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wnloads\actl4001\"/>
    </mc:Choice>
  </mc:AlternateContent>
  <xr:revisionPtr revIDLastSave="0" documentId="13_ncr:1_{4F2C56AB-16FD-4C7C-98DB-D346304F97C1}" xr6:coauthVersionLast="47" xr6:coauthVersionMax="47" xr10:uidLastSave="{00000000-0000-0000-0000-000000000000}"/>
  <bookViews>
    <workbookView xWindow="-120" yWindow="-120" windowWidth="29040" windowHeight="15720" firstSheet="90" activeTab="96" xr2:uid="{65FF9326-E2A4-4C94-8B9B-A69383C615BB}"/>
  </bookViews>
  <sheets>
    <sheet name="T.26.04.A" sheetId="1" r:id="rId1"/>
    <sheet name="T.35.04.A" sheetId="2" r:id="rId2"/>
    <sheet name="T.45.04.A" sheetId="3" r:id="rId3"/>
    <sheet name="T.55.04.A" sheetId="4" r:id="rId4"/>
    <sheet name="T.26.04.B" sheetId="5" r:id="rId5"/>
    <sheet name="T.35.04.B" sheetId="6" r:id="rId6"/>
    <sheet name="T.45.04.B" sheetId="7" r:id="rId7"/>
    <sheet name="T.55.04.B" sheetId="8" r:id="rId8"/>
    <sheet name="T.26.04.C" sheetId="9" r:id="rId9"/>
    <sheet name="T.35.04.C" sheetId="10" r:id="rId10"/>
    <sheet name="T.45.04.C" sheetId="11" r:id="rId11"/>
    <sheet name="T.55.04.C" sheetId="12" r:id="rId12"/>
    <sheet name="T.26.04.D" sheetId="13" r:id="rId13"/>
    <sheet name="T.35.04.D" sheetId="14" r:id="rId14"/>
    <sheet name="T.45.04.D" sheetId="15" r:id="rId15"/>
    <sheet name="T.55.04.D" sheetId="16" r:id="rId16"/>
    <sheet name="T.26.04.E" sheetId="17" r:id="rId17"/>
    <sheet name="T.35.04.E" sheetId="18" r:id="rId18"/>
    <sheet name="T.45.04.E" sheetId="19" r:id="rId19"/>
    <sheet name="T.55.04.E" sheetId="20" r:id="rId20"/>
    <sheet name="T.26.04.F" sheetId="21" r:id="rId21"/>
    <sheet name="T.35.04.F" sheetId="22" r:id="rId22"/>
    <sheet name="T.45.04.F" sheetId="23" r:id="rId23"/>
    <sheet name="T.55.04.F" sheetId="24" r:id="rId24"/>
    <sheet name="S.26.04.A" sheetId="25" r:id="rId25"/>
    <sheet name="S.35.04.A" sheetId="26" r:id="rId26"/>
    <sheet name="S.45.04.A" sheetId="27" r:id="rId27"/>
    <sheet name="S.55.04.A" sheetId="28" r:id="rId28"/>
    <sheet name="S.26.04.B" sheetId="29" r:id="rId29"/>
    <sheet name="S.35.04.B" sheetId="30" r:id="rId30"/>
    <sheet name="S.45.04.B" sheetId="31" r:id="rId31"/>
    <sheet name="S.55.04.B" sheetId="32" r:id="rId32"/>
    <sheet name="S.26.04.C" sheetId="33" r:id="rId33"/>
    <sheet name="S.35.04.C" sheetId="34" r:id="rId34"/>
    <sheet name="S.45.04.C" sheetId="35" r:id="rId35"/>
    <sheet name="S.55.04.C" sheetId="36" r:id="rId36"/>
    <sheet name="S.26.04.D" sheetId="37" r:id="rId37"/>
    <sheet name="S.35.04.D" sheetId="38" r:id="rId38"/>
    <sheet name="S.45.04.D" sheetId="39" r:id="rId39"/>
    <sheet name="S.55.04.D" sheetId="40" r:id="rId40"/>
    <sheet name="S.26.04.E" sheetId="41" r:id="rId41"/>
    <sheet name="S.35.04.E" sheetId="42" r:id="rId42"/>
    <sheet name="S.45.04.E" sheetId="43" r:id="rId43"/>
    <sheet name="S.55.04.E" sheetId="44" r:id="rId44"/>
    <sheet name="S.26.04.F" sheetId="45" r:id="rId45"/>
    <sheet name="S.35.04.F" sheetId="46" r:id="rId46"/>
    <sheet name="S.45.04.F" sheetId="47" r:id="rId47"/>
    <sheet name="S.55.04.F" sheetId="48" r:id="rId48"/>
    <sheet name="T.26.04.A (2)" sheetId="49" r:id="rId49"/>
    <sheet name="T.35.04.A (2)" sheetId="50" r:id="rId50"/>
    <sheet name="T.45.04.A (2)" sheetId="51" r:id="rId51"/>
    <sheet name="T.55.04.A (2)" sheetId="52" r:id="rId52"/>
    <sheet name="T.26.04.B (2)" sheetId="53" r:id="rId53"/>
    <sheet name="T.35.04.B (2)" sheetId="54" r:id="rId54"/>
    <sheet name="T.45.04.B (2)" sheetId="55" r:id="rId55"/>
    <sheet name="T.55.04.B (2)" sheetId="56" r:id="rId56"/>
    <sheet name="T.26.04.C (2)" sheetId="57" r:id="rId57"/>
    <sheet name="T.35.04.C (2)" sheetId="58" r:id="rId58"/>
    <sheet name="T.45.04.C (2)" sheetId="59" r:id="rId59"/>
    <sheet name="T.55.04.C (2)" sheetId="60" r:id="rId60"/>
    <sheet name="T.26.04.D (2)" sheetId="61" r:id="rId61"/>
    <sheet name="T.35.04.D (2)" sheetId="62" r:id="rId62"/>
    <sheet name="T.45.04.D (2)" sheetId="63" r:id="rId63"/>
    <sheet name="T.55.04.D (2)" sheetId="64" r:id="rId64"/>
    <sheet name="T.26.04.E (2)" sheetId="65" r:id="rId65"/>
    <sheet name="T.35.04.E (2)" sheetId="66" r:id="rId66"/>
    <sheet name="T.45.04.E (2)" sheetId="67" r:id="rId67"/>
    <sheet name="T.55.04.E (2)" sheetId="68" r:id="rId68"/>
    <sheet name="T.26.04.F (2)" sheetId="69" r:id="rId69"/>
    <sheet name="T.35.04.F (2)" sheetId="70" r:id="rId70"/>
    <sheet name="T.45.04.F (2)" sheetId="71" r:id="rId71"/>
    <sheet name="T.55.04.F (2)" sheetId="72" r:id="rId72"/>
    <sheet name="S.26.04.A (2)" sheetId="73" r:id="rId73"/>
    <sheet name="S.35.04.A (2)" sheetId="74" r:id="rId74"/>
    <sheet name="S.45.04.A (2)" sheetId="75" r:id="rId75"/>
    <sheet name="S.55.04.A (2)" sheetId="76" r:id="rId76"/>
    <sheet name="S.26.04.B (2)" sheetId="77" r:id="rId77"/>
    <sheet name="S.35.04.B (2)" sheetId="78" r:id="rId78"/>
    <sheet name="S.45.04.B (2)" sheetId="79" r:id="rId79"/>
    <sheet name="S.55.04.B (2)" sheetId="80" r:id="rId80"/>
    <sheet name="S.26.04.C (2)" sheetId="81" r:id="rId81"/>
    <sheet name="S.35.04.C (2)" sheetId="82" r:id="rId82"/>
    <sheet name="S.45.04.C (2)" sheetId="83" r:id="rId83"/>
    <sheet name="S.55.04.C (2)" sheetId="84" r:id="rId84"/>
    <sheet name="S.26.04.D (2)" sheetId="85" r:id="rId85"/>
    <sheet name="S.35.04.D (2)" sheetId="86" r:id="rId86"/>
    <sheet name="S.45.04.D (2)" sheetId="87" r:id="rId87"/>
    <sheet name="S.55.04.D (2)" sheetId="88" r:id="rId88"/>
    <sheet name="S.26.04.E (2)" sheetId="89" r:id="rId89"/>
    <sheet name="S.35.04.E (2)" sheetId="90" r:id="rId90"/>
    <sheet name="S.45.04.E (2)" sheetId="91" r:id="rId91"/>
    <sheet name="S.55.04.E (2)" sheetId="92" r:id="rId92"/>
    <sheet name="S.26.04.F (2)" sheetId="93" r:id="rId93"/>
    <sheet name="S.35.04.F (2)" sheetId="94" r:id="rId94"/>
    <sheet name="S.45.04.F (2)" sheetId="95" r:id="rId95"/>
    <sheet name="S.55.04.F (2)" sheetId="96" r:id="rId96"/>
    <sheet name="Premiums" sheetId="97" r:id="rId97"/>
    <sheet name="Mortalities" sheetId="98" r:id="rId98"/>
    <sheet name="EconomicRates" sheetId="99" r:id="rId99"/>
  </sheets>
  <definedNames>
    <definedName name="AX">'S.35.04.A'!$A$12:$C$12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38" i="99" l="1"/>
  <c r="D137" i="99"/>
  <c r="D136" i="99"/>
  <c r="D135" i="99"/>
  <c r="D134" i="99"/>
  <c r="D133" i="99"/>
  <c r="D132" i="99"/>
  <c r="D131" i="99"/>
  <c r="D130" i="99"/>
  <c r="D129" i="99"/>
  <c r="J49" i="97"/>
  <c r="I49" i="97"/>
  <c r="H49" i="97"/>
  <c r="G49" i="97"/>
  <c r="E49" i="97"/>
  <c r="D49" i="97"/>
  <c r="J48" i="97"/>
  <c r="I48" i="97"/>
  <c r="H48" i="97"/>
  <c r="G48" i="97"/>
  <c r="E48" i="97"/>
  <c r="D48" i="97"/>
  <c r="J47" i="97"/>
  <c r="I47" i="97"/>
  <c r="H47" i="97"/>
  <c r="G47" i="97"/>
  <c r="E47" i="97"/>
  <c r="D47" i="97"/>
  <c r="J46" i="97"/>
  <c r="I46" i="97"/>
  <c r="H46" i="97"/>
  <c r="G46" i="97"/>
  <c r="E46" i="97"/>
  <c r="D46" i="97"/>
  <c r="J45" i="97"/>
  <c r="I45" i="97"/>
  <c r="H45" i="97"/>
  <c r="G45" i="97"/>
  <c r="E45" i="97"/>
  <c r="D45" i="97"/>
  <c r="J44" i="97"/>
  <c r="I44" i="97"/>
  <c r="H44" i="97"/>
  <c r="G44" i="97"/>
  <c r="E44" i="97"/>
  <c r="D44" i="97"/>
  <c r="J43" i="97"/>
  <c r="I43" i="97"/>
  <c r="H43" i="97"/>
  <c r="G43" i="97"/>
  <c r="E43" i="97"/>
  <c r="D43" i="97"/>
  <c r="J42" i="97"/>
  <c r="I42" i="97"/>
  <c r="H42" i="97"/>
  <c r="G42" i="97"/>
  <c r="E42" i="97"/>
  <c r="D42" i="97"/>
  <c r="J41" i="97"/>
  <c r="I41" i="97"/>
  <c r="H41" i="97"/>
  <c r="G41" i="97"/>
  <c r="E41" i="97"/>
  <c r="D41" i="97"/>
  <c r="J40" i="97"/>
  <c r="I40" i="97"/>
  <c r="H40" i="97"/>
  <c r="G40" i="97"/>
  <c r="E40" i="97"/>
  <c r="D40" i="97"/>
  <c r="J39" i="97"/>
  <c r="I39" i="97"/>
  <c r="H39" i="97"/>
  <c r="G39" i="97"/>
  <c r="E39" i="97"/>
  <c r="D39" i="97"/>
  <c r="J38" i="97"/>
  <c r="I38" i="97"/>
  <c r="H38" i="97"/>
  <c r="G38" i="97"/>
  <c r="E38" i="97"/>
  <c r="D38" i="97"/>
  <c r="J37" i="97"/>
  <c r="I37" i="97"/>
  <c r="H37" i="97"/>
  <c r="G37" i="97"/>
  <c r="E37" i="97"/>
  <c r="D37" i="97"/>
  <c r="J36" i="97"/>
  <c r="I36" i="97"/>
  <c r="H36" i="97"/>
  <c r="G36" i="97"/>
  <c r="E36" i="97"/>
  <c r="D36" i="97"/>
  <c r="J35" i="97"/>
  <c r="I35" i="97"/>
  <c r="H35" i="97"/>
  <c r="G35" i="97"/>
  <c r="E35" i="97"/>
  <c r="D35" i="97"/>
  <c r="J34" i="97"/>
  <c r="I34" i="97"/>
  <c r="H34" i="97"/>
  <c r="G34" i="97"/>
  <c r="E34" i="97"/>
  <c r="D34" i="97"/>
  <c r="J33" i="97"/>
  <c r="I33" i="97"/>
  <c r="H33" i="97"/>
  <c r="G33" i="97"/>
  <c r="E33" i="97"/>
  <c r="D33" i="97"/>
  <c r="J32" i="97"/>
  <c r="I32" i="97"/>
  <c r="H32" i="97"/>
  <c r="G32" i="97"/>
  <c r="E32" i="97"/>
  <c r="D32" i="97"/>
  <c r="J31" i="97"/>
  <c r="I31" i="97"/>
  <c r="H31" i="97"/>
  <c r="G31" i="97"/>
  <c r="E31" i="97"/>
  <c r="D31" i="97"/>
  <c r="J30" i="97"/>
  <c r="I30" i="97"/>
  <c r="H30" i="97"/>
  <c r="G30" i="97"/>
  <c r="E30" i="97"/>
  <c r="D30" i="97"/>
  <c r="J29" i="97"/>
  <c r="I29" i="97"/>
  <c r="H29" i="97"/>
  <c r="G29" i="97"/>
  <c r="E29" i="97"/>
  <c r="D29" i="97"/>
  <c r="J28" i="97"/>
  <c r="I28" i="97"/>
  <c r="H28" i="97"/>
  <c r="G28" i="97"/>
  <c r="E28" i="97"/>
  <c r="D28" i="97"/>
  <c r="J27" i="97"/>
  <c r="I27" i="97"/>
  <c r="H27" i="97"/>
  <c r="G27" i="97"/>
  <c r="E27" i="97"/>
  <c r="D27" i="97"/>
  <c r="J26" i="97"/>
  <c r="I26" i="97"/>
  <c r="H26" i="97"/>
  <c r="G26" i="97"/>
  <c r="E26" i="97"/>
  <c r="D26" i="97"/>
  <c r="J25" i="97"/>
  <c r="I25" i="97"/>
  <c r="H25" i="97"/>
  <c r="G25" i="97"/>
  <c r="E25" i="97"/>
  <c r="D25" i="97"/>
  <c r="J24" i="97"/>
  <c r="I24" i="97"/>
  <c r="H24" i="97"/>
  <c r="G24" i="97"/>
  <c r="E24" i="97"/>
  <c r="D24" i="97"/>
  <c r="J23" i="97"/>
  <c r="I23" i="97"/>
  <c r="H23" i="97"/>
  <c r="G23" i="97"/>
  <c r="E23" i="97"/>
  <c r="D23" i="97"/>
  <c r="J22" i="97"/>
  <c r="I22" i="97"/>
  <c r="H22" i="97"/>
  <c r="G22" i="97"/>
  <c r="E22" i="97"/>
  <c r="D22" i="97"/>
  <c r="J21" i="97"/>
  <c r="I21" i="97"/>
  <c r="H21" i="97"/>
  <c r="G21" i="97"/>
  <c r="E21" i="97"/>
  <c r="D21" i="97"/>
  <c r="J20" i="97"/>
  <c r="I20" i="97"/>
  <c r="H20" i="97"/>
  <c r="G20" i="97"/>
  <c r="E20" i="97"/>
  <c r="D20" i="97"/>
  <c r="J19" i="97"/>
  <c r="I19" i="97"/>
  <c r="H19" i="97"/>
  <c r="G19" i="97"/>
  <c r="E19" i="97"/>
  <c r="D19" i="97"/>
  <c r="J18" i="97"/>
  <c r="I18" i="97"/>
  <c r="H18" i="97"/>
  <c r="G18" i="97"/>
  <c r="E18" i="97"/>
  <c r="D18" i="97"/>
  <c r="J17" i="97"/>
  <c r="I17" i="97"/>
  <c r="H17" i="97"/>
  <c r="G17" i="97"/>
  <c r="E17" i="97"/>
  <c r="D17" i="97"/>
  <c r="J16" i="97"/>
  <c r="I16" i="97"/>
  <c r="H16" i="97"/>
  <c r="G16" i="97"/>
  <c r="E16" i="97"/>
  <c r="D16" i="97"/>
  <c r="J15" i="97"/>
  <c r="I15" i="97"/>
  <c r="H15" i="97"/>
  <c r="G15" i="97"/>
  <c r="E15" i="97"/>
  <c r="D15" i="97"/>
  <c r="J14" i="97"/>
  <c r="I14" i="97"/>
  <c r="H14" i="97"/>
  <c r="G14" i="97"/>
  <c r="E14" i="97"/>
  <c r="D14" i="97"/>
  <c r="J13" i="97"/>
  <c r="I13" i="97"/>
  <c r="H13" i="97"/>
  <c r="G13" i="97"/>
  <c r="E13" i="97"/>
  <c r="D13" i="97"/>
  <c r="J12" i="97"/>
  <c r="I12" i="97"/>
  <c r="H12" i="97"/>
  <c r="G12" i="97"/>
  <c r="E12" i="97"/>
  <c r="D12" i="97"/>
  <c r="J11" i="97"/>
  <c r="I11" i="97"/>
  <c r="H11" i="97"/>
  <c r="G11" i="97"/>
  <c r="E11" i="97"/>
  <c r="D11" i="97"/>
  <c r="J10" i="97"/>
  <c r="I10" i="97"/>
  <c r="H10" i="97"/>
  <c r="G10" i="97"/>
  <c r="E10" i="97"/>
  <c r="D10" i="97"/>
  <c r="J9" i="97"/>
  <c r="I9" i="97"/>
  <c r="H9" i="97"/>
  <c r="G9" i="97"/>
  <c r="E9" i="97"/>
  <c r="D9" i="97"/>
  <c r="J8" i="97"/>
  <c r="I8" i="97"/>
  <c r="H8" i="97"/>
  <c r="G8" i="97"/>
  <c r="E8" i="97"/>
  <c r="D8" i="97"/>
  <c r="J7" i="97"/>
  <c r="I7" i="97"/>
  <c r="H7" i="97"/>
  <c r="G7" i="97"/>
  <c r="E7" i="97"/>
  <c r="D7" i="97"/>
  <c r="J6" i="97"/>
  <c r="I6" i="97"/>
  <c r="H6" i="97"/>
  <c r="G6" i="97"/>
  <c r="E6" i="97"/>
  <c r="D6" i="97"/>
  <c r="J5" i="97"/>
  <c r="I5" i="97"/>
  <c r="H5" i="97"/>
  <c r="G5" i="97"/>
  <c r="E5" i="97"/>
  <c r="D5" i="97"/>
  <c r="J4" i="97"/>
  <c r="I4" i="97"/>
  <c r="H4" i="97"/>
  <c r="G4" i="97"/>
  <c r="E4" i="97"/>
  <c r="D4" i="97"/>
  <c r="J3" i="97"/>
  <c r="I3" i="97"/>
  <c r="H3" i="97"/>
  <c r="G3" i="97"/>
  <c r="E3" i="97"/>
  <c r="D3" i="97"/>
  <c r="D2" i="97"/>
  <c r="G98" i="96"/>
  <c r="F98" i="96"/>
  <c r="AX97" i="96"/>
  <c r="G97" i="96"/>
  <c r="F97" i="96"/>
  <c r="AX96" i="96"/>
  <c r="G96" i="96"/>
  <c r="F96" i="96"/>
  <c r="AX95" i="96"/>
  <c r="G95" i="96"/>
  <c r="F95" i="96"/>
  <c r="AX94" i="96"/>
  <c r="F94" i="96"/>
  <c r="AX93" i="96"/>
  <c r="G93" i="96"/>
  <c r="F93" i="96"/>
  <c r="AX92" i="96"/>
  <c r="G92" i="96"/>
  <c r="F92" i="96"/>
  <c r="AX91" i="96"/>
  <c r="G91" i="96"/>
  <c r="F91" i="96"/>
  <c r="AX90" i="96"/>
  <c r="G90" i="96"/>
  <c r="F90" i="96"/>
  <c r="AX89" i="96"/>
  <c r="G89" i="96"/>
  <c r="F89" i="96"/>
  <c r="AX88" i="96"/>
  <c r="G88" i="96"/>
  <c r="F88" i="96"/>
  <c r="AX87" i="96"/>
  <c r="G87" i="96"/>
  <c r="F87" i="96"/>
  <c r="AX86" i="96"/>
  <c r="G86" i="96"/>
  <c r="F86" i="96"/>
  <c r="AX85" i="96"/>
  <c r="G85" i="96"/>
  <c r="F85" i="96"/>
  <c r="AX84" i="96"/>
  <c r="G84" i="96"/>
  <c r="F84" i="96"/>
  <c r="AX83" i="96"/>
  <c r="G83" i="96"/>
  <c r="F83" i="96"/>
  <c r="AX82" i="96"/>
  <c r="G82" i="96"/>
  <c r="F82" i="96"/>
  <c r="AX81" i="96"/>
  <c r="G81" i="96"/>
  <c r="F81" i="96"/>
  <c r="AX80" i="96"/>
  <c r="G80" i="96"/>
  <c r="F80" i="96"/>
  <c r="AX79" i="96"/>
  <c r="G79" i="96"/>
  <c r="F79" i="96"/>
  <c r="AX78" i="96"/>
  <c r="G78" i="96"/>
  <c r="F78" i="96"/>
  <c r="AX77" i="96"/>
  <c r="G77" i="96"/>
  <c r="F77" i="96"/>
  <c r="AX76" i="96"/>
  <c r="G76" i="96"/>
  <c r="F76" i="96"/>
  <c r="AX75" i="96"/>
  <c r="G75" i="96"/>
  <c r="F75" i="96"/>
  <c r="AX74" i="96"/>
  <c r="G74" i="96"/>
  <c r="F74" i="96"/>
  <c r="AX73" i="96"/>
  <c r="G73" i="96"/>
  <c r="F73" i="96"/>
  <c r="AX72" i="96"/>
  <c r="G72" i="96"/>
  <c r="F72" i="96"/>
  <c r="AX71" i="96"/>
  <c r="G71" i="96"/>
  <c r="F71" i="96"/>
  <c r="AX70" i="96"/>
  <c r="G70" i="96"/>
  <c r="F70" i="96"/>
  <c r="G69" i="96"/>
  <c r="F69" i="96"/>
  <c r="G68" i="96"/>
  <c r="F68" i="96"/>
  <c r="G67" i="96"/>
  <c r="F67" i="96"/>
  <c r="G66" i="96"/>
  <c r="F66" i="96"/>
  <c r="G65" i="96"/>
  <c r="F65" i="96"/>
  <c r="G64" i="96"/>
  <c r="F64" i="96"/>
  <c r="G63" i="96"/>
  <c r="F63" i="96"/>
  <c r="G62" i="96"/>
  <c r="F62" i="96"/>
  <c r="G61" i="96"/>
  <c r="F61" i="96"/>
  <c r="G60" i="96"/>
  <c r="F60" i="96"/>
  <c r="G59" i="96"/>
  <c r="F59" i="96"/>
  <c r="G58" i="96"/>
  <c r="F58" i="96"/>
  <c r="G57" i="96"/>
  <c r="F57" i="96"/>
  <c r="G56" i="96"/>
  <c r="F56" i="96"/>
  <c r="G55" i="96"/>
  <c r="F55" i="96"/>
  <c r="G54" i="96"/>
  <c r="F54" i="96"/>
  <c r="G53" i="96"/>
  <c r="F53" i="96"/>
  <c r="G52" i="96"/>
  <c r="F52" i="96"/>
  <c r="G51" i="96"/>
  <c r="F51" i="96"/>
  <c r="G50" i="96"/>
  <c r="F50" i="96"/>
  <c r="G49" i="96"/>
  <c r="F49" i="96"/>
  <c r="G48" i="96"/>
  <c r="F48" i="96"/>
  <c r="G47" i="96"/>
  <c r="F47" i="96"/>
  <c r="G46" i="96"/>
  <c r="F46" i="96"/>
  <c r="G45" i="96"/>
  <c r="F45" i="96"/>
  <c r="G44" i="96"/>
  <c r="F44" i="96"/>
  <c r="G43" i="96"/>
  <c r="F43" i="96"/>
  <c r="G42" i="96"/>
  <c r="F42" i="96"/>
  <c r="G41" i="96"/>
  <c r="F41" i="96"/>
  <c r="G40" i="96"/>
  <c r="F40" i="96"/>
  <c r="G39" i="96"/>
  <c r="F39" i="96"/>
  <c r="G38" i="96"/>
  <c r="F38" i="96"/>
  <c r="G37" i="96"/>
  <c r="F37" i="96"/>
  <c r="G36" i="96"/>
  <c r="F36" i="96"/>
  <c r="G35" i="96"/>
  <c r="F35" i="96"/>
  <c r="G34" i="96"/>
  <c r="F34" i="96"/>
  <c r="G33" i="96"/>
  <c r="F33" i="96"/>
  <c r="G32" i="96"/>
  <c r="F32" i="96"/>
  <c r="G31" i="96"/>
  <c r="F31" i="96"/>
  <c r="G30" i="96"/>
  <c r="F30" i="96"/>
  <c r="G29" i="96"/>
  <c r="F29" i="96"/>
  <c r="G28" i="96"/>
  <c r="F28" i="96"/>
  <c r="G27" i="96"/>
  <c r="F27" i="96"/>
  <c r="G26" i="96"/>
  <c r="F26" i="96"/>
  <c r="G25" i="96"/>
  <c r="F25" i="96"/>
  <c r="G24" i="96"/>
  <c r="F24" i="96"/>
  <c r="G23" i="96"/>
  <c r="F23" i="96"/>
  <c r="G22" i="96"/>
  <c r="F22" i="96"/>
  <c r="V21" i="96"/>
  <c r="G21" i="96"/>
  <c r="F21" i="96"/>
  <c r="G20" i="96"/>
  <c r="F20" i="96"/>
  <c r="R19" i="96"/>
  <c r="G19" i="96"/>
  <c r="F19" i="96"/>
  <c r="V18" i="96"/>
  <c r="G18" i="96"/>
  <c r="F18" i="96"/>
  <c r="G17" i="96"/>
  <c r="F17" i="96"/>
  <c r="G16" i="96"/>
  <c r="F16" i="96"/>
  <c r="V15" i="96"/>
  <c r="G15" i="96"/>
  <c r="F15" i="96"/>
  <c r="G14" i="96"/>
  <c r="F14" i="96"/>
  <c r="G13" i="96"/>
  <c r="F13" i="96"/>
  <c r="V12" i="96"/>
  <c r="G12" i="96"/>
  <c r="F12" i="96"/>
  <c r="C12" i="96"/>
  <c r="C3" i="96" s="1"/>
  <c r="O3" i="96" s="1"/>
  <c r="AE3" i="96" s="1"/>
  <c r="V11" i="96"/>
  <c r="G11" i="96"/>
  <c r="F11" i="96"/>
  <c r="G10" i="96"/>
  <c r="F10" i="96"/>
  <c r="C10" i="96"/>
  <c r="V17" i="96" s="1"/>
  <c r="V9" i="96"/>
  <c r="R9" i="96"/>
  <c r="G9" i="96"/>
  <c r="F9" i="96"/>
  <c r="V8" i="96"/>
  <c r="R8" i="96"/>
  <c r="G8" i="96"/>
  <c r="F8" i="96"/>
  <c r="V7" i="96"/>
  <c r="R7" i="96"/>
  <c r="G7" i="96"/>
  <c r="F7" i="96"/>
  <c r="V6" i="96"/>
  <c r="G6" i="96"/>
  <c r="F6" i="96"/>
  <c r="C6" i="96"/>
  <c r="V5" i="96"/>
  <c r="G5" i="96"/>
  <c r="F5" i="96"/>
  <c r="C5" i="96"/>
  <c r="Y4" i="96"/>
  <c r="W4" i="96"/>
  <c r="V4" i="96"/>
  <c r="R4" i="96"/>
  <c r="M66" i="96"/>
  <c r="U66" i="96" s="1"/>
  <c r="M65" i="96"/>
  <c r="U65" i="96" s="1"/>
  <c r="M64" i="96"/>
  <c r="U64" i="96" s="1"/>
  <c r="M60" i="96"/>
  <c r="U60" i="96" s="1"/>
  <c r="M59" i="96"/>
  <c r="U59" i="96" s="1"/>
  <c r="M58" i="96"/>
  <c r="U58" i="96" s="1"/>
  <c r="M54" i="96"/>
  <c r="U54" i="96" s="1"/>
  <c r="M53" i="96"/>
  <c r="U53" i="96" s="1"/>
  <c r="M52" i="96"/>
  <c r="U52" i="96" s="1"/>
  <c r="M48" i="96"/>
  <c r="U48" i="96" s="1"/>
  <c r="M47" i="96"/>
  <c r="U47" i="96" s="1"/>
  <c r="M46" i="96"/>
  <c r="U46" i="96" s="1"/>
  <c r="M44" i="96"/>
  <c r="U44" i="96" s="1"/>
  <c r="M42" i="96"/>
  <c r="U42" i="96" s="1"/>
  <c r="M41" i="96"/>
  <c r="U41" i="96" s="1"/>
  <c r="M40" i="96"/>
  <c r="U40" i="96" s="1"/>
  <c r="M38" i="96"/>
  <c r="U38" i="96" s="1"/>
  <c r="M36" i="96"/>
  <c r="U36" i="96" s="1"/>
  <c r="M35" i="96"/>
  <c r="U35" i="96" s="1"/>
  <c r="M34" i="96"/>
  <c r="U34" i="96" s="1"/>
  <c r="M32" i="96"/>
  <c r="U32" i="96" s="1"/>
  <c r="M30" i="96"/>
  <c r="U30" i="96" s="1"/>
  <c r="M29" i="96"/>
  <c r="U29" i="96" s="1"/>
  <c r="M28" i="96"/>
  <c r="U28" i="96" s="1"/>
  <c r="M26" i="96"/>
  <c r="U26" i="96" s="1"/>
  <c r="M24" i="96"/>
  <c r="U24" i="96" s="1"/>
  <c r="M23" i="96"/>
  <c r="U23" i="96" s="1"/>
  <c r="M22" i="96"/>
  <c r="U22" i="96" s="1"/>
  <c r="M20" i="96"/>
  <c r="U20" i="96" s="1"/>
  <c r="M18" i="96"/>
  <c r="U18" i="96" s="1"/>
  <c r="M17" i="96"/>
  <c r="U17" i="96" s="1"/>
  <c r="M16" i="96"/>
  <c r="U16" i="96" s="1"/>
  <c r="M14" i="96"/>
  <c r="U14" i="96" s="1"/>
  <c r="M12" i="96"/>
  <c r="U12" i="96" s="1"/>
  <c r="M11" i="96"/>
  <c r="U11" i="96" s="1"/>
  <c r="M10" i="96"/>
  <c r="U10" i="96" s="1"/>
  <c r="M8" i="96"/>
  <c r="U8" i="96" s="1"/>
  <c r="M6" i="96"/>
  <c r="U6" i="96" s="1"/>
  <c r="M5" i="96"/>
  <c r="U5" i="96" s="1"/>
  <c r="M4" i="96"/>
  <c r="U4" i="96" s="1"/>
  <c r="X4" i="96" s="1"/>
  <c r="M4" i="96" a="1"/>
  <c r="M69" i="96" s="1"/>
  <c r="U69" i="96" s="1"/>
  <c r="G4" i="96"/>
  <c r="F4" i="96"/>
  <c r="AT3" i="96"/>
  <c r="G98" i="95"/>
  <c r="F98" i="95"/>
  <c r="AX97" i="95"/>
  <c r="G97" i="95"/>
  <c r="F97" i="95"/>
  <c r="AX96" i="95"/>
  <c r="G96" i="95"/>
  <c r="F96" i="95"/>
  <c r="AX95" i="95"/>
  <c r="G95" i="95"/>
  <c r="F95" i="95"/>
  <c r="AX94" i="95"/>
  <c r="F94" i="95"/>
  <c r="AX93" i="95"/>
  <c r="G93" i="95"/>
  <c r="F93" i="95"/>
  <c r="AX92" i="95"/>
  <c r="G92" i="95"/>
  <c r="F92" i="95"/>
  <c r="AX91" i="95"/>
  <c r="G91" i="95"/>
  <c r="F91" i="95"/>
  <c r="AX90" i="95"/>
  <c r="G90" i="95"/>
  <c r="F90" i="95"/>
  <c r="AX89" i="95"/>
  <c r="G89" i="95"/>
  <c r="F89" i="95"/>
  <c r="AX88" i="95"/>
  <c r="G88" i="95"/>
  <c r="F88" i="95"/>
  <c r="AX87" i="95"/>
  <c r="G87" i="95"/>
  <c r="F87" i="95"/>
  <c r="AX86" i="95"/>
  <c r="G86" i="95"/>
  <c r="F86" i="95"/>
  <c r="AX85" i="95"/>
  <c r="G85" i="95"/>
  <c r="F85" i="95"/>
  <c r="AX84" i="95"/>
  <c r="G84" i="95"/>
  <c r="F84" i="95"/>
  <c r="AX83" i="95"/>
  <c r="G83" i="95"/>
  <c r="F83" i="95"/>
  <c r="AX82" i="95"/>
  <c r="G82" i="95"/>
  <c r="F82" i="95"/>
  <c r="AX81" i="95"/>
  <c r="G81" i="95"/>
  <c r="F81" i="95"/>
  <c r="AX80" i="95"/>
  <c r="G80" i="95"/>
  <c r="F80" i="95"/>
  <c r="G79" i="95"/>
  <c r="F79" i="95"/>
  <c r="G78" i="95"/>
  <c r="F78" i="95"/>
  <c r="G77" i="95"/>
  <c r="F77" i="95"/>
  <c r="G76" i="95"/>
  <c r="F76" i="95"/>
  <c r="G75" i="95"/>
  <c r="F75" i="95"/>
  <c r="G74" i="95"/>
  <c r="F74" i="95"/>
  <c r="G73" i="95"/>
  <c r="F73" i="95"/>
  <c r="G72" i="95"/>
  <c r="F72" i="95"/>
  <c r="G71" i="95"/>
  <c r="F71" i="95"/>
  <c r="G70" i="95"/>
  <c r="F70" i="95"/>
  <c r="G69" i="95"/>
  <c r="F69" i="95"/>
  <c r="G68" i="95"/>
  <c r="F68" i="95"/>
  <c r="G67" i="95"/>
  <c r="F67" i="95"/>
  <c r="G66" i="95"/>
  <c r="F66" i="95"/>
  <c r="G65" i="95"/>
  <c r="F65" i="95"/>
  <c r="G64" i="95"/>
  <c r="F64" i="95"/>
  <c r="G63" i="95"/>
  <c r="F63" i="95"/>
  <c r="G62" i="95"/>
  <c r="F62" i="95"/>
  <c r="G61" i="95"/>
  <c r="F61" i="95"/>
  <c r="G60" i="95"/>
  <c r="F60" i="95"/>
  <c r="G59" i="95"/>
  <c r="F59" i="95"/>
  <c r="G58" i="95"/>
  <c r="F58" i="95"/>
  <c r="G57" i="95"/>
  <c r="F57" i="95"/>
  <c r="G56" i="95"/>
  <c r="F56" i="95"/>
  <c r="G55" i="95"/>
  <c r="F55" i="95"/>
  <c r="V54" i="95"/>
  <c r="G54" i="95"/>
  <c r="F54" i="95"/>
  <c r="G53" i="95"/>
  <c r="F53" i="95"/>
  <c r="G52" i="95"/>
  <c r="F52" i="95"/>
  <c r="V51" i="95"/>
  <c r="G51" i="95"/>
  <c r="F51" i="95"/>
  <c r="G50" i="95"/>
  <c r="F50" i="95"/>
  <c r="G49" i="95"/>
  <c r="F49" i="95"/>
  <c r="G48" i="95"/>
  <c r="F48" i="95"/>
  <c r="G47" i="95"/>
  <c r="F47" i="95"/>
  <c r="G46" i="95"/>
  <c r="F46" i="95"/>
  <c r="V45" i="95"/>
  <c r="G45" i="95"/>
  <c r="F45" i="95"/>
  <c r="G44" i="95"/>
  <c r="F44" i="95"/>
  <c r="G43" i="95"/>
  <c r="F43" i="95"/>
  <c r="G42" i="95"/>
  <c r="F42" i="95"/>
  <c r="G41" i="95"/>
  <c r="F41" i="95"/>
  <c r="G40" i="95"/>
  <c r="F40" i="95"/>
  <c r="G39" i="95"/>
  <c r="F39" i="95"/>
  <c r="V38" i="95"/>
  <c r="G38" i="95"/>
  <c r="F38" i="95"/>
  <c r="V37" i="95"/>
  <c r="G37" i="95"/>
  <c r="F37" i="95"/>
  <c r="V36" i="95"/>
  <c r="G36" i="95"/>
  <c r="F36" i="95"/>
  <c r="V35" i="95"/>
  <c r="G35" i="95"/>
  <c r="F35" i="95"/>
  <c r="G34" i="95"/>
  <c r="F34" i="95"/>
  <c r="R33" i="95"/>
  <c r="G33" i="95"/>
  <c r="F33" i="95"/>
  <c r="R32" i="95"/>
  <c r="G32" i="95"/>
  <c r="F32" i="95"/>
  <c r="G31" i="95"/>
  <c r="F31" i="95"/>
  <c r="R30" i="95"/>
  <c r="G30" i="95"/>
  <c r="F30" i="95"/>
  <c r="R29" i="95"/>
  <c r="G29" i="95"/>
  <c r="F29" i="95"/>
  <c r="G28" i="95"/>
  <c r="F28" i="95"/>
  <c r="R27" i="95"/>
  <c r="G27" i="95"/>
  <c r="F27" i="95"/>
  <c r="R26" i="95"/>
  <c r="G26" i="95"/>
  <c r="F26" i="95"/>
  <c r="G25" i="95"/>
  <c r="F25" i="95"/>
  <c r="R24" i="95"/>
  <c r="G24" i="95"/>
  <c r="F24" i="95"/>
  <c r="R23" i="95"/>
  <c r="G23" i="95"/>
  <c r="F23" i="95"/>
  <c r="G22" i="95"/>
  <c r="F22" i="95"/>
  <c r="R21" i="95"/>
  <c r="G21" i="95"/>
  <c r="F21" i="95"/>
  <c r="R20" i="95"/>
  <c r="G20" i="95"/>
  <c r="F20" i="95"/>
  <c r="G19" i="95"/>
  <c r="F19" i="95"/>
  <c r="R18" i="95"/>
  <c r="G18" i="95"/>
  <c r="F18" i="95"/>
  <c r="R17" i="95"/>
  <c r="G17" i="95"/>
  <c r="F17" i="95"/>
  <c r="G16" i="95"/>
  <c r="F16" i="95"/>
  <c r="G15" i="95"/>
  <c r="F15" i="95"/>
  <c r="G14" i="95"/>
  <c r="F14" i="95"/>
  <c r="V13" i="95"/>
  <c r="G13" i="95"/>
  <c r="F13" i="95"/>
  <c r="G12" i="95"/>
  <c r="F12" i="95"/>
  <c r="C12" i="95"/>
  <c r="G11" i="95"/>
  <c r="F11" i="95"/>
  <c r="V10" i="95"/>
  <c r="G10" i="95"/>
  <c r="F10" i="95"/>
  <c r="C10" i="95"/>
  <c r="V9" i="95"/>
  <c r="G9" i="95"/>
  <c r="F9" i="95"/>
  <c r="V8" i="95"/>
  <c r="G8" i="95"/>
  <c r="F8" i="95"/>
  <c r="G7" i="95"/>
  <c r="F7" i="95"/>
  <c r="R6" i="95"/>
  <c r="G6" i="95"/>
  <c r="F6" i="95"/>
  <c r="C6" i="95"/>
  <c r="V5" i="95"/>
  <c r="G5" i="95"/>
  <c r="F5" i="95"/>
  <c r="C5" i="95"/>
  <c r="W4" i="95"/>
  <c r="V4" i="95"/>
  <c r="Y4" i="95" s="1"/>
  <c r="M78" i="95"/>
  <c r="U78" i="95" s="1"/>
  <c r="M77" i="95"/>
  <c r="U77" i="95" s="1"/>
  <c r="M76" i="95"/>
  <c r="U76" i="95" s="1"/>
  <c r="M72" i="95"/>
  <c r="U72" i="95" s="1"/>
  <c r="M71" i="95"/>
  <c r="U71" i="95" s="1"/>
  <c r="M70" i="95"/>
  <c r="U70" i="95" s="1"/>
  <c r="M66" i="95"/>
  <c r="U66" i="95" s="1"/>
  <c r="M65" i="95"/>
  <c r="U65" i="95" s="1"/>
  <c r="M64" i="95"/>
  <c r="U64" i="95" s="1"/>
  <c r="M60" i="95"/>
  <c r="U60" i="95" s="1"/>
  <c r="M59" i="95"/>
  <c r="U59" i="95" s="1"/>
  <c r="M58" i="95"/>
  <c r="U58" i="95" s="1"/>
  <c r="M54" i="95"/>
  <c r="U54" i="95" s="1"/>
  <c r="M53" i="95"/>
  <c r="U53" i="95" s="1"/>
  <c r="M52" i="95"/>
  <c r="U52" i="95" s="1"/>
  <c r="M48" i="95"/>
  <c r="U48" i="95" s="1"/>
  <c r="M47" i="95"/>
  <c r="U47" i="95" s="1"/>
  <c r="M46" i="95"/>
  <c r="U46" i="95" s="1"/>
  <c r="M42" i="95"/>
  <c r="U42" i="95" s="1"/>
  <c r="M41" i="95"/>
  <c r="U41" i="95" s="1"/>
  <c r="M40" i="95"/>
  <c r="U40" i="95" s="1"/>
  <c r="M36" i="95"/>
  <c r="U36" i="95" s="1"/>
  <c r="M35" i="95"/>
  <c r="U35" i="95" s="1"/>
  <c r="M34" i="95"/>
  <c r="U34" i="95" s="1"/>
  <c r="M30" i="95"/>
  <c r="U30" i="95" s="1"/>
  <c r="M29" i="95"/>
  <c r="U29" i="95" s="1"/>
  <c r="M28" i="95"/>
  <c r="U28" i="95" s="1"/>
  <c r="M24" i="95"/>
  <c r="U24" i="95" s="1"/>
  <c r="M23" i="95"/>
  <c r="U23" i="95" s="1"/>
  <c r="M22" i="95"/>
  <c r="U22" i="95" s="1"/>
  <c r="M18" i="95"/>
  <c r="U18" i="95" s="1"/>
  <c r="M17" i="95"/>
  <c r="U17" i="95" s="1"/>
  <c r="M16" i="95"/>
  <c r="U16" i="95" s="1"/>
  <c r="M12" i="95"/>
  <c r="U12" i="95" s="1"/>
  <c r="M11" i="95"/>
  <c r="U11" i="95" s="1"/>
  <c r="M10" i="95"/>
  <c r="U10" i="95" s="1"/>
  <c r="M6" i="95"/>
  <c r="U6" i="95" s="1"/>
  <c r="M5" i="95"/>
  <c r="U5" i="95" s="1"/>
  <c r="M4" i="95"/>
  <c r="U4" i="95" s="1"/>
  <c r="X4" i="95" s="1"/>
  <c r="M4" i="95" a="1"/>
  <c r="M75" i="95" s="1"/>
  <c r="U75" i="95" s="1"/>
  <c r="G4" i="95"/>
  <c r="F4" i="95"/>
  <c r="AT3" i="95"/>
  <c r="C3" i="95"/>
  <c r="O3" i="95" s="1"/>
  <c r="G98" i="94"/>
  <c r="F98" i="94"/>
  <c r="AX97" i="94"/>
  <c r="G97" i="94"/>
  <c r="F97" i="94"/>
  <c r="AX96" i="94"/>
  <c r="G96" i="94"/>
  <c r="F96" i="94"/>
  <c r="AX95" i="94"/>
  <c r="G95" i="94"/>
  <c r="F95" i="94"/>
  <c r="AX94" i="94"/>
  <c r="F94" i="94"/>
  <c r="AX93" i="94"/>
  <c r="G93" i="94"/>
  <c r="F93" i="94"/>
  <c r="AX92" i="94"/>
  <c r="G92" i="94"/>
  <c r="F92" i="94"/>
  <c r="AX91" i="94"/>
  <c r="G91" i="94"/>
  <c r="F91" i="94"/>
  <c r="AX90" i="94"/>
  <c r="G90" i="94"/>
  <c r="F90" i="94"/>
  <c r="G89" i="94"/>
  <c r="F89" i="94"/>
  <c r="G88" i="94"/>
  <c r="F88" i="94"/>
  <c r="G87" i="94"/>
  <c r="F87" i="94"/>
  <c r="G86" i="94"/>
  <c r="F86" i="94"/>
  <c r="G85" i="94"/>
  <c r="F85" i="94"/>
  <c r="G84" i="94"/>
  <c r="F84" i="94"/>
  <c r="G83" i="94"/>
  <c r="F83" i="94"/>
  <c r="G82" i="94"/>
  <c r="F82" i="94"/>
  <c r="G81" i="94"/>
  <c r="F81" i="94"/>
  <c r="G80" i="94"/>
  <c r="F80" i="94"/>
  <c r="G79" i="94"/>
  <c r="F79" i="94"/>
  <c r="G78" i="94"/>
  <c r="F78" i="94"/>
  <c r="G77" i="94"/>
  <c r="F77" i="94"/>
  <c r="G76" i="94"/>
  <c r="F76" i="94"/>
  <c r="G75" i="94"/>
  <c r="F75" i="94"/>
  <c r="G74" i="94"/>
  <c r="F74" i="94"/>
  <c r="G73" i="94"/>
  <c r="F73" i="94"/>
  <c r="G72" i="94"/>
  <c r="F72" i="94"/>
  <c r="G71" i="94"/>
  <c r="F71" i="94"/>
  <c r="G70" i="94"/>
  <c r="F70" i="94"/>
  <c r="G69" i="94"/>
  <c r="F69" i="94"/>
  <c r="G68" i="94"/>
  <c r="F68" i="94"/>
  <c r="G67" i="94"/>
  <c r="F67" i="94"/>
  <c r="G66" i="94"/>
  <c r="F66" i="94"/>
  <c r="G65" i="94"/>
  <c r="F65" i="94"/>
  <c r="G64" i="94"/>
  <c r="F64" i="94"/>
  <c r="G63" i="94"/>
  <c r="F63" i="94"/>
  <c r="G62" i="94"/>
  <c r="F62" i="94"/>
  <c r="G61" i="94"/>
  <c r="F61" i="94"/>
  <c r="G60" i="94"/>
  <c r="F60" i="94"/>
  <c r="G59" i="94"/>
  <c r="F59" i="94"/>
  <c r="G58" i="94"/>
  <c r="F58" i="94"/>
  <c r="V57" i="94"/>
  <c r="G57" i="94"/>
  <c r="F57" i="94"/>
  <c r="G56" i="94"/>
  <c r="F56" i="94"/>
  <c r="G55" i="94"/>
  <c r="F55" i="94"/>
  <c r="G54" i="94"/>
  <c r="F54" i="94"/>
  <c r="G53" i="94"/>
  <c r="F53" i="94"/>
  <c r="G52" i="94"/>
  <c r="F52" i="94"/>
  <c r="G51" i="94"/>
  <c r="F51" i="94"/>
  <c r="G50" i="94"/>
  <c r="F50" i="94"/>
  <c r="G49" i="94"/>
  <c r="F49" i="94"/>
  <c r="G48" i="94"/>
  <c r="F48" i="94"/>
  <c r="G47" i="94"/>
  <c r="F47" i="94"/>
  <c r="G46" i="94"/>
  <c r="F46" i="94"/>
  <c r="V45" i="94"/>
  <c r="G45" i="94"/>
  <c r="F45" i="94"/>
  <c r="G44" i="94"/>
  <c r="F44" i="94"/>
  <c r="G43" i="94"/>
  <c r="F43" i="94"/>
  <c r="G42" i="94"/>
  <c r="F42" i="94"/>
  <c r="G41" i="94"/>
  <c r="F41" i="94"/>
  <c r="G40" i="94"/>
  <c r="F40" i="94"/>
  <c r="G39" i="94"/>
  <c r="F39" i="94"/>
  <c r="G38" i="94"/>
  <c r="F38" i="94"/>
  <c r="G37" i="94"/>
  <c r="F37" i="94"/>
  <c r="V36" i="94"/>
  <c r="G36" i="94"/>
  <c r="F36" i="94"/>
  <c r="G35" i="94"/>
  <c r="F35" i="94"/>
  <c r="G34" i="94"/>
  <c r="F34" i="94"/>
  <c r="G33" i="94"/>
  <c r="F33" i="94"/>
  <c r="G32" i="94"/>
  <c r="F32" i="94"/>
  <c r="R31" i="94"/>
  <c r="G31" i="94"/>
  <c r="F31" i="94"/>
  <c r="V30" i="94"/>
  <c r="G30" i="94"/>
  <c r="F30" i="94"/>
  <c r="G29" i="94"/>
  <c r="F29" i="94"/>
  <c r="G28" i="94"/>
  <c r="F28" i="94"/>
  <c r="G27" i="94"/>
  <c r="F27" i="94"/>
  <c r="G26" i="94"/>
  <c r="F26" i="94"/>
  <c r="G25" i="94"/>
  <c r="F25" i="94"/>
  <c r="G24" i="94"/>
  <c r="F24" i="94"/>
  <c r="G23" i="94"/>
  <c r="F23" i="94"/>
  <c r="R22" i="94"/>
  <c r="G22" i="94"/>
  <c r="F22" i="94"/>
  <c r="V21" i="94"/>
  <c r="G21" i="94"/>
  <c r="F21" i="94"/>
  <c r="G20" i="94"/>
  <c r="F20" i="94"/>
  <c r="G19" i="94"/>
  <c r="F19" i="94"/>
  <c r="G18" i="94"/>
  <c r="F18" i="94"/>
  <c r="G17" i="94"/>
  <c r="F17" i="94"/>
  <c r="G16" i="94"/>
  <c r="F16" i="94"/>
  <c r="G15" i="94"/>
  <c r="F15" i="94"/>
  <c r="G14" i="94"/>
  <c r="F14" i="94"/>
  <c r="G13" i="94"/>
  <c r="F13" i="94"/>
  <c r="R12" i="94"/>
  <c r="G12" i="94"/>
  <c r="F12" i="94"/>
  <c r="C12" i="94"/>
  <c r="C3" i="94" s="1"/>
  <c r="O3" i="94" s="1"/>
  <c r="G11" i="94"/>
  <c r="F11" i="94"/>
  <c r="G10" i="94"/>
  <c r="F10" i="94"/>
  <c r="C10" i="94"/>
  <c r="V9" i="94"/>
  <c r="G9" i="94"/>
  <c r="F9" i="94"/>
  <c r="R8" i="94"/>
  <c r="G8" i="94"/>
  <c r="F8" i="94"/>
  <c r="R7" i="94"/>
  <c r="G7" i="94"/>
  <c r="F7" i="94"/>
  <c r="V6" i="94"/>
  <c r="G6" i="94"/>
  <c r="F6" i="94"/>
  <c r="C6" i="94"/>
  <c r="R13" i="94" s="1"/>
  <c r="V5" i="94"/>
  <c r="G5" i="94"/>
  <c r="F5" i="94"/>
  <c r="C5" i="94"/>
  <c r="W4" i="94"/>
  <c r="M88" i="94"/>
  <c r="U88" i="94" s="1"/>
  <c r="M86" i="94"/>
  <c r="U86" i="94" s="1"/>
  <c r="M85" i="94"/>
  <c r="U85" i="94" s="1"/>
  <c r="M84" i="94"/>
  <c r="U84" i="94" s="1"/>
  <c r="M82" i="94"/>
  <c r="U82" i="94" s="1"/>
  <c r="M80" i="94"/>
  <c r="U80" i="94" s="1"/>
  <c r="M79" i="94"/>
  <c r="U79" i="94" s="1"/>
  <c r="M78" i="94"/>
  <c r="U78" i="94" s="1"/>
  <c r="M76" i="94"/>
  <c r="U76" i="94" s="1"/>
  <c r="M74" i="94"/>
  <c r="U74" i="94" s="1"/>
  <c r="M73" i="94"/>
  <c r="U73" i="94" s="1"/>
  <c r="M72" i="94"/>
  <c r="U72" i="94" s="1"/>
  <c r="M70" i="94"/>
  <c r="U70" i="94" s="1"/>
  <c r="M68" i="94"/>
  <c r="U68" i="94" s="1"/>
  <c r="M67" i="94"/>
  <c r="U67" i="94" s="1"/>
  <c r="M66" i="94"/>
  <c r="U66" i="94" s="1"/>
  <c r="M64" i="94"/>
  <c r="U64" i="94" s="1"/>
  <c r="M62" i="94"/>
  <c r="U62" i="94" s="1"/>
  <c r="M61" i="94"/>
  <c r="U61" i="94" s="1"/>
  <c r="M60" i="94"/>
  <c r="U60" i="94" s="1"/>
  <c r="M58" i="94"/>
  <c r="U58" i="94" s="1"/>
  <c r="M56" i="94"/>
  <c r="U56" i="94" s="1"/>
  <c r="M55" i="94"/>
  <c r="U55" i="94" s="1"/>
  <c r="M54" i="94"/>
  <c r="U54" i="94" s="1"/>
  <c r="M52" i="94"/>
  <c r="U52" i="94" s="1"/>
  <c r="M50" i="94"/>
  <c r="U50" i="94" s="1"/>
  <c r="M49" i="94"/>
  <c r="U49" i="94" s="1"/>
  <c r="M48" i="94"/>
  <c r="U48" i="94" s="1"/>
  <c r="M46" i="94"/>
  <c r="U46" i="94" s="1"/>
  <c r="M44" i="94"/>
  <c r="U44" i="94" s="1"/>
  <c r="M43" i="94"/>
  <c r="U43" i="94" s="1"/>
  <c r="M42" i="94"/>
  <c r="U42" i="94" s="1"/>
  <c r="M40" i="94"/>
  <c r="U40" i="94" s="1"/>
  <c r="M38" i="94"/>
  <c r="U38" i="94" s="1"/>
  <c r="M37" i="94"/>
  <c r="U37" i="94" s="1"/>
  <c r="M36" i="94"/>
  <c r="U36" i="94" s="1"/>
  <c r="M34" i="94"/>
  <c r="U34" i="94" s="1"/>
  <c r="M32" i="94"/>
  <c r="U32" i="94" s="1"/>
  <c r="M31" i="94"/>
  <c r="U31" i="94" s="1"/>
  <c r="M30" i="94"/>
  <c r="U30" i="94" s="1"/>
  <c r="M28" i="94"/>
  <c r="U28" i="94" s="1"/>
  <c r="M26" i="94"/>
  <c r="U26" i="94" s="1"/>
  <c r="M25" i="94"/>
  <c r="U25" i="94" s="1"/>
  <c r="M24" i="94"/>
  <c r="U24" i="94" s="1"/>
  <c r="M22" i="94"/>
  <c r="U22" i="94" s="1"/>
  <c r="M20" i="94"/>
  <c r="U20" i="94" s="1"/>
  <c r="M19" i="94"/>
  <c r="U19" i="94" s="1"/>
  <c r="M18" i="94"/>
  <c r="U18" i="94" s="1"/>
  <c r="M16" i="94"/>
  <c r="U16" i="94" s="1"/>
  <c r="M14" i="94"/>
  <c r="U14" i="94" s="1"/>
  <c r="M13" i="94"/>
  <c r="U13" i="94" s="1"/>
  <c r="M12" i="94"/>
  <c r="U12" i="94" s="1"/>
  <c r="M10" i="94"/>
  <c r="U10" i="94" s="1"/>
  <c r="M8" i="94"/>
  <c r="U8" i="94" s="1"/>
  <c r="M7" i="94"/>
  <c r="U7" i="94" s="1"/>
  <c r="M6" i="94"/>
  <c r="U6" i="94" s="1"/>
  <c r="M4" i="94"/>
  <c r="U4" i="94" s="1"/>
  <c r="X4" i="94" s="1"/>
  <c r="M4" i="94" a="1"/>
  <c r="M89" i="94" s="1"/>
  <c r="U89" i="94" s="1"/>
  <c r="G4" i="94"/>
  <c r="F4" i="94"/>
  <c r="AT3" i="94"/>
  <c r="S98" i="93"/>
  <c r="R98" i="93"/>
  <c r="G98" i="93"/>
  <c r="F98" i="93"/>
  <c r="R97" i="93"/>
  <c r="G97" i="93"/>
  <c r="F97" i="93"/>
  <c r="R96" i="93"/>
  <c r="G96" i="93"/>
  <c r="F96" i="93"/>
  <c r="R95" i="93"/>
  <c r="G95" i="93"/>
  <c r="F95" i="93"/>
  <c r="R94" i="93"/>
  <c r="F94" i="93"/>
  <c r="R93" i="93"/>
  <c r="G93" i="93"/>
  <c r="F93" i="93"/>
  <c r="R92" i="93"/>
  <c r="G92" i="93"/>
  <c r="F92" i="93"/>
  <c r="R91" i="93"/>
  <c r="G91" i="93"/>
  <c r="F91" i="93"/>
  <c r="R90" i="93"/>
  <c r="G90" i="93"/>
  <c r="F90" i="93"/>
  <c r="R89" i="93"/>
  <c r="G89" i="93"/>
  <c r="F89" i="93"/>
  <c r="R88" i="93"/>
  <c r="G88" i="93"/>
  <c r="F88" i="93"/>
  <c r="R87" i="93"/>
  <c r="G87" i="93"/>
  <c r="F87" i="93"/>
  <c r="R86" i="93"/>
  <c r="G86" i="93"/>
  <c r="F86" i="93"/>
  <c r="R85" i="93"/>
  <c r="G85" i="93"/>
  <c r="F85" i="93"/>
  <c r="R84" i="93"/>
  <c r="G84" i="93"/>
  <c r="F84" i="93"/>
  <c r="R83" i="93"/>
  <c r="G83" i="93"/>
  <c r="F83" i="93"/>
  <c r="R82" i="93"/>
  <c r="G82" i="93"/>
  <c r="F82" i="93"/>
  <c r="R81" i="93"/>
  <c r="G81" i="93"/>
  <c r="F81" i="93"/>
  <c r="R80" i="93"/>
  <c r="G80" i="93"/>
  <c r="F80" i="93"/>
  <c r="R79" i="93"/>
  <c r="G79" i="93"/>
  <c r="F79" i="93"/>
  <c r="R78" i="93"/>
  <c r="G78" i="93"/>
  <c r="F78" i="93"/>
  <c r="V77" i="93"/>
  <c r="R77" i="93"/>
  <c r="G77" i="93"/>
  <c r="F77" i="93"/>
  <c r="R76" i="93"/>
  <c r="G76" i="93"/>
  <c r="F76" i="93"/>
  <c r="R75" i="93"/>
  <c r="G75" i="93"/>
  <c r="F75" i="93"/>
  <c r="R74" i="93"/>
  <c r="G74" i="93"/>
  <c r="F74" i="93"/>
  <c r="R73" i="93"/>
  <c r="G73" i="93"/>
  <c r="F73" i="93"/>
  <c r="R72" i="93"/>
  <c r="G72" i="93"/>
  <c r="F72" i="93"/>
  <c r="R71" i="93"/>
  <c r="G71" i="93"/>
  <c r="F71" i="93"/>
  <c r="R70" i="93"/>
  <c r="G70" i="93"/>
  <c r="F70" i="93"/>
  <c r="R69" i="93"/>
  <c r="G69" i="93"/>
  <c r="F69" i="93"/>
  <c r="V68" i="93"/>
  <c r="R68" i="93"/>
  <c r="G68" i="93"/>
  <c r="F68" i="93"/>
  <c r="R67" i="93"/>
  <c r="G67" i="93"/>
  <c r="F67" i="93"/>
  <c r="R66" i="93"/>
  <c r="G66" i="93"/>
  <c r="F66" i="93"/>
  <c r="R65" i="93"/>
  <c r="G65" i="93"/>
  <c r="F65" i="93"/>
  <c r="R64" i="93"/>
  <c r="G64" i="93"/>
  <c r="F64" i="93"/>
  <c r="R63" i="93"/>
  <c r="G63" i="93"/>
  <c r="F63" i="93"/>
  <c r="R62" i="93"/>
  <c r="G62" i="93"/>
  <c r="F62" i="93"/>
  <c r="R61" i="93"/>
  <c r="G61" i="93"/>
  <c r="F61" i="93"/>
  <c r="R60" i="93"/>
  <c r="G60" i="93"/>
  <c r="F60" i="93"/>
  <c r="V59" i="93"/>
  <c r="R59" i="93"/>
  <c r="G59" i="93"/>
  <c r="F59" i="93"/>
  <c r="R58" i="93"/>
  <c r="G58" i="93"/>
  <c r="F58" i="93"/>
  <c r="R57" i="93"/>
  <c r="G57" i="93"/>
  <c r="F57" i="93"/>
  <c r="R56" i="93"/>
  <c r="G56" i="93"/>
  <c r="F56" i="93"/>
  <c r="R55" i="93"/>
  <c r="G55" i="93"/>
  <c r="F55" i="93"/>
  <c r="R54" i="93"/>
  <c r="G54" i="93"/>
  <c r="F54" i="93"/>
  <c r="R53" i="93"/>
  <c r="G53" i="93"/>
  <c r="F53" i="93"/>
  <c r="R52" i="93"/>
  <c r="G52" i="93"/>
  <c r="F52" i="93"/>
  <c r="R51" i="93"/>
  <c r="G51" i="93"/>
  <c r="F51" i="93"/>
  <c r="R50" i="93"/>
  <c r="G50" i="93"/>
  <c r="F50" i="93"/>
  <c r="R49" i="93"/>
  <c r="G49" i="93"/>
  <c r="F49" i="93"/>
  <c r="R48" i="93"/>
  <c r="G48" i="93"/>
  <c r="F48" i="93"/>
  <c r="R47" i="93"/>
  <c r="G47" i="93"/>
  <c r="F47" i="93"/>
  <c r="R46" i="93"/>
  <c r="G46" i="93"/>
  <c r="F46" i="93"/>
  <c r="R45" i="93"/>
  <c r="G45" i="93"/>
  <c r="F45" i="93"/>
  <c r="R44" i="93"/>
  <c r="G44" i="93"/>
  <c r="F44" i="93"/>
  <c r="R43" i="93"/>
  <c r="G43" i="93"/>
  <c r="F43" i="93"/>
  <c r="R42" i="93"/>
  <c r="G42" i="93"/>
  <c r="F42" i="93"/>
  <c r="R41" i="93"/>
  <c r="G41" i="93"/>
  <c r="F41" i="93"/>
  <c r="R40" i="93"/>
  <c r="G40" i="93"/>
  <c r="F40" i="93"/>
  <c r="R39" i="93"/>
  <c r="G39" i="93"/>
  <c r="F39" i="93"/>
  <c r="R38" i="93"/>
  <c r="G38" i="93"/>
  <c r="F38" i="93"/>
  <c r="R37" i="93"/>
  <c r="G37" i="93"/>
  <c r="F37" i="93"/>
  <c r="R36" i="93"/>
  <c r="G36" i="93"/>
  <c r="F36" i="93"/>
  <c r="R35" i="93"/>
  <c r="G35" i="93"/>
  <c r="F35" i="93"/>
  <c r="R34" i="93"/>
  <c r="G34" i="93"/>
  <c r="F34" i="93"/>
  <c r="R33" i="93"/>
  <c r="G33" i="93"/>
  <c r="F33" i="93"/>
  <c r="R32" i="93"/>
  <c r="G32" i="93"/>
  <c r="F32" i="93"/>
  <c r="R31" i="93"/>
  <c r="G31" i="93"/>
  <c r="F31" i="93"/>
  <c r="R30" i="93"/>
  <c r="G30" i="93"/>
  <c r="F30" i="93"/>
  <c r="R29" i="93"/>
  <c r="G29" i="93"/>
  <c r="F29" i="93"/>
  <c r="R28" i="93"/>
  <c r="G28" i="93"/>
  <c r="F28" i="93"/>
  <c r="R27" i="93"/>
  <c r="G27" i="93"/>
  <c r="F27" i="93"/>
  <c r="R26" i="93"/>
  <c r="G26" i="93"/>
  <c r="F26" i="93"/>
  <c r="R25" i="93"/>
  <c r="G25" i="93"/>
  <c r="F25" i="93"/>
  <c r="R24" i="93"/>
  <c r="G24" i="93"/>
  <c r="F24" i="93"/>
  <c r="R23" i="93"/>
  <c r="G23" i="93"/>
  <c r="F23" i="93"/>
  <c r="R22" i="93"/>
  <c r="G22" i="93"/>
  <c r="F22" i="93"/>
  <c r="R21" i="93"/>
  <c r="G21" i="93"/>
  <c r="F21" i="93"/>
  <c r="R20" i="93"/>
  <c r="G20" i="93"/>
  <c r="F20" i="93"/>
  <c r="R19" i="93"/>
  <c r="G19" i="93"/>
  <c r="F19" i="93"/>
  <c r="R18" i="93"/>
  <c r="G18" i="93"/>
  <c r="F18" i="93"/>
  <c r="R17" i="93"/>
  <c r="G17" i="93"/>
  <c r="F17" i="93"/>
  <c r="R16" i="93"/>
  <c r="G16" i="93"/>
  <c r="F16" i="93"/>
  <c r="V15" i="93"/>
  <c r="R15" i="93"/>
  <c r="G15" i="93"/>
  <c r="F15" i="93"/>
  <c r="R14" i="93"/>
  <c r="G14" i="93"/>
  <c r="F14" i="93"/>
  <c r="R13" i="93"/>
  <c r="G13" i="93"/>
  <c r="F13" i="93"/>
  <c r="V12" i="93"/>
  <c r="R12" i="93"/>
  <c r="G12" i="93"/>
  <c r="F12" i="93"/>
  <c r="C12" i="93"/>
  <c r="V11" i="93"/>
  <c r="R11" i="93"/>
  <c r="G11" i="93"/>
  <c r="F11" i="93"/>
  <c r="R10" i="93"/>
  <c r="G10" i="93"/>
  <c r="F10" i="93"/>
  <c r="C10" i="93"/>
  <c r="V83" i="93" s="1"/>
  <c r="V9" i="93"/>
  <c r="R9" i="93"/>
  <c r="G9" i="93"/>
  <c r="F9" i="93"/>
  <c r="R8" i="93"/>
  <c r="G8" i="93"/>
  <c r="F8" i="93"/>
  <c r="R7" i="93"/>
  <c r="G7" i="93"/>
  <c r="F7" i="93"/>
  <c r="V6" i="93"/>
  <c r="R6" i="93"/>
  <c r="G6" i="93"/>
  <c r="F6" i="93"/>
  <c r="R5" i="93"/>
  <c r="G5" i="93"/>
  <c r="F5" i="93"/>
  <c r="C5" i="93"/>
  <c r="Y4" i="93"/>
  <c r="W4" i="93"/>
  <c r="V4" i="93"/>
  <c r="R4" i="93"/>
  <c r="M94" i="93"/>
  <c r="U94" i="93" s="1"/>
  <c r="M82" i="93"/>
  <c r="U82" i="93" s="1"/>
  <c r="M81" i="93"/>
  <c r="U81" i="93" s="1"/>
  <c r="M76" i="93"/>
  <c r="U76" i="93" s="1"/>
  <c r="M64" i="93"/>
  <c r="U64" i="93" s="1"/>
  <c r="M63" i="93"/>
  <c r="U63" i="93" s="1"/>
  <c r="M58" i="93"/>
  <c r="U58" i="93" s="1"/>
  <c r="M46" i="93"/>
  <c r="U46" i="93" s="1"/>
  <c r="M45" i="93"/>
  <c r="U45" i="93" s="1"/>
  <c r="M40" i="93"/>
  <c r="U40" i="93" s="1"/>
  <c r="M28" i="93"/>
  <c r="U28" i="93" s="1"/>
  <c r="M27" i="93"/>
  <c r="U27" i="93" s="1"/>
  <c r="M22" i="93"/>
  <c r="U22" i="93" s="1"/>
  <c r="M10" i="93"/>
  <c r="U10" i="93" s="1"/>
  <c r="M9" i="93"/>
  <c r="U9" i="93" s="1"/>
  <c r="M4" i="93"/>
  <c r="U4" i="93" s="1"/>
  <c r="X4" i="93" s="1"/>
  <c r="M4" i="93" a="1"/>
  <c r="M88" i="93" s="1"/>
  <c r="U88" i="93" s="1"/>
  <c r="G4" i="93"/>
  <c r="F4" i="93"/>
  <c r="AT3" i="93"/>
  <c r="R3" i="93"/>
  <c r="C3" i="93"/>
  <c r="O3" i="93" s="1"/>
  <c r="P3" i="93" s="1"/>
  <c r="AF3" i="93" s="1"/>
  <c r="AO3" i="93" s="1"/>
  <c r="G98" i="92"/>
  <c r="F98" i="92"/>
  <c r="AX97" i="92"/>
  <c r="G97" i="92"/>
  <c r="F97" i="92"/>
  <c r="AX96" i="92"/>
  <c r="G96" i="92"/>
  <c r="F96" i="92"/>
  <c r="AX95" i="92"/>
  <c r="G95" i="92"/>
  <c r="F95" i="92"/>
  <c r="AX94" i="92"/>
  <c r="F94" i="92"/>
  <c r="AX93" i="92"/>
  <c r="G93" i="92"/>
  <c r="F93" i="92"/>
  <c r="AX92" i="92"/>
  <c r="G92" i="92"/>
  <c r="F92" i="92"/>
  <c r="AX91" i="92"/>
  <c r="G91" i="92"/>
  <c r="F91" i="92"/>
  <c r="AX90" i="92"/>
  <c r="G90" i="92"/>
  <c r="F90" i="92"/>
  <c r="AX89" i="92"/>
  <c r="G89" i="92"/>
  <c r="F89" i="92"/>
  <c r="AX88" i="92"/>
  <c r="G88" i="92"/>
  <c r="F88" i="92"/>
  <c r="AX87" i="92"/>
  <c r="G87" i="92"/>
  <c r="F87" i="92"/>
  <c r="AX86" i="92"/>
  <c r="G86" i="92"/>
  <c r="F86" i="92"/>
  <c r="AX85" i="92"/>
  <c r="G85" i="92"/>
  <c r="F85" i="92"/>
  <c r="AX84" i="92"/>
  <c r="G84" i="92"/>
  <c r="F84" i="92"/>
  <c r="AX83" i="92"/>
  <c r="G83" i="92"/>
  <c r="F83" i="92"/>
  <c r="AX82" i="92"/>
  <c r="G82" i="92"/>
  <c r="F82" i="92"/>
  <c r="AX81" i="92"/>
  <c r="G81" i="92"/>
  <c r="F81" i="92"/>
  <c r="AX80" i="92"/>
  <c r="G80" i="92"/>
  <c r="F80" i="92"/>
  <c r="AX79" i="92"/>
  <c r="G79" i="92"/>
  <c r="F79" i="92"/>
  <c r="AX78" i="92"/>
  <c r="G78" i="92"/>
  <c r="F78" i="92"/>
  <c r="AX77" i="92"/>
  <c r="G77" i="92"/>
  <c r="F77" i="92"/>
  <c r="AX76" i="92"/>
  <c r="G76" i="92"/>
  <c r="F76" i="92"/>
  <c r="AX75" i="92"/>
  <c r="G75" i="92"/>
  <c r="F75" i="92"/>
  <c r="AX74" i="92"/>
  <c r="G74" i="92"/>
  <c r="F74" i="92"/>
  <c r="AX73" i="92"/>
  <c r="G73" i="92"/>
  <c r="F73" i="92"/>
  <c r="AX72" i="92"/>
  <c r="G72" i="92"/>
  <c r="F72" i="92"/>
  <c r="AX71" i="92"/>
  <c r="G71" i="92"/>
  <c r="F71" i="92"/>
  <c r="AX70" i="92"/>
  <c r="G70" i="92"/>
  <c r="F70" i="92"/>
  <c r="G69" i="92"/>
  <c r="F69" i="92"/>
  <c r="G68" i="92"/>
  <c r="F68" i="92"/>
  <c r="G67" i="92"/>
  <c r="F67" i="92"/>
  <c r="G66" i="92"/>
  <c r="F66" i="92"/>
  <c r="G65" i="92"/>
  <c r="F65" i="92"/>
  <c r="G64" i="92"/>
  <c r="F64" i="92"/>
  <c r="G63" i="92"/>
  <c r="F63" i="92"/>
  <c r="R62" i="92"/>
  <c r="G62" i="92"/>
  <c r="F62" i="92"/>
  <c r="G61" i="92"/>
  <c r="F61" i="92"/>
  <c r="G60" i="92"/>
  <c r="F60" i="92"/>
  <c r="G59" i="92"/>
  <c r="F59" i="92"/>
  <c r="G58" i="92"/>
  <c r="F58" i="92"/>
  <c r="G57" i="92"/>
  <c r="F57" i="92"/>
  <c r="G56" i="92"/>
  <c r="F56" i="92"/>
  <c r="G55" i="92"/>
  <c r="F55" i="92"/>
  <c r="G54" i="92"/>
  <c r="F54" i="92"/>
  <c r="G53" i="92"/>
  <c r="F53" i="92"/>
  <c r="G52" i="92"/>
  <c r="F52" i="92"/>
  <c r="G51" i="92"/>
  <c r="F51" i="92"/>
  <c r="G50" i="92"/>
  <c r="F50" i="92"/>
  <c r="G49" i="92"/>
  <c r="F49" i="92"/>
  <c r="G48" i="92"/>
  <c r="F48" i="92"/>
  <c r="G47" i="92"/>
  <c r="F47" i="92"/>
  <c r="G46" i="92"/>
  <c r="F46" i="92"/>
  <c r="G45" i="92"/>
  <c r="F45" i="92"/>
  <c r="G44" i="92"/>
  <c r="F44" i="92"/>
  <c r="G43" i="92"/>
  <c r="F43" i="92"/>
  <c r="G42" i="92"/>
  <c r="F42" i="92"/>
  <c r="G41" i="92"/>
  <c r="F41" i="92"/>
  <c r="G40" i="92"/>
  <c r="F40" i="92"/>
  <c r="G39" i="92"/>
  <c r="F39" i="92"/>
  <c r="G38" i="92"/>
  <c r="F38" i="92"/>
  <c r="G37" i="92"/>
  <c r="F37" i="92"/>
  <c r="G36" i="92"/>
  <c r="F36" i="92"/>
  <c r="G35" i="92"/>
  <c r="F35" i="92"/>
  <c r="G34" i="92"/>
  <c r="F34" i="92"/>
  <c r="R33" i="92"/>
  <c r="G33" i="92"/>
  <c r="F33" i="92"/>
  <c r="G32" i="92"/>
  <c r="F32" i="92"/>
  <c r="G31" i="92"/>
  <c r="F31" i="92"/>
  <c r="G30" i="92"/>
  <c r="F30" i="92"/>
  <c r="G29" i="92"/>
  <c r="F29" i="92"/>
  <c r="G28" i="92"/>
  <c r="F28" i="92"/>
  <c r="G27" i="92"/>
  <c r="F27" i="92"/>
  <c r="G26" i="92"/>
  <c r="F26" i="92"/>
  <c r="G25" i="92"/>
  <c r="F25" i="92"/>
  <c r="G24" i="92"/>
  <c r="F24" i="92"/>
  <c r="G23" i="92"/>
  <c r="F23" i="92"/>
  <c r="G22" i="92"/>
  <c r="F22" i="92"/>
  <c r="G21" i="92"/>
  <c r="F21" i="92"/>
  <c r="R20" i="92"/>
  <c r="G20" i="92"/>
  <c r="F20" i="92"/>
  <c r="G19" i="92"/>
  <c r="F19" i="92"/>
  <c r="G18" i="92"/>
  <c r="F18" i="92"/>
  <c r="R17" i="92"/>
  <c r="G17" i="92"/>
  <c r="F17" i="92"/>
  <c r="G16" i="92"/>
  <c r="F16" i="92"/>
  <c r="G15" i="92"/>
  <c r="F15" i="92"/>
  <c r="G14" i="92"/>
  <c r="F14" i="92"/>
  <c r="G13" i="92"/>
  <c r="F13" i="92"/>
  <c r="G12" i="92"/>
  <c r="F12" i="92"/>
  <c r="C12" i="92"/>
  <c r="G11" i="92"/>
  <c r="F11" i="92"/>
  <c r="G10" i="92"/>
  <c r="F10" i="92"/>
  <c r="C10" i="92"/>
  <c r="G9" i="92"/>
  <c r="F9" i="92"/>
  <c r="G8" i="92"/>
  <c r="F8" i="92"/>
  <c r="G7" i="92"/>
  <c r="F7" i="92"/>
  <c r="R6" i="92"/>
  <c r="G6" i="92"/>
  <c r="F6" i="92"/>
  <c r="C6" i="92"/>
  <c r="R35" i="92" s="1"/>
  <c r="R5" i="92"/>
  <c r="G5" i="92"/>
  <c r="F5" i="92"/>
  <c r="C5" i="92"/>
  <c r="W4" i="92"/>
  <c r="M61" i="92"/>
  <c r="U61" i="92" s="1"/>
  <c r="M60" i="92"/>
  <c r="U60" i="92" s="1"/>
  <c r="M43" i="92"/>
  <c r="U43" i="92" s="1"/>
  <c r="M42" i="92"/>
  <c r="U42" i="92" s="1"/>
  <c r="M25" i="92"/>
  <c r="U25" i="92" s="1"/>
  <c r="M24" i="92"/>
  <c r="U24" i="92" s="1"/>
  <c r="M7" i="92"/>
  <c r="U7" i="92" s="1"/>
  <c r="M6" i="92"/>
  <c r="U6" i="92" s="1"/>
  <c r="M4" i="92" a="1"/>
  <c r="G4" i="92"/>
  <c r="F4" i="92"/>
  <c r="AT3" i="92"/>
  <c r="C3" i="92"/>
  <c r="O3" i="92" s="1"/>
  <c r="G98" i="91"/>
  <c r="F98" i="91"/>
  <c r="AX97" i="91"/>
  <c r="G97" i="91"/>
  <c r="F97" i="91"/>
  <c r="AX96" i="91"/>
  <c r="G96" i="91"/>
  <c r="F96" i="91"/>
  <c r="AX95" i="91"/>
  <c r="G95" i="91"/>
  <c r="F95" i="91"/>
  <c r="AX94" i="91"/>
  <c r="F94" i="91"/>
  <c r="AX93" i="91"/>
  <c r="G93" i="91"/>
  <c r="F93" i="91"/>
  <c r="AX92" i="91"/>
  <c r="G92" i="91"/>
  <c r="F92" i="91"/>
  <c r="AX91" i="91"/>
  <c r="G91" i="91"/>
  <c r="F91" i="91"/>
  <c r="AX90" i="91"/>
  <c r="G90" i="91"/>
  <c r="F90" i="91"/>
  <c r="AX89" i="91"/>
  <c r="G89" i="91"/>
  <c r="F89" i="91"/>
  <c r="AX88" i="91"/>
  <c r="G88" i="91"/>
  <c r="F88" i="91"/>
  <c r="AX87" i="91"/>
  <c r="G87" i="91"/>
  <c r="F87" i="91"/>
  <c r="AX86" i="91"/>
  <c r="G86" i="91"/>
  <c r="F86" i="91"/>
  <c r="AX85" i="91"/>
  <c r="G85" i="91"/>
  <c r="F85" i="91"/>
  <c r="AX84" i="91"/>
  <c r="G84" i="91"/>
  <c r="F84" i="91"/>
  <c r="AX83" i="91"/>
  <c r="G83" i="91"/>
  <c r="F83" i="91"/>
  <c r="AX82" i="91"/>
  <c r="G82" i="91"/>
  <c r="F82" i="91"/>
  <c r="AX81" i="91"/>
  <c r="G81" i="91"/>
  <c r="F81" i="91"/>
  <c r="AX80" i="91"/>
  <c r="G80" i="91"/>
  <c r="F80" i="91"/>
  <c r="G79" i="91"/>
  <c r="F79" i="91"/>
  <c r="G78" i="91"/>
  <c r="F78" i="91"/>
  <c r="V77" i="91"/>
  <c r="G77" i="91"/>
  <c r="F77" i="91"/>
  <c r="G76" i="91"/>
  <c r="F76" i="91"/>
  <c r="V75" i="91"/>
  <c r="G75" i="91"/>
  <c r="F75" i="91"/>
  <c r="V74" i="91"/>
  <c r="G74" i="91"/>
  <c r="F74" i="91"/>
  <c r="G73" i="91"/>
  <c r="F73" i="91"/>
  <c r="G72" i="91"/>
  <c r="F72" i="91"/>
  <c r="G71" i="91"/>
  <c r="F71" i="91"/>
  <c r="G70" i="91"/>
  <c r="F70" i="91"/>
  <c r="G69" i="91"/>
  <c r="F69" i="91"/>
  <c r="V68" i="91"/>
  <c r="G68" i="91"/>
  <c r="F68" i="91"/>
  <c r="G67" i="91"/>
  <c r="F67" i="91"/>
  <c r="V66" i="91"/>
  <c r="G66" i="91"/>
  <c r="F66" i="91"/>
  <c r="V65" i="91"/>
  <c r="G65" i="91"/>
  <c r="F65" i="91"/>
  <c r="G64" i="91"/>
  <c r="F64" i="91"/>
  <c r="G63" i="91"/>
  <c r="F63" i="91"/>
  <c r="R62" i="91"/>
  <c r="G62" i="91"/>
  <c r="F62" i="91"/>
  <c r="G61" i="91"/>
  <c r="F61" i="91"/>
  <c r="G60" i="91"/>
  <c r="F60" i="91"/>
  <c r="V59" i="91"/>
  <c r="G59" i="91"/>
  <c r="F59" i="91"/>
  <c r="G58" i="91"/>
  <c r="F58" i="91"/>
  <c r="V57" i="91"/>
  <c r="G57" i="91"/>
  <c r="F57" i="91"/>
  <c r="V56" i="91"/>
  <c r="G56" i="91"/>
  <c r="F56" i="91"/>
  <c r="G55" i="91"/>
  <c r="F55" i="91"/>
  <c r="G54" i="91"/>
  <c r="F54" i="91"/>
  <c r="G53" i="91"/>
  <c r="F53" i="91"/>
  <c r="G52" i="91"/>
  <c r="F52" i="91"/>
  <c r="G51" i="91"/>
  <c r="F51" i="91"/>
  <c r="V50" i="91"/>
  <c r="G50" i="91"/>
  <c r="F50" i="91"/>
  <c r="G49" i="91"/>
  <c r="F49" i="91"/>
  <c r="V48" i="91"/>
  <c r="G48" i="91"/>
  <c r="F48" i="91"/>
  <c r="V47" i="91"/>
  <c r="G47" i="91"/>
  <c r="F47" i="91"/>
  <c r="R46" i="91"/>
  <c r="G46" i="91"/>
  <c r="F46" i="91"/>
  <c r="G45" i="91"/>
  <c r="F45" i="91"/>
  <c r="G44" i="91"/>
  <c r="F44" i="91"/>
  <c r="R43" i="91"/>
  <c r="G43" i="91"/>
  <c r="F43" i="91"/>
  <c r="G42" i="91"/>
  <c r="F42" i="91"/>
  <c r="V41" i="91"/>
  <c r="G41" i="91"/>
  <c r="F41" i="91"/>
  <c r="G40" i="91"/>
  <c r="F40" i="91"/>
  <c r="V39" i="91"/>
  <c r="G39" i="91"/>
  <c r="F39" i="91"/>
  <c r="V38" i="91"/>
  <c r="G38" i="91"/>
  <c r="F38" i="91"/>
  <c r="R37" i="91"/>
  <c r="G37" i="91"/>
  <c r="F37" i="91"/>
  <c r="G36" i="91"/>
  <c r="F36" i="91"/>
  <c r="R35" i="91"/>
  <c r="G35" i="91"/>
  <c r="F35" i="91"/>
  <c r="R34" i="91"/>
  <c r="G34" i="91"/>
  <c r="F34" i="91"/>
  <c r="G33" i="91"/>
  <c r="F33" i="91"/>
  <c r="V32" i="91"/>
  <c r="G32" i="91"/>
  <c r="F32" i="91"/>
  <c r="G31" i="91"/>
  <c r="F31" i="91"/>
  <c r="V30" i="91"/>
  <c r="G30" i="91"/>
  <c r="F30" i="91"/>
  <c r="V29" i="91"/>
  <c r="G29" i="91"/>
  <c r="F29" i="91"/>
  <c r="R28" i="91"/>
  <c r="G28" i="91"/>
  <c r="F28" i="91"/>
  <c r="V27" i="91"/>
  <c r="G27" i="91"/>
  <c r="F27" i="91"/>
  <c r="G26" i="91"/>
  <c r="F26" i="91"/>
  <c r="G25" i="91"/>
  <c r="F25" i="91"/>
  <c r="V24" i="91"/>
  <c r="G24" i="91"/>
  <c r="F24" i="91"/>
  <c r="V23" i="91"/>
  <c r="G23" i="91"/>
  <c r="F23" i="91"/>
  <c r="G22" i="91"/>
  <c r="F22" i="91"/>
  <c r="V21" i="91"/>
  <c r="G21" i="91"/>
  <c r="F21" i="91"/>
  <c r="V20" i="91"/>
  <c r="G20" i="91"/>
  <c r="F20" i="91"/>
  <c r="G19" i="91"/>
  <c r="F19" i="91"/>
  <c r="V18" i="91"/>
  <c r="G18" i="91"/>
  <c r="F18" i="91"/>
  <c r="G17" i="91"/>
  <c r="F17" i="91"/>
  <c r="G16" i="91"/>
  <c r="F16" i="91"/>
  <c r="V15" i="91"/>
  <c r="G15" i="91"/>
  <c r="F15" i="91"/>
  <c r="V14" i="91"/>
  <c r="G14" i="91"/>
  <c r="F14" i="91"/>
  <c r="R13" i="91"/>
  <c r="G13" i="91"/>
  <c r="F13" i="91"/>
  <c r="V12" i="91"/>
  <c r="G12" i="91"/>
  <c r="F12" i="91"/>
  <c r="C12" i="91"/>
  <c r="V11" i="91"/>
  <c r="G11" i="91"/>
  <c r="F11" i="91"/>
  <c r="V10" i="91"/>
  <c r="G10" i="91"/>
  <c r="F10" i="91"/>
  <c r="C10" i="91"/>
  <c r="V72" i="91" s="1"/>
  <c r="V9" i="91"/>
  <c r="R9" i="91"/>
  <c r="G9" i="91"/>
  <c r="F9" i="91"/>
  <c r="V8" i="91"/>
  <c r="R8" i="91"/>
  <c r="G8" i="91"/>
  <c r="F8" i="91"/>
  <c r="V7" i="91"/>
  <c r="R7" i="91"/>
  <c r="G7" i="91"/>
  <c r="F7" i="91"/>
  <c r="V6" i="91"/>
  <c r="G6" i="91"/>
  <c r="F6" i="91"/>
  <c r="C6" i="91"/>
  <c r="R55" i="91" s="1"/>
  <c r="V5" i="91"/>
  <c r="G5" i="91"/>
  <c r="F5" i="91"/>
  <c r="C5" i="91"/>
  <c r="Y4" i="91"/>
  <c r="W4" i="91"/>
  <c r="V4" i="91"/>
  <c r="R4" i="91"/>
  <c r="M76" i="91"/>
  <c r="U76" i="91" s="1"/>
  <c r="M74" i="91"/>
  <c r="U74" i="91" s="1"/>
  <c r="M70" i="91"/>
  <c r="U70" i="91" s="1"/>
  <c r="M69" i="91"/>
  <c r="U69" i="91" s="1"/>
  <c r="M68" i="91"/>
  <c r="U68" i="91" s="1"/>
  <c r="M64" i="91"/>
  <c r="U64" i="91" s="1"/>
  <c r="M62" i="91"/>
  <c r="U62" i="91" s="1"/>
  <c r="M58" i="91"/>
  <c r="U58" i="91" s="1"/>
  <c r="M57" i="91"/>
  <c r="U57" i="91" s="1"/>
  <c r="M56" i="91"/>
  <c r="U56" i="91" s="1"/>
  <c r="M52" i="91"/>
  <c r="U52" i="91" s="1"/>
  <c r="M50" i="91"/>
  <c r="U50" i="91" s="1"/>
  <c r="M46" i="91"/>
  <c r="U46" i="91" s="1"/>
  <c r="M45" i="91"/>
  <c r="U45" i="91" s="1"/>
  <c r="M44" i="91"/>
  <c r="U44" i="91" s="1"/>
  <c r="M40" i="91"/>
  <c r="U40" i="91" s="1"/>
  <c r="M38" i="91"/>
  <c r="U38" i="91" s="1"/>
  <c r="M34" i="91"/>
  <c r="U34" i="91" s="1"/>
  <c r="M33" i="91"/>
  <c r="U33" i="91" s="1"/>
  <c r="M32" i="91"/>
  <c r="U32" i="91" s="1"/>
  <c r="M28" i="91"/>
  <c r="U28" i="91" s="1"/>
  <c r="M26" i="91"/>
  <c r="U26" i="91" s="1"/>
  <c r="M22" i="91"/>
  <c r="U22" i="91" s="1"/>
  <c r="M21" i="91"/>
  <c r="U21" i="91" s="1"/>
  <c r="M20" i="91"/>
  <c r="U20" i="91" s="1"/>
  <c r="M16" i="91"/>
  <c r="U16" i="91" s="1"/>
  <c r="M14" i="91"/>
  <c r="U14" i="91" s="1"/>
  <c r="M10" i="91"/>
  <c r="U10" i="91" s="1"/>
  <c r="M9" i="91"/>
  <c r="U9" i="91" s="1"/>
  <c r="M8" i="91"/>
  <c r="U8" i="91" s="1"/>
  <c r="M4" i="91"/>
  <c r="U4" i="91" s="1"/>
  <c r="X4" i="91" s="1"/>
  <c r="M4" i="91" a="1"/>
  <c r="G4" i="91"/>
  <c r="F4" i="91"/>
  <c r="AT3" i="91"/>
  <c r="C3" i="91"/>
  <c r="O3" i="91" s="1"/>
  <c r="G98" i="90"/>
  <c r="F98" i="90"/>
  <c r="AX97" i="90"/>
  <c r="G97" i="90"/>
  <c r="F97" i="90"/>
  <c r="AX96" i="90"/>
  <c r="G96" i="90"/>
  <c r="F96" i="90"/>
  <c r="AX95" i="90"/>
  <c r="G95" i="90"/>
  <c r="F95" i="90"/>
  <c r="AX94" i="90"/>
  <c r="F94" i="90"/>
  <c r="AX93" i="90"/>
  <c r="G93" i="90"/>
  <c r="F93" i="90"/>
  <c r="AX92" i="90"/>
  <c r="G92" i="90"/>
  <c r="F92" i="90"/>
  <c r="AX91" i="90"/>
  <c r="G91" i="90"/>
  <c r="F91" i="90"/>
  <c r="AX90" i="90"/>
  <c r="G90" i="90"/>
  <c r="F90" i="90"/>
  <c r="G89" i="90"/>
  <c r="F89" i="90"/>
  <c r="R88" i="90"/>
  <c r="G88" i="90"/>
  <c r="F88" i="90"/>
  <c r="R87" i="90"/>
  <c r="G87" i="90"/>
  <c r="F87" i="90"/>
  <c r="R86" i="90"/>
  <c r="G86" i="90"/>
  <c r="F86" i="90"/>
  <c r="R85" i="90"/>
  <c r="G85" i="90"/>
  <c r="F85" i="90"/>
  <c r="G84" i="90"/>
  <c r="F84" i="90"/>
  <c r="G83" i="90"/>
  <c r="F83" i="90"/>
  <c r="G82" i="90"/>
  <c r="F82" i="90"/>
  <c r="V81" i="90"/>
  <c r="G81" i="90"/>
  <c r="F81" i="90"/>
  <c r="G80" i="90"/>
  <c r="F80" i="90"/>
  <c r="R79" i="90"/>
  <c r="G79" i="90"/>
  <c r="F79" i="90"/>
  <c r="R78" i="90"/>
  <c r="G78" i="90"/>
  <c r="F78" i="90"/>
  <c r="R77" i="90"/>
  <c r="G77" i="90"/>
  <c r="F77" i="90"/>
  <c r="R76" i="90"/>
  <c r="G76" i="90"/>
  <c r="F76" i="90"/>
  <c r="G75" i="90"/>
  <c r="F75" i="90"/>
  <c r="G74" i="90"/>
  <c r="F74" i="90"/>
  <c r="G73" i="90"/>
  <c r="F73" i="90"/>
  <c r="V72" i="90"/>
  <c r="G72" i="90"/>
  <c r="F72" i="90"/>
  <c r="G71" i="90"/>
  <c r="F71" i="90"/>
  <c r="R70" i="90"/>
  <c r="G70" i="90"/>
  <c r="F70" i="90"/>
  <c r="R69" i="90"/>
  <c r="G69" i="90"/>
  <c r="F69" i="90"/>
  <c r="R68" i="90"/>
  <c r="G68" i="90"/>
  <c r="F68" i="90"/>
  <c r="R67" i="90"/>
  <c r="G67" i="90"/>
  <c r="F67" i="90"/>
  <c r="G66" i="90"/>
  <c r="F66" i="90"/>
  <c r="G65" i="90"/>
  <c r="F65" i="90"/>
  <c r="G64" i="90"/>
  <c r="F64" i="90"/>
  <c r="V63" i="90"/>
  <c r="G63" i="90"/>
  <c r="F63" i="90"/>
  <c r="G62" i="90"/>
  <c r="F62" i="90"/>
  <c r="R61" i="90"/>
  <c r="G61" i="90"/>
  <c r="F61" i="90"/>
  <c r="R60" i="90"/>
  <c r="G60" i="90"/>
  <c r="F60" i="90"/>
  <c r="R59" i="90"/>
  <c r="G59" i="90"/>
  <c r="F59" i="90"/>
  <c r="R58" i="90"/>
  <c r="G58" i="90"/>
  <c r="F58" i="90"/>
  <c r="G57" i="90"/>
  <c r="F57" i="90"/>
  <c r="G56" i="90"/>
  <c r="F56" i="90"/>
  <c r="G55" i="90"/>
  <c r="F55" i="90"/>
  <c r="V54" i="90"/>
  <c r="G54" i="90"/>
  <c r="F54" i="90"/>
  <c r="G53" i="90"/>
  <c r="F53" i="90"/>
  <c r="R52" i="90"/>
  <c r="G52" i="90"/>
  <c r="F52" i="90"/>
  <c r="R51" i="90"/>
  <c r="G51" i="90"/>
  <c r="F51" i="90"/>
  <c r="R50" i="90"/>
  <c r="G50" i="90"/>
  <c r="F50" i="90"/>
  <c r="R49" i="90"/>
  <c r="G49" i="90"/>
  <c r="F49" i="90"/>
  <c r="G48" i="90"/>
  <c r="F48" i="90"/>
  <c r="R47" i="90"/>
  <c r="G47" i="90"/>
  <c r="F47" i="90"/>
  <c r="V46" i="90"/>
  <c r="G46" i="90"/>
  <c r="F46" i="90"/>
  <c r="V45" i="90"/>
  <c r="G45" i="90"/>
  <c r="F45" i="90"/>
  <c r="R44" i="90"/>
  <c r="G44" i="90"/>
  <c r="F44" i="90"/>
  <c r="V43" i="90"/>
  <c r="G43" i="90"/>
  <c r="F43" i="90"/>
  <c r="V42" i="90"/>
  <c r="G42" i="90"/>
  <c r="F42" i="90"/>
  <c r="R41" i="90"/>
  <c r="G41" i="90"/>
  <c r="F41" i="90"/>
  <c r="V40" i="90"/>
  <c r="G40" i="90"/>
  <c r="F40" i="90"/>
  <c r="V39" i="90"/>
  <c r="G39" i="90"/>
  <c r="F39" i="90"/>
  <c r="R38" i="90"/>
  <c r="G38" i="90"/>
  <c r="F38" i="90"/>
  <c r="V37" i="90"/>
  <c r="G37" i="90"/>
  <c r="F37" i="90"/>
  <c r="V36" i="90"/>
  <c r="G36" i="90"/>
  <c r="F36" i="90"/>
  <c r="R35" i="90"/>
  <c r="G35" i="90"/>
  <c r="F35" i="90"/>
  <c r="V34" i="90"/>
  <c r="G34" i="90"/>
  <c r="F34" i="90"/>
  <c r="V33" i="90"/>
  <c r="G33" i="90"/>
  <c r="F33" i="90"/>
  <c r="R32" i="90"/>
  <c r="G32" i="90"/>
  <c r="F32" i="90"/>
  <c r="V31" i="90"/>
  <c r="G31" i="90"/>
  <c r="F31" i="90"/>
  <c r="V30" i="90"/>
  <c r="G30" i="90"/>
  <c r="F30" i="90"/>
  <c r="R29" i="90"/>
  <c r="G29" i="90"/>
  <c r="F29" i="90"/>
  <c r="V28" i="90"/>
  <c r="G28" i="90"/>
  <c r="F28" i="90"/>
  <c r="V27" i="90"/>
  <c r="G27" i="90"/>
  <c r="F27" i="90"/>
  <c r="R26" i="90"/>
  <c r="G26" i="90"/>
  <c r="F26" i="90"/>
  <c r="V25" i="90"/>
  <c r="G25" i="90"/>
  <c r="F25" i="90"/>
  <c r="V24" i="90"/>
  <c r="G24" i="90"/>
  <c r="F24" i="90"/>
  <c r="R23" i="90"/>
  <c r="G23" i="90"/>
  <c r="F23" i="90"/>
  <c r="V22" i="90"/>
  <c r="G22" i="90"/>
  <c r="F22" i="90"/>
  <c r="V21" i="90"/>
  <c r="G21" i="90"/>
  <c r="F21" i="90"/>
  <c r="R20" i="90"/>
  <c r="G20" i="90"/>
  <c r="F20" i="90"/>
  <c r="V19" i="90"/>
  <c r="G19" i="90"/>
  <c r="F19" i="90"/>
  <c r="V18" i="90"/>
  <c r="G18" i="90"/>
  <c r="F18" i="90"/>
  <c r="R17" i="90"/>
  <c r="G17" i="90"/>
  <c r="F17" i="90"/>
  <c r="V16" i="90"/>
  <c r="G16" i="90"/>
  <c r="F16" i="90"/>
  <c r="V15" i="90"/>
  <c r="G15" i="90"/>
  <c r="F15" i="90"/>
  <c r="R14" i="90"/>
  <c r="G14" i="90"/>
  <c r="F14" i="90"/>
  <c r="V13" i="90"/>
  <c r="G13" i="90"/>
  <c r="F13" i="90"/>
  <c r="V12" i="90"/>
  <c r="G12" i="90"/>
  <c r="F12" i="90"/>
  <c r="C12" i="90"/>
  <c r="V11" i="90"/>
  <c r="R11" i="90"/>
  <c r="G11" i="90"/>
  <c r="F11" i="90"/>
  <c r="V10" i="90"/>
  <c r="R10" i="90"/>
  <c r="G10" i="90"/>
  <c r="F10" i="90"/>
  <c r="C10" i="90"/>
  <c r="V47" i="90" s="1"/>
  <c r="V9" i="90"/>
  <c r="R9" i="90"/>
  <c r="G9" i="90"/>
  <c r="F9" i="90"/>
  <c r="V8" i="90"/>
  <c r="G8" i="90"/>
  <c r="F8" i="90"/>
  <c r="V7" i="90"/>
  <c r="G7" i="90"/>
  <c r="F7" i="90"/>
  <c r="V6" i="90"/>
  <c r="G6" i="90"/>
  <c r="F6" i="90"/>
  <c r="C6" i="90"/>
  <c r="R89" i="90" s="1"/>
  <c r="V5" i="90"/>
  <c r="R5" i="90"/>
  <c r="G5" i="90"/>
  <c r="F5" i="90"/>
  <c r="C5" i="90"/>
  <c r="W4" i="90"/>
  <c r="V4" i="90"/>
  <c r="Y4" i="90" s="1"/>
  <c r="R4" i="90"/>
  <c r="M85" i="90"/>
  <c r="U85" i="90" s="1"/>
  <c r="M84" i="90"/>
  <c r="U84" i="90" s="1"/>
  <c r="M67" i="90"/>
  <c r="U67" i="90" s="1"/>
  <c r="M66" i="90"/>
  <c r="U66" i="90" s="1"/>
  <c r="M49" i="90"/>
  <c r="U49" i="90" s="1"/>
  <c r="M48" i="90"/>
  <c r="U48" i="90" s="1"/>
  <c r="M31" i="90"/>
  <c r="U31" i="90" s="1"/>
  <c r="M30" i="90"/>
  <c r="U30" i="90" s="1"/>
  <c r="M13" i="90"/>
  <c r="U13" i="90" s="1"/>
  <c r="M12" i="90"/>
  <c r="U12" i="90" s="1"/>
  <c r="M4" i="90" a="1"/>
  <c r="M73" i="90" s="1"/>
  <c r="U73" i="90" s="1"/>
  <c r="G4" i="90"/>
  <c r="F4" i="90"/>
  <c r="AT3" i="90"/>
  <c r="R3" i="90"/>
  <c r="AH3" i="90" s="1"/>
  <c r="AQ3" i="90" s="1"/>
  <c r="C3" i="90"/>
  <c r="O3" i="90" s="1"/>
  <c r="AE3" i="90" s="1"/>
  <c r="AN3" i="90" s="1"/>
  <c r="S98" i="89"/>
  <c r="R98" i="89"/>
  <c r="G98" i="89"/>
  <c r="F98" i="89"/>
  <c r="R97" i="89"/>
  <c r="G97" i="89"/>
  <c r="F97" i="89"/>
  <c r="R96" i="89"/>
  <c r="G96" i="89"/>
  <c r="F96" i="89"/>
  <c r="R95" i="89"/>
  <c r="G95" i="89"/>
  <c r="F95" i="89"/>
  <c r="R94" i="89"/>
  <c r="F94" i="89"/>
  <c r="R93" i="89"/>
  <c r="G93" i="89"/>
  <c r="F93" i="89"/>
  <c r="R92" i="89"/>
  <c r="G92" i="89"/>
  <c r="F92" i="89"/>
  <c r="R91" i="89"/>
  <c r="G91" i="89"/>
  <c r="F91" i="89"/>
  <c r="R90" i="89"/>
  <c r="G90" i="89"/>
  <c r="F90" i="89"/>
  <c r="R89" i="89"/>
  <c r="G89" i="89"/>
  <c r="F89" i="89"/>
  <c r="R88" i="89"/>
  <c r="G88" i="89"/>
  <c r="F88" i="89"/>
  <c r="R87" i="89"/>
  <c r="G87" i="89"/>
  <c r="F87" i="89"/>
  <c r="R86" i="89"/>
  <c r="G86" i="89"/>
  <c r="F86" i="89"/>
  <c r="R85" i="89"/>
  <c r="G85" i="89"/>
  <c r="F85" i="89"/>
  <c r="R84" i="89"/>
  <c r="G84" i="89"/>
  <c r="F84" i="89"/>
  <c r="V83" i="89"/>
  <c r="R83" i="89"/>
  <c r="G83" i="89"/>
  <c r="F83" i="89"/>
  <c r="R82" i="89"/>
  <c r="G82" i="89"/>
  <c r="F82" i="89"/>
  <c r="R81" i="89"/>
  <c r="G81" i="89"/>
  <c r="F81" i="89"/>
  <c r="R80" i="89"/>
  <c r="G80" i="89"/>
  <c r="F80" i="89"/>
  <c r="R79" i="89"/>
  <c r="G79" i="89"/>
  <c r="F79" i="89"/>
  <c r="R78" i="89"/>
  <c r="G78" i="89"/>
  <c r="F78" i="89"/>
  <c r="V77" i="89"/>
  <c r="R77" i="89"/>
  <c r="G77" i="89"/>
  <c r="F77" i="89"/>
  <c r="R76" i="89"/>
  <c r="G76" i="89"/>
  <c r="F76" i="89"/>
  <c r="R75" i="89"/>
  <c r="G75" i="89"/>
  <c r="F75" i="89"/>
  <c r="R74" i="89"/>
  <c r="G74" i="89"/>
  <c r="F74" i="89"/>
  <c r="R73" i="89"/>
  <c r="G73" i="89"/>
  <c r="F73" i="89"/>
  <c r="R72" i="89"/>
  <c r="G72" i="89"/>
  <c r="F72" i="89"/>
  <c r="R71" i="89"/>
  <c r="G71" i="89"/>
  <c r="F71" i="89"/>
  <c r="R70" i="89"/>
  <c r="G70" i="89"/>
  <c r="F70" i="89"/>
  <c r="R69" i="89"/>
  <c r="G69" i="89"/>
  <c r="F69" i="89"/>
  <c r="V68" i="89"/>
  <c r="R68" i="89"/>
  <c r="G68" i="89"/>
  <c r="F68" i="89"/>
  <c r="R67" i="89"/>
  <c r="G67" i="89"/>
  <c r="F67" i="89"/>
  <c r="R66" i="89"/>
  <c r="G66" i="89"/>
  <c r="F66" i="89"/>
  <c r="R65" i="89"/>
  <c r="G65" i="89"/>
  <c r="F65" i="89"/>
  <c r="R64" i="89"/>
  <c r="G64" i="89"/>
  <c r="F64" i="89"/>
  <c r="R63" i="89"/>
  <c r="G63" i="89"/>
  <c r="F63" i="89"/>
  <c r="R62" i="89"/>
  <c r="G62" i="89"/>
  <c r="F62" i="89"/>
  <c r="R61" i="89"/>
  <c r="G61" i="89"/>
  <c r="F61" i="89"/>
  <c r="R60" i="89"/>
  <c r="G60" i="89"/>
  <c r="F60" i="89"/>
  <c r="V59" i="89"/>
  <c r="R59" i="89"/>
  <c r="G59" i="89"/>
  <c r="F59" i="89"/>
  <c r="R58" i="89"/>
  <c r="G58" i="89"/>
  <c r="F58" i="89"/>
  <c r="R57" i="89"/>
  <c r="G57" i="89"/>
  <c r="F57" i="89"/>
  <c r="R56" i="89"/>
  <c r="G56" i="89"/>
  <c r="F56" i="89"/>
  <c r="R55" i="89"/>
  <c r="G55" i="89"/>
  <c r="F55" i="89"/>
  <c r="R54" i="89"/>
  <c r="G54" i="89"/>
  <c r="F54" i="89"/>
  <c r="R53" i="89"/>
  <c r="G53" i="89"/>
  <c r="F53" i="89"/>
  <c r="R52" i="89"/>
  <c r="G52" i="89"/>
  <c r="F52" i="89"/>
  <c r="R51" i="89"/>
  <c r="G51" i="89"/>
  <c r="F51" i="89"/>
  <c r="V50" i="89"/>
  <c r="R50" i="89"/>
  <c r="G50" i="89"/>
  <c r="F50" i="89"/>
  <c r="R49" i="89"/>
  <c r="G49" i="89"/>
  <c r="F49" i="89"/>
  <c r="R48" i="89"/>
  <c r="G48" i="89"/>
  <c r="F48" i="89"/>
  <c r="R47" i="89"/>
  <c r="G47" i="89"/>
  <c r="F47" i="89"/>
  <c r="R46" i="89"/>
  <c r="G46" i="89"/>
  <c r="F46" i="89"/>
  <c r="R45" i="89"/>
  <c r="G45" i="89"/>
  <c r="F45" i="89"/>
  <c r="R44" i="89"/>
  <c r="G44" i="89"/>
  <c r="F44" i="89"/>
  <c r="R43" i="89"/>
  <c r="G43" i="89"/>
  <c r="F43" i="89"/>
  <c r="R42" i="89"/>
  <c r="G42" i="89"/>
  <c r="F42" i="89"/>
  <c r="V41" i="89"/>
  <c r="R41" i="89"/>
  <c r="G41" i="89"/>
  <c r="F41" i="89"/>
  <c r="R40" i="89"/>
  <c r="G40" i="89"/>
  <c r="F40" i="89"/>
  <c r="R39" i="89"/>
  <c r="G39" i="89"/>
  <c r="F39" i="89"/>
  <c r="R38" i="89"/>
  <c r="G38" i="89"/>
  <c r="F38" i="89"/>
  <c r="R37" i="89"/>
  <c r="G37" i="89"/>
  <c r="F37" i="89"/>
  <c r="R36" i="89"/>
  <c r="G36" i="89"/>
  <c r="F36" i="89"/>
  <c r="R35" i="89"/>
  <c r="G35" i="89"/>
  <c r="F35" i="89"/>
  <c r="R34" i="89"/>
  <c r="G34" i="89"/>
  <c r="F34" i="89"/>
  <c r="R33" i="89"/>
  <c r="G33" i="89"/>
  <c r="F33" i="89"/>
  <c r="V32" i="89"/>
  <c r="R32" i="89"/>
  <c r="G32" i="89"/>
  <c r="F32" i="89"/>
  <c r="R31" i="89"/>
  <c r="G31" i="89"/>
  <c r="F31" i="89"/>
  <c r="R30" i="89"/>
  <c r="G30" i="89"/>
  <c r="F30" i="89"/>
  <c r="R29" i="89"/>
  <c r="G29" i="89"/>
  <c r="F29" i="89"/>
  <c r="R28" i="89"/>
  <c r="G28" i="89"/>
  <c r="F28" i="89"/>
  <c r="R27" i="89"/>
  <c r="G27" i="89"/>
  <c r="F27" i="89"/>
  <c r="R26" i="89"/>
  <c r="G26" i="89"/>
  <c r="F26" i="89"/>
  <c r="R25" i="89"/>
  <c r="G25" i="89"/>
  <c r="F25" i="89"/>
  <c r="R24" i="89"/>
  <c r="G24" i="89"/>
  <c r="F24" i="89"/>
  <c r="V23" i="89"/>
  <c r="R23" i="89"/>
  <c r="G23" i="89"/>
  <c r="F23" i="89"/>
  <c r="R22" i="89"/>
  <c r="G22" i="89"/>
  <c r="F22" i="89"/>
  <c r="R21" i="89"/>
  <c r="G21" i="89"/>
  <c r="F21" i="89"/>
  <c r="R20" i="89"/>
  <c r="G20" i="89"/>
  <c r="F20" i="89"/>
  <c r="R19" i="89"/>
  <c r="G19" i="89"/>
  <c r="F19" i="89"/>
  <c r="R18" i="89"/>
  <c r="G18" i="89"/>
  <c r="F18" i="89"/>
  <c r="R17" i="89"/>
  <c r="G17" i="89"/>
  <c r="F17" i="89"/>
  <c r="R16" i="89"/>
  <c r="G16" i="89"/>
  <c r="F16" i="89"/>
  <c r="R15" i="89"/>
  <c r="G15" i="89"/>
  <c r="F15" i="89"/>
  <c r="V14" i="89"/>
  <c r="R14" i="89"/>
  <c r="G14" i="89"/>
  <c r="F14" i="89"/>
  <c r="R13" i="89"/>
  <c r="G13" i="89"/>
  <c r="F13" i="89"/>
  <c r="R12" i="89"/>
  <c r="G12" i="89"/>
  <c r="F12" i="89"/>
  <c r="C12" i="89"/>
  <c r="R11" i="89"/>
  <c r="G11" i="89"/>
  <c r="F11" i="89"/>
  <c r="R10" i="89"/>
  <c r="G10" i="89"/>
  <c r="F10" i="89"/>
  <c r="C10" i="89"/>
  <c r="V92" i="89" s="1"/>
  <c r="V9" i="89"/>
  <c r="R9" i="89"/>
  <c r="G9" i="89"/>
  <c r="F9" i="89"/>
  <c r="R8" i="89"/>
  <c r="G8" i="89"/>
  <c r="F8" i="89"/>
  <c r="R7" i="89"/>
  <c r="G7" i="89"/>
  <c r="F7" i="89"/>
  <c r="R6" i="89"/>
  <c r="G6" i="89"/>
  <c r="F6" i="89"/>
  <c r="V5" i="89"/>
  <c r="R5" i="89"/>
  <c r="G5" i="89"/>
  <c r="F5" i="89"/>
  <c r="C5" i="89"/>
  <c r="W4" i="89"/>
  <c r="V4" i="89"/>
  <c r="Y4" i="89" s="1"/>
  <c r="R4" i="89"/>
  <c r="M98" i="89"/>
  <c r="U98" i="89" s="1"/>
  <c r="M97" i="89"/>
  <c r="U97" i="89" s="1"/>
  <c r="M96" i="89"/>
  <c r="U96" i="89" s="1"/>
  <c r="M95" i="89"/>
  <c r="U95" i="89" s="1"/>
  <c r="M92" i="89"/>
  <c r="U92" i="89" s="1"/>
  <c r="M91" i="89"/>
  <c r="U91" i="89" s="1"/>
  <c r="M90" i="89"/>
  <c r="U90" i="89" s="1"/>
  <c r="M89" i="89"/>
  <c r="U89" i="89" s="1"/>
  <c r="M86" i="89"/>
  <c r="U86" i="89" s="1"/>
  <c r="M85" i="89"/>
  <c r="U85" i="89" s="1"/>
  <c r="M84" i="89"/>
  <c r="U84" i="89" s="1"/>
  <c r="M83" i="89"/>
  <c r="U83" i="89" s="1"/>
  <c r="M80" i="89"/>
  <c r="U80" i="89" s="1"/>
  <c r="M79" i="89"/>
  <c r="U79" i="89" s="1"/>
  <c r="M78" i="89"/>
  <c r="U78" i="89" s="1"/>
  <c r="M77" i="89"/>
  <c r="U77" i="89" s="1"/>
  <c r="M74" i="89"/>
  <c r="U74" i="89" s="1"/>
  <c r="M73" i="89"/>
  <c r="U73" i="89" s="1"/>
  <c r="M72" i="89"/>
  <c r="U72" i="89" s="1"/>
  <c r="M71" i="89"/>
  <c r="U71" i="89" s="1"/>
  <c r="M68" i="89"/>
  <c r="U68" i="89" s="1"/>
  <c r="M67" i="89"/>
  <c r="U67" i="89" s="1"/>
  <c r="M66" i="89"/>
  <c r="U66" i="89" s="1"/>
  <c r="M65" i="89"/>
  <c r="U65" i="89" s="1"/>
  <c r="M62" i="89"/>
  <c r="U62" i="89" s="1"/>
  <c r="M61" i="89"/>
  <c r="U61" i="89" s="1"/>
  <c r="M60" i="89"/>
  <c r="U60" i="89" s="1"/>
  <c r="M59" i="89"/>
  <c r="U59" i="89" s="1"/>
  <c r="M56" i="89"/>
  <c r="U56" i="89" s="1"/>
  <c r="M55" i="89"/>
  <c r="U55" i="89" s="1"/>
  <c r="M54" i="89"/>
  <c r="U54" i="89" s="1"/>
  <c r="M53" i="89"/>
  <c r="U53" i="89" s="1"/>
  <c r="M50" i="89"/>
  <c r="U50" i="89" s="1"/>
  <c r="M49" i="89"/>
  <c r="U49" i="89" s="1"/>
  <c r="M48" i="89"/>
  <c r="U48" i="89" s="1"/>
  <c r="M47" i="89"/>
  <c r="U47" i="89" s="1"/>
  <c r="M44" i="89"/>
  <c r="U44" i="89" s="1"/>
  <c r="M43" i="89"/>
  <c r="U43" i="89" s="1"/>
  <c r="M42" i="89"/>
  <c r="U42" i="89" s="1"/>
  <c r="M41" i="89"/>
  <c r="U41" i="89" s="1"/>
  <c r="M38" i="89"/>
  <c r="U38" i="89" s="1"/>
  <c r="M37" i="89"/>
  <c r="U37" i="89" s="1"/>
  <c r="M36" i="89"/>
  <c r="U36" i="89" s="1"/>
  <c r="M35" i="89"/>
  <c r="U35" i="89" s="1"/>
  <c r="M32" i="89"/>
  <c r="U32" i="89" s="1"/>
  <c r="M31" i="89"/>
  <c r="U31" i="89" s="1"/>
  <c r="M30" i="89"/>
  <c r="U30" i="89" s="1"/>
  <c r="M29" i="89"/>
  <c r="U29" i="89" s="1"/>
  <c r="M26" i="89"/>
  <c r="U26" i="89" s="1"/>
  <c r="M25" i="89"/>
  <c r="U25" i="89" s="1"/>
  <c r="M24" i="89"/>
  <c r="U24" i="89" s="1"/>
  <c r="M23" i="89"/>
  <c r="U23" i="89" s="1"/>
  <c r="M20" i="89"/>
  <c r="U20" i="89" s="1"/>
  <c r="M19" i="89"/>
  <c r="U19" i="89" s="1"/>
  <c r="M18" i="89"/>
  <c r="U18" i="89" s="1"/>
  <c r="M17" i="89"/>
  <c r="U17" i="89" s="1"/>
  <c r="M14" i="89"/>
  <c r="U14" i="89" s="1"/>
  <c r="M13" i="89"/>
  <c r="U13" i="89" s="1"/>
  <c r="M12" i="89"/>
  <c r="U12" i="89" s="1"/>
  <c r="M11" i="89"/>
  <c r="U11" i="89" s="1"/>
  <c r="M8" i="89"/>
  <c r="U8" i="89" s="1"/>
  <c r="M7" i="89"/>
  <c r="U7" i="89" s="1"/>
  <c r="M6" i="89"/>
  <c r="U6" i="89" s="1"/>
  <c r="M5" i="89"/>
  <c r="U5" i="89" s="1"/>
  <c r="M4" i="89" a="1"/>
  <c r="M93" i="89" s="1"/>
  <c r="U93" i="89" s="1"/>
  <c r="G4" i="89"/>
  <c r="F4" i="89"/>
  <c r="AT3" i="89"/>
  <c r="R3" i="89"/>
  <c r="AH3" i="89" s="1"/>
  <c r="AQ3" i="89" s="1"/>
  <c r="C3" i="89"/>
  <c r="O3" i="89" s="1"/>
  <c r="AE3" i="89" s="1"/>
  <c r="AN3" i="89" s="1"/>
  <c r="G98" i="88"/>
  <c r="F98" i="88"/>
  <c r="AX97" i="88"/>
  <c r="G97" i="88"/>
  <c r="F97" i="88"/>
  <c r="AX96" i="88"/>
  <c r="G96" i="88"/>
  <c r="F96" i="88"/>
  <c r="AX95" i="88"/>
  <c r="G95" i="88"/>
  <c r="F95" i="88"/>
  <c r="AX94" i="88"/>
  <c r="F94" i="88"/>
  <c r="AX93" i="88"/>
  <c r="G93" i="88"/>
  <c r="F93" i="88"/>
  <c r="AX92" i="88"/>
  <c r="G92" i="88"/>
  <c r="F92" i="88"/>
  <c r="AX91" i="88"/>
  <c r="G91" i="88"/>
  <c r="F91" i="88"/>
  <c r="AX90" i="88"/>
  <c r="G90" i="88"/>
  <c r="F90" i="88"/>
  <c r="AX89" i="88"/>
  <c r="G89" i="88"/>
  <c r="F89" i="88"/>
  <c r="AX88" i="88"/>
  <c r="G88" i="88"/>
  <c r="F88" i="88"/>
  <c r="AX87" i="88"/>
  <c r="G87" i="88"/>
  <c r="F87" i="88"/>
  <c r="AX86" i="88"/>
  <c r="G86" i="88"/>
  <c r="F86" i="88"/>
  <c r="AX85" i="88"/>
  <c r="G85" i="88"/>
  <c r="F85" i="88"/>
  <c r="AX84" i="88"/>
  <c r="G84" i="88"/>
  <c r="F84" i="88"/>
  <c r="AX83" i="88"/>
  <c r="G83" i="88"/>
  <c r="F83" i="88"/>
  <c r="AX82" i="88"/>
  <c r="G82" i="88"/>
  <c r="F82" i="88"/>
  <c r="AX81" i="88"/>
  <c r="G81" i="88"/>
  <c r="F81" i="88"/>
  <c r="AX80" i="88"/>
  <c r="G80" i="88"/>
  <c r="F80" i="88"/>
  <c r="AX79" i="88"/>
  <c r="G79" i="88"/>
  <c r="F79" i="88"/>
  <c r="AX78" i="88"/>
  <c r="G78" i="88"/>
  <c r="F78" i="88"/>
  <c r="AX77" i="88"/>
  <c r="G77" i="88"/>
  <c r="F77" i="88"/>
  <c r="AX76" i="88"/>
  <c r="G76" i="88"/>
  <c r="F76" i="88"/>
  <c r="AX75" i="88"/>
  <c r="G75" i="88"/>
  <c r="F75" i="88"/>
  <c r="AX74" i="88"/>
  <c r="G74" i="88"/>
  <c r="F74" i="88"/>
  <c r="AX73" i="88"/>
  <c r="G73" i="88"/>
  <c r="F73" i="88"/>
  <c r="AX72" i="88"/>
  <c r="G72" i="88"/>
  <c r="F72" i="88"/>
  <c r="AX71" i="88"/>
  <c r="G71" i="88"/>
  <c r="F71" i="88"/>
  <c r="AX70" i="88"/>
  <c r="G70" i="88"/>
  <c r="F70" i="88"/>
  <c r="G69" i="88"/>
  <c r="F69" i="88"/>
  <c r="V68" i="88"/>
  <c r="G68" i="88"/>
  <c r="F68" i="88"/>
  <c r="G67" i="88"/>
  <c r="F67" i="88"/>
  <c r="V66" i="88"/>
  <c r="G66" i="88"/>
  <c r="F66" i="88"/>
  <c r="G65" i="88"/>
  <c r="F65" i="88"/>
  <c r="G64" i="88"/>
  <c r="F64" i="88"/>
  <c r="G63" i="88"/>
  <c r="F63" i="88"/>
  <c r="G62" i="88"/>
  <c r="F62" i="88"/>
  <c r="G61" i="88"/>
  <c r="F61" i="88"/>
  <c r="G60" i="88"/>
  <c r="F60" i="88"/>
  <c r="V59" i="88"/>
  <c r="G59" i="88"/>
  <c r="F59" i="88"/>
  <c r="G58" i="88"/>
  <c r="F58" i="88"/>
  <c r="V57" i="88"/>
  <c r="G57" i="88"/>
  <c r="F57" i="88"/>
  <c r="G56" i="88"/>
  <c r="F56" i="88"/>
  <c r="G55" i="88"/>
  <c r="F55" i="88"/>
  <c r="G54" i="88"/>
  <c r="F54" i="88"/>
  <c r="G53" i="88"/>
  <c r="F53" i="88"/>
  <c r="G52" i="88"/>
  <c r="F52" i="88"/>
  <c r="G51" i="88"/>
  <c r="F51" i="88"/>
  <c r="V50" i="88"/>
  <c r="G50" i="88"/>
  <c r="F50" i="88"/>
  <c r="R49" i="88"/>
  <c r="G49" i="88"/>
  <c r="F49" i="88"/>
  <c r="G48" i="88"/>
  <c r="F48" i="88"/>
  <c r="V47" i="88"/>
  <c r="G47" i="88"/>
  <c r="F47" i="88"/>
  <c r="G46" i="88"/>
  <c r="F46" i="88"/>
  <c r="G45" i="88"/>
  <c r="F45" i="88"/>
  <c r="V44" i="88"/>
  <c r="G44" i="88"/>
  <c r="F44" i="88"/>
  <c r="G43" i="88"/>
  <c r="F43" i="88"/>
  <c r="G42" i="88"/>
  <c r="F42" i="88"/>
  <c r="V41" i="88"/>
  <c r="G41" i="88"/>
  <c r="F41" i="88"/>
  <c r="G40" i="88"/>
  <c r="F40" i="88"/>
  <c r="G39" i="88"/>
  <c r="F39" i="88"/>
  <c r="V38" i="88"/>
  <c r="G38" i="88"/>
  <c r="F38" i="88"/>
  <c r="R37" i="88"/>
  <c r="G37" i="88"/>
  <c r="F37" i="88"/>
  <c r="G36" i="88"/>
  <c r="F36" i="88"/>
  <c r="V35" i="88"/>
  <c r="G35" i="88"/>
  <c r="F35" i="88"/>
  <c r="R34" i="88"/>
  <c r="G34" i="88"/>
  <c r="F34" i="88"/>
  <c r="G33" i="88"/>
  <c r="F33" i="88"/>
  <c r="V32" i="88"/>
  <c r="G32" i="88"/>
  <c r="F32" i="88"/>
  <c r="R31" i="88"/>
  <c r="G31" i="88"/>
  <c r="F31" i="88"/>
  <c r="G30" i="88"/>
  <c r="F30" i="88"/>
  <c r="V29" i="88"/>
  <c r="G29" i="88"/>
  <c r="F29" i="88"/>
  <c r="G28" i="88"/>
  <c r="F28" i="88"/>
  <c r="G27" i="88"/>
  <c r="F27" i="88"/>
  <c r="V26" i="88"/>
  <c r="G26" i="88"/>
  <c r="F26" i="88"/>
  <c r="G25" i="88"/>
  <c r="F25" i="88"/>
  <c r="G24" i="88"/>
  <c r="F24" i="88"/>
  <c r="V23" i="88"/>
  <c r="G23" i="88"/>
  <c r="F23" i="88"/>
  <c r="G22" i="88"/>
  <c r="F22" i="88"/>
  <c r="G21" i="88"/>
  <c r="F21" i="88"/>
  <c r="V20" i="88"/>
  <c r="G20" i="88"/>
  <c r="F20" i="88"/>
  <c r="R19" i="88"/>
  <c r="G19" i="88"/>
  <c r="F19" i="88"/>
  <c r="G18" i="88"/>
  <c r="F18" i="88"/>
  <c r="V17" i="88"/>
  <c r="G17" i="88"/>
  <c r="F17" i="88"/>
  <c r="R16" i="88"/>
  <c r="G16" i="88"/>
  <c r="F16" i="88"/>
  <c r="G15" i="88"/>
  <c r="F15" i="88"/>
  <c r="V14" i="88"/>
  <c r="G14" i="88"/>
  <c r="F14" i="88"/>
  <c r="R13" i="88"/>
  <c r="G13" i="88"/>
  <c r="F13" i="88"/>
  <c r="G12" i="88"/>
  <c r="F12" i="88"/>
  <c r="C12" i="88"/>
  <c r="C3" i="88" s="1"/>
  <c r="O3" i="88" s="1"/>
  <c r="V11" i="88"/>
  <c r="G11" i="88"/>
  <c r="F11" i="88"/>
  <c r="V10" i="88"/>
  <c r="G10" i="88"/>
  <c r="F10" i="88"/>
  <c r="C10" i="88"/>
  <c r="V48" i="88" s="1"/>
  <c r="V9" i="88"/>
  <c r="G9" i="88"/>
  <c r="F9" i="88"/>
  <c r="G8" i="88"/>
  <c r="F8" i="88"/>
  <c r="R7" i="88"/>
  <c r="G7" i="88"/>
  <c r="F7" i="88"/>
  <c r="G6" i="88"/>
  <c r="F6" i="88"/>
  <c r="C6" i="88"/>
  <c r="R46" i="88" s="1"/>
  <c r="V5" i="88"/>
  <c r="G5" i="88"/>
  <c r="F5" i="88"/>
  <c r="C5" i="88"/>
  <c r="W4" i="88"/>
  <c r="V4" i="88"/>
  <c r="Y4" i="88" s="1"/>
  <c r="M67" i="88"/>
  <c r="U67" i="88" s="1"/>
  <c r="M66" i="88"/>
  <c r="U66" i="88" s="1"/>
  <c r="M61" i="88"/>
  <c r="U61" i="88" s="1"/>
  <c r="M60" i="88"/>
  <c r="U60" i="88" s="1"/>
  <c r="M55" i="88"/>
  <c r="U55" i="88" s="1"/>
  <c r="M54" i="88"/>
  <c r="U54" i="88" s="1"/>
  <c r="M49" i="88"/>
  <c r="U49" i="88" s="1"/>
  <c r="M48" i="88"/>
  <c r="U48" i="88" s="1"/>
  <c r="M43" i="88"/>
  <c r="U43" i="88" s="1"/>
  <c r="M42" i="88"/>
  <c r="U42" i="88" s="1"/>
  <c r="M37" i="88"/>
  <c r="U37" i="88" s="1"/>
  <c r="M36" i="88"/>
  <c r="U36" i="88" s="1"/>
  <c r="M31" i="88"/>
  <c r="U31" i="88" s="1"/>
  <c r="M30" i="88"/>
  <c r="U30" i="88" s="1"/>
  <c r="M25" i="88"/>
  <c r="U25" i="88" s="1"/>
  <c r="M24" i="88"/>
  <c r="U24" i="88" s="1"/>
  <c r="M19" i="88"/>
  <c r="U19" i="88" s="1"/>
  <c r="M18" i="88"/>
  <c r="U18" i="88" s="1"/>
  <c r="M13" i="88"/>
  <c r="U13" i="88" s="1"/>
  <c r="M12" i="88"/>
  <c r="U12" i="88" s="1"/>
  <c r="M7" i="88"/>
  <c r="U7" i="88" s="1"/>
  <c r="M6" i="88"/>
  <c r="U6" i="88" s="1"/>
  <c r="M4" i="88" a="1"/>
  <c r="M64" i="88" s="1"/>
  <c r="U64" i="88" s="1"/>
  <c r="G4" i="88"/>
  <c r="F4" i="88"/>
  <c r="AT3" i="88"/>
  <c r="G98" i="87"/>
  <c r="F98" i="87"/>
  <c r="AX97" i="87"/>
  <c r="G97" i="87"/>
  <c r="F97" i="87"/>
  <c r="AX96" i="87"/>
  <c r="G96" i="87"/>
  <c r="F96" i="87"/>
  <c r="AX95" i="87"/>
  <c r="G95" i="87"/>
  <c r="F95" i="87"/>
  <c r="AX94" i="87"/>
  <c r="F94" i="87"/>
  <c r="AX93" i="87"/>
  <c r="G93" i="87"/>
  <c r="F93" i="87"/>
  <c r="AX92" i="87"/>
  <c r="G92" i="87"/>
  <c r="F92" i="87"/>
  <c r="AX91" i="87"/>
  <c r="G91" i="87"/>
  <c r="F91" i="87"/>
  <c r="AX90" i="87"/>
  <c r="G90" i="87"/>
  <c r="F90" i="87"/>
  <c r="AX89" i="87"/>
  <c r="G89" i="87"/>
  <c r="F89" i="87"/>
  <c r="AX88" i="87"/>
  <c r="G88" i="87"/>
  <c r="F88" i="87"/>
  <c r="AX87" i="87"/>
  <c r="G87" i="87"/>
  <c r="F87" i="87"/>
  <c r="AX86" i="87"/>
  <c r="G86" i="87"/>
  <c r="F86" i="87"/>
  <c r="AX85" i="87"/>
  <c r="G85" i="87"/>
  <c r="F85" i="87"/>
  <c r="AX84" i="87"/>
  <c r="G84" i="87"/>
  <c r="F84" i="87"/>
  <c r="AX83" i="87"/>
  <c r="G83" i="87"/>
  <c r="F83" i="87"/>
  <c r="AX82" i="87"/>
  <c r="G82" i="87"/>
  <c r="F82" i="87"/>
  <c r="AX81" i="87"/>
  <c r="G81" i="87"/>
  <c r="F81" i="87"/>
  <c r="AX80" i="87"/>
  <c r="G80" i="87"/>
  <c r="F80" i="87"/>
  <c r="G79" i="87"/>
  <c r="F79" i="87"/>
  <c r="V78" i="87"/>
  <c r="G78" i="87"/>
  <c r="F78" i="87"/>
  <c r="V77" i="87"/>
  <c r="G77" i="87"/>
  <c r="F77" i="87"/>
  <c r="G76" i="87"/>
  <c r="F76" i="87"/>
  <c r="V75" i="87"/>
  <c r="G75" i="87"/>
  <c r="F75" i="87"/>
  <c r="V74" i="87"/>
  <c r="G74" i="87"/>
  <c r="F74" i="87"/>
  <c r="G73" i="87"/>
  <c r="F73" i="87"/>
  <c r="V72" i="87"/>
  <c r="G72" i="87"/>
  <c r="F72" i="87"/>
  <c r="V71" i="87"/>
  <c r="G71" i="87"/>
  <c r="F71" i="87"/>
  <c r="G70" i="87"/>
  <c r="F70" i="87"/>
  <c r="V69" i="87"/>
  <c r="G69" i="87"/>
  <c r="F69" i="87"/>
  <c r="V68" i="87"/>
  <c r="G68" i="87"/>
  <c r="F68" i="87"/>
  <c r="G67" i="87"/>
  <c r="F67" i="87"/>
  <c r="V66" i="87"/>
  <c r="G66" i="87"/>
  <c r="F66" i="87"/>
  <c r="V65" i="87"/>
  <c r="G65" i="87"/>
  <c r="F65" i="87"/>
  <c r="G64" i="87"/>
  <c r="F64" i="87"/>
  <c r="V63" i="87"/>
  <c r="G63" i="87"/>
  <c r="F63" i="87"/>
  <c r="V62" i="87"/>
  <c r="G62" i="87"/>
  <c r="F62" i="87"/>
  <c r="G61" i="87"/>
  <c r="F61" i="87"/>
  <c r="V60" i="87"/>
  <c r="G60" i="87"/>
  <c r="F60" i="87"/>
  <c r="V59" i="87"/>
  <c r="G59" i="87"/>
  <c r="F59" i="87"/>
  <c r="G58" i="87"/>
  <c r="F58" i="87"/>
  <c r="V57" i="87"/>
  <c r="G57" i="87"/>
  <c r="F57" i="87"/>
  <c r="V56" i="87"/>
  <c r="G56" i="87"/>
  <c r="F56" i="87"/>
  <c r="G55" i="87"/>
  <c r="F55" i="87"/>
  <c r="V54" i="87"/>
  <c r="G54" i="87"/>
  <c r="F54" i="87"/>
  <c r="V53" i="87"/>
  <c r="G53" i="87"/>
  <c r="F53" i="87"/>
  <c r="G52" i="87"/>
  <c r="F52" i="87"/>
  <c r="V51" i="87"/>
  <c r="G51" i="87"/>
  <c r="F51" i="87"/>
  <c r="V50" i="87"/>
  <c r="G50" i="87"/>
  <c r="F50" i="87"/>
  <c r="G49" i="87"/>
  <c r="F49" i="87"/>
  <c r="V48" i="87"/>
  <c r="G48" i="87"/>
  <c r="F48" i="87"/>
  <c r="V47" i="87"/>
  <c r="G47" i="87"/>
  <c r="F47" i="87"/>
  <c r="V46" i="87"/>
  <c r="G46" i="87"/>
  <c r="F46" i="87"/>
  <c r="V45" i="87"/>
  <c r="G45" i="87"/>
  <c r="F45" i="87"/>
  <c r="V44" i="87"/>
  <c r="G44" i="87"/>
  <c r="F44" i="87"/>
  <c r="V43" i="87"/>
  <c r="G43" i="87"/>
  <c r="F43" i="87"/>
  <c r="V42" i="87"/>
  <c r="G42" i="87"/>
  <c r="F42" i="87"/>
  <c r="V41" i="87"/>
  <c r="R41" i="87"/>
  <c r="G41" i="87"/>
  <c r="F41" i="87"/>
  <c r="V40" i="87"/>
  <c r="G40" i="87"/>
  <c r="F40" i="87"/>
  <c r="V39" i="87"/>
  <c r="G39" i="87"/>
  <c r="F39" i="87"/>
  <c r="V38" i="87"/>
  <c r="G38" i="87"/>
  <c r="F38" i="87"/>
  <c r="V37" i="87"/>
  <c r="G37" i="87"/>
  <c r="F37" i="87"/>
  <c r="V36" i="87"/>
  <c r="G36" i="87"/>
  <c r="F36" i="87"/>
  <c r="V35" i="87"/>
  <c r="G35" i="87"/>
  <c r="F35" i="87"/>
  <c r="V34" i="87"/>
  <c r="G34" i="87"/>
  <c r="F34" i="87"/>
  <c r="V33" i="87"/>
  <c r="G33" i="87"/>
  <c r="F33" i="87"/>
  <c r="V32" i="87"/>
  <c r="R32" i="87"/>
  <c r="G32" i="87"/>
  <c r="F32" i="87"/>
  <c r="V31" i="87"/>
  <c r="G31" i="87"/>
  <c r="F31" i="87"/>
  <c r="V30" i="87"/>
  <c r="G30" i="87"/>
  <c r="F30" i="87"/>
  <c r="V29" i="87"/>
  <c r="G29" i="87"/>
  <c r="F29" i="87"/>
  <c r="V28" i="87"/>
  <c r="G28" i="87"/>
  <c r="F28" i="87"/>
  <c r="V27" i="87"/>
  <c r="G27" i="87"/>
  <c r="F27" i="87"/>
  <c r="V26" i="87"/>
  <c r="G26" i="87"/>
  <c r="F26" i="87"/>
  <c r="V25" i="87"/>
  <c r="G25" i="87"/>
  <c r="F25" i="87"/>
  <c r="V24" i="87"/>
  <c r="G24" i="87"/>
  <c r="F24" i="87"/>
  <c r="V23" i="87"/>
  <c r="R23" i="87"/>
  <c r="G23" i="87"/>
  <c r="F23" i="87"/>
  <c r="V22" i="87"/>
  <c r="G22" i="87"/>
  <c r="F22" i="87"/>
  <c r="V21" i="87"/>
  <c r="G21" i="87"/>
  <c r="F21" i="87"/>
  <c r="V20" i="87"/>
  <c r="R20" i="87"/>
  <c r="G20" i="87"/>
  <c r="F20" i="87"/>
  <c r="V19" i="87"/>
  <c r="R19" i="87"/>
  <c r="G19" i="87"/>
  <c r="F19" i="87"/>
  <c r="V18" i="87"/>
  <c r="G18" i="87"/>
  <c r="F18" i="87"/>
  <c r="V17" i="87"/>
  <c r="G17" i="87"/>
  <c r="F17" i="87"/>
  <c r="V16" i="87"/>
  <c r="G16" i="87"/>
  <c r="F16" i="87"/>
  <c r="V15" i="87"/>
  <c r="G15" i="87"/>
  <c r="F15" i="87"/>
  <c r="V14" i="87"/>
  <c r="G14" i="87"/>
  <c r="F14" i="87"/>
  <c r="V13" i="87"/>
  <c r="G13" i="87"/>
  <c r="F13" i="87"/>
  <c r="V12" i="87"/>
  <c r="G12" i="87"/>
  <c r="F12" i="87"/>
  <c r="C12" i="87"/>
  <c r="V11" i="87"/>
  <c r="G11" i="87"/>
  <c r="F11" i="87"/>
  <c r="V10" i="87"/>
  <c r="G10" i="87"/>
  <c r="F10" i="87"/>
  <c r="C10" i="87"/>
  <c r="V79" i="87" s="1"/>
  <c r="V9" i="87"/>
  <c r="G9" i="87"/>
  <c r="F9" i="87"/>
  <c r="V8" i="87"/>
  <c r="G8" i="87"/>
  <c r="F8" i="87"/>
  <c r="V7" i="87"/>
  <c r="G7" i="87"/>
  <c r="F7" i="87"/>
  <c r="V6" i="87"/>
  <c r="G6" i="87"/>
  <c r="F6" i="87"/>
  <c r="C6" i="87"/>
  <c r="V5" i="87"/>
  <c r="G5" i="87"/>
  <c r="F5" i="87"/>
  <c r="C5" i="87"/>
  <c r="W4" i="87"/>
  <c r="V4" i="87"/>
  <c r="Y4" i="87" s="1"/>
  <c r="M76" i="87"/>
  <c r="U76" i="87" s="1"/>
  <c r="M68" i="87"/>
  <c r="U68" i="87" s="1"/>
  <c r="M58" i="87"/>
  <c r="U58" i="87" s="1"/>
  <c r="M50" i="87"/>
  <c r="U50" i="87" s="1"/>
  <c r="M40" i="87"/>
  <c r="U40" i="87" s="1"/>
  <c r="M32" i="87"/>
  <c r="U32" i="87" s="1"/>
  <c r="M22" i="87"/>
  <c r="U22" i="87" s="1"/>
  <c r="M14" i="87"/>
  <c r="U14" i="87" s="1"/>
  <c r="M4" i="87"/>
  <c r="U4" i="87" s="1"/>
  <c r="X4" i="87" s="1"/>
  <c r="M4" i="87" a="1"/>
  <c r="G4" i="87"/>
  <c r="F4" i="87"/>
  <c r="AT3" i="87"/>
  <c r="C3" i="87"/>
  <c r="O3" i="87" s="1"/>
  <c r="G98" i="86"/>
  <c r="F98" i="86"/>
  <c r="AX97" i="86"/>
  <c r="G97" i="86"/>
  <c r="F97" i="86"/>
  <c r="AX96" i="86"/>
  <c r="G96" i="86"/>
  <c r="F96" i="86"/>
  <c r="AX95" i="86"/>
  <c r="G95" i="86"/>
  <c r="F95" i="86"/>
  <c r="AX94" i="86"/>
  <c r="F94" i="86"/>
  <c r="AX93" i="86"/>
  <c r="G93" i="86"/>
  <c r="F93" i="86"/>
  <c r="AX92" i="86"/>
  <c r="G92" i="86"/>
  <c r="F92" i="86"/>
  <c r="AX91" i="86"/>
  <c r="G91" i="86"/>
  <c r="F91" i="86"/>
  <c r="AX90" i="86"/>
  <c r="G90" i="86"/>
  <c r="F90" i="86"/>
  <c r="R89" i="86"/>
  <c r="G89" i="86"/>
  <c r="F89" i="86"/>
  <c r="G88" i="86"/>
  <c r="F88" i="86"/>
  <c r="G87" i="86"/>
  <c r="F87" i="86"/>
  <c r="G86" i="86"/>
  <c r="F86" i="86"/>
  <c r="G85" i="86"/>
  <c r="F85" i="86"/>
  <c r="V84" i="86"/>
  <c r="G84" i="86"/>
  <c r="F84" i="86"/>
  <c r="G83" i="86"/>
  <c r="F83" i="86"/>
  <c r="G82" i="86"/>
  <c r="F82" i="86"/>
  <c r="G81" i="86"/>
  <c r="F81" i="86"/>
  <c r="R80" i="86"/>
  <c r="G80" i="86"/>
  <c r="F80" i="86"/>
  <c r="G79" i="86"/>
  <c r="F79" i="86"/>
  <c r="G78" i="86"/>
  <c r="F78" i="86"/>
  <c r="G77" i="86"/>
  <c r="F77" i="86"/>
  <c r="G76" i="86"/>
  <c r="F76" i="86"/>
  <c r="V75" i="86"/>
  <c r="G75" i="86"/>
  <c r="F75" i="86"/>
  <c r="G74" i="86"/>
  <c r="F74" i="86"/>
  <c r="G73" i="86"/>
  <c r="F73" i="86"/>
  <c r="G72" i="86"/>
  <c r="F72" i="86"/>
  <c r="R71" i="86"/>
  <c r="G71" i="86"/>
  <c r="F71" i="86"/>
  <c r="G70" i="86"/>
  <c r="F70" i="86"/>
  <c r="G69" i="86"/>
  <c r="F69" i="86"/>
  <c r="G68" i="86"/>
  <c r="F68" i="86"/>
  <c r="V67" i="86"/>
  <c r="G67" i="86"/>
  <c r="F67" i="86"/>
  <c r="G66" i="86"/>
  <c r="F66" i="86"/>
  <c r="R65" i="86"/>
  <c r="G65" i="86"/>
  <c r="F65" i="86"/>
  <c r="G64" i="86"/>
  <c r="F64" i="86"/>
  <c r="V63" i="86"/>
  <c r="G63" i="86"/>
  <c r="F63" i="86"/>
  <c r="G62" i="86"/>
  <c r="F62" i="86"/>
  <c r="R61" i="86"/>
  <c r="G61" i="86"/>
  <c r="F61" i="86"/>
  <c r="G60" i="86"/>
  <c r="F60" i="86"/>
  <c r="G59" i="86"/>
  <c r="F59" i="86"/>
  <c r="V58" i="86"/>
  <c r="G58" i="86"/>
  <c r="F58" i="86"/>
  <c r="G57" i="86"/>
  <c r="F57" i="86"/>
  <c r="R56" i="86"/>
  <c r="G56" i="86"/>
  <c r="F56" i="86"/>
  <c r="G55" i="86"/>
  <c r="F55" i="86"/>
  <c r="V54" i="86"/>
  <c r="G54" i="86"/>
  <c r="F54" i="86"/>
  <c r="G53" i="86"/>
  <c r="F53" i="86"/>
  <c r="R52" i="86"/>
  <c r="G52" i="86"/>
  <c r="F52" i="86"/>
  <c r="G51" i="86"/>
  <c r="F51" i="86"/>
  <c r="G50" i="86"/>
  <c r="F50" i="86"/>
  <c r="V49" i="86"/>
  <c r="G49" i="86"/>
  <c r="F49" i="86"/>
  <c r="G48" i="86"/>
  <c r="F48" i="86"/>
  <c r="R47" i="86"/>
  <c r="G47" i="86"/>
  <c r="F47" i="86"/>
  <c r="G46" i="86"/>
  <c r="F46" i="86"/>
  <c r="V45" i="86"/>
  <c r="G45" i="86"/>
  <c r="F45" i="86"/>
  <c r="G44" i="86"/>
  <c r="F44" i="86"/>
  <c r="R43" i="86"/>
  <c r="G43" i="86"/>
  <c r="F43" i="86"/>
  <c r="G42" i="86"/>
  <c r="F42" i="86"/>
  <c r="V41" i="86"/>
  <c r="G41" i="86"/>
  <c r="F41" i="86"/>
  <c r="V40" i="86"/>
  <c r="G40" i="86"/>
  <c r="F40" i="86"/>
  <c r="V39" i="86"/>
  <c r="G39" i="86"/>
  <c r="F39" i="86"/>
  <c r="R38" i="86"/>
  <c r="G38" i="86"/>
  <c r="F38" i="86"/>
  <c r="V37" i="86"/>
  <c r="G37" i="86"/>
  <c r="F37" i="86"/>
  <c r="V36" i="86"/>
  <c r="G36" i="86"/>
  <c r="F36" i="86"/>
  <c r="R35" i="86"/>
  <c r="G35" i="86"/>
  <c r="F35" i="86"/>
  <c r="V34" i="86"/>
  <c r="G34" i="86"/>
  <c r="F34" i="86"/>
  <c r="V33" i="86"/>
  <c r="G33" i="86"/>
  <c r="F33" i="86"/>
  <c r="R32" i="86"/>
  <c r="G32" i="86"/>
  <c r="F32" i="86"/>
  <c r="V31" i="86"/>
  <c r="G31" i="86"/>
  <c r="F31" i="86"/>
  <c r="V30" i="86"/>
  <c r="G30" i="86"/>
  <c r="F30" i="86"/>
  <c r="R29" i="86"/>
  <c r="G29" i="86"/>
  <c r="F29" i="86"/>
  <c r="V28" i="86"/>
  <c r="G28" i="86"/>
  <c r="F28" i="86"/>
  <c r="V27" i="86"/>
  <c r="G27" i="86"/>
  <c r="F27" i="86"/>
  <c r="R26" i="86"/>
  <c r="G26" i="86"/>
  <c r="F26" i="86"/>
  <c r="V25" i="86"/>
  <c r="G25" i="86"/>
  <c r="F25" i="86"/>
  <c r="V24" i="86"/>
  <c r="G24" i="86"/>
  <c r="F24" i="86"/>
  <c r="R23" i="86"/>
  <c r="G23" i="86"/>
  <c r="F23" i="86"/>
  <c r="V22" i="86"/>
  <c r="G22" i="86"/>
  <c r="F22" i="86"/>
  <c r="V21" i="86"/>
  <c r="G21" i="86"/>
  <c r="F21" i="86"/>
  <c r="R20" i="86"/>
  <c r="G20" i="86"/>
  <c r="F20" i="86"/>
  <c r="V19" i="86"/>
  <c r="G19" i="86"/>
  <c r="F19" i="86"/>
  <c r="V18" i="86"/>
  <c r="G18" i="86"/>
  <c r="F18" i="86"/>
  <c r="R17" i="86"/>
  <c r="G17" i="86"/>
  <c r="F17" i="86"/>
  <c r="V16" i="86"/>
  <c r="G16" i="86"/>
  <c r="F16" i="86"/>
  <c r="V15" i="86"/>
  <c r="G15" i="86"/>
  <c r="F15" i="86"/>
  <c r="R14" i="86"/>
  <c r="G14" i="86"/>
  <c r="F14" i="86"/>
  <c r="V13" i="86"/>
  <c r="G13" i="86"/>
  <c r="F13" i="86"/>
  <c r="V12" i="86"/>
  <c r="G12" i="86"/>
  <c r="F12" i="86"/>
  <c r="C12" i="86"/>
  <c r="R11" i="86"/>
  <c r="G11" i="86"/>
  <c r="F11" i="86"/>
  <c r="R10" i="86"/>
  <c r="G10" i="86"/>
  <c r="F10" i="86"/>
  <c r="C10" i="86"/>
  <c r="V89" i="86" s="1"/>
  <c r="V9" i="86"/>
  <c r="R9" i="86"/>
  <c r="G9" i="86"/>
  <c r="F9" i="86"/>
  <c r="V8" i="86"/>
  <c r="G8" i="86"/>
  <c r="F8" i="86"/>
  <c r="V7" i="86"/>
  <c r="G7" i="86"/>
  <c r="F7" i="86"/>
  <c r="V6" i="86"/>
  <c r="G6" i="86"/>
  <c r="F6" i="86"/>
  <c r="C6" i="86"/>
  <c r="R88" i="86" s="1"/>
  <c r="V5" i="86"/>
  <c r="R5" i="86"/>
  <c r="G5" i="86"/>
  <c r="F5" i="86"/>
  <c r="C5" i="86"/>
  <c r="Y4" i="86"/>
  <c r="W4" i="86"/>
  <c r="V4" i="86"/>
  <c r="R4" i="86"/>
  <c r="M89" i="86"/>
  <c r="U89" i="86" s="1"/>
  <c r="M85" i="86"/>
  <c r="U85" i="86" s="1"/>
  <c r="M84" i="86"/>
  <c r="U84" i="86" s="1"/>
  <c r="M83" i="86"/>
  <c r="U83" i="86" s="1"/>
  <c r="M79" i="86"/>
  <c r="U79" i="86" s="1"/>
  <c r="M78" i="86"/>
  <c r="U78" i="86" s="1"/>
  <c r="M77" i="86"/>
  <c r="U77" i="86" s="1"/>
  <c r="M73" i="86"/>
  <c r="U73" i="86" s="1"/>
  <c r="M72" i="86"/>
  <c r="U72" i="86" s="1"/>
  <c r="M71" i="86"/>
  <c r="U71" i="86" s="1"/>
  <c r="M67" i="86"/>
  <c r="U67" i="86" s="1"/>
  <c r="M66" i="86"/>
  <c r="U66" i="86" s="1"/>
  <c r="M65" i="86"/>
  <c r="U65" i="86" s="1"/>
  <c r="M61" i="86"/>
  <c r="U61" i="86" s="1"/>
  <c r="M60" i="86"/>
  <c r="U60" i="86" s="1"/>
  <c r="M59" i="86"/>
  <c r="U59" i="86" s="1"/>
  <c r="M55" i="86"/>
  <c r="U55" i="86" s="1"/>
  <c r="M54" i="86"/>
  <c r="U54" i="86" s="1"/>
  <c r="M53" i="86"/>
  <c r="U53" i="86" s="1"/>
  <c r="M49" i="86"/>
  <c r="U49" i="86" s="1"/>
  <c r="M48" i="86"/>
  <c r="U48" i="86" s="1"/>
  <c r="M47" i="86"/>
  <c r="U47" i="86" s="1"/>
  <c r="M43" i="86"/>
  <c r="U43" i="86" s="1"/>
  <c r="M42" i="86"/>
  <c r="U42" i="86" s="1"/>
  <c r="M41" i="86"/>
  <c r="U41" i="86" s="1"/>
  <c r="M37" i="86"/>
  <c r="U37" i="86" s="1"/>
  <c r="M36" i="86"/>
  <c r="U36" i="86" s="1"/>
  <c r="M35" i="86"/>
  <c r="U35" i="86" s="1"/>
  <c r="M31" i="86"/>
  <c r="U31" i="86" s="1"/>
  <c r="M30" i="86"/>
  <c r="U30" i="86" s="1"/>
  <c r="M29" i="86"/>
  <c r="U29" i="86" s="1"/>
  <c r="M25" i="86"/>
  <c r="U25" i="86" s="1"/>
  <c r="M24" i="86"/>
  <c r="U24" i="86" s="1"/>
  <c r="M23" i="86"/>
  <c r="U23" i="86" s="1"/>
  <c r="M19" i="86"/>
  <c r="U19" i="86" s="1"/>
  <c r="M18" i="86"/>
  <c r="U18" i="86" s="1"/>
  <c r="M17" i="86"/>
  <c r="U17" i="86" s="1"/>
  <c r="M13" i="86"/>
  <c r="U13" i="86" s="1"/>
  <c r="M12" i="86"/>
  <c r="U12" i="86" s="1"/>
  <c r="M11" i="86"/>
  <c r="U11" i="86" s="1"/>
  <c r="M7" i="86"/>
  <c r="U7" i="86" s="1"/>
  <c r="M6" i="86"/>
  <c r="U6" i="86" s="1"/>
  <c r="M5" i="86"/>
  <c r="U5" i="86" s="1"/>
  <c r="M4" i="86" a="1"/>
  <c r="M88" i="86" s="1"/>
  <c r="U88" i="86" s="1"/>
  <c r="G4" i="86"/>
  <c r="F4" i="86"/>
  <c r="AT3" i="86"/>
  <c r="R3" i="86"/>
  <c r="C3" i="86"/>
  <c r="O3" i="86" s="1"/>
  <c r="S98" i="85"/>
  <c r="R98" i="85"/>
  <c r="G98" i="85"/>
  <c r="F98" i="85"/>
  <c r="R97" i="85"/>
  <c r="G97" i="85"/>
  <c r="F97" i="85"/>
  <c r="V96" i="85"/>
  <c r="R96" i="85"/>
  <c r="G96" i="85"/>
  <c r="F96" i="85"/>
  <c r="R95" i="85"/>
  <c r="G95" i="85"/>
  <c r="F95" i="85"/>
  <c r="R94" i="85"/>
  <c r="F94" i="85"/>
  <c r="V93" i="85"/>
  <c r="R93" i="85"/>
  <c r="G93" i="85"/>
  <c r="F93" i="85"/>
  <c r="R92" i="85"/>
  <c r="G92" i="85"/>
  <c r="F92" i="85"/>
  <c r="R91" i="85"/>
  <c r="G91" i="85"/>
  <c r="F91" i="85"/>
  <c r="V90" i="85"/>
  <c r="R90" i="85"/>
  <c r="G90" i="85"/>
  <c r="F90" i="85"/>
  <c r="R89" i="85"/>
  <c r="G89" i="85"/>
  <c r="F89" i="85"/>
  <c r="R88" i="85"/>
  <c r="G88" i="85"/>
  <c r="F88" i="85"/>
  <c r="V87" i="85"/>
  <c r="R87" i="85"/>
  <c r="G87" i="85"/>
  <c r="F87" i="85"/>
  <c r="R86" i="85"/>
  <c r="G86" i="85"/>
  <c r="F86" i="85"/>
  <c r="R85" i="85"/>
  <c r="G85" i="85"/>
  <c r="F85" i="85"/>
  <c r="V84" i="85"/>
  <c r="R84" i="85"/>
  <c r="G84" i="85"/>
  <c r="F84" i="85"/>
  <c r="R83" i="85"/>
  <c r="G83" i="85"/>
  <c r="F83" i="85"/>
  <c r="R82" i="85"/>
  <c r="G82" i="85"/>
  <c r="F82" i="85"/>
  <c r="V81" i="85"/>
  <c r="R81" i="85"/>
  <c r="G81" i="85"/>
  <c r="F81" i="85"/>
  <c r="R80" i="85"/>
  <c r="G80" i="85"/>
  <c r="F80" i="85"/>
  <c r="R79" i="85"/>
  <c r="G79" i="85"/>
  <c r="F79" i="85"/>
  <c r="V78" i="85"/>
  <c r="R78" i="85"/>
  <c r="G78" i="85"/>
  <c r="F78" i="85"/>
  <c r="R77" i="85"/>
  <c r="G77" i="85"/>
  <c r="F77" i="85"/>
  <c r="R76" i="85"/>
  <c r="G76" i="85"/>
  <c r="F76" i="85"/>
  <c r="V75" i="85"/>
  <c r="R75" i="85"/>
  <c r="G75" i="85"/>
  <c r="F75" i="85"/>
  <c r="R74" i="85"/>
  <c r="G74" i="85"/>
  <c r="F74" i="85"/>
  <c r="R73" i="85"/>
  <c r="G73" i="85"/>
  <c r="F73" i="85"/>
  <c r="V72" i="85"/>
  <c r="R72" i="85"/>
  <c r="G72" i="85"/>
  <c r="F72" i="85"/>
  <c r="R71" i="85"/>
  <c r="G71" i="85"/>
  <c r="F71" i="85"/>
  <c r="R70" i="85"/>
  <c r="G70" i="85"/>
  <c r="F70" i="85"/>
  <c r="V69" i="85"/>
  <c r="R69" i="85"/>
  <c r="G69" i="85"/>
  <c r="F69" i="85"/>
  <c r="R68" i="85"/>
  <c r="G68" i="85"/>
  <c r="F68" i="85"/>
  <c r="R67" i="85"/>
  <c r="G67" i="85"/>
  <c r="F67" i="85"/>
  <c r="V66" i="85"/>
  <c r="R66" i="85"/>
  <c r="G66" i="85"/>
  <c r="F66" i="85"/>
  <c r="R65" i="85"/>
  <c r="G65" i="85"/>
  <c r="F65" i="85"/>
  <c r="R64" i="85"/>
  <c r="G64" i="85"/>
  <c r="F64" i="85"/>
  <c r="V63" i="85"/>
  <c r="R63" i="85"/>
  <c r="G63" i="85"/>
  <c r="F63" i="85"/>
  <c r="R62" i="85"/>
  <c r="G62" i="85"/>
  <c r="F62" i="85"/>
  <c r="R61" i="85"/>
  <c r="G61" i="85"/>
  <c r="F61" i="85"/>
  <c r="V60" i="85"/>
  <c r="R60" i="85"/>
  <c r="G60" i="85"/>
  <c r="F60" i="85"/>
  <c r="R59" i="85"/>
  <c r="G59" i="85"/>
  <c r="F59" i="85"/>
  <c r="R58" i="85"/>
  <c r="G58" i="85"/>
  <c r="F58" i="85"/>
  <c r="V57" i="85"/>
  <c r="R57" i="85"/>
  <c r="G57" i="85"/>
  <c r="F57" i="85"/>
  <c r="R56" i="85"/>
  <c r="G56" i="85"/>
  <c r="F56" i="85"/>
  <c r="R55" i="85"/>
  <c r="G55" i="85"/>
  <c r="F55" i="85"/>
  <c r="V54" i="85"/>
  <c r="R54" i="85"/>
  <c r="G54" i="85"/>
  <c r="F54" i="85"/>
  <c r="R53" i="85"/>
  <c r="G53" i="85"/>
  <c r="F53" i="85"/>
  <c r="R52" i="85"/>
  <c r="G52" i="85"/>
  <c r="F52" i="85"/>
  <c r="V51" i="85"/>
  <c r="R51" i="85"/>
  <c r="G51" i="85"/>
  <c r="F51" i="85"/>
  <c r="R50" i="85"/>
  <c r="G50" i="85"/>
  <c r="F50" i="85"/>
  <c r="R49" i="85"/>
  <c r="G49" i="85"/>
  <c r="F49" i="85"/>
  <c r="V48" i="85"/>
  <c r="R48" i="85"/>
  <c r="G48" i="85"/>
  <c r="F48" i="85"/>
  <c r="R47" i="85"/>
  <c r="G47" i="85"/>
  <c r="F47" i="85"/>
  <c r="R46" i="85"/>
  <c r="G46" i="85"/>
  <c r="F46" i="85"/>
  <c r="V45" i="85"/>
  <c r="R45" i="85"/>
  <c r="G45" i="85"/>
  <c r="F45" i="85"/>
  <c r="R44" i="85"/>
  <c r="G44" i="85"/>
  <c r="F44" i="85"/>
  <c r="R43" i="85"/>
  <c r="G43" i="85"/>
  <c r="F43" i="85"/>
  <c r="V42" i="85"/>
  <c r="R42" i="85"/>
  <c r="G42" i="85"/>
  <c r="F42" i="85"/>
  <c r="R41" i="85"/>
  <c r="G41" i="85"/>
  <c r="F41" i="85"/>
  <c r="R40" i="85"/>
  <c r="G40" i="85"/>
  <c r="F40" i="85"/>
  <c r="V39" i="85"/>
  <c r="R39" i="85"/>
  <c r="G39" i="85"/>
  <c r="F39" i="85"/>
  <c r="R38" i="85"/>
  <c r="G38" i="85"/>
  <c r="F38" i="85"/>
  <c r="R37" i="85"/>
  <c r="G37" i="85"/>
  <c r="F37" i="85"/>
  <c r="V36" i="85"/>
  <c r="R36" i="85"/>
  <c r="G36" i="85"/>
  <c r="F36" i="85"/>
  <c r="R35" i="85"/>
  <c r="G35" i="85"/>
  <c r="F35" i="85"/>
  <c r="R34" i="85"/>
  <c r="G34" i="85"/>
  <c r="F34" i="85"/>
  <c r="V33" i="85"/>
  <c r="R33" i="85"/>
  <c r="G33" i="85"/>
  <c r="F33" i="85"/>
  <c r="R32" i="85"/>
  <c r="G32" i="85"/>
  <c r="F32" i="85"/>
  <c r="R31" i="85"/>
  <c r="G31" i="85"/>
  <c r="F31" i="85"/>
  <c r="V30" i="85"/>
  <c r="R30" i="85"/>
  <c r="G30" i="85"/>
  <c r="F30" i="85"/>
  <c r="R29" i="85"/>
  <c r="G29" i="85"/>
  <c r="F29" i="85"/>
  <c r="R28" i="85"/>
  <c r="G28" i="85"/>
  <c r="F28" i="85"/>
  <c r="V27" i="85"/>
  <c r="R27" i="85"/>
  <c r="G27" i="85"/>
  <c r="F27" i="85"/>
  <c r="R26" i="85"/>
  <c r="G26" i="85"/>
  <c r="F26" i="85"/>
  <c r="R25" i="85"/>
  <c r="G25" i="85"/>
  <c r="F25" i="85"/>
  <c r="V24" i="85"/>
  <c r="R24" i="85"/>
  <c r="G24" i="85"/>
  <c r="F24" i="85"/>
  <c r="R23" i="85"/>
  <c r="G23" i="85"/>
  <c r="F23" i="85"/>
  <c r="R22" i="85"/>
  <c r="G22" i="85"/>
  <c r="F22" i="85"/>
  <c r="V21" i="85"/>
  <c r="R21" i="85"/>
  <c r="G21" i="85"/>
  <c r="F21" i="85"/>
  <c r="R20" i="85"/>
  <c r="G20" i="85"/>
  <c r="F20" i="85"/>
  <c r="R19" i="85"/>
  <c r="G19" i="85"/>
  <c r="F19" i="85"/>
  <c r="V18" i="85"/>
  <c r="R18" i="85"/>
  <c r="G18" i="85"/>
  <c r="F18" i="85"/>
  <c r="R17" i="85"/>
  <c r="G17" i="85"/>
  <c r="F17" i="85"/>
  <c r="R16" i="85"/>
  <c r="G16" i="85"/>
  <c r="F16" i="85"/>
  <c r="V15" i="85"/>
  <c r="R15" i="85"/>
  <c r="G15" i="85"/>
  <c r="F15" i="85"/>
  <c r="R14" i="85"/>
  <c r="G14" i="85"/>
  <c r="F14" i="85"/>
  <c r="R13" i="85"/>
  <c r="G13" i="85"/>
  <c r="F13" i="85"/>
  <c r="V12" i="85"/>
  <c r="R12" i="85"/>
  <c r="G12" i="85"/>
  <c r="F12" i="85"/>
  <c r="C12" i="85"/>
  <c r="V11" i="85"/>
  <c r="R11" i="85"/>
  <c r="G11" i="85"/>
  <c r="F11" i="85"/>
  <c r="R10" i="85"/>
  <c r="G10" i="85"/>
  <c r="F10" i="85"/>
  <c r="C10" i="85"/>
  <c r="V97" i="85" s="1"/>
  <c r="V9" i="85"/>
  <c r="R9" i="85"/>
  <c r="G9" i="85"/>
  <c r="F9" i="85"/>
  <c r="R8" i="85"/>
  <c r="G8" i="85"/>
  <c r="F8" i="85"/>
  <c r="V7" i="85"/>
  <c r="R7" i="85"/>
  <c r="G7" i="85"/>
  <c r="F7" i="85"/>
  <c r="V6" i="85"/>
  <c r="R6" i="85"/>
  <c r="G6" i="85"/>
  <c r="F6" i="85"/>
  <c r="V5" i="85"/>
  <c r="R5" i="85"/>
  <c r="G5" i="85"/>
  <c r="F5" i="85"/>
  <c r="C5" i="85"/>
  <c r="Y4" i="85"/>
  <c r="W4" i="85"/>
  <c r="V4" i="85"/>
  <c r="R4" i="85"/>
  <c r="M75" i="85"/>
  <c r="U75" i="85" s="1"/>
  <c r="M74" i="85"/>
  <c r="U74" i="85" s="1"/>
  <c r="M4" i="85" a="1"/>
  <c r="G4" i="85"/>
  <c r="F4" i="85"/>
  <c r="AT3" i="85"/>
  <c r="R3" i="85"/>
  <c r="C3" i="85"/>
  <c r="O3" i="85" s="1"/>
  <c r="P3" i="85" s="1"/>
  <c r="AF3" i="85" s="1"/>
  <c r="AO3" i="85" s="1"/>
  <c r="G98" i="84"/>
  <c r="F98" i="84"/>
  <c r="AX97" i="84"/>
  <c r="G97" i="84"/>
  <c r="F97" i="84"/>
  <c r="AX96" i="84"/>
  <c r="G96" i="84"/>
  <c r="F96" i="84"/>
  <c r="AX95" i="84"/>
  <c r="G95" i="84"/>
  <c r="F95" i="84"/>
  <c r="AX94" i="84"/>
  <c r="F94" i="84"/>
  <c r="AX93" i="84"/>
  <c r="G93" i="84"/>
  <c r="F93" i="84"/>
  <c r="AX92" i="84"/>
  <c r="G92" i="84"/>
  <c r="F92" i="84"/>
  <c r="AX91" i="84"/>
  <c r="G91" i="84"/>
  <c r="F91" i="84"/>
  <c r="AX90" i="84"/>
  <c r="G90" i="84"/>
  <c r="F90" i="84"/>
  <c r="AX89" i="84"/>
  <c r="G89" i="84"/>
  <c r="F89" i="84"/>
  <c r="AX88" i="84"/>
  <c r="G88" i="84"/>
  <c r="F88" i="84"/>
  <c r="AX87" i="84"/>
  <c r="G87" i="84"/>
  <c r="F87" i="84"/>
  <c r="AX86" i="84"/>
  <c r="G86" i="84"/>
  <c r="F86" i="84"/>
  <c r="AX85" i="84"/>
  <c r="G85" i="84"/>
  <c r="F85" i="84"/>
  <c r="AX84" i="84"/>
  <c r="G84" i="84"/>
  <c r="F84" i="84"/>
  <c r="AX83" i="84"/>
  <c r="G83" i="84"/>
  <c r="F83" i="84"/>
  <c r="AX82" i="84"/>
  <c r="G82" i="84"/>
  <c r="F82" i="84"/>
  <c r="AX81" i="84"/>
  <c r="G81" i="84"/>
  <c r="F81" i="84"/>
  <c r="AX80" i="84"/>
  <c r="G80" i="84"/>
  <c r="F80" i="84"/>
  <c r="AX79" i="84"/>
  <c r="G79" i="84"/>
  <c r="F79" i="84"/>
  <c r="AX78" i="84"/>
  <c r="G78" i="84"/>
  <c r="F78" i="84"/>
  <c r="AX77" i="84"/>
  <c r="G77" i="84"/>
  <c r="F77" i="84"/>
  <c r="AX76" i="84"/>
  <c r="G76" i="84"/>
  <c r="F76" i="84"/>
  <c r="AX75" i="84"/>
  <c r="G75" i="84"/>
  <c r="F75" i="84"/>
  <c r="AX74" i="84"/>
  <c r="G74" i="84"/>
  <c r="F74" i="84"/>
  <c r="AX73" i="84"/>
  <c r="G73" i="84"/>
  <c r="F73" i="84"/>
  <c r="AX72" i="84"/>
  <c r="G72" i="84"/>
  <c r="F72" i="84"/>
  <c r="AX71" i="84"/>
  <c r="G71" i="84"/>
  <c r="F71" i="84"/>
  <c r="AX70" i="84"/>
  <c r="G70" i="84"/>
  <c r="F70" i="84"/>
  <c r="G69" i="84"/>
  <c r="F69" i="84"/>
  <c r="R68" i="84"/>
  <c r="G68" i="84"/>
  <c r="F68" i="84"/>
  <c r="G67" i="84"/>
  <c r="F67" i="84"/>
  <c r="G66" i="84"/>
  <c r="F66" i="84"/>
  <c r="R65" i="84"/>
  <c r="G65" i="84"/>
  <c r="F65" i="84"/>
  <c r="G64" i="84"/>
  <c r="F64" i="84"/>
  <c r="G63" i="84"/>
  <c r="F63" i="84"/>
  <c r="R62" i="84"/>
  <c r="G62" i="84"/>
  <c r="F62" i="84"/>
  <c r="G61" i="84"/>
  <c r="F61" i="84"/>
  <c r="G60" i="84"/>
  <c r="F60" i="84"/>
  <c r="R59" i="84"/>
  <c r="G59" i="84"/>
  <c r="F59" i="84"/>
  <c r="G58" i="84"/>
  <c r="F58" i="84"/>
  <c r="G57" i="84"/>
  <c r="F57" i="84"/>
  <c r="R56" i="84"/>
  <c r="G56" i="84"/>
  <c r="F56" i="84"/>
  <c r="G55" i="84"/>
  <c r="F55" i="84"/>
  <c r="G54" i="84"/>
  <c r="F54" i="84"/>
  <c r="R53" i="84"/>
  <c r="G53" i="84"/>
  <c r="F53" i="84"/>
  <c r="G52" i="84"/>
  <c r="F52" i="84"/>
  <c r="G51" i="84"/>
  <c r="F51" i="84"/>
  <c r="R50" i="84"/>
  <c r="G50" i="84"/>
  <c r="F50" i="84"/>
  <c r="G49" i="84"/>
  <c r="F49" i="84"/>
  <c r="G48" i="84"/>
  <c r="F48" i="84"/>
  <c r="R47" i="84"/>
  <c r="G47" i="84"/>
  <c r="F47" i="84"/>
  <c r="G46" i="84"/>
  <c r="F46" i="84"/>
  <c r="G45" i="84"/>
  <c r="F45" i="84"/>
  <c r="R44" i="84"/>
  <c r="G44" i="84"/>
  <c r="F44" i="84"/>
  <c r="G43" i="84"/>
  <c r="F43" i="84"/>
  <c r="G42" i="84"/>
  <c r="F42" i="84"/>
  <c r="R41" i="84"/>
  <c r="G41" i="84"/>
  <c r="F41" i="84"/>
  <c r="G40" i="84"/>
  <c r="F40" i="84"/>
  <c r="G39" i="84"/>
  <c r="F39" i="84"/>
  <c r="V38" i="84"/>
  <c r="G38" i="84"/>
  <c r="F38" i="84"/>
  <c r="G37" i="84"/>
  <c r="F37" i="84"/>
  <c r="V36" i="84"/>
  <c r="R36" i="84"/>
  <c r="G36" i="84"/>
  <c r="F36" i="84"/>
  <c r="V35" i="84"/>
  <c r="G35" i="84"/>
  <c r="F35" i="84"/>
  <c r="G34" i="84"/>
  <c r="F34" i="84"/>
  <c r="V33" i="84"/>
  <c r="R33" i="84"/>
  <c r="G33" i="84"/>
  <c r="F33" i="84"/>
  <c r="V32" i="84"/>
  <c r="G32" i="84"/>
  <c r="F32" i="84"/>
  <c r="G31" i="84"/>
  <c r="F31" i="84"/>
  <c r="V30" i="84"/>
  <c r="R30" i="84"/>
  <c r="G30" i="84"/>
  <c r="F30" i="84"/>
  <c r="V29" i="84"/>
  <c r="G29" i="84"/>
  <c r="F29" i="84"/>
  <c r="G28" i="84"/>
  <c r="F28" i="84"/>
  <c r="V27" i="84"/>
  <c r="R27" i="84"/>
  <c r="G27" i="84"/>
  <c r="F27" i="84"/>
  <c r="V26" i="84"/>
  <c r="G26" i="84"/>
  <c r="F26" i="84"/>
  <c r="G25" i="84"/>
  <c r="F25" i="84"/>
  <c r="V24" i="84"/>
  <c r="R24" i="84"/>
  <c r="G24" i="84"/>
  <c r="F24" i="84"/>
  <c r="V23" i="84"/>
  <c r="G23" i="84"/>
  <c r="F23" i="84"/>
  <c r="G22" i="84"/>
  <c r="F22" i="84"/>
  <c r="V21" i="84"/>
  <c r="R21" i="84"/>
  <c r="G21" i="84"/>
  <c r="F21" i="84"/>
  <c r="V20" i="84"/>
  <c r="G20" i="84"/>
  <c r="F20" i="84"/>
  <c r="G19" i="84"/>
  <c r="F19" i="84"/>
  <c r="V18" i="84"/>
  <c r="R18" i="84"/>
  <c r="G18" i="84"/>
  <c r="F18" i="84"/>
  <c r="V17" i="84"/>
  <c r="G17" i="84"/>
  <c r="F17" i="84"/>
  <c r="G16" i="84"/>
  <c r="F16" i="84"/>
  <c r="V15" i="84"/>
  <c r="R15" i="84"/>
  <c r="G15" i="84"/>
  <c r="F15" i="84"/>
  <c r="V14" i="84"/>
  <c r="G14" i="84"/>
  <c r="F14" i="84"/>
  <c r="G13" i="84"/>
  <c r="F13" i="84"/>
  <c r="V12" i="84"/>
  <c r="R12" i="84"/>
  <c r="G12" i="84"/>
  <c r="F12" i="84"/>
  <c r="C12" i="84"/>
  <c r="C3" i="84" s="1"/>
  <c r="O3" i="84" s="1"/>
  <c r="AE3" i="84" s="1"/>
  <c r="AN3" i="84" s="1"/>
  <c r="G11" i="84"/>
  <c r="F11" i="84"/>
  <c r="V10" i="84"/>
  <c r="G10" i="84"/>
  <c r="F10" i="84"/>
  <c r="C10" i="84"/>
  <c r="V9" i="84"/>
  <c r="R9" i="84"/>
  <c r="G9" i="84"/>
  <c r="F9" i="84"/>
  <c r="G8" i="84"/>
  <c r="F8" i="84"/>
  <c r="G7" i="84"/>
  <c r="F7" i="84"/>
  <c r="V6" i="84"/>
  <c r="R6" i="84"/>
  <c r="G6" i="84"/>
  <c r="F6" i="84"/>
  <c r="C6" i="84"/>
  <c r="G5" i="84"/>
  <c r="F5" i="84"/>
  <c r="C5" i="84"/>
  <c r="W4" i="84"/>
  <c r="V4" i="84"/>
  <c r="Y4" i="84" s="1"/>
  <c r="M68" i="84"/>
  <c r="U68" i="84" s="1"/>
  <c r="M67" i="84"/>
  <c r="U67" i="84" s="1"/>
  <c r="M66" i="84"/>
  <c r="U66" i="84" s="1"/>
  <c r="M65" i="84"/>
  <c r="U65" i="84" s="1"/>
  <c r="M62" i="84"/>
  <c r="U62" i="84" s="1"/>
  <c r="M61" i="84"/>
  <c r="U61" i="84" s="1"/>
  <c r="M60" i="84"/>
  <c r="U60" i="84" s="1"/>
  <c r="M59" i="84"/>
  <c r="U59" i="84" s="1"/>
  <c r="M56" i="84"/>
  <c r="U56" i="84" s="1"/>
  <c r="M55" i="84"/>
  <c r="U55" i="84" s="1"/>
  <c r="M54" i="84"/>
  <c r="U54" i="84" s="1"/>
  <c r="M53" i="84"/>
  <c r="U53" i="84" s="1"/>
  <c r="M50" i="84"/>
  <c r="U50" i="84" s="1"/>
  <c r="M49" i="84"/>
  <c r="U49" i="84" s="1"/>
  <c r="M48" i="84"/>
  <c r="U48" i="84" s="1"/>
  <c r="M47" i="84"/>
  <c r="U47" i="84" s="1"/>
  <c r="M44" i="84"/>
  <c r="U44" i="84" s="1"/>
  <c r="M43" i="84"/>
  <c r="U43" i="84" s="1"/>
  <c r="M42" i="84"/>
  <c r="U42" i="84" s="1"/>
  <c r="M41" i="84"/>
  <c r="U41" i="84" s="1"/>
  <c r="M38" i="84"/>
  <c r="U38" i="84" s="1"/>
  <c r="M37" i="84"/>
  <c r="U37" i="84" s="1"/>
  <c r="M36" i="84"/>
  <c r="U36" i="84" s="1"/>
  <c r="M35" i="84"/>
  <c r="U35" i="84" s="1"/>
  <c r="M32" i="84"/>
  <c r="U32" i="84" s="1"/>
  <c r="M31" i="84"/>
  <c r="U31" i="84" s="1"/>
  <c r="M30" i="84"/>
  <c r="U30" i="84" s="1"/>
  <c r="M29" i="84"/>
  <c r="U29" i="84" s="1"/>
  <c r="M26" i="84"/>
  <c r="U26" i="84" s="1"/>
  <c r="M25" i="84"/>
  <c r="U25" i="84" s="1"/>
  <c r="M24" i="84"/>
  <c r="U24" i="84" s="1"/>
  <c r="M23" i="84"/>
  <c r="U23" i="84" s="1"/>
  <c r="M20" i="84"/>
  <c r="U20" i="84" s="1"/>
  <c r="M19" i="84"/>
  <c r="U19" i="84" s="1"/>
  <c r="M18" i="84"/>
  <c r="U18" i="84" s="1"/>
  <c r="M17" i="84"/>
  <c r="U17" i="84" s="1"/>
  <c r="M14" i="84"/>
  <c r="U14" i="84" s="1"/>
  <c r="M13" i="84"/>
  <c r="U13" i="84" s="1"/>
  <c r="M12" i="84"/>
  <c r="U12" i="84" s="1"/>
  <c r="M11" i="84"/>
  <c r="U11" i="84" s="1"/>
  <c r="M8" i="84"/>
  <c r="U8" i="84" s="1"/>
  <c r="M7" i="84"/>
  <c r="U7" i="84" s="1"/>
  <c r="M6" i="84"/>
  <c r="U6" i="84" s="1"/>
  <c r="M5" i="84"/>
  <c r="U5" i="84" s="1"/>
  <c r="M4" i="84" a="1"/>
  <c r="M64" i="84" s="1"/>
  <c r="U64" i="84" s="1"/>
  <c r="G4" i="84"/>
  <c r="F4" i="84"/>
  <c r="AT3" i="84"/>
  <c r="AH3" i="84"/>
  <c r="AQ3" i="84" s="1"/>
  <c r="R3" i="84"/>
  <c r="G98" i="83"/>
  <c r="F98" i="83"/>
  <c r="AX97" i="83"/>
  <c r="G97" i="83"/>
  <c r="F97" i="83"/>
  <c r="AX96" i="83"/>
  <c r="G96" i="83"/>
  <c r="F96" i="83"/>
  <c r="AX95" i="83"/>
  <c r="G95" i="83"/>
  <c r="F95" i="83"/>
  <c r="AX94" i="83"/>
  <c r="F94" i="83"/>
  <c r="AX93" i="83"/>
  <c r="G93" i="83"/>
  <c r="F93" i="83"/>
  <c r="AX92" i="83"/>
  <c r="G92" i="83"/>
  <c r="F92" i="83"/>
  <c r="AX91" i="83"/>
  <c r="G91" i="83"/>
  <c r="F91" i="83"/>
  <c r="AX90" i="83"/>
  <c r="G90" i="83"/>
  <c r="F90" i="83"/>
  <c r="AX89" i="83"/>
  <c r="G89" i="83"/>
  <c r="F89" i="83"/>
  <c r="AX88" i="83"/>
  <c r="G88" i="83"/>
  <c r="F88" i="83"/>
  <c r="AX87" i="83"/>
  <c r="G87" i="83"/>
  <c r="F87" i="83"/>
  <c r="AX86" i="83"/>
  <c r="G86" i="83"/>
  <c r="F86" i="83"/>
  <c r="AX85" i="83"/>
  <c r="G85" i="83"/>
  <c r="F85" i="83"/>
  <c r="AX84" i="83"/>
  <c r="G84" i="83"/>
  <c r="F84" i="83"/>
  <c r="AX83" i="83"/>
  <c r="G83" i="83"/>
  <c r="F83" i="83"/>
  <c r="AX82" i="83"/>
  <c r="G82" i="83"/>
  <c r="F82" i="83"/>
  <c r="AX81" i="83"/>
  <c r="G81" i="83"/>
  <c r="F81" i="83"/>
  <c r="AX80" i="83"/>
  <c r="G80" i="83"/>
  <c r="F80" i="83"/>
  <c r="V79" i="83"/>
  <c r="G79" i="83"/>
  <c r="F79" i="83"/>
  <c r="V78" i="83"/>
  <c r="G78" i="83"/>
  <c r="F78" i="83"/>
  <c r="G77" i="83"/>
  <c r="F77" i="83"/>
  <c r="V76" i="83"/>
  <c r="G76" i="83"/>
  <c r="F76" i="83"/>
  <c r="V75" i="83"/>
  <c r="G75" i="83"/>
  <c r="F75" i="83"/>
  <c r="G74" i="83"/>
  <c r="F74" i="83"/>
  <c r="V73" i="83"/>
  <c r="G73" i="83"/>
  <c r="F73" i="83"/>
  <c r="V72" i="83"/>
  <c r="G72" i="83"/>
  <c r="F72" i="83"/>
  <c r="G71" i="83"/>
  <c r="F71" i="83"/>
  <c r="V70" i="83"/>
  <c r="G70" i="83"/>
  <c r="F70" i="83"/>
  <c r="V69" i="83"/>
  <c r="G69" i="83"/>
  <c r="F69" i="83"/>
  <c r="G68" i="83"/>
  <c r="F68" i="83"/>
  <c r="V67" i="83"/>
  <c r="R67" i="83"/>
  <c r="G67" i="83"/>
  <c r="F67" i="83"/>
  <c r="V66" i="83"/>
  <c r="G66" i="83"/>
  <c r="F66" i="83"/>
  <c r="R65" i="83"/>
  <c r="G65" i="83"/>
  <c r="F65" i="83"/>
  <c r="V64" i="83"/>
  <c r="R64" i="83"/>
  <c r="G64" i="83"/>
  <c r="F64" i="83"/>
  <c r="V63" i="83"/>
  <c r="G63" i="83"/>
  <c r="F63" i="83"/>
  <c r="R62" i="83"/>
  <c r="G62" i="83"/>
  <c r="F62" i="83"/>
  <c r="V61" i="83"/>
  <c r="G61" i="83"/>
  <c r="F61" i="83"/>
  <c r="V60" i="83"/>
  <c r="G60" i="83"/>
  <c r="F60" i="83"/>
  <c r="G59" i="83"/>
  <c r="F59" i="83"/>
  <c r="V58" i="83"/>
  <c r="R58" i="83"/>
  <c r="G58" i="83"/>
  <c r="F58" i="83"/>
  <c r="V57" i="83"/>
  <c r="G57" i="83"/>
  <c r="F57" i="83"/>
  <c r="R56" i="83"/>
  <c r="G56" i="83"/>
  <c r="F56" i="83"/>
  <c r="V55" i="83"/>
  <c r="R55" i="83"/>
  <c r="G55" i="83"/>
  <c r="F55" i="83"/>
  <c r="V54" i="83"/>
  <c r="G54" i="83"/>
  <c r="F54" i="83"/>
  <c r="R53" i="83"/>
  <c r="G53" i="83"/>
  <c r="F53" i="83"/>
  <c r="V52" i="83"/>
  <c r="G52" i="83"/>
  <c r="F52" i="83"/>
  <c r="V51" i="83"/>
  <c r="G51" i="83"/>
  <c r="F51" i="83"/>
  <c r="G50" i="83"/>
  <c r="F50" i="83"/>
  <c r="V49" i="83"/>
  <c r="R49" i="83"/>
  <c r="G49" i="83"/>
  <c r="F49" i="83"/>
  <c r="V48" i="83"/>
  <c r="G48" i="83"/>
  <c r="F48" i="83"/>
  <c r="R47" i="83"/>
  <c r="G47" i="83"/>
  <c r="F47" i="83"/>
  <c r="V46" i="83"/>
  <c r="R46" i="83"/>
  <c r="G46" i="83"/>
  <c r="F46" i="83"/>
  <c r="V45" i="83"/>
  <c r="G45" i="83"/>
  <c r="F45" i="83"/>
  <c r="R44" i="83"/>
  <c r="G44" i="83"/>
  <c r="F44" i="83"/>
  <c r="V43" i="83"/>
  <c r="G43" i="83"/>
  <c r="F43" i="83"/>
  <c r="V42" i="83"/>
  <c r="G42" i="83"/>
  <c r="F42" i="83"/>
  <c r="G41" i="83"/>
  <c r="F41" i="83"/>
  <c r="V40" i="83"/>
  <c r="R40" i="83"/>
  <c r="G40" i="83"/>
  <c r="F40" i="83"/>
  <c r="V39" i="83"/>
  <c r="G39" i="83"/>
  <c r="F39" i="83"/>
  <c r="R38" i="83"/>
  <c r="G38" i="83"/>
  <c r="F38" i="83"/>
  <c r="V37" i="83"/>
  <c r="R37" i="83"/>
  <c r="G37" i="83"/>
  <c r="F37" i="83"/>
  <c r="V36" i="83"/>
  <c r="G36" i="83"/>
  <c r="F36" i="83"/>
  <c r="R35" i="83"/>
  <c r="G35" i="83"/>
  <c r="F35" i="83"/>
  <c r="V34" i="83"/>
  <c r="G34" i="83"/>
  <c r="F34" i="83"/>
  <c r="V33" i="83"/>
  <c r="G33" i="83"/>
  <c r="F33" i="83"/>
  <c r="G32" i="83"/>
  <c r="F32" i="83"/>
  <c r="V31" i="83"/>
  <c r="R31" i="83"/>
  <c r="G31" i="83"/>
  <c r="F31" i="83"/>
  <c r="V30" i="83"/>
  <c r="G30" i="83"/>
  <c r="F30" i="83"/>
  <c r="R29" i="83"/>
  <c r="G29" i="83"/>
  <c r="F29" i="83"/>
  <c r="V28" i="83"/>
  <c r="R28" i="83"/>
  <c r="G28" i="83"/>
  <c r="F28" i="83"/>
  <c r="V27" i="83"/>
  <c r="G27" i="83"/>
  <c r="F27" i="83"/>
  <c r="R26" i="83"/>
  <c r="G26" i="83"/>
  <c r="F26" i="83"/>
  <c r="V25" i="83"/>
  <c r="G25" i="83"/>
  <c r="F25" i="83"/>
  <c r="V24" i="83"/>
  <c r="G24" i="83"/>
  <c r="F24" i="83"/>
  <c r="G23" i="83"/>
  <c r="F23" i="83"/>
  <c r="V22" i="83"/>
  <c r="R22" i="83"/>
  <c r="G22" i="83"/>
  <c r="F22" i="83"/>
  <c r="V21" i="83"/>
  <c r="G21" i="83"/>
  <c r="F21" i="83"/>
  <c r="R20" i="83"/>
  <c r="G20" i="83"/>
  <c r="F20" i="83"/>
  <c r="V19" i="83"/>
  <c r="R19" i="83"/>
  <c r="G19" i="83"/>
  <c r="F19" i="83"/>
  <c r="V18" i="83"/>
  <c r="G18" i="83"/>
  <c r="F18" i="83"/>
  <c r="R17" i="83"/>
  <c r="G17" i="83"/>
  <c r="F17" i="83"/>
  <c r="V16" i="83"/>
  <c r="G16" i="83"/>
  <c r="F16" i="83"/>
  <c r="V15" i="83"/>
  <c r="G15" i="83"/>
  <c r="F15" i="83"/>
  <c r="G14" i="83"/>
  <c r="F14" i="83"/>
  <c r="V13" i="83"/>
  <c r="R13" i="83"/>
  <c r="G13" i="83"/>
  <c r="F13" i="83"/>
  <c r="V12" i="83"/>
  <c r="G12" i="83"/>
  <c r="F12" i="83"/>
  <c r="C12" i="83"/>
  <c r="V11" i="83"/>
  <c r="G11" i="83"/>
  <c r="F11" i="83"/>
  <c r="G10" i="83"/>
  <c r="F10" i="83"/>
  <c r="C10" i="83"/>
  <c r="V77" i="83" s="1"/>
  <c r="V9" i="83"/>
  <c r="G9" i="83"/>
  <c r="F9" i="83"/>
  <c r="V8" i="83"/>
  <c r="G8" i="83"/>
  <c r="F8" i="83"/>
  <c r="V7" i="83"/>
  <c r="G7" i="83"/>
  <c r="F7" i="83"/>
  <c r="V6" i="83"/>
  <c r="G6" i="83"/>
  <c r="F6" i="83"/>
  <c r="C6" i="83"/>
  <c r="R79" i="83" s="1"/>
  <c r="V5" i="83"/>
  <c r="G5" i="83"/>
  <c r="F5" i="83"/>
  <c r="C5" i="83"/>
  <c r="Y4" i="83"/>
  <c r="W4" i="83"/>
  <c r="V4" i="83"/>
  <c r="R4" i="83"/>
  <c r="M79" i="83"/>
  <c r="U79" i="83" s="1"/>
  <c r="M76" i="83"/>
  <c r="U76" i="83" s="1"/>
  <c r="M74" i="83"/>
  <c r="U74" i="83" s="1"/>
  <c r="M73" i="83"/>
  <c r="U73" i="83" s="1"/>
  <c r="M70" i="83"/>
  <c r="U70" i="83" s="1"/>
  <c r="M69" i="83"/>
  <c r="U69" i="83" s="1"/>
  <c r="M68" i="83"/>
  <c r="U68" i="83" s="1"/>
  <c r="M64" i="83"/>
  <c r="U64" i="83" s="1"/>
  <c r="M63" i="83"/>
  <c r="U63" i="83" s="1"/>
  <c r="M62" i="83"/>
  <c r="U62" i="83" s="1"/>
  <c r="M61" i="83"/>
  <c r="U61" i="83" s="1"/>
  <c r="M58" i="83"/>
  <c r="U58" i="83" s="1"/>
  <c r="M56" i="83"/>
  <c r="U56" i="83" s="1"/>
  <c r="M55" i="83"/>
  <c r="U55" i="83" s="1"/>
  <c r="M52" i="83"/>
  <c r="U52" i="83" s="1"/>
  <c r="M51" i="83"/>
  <c r="U51" i="83" s="1"/>
  <c r="M50" i="83"/>
  <c r="U50" i="83" s="1"/>
  <c r="M46" i="83"/>
  <c r="U46" i="83" s="1"/>
  <c r="M45" i="83"/>
  <c r="U45" i="83" s="1"/>
  <c r="M44" i="83"/>
  <c r="U44" i="83" s="1"/>
  <c r="M43" i="83"/>
  <c r="U43" i="83" s="1"/>
  <c r="M40" i="83"/>
  <c r="U40" i="83" s="1"/>
  <c r="M38" i="83"/>
  <c r="U38" i="83" s="1"/>
  <c r="M37" i="83"/>
  <c r="U37" i="83" s="1"/>
  <c r="M34" i="83"/>
  <c r="U34" i="83" s="1"/>
  <c r="M33" i="83"/>
  <c r="U33" i="83" s="1"/>
  <c r="M32" i="83"/>
  <c r="U32" i="83" s="1"/>
  <c r="M28" i="83"/>
  <c r="U28" i="83" s="1"/>
  <c r="M27" i="83"/>
  <c r="U27" i="83" s="1"/>
  <c r="M26" i="83"/>
  <c r="U26" i="83" s="1"/>
  <c r="M25" i="83"/>
  <c r="U25" i="83" s="1"/>
  <c r="M22" i="83"/>
  <c r="U22" i="83" s="1"/>
  <c r="M20" i="83"/>
  <c r="U20" i="83" s="1"/>
  <c r="M19" i="83"/>
  <c r="U19" i="83" s="1"/>
  <c r="M16" i="83"/>
  <c r="U16" i="83" s="1"/>
  <c r="M15" i="83"/>
  <c r="U15" i="83" s="1"/>
  <c r="M14" i="83"/>
  <c r="U14" i="83" s="1"/>
  <c r="M10" i="83"/>
  <c r="U10" i="83" s="1"/>
  <c r="M9" i="83"/>
  <c r="U9" i="83" s="1"/>
  <c r="M8" i="83"/>
  <c r="U8" i="83" s="1"/>
  <c r="M7" i="83"/>
  <c r="U7" i="83" s="1"/>
  <c r="M4" i="83"/>
  <c r="U4" i="83" s="1"/>
  <c r="X4" i="83" s="1"/>
  <c r="AH4" i="83" s="1"/>
  <c r="M4" i="83" a="1"/>
  <c r="G4" i="83"/>
  <c r="F4" i="83"/>
  <c r="AT3" i="83"/>
  <c r="R3" i="83"/>
  <c r="C3" i="83"/>
  <c r="O3" i="83" s="1"/>
  <c r="G98" i="82"/>
  <c r="F98" i="82"/>
  <c r="AX97" i="82"/>
  <c r="G97" i="82"/>
  <c r="F97" i="82"/>
  <c r="AX96" i="82"/>
  <c r="G96" i="82"/>
  <c r="F96" i="82"/>
  <c r="AX95" i="82"/>
  <c r="G95" i="82"/>
  <c r="F95" i="82"/>
  <c r="AX94" i="82"/>
  <c r="F94" i="82"/>
  <c r="AX93" i="82"/>
  <c r="G93" i="82"/>
  <c r="F93" i="82"/>
  <c r="AX92" i="82"/>
  <c r="G92" i="82"/>
  <c r="F92" i="82"/>
  <c r="AX91" i="82"/>
  <c r="G91" i="82"/>
  <c r="F91" i="82"/>
  <c r="AX90" i="82"/>
  <c r="G90" i="82"/>
  <c r="F90" i="82"/>
  <c r="G89" i="82"/>
  <c r="F89" i="82"/>
  <c r="V88" i="82"/>
  <c r="G88" i="82"/>
  <c r="F88" i="82"/>
  <c r="G87" i="82"/>
  <c r="F87" i="82"/>
  <c r="R86" i="82"/>
  <c r="G86" i="82"/>
  <c r="F86" i="82"/>
  <c r="R85" i="82"/>
  <c r="G85" i="82"/>
  <c r="F85" i="82"/>
  <c r="V84" i="82"/>
  <c r="G84" i="82"/>
  <c r="F84" i="82"/>
  <c r="R83" i="82"/>
  <c r="G83" i="82"/>
  <c r="F83" i="82"/>
  <c r="V82" i="82"/>
  <c r="G82" i="82"/>
  <c r="F82" i="82"/>
  <c r="V81" i="82"/>
  <c r="G81" i="82"/>
  <c r="F81" i="82"/>
  <c r="G80" i="82"/>
  <c r="F80" i="82"/>
  <c r="V79" i="82"/>
  <c r="R79" i="82"/>
  <c r="G79" i="82"/>
  <c r="F79" i="82"/>
  <c r="G78" i="82"/>
  <c r="F78" i="82"/>
  <c r="R77" i="82"/>
  <c r="G77" i="82"/>
  <c r="F77" i="82"/>
  <c r="G76" i="82"/>
  <c r="F76" i="82"/>
  <c r="V75" i="82"/>
  <c r="G75" i="82"/>
  <c r="F75" i="82"/>
  <c r="G74" i="82"/>
  <c r="F74" i="82"/>
  <c r="V73" i="82"/>
  <c r="G73" i="82"/>
  <c r="F73" i="82"/>
  <c r="V72" i="82"/>
  <c r="G72" i="82"/>
  <c r="F72" i="82"/>
  <c r="G71" i="82"/>
  <c r="F71" i="82"/>
  <c r="V70" i="82"/>
  <c r="R70" i="82"/>
  <c r="G70" i="82"/>
  <c r="F70" i="82"/>
  <c r="G69" i="82"/>
  <c r="F69" i="82"/>
  <c r="G68" i="82"/>
  <c r="F68" i="82"/>
  <c r="R67" i="82"/>
  <c r="G67" i="82"/>
  <c r="F67" i="82"/>
  <c r="V66" i="82"/>
  <c r="G66" i="82"/>
  <c r="F66" i="82"/>
  <c r="R65" i="82"/>
  <c r="G65" i="82"/>
  <c r="F65" i="82"/>
  <c r="V64" i="82"/>
  <c r="G64" i="82"/>
  <c r="F64" i="82"/>
  <c r="V63" i="82"/>
  <c r="G63" i="82"/>
  <c r="F63" i="82"/>
  <c r="G62" i="82"/>
  <c r="F62" i="82"/>
  <c r="V61" i="82"/>
  <c r="G61" i="82"/>
  <c r="F61" i="82"/>
  <c r="G60" i="82"/>
  <c r="F60" i="82"/>
  <c r="R59" i="82"/>
  <c r="G59" i="82"/>
  <c r="F59" i="82"/>
  <c r="R58" i="82"/>
  <c r="G58" i="82"/>
  <c r="F58" i="82"/>
  <c r="V57" i="82"/>
  <c r="G57" i="82"/>
  <c r="F57" i="82"/>
  <c r="R56" i="82"/>
  <c r="G56" i="82"/>
  <c r="F56" i="82"/>
  <c r="V55" i="82"/>
  <c r="G55" i="82"/>
  <c r="F55" i="82"/>
  <c r="V54" i="82"/>
  <c r="G54" i="82"/>
  <c r="F54" i="82"/>
  <c r="G53" i="82"/>
  <c r="F53" i="82"/>
  <c r="V52" i="82"/>
  <c r="R52" i="82"/>
  <c r="G52" i="82"/>
  <c r="F52" i="82"/>
  <c r="G51" i="82"/>
  <c r="F51" i="82"/>
  <c r="R50" i="82"/>
  <c r="G50" i="82"/>
  <c r="F50" i="82"/>
  <c r="G49" i="82"/>
  <c r="F49" i="82"/>
  <c r="V48" i="82"/>
  <c r="G48" i="82"/>
  <c r="F48" i="82"/>
  <c r="G47" i="82"/>
  <c r="F47" i="82"/>
  <c r="V46" i="82"/>
  <c r="G46" i="82"/>
  <c r="F46" i="82"/>
  <c r="V45" i="82"/>
  <c r="G45" i="82"/>
  <c r="F45" i="82"/>
  <c r="G44" i="82"/>
  <c r="F44" i="82"/>
  <c r="V43" i="82"/>
  <c r="R43" i="82"/>
  <c r="G43" i="82"/>
  <c r="F43" i="82"/>
  <c r="G42" i="82"/>
  <c r="F42" i="82"/>
  <c r="G41" i="82"/>
  <c r="F41" i="82"/>
  <c r="R40" i="82"/>
  <c r="G40" i="82"/>
  <c r="F40" i="82"/>
  <c r="V39" i="82"/>
  <c r="G39" i="82"/>
  <c r="F39" i="82"/>
  <c r="R38" i="82"/>
  <c r="G38" i="82"/>
  <c r="F38" i="82"/>
  <c r="V37" i="82"/>
  <c r="G37" i="82"/>
  <c r="F37" i="82"/>
  <c r="V36" i="82"/>
  <c r="G36" i="82"/>
  <c r="F36" i="82"/>
  <c r="G35" i="82"/>
  <c r="F35" i="82"/>
  <c r="V34" i="82"/>
  <c r="G34" i="82"/>
  <c r="F34" i="82"/>
  <c r="G33" i="82"/>
  <c r="F33" i="82"/>
  <c r="R32" i="82"/>
  <c r="G32" i="82"/>
  <c r="F32" i="82"/>
  <c r="R31" i="82"/>
  <c r="G31" i="82"/>
  <c r="F31" i="82"/>
  <c r="V30" i="82"/>
  <c r="G30" i="82"/>
  <c r="F30" i="82"/>
  <c r="R29" i="82"/>
  <c r="G29" i="82"/>
  <c r="F29" i="82"/>
  <c r="V28" i="82"/>
  <c r="G28" i="82"/>
  <c r="F28" i="82"/>
  <c r="V27" i="82"/>
  <c r="G27" i="82"/>
  <c r="F27" i="82"/>
  <c r="G26" i="82"/>
  <c r="F26" i="82"/>
  <c r="V25" i="82"/>
  <c r="R25" i="82"/>
  <c r="G25" i="82"/>
  <c r="F25" i="82"/>
  <c r="G24" i="82"/>
  <c r="F24" i="82"/>
  <c r="R23" i="82"/>
  <c r="G23" i="82"/>
  <c r="F23" i="82"/>
  <c r="G22" i="82"/>
  <c r="F22" i="82"/>
  <c r="V21" i="82"/>
  <c r="G21" i="82"/>
  <c r="F21" i="82"/>
  <c r="G20" i="82"/>
  <c r="F20" i="82"/>
  <c r="V19" i="82"/>
  <c r="G19" i="82"/>
  <c r="F19" i="82"/>
  <c r="V18" i="82"/>
  <c r="G18" i="82"/>
  <c r="F18" i="82"/>
  <c r="V17" i="82"/>
  <c r="R17" i="82"/>
  <c r="G17" i="82"/>
  <c r="F17" i="82"/>
  <c r="V16" i="82"/>
  <c r="R16" i="82"/>
  <c r="G16" i="82"/>
  <c r="F16" i="82"/>
  <c r="V15" i="82"/>
  <c r="G15" i="82"/>
  <c r="F15" i="82"/>
  <c r="V14" i="82"/>
  <c r="R14" i="82"/>
  <c r="G14" i="82"/>
  <c r="F14" i="82"/>
  <c r="V13" i="82"/>
  <c r="R13" i="82"/>
  <c r="G13" i="82"/>
  <c r="F13" i="82"/>
  <c r="V12" i="82"/>
  <c r="G12" i="82"/>
  <c r="F12" i="82"/>
  <c r="C12" i="82"/>
  <c r="C3" i="82" s="1"/>
  <c r="O3" i="82" s="1"/>
  <c r="V11" i="82"/>
  <c r="G11" i="82"/>
  <c r="F11" i="82"/>
  <c r="V10" i="82"/>
  <c r="R10" i="82"/>
  <c r="G10" i="82"/>
  <c r="F10" i="82"/>
  <c r="C10" i="82"/>
  <c r="V9" i="82"/>
  <c r="G9" i="82"/>
  <c r="F9" i="82"/>
  <c r="V8" i="82"/>
  <c r="G8" i="82"/>
  <c r="F8" i="82"/>
  <c r="V7" i="82"/>
  <c r="R7" i="82"/>
  <c r="G7" i="82"/>
  <c r="F7" i="82"/>
  <c r="V6" i="82"/>
  <c r="G6" i="82"/>
  <c r="F6" i="82"/>
  <c r="C6" i="82"/>
  <c r="V5" i="82"/>
  <c r="G5" i="82"/>
  <c r="F5" i="82"/>
  <c r="C5" i="82"/>
  <c r="Y4" i="82"/>
  <c r="W4" i="82"/>
  <c r="V4" i="82"/>
  <c r="R4" i="82"/>
  <c r="M87" i="82"/>
  <c r="U87" i="82" s="1"/>
  <c r="M84" i="82"/>
  <c r="U84" i="82" s="1"/>
  <c r="M81" i="82"/>
  <c r="U81" i="82" s="1"/>
  <c r="M80" i="82"/>
  <c r="U80" i="82" s="1"/>
  <c r="M79" i="82"/>
  <c r="U79" i="82" s="1"/>
  <c r="M74" i="82"/>
  <c r="U74" i="82" s="1"/>
  <c r="M73" i="82"/>
  <c r="U73" i="82" s="1"/>
  <c r="M72" i="82"/>
  <c r="U72" i="82" s="1"/>
  <c r="M69" i="82"/>
  <c r="U69" i="82" s="1"/>
  <c r="M66" i="82"/>
  <c r="U66" i="82" s="1"/>
  <c r="M63" i="82"/>
  <c r="U63" i="82" s="1"/>
  <c r="M62" i="82"/>
  <c r="U62" i="82" s="1"/>
  <c r="M61" i="82"/>
  <c r="U61" i="82" s="1"/>
  <c r="M56" i="82"/>
  <c r="U56" i="82" s="1"/>
  <c r="M55" i="82"/>
  <c r="U55" i="82" s="1"/>
  <c r="M54" i="82"/>
  <c r="U54" i="82" s="1"/>
  <c r="M51" i="82"/>
  <c r="U51" i="82" s="1"/>
  <c r="M48" i="82"/>
  <c r="U48" i="82" s="1"/>
  <c r="M45" i="82"/>
  <c r="U45" i="82" s="1"/>
  <c r="M44" i="82"/>
  <c r="U44" i="82" s="1"/>
  <c r="M43" i="82"/>
  <c r="U43" i="82" s="1"/>
  <c r="M38" i="82"/>
  <c r="U38" i="82" s="1"/>
  <c r="M37" i="82"/>
  <c r="U37" i="82" s="1"/>
  <c r="M36" i="82"/>
  <c r="U36" i="82" s="1"/>
  <c r="M33" i="82"/>
  <c r="U33" i="82" s="1"/>
  <c r="M30" i="82"/>
  <c r="U30" i="82" s="1"/>
  <c r="M27" i="82"/>
  <c r="U27" i="82" s="1"/>
  <c r="M26" i="82"/>
  <c r="U26" i="82" s="1"/>
  <c r="M25" i="82"/>
  <c r="U25" i="82" s="1"/>
  <c r="M20" i="82"/>
  <c r="U20" i="82" s="1"/>
  <c r="M19" i="82"/>
  <c r="U19" i="82" s="1"/>
  <c r="M18" i="82"/>
  <c r="U18" i="82" s="1"/>
  <c r="M15" i="82"/>
  <c r="U15" i="82" s="1"/>
  <c r="M12" i="82"/>
  <c r="U12" i="82" s="1"/>
  <c r="M9" i="82"/>
  <c r="U9" i="82" s="1"/>
  <c r="M8" i="82"/>
  <c r="U8" i="82" s="1"/>
  <c r="M7" i="82"/>
  <c r="U7" i="82" s="1"/>
  <c r="M4" i="82" a="1"/>
  <c r="G4" i="82"/>
  <c r="F4" i="82"/>
  <c r="AT3" i="82"/>
  <c r="R3" i="82"/>
  <c r="S98" i="81"/>
  <c r="R98" i="81"/>
  <c r="G98" i="81"/>
  <c r="F98" i="81"/>
  <c r="R97" i="81"/>
  <c r="G97" i="81"/>
  <c r="F97" i="81"/>
  <c r="V96" i="81"/>
  <c r="R96" i="81"/>
  <c r="G96" i="81"/>
  <c r="F96" i="81"/>
  <c r="R95" i="81"/>
  <c r="G95" i="81"/>
  <c r="F95" i="81"/>
  <c r="R94" i="81"/>
  <c r="F94" i="81"/>
  <c r="R93" i="81"/>
  <c r="G93" i="81"/>
  <c r="F93" i="81"/>
  <c r="R92" i="81"/>
  <c r="G92" i="81"/>
  <c r="F92" i="81"/>
  <c r="R91" i="81"/>
  <c r="G91" i="81"/>
  <c r="F91" i="81"/>
  <c r="R90" i="81"/>
  <c r="G90" i="81"/>
  <c r="F90" i="81"/>
  <c r="V89" i="81"/>
  <c r="R89" i="81"/>
  <c r="G89" i="81"/>
  <c r="F89" i="81"/>
  <c r="R88" i="81"/>
  <c r="G88" i="81"/>
  <c r="F88" i="81"/>
  <c r="R87" i="81"/>
  <c r="G87" i="81"/>
  <c r="F87" i="81"/>
  <c r="V86" i="81"/>
  <c r="R86" i="81"/>
  <c r="G86" i="81"/>
  <c r="F86" i="81"/>
  <c r="R85" i="81"/>
  <c r="G85" i="81"/>
  <c r="F85" i="81"/>
  <c r="V84" i="81"/>
  <c r="R84" i="81"/>
  <c r="G84" i="81"/>
  <c r="F84" i="81"/>
  <c r="V83" i="81"/>
  <c r="R83" i="81"/>
  <c r="G83" i="81"/>
  <c r="F83" i="81"/>
  <c r="R82" i="81"/>
  <c r="G82" i="81"/>
  <c r="F82" i="81"/>
  <c r="V81" i="81"/>
  <c r="R81" i="81"/>
  <c r="G81" i="81"/>
  <c r="F81" i="81"/>
  <c r="R80" i="81"/>
  <c r="G80" i="81"/>
  <c r="F80" i="81"/>
  <c r="R79" i="81"/>
  <c r="G79" i="81"/>
  <c r="F79" i="81"/>
  <c r="V78" i="81"/>
  <c r="R78" i="81"/>
  <c r="G78" i="81"/>
  <c r="F78" i="81"/>
  <c r="R77" i="81"/>
  <c r="G77" i="81"/>
  <c r="F77" i="81"/>
  <c r="R76" i="81"/>
  <c r="G76" i="81"/>
  <c r="F76" i="81"/>
  <c r="R75" i="81"/>
  <c r="G75" i="81"/>
  <c r="F75" i="81"/>
  <c r="R74" i="81"/>
  <c r="G74" i="81"/>
  <c r="F74" i="81"/>
  <c r="R73" i="81"/>
  <c r="G73" i="81"/>
  <c r="F73" i="81"/>
  <c r="R72" i="81"/>
  <c r="G72" i="81"/>
  <c r="F72" i="81"/>
  <c r="V71" i="81"/>
  <c r="R71" i="81"/>
  <c r="G71" i="81"/>
  <c r="F71" i="81"/>
  <c r="R70" i="81"/>
  <c r="G70" i="81"/>
  <c r="F70" i="81"/>
  <c r="R69" i="81"/>
  <c r="G69" i="81"/>
  <c r="F69" i="81"/>
  <c r="V68" i="81"/>
  <c r="R68" i="81"/>
  <c r="G68" i="81"/>
  <c r="F68" i="81"/>
  <c r="R67" i="81"/>
  <c r="G67" i="81"/>
  <c r="F67" i="81"/>
  <c r="V66" i="81"/>
  <c r="R66" i="81"/>
  <c r="G66" i="81"/>
  <c r="F66" i="81"/>
  <c r="V65" i="81"/>
  <c r="R65" i="81"/>
  <c r="G65" i="81"/>
  <c r="F65" i="81"/>
  <c r="R64" i="81"/>
  <c r="G64" i="81"/>
  <c r="F64" i="81"/>
  <c r="V63" i="81"/>
  <c r="R63" i="81"/>
  <c r="G63" i="81"/>
  <c r="F63" i="81"/>
  <c r="R62" i="81"/>
  <c r="G62" i="81"/>
  <c r="F62" i="81"/>
  <c r="R61" i="81"/>
  <c r="G61" i="81"/>
  <c r="F61" i="81"/>
  <c r="V60" i="81"/>
  <c r="R60" i="81"/>
  <c r="G60" i="81"/>
  <c r="F60" i="81"/>
  <c r="R59" i="81"/>
  <c r="G59" i="81"/>
  <c r="F59" i="81"/>
  <c r="R58" i="81"/>
  <c r="G58" i="81"/>
  <c r="F58" i="81"/>
  <c r="R57" i="81"/>
  <c r="G57" i="81"/>
  <c r="F57" i="81"/>
  <c r="R56" i="81"/>
  <c r="G56" i="81"/>
  <c r="F56" i="81"/>
  <c r="R55" i="81"/>
  <c r="G55" i="81"/>
  <c r="F55" i="81"/>
  <c r="R54" i="81"/>
  <c r="G54" i="81"/>
  <c r="F54" i="81"/>
  <c r="V53" i="81"/>
  <c r="R53" i="81"/>
  <c r="G53" i="81"/>
  <c r="F53" i="81"/>
  <c r="R52" i="81"/>
  <c r="G52" i="81"/>
  <c r="F52" i="81"/>
  <c r="R51" i="81"/>
  <c r="G51" i="81"/>
  <c r="F51" i="81"/>
  <c r="V50" i="81"/>
  <c r="R50" i="81"/>
  <c r="G50" i="81"/>
  <c r="F50" i="81"/>
  <c r="R49" i="81"/>
  <c r="G49" i="81"/>
  <c r="F49" i="81"/>
  <c r="V48" i="81"/>
  <c r="R48" i="81"/>
  <c r="G48" i="81"/>
  <c r="F48" i="81"/>
  <c r="V47" i="81"/>
  <c r="R47" i="81"/>
  <c r="G47" i="81"/>
  <c r="F47" i="81"/>
  <c r="R46" i="81"/>
  <c r="G46" i="81"/>
  <c r="F46" i="81"/>
  <c r="V45" i="81"/>
  <c r="R45" i="81"/>
  <c r="G45" i="81"/>
  <c r="F45" i="81"/>
  <c r="R44" i="81"/>
  <c r="G44" i="81"/>
  <c r="F44" i="81"/>
  <c r="R43" i="81"/>
  <c r="G43" i="81"/>
  <c r="F43" i="81"/>
  <c r="V42" i="81"/>
  <c r="R42" i="81"/>
  <c r="G42" i="81"/>
  <c r="F42" i="81"/>
  <c r="R41" i="81"/>
  <c r="G41" i="81"/>
  <c r="F41" i="81"/>
  <c r="R40" i="81"/>
  <c r="G40" i="81"/>
  <c r="F40" i="81"/>
  <c r="R39" i="81"/>
  <c r="G39" i="81"/>
  <c r="F39" i="81"/>
  <c r="R38" i="81"/>
  <c r="G38" i="81"/>
  <c r="F38" i="81"/>
  <c r="R37" i="81"/>
  <c r="G37" i="81"/>
  <c r="F37" i="81"/>
  <c r="R36" i="81"/>
  <c r="G36" i="81"/>
  <c r="F36" i="81"/>
  <c r="V35" i="81"/>
  <c r="R35" i="81"/>
  <c r="G35" i="81"/>
  <c r="F35" i="81"/>
  <c r="R34" i="81"/>
  <c r="G34" i="81"/>
  <c r="F34" i="81"/>
  <c r="R33" i="81"/>
  <c r="G33" i="81"/>
  <c r="F33" i="81"/>
  <c r="V32" i="81"/>
  <c r="R32" i="81"/>
  <c r="G32" i="81"/>
  <c r="F32" i="81"/>
  <c r="R31" i="81"/>
  <c r="G31" i="81"/>
  <c r="F31" i="81"/>
  <c r="V30" i="81"/>
  <c r="R30" i="81"/>
  <c r="G30" i="81"/>
  <c r="F30" i="81"/>
  <c r="V29" i="81"/>
  <c r="R29" i="81"/>
  <c r="G29" i="81"/>
  <c r="F29" i="81"/>
  <c r="R28" i="81"/>
  <c r="G28" i="81"/>
  <c r="F28" i="81"/>
  <c r="R27" i="81"/>
  <c r="G27" i="81"/>
  <c r="F27" i="81"/>
  <c r="V26" i="81"/>
  <c r="R26" i="81"/>
  <c r="G26" i="81"/>
  <c r="F26" i="81"/>
  <c r="R25" i="81"/>
  <c r="G25" i="81"/>
  <c r="F25" i="81"/>
  <c r="R24" i="81"/>
  <c r="G24" i="81"/>
  <c r="F24" i="81"/>
  <c r="R23" i="81"/>
  <c r="G23" i="81"/>
  <c r="F23" i="81"/>
  <c r="R22" i="81"/>
  <c r="G22" i="81"/>
  <c r="F22" i="81"/>
  <c r="V21" i="81"/>
  <c r="R21" i="81"/>
  <c r="G21" i="81"/>
  <c r="F21" i="81"/>
  <c r="R20" i="81"/>
  <c r="G20" i="81"/>
  <c r="F20" i="81"/>
  <c r="R19" i="81"/>
  <c r="G19" i="81"/>
  <c r="F19" i="81"/>
  <c r="R18" i="81"/>
  <c r="G18" i="81"/>
  <c r="F18" i="81"/>
  <c r="V17" i="81"/>
  <c r="R17" i="81"/>
  <c r="G17" i="81"/>
  <c r="F17" i="81"/>
  <c r="R16" i="81"/>
  <c r="G16" i="81"/>
  <c r="F16" i="81"/>
  <c r="R15" i="81"/>
  <c r="G15" i="81"/>
  <c r="F15" i="81"/>
  <c r="R14" i="81"/>
  <c r="G14" i="81"/>
  <c r="F14" i="81"/>
  <c r="R13" i="81"/>
  <c r="G13" i="81"/>
  <c r="F13" i="81"/>
  <c r="V12" i="81"/>
  <c r="R12" i="81"/>
  <c r="G12" i="81"/>
  <c r="F12" i="81"/>
  <c r="C12" i="81"/>
  <c r="V11" i="81"/>
  <c r="R11" i="81"/>
  <c r="G11" i="81"/>
  <c r="F11" i="81"/>
  <c r="V10" i="81"/>
  <c r="R10" i="81"/>
  <c r="G10" i="81"/>
  <c r="F10" i="81"/>
  <c r="C10" i="81"/>
  <c r="V9" i="81"/>
  <c r="R9" i="81"/>
  <c r="G9" i="81"/>
  <c r="F9" i="81"/>
  <c r="R8" i="81"/>
  <c r="G8" i="81"/>
  <c r="F8" i="81"/>
  <c r="R7" i="81"/>
  <c r="G7" i="81"/>
  <c r="F7" i="81"/>
  <c r="R6" i="81"/>
  <c r="G6" i="81"/>
  <c r="F6" i="81"/>
  <c r="V5" i="81"/>
  <c r="R5" i="81"/>
  <c r="G5" i="81"/>
  <c r="F5" i="81"/>
  <c r="C5" i="81"/>
  <c r="W4" i="81"/>
  <c r="V4" i="81"/>
  <c r="R4" i="81"/>
  <c r="M98" i="81"/>
  <c r="U98" i="81" s="1"/>
  <c r="M97" i="81"/>
  <c r="U97" i="81" s="1"/>
  <c r="M96" i="81"/>
  <c r="U96" i="81" s="1"/>
  <c r="M95" i="81"/>
  <c r="U95" i="81" s="1"/>
  <c r="M92" i="81"/>
  <c r="U92" i="81" s="1"/>
  <c r="M91" i="81"/>
  <c r="U91" i="81" s="1"/>
  <c r="M90" i="81"/>
  <c r="U90" i="81" s="1"/>
  <c r="M89" i="81"/>
  <c r="U89" i="81" s="1"/>
  <c r="M86" i="81"/>
  <c r="U86" i="81" s="1"/>
  <c r="M85" i="81"/>
  <c r="U85" i="81" s="1"/>
  <c r="M84" i="81"/>
  <c r="U84" i="81" s="1"/>
  <c r="M83" i="81"/>
  <c r="U83" i="81" s="1"/>
  <c r="M80" i="81"/>
  <c r="U80" i="81" s="1"/>
  <c r="M79" i="81"/>
  <c r="U79" i="81" s="1"/>
  <c r="M78" i="81"/>
  <c r="U78" i="81" s="1"/>
  <c r="M77" i="81"/>
  <c r="U77" i="81" s="1"/>
  <c r="M74" i="81"/>
  <c r="U74" i="81" s="1"/>
  <c r="M73" i="81"/>
  <c r="U73" i="81" s="1"/>
  <c r="M72" i="81"/>
  <c r="U72" i="81" s="1"/>
  <c r="M71" i="81"/>
  <c r="U71" i="81" s="1"/>
  <c r="M68" i="81"/>
  <c r="U68" i="81" s="1"/>
  <c r="M67" i="81"/>
  <c r="U67" i="81" s="1"/>
  <c r="M66" i="81"/>
  <c r="U66" i="81" s="1"/>
  <c r="M65" i="81"/>
  <c r="U65" i="81" s="1"/>
  <c r="M62" i="81"/>
  <c r="U62" i="81" s="1"/>
  <c r="M61" i="81"/>
  <c r="U61" i="81" s="1"/>
  <c r="M60" i="81"/>
  <c r="U60" i="81" s="1"/>
  <c r="M59" i="81"/>
  <c r="U59" i="81" s="1"/>
  <c r="M56" i="81"/>
  <c r="U56" i="81" s="1"/>
  <c r="M55" i="81"/>
  <c r="U55" i="81" s="1"/>
  <c r="M54" i="81"/>
  <c r="U54" i="81" s="1"/>
  <c r="M53" i="81"/>
  <c r="U53" i="81" s="1"/>
  <c r="M50" i="81"/>
  <c r="U50" i="81" s="1"/>
  <c r="M49" i="81"/>
  <c r="U49" i="81" s="1"/>
  <c r="M48" i="81"/>
  <c r="U48" i="81" s="1"/>
  <c r="M47" i="81"/>
  <c r="U47" i="81" s="1"/>
  <c r="M44" i="81"/>
  <c r="U44" i="81" s="1"/>
  <c r="M43" i="81"/>
  <c r="U43" i="81" s="1"/>
  <c r="M42" i="81"/>
  <c r="U42" i="81" s="1"/>
  <c r="M41" i="81"/>
  <c r="U41" i="81" s="1"/>
  <c r="M38" i="81"/>
  <c r="U38" i="81" s="1"/>
  <c r="M37" i="81"/>
  <c r="U37" i="81" s="1"/>
  <c r="M36" i="81"/>
  <c r="U36" i="81" s="1"/>
  <c r="M35" i="81"/>
  <c r="U35" i="81" s="1"/>
  <c r="M32" i="81"/>
  <c r="U32" i="81" s="1"/>
  <c r="M31" i="81"/>
  <c r="U31" i="81" s="1"/>
  <c r="M30" i="81"/>
  <c r="U30" i="81" s="1"/>
  <c r="M29" i="81"/>
  <c r="U29" i="81" s="1"/>
  <c r="M26" i="81"/>
  <c r="U26" i="81" s="1"/>
  <c r="M25" i="81"/>
  <c r="U25" i="81" s="1"/>
  <c r="M24" i="81"/>
  <c r="U24" i="81" s="1"/>
  <c r="M23" i="81"/>
  <c r="U23" i="81" s="1"/>
  <c r="M20" i="81"/>
  <c r="U20" i="81" s="1"/>
  <c r="M19" i="81"/>
  <c r="U19" i="81" s="1"/>
  <c r="M18" i="81"/>
  <c r="U18" i="81" s="1"/>
  <c r="M17" i="81"/>
  <c r="U17" i="81" s="1"/>
  <c r="M14" i="81"/>
  <c r="U14" i="81" s="1"/>
  <c r="M13" i="81"/>
  <c r="U13" i="81" s="1"/>
  <c r="M12" i="81"/>
  <c r="U12" i="81" s="1"/>
  <c r="M11" i="81"/>
  <c r="U11" i="81" s="1"/>
  <c r="M8" i="81"/>
  <c r="U8" i="81" s="1"/>
  <c r="M7" i="81"/>
  <c r="U7" i="81" s="1"/>
  <c r="M6" i="81"/>
  <c r="U6" i="81" s="1"/>
  <c r="M5" i="81"/>
  <c r="U5" i="81" s="1"/>
  <c r="M4" i="81" a="1"/>
  <c r="M94" i="81" s="1"/>
  <c r="U94" i="81" s="1"/>
  <c r="G4" i="81"/>
  <c r="F4" i="81"/>
  <c r="AT3" i="81"/>
  <c r="AH3" i="81"/>
  <c r="AQ3" i="81" s="1"/>
  <c r="R3" i="81"/>
  <c r="C3" i="81"/>
  <c r="O3" i="81" s="1"/>
  <c r="G98" i="80"/>
  <c r="F98" i="80"/>
  <c r="AX97" i="80"/>
  <c r="G97" i="80"/>
  <c r="F97" i="80"/>
  <c r="AX96" i="80"/>
  <c r="G96" i="80"/>
  <c r="F96" i="80"/>
  <c r="AX95" i="80"/>
  <c r="G95" i="80"/>
  <c r="F95" i="80"/>
  <c r="AX94" i="80"/>
  <c r="F94" i="80"/>
  <c r="AX93" i="80"/>
  <c r="G93" i="80"/>
  <c r="F93" i="80"/>
  <c r="AX92" i="80"/>
  <c r="G92" i="80"/>
  <c r="F92" i="80"/>
  <c r="AX91" i="80"/>
  <c r="G91" i="80"/>
  <c r="F91" i="80"/>
  <c r="AX90" i="80"/>
  <c r="G90" i="80"/>
  <c r="F90" i="80"/>
  <c r="AX89" i="80"/>
  <c r="G89" i="80"/>
  <c r="F89" i="80"/>
  <c r="AX88" i="80"/>
  <c r="G88" i="80"/>
  <c r="F88" i="80"/>
  <c r="AX87" i="80"/>
  <c r="G87" i="80"/>
  <c r="F87" i="80"/>
  <c r="AX86" i="80"/>
  <c r="G86" i="80"/>
  <c r="F86" i="80"/>
  <c r="AX85" i="80"/>
  <c r="G85" i="80"/>
  <c r="F85" i="80"/>
  <c r="AX84" i="80"/>
  <c r="G84" i="80"/>
  <c r="F84" i="80"/>
  <c r="AX83" i="80"/>
  <c r="G83" i="80"/>
  <c r="F83" i="80"/>
  <c r="AX82" i="80"/>
  <c r="G82" i="80"/>
  <c r="F82" i="80"/>
  <c r="AX81" i="80"/>
  <c r="G81" i="80"/>
  <c r="F81" i="80"/>
  <c r="AX80" i="80"/>
  <c r="G80" i="80"/>
  <c r="F80" i="80"/>
  <c r="AX79" i="80"/>
  <c r="G79" i="80"/>
  <c r="F79" i="80"/>
  <c r="AX78" i="80"/>
  <c r="G78" i="80"/>
  <c r="F78" i="80"/>
  <c r="AX77" i="80"/>
  <c r="G77" i="80"/>
  <c r="F77" i="80"/>
  <c r="AX76" i="80"/>
  <c r="G76" i="80"/>
  <c r="F76" i="80"/>
  <c r="AX75" i="80"/>
  <c r="G75" i="80"/>
  <c r="F75" i="80"/>
  <c r="AX74" i="80"/>
  <c r="G74" i="80"/>
  <c r="F74" i="80"/>
  <c r="AX73" i="80"/>
  <c r="G73" i="80"/>
  <c r="F73" i="80"/>
  <c r="AX72" i="80"/>
  <c r="G72" i="80"/>
  <c r="F72" i="80"/>
  <c r="AX71" i="80"/>
  <c r="G71" i="80"/>
  <c r="F71" i="80"/>
  <c r="AX70" i="80"/>
  <c r="G70" i="80"/>
  <c r="F70" i="80"/>
  <c r="V69" i="80"/>
  <c r="G69" i="80"/>
  <c r="F69" i="80"/>
  <c r="V68" i="80"/>
  <c r="G68" i="80"/>
  <c r="F68" i="80"/>
  <c r="G67" i="80"/>
  <c r="F67" i="80"/>
  <c r="V66" i="80"/>
  <c r="G66" i="80"/>
  <c r="F66" i="80"/>
  <c r="V65" i="80"/>
  <c r="G65" i="80"/>
  <c r="F65" i="80"/>
  <c r="G64" i="80"/>
  <c r="F64" i="80"/>
  <c r="V63" i="80"/>
  <c r="G63" i="80"/>
  <c r="F63" i="80"/>
  <c r="V62" i="80"/>
  <c r="G62" i="80"/>
  <c r="F62" i="80"/>
  <c r="G61" i="80"/>
  <c r="F61" i="80"/>
  <c r="V60" i="80"/>
  <c r="G60" i="80"/>
  <c r="F60" i="80"/>
  <c r="V59" i="80"/>
  <c r="G59" i="80"/>
  <c r="F59" i="80"/>
  <c r="G58" i="80"/>
  <c r="F58" i="80"/>
  <c r="V57" i="80"/>
  <c r="G57" i="80"/>
  <c r="F57" i="80"/>
  <c r="V56" i="80"/>
  <c r="G56" i="80"/>
  <c r="F56" i="80"/>
  <c r="R55" i="80"/>
  <c r="G55" i="80"/>
  <c r="F55" i="80"/>
  <c r="V54" i="80"/>
  <c r="G54" i="80"/>
  <c r="F54" i="80"/>
  <c r="V53" i="80"/>
  <c r="G53" i="80"/>
  <c r="F53" i="80"/>
  <c r="R52" i="80"/>
  <c r="G52" i="80"/>
  <c r="F52" i="80"/>
  <c r="V51" i="80"/>
  <c r="G51" i="80"/>
  <c r="F51" i="80"/>
  <c r="V50" i="80"/>
  <c r="G50" i="80"/>
  <c r="F50" i="80"/>
  <c r="R49" i="80"/>
  <c r="G49" i="80"/>
  <c r="F49" i="80"/>
  <c r="V48" i="80"/>
  <c r="G48" i="80"/>
  <c r="F48" i="80"/>
  <c r="V47" i="80"/>
  <c r="G47" i="80"/>
  <c r="F47" i="80"/>
  <c r="R46" i="80"/>
  <c r="G46" i="80"/>
  <c r="F46" i="80"/>
  <c r="V45" i="80"/>
  <c r="G45" i="80"/>
  <c r="F45" i="80"/>
  <c r="V44" i="80"/>
  <c r="G44" i="80"/>
  <c r="F44" i="80"/>
  <c r="R43" i="80"/>
  <c r="G43" i="80"/>
  <c r="F43" i="80"/>
  <c r="V42" i="80"/>
  <c r="G42" i="80"/>
  <c r="F42" i="80"/>
  <c r="V41" i="80"/>
  <c r="G41" i="80"/>
  <c r="F41" i="80"/>
  <c r="R40" i="80"/>
  <c r="G40" i="80"/>
  <c r="F40" i="80"/>
  <c r="V39" i="80"/>
  <c r="G39" i="80"/>
  <c r="F39" i="80"/>
  <c r="V38" i="80"/>
  <c r="G38" i="80"/>
  <c r="F38" i="80"/>
  <c r="R37" i="80"/>
  <c r="G37" i="80"/>
  <c r="F37" i="80"/>
  <c r="V36" i="80"/>
  <c r="G36" i="80"/>
  <c r="F36" i="80"/>
  <c r="V35" i="80"/>
  <c r="G35" i="80"/>
  <c r="F35" i="80"/>
  <c r="R34" i="80"/>
  <c r="G34" i="80"/>
  <c r="F34" i="80"/>
  <c r="V33" i="80"/>
  <c r="G33" i="80"/>
  <c r="F33" i="80"/>
  <c r="V32" i="80"/>
  <c r="G32" i="80"/>
  <c r="F32" i="80"/>
  <c r="R31" i="80"/>
  <c r="G31" i="80"/>
  <c r="F31" i="80"/>
  <c r="V30" i="80"/>
  <c r="G30" i="80"/>
  <c r="F30" i="80"/>
  <c r="V29" i="80"/>
  <c r="G29" i="80"/>
  <c r="F29" i="80"/>
  <c r="R28" i="80"/>
  <c r="G28" i="80"/>
  <c r="F28" i="80"/>
  <c r="V27" i="80"/>
  <c r="G27" i="80"/>
  <c r="F27" i="80"/>
  <c r="V26" i="80"/>
  <c r="G26" i="80"/>
  <c r="F26" i="80"/>
  <c r="R25" i="80"/>
  <c r="G25" i="80"/>
  <c r="F25" i="80"/>
  <c r="V24" i="80"/>
  <c r="G24" i="80"/>
  <c r="F24" i="80"/>
  <c r="V23" i="80"/>
  <c r="G23" i="80"/>
  <c r="F23" i="80"/>
  <c r="R22" i="80"/>
  <c r="G22" i="80"/>
  <c r="F22" i="80"/>
  <c r="V21" i="80"/>
  <c r="G21" i="80"/>
  <c r="F21" i="80"/>
  <c r="V20" i="80"/>
  <c r="G20" i="80"/>
  <c r="F20" i="80"/>
  <c r="R19" i="80"/>
  <c r="G19" i="80"/>
  <c r="F19" i="80"/>
  <c r="V18" i="80"/>
  <c r="G18" i="80"/>
  <c r="F18" i="80"/>
  <c r="V17" i="80"/>
  <c r="G17" i="80"/>
  <c r="F17" i="80"/>
  <c r="R16" i="80"/>
  <c r="G16" i="80"/>
  <c r="F16" i="80"/>
  <c r="V15" i="80"/>
  <c r="G15" i="80"/>
  <c r="F15" i="80"/>
  <c r="V14" i="80"/>
  <c r="G14" i="80"/>
  <c r="F14" i="80"/>
  <c r="R13" i="80"/>
  <c r="G13" i="80"/>
  <c r="F13" i="80"/>
  <c r="V12" i="80"/>
  <c r="G12" i="80"/>
  <c r="F12" i="80"/>
  <c r="C12" i="80"/>
  <c r="C3" i="80" s="1"/>
  <c r="O3" i="80" s="1"/>
  <c r="AE3" i="80" s="1"/>
  <c r="AN3" i="80" s="1"/>
  <c r="V11" i="80"/>
  <c r="G11" i="80"/>
  <c r="F11" i="80"/>
  <c r="V10" i="80"/>
  <c r="G10" i="80"/>
  <c r="F10" i="80"/>
  <c r="C10" i="80"/>
  <c r="V67" i="80" s="1"/>
  <c r="V9" i="80"/>
  <c r="R9" i="80"/>
  <c r="G9" i="80"/>
  <c r="F9" i="80"/>
  <c r="R8" i="80"/>
  <c r="G8" i="80"/>
  <c r="F8" i="80"/>
  <c r="R7" i="80"/>
  <c r="G7" i="80"/>
  <c r="F7" i="80"/>
  <c r="V6" i="80"/>
  <c r="G6" i="80"/>
  <c r="F6" i="80"/>
  <c r="C6" i="80"/>
  <c r="V5" i="80"/>
  <c r="G5" i="80"/>
  <c r="F5" i="80"/>
  <c r="C5" i="80"/>
  <c r="W4" i="80"/>
  <c r="V4" i="80"/>
  <c r="Y4" i="80" s="1"/>
  <c r="M68" i="80"/>
  <c r="U68" i="80" s="1"/>
  <c r="M67" i="80"/>
  <c r="U67" i="80" s="1"/>
  <c r="M66" i="80"/>
  <c r="U66" i="80" s="1"/>
  <c r="M65" i="80"/>
  <c r="U65" i="80" s="1"/>
  <c r="M62" i="80"/>
  <c r="U62" i="80" s="1"/>
  <c r="M61" i="80"/>
  <c r="U61" i="80" s="1"/>
  <c r="M60" i="80"/>
  <c r="U60" i="80" s="1"/>
  <c r="M59" i="80"/>
  <c r="U59" i="80" s="1"/>
  <c r="M56" i="80"/>
  <c r="U56" i="80" s="1"/>
  <c r="M55" i="80"/>
  <c r="U55" i="80" s="1"/>
  <c r="M54" i="80"/>
  <c r="U54" i="80" s="1"/>
  <c r="M53" i="80"/>
  <c r="U53" i="80" s="1"/>
  <c r="M50" i="80"/>
  <c r="U50" i="80" s="1"/>
  <c r="M49" i="80"/>
  <c r="U49" i="80" s="1"/>
  <c r="M48" i="80"/>
  <c r="U48" i="80" s="1"/>
  <c r="M47" i="80"/>
  <c r="U47" i="80" s="1"/>
  <c r="M44" i="80"/>
  <c r="U44" i="80" s="1"/>
  <c r="M43" i="80"/>
  <c r="U43" i="80" s="1"/>
  <c r="M42" i="80"/>
  <c r="U42" i="80" s="1"/>
  <c r="M41" i="80"/>
  <c r="U41" i="80" s="1"/>
  <c r="M38" i="80"/>
  <c r="U38" i="80" s="1"/>
  <c r="M37" i="80"/>
  <c r="U37" i="80" s="1"/>
  <c r="M36" i="80"/>
  <c r="U36" i="80" s="1"/>
  <c r="M35" i="80"/>
  <c r="U35" i="80" s="1"/>
  <c r="M32" i="80"/>
  <c r="U32" i="80" s="1"/>
  <c r="M31" i="80"/>
  <c r="U31" i="80" s="1"/>
  <c r="M30" i="80"/>
  <c r="U30" i="80" s="1"/>
  <c r="M29" i="80"/>
  <c r="U29" i="80" s="1"/>
  <c r="M26" i="80"/>
  <c r="U26" i="80" s="1"/>
  <c r="M25" i="80"/>
  <c r="U25" i="80" s="1"/>
  <c r="M24" i="80"/>
  <c r="U24" i="80" s="1"/>
  <c r="M23" i="80"/>
  <c r="U23" i="80" s="1"/>
  <c r="M20" i="80"/>
  <c r="U20" i="80" s="1"/>
  <c r="M19" i="80"/>
  <c r="U19" i="80" s="1"/>
  <c r="M18" i="80"/>
  <c r="U18" i="80" s="1"/>
  <c r="M17" i="80"/>
  <c r="U17" i="80" s="1"/>
  <c r="M14" i="80"/>
  <c r="U14" i="80" s="1"/>
  <c r="M13" i="80"/>
  <c r="U13" i="80" s="1"/>
  <c r="M12" i="80"/>
  <c r="U12" i="80" s="1"/>
  <c r="M11" i="80"/>
  <c r="U11" i="80" s="1"/>
  <c r="M8" i="80"/>
  <c r="U8" i="80" s="1"/>
  <c r="M7" i="80"/>
  <c r="U7" i="80" s="1"/>
  <c r="M6" i="80"/>
  <c r="U6" i="80" s="1"/>
  <c r="M5" i="80"/>
  <c r="U5" i="80" s="1"/>
  <c r="M4" i="80" a="1"/>
  <c r="M64" i="80" s="1"/>
  <c r="U64" i="80" s="1"/>
  <c r="G4" i="80"/>
  <c r="F4" i="80"/>
  <c r="AT3" i="80"/>
  <c r="R3" i="80"/>
  <c r="G98" i="79"/>
  <c r="F98" i="79"/>
  <c r="AX97" i="79"/>
  <c r="G97" i="79"/>
  <c r="F97" i="79"/>
  <c r="AX96" i="79"/>
  <c r="G96" i="79"/>
  <c r="F96" i="79"/>
  <c r="AX95" i="79"/>
  <c r="G95" i="79"/>
  <c r="F95" i="79"/>
  <c r="AX94" i="79"/>
  <c r="F94" i="79"/>
  <c r="AX93" i="79"/>
  <c r="G93" i="79"/>
  <c r="F93" i="79"/>
  <c r="AX92" i="79"/>
  <c r="G92" i="79"/>
  <c r="F92" i="79"/>
  <c r="AX91" i="79"/>
  <c r="G91" i="79"/>
  <c r="F91" i="79"/>
  <c r="AX90" i="79"/>
  <c r="G90" i="79"/>
  <c r="F90" i="79"/>
  <c r="AX89" i="79"/>
  <c r="G89" i="79"/>
  <c r="F89" i="79"/>
  <c r="AX88" i="79"/>
  <c r="G88" i="79"/>
  <c r="F88" i="79"/>
  <c r="AX87" i="79"/>
  <c r="G87" i="79"/>
  <c r="F87" i="79"/>
  <c r="AX86" i="79"/>
  <c r="G86" i="79"/>
  <c r="F86" i="79"/>
  <c r="AX85" i="79"/>
  <c r="G85" i="79"/>
  <c r="F85" i="79"/>
  <c r="AX84" i="79"/>
  <c r="G84" i="79"/>
  <c r="F84" i="79"/>
  <c r="AX83" i="79"/>
  <c r="G83" i="79"/>
  <c r="F83" i="79"/>
  <c r="AX82" i="79"/>
  <c r="G82" i="79"/>
  <c r="F82" i="79"/>
  <c r="AX81" i="79"/>
  <c r="G81" i="79"/>
  <c r="F81" i="79"/>
  <c r="AX80" i="79"/>
  <c r="G80" i="79"/>
  <c r="F80" i="79"/>
  <c r="G79" i="79"/>
  <c r="F79" i="79"/>
  <c r="V78" i="79"/>
  <c r="G78" i="79"/>
  <c r="F78" i="79"/>
  <c r="G77" i="79"/>
  <c r="F77" i="79"/>
  <c r="G76" i="79"/>
  <c r="F76" i="79"/>
  <c r="V75" i="79"/>
  <c r="G75" i="79"/>
  <c r="F75" i="79"/>
  <c r="G74" i="79"/>
  <c r="F74" i="79"/>
  <c r="G73" i="79"/>
  <c r="F73" i="79"/>
  <c r="V72" i="79"/>
  <c r="G72" i="79"/>
  <c r="F72" i="79"/>
  <c r="G71" i="79"/>
  <c r="F71" i="79"/>
  <c r="G70" i="79"/>
  <c r="F70" i="79"/>
  <c r="V69" i="79"/>
  <c r="G69" i="79"/>
  <c r="F69" i="79"/>
  <c r="G68" i="79"/>
  <c r="F68" i="79"/>
  <c r="G67" i="79"/>
  <c r="F67" i="79"/>
  <c r="V66" i="79"/>
  <c r="G66" i="79"/>
  <c r="F66" i="79"/>
  <c r="G65" i="79"/>
  <c r="F65" i="79"/>
  <c r="G64" i="79"/>
  <c r="F64" i="79"/>
  <c r="V63" i="79"/>
  <c r="G63" i="79"/>
  <c r="F63" i="79"/>
  <c r="G62" i="79"/>
  <c r="F62" i="79"/>
  <c r="G61" i="79"/>
  <c r="F61" i="79"/>
  <c r="V60" i="79"/>
  <c r="G60" i="79"/>
  <c r="F60" i="79"/>
  <c r="G59" i="79"/>
  <c r="F59" i="79"/>
  <c r="G58" i="79"/>
  <c r="F58" i="79"/>
  <c r="V57" i="79"/>
  <c r="G57" i="79"/>
  <c r="F57" i="79"/>
  <c r="G56" i="79"/>
  <c r="F56" i="79"/>
  <c r="G55" i="79"/>
  <c r="F55" i="79"/>
  <c r="V54" i="79"/>
  <c r="G54" i="79"/>
  <c r="F54" i="79"/>
  <c r="G53" i="79"/>
  <c r="F53" i="79"/>
  <c r="G52" i="79"/>
  <c r="F52" i="79"/>
  <c r="V51" i="79"/>
  <c r="G51" i="79"/>
  <c r="F51" i="79"/>
  <c r="G50" i="79"/>
  <c r="F50" i="79"/>
  <c r="G49" i="79"/>
  <c r="F49" i="79"/>
  <c r="V48" i="79"/>
  <c r="G48" i="79"/>
  <c r="F48" i="79"/>
  <c r="G47" i="79"/>
  <c r="F47" i="79"/>
  <c r="G46" i="79"/>
  <c r="F46" i="79"/>
  <c r="V45" i="79"/>
  <c r="G45" i="79"/>
  <c r="F45" i="79"/>
  <c r="G44" i="79"/>
  <c r="F44" i="79"/>
  <c r="G43" i="79"/>
  <c r="F43" i="79"/>
  <c r="V42" i="79"/>
  <c r="G42" i="79"/>
  <c r="F42" i="79"/>
  <c r="G41" i="79"/>
  <c r="F41" i="79"/>
  <c r="G40" i="79"/>
  <c r="F40" i="79"/>
  <c r="V39" i="79"/>
  <c r="G39" i="79"/>
  <c r="F39" i="79"/>
  <c r="G38" i="79"/>
  <c r="F38" i="79"/>
  <c r="V37" i="79"/>
  <c r="G37" i="79"/>
  <c r="F37" i="79"/>
  <c r="V36" i="79"/>
  <c r="G36" i="79"/>
  <c r="F36" i="79"/>
  <c r="G35" i="79"/>
  <c r="F35" i="79"/>
  <c r="R34" i="79"/>
  <c r="G34" i="79"/>
  <c r="F34" i="79"/>
  <c r="G33" i="79"/>
  <c r="F33" i="79"/>
  <c r="V32" i="79"/>
  <c r="G32" i="79"/>
  <c r="F32" i="79"/>
  <c r="V31" i="79"/>
  <c r="G31" i="79"/>
  <c r="F31" i="79"/>
  <c r="G30" i="79"/>
  <c r="F30" i="79"/>
  <c r="R29" i="79"/>
  <c r="G29" i="79"/>
  <c r="F29" i="79"/>
  <c r="G28" i="79"/>
  <c r="F28" i="79"/>
  <c r="V27" i="79"/>
  <c r="G27" i="79"/>
  <c r="F27" i="79"/>
  <c r="V26" i="79"/>
  <c r="G26" i="79"/>
  <c r="F26" i="79"/>
  <c r="V25" i="79"/>
  <c r="R25" i="79"/>
  <c r="G25" i="79"/>
  <c r="F25" i="79"/>
  <c r="G24" i="79"/>
  <c r="F24" i="79"/>
  <c r="V23" i="79"/>
  <c r="G23" i="79"/>
  <c r="F23" i="79"/>
  <c r="V22" i="79"/>
  <c r="G22" i="79"/>
  <c r="F22" i="79"/>
  <c r="V21" i="79"/>
  <c r="G21" i="79"/>
  <c r="F21" i="79"/>
  <c r="V20" i="79"/>
  <c r="R20" i="79"/>
  <c r="G20" i="79"/>
  <c r="F20" i="79"/>
  <c r="G19" i="79"/>
  <c r="F19" i="79"/>
  <c r="V18" i="79"/>
  <c r="G18" i="79"/>
  <c r="F18" i="79"/>
  <c r="V17" i="79"/>
  <c r="G17" i="79"/>
  <c r="F17" i="79"/>
  <c r="V16" i="79"/>
  <c r="R16" i="79"/>
  <c r="G16" i="79"/>
  <c r="F16" i="79"/>
  <c r="G15" i="79"/>
  <c r="F15" i="79"/>
  <c r="V14" i="79"/>
  <c r="R14" i="79"/>
  <c r="G14" i="79"/>
  <c r="F14" i="79"/>
  <c r="V13" i="79"/>
  <c r="G13" i="79"/>
  <c r="F13" i="79"/>
  <c r="V12" i="79"/>
  <c r="G12" i="79"/>
  <c r="F12" i="79"/>
  <c r="C12" i="79"/>
  <c r="V11" i="79"/>
  <c r="R11" i="79"/>
  <c r="G11" i="79"/>
  <c r="F11" i="79"/>
  <c r="V10" i="79"/>
  <c r="R10" i="79"/>
  <c r="G10" i="79"/>
  <c r="F10" i="79"/>
  <c r="C10" i="79"/>
  <c r="V40" i="79" s="1"/>
  <c r="V9" i="79"/>
  <c r="R9" i="79"/>
  <c r="G9" i="79"/>
  <c r="F9" i="79"/>
  <c r="V8" i="79"/>
  <c r="G8" i="79"/>
  <c r="F8" i="79"/>
  <c r="V7" i="79"/>
  <c r="G7" i="79"/>
  <c r="F7" i="79"/>
  <c r="V6" i="79"/>
  <c r="G6" i="79"/>
  <c r="F6" i="79"/>
  <c r="C6" i="79"/>
  <c r="V5" i="79"/>
  <c r="R5" i="79"/>
  <c r="G5" i="79"/>
  <c r="F5" i="79"/>
  <c r="C5" i="79"/>
  <c r="Y4" i="79"/>
  <c r="W4" i="79"/>
  <c r="V4" i="79"/>
  <c r="R4" i="79"/>
  <c r="M45" i="79"/>
  <c r="U45" i="79" s="1"/>
  <c r="M9" i="79"/>
  <c r="U9" i="79" s="1"/>
  <c r="M4" i="79" a="1"/>
  <c r="G4" i="79"/>
  <c r="F4" i="79"/>
  <c r="AT3" i="79"/>
  <c r="R3" i="79"/>
  <c r="C3" i="79"/>
  <c r="O3" i="79" s="1"/>
  <c r="G98" i="78"/>
  <c r="F98" i="78"/>
  <c r="AX97" i="78"/>
  <c r="G97" i="78"/>
  <c r="F97" i="78"/>
  <c r="AX96" i="78"/>
  <c r="G96" i="78"/>
  <c r="F96" i="78"/>
  <c r="AX95" i="78"/>
  <c r="G95" i="78"/>
  <c r="F95" i="78"/>
  <c r="AX94" i="78"/>
  <c r="F94" i="78"/>
  <c r="AX93" i="78"/>
  <c r="G93" i="78"/>
  <c r="F93" i="78"/>
  <c r="AX92" i="78"/>
  <c r="G92" i="78"/>
  <c r="F92" i="78"/>
  <c r="AX91" i="78"/>
  <c r="G91" i="78"/>
  <c r="F91" i="78"/>
  <c r="AX90" i="78"/>
  <c r="G90" i="78"/>
  <c r="F90" i="78"/>
  <c r="G89" i="78"/>
  <c r="F89" i="78"/>
  <c r="G88" i="78"/>
  <c r="F88" i="78"/>
  <c r="V87" i="78"/>
  <c r="G87" i="78"/>
  <c r="F87" i="78"/>
  <c r="G86" i="78"/>
  <c r="F86" i="78"/>
  <c r="G85" i="78"/>
  <c r="F85" i="78"/>
  <c r="V84" i="78"/>
  <c r="G84" i="78"/>
  <c r="F84" i="78"/>
  <c r="G83" i="78"/>
  <c r="F83" i="78"/>
  <c r="V82" i="78"/>
  <c r="G82" i="78"/>
  <c r="F82" i="78"/>
  <c r="V81" i="78"/>
  <c r="G81" i="78"/>
  <c r="F81" i="78"/>
  <c r="G80" i="78"/>
  <c r="F80" i="78"/>
  <c r="V79" i="78"/>
  <c r="G79" i="78"/>
  <c r="F79" i="78"/>
  <c r="V78" i="78"/>
  <c r="G78" i="78"/>
  <c r="F78" i="78"/>
  <c r="G77" i="78"/>
  <c r="F77" i="78"/>
  <c r="V76" i="78"/>
  <c r="G76" i="78"/>
  <c r="F76" i="78"/>
  <c r="V75" i="78"/>
  <c r="G75" i="78"/>
  <c r="F75" i="78"/>
  <c r="G74" i="78"/>
  <c r="F74" i="78"/>
  <c r="V73" i="78"/>
  <c r="G73" i="78"/>
  <c r="F73" i="78"/>
  <c r="V72" i="78"/>
  <c r="G72" i="78"/>
  <c r="F72" i="78"/>
  <c r="R71" i="78"/>
  <c r="G71" i="78"/>
  <c r="F71" i="78"/>
  <c r="V70" i="78"/>
  <c r="G70" i="78"/>
  <c r="F70" i="78"/>
  <c r="V69" i="78"/>
  <c r="G69" i="78"/>
  <c r="F69" i="78"/>
  <c r="R68" i="78"/>
  <c r="G68" i="78"/>
  <c r="F68" i="78"/>
  <c r="V67" i="78"/>
  <c r="G67" i="78"/>
  <c r="F67" i="78"/>
  <c r="V66" i="78"/>
  <c r="G66" i="78"/>
  <c r="F66" i="78"/>
  <c r="R65" i="78"/>
  <c r="G65" i="78"/>
  <c r="F65" i="78"/>
  <c r="V64" i="78"/>
  <c r="G64" i="78"/>
  <c r="F64" i="78"/>
  <c r="V63" i="78"/>
  <c r="G63" i="78"/>
  <c r="F63" i="78"/>
  <c r="R62" i="78"/>
  <c r="G62" i="78"/>
  <c r="F62" i="78"/>
  <c r="V61" i="78"/>
  <c r="G61" i="78"/>
  <c r="F61" i="78"/>
  <c r="V60" i="78"/>
  <c r="G60" i="78"/>
  <c r="F60" i="78"/>
  <c r="R59" i="78"/>
  <c r="G59" i="78"/>
  <c r="F59" i="78"/>
  <c r="V58" i="78"/>
  <c r="G58" i="78"/>
  <c r="F58" i="78"/>
  <c r="V57" i="78"/>
  <c r="G57" i="78"/>
  <c r="F57" i="78"/>
  <c r="R56" i="78"/>
  <c r="G56" i="78"/>
  <c r="F56" i="78"/>
  <c r="V55" i="78"/>
  <c r="G55" i="78"/>
  <c r="F55" i="78"/>
  <c r="V54" i="78"/>
  <c r="G54" i="78"/>
  <c r="F54" i="78"/>
  <c r="R53" i="78"/>
  <c r="G53" i="78"/>
  <c r="F53" i="78"/>
  <c r="V52" i="78"/>
  <c r="G52" i="78"/>
  <c r="F52" i="78"/>
  <c r="V51" i="78"/>
  <c r="G51" i="78"/>
  <c r="F51" i="78"/>
  <c r="R50" i="78"/>
  <c r="G50" i="78"/>
  <c r="F50" i="78"/>
  <c r="V49" i="78"/>
  <c r="G49" i="78"/>
  <c r="F49" i="78"/>
  <c r="V48" i="78"/>
  <c r="G48" i="78"/>
  <c r="F48" i="78"/>
  <c r="R47" i="78"/>
  <c r="G47" i="78"/>
  <c r="F47" i="78"/>
  <c r="V46" i="78"/>
  <c r="G46" i="78"/>
  <c r="F46" i="78"/>
  <c r="V45" i="78"/>
  <c r="G45" i="78"/>
  <c r="F45" i="78"/>
  <c r="R44" i="78"/>
  <c r="G44" i="78"/>
  <c r="F44" i="78"/>
  <c r="V43" i="78"/>
  <c r="G43" i="78"/>
  <c r="F43" i="78"/>
  <c r="V42" i="78"/>
  <c r="G42" i="78"/>
  <c r="F42" i="78"/>
  <c r="R41" i="78"/>
  <c r="G41" i="78"/>
  <c r="F41" i="78"/>
  <c r="V40" i="78"/>
  <c r="G40" i="78"/>
  <c r="F40" i="78"/>
  <c r="V39" i="78"/>
  <c r="G39" i="78"/>
  <c r="F39" i="78"/>
  <c r="R38" i="78"/>
  <c r="G38" i="78"/>
  <c r="F38" i="78"/>
  <c r="V37" i="78"/>
  <c r="G37" i="78"/>
  <c r="F37" i="78"/>
  <c r="V36" i="78"/>
  <c r="G36" i="78"/>
  <c r="F36" i="78"/>
  <c r="R35" i="78"/>
  <c r="G35" i="78"/>
  <c r="F35" i="78"/>
  <c r="V34" i="78"/>
  <c r="G34" i="78"/>
  <c r="F34" i="78"/>
  <c r="V33" i="78"/>
  <c r="G33" i="78"/>
  <c r="F33" i="78"/>
  <c r="R32" i="78"/>
  <c r="G32" i="78"/>
  <c r="F32" i="78"/>
  <c r="V31" i="78"/>
  <c r="G31" i="78"/>
  <c r="F31" i="78"/>
  <c r="V30" i="78"/>
  <c r="G30" i="78"/>
  <c r="F30" i="78"/>
  <c r="R29" i="78"/>
  <c r="G29" i="78"/>
  <c r="F29" i="78"/>
  <c r="V28" i="78"/>
  <c r="G28" i="78"/>
  <c r="F28" i="78"/>
  <c r="V27" i="78"/>
  <c r="G27" i="78"/>
  <c r="F27" i="78"/>
  <c r="R26" i="78"/>
  <c r="G26" i="78"/>
  <c r="F26" i="78"/>
  <c r="V25" i="78"/>
  <c r="G25" i="78"/>
  <c r="F25" i="78"/>
  <c r="V24" i="78"/>
  <c r="G24" i="78"/>
  <c r="F24" i="78"/>
  <c r="R23" i="78"/>
  <c r="G23" i="78"/>
  <c r="F23" i="78"/>
  <c r="V22" i="78"/>
  <c r="G22" i="78"/>
  <c r="F22" i="78"/>
  <c r="V21" i="78"/>
  <c r="G21" i="78"/>
  <c r="F21" i="78"/>
  <c r="R20" i="78"/>
  <c r="G20" i="78"/>
  <c r="F20" i="78"/>
  <c r="V19" i="78"/>
  <c r="G19" i="78"/>
  <c r="F19" i="78"/>
  <c r="V18" i="78"/>
  <c r="G18" i="78"/>
  <c r="F18" i="78"/>
  <c r="R17" i="78"/>
  <c r="G17" i="78"/>
  <c r="F17" i="78"/>
  <c r="V16" i="78"/>
  <c r="G16" i="78"/>
  <c r="F16" i="78"/>
  <c r="V15" i="78"/>
  <c r="G15" i="78"/>
  <c r="F15" i="78"/>
  <c r="R14" i="78"/>
  <c r="G14" i="78"/>
  <c r="F14" i="78"/>
  <c r="V13" i="78"/>
  <c r="G13" i="78"/>
  <c r="F13" i="78"/>
  <c r="V12" i="78"/>
  <c r="G12" i="78"/>
  <c r="F12" i="78"/>
  <c r="C12" i="78"/>
  <c r="V11" i="78"/>
  <c r="R11" i="78"/>
  <c r="G11" i="78"/>
  <c r="F11" i="78"/>
  <c r="R10" i="78"/>
  <c r="G10" i="78"/>
  <c r="F10" i="78"/>
  <c r="C10" i="78"/>
  <c r="V88" i="78" s="1"/>
  <c r="V9" i="78"/>
  <c r="R9" i="78"/>
  <c r="G9" i="78"/>
  <c r="F9" i="78"/>
  <c r="V8" i="78"/>
  <c r="G8" i="78"/>
  <c r="F8" i="78"/>
  <c r="V7" i="78"/>
  <c r="G7" i="78"/>
  <c r="F7" i="78"/>
  <c r="V6" i="78"/>
  <c r="G6" i="78"/>
  <c r="F6" i="78"/>
  <c r="C6" i="78"/>
  <c r="R87" i="78" s="1"/>
  <c r="V5" i="78"/>
  <c r="R5" i="78"/>
  <c r="G5" i="78"/>
  <c r="F5" i="78"/>
  <c r="C5" i="78"/>
  <c r="Y4" i="78"/>
  <c r="W4" i="78"/>
  <c r="V4" i="78"/>
  <c r="R4" i="78"/>
  <c r="M89" i="78"/>
  <c r="U89" i="78" s="1"/>
  <c r="M86" i="78"/>
  <c r="U86" i="78" s="1"/>
  <c r="M85" i="78"/>
  <c r="U85" i="78" s="1"/>
  <c r="M84" i="78"/>
  <c r="U84" i="78" s="1"/>
  <c r="M83" i="78"/>
  <c r="U83" i="78" s="1"/>
  <c r="M80" i="78"/>
  <c r="U80" i="78" s="1"/>
  <c r="M79" i="78"/>
  <c r="U79" i="78" s="1"/>
  <c r="M78" i="78"/>
  <c r="U78" i="78" s="1"/>
  <c r="M77" i="78"/>
  <c r="U77" i="78" s="1"/>
  <c r="M74" i="78"/>
  <c r="U74" i="78" s="1"/>
  <c r="M73" i="78"/>
  <c r="U73" i="78" s="1"/>
  <c r="M72" i="78"/>
  <c r="U72" i="78" s="1"/>
  <c r="M71" i="78"/>
  <c r="U71" i="78" s="1"/>
  <c r="M68" i="78"/>
  <c r="U68" i="78" s="1"/>
  <c r="M67" i="78"/>
  <c r="U67" i="78" s="1"/>
  <c r="M66" i="78"/>
  <c r="U66" i="78" s="1"/>
  <c r="M65" i="78"/>
  <c r="U65" i="78" s="1"/>
  <c r="M62" i="78"/>
  <c r="U62" i="78" s="1"/>
  <c r="M61" i="78"/>
  <c r="U61" i="78" s="1"/>
  <c r="M60" i="78"/>
  <c r="U60" i="78" s="1"/>
  <c r="M59" i="78"/>
  <c r="U59" i="78" s="1"/>
  <c r="M56" i="78"/>
  <c r="U56" i="78" s="1"/>
  <c r="M55" i="78"/>
  <c r="U55" i="78" s="1"/>
  <c r="M54" i="78"/>
  <c r="U54" i="78" s="1"/>
  <c r="M53" i="78"/>
  <c r="U53" i="78" s="1"/>
  <c r="M50" i="78"/>
  <c r="U50" i="78" s="1"/>
  <c r="M49" i="78"/>
  <c r="U49" i="78" s="1"/>
  <c r="M48" i="78"/>
  <c r="U48" i="78" s="1"/>
  <c r="M47" i="78"/>
  <c r="U47" i="78" s="1"/>
  <c r="M44" i="78"/>
  <c r="U44" i="78" s="1"/>
  <c r="M43" i="78"/>
  <c r="U43" i="78" s="1"/>
  <c r="M42" i="78"/>
  <c r="U42" i="78" s="1"/>
  <c r="M41" i="78"/>
  <c r="U41" i="78" s="1"/>
  <c r="M38" i="78"/>
  <c r="U38" i="78" s="1"/>
  <c r="M37" i="78"/>
  <c r="U37" i="78" s="1"/>
  <c r="M36" i="78"/>
  <c r="U36" i="78" s="1"/>
  <c r="M35" i="78"/>
  <c r="U35" i="78" s="1"/>
  <c r="M32" i="78"/>
  <c r="U32" i="78" s="1"/>
  <c r="M31" i="78"/>
  <c r="U31" i="78" s="1"/>
  <c r="M30" i="78"/>
  <c r="U30" i="78" s="1"/>
  <c r="M29" i="78"/>
  <c r="U29" i="78" s="1"/>
  <c r="M26" i="78"/>
  <c r="U26" i="78" s="1"/>
  <c r="M25" i="78"/>
  <c r="U25" i="78" s="1"/>
  <c r="M24" i="78"/>
  <c r="U24" i="78" s="1"/>
  <c r="M23" i="78"/>
  <c r="U23" i="78" s="1"/>
  <c r="M20" i="78"/>
  <c r="U20" i="78" s="1"/>
  <c r="M19" i="78"/>
  <c r="U19" i="78" s="1"/>
  <c r="M18" i="78"/>
  <c r="U18" i="78" s="1"/>
  <c r="M17" i="78"/>
  <c r="U17" i="78" s="1"/>
  <c r="M14" i="78"/>
  <c r="U14" i="78" s="1"/>
  <c r="M13" i="78"/>
  <c r="U13" i="78" s="1"/>
  <c r="M12" i="78"/>
  <c r="U12" i="78" s="1"/>
  <c r="M11" i="78"/>
  <c r="U11" i="78" s="1"/>
  <c r="M8" i="78"/>
  <c r="U8" i="78" s="1"/>
  <c r="M7" i="78"/>
  <c r="U7" i="78" s="1"/>
  <c r="M6" i="78"/>
  <c r="U6" i="78" s="1"/>
  <c r="M5" i="78"/>
  <c r="U5" i="78" s="1"/>
  <c r="M4" i="78" a="1"/>
  <c r="M88" i="78" s="1"/>
  <c r="U88" i="78" s="1"/>
  <c r="G4" i="78"/>
  <c r="F4" i="78"/>
  <c r="AT3" i="78"/>
  <c r="R3" i="78"/>
  <c r="AH3" i="78" s="1"/>
  <c r="AQ3" i="78" s="1"/>
  <c r="C3" i="78"/>
  <c r="O3" i="78" s="1"/>
  <c r="S98" i="77"/>
  <c r="R98" i="77"/>
  <c r="G98" i="77"/>
  <c r="F98" i="77"/>
  <c r="R97" i="77"/>
  <c r="G97" i="77"/>
  <c r="F97" i="77"/>
  <c r="R96" i="77"/>
  <c r="G96" i="77"/>
  <c r="F96" i="77"/>
  <c r="R95" i="77"/>
  <c r="G95" i="77"/>
  <c r="F95" i="77"/>
  <c r="R94" i="77"/>
  <c r="F94" i="77"/>
  <c r="V93" i="77"/>
  <c r="R93" i="77"/>
  <c r="G93" i="77"/>
  <c r="F93" i="77"/>
  <c r="R92" i="77"/>
  <c r="G92" i="77"/>
  <c r="F92" i="77"/>
  <c r="R91" i="77"/>
  <c r="G91" i="77"/>
  <c r="F91" i="77"/>
  <c r="V90" i="77"/>
  <c r="R90" i="77"/>
  <c r="G90" i="77"/>
  <c r="F90" i="77"/>
  <c r="R89" i="77"/>
  <c r="G89" i="77"/>
  <c r="F89" i="77"/>
  <c r="R88" i="77"/>
  <c r="G88" i="77"/>
  <c r="F88" i="77"/>
  <c r="V87" i="77"/>
  <c r="R87" i="77"/>
  <c r="G87" i="77"/>
  <c r="F87" i="77"/>
  <c r="R86" i="77"/>
  <c r="G86" i="77"/>
  <c r="F86" i="77"/>
  <c r="R85" i="77"/>
  <c r="G85" i="77"/>
  <c r="F85" i="77"/>
  <c r="V84" i="77"/>
  <c r="R84" i="77"/>
  <c r="G84" i="77"/>
  <c r="F84" i="77"/>
  <c r="R83" i="77"/>
  <c r="G83" i="77"/>
  <c r="F83" i="77"/>
  <c r="R82" i="77"/>
  <c r="G82" i="77"/>
  <c r="F82" i="77"/>
  <c r="V81" i="77"/>
  <c r="R81" i="77"/>
  <c r="G81" i="77"/>
  <c r="F81" i="77"/>
  <c r="R80" i="77"/>
  <c r="G80" i="77"/>
  <c r="F80" i="77"/>
  <c r="R79" i="77"/>
  <c r="G79" i="77"/>
  <c r="F79" i="77"/>
  <c r="V78" i="77"/>
  <c r="R78" i="77"/>
  <c r="G78" i="77"/>
  <c r="F78" i="77"/>
  <c r="R77" i="77"/>
  <c r="G77" i="77"/>
  <c r="F77" i="77"/>
  <c r="R76" i="77"/>
  <c r="G76" i="77"/>
  <c r="F76" i="77"/>
  <c r="V75" i="77"/>
  <c r="R75" i="77"/>
  <c r="G75" i="77"/>
  <c r="F75" i="77"/>
  <c r="R74" i="77"/>
  <c r="G74" i="77"/>
  <c r="F74" i="77"/>
  <c r="R73" i="77"/>
  <c r="G73" i="77"/>
  <c r="F73" i="77"/>
  <c r="V72" i="77"/>
  <c r="R72" i="77"/>
  <c r="G72" i="77"/>
  <c r="F72" i="77"/>
  <c r="R71" i="77"/>
  <c r="G71" i="77"/>
  <c r="F71" i="77"/>
  <c r="R70" i="77"/>
  <c r="G70" i="77"/>
  <c r="F70" i="77"/>
  <c r="V69" i="77"/>
  <c r="R69" i="77"/>
  <c r="G69" i="77"/>
  <c r="F69" i="77"/>
  <c r="R68" i="77"/>
  <c r="G68" i="77"/>
  <c r="F68" i="77"/>
  <c r="R67" i="77"/>
  <c r="G67" i="77"/>
  <c r="F67" i="77"/>
  <c r="V66" i="77"/>
  <c r="R66" i="77"/>
  <c r="G66" i="77"/>
  <c r="F66" i="77"/>
  <c r="R65" i="77"/>
  <c r="G65" i="77"/>
  <c r="F65" i="77"/>
  <c r="R64" i="77"/>
  <c r="G64" i="77"/>
  <c r="F64" i="77"/>
  <c r="V63" i="77"/>
  <c r="R63" i="77"/>
  <c r="G63" i="77"/>
  <c r="F63" i="77"/>
  <c r="R62" i="77"/>
  <c r="G62" i="77"/>
  <c r="F62" i="77"/>
  <c r="R61" i="77"/>
  <c r="G61" i="77"/>
  <c r="F61" i="77"/>
  <c r="V60" i="77"/>
  <c r="R60" i="77"/>
  <c r="G60" i="77"/>
  <c r="F60" i="77"/>
  <c r="R59" i="77"/>
  <c r="G59" i="77"/>
  <c r="F59" i="77"/>
  <c r="R58" i="77"/>
  <c r="G58" i="77"/>
  <c r="F58" i="77"/>
  <c r="V57" i="77"/>
  <c r="R57" i="77"/>
  <c r="G57" i="77"/>
  <c r="F57" i="77"/>
  <c r="R56" i="77"/>
  <c r="G56" i="77"/>
  <c r="F56" i="77"/>
  <c r="R55" i="77"/>
  <c r="G55" i="77"/>
  <c r="F55" i="77"/>
  <c r="V54" i="77"/>
  <c r="R54" i="77"/>
  <c r="G54" i="77"/>
  <c r="F54" i="77"/>
  <c r="R53" i="77"/>
  <c r="G53" i="77"/>
  <c r="F53" i="77"/>
  <c r="R52" i="77"/>
  <c r="G52" i="77"/>
  <c r="F52" i="77"/>
  <c r="V51" i="77"/>
  <c r="R51" i="77"/>
  <c r="G51" i="77"/>
  <c r="F51" i="77"/>
  <c r="R50" i="77"/>
  <c r="G50" i="77"/>
  <c r="F50" i="77"/>
  <c r="R49" i="77"/>
  <c r="G49" i="77"/>
  <c r="F49" i="77"/>
  <c r="V48" i="77"/>
  <c r="R48" i="77"/>
  <c r="G48" i="77"/>
  <c r="F48" i="77"/>
  <c r="R47" i="77"/>
  <c r="G47" i="77"/>
  <c r="F47" i="77"/>
  <c r="R46" i="77"/>
  <c r="G46" i="77"/>
  <c r="F46" i="77"/>
  <c r="V45" i="77"/>
  <c r="R45" i="77"/>
  <c r="G45" i="77"/>
  <c r="F45" i="77"/>
  <c r="R44" i="77"/>
  <c r="G44" i="77"/>
  <c r="F44" i="77"/>
  <c r="R43" i="77"/>
  <c r="G43" i="77"/>
  <c r="F43" i="77"/>
  <c r="V42" i="77"/>
  <c r="R42" i="77"/>
  <c r="G42" i="77"/>
  <c r="F42" i="77"/>
  <c r="R41" i="77"/>
  <c r="G41" i="77"/>
  <c r="F41" i="77"/>
  <c r="R40" i="77"/>
  <c r="G40" i="77"/>
  <c r="F40" i="77"/>
  <c r="V39" i="77"/>
  <c r="R39" i="77"/>
  <c r="G39" i="77"/>
  <c r="F39" i="77"/>
  <c r="R38" i="77"/>
  <c r="G38" i="77"/>
  <c r="F38" i="77"/>
  <c r="R37" i="77"/>
  <c r="G37" i="77"/>
  <c r="F37" i="77"/>
  <c r="V36" i="77"/>
  <c r="R36" i="77"/>
  <c r="G36" i="77"/>
  <c r="F36" i="77"/>
  <c r="R35" i="77"/>
  <c r="G35" i="77"/>
  <c r="F35" i="77"/>
  <c r="R34" i="77"/>
  <c r="G34" i="77"/>
  <c r="F34" i="77"/>
  <c r="V33" i="77"/>
  <c r="R33" i="77"/>
  <c r="G33" i="77"/>
  <c r="F33" i="77"/>
  <c r="R32" i="77"/>
  <c r="G32" i="77"/>
  <c r="F32" i="77"/>
  <c r="R31" i="77"/>
  <c r="G31" i="77"/>
  <c r="F31" i="77"/>
  <c r="V30" i="77"/>
  <c r="R30" i="77"/>
  <c r="G30" i="77"/>
  <c r="F30" i="77"/>
  <c r="R29" i="77"/>
  <c r="G29" i="77"/>
  <c r="F29" i="77"/>
  <c r="R28" i="77"/>
  <c r="G28" i="77"/>
  <c r="F28" i="77"/>
  <c r="V27" i="77"/>
  <c r="R27" i="77"/>
  <c r="G27" i="77"/>
  <c r="F27" i="77"/>
  <c r="R26" i="77"/>
  <c r="G26" i="77"/>
  <c r="F26" i="77"/>
  <c r="R25" i="77"/>
  <c r="G25" i="77"/>
  <c r="F25" i="77"/>
  <c r="V24" i="77"/>
  <c r="R24" i="77"/>
  <c r="G24" i="77"/>
  <c r="F24" i="77"/>
  <c r="R23" i="77"/>
  <c r="G23" i="77"/>
  <c r="F23" i="77"/>
  <c r="R22" i="77"/>
  <c r="G22" i="77"/>
  <c r="F22" i="77"/>
  <c r="V21" i="77"/>
  <c r="R21" i="77"/>
  <c r="G21" i="77"/>
  <c r="F21" i="77"/>
  <c r="R20" i="77"/>
  <c r="G20" i="77"/>
  <c r="F20" i="77"/>
  <c r="R19" i="77"/>
  <c r="G19" i="77"/>
  <c r="F19" i="77"/>
  <c r="V18" i="77"/>
  <c r="R18" i="77"/>
  <c r="G18" i="77"/>
  <c r="F18" i="77"/>
  <c r="R17" i="77"/>
  <c r="G17" i="77"/>
  <c r="F17" i="77"/>
  <c r="R16" i="77"/>
  <c r="G16" i="77"/>
  <c r="F16" i="77"/>
  <c r="V15" i="77"/>
  <c r="R15" i="77"/>
  <c r="G15" i="77"/>
  <c r="F15" i="77"/>
  <c r="R14" i="77"/>
  <c r="G14" i="77"/>
  <c r="F14" i="77"/>
  <c r="R13" i="77"/>
  <c r="G13" i="77"/>
  <c r="F13" i="77"/>
  <c r="V12" i="77"/>
  <c r="R12" i="77"/>
  <c r="G12" i="77"/>
  <c r="F12" i="77"/>
  <c r="C12" i="77"/>
  <c r="C3" i="77" s="1"/>
  <c r="O3" i="77" s="1"/>
  <c r="V11" i="77"/>
  <c r="R11" i="77"/>
  <c r="G11" i="77"/>
  <c r="F11" i="77"/>
  <c r="R10" i="77"/>
  <c r="G10" i="77"/>
  <c r="F10" i="77"/>
  <c r="C10" i="77"/>
  <c r="V97" i="77" s="1"/>
  <c r="V9" i="77"/>
  <c r="R9" i="77"/>
  <c r="G9" i="77"/>
  <c r="F9" i="77"/>
  <c r="V8" i="77"/>
  <c r="R8" i="77"/>
  <c r="G8" i="77"/>
  <c r="F8" i="77"/>
  <c r="V7" i="77"/>
  <c r="R7" i="77"/>
  <c r="G7" i="77"/>
  <c r="F7" i="77"/>
  <c r="V6" i="77"/>
  <c r="R6" i="77"/>
  <c r="G6" i="77"/>
  <c r="F6" i="77"/>
  <c r="V5" i="77"/>
  <c r="R5" i="77"/>
  <c r="G5" i="77"/>
  <c r="F5" i="77"/>
  <c r="C5" i="77"/>
  <c r="Y4" i="77"/>
  <c r="W4" i="77"/>
  <c r="V4" i="77"/>
  <c r="R4" i="77"/>
  <c r="M93" i="77"/>
  <c r="U93" i="77" s="1"/>
  <c r="M92" i="77"/>
  <c r="U92" i="77" s="1"/>
  <c r="M88" i="77"/>
  <c r="U88" i="77" s="1"/>
  <c r="M81" i="77"/>
  <c r="U81" i="77" s="1"/>
  <c r="M80" i="77"/>
  <c r="U80" i="77" s="1"/>
  <c r="M76" i="77"/>
  <c r="U76" i="77" s="1"/>
  <c r="M69" i="77"/>
  <c r="U69" i="77" s="1"/>
  <c r="M68" i="77"/>
  <c r="U68" i="77" s="1"/>
  <c r="M64" i="77"/>
  <c r="U64" i="77" s="1"/>
  <c r="M57" i="77"/>
  <c r="U57" i="77" s="1"/>
  <c r="M56" i="77"/>
  <c r="U56" i="77" s="1"/>
  <c r="M52" i="77"/>
  <c r="U52" i="77" s="1"/>
  <c r="M45" i="77"/>
  <c r="U45" i="77" s="1"/>
  <c r="M44" i="77"/>
  <c r="U44" i="77" s="1"/>
  <c r="M40" i="77"/>
  <c r="U40" i="77" s="1"/>
  <c r="M33" i="77"/>
  <c r="U33" i="77" s="1"/>
  <c r="M32" i="77"/>
  <c r="U32" i="77" s="1"/>
  <c r="M28" i="77"/>
  <c r="U28" i="77" s="1"/>
  <c r="M21" i="77"/>
  <c r="U21" i="77" s="1"/>
  <c r="M20" i="77"/>
  <c r="U20" i="77" s="1"/>
  <c r="M16" i="77"/>
  <c r="U16" i="77" s="1"/>
  <c r="M9" i="77"/>
  <c r="U9" i="77" s="1"/>
  <c r="M8" i="77"/>
  <c r="U8" i="77" s="1"/>
  <c r="M4" i="77"/>
  <c r="U4" i="77" s="1"/>
  <c r="X4" i="77" s="1"/>
  <c r="M4" i="77" a="1"/>
  <c r="M98" i="77" s="1"/>
  <c r="U98" i="77" s="1"/>
  <c r="G4" i="77"/>
  <c r="F4" i="77"/>
  <c r="AT3" i="77"/>
  <c r="R3" i="77"/>
  <c r="G98" i="76"/>
  <c r="F98" i="76"/>
  <c r="AX97" i="76"/>
  <c r="G97" i="76"/>
  <c r="F97" i="76"/>
  <c r="AX96" i="76"/>
  <c r="G96" i="76"/>
  <c r="F96" i="76"/>
  <c r="AX95" i="76"/>
  <c r="G95" i="76"/>
  <c r="F95" i="76"/>
  <c r="AX94" i="76"/>
  <c r="F94" i="76"/>
  <c r="AX93" i="76"/>
  <c r="G93" i="76"/>
  <c r="F93" i="76"/>
  <c r="AX92" i="76"/>
  <c r="G92" i="76"/>
  <c r="F92" i="76"/>
  <c r="AX91" i="76"/>
  <c r="G91" i="76"/>
  <c r="F91" i="76"/>
  <c r="AX90" i="76"/>
  <c r="G90" i="76"/>
  <c r="F90" i="76"/>
  <c r="AX89" i="76"/>
  <c r="G89" i="76"/>
  <c r="F89" i="76"/>
  <c r="AX88" i="76"/>
  <c r="G88" i="76"/>
  <c r="F88" i="76"/>
  <c r="AX87" i="76"/>
  <c r="G87" i="76"/>
  <c r="F87" i="76"/>
  <c r="AX86" i="76"/>
  <c r="G86" i="76"/>
  <c r="F86" i="76"/>
  <c r="AX85" i="76"/>
  <c r="G85" i="76"/>
  <c r="F85" i="76"/>
  <c r="AX84" i="76"/>
  <c r="G84" i="76"/>
  <c r="F84" i="76"/>
  <c r="AX83" i="76"/>
  <c r="G83" i="76"/>
  <c r="F83" i="76"/>
  <c r="AX82" i="76"/>
  <c r="G82" i="76"/>
  <c r="F82" i="76"/>
  <c r="AX81" i="76"/>
  <c r="G81" i="76"/>
  <c r="F81" i="76"/>
  <c r="AX80" i="76"/>
  <c r="G80" i="76"/>
  <c r="F80" i="76"/>
  <c r="AX79" i="76"/>
  <c r="G79" i="76"/>
  <c r="F79" i="76"/>
  <c r="AX78" i="76"/>
  <c r="G78" i="76"/>
  <c r="F78" i="76"/>
  <c r="AX77" i="76"/>
  <c r="G77" i="76"/>
  <c r="F77" i="76"/>
  <c r="AX76" i="76"/>
  <c r="G76" i="76"/>
  <c r="F76" i="76"/>
  <c r="AX75" i="76"/>
  <c r="G75" i="76"/>
  <c r="F75" i="76"/>
  <c r="AX74" i="76"/>
  <c r="G74" i="76"/>
  <c r="F74" i="76"/>
  <c r="AX73" i="76"/>
  <c r="G73" i="76"/>
  <c r="F73" i="76"/>
  <c r="AX72" i="76"/>
  <c r="G72" i="76"/>
  <c r="F72" i="76"/>
  <c r="AX71" i="76"/>
  <c r="G71" i="76"/>
  <c r="F71" i="76"/>
  <c r="AX70" i="76"/>
  <c r="G70" i="76"/>
  <c r="F70" i="76"/>
  <c r="G69" i="76"/>
  <c r="F69" i="76"/>
  <c r="G68" i="76"/>
  <c r="F68" i="76"/>
  <c r="V67" i="76"/>
  <c r="G67" i="76"/>
  <c r="F67" i="76"/>
  <c r="G66" i="76"/>
  <c r="F66" i="76"/>
  <c r="G65" i="76"/>
  <c r="F65" i="76"/>
  <c r="V64" i="76"/>
  <c r="G64" i="76"/>
  <c r="F64" i="76"/>
  <c r="G63" i="76"/>
  <c r="F63" i="76"/>
  <c r="G62" i="76"/>
  <c r="F62" i="76"/>
  <c r="V61" i="76"/>
  <c r="G61" i="76"/>
  <c r="F61" i="76"/>
  <c r="G60" i="76"/>
  <c r="F60" i="76"/>
  <c r="G59" i="76"/>
  <c r="F59" i="76"/>
  <c r="V58" i="76"/>
  <c r="G58" i="76"/>
  <c r="F58" i="76"/>
  <c r="G57" i="76"/>
  <c r="F57" i="76"/>
  <c r="G56" i="76"/>
  <c r="F56" i="76"/>
  <c r="V55" i="76"/>
  <c r="G55" i="76"/>
  <c r="F55" i="76"/>
  <c r="G54" i="76"/>
  <c r="F54" i="76"/>
  <c r="G53" i="76"/>
  <c r="F53" i="76"/>
  <c r="V52" i="76"/>
  <c r="G52" i="76"/>
  <c r="F52" i="76"/>
  <c r="G51" i="76"/>
  <c r="F51" i="76"/>
  <c r="G50" i="76"/>
  <c r="F50" i="76"/>
  <c r="V49" i="76"/>
  <c r="G49" i="76"/>
  <c r="F49" i="76"/>
  <c r="G48" i="76"/>
  <c r="F48" i="76"/>
  <c r="G47" i="76"/>
  <c r="F47" i="76"/>
  <c r="V46" i="76"/>
  <c r="G46" i="76"/>
  <c r="F46" i="76"/>
  <c r="G45" i="76"/>
  <c r="F45" i="76"/>
  <c r="G44" i="76"/>
  <c r="F44" i="76"/>
  <c r="V43" i="76"/>
  <c r="G43" i="76"/>
  <c r="F43" i="76"/>
  <c r="G42" i="76"/>
  <c r="F42" i="76"/>
  <c r="G41" i="76"/>
  <c r="F41" i="76"/>
  <c r="V40" i="76"/>
  <c r="G40" i="76"/>
  <c r="F40" i="76"/>
  <c r="G39" i="76"/>
  <c r="F39" i="76"/>
  <c r="G38" i="76"/>
  <c r="F38" i="76"/>
  <c r="V37" i="76"/>
  <c r="G37" i="76"/>
  <c r="F37" i="76"/>
  <c r="G36" i="76"/>
  <c r="F36" i="76"/>
  <c r="G35" i="76"/>
  <c r="F35" i="76"/>
  <c r="V34" i="76"/>
  <c r="G34" i="76"/>
  <c r="F34" i="76"/>
  <c r="G33" i="76"/>
  <c r="F33" i="76"/>
  <c r="G32" i="76"/>
  <c r="F32" i="76"/>
  <c r="V31" i="76"/>
  <c r="G31" i="76"/>
  <c r="F31" i="76"/>
  <c r="G30" i="76"/>
  <c r="F30" i="76"/>
  <c r="G29" i="76"/>
  <c r="F29" i="76"/>
  <c r="V28" i="76"/>
  <c r="G28" i="76"/>
  <c r="F28" i="76"/>
  <c r="G27" i="76"/>
  <c r="F27" i="76"/>
  <c r="G26" i="76"/>
  <c r="F26" i="76"/>
  <c r="V25" i="76"/>
  <c r="G25" i="76"/>
  <c r="F25" i="76"/>
  <c r="G24" i="76"/>
  <c r="F24" i="76"/>
  <c r="G23" i="76"/>
  <c r="F23" i="76"/>
  <c r="V22" i="76"/>
  <c r="G22" i="76"/>
  <c r="F22" i="76"/>
  <c r="G21" i="76"/>
  <c r="F21" i="76"/>
  <c r="G20" i="76"/>
  <c r="F20" i="76"/>
  <c r="V19" i="76"/>
  <c r="G19" i="76"/>
  <c r="F19" i="76"/>
  <c r="V18" i="76"/>
  <c r="G18" i="76"/>
  <c r="F18" i="76"/>
  <c r="V17" i="76"/>
  <c r="G17" i="76"/>
  <c r="F17" i="76"/>
  <c r="R16" i="76"/>
  <c r="G16" i="76"/>
  <c r="F16" i="76"/>
  <c r="V15" i="76"/>
  <c r="G15" i="76"/>
  <c r="F15" i="76"/>
  <c r="V14" i="76"/>
  <c r="G14" i="76"/>
  <c r="F14" i="76"/>
  <c r="R13" i="76"/>
  <c r="G13" i="76"/>
  <c r="F13" i="76"/>
  <c r="V12" i="76"/>
  <c r="G12" i="76"/>
  <c r="F12" i="76"/>
  <c r="C12" i="76"/>
  <c r="C3" i="76" s="1"/>
  <c r="O3" i="76" s="1"/>
  <c r="V11" i="76"/>
  <c r="G11" i="76"/>
  <c r="F11" i="76"/>
  <c r="V10" i="76"/>
  <c r="G10" i="76"/>
  <c r="F10" i="76"/>
  <c r="C10" i="76"/>
  <c r="V9" i="76"/>
  <c r="G9" i="76"/>
  <c r="F9" i="76"/>
  <c r="V8" i="76"/>
  <c r="R8" i="76"/>
  <c r="G8" i="76"/>
  <c r="F8" i="76"/>
  <c r="V7" i="76"/>
  <c r="G7" i="76"/>
  <c r="F7" i="76"/>
  <c r="V6" i="76"/>
  <c r="G6" i="76"/>
  <c r="F6" i="76"/>
  <c r="C6" i="76"/>
  <c r="R7" i="76" s="1"/>
  <c r="V5" i="76"/>
  <c r="G5" i="76"/>
  <c r="F5" i="76"/>
  <c r="C5" i="76"/>
  <c r="W4" i="76"/>
  <c r="V4" i="76"/>
  <c r="Y4" i="76" s="1"/>
  <c r="M67" i="76"/>
  <c r="U67" i="76" s="1"/>
  <c r="M66" i="76"/>
  <c r="U66" i="76" s="1"/>
  <c r="M65" i="76"/>
  <c r="U65" i="76" s="1"/>
  <c r="M61" i="76"/>
  <c r="U61" i="76" s="1"/>
  <c r="M60" i="76"/>
  <c r="U60" i="76" s="1"/>
  <c r="M59" i="76"/>
  <c r="U59" i="76" s="1"/>
  <c r="M55" i="76"/>
  <c r="U55" i="76" s="1"/>
  <c r="M54" i="76"/>
  <c r="U54" i="76" s="1"/>
  <c r="M53" i="76"/>
  <c r="U53" i="76" s="1"/>
  <c r="M49" i="76"/>
  <c r="U49" i="76" s="1"/>
  <c r="M48" i="76"/>
  <c r="U48" i="76" s="1"/>
  <c r="M47" i="76"/>
  <c r="U47" i="76" s="1"/>
  <c r="M43" i="76"/>
  <c r="U43" i="76" s="1"/>
  <c r="M42" i="76"/>
  <c r="U42" i="76" s="1"/>
  <c r="M41" i="76"/>
  <c r="U41" i="76" s="1"/>
  <c r="M37" i="76"/>
  <c r="U37" i="76" s="1"/>
  <c r="M36" i="76"/>
  <c r="U36" i="76" s="1"/>
  <c r="M35" i="76"/>
  <c r="U35" i="76" s="1"/>
  <c r="M31" i="76"/>
  <c r="U31" i="76" s="1"/>
  <c r="M30" i="76"/>
  <c r="U30" i="76" s="1"/>
  <c r="M29" i="76"/>
  <c r="U29" i="76" s="1"/>
  <c r="M25" i="76"/>
  <c r="U25" i="76" s="1"/>
  <c r="M24" i="76"/>
  <c r="U24" i="76" s="1"/>
  <c r="M23" i="76"/>
  <c r="U23" i="76" s="1"/>
  <c r="M19" i="76"/>
  <c r="U19" i="76" s="1"/>
  <c r="M18" i="76"/>
  <c r="U18" i="76" s="1"/>
  <c r="M17" i="76"/>
  <c r="U17" i="76" s="1"/>
  <c r="M16" i="76"/>
  <c r="U16" i="76" s="1"/>
  <c r="M13" i="76"/>
  <c r="U13" i="76" s="1"/>
  <c r="M12" i="76"/>
  <c r="U12" i="76" s="1"/>
  <c r="M11" i="76"/>
  <c r="U11" i="76" s="1"/>
  <c r="M10" i="76"/>
  <c r="U10" i="76" s="1"/>
  <c r="M7" i="76"/>
  <c r="U7" i="76" s="1"/>
  <c r="M6" i="76"/>
  <c r="U6" i="76" s="1"/>
  <c r="M5" i="76"/>
  <c r="U5" i="76" s="1"/>
  <c r="M4" i="76"/>
  <c r="U4" i="76" s="1"/>
  <c r="X4" i="76" s="1"/>
  <c r="M4" i="76" a="1"/>
  <c r="M64" i="76" s="1"/>
  <c r="U64" i="76" s="1"/>
  <c r="G4" i="76"/>
  <c r="F4" i="76"/>
  <c r="AT3" i="76"/>
  <c r="G98" i="75"/>
  <c r="F98" i="75"/>
  <c r="AX97" i="75"/>
  <c r="G97" i="75"/>
  <c r="F97" i="75"/>
  <c r="AX96" i="75"/>
  <c r="G96" i="75"/>
  <c r="F96" i="75"/>
  <c r="AX95" i="75"/>
  <c r="G95" i="75"/>
  <c r="F95" i="75"/>
  <c r="AX94" i="75"/>
  <c r="F94" i="75"/>
  <c r="AX93" i="75"/>
  <c r="G93" i="75"/>
  <c r="F93" i="75"/>
  <c r="AX92" i="75"/>
  <c r="G92" i="75"/>
  <c r="F92" i="75"/>
  <c r="AX91" i="75"/>
  <c r="G91" i="75"/>
  <c r="F91" i="75"/>
  <c r="AX90" i="75"/>
  <c r="G90" i="75"/>
  <c r="F90" i="75"/>
  <c r="AX89" i="75"/>
  <c r="G89" i="75"/>
  <c r="F89" i="75"/>
  <c r="AX88" i="75"/>
  <c r="G88" i="75"/>
  <c r="F88" i="75"/>
  <c r="AX87" i="75"/>
  <c r="G87" i="75"/>
  <c r="F87" i="75"/>
  <c r="AX86" i="75"/>
  <c r="G86" i="75"/>
  <c r="F86" i="75"/>
  <c r="AX85" i="75"/>
  <c r="G85" i="75"/>
  <c r="F85" i="75"/>
  <c r="AX84" i="75"/>
  <c r="G84" i="75"/>
  <c r="F84" i="75"/>
  <c r="AX83" i="75"/>
  <c r="G83" i="75"/>
  <c r="F83" i="75"/>
  <c r="AX82" i="75"/>
  <c r="G82" i="75"/>
  <c r="F82" i="75"/>
  <c r="AX81" i="75"/>
  <c r="G81" i="75"/>
  <c r="F81" i="75"/>
  <c r="AX80" i="75"/>
  <c r="G80" i="75"/>
  <c r="F80" i="75"/>
  <c r="G79" i="75"/>
  <c r="F79" i="75"/>
  <c r="G78" i="75"/>
  <c r="F78" i="75"/>
  <c r="R77" i="75"/>
  <c r="G77" i="75"/>
  <c r="F77" i="75"/>
  <c r="G76" i="75"/>
  <c r="F76" i="75"/>
  <c r="G75" i="75"/>
  <c r="F75" i="75"/>
  <c r="R74" i="75"/>
  <c r="G74" i="75"/>
  <c r="F74" i="75"/>
  <c r="G73" i="75"/>
  <c r="F73" i="75"/>
  <c r="G72" i="75"/>
  <c r="F72" i="75"/>
  <c r="R71" i="75"/>
  <c r="G71" i="75"/>
  <c r="F71" i="75"/>
  <c r="G70" i="75"/>
  <c r="F70" i="75"/>
  <c r="G69" i="75"/>
  <c r="F69" i="75"/>
  <c r="R68" i="75"/>
  <c r="G68" i="75"/>
  <c r="F68" i="75"/>
  <c r="G67" i="75"/>
  <c r="F67" i="75"/>
  <c r="G66" i="75"/>
  <c r="F66" i="75"/>
  <c r="R65" i="75"/>
  <c r="G65" i="75"/>
  <c r="F65" i="75"/>
  <c r="V64" i="75"/>
  <c r="G64" i="75"/>
  <c r="F64" i="75"/>
  <c r="V63" i="75"/>
  <c r="G63" i="75"/>
  <c r="F63" i="75"/>
  <c r="R62" i="75"/>
  <c r="G62" i="75"/>
  <c r="F62" i="75"/>
  <c r="V61" i="75"/>
  <c r="G61" i="75"/>
  <c r="F61" i="75"/>
  <c r="V60" i="75"/>
  <c r="G60" i="75"/>
  <c r="F60" i="75"/>
  <c r="R59" i="75"/>
  <c r="G59" i="75"/>
  <c r="F59" i="75"/>
  <c r="V58" i="75"/>
  <c r="G58" i="75"/>
  <c r="F58" i="75"/>
  <c r="V57" i="75"/>
  <c r="G57" i="75"/>
  <c r="F57" i="75"/>
  <c r="R56" i="75"/>
  <c r="G56" i="75"/>
  <c r="F56" i="75"/>
  <c r="V55" i="75"/>
  <c r="G55" i="75"/>
  <c r="F55" i="75"/>
  <c r="V54" i="75"/>
  <c r="G54" i="75"/>
  <c r="F54" i="75"/>
  <c r="R53" i="75"/>
  <c r="G53" i="75"/>
  <c r="F53" i="75"/>
  <c r="V52" i="75"/>
  <c r="G52" i="75"/>
  <c r="F52" i="75"/>
  <c r="V51" i="75"/>
  <c r="G51" i="75"/>
  <c r="F51" i="75"/>
  <c r="R50" i="75"/>
  <c r="G50" i="75"/>
  <c r="F50" i="75"/>
  <c r="V49" i="75"/>
  <c r="G49" i="75"/>
  <c r="F49" i="75"/>
  <c r="V48" i="75"/>
  <c r="G48" i="75"/>
  <c r="F48" i="75"/>
  <c r="R47" i="75"/>
  <c r="G47" i="75"/>
  <c r="F47" i="75"/>
  <c r="V46" i="75"/>
  <c r="G46" i="75"/>
  <c r="F46" i="75"/>
  <c r="V45" i="75"/>
  <c r="G45" i="75"/>
  <c r="F45" i="75"/>
  <c r="R44" i="75"/>
  <c r="G44" i="75"/>
  <c r="F44" i="75"/>
  <c r="V43" i="75"/>
  <c r="G43" i="75"/>
  <c r="F43" i="75"/>
  <c r="V42" i="75"/>
  <c r="G42" i="75"/>
  <c r="F42" i="75"/>
  <c r="R41" i="75"/>
  <c r="G41" i="75"/>
  <c r="F41" i="75"/>
  <c r="V40" i="75"/>
  <c r="G40" i="75"/>
  <c r="F40" i="75"/>
  <c r="V39" i="75"/>
  <c r="G39" i="75"/>
  <c r="F39" i="75"/>
  <c r="R38" i="75"/>
  <c r="G38" i="75"/>
  <c r="F38" i="75"/>
  <c r="V37" i="75"/>
  <c r="G37" i="75"/>
  <c r="F37" i="75"/>
  <c r="V36" i="75"/>
  <c r="G36" i="75"/>
  <c r="F36" i="75"/>
  <c r="R35" i="75"/>
  <c r="G35" i="75"/>
  <c r="F35" i="75"/>
  <c r="V34" i="75"/>
  <c r="G34" i="75"/>
  <c r="F34" i="75"/>
  <c r="V33" i="75"/>
  <c r="G33" i="75"/>
  <c r="F33" i="75"/>
  <c r="R32" i="75"/>
  <c r="G32" i="75"/>
  <c r="F32" i="75"/>
  <c r="V31" i="75"/>
  <c r="G31" i="75"/>
  <c r="F31" i="75"/>
  <c r="V30" i="75"/>
  <c r="G30" i="75"/>
  <c r="F30" i="75"/>
  <c r="R29" i="75"/>
  <c r="G29" i="75"/>
  <c r="F29" i="75"/>
  <c r="V28" i="75"/>
  <c r="G28" i="75"/>
  <c r="F28" i="75"/>
  <c r="V27" i="75"/>
  <c r="G27" i="75"/>
  <c r="F27" i="75"/>
  <c r="R26" i="75"/>
  <c r="G26" i="75"/>
  <c r="F26" i="75"/>
  <c r="V25" i="75"/>
  <c r="G25" i="75"/>
  <c r="F25" i="75"/>
  <c r="V24" i="75"/>
  <c r="G24" i="75"/>
  <c r="F24" i="75"/>
  <c r="R23" i="75"/>
  <c r="G23" i="75"/>
  <c r="F23" i="75"/>
  <c r="V22" i="75"/>
  <c r="G22" i="75"/>
  <c r="F22" i="75"/>
  <c r="V21" i="75"/>
  <c r="G21" i="75"/>
  <c r="F21" i="75"/>
  <c r="R20" i="75"/>
  <c r="G20" i="75"/>
  <c r="F20" i="75"/>
  <c r="V19" i="75"/>
  <c r="G19" i="75"/>
  <c r="F19" i="75"/>
  <c r="V18" i="75"/>
  <c r="G18" i="75"/>
  <c r="F18" i="75"/>
  <c r="R17" i="75"/>
  <c r="G17" i="75"/>
  <c r="F17" i="75"/>
  <c r="V16" i="75"/>
  <c r="G16" i="75"/>
  <c r="F16" i="75"/>
  <c r="V15" i="75"/>
  <c r="G15" i="75"/>
  <c r="F15" i="75"/>
  <c r="R14" i="75"/>
  <c r="G14" i="75"/>
  <c r="F14" i="75"/>
  <c r="V13" i="75"/>
  <c r="G13" i="75"/>
  <c r="F13" i="75"/>
  <c r="V12" i="75"/>
  <c r="G12" i="75"/>
  <c r="F12" i="75"/>
  <c r="C12" i="75"/>
  <c r="R11" i="75"/>
  <c r="G11" i="75"/>
  <c r="F11" i="75"/>
  <c r="R10" i="75"/>
  <c r="G10" i="75"/>
  <c r="F10" i="75"/>
  <c r="C10" i="75"/>
  <c r="V77" i="75" s="1"/>
  <c r="V9" i="75"/>
  <c r="R9" i="75"/>
  <c r="G9" i="75"/>
  <c r="F9" i="75"/>
  <c r="V8" i="75"/>
  <c r="G8" i="75"/>
  <c r="F8" i="75"/>
  <c r="V7" i="75"/>
  <c r="G7" i="75"/>
  <c r="F7" i="75"/>
  <c r="V6" i="75"/>
  <c r="G6" i="75"/>
  <c r="F6" i="75"/>
  <c r="C6" i="75"/>
  <c r="R78" i="75" s="1"/>
  <c r="V5" i="75"/>
  <c r="R5" i="75"/>
  <c r="G5" i="75"/>
  <c r="F5" i="75"/>
  <c r="C5" i="75"/>
  <c r="Y4" i="75"/>
  <c r="W4" i="75"/>
  <c r="V4" i="75"/>
  <c r="R4" i="75"/>
  <c r="M74" i="75"/>
  <c r="U74" i="75" s="1"/>
  <c r="M68" i="75"/>
  <c r="U68" i="75" s="1"/>
  <c r="M62" i="75"/>
  <c r="U62" i="75" s="1"/>
  <c r="M56" i="75"/>
  <c r="U56" i="75" s="1"/>
  <c r="M50" i="75"/>
  <c r="U50" i="75" s="1"/>
  <c r="M44" i="75"/>
  <c r="U44" i="75" s="1"/>
  <c r="M38" i="75"/>
  <c r="U38" i="75" s="1"/>
  <c r="M32" i="75"/>
  <c r="U32" i="75" s="1"/>
  <c r="M26" i="75"/>
  <c r="U26" i="75" s="1"/>
  <c r="M20" i="75"/>
  <c r="U20" i="75" s="1"/>
  <c r="M14" i="75"/>
  <c r="U14" i="75" s="1"/>
  <c r="M8" i="75"/>
  <c r="U8" i="75" s="1"/>
  <c r="M4" i="75" a="1"/>
  <c r="M78" i="75" s="1"/>
  <c r="U78" i="75" s="1"/>
  <c r="G4" i="75"/>
  <c r="F4" i="75"/>
  <c r="AT3" i="75"/>
  <c r="R3" i="75"/>
  <c r="C3" i="75"/>
  <c r="O3" i="75" s="1"/>
  <c r="G98" i="74"/>
  <c r="F98" i="74"/>
  <c r="AX97" i="74"/>
  <c r="G97" i="74"/>
  <c r="F97" i="74"/>
  <c r="AX96" i="74"/>
  <c r="G96" i="74"/>
  <c r="F96" i="74"/>
  <c r="AX95" i="74"/>
  <c r="G95" i="74"/>
  <c r="F95" i="74"/>
  <c r="AX94" i="74"/>
  <c r="G94" i="74"/>
  <c r="F94" i="74"/>
  <c r="AX93" i="74"/>
  <c r="G93" i="74"/>
  <c r="F93" i="74"/>
  <c r="AX92" i="74"/>
  <c r="G92" i="74"/>
  <c r="F92" i="74"/>
  <c r="AX91" i="74"/>
  <c r="G91" i="74"/>
  <c r="F91" i="74"/>
  <c r="AX90" i="74"/>
  <c r="G90" i="74"/>
  <c r="F90" i="74"/>
  <c r="R89" i="74"/>
  <c r="G89" i="74"/>
  <c r="F89" i="74"/>
  <c r="G88" i="74"/>
  <c r="F88" i="74"/>
  <c r="V87" i="74"/>
  <c r="G87" i="74"/>
  <c r="F87" i="74"/>
  <c r="R86" i="74"/>
  <c r="G86" i="74"/>
  <c r="F86" i="74"/>
  <c r="G85" i="74"/>
  <c r="F85" i="74"/>
  <c r="V84" i="74"/>
  <c r="G84" i="74"/>
  <c r="F84" i="74"/>
  <c r="R83" i="74"/>
  <c r="G83" i="74"/>
  <c r="F83" i="74"/>
  <c r="G82" i="74"/>
  <c r="F82" i="74"/>
  <c r="V81" i="74"/>
  <c r="G81" i="74"/>
  <c r="F81" i="74"/>
  <c r="R80" i="74"/>
  <c r="G80" i="74"/>
  <c r="F80" i="74"/>
  <c r="G79" i="74"/>
  <c r="F79" i="74"/>
  <c r="V78" i="74"/>
  <c r="G78" i="74"/>
  <c r="F78" i="74"/>
  <c r="R77" i="74"/>
  <c r="G77" i="74"/>
  <c r="F77" i="74"/>
  <c r="V76" i="74"/>
  <c r="G76" i="74"/>
  <c r="F76" i="74"/>
  <c r="V75" i="74"/>
  <c r="G75" i="74"/>
  <c r="F75" i="74"/>
  <c r="R74" i="74"/>
  <c r="G74" i="74"/>
  <c r="F74" i="74"/>
  <c r="V73" i="74"/>
  <c r="G73" i="74"/>
  <c r="F73" i="74"/>
  <c r="V72" i="74"/>
  <c r="G72" i="74"/>
  <c r="F72" i="74"/>
  <c r="R71" i="74"/>
  <c r="G71" i="74"/>
  <c r="F71" i="74"/>
  <c r="V70" i="74"/>
  <c r="G70" i="74"/>
  <c r="F70" i="74"/>
  <c r="V69" i="74"/>
  <c r="G69" i="74"/>
  <c r="F69" i="74"/>
  <c r="R68" i="74"/>
  <c r="G68" i="74"/>
  <c r="F68" i="74"/>
  <c r="V67" i="74"/>
  <c r="G67" i="74"/>
  <c r="F67" i="74"/>
  <c r="V66" i="74"/>
  <c r="G66" i="74"/>
  <c r="F66" i="74"/>
  <c r="R65" i="74"/>
  <c r="G65" i="74"/>
  <c r="F65" i="74"/>
  <c r="V64" i="74"/>
  <c r="G64" i="74"/>
  <c r="F64" i="74"/>
  <c r="V63" i="74"/>
  <c r="G63" i="74"/>
  <c r="F63" i="74"/>
  <c r="R62" i="74"/>
  <c r="G62" i="74"/>
  <c r="F62" i="74"/>
  <c r="V61" i="74"/>
  <c r="G61" i="74"/>
  <c r="F61" i="74"/>
  <c r="V60" i="74"/>
  <c r="G60" i="74"/>
  <c r="F60" i="74"/>
  <c r="R59" i="74"/>
  <c r="G59" i="74"/>
  <c r="F59" i="74"/>
  <c r="V58" i="74"/>
  <c r="G58" i="74"/>
  <c r="F58" i="74"/>
  <c r="V57" i="74"/>
  <c r="G57" i="74"/>
  <c r="F57" i="74"/>
  <c r="R56" i="74"/>
  <c r="G56" i="74"/>
  <c r="F56" i="74"/>
  <c r="V55" i="74"/>
  <c r="G55" i="74"/>
  <c r="F55" i="74"/>
  <c r="V54" i="74"/>
  <c r="G54" i="74"/>
  <c r="F54" i="74"/>
  <c r="R53" i="74"/>
  <c r="G53" i="74"/>
  <c r="F53" i="74"/>
  <c r="V52" i="74"/>
  <c r="G52" i="74"/>
  <c r="F52" i="74"/>
  <c r="V51" i="74"/>
  <c r="G51" i="74"/>
  <c r="F51" i="74"/>
  <c r="R50" i="74"/>
  <c r="G50" i="74"/>
  <c r="F50" i="74"/>
  <c r="V49" i="74"/>
  <c r="G49" i="74"/>
  <c r="F49" i="74"/>
  <c r="V48" i="74"/>
  <c r="G48" i="74"/>
  <c r="F48" i="74"/>
  <c r="R47" i="74"/>
  <c r="G47" i="74"/>
  <c r="F47" i="74"/>
  <c r="V46" i="74"/>
  <c r="G46" i="74"/>
  <c r="F46" i="74"/>
  <c r="V45" i="74"/>
  <c r="G45" i="74"/>
  <c r="F45" i="74"/>
  <c r="R44" i="74"/>
  <c r="G44" i="74"/>
  <c r="F44" i="74"/>
  <c r="V43" i="74"/>
  <c r="G43" i="74"/>
  <c r="F43" i="74"/>
  <c r="V42" i="74"/>
  <c r="G42" i="74"/>
  <c r="F42" i="74"/>
  <c r="R41" i="74"/>
  <c r="G41" i="74"/>
  <c r="F41" i="74"/>
  <c r="V40" i="74"/>
  <c r="G40" i="74"/>
  <c r="F40" i="74"/>
  <c r="V39" i="74"/>
  <c r="G39" i="74"/>
  <c r="F39" i="74"/>
  <c r="R38" i="74"/>
  <c r="G38" i="74"/>
  <c r="F38" i="74"/>
  <c r="V37" i="74"/>
  <c r="G37" i="74"/>
  <c r="F37" i="74"/>
  <c r="V36" i="74"/>
  <c r="G36" i="74"/>
  <c r="F36" i="74"/>
  <c r="R35" i="74"/>
  <c r="G35" i="74"/>
  <c r="F35" i="74"/>
  <c r="V34" i="74"/>
  <c r="G34" i="74"/>
  <c r="F34" i="74"/>
  <c r="V33" i="74"/>
  <c r="G33" i="74"/>
  <c r="F33" i="74"/>
  <c r="R32" i="74"/>
  <c r="G32" i="74"/>
  <c r="F32" i="74"/>
  <c r="V31" i="74"/>
  <c r="G31" i="74"/>
  <c r="F31" i="74"/>
  <c r="V30" i="74"/>
  <c r="G30" i="74"/>
  <c r="F30" i="74"/>
  <c r="R29" i="74"/>
  <c r="G29" i="74"/>
  <c r="F29" i="74"/>
  <c r="V28" i="74"/>
  <c r="G28" i="74"/>
  <c r="F28" i="74"/>
  <c r="V27" i="74"/>
  <c r="G27" i="74"/>
  <c r="F27" i="74"/>
  <c r="R26" i="74"/>
  <c r="G26" i="74"/>
  <c r="F26" i="74"/>
  <c r="V25" i="74"/>
  <c r="G25" i="74"/>
  <c r="F25" i="74"/>
  <c r="V24" i="74"/>
  <c r="G24" i="74"/>
  <c r="F24" i="74"/>
  <c r="R23" i="74"/>
  <c r="G23" i="74"/>
  <c r="F23" i="74"/>
  <c r="V22" i="74"/>
  <c r="G22" i="74"/>
  <c r="F22" i="74"/>
  <c r="V21" i="74"/>
  <c r="G21" i="74"/>
  <c r="F21" i="74"/>
  <c r="R20" i="74"/>
  <c r="G20" i="74"/>
  <c r="F20" i="74"/>
  <c r="V19" i="74"/>
  <c r="G19" i="74"/>
  <c r="F19" i="74"/>
  <c r="V18" i="74"/>
  <c r="G18" i="74"/>
  <c r="F18" i="74"/>
  <c r="R17" i="74"/>
  <c r="G17" i="74"/>
  <c r="F17" i="74"/>
  <c r="V16" i="74"/>
  <c r="G16" i="74"/>
  <c r="F16" i="74"/>
  <c r="V15" i="74"/>
  <c r="G15" i="74"/>
  <c r="F15" i="74"/>
  <c r="R14" i="74"/>
  <c r="G14" i="74"/>
  <c r="F14" i="74"/>
  <c r="V13" i="74"/>
  <c r="G13" i="74"/>
  <c r="F13" i="74"/>
  <c r="V12" i="74"/>
  <c r="G12" i="74"/>
  <c r="F12" i="74"/>
  <c r="C12" i="74"/>
  <c r="R11" i="74"/>
  <c r="G11" i="74"/>
  <c r="F11" i="74"/>
  <c r="R10" i="74"/>
  <c r="G10" i="74"/>
  <c r="F10" i="74"/>
  <c r="C10" i="74"/>
  <c r="V89" i="74" s="1"/>
  <c r="V9" i="74"/>
  <c r="R9" i="74"/>
  <c r="G9" i="74"/>
  <c r="F9" i="74"/>
  <c r="V8" i="74"/>
  <c r="G8" i="74"/>
  <c r="F8" i="74"/>
  <c r="V7" i="74"/>
  <c r="G7" i="74"/>
  <c r="F7" i="74"/>
  <c r="V6" i="74"/>
  <c r="R6" i="74"/>
  <c r="G6" i="74"/>
  <c r="F6" i="74"/>
  <c r="C6" i="74"/>
  <c r="R87" i="74" s="1"/>
  <c r="V5" i="74"/>
  <c r="R5" i="74"/>
  <c r="G5" i="74"/>
  <c r="F5" i="74"/>
  <c r="C5" i="74"/>
  <c r="W4" i="74"/>
  <c r="R4" i="74"/>
  <c r="M89" i="74"/>
  <c r="U89" i="74" s="1"/>
  <c r="M88" i="74"/>
  <c r="U88" i="74" s="1"/>
  <c r="M85" i="74"/>
  <c r="U85" i="74" s="1"/>
  <c r="M84" i="74"/>
  <c r="U84" i="74" s="1"/>
  <c r="M83" i="74"/>
  <c r="U83" i="74" s="1"/>
  <c r="M82" i="74"/>
  <c r="U82" i="74" s="1"/>
  <c r="M79" i="74"/>
  <c r="U79" i="74" s="1"/>
  <c r="M78" i="74"/>
  <c r="U78" i="74" s="1"/>
  <c r="M77" i="74"/>
  <c r="U77" i="74" s="1"/>
  <c r="M76" i="74"/>
  <c r="U76" i="74" s="1"/>
  <c r="M73" i="74"/>
  <c r="U73" i="74" s="1"/>
  <c r="M72" i="74"/>
  <c r="U72" i="74" s="1"/>
  <c r="M71" i="74"/>
  <c r="U71" i="74" s="1"/>
  <c r="M70" i="74"/>
  <c r="U70" i="74" s="1"/>
  <c r="M67" i="74"/>
  <c r="U67" i="74" s="1"/>
  <c r="M66" i="74"/>
  <c r="U66" i="74" s="1"/>
  <c r="M65" i="74"/>
  <c r="U65" i="74" s="1"/>
  <c r="M64" i="74"/>
  <c r="U64" i="74" s="1"/>
  <c r="M61" i="74"/>
  <c r="U61" i="74" s="1"/>
  <c r="M60" i="74"/>
  <c r="U60" i="74" s="1"/>
  <c r="M59" i="74"/>
  <c r="U59" i="74" s="1"/>
  <c r="M58" i="74"/>
  <c r="U58" i="74" s="1"/>
  <c r="M56" i="74"/>
  <c r="U56" i="74" s="1"/>
  <c r="M55" i="74"/>
  <c r="U55" i="74" s="1"/>
  <c r="M54" i="74"/>
  <c r="U54" i="74" s="1"/>
  <c r="M53" i="74"/>
  <c r="U53" i="74" s="1"/>
  <c r="M52" i="74"/>
  <c r="U52" i="74" s="1"/>
  <c r="M50" i="74"/>
  <c r="U50" i="74" s="1"/>
  <c r="M49" i="74"/>
  <c r="U49" i="74" s="1"/>
  <c r="M48" i="74"/>
  <c r="U48" i="74" s="1"/>
  <c r="M47" i="74"/>
  <c r="U47" i="74" s="1"/>
  <c r="M46" i="74"/>
  <c r="U46" i="74" s="1"/>
  <c r="M44" i="74"/>
  <c r="U44" i="74" s="1"/>
  <c r="M43" i="74"/>
  <c r="U43" i="74" s="1"/>
  <c r="M42" i="74"/>
  <c r="U42" i="74" s="1"/>
  <c r="M41" i="74"/>
  <c r="U41" i="74" s="1"/>
  <c r="M40" i="74"/>
  <c r="U40" i="74" s="1"/>
  <c r="M38" i="74"/>
  <c r="U38" i="74" s="1"/>
  <c r="M37" i="74"/>
  <c r="U37" i="74" s="1"/>
  <c r="M36" i="74"/>
  <c r="U36" i="74" s="1"/>
  <c r="M35" i="74"/>
  <c r="U35" i="74" s="1"/>
  <c r="M34" i="74"/>
  <c r="U34" i="74" s="1"/>
  <c r="M32" i="74"/>
  <c r="U32" i="74" s="1"/>
  <c r="M31" i="74"/>
  <c r="U31" i="74" s="1"/>
  <c r="M30" i="74"/>
  <c r="U30" i="74" s="1"/>
  <c r="M29" i="74"/>
  <c r="U29" i="74" s="1"/>
  <c r="M28" i="74"/>
  <c r="U28" i="74" s="1"/>
  <c r="M26" i="74"/>
  <c r="U26" i="74" s="1"/>
  <c r="M25" i="74"/>
  <c r="U25" i="74" s="1"/>
  <c r="M24" i="74"/>
  <c r="U24" i="74" s="1"/>
  <c r="M23" i="74"/>
  <c r="U23" i="74" s="1"/>
  <c r="M22" i="74"/>
  <c r="U22" i="74" s="1"/>
  <c r="M20" i="74"/>
  <c r="U20" i="74" s="1"/>
  <c r="M19" i="74"/>
  <c r="U19" i="74" s="1"/>
  <c r="M18" i="74"/>
  <c r="U18" i="74" s="1"/>
  <c r="M17" i="74"/>
  <c r="U17" i="74" s="1"/>
  <c r="M16" i="74"/>
  <c r="U16" i="74" s="1"/>
  <c r="M14" i="74"/>
  <c r="U14" i="74" s="1"/>
  <c r="M13" i="74"/>
  <c r="U13" i="74" s="1"/>
  <c r="M12" i="74"/>
  <c r="U12" i="74" s="1"/>
  <c r="M11" i="74"/>
  <c r="U11" i="74" s="1"/>
  <c r="M10" i="74"/>
  <c r="U10" i="74" s="1"/>
  <c r="M8" i="74"/>
  <c r="U8" i="74" s="1"/>
  <c r="M7" i="74"/>
  <c r="U7" i="74" s="1"/>
  <c r="M6" i="74"/>
  <c r="U6" i="74" s="1"/>
  <c r="M5" i="74"/>
  <c r="U5" i="74" s="1"/>
  <c r="M4" i="74"/>
  <c r="U4" i="74" s="1"/>
  <c r="X4" i="74" s="1"/>
  <c r="M4" i="74" a="1"/>
  <c r="M87" i="74" s="1"/>
  <c r="U87" i="74" s="1"/>
  <c r="G4" i="74"/>
  <c r="F4" i="74"/>
  <c r="AT3" i="74"/>
  <c r="R3" i="74"/>
  <c r="C3" i="74"/>
  <c r="O3" i="74" s="1"/>
  <c r="V98" i="73"/>
  <c r="S98" i="73"/>
  <c r="R98" i="73"/>
  <c r="H98" i="73"/>
  <c r="I98" i="73" s="1"/>
  <c r="J98" i="73" s="1"/>
  <c r="G98" i="73"/>
  <c r="F98" i="73"/>
  <c r="V97" i="73"/>
  <c r="R97" i="73"/>
  <c r="G97" i="73"/>
  <c r="H97" i="73" s="1"/>
  <c r="I97" i="73" s="1"/>
  <c r="J97" i="73" s="1"/>
  <c r="F97" i="73"/>
  <c r="V96" i="73"/>
  <c r="R96" i="73"/>
  <c r="J96" i="73"/>
  <c r="G96" i="73"/>
  <c r="H96" i="73" s="1"/>
  <c r="I96" i="73" s="1"/>
  <c r="F96" i="73"/>
  <c r="V95" i="73"/>
  <c r="R95" i="73"/>
  <c r="H95" i="73"/>
  <c r="I95" i="73" s="1"/>
  <c r="J95" i="73" s="1"/>
  <c r="G95" i="73"/>
  <c r="F95" i="73"/>
  <c r="V94" i="73"/>
  <c r="R94" i="73"/>
  <c r="F94" i="73"/>
  <c r="V93" i="73"/>
  <c r="R93" i="73"/>
  <c r="G93" i="73"/>
  <c r="H93" i="73" s="1"/>
  <c r="I93" i="73" s="1"/>
  <c r="J93" i="73" s="1"/>
  <c r="F93" i="73"/>
  <c r="V92" i="73"/>
  <c r="R92" i="73"/>
  <c r="H92" i="73"/>
  <c r="I92" i="73" s="1"/>
  <c r="J92" i="73" s="1"/>
  <c r="G92" i="73"/>
  <c r="F92" i="73"/>
  <c r="V91" i="73"/>
  <c r="R91" i="73"/>
  <c r="G91" i="73"/>
  <c r="H91" i="73" s="1"/>
  <c r="I91" i="73" s="1"/>
  <c r="J91" i="73" s="1"/>
  <c r="F91" i="73"/>
  <c r="V90" i="73"/>
  <c r="R90" i="73"/>
  <c r="G90" i="73"/>
  <c r="H90" i="73" s="1"/>
  <c r="I90" i="73" s="1"/>
  <c r="J90" i="73" s="1"/>
  <c r="F90" i="73"/>
  <c r="V89" i="73"/>
  <c r="R89" i="73"/>
  <c r="H89" i="73"/>
  <c r="I89" i="73" s="1"/>
  <c r="J89" i="73" s="1"/>
  <c r="G89" i="73"/>
  <c r="F89" i="73"/>
  <c r="V88" i="73"/>
  <c r="R88" i="73"/>
  <c r="G88" i="73"/>
  <c r="H88" i="73" s="1"/>
  <c r="I88" i="73" s="1"/>
  <c r="J88" i="73" s="1"/>
  <c r="F88" i="73"/>
  <c r="V87" i="73"/>
  <c r="R87" i="73"/>
  <c r="G87" i="73"/>
  <c r="H87" i="73" s="1"/>
  <c r="I87" i="73" s="1"/>
  <c r="J87" i="73" s="1"/>
  <c r="F87" i="73"/>
  <c r="V86" i="73"/>
  <c r="R86" i="73"/>
  <c r="H86" i="73"/>
  <c r="I86" i="73" s="1"/>
  <c r="J86" i="73" s="1"/>
  <c r="G86" i="73"/>
  <c r="F86" i="73"/>
  <c r="V85" i="73"/>
  <c r="R85" i="73"/>
  <c r="G85" i="73"/>
  <c r="H85" i="73" s="1"/>
  <c r="I85" i="73" s="1"/>
  <c r="J85" i="73" s="1"/>
  <c r="F85" i="73"/>
  <c r="V84" i="73"/>
  <c r="R84" i="73"/>
  <c r="G84" i="73"/>
  <c r="F84" i="73"/>
  <c r="V83" i="73"/>
  <c r="R83" i="73"/>
  <c r="H83" i="73"/>
  <c r="I83" i="73" s="1"/>
  <c r="J83" i="73" s="1"/>
  <c r="G83" i="73"/>
  <c r="F83" i="73"/>
  <c r="V82" i="73"/>
  <c r="R82" i="73"/>
  <c r="G82" i="73"/>
  <c r="H82" i="73" s="1"/>
  <c r="I82" i="73" s="1"/>
  <c r="J82" i="73" s="1"/>
  <c r="F82" i="73"/>
  <c r="V81" i="73"/>
  <c r="R81" i="73"/>
  <c r="G81" i="73"/>
  <c r="F81" i="73"/>
  <c r="V80" i="73"/>
  <c r="R80" i="73"/>
  <c r="H80" i="73"/>
  <c r="I80" i="73" s="1"/>
  <c r="J80" i="73" s="1"/>
  <c r="G80" i="73"/>
  <c r="F80" i="73"/>
  <c r="V79" i="73"/>
  <c r="R79" i="73"/>
  <c r="G79" i="73"/>
  <c r="H79" i="73" s="1"/>
  <c r="I79" i="73" s="1"/>
  <c r="J79" i="73" s="1"/>
  <c r="F79" i="73"/>
  <c r="V78" i="73"/>
  <c r="R78" i="73"/>
  <c r="G78" i="73"/>
  <c r="H78" i="73" s="1"/>
  <c r="I78" i="73" s="1"/>
  <c r="J78" i="73" s="1"/>
  <c r="F78" i="73"/>
  <c r="V77" i="73"/>
  <c r="R77" i="73"/>
  <c r="H77" i="73"/>
  <c r="I77" i="73" s="1"/>
  <c r="J77" i="73" s="1"/>
  <c r="G77" i="73"/>
  <c r="F77" i="73"/>
  <c r="V76" i="73"/>
  <c r="R76" i="73"/>
  <c r="G76" i="73"/>
  <c r="H76" i="73" s="1"/>
  <c r="I76" i="73" s="1"/>
  <c r="J76" i="73" s="1"/>
  <c r="F76" i="73"/>
  <c r="V75" i="73"/>
  <c r="R75" i="73"/>
  <c r="G75" i="73"/>
  <c r="H75" i="73" s="1"/>
  <c r="I75" i="73" s="1"/>
  <c r="J75" i="73" s="1"/>
  <c r="F75" i="73"/>
  <c r="V74" i="73"/>
  <c r="R74" i="73"/>
  <c r="H74" i="73"/>
  <c r="I74" i="73" s="1"/>
  <c r="J74" i="73" s="1"/>
  <c r="G74" i="73"/>
  <c r="F74" i="73"/>
  <c r="V73" i="73"/>
  <c r="R73" i="73"/>
  <c r="G73" i="73"/>
  <c r="H73" i="73" s="1"/>
  <c r="I73" i="73" s="1"/>
  <c r="J73" i="73" s="1"/>
  <c r="F73" i="73"/>
  <c r="V72" i="73"/>
  <c r="R72" i="73"/>
  <c r="G72" i="73"/>
  <c r="H72" i="73" s="1"/>
  <c r="I72" i="73" s="1"/>
  <c r="J72" i="73" s="1"/>
  <c r="F72" i="73"/>
  <c r="V71" i="73"/>
  <c r="R71" i="73"/>
  <c r="H71" i="73"/>
  <c r="I71" i="73" s="1"/>
  <c r="J71" i="73" s="1"/>
  <c r="G71" i="73"/>
  <c r="F71" i="73"/>
  <c r="V70" i="73"/>
  <c r="R70" i="73"/>
  <c r="G70" i="73"/>
  <c r="H70" i="73" s="1"/>
  <c r="I70" i="73" s="1"/>
  <c r="J70" i="73" s="1"/>
  <c r="F70" i="73"/>
  <c r="V69" i="73"/>
  <c r="R69" i="73"/>
  <c r="G69" i="73"/>
  <c r="H69" i="73" s="1"/>
  <c r="I69" i="73" s="1"/>
  <c r="J69" i="73" s="1"/>
  <c r="F69" i="73"/>
  <c r="V68" i="73"/>
  <c r="R68" i="73"/>
  <c r="H68" i="73"/>
  <c r="I68" i="73" s="1"/>
  <c r="J68" i="73" s="1"/>
  <c r="G68" i="73"/>
  <c r="F68" i="73"/>
  <c r="V67" i="73"/>
  <c r="R67" i="73"/>
  <c r="G67" i="73"/>
  <c r="H67" i="73" s="1"/>
  <c r="I67" i="73" s="1"/>
  <c r="J67" i="73" s="1"/>
  <c r="F67" i="73"/>
  <c r="V66" i="73"/>
  <c r="R66" i="73"/>
  <c r="G66" i="73"/>
  <c r="H66" i="73" s="1"/>
  <c r="I66" i="73" s="1"/>
  <c r="J66" i="73" s="1"/>
  <c r="F66" i="73"/>
  <c r="V65" i="73"/>
  <c r="R65" i="73"/>
  <c r="H65" i="73"/>
  <c r="I65" i="73" s="1"/>
  <c r="J65" i="73" s="1"/>
  <c r="G65" i="73"/>
  <c r="F65" i="73"/>
  <c r="V64" i="73"/>
  <c r="R64" i="73"/>
  <c r="G64" i="73"/>
  <c r="H64" i="73" s="1"/>
  <c r="I64" i="73" s="1"/>
  <c r="J64" i="73" s="1"/>
  <c r="F64" i="73"/>
  <c r="V63" i="73"/>
  <c r="R63" i="73"/>
  <c r="G63" i="73"/>
  <c r="H63" i="73" s="1"/>
  <c r="I63" i="73" s="1"/>
  <c r="J63" i="73" s="1"/>
  <c r="F63" i="73"/>
  <c r="V62" i="73"/>
  <c r="R62" i="73"/>
  <c r="H62" i="73"/>
  <c r="I62" i="73" s="1"/>
  <c r="J62" i="73" s="1"/>
  <c r="G62" i="73"/>
  <c r="F62" i="73"/>
  <c r="V61" i="73"/>
  <c r="R61" i="73"/>
  <c r="G61" i="73"/>
  <c r="H61" i="73" s="1"/>
  <c r="I61" i="73" s="1"/>
  <c r="J61" i="73" s="1"/>
  <c r="F61" i="73"/>
  <c r="V60" i="73"/>
  <c r="R60" i="73"/>
  <c r="G60" i="73"/>
  <c r="H60" i="73" s="1"/>
  <c r="I60" i="73" s="1"/>
  <c r="J60" i="73" s="1"/>
  <c r="F60" i="73"/>
  <c r="V59" i="73"/>
  <c r="R59" i="73"/>
  <c r="H59" i="73"/>
  <c r="I59" i="73" s="1"/>
  <c r="J59" i="73" s="1"/>
  <c r="G59" i="73"/>
  <c r="F59" i="73"/>
  <c r="V58" i="73"/>
  <c r="R58" i="73"/>
  <c r="G58" i="73"/>
  <c r="H58" i="73" s="1"/>
  <c r="I58" i="73" s="1"/>
  <c r="J58" i="73" s="1"/>
  <c r="F58" i="73"/>
  <c r="V57" i="73"/>
  <c r="R57" i="73"/>
  <c r="G57" i="73"/>
  <c r="H57" i="73" s="1"/>
  <c r="I57" i="73" s="1"/>
  <c r="J57" i="73" s="1"/>
  <c r="F57" i="73"/>
  <c r="V56" i="73"/>
  <c r="R56" i="73"/>
  <c r="H56" i="73"/>
  <c r="I56" i="73" s="1"/>
  <c r="J56" i="73" s="1"/>
  <c r="G56" i="73"/>
  <c r="F56" i="73"/>
  <c r="V55" i="73"/>
  <c r="R55" i="73"/>
  <c r="G55" i="73"/>
  <c r="H55" i="73" s="1"/>
  <c r="I55" i="73" s="1"/>
  <c r="J55" i="73" s="1"/>
  <c r="F55" i="73"/>
  <c r="V54" i="73"/>
  <c r="R54" i="73"/>
  <c r="G54" i="73"/>
  <c r="H54" i="73" s="1"/>
  <c r="I54" i="73" s="1"/>
  <c r="J54" i="73" s="1"/>
  <c r="F54" i="73"/>
  <c r="V53" i="73"/>
  <c r="R53" i="73"/>
  <c r="H53" i="73"/>
  <c r="I53" i="73" s="1"/>
  <c r="J53" i="73" s="1"/>
  <c r="G53" i="73"/>
  <c r="F53" i="73"/>
  <c r="V52" i="73"/>
  <c r="R52" i="73"/>
  <c r="G52" i="73"/>
  <c r="H52" i="73" s="1"/>
  <c r="I52" i="73" s="1"/>
  <c r="J52" i="73" s="1"/>
  <c r="F52" i="73"/>
  <c r="V51" i="73"/>
  <c r="R51" i="73"/>
  <c r="G51" i="73"/>
  <c r="H51" i="73" s="1"/>
  <c r="I51" i="73" s="1"/>
  <c r="J51" i="73" s="1"/>
  <c r="F51" i="73"/>
  <c r="V50" i="73"/>
  <c r="R50" i="73"/>
  <c r="H50" i="73"/>
  <c r="I50" i="73" s="1"/>
  <c r="J50" i="73" s="1"/>
  <c r="G50" i="73"/>
  <c r="F50" i="73"/>
  <c r="V49" i="73"/>
  <c r="R49" i="73"/>
  <c r="G49" i="73"/>
  <c r="H49" i="73" s="1"/>
  <c r="I49" i="73" s="1"/>
  <c r="J49" i="73" s="1"/>
  <c r="F49" i="73"/>
  <c r="V48" i="73"/>
  <c r="R48" i="73"/>
  <c r="G48" i="73"/>
  <c r="H48" i="73" s="1"/>
  <c r="I48" i="73" s="1"/>
  <c r="J48" i="73" s="1"/>
  <c r="F48" i="73"/>
  <c r="V47" i="73"/>
  <c r="R47" i="73"/>
  <c r="H47" i="73"/>
  <c r="I47" i="73" s="1"/>
  <c r="J47" i="73" s="1"/>
  <c r="G47" i="73"/>
  <c r="F47" i="73"/>
  <c r="V46" i="73"/>
  <c r="R46" i="73"/>
  <c r="G46" i="73"/>
  <c r="H46" i="73" s="1"/>
  <c r="I46" i="73" s="1"/>
  <c r="J46" i="73" s="1"/>
  <c r="F46" i="73"/>
  <c r="V45" i="73"/>
  <c r="R45" i="73"/>
  <c r="G45" i="73"/>
  <c r="H45" i="73" s="1"/>
  <c r="I45" i="73" s="1"/>
  <c r="J45" i="73" s="1"/>
  <c r="F45" i="73"/>
  <c r="V44" i="73"/>
  <c r="R44" i="73"/>
  <c r="H44" i="73"/>
  <c r="I44" i="73" s="1"/>
  <c r="J44" i="73" s="1"/>
  <c r="G44" i="73"/>
  <c r="F44" i="73"/>
  <c r="V43" i="73"/>
  <c r="R43" i="73"/>
  <c r="G43" i="73"/>
  <c r="H43" i="73" s="1"/>
  <c r="I43" i="73" s="1"/>
  <c r="J43" i="73" s="1"/>
  <c r="F43" i="73"/>
  <c r="V42" i="73"/>
  <c r="R42" i="73"/>
  <c r="G42" i="73"/>
  <c r="H42" i="73" s="1"/>
  <c r="I42" i="73" s="1"/>
  <c r="J42" i="73" s="1"/>
  <c r="F42" i="73"/>
  <c r="V41" i="73"/>
  <c r="R41" i="73"/>
  <c r="H41" i="73"/>
  <c r="I41" i="73" s="1"/>
  <c r="J41" i="73" s="1"/>
  <c r="G41" i="73"/>
  <c r="F41" i="73"/>
  <c r="V40" i="73"/>
  <c r="R40" i="73"/>
  <c r="G40" i="73"/>
  <c r="H40" i="73" s="1"/>
  <c r="I40" i="73" s="1"/>
  <c r="J40" i="73" s="1"/>
  <c r="F40" i="73"/>
  <c r="V39" i="73"/>
  <c r="R39" i="73"/>
  <c r="G39" i="73"/>
  <c r="H39" i="73" s="1"/>
  <c r="I39" i="73" s="1"/>
  <c r="J39" i="73" s="1"/>
  <c r="F39" i="73"/>
  <c r="V38" i="73"/>
  <c r="R38" i="73"/>
  <c r="H38" i="73"/>
  <c r="I38" i="73" s="1"/>
  <c r="J38" i="73" s="1"/>
  <c r="G38" i="73"/>
  <c r="F38" i="73"/>
  <c r="V37" i="73"/>
  <c r="R37" i="73"/>
  <c r="G37" i="73"/>
  <c r="H37" i="73" s="1"/>
  <c r="I37" i="73" s="1"/>
  <c r="J37" i="73" s="1"/>
  <c r="F37" i="73"/>
  <c r="V36" i="73"/>
  <c r="R36" i="73"/>
  <c r="G36" i="73"/>
  <c r="H36" i="73" s="1"/>
  <c r="I36" i="73" s="1"/>
  <c r="J36" i="73" s="1"/>
  <c r="F36" i="73"/>
  <c r="V35" i="73"/>
  <c r="R35" i="73"/>
  <c r="H35" i="73"/>
  <c r="I35" i="73" s="1"/>
  <c r="J35" i="73" s="1"/>
  <c r="G35" i="73"/>
  <c r="F35" i="73"/>
  <c r="V34" i="73"/>
  <c r="R34" i="73"/>
  <c r="G34" i="73"/>
  <c r="H34" i="73" s="1"/>
  <c r="I34" i="73" s="1"/>
  <c r="J34" i="73" s="1"/>
  <c r="F34" i="73"/>
  <c r="V33" i="73"/>
  <c r="R33" i="73"/>
  <c r="G33" i="73"/>
  <c r="H33" i="73" s="1"/>
  <c r="I33" i="73" s="1"/>
  <c r="J33" i="73" s="1"/>
  <c r="F33" i="73"/>
  <c r="V32" i="73"/>
  <c r="R32" i="73"/>
  <c r="H32" i="73"/>
  <c r="I32" i="73" s="1"/>
  <c r="J32" i="73" s="1"/>
  <c r="G32" i="73"/>
  <c r="F32" i="73"/>
  <c r="V31" i="73"/>
  <c r="R31" i="73"/>
  <c r="G31" i="73"/>
  <c r="H31" i="73" s="1"/>
  <c r="I31" i="73" s="1"/>
  <c r="J31" i="73" s="1"/>
  <c r="F31" i="73"/>
  <c r="V30" i="73"/>
  <c r="R30" i="73"/>
  <c r="G30" i="73"/>
  <c r="H30" i="73" s="1"/>
  <c r="I30" i="73" s="1"/>
  <c r="J30" i="73" s="1"/>
  <c r="F30" i="73"/>
  <c r="V29" i="73"/>
  <c r="R29" i="73"/>
  <c r="H29" i="73"/>
  <c r="I29" i="73" s="1"/>
  <c r="J29" i="73" s="1"/>
  <c r="G29" i="73"/>
  <c r="F29" i="73"/>
  <c r="V28" i="73"/>
  <c r="R28" i="73"/>
  <c r="G28" i="73"/>
  <c r="H28" i="73" s="1"/>
  <c r="I28" i="73" s="1"/>
  <c r="J28" i="73" s="1"/>
  <c r="F28" i="73"/>
  <c r="V27" i="73"/>
  <c r="R27" i="73"/>
  <c r="G27" i="73"/>
  <c r="H27" i="73" s="1"/>
  <c r="I27" i="73" s="1"/>
  <c r="J27" i="73" s="1"/>
  <c r="F27" i="73"/>
  <c r="V26" i="73"/>
  <c r="R26" i="73"/>
  <c r="H26" i="73"/>
  <c r="I26" i="73" s="1"/>
  <c r="J26" i="73" s="1"/>
  <c r="G26" i="73"/>
  <c r="F26" i="73"/>
  <c r="V25" i="73"/>
  <c r="R25" i="73"/>
  <c r="G25" i="73"/>
  <c r="H25" i="73" s="1"/>
  <c r="I25" i="73" s="1"/>
  <c r="J25" i="73" s="1"/>
  <c r="F25" i="73"/>
  <c r="V24" i="73"/>
  <c r="R24" i="73"/>
  <c r="G24" i="73"/>
  <c r="H24" i="73" s="1"/>
  <c r="I24" i="73" s="1"/>
  <c r="J24" i="73" s="1"/>
  <c r="F24" i="73"/>
  <c r="V23" i="73"/>
  <c r="R23" i="73"/>
  <c r="H23" i="73"/>
  <c r="I23" i="73" s="1"/>
  <c r="J23" i="73" s="1"/>
  <c r="G23" i="73"/>
  <c r="F23" i="73"/>
  <c r="V22" i="73"/>
  <c r="R22" i="73"/>
  <c r="G22" i="73"/>
  <c r="H22" i="73" s="1"/>
  <c r="I22" i="73" s="1"/>
  <c r="J22" i="73" s="1"/>
  <c r="F22" i="73"/>
  <c r="V21" i="73"/>
  <c r="R21" i="73"/>
  <c r="G21" i="73"/>
  <c r="H21" i="73" s="1"/>
  <c r="I21" i="73" s="1"/>
  <c r="J21" i="73" s="1"/>
  <c r="F21" i="73"/>
  <c r="V20" i="73"/>
  <c r="R20" i="73"/>
  <c r="H20" i="73"/>
  <c r="I20" i="73" s="1"/>
  <c r="J20" i="73" s="1"/>
  <c r="G20" i="73"/>
  <c r="F20" i="73"/>
  <c r="V19" i="73"/>
  <c r="R19" i="73"/>
  <c r="G19" i="73"/>
  <c r="H19" i="73" s="1"/>
  <c r="I19" i="73" s="1"/>
  <c r="J19" i="73" s="1"/>
  <c r="F19" i="73"/>
  <c r="V18" i="73"/>
  <c r="R18" i="73"/>
  <c r="G18" i="73"/>
  <c r="H18" i="73" s="1"/>
  <c r="I18" i="73" s="1"/>
  <c r="J18" i="73" s="1"/>
  <c r="F18" i="73"/>
  <c r="V17" i="73"/>
  <c r="R17" i="73"/>
  <c r="H17" i="73"/>
  <c r="I17" i="73" s="1"/>
  <c r="J17" i="73" s="1"/>
  <c r="G17" i="73"/>
  <c r="F17" i="73"/>
  <c r="V16" i="73"/>
  <c r="R16" i="73"/>
  <c r="G16" i="73"/>
  <c r="H16" i="73" s="1"/>
  <c r="I16" i="73" s="1"/>
  <c r="J16" i="73" s="1"/>
  <c r="F16" i="73"/>
  <c r="V15" i="73"/>
  <c r="R15" i="73"/>
  <c r="G15" i="73"/>
  <c r="H15" i="73" s="1"/>
  <c r="I15" i="73" s="1"/>
  <c r="J15" i="73" s="1"/>
  <c r="F15" i="73"/>
  <c r="V14" i="73"/>
  <c r="R14" i="73"/>
  <c r="H14" i="73"/>
  <c r="I14" i="73" s="1"/>
  <c r="J14" i="73" s="1"/>
  <c r="G14" i="73"/>
  <c r="F14" i="73"/>
  <c r="V13" i="73"/>
  <c r="R13" i="73"/>
  <c r="G13" i="73"/>
  <c r="H13" i="73" s="1"/>
  <c r="I13" i="73" s="1"/>
  <c r="J13" i="73" s="1"/>
  <c r="F13" i="73"/>
  <c r="V12" i="73"/>
  <c r="R12" i="73"/>
  <c r="G12" i="73"/>
  <c r="H12" i="73" s="1"/>
  <c r="I12" i="73" s="1"/>
  <c r="J12" i="73" s="1"/>
  <c r="F12" i="73"/>
  <c r="C12" i="73"/>
  <c r="C3" i="73" s="1"/>
  <c r="O3" i="73" s="1"/>
  <c r="V11" i="73"/>
  <c r="R11" i="73"/>
  <c r="G11" i="73"/>
  <c r="F11" i="73"/>
  <c r="V10" i="73"/>
  <c r="R10" i="73"/>
  <c r="H10" i="73"/>
  <c r="I10" i="73" s="1"/>
  <c r="J10" i="73" s="1"/>
  <c r="G10" i="73"/>
  <c r="F10" i="73"/>
  <c r="V9" i="73"/>
  <c r="R9" i="73"/>
  <c r="G9" i="73"/>
  <c r="H9" i="73" s="1"/>
  <c r="I9" i="73" s="1"/>
  <c r="J9" i="73" s="1"/>
  <c r="F9" i="73"/>
  <c r="C9" i="73"/>
  <c r="H84" i="73" s="1"/>
  <c r="I84" i="73" s="1"/>
  <c r="J84" i="73" s="1"/>
  <c r="V8" i="73"/>
  <c r="R8" i="73"/>
  <c r="G8" i="73"/>
  <c r="H8" i="73" s="1"/>
  <c r="I8" i="73" s="1"/>
  <c r="J8" i="73" s="1"/>
  <c r="F8" i="73"/>
  <c r="C8" i="73"/>
  <c r="Q94" i="73" s="1"/>
  <c r="B8" i="73"/>
  <c r="Q3" i="73" s="1"/>
  <c r="AG3" i="73" s="1"/>
  <c r="AP3" i="73" s="1"/>
  <c r="V7" i="73"/>
  <c r="R7" i="73"/>
  <c r="G7" i="73"/>
  <c r="H7" i="73" s="1"/>
  <c r="I7" i="73" s="1"/>
  <c r="J7" i="73" s="1"/>
  <c r="F7" i="73"/>
  <c r="V6" i="73"/>
  <c r="R6" i="73"/>
  <c r="G6" i="73"/>
  <c r="H6" i="73" s="1"/>
  <c r="I6" i="73" s="1"/>
  <c r="J6" i="73" s="1"/>
  <c r="F6" i="73"/>
  <c r="V5" i="73"/>
  <c r="R5" i="73"/>
  <c r="G5" i="73"/>
  <c r="F5" i="73"/>
  <c r="W4" i="73"/>
  <c r="V4" i="73"/>
  <c r="R4" i="73"/>
  <c r="M98" i="73"/>
  <c r="U98" i="73" s="1"/>
  <c r="M97" i="73"/>
  <c r="U97" i="73" s="1"/>
  <c r="M96" i="73"/>
  <c r="U96" i="73" s="1"/>
  <c r="M92" i="73"/>
  <c r="U92" i="73" s="1"/>
  <c r="M91" i="73"/>
  <c r="U91" i="73" s="1"/>
  <c r="M90" i="73"/>
  <c r="U90" i="73" s="1"/>
  <c r="M86" i="73"/>
  <c r="U86" i="73" s="1"/>
  <c r="M85" i="73"/>
  <c r="U85" i="73" s="1"/>
  <c r="M84" i="73"/>
  <c r="U84" i="73" s="1"/>
  <c r="M80" i="73"/>
  <c r="U80" i="73" s="1"/>
  <c r="M79" i="73"/>
  <c r="U79" i="73" s="1"/>
  <c r="M78" i="73"/>
  <c r="U78" i="73" s="1"/>
  <c r="M74" i="73"/>
  <c r="U74" i="73" s="1"/>
  <c r="M73" i="73"/>
  <c r="U73" i="73" s="1"/>
  <c r="M72" i="73"/>
  <c r="U72" i="73" s="1"/>
  <c r="M68" i="73"/>
  <c r="U68" i="73" s="1"/>
  <c r="M67" i="73"/>
  <c r="U67" i="73" s="1"/>
  <c r="M66" i="73"/>
  <c r="U66" i="73" s="1"/>
  <c r="M62" i="73"/>
  <c r="U62" i="73" s="1"/>
  <c r="M61" i="73"/>
  <c r="U61" i="73" s="1"/>
  <c r="M60" i="73"/>
  <c r="U60" i="73" s="1"/>
  <c r="M56" i="73"/>
  <c r="U56" i="73" s="1"/>
  <c r="M55" i="73"/>
  <c r="U55" i="73" s="1"/>
  <c r="M54" i="73"/>
  <c r="U54" i="73" s="1"/>
  <c r="M50" i="73"/>
  <c r="U50" i="73" s="1"/>
  <c r="M49" i="73"/>
  <c r="U49" i="73" s="1"/>
  <c r="M48" i="73"/>
  <c r="U48" i="73" s="1"/>
  <c r="M44" i="73"/>
  <c r="U44" i="73" s="1"/>
  <c r="M43" i="73"/>
  <c r="U43" i="73" s="1"/>
  <c r="M42" i="73"/>
  <c r="U42" i="73" s="1"/>
  <c r="M38" i="73"/>
  <c r="U38" i="73" s="1"/>
  <c r="M37" i="73"/>
  <c r="U37" i="73" s="1"/>
  <c r="M36" i="73"/>
  <c r="U36" i="73" s="1"/>
  <c r="M32" i="73"/>
  <c r="U32" i="73" s="1"/>
  <c r="M31" i="73"/>
  <c r="U31" i="73" s="1"/>
  <c r="M30" i="73"/>
  <c r="U30" i="73" s="1"/>
  <c r="M26" i="73"/>
  <c r="U26" i="73" s="1"/>
  <c r="M25" i="73"/>
  <c r="U25" i="73" s="1"/>
  <c r="M24" i="73"/>
  <c r="U24" i="73" s="1"/>
  <c r="M20" i="73"/>
  <c r="U20" i="73" s="1"/>
  <c r="M19" i="73"/>
  <c r="U19" i="73" s="1"/>
  <c r="M18" i="73"/>
  <c r="U18" i="73" s="1"/>
  <c r="M14" i="73"/>
  <c r="U14" i="73" s="1"/>
  <c r="M13" i="73"/>
  <c r="U13" i="73" s="1"/>
  <c r="M12" i="73"/>
  <c r="U12" i="73" s="1"/>
  <c r="M8" i="73"/>
  <c r="U8" i="73" s="1"/>
  <c r="M7" i="73"/>
  <c r="U7" i="73" s="1"/>
  <c r="M6" i="73"/>
  <c r="U6" i="73" s="1"/>
  <c r="M4" i="73" a="1"/>
  <c r="M95" i="73" s="1"/>
  <c r="U95" i="73" s="1"/>
  <c r="G4" i="73"/>
  <c r="H4" i="73" s="1"/>
  <c r="I4" i="73" s="1"/>
  <c r="J4" i="73" s="1"/>
  <c r="K4" i="73" s="1"/>
  <c r="F4" i="73"/>
  <c r="AT3" i="73"/>
  <c r="R3" i="73"/>
  <c r="V23" i="72"/>
  <c r="G23" i="72"/>
  <c r="F23" i="72"/>
  <c r="V22" i="72"/>
  <c r="G22" i="72"/>
  <c r="F22" i="72"/>
  <c r="V21" i="72"/>
  <c r="G21" i="72"/>
  <c r="F21" i="72"/>
  <c r="V20" i="72"/>
  <c r="G20" i="72"/>
  <c r="F20" i="72"/>
  <c r="V19" i="72"/>
  <c r="G19" i="72"/>
  <c r="F19" i="72"/>
  <c r="V18" i="72"/>
  <c r="G18" i="72"/>
  <c r="F18" i="72"/>
  <c r="V17" i="72"/>
  <c r="G17" i="72"/>
  <c r="F17" i="72"/>
  <c r="V16" i="72"/>
  <c r="G16" i="72"/>
  <c r="F16" i="72"/>
  <c r="V15" i="72"/>
  <c r="G15" i="72"/>
  <c r="F15" i="72"/>
  <c r="V14" i="72"/>
  <c r="G14" i="72"/>
  <c r="F14" i="72"/>
  <c r="V13" i="72"/>
  <c r="G13" i="72"/>
  <c r="F13" i="72"/>
  <c r="V12" i="72"/>
  <c r="G12" i="72"/>
  <c r="F12" i="72"/>
  <c r="C12" i="72"/>
  <c r="C3" i="72" s="1"/>
  <c r="O14" i="72" s="1"/>
  <c r="P14" i="72" s="1"/>
  <c r="V11" i="72"/>
  <c r="G11" i="72"/>
  <c r="F11" i="72"/>
  <c r="R10" i="72"/>
  <c r="G10" i="72"/>
  <c r="F10" i="72"/>
  <c r="C10" i="72"/>
  <c r="V10" i="72" s="1"/>
  <c r="V9" i="72"/>
  <c r="R9" i="72"/>
  <c r="G9" i="72"/>
  <c r="F9" i="72"/>
  <c r="V8" i="72"/>
  <c r="G8" i="72"/>
  <c r="F8" i="72"/>
  <c r="C8" i="72"/>
  <c r="Q8" i="72" s="1"/>
  <c r="B8" i="72"/>
  <c r="Q3" i="72" s="1"/>
  <c r="AG3" i="72" s="1"/>
  <c r="AP3" i="72" s="1"/>
  <c r="V7" i="72"/>
  <c r="G7" i="72"/>
  <c r="F7" i="72"/>
  <c r="V6" i="72"/>
  <c r="G6" i="72"/>
  <c r="F6" i="72"/>
  <c r="C6" i="72"/>
  <c r="R23" i="72" s="1"/>
  <c r="V5" i="72"/>
  <c r="G5" i="72"/>
  <c r="F5" i="72"/>
  <c r="C5" i="72"/>
  <c r="B5" i="72"/>
  <c r="Y4" i="72"/>
  <c r="W4" i="72"/>
  <c r="V4" i="72"/>
  <c r="R4" i="72"/>
  <c r="M23" i="72"/>
  <c r="U23" i="72" s="1"/>
  <c r="M20" i="72"/>
  <c r="U20" i="72" s="1"/>
  <c r="M19" i="72"/>
  <c r="U19" i="72" s="1"/>
  <c r="M18" i="72"/>
  <c r="U18" i="72" s="1"/>
  <c r="M17" i="72"/>
  <c r="U17" i="72" s="1"/>
  <c r="M14" i="72"/>
  <c r="U14" i="72" s="1"/>
  <c r="M13" i="72"/>
  <c r="U13" i="72" s="1"/>
  <c r="M12" i="72"/>
  <c r="U12" i="72" s="1"/>
  <c r="M11" i="72"/>
  <c r="U11" i="72" s="1"/>
  <c r="M8" i="72"/>
  <c r="U8" i="72" s="1"/>
  <c r="M7" i="72"/>
  <c r="U7" i="72" s="1"/>
  <c r="M6" i="72"/>
  <c r="U6" i="72" s="1"/>
  <c r="M5" i="72"/>
  <c r="U5" i="72" s="1"/>
  <c r="M4" i="72" a="1"/>
  <c r="M22" i="72" s="1"/>
  <c r="U22" i="72" s="1"/>
  <c r="G4" i="72"/>
  <c r="F4" i="72"/>
  <c r="AT3" i="72"/>
  <c r="R3" i="72"/>
  <c r="V23" i="71"/>
  <c r="G23" i="71"/>
  <c r="F23" i="71"/>
  <c r="V22" i="71"/>
  <c r="G22" i="71"/>
  <c r="F22" i="71"/>
  <c r="V21" i="71"/>
  <c r="G21" i="71"/>
  <c r="F21" i="71"/>
  <c r="V20" i="71"/>
  <c r="G20" i="71"/>
  <c r="F20" i="71"/>
  <c r="V19" i="71"/>
  <c r="G19" i="71"/>
  <c r="F19" i="71"/>
  <c r="V18" i="71"/>
  <c r="G18" i="71"/>
  <c r="F18" i="71"/>
  <c r="V17" i="71"/>
  <c r="G17" i="71"/>
  <c r="F17" i="71"/>
  <c r="V16" i="71"/>
  <c r="G16" i="71"/>
  <c r="F16" i="71"/>
  <c r="V15" i="71"/>
  <c r="G15" i="71"/>
  <c r="F15" i="71"/>
  <c r="V14" i="71"/>
  <c r="G14" i="71"/>
  <c r="F14" i="71"/>
  <c r="V13" i="71"/>
  <c r="G13" i="71"/>
  <c r="F13" i="71"/>
  <c r="V12" i="71"/>
  <c r="G12" i="71"/>
  <c r="F12" i="71"/>
  <c r="C12" i="71"/>
  <c r="C3" i="71" s="1"/>
  <c r="V11" i="71"/>
  <c r="G11" i="71"/>
  <c r="F11" i="71"/>
  <c r="V10" i="71"/>
  <c r="G10" i="71"/>
  <c r="F10" i="71"/>
  <c r="C10" i="71"/>
  <c r="V9" i="71"/>
  <c r="G9" i="71"/>
  <c r="F9" i="71"/>
  <c r="V8" i="71"/>
  <c r="R8" i="71"/>
  <c r="G8" i="71"/>
  <c r="F8" i="71"/>
  <c r="C8" i="71"/>
  <c r="Q23" i="71" s="1"/>
  <c r="B8" i="71"/>
  <c r="Q3" i="71" s="1"/>
  <c r="AG3" i="71" s="1"/>
  <c r="AP3" i="71" s="1"/>
  <c r="V7" i="71"/>
  <c r="G7" i="71"/>
  <c r="F7" i="71"/>
  <c r="V6" i="71"/>
  <c r="G6" i="71"/>
  <c r="F6" i="71"/>
  <c r="C6" i="71"/>
  <c r="V5" i="71"/>
  <c r="G5" i="71"/>
  <c r="F5" i="71"/>
  <c r="C5" i="71"/>
  <c r="B5" i="71"/>
  <c r="Y4" i="71"/>
  <c r="W4" i="71"/>
  <c r="V4" i="71"/>
  <c r="R4" i="71"/>
  <c r="M23" i="71"/>
  <c r="U23" i="71" s="1"/>
  <c r="M22" i="71"/>
  <c r="U22" i="71" s="1"/>
  <c r="M19" i="71"/>
  <c r="U19" i="71" s="1"/>
  <c r="M18" i="71"/>
  <c r="U18" i="71" s="1"/>
  <c r="M17" i="71"/>
  <c r="U17" i="71" s="1"/>
  <c r="M16" i="71"/>
  <c r="U16" i="71" s="1"/>
  <c r="M13" i="71"/>
  <c r="U13" i="71" s="1"/>
  <c r="M12" i="71"/>
  <c r="U12" i="71" s="1"/>
  <c r="M11" i="71"/>
  <c r="U11" i="71" s="1"/>
  <c r="M10" i="71"/>
  <c r="U10" i="71" s="1"/>
  <c r="M7" i="71"/>
  <c r="U7" i="71" s="1"/>
  <c r="M6" i="71"/>
  <c r="U6" i="71" s="1"/>
  <c r="M5" i="71"/>
  <c r="U5" i="71" s="1"/>
  <c r="M4" i="71"/>
  <c r="U4" i="71" s="1"/>
  <c r="X4" i="71" s="1"/>
  <c r="M4" i="71" a="1"/>
  <c r="M21" i="71" s="1"/>
  <c r="U21" i="71" s="1"/>
  <c r="G4" i="71"/>
  <c r="F4" i="71"/>
  <c r="AT3" i="71"/>
  <c r="G23" i="70"/>
  <c r="F23" i="70"/>
  <c r="G22" i="70"/>
  <c r="F22" i="70"/>
  <c r="G21" i="70"/>
  <c r="F21" i="70"/>
  <c r="G20" i="70"/>
  <c r="F20" i="70"/>
  <c r="G19" i="70"/>
  <c r="F19" i="70"/>
  <c r="G18" i="70"/>
  <c r="F18" i="70"/>
  <c r="G17" i="70"/>
  <c r="F17" i="70"/>
  <c r="G16" i="70"/>
  <c r="F16" i="70"/>
  <c r="G15" i="70"/>
  <c r="F15" i="70"/>
  <c r="G14" i="70"/>
  <c r="F14" i="70"/>
  <c r="G13" i="70"/>
  <c r="F13" i="70"/>
  <c r="G12" i="70"/>
  <c r="F12" i="70"/>
  <c r="C12" i="70"/>
  <c r="C3" i="70" s="1"/>
  <c r="O9" i="70" s="1"/>
  <c r="P9" i="70" s="1"/>
  <c r="V11" i="70"/>
  <c r="G11" i="70"/>
  <c r="F11" i="70"/>
  <c r="G10" i="70"/>
  <c r="F10" i="70"/>
  <c r="C10" i="70"/>
  <c r="V4" i="70" s="1"/>
  <c r="Y4" i="70" s="1"/>
  <c r="V9" i="70"/>
  <c r="G9" i="70"/>
  <c r="F9" i="70"/>
  <c r="G8" i="70"/>
  <c r="F8" i="70"/>
  <c r="C8" i="70"/>
  <c r="Q23" i="70" s="1"/>
  <c r="B8" i="70"/>
  <c r="G7" i="70"/>
  <c r="F7" i="70"/>
  <c r="G6" i="70"/>
  <c r="F6" i="70"/>
  <c r="C6" i="70"/>
  <c r="V5" i="70"/>
  <c r="G5" i="70"/>
  <c r="F5" i="70"/>
  <c r="C5" i="70"/>
  <c r="B5" i="70"/>
  <c r="W4" i="70"/>
  <c r="M23" i="70"/>
  <c r="U23" i="70" s="1"/>
  <c r="M22" i="70"/>
  <c r="U22" i="70" s="1"/>
  <c r="M21" i="70"/>
  <c r="U21" i="70" s="1"/>
  <c r="M17" i="70"/>
  <c r="U17" i="70" s="1"/>
  <c r="M16" i="70"/>
  <c r="U16" i="70" s="1"/>
  <c r="M11" i="70"/>
  <c r="U11" i="70" s="1"/>
  <c r="M10" i="70"/>
  <c r="U10" i="70" s="1"/>
  <c r="M9" i="70"/>
  <c r="U9" i="70" s="1"/>
  <c r="M5" i="70"/>
  <c r="U5" i="70" s="1"/>
  <c r="M4" i="70"/>
  <c r="U4" i="70" s="1"/>
  <c r="X4" i="70" s="1"/>
  <c r="M4" i="70" a="1"/>
  <c r="G4" i="70"/>
  <c r="F4" i="70"/>
  <c r="AT3" i="70"/>
  <c r="Q3" i="70"/>
  <c r="AG3" i="70" s="1"/>
  <c r="AP3" i="70" s="1"/>
  <c r="R23" i="69"/>
  <c r="G23" i="69"/>
  <c r="F23" i="69"/>
  <c r="R22" i="69"/>
  <c r="G22" i="69"/>
  <c r="F22" i="69"/>
  <c r="R21" i="69"/>
  <c r="G21" i="69"/>
  <c r="F21" i="69"/>
  <c r="R20" i="69"/>
  <c r="G20" i="69"/>
  <c r="F20" i="69"/>
  <c r="R19" i="69"/>
  <c r="G19" i="69"/>
  <c r="F19" i="69"/>
  <c r="R18" i="69"/>
  <c r="G18" i="69"/>
  <c r="F18" i="69"/>
  <c r="R17" i="69"/>
  <c r="G17" i="69"/>
  <c r="F17" i="69"/>
  <c r="R16" i="69"/>
  <c r="G16" i="69"/>
  <c r="F16" i="69"/>
  <c r="R15" i="69"/>
  <c r="G15" i="69"/>
  <c r="F15" i="69"/>
  <c r="R14" i="69"/>
  <c r="G14" i="69"/>
  <c r="F14" i="69"/>
  <c r="R13" i="69"/>
  <c r="G13" i="69"/>
  <c r="F13" i="69"/>
  <c r="R12" i="69"/>
  <c r="G12" i="69"/>
  <c r="F12" i="69"/>
  <c r="C12" i="69"/>
  <c r="R11" i="69"/>
  <c r="G11" i="69"/>
  <c r="F11" i="69"/>
  <c r="R10" i="69"/>
  <c r="G10" i="69"/>
  <c r="F10" i="69"/>
  <c r="C10" i="69"/>
  <c r="V9" i="69"/>
  <c r="R9" i="69"/>
  <c r="G9" i="69"/>
  <c r="F9" i="69"/>
  <c r="R8" i="69"/>
  <c r="G8" i="69"/>
  <c r="F8" i="69"/>
  <c r="C8" i="69"/>
  <c r="Q11" i="69" s="1"/>
  <c r="B8" i="69"/>
  <c r="Q3" i="69" s="1"/>
  <c r="AG3" i="69" s="1"/>
  <c r="AP3" i="69" s="1"/>
  <c r="R7" i="69"/>
  <c r="Q7" i="69"/>
  <c r="G7" i="69"/>
  <c r="F7" i="69"/>
  <c r="R6" i="69"/>
  <c r="G6" i="69"/>
  <c r="F6" i="69"/>
  <c r="R5" i="69"/>
  <c r="G5" i="69"/>
  <c r="F5" i="69"/>
  <c r="C5" i="69"/>
  <c r="B5" i="69"/>
  <c r="W4" i="69"/>
  <c r="R4" i="69"/>
  <c r="M21" i="69"/>
  <c r="U21" i="69" s="1"/>
  <c r="M13" i="69"/>
  <c r="U13" i="69" s="1"/>
  <c r="M9" i="69"/>
  <c r="U9" i="69" s="1"/>
  <c r="M4" i="69" a="1"/>
  <c r="M14" i="69" s="1"/>
  <c r="U14" i="69" s="1"/>
  <c r="G4" i="69"/>
  <c r="F4" i="69"/>
  <c r="AT3" i="69"/>
  <c r="R3" i="69"/>
  <c r="AH3" i="69" s="1"/>
  <c r="AQ3" i="69" s="1"/>
  <c r="C3" i="69"/>
  <c r="O9" i="69" s="1"/>
  <c r="P9" i="69" s="1"/>
  <c r="V23" i="68"/>
  <c r="G23" i="68"/>
  <c r="F23" i="68"/>
  <c r="V22" i="68"/>
  <c r="G22" i="68"/>
  <c r="F22" i="68"/>
  <c r="V21" i="68"/>
  <c r="G21" i="68"/>
  <c r="F21" i="68"/>
  <c r="V20" i="68"/>
  <c r="G20" i="68"/>
  <c r="F20" i="68"/>
  <c r="V19" i="68"/>
  <c r="G19" i="68"/>
  <c r="F19" i="68"/>
  <c r="V18" i="68"/>
  <c r="G18" i="68"/>
  <c r="F18" i="68"/>
  <c r="V17" i="68"/>
  <c r="G17" i="68"/>
  <c r="F17" i="68"/>
  <c r="V16" i="68"/>
  <c r="G16" i="68"/>
  <c r="F16" i="68"/>
  <c r="V15" i="68"/>
  <c r="G15" i="68"/>
  <c r="F15" i="68"/>
  <c r="V14" i="68"/>
  <c r="G14" i="68"/>
  <c r="F14" i="68"/>
  <c r="V13" i="68"/>
  <c r="G13" i="68"/>
  <c r="F13" i="68"/>
  <c r="V12" i="68"/>
  <c r="G12" i="68"/>
  <c r="F12" i="68"/>
  <c r="C12" i="68"/>
  <c r="R11" i="68"/>
  <c r="G11" i="68"/>
  <c r="F11" i="68"/>
  <c r="R10" i="68"/>
  <c r="G10" i="68"/>
  <c r="F10" i="68"/>
  <c r="C10" i="68"/>
  <c r="V11" i="68" s="1"/>
  <c r="V9" i="68"/>
  <c r="R9" i="68"/>
  <c r="G9" i="68"/>
  <c r="F9" i="68"/>
  <c r="V8" i="68"/>
  <c r="G8" i="68"/>
  <c r="F8" i="68"/>
  <c r="C8" i="68"/>
  <c r="Q18" i="68" s="1"/>
  <c r="B8" i="68"/>
  <c r="Q3" i="68" s="1"/>
  <c r="AG3" i="68" s="1"/>
  <c r="V7" i="68"/>
  <c r="G7" i="68"/>
  <c r="F7" i="68"/>
  <c r="V6" i="68"/>
  <c r="G6" i="68"/>
  <c r="F6" i="68"/>
  <c r="C6" i="68"/>
  <c r="R8" i="68" s="1"/>
  <c r="V5" i="68"/>
  <c r="R5" i="68"/>
  <c r="Q5" i="68"/>
  <c r="G5" i="68"/>
  <c r="F5" i="68"/>
  <c r="C5" i="68"/>
  <c r="B5" i="68"/>
  <c r="Y4" i="68"/>
  <c r="W4" i="68"/>
  <c r="V4" i="68"/>
  <c r="R4" i="68"/>
  <c r="M20" i="68"/>
  <c r="U20" i="68" s="1"/>
  <c r="M19" i="68"/>
  <c r="U19" i="68" s="1"/>
  <c r="M18" i="68"/>
  <c r="U18" i="68" s="1"/>
  <c r="M17" i="68"/>
  <c r="U17" i="68" s="1"/>
  <c r="M14" i="68"/>
  <c r="U14" i="68" s="1"/>
  <c r="M13" i="68"/>
  <c r="U13" i="68" s="1"/>
  <c r="M12" i="68"/>
  <c r="U12" i="68" s="1"/>
  <c r="M11" i="68"/>
  <c r="U11" i="68" s="1"/>
  <c r="M8" i="68"/>
  <c r="U8" i="68" s="1"/>
  <c r="M7" i="68"/>
  <c r="U7" i="68" s="1"/>
  <c r="M6" i="68"/>
  <c r="U6" i="68" s="1"/>
  <c r="M5" i="68"/>
  <c r="U5" i="68" s="1"/>
  <c r="M4" i="68" a="1"/>
  <c r="M23" i="68" s="1"/>
  <c r="U23" i="68" s="1"/>
  <c r="G4" i="68"/>
  <c r="F4" i="68"/>
  <c r="AT3" i="68"/>
  <c r="AP3" i="68"/>
  <c r="R3" i="68"/>
  <c r="C3" i="68"/>
  <c r="O11" i="68" s="1"/>
  <c r="P11" i="68" s="1"/>
  <c r="V23" i="67"/>
  <c r="G23" i="67"/>
  <c r="F23" i="67"/>
  <c r="V22" i="67"/>
  <c r="G22" i="67"/>
  <c r="F22" i="67"/>
  <c r="V21" i="67"/>
  <c r="G21" i="67"/>
  <c r="F21" i="67"/>
  <c r="V20" i="67"/>
  <c r="G20" i="67"/>
  <c r="F20" i="67"/>
  <c r="V19" i="67"/>
  <c r="G19" i="67"/>
  <c r="F19" i="67"/>
  <c r="V18" i="67"/>
  <c r="G18" i="67"/>
  <c r="F18" i="67"/>
  <c r="V17" i="67"/>
  <c r="G17" i="67"/>
  <c r="F17" i="67"/>
  <c r="V16" i="67"/>
  <c r="G16" i="67"/>
  <c r="F16" i="67"/>
  <c r="V15" i="67"/>
  <c r="G15" i="67"/>
  <c r="F15" i="67"/>
  <c r="V14" i="67"/>
  <c r="G14" i="67"/>
  <c r="F14" i="67"/>
  <c r="V13" i="67"/>
  <c r="G13" i="67"/>
  <c r="F13" i="67"/>
  <c r="V12" i="67"/>
  <c r="G12" i="67"/>
  <c r="F12" i="67"/>
  <c r="C12" i="67"/>
  <c r="C3" i="67" s="1"/>
  <c r="O23" i="67" s="1"/>
  <c r="P23" i="67" s="1"/>
  <c r="V11" i="67"/>
  <c r="G11" i="67"/>
  <c r="F11" i="67"/>
  <c r="R10" i="67"/>
  <c r="G10" i="67"/>
  <c r="F10" i="67"/>
  <c r="C10" i="67"/>
  <c r="V10" i="67" s="1"/>
  <c r="V9" i="67"/>
  <c r="G9" i="67"/>
  <c r="F9" i="67"/>
  <c r="V8" i="67"/>
  <c r="R8" i="67"/>
  <c r="G8" i="67"/>
  <c r="F8" i="67"/>
  <c r="C8" i="67"/>
  <c r="B8" i="67"/>
  <c r="Q3" i="67" s="1"/>
  <c r="AG3" i="67" s="1"/>
  <c r="AP3" i="67" s="1"/>
  <c r="V7" i="67"/>
  <c r="G7" i="67"/>
  <c r="F7" i="67"/>
  <c r="V6" i="67"/>
  <c r="G6" i="67"/>
  <c r="F6" i="67"/>
  <c r="C6" i="67"/>
  <c r="V5" i="67"/>
  <c r="G5" i="67"/>
  <c r="F5" i="67"/>
  <c r="C5" i="67"/>
  <c r="B5" i="67"/>
  <c r="Y4" i="67"/>
  <c r="W4" i="67"/>
  <c r="V4" i="67"/>
  <c r="R4" i="67"/>
  <c r="M23" i="67"/>
  <c r="U23" i="67" s="1"/>
  <c r="M19" i="67"/>
  <c r="U19" i="67" s="1"/>
  <c r="M18" i="67"/>
  <c r="U18" i="67" s="1"/>
  <c r="M17" i="67"/>
  <c r="U17" i="67" s="1"/>
  <c r="M13" i="67"/>
  <c r="U13" i="67" s="1"/>
  <c r="M12" i="67"/>
  <c r="U12" i="67" s="1"/>
  <c r="M11" i="67"/>
  <c r="U11" i="67" s="1"/>
  <c r="M7" i="67"/>
  <c r="U7" i="67" s="1"/>
  <c r="M6" i="67"/>
  <c r="U6" i="67" s="1"/>
  <c r="M5" i="67"/>
  <c r="U5" i="67" s="1"/>
  <c r="M4" i="67" a="1"/>
  <c r="M22" i="67" s="1"/>
  <c r="U22" i="67" s="1"/>
  <c r="G4" i="67"/>
  <c r="F4" i="67"/>
  <c r="AT3" i="67"/>
  <c r="AH3" i="67"/>
  <c r="AQ3" i="67" s="1"/>
  <c r="R3" i="67"/>
  <c r="G23" i="66"/>
  <c r="F23" i="66"/>
  <c r="V22" i="66"/>
  <c r="G22" i="66"/>
  <c r="F22" i="66"/>
  <c r="V21" i="66"/>
  <c r="G21" i="66"/>
  <c r="F21" i="66"/>
  <c r="V20" i="66"/>
  <c r="G20" i="66"/>
  <c r="F20" i="66"/>
  <c r="V19" i="66"/>
  <c r="G19" i="66"/>
  <c r="F19" i="66"/>
  <c r="V18" i="66"/>
  <c r="G18" i="66"/>
  <c r="F18" i="66"/>
  <c r="V17" i="66"/>
  <c r="G17" i="66"/>
  <c r="F17" i="66"/>
  <c r="V16" i="66"/>
  <c r="G16" i="66"/>
  <c r="F16" i="66"/>
  <c r="V15" i="66"/>
  <c r="G15" i="66"/>
  <c r="F15" i="66"/>
  <c r="V14" i="66"/>
  <c r="G14" i="66"/>
  <c r="F14" i="66"/>
  <c r="V13" i="66"/>
  <c r="G13" i="66"/>
  <c r="F13" i="66"/>
  <c r="V12" i="66"/>
  <c r="G12" i="66"/>
  <c r="F12" i="66"/>
  <c r="C12" i="66"/>
  <c r="C3" i="66" s="1"/>
  <c r="V11" i="66"/>
  <c r="R11" i="66"/>
  <c r="G11" i="66"/>
  <c r="F11" i="66"/>
  <c r="V10" i="66"/>
  <c r="R10" i="66"/>
  <c r="G10" i="66"/>
  <c r="F10" i="66"/>
  <c r="C10" i="66"/>
  <c r="V23" i="66" s="1"/>
  <c r="V9" i="66"/>
  <c r="G9" i="66"/>
  <c r="F9" i="66"/>
  <c r="V8" i="66"/>
  <c r="G8" i="66"/>
  <c r="F8" i="66"/>
  <c r="C8" i="66"/>
  <c r="Q5" i="66" s="1"/>
  <c r="B8" i="66"/>
  <c r="Q3" i="66" s="1"/>
  <c r="AG3" i="66" s="1"/>
  <c r="AP3" i="66" s="1"/>
  <c r="V7" i="66"/>
  <c r="G7" i="66"/>
  <c r="F7" i="66"/>
  <c r="V6" i="66"/>
  <c r="G6" i="66"/>
  <c r="F6" i="66"/>
  <c r="C6" i="66"/>
  <c r="R23" i="66" s="1"/>
  <c r="V5" i="66"/>
  <c r="R5" i="66"/>
  <c r="G5" i="66"/>
  <c r="F5" i="66"/>
  <c r="C5" i="66"/>
  <c r="B5" i="66"/>
  <c r="W4" i="66"/>
  <c r="Y4" i="66" s="1"/>
  <c r="V4" i="66"/>
  <c r="M23" i="66"/>
  <c r="U23" i="66" s="1"/>
  <c r="M22" i="66"/>
  <c r="U22" i="66" s="1"/>
  <c r="M20" i="66"/>
  <c r="U20" i="66" s="1"/>
  <c r="M19" i="66"/>
  <c r="U19" i="66" s="1"/>
  <c r="M18" i="66"/>
  <c r="U18" i="66" s="1"/>
  <c r="M17" i="66"/>
  <c r="U17" i="66" s="1"/>
  <c r="M16" i="66"/>
  <c r="U16" i="66" s="1"/>
  <c r="M14" i="66"/>
  <c r="U14" i="66" s="1"/>
  <c r="M13" i="66"/>
  <c r="U13" i="66" s="1"/>
  <c r="M12" i="66"/>
  <c r="U12" i="66" s="1"/>
  <c r="M11" i="66"/>
  <c r="U11" i="66" s="1"/>
  <c r="M10" i="66"/>
  <c r="U10" i="66" s="1"/>
  <c r="M8" i="66"/>
  <c r="U8" i="66" s="1"/>
  <c r="M7" i="66"/>
  <c r="U7" i="66" s="1"/>
  <c r="M6" i="66"/>
  <c r="U6" i="66" s="1"/>
  <c r="M5" i="66"/>
  <c r="U5" i="66" s="1"/>
  <c r="M4" i="66"/>
  <c r="U4" i="66" s="1"/>
  <c r="X4" i="66" s="1"/>
  <c r="M4" i="66" a="1"/>
  <c r="M21" i="66" s="1"/>
  <c r="U21" i="66" s="1"/>
  <c r="G4" i="66"/>
  <c r="F4" i="66"/>
  <c r="AT3" i="66"/>
  <c r="AH3" i="66"/>
  <c r="AQ3" i="66" s="1"/>
  <c r="R3" i="66"/>
  <c r="V23" i="65"/>
  <c r="R23" i="65"/>
  <c r="G23" i="65"/>
  <c r="F23" i="65"/>
  <c r="V22" i="65"/>
  <c r="R22" i="65"/>
  <c r="G22" i="65"/>
  <c r="F22" i="65"/>
  <c r="V21" i="65"/>
  <c r="R21" i="65"/>
  <c r="G21" i="65"/>
  <c r="F21" i="65"/>
  <c r="V20" i="65"/>
  <c r="R20" i="65"/>
  <c r="G20" i="65"/>
  <c r="F20" i="65"/>
  <c r="V19" i="65"/>
  <c r="R19" i="65"/>
  <c r="G19" i="65"/>
  <c r="F19" i="65"/>
  <c r="V18" i="65"/>
  <c r="R18" i="65"/>
  <c r="G18" i="65"/>
  <c r="F18" i="65"/>
  <c r="V17" i="65"/>
  <c r="R17" i="65"/>
  <c r="G17" i="65"/>
  <c r="F17" i="65"/>
  <c r="V16" i="65"/>
  <c r="R16" i="65"/>
  <c r="G16" i="65"/>
  <c r="F16" i="65"/>
  <c r="V15" i="65"/>
  <c r="R15" i="65"/>
  <c r="G15" i="65"/>
  <c r="F15" i="65"/>
  <c r="V14" i="65"/>
  <c r="R14" i="65"/>
  <c r="G14" i="65"/>
  <c r="F14" i="65"/>
  <c r="V13" i="65"/>
  <c r="R13" i="65"/>
  <c r="G13" i="65"/>
  <c r="F13" i="65"/>
  <c r="V12" i="65"/>
  <c r="R12" i="65"/>
  <c r="G12" i="65"/>
  <c r="F12" i="65"/>
  <c r="C12" i="65"/>
  <c r="R11" i="65"/>
  <c r="G11" i="65"/>
  <c r="F11" i="65"/>
  <c r="R10" i="65"/>
  <c r="G10" i="65"/>
  <c r="F10" i="65"/>
  <c r="C10" i="65"/>
  <c r="V10" i="65" s="1"/>
  <c r="V9" i="65"/>
  <c r="R9" i="65"/>
  <c r="G9" i="65"/>
  <c r="F9" i="65"/>
  <c r="R8" i="65"/>
  <c r="G8" i="65"/>
  <c r="F8" i="65"/>
  <c r="C8" i="65"/>
  <c r="Q11" i="65" s="1"/>
  <c r="B8" i="65"/>
  <c r="V7" i="65"/>
  <c r="R7" i="65"/>
  <c r="G7" i="65"/>
  <c r="F7" i="65"/>
  <c r="V6" i="65"/>
  <c r="R6" i="65"/>
  <c r="G6" i="65"/>
  <c r="F6" i="65"/>
  <c r="V5" i="65"/>
  <c r="R5" i="65"/>
  <c r="G5" i="65"/>
  <c r="F5" i="65"/>
  <c r="C5" i="65"/>
  <c r="B5" i="65"/>
  <c r="Y4" i="65"/>
  <c r="W4" i="65"/>
  <c r="V4" i="65"/>
  <c r="R4" i="65"/>
  <c r="M23" i="65"/>
  <c r="U23" i="65" s="1"/>
  <c r="M18" i="65"/>
  <c r="U18" i="65" s="1"/>
  <c r="M17" i="65"/>
  <c r="U17" i="65" s="1"/>
  <c r="M12" i="65"/>
  <c r="U12" i="65" s="1"/>
  <c r="M11" i="65"/>
  <c r="U11" i="65" s="1"/>
  <c r="M6" i="65"/>
  <c r="U6" i="65" s="1"/>
  <c r="M5" i="65"/>
  <c r="U5" i="65" s="1"/>
  <c r="M4" i="65" a="1"/>
  <c r="M21" i="65" s="1"/>
  <c r="U21" i="65" s="1"/>
  <c r="G4" i="65"/>
  <c r="F4" i="65"/>
  <c r="AT3" i="65"/>
  <c r="R3" i="65"/>
  <c r="Q3" i="65"/>
  <c r="AG3" i="65" s="1"/>
  <c r="AP3" i="65" s="1"/>
  <c r="C3" i="65"/>
  <c r="O10" i="65" s="1"/>
  <c r="P10" i="65" s="1"/>
  <c r="G23" i="64"/>
  <c r="F23" i="64"/>
  <c r="G22" i="64"/>
  <c r="F22" i="64"/>
  <c r="G21" i="64"/>
  <c r="F21" i="64"/>
  <c r="G20" i="64"/>
  <c r="F20" i="64"/>
  <c r="G19" i="64"/>
  <c r="F19" i="64"/>
  <c r="G18" i="64"/>
  <c r="F18" i="64"/>
  <c r="G17" i="64"/>
  <c r="F17" i="64"/>
  <c r="G16" i="64"/>
  <c r="F16" i="64"/>
  <c r="G15" i="64"/>
  <c r="F15" i="64"/>
  <c r="G14" i="64"/>
  <c r="F14" i="64"/>
  <c r="G13" i="64"/>
  <c r="F13" i="64"/>
  <c r="G12" i="64"/>
  <c r="F12" i="64"/>
  <c r="C12" i="64"/>
  <c r="C3" i="64" s="1"/>
  <c r="O11" i="64" s="1"/>
  <c r="V11" i="64"/>
  <c r="G11" i="64"/>
  <c r="F11" i="64"/>
  <c r="V10" i="64"/>
  <c r="G10" i="64"/>
  <c r="F10" i="64"/>
  <c r="C10" i="64"/>
  <c r="V23" i="64" s="1"/>
  <c r="V9" i="64"/>
  <c r="Q9" i="64"/>
  <c r="G9" i="64"/>
  <c r="F9" i="64"/>
  <c r="V8" i="64"/>
  <c r="R8" i="64"/>
  <c r="Q8" i="64"/>
  <c r="G8" i="64"/>
  <c r="F8" i="64"/>
  <c r="C8" i="64"/>
  <c r="Q23" i="64" s="1"/>
  <c r="B8" i="64"/>
  <c r="Q3" i="64" s="1"/>
  <c r="AG3" i="64" s="1"/>
  <c r="AP3" i="64" s="1"/>
  <c r="Q7" i="64"/>
  <c r="G7" i="64"/>
  <c r="F7" i="64"/>
  <c r="Q6" i="64"/>
  <c r="G6" i="64"/>
  <c r="F6" i="64"/>
  <c r="C6" i="64"/>
  <c r="V5" i="64"/>
  <c r="Q5" i="64"/>
  <c r="G5" i="64"/>
  <c r="F5" i="64"/>
  <c r="C5" i="64"/>
  <c r="B5" i="64"/>
  <c r="W4" i="64"/>
  <c r="V4" i="64"/>
  <c r="M23" i="64"/>
  <c r="U23" i="64" s="1"/>
  <c r="M22" i="64"/>
  <c r="U22" i="64" s="1"/>
  <c r="M20" i="64"/>
  <c r="U20" i="64" s="1"/>
  <c r="M19" i="64"/>
  <c r="U19" i="64" s="1"/>
  <c r="M17" i="64"/>
  <c r="U17" i="64" s="1"/>
  <c r="M16" i="64"/>
  <c r="U16" i="64" s="1"/>
  <c r="M14" i="64"/>
  <c r="U14" i="64" s="1"/>
  <c r="M13" i="64"/>
  <c r="U13" i="64" s="1"/>
  <c r="M11" i="64"/>
  <c r="U11" i="64" s="1"/>
  <c r="M10" i="64"/>
  <c r="U10" i="64" s="1"/>
  <c r="M8" i="64"/>
  <c r="U8" i="64" s="1"/>
  <c r="M7" i="64"/>
  <c r="U7" i="64" s="1"/>
  <c r="M5" i="64"/>
  <c r="U5" i="64" s="1"/>
  <c r="M4" i="64"/>
  <c r="U4" i="64" s="1"/>
  <c r="X4" i="64" s="1"/>
  <c r="M4" i="64" a="1"/>
  <c r="M18" i="64" s="1"/>
  <c r="U18" i="64" s="1"/>
  <c r="G4" i="64"/>
  <c r="F4" i="64"/>
  <c r="AT3" i="64"/>
  <c r="R23" i="63"/>
  <c r="G23" i="63"/>
  <c r="F23" i="63"/>
  <c r="R22" i="63"/>
  <c r="G22" i="63"/>
  <c r="F22" i="63"/>
  <c r="R21" i="63"/>
  <c r="G21" i="63"/>
  <c r="F21" i="63"/>
  <c r="R20" i="63"/>
  <c r="G20" i="63"/>
  <c r="F20" i="63"/>
  <c r="R19" i="63"/>
  <c r="G19" i="63"/>
  <c r="F19" i="63"/>
  <c r="R18" i="63"/>
  <c r="G18" i="63"/>
  <c r="F18" i="63"/>
  <c r="R17" i="63"/>
  <c r="G17" i="63"/>
  <c r="F17" i="63"/>
  <c r="R16" i="63"/>
  <c r="G16" i="63"/>
  <c r="F16" i="63"/>
  <c r="R15" i="63"/>
  <c r="G15" i="63"/>
  <c r="F15" i="63"/>
  <c r="R14" i="63"/>
  <c r="G14" i="63"/>
  <c r="F14" i="63"/>
  <c r="R13" i="63"/>
  <c r="G13" i="63"/>
  <c r="F13" i="63"/>
  <c r="R12" i="63"/>
  <c r="G12" i="63"/>
  <c r="F12" i="63"/>
  <c r="C12" i="63"/>
  <c r="R11" i="63"/>
  <c r="G11" i="63"/>
  <c r="F11" i="63"/>
  <c r="R10" i="63"/>
  <c r="G10" i="63"/>
  <c r="F10" i="63"/>
  <c r="C10" i="63"/>
  <c r="V9" i="63"/>
  <c r="R9" i="63"/>
  <c r="G9" i="63"/>
  <c r="F9" i="63"/>
  <c r="G8" i="63"/>
  <c r="F8" i="63"/>
  <c r="C8" i="63"/>
  <c r="Q11" i="63" s="1"/>
  <c r="B8" i="63"/>
  <c r="Q3" i="63" s="1"/>
  <c r="AG3" i="63" s="1"/>
  <c r="AP3" i="63" s="1"/>
  <c r="R7" i="63"/>
  <c r="G7" i="63"/>
  <c r="F7" i="63"/>
  <c r="R6" i="63"/>
  <c r="G6" i="63"/>
  <c r="F6" i="63"/>
  <c r="C6" i="63"/>
  <c r="R8" i="63" s="1"/>
  <c r="R5" i="63"/>
  <c r="G5" i="63"/>
  <c r="F5" i="63"/>
  <c r="C5" i="63"/>
  <c r="B5" i="63"/>
  <c r="W4" i="63"/>
  <c r="R4" i="63"/>
  <c r="M22" i="63"/>
  <c r="U22" i="63" s="1"/>
  <c r="M4" i="63"/>
  <c r="U4" i="63" s="1"/>
  <c r="X4" i="63" s="1"/>
  <c r="AH4" i="63" s="1"/>
  <c r="M4" i="63" a="1"/>
  <c r="G4" i="63"/>
  <c r="F4" i="63"/>
  <c r="AT3" i="63"/>
  <c r="R3" i="63"/>
  <c r="C3" i="63"/>
  <c r="O9" i="63" s="1"/>
  <c r="P9" i="63" s="1"/>
  <c r="R23" i="62"/>
  <c r="G23" i="62"/>
  <c r="F23" i="62"/>
  <c r="R22" i="62"/>
  <c r="G22" i="62"/>
  <c r="F22" i="62"/>
  <c r="R21" i="62"/>
  <c r="G21" i="62"/>
  <c r="F21" i="62"/>
  <c r="R20" i="62"/>
  <c r="G20" i="62"/>
  <c r="F20" i="62"/>
  <c r="R19" i="62"/>
  <c r="G19" i="62"/>
  <c r="F19" i="62"/>
  <c r="R18" i="62"/>
  <c r="G18" i="62"/>
  <c r="F18" i="62"/>
  <c r="R17" i="62"/>
  <c r="G17" i="62"/>
  <c r="F17" i="62"/>
  <c r="R16" i="62"/>
  <c r="G16" i="62"/>
  <c r="F16" i="62"/>
  <c r="R15" i="62"/>
  <c r="G15" i="62"/>
  <c r="F15" i="62"/>
  <c r="R14" i="62"/>
  <c r="G14" i="62"/>
  <c r="F14" i="62"/>
  <c r="R13" i="62"/>
  <c r="G13" i="62"/>
  <c r="F13" i="62"/>
  <c r="R12" i="62"/>
  <c r="G12" i="62"/>
  <c r="F12" i="62"/>
  <c r="C12" i="62"/>
  <c r="R11" i="62"/>
  <c r="G11" i="62"/>
  <c r="F11" i="62"/>
  <c r="G10" i="62"/>
  <c r="F10" i="62"/>
  <c r="C10" i="62"/>
  <c r="V9" i="62"/>
  <c r="G9" i="62"/>
  <c r="F9" i="62"/>
  <c r="G8" i="62"/>
  <c r="F8" i="62"/>
  <c r="C8" i="62"/>
  <c r="Q8" i="62" s="1"/>
  <c r="B8" i="62"/>
  <c r="R7" i="62"/>
  <c r="G7" i="62"/>
  <c r="F7" i="62"/>
  <c r="R6" i="62"/>
  <c r="G6" i="62"/>
  <c r="F6" i="62"/>
  <c r="C6" i="62"/>
  <c r="R9" i="62" s="1"/>
  <c r="R5" i="62"/>
  <c r="Q5" i="62"/>
  <c r="G5" i="62"/>
  <c r="F5" i="62"/>
  <c r="C5" i="62"/>
  <c r="B5" i="62"/>
  <c r="W4" i="62"/>
  <c r="V4" i="62"/>
  <c r="Y4" i="62" s="1"/>
  <c r="R4" i="62"/>
  <c r="M9" i="62"/>
  <c r="U9" i="62" s="1"/>
  <c r="M8" i="62"/>
  <c r="U8" i="62" s="1"/>
  <c r="M4" i="62" a="1"/>
  <c r="M20" i="62" s="1"/>
  <c r="U20" i="62" s="1"/>
  <c r="G4" i="62"/>
  <c r="F4" i="62"/>
  <c r="AT3" i="62"/>
  <c r="Q3" i="62"/>
  <c r="AG3" i="62" s="1"/>
  <c r="AP3" i="62" s="1"/>
  <c r="C3" i="62"/>
  <c r="O9" i="62" s="1"/>
  <c r="P9" i="62" s="1"/>
  <c r="V23" i="61"/>
  <c r="R23" i="61"/>
  <c r="G23" i="61"/>
  <c r="F23" i="61"/>
  <c r="V22" i="61"/>
  <c r="R22" i="61"/>
  <c r="G22" i="61"/>
  <c r="F22" i="61"/>
  <c r="V21" i="61"/>
  <c r="R21" i="61"/>
  <c r="G21" i="61"/>
  <c r="F21" i="61"/>
  <c r="V20" i="61"/>
  <c r="R20" i="61"/>
  <c r="G20" i="61"/>
  <c r="F20" i="61"/>
  <c r="V19" i="61"/>
  <c r="R19" i="61"/>
  <c r="G19" i="61"/>
  <c r="F19" i="61"/>
  <c r="V18" i="61"/>
  <c r="R18" i="61"/>
  <c r="G18" i="61"/>
  <c r="F18" i="61"/>
  <c r="V17" i="61"/>
  <c r="R17" i="61"/>
  <c r="G17" i="61"/>
  <c r="F17" i="61"/>
  <c r="V16" i="61"/>
  <c r="R16" i="61"/>
  <c r="G16" i="61"/>
  <c r="F16" i="61"/>
  <c r="V15" i="61"/>
  <c r="R15" i="61"/>
  <c r="G15" i="61"/>
  <c r="F15" i="61"/>
  <c r="V14" i="61"/>
  <c r="R14" i="61"/>
  <c r="G14" i="61"/>
  <c r="F14" i="61"/>
  <c r="V13" i="61"/>
  <c r="R13" i="61"/>
  <c r="G13" i="61"/>
  <c r="F13" i="61"/>
  <c r="V12" i="61"/>
  <c r="R12" i="61"/>
  <c r="G12" i="61"/>
  <c r="F12" i="61"/>
  <c r="C12" i="61"/>
  <c r="C3" i="61" s="1"/>
  <c r="O8" i="61" s="1"/>
  <c r="P8" i="61" s="1"/>
  <c r="V11" i="61"/>
  <c r="R11" i="61"/>
  <c r="G11" i="61"/>
  <c r="F11" i="61"/>
  <c r="V10" i="61"/>
  <c r="R10" i="61"/>
  <c r="G10" i="61"/>
  <c r="F10" i="61"/>
  <c r="C10" i="61"/>
  <c r="V9" i="61"/>
  <c r="R9" i="61"/>
  <c r="G9" i="61"/>
  <c r="F9" i="61"/>
  <c r="V8" i="61"/>
  <c r="R8" i="61"/>
  <c r="G8" i="61"/>
  <c r="F8" i="61"/>
  <c r="C8" i="61"/>
  <c r="Q22" i="61" s="1"/>
  <c r="B8" i="61"/>
  <c r="V7" i="61"/>
  <c r="R7" i="61"/>
  <c r="G7" i="61"/>
  <c r="F7" i="61"/>
  <c r="V6" i="61"/>
  <c r="R6" i="61"/>
  <c r="G6" i="61"/>
  <c r="F6" i="61"/>
  <c r="V5" i="61"/>
  <c r="R5" i="61"/>
  <c r="G5" i="61"/>
  <c r="F5" i="61"/>
  <c r="C5" i="61"/>
  <c r="B5" i="61"/>
  <c r="Y4" i="61"/>
  <c r="W4" i="61"/>
  <c r="V4" i="61"/>
  <c r="R4" i="61"/>
  <c r="M22" i="61"/>
  <c r="U22" i="61" s="1"/>
  <c r="M19" i="61"/>
  <c r="U19" i="61" s="1"/>
  <c r="M18" i="61"/>
  <c r="U18" i="61" s="1"/>
  <c r="M16" i="61"/>
  <c r="U16" i="61" s="1"/>
  <c r="M13" i="61"/>
  <c r="U13" i="61" s="1"/>
  <c r="M12" i="61"/>
  <c r="U12" i="61" s="1"/>
  <c r="M10" i="61"/>
  <c r="U10" i="61" s="1"/>
  <c r="M7" i="61"/>
  <c r="U7" i="61" s="1"/>
  <c r="M6" i="61"/>
  <c r="U6" i="61" s="1"/>
  <c r="M4" i="61"/>
  <c r="U4" i="61" s="1"/>
  <c r="X4" i="61" s="1"/>
  <c r="AH4" i="61" s="1"/>
  <c r="M4" i="61" a="1"/>
  <c r="M21" i="61" s="1"/>
  <c r="U21" i="61" s="1"/>
  <c r="G4" i="61"/>
  <c r="F4" i="61"/>
  <c r="AT3" i="61"/>
  <c r="AH3" i="61"/>
  <c r="AQ3" i="61" s="1"/>
  <c r="R3" i="61"/>
  <c r="Q3" i="61"/>
  <c r="AG3" i="61" s="1"/>
  <c r="AP3" i="61" s="1"/>
  <c r="V23" i="60"/>
  <c r="G23" i="60"/>
  <c r="F23" i="60"/>
  <c r="V22" i="60"/>
  <c r="G22" i="60"/>
  <c r="F22" i="60"/>
  <c r="V21" i="60"/>
  <c r="G21" i="60"/>
  <c r="F21" i="60"/>
  <c r="V20" i="60"/>
  <c r="G20" i="60"/>
  <c r="F20" i="60"/>
  <c r="V19" i="60"/>
  <c r="G19" i="60"/>
  <c r="F19" i="60"/>
  <c r="V18" i="60"/>
  <c r="G18" i="60"/>
  <c r="F18" i="60"/>
  <c r="V17" i="60"/>
  <c r="G17" i="60"/>
  <c r="F17" i="60"/>
  <c r="V16" i="60"/>
  <c r="G16" i="60"/>
  <c r="F16" i="60"/>
  <c r="V15" i="60"/>
  <c r="G15" i="60"/>
  <c r="F15" i="60"/>
  <c r="V14" i="60"/>
  <c r="G14" i="60"/>
  <c r="F14" i="60"/>
  <c r="V13" i="60"/>
  <c r="G13" i="60"/>
  <c r="F13" i="60"/>
  <c r="V12" i="60"/>
  <c r="G12" i="60"/>
  <c r="F12" i="60"/>
  <c r="C12" i="60"/>
  <c r="C3" i="60" s="1"/>
  <c r="O21" i="60" s="1"/>
  <c r="P21" i="60" s="1"/>
  <c r="V11" i="60"/>
  <c r="G11" i="60"/>
  <c r="F11" i="60"/>
  <c r="G10" i="60"/>
  <c r="F10" i="60"/>
  <c r="C10" i="60"/>
  <c r="V8" i="60" s="1"/>
  <c r="V9" i="60"/>
  <c r="R9" i="60"/>
  <c r="G9" i="60"/>
  <c r="F9" i="60"/>
  <c r="G8" i="60"/>
  <c r="F8" i="60"/>
  <c r="C8" i="60"/>
  <c r="Q11" i="60" s="1"/>
  <c r="B8" i="60"/>
  <c r="Q3" i="60" s="1"/>
  <c r="AG3" i="60" s="1"/>
  <c r="AP3" i="60" s="1"/>
  <c r="V7" i="60"/>
  <c r="G7" i="60"/>
  <c r="F7" i="60"/>
  <c r="V6" i="60"/>
  <c r="Q6" i="60"/>
  <c r="G6" i="60"/>
  <c r="F6" i="60"/>
  <c r="C6" i="60"/>
  <c r="V5" i="60"/>
  <c r="Q5" i="60"/>
  <c r="G5" i="60"/>
  <c r="F5" i="60"/>
  <c r="C5" i="60"/>
  <c r="B5" i="60"/>
  <c r="Y4" i="60"/>
  <c r="W4" i="60"/>
  <c r="V4" i="60"/>
  <c r="R4" i="60"/>
  <c r="M23" i="60"/>
  <c r="U23" i="60" s="1"/>
  <c r="M18" i="60"/>
  <c r="U18" i="60" s="1"/>
  <c r="M17" i="60"/>
  <c r="U17" i="60" s="1"/>
  <c r="M12" i="60"/>
  <c r="U12" i="60" s="1"/>
  <c r="M11" i="60"/>
  <c r="U11" i="60" s="1"/>
  <c r="M6" i="60"/>
  <c r="U6" i="60" s="1"/>
  <c r="M5" i="60"/>
  <c r="U5" i="60" s="1"/>
  <c r="M4" i="60" a="1"/>
  <c r="M21" i="60" s="1"/>
  <c r="U21" i="60" s="1"/>
  <c r="G4" i="60"/>
  <c r="F4" i="60"/>
  <c r="AT3" i="60"/>
  <c r="G23" i="59"/>
  <c r="F23" i="59"/>
  <c r="G22" i="59"/>
  <c r="F22" i="59"/>
  <c r="G21" i="59"/>
  <c r="F21" i="59"/>
  <c r="G20" i="59"/>
  <c r="F20" i="59"/>
  <c r="G19" i="59"/>
  <c r="F19" i="59"/>
  <c r="G18" i="59"/>
  <c r="F18" i="59"/>
  <c r="G17" i="59"/>
  <c r="F17" i="59"/>
  <c r="G16" i="59"/>
  <c r="F16" i="59"/>
  <c r="G15" i="59"/>
  <c r="F15" i="59"/>
  <c r="G14" i="59"/>
  <c r="F14" i="59"/>
  <c r="G13" i="59"/>
  <c r="F13" i="59"/>
  <c r="G12" i="59"/>
  <c r="F12" i="59"/>
  <c r="C12" i="59"/>
  <c r="C3" i="59" s="1"/>
  <c r="O3" i="59" s="1"/>
  <c r="V11" i="59"/>
  <c r="G11" i="59"/>
  <c r="F11" i="59"/>
  <c r="V10" i="59"/>
  <c r="G10" i="59"/>
  <c r="F10" i="59"/>
  <c r="C10" i="59"/>
  <c r="V23" i="59" s="1"/>
  <c r="V9" i="59"/>
  <c r="G9" i="59"/>
  <c r="F9" i="59"/>
  <c r="V8" i="59"/>
  <c r="R8" i="59"/>
  <c r="G8" i="59"/>
  <c r="F8" i="59"/>
  <c r="C8" i="59"/>
  <c r="Q11" i="59" s="1"/>
  <c r="B8" i="59"/>
  <c r="Q3" i="59" s="1"/>
  <c r="AG3" i="59" s="1"/>
  <c r="AP3" i="59" s="1"/>
  <c r="G7" i="59"/>
  <c r="F7" i="59"/>
  <c r="G6" i="59"/>
  <c r="F6" i="59"/>
  <c r="C6" i="59"/>
  <c r="V5" i="59"/>
  <c r="G5" i="59"/>
  <c r="F5" i="59"/>
  <c r="C5" i="59"/>
  <c r="B5" i="59"/>
  <c r="W4" i="59"/>
  <c r="V4" i="59"/>
  <c r="Y4" i="59" s="1"/>
  <c r="M23" i="59"/>
  <c r="U23" i="59" s="1"/>
  <c r="M22" i="59"/>
  <c r="U22" i="59" s="1"/>
  <c r="M20" i="59"/>
  <c r="U20" i="59" s="1"/>
  <c r="M17" i="59"/>
  <c r="U17" i="59" s="1"/>
  <c r="M16" i="59"/>
  <c r="U16" i="59" s="1"/>
  <c r="M14" i="59"/>
  <c r="U14" i="59" s="1"/>
  <c r="M11" i="59"/>
  <c r="U11" i="59" s="1"/>
  <c r="M10" i="59"/>
  <c r="U10" i="59" s="1"/>
  <c r="M8" i="59"/>
  <c r="U8" i="59" s="1"/>
  <c r="M5" i="59"/>
  <c r="U5" i="59" s="1"/>
  <c r="M4" i="59"/>
  <c r="U4" i="59" s="1"/>
  <c r="X4" i="59" s="1"/>
  <c r="M4" i="59" a="1"/>
  <c r="M19" i="59" s="1"/>
  <c r="U19" i="59" s="1"/>
  <c r="G4" i="59"/>
  <c r="F4" i="59"/>
  <c r="AT3" i="59"/>
  <c r="R23" i="58"/>
  <c r="G23" i="58"/>
  <c r="F23" i="58"/>
  <c r="R22" i="58"/>
  <c r="G22" i="58"/>
  <c r="F22" i="58"/>
  <c r="R21" i="58"/>
  <c r="G21" i="58"/>
  <c r="F21" i="58"/>
  <c r="R20" i="58"/>
  <c r="G20" i="58"/>
  <c r="F20" i="58"/>
  <c r="R19" i="58"/>
  <c r="G19" i="58"/>
  <c r="F19" i="58"/>
  <c r="R18" i="58"/>
  <c r="G18" i="58"/>
  <c r="F18" i="58"/>
  <c r="R17" i="58"/>
  <c r="G17" i="58"/>
  <c r="F17" i="58"/>
  <c r="R16" i="58"/>
  <c r="G16" i="58"/>
  <c r="F16" i="58"/>
  <c r="R15" i="58"/>
  <c r="G15" i="58"/>
  <c r="F15" i="58"/>
  <c r="R14" i="58"/>
  <c r="G14" i="58"/>
  <c r="F14" i="58"/>
  <c r="R13" i="58"/>
  <c r="G13" i="58"/>
  <c r="F13" i="58"/>
  <c r="R12" i="58"/>
  <c r="G12" i="58"/>
  <c r="F12" i="58"/>
  <c r="C12" i="58"/>
  <c r="R11" i="58"/>
  <c r="G11" i="58"/>
  <c r="F11" i="58"/>
  <c r="V10" i="58"/>
  <c r="R10" i="58"/>
  <c r="G10" i="58"/>
  <c r="F10" i="58"/>
  <c r="C10" i="58"/>
  <c r="V9" i="58"/>
  <c r="R9" i="58"/>
  <c r="G9" i="58"/>
  <c r="F9" i="58"/>
  <c r="G8" i="58"/>
  <c r="F8" i="58"/>
  <c r="C8" i="58"/>
  <c r="Q11" i="58" s="1"/>
  <c r="B8" i="58"/>
  <c r="Q3" i="58" s="1"/>
  <c r="AG3" i="58" s="1"/>
  <c r="AP3" i="58" s="1"/>
  <c r="R7" i="58"/>
  <c r="G7" i="58"/>
  <c r="F7" i="58"/>
  <c r="R6" i="58"/>
  <c r="G6" i="58"/>
  <c r="F6" i="58"/>
  <c r="C6" i="58"/>
  <c r="R8" i="58" s="1"/>
  <c r="R5" i="58"/>
  <c r="G5" i="58"/>
  <c r="F5" i="58"/>
  <c r="C5" i="58"/>
  <c r="B5" i="58"/>
  <c r="W4" i="58"/>
  <c r="V4" i="58"/>
  <c r="R4" i="58"/>
  <c r="M4" i="58" a="1"/>
  <c r="M21" i="58" s="1"/>
  <c r="U21" i="58" s="1"/>
  <c r="G4" i="58"/>
  <c r="F4" i="58"/>
  <c r="AT3" i="58"/>
  <c r="R3" i="58"/>
  <c r="C3" i="58"/>
  <c r="O10" i="58" s="1"/>
  <c r="R23" i="57"/>
  <c r="G23" i="57"/>
  <c r="F23" i="57"/>
  <c r="R22" i="57"/>
  <c r="G22" i="57"/>
  <c r="F22" i="57"/>
  <c r="R21" i="57"/>
  <c r="G21" i="57"/>
  <c r="F21" i="57"/>
  <c r="R20" i="57"/>
  <c r="G20" i="57"/>
  <c r="F20" i="57"/>
  <c r="R19" i="57"/>
  <c r="G19" i="57"/>
  <c r="F19" i="57"/>
  <c r="V18" i="57"/>
  <c r="R18" i="57"/>
  <c r="G18" i="57"/>
  <c r="F18" i="57"/>
  <c r="R17" i="57"/>
  <c r="G17" i="57"/>
  <c r="F17" i="57"/>
  <c r="R16" i="57"/>
  <c r="G16" i="57"/>
  <c r="F16" i="57"/>
  <c r="R15" i="57"/>
  <c r="G15" i="57"/>
  <c r="F15" i="57"/>
  <c r="R14" i="57"/>
  <c r="G14" i="57"/>
  <c r="F14" i="57"/>
  <c r="R13" i="57"/>
  <c r="G13" i="57"/>
  <c r="F13" i="57"/>
  <c r="V12" i="57"/>
  <c r="R12" i="57"/>
  <c r="G12" i="57"/>
  <c r="F12" i="57"/>
  <c r="C12" i="57"/>
  <c r="C3" i="57" s="1"/>
  <c r="O18" i="57" s="1"/>
  <c r="P18" i="57" s="1"/>
  <c r="R11" i="57"/>
  <c r="G11" i="57"/>
  <c r="F11" i="57"/>
  <c r="R10" i="57"/>
  <c r="G10" i="57"/>
  <c r="F10" i="57"/>
  <c r="C10" i="57"/>
  <c r="V9" i="57"/>
  <c r="R9" i="57"/>
  <c r="G9" i="57"/>
  <c r="F9" i="57"/>
  <c r="R8" i="57"/>
  <c r="G8" i="57"/>
  <c r="F8" i="57"/>
  <c r="C8" i="57"/>
  <c r="Q9" i="57" s="1"/>
  <c r="B8" i="57"/>
  <c r="Q3" i="57" s="1"/>
  <c r="AG3" i="57" s="1"/>
  <c r="AP3" i="57" s="1"/>
  <c r="V7" i="57"/>
  <c r="R7" i="57"/>
  <c r="G7" i="57"/>
  <c r="F7" i="57"/>
  <c r="V6" i="57"/>
  <c r="R6" i="57"/>
  <c r="G6" i="57"/>
  <c r="F6" i="57"/>
  <c r="V5" i="57"/>
  <c r="R5" i="57"/>
  <c r="Q5" i="57"/>
  <c r="G5" i="57"/>
  <c r="F5" i="57"/>
  <c r="C5" i="57"/>
  <c r="B5" i="57"/>
  <c r="W4" i="57"/>
  <c r="R4" i="57"/>
  <c r="M23" i="57"/>
  <c r="U23" i="57" s="1"/>
  <c r="M22" i="57"/>
  <c r="U22" i="57" s="1"/>
  <c r="M20" i="57"/>
  <c r="U20" i="57" s="1"/>
  <c r="M19" i="57"/>
  <c r="U19" i="57" s="1"/>
  <c r="M18" i="57"/>
  <c r="U18" i="57" s="1"/>
  <c r="M17" i="57"/>
  <c r="U17" i="57" s="1"/>
  <c r="M16" i="57"/>
  <c r="U16" i="57" s="1"/>
  <c r="M14" i="57"/>
  <c r="U14" i="57" s="1"/>
  <c r="M13" i="57"/>
  <c r="U13" i="57" s="1"/>
  <c r="M12" i="57"/>
  <c r="U12" i="57" s="1"/>
  <c r="M11" i="57"/>
  <c r="U11" i="57" s="1"/>
  <c r="M10" i="57"/>
  <c r="U10" i="57" s="1"/>
  <c r="M8" i="57"/>
  <c r="U8" i="57" s="1"/>
  <c r="M7" i="57"/>
  <c r="U7" i="57" s="1"/>
  <c r="M6" i="57"/>
  <c r="U6" i="57" s="1"/>
  <c r="M5" i="57"/>
  <c r="U5" i="57" s="1"/>
  <c r="M4" i="57"/>
  <c r="U4" i="57" s="1"/>
  <c r="X4" i="57" s="1"/>
  <c r="M4" i="57" a="1"/>
  <c r="M21" i="57" s="1"/>
  <c r="U21" i="57" s="1"/>
  <c r="G4" i="57"/>
  <c r="F4" i="57"/>
  <c r="AT3" i="57"/>
  <c r="R3" i="57"/>
  <c r="V23" i="56"/>
  <c r="G23" i="56"/>
  <c r="F23" i="56"/>
  <c r="V22" i="56"/>
  <c r="G22" i="56"/>
  <c r="F22" i="56"/>
  <c r="V21" i="56"/>
  <c r="G21" i="56"/>
  <c r="F21" i="56"/>
  <c r="V20" i="56"/>
  <c r="G20" i="56"/>
  <c r="F20" i="56"/>
  <c r="V19" i="56"/>
  <c r="G19" i="56"/>
  <c r="F19" i="56"/>
  <c r="V18" i="56"/>
  <c r="G18" i="56"/>
  <c r="F18" i="56"/>
  <c r="V17" i="56"/>
  <c r="G17" i="56"/>
  <c r="F17" i="56"/>
  <c r="V16" i="56"/>
  <c r="G16" i="56"/>
  <c r="F16" i="56"/>
  <c r="V15" i="56"/>
  <c r="G15" i="56"/>
  <c r="F15" i="56"/>
  <c r="V14" i="56"/>
  <c r="G14" i="56"/>
  <c r="F14" i="56"/>
  <c r="V13" i="56"/>
  <c r="G13" i="56"/>
  <c r="F13" i="56"/>
  <c r="V12" i="56"/>
  <c r="G12" i="56"/>
  <c r="F12" i="56"/>
  <c r="C12" i="56"/>
  <c r="C3" i="56" s="1"/>
  <c r="O23" i="56" s="1"/>
  <c r="P23" i="56" s="1"/>
  <c r="V11" i="56"/>
  <c r="G11" i="56"/>
  <c r="F11" i="56"/>
  <c r="V10" i="56"/>
  <c r="R10" i="56"/>
  <c r="G10" i="56"/>
  <c r="F10" i="56"/>
  <c r="C10" i="56"/>
  <c r="V8" i="56" s="1"/>
  <c r="V9" i="56"/>
  <c r="R9" i="56"/>
  <c r="G9" i="56"/>
  <c r="F9" i="56"/>
  <c r="G8" i="56"/>
  <c r="F8" i="56"/>
  <c r="C8" i="56"/>
  <c r="B8" i="56"/>
  <c r="Q3" i="56" s="1"/>
  <c r="AG3" i="56" s="1"/>
  <c r="AP3" i="56" s="1"/>
  <c r="V7" i="56"/>
  <c r="G7" i="56"/>
  <c r="F7" i="56"/>
  <c r="V6" i="56"/>
  <c r="G6" i="56"/>
  <c r="F6" i="56"/>
  <c r="C6" i="56"/>
  <c r="R23" i="56" s="1"/>
  <c r="V5" i="56"/>
  <c r="G5" i="56"/>
  <c r="F5" i="56"/>
  <c r="C5" i="56"/>
  <c r="B5" i="56"/>
  <c r="W4" i="56"/>
  <c r="V4" i="56"/>
  <c r="R4" i="56"/>
  <c r="M23" i="56"/>
  <c r="U23" i="56" s="1"/>
  <c r="M22" i="56"/>
  <c r="U22" i="56" s="1"/>
  <c r="M19" i="56"/>
  <c r="U19" i="56" s="1"/>
  <c r="M18" i="56"/>
  <c r="U18" i="56" s="1"/>
  <c r="M17" i="56"/>
  <c r="U17" i="56" s="1"/>
  <c r="M16" i="56"/>
  <c r="U16" i="56" s="1"/>
  <c r="M13" i="56"/>
  <c r="U13" i="56" s="1"/>
  <c r="M12" i="56"/>
  <c r="U12" i="56" s="1"/>
  <c r="M11" i="56"/>
  <c r="U11" i="56" s="1"/>
  <c r="M10" i="56"/>
  <c r="U10" i="56" s="1"/>
  <c r="M7" i="56"/>
  <c r="U7" i="56" s="1"/>
  <c r="M6" i="56"/>
  <c r="U6" i="56" s="1"/>
  <c r="M5" i="56"/>
  <c r="U5" i="56" s="1"/>
  <c r="M4" i="56"/>
  <c r="U4" i="56" s="1"/>
  <c r="M4" i="56" a="1"/>
  <c r="M21" i="56" s="1"/>
  <c r="U21" i="56" s="1"/>
  <c r="G4" i="56"/>
  <c r="F4" i="56"/>
  <c r="AT3" i="56"/>
  <c r="AH3" i="56"/>
  <c r="AQ3" i="56" s="1"/>
  <c r="R3" i="56"/>
  <c r="R23" i="55"/>
  <c r="G23" i="55"/>
  <c r="F23" i="55"/>
  <c r="R22" i="55"/>
  <c r="G22" i="55"/>
  <c r="F22" i="55"/>
  <c r="R21" i="55"/>
  <c r="G21" i="55"/>
  <c r="F21" i="55"/>
  <c r="R20" i="55"/>
  <c r="G20" i="55"/>
  <c r="F20" i="55"/>
  <c r="R19" i="55"/>
  <c r="G19" i="55"/>
  <c r="F19" i="55"/>
  <c r="R18" i="55"/>
  <c r="G18" i="55"/>
  <c r="F18" i="55"/>
  <c r="R17" i="55"/>
  <c r="G17" i="55"/>
  <c r="F17" i="55"/>
  <c r="R16" i="55"/>
  <c r="G16" i="55"/>
  <c r="F16" i="55"/>
  <c r="R15" i="55"/>
  <c r="G15" i="55"/>
  <c r="F15" i="55"/>
  <c r="R14" i="55"/>
  <c r="G14" i="55"/>
  <c r="F14" i="55"/>
  <c r="R13" i="55"/>
  <c r="G13" i="55"/>
  <c r="F13" i="55"/>
  <c r="R12" i="55"/>
  <c r="G12" i="55"/>
  <c r="F12" i="55"/>
  <c r="C12" i="55"/>
  <c r="G11" i="55"/>
  <c r="F11" i="55"/>
  <c r="G10" i="55"/>
  <c r="F10" i="55"/>
  <c r="C10" i="55"/>
  <c r="R9" i="55"/>
  <c r="G9" i="55"/>
  <c r="F9" i="55"/>
  <c r="R8" i="55"/>
  <c r="G8" i="55"/>
  <c r="F8" i="55"/>
  <c r="C8" i="55"/>
  <c r="Q11" i="55" s="1"/>
  <c r="B8" i="55"/>
  <c r="Q3" i="55" s="1"/>
  <c r="AG3" i="55" s="1"/>
  <c r="AP3" i="55" s="1"/>
  <c r="R7" i="55"/>
  <c r="G7" i="55"/>
  <c r="F7" i="55"/>
  <c r="R6" i="55"/>
  <c r="G6" i="55"/>
  <c r="F6" i="55"/>
  <c r="C6" i="55"/>
  <c r="G5" i="55"/>
  <c r="F5" i="55"/>
  <c r="C5" i="55"/>
  <c r="B5" i="55"/>
  <c r="W4" i="55"/>
  <c r="R4" i="55"/>
  <c r="M18" i="55"/>
  <c r="U18" i="55" s="1"/>
  <c r="M6" i="55"/>
  <c r="U6" i="55" s="1"/>
  <c r="M4" i="55" a="1"/>
  <c r="M12" i="55" s="1"/>
  <c r="U12" i="55" s="1"/>
  <c r="G4" i="55"/>
  <c r="F4" i="55"/>
  <c r="AT3" i="55"/>
  <c r="C3" i="55"/>
  <c r="G23" i="54"/>
  <c r="F23" i="54"/>
  <c r="G22" i="54"/>
  <c r="F22" i="54"/>
  <c r="G21" i="54"/>
  <c r="F21" i="54"/>
  <c r="G20" i="54"/>
  <c r="F20" i="54"/>
  <c r="G19" i="54"/>
  <c r="F19" i="54"/>
  <c r="G18" i="54"/>
  <c r="F18" i="54"/>
  <c r="G17" i="54"/>
  <c r="F17" i="54"/>
  <c r="G16" i="54"/>
  <c r="F16" i="54"/>
  <c r="G15" i="54"/>
  <c r="F15" i="54"/>
  <c r="G14" i="54"/>
  <c r="F14" i="54"/>
  <c r="G13" i="54"/>
  <c r="F13" i="54"/>
  <c r="G12" i="54"/>
  <c r="F12" i="54"/>
  <c r="C12" i="54"/>
  <c r="V11" i="54"/>
  <c r="G11" i="54"/>
  <c r="F11" i="54"/>
  <c r="V10" i="54"/>
  <c r="G10" i="54"/>
  <c r="F10" i="54"/>
  <c r="C10" i="54"/>
  <c r="V23" i="54" s="1"/>
  <c r="V9" i="54"/>
  <c r="G9" i="54"/>
  <c r="F9" i="54"/>
  <c r="V8" i="54"/>
  <c r="G8" i="54"/>
  <c r="F8" i="54"/>
  <c r="C8" i="54"/>
  <c r="Q11" i="54" s="1"/>
  <c r="B8" i="54"/>
  <c r="G7" i="54"/>
  <c r="F7" i="54"/>
  <c r="G6" i="54"/>
  <c r="F6" i="54"/>
  <c r="C6" i="54"/>
  <c r="V5" i="54"/>
  <c r="G5" i="54"/>
  <c r="F5" i="54"/>
  <c r="C5" i="54"/>
  <c r="B5" i="54"/>
  <c r="W4" i="54"/>
  <c r="V4" i="54"/>
  <c r="Y4" i="54" s="1"/>
  <c r="M23" i="54"/>
  <c r="U23" i="54" s="1"/>
  <c r="M22" i="54"/>
  <c r="U22" i="54" s="1"/>
  <c r="M20" i="54"/>
  <c r="U20" i="54" s="1"/>
  <c r="M17" i="54"/>
  <c r="U17" i="54" s="1"/>
  <c r="M16" i="54"/>
  <c r="U16" i="54" s="1"/>
  <c r="M14" i="54"/>
  <c r="U14" i="54" s="1"/>
  <c r="M11" i="54"/>
  <c r="U11" i="54" s="1"/>
  <c r="M10" i="54"/>
  <c r="U10" i="54" s="1"/>
  <c r="M8" i="54"/>
  <c r="U8" i="54" s="1"/>
  <c r="M5" i="54"/>
  <c r="U5" i="54" s="1"/>
  <c r="M4" i="54"/>
  <c r="U4" i="54" s="1"/>
  <c r="X4" i="54" s="1"/>
  <c r="M4" i="54" a="1"/>
  <c r="M19" i="54" s="1"/>
  <c r="U19" i="54" s="1"/>
  <c r="G4" i="54"/>
  <c r="F4" i="54"/>
  <c r="AT3" i="54"/>
  <c r="Q3" i="54"/>
  <c r="AG3" i="54" s="1"/>
  <c r="AP3" i="54" s="1"/>
  <c r="C3" i="54"/>
  <c r="O10" i="54" s="1"/>
  <c r="P10" i="54" s="1"/>
  <c r="R23" i="53"/>
  <c r="G23" i="53"/>
  <c r="F23" i="53"/>
  <c r="R22" i="53"/>
  <c r="G22" i="53"/>
  <c r="F22" i="53"/>
  <c r="R21" i="53"/>
  <c r="G21" i="53"/>
  <c r="F21" i="53"/>
  <c r="R20" i="53"/>
  <c r="G20" i="53"/>
  <c r="F20" i="53"/>
  <c r="R19" i="53"/>
  <c r="G19" i="53"/>
  <c r="F19" i="53"/>
  <c r="R18" i="53"/>
  <c r="G18" i="53"/>
  <c r="F18" i="53"/>
  <c r="R17" i="53"/>
  <c r="G17" i="53"/>
  <c r="F17" i="53"/>
  <c r="R16" i="53"/>
  <c r="G16" i="53"/>
  <c r="F16" i="53"/>
  <c r="R15" i="53"/>
  <c r="G15" i="53"/>
  <c r="F15" i="53"/>
  <c r="R14" i="53"/>
  <c r="G14" i="53"/>
  <c r="F14" i="53"/>
  <c r="R13" i="53"/>
  <c r="G13" i="53"/>
  <c r="F13" i="53"/>
  <c r="R12" i="53"/>
  <c r="G12" i="53"/>
  <c r="F12" i="53"/>
  <c r="C12" i="53"/>
  <c r="R11" i="53"/>
  <c r="G11" i="53"/>
  <c r="F11" i="53"/>
  <c r="R10" i="53"/>
  <c r="G10" i="53"/>
  <c r="F10" i="53"/>
  <c r="C10" i="53"/>
  <c r="R9" i="53"/>
  <c r="G9" i="53"/>
  <c r="F9" i="53"/>
  <c r="V8" i="53"/>
  <c r="R8" i="53"/>
  <c r="G8" i="53"/>
  <c r="F8" i="53"/>
  <c r="C8" i="53"/>
  <c r="Q19" i="53" s="1"/>
  <c r="B8" i="53"/>
  <c r="Q3" i="53" s="1"/>
  <c r="AG3" i="53" s="1"/>
  <c r="AP3" i="53" s="1"/>
  <c r="R7" i="53"/>
  <c r="G7" i="53"/>
  <c r="F7" i="53"/>
  <c r="R6" i="53"/>
  <c r="G6" i="53"/>
  <c r="F6" i="53"/>
  <c r="R5" i="53"/>
  <c r="G5" i="53"/>
  <c r="F5" i="53"/>
  <c r="C5" i="53"/>
  <c r="B5" i="53"/>
  <c r="W4" i="53"/>
  <c r="R4" i="53"/>
  <c r="M15" i="53"/>
  <c r="U15" i="53" s="1"/>
  <c r="M7" i="53"/>
  <c r="U7" i="53" s="1"/>
  <c r="M4" i="53" a="1"/>
  <c r="M20" i="53" s="1"/>
  <c r="U20" i="53" s="1"/>
  <c r="G4" i="53"/>
  <c r="F4" i="53"/>
  <c r="AT3" i="53"/>
  <c r="AH3" i="53"/>
  <c r="AQ3" i="53" s="1"/>
  <c r="R3" i="53"/>
  <c r="C3" i="53"/>
  <c r="O8" i="53" s="1"/>
  <c r="P8" i="53" s="1"/>
  <c r="V23" i="52"/>
  <c r="G23" i="52"/>
  <c r="F23" i="52"/>
  <c r="V22" i="52"/>
  <c r="G22" i="52"/>
  <c r="F22" i="52"/>
  <c r="V21" i="52"/>
  <c r="G21" i="52"/>
  <c r="F21" i="52"/>
  <c r="V20" i="52"/>
  <c r="G20" i="52"/>
  <c r="F20" i="52"/>
  <c r="V19" i="52"/>
  <c r="G19" i="52"/>
  <c r="F19" i="52"/>
  <c r="V18" i="52"/>
  <c r="G18" i="52"/>
  <c r="F18" i="52"/>
  <c r="V17" i="52"/>
  <c r="G17" i="52"/>
  <c r="F17" i="52"/>
  <c r="V16" i="52"/>
  <c r="G16" i="52"/>
  <c r="F16" i="52"/>
  <c r="V15" i="52"/>
  <c r="G15" i="52"/>
  <c r="F15" i="52"/>
  <c r="V14" i="52"/>
  <c r="G14" i="52"/>
  <c r="F14" i="52"/>
  <c r="V13" i="52"/>
  <c r="G13" i="52"/>
  <c r="F13" i="52"/>
  <c r="V12" i="52"/>
  <c r="G12" i="52"/>
  <c r="F12" i="52"/>
  <c r="C12" i="52"/>
  <c r="C3" i="52" s="1"/>
  <c r="O6" i="52" s="1"/>
  <c r="P6" i="52" s="1"/>
  <c r="V11" i="52"/>
  <c r="G11" i="52"/>
  <c r="F11" i="52"/>
  <c r="V10" i="52"/>
  <c r="G10" i="52"/>
  <c r="F10" i="52"/>
  <c r="C10" i="52"/>
  <c r="V9" i="52"/>
  <c r="G9" i="52"/>
  <c r="F9" i="52"/>
  <c r="V8" i="52"/>
  <c r="G8" i="52"/>
  <c r="F8" i="52"/>
  <c r="C8" i="52"/>
  <c r="Q8" i="52" s="1"/>
  <c r="B8" i="52"/>
  <c r="V7" i="52"/>
  <c r="G7" i="52"/>
  <c r="F7" i="52"/>
  <c r="V6" i="52"/>
  <c r="G6" i="52"/>
  <c r="F6" i="52"/>
  <c r="C6" i="52"/>
  <c r="V5" i="52"/>
  <c r="Q5" i="52"/>
  <c r="G5" i="52"/>
  <c r="F5" i="52"/>
  <c r="C5" i="52"/>
  <c r="B5" i="52"/>
  <c r="Y4" i="52"/>
  <c r="W4" i="52"/>
  <c r="V4" i="52"/>
  <c r="M23" i="52"/>
  <c r="U23" i="52" s="1"/>
  <c r="M22" i="52"/>
  <c r="U22" i="52" s="1"/>
  <c r="M20" i="52"/>
  <c r="U20" i="52" s="1"/>
  <c r="M19" i="52"/>
  <c r="U19" i="52" s="1"/>
  <c r="M18" i="52"/>
  <c r="U18" i="52" s="1"/>
  <c r="M17" i="52"/>
  <c r="U17" i="52" s="1"/>
  <c r="M16" i="52"/>
  <c r="U16" i="52" s="1"/>
  <c r="M14" i="52"/>
  <c r="U14" i="52" s="1"/>
  <c r="M13" i="52"/>
  <c r="U13" i="52" s="1"/>
  <c r="M12" i="52"/>
  <c r="U12" i="52" s="1"/>
  <c r="M11" i="52"/>
  <c r="U11" i="52" s="1"/>
  <c r="M10" i="52"/>
  <c r="U10" i="52" s="1"/>
  <c r="M8" i="52"/>
  <c r="U8" i="52" s="1"/>
  <c r="M7" i="52"/>
  <c r="U7" i="52" s="1"/>
  <c r="M6" i="52"/>
  <c r="U6" i="52" s="1"/>
  <c r="M5" i="52"/>
  <c r="U5" i="52" s="1"/>
  <c r="M4" i="52"/>
  <c r="U4" i="52" s="1"/>
  <c r="X4" i="52" s="1"/>
  <c r="Z4" i="52" s="1"/>
  <c r="M4" i="52" a="1"/>
  <c r="M21" i="52" s="1"/>
  <c r="U21" i="52" s="1"/>
  <c r="G4" i="52"/>
  <c r="F4" i="52"/>
  <c r="AT3" i="52"/>
  <c r="Q3" i="52"/>
  <c r="AG3" i="52" s="1"/>
  <c r="AP3" i="52" s="1"/>
  <c r="V23" i="51"/>
  <c r="G23" i="51"/>
  <c r="F23" i="51"/>
  <c r="V22" i="51"/>
  <c r="G22" i="51"/>
  <c r="F22" i="51"/>
  <c r="V21" i="51"/>
  <c r="G21" i="51"/>
  <c r="F21" i="51"/>
  <c r="V20" i="51"/>
  <c r="G20" i="51"/>
  <c r="F20" i="51"/>
  <c r="V19" i="51"/>
  <c r="G19" i="51"/>
  <c r="F19" i="51"/>
  <c r="V18" i="51"/>
  <c r="G18" i="51"/>
  <c r="F18" i="51"/>
  <c r="V17" i="51"/>
  <c r="G17" i="51"/>
  <c r="F17" i="51"/>
  <c r="V16" i="51"/>
  <c r="G16" i="51"/>
  <c r="F16" i="51"/>
  <c r="V15" i="51"/>
  <c r="G15" i="51"/>
  <c r="F15" i="51"/>
  <c r="V14" i="51"/>
  <c r="G14" i="51"/>
  <c r="F14" i="51"/>
  <c r="V13" i="51"/>
  <c r="G13" i="51"/>
  <c r="F13" i="51"/>
  <c r="V12" i="51"/>
  <c r="G12" i="51"/>
  <c r="F12" i="51"/>
  <c r="C12" i="51"/>
  <c r="C3" i="51" s="1"/>
  <c r="O22" i="51" s="1"/>
  <c r="V11" i="51"/>
  <c r="G11" i="51"/>
  <c r="F11" i="51"/>
  <c r="V10" i="51"/>
  <c r="G10" i="51"/>
  <c r="F10" i="51"/>
  <c r="C10" i="51"/>
  <c r="V8" i="51" s="1"/>
  <c r="V9" i="51"/>
  <c r="G9" i="51"/>
  <c r="F9" i="51"/>
  <c r="G8" i="51"/>
  <c r="F8" i="51"/>
  <c r="C8" i="51"/>
  <c r="Q5" i="51" s="1"/>
  <c r="B8" i="51"/>
  <c r="Q3" i="51" s="1"/>
  <c r="AG3" i="51" s="1"/>
  <c r="AP3" i="51" s="1"/>
  <c r="V7" i="51"/>
  <c r="G7" i="51"/>
  <c r="F7" i="51"/>
  <c r="V6" i="51"/>
  <c r="U6" i="51"/>
  <c r="G6" i="51"/>
  <c r="F6" i="51"/>
  <c r="C6" i="51"/>
  <c r="V5" i="51"/>
  <c r="G5" i="51"/>
  <c r="F5" i="51"/>
  <c r="C5" i="51"/>
  <c r="B5" i="51"/>
  <c r="W4" i="51"/>
  <c r="V4" i="51"/>
  <c r="M23" i="51"/>
  <c r="U23" i="51" s="1"/>
  <c r="M22" i="51"/>
  <c r="U22" i="51" s="1"/>
  <c r="M19" i="51"/>
  <c r="U19" i="51" s="1"/>
  <c r="M18" i="51"/>
  <c r="U18" i="51" s="1"/>
  <c r="M17" i="51"/>
  <c r="U17" i="51" s="1"/>
  <c r="M16" i="51"/>
  <c r="U16" i="51" s="1"/>
  <c r="M13" i="51"/>
  <c r="U13" i="51" s="1"/>
  <c r="M12" i="51"/>
  <c r="U12" i="51" s="1"/>
  <c r="M11" i="51"/>
  <c r="U11" i="51" s="1"/>
  <c r="M10" i="51"/>
  <c r="U10" i="51" s="1"/>
  <c r="M7" i="51"/>
  <c r="U7" i="51" s="1"/>
  <c r="M6" i="51"/>
  <c r="M5" i="51"/>
  <c r="U5" i="51" s="1"/>
  <c r="M4" i="51"/>
  <c r="U4" i="51" s="1"/>
  <c r="M4" i="51" a="1"/>
  <c r="M21" i="51" s="1"/>
  <c r="U21" i="51" s="1"/>
  <c r="G4" i="51"/>
  <c r="F4" i="51"/>
  <c r="AT3" i="51"/>
  <c r="G23" i="50"/>
  <c r="F23" i="50"/>
  <c r="G22" i="50"/>
  <c r="F22" i="50"/>
  <c r="R21" i="50"/>
  <c r="G21" i="50"/>
  <c r="F21" i="50"/>
  <c r="G20" i="50"/>
  <c r="F20" i="50"/>
  <c r="R19" i="50"/>
  <c r="G19" i="50"/>
  <c r="F19" i="50"/>
  <c r="G18" i="50"/>
  <c r="F18" i="50"/>
  <c r="G17" i="50"/>
  <c r="F17" i="50"/>
  <c r="G16" i="50"/>
  <c r="F16" i="50"/>
  <c r="G15" i="50"/>
  <c r="F15" i="50"/>
  <c r="G14" i="50"/>
  <c r="F14" i="50"/>
  <c r="G13" i="50"/>
  <c r="F13" i="50"/>
  <c r="R12" i="50"/>
  <c r="G12" i="50"/>
  <c r="F12" i="50"/>
  <c r="C12" i="50"/>
  <c r="G11" i="50"/>
  <c r="F11" i="50"/>
  <c r="G10" i="50"/>
  <c r="F10" i="50"/>
  <c r="C10" i="50"/>
  <c r="V14" i="50" s="1"/>
  <c r="G9" i="50"/>
  <c r="F9" i="50"/>
  <c r="G8" i="50"/>
  <c r="F8" i="50"/>
  <c r="C8" i="50"/>
  <c r="Q11" i="50" s="1"/>
  <c r="B8" i="50"/>
  <c r="V7" i="50"/>
  <c r="Q7" i="50"/>
  <c r="G7" i="50"/>
  <c r="F7" i="50"/>
  <c r="R6" i="50"/>
  <c r="Q6" i="50"/>
  <c r="G6" i="50"/>
  <c r="F6" i="50"/>
  <c r="C6" i="50"/>
  <c r="R18" i="50" s="1"/>
  <c r="V5" i="50"/>
  <c r="Q5" i="50"/>
  <c r="G5" i="50"/>
  <c r="F5" i="50"/>
  <c r="C5" i="50"/>
  <c r="B5" i="50"/>
  <c r="W4" i="50"/>
  <c r="M4" i="50" a="1"/>
  <c r="G4" i="50"/>
  <c r="F4" i="50"/>
  <c r="AT3" i="50"/>
  <c r="Q3" i="50"/>
  <c r="AG3" i="50" s="1"/>
  <c r="AP3" i="50" s="1"/>
  <c r="C3" i="50"/>
  <c r="O8" i="50" s="1"/>
  <c r="P8" i="50" s="1"/>
  <c r="AC23" i="49"/>
  <c r="V23" i="49"/>
  <c r="R23" i="49"/>
  <c r="I23" i="49"/>
  <c r="J23" i="49" s="1"/>
  <c r="H23" i="49"/>
  <c r="G23" i="49"/>
  <c r="F23" i="49"/>
  <c r="V22" i="49"/>
  <c r="R22" i="49"/>
  <c r="H22" i="49"/>
  <c r="I22" i="49" s="1"/>
  <c r="J22" i="49" s="1"/>
  <c r="G22" i="49"/>
  <c r="F22" i="49"/>
  <c r="V21" i="49"/>
  <c r="R21" i="49"/>
  <c r="J21" i="49"/>
  <c r="I21" i="49"/>
  <c r="H21" i="49"/>
  <c r="G21" i="49"/>
  <c r="F21" i="49"/>
  <c r="V20" i="49"/>
  <c r="R20" i="49"/>
  <c r="H20" i="49"/>
  <c r="I20" i="49" s="1"/>
  <c r="J20" i="49" s="1"/>
  <c r="G20" i="49"/>
  <c r="F20" i="49"/>
  <c r="V19" i="49"/>
  <c r="R19" i="49"/>
  <c r="I19" i="49"/>
  <c r="J19" i="49" s="1"/>
  <c r="H19" i="49"/>
  <c r="G19" i="49"/>
  <c r="F19" i="49"/>
  <c r="V18" i="49"/>
  <c r="R18" i="49"/>
  <c r="H18" i="49"/>
  <c r="I18" i="49" s="1"/>
  <c r="J18" i="49" s="1"/>
  <c r="G18" i="49"/>
  <c r="F18" i="49"/>
  <c r="V17" i="49"/>
  <c r="R17" i="49"/>
  <c r="J17" i="49"/>
  <c r="I17" i="49"/>
  <c r="H17" i="49"/>
  <c r="G17" i="49"/>
  <c r="F17" i="49"/>
  <c r="V16" i="49"/>
  <c r="R16" i="49"/>
  <c r="H16" i="49"/>
  <c r="I16" i="49" s="1"/>
  <c r="J16" i="49" s="1"/>
  <c r="G16" i="49"/>
  <c r="F16" i="49"/>
  <c r="V15" i="49"/>
  <c r="R15" i="49"/>
  <c r="J15" i="49"/>
  <c r="I15" i="49"/>
  <c r="H15" i="49"/>
  <c r="G15" i="49"/>
  <c r="F15" i="49"/>
  <c r="V14" i="49"/>
  <c r="R14" i="49"/>
  <c r="H14" i="49"/>
  <c r="I14" i="49" s="1"/>
  <c r="J14" i="49" s="1"/>
  <c r="G14" i="49"/>
  <c r="F14" i="49"/>
  <c r="V13" i="49"/>
  <c r="R13" i="49"/>
  <c r="G13" i="49"/>
  <c r="F13" i="49"/>
  <c r="H13" i="49" s="1"/>
  <c r="I13" i="49" s="1"/>
  <c r="J13" i="49" s="1"/>
  <c r="V12" i="49"/>
  <c r="R12" i="49"/>
  <c r="H12" i="49"/>
  <c r="I12" i="49" s="1"/>
  <c r="J12" i="49" s="1"/>
  <c r="G12" i="49"/>
  <c r="F12" i="49"/>
  <c r="V11" i="49"/>
  <c r="R11" i="49"/>
  <c r="G11" i="49"/>
  <c r="F11" i="49"/>
  <c r="V10" i="49"/>
  <c r="R10" i="49"/>
  <c r="H10" i="49"/>
  <c r="I10" i="49" s="1"/>
  <c r="J10" i="49" s="1"/>
  <c r="G10" i="49"/>
  <c r="F10" i="49"/>
  <c r="V9" i="49"/>
  <c r="R9" i="49"/>
  <c r="H9" i="49"/>
  <c r="I9" i="49" s="1"/>
  <c r="J9" i="49" s="1"/>
  <c r="G9" i="49"/>
  <c r="F9" i="49"/>
  <c r="C9" i="49"/>
  <c r="H11" i="49" s="1"/>
  <c r="I11" i="49" s="1"/>
  <c r="J11" i="49" s="1"/>
  <c r="V8" i="49"/>
  <c r="R8" i="49"/>
  <c r="G8" i="49"/>
  <c r="F8" i="49"/>
  <c r="H8" i="49" s="1"/>
  <c r="I8" i="49" s="1"/>
  <c r="J8" i="49" s="1"/>
  <c r="C8" i="49"/>
  <c r="Q6" i="49" s="1"/>
  <c r="B8" i="49"/>
  <c r="Q3" i="49" s="1"/>
  <c r="AG3" i="49" s="1"/>
  <c r="AP3" i="49" s="1"/>
  <c r="V7" i="49"/>
  <c r="R7" i="49"/>
  <c r="Q7" i="49"/>
  <c r="G7" i="49"/>
  <c r="F7" i="49"/>
  <c r="H7" i="49" s="1"/>
  <c r="I7" i="49" s="1"/>
  <c r="J7" i="49" s="1"/>
  <c r="V6" i="49"/>
  <c r="R6" i="49"/>
  <c r="G6" i="49"/>
  <c r="F6" i="49"/>
  <c r="H6" i="49" s="1"/>
  <c r="I6" i="49" s="1"/>
  <c r="J6" i="49" s="1"/>
  <c r="V5" i="49"/>
  <c r="R5" i="49"/>
  <c r="Q5" i="49"/>
  <c r="G5" i="49"/>
  <c r="F5" i="49"/>
  <c r="H5" i="49" s="1"/>
  <c r="I5" i="49" s="1"/>
  <c r="J5" i="49" s="1"/>
  <c r="Y4" i="49"/>
  <c r="W4" i="49"/>
  <c r="V4" i="49"/>
  <c r="R4" i="49"/>
  <c r="M23" i="49"/>
  <c r="U23" i="49" s="1"/>
  <c r="M22" i="49"/>
  <c r="U22" i="49" s="1"/>
  <c r="M21" i="49"/>
  <c r="U21" i="49" s="1"/>
  <c r="M20" i="49"/>
  <c r="U20" i="49" s="1"/>
  <c r="M16" i="49"/>
  <c r="U16" i="49" s="1"/>
  <c r="M15" i="49"/>
  <c r="U15" i="49" s="1"/>
  <c r="M14" i="49"/>
  <c r="U14" i="49" s="1"/>
  <c r="M12" i="49"/>
  <c r="U12" i="49" s="1"/>
  <c r="M9" i="49"/>
  <c r="U9" i="49" s="1"/>
  <c r="M8" i="49"/>
  <c r="U8" i="49" s="1"/>
  <c r="M6" i="49"/>
  <c r="U6" i="49" s="1"/>
  <c r="M5" i="49"/>
  <c r="U5" i="49" s="1"/>
  <c r="M4" i="49" a="1"/>
  <c r="H4" i="49"/>
  <c r="I4" i="49" s="1"/>
  <c r="J4" i="49" s="1"/>
  <c r="K4" i="49" s="1"/>
  <c r="G4" i="49"/>
  <c r="F4" i="49"/>
  <c r="AT3" i="49"/>
  <c r="R3" i="49"/>
  <c r="C3" i="49"/>
  <c r="O6" i="49" s="1"/>
  <c r="P6" i="49" s="1"/>
  <c r="G98" i="48"/>
  <c r="F98" i="48"/>
  <c r="AX97" i="48"/>
  <c r="G97" i="48"/>
  <c r="F97" i="48"/>
  <c r="AX96" i="48"/>
  <c r="G96" i="48"/>
  <c r="F96" i="48"/>
  <c r="AX95" i="48"/>
  <c r="G95" i="48"/>
  <c r="F95" i="48"/>
  <c r="AX94" i="48"/>
  <c r="G94" i="48"/>
  <c r="F94" i="48"/>
  <c r="AX93" i="48"/>
  <c r="G93" i="48"/>
  <c r="F93" i="48"/>
  <c r="AX92" i="48"/>
  <c r="G92" i="48"/>
  <c r="F92" i="48"/>
  <c r="AX91" i="48"/>
  <c r="G91" i="48"/>
  <c r="F91" i="48"/>
  <c r="AX90" i="48"/>
  <c r="G90" i="48"/>
  <c r="F90" i="48"/>
  <c r="AX89" i="48"/>
  <c r="G89" i="48"/>
  <c r="F89" i="48"/>
  <c r="AX88" i="48"/>
  <c r="G88" i="48"/>
  <c r="F88" i="48"/>
  <c r="AX87" i="48"/>
  <c r="G87" i="48"/>
  <c r="F87" i="48"/>
  <c r="AX86" i="48"/>
  <c r="G86" i="48"/>
  <c r="F86" i="48"/>
  <c r="AX85" i="48"/>
  <c r="G85" i="48"/>
  <c r="F85" i="48"/>
  <c r="AX84" i="48"/>
  <c r="G84" i="48"/>
  <c r="F84" i="48"/>
  <c r="AX83" i="48"/>
  <c r="G83" i="48"/>
  <c r="F83" i="48"/>
  <c r="AX82" i="48"/>
  <c r="G82" i="48"/>
  <c r="F82" i="48"/>
  <c r="AX81" i="48"/>
  <c r="G81" i="48"/>
  <c r="F81" i="48"/>
  <c r="AX80" i="48"/>
  <c r="G80" i="48"/>
  <c r="F80" i="48"/>
  <c r="AX79" i="48"/>
  <c r="G79" i="48"/>
  <c r="F79" i="48"/>
  <c r="AX78" i="48"/>
  <c r="G78" i="48"/>
  <c r="F78" i="48"/>
  <c r="AX77" i="48"/>
  <c r="G77" i="48"/>
  <c r="F77" i="48"/>
  <c r="AX76" i="48"/>
  <c r="G76" i="48"/>
  <c r="F76" i="48"/>
  <c r="AX75" i="48"/>
  <c r="G75" i="48"/>
  <c r="F75" i="48"/>
  <c r="AX74" i="48"/>
  <c r="G74" i="48"/>
  <c r="F74" i="48"/>
  <c r="AX73" i="48"/>
  <c r="G73" i="48"/>
  <c r="F73" i="48"/>
  <c r="AX72" i="48"/>
  <c r="G72" i="48"/>
  <c r="F72" i="48"/>
  <c r="AX71" i="48"/>
  <c r="G71" i="48"/>
  <c r="F71" i="48"/>
  <c r="AX70" i="48"/>
  <c r="G70" i="48"/>
  <c r="F70" i="48"/>
  <c r="V69" i="48"/>
  <c r="G69" i="48"/>
  <c r="F69" i="48"/>
  <c r="G68" i="48"/>
  <c r="F68" i="48"/>
  <c r="G67" i="48"/>
  <c r="F67" i="48"/>
  <c r="V66" i="48"/>
  <c r="G66" i="48"/>
  <c r="F66" i="48"/>
  <c r="G65" i="48"/>
  <c r="F65" i="48"/>
  <c r="V64" i="48"/>
  <c r="G64" i="48"/>
  <c r="F64" i="48"/>
  <c r="G63" i="48"/>
  <c r="F63" i="48"/>
  <c r="G62" i="48"/>
  <c r="F62" i="48"/>
  <c r="V61" i="48"/>
  <c r="G61" i="48"/>
  <c r="F61" i="48"/>
  <c r="V60" i="48"/>
  <c r="G60" i="48"/>
  <c r="F60" i="48"/>
  <c r="G59" i="48"/>
  <c r="F59" i="48"/>
  <c r="G58" i="48"/>
  <c r="F58" i="48"/>
  <c r="V57" i="48"/>
  <c r="G57" i="48"/>
  <c r="F57" i="48"/>
  <c r="G56" i="48"/>
  <c r="F56" i="48"/>
  <c r="V55" i="48"/>
  <c r="G55" i="48"/>
  <c r="F55" i="48"/>
  <c r="G54" i="48"/>
  <c r="F54" i="48"/>
  <c r="G53" i="48"/>
  <c r="F53" i="48"/>
  <c r="V52" i="48"/>
  <c r="G52" i="48"/>
  <c r="F52" i="48"/>
  <c r="V51" i="48"/>
  <c r="G51" i="48"/>
  <c r="F51" i="48"/>
  <c r="G50" i="48"/>
  <c r="F50" i="48"/>
  <c r="G49" i="48"/>
  <c r="F49" i="48"/>
  <c r="V48" i="48"/>
  <c r="G48" i="48"/>
  <c r="F48" i="48"/>
  <c r="G47" i="48"/>
  <c r="F47" i="48"/>
  <c r="V46" i="48"/>
  <c r="G46" i="48"/>
  <c r="F46" i="48"/>
  <c r="G45" i="48"/>
  <c r="F45" i="48"/>
  <c r="G44" i="48"/>
  <c r="F44" i="48"/>
  <c r="V43" i="48"/>
  <c r="G43" i="48"/>
  <c r="F43" i="48"/>
  <c r="V42" i="48"/>
  <c r="G42" i="48"/>
  <c r="F42" i="48"/>
  <c r="G41" i="48"/>
  <c r="F41" i="48"/>
  <c r="G40" i="48"/>
  <c r="F40" i="48"/>
  <c r="V39" i="48"/>
  <c r="G39" i="48"/>
  <c r="F39" i="48"/>
  <c r="G38" i="48"/>
  <c r="F38" i="48"/>
  <c r="V37" i="48"/>
  <c r="G37" i="48"/>
  <c r="F37" i="48"/>
  <c r="G36" i="48"/>
  <c r="F36" i="48"/>
  <c r="G35" i="48"/>
  <c r="F35" i="48"/>
  <c r="V34" i="48"/>
  <c r="G34" i="48"/>
  <c r="F34" i="48"/>
  <c r="V33" i="48"/>
  <c r="G33" i="48"/>
  <c r="F33" i="48"/>
  <c r="G32" i="48"/>
  <c r="F32" i="48"/>
  <c r="G31" i="48"/>
  <c r="F31" i="48"/>
  <c r="V30" i="48"/>
  <c r="G30" i="48"/>
  <c r="F30" i="48"/>
  <c r="G29" i="48"/>
  <c r="F29" i="48"/>
  <c r="V28" i="48"/>
  <c r="G28" i="48"/>
  <c r="F28" i="48"/>
  <c r="R27" i="48"/>
  <c r="G27" i="48"/>
  <c r="F27" i="48"/>
  <c r="G26" i="48"/>
  <c r="F26" i="48"/>
  <c r="V25" i="48"/>
  <c r="G25" i="48"/>
  <c r="F25" i="48"/>
  <c r="V24" i="48"/>
  <c r="G24" i="48"/>
  <c r="F24" i="48"/>
  <c r="G23" i="48"/>
  <c r="F23" i="48"/>
  <c r="G22" i="48"/>
  <c r="F22" i="48"/>
  <c r="V21" i="48"/>
  <c r="G21" i="48"/>
  <c r="F21" i="48"/>
  <c r="G20" i="48"/>
  <c r="F20" i="48"/>
  <c r="V19" i="48"/>
  <c r="G19" i="48"/>
  <c r="F19" i="48"/>
  <c r="G18" i="48"/>
  <c r="F18" i="48"/>
  <c r="G17" i="48"/>
  <c r="F17" i="48"/>
  <c r="V16" i="48"/>
  <c r="G16" i="48"/>
  <c r="F16" i="48"/>
  <c r="V15" i="48"/>
  <c r="G15" i="48"/>
  <c r="F15" i="48"/>
  <c r="G14" i="48"/>
  <c r="F14" i="48"/>
  <c r="G13" i="48"/>
  <c r="F13" i="48"/>
  <c r="V12" i="48"/>
  <c r="G12" i="48"/>
  <c r="F12" i="48"/>
  <c r="C12" i="48"/>
  <c r="V11" i="48"/>
  <c r="G11" i="48"/>
  <c r="F11" i="48"/>
  <c r="G10" i="48"/>
  <c r="F10" i="48"/>
  <c r="C10" i="48"/>
  <c r="V9" i="48"/>
  <c r="G9" i="48"/>
  <c r="F9" i="48"/>
  <c r="V8" i="48"/>
  <c r="R8" i="48"/>
  <c r="G8" i="48"/>
  <c r="F8" i="48"/>
  <c r="V7" i="48"/>
  <c r="G7" i="48"/>
  <c r="F7" i="48"/>
  <c r="R6" i="48"/>
  <c r="G6" i="48"/>
  <c r="F6" i="48"/>
  <c r="C6" i="48"/>
  <c r="R68" i="48" s="1"/>
  <c r="R5" i="48"/>
  <c r="G5" i="48"/>
  <c r="F5" i="48"/>
  <c r="C5" i="48"/>
  <c r="W4" i="48"/>
  <c r="R4" i="48"/>
  <c r="M69" i="48"/>
  <c r="U69" i="48" s="1"/>
  <c r="M64" i="48"/>
  <c r="U64" i="48" s="1"/>
  <c r="M63" i="48"/>
  <c r="U63" i="48" s="1"/>
  <c r="M62" i="48"/>
  <c r="U62" i="48" s="1"/>
  <c r="M57" i="48"/>
  <c r="U57" i="48" s="1"/>
  <c r="M56" i="48"/>
  <c r="U56" i="48" s="1"/>
  <c r="M54" i="48"/>
  <c r="U54" i="48" s="1"/>
  <c r="M50" i="48"/>
  <c r="U50" i="48" s="1"/>
  <c r="M48" i="48"/>
  <c r="U48" i="48" s="1"/>
  <c r="M47" i="48"/>
  <c r="U47" i="48" s="1"/>
  <c r="M42" i="48"/>
  <c r="U42" i="48" s="1"/>
  <c r="M41" i="48"/>
  <c r="U41" i="48" s="1"/>
  <c r="M40" i="48"/>
  <c r="U40" i="48" s="1"/>
  <c r="M35" i="48"/>
  <c r="U35" i="48" s="1"/>
  <c r="M34" i="48"/>
  <c r="U34" i="48" s="1"/>
  <c r="M33" i="48"/>
  <c r="U33" i="48" s="1"/>
  <c r="M28" i="48"/>
  <c r="U28" i="48" s="1"/>
  <c r="M27" i="48"/>
  <c r="U27" i="48" s="1"/>
  <c r="M26" i="48"/>
  <c r="U26" i="48" s="1"/>
  <c r="M21" i="48"/>
  <c r="U21" i="48" s="1"/>
  <c r="M20" i="48"/>
  <c r="U20" i="48" s="1"/>
  <c r="M18" i="48"/>
  <c r="U18" i="48" s="1"/>
  <c r="M14" i="48"/>
  <c r="U14" i="48" s="1"/>
  <c r="M12" i="48"/>
  <c r="U12" i="48" s="1"/>
  <c r="M11" i="48"/>
  <c r="U11" i="48" s="1"/>
  <c r="M6" i="48"/>
  <c r="U6" i="48" s="1"/>
  <c r="M5" i="48"/>
  <c r="U5" i="48" s="1"/>
  <c r="M4" i="48"/>
  <c r="U4" i="48" s="1"/>
  <c r="X4" i="48" s="1"/>
  <c r="M4" i="48" a="1"/>
  <c r="M66" i="48" s="1"/>
  <c r="U66" i="48" s="1"/>
  <c r="G4" i="48"/>
  <c r="F4" i="48"/>
  <c r="AT3" i="48"/>
  <c r="O3" i="48"/>
  <c r="AE3" i="48" s="1"/>
  <c r="AN3" i="48" s="1"/>
  <c r="G98" i="47"/>
  <c r="F98" i="47"/>
  <c r="AX97" i="47"/>
  <c r="G97" i="47"/>
  <c r="F97" i="47"/>
  <c r="AX96" i="47"/>
  <c r="G96" i="47"/>
  <c r="F96" i="47"/>
  <c r="AX95" i="47"/>
  <c r="G95" i="47"/>
  <c r="F95" i="47"/>
  <c r="AX94" i="47"/>
  <c r="F94" i="47"/>
  <c r="AX93" i="47"/>
  <c r="G93" i="47"/>
  <c r="F93" i="47"/>
  <c r="AX92" i="47"/>
  <c r="G92" i="47"/>
  <c r="F92" i="47"/>
  <c r="AX91" i="47"/>
  <c r="G91" i="47"/>
  <c r="F91" i="47"/>
  <c r="AX90" i="47"/>
  <c r="G90" i="47"/>
  <c r="F90" i="47"/>
  <c r="AX89" i="47"/>
  <c r="G89" i="47"/>
  <c r="F89" i="47"/>
  <c r="AX88" i="47"/>
  <c r="G88" i="47"/>
  <c r="F88" i="47"/>
  <c r="AX87" i="47"/>
  <c r="G87" i="47"/>
  <c r="F87" i="47"/>
  <c r="AX86" i="47"/>
  <c r="G86" i="47"/>
  <c r="F86" i="47"/>
  <c r="AX85" i="47"/>
  <c r="G85" i="47"/>
  <c r="F85" i="47"/>
  <c r="AX84" i="47"/>
  <c r="G84" i="47"/>
  <c r="F84" i="47"/>
  <c r="AX83" i="47"/>
  <c r="G83" i="47"/>
  <c r="F83" i="47"/>
  <c r="AX82" i="47"/>
  <c r="G82" i="47"/>
  <c r="F82" i="47"/>
  <c r="AX81" i="47"/>
  <c r="G81" i="47"/>
  <c r="F81" i="47"/>
  <c r="AX80" i="47"/>
  <c r="G80" i="47"/>
  <c r="F80" i="47"/>
  <c r="G79" i="47"/>
  <c r="F79" i="47"/>
  <c r="G78" i="47"/>
  <c r="F78" i="47"/>
  <c r="G77" i="47"/>
  <c r="F77" i="47"/>
  <c r="G76" i="47"/>
  <c r="F76" i="47"/>
  <c r="G75" i="47"/>
  <c r="F75" i="47"/>
  <c r="G74" i="47"/>
  <c r="F74" i="47"/>
  <c r="G73" i="47"/>
  <c r="F73" i="47"/>
  <c r="R72" i="47"/>
  <c r="G72" i="47"/>
  <c r="F72" i="47"/>
  <c r="G71" i="47"/>
  <c r="F71" i="47"/>
  <c r="G70" i="47"/>
  <c r="F70" i="47"/>
  <c r="G69" i="47"/>
  <c r="F69" i="47"/>
  <c r="G68" i="47"/>
  <c r="F68" i="47"/>
  <c r="G67" i="47"/>
  <c r="F67" i="47"/>
  <c r="G66" i="47"/>
  <c r="F66" i="47"/>
  <c r="G65" i="47"/>
  <c r="F65" i="47"/>
  <c r="G64" i="47"/>
  <c r="F64" i="47"/>
  <c r="R63" i="47"/>
  <c r="G63" i="47"/>
  <c r="F63" i="47"/>
  <c r="G62" i="47"/>
  <c r="F62" i="47"/>
  <c r="G61" i="47"/>
  <c r="F61" i="47"/>
  <c r="G60" i="47"/>
  <c r="F60" i="47"/>
  <c r="G59" i="47"/>
  <c r="F59" i="47"/>
  <c r="G58" i="47"/>
  <c r="F58" i="47"/>
  <c r="G57" i="47"/>
  <c r="F57" i="47"/>
  <c r="G56" i="47"/>
  <c r="F56" i="47"/>
  <c r="G55" i="47"/>
  <c r="F55" i="47"/>
  <c r="R54" i="47"/>
  <c r="G54" i="47"/>
  <c r="F54" i="47"/>
  <c r="G53" i="47"/>
  <c r="F53" i="47"/>
  <c r="G52" i="47"/>
  <c r="F52" i="47"/>
  <c r="G51" i="47"/>
  <c r="F51" i="47"/>
  <c r="G50" i="47"/>
  <c r="F50" i="47"/>
  <c r="R49" i="47"/>
  <c r="G49" i="47"/>
  <c r="F49" i="47"/>
  <c r="G48" i="47"/>
  <c r="F48" i="47"/>
  <c r="G47" i="47"/>
  <c r="F47" i="47"/>
  <c r="R46" i="47"/>
  <c r="G46" i="47"/>
  <c r="F46" i="47"/>
  <c r="G45" i="47"/>
  <c r="F45" i="47"/>
  <c r="G44" i="47"/>
  <c r="F44" i="47"/>
  <c r="R43" i="47"/>
  <c r="G43" i="47"/>
  <c r="F43" i="47"/>
  <c r="G42" i="47"/>
  <c r="F42" i="47"/>
  <c r="G41" i="47"/>
  <c r="F41" i="47"/>
  <c r="R40" i="47"/>
  <c r="G40" i="47"/>
  <c r="F40" i="47"/>
  <c r="R39" i="47"/>
  <c r="G39" i="47"/>
  <c r="F39" i="47"/>
  <c r="G38" i="47"/>
  <c r="F38" i="47"/>
  <c r="R37" i="47"/>
  <c r="G37" i="47"/>
  <c r="F37" i="47"/>
  <c r="R36" i="47"/>
  <c r="G36" i="47"/>
  <c r="F36" i="47"/>
  <c r="G35" i="47"/>
  <c r="F35" i="47"/>
  <c r="R34" i="47"/>
  <c r="G34" i="47"/>
  <c r="F34" i="47"/>
  <c r="R33" i="47"/>
  <c r="G33" i="47"/>
  <c r="F33" i="47"/>
  <c r="G32" i="47"/>
  <c r="F32" i="47"/>
  <c r="R31" i="47"/>
  <c r="G31" i="47"/>
  <c r="F31" i="47"/>
  <c r="R30" i="47"/>
  <c r="G30" i="47"/>
  <c r="F30" i="47"/>
  <c r="G29" i="47"/>
  <c r="F29" i="47"/>
  <c r="R28" i="47"/>
  <c r="G28" i="47"/>
  <c r="F28" i="47"/>
  <c r="R27" i="47"/>
  <c r="G27" i="47"/>
  <c r="F27" i="47"/>
  <c r="G26" i="47"/>
  <c r="F26" i="47"/>
  <c r="R25" i="47"/>
  <c r="G25" i="47"/>
  <c r="F25" i="47"/>
  <c r="R24" i="47"/>
  <c r="G24" i="47"/>
  <c r="F24" i="47"/>
  <c r="G23" i="47"/>
  <c r="F23" i="47"/>
  <c r="R22" i="47"/>
  <c r="G22" i="47"/>
  <c r="F22" i="47"/>
  <c r="R21" i="47"/>
  <c r="G21" i="47"/>
  <c r="F21" i="47"/>
  <c r="G20" i="47"/>
  <c r="F20" i="47"/>
  <c r="R19" i="47"/>
  <c r="G19" i="47"/>
  <c r="F19" i="47"/>
  <c r="R18" i="47"/>
  <c r="G18" i="47"/>
  <c r="F18" i="47"/>
  <c r="G17" i="47"/>
  <c r="F17" i="47"/>
  <c r="R16" i="47"/>
  <c r="G16" i="47"/>
  <c r="F16" i="47"/>
  <c r="R15" i="47"/>
  <c r="G15" i="47"/>
  <c r="F15" i="47"/>
  <c r="G14" i="47"/>
  <c r="F14" i="47"/>
  <c r="R13" i="47"/>
  <c r="G13" i="47"/>
  <c r="F13" i="47"/>
  <c r="R12" i="47"/>
  <c r="G12" i="47"/>
  <c r="F12" i="47"/>
  <c r="C12" i="47"/>
  <c r="G11" i="47"/>
  <c r="F11" i="47"/>
  <c r="G10" i="47"/>
  <c r="F10" i="47"/>
  <c r="C10" i="47"/>
  <c r="V73" i="47" s="1"/>
  <c r="V9" i="47"/>
  <c r="G9" i="47"/>
  <c r="F9" i="47"/>
  <c r="G8" i="47"/>
  <c r="F8" i="47"/>
  <c r="R7" i="47"/>
  <c r="G7" i="47"/>
  <c r="F7" i="47"/>
  <c r="R6" i="47"/>
  <c r="G6" i="47"/>
  <c r="F6" i="47"/>
  <c r="C6" i="47"/>
  <c r="R8" i="47" s="1"/>
  <c r="G5" i="47"/>
  <c r="F5" i="47"/>
  <c r="C5" i="47"/>
  <c r="W4" i="47"/>
  <c r="M78" i="47"/>
  <c r="U78" i="47" s="1"/>
  <c r="M77" i="47"/>
  <c r="U77" i="47" s="1"/>
  <c r="M76" i="47"/>
  <c r="U76" i="47" s="1"/>
  <c r="M72" i="47"/>
  <c r="U72" i="47" s="1"/>
  <c r="M71" i="47"/>
  <c r="U71" i="47" s="1"/>
  <c r="M70" i="47"/>
  <c r="U70" i="47" s="1"/>
  <c r="M66" i="47"/>
  <c r="U66" i="47" s="1"/>
  <c r="M65" i="47"/>
  <c r="U65" i="47" s="1"/>
  <c r="M64" i="47"/>
  <c r="U64" i="47" s="1"/>
  <c r="M60" i="47"/>
  <c r="U60" i="47" s="1"/>
  <c r="M59" i="47"/>
  <c r="U59" i="47" s="1"/>
  <c r="M58" i="47"/>
  <c r="U58" i="47" s="1"/>
  <c r="M54" i="47"/>
  <c r="U54" i="47" s="1"/>
  <c r="M53" i="47"/>
  <c r="U53" i="47" s="1"/>
  <c r="M52" i="47"/>
  <c r="U52" i="47" s="1"/>
  <c r="M48" i="47"/>
  <c r="U48" i="47" s="1"/>
  <c r="M47" i="47"/>
  <c r="U47" i="47" s="1"/>
  <c r="M46" i="47"/>
  <c r="U46" i="47" s="1"/>
  <c r="M42" i="47"/>
  <c r="U42" i="47" s="1"/>
  <c r="M41" i="47"/>
  <c r="U41" i="47" s="1"/>
  <c r="M40" i="47"/>
  <c r="U40" i="47" s="1"/>
  <c r="M36" i="47"/>
  <c r="U36" i="47" s="1"/>
  <c r="M35" i="47"/>
  <c r="U35" i="47" s="1"/>
  <c r="M34" i="47"/>
  <c r="U34" i="47" s="1"/>
  <c r="M30" i="47"/>
  <c r="U30" i="47" s="1"/>
  <c r="M29" i="47"/>
  <c r="U29" i="47" s="1"/>
  <c r="M28" i="47"/>
  <c r="U28" i="47" s="1"/>
  <c r="M24" i="47"/>
  <c r="U24" i="47" s="1"/>
  <c r="M23" i="47"/>
  <c r="U23" i="47" s="1"/>
  <c r="M22" i="47"/>
  <c r="U22" i="47" s="1"/>
  <c r="M18" i="47"/>
  <c r="U18" i="47" s="1"/>
  <c r="M17" i="47"/>
  <c r="U17" i="47" s="1"/>
  <c r="M16" i="47"/>
  <c r="U16" i="47" s="1"/>
  <c r="M12" i="47"/>
  <c r="U12" i="47" s="1"/>
  <c r="M11" i="47"/>
  <c r="U11" i="47" s="1"/>
  <c r="M10" i="47"/>
  <c r="U10" i="47" s="1"/>
  <c r="M6" i="47"/>
  <c r="U6" i="47" s="1"/>
  <c r="M5" i="47"/>
  <c r="U5" i="47" s="1"/>
  <c r="M4" i="47"/>
  <c r="U4" i="47" s="1"/>
  <c r="X4" i="47" s="1"/>
  <c r="M4" i="47" a="1"/>
  <c r="M75" i="47" s="1"/>
  <c r="U75" i="47" s="1"/>
  <c r="G4" i="47"/>
  <c r="F4" i="47"/>
  <c r="AT3" i="47"/>
  <c r="O3" i="47"/>
  <c r="AE3" i="47" s="1"/>
  <c r="G98" i="46"/>
  <c r="F98" i="46"/>
  <c r="AX97" i="46"/>
  <c r="G97" i="46"/>
  <c r="F97" i="46"/>
  <c r="AX96" i="46"/>
  <c r="G96" i="46"/>
  <c r="F96" i="46"/>
  <c r="AX95" i="46"/>
  <c r="G95" i="46"/>
  <c r="F95" i="46"/>
  <c r="AX94" i="46"/>
  <c r="F94" i="46"/>
  <c r="AX93" i="46"/>
  <c r="G93" i="46"/>
  <c r="F93" i="46"/>
  <c r="AX92" i="46"/>
  <c r="G92" i="46"/>
  <c r="F92" i="46"/>
  <c r="AX91" i="46"/>
  <c r="G91" i="46"/>
  <c r="F91" i="46"/>
  <c r="AX90" i="46"/>
  <c r="G90" i="46"/>
  <c r="F90" i="46"/>
  <c r="V89" i="46"/>
  <c r="G89" i="46"/>
  <c r="F89" i="46"/>
  <c r="G88" i="46"/>
  <c r="F88" i="46"/>
  <c r="V87" i="46"/>
  <c r="G87" i="46"/>
  <c r="F87" i="46"/>
  <c r="V86" i="46"/>
  <c r="G86" i="46"/>
  <c r="F86" i="46"/>
  <c r="G85" i="46"/>
  <c r="F85" i="46"/>
  <c r="V84" i="46"/>
  <c r="G84" i="46"/>
  <c r="F84" i="46"/>
  <c r="V83" i="46"/>
  <c r="G83" i="46"/>
  <c r="F83" i="46"/>
  <c r="G82" i="46"/>
  <c r="F82" i="46"/>
  <c r="V81" i="46"/>
  <c r="G81" i="46"/>
  <c r="F81" i="46"/>
  <c r="V80" i="46"/>
  <c r="G80" i="46"/>
  <c r="F80" i="46"/>
  <c r="G79" i="46"/>
  <c r="F79" i="46"/>
  <c r="V78" i="46"/>
  <c r="G78" i="46"/>
  <c r="F78" i="46"/>
  <c r="V77" i="46"/>
  <c r="G77" i="46"/>
  <c r="F77" i="46"/>
  <c r="G76" i="46"/>
  <c r="F76" i="46"/>
  <c r="V75" i="46"/>
  <c r="G75" i="46"/>
  <c r="F75" i="46"/>
  <c r="V74" i="46"/>
  <c r="G74" i="46"/>
  <c r="F74" i="46"/>
  <c r="G73" i="46"/>
  <c r="F73" i="46"/>
  <c r="V72" i="46"/>
  <c r="G72" i="46"/>
  <c r="F72" i="46"/>
  <c r="V71" i="46"/>
  <c r="G71" i="46"/>
  <c r="F71" i="46"/>
  <c r="G70" i="46"/>
  <c r="F70" i="46"/>
  <c r="V69" i="46"/>
  <c r="G69" i="46"/>
  <c r="F69" i="46"/>
  <c r="V68" i="46"/>
  <c r="G68" i="46"/>
  <c r="F68" i="46"/>
  <c r="G67" i="46"/>
  <c r="F67" i="46"/>
  <c r="V66" i="46"/>
  <c r="G66" i="46"/>
  <c r="F66" i="46"/>
  <c r="V65" i="46"/>
  <c r="G65" i="46"/>
  <c r="F65" i="46"/>
  <c r="G64" i="46"/>
  <c r="F64" i="46"/>
  <c r="V63" i="46"/>
  <c r="G63" i="46"/>
  <c r="F63" i="46"/>
  <c r="V62" i="46"/>
  <c r="G62" i="46"/>
  <c r="F62" i="46"/>
  <c r="G61" i="46"/>
  <c r="F61" i="46"/>
  <c r="V60" i="46"/>
  <c r="G60" i="46"/>
  <c r="F60" i="46"/>
  <c r="V59" i="46"/>
  <c r="G59" i="46"/>
  <c r="F59" i="46"/>
  <c r="G58" i="46"/>
  <c r="F58" i="46"/>
  <c r="V57" i="46"/>
  <c r="G57" i="46"/>
  <c r="F57" i="46"/>
  <c r="V56" i="46"/>
  <c r="G56" i="46"/>
  <c r="F56" i="46"/>
  <c r="G55" i="46"/>
  <c r="F55" i="46"/>
  <c r="V54" i="46"/>
  <c r="G54" i="46"/>
  <c r="F54" i="46"/>
  <c r="V53" i="46"/>
  <c r="G53" i="46"/>
  <c r="F53" i="46"/>
  <c r="G52" i="46"/>
  <c r="F52" i="46"/>
  <c r="V51" i="46"/>
  <c r="G51" i="46"/>
  <c r="F51" i="46"/>
  <c r="V50" i="46"/>
  <c r="G50" i="46"/>
  <c r="F50" i="46"/>
  <c r="G49" i="46"/>
  <c r="F49" i="46"/>
  <c r="V48" i="46"/>
  <c r="G48" i="46"/>
  <c r="F48" i="46"/>
  <c r="V47" i="46"/>
  <c r="G47" i="46"/>
  <c r="F47" i="46"/>
  <c r="G46" i="46"/>
  <c r="F46" i="46"/>
  <c r="V45" i="46"/>
  <c r="G45" i="46"/>
  <c r="F45" i="46"/>
  <c r="V44" i="46"/>
  <c r="G44" i="46"/>
  <c r="F44" i="46"/>
  <c r="G43" i="46"/>
  <c r="F43" i="46"/>
  <c r="V42" i="46"/>
  <c r="G42" i="46"/>
  <c r="F42" i="46"/>
  <c r="V41" i="46"/>
  <c r="G41" i="46"/>
  <c r="F41" i="46"/>
  <c r="G40" i="46"/>
  <c r="F40" i="46"/>
  <c r="V39" i="46"/>
  <c r="G39" i="46"/>
  <c r="F39" i="46"/>
  <c r="V38" i="46"/>
  <c r="G38" i="46"/>
  <c r="F38" i="46"/>
  <c r="G37" i="46"/>
  <c r="F37" i="46"/>
  <c r="V36" i="46"/>
  <c r="G36" i="46"/>
  <c r="F36" i="46"/>
  <c r="V35" i="46"/>
  <c r="G35" i="46"/>
  <c r="F35" i="46"/>
  <c r="G34" i="46"/>
  <c r="F34" i="46"/>
  <c r="V33" i="46"/>
  <c r="G33" i="46"/>
  <c r="F33" i="46"/>
  <c r="V32" i="46"/>
  <c r="G32" i="46"/>
  <c r="F32" i="46"/>
  <c r="G31" i="46"/>
  <c r="F31" i="46"/>
  <c r="V30" i="46"/>
  <c r="G30" i="46"/>
  <c r="F30" i="46"/>
  <c r="V29" i="46"/>
  <c r="G29" i="46"/>
  <c r="F29" i="46"/>
  <c r="G28" i="46"/>
  <c r="F28" i="46"/>
  <c r="V27" i="46"/>
  <c r="G27" i="46"/>
  <c r="F27" i="46"/>
  <c r="V26" i="46"/>
  <c r="G26" i="46"/>
  <c r="F26" i="46"/>
  <c r="G25" i="46"/>
  <c r="F25" i="46"/>
  <c r="V24" i="46"/>
  <c r="G24" i="46"/>
  <c r="F24" i="46"/>
  <c r="V23" i="46"/>
  <c r="G23" i="46"/>
  <c r="F23" i="46"/>
  <c r="G22" i="46"/>
  <c r="F22" i="46"/>
  <c r="V21" i="46"/>
  <c r="G21" i="46"/>
  <c r="F21" i="46"/>
  <c r="V20" i="46"/>
  <c r="R20" i="46"/>
  <c r="G20" i="46"/>
  <c r="F20" i="46"/>
  <c r="R19" i="46"/>
  <c r="G19" i="46"/>
  <c r="F19" i="46"/>
  <c r="V18" i="46"/>
  <c r="G18" i="46"/>
  <c r="F18" i="46"/>
  <c r="V17" i="46"/>
  <c r="R17" i="46"/>
  <c r="G17" i="46"/>
  <c r="F17" i="46"/>
  <c r="G16" i="46"/>
  <c r="F16" i="46"/>
  <c r="V15" i="46"/>
  <c r="G15" i="46"/>
  <c r="F15" i="46"/>
  <c r="V14" i="46"/>
  <c r="G14" i="46"/>
  <c r="F14" i="46"/>
  <c r="G13" i="46"/>
  <c r="F13" i="46"/>
  <c r="V12" i="46"/>
  <c r="G12" i="46"/>
  <c r="F12" i="46"/>
  <c r="C12" i="46"/>
  <c r="V11" i="46"/>
  <c r="G11" i="46"/>
  <c r="F11" i="46"/>
  <c r="V10" i="46"/>
  <c r="G10" i="46"/>
  <c r="F10" i="46"/>
  <c r="C10" i="46"/>
  <c r="V88" i="46" s="1"/>
  <c r="V9" i="46"/>
  <c r="R9" i="46"/>
  <c r="G9" i="46"/>
  <c r="F9" i="46"/>
  <c r="G8" i="46"/>
  <c r="F8" i="46"/>
  <c r="G7" i="46"/>
  <c r="F7" i="46"/>
  <c r="V6" i="46"/>
  <c r="G6" i="46"/>
  <c r="F6" i="46"/>
  <c r="C6" i="46"/>
  <c r="R25" i="46" s="1"/>
  <c r="V5" i="46"/>
  <c r="G5" i="46"/>
  <c r="F5" i="46"/>
  <c r="C5" i="46"/>
  <c r="Y4" i="46"/>
  <c r="W4" i="46"/>
  <c r="V4" i="46"/>
  <c r="R4" i="46"/>
  <c r="M87" i="46"/>
  <c r="U87" i="46" s="1"/>
  <c r="M81" i="46"/>
  <c r="U81" i="46" s="1"/>
  <c r="M80" i="46"/>
  <c r="U80" i="46" s="1"/>
  <c r="M79" i="46"/>
  <c r="U79" i="46" s="1"/>
  <c r="M73" i="46"/>
  <c r="U73" i="46" s="1"/>
  <c r="M72" i="46"/>
  <c r="U72" i="46" s="1"/>
  <c r="M69" i="46"/>
  <c r="U69" i="46" s="1"/>
  <c r="M63" i="46"/>
  <c r="U63" i="46" s="1"/>
  <c r="M62" i="46"/>
  <c r="U62" i="46" s="1"/>
  <c r="M61" i="46"/>
  <c r="U61" i="46" s="1"/>
  <c r="M55" i="46"/>
  <c r="U55" i="46" s="1"/>
  <c r="M54" i="46"/>
  <c r="U54" i="46" s="1"/>
  <c r="M51" i="46"/>
  <c r="U51" i="46" s="1"/>
  <c r="M45" i="46"/>
  <c r="U45" i="46" s="1"/>
  <c r="M44" i="46"/>
  <c r="U44" i="46" s="1"/>
  <c r="M43" i="46"/>
  <c r="U43" i="46" s="1"/>
  <c r="M37" i="46"/>
  <c r="U37" i="46" s="1"/>
  <c r="M36" i="46"/>
  <c r="U36" i="46" s="1"/>
  <c r="M33" i="46"/>
  <c r="U33" i="46" s="1"/>
  <c r="M27" i="46"/>
  <c r="U27" i="46" s="1"/>
  <c r="M26" i="46"/>
  <c r="U26" i="46" s="1"/>
  <c r="M25" i="46"/>
  <c r="U25" i="46" s="1"/>
  <c r="M19" i="46"/>
  <c r="U19" i="46" s="1"/>
  <c r="M18" i="46"/>
  <c r="U18" i="46" s="1"/>
  <c r="M15" i="46"/>
  <c r="U15" i="46" s="1"/>
  <c r="M9" i="46"/>
  <c r="U9" i="46" s="1"/>
  <c r="M8" i="46"/>
  <c r="U8" i="46" s="1"/>
  <c r="M7" i="46"/>
  <c r="U7" i="46" s="1"/>
  <c r="M4" i="46" a="1"/>
  <c r="M84" i="46" s="1"/>
  <c r="U84" i="46" s="1"/>
  <c r="G4" i="46"/>
  <c r="F4" i="46"/>
  <c r="AT3" i="46"/>
  <c r="AH3" i="46"/>
  <c r="AQ3" i="46" s="1"/>
  <c r="R3" i="46"/>
  <c r="O3" i="46"/>
  <c r="P3" i="46" s="1"/>
  <c r="AF3" i="46" s="1"/>
  <c r="AO3" i="46" s="1"/>
  <c r="V98" i="45"/>
  <c r="S98" i="45"/>
  <c r="R98" i="45"/>
  <c r="G98" i="45"/>
  <c r="F98" i="45"/>
  <c r="R97" i="45"/>
  <c r="G97" i="45"/>
  <c r="F97" i="45"/>
  <c r="V96" i="45"/>
  <c r="R96" i="45"/>
  <c r="G96" i="45"/>
  <c r="F96" i="45"/>
  <c r="V95" i="45"/>
  <c r="R95" i="45"/>
  <c r="G95" i="45"/>
  <c r="F95" i="45"/>
  <c r="R94" i="45"/>
  <c r="G94" i="45"/>
  <c r="F94" i="45"/>
  <c r="R93" i="45"/>
  <c r="G93" i="45"/>
  <c r="F93" i="45"/>
  <c r="R92" i="45"/>
  <c r="G92" i="45"/>
  <c r="F92" i="45"/>
  <c r="R91" i="45"/>
  <c r="G91" i="45"/>
  <c r="F91" i="45"/>
  <c r="V90" i="45"/>
  <c r="R90" i="45"/>
  <c r="G90" i="45"/>
  <c r="F90" i="45"/>
  <c r="V89" i="45"/>
  <c r="R89" i="45"/>
  <c r="G89" i="45"/>
  <c r="F89" i="45"/>
  <c r="R88" i="45"/>
  <c r="G88" i="45"/>
  <c r="F88" i="45"/>
  <c r="V87" i="45"/>
  <c r="R87" i="45"/>
  <c r="G87" i="45"/>
  <c r="F87" i="45"/>
  <c r="V86" i="45"/>
  <c r="R86" i="45"/>
  <c r="G86" i="45"/>
  <c r="F86" i="45"/>
  <c r="R85" i="45"/>
  <c r="G85" i="45"/>
  <c r="F85" i="45"/>
  <c r="V84" i="45"/>
  <c r="R84" i="45"/>
  <c r="G84" i="45"/>
  <c r="F84" i="45"/>
  <c r="V83" i="45"/>
  <c r="R83" i="45"/>
  <c r="G83" i="45"/>
  <c r="F83" i="45"/>
  <c r="R82" i="45"/>
  <c r="G82" i="45"/>
  <c r="F82" i="45"/>
  <c r="V81" i="45"/>
  <c r="R81" i="45"/>
  <c r="G81" i="45"/>
  <c r="F81" i="45"/>
  <c r="V80" i="45"/>
  <c r="R80" i="45"/>
  <c r="G80" i="45"/>
  <c r="F80" i="45"/>
  <c r="R79" i="45"/>
  <c r="G79" i="45"/>
  <c r="F79" i="45"/>
  <c r="V78" i="45"/>
  <c r="R78" i="45"/>
  <c r="G78" i="45"/>
  <c r="F78" i="45"/>
  <c r="V77" i="45"/>
  <c r="R77" i="45"/>
  <c r="G77" i="45"/>
  <c r="F77" i="45"/>
  <c r="R76" i="45"/>
  <c r="G76" i="45"/>
  <c r="F76" i="45"/>
  <c r="R75" i="45"/>
  <c r="G75" i="45"/>
  <c r="F75" i="45"/>
  <c r="R74" i="45"/>
  <c r="G74" i="45"/>
  <c r="F74" i="45"/>
  <c r="R73" i="45"/>
  <c r="G73" i="45"/>
  <c r="F73" i="45"/>
  <c r="V72" i="45"/>
  <c r="R72" i="45"/>
  <c r="G72" i="45"/>
  <c r="F72" i="45"/>
  <c r="V71" i="45"/>
  <c r="R71" i="45"/>
  <c r="G71" i="45"/>
  <c r="F71" i="45"/>
  <c r="R70" i="45"/>
  <c r="G70" i="45"/>
  <c r="F70" i="45"/>
  <c r="V69" i="45"/>
  <c r="R69" i="45"/>
  <c r="G69" i="45"/>
  <c r="F69" i="45"/>
  <c r="V68" i="45"/>
  <c r="R68" i="45"/>
  <c r="G68" i="45"/>
  <c r="F68" i="45"/>
  <c r="R67" i="45"/>
  <c r="G67" i="45"/>
  <c r="F67" i="45"/>
  <c r="V66" i="45"/>
  <c r="R66" i="45"/>
  <c r="G66" i="45"/>
  <c r="F66" i="45"/>
  <c r="V65" i="45"/>
  <c r="R65" i="45"/>
  <c r="G65" i="45"/>
  <c r="F65" i="45"/>
  <c r="R64" i="45"/>
  <c r="G64" i="45"/>
  <c r="F64" i="45"/>
  <c r="V63" i="45"/>
  <c r="R63" i="45"/>
  <c r="G63" i="45"/>
  <c r="F63" i="45"/>
  <c r="V62" i="45"/>
  <c r="R62" i="45"/>
  <c r="G62" i="45"/>
  <c r="F62" i="45"/>
  <c r="R61" i="45"/>
  <c r="G61" i="45"/>
  <c r="F61" i="45"/>
  <c r="V60" i="45"/>
  <c r="R60" i="45"/>
  <c r="G60" i="45"/>
  <c r="F60" i="45"/>
  <c r="V59" i="45"/>
  <c r="R59" i="45"/>
  <c r="G59" i="45"/>
  <c r="F59" i="45"/>
  <c r="R58" i="45"/>
  <c r="G58" i="45"/>
  <c r="F58" i="45"/>
  <c r="R57" i="45"/>
  <c r="G57" i="45"/>
  <c r="F57" i="45"/>
  <c r="R56" i="45"/>
  <c r="G56" i="45"/>
  <c r="F56" i="45"/>
  <c r="R55" i="45"/>
  <c r="G55" i="45"/>
  <c r="F55" i="45"/>
  <c r="V54" i="45"/>
  <c r="R54" i="45"/>
  <c r="G54" i="45"/>
  <c r="F54" i="45"/>
  <c r="V53" i="45"/>
  <c r="R53" i="45"/>
  <c r="G53" i="45"/>
  <c r="F53" i="45"/>
  <c r="R52" i="45"/>
  <c r="G52" i="45"/>
  <c r="F52" i="45"/>
  <c r="V51" i="45"/>
  <c r="R51" i="45"/>
  <c r="G51" i="45"/>
  <c r="F51" i="45"/>
  <c r="V50" i="45"/>
  <c r="R50" i="45"/>
  <c r="G50" i="45"/>
  <c r="F50" i="45"/>
  <c r="R49" i="45"/>
  <c r="G49" i="45"/>
  <c r="F49" i="45"/>
  <c r="V48" i="45"/>
  <c r="R48" i="45"/>
  <c r="G48" i="45"/>
  <c r="F48" i="45"/>
  <c r="V47" i="45"/>
  <c r="R47" i="45"/>
  <c r="G47" i="45"/>
  <c r="F47" i="45"/>
  <c r="R46" i="45"/>
  <c r="G46" i="45"/>
  <c r="F46" i="45"/>
  <c r="V45" i="45"/>
  <c r="R45" i="45"/>
  <c r="G45" i="45"/>
  <c r="F45" i="45"/>
  <c r="V44" i="45"/>
  <c r="R44" i="45"/>
  <c r="G44" i="45"/>
  <c r="F44" i="45"/>
  <c r="R43" i="45"/>
  <c r="G43" i="45"/>
  <c r="F43" i="45"/>
  <c r="V42" i="45"/>
  <c r="R42" i="45"/>
  <c r="G42" i="45"/>
  <c r="F42" i="45"/>
  <c r="V41" i="45"/>
  <c r="R41" i="45"/>
  <c r="G41" i="45"/>
  <c r="F41" i="45"/>
  <c r="R40" i="45"/>
  <c r="G40" i="45"/>
  <c r="F40" i="45"/>
  <c r="R39" i="45"/>
  <c r="G39" i="45"/>
  <c r="F39" i="45"/>
  <c r="R38" i="45"/>
  <c r="G38" i="45"/>
  <c r="F38" i="45"/>
  <c r="R37" i="45"/>
  <c r="G37" i="45"/>
  <c r="F37" i="45"/>
  <c r="V36" i="45"/>
  <c r="R36" i="45"/>
  <c r="G36" i="45"/>
  <c r="F36" i="45"/>
  <c r="V35" i="45"/>
  <c r="R35" i="45"/>
  <c r="G35" i="45"/>
  <c r="F35" i="45"/>
  <c r="R34" i="45"/>
  <c r="G34" i="45"/>
  <c r="F34" i="45"/>
  <c r="R33" i="45"/>
  <c r="G33" i="45"/>
  <c r="F33" i="45"/>
  <c r="V32" i="45"/>
  <c r="R32" i="45"/>
  <c r="G32" i="45"/>
  <c r="F32" i="45"/>
  <c r="R31" i="45"/>
  <c r="G31" i="45"/>
  <c r="F31" i="45"/>
  <c r="V30" i="45"/>
  <c r="R30" i="45"/>
  <c r="G30" i="45"/>
  <c r="F30" i="45"/>
  <c r="R29" i="45"/>
  <c r="G29" i="45"/>
  <c r="F29" i="45"/>
  <c r="R28" i="45"/>
  <c r="G28" i="45"/>
  <c r="F28" i="45"/>
  <c r="V27" i="45"/>
  <c r="R27" i="45"/>
  <c r="G27" i="45"/>
  <c r="F27" i="45"/>
  <c r="V26" i="45"/>
  <c r="R26" i="45"/>
  <c r="G26" i="45"/>
  <c r="F26" i="45"/>
  <c r="R25" i="45"/>
  <c r="G25" i="45"/>
  <c r="F25" i="45"/>
  <c r="R24" i="45"/>
  <c r="G24" i="45"/>
  <c r="F24" i="45"/>
  <c r="V23" i="45"/>
  <c r="R23" i="45"/>
  <c r="G23" i="45"/>
  <c r="F23" i="45"/>
  <c r="R22" i="45"/>
  <c r="G22" i="45"/>
  <c r="F22" i="45"/>
  <c r="V21" i="45"/>
  <c r="R21" i="45"/>
  <c r="G21" i="45"/>
  <c r="F21" i="45"/>
  <c r="R20" i="45"/>
  <c r="G20" i="45"/>
  <c r="F20" i="45"/>
  <c r="R19" i="45"/>
  <c r="G19" i="45"/>
  <c r="F19" i="45"/>
  <c r="V18" i="45"/>
  <c r="R18" i="45"/>
  <c r="G18" i="45"/>
  <c r="F18" i="45"/>
  <c r="V17" i="45"/>
  <c r="R17" i="45"/>
  <c r="G17" i="45"/>
  <c r="F17" i="45"/>
  <c r="R16" i="45"/>
  <c r="G16" i="45"/>
  <c r="F16" i="45"/>
  <c r="R15" i="45"/>
  <c r="G15" i="45"/>
  <c r="F15" i="45"/>
  <c r="V14" i="45"/>
  <c r="R14" i="45"/>
  <c r="G14" i="45"/>
  <c r="F14" i="45"/>
  <c r="R13" i="45"/>
  <c r="G13" i="45"/>
  <c r="F13" i="45"/>
  <c r="V12" i="45"/>
  <c r="R12" i="45"/>
  <c r="G12" i="45"/>
  <c r="F12" i="45"/>
  <c r="C12" i="45"/>
  <c r="V11" i="45"/>
  <c r="R11" i="45"/>
  <c r="G11" i="45"/>
  <c r="F11" i="45"/>
  <c r="V10" i="45"/>
  <c r="R10" i="45"/>
  <c r="G10" i="45"/>
  <c r="F10" i="45"/>
  <c r="C10" i="45"/>
  <c r="V9" i="45"/>
  <c r="R9" i="45"/>
  <c r="G9" i="45"/>
  <c r="F9" i="45"/>
  <c r="R8" i="45"/>
  <c r="G8" i="45"/>
  <c r="F8" i="45"/>
  <c r="R7" i="45"/>
  <c r="G7" i="45"/>
  <c r="F7" i="45"/>
  <c r="V6" i="45"/>
  <c r="R6" i="45"/>
  <c r="G6" i="45"/>
  <c r="F6" i="45"/>
  <c r="V5" i="45"/>
  <c r="R5" i="45"/>
  <c r="G5" i="45"/>
  <c r="F5" i="45"/>
  <c r="C5" i="45"/>
  <c r="W4" i="45"/>
  <c r="V4" i="45"/>
  <c r="Y4" i="45" s="1"/>
  <c r="R4" i="45"/>
  <c r="M98" i="45"/>
  <c r="U98" i="45" s="1"/>
  <c r="M95" i="45"/>
  <c r="U95" i="45" s="1"/>
  <c r="M90" i="45"/>
  <c r="U90" i="45" s="1"/>
  <c r="M88" i="45"/>
  <c r="U88" i="45" s="1"/>
  <c r="M83" i="45"/>
  <c r="U83" i="45" s="1"/>
  <c r="M81" i="45"/>
  <c r="U81" i="45" s="1"/>
  <c r="M76" i="45"/>
  <c r="U76" i="45" s="1"/>
  <c r="M74" i="45"/>
  <c r="U74" i="45" s="1"/>
  <c r="M69" i="45"/>
  <c r="U69" i="45" s="1"/>
  <c r="M66" i="45"/>
  <c r="U66" i="45" s="1"/>
  <c r="M62" i="45"/>
  <c r="U62" i="45" s="1"/>
  <c r="M59" i="45"/>
  <c r="U59" i="45" s="1"/>
  <c r="M54" i="45"/>
  <c r="U54" i="45" s="1"/>
  <c r="M52" i="45"/>
  <c r="U52" i="45" s="1"/>
  <c r="M47" i="45"/>
  <c r="U47" i="45" s="1"/>
  <c r="M45" i="45"/>
  <c r="U45" i="45" s="1"/>
  <c r="M40" i="45"/>
  <c r="U40" i="45" s="1"/>
  <c r="M38" i="45"/>
  <c r="U38" i="45" s="1"/>
  <c r="M33" i="45"/>
  <c r="U33" i="45" s="1"/>
  <c r="M30" i="45"/>
  <c r="U30" i="45" s="1"/>
  <c r="M26" i="45"/>
  <c r="U26" i="45" s="1"/>
  <c r="M23" i="45"/>
  <c r="U23" i="45" s="1"/>
  <c r="M18" i="45"/>
  <c r="U18" i="45" s="1"/>
  <c r="M16" i="45"/>
  <c r="U16" i="45" s="1"/>
  <c r="M11" i="45"/>
  <c r="U11" i="45" s="1"/>
  <c r="M9" i="45"/>
  <c r="U9" i="45" s="1"/>
  <c r="M4" i="45"/>
  <c r="U4" i="45" s="1"/>
  <c r="X4" i="45" s="1"/>
  <c r="M4" i="45" a="1"/>
  <c r="M94" i="45" s="1"/>
  <c r="U94" i="45" s="1"/>
  <c r="G4" i="45"/>
  <c r="F4" i="45"/>
  <c r="AT3" i="45"/>
  <c r="R3" i="45"/>
  <c r="O3" i="45"/>
  <c r="P3" i="45" s="1"/>
  <c r="AF3" i="45" s="1"/>
  <c r="AO3" i="45" s="1"/>
  <c r="G98" i="44"/>
  <c r="F98" i="44"/>
  <c r="AX97" i="44"/>
  <c r="G97" i="44"/>
  <c r="F97" i="44"/>
  <c r="AX96" i="44"/>
  <c r="G96" i="44"/>
  <c r="F96" i="44"/>
  <c r="AX95" i="44"/>
  <c r="G95" i="44"/>
  <c r="F95" i="44"/>
  <c r="AX94" i="44"/>
  <c r="G94" i="44"/>
  <c r="F94" i="44"/>
  <c r="AX93" i="44"/>
  <c r="G93" i="44"/>
  <c r="F93" i="44"/>
  <c r="AX92" i="44"/>
  <c r="G92" i="44"/>
  <c r="F92" i="44"/>
  <c r="AX91" i="44"/>
  <c r="G91" i="44"/>
  <c r="F91" i="44"/>
  <c r="AX90" i="44"/>
  <c r="G90" i="44"/>
  <c r="F90" i="44"/>
  <c r="AX89" i="44"/>
  <c r="G89" i="44"/>
  <c r="F89" i="44"/>
  <c r="AX88" i="44"/>
  <c r="G88" i="44"/>
  <c r="F88" i="44"/>
  <c r="AX87" i="44"/>
  <c r="G87" i="44"/>
  <c r="F87" i="44"/>
  <c r="AX86" i="44"/>
  <c r="G86" i="44"/>
  <c r="F86" i="44"/>
  <c r="AX85" i="44"/>
  <c r="G85" i="44"/>
  <c r="F85" i="44"/>
  <c r="AX84" i="44"/>
  <c r="G84" i="44"/>
  <c r="F84" i="44"/>
  <c r="AX83" i="44"/>
  <c r="G83" i="44"/>
  <c r="F83" i="44"/>
  <c r="AX82" i="44"/>
  <c r="G82" i="44"/>
  <c r="F82" i="44"/>
  <c r="AX81" i="44"/>
  <c r="G81" i="44"/>
  <c r="F81" i="44"/>
  <c r="AX80" i="44"/>
  <c r="G80" i="44"/>
  <c r="F80" i="44"/>
  <c r="AX79" i="44"/>
  <c r="G79" i="44"/>
  <c r="F79" i="44"/>
  <c r="AX78" i="44"/>
  <c r="G78" i="44"/>
  <c r="F78" i="44"/>
  <c r="AX77" i="44"/>
  <c r="G77" i="44"/>
  <c r="F77" i="44"/>
  <c r="AX76" i="44"/>
  <c r="G76" i="44"/>
  <c r="F76" i="44"/>
  <c r="AX75" i="44"/>
  <c r="G75" i="44"/>
  <c r="F75" i="44"/>
  <c r="AX74" i="44"/>
  <c r="G74" i="44"/>
  <c r="F74" i="44"/>
  <c r="AX73" i="44"/>
  <c r="G73" i="44"/>
  <c r="F73" i="44"/>
  <c r="AX72" i="44"/>
  <c r="G72" i="44"/>
  <c r="F72" i="44"/>
  <c r="AX71" i="44"/>
  <c r="G71" i="44"/>
  <c r="F71" i="44"/>
  <c r="AX70" i="44"/>
  <c r="G70" i="44"/>
  <c r="F70" i="44"/>
  <c r="G69" i="44"/>
  <c r="F69" i="44"/>
  <c r="G68" i="44"/>
  <c r="F68" i="44"/>
  <c r="G67" i="44"/>
  <c r="F67" i="44"/>
  <c r="R66" i="44"/>
  <c r="G66" i="44"/>
  <c r="F66" i="44"/>
  <c r="G65" i="44"/>
  <c r="F65" i="44"/>
  <c r="G64" i="44"/>
  <c r="F64" i="44"/>
  <c r="G63" i="44"/>
  <c r="F63" i="44"/>
  <c r="G62" i="44"/>
  <c r="F62" i="44"/>
  <c r="G61" i="44"/>
  <c r="F61" i="44"/>
  <c r="G60" i="44"/>
  <c r="F60" i="44"/>
  <c r="G59" i="44"/>
  <c r="F59" i="44"/>
  <c r="G58" i="44"/>
  <c r="F58" i="44"/>
  <c r="G57" i="44"/>
  <c r="F57" i="44"/>
  <c r="G56" i="44"/>
  <c r="F56" i="44"/>
  <c r="G55" i="44"/>
  <c r="F55" i="44"/>
  <c r="G54" i="44"/>
  <c r="F54" i="44"/>
  <c r="G53" i="44"/>
  <c r="F53" i="44"/>
  <c r="G52" i="44"/>
  <c r="F52" i="44"/>
  <c r="G51" i="44"/>
  <c r="F51" i="44"/>
  <c r="G50" i="44"/>
  <c r="F50" i="44"/>
  <c r="G49" i="44"/>
  <c r="F49" i="44"/>
  <c r="G48" i="44"/>
  <c r="F48" i="44"/>
  <c r="G47" i="44"/>
  <c r="F47" i="44"/>
  <c r="G46" i="44"/>
  <c r="F46" i="44"/>
  <c r="G45" i="44"/>
  <c r="F45" i="44"/>
  <c r="G44" i="44"/>
  <c r="F44" i="44"/>
  <c r="G43" i="44"/>
  <c r="F43" i="44"/>
  <c r="G42" i="44"/>
  <c r="F42" i="44"/>
  <c r="G41" i="44"/>
  <c r="F41" i="44"/>
  <c r="V40" i="44"/>
  <c r="G40" i="44"/>
  <c r="F40" i="44"/>
  <c r="G39" i="44"/>
  <c r="F39" i="44"/>
  <c r="G38" i="44"/>
  <c r="F38" i="44"/>
  <c r="V37" i="44"/>
  <c r="G37" i="44"/>
  <c r="F37" i="44"/>
  <c r="G36" i="44"/>
  <c r="F36" i="44"/>
  <c r="G35" i="44"/>
  <c r="F35" i="44"/>
  <c r="V34" i="44"/>
  <c r="G34" i="44"/>
  <c r="F34" i="44"/>
  <c r="G33" i="44"/>
  <c r="F33" i="44"/>
  <c r="G32" i="44"/>
  <c r="F32" i="44"/>
  <c r="V31" i="44"/>
  <c r="G31" i="44"/>
  <c r="F31" i="44"/>
  <c r="G30" i="44"/>
  <c r="F30" i="44"/>
  <c r="G29" i="44"/>
  <c r="F29" i="44"/>
  <c r="V28" i="44"/>
  <c r="G28" i="44"/>
  <c r="F28" i="44"/>
  <c r="G27" i="44"/>
  <c r="F27" i="44"/>
  <c r="G26" i="44"/>
  <c r="F26" i="44"/>
  <c r="V25" i="44"/>
  <c r="G25" i="44"/>
  <c r="F25" i="44"/>
  <c r="G24" i="44"/>
  <c r="F24" i="44"/>
  <c r="G23" i="44"/>
  <c r="F23" i="44"/>
  <c r="V22" i="44"/>
  <c r="G22" i="44"/>
  <c r="F22" i="44"/>
  <c r="G21" i="44"/>
  <c r="F21" i="44"/>
  <c r="G20" i="44"/>
  <c r="F20" i="44"/>
  <c r="V19" i="44"/>
  <c r="G19" i="44"/>
  <c r="F19" i="44"/>
  <c r="G18" i="44"/>
  <c r="F18" i="44"/>
  <c r="R17" i="44"/>
  <c r="G17" i="44"/>
  <c r="F17" i="44"/>
  <c r="V16" i="44"/>
  <c r="G16" i="44"/>
  <c r="F16" i="44"/>
  <c r="G15" i="44"/>
  <c r="F15" i="44"/>
  <c r="G14" i="44"/>
  <c r="F14" i="44"/>
  <c r="V13" i="44"/>
  <c r="G13" i="44"/>
  <c r="F13" i="44"/>
  <c r="G12" i="44"/>
  <c r="F12" i="44"/>
  <c r="C12" i="44"/>
  <c r="V11" i="44"/>
  <c r="G11" i="44"/>
  <c r="F11" i="44"/>
  <c r="G10" i="44"/>
  <c r="F10" i="44"/>
  <c r="C10" i="44"/>
  <c r="V64" i="44" s="1"/>
  <c r="V9" i="44"/>
  <c r="G9" i="44"/>
  <c r="F9" i="44"/>
  <c r="V8" i="44"/>
  <c r="G8" i="44"/>
  <c r="F8" i="44"/>
  <c r="V7" i="44"/>
  <c r="G7" i="44"/>
  <c r="F7" i="44"/>
  <c r="G6" i="44"/>
  <c r="F6" i="44"/>
  <c r="C6" i="44"/>
  <c r="R23" i="44" s="1"/>
  <c r="V5" i="44"/>
  <c r="R5" i="44"/>
  <c r="G5" i="44"/>
  <c r="F5" i="44"/>
  <c r="C5" i="44"/>
  <c r="W4" i="44"/>
  <c r="R4" i="44"/>
  <c r="M4" i="44" a="1"/>
  <c r="M64" i="44" s="1"/>
  <c r="U64" i="44" s="1"/>
  <c r="G4" i="44"/>
  <c r="F4" i="44"/>
  <c r="AT3" i="44"/>
  <c r="O3" i="44"/>
  <c r="P3" i="44" s="1"/>
  <c r="AF3" i="44" s="1"/>
  <c r="AO3" i="44" s="1"/>
  <c r="G98" i="43"/>
  <c r="F98" i="43"/>
  <c r="AX97" i="43"/>
  <c r="G97" i="43"/>
  <c r="F97" i="43"/>
  <c r="AX96" i="43"/>
  <c r="G96" i="43"/>
  <c r="F96" i="43"/>
  <c r="AX95" i="43"/>
  <c r="G95" i="43"/>
  <c r="F95" i="43"/>
  <c r="AX94" i="43"/>
  <c r="G94" i="43"/>
  <c r="F94" i="43"/>
  <c r="AX93" i="43"/>
  <c r="G93" i="43"/>
  <c r="F93" i="43"/>
  <c r="AX92" i="43"/>
  <c r="G92" i="43"/>
  <c r="F92" i="43"/>
  <c r="AX91" i="43"/>
  <c r="G91" i="43"/>
  <c r="F91" i="43"/>
  <c r="AX90" i="43"/>
  <c r="G90" i="43"/>
  <c r="F90" i="43"/>
  <c r="AX89" i="43"/>
  <c r="G89" i="43"/>
  <c r="F89" i="43"/>
  <c r="AX88" i="43"/>
  <c r="G88" i="43"/>
  <c r="F88" i="43"/>
  <c r="AX87" i="43"/>
  <c r="G87" i="43"/>
  <c r="F87" i="43"/>
  <c r="AX86" i="43"/>
  <c r="G86" i="43"/>
  <c r="F86" i="43"/>
  <c r="AX85" i="43"/>
  <c r="G85" i="43"/>
  <c r="F85" i="43"/>
  <c r="AX84" i="43"/>
  <c r="G84" i="43"/>
  <c r="F84" i="43"/>
  <c r="AX83" i="43"/>
  <c r="G83" i="43"/>
  <c r="F83" i="43"/>
  <c r="AX82" i="43"/>
  <c r="G82" i="43"/>
  <c r="F82" i="43"/>
  <c r="AX81" i="43"/>
  <c r="G81" i="43"/>
  <c r="F81" i="43"/>
  <c r="AX80" i="43"/>
  <c r="G80" i="43"/>
  <c r="F80" i="43"/>
  <c r="G79" i="43"/>
  <c r="F79" i="43"/>
  <c r="V78" i="43"/>
  <c r="G78" i="43"/>
  <c r="F78" i="43"/>
  <c r="G77" i="43"/>
  <c r="F77" i="43"/>
  <c r="G76" i="43"/>
  <c r="F76" i="43"/>
  <c r="V75" i="43"/>
  <c r="G75" i="43"/>
  <c r="F75" i="43"/>
  <c r="G74" i="43"/>
  <c r="F74" i="43"/>
  <c r="V73" i="43"/>
  <c r="G73" i="43"/>
  <c r="F73" i="43"/>
  <c r="G72" i="43"/>
  <c r="F72" i="43"/>
  <c r="V71" i="43"/>
  <c r="G71" i="43"/>
  <c r="F71" i="43"/>
  <c r="G70" i="43"/>
  <c r="F70" i="43"/>
  <c r="G69" i="43"/>
  <c r="F69" i="43"/>
  <c r="G68" i="43"/>
  <c r="F68" i="43"/>
  <c r="G67" i="43"/>
  <c r="F67" i="43"/>
  <c r="V66" i="43"/>
  <c r="G66" i="43"/>
  <c r="F66" i="43"/>
  <c r="G65" i="43"/>
  <c r="F65" i="43"/>
  <c r="V64" i="43"/>
  <c r="G64" i="43"/>
  <c r="F64" i="43"/>
  <c r="G63" i="43"/>
  <c r="F63" i="43"/>
  <c r="V62" i="43"/>
  <c r="G62" i="43"/>
  <c r="F62" i="43"/>
  <c r="G61" i="43"/>
  <c r="F61" i="43"/>
  <c r="G60" i="43"/>
  <c r="F60" i="43"/>
  <c r="G59" i="43"/>
  <c r="F59" i="43"/>
  <c r="G58" i="43"/>
  <c r="F58" i="43"/>
  <c r="V57" i="43"/>
  <c r="G57" i="43"/>
  <c r="F57" i="43"/>
  <c r="G56" i="43"/>
  <c r="F56" i="43"/>
  <c r="V55" i="43"/>
  <c r="G55" i="43"/>
  <c r="F55" i="43"/>
  <c r="G54" i="43"/>
  <c r="F54" i="43"/>
  <c r="V53" i="43"/>
  <c r="G53" i="43"/>
  <c r="F53" i="43"/>
  <c r="V52" i="43"/>
  <c r="G52" i="43"/>
  <c r="F52" i="43"/>
  <c r="G51" i="43"/>
  <c r="F51" i="43"/>
  <c r="G50" i="43"/>
  <c r="F50" i="43"/>
  <c r="V49" i="43"/>
  <c r="G49" i="43"/>
  <c r="F49" i="43"/>
  <c r="V48" i="43"/>
  <c r="G48" i="43"/>
  <c r="F48" i="43"/>
  <c r="G47" i="43"/>
  <c r="F47" i="43"/>
  <c r="V46" i="43"/>
  <c r="G46" i="43"/>
  <c r="F46" i="43"/>
  <c r="G45" i="43"/>
  <c r="F45" i="43"/>
  <c r="V44" i="43"/>
  <c r="G44" i="43"/>
  <c r="F44" i="43"/>
  <c r="V43" i="43"/>
  <c r="G43" i="43"/>
  <c r="F43" i="43"/>
  <c r="G42" i="43"/>
  <c r="F42" i="43"/>
  <c r="G41" i="43"/>
  <c r="F41" i="43"/>
  <c r="V40" i="43"/>
  <c r="G40" i="43"/>
  <c r="F40" i="43"/>
  <c r="V39" i="43"/>
  <c r="G39" i="43"/>
  <c r="F39" i="43"/>
  <c r="G38" i="43"/>
  <c r="F38" i="43"/>
  <c r="V37" i="43"/>
  <c r="G37" i="43"/>
  <c r="F37" i="43"/>
  <c r="G36" i="43"/>
  <c r="F36" i="43"/>
  <c r="V35" i="43"/>
  <c r="G35" i="43"/>
  <c r="F35" i="43"/>
  <c r="V34" i="43"/>
  <c r="G34" i="43"/>
  <c r="F34" i="43"/>
  <c r="G33" i="43"/>
  <c r="F33" i="43"/>
  <c r="G32" i="43"/>
  <c r="F32" i="43"/>
  <c r="V31" i="43"/>
  <c r="G31" i="43"/>
  <c r="F31" i="43"/>
  <c r="V30" i="43"/>
  <c r="G30" i="43"/>
  <c r="F30" i="43"/>
  <c r="G29" i="43"/>
  <c r="F29" i="43"/>
  <c r="V28" i="43"/>
  <c r="G28" i="43"/>
  <c r="F28" i="43"/>
  <c r="G27" i="43"/>
  <c r="F27" i="43"/>
  <c r="V26" i="43"/>
  <c r="G26" i="43"/>
  <c r="F26" i="43"/>
  <c r="V25" i="43"/>
  <c r="G25" i="43"/>
  <c r="F25" i="43"/>
  <c r="G24" i="43"/>
  <c r="F24" i="43"/>
  <c r="G23" i="43"/>
  <c r="F23" i="43"/>
  <c r="V22" i="43"/>
  <c r="G22" i="43"/>
  <c r="F22" i="43"/>
  <c r="V21" i="43"/>
  <c r="G21" i="43"/>
  <c r="F21" i="43"/>
  <c r="G20" i="43"/>
  <c r="F20" i="43"/>
  <c r="V19" i="43"/>
  <c r="G19" i="43"/>
  <c r="F19" i="43"/>
  <c r="G18" i="43"/>
  <c r="F18" i="43"/>
  <c r="V17" i="43"/>
  <c r="G17" i="43"/>
  <c r="F17" i="43"/>
  <c r="V16" i="43"/>
  <c r="G16" i="43"/>
  <c r="F16" i="43"/>
  <c r="G15" i="43"/>
  <c r="F15" i="43"/>
  <c r="G14" i="43"/>
  <c r="F14" i="43"/>
  <c r="V13" i="43"/>
  <c r="G13" i="43"/>
  <c r="F13" i="43"/>
  <c r="V12" i="43"/>
  <c r="G12" i="43"/>
  <c r="F12" i="43"/>
  <c r="C12" i="43"/>
  <c r="V11" i="43"/>
  <c r="G11" i="43"/>
  <c r="F11" i="43"/>
  <c r="G10" i="43"/>
  <c r="F10" i="43"/>
  <c r="C10" i="43"/>
  <c r="V77" i="43" s="1"/>
  <c r="V9" i="43"/>
  <c r="G9" i="43"/>
  <c r="F9" i="43"/>
  <c r="V8" i="43"/>
  <c r="G8" i="43"/>
  <c r="F8" i="43"/>
  <c r="V7" i="43"/>
  <c r="G7" i="43"/>
  <c r="F7" i="43"/>
  <c r="V6" i="43"/>
  <c r="G6" i="43"/>
  <c r="F6" i="43"/>
  <c r="C6" i="43"/>
  <c r="V5" i="43"/>
  <c r="G5" i="43"/>
  <c r="F5" i="43"/>
  <c r="C5" i="43"/>
  <c r="W4" i="43"/>
  <c r="V4" i="43"/>
  <c r="M78" i="43"/>
  <c r="U78" i="43" s="1"/>
  <c r="M77" i="43"/>
  <c r="U77" i="43" s="1"/>
  <c r="M76" i="43"/>
  <c r="U76" i="43" s="1"/>
  <c r="M73" i="43"/>
  <c r="U73" i="43" s="1"/>
  <c r="M71" i="43"/>
  <c r="U71" i="43" s="1"/>
  <c r="M70" i="43"/>
  <c r="U70" i="43" s="1"/>
  <c r="M69" i="43"/>
  <c r="U69" i="43" s="1"/>
  <c r="M66" i="43"/>
  <c r="U66" i="43" s="1"/>
  <c r="M64" i="43"/>
  <c r="U64" i="43" s="1"/>
  <c r="M63" i="43"/>
  <c r="U63" i="43" s="1"/>
  <c r="M61" i="43"/>
  <c r="U61" i="43" s="1"/>
  <c r="M59" i="43"/>
  <c r="U59" i="43" s="1"/>
  <c r="M57" i="43"/>
  <c r="U57" i="43" s="1"/>
  <c r="M55" i="43"/>
  <c r="U55" i="43" s="1"/>
  <c r="M54" i="43"/>
  <c r="U54" i="43" s="1"/>
  <c r="M52" i="43"/>
  <c r="U52" i="43" s="1"/>
  <c r="M49" i="43"/>
  <c r="U49" i="43" s="1"/>
  <c r="M48" i="43"/>
  <c r="U48" i="43" s="1"/>
  <c r="M47" i="43"/>
  <c r="U47" i="43" s="1"/>
  <c r="M45" i="43"/>
  <c r="U45" i="43" s="1"/>
  <c r="M42" i="43"/>
  <c r="U42" i="43" s="1"/>
  <c r="M41" i="43"/>
  <c r="U41" i="43" s="1"/>
  <c r="M40" i="43"/>
  <c r="U40" i="43" s="1"/>
  <c r="M37" i="43"/>
  <c r="U37" i="43" s="1"/>
  <c r="M35" i="43"/>
  <c r="U35" i="43" s="1"/>
  <c r="M34" i="43"/>
  <c r="U34" i="43" s="1"/>
  <c r="M33" i="43"/>
  <c r="U33" i="43" s="1"/>
  <c r="M30" i="43"/>
  <c r="U30" i="43" s="1"/>
  <c r="M28" i="43"/>
  <c r="U28" i="43" s="1"/>
  <c r="M27" i="43"/>
  <c r="U27" i="43" s="1"/>
  <c r="M25" i="43"/>
  <c r="U25" i="43" s="1"/>
  <c r="M23" i="43"/>
  <c r="U23" i="43" s="1"/>
  <c r="M21" i="43"/>
  <c r="U21" i="43" s="1"/>
  <c r="M19" i="43"/>
  <c r="U19" i="43" s="1"/>
  <c r="M18" i="43"/>
  <c r="U18" i="43" s="1"/>
  <c r="M16" i="43"/>
  <c r="U16" i="43" s="1"/>
  <c r="M13" i="43"/>
  <c r="U13" i="43" s="1"/>
  <c r="M12" i="43"/>
  <c r="U12" i="43" s="1"/>
  <c r="M11" i="43"/>
  <c r="U11" i="43" s="1"/>
  <c r="M9" i="43"/>
  <c r="U9" i="43" s="1"/>
  <c r="M6" i="43"/>
  <c r="U6" i="43" s="1"/>
  <c r="M5" i="43"/>
  <c r="U5" i="43" s="1"/>
  <c r="M4" i="43"/>
  <c r="U4" i="43" s="1"/>
  <c r="M4" i="43" a="1"/>
  <c r="M79" i="43" s="1"/>
  <c r="U79" i="43" s="1"/>
  <c r="G4" i="43"/>
  <c r="F4" i="43"/>
  <c r="AT3" i="43"/>
  <c r="O3" i="43"/>
  <c r="P3" i="43" s="1"/>
  <c r="AF3" i="43" s="1"/>
  <c r="AO3" i="43" s="1"/>
  <c r="G98" i="42"/>
  <c r="F98" i="42"/>
  <c r="AX97" i="42"/>
  <c r="G97" i="42"/>
  <c r="F97" i="42"/>
  <c r="AX96" i="42"/>
  <c r="G96" i="42"/>
  <c r="F96" i="42"/>
  <c r="AX95" i="42"/>
  <c r="G95" i="42"/>
  <c r="F95" i="42"/>
  <c r="AX94" i="42"/>
  <c r="G94" i="42"/>
  <c r="F94" i="42"/>
  <c r="AX93" i="42"/>
  <c r="G93" i="42"/>
  <c r="F93" i="42"/>
  <c r="AX92" i="42"/>
  <c r="G92" i="42"/>
  <c r="F92" i="42"/>
  <c r="AX91" i="42"/>
  <c r="G91" i="42"/>
  <c r="F91" i="42"/>
  <c r="AX90" i="42"/>
  <c r="G90" i="42"/>
  <c r="F90" i="42"/>
  <c r="G89" i="42"/>
  <c r="F89" i="42"/>
  <c r="G88" i="42"/>
  <c r="F88" i="42"/>
  <c r="R87" i="42"/>
  <c r="G87" i="42"/>
  <c r="F87" i="42"/>
  <c r="G86" i="42"/>
  <c r="F86" i="42"/>
  <c r="G85" i="42"/>
  <c r="F85" i="42"/>
  <c r="R84" i="42"/>
  <c r="G84" i="42"/>
  <c r="F84" i="42"/>
  <c r="G83" i="42"/>
  <c r="F83" i="42"/>
  <c r="G82" i="42"/>
  <c r="F82" i="42"/>
  <c r="R81" i="42"/>
  <c r="G81" i="42"/>
  <c r="F81" i="42"/>
  <c r="G80" i="42"/>
  <c r="F80" i="42"/>
  <c r="G79" i="42"/>
  <c r="F79" i="42"/>
  <c r="R78" i="42"/>
  <c r="G78" i="42"/>
  <c r="F78" i="42"/>
  <c r="G77" i="42"/>
  <c r="F77" i="42"/>
  <c r="G76" i="42"/>
  <c r="F76" i="42"/>
  <c r="R75" i="42"/>
  <c r="G75" i="42"/>
  <c r="F75" i="42"/>
  <c r="G74" i="42"/>
  <c r="F74" i="42"/>
  <c r="G73" i="42"/>
  <c r="F73" i="42"/>
  <c r="R72" i="42"/>
  <c r="G72" i="42"/>
  <c r="F72" i="42"/>
  <c r="G71" i="42"/>
  <c r="F71" i="42"/>
  <c r="G70" i="42"/>
  <c r="F70" i="42"/>
  <c r="R69" i="42"/>
  <c r="G69" i="42"/>
  <c r="F69" i="42"/>
  <c r="G68" i="42"/>
  <c r="F68" i="42"/>
  <c r="G67" i="42"/>
  <c r="F67" i="42"/>
  <c r="R66" i="42"/>
  <c r="G66" i="42"/>
  <c r="F66" i="42"/>
  <c r="G65" i="42"/>
  <c r="F65" i="42"/>
  <c r="G64" i="42"/>
  <c r="F64" i="42"/>
  <c r="R63" i="42"/>
  <c r="G63" i="42"/>
  <c r="F63" i="42"/>
  <c r="G62" i="42"/>
  <c r="F62" i="42"/>
  <c r="G61" i="42"/>
  <c r="F61" i="42"/>
  <c r="R60" i="42"/>
  <c r="G60" i="42"/>
  <c r="F60" i="42"/>
  <c r="G59" i="42"/>
  <c r="F59" i="42"/>
  <c r="G58" i="42"/>
  <c r="F58" i="42"/>
  <c r="R57" i="42"/>
  <c r="G57" i="42"/>
  <c r="F57" i="42"/>
  <c r="G56" i="42"/>
  <c r="F56" i="42"/>
  <c r="G55" i="42"/>
  <c r="F55" i="42"/>
  <c r="R54" i="42"/>
  <c r="G54" i="42"/>
  <c r="F54" i="42"/>
  <c r="G53" i="42"/>
  <c r="F53" i="42"/>
  <c r="G52" i="42"/>
  <c r="F52" i="42"/>
  <c r="R51" i="42"/>
  <c r="G51" i="42"/>
  <c r="F51" i="42"/>
  <c r="G50" i="42"/>
  <c r="F50" i="42"/>
  <c r="G49" i="42"/>
  <c r="F49" i="42"/>
  <c r="R48" i="42"/>
  <c r="G48" i="42"/>
  <c r="F48" i="42"/>
  <c r="G47" i="42"/>
  <c r="F47" i="42"/>
  <c r="G46" i="42"/>
  <c r="F46" i="42"/>
  <c r="R45" i="42"/>
  <c r="G45" i="42"/>
  <c r="F45" i="42"/>
  <c r="G44" i="42"/>
  <c r="F44" i="42"/>
  <c r="G43" i="42"/>
  <c r="F43" i="42"/>
  <c r="R42" i="42"/>
  <c r="G42" i="42"/>
  <c r="F42" i="42"/>
  <c r="G41" i="42"/>
  <c r="F41" i="42"/>
  <c r="G40" i="42"/>
  <c r="F40" i="42"/>
  <c r="R39" i="42"/>
  <c r="G39" i="42"/>
  <c r="F39" i="42"/>
  <c r="G38" i="42"/>
  <c r="F38" i="42"/>
  <c r="G37" i="42"/>
  <c r="F37" i="42"/>
  <c r="R36" i="42"/>
  <c r="G36" i="42"/>
  <c r="F36" i="42"/>
  <c r="G35" i="42"/>
  <c r="F35" i="42"/>
  <c r="G34" i="42"/>
  <c r="F34" i="42"/>
  <c r="R33" i="42"/>
  <c r="G33" i="42"/>
  <c r="F33" i="42"/>
  <c r="G32" i="42"/>
  <c r="F32" i="42"/>
  <c r="G31" i="42"/>
  <c r="F31" i="42"/>
  <c r="R30" i="42"/>
  <c r="G30" i="42"/>
  <c r="F30" i="42"/>
  <c r="G29" i="42"/>
  <c r="F29" i="42"/>
  <c r="G28" i="42"/>
  <c r="F28" i="42"/>
  <c r="R27" i="42"/>
  <c r="G27" i="42"/>
  <c r="F27" i="42"/>
  <c r="G26" i="42"/>
  <c r="F26" i="42"/>
  <c r="G25" i="42"/>
  <c r="F25" i="42"/>
  <c r="R24" i="42"/>
  <c r="G24" i="42"/>
  <c r="F24" i="42"/>
  <c r="G23" i="42"/>
  <c r="F23" i="42"/>
  <c r="G22" i="42"/>
  <c r="F22" i="42"/>
  <c r="R21" i="42"/>
  <c r="G21" i="42"/>
  <c r="F21" i="42"/>
  <c r="G20" i="42"/>
  <c r="F20" i="42"/>
  <c r="G19" i="42"/>
  <c r="F19" i="42"/>
  <c r="R18" i="42"/>
  <c r="G18" i="42"/>
  <c r="F18" i="42"/>
  <c r="G17" i="42"/>
  <c r="F17" i="42"/>
  <c r="G16" i="42"/>
  <c r="F16" i="42"/>
  <c r="R15" i="42"/>
  <c r="G15" i="42"/>
  <c r="F15" i="42"/>
  <c r="G14" i="42"/>
  <c r="F14" i="42"/>
  <c r="G13" i="42"/>
  <c r="F13" i="42"/>
  <c r="R12" i="42"/>
  <c r="G12" i="42"/>
  <c r="F12" i="42"/>
  <c r="C12" i="42"/>
  <c r="R11" i="42"/>
  <c r="G11" i="42"/>
  <c r="F11" i="42"/>
  <c r="G10" i="42"/>
  <c r="F10" i="42"/>
  <c r="C10" i="42"/>
  <c r="V9" i="42"/>
  <c r="R9" i="42"/>
  <c r="G9" i="42"/>
  <c r="F9" i="42"/>
  <c r="G8" i="42"/>
  <c r="F8" i="42"/>
  <c r="G7" i="42"/>
  <c r="F7" i="42"/>
  <c r="R6" i="42"/>
  <c r="G6" i="42"/>
  <c r="F6" i="42"/>
  <c r="C6" i="42"/>
  <c r="R88" i="42" s="1"/>
  <c r="R5" i="42"/>
  <c r="G5" i="42"/>
  <c r="F5" i="42"/>
  <c r="C5" i="42"/>
  <c r="W4" i="42"/>
  <c r="R4" i="42"/>
  <c r="M88" i="42"/>
  <c r="U88" i="42" s="1"/>
  <c r="M85" i="42"/>
  <c r="U85" i="42" s="1"/>
  <c r="M82" i="42"/>
  <c r="U82" i="42" s="1"/>
  <c r="M79" i="42"/>
  <c r="U79" i="42" s="1"/>
  <c r="M76" i="42"/>
  <c r="U76" i="42" s="1"/>
  <c r="M73" i="42"/>
  <c r="U73" i="42" s="1"/>
  <c r="M70" i="42"/>
  <c r="U70" i="42" s="1"/>
  <c r="M67" i="42"/>
  <c r="U67" i="42" s="1"/>
  <c r="M64" i="42"/>
  <c r="U64" i="42" s="1"/>
  <c r="M61" i="42"/>
  <c r="U61" i="42" s="1"/>
  <c r="M58" i="42"/>
  <c r="U58" i="42" s="1"/>
  <c r="M55" i="42"/>
  <c r="U55" i="42" s="1"/>
  <c r="M52" i="42"/>
  <c r="U52" i="42" s="1"/>
  <c r="M49" i="42"/>
  <c r="U49" i="42" s="1"/>
  <c r="M46" i="42"/>
  <c r="U46" i="42" s="1"/>
  <c r="M43" i="42"/>
  <c r="U43" i="42" s="1"/>
  <c r="M40" i="42"/>
  <c r="U40" i="42" s="1"/>
  <c r="M37" i="42"/>
  <c r="U37" i="42" s="1"/>
  <c r="M34" i="42"/>
  <c r="U34" i="42" s="1"/>
  <c r="M31" i="42"/>
  <c r="U31" i="42" s="1"/>
  <c r="M28" i="42"/>
  <c r="U28" i="42" s="1"/>
  <c r="M25" i="42"/>
  <c r="U25" i="42" s="1"/>
  <c r="M22" i="42"/>
  <c r="U22" i="42" s="1"/>
  <c r="M19" i="42"/>
  <c r="U19" i="42" s="1"/>
  <c r="M16" i="42"/>
  <c r="U16" i="42" s="1"/>
  <c r="M13" i="42"/>
  <c r="U13" i="42" s="1"/>
  <c r="M10" i="42"/>
  <c r="U10" i="42" s="1"/>
  <c r="M7" i="42"/>
  <c r="U7" i="42" s="1"/>
  <c r="M4" i="42"/>
  <c r="U4" i="42" s="1"/>
  <c r="X4" i="42" s="1"/>
  <c r="M4" i="42" a="1"/>
  <c r="M86" i="42" s="1"/>
  <c r="U86" i="42" s="1"/>
  <c r="G4" i="42"/>
  <c r="F4" i="42"/>
  <c r="AT3" i="42"/>
  <c r="R3" i="42"/>
  <c r="O3" i="42"/>
  <c r="P3" i="42" s="1"/>
  <c r="AF3" i="42" s="1"/>
  <c r="AO3" i="42" s="1"/>
  <c r="S98" i="41"/>
  <c r="R98" i="41"/>
  <c r="G98" i="41"/>
  <c r="F98" i="41"/>
  <c r="R97" i="41"/>
  <c r="G97" i="41"/>
  <c r="F97" i="41"/>
  <c r="R96" i="41"/>
  <c r="G96" i="41"/>
  <c r="F96" i="41"/>
  <c r="R95" i="41"/>
  <c r="G95" i="41"/>
  <c r="F95" i="41"/>
  <c r="R94" i="41"/>
  <c r="G94" i="41"/>
  <c r="F94" i="41"/>
  <c r="R93" i="41"/>
  <c r="G93" i="41"/>
  <c r="F93" i="41"/>
  <c r="R92" i="41"/>
  <c r="G92" i="41"/>
  <c r="F92" i="41"/>
  <c r="R91" i="41"/>
  <c r="G91" i="41"/>
  <c r="F91" i="41"/>
  <c r="R90" i="41"/>
  <c r="G90" i="41"/>
  <c r="F90" i="41"/>
  <c r="R89" i="41"/>
  <c r="G89" i="41"/>
  <c r="F89" i="41"/>
  <c r="R88" i="41"/>
  <c r="G88" i="41"/>
  <c r="F88" i="41"/>
  <c r="R87" i="41"/>
  <c r="G87" i="41"/>
  <c r="F87" i="41"/>
  <c r="R86" i="41"/>
  <c r="G86" i="41"/>
  <c r="F86" i="41"/>
  <c r="R85" i="41"/>
  <c r="G85" i="41"/>
  <c r="F85" i="41"/>
  <c r="R84" i="41"/>
  <c r="G84" i="41"/>
  <c r="F84" i="41"/>
  <c r="R83" i="41"/>
  <c r="G83" i="41"/>
  <c r="F83" i="41"/>
  <c r="R82" i="41"/>
  <c r="G82" i="41"/>
  <c r="F82" i="41"/>
  <c r="R81" i="41"/>
  <c r="G81" i="41"/>
  <c r="F81" i="41"/>
  <c r="R80" i="41"/>
  <c r="G80" i="41"/>
  <c r="F80" i="41"/>
  <c r="R79" i="41"/>
  <c r="G79" i="41"/>
  <c r="F79" i="41"/>
  <c r="R78" i="41"/>
  <c r="G78" i="41"/>
  <c r="F78" i="41"/>
  <c r="R77" i="41"/>
  <c r="G77" i="41"/>
  <c r="F77" i="41"/>
  <c r="R76" i="41"/>
  <c r="G76" i="41"/>
  <c r="F76" i="41"/>
  <c r="R75" i="41"/>
  <c r="G75" i="41"/>
  <c r="F75" i="41"/>
  <c r="R74" i="41"/>
  <c r="G74" i="41"/>
  <c r="F74" i="41"/>
  <c r="R73" i="41"/>
  <c r="G73" i="41"/>
  <c r="F73" i="41"/>
  <c r="R72" i="41"/>
  <c r="G72" i="41"/>
  <c r="F72" i="41"/>
  <c r="R71" i="41"/>
  <c r="G71" i="41"/>
  <c r="F71" i="41"/>
  <c r="R70" i="41"/>
  <c r="G70" i="41"/>
  <c r="F70" i="41"/>
  <c r="R69" i="41"/>
  <c r="G69" i="41"/>
  <c r="F69" i="41"/>
  <c r="R68" i="41"/>
  <c r="G68" i="41"/>
  <c r="F68" i="41"/>
  <c r="R67" i="41"/>
  <c r="G67" i="41"/>
  <c r="F67" i="41"/>
  <c r="R66" i="41"/>
  <c r="G66" i="41"/>
  <c r="F66" i="41"/>
  <c r="R65" i="41"/>
  <c r="G65" i="41"/>
  <c r="F65" i="41"/>
  <c r="R64" i="41"/>
  <c r="G64" i="41"/>
  <c r="F64" i="41"/>
  <c r="R63" i="41"/>
  <c r="G63" i="41"/>
  <c r="F63" i="41"/>
  <c r="R62" i="41"/>
  <c r="G62" i="41"/>
  <c r="F62" i="41"/>
  <c r="R61" i="41"/>
  <c r="G61" i="41"/>
  <c r="F61" i="41"/>
  <c r="R60" i="41"/>
  <c r="G60" i="41"/>
  <c r="F60" i="41"/>
  <c r="R59" i="41"/>
  <c r="G59" i="41"/>
  <c r="F59" i="41"/>
  <c r="R58" i="41"/>
  <c r="G58" i="41"/>
  <c r="F58" i="41"/>
  <c r="R57" i="41"/>
  <c r="G57" i="41"/>
  <c r="F57" i="41"/>
  <c r="R56" i="41"/>
  <c r="G56" i="41"/>
  <c r="F56" i="41"/>
  <c r="R55" i="41"/>
  <c r="G55" i="41"/>
  <c r="F55" i="41"/>
  <c r="R54" i="41"/>
  <c r="G54" i="41"/>
  <c r="F54" i="41"/>
  <c r="R53" i="41"/>
  <c r="G53" i="41"/>
  <c r="F53" i="41"/>
  <c r="R52" i="41"/>
  <c r="G52" i="41"/>
  <c r="F52" i="41"/>
  <c r="R51" i="41"/>
  <c r="G51" i="41"/>
  <c r="F51" i="41"/>
  <c r="R50" i="41"/>
  <c r="G50" i="41"/>
  <c r="F50" i="41"/>
  <c r="R49" i="41"/>
  <c r="G49" i="41"/>
  <c r="F49" i="41"/>
  <c r="R48" i="41"/>
  <c r="G48" i="41"/>
  <c r="F48" i="41"/>
  <c r="R47" i="41"/>
  <c r="G47" i="41"/>
  <c r="F47" i="41"/>
  <c r="R46" i="41"/>
  <c r="G46" i="41"/>
  <c r="F46" i="41"/>
  <c r="R45" i="41"/>
  <c r="G45" i="41"/>
  <c r="F45" i="41"/>
  <c r="R44" i="41"/>
  <c r="G44" i="41"/>
  <c r="F44" i="41"/>
  <c r="R43" i="41"/>
  <c r="G43" i="41"/>
  <c r="F43" i="41"/>
  <c r="R42" i="41"/>
  <c r="G42" i="41"/>
  <c r="F42" i="41"/>
  <c r="R41" i="41"/>
  <c r="G41" i="41"/>
  <c r="F41" i="41"/>
  <c r="R40" i="41"/>
  <c r="G40" i="41"/>
  <c r="F40" i="41"/>
  <c r="R39" i="41"/>
  <c r="G39" i="41"/>
  <c r="F39" i="41"/>
  <c r="R38" i="41"/>
  <c r="G38" i="41"/>
  <c r="F38" i="41"/>
  <c r="R37" i="41"/>
  <c r="G37" i="41"/>
  <c r="F37" i="41"/>
  <c r="R36" i="41"/>
  <c r="G36" i="41"/>
  <c r="F36" i="41"/>
  <c r="R35" i="41"/>
  <c r="G35" i="41"/>
  <c r="F35" i="41"/>
  <c r="R34" i="41"/>
  <c r="G34" i="41"/>
  <c r="F34" i="41"/>
  <c r="R33" i="41"/>
  <c r="G33" i="41"/>
  <c r="F33" i="41"/>
  <c r="R32" i="41"/>
  <c r="G32" i="41"/>
  <c r="F32" i="41"/>
  <c r="R31" i="41"/>
  <c r="G31" i="41"/>
  <c r="F31" i="41"/>
  <c r="R30" i="41"/>
  <c r="G30" i="41"/>
  <c r="F30" i="41"/>
  <c r="R29" i="41"/>
  <c r="G29" i="41"/>
  <c r="F29" i="41"/>
  <c r="R28" i="41"/>
  <c r="G28" i="41"/>
  <c r="F28" i="41"/>
  <c r="R27" i="41"/>
  <c r="G27" i="41"/>
  <c r="F27" i="41"/>
  <c r="R26" i="41"/>
  <c r="G26" i="41"/>
  <c r="F26" i="41"/>
  <c r="R25" i="41"/>
  <c r="G25" i="41"/>
  <c r="F25" i="41"/>
  <c r="R24" i="41"/>
  <c r="G24" i="41"/>
  <c r="F24" i="41"/>
  <c r="R23" i="41"/>
  <c r="G23" i="41"/>
  <c r="F23" i="41"/>
  <c r="R22" i="41"/>
  <c r="G22" i="41"/>
  <c r="F22" i="41"/>
  <c r="R21" i="41"/>
  <c r="G21" i="41"/>
  <c r="F21" i="41"/>
  <c r="R20" i="41"/>
  <c r="G20" i="41"/>
  <c r="F20" i="41"/>
  <c r="R19" i="41"/>
  <c r="G19" i="41"/>
  <c r="F19" i="41"/>
  <c r="R18" i="41"/>
  <c r="G18" i="41"/>
  <c r="F18" i="41"/>
  <c r="R17" i="41"/>
  <c r="G17" i="41"/>
  <c r="F17" i="41"/>
  <c r="R16" i="41"/>
  <c r="G16" i="41"/>
  <c r="F16" i="41"/>
  <c r="R15" i="41"/>
  <c r="G15" i="41"/>
  <c r="F15" i="41"/>
  <c r="R14" i="41"/>
  <c r="G14" i="41"/>
  <c r="F14" i="41"/>
  <c r="R13" i="41"/>
  <c r="G13" i="41"/>
  <c r="F13" i="41"/>
  <c r="R12" i="41"/>
  <c r="G12" i="41"/>
  <c r="F12" i="41"/>
  <c r="C12" i="41"/>
  <c r="R11" i="41"/>
  <c r="G11" i="41"/>
  <c r="F11" i="41"/>
  <c r="R10" i="41"/>
  <c r="G10" i="41"/>
  <c r="F10" i="41"/>
  <c r="C10" i="41"/>
  <c r="V9" i="41" s="1"/>
  <c r="R9" i="41"/>
  <c r="G9" i="41"/>
  <c r="F9" i="41"/>
  <c r="R8" i="41"/>
  <c r="G8" i="41"/>
  <c r="F8" i="41"/>
  <c r="R7" i="41"/>
  <c r="G7" i="41"/>
  <c r="F7" i="41"/>
  <c r="R6" i="41"/>
  <c r="G6" i="41"/>
  <c r="F6" i="41"/>
  <c r="R5" i="41"/>
  <c r="G5" i="41"/>
  <c r="F5" i="41"/>
  <c r="C5" i="41"/>
  <c r="W4" i="41"/>
  <c r="R4" i="41"/>
  <c r="M96" i="41"/>
  <c r="U96" i="41" s="1"/>
  <c r="M90" i="41"/>
  <c r="U90" i="41" s="1"/>
  <c r="M84" i="41"/>
  <c r="U84" i="41" s="1"/>
  <c r="M78" i="41"/>
  <c r="U78" i="41" s="1"/>
  <c r="M72" i="41"/>
  <c r="U72" i="41" s="1"/>
  <c r="M66" i="41"/>
  <c r="U66" i="41" s="1"/>
  <c r="M60" i="41"/>
  <c r="U60" i="41" s="1"/>
  <c r="M54" i="41"/>
  <c r="U54" i="41" s="1"/>
  <c r="M48" i="41"/>
  <c r="U48" i="41" s="1"/>
  <c r="M42" i="41"/>
  <c r="U42" i="41" s="1"/>
  <c r="M36" i="41"/>
  <c r="U36" i="41" s="1"/>
  <c r="M30" i="41"/>
  <c r="U30" i="41" s="1"/>
  <c r="M24" i="41"/>
  <c r="U24" i="41" s="1"/>
  <c r="M18" i="41"/>
  <c r="U18" i="41" s="1"/>
  <c r="M12" i="41"/>
  <c r="U12" i="41" s="1"/>
  <c r="M6" i="41"/>
  <c r="U6" i="41" s="1"/>
  <c r="M4" i="41" a="1"/>
  <c r="M94" i="41" s="1"/>
  <c r="U94" i="41" s="1"/>
  <c r="G4" i="41"/>
  <c r="F4" i="41"/>
  <c r="AT3" i="41"/>
  <c r="R3" i="41"/>
  <c r="O3" i="41"/>
  <c r="AE3" i="41" s="1"/>
  <c r="G98" i="40"/>
  <c r="F98" i="40"/>
  <c r="AX97" i="40"/>
  <c r="G97" i="40"/>
  <c r="F97" i="40"/>
  <c r="AX96" i="40"/>
  <c r="G96" i="40"/>
  <c r="F96" i="40"/>
  <c r="AX95" i="40"/>
  <c r="G95" i="40"/>
  <c r="F95" i="40"/>
  <c r="AX94" i="40"/>
  <c r="G94" i="40"/>
  <c r="F94" i="40"/>
  <c r="AX93" i="40"/>
  <c r="G93" i="40"/>
  <c r="F93" i="40"/>
  <c r="AX92" i="40"/>
  <c r="G92" i="40"/>
  <c r="F92" i="40"/>
  <c r="AX91" i="40"/>
  <c r="G91" i="40"/>
  <c r="F91" i="40"/>
  <c r="AX90" i="40"/>
  <c r="G90" i="40"/>
  <c r="F90" i="40"/>
  <c r="AX89" i="40"/>
  <c r="G89" i="40"/>
  <c r="F89" i="40"/>
  <c r="AX88" i="40"/>
  <c r="G88" i="40"/>
  <c r="F88" i="40"/>
  <c r="AX87" i="40"/>
  <c r="G87" i="40"/>
  <c r="F87" i="40"/>
  <c r="AX86" i="40"/>
  <c r="G86" i="40"/>
  <c r="F86" i="40"/>
  <c r="AX85" i="40"/>
  <c r="G85" i="40"/>
  <c r="F85" i="40"/>
  <c r="AX84" i="40"/>
  <c r="G84" i="40"/>
  <c r="F84" i="40"/>
  <c r="AX83" i="40"/>
  <c r="G83" i="40"/>
  <c r="F83" i="40"/>
  <c r="AX82" i="40"/>
  <c r="G82" i="40"/>
  <c r="F82" i="40"/>
  <c r="AX81" i="40"/>
  <c r="G81" i="40"/>
  <c r="F81" i="40"/>
  <c r="AX80" i="40"/>
  <c r="G80" i="40"/>
  <c r="F80" i="40"/>
  <c r="AX79" i="40"/>
  <c r="G79" i="40"/>
  <c r="F79" i="40"/>
  <c r="AX78" i="40"/>
  <c r="G78" i="40"/>
  <c r="F78" i="40"/>
  <c r="AX77" i="40"/>
  <c r="G77" i="40"/>
  <c r="F77" i="40"/>
  <c r="AX76" i="40"/>
  <c r="G76" i="40"/>
  <c r="F76" i="40"/>
  <c r="AX75" i="40"/>
  <c r="G75" i="40"/>
  <c r="F75" i="40"/>
  <c r="AX74" i="40"/>
  <c r="G74" i="40"/>
  <c r="F74" i="40"/>
  <c r="AX73" i="40"/>
  <c r="G73" i="40"/>
  <c r="F73" i="40"/>
  <c r="AX72" i="40"/>
  <c r="G72" i="40"/>
  <c r="F72" i="40"/>
  <c r="AX71" i="40"/>
  <c r="G71" i="40"/>
  <c r="F71" i="40"/>
  <c r="AX70" i="40"/>
  <c r="G70" i="40"/>
  <c r="F70" i="40"/>
  <c r="V69" i="40"/>
  <c r="R69" i="40"/>
  <c r="G69" i="40"/>
  <c r="F69" i="40"/>
  <c r="G68" i="40"/>
  <c r="F68" i="40"/>
  <c r="G67" i="40"/>
  <c r="F67" i="40"/>
  <c r="V66" i="40"/>
  <c r="R66" i="40"/>
  <c r="G66" i="40"/>
  <c r="F66" i="40"/>
  <c r="G65" i="40"/>
  <c r="F65" i="40"/>
  <c r="G64" i="40"/>
  <c r="F64" i="40"/>
  <c r="V63" i="40"/>
  <c r="R63" i="40"/>
  <c r="G63" i="40"/>
  <c r="F63" i="40"/>
  <c r="G62" i="40"/>
  <c r="F62" i="40"/>
  <c r="G61" i="40"/>
  <c r="F61" i="40"/>
  <c r="V60" i="40"/>
  <c r="R60" i="40"/>
  <c r="G60" i="40"/>
  <c r="F60" i="40"/>
  <c r="G59" i="40"/>
  <c r="F59" i="40"/>
  <c r="G58" i="40"/>
  <c r="F58" i="40"/>
  <c r="V57" i="40"/>
  <c r="R57" i="40"/>
  <c r="G57" i="40"/>
  <c r="F57" i="40"/>
  <c r="G56" i="40"/>
  <c r="F56" i="40"/>
  <c r="G55" i="40"/>
  <c r="F55" i="40"/>
  <c r="V54" i="40"/>
  <c r="R54" i="40"/>
  <c r="G54" i="40"/>
  <c r="F54" i="40"/>
  <c r="G53" i="40"/>
  <c r="F53" i="40"/>
  <c r="G52" i="40"/>
  <c r="F52" i="40"/>
  <c r="V51" i="40"/>
  <c r="R51" i="40"/>
  <c r="G51" i="40"/>
  <c r="F51" i="40"/>
  <c r="G50" i="40"/>
  <c r="F50" i="40"/>
  <c r="G49" i="40"/>
  <c r="F49" i="40"/>
  <c r="V48" i="40"/>
  <c r="R48" i="40"/>
  <c r="G48" i="40"/>
  <c r="F48" i="40"/>
  <c r="G47" i="40"/>
  <c r="F47" i="40"/>
  <c r="G46" i="40"/>
  <c r="F46" i="40"/>
  <c r="V45" i="40"/>
  <c r="R45" i="40"/>
  <c r="G45" i="40"/>
  <c r="F45" i="40"/>
  <c r="G44" i="40"/>
  <c r="F44" i="40"/>
  <c r="G43" i="40"/>
  <c r="F43" i="40"/>
  <c r="V42" i="40"/>
  <c r="R42" i="40"/>
  <c r="G42" i="40"/>
  <c r="F42" i="40"/>
  <c r="G41" i="40"/>
  <c r="F41" i="40"/>
  <c r="G40" i="40"/>
  <c r="F40" i="40"/>
  <c r="V39" i="40"/>
  <c r="R39" i="40"/>
  <c r="G39" i="40"/>
  <c r="F39" i="40"/>
  <c r="G38" i="40"/>
  <c r="F38" i="40"/>
  <c r="G37" i="40"/>
  <c r="F37" i="40"/>
  <c r="V36" i="40"/>
  <c r="R36" i="40"/>
  <c r="G36" i="40"/>
  <c r="F36" i="40"/>
  <c r="G35" i="40"/>
  <c r="F35" i="40"/>
  <c r="G34" i="40"/>
  <c r="F34" i="40"/>
  <c r="V33" i="40"/>
  <c r="R33" i="40"/>
  <c r="G33" i="40"/>
  <c r="F33" i="40"/>
  <c r="G32" i="40"/>
  <c r="F32" i="40"/>
  <c r="G31" i="40"/>
  <c r="F31" i="40"/>
  <c r="V30" i="40"/>
  <c r="R30" i="40"/>
  <c r="G30" i="40"/>
  <c r="F30" i="40"/>
  <c r="G29" i="40"/>
  <c r="F29" i="40"/>
  <c r="G28" i="40"/>
  <c r="F28" i="40"/>
  <c r="V27" i="40"/>
  <c r="R27" i="40"/>
  <c r="G27" i="40"/>
  <c r="F27" i="40"/>
  <c r="G26" i="40"/>
  <c r="F26" i="40"/>
  <c r="G25" i="40"/>
  <c r="F25" i="40"/>
  <c r="V24" i="40"/>
  <c r="R24" i="40"/>
  <c r="G24" i="40"/>
  <c r="F24" i="40"/>
  <c r="G23" i="40"/>
  <c r="F23" i="40"/>
  <c r="G22" i="40"/>
  <c r="F22" i="40"/>
  <c r="V21" i="40"/>
  <c r="R21" i="40"/>
  <c r="G21" i="40"/>
  <c r="F21" i="40"/>
  <c r="G20" i="40"/>
  <c r="F20" i="40"/>
  <c r="G19" i="40"/>
  <c r="F19" i="40"/>
  <c r="V18" i="40"/>
  <c r="R18" i="40"/>
  <c r="G18" i="40"/>
  <c r="F18" i="40"/>
  <c r="G17" i="40"/>
  <c r="F17" i="40"/>
  <c r="G16" i="40"/>
  <c r="F16" i="40"/>
  <c r="V15" i="40"/>
  <c r="R15" i="40"/>
  <c r="G15" i="40"/>
  <c r="F15" i="40"/>
  <c r="G14" i="40"/>
  <c r="F14" i="40"/>
  <c r="G13" i="40"/>
  <c r="F13" i="40"/>
  <c r="V12" i="40"/>
  <c r="R12" i="40"/>
  <c r="G12" i="40"/>
  <c r="F12" i="40"/>
  <c r="C12" i="40"/>
  <c r="G11" i="40"/>
  <c r="F11" i="40"/>
  <c r="G10" i="40"/>
  <c r="F10" i="40"/>
  <c r="C10" i="40"/>
  <c r="V67" i="40" s="1"/>
  <c r="V9" i="40"/>
  <c r="R9" i="40"/>
  <c r="G9" i="40"/>
  <c r="F9" i="40"/>
  <c r="G8" i="40"/>
  <c r="F8" i="40"/>
  <c r="G7" i="40"/>
  <c r="F7" i="40"/>
  <c r="V6" i="40"/>
  <c r="R6" i="40"/>
  <c r="G6" i="40"/>
  <c r="F6" i="40"/>
  <c r="C6" i="40"/>
  <c r="R11" i="40" s="1"/>
  <c r="G5" i="40"/>
  <c r="F5" i="40"/>
  <c r="C5" i="40"/>
  <c r="W4" i="40"/>
  <c r="M68" i="40"/>
  <c r="U68" i="40" s="1"/>
  <c r="M66" i="40"/>
  <c r="U66" i="40" s="1"/>
  <c r="M65" i="40"/>
  <c r="U65" i="40" s="1"/>
  <c r="M64" i="40"/>
  <c r="U64" i="40" s="1"/>
  <c r="M62" i="40"/>
  <c r="U62" i="40" s="1"/>
  <c r="M60" i="40"/>
  <c r="U60" i="40" s="1"/>
  <c r="M59" i="40"/>
  <c r="U59" i="40" s="1"/>
  <c r="M58" i="40"/>
  <c r="U58" i="40" s="1"/>
  <c r="M56" i="40"/>
  <c r="U56" i="40" s="1"/>
  <c r="M54" i="40"/>
  <c r="U54" i="40" s="1"/>
  <c r="M53" i="40"/>
  <c r="U53" i="40" s="1"/>
  <c r="M52" i="40"/>
  <c r="U52" i="40" s="1"/>
  <c r="M50" i="40"/>
  <c r="U50" i="40" s="1"/>
  <c r="M48" i="40"/>
  <c r="U48" i="40" s="1"/>
  <c r="M47" i="40"/>
  <c r="U47" i="40" s="1"/>
  <c r="M46" i="40"/>
  <c r="U46" i="40" s="1"/>
  <c r="M44" i="40"/>
  <c r="U44" i="40" s="1"/>
  <c r="M42" i="40"/>
  <c r="U42" i="40" s="1"/>
  <c r="M41" i="40"/>
  <c r="U41" i="40" s="1"/>
  <c r="M40" i="40"/>
  <c r="U40" i="40" s="1"/>
  <c r="M38" i="40"/>
  <c r="U38" i="40" s="1"/>
  <c r="M36" i="40"/>
  <c r="U36" i="40" s="1"/>
  <c r="M35" i="40"/>
  <c r="U35" i="40" s="1"/>
  <c r="M34" i="40"/>
  <c r="U34" i="40" s="1"/>
  <c r="M32" i="40"/>
  <c r="U32" i="40" s="1"/>
  <c r="M30" i="40"/>
  <c r="U30" i="40" s="1"/>
  <c r="M29" i="40"/>
  <c r="U29" i="40" s="1"/>
  <c r="M28" i="40"/>
  <c r="U28" i="40" s="1"/>
  <c r="M26" i="40"/>
  <c r="U26" i="40" s="1"/>
  <c r="M24" i="40"/>
  <c r="U24" i="40" s="1"/>
  <c r="M23" i="40"/>
  <c r="U23" i="40" s="1"/>
  <c r="M22" i="40"/>
  <c r="U22" i="40" s="1"/>
  <c r="M20" i="40"/>
  <c r="U20" i="40" s="1"/>
  <c r="M18" i="40"/>
  <c r="U18" i="40" s="1"/>
  <c r="M17" i="40"/>
  <c r="U17" i="40" s="1"/>
  <c r="M16" i="40"/>
  <c r="U16" i="40" s="1"/>
  <c r="M14" i="40"/>
  <c r="U14" i="40" s="1"/>
  <c r="M12" i="40"/>
  <c r="U12" i="40" s="1"/>
  <c r="M11" i="40"/>
  <c r="U11" i="40" s="1"/>
  <c r="M10" i="40"/>
  <c r="U10" i="40" s="1"/>
  <c r="M8" i="40"/>
  <c r="U8" i="40" s="1"/>
  <c r="M6" i="40"/>
  <c r="U6" i="40" s="1"/>
  <c r="M5" i="40"/>
  <c r="U5" i="40" s="1"/>
  <c r="M4" i="40"/>
  <c r="U4" i="40" s="1"/>
  <c r="X4" i="40" s="1"/>
  <c r="M4" i="40" a="1"/>
  <c r="M69" i="40" s="1"/>
  <c r="U69" i="40" s="1"/>
  <c r="G4" i="40"/>
  <c r="F4" i="40"/>
  <c r="AT3" i="40"/>
  <c r="O3" i="40"/>
  <c r="AE3" i="40" s="1"/>
  <c r="AN3" i="40" s="1"/>
  <c r="G98" i="39"/>
  <c r="F98" i="39"/>
  <c r="AX97" i="39"/>
  <c r="G97" i="39"/>
  <c r="F97" i="39"/>
  <c r="AX96" i="39"/>
  <c r="G96" i="39"/>
  <c r="F96" i="39"/>
  <c r="AX95" i="39"/>
  <c r="G95" i="39"/>
  <c r="F95" i="39"/>
  <c r="AX94" i="39"/>
  <c r="G94" i="39"/>
  <c r="F94" i="39"/>
  <c r="AX93" i="39"/>
  <c r="G93" i="39"/>
  <c r="F93" i="39"/>
  <c r="AX92" i="39"/>
  <c r="G92" i="39"/>
  <c r="F92" i="39"/>
  <c r="AX91" i="39"/>
  <c r="G91" i="39"/>
  <c r="F91" i="39"/>
  <c r="AX90" i="39"/>
  <c r="G90" i="39"/>
  <c r="F90" i="39"/>
  <c r="AX89" i="39"/>
  <c r="G89" i="39"/>
  <c r="F89" i="39"/>
  <c r="AX88" i="39"/>
  <c r="G88" i="39"/>
  <c r="F88" i="39"/>
  <c r="AX87" i="39"/>
  <c r="G87" i="39"/>
  <c r="F87" i="39"/>
  <c r="AX86" i="39"/>
  <c r="G86" i="39"/>
  <c r="F86" i="39"/>
  <c r="AX85" i="39"/>
  <c r="G85" i="39"/>
  <c r="F85" i="39"/>
  <c r="AX84" i="39"/>
  <c r="G84" i="39"/>
  <c r="F84" i="39"/>
  <c r="AX83" i="39"/>
  <c r="G83" i="39"/>
  <c r="F83" i="39"/>
  <c r="AX82" i="39"/>
  <c r="G82" i="39"/>
  <c r="F82" i="39"/>
  <c r="AX81" i="39"/>
  <c r="G81" i="39"/>
  <c r="F81" i="39"/>
  <c r="AX80" i="39"/>
  <c r="G80" i="39"/>
  <c r="F80" i="39"/>
  <c r="G79" i="39"/>
  <c r="F79" i="39"/>
  <c r="R78" i="39"/>
  <c r="G78" i="39"/>
  <c r="F78" i="39"/>
  <c r="G77" i="39"/>
  <c r="F77" i="39"/>
  <c r="G76" i="39"/>
  <c r="F76" i="39"/>
  <c r="R75" i="39"/>
  <c r="G75" i="39"/>
  <c r="F75" i="39"/>
  <c r="G74" i="39"/>
  <c r="F74" i="39"/>
  <c r="G73" i="39"/>
  <c r="F73" i="39"/>
  <c r="R72" i="39"/>
  <c r="G72" i="39"/>
  <c r="F72" i="39"/>
  <c r="G71" i="39"/>
  <c r="F71" i="39"/>
  <c r="G70" i="39"/>
  <c r="F70" i="39"/>
  <c r="R69" i="39"/>
  <c r="G69" i="39"/>
  <c r="F69" i="39"/>
  <c r="G68" i="39"/>
  <c r="F68" i="39"/>
  <c r="G67" i="39"/>
  <c r="F67" i="39"/>
  <c r="R66" i="39"/>
  <c r="G66" i="39"/>
  <c r="F66" i="39"/>
  <c r="G65" i="39"/>
  <c r="F65" i="39"/>
  <c r="G64" i="39"/>
  <c r="F64" i="39"/>
  <c r="R63" i="39"/>
  <c r="G63" i="39"/>
  <c r="F63" i="39"/>
  <c r="G62" i="39"/>
  <c r="F62" i="39"/>
  <c r="G61" i="39"/>
  <c r="F61" i="39"/>
  <c r="R60" i="39"/>
  <c r="G60" i="39"/>
  <c r="F60" i="39"/>
  <c r="G59" i="39"/>
  <c r="F59" i="39"/>
  <c r="G58" i="39"/>
  <c r="F58" i="39"/>
  <c r="R57" i="39"/>
  <c r="G57" i="39"/>
  <c r="F57" i="39"/>
  <c r="G56" i="39"/>
  <c r="F56" i="39"/>
  <c r="G55" i="39"/>
  <c r="F55" i="39"/>
  <c r="R54" i="39"/>
  <c r="G54" i="39"/>
  <c r="F54" i="39"/>
  <c r="G53" i="39"/>
  <c r="F53" i="39"/>
  <c r="G52" i="39"/>
  <c r="F52" i="39"/>
  <c r="R51" i="39"/>
  <c r="G51" i="39"/>
  <c r="F51" i="39"/>
  <c r="G50" i="39"/>
  <c r="F50" i="39"/>
  <c r="G49" i="39"/>
  <c r="F49" i="39"/>
  <c r="R48" i="39"/>
  <c r="G48" i="39"/>
  <c r="F48" i="39"/>
  <c r="G47" i="39"/>
  <c r="F47" i="39"/>
  <c r="G46" i="39"/>
  <c r="F46" i="39"/>
  <c r="R45" i="39"/>
  <c r="G45" i="39"/>
  <c r="F45" i="39"/>
  <c r="G44" i="39"/>
  <c r="F44" i="39"/>
  <c r="G43" i="39"/>
  <c r="F43" i="39"/>
  <c r="R42" i="39"/>
  <c r="G42" i="39"/>
  <c r="F42" i="39"/>
  <c r="G41" i="39"/>
  <c r="F41" i="39"/>
  <c r="G40" i="39"/>
  <c r="F40" i="39"/>
  <c r="R39" i="39"/>
  <c r="G39" i="39"/>
  <c r="F39" i="39"/>
  <c r="G38" i="39"/>
  <c r="F38" i="39"/>
  <c r="G37" i="39"/>
  <c r="F37" i="39"/>
  <c r="R36" i="39"/>
  <c r="G36" i="39"/>
  <c r="F36" i="39"/>
  <c r="G35" i="39"/>
  <c r="F35" i="39"/>
  <c r="G34" i="39"/>
  <c r="F34" i="39"/>
  <c r="R33" i="39"/>
  <c r="G33" i="39"/>
  <c r="F33" i="39"/>
  <c r="G32" i="39"/>
  <c r="F32" i="39"/>
  <c r="G31" i="39"/>
  <c r="F31" i="39"/>
  <c r="R30" i="39"/>
  <c r="G30" i="39"/>
  <c r="F30" i="39"/>
  <c r="G29" i="39"/>
  <c r="F29" i="39"/>
  <c r="G28" i="39"/>
  <c r="F28" i="39"/>
  <c r="R27" i="39"/>
  <c r="G27" i="39"/>
  <c r="F27" i="39"/>
  <c r="G26" i="39"/>
  <c r="F26" i="39"/>
  <c r="G25" i="39"/>
  <c r="F25" i="39"/>
  <c r="R24" i="39"/>
  <c r="G24" i="39"/>
  <c r="F24" i="39"/>
  <c r="G23" i="39"/>
  <c r="F23" i="39"/>
  <c r="G22" i="39"/>
  <c r="F22" i="39"/>
  <c r="R21" i="39"/>
  <c r="G21" i="39"/>
  <c r="F21" i="39"/>
  <c r="G20" i="39"/>
  <c r="F20" i="39"/>
  <c r="G19" i="39"/>
  <c r="F19" i="39"/>
  <c r="R18" i="39"/>
  <c r="G18" i="39"/>
  <c r="F18" i="39"/>
  <c r="G17" i="39"/>
  <c r="F17" i="39"/>
  <c r="G16" i="39"/>
  <c r="F16" i="39"/>
  <c r="R15" i="39"/>
  <c r="G15" i="39"/>
  <c r="F15" i="39"/>
  <c r="G14" i="39"/>
  <c r="F14" i="39"/>
  <c r="G13" i="39"/>
  <c r="F13" i="39"/>
  <c r="R12" i="39"/>
  <c r="G12" i="39"/>
  <c r="F12" i="39"/>
  <c r="C12" i="39"/>
  <c r="G11" i="39"/>
  <c r="F11" i="39"/>
  <c r="G10" i="39"/>
  <c r="F10" i="39"/>
  <c r="C10" i="39"/>
  <c r="V78" i="39" s="1"/>
  <c r="R9" i="39"/>
  <c r="G9" i="39"/>
  <c r="F9" i="39"/>
  <c r="G8" i="39"/>
  <c r="F8" i="39"/>
  <c r="G7" i="39"/>
  <c r="F7" i="39"/>
  <c r="R6" i="39"/>
  <c r="G6" i="39"/>
  <c r="F6" i="39"/>
  <c r="C6" i="39"/>
  <c r="R79" i="39" s="1"/>
  <c r="G5" i="39"/>
  <c r="F5" i="39"/>
  <c r="C5" i="39"/>
  <c r="W4" i="39"/>
  <c r="M78" i="39"/>
  <c r="U78" i="39" s="1"/>
  <c r="M69" i="39"/>
  <c r="U69" i="39" s="1"/>
  <c r="M60" i="39"/>
  <c r="U60" i="39" s="1"/>
  <c r="M51" i="39"/>
  <c r="U51" i="39" s="1"/>
  <c r="M42" i="39"/>
  <c r="U42" i="39" s="1"/>
  <c r="M33" i="39"/>
  <c r="U33" i="39" s="1"/>
  <c r="M24" i="39"/>
  <c r="U24" i="39" s="1"/>
  <c r="M15" i="39"/>
  <c r="U15" i="39" s="1"/>
  <c r="M6" i="39"/>
  <c r="U6" i="39" s="1"/>
  <c r="M4" i="39" a="1"/>
  <c r="G4" i="39"/>
  <c r="F4" i="39"/>
  <c r="AT3" i="39"/>
  <c r="O3" i="39"/>
  <c r="AE3" i="39" s="1"/>
  <c r="G98" i="38"/>
  <c r="F98" i="38"/>
  <c r="AX97" i="38"/>
  <c r="G97" i="38"/>
  <c r="F97" i="38"/>
  <c r="AX96" i="38"/>
  <c r="G96" i="38"/>
  <c r="F96" i="38"/>
  <c r="AX95" i="38"/>
  <c r="G95" i="38"/>
  <c r="F95" i="38"/>
  <c r="AX94" i="38"/>
  <c r="G94" i="38"/>
  <c r="F94" i="38"/>
  <c r="AX93" i="38"/>
  <c r="G93" i="38"/>
  <c r="F93" i="38"/>
  <c r="AX92" i="38"/>
  <c r="G92" i="38"/>
  <c r="F92" i="38"/>
  <c r="AX91" i="38"/>
  <c r="G91" i="38"/>
  <c r="F91" i="38"/>
  <c r="AX90" i="38"/>
  <c r="G90" i="38"/>
  <c r="F90" i="38"/>
  <c r="R89" i="38"/>
  <c r="G89" i="38"/>
  <c r="F89" i="38"/>
  <c r="G88" i="38"/>
  <c r="F88" i="38"/>
  <c r="G87" i="38"/>
  <c r="F87" i="38"/>
  <c r="G86" i="38"/>
  <c r="F86" i="38"/>
  <c r="G85" i="38"/>
  <c r="F85" i="38"/>
  <c r="G84" i="38"/>
  <c r="F84" i="38"/>
  <c r="V83" i="38"/>
  <c r="G83" i="38"/>
  <c r="F83" i="38"/>
  <c r="G82" i="38"/>
  <c r="F82" i="38"/>
  <c r="G81" i="38"/>
  <c r="F81" i="38"/>
  <c r="R80" i="38"/>
  <c r="G80" i="38"/>
  <c r="F80" i="38"/>
  <c r="G79" i="38"/>
  <c r="F79" i="38"/>
  <c r="G78" i="38"/>
  <c r="F78" i="38"/>
  <c r="G77" i="38"/>
  <c r="F77" i="38"/>
  <c r="G76" i="38"/>
  <c r="F76" i="38"/>
  <c r="G75" i="38"/>
  <c r="F75" i="38"/>
  <c r="V74" i="38"/>
  <c r="G74" i="38"/>
  <c r="F74" i="38"/>
  <c r="G73" i="38"/>
  <c r="F73" i="38"/>
  <c r="G72" i="38"/>
  <c r="F72" i="38"/>
  <c r="R71" i="38"/>
  <c r="G71" i="38"/>
  <c r="F71" i="38"/>
  <c r="G70" i="38"/>
  <c r="F70" i="38"/>
  <c r="G69" i="38"/>
  <c r="F69" i="38"/>
  <c r="G68" i="38"/>
  <c r="F68" i="38"/>
  <c r="G67" i="38"/>
  <c r="F67" i="38"/>
  <c r="G66" i="38"/>
  <c r="F66" i="38"/>
  <c r="V65" i="38"/>
  <c r="G65" i="38"/>
  <c r="F65" i="38"/>
  <c r="G64" i="38"/>
  <c r="F64" i="38"/>
  <c r="G63" i="38"/>
  <c r="F63" i="38"/>
  <c r="R62" i="38"/>
  <c r="G62" i="38"/>
  <c r="F62" i="38"/>
  <c r="G61" i="38"/>
  <c r="F61" i="38"/>
  <c r="G60" i="38"/>
  <c r="F60" i="38"/>
  <c r="G59" i="38"/>
  <c r="F59" i="38"/>
  <c r="G58" i="38"/>
  <c r="F58" i="38"/>
  <c r="U57" i="38"/>
  <c r="G57" i="38"/>
  <c r="F57" i="38"/>
  <c r="V56" i="38"/>
  <c r="G56" i="38"/>
  <c r="F56" i="38"/>
  <c r="G55" i="38"/>
  <c r="F55" i="38"/>
  <c r="G54" i="38"/>
  <c r="F54" i="38"/>
  <c r="R53" i="38"/>
  <c r="G53" i="38"/>
  <c r="F53" i="38"/>
  <c r="G52" i="38"/>
  <c r="F52" i="38"/>
  <c r="G51" i="38"/>
  <c r="F51" i="38"/>
  <c r="G50" i="38"/>
  <c r="F50" i="38"/>
  <c r="G49" i="38"/>
  <c r="F49" i="38"/>
  <c r="G48" i="38"/>
  <c r="F48" i="38"/>
  <c r="V47" i="38"/>
  <c r="G47" i="38"/>
  <c r="F47" i="38"/>
  <c r="G46" i="38"/>
  <c r="F46" i="38"/>
  <c r="G45" i="38"/>
  <c r="F45" i="38"/>
  <c r="R44" i="38"/>
  <c r="G44" i="38"/>
  <c r="F44" i="38"/>
  <c r="G43" i="38"/>
  <c r="F43" i="38"/>
  <c r="G42" i="38"/>
  <c r="F42" i="38"/>
  <c r="G41" i="38"/>
  <c r="F41" i="38"/>
  <c r="G40" i="38"/>
  <c r="F40" i="38"/>
  <c r="G39" i="38"/>
  <c r="F39" i="38"/>
  <c r="V38" i="38"/>
  <c r="G38" i="38"/>
  <c r="F38" i="38"/>
  <c r="G37" i="38"/>
  <c r="F37" i="38"/>
  <c r="G36" i="38"/>
  <c r="F36" i="38"/>
  <c r="R35" i="38"/>
  <c r="G35" i="38"/>
  <c r="F35" i="38"/>
  <c r="G34" i="38"/>
  <c r="F34" i="38"/>
  <c r="G33" i="38"/>
  <c r="F33" i="38"/>
  <c r="V32" i="38"/>
  <c r="G32" i="38"/>
  <c r="F32" i="38"/>
  <c r="R31" i="38"/>
  <c r="G31" i="38"/>
  <c r="F31" i="38"/>
  <c r="V30" i="38"/>
  <c r="G30" i="38"/>
  <c r="F30" i="38"/>
  <c r="V29" i="38"/>
  <c r="R29" i="38"/>
  <c r="G29" i="38"/>
  <c r="F29" i="38"/>
  <c r="G28" i="38"/>
  <c r="F28" i="38"/>
  <c r="V27" i="38"/>
  <c r="R27" i="38"/>
  <c r="G27" i="38"/>
  <c r="F27" i="38"/>
  <c r="V26" i="38"/>
  <c r="G26" i="38"/>
  <c r="F26" i="38"/>
  <c r="G25" i="38"/>
  <c r="F25" i="38"/>
  <c r="V24" i="38"/>
  <c r="G24" i="38"/>
  <c r="F24" i="38"/>
  <c r="V23" i="38"/>
  <c r="G23" i="38"/>
  <c r="F23" i="38"/>
  <c r="R22" i="38"/>
  <c r="G22" i="38"/>
  <c r="F22" i="38"/>
  <c r="V21" i="38"/>
  <c r="G21" i="38"/>
  <c r="F21" i="38"/>
  <c r="V20" i="38"/>
  <c r="R20" i="38"/>
  <c r="G20" i="38"/>
  <c r="F20" i="38"/>
  <c r="G19" i="38"/>
  <c r="F19" i="38"/>
  <c r="V18" i="38"/>
  <c r="R18" i="38"/>
  <c r="G18" i="38"/>
  <c r="F18" i="38"/>
  <c r="V17" i="38"/>
  <c r="G17" i="38"/>
  <c r="F17" i="38"/>
  <c r="G16" i="38"/>
  <c r="F16" i="38"/>
  <c r="V15" i="38"/>
  <c r="G15" i="38"/>
  <c r="F15" i="38"/>
  <c r="V14" i="38"/>
  <c r="G14" i="38"/>
  <c r="F14" i="38"/>
  <c r="R13" i="38"/>
  <c r="G13" i="38"/>
  <c r="F13" i="38"/>
  <c r="V12" i="38"/>
  <c r="U12" i="38"/>
  <c r="G12" i="38"/>
  <c r="F12" i="38"/>
  <c r="C12" i="38"/>
  <c r="G11" i="38"/>
  <c r="F11" i="38"/>
  <c r="G10" i="38"/>
  <c r="F10" i="38"/>
  <c r="C10" i="38"/>
  <c r="V86" i="38" s="1"/>
  <c r="G9" i="38"/>
  <c r="F9" i="38"/>
  <c r="R8" i="38"/>
  <c r="G8" i="38"/>
  <c r="F8" i="38"/>
  <c r="R7" i="38"/>
  <c r="G7" i="38"/>
  <c r="F7" i="38"/>
  <c r="V6" i="38"/>
  <c r="G6" i="38"/>
  <c r="F6" i="38"/>
  <c r="C6" i="38"/>
  <c r="R83" i="38" s="1"/>
  <c r="V5" i="38"/>
  <c r="G5" i="38"/>
  <c r="F5" i="38"/>
  <c r="C5" i="38"/>
  <c r="W4" i="38"/>
  <c r="V4" i="38"/>
  <c r="M88" i="38"/>
  <c r="U88" i="38" s="1"/>
  <c r="M87" i="38"/>
  <c r="U87" i="38" s="1"/>
  <c r="M86" i="38"/>
  <c r="U86" i="38" s="1"/>
  <c r="M84" i="38"/>
  <c r="U84" i="38" s="1"/>
  <c r="M81" i="38"/>
  <c r="U81" i="38" s="1"/>
  <c r="M80" i="38"/>
  <c r="U80" i="38" s="1"/>
  <c r="M79" i="38"/>
  <c r="U79" i="38" s="1"/>
  <c r="M76" i="38"/>
  <c r="U76" i="38" s="1"/>
  <c r="M74" i="38"/>
  <c r="U74" i="38" s="1"/>
  <c r="M73" i="38"/>
  <c r="U73" i="38" s="1"/>
  <c r="M72" i="38"/>
  <c r="U72" i="38" s="1"/>
  <c r="M69" i="38"/>
  <c r="U69" i="38" s="1"/>
  <c r="M67" i="38"/>
  <c r="U67" i="38" s="1"/>
  <c r="M66" i="38"/>
  <c r="U66" i="38" s="1"/>
  <c r="M64" i="38"/>
  <c r="U64" i="38" s="1"/>
  <c r="M62" i="38"/>
  <c r="U62" i="38" s="1"/>
  <c r="M60" i="38"/>
  <c r="U60" i="38" s="1"/>
  <c r="M58" i="38"/>
  <c r="U58" i="38" s="1"/>
  <c r="M57" i="38"/>
  <c r="M55" i="38"/>
  <c r="U55" i="38" s="1"/>
  <c r="M52" i="38"/>
  <c r="U52" i="38" s="1"/>
  <c r="M51" i="38"/>
  <c r="U51" i="38" s="1"/>
  <c r="M50" i="38"/>
  <c r="U50" i="38" s="1"/>
  <c r="M48" i="38"/>
  <c r="U48" i="38" s="1"/>
  <c r="M45" i="38"/>
  <c r="U45" i="38" s="1"/>
  <c r="M44" i="38"/>
  <c r="U44" i="38" s="1"/>
  <c r="M43" i="38"/>
  <c r="U43" i="38" s="1"/>
  <c r="M40" i="38"/>
  <c r="U40" i="38" s="1"/>
  <c r="M38" i="38"/>
  <c r="U38" i="38" s="1"/>
  <c r="M37" i="38"/>
  <c r="U37" i="38" s="1"/>
  <c r="M36" i="38"/>
  <c r="U36" i="38" s="1"/>
  <c r="M33" i="38"/>
  <c r="U33" i="38" s="1"/>
  <c r="M31" i="38"/>
  <c r="U31" i="38" s="1"/>
  <c r="M30" i="38"/>
  <c r="U30" i="38" s="1"/>
  <c r="M28" i="38"/>
  <c r="U28" i="38" s="1"/>
  <c r="M26" i="38"/>
  <c r="U26" i="38" s="1"/>
  <c r="M24" i="38"/>
  <c r="U24" i="38" s="1"/>
  <c r="M22" i="38"/>
  <c r="U22" i="38" s="1"/>
  <c r="M21" i="38"/>
  <c r="U21" i="38" s="1"/>
  <c r="M19" i="38"/>
  <c r="U19" i="38" s="1"/>
  <c r="M16" i="38"/>
  <c r="U16" i="38" s="1"/>
  <c r="M15" i="38"/>
  <c r="U15" i="38" s="1"/>
  <c r="M14" i="38"/>
  <c r="U14" i="38" s="1"/>
  <c r="M12" i="38"/>
  <c r="M9" i="38"/>
  <c r="U9" i="38" s="1"/>
  <c r="M8" i="38"/>
  <c r="U8" i="38" s="1"/>
  <c r="M7" i="38"/>
  <c r="U7" i="38" s="1"/>
  <c r="M4" i="38"/>
  <c r="U4" i="38" s="1"/>
  <c r="X4" i="38" s="1"/>
  <c r="M4" i="38" a="1"/>
  <c r="G4" i="38"/>
  <c r="F4" i="38"/>
  <c r="AT3" i="38"/>
  <c r="R3" i="38"/>
  <c r="AH3" i="38" s="1"/>
  <c r="AQ3" i="38" s="1"/>
  <c r="O3" i="38"/>
  <c r="P3" i="38" s="1"/>
  <c r="AF3" i="38" s="1"/>
  <c r="AO3" i="38" s="1"/>
  <c r="S98" i="37"/>
  <c r="R98" i="37"/>
  <c r="G98" i="37"/>
  <c r="F98" i="37"/>
  <c r="R97" i="37"/>
  <c r="G97" i="37"/>
  <c r="F97" i="37"/>
  <c r="R96" i="37"/>
  <c r="G96" i="37"/>
  <c r="F96" i="37"/>
  <c r="V95" i="37"/>
  <c r="R95" i="37"/>
  <c r="G95" i="37"/>
  <c r="F95" i="37"/>
  <c r="R94" i="37"/>
  <c r="G94" i="37"/>
  <c r="F94" i="37"/>
  <c r="R93" i="37"/>
  <c r="G93" i="37"/>
  <c r="F93" i="37"/>
  <c r="V92" i="37"/>
  <c r="R92" i="37"/>
  <c r="G92" i="37"/>
  <c r="F92" i="37"/>
  <c r="R91" i="37"/>
  <c r="G91" i="37"/>
  <c r="F91" i="37"/>
  <c r="R90" i="37"/>
  <c r="G90" i="37"/>
  <c r="F90" i="37"/>
  <c r="V89" i="37"/>
  <c r="R89" i="37"/>
  <c r="G89" i="37"/>
  <c r="F89" i="37"/>
  <c r="R88" i="37"/>
  <c r="G88" i="37"/>
  <c r="F88" i="37"/>
  <c r="R87" i="37"/>
  <c r="G87" i="37"/>
  <c r="F87" i="37"/>
  <c r="V86" i="37"/>
  <c r="R86" i="37"/>
  <c r="G86" i="37"/>
  <c r="F86" i="37"/>
  <c r="R85" i="37"/>
  <c r="G85" i="37"/>
  <c r="F85" i="37"/>
  <c r="R84" i="37"/>
  <c r="G84" i="37"/>
  <c r="F84" i="37"/>
  <c r="V83" i="37"/>
  <c r="R83" i="37"/>
  <c r="G83" i="37"/>
  <c r="F83" i="37"/>
  <c r="R82" i="37"/>
  <c r="G82" i="37"/>
  <c r="F82" i="37"/>
  <c r="R81" i="37"/>
  <c r="G81" i="37"/>
  <c r="F81" i="37"/>
  <c r="V80" i="37"/>
  <c r="R80" i="37"/>
  <c r="G80" i="37"/>
  <c r="F80" i="37"/>
  <c r="R79" i="37"/>
  <c r="G79" i="37"/>
  <c r="F79" i="37"/>
  <c r="R78" i="37"/>
  <c r="G78" i="37"/>
  <c r="F78" i="37"/>
  <c r="V77" i="37"/>
  <c r="R77" i="37"/>
  <c r="G77" i="37"/>
  <c r="F77" i="37"/>
  <c r="R76" i="37"/>
  <c r="G76" i="37"/>
  <c r="F76" i="37"/>
  <c r="R75" i="37"/>
  <c r="G75" i="37"/>
  <c r="F75" i="37"/>
  <c r="V74" i="37"/>
  <c r="R74" i="37"/>
  <c r="G74" i="37"/>
  <c r="F74" i="37"/>
  <c r="R73" i="37"/>
  <c r="G73" i="37"/>
  <c r="F73" i="37"/>
  <c r="R72" i="37"/>
  <c r="G72" i="37"/>
  <c r="F72" i="37"/>
  <c r="V71" i="37"/>
  <c r="R71" i="37"/>
  <c r="G71" i="37"/>
  <c r="F71" i="37"/>
  <c r="R70" i="37"/>
  <c r="G70" i="37"/>
  <c r="F70" i="37"/>
  <c r="R69" i="37"/>
  <c r="G69" i="37"/>
  <c r="F69" i="37"/>
  <c r="V68" i="37"/>
  <c r="R68" i="37"/>
  <c r="G68" i="37"/>
  <c r="F68" i="37"/>
  <c r="R67" i="37"/>
  <c r="G67" i="37"/>
  <c r="F67" i="37"/>
  <c r="V66" i="37"/>
  <c r="R66" i="37"/>
  <c r="G66" i="37"/>
  <c r="F66" i="37"/>
  <c r="V65" i="37"/>
  <c r="R65" i="37"/>
  <c r="G65" i="37"/>
  <c r="F65" i="37"/>
  <c r="V64" i="37"/>
  <c r="R64" i="37"/>
  <c r="G64" i="37"/>
  <c r="F64" i="37"/>
  <c r="V63" i="37"/>
  <c r="R63" i="37"/>
  <c r="G63" i="37"/>
  <c r="F63" i="37"/>
  <c r="V62" i="37"/>
  <c r="R62" i="37"/>
  <c r="G62" i="37"/>
  <c r="F62" i="37"/>
  <c r="V61" i="37"/>
  <c r="R61" i="37"/>
  <c r="G61" i="37"/>
  <c r="F61" i="37"/>
  <c r="V60" i="37"/>
  <c r="R60" i="37"/>
  <c r="G60" i="37"/>
  <c r="F60" i="37"/>
  <c r="V59" i="37"/>
  <c r="R59" i="37"/>
  <c r="G59" i="37"/>
  <c r="F59" i="37"/>
  <c r="V58" i="37"/>
  <c r="R58" i="37"/>
  <c r="G58" i="37"/>
  <c r="F58" i="37"/>
  <c r="V57" i="37"/>
  <c r="R57" i="37"/>
  <c r="G57" i="37"/>
  <c r="F57" i="37"/>
  <c r="V56" i="37"/>
  <c r="R56" i="37"/>
  <c r="G56" i="37"/>
  <c r="F56" i="37"/>
  <c r="V55" i="37"/>
  <c r="R55" i="37"/>
  <c r="G55" i="37"/>
  <c r="F55" i="37"/>
  <c r="V54" i="37"/>
  <c r="R54" i="37"/>
  <c r="G54" i="37"/>
  <c r="F54" i="37"/>
  <c r="V53" i="37"/>
  <c r="R53" i="37"/>
  <c r="G53" i="37"/>
  <c r="F53" i="37"/>
  <c r="V52" i="37"/>
  <c r="R52" i="37"/>
  <c r="G52" i="37"/>
  <c r="F52" i="37"/>
  <c r="V51" i="37"/>
  <c r="R51" i="37"/>
  <c r="G51" i="37"/>
  <c r="F51" i="37"/>
  <c r="V50" i="37"/>
  <c r="R50" i="37"/>
  <c r="G50" i="37"/>
  <c r="F50" i="37"/>
  <c r="V49" i="37"/>
  <c r="R49" i="37"/>
  <c r="G49" i="37"/>
  <c r="F49" i="37"/>
  <c r="V48" i="37"/>
  <c r="R48" i="37"/>
  <c r="G48" i="37"/>
  <c r="F48" i="37"/>
  <c r="V47" i="37"/>
  <c r="R47" i="37"/>
  <c r="G47" i="37"/>
  <c r="F47" i="37"/>
  <c r="V46" i="37"/>
  <c r="R46" i="37"/>
  <c r="G46" i="37"/>
  <c r="F46" i="37"/>
  <c r="V45" i="37"/>
  <c r="R45" i="37"/>
  <c r="G45" i="37"/>
  <c r="F45" i="37"/>
  <c r="V44" i="37"/>
  <c r="R44" i="37"/>
  <c r="G44" i="37"/>
  <c r="F44" i="37"/>
  <c r="V43" i="37"/>
  <c r="R43" i="37"/>
  <c r="G43" i="37"/>
  <c r="F43" i="37"/>
  <c r="V42" i="37"/>
  <c r="R42" i="37"/>
  <c r="G42" i="37"/>
  <c r="F42" i="37"/>
  <c r="V41" i="37"/>
  <c r="R41" i="37"/>
  <c r="G41" i="37"/>
  <c r="F41" i="37"/>
  <c r="V40" i="37"/>
  <c r="R40" i="37"/>
  <c r="G40" i="37"/>
  <c r="F40" i="37"/>
  <c r="V39" i="37"/>
  <c r="R39" i="37"/>
  <c r="G39" i="37"/>
  <c r="F39" i="37"/>
  <c r="V38" i="37"/>
  <c r="R38" i="37"/>
  <c r="G38" i="37"/>
  <c r="F38" i="37"/>
  <c r="V37" i="37"/>
  <c r="R37" i="37"/>
  <c r="G37" i="37"/>
  <c r="F37" i="37"/>
  <c r="V36" i="37"/>
  <c r="R36" i="37"/>
  <c r="G36" i="37"/>
  <c r="F36" i="37"/>
  <c r="V35" i="37"/>
  <c r="R35" i="37"/>
  <c r="G35" i="37"/>
  <c r="F35" i="37"/>
  <c r="V34" i="37"/>
  <c r="R34" i="37"/>
  <c r="G34" i="37"/>
  <c r="F34" i="37"/>
  <c r="V33" i="37"/>
  <c r="R33" i="37"/>
  <c r="G33" i="37"/>
  <c r="F33" i="37"/>
  <c r="V32" i="37"/>
  <c r="R32" i="37"/>
  <c r="G32" i="37"/>
  <c r="F32" i="37"/>
  <c r="V31" i="37"/>
  <c r="R31" i="37"/>
  <c r="G31" i="37"/>
  <c r="F31" i="37"/>
  <c r="V30" i="37"/>
  <c r="R30" i="37"/>
  <c r="G30" i="37"/>
  <c r="F30" i="37"/>
  <c r="V29" i="37"/>
  <c r="R29" i="37"/>
  <c r="G29" i="37"/>
  <c r="F29" i="37"/>
  <c r="V28" i="37"/>
  <c r="R28" i="37"/>
  <c r="G28" i="37"/>
  <c r="F28" i="37"/>
  <c r="V27" i="37"/>
  <c r="R27" i="37"/>
  <c r="G27" i="37"/>
  <c r="F27" i="37"/>
  <c r="V26" i="37"/>
  <c r="R26" i="37"/>
  <c r="G26" i="37"/>
  <c r="F26" i="37"/>
  <c r="V25" i="37"/>
  <c r="R25" i="37"/>
  <c r="G25" i="37"/>
  <c r="F25" i="37"/>
  <c r="V24" i="37"/>
  <c r="R24" i="37"/>
  <c r="G24" i="37"/>
  <c r="F24" i="37"/>
  <c r="V23" i="37"/>
  <c r="R23" i="37"/>
  <c r="G23" i="37"/>
  <c r="F23" i="37"/>
  <c r="V22" i="37"/>
  <c r="R22" i="37"/>
  <c r="G22" i="37"/>
  <c r="F22" i="37"/>
  <c r="V21" i="37"/>
  <c r="R21" i="37"/>
  <c r="G21" i="37"/>
  <c r="F21" i="37"/>
  <c r="V20" i="37"/>
  <c r="R20" i="37"/>
  <c r="G20" i="37"/>
  <c r="F20" i="37"/>
  <c r="V19" i="37"/>
  <c r="R19" i="37"/>
  <c r="G19" i="37"/>
  <c r="F19" i="37"/>
  <c r="V18" i="37"/>
  <c r="R18" i="37"/>
  <c r="G18" i="37"/>
  <c r="F18" i="37"/>
  <c r="V17" i="37"/>
  <c r="R17" i="37"/>
  <c r="G17" i="37"/>
  <c r="F17" i="37"/>
  <c r="V16" i="37"/>
  <c r="R16" i="37"/>
  <c r="G16" i="37"/>
  <c r="F16" i="37"/>
  <c r="V15" i="37"/>
  <c r="R15" i="37"/>
  <c r="G15" i="37"/>
  <c r="F15" i="37"/>
  <c r="V14" i="37"/>
  <c r="R14" i="37"/>
  <c r="G14" i="37"/>
  <c r="F14" i="37"/>
  <c r="V13" i="37"/>
  <c r="R13" i="37"/>
  <c r="G13" i="37"/>
  <c r="F13" i="37"/>
  <c r="V12" i="37"/>
  <c r="R12" i="37"/>
  <c r="G12" i="37"/>
  <c r="F12" i="37"/>
  <c r="C12" i="37"/>
  <c r="R11" i="37"/>
  <c r="G11" i="37"/>
  <c r="F11" i="37"/>
  <c r="V10" i="37"/>
  <c r="R10" i="37"/>
  <c r="G10" i="37"/>
  <c r="F10" i="37"/>
  <c r="C10" i="37"/>
  <c r="V97" i="37" s="1"/>
  <c r="V9" i="37"/>
  <c r="R9" i="37"/>
  <c r="G9" i="37"/>
  <c r="F9" i="37"/>
  <c r="V8" i="37"/>
  <c r="R8" i="37"/>
  <c r="G8" i="37"/>
  <c r="F8" i="37"/>
  <c r="V7" i="37"/>
  <c r="R7" i="37"/>
  <c r="G7" i="37"/>
  <c r="F7" i="37"/>
  <c r="V6" i="37"/>
  <c r="R6" i="37"/>
  <c r="G6" i="37"/>
  <c r="F6" i="37"/>
  <c r="V5" i="37"/>
  <c r="R5" i="37"/>
  <c r="G5" i="37"/>
  <c r="F5" i="37"/>
  <c r="C5" i="37"/>
  <c r="Y4" i="37"/>
  <c r="W4" i="37"/>
  <c r="V4" i="37"/>
  <c r="R4" i="37"/>
  <c r="M98" i="37"/>
  <c r="U98" i="37" s="1"/>
  <c r="M95" i="37"/>
  <c r="U95" i="37" s="1"/>
  <c r="M92" i="37"/>
  <c r="U92" i="37" s="1"/>
  <c r="M89" i="37"/>
  <c r="U89" i="37" s="1"/>
  <c r="M86" i="37"/>
  <c r="U86" i="37" s="1"/>
  <c r="M83" i="37"/>
  <c r="U83" i="37" s="1"/>
  <c r="M80" i="37"/>
  <c r="U80" i="37" s="1"/>
  <c r="M77" i="37"/>
  <c r="U77" i="37" s="1"/>
  <c r="M74" i="37"/>
  <c r="U74" i="37" s="1"/>
  <c r="M71" i="37"/>
  <c r="U71" i="37" s="1"/>
  <c r="M68" i="37"/>
  <c r="U68" i="37" s="1"/>
  <c r="M65" i="37"/>
  <c r="U65" i="37" s="1"/>
  <c r="M62" i="37"/>
  <c r="U62" i="37" s="1"/>
  <c r="M59" i="37"/>
  <c r="U59" i="37" s="1"/>
  <c r="M56" i="37"/>
  <c r="U56" i="37" s="1"/>
  <c r="M53" i="37"/>
  <c r="U53" i="37" s="1"/>
  <c r="M50" i="37"/>
  <c r="U50" i="37" s="1"/>
  <c r="M47" i="37"/>
  <c r="U47" i="37" s="1"/>
  <c r="M44" i="37"/>
  <c r="U44" i="37" s="1"/>
  <c r="M41" i="37"/>
  <c r="U41" i="37" s="1"/>
  <c r="M38" i="37"/>
  <c r="U38" i="37" s="1"/>
  <c r="M35" i="37"/>
  <c r="U35" i="37" s="1"/>
  <c r="M32" i="37"/>
  <c r="U32" i="37" s="1"/>
  <c r="M29" i="37"/>
  <c r="U29" i="37" s="1"/>
  <c r="M26" i="37"/>
  <c r="U26" i="37" s="1"/>
  <c r="M23" i="37"/>
  <c r="U23" i="37" s="1"/>
  <c r="M20" i="37"/>
  <c r="U20" i="37" s="1"/>
  <c r="M17" i="37"/>
  <c r="U17" i="37" s="1"/>
  <c r="M14" i="37"/>
  <c r="U14" i="37" s="1"/>
  <c r="M11" i="37"/>
  <c r="U11" i="37" s="1"/>
  <c r="M8" i="37"/>
  <c r="U8" i="37" s="1"/>
  <c r="M5" i="37"/>
  <c r="U5" i="37" s="1"/>
  <c r="M4" i="37" a="1"/>
  <c r="M96" i="37" s="1"/>
  <c r="U96" i="37" s="1"/>
  <c r="G4" i="37"/>
  <c r="F4" i="37"/>
  <c r="AT3" i="37"/>
  <c r="R3" i="37"/>
  <c r="O3" i="37"/>
  <c r="AE3" i="37" s="1"/>
  <c r="AN3" i="37" s="1"/>
  <c r="G98" i="36"/>
  <c r="F98" i="36"/>
  <c r="AX97" i="36"/>
  <c r="G97" i="36"/>
  <c r="F97" i="36"/>
  <c r="AX96" i="36"/>
  <c r="G96" i="36"/>
  <c r="F96" i="36"/>
  <c r="AX95" i="36"/>
  <c r="G95" i="36"/>
  <c r="F95" i="36"/>
  <c r="AX94" i="36"/>
  <c r="G94" i="36"/>
  <c r="F94" i="36"/>
  <c r="AX93" i="36"/>
  <c r="G93" i="36"/>
  <c r="F93" i="36"/>
  <c r="AX92" i="36"/>
  <c r="G92" i="36"/>
  <c r="F92" i="36"/>
  <c r="AX91" i="36"/>
  <c r="G91" i="36"/>
  <c r="F91" i="36"/>
  <c r="AX90" i="36"/>
  <c r="G90" i="36"/>
  <c r="F90" i="36"/>
  <c r="AX89" i="36"/>
  <c r="G89" i="36"/>
  <c r="F89" i="36"/>
  <c r="AX88" i="36"/>
  <c r="G88" i="36"/>
  <c r="F88" i="36"/>
  <c r="AX87" i="36"/>
  <c r="G87" i="36"/>
  <c r="F87" i="36"/>
  <c r="AX86" i="36"/>
  <c r="G86" i="36"/>
  <c r="F86" i="36"/>
  <c r="AX85" i="36"/>
  <c r="G85" i="36"/>
  <c r="F85" i="36"/>
  <c r="AX84" i="36"/>
  <c r="G84" i="36"/>
  <c r="F84" i="36"/>
  <c r="AX83" i="36"/>
  <c r="G83" i="36"/>
  <c r="F83" i="36"/>
  <c r="AX82" i="36"/>
  <c r="G82" i="36"/>
  <c r="F82" i="36"/>
  <c r="AX81" i="36"/>
  <c r="G81" i="36"/>
  <c r="F81" i="36"/>
  <c r="AX80" i="36"/>
  <c r="G80" i="36"/>
  <c r="F80" i="36"/>
  <c r="AX79" i="36"/>
  <c r="G79" i="36"/>
  <c r="F79" i="36"/>
  <c r="AX78" i="36"/>
  <c r="G78" i="36"/>
  <c r="F78" i="36"/>
  <c r="AX77" i="36"/>
  <c r="G77" i="36"/>
  <c r="F77" i="36"/>
  <c r="AX76" i="36"/>
  <c r="G76" i="36"/>
  <c r="F76" i="36"/>
  <c r="AX75" i="36"/>
  <c r="G75" i="36"/>
  <c r="F75" i="36"/>
  <c r="AX74" i="36"/>
  <c r="G74" i="36"/>
  <c r="F74" i="36"/>
  <c r="AX73" i="36"/>
  <c r="G73" i="36"/>
  <c r="F73" i="36"/>
  <c r="AX72" i="36"/>
  <c r="G72" i="36"/>
  <c r="F72" i="36"/>
  <c r="AX71" i="36"/>
  <c r="G71" i="36"/>
  <c r="F71" i="36"/>
  <c r="AX70" i="36"/>
  <c r="G70" i="36"/>
  <c r="F70" i="36"/>
  <c r="G69" i="36"/>
  <c r="F69" i="36"/>
  <c r="V68" i="36"/>
  <c r="R68" i="36"/>
  <c r="G68" i="36"/>
  <c r="F68" i="36"/>
  <c r="G67" i="36"/>
  <c r="F67" i="36"/>
  <c r="G66" i="36"/>
  <c r="F66" i="36"/>
  <c r="V65" i="36"/>
  <c r="R65" i="36"/>
  <c r="G65" i="36"/>
  <c r="F65" i="36"/>
  <c r="G64" i="36"/>
  <c r="F64" i="36"/>
  <c r="G63" i="36"/>
  <c r="F63" i="36"/>
  <c r="V62" i="36"/>
  <c r="R62" i="36"/>
  <c r="G62" i="36"/>
  <c r="F62" i="36"/>
  <c r="G61" i="36"/>
  <c r="F61" i="36"/>
  <c r="G60" i="36"/>
  <c r="F60" i="36"/>
  <c r="V59" i="36"/>
  <c r="R59" i="36"/>
  <c r="G59" i="36"/>
  <c r="F59" i="36"/>
  <c r="G58" i="36"/>
  <c r="F58" i="36"/>
  <c r="G57" i="36"/>
  <c r="F57" i="36"/>
  <c r="V56" i="36"/>
  <c r="R56" i="36"/>
  <c r="G56" i="36"/>
  <c r="F56" i="36"/>
  <c r="G55" i="36"/>
  <c r="F55" i="36"/>
  <c r="G54" i="36"/>
  <c r="F54" i="36"/>
  <c r="V53" i="36"/>
  <c r="R53" i="36"/>
  <c r="G53" i="36"/>
  <c r="F53" i="36"/>
  <c r="G52" i="36"/>
  <c r="F52" i="36"/>
  <c r="G51" i="36"/>
  <c r="F51" i="36"/>
  <c r="V50" i="36"/>
  <c r="R50" i="36"/>
  <c r="G50" i="36"/>
  <c r="F50" i="36"/>
  <c r="G49" i="36"/>
  <c r="F49" i="36"/>
  <c r="G48" i="36"/>
  <c r="F48" i="36"/>
  <c r="V47" i="36"/>
  <c r="R47" i="36"/>
  <c r="G47" i="36"/>
  <c r="F47" i="36"/>
  <c r="G46" i="36"/>
  <c r="F46" i="36"/>
  <c r="G45" i="36"/>
  <c r="F45" i="36"/>
  <c r="V44" i="36"/>
  <c r="R44" i="36"/>
  <c r="G44" i="36"/>
  <c r="F44" i="36"/>
  <c r="G43" i="36"/>
  <c r="F43" i="36"/>
  <c r="G42" i="36"/>
  <c r="F42" i="36"/>
  <c r="V41" i="36"/>
  <c r="R41" i="36"/>
  <c r="G41" i="36"/>
  <c r="F41" i="36"/>
  <c r="G40" i="36"/>
  <c r="F40" i="36"/>
  <c r="G39" i="36"/>
  <c r="F39" i="36"/>
  <c r="V38" i="36"/>
  <c r="R38" i="36"/>
  <c r="G38" i="36"/>
  <c r="F38" i="36"/>
  <c r="G37" i="36"/>
  <c r="F37" i="36"/>
  <c r="G36" i="36"/>
  <c r="F36" i="36"/>
  <c r="V35" i="36"/>
  <c r="R35" i="36"/>
  <c r="G35" i="36"/>
  <c r="F35" i="36"/>
  <c r="G34" i="36"/>
  <c r="F34" i="36"/>
  <c r="G33" i="36"/>
  <c r="F33" i="36"/>
  <c r="V32" i="36"/>
  <c r="R32" i="36"/>
  <c r="G32" i="36"/>
  <c r="F32" i="36"/>
  <c r="G31" i="36"/>
  <c r="F31" i="36"/>
  <c r="G30" i="36"/>
  <c r="F30" i="36"/>
  <c r="V29" i="36"/>
  <c r="R29" i="36"/>
  <c r="G29" i="36"/>
  <c r="F29" i="36"/>
  <c r="G28" i="36"/>
  <c r="F28" i="36"/>
  <c r="G27" i="36"/>
  <c r="F27" i="36"/>
  <c r="V26" i="36"/>
  <c r="R26" i="36"/>
  <c r="G26" i="36"/>
  <c r="F26" i="36"/>
  <c r="G25" i="36"/>
  <c r="F25" i="36"/>
  <c r="G24" i="36"/>
  <c r="F24" i="36"/>
  <c r="V23" i="36"/>
  <c r="R23" i="36"/>
  <c r="G23" i="36"/>
  <c r="F23" i="36"/>
  <c r="G22" i="36"/>
  <c r="F22" i="36"/>
  <c r="R21" i="36"/>
  <c r="G21" i="36"/>
  <c r="F21" i="36"/>
  <c r="V20" i="36"/>
  <c r="R20" i="36"/>
  <c r="G20" i="36"/>
  <c r="F20" i="36"/>
  <c r="G19" i="36"/>
  <c r="F19" i="36"/>
  <c r="R18" i="36"/>
  <c r="G18" i="36"/>
  <c r="F18" i="36"/>
  <c r="V17" i="36"/>
  <c r="R17" i="36"/>
  <c r="G17" i="36"/>
  <c r="F17" i="36"/>
  <c r="G16" i="36"/>
  <c r="F16" i="36"/>
  <c r="R15" i="36"/>
  <c r="G15" i="36"/>
  <c r="F15" i="36"/>
  <c r="V14" i="36"/>
  <c r="R14" i="36"/>
  <c r="G14" i="36"/>
  <c r="F14" i="36"/>
  <c r="G13" i="36"/>
  <c r="F13" i="36"/>
  <c r="R12" i="36"/>
  <c r="G12" i="36"/>
  <c r="F12" i="36"/>
  <c r="C12" i="36"/>
  <c r="G11" i="36"/>
  <c r="F11" i="36"/>
  <c r="V10" i="36"/>
  <c r="R10" i="36"/>
  <c r="G10" i="36"/>
  <c r="F10" i="36"/>
  <c r="C10" i="36"/>
  <c r="V69" i="36" s="1"/>
  <c r="V9" i="36"/>
  <c r="G9" i="36"/>
  <c r="F9" i="36"/>
  <c r="G8" i="36"/>
  <c r="F8" i="36"/>
  <c r="G7" i="36"/>
  <c r="F7" i="36"/>
  <c r="R6" i="36"/>
  <c r="G6" i="36"/>
  <c r="F6" i="36"/>
  <c r="C6" i="36"/>
  <c r="R9" i="36" s="1"/>
  <c r="G5" i="36"/>
  <c r="F5" i="36"/>
  <c r="C5" i="36"/>
  <c r="Y4" i="36"/>
  <c r="W4" i="36"/>
  <c r="V4" i="36"/>
  <c r="R4" i="36"/>
  <c r="M68" i="36"/>
  <c r="U68" i="36" s="1"/>
  <c r="M67" i="36"/>
  <c r="U67" i="36" s="1"/>
  <c r="M66" i="36"/>
  <c r="U66" i="36" s="1"/>
  <c r="M64" i="36"/>
  <c r="U64" i="36" s="1"/>
  <c r="M62" i="36"/>
  <c r="U62" i="36" s="1"/>
  <c r="M61" i="36"/>
  <c r="U61" i="36" s="1"/>
  <c r="M60" i="36"/>
  <c r="U60" i="36" s="1"/>
  <c r="M58" i="36"/>
  <c r="U58" i="36" s="1"/>
  <c r="M56" i="36"/>
  <c r="U56" i="36" s="1"/>
  <c r="M55" i="36"/>
  <c r="U55" i="36" s="1"/>
  <c r="M54" i="36"/>
  <c r="U54" i="36" s="1"/>
  <c r="M52" i="36"/>
  <c r="U52" i="36" s="1"/>
  <c r="M50" i="36"/>
  <c r="U50" i="36" s="1"/>
  <c r="M49" i="36"/>
  <c r="U49" i="36" s="1"/>
  <c r="M48" i="36"/>
  <c r="U48" i="36" s="1"/>
  <c r="M46" i="36"/>
  <c r="U46" i="36" s="1"/>
  <c r="M44" i="36"/>
  <c r="U44" i="36" s="1"/>
  <c r="M43" i="36"/>
  <c r="U43" i="36" s="1"/>
  <c r="M42" i="36"/>
  <c r="U42" i="36" s="1"/>
  <c r="M40" i="36"/>
  <c r="U40" i="36" s="1"/>
  <c r="M38" i="36"/>
  <c r="U38" i="36" s="1"/>
  <c r="M37" i="36"/>
  <c r="U37" i="36" s="1"/>
  <c r="M36" i="36"/>
  <c r="U36" i="36" s="1"/>
  <c r="M34" i="36"/>
  <c r="U34" i="36" s="1"/>
  <c r="M32" i="36"/>
  <c r="U32" i="36" s="1"/>
  <c r="M31" i="36"/>
  <c r="U31" i="36" s="1"/>
  <c r="M30" i="36"/>
  <c r="U30" i="36" s="1"/>
  <c r="M28" i="36"/>
  <c r="U28" i="36" s="1"/>
  <c r="M26" i="36"/>
  <c r="U26" i="36" s="1"/>
  <c r="M25" i="36"/>
  <c r="U25" i="36" s="1"/>
  <c r="M24" i="36"/>
  <c r="U24" i="36" s="1"/>
  <c r="M22" i="36"/>
  <c r="U22" i="36" s="1"/>
  <c r="M20" i="36"/>
  <c r="U20" i="36" s="1"/>
  <c r="M19" i="36"/>
  <c r="U19" i="36" s="1"/>
  <c r="M18" i="36"/>
  <c r="U18" i="36" s="1"/>
  <c r="M16" i="36"/>
  <c r="U16" i="36" s="1"/>
  <c r="M14" i="36"/>
  <c r="U14" i="36" s="1"/>
  <c r="M13" i="36"/>
  <c r="U13" i="36" s="1"/>
  <c r="M12" i="36"/>
  <c r="U12" i="36" s="1"/>
  <c r="M10" i="36"/>
  <c r="U10" i="36" s="1"/>
  <c r="M8" i="36"/>
  <c r="U8" i="36" s="1"/>
  <c r="M7" i="36"/>
  <c r="U7" i="36" s="1"/>
  <c r="M6" i="36"/>
  <c r="U6" i="36" s="1"/>
  <c r="M4" i="36"/>
  <c r="U4" i="36" s="1"/>
  <c r="X4" i="36" s="1"/>
  <c r="M4" i="36" a="1"/>
  <c r="M65" i="36" s="1"/>
  <c r="U65" i="36" s="1"/>
  <c r="G4" i="36"/>
  <c r="F4" i="36"/>
  <c r="AT3" i="36"/>
  <c r="R3" i="36"/>
  <c r="AH3" i="36" s="1"/>
  <c r="AQ3" i="36" s="1"/>
  <c r="O3" i="36"/>
  <c r="P3" i="36" s="1"/>
  <c r="AF3" i="36" s="1"/>
  <c r="AO3" i="36" s="1"/>
  <c r="G98" i="35"/>
  <c r="F98" i="35"/>
  <c r="AX97" i="35"/>
  <c r="G97" i="35"/>
  <c r="F97" i="35"/>
  <c r="AX96" i="35"/>
  <c r="G96" i="35"/>
  <c r="F96" i="35"/>
  <c r="AX95" i="35"/>
  <c r="G95" i="35"/>
  <c r="F95" i="35"/>
  <c r="AX94" i="35"/>
  <c r="G94" i="35"/>
  <c r="F94" i="35"/>
  <c r="AX93" i="35"/>
  <c r="G93" i="35"/>
  <c r="F93" i="35"/>
  <c r="AX92" i="35"/>
  <c r="G92" i="35"/>
  <c r="F92" i="35"/>
  <c r="AX91" i="35"/>
  <c r="G91" i="35"/>
  <c r="F91" i="35"/>
  <c r="AX90" i="35"/>
  <c r="G90" i="35"/>
  <c r="F90" i="35"/>
  <c r="AX89" i="35"/>
  <c r="G89" i="35"/>
  <c r="F89" i="35"/>
  <c r="AX88" i="35"/>
  <c r="G88" i="35"/>
  <c r="F88" i="35"/>
  <c r="AX87" i="35"/>
  <c r="G87" i="35"/>
  <c r="F87" i="35"/>
  <c r="AX86" i="35"/>
  <c r="G86" i="35"/>
  <c r="F86" i="35"/>
  <c r="AX85" i="35"/>
  <c r="G85" i="35"/>
  <c r="F85" i="35"/>
  <c r="AX84" i="35"/>
  <c r="G84" i="35"/>
  <c r="F84" i="35"/>
  <c r="AX83" i="35"/>
  <c r="G83" i="35"/>
  <c r="F83" i="35"/>
  <c r="AX82" i="35"/>
  <c r="G82" i="35"/>
  <c r="F82" i="35"/>
  <c r="AX81" i="35"/>
  <c r="G81" i="35"/>
  <c r="F81" i="35"/>
  <c r="AX80" i="35"/>
  <c r="G80" i="35"/>
  <c r="F80" i="35"/>
  <c r="V79" i="35"/>
  <c r="G79" i="35"/>
  <c r="F79" i="35"/>
  <c r="V78" i="35"/>
  <c r="G78" i="35"/>
  <c r="F78" i="35"/>
  <c r="V77" i="35"/>
  <c r="R77" i="35"/>
  <c r="G77" i="35"/>
  <c r="F77" i="35"/>
  <c r="V76" i="35"/>
  <c r="G76" i="35"/>
  <c r="F76" i="35"/>
  <c r="V75" i="35"/>
  <c r="G75" i="35"/>
  <c r="F75" i="35"/>
  <c r="V74" i="35"/>
  <c r="R74" i="35"/>
  <c r="G74" i="35"/>
  <c r="F74" i="35"/>
  <c r="V73" i="35"/>
  <c r="G73" i="35"/>
  <c r="F73" i="35"/>
  <c r="V72" i="35"/>
  <c r="G72" i="35"/>
  <c r="F72" i="35"/>
  <c r="V71" i="35"/>
  <c r="R71" i="35"/>
  <c r="G71" i="35"/>
  <c r="F71" i="35"/>
  <c r="V70" i="35"/>
  <c r="G70" i="35"/>
  <c r="F70" i="35"/>
  <c r="V69" i="35"/>
  <c r="G69" i="35"/>
  <c r="F69" i="35"/>
  <c r="V68" i="35"/>
  <c r="R68" i="35"/>
  <c r="G68" i="35"/>
  <c r="F68" i="35"/>
  <c r="V67" i="35"/>
  <c r="G67" i="35"/>
  <c r="F67" i="35"/>
  <c r="V66" i="35"/>
  <c r="G66" i="35"/>
  <c r="F66" i="35"/>
  <c r="V65" i="35"/>
  <c r="R65" i="35"/>
  <c r="G65" i="35"/>
  <c r="F65" i="35"/>
  <c r="V64" i="35"/>
  <c r="G64" i="35"/>
  <c r="F64" i="35"/>
  <c r="V63" i="35"/>
  <c r="G63" i="35"/>
  <c r="F63" i="35"/>
  <c r="V62" i="35"/>
  <c r="R62" i="35"/>
  <c r="G62" i="35"/>
  <c r="F62" i="35"/>
  <c r="V61" i="35"/>
  <c r="G61" i="35"/>
  <c r="F61" i="35"/>
  <c r="V60" i="35"/>
  <c r="G60" i="35"/>
  <c r="F60" i="35"/>
  <c r="V59" i="35"/>
  <c r="R59" i="35"/>
  <c r="G59" i="35"/>
  <c r="F59" i="35"/>
  <c r="V58" i="35"/>
  <c r="G58" i="35"/>
  <c r="F58" i="35"/>
  <c r="V57" i="35"/>
  <c r="G57" i="35"/>
  <c r="F57" i="35"/>
  <c r="V56" i="35"/>
  <c r="R56" i="35"/>
  <c r="G56" i="35"/>
  <c r="F56" i="35"/>
  <c r="V55" i="35"/>
  <c r="G55" i="35"/>
  <c r="F55" i="35"/>
  <c r="V54" i="35"/>
  <c r="G54" i="35"/>
  <c r="F54" i="35"/>
  <c r="V53" i="35"/>
  <c r="R53" i="35"/>
  <c r="G53" i="35"/>
  <c r="F53" i="35"/>
  <c r="V52" i="35"/>
  <c r="G52" i="35"/>
  <c r="F52" i="35"/>
  <c r="V51" i="35"/>
  <c r="G51" i="35"/>
  <c r="F51" i="35"/>
  <c r="V50" i="35"/>
  <c r="R50" i="35"/>
  <c r="G50" i="35"/>
  <c r="F50" i="35"/>
  <c r="V49" i="35"/>
  <c r="G49" i="35"/>
  <c r="F49" i="35"/>
  <c r="V48" i="35"/>
  <c r="G48" i="35"/>
  <c r="F48" i="35"/>
  <c r="V47" i="35"/>
  <c r="R47" i="35"/>
  <c r="G47" i="35"/>
  <c r="F47" i="35"/>
  <c r="V46" i="35"/>
  <c r="G46" i="35"/>
  <c r="F46" i="35"/>
  <c r="V45" i="35"/>
  <c r="G45" i="35"/>
  <c r="F45" i="35"/>
  <c r="V44" i="35"/>
  <c r="R44" i="35"/>
  <c r="G44" i="35"/>
  <c r="F44" i="35"/>
  <c r="V43" i="35"/>
  <c r="G43" i="35"/>
  <c r="F43" i="35"/>
  <c r="V42" i="35"/>
  <c r="G42" i="35"/>
  <c r="F42" i="35"/>
  <c r="V41" i="35"/>
  <c r="R41" i="35"/>
  <c r="G41" i="35"/>
  <c r="F41" i="35"/>
  <c r="V40" i="35"/>
  <c r="G40" i="35"/>
  <c r="F40" i="35"/>
  <c r="V39" i="35"/>
  <c r="G39" i="35"/>
  <c r="F39" i="35"/>
  <c r="V38" i="35"/>
  <c r="R38" i="35"/>
  <c r="G38" i="35"/>
  <c r="F38" i="35"/>
  <c r="V37" i="35"/>
  <c r="G37" i="35"/>
  <c r="F37" i="35"/>
  <c r="V36" i="35"/>
  <c r="G36" i="35"/>
  <c r="F36" i="35"/>
  <c r="V35" i="35"/>
  <c r="R35" i="35"/>
  <c r="G35" i="35"/>
  <c r="F35" i="35"/>
  <c r="V34" i="35"/>
  <c r="G34" i="35"/>
  <c r="F34" i="35"/>
  <c r="V33" i="35"/>
  <c r="G33" i="35"/>
  <c r="F33" i="35"/>
  <c r="V32" i="35"/>
  <c r="R32" i="35"/>
  <c r="G32" i="35"/>
  <c r="F32" i="35"/>
  <c r="V31" i="35"/>
  <c r="G31" i="35"/>
  <c r="F31" i="35"/>
  <c r="V30" i="35"/>
  <c r="G30" i="35"/>
  <c r="F30" i="35"/>
  <c r="V29" i="35"/>
  <c r="R29" i="35"/>
  <c r="G29" i="35"/>
  <c r="F29" i="35"/>
  <c r="V28" i="35"/>
  <c r="G28" i="35"/>
  <c r="F28" i="35"/>
  <c r="V27" i="35"/>
  <c r="G27" i="35"/>
  <c r="F27" i="35"/>
  <c r="V26" i="35"/>
  <c r="R26" i="35"/>
  <c r="G26" i="35"/>
  <c r="F26" i="35"/>
  <c r="V25" i="35"/>
  <c r="G25" i="35"/>
  <c r="F25" i="35"/>
  <c r="V24" i="35"/>
  <c r="G24" i="35"/>
  <c r="F24" i="35"/>
  <c r="V23" i="35"/>
  <c r="R23" i="35"/>
  <c r="G23" i="35"/>
  <c r="F23" i="35"/>
  <c r="V22" i="35"/>
  <c r="G22" i="35"/>
  <c r="F22" i="35"/>
  <c r="V21" i="35"/>
  <c r="G21" i="35"/>
  <c r="F21" i="35"/>
  <c r="V20" i="35"/>
  <c r="R20" i="35"/>
  <c r="G20" i="35"/>
  <c r="F20" i="35"/>
  <c r="V19" i="35"/>
  <c r="G19" i="35"/>
  <c r="F19" i="35"/>
  <c r="V18" i="35"/>
  <c r="G18" i="35"/>
  <c r="F18" i="35"/>
  <c r="V17" i="35"/>
  <c r="R17" i="35"/>
  <c r="G17" i="35"/>
  <c r="F17" i="35"/>
  <c r="V16" i="35"/>
  <c r="G16" i="35"/>
  <c r="F16" i="35"/>
  <c r="V15" i="35"/>
  <c r="G15" i="35"/>
  <c r="F15" i="35"/>
  <c r="V14" i="35"/>
  <c r="R14" i="35"/>
  <c r="G14" i="35"/>
  <c r="F14" i="35"/>
  <c r="V13" i="35"/>
  <c r="G13" i="35"/>
  <c r="F13" i="35"/>
  <c r="V12" i="35"/>
  <c r="G12" i="35"/>
  <c r="F12" i="35"/>
  <c r="C12" i="35"/>
  <c r="R11" i="35"/>
  <c r="G11" i="35"/>
  <c r="F11" i="35"/>
  <c r="V10" i="35"/>
  <c r="R10" i="35"/>
  <c r="G10" i="35"/>
  <c r="F10" i="35"/>
  <c r="C10" i="35"/>
  <c r="V11" i="35" s="1"/>
  <c r="V9" i="35"/>
  <c r="R9" i="35"/>
  <c r="G9" i="35"/>
  <c r="F9" i="35"/>
  <c r="V8" i="35"/>
  <c r="G8" i="35"/>
  <c r="F8" i="35"/>
  <c r="V7" i="35"/>
  <c r="G7" i="35"/>
  <c r="F7" i="35"/>
  <c r="V6" i="35"/>
  <c r="G6" i="35"/>
  <c r="F6" i="35"/>
  <c r="C6" i="35"/>
  <c r="R78" i="35" s="1"/>
  <c r="V5" i="35"/>
  <c r="R5" i="35"/>
  <c r="G5" i="35"/>
  <c r="F5" i="35"/>
  <c r="C5" i="35"/>
  <c r="W4" i="35"/>
  <c r="V4" i="35"/>
  <c r="Y4" i="35" s="1"/>
  <c r="R4" i="35"/>
  <c r="M77" i="35"/>
  <c r="U77" i="35" s="1"/>
  <c r="M74" i="35"/>
  <c r="U74" i="35" s="1"/>
  <c r="M71" i="35"/>
  <c r="U71" i="35" s="1"/>
  <c r="M68" i="35"/>
  <c r="U68" i="35" s="1"/>
  <c r="M65" i="35"/>
  <c r="U65" i="35" s="1"/>
  <c r="M62" i="35"/>
  <c r="U62" i="35" s="1"/>
  <c r="M59" i="35"/>
  <c r="U59" i="35" s="1"/>
  <c r="M56" i="35"/>
  <c r="U56" i="35" s="1"/>
  <c r="M53" i="35"/>
  <c r="U53" i="35" s="1"/>
  <c r="M50" i="35"/>
  <c r="U50" i="35" s="1"/>
  <c r="M47" i="35"/>
  <c r="U47" i="35" s="1"/>
  <c r="M44" i="35"/>
  <c r="U44" i="35" s="1"/>
  <c r="M41" i="35"/>
  <c r="U41" i="35" s="1"/>
  <c r="M38" i="35"/>
  <c r="U38" i="35" s="1"/>
  <c r="M35" i="35"/>
  <c r="U35" i="35" s="1"/>
  <c r="M32" i="35"/>
  <c r="U32" i="35" s="1"/>
  <c r="M29" i="35"/>
  <c r="U29" i="35" s="1"/>
  <c r="M26" i="35"/>
  <c r="U26" i="35" s="1"/>
  <c r="M23" i="35"/>
  <c r="U23" i="35" s="1"/>
  <c r="M20" i="35"/>
  <c r="U20" i="35" s="1"/>
  <c r="M17" i="35"/>
  <c r="U17" i="35" s="1"/>
  <c r="M14" i="35"/>
  <c r="U14" i="35" s="1"/>
  <c r="M11" i="35"/>
  <c r="U11" i="35" s="1"/>
  <c r="M8" i="35"/>
  <c r="U8" i="35" s="1"/>
  <c r="M5" i="35"/>
  <c r="U5" i="35" s="1"/>
  <c r="M4" i="35" a="1"/>
  <c r="M78" i="35" s="1"/>
  <c r="U78" i="35" s="1"/>
  <c r="G4" i="35"/>
  <c r="F4" i="35"/>
  <c r="AT3" i="35"/>
  <c r="R3" i="35"/>
  <c r="O3" i="35"/>
  <c r="AE3" i="35" s="1"/>
  <c r="AN3" i="35" s="1"/>
  <c r="G98" i="34"/>
  <c r="F98" i="34"/>
  <c r="AX97" i="34"/>
  <c r="G97" i="34"/>
  <c r="F97" i="34"/>
  <c r="AX96" i="34"/>
  <c r="G96" i="34"/>
  <c r="F96" i="34"/>
  <c r="AX95" i="34"/>
  <c r="G95" i="34"/>
  <c r="F95" i="34"/>
  <c r="AX94" i="34"/>
  <c r="G94" i="34"/>
  <c r="F94" i="34"/>
  <c r="AX93" i="34"/>
  <c r="G93" i="34"/>
  <c r="F93" i="34"/>
  <c r="AX92" i="34"/>
  <c r="G92" i="34"/>
  <c r="F92" i="34"/>
  <c r="AX91" i="34"/>
  <c r="G91" i="34"/>
  <c r="F91" i="34"/>
  <c r="AX90" i="34"/>
  <c r="G90" i="34"/>
  <c r="F90" i="34"/>
  <c r="G89" i="34"/>
  <c r="F89" i="34"/>
  <c r="G88" i="34"/>
  <c r="F88" i="34"/>
  <c r="G87" i="34"/>
  <c r="F87" i="34"/>
  <c r="G86" i="34"/>
  <c r="F86" i="34"/>
  <c r="G85" i="34"/>
  <c r="F85" i="34"/>
  <c r="G84" i="34"/>
  <c r="F84" i="34"/>
  <c r="G83" i="34"/>
  <c r="F83" i="34"/>
  <c r="G82" i="34"/>
  <c r="F82" i="34"/>
  <c r="G81" i="34"/>
  <c r="F81" i="34"/>
  <c r="R80" i="34"/>
  <c r="G80" i="34"/>
  <c r="F80" i="34"/>
  <c r="G79" i="34"/>
  <c r="F79" i="34"/>
  <c r="G78" i="34"/>
  <c r="F78" i="34"/>
  <c r="R77" i="34"/>
  <c r="G77" i="34"/>
  <c r="F77" i="34"/>
  <c r="G76" i="34"/>
  <c r="F76" i="34"/>
  <c r="G75" i="34"/>
  <c r="F75" i="34"/>
  <c r="R74" i="34"/>
  <c r="G74" i="34"/>
  <c r="F74" i="34"/>
  <c r="G73" i="34"/>
  <c r="F73" i="34"/>
  <c r="G72" i="34"/>
  <c r="F72" i="34"/>
  <c r="R71" i="34"/>
  <c r="G71" i="34"/>
  <c r="F71" i="34"/>
  <c r="G70" i="34"/>
  <c r="F70" i="34"/>
  <c r="G69" i="34"/>
  <c r="F69" i="34"/>
  <c r="R68" i="34"/>
  <c r="G68" i="34"/>
  <c r="F68" i="34"/>
  <c r="G67" i="34"/>
  <c r="F67" i="34"/>
  <c r="G66" i="34"/>
  <c r="F66" i="34"/>
  <c r="R65" i="34"/>
  <c r="G65" i="34"/>
  <c r="F65" i="34"/>
  <c r="G64" i="34"/>
  <c r="F64" i="34"/>
  <c r="G63" i="34"/>
  <c r="F63" i="34"/>
  <c r="R62" i="34"/>
  <c r="G62" i="34"/>
  <c r="F62" i="34"/>
  <c r="G61" i="34"/>
  <c r="F61" i="34"/>
  <c r="G60" i="34"/>
  <c r="F60" i="34"/>
  <c r="R59" i="34"/>
  <c r="G59" i="34"/>
  <c r="F59" i="34"/>
  <c r="G58" i="34"/>
  <c r="F58" i="34"/>
  <c r="G57" i="34"/>
  <c r="F57" i="34"/>
  <c r="R56" i="34"/>
  <c r="G56" i="34"/>
  <c r="F56" i="34"/>
  <c r="G55" i="34"/>
  <c r="F55" i="34"/>
  <c r="G54" i="34"/>
  <c r="F54" i="34"/>
  <c r="R53" i="34"/>
  <c r="G53" i="34"/>
  <c r="F53" i="34"/>
  <c r="G52" i="34"/>
  <c r="F52" i="34"/>
  <c r="G51" i="34"/>
  <c r="F51" i="34"/>
  <c r="R50" i="34"/>
  <c r="G50" i="34"/>
  <c r="F50" i="34"/>
  <c r="G49" i="34"/>
  <c r="F49" i="34"/>
  <c r="G48" i="34"/>
  <c r="F48" i="34"/>
  <c r="R47" i="34"/>
  <c r="G47" i="34"/>
  <c r="F47" i="34"/>
  <c r="G46" i="34"/>
  <c r="F46" i="34"/>
  <c r="G45" i="34"/>
  <c r="F45" i="34"/>
  <c r="R44" i="34"/>
  <c r="G44" i="34"/>
  <c r="F44" i="34"/>
  <c r="G43" i="34"/>
  <c r="F43" i="34"/>
  <c r="G42" i="34"/>
  <c r="F42" i="34"/>
  <c r="G41" i="34"/>
  <c r="F41" i="34"/>
  <c r="G40" i="34"/>
  <c r="F40" i="34"/>
  <c r="G39" i="34"/>
  <c r="F39" i="34"/>
  <c r="R38" i="34"/>
  <c r="G38" i="34"/>
  <c r="F38" i="34"/>
  <c r="R37" i="34"/>
  <c r="G37" i="34"/>
  <c r="F37" i="34"/>
  <c r="R36" i="34"/>
  <c r="G36" i="34"/>
  <c r="F36" i="34"/>
  <c r="R35" i="34"/>
  <c r="G35" i="34"/>
  <c r="F35" i="34"/>
  <c r="G34" i="34"/>
  <c r="F34" i="34"/>
  <c r="G33" i="34"/>
  <c r="F33" i="34"/>
  <c r="G32" i="34"/>
  <c r="F32" i="34"/>
  <c r="G31" i="34"/>
  <c r="F31" i="34"/>
  <c r="G30" i="34"/>
  <c r="F30" i="34"/>
  <c r="R29" i="34"/>
  <c r="G29" i="34"/>
  <c r="F29" i="34"/>
  <c r="R28" i="34"/>
  <c r="G28" i="34"/>
  <c r="F28" i="34"/>
  <c r="R27" i="34"/>
  <c r="G27" i="34"/>
  <c r="F27" i="34"/>
  <c r="R26" i="34"/>
  <c r="G26" i="34"/>
  <c r="F26" i="34"/>
  <c r="G25" i="34"/>
  <c r="F25" i="34"/>
  <c r="G24" i="34"/>
  <c r="F24" i="34"/>
  <c r="G23" i="34"/>
  <c r="F23" i="34"/>
  <c r="G22" i="34"/>
  <c r="F22" i="34"/>
  <c r="G21" i="34"/>
  <c r="F21" i="34"/>
  <c r="R20" i="34"/>
  <c r="G20" i="34"/>
  <c r="F20" i="34"/>
  <c r="R19" i="34"/>
  <c r="G19" i="34"/>
  <c r="F19" i="34"/>
  <c r="R18" i="34"/>
  <c r="G18" i="34"/>
  <c r="F18" i="34"/>
  <c r="R17" i="34"/>
  <c r="G17" i="34"/>
  <c r="F17" i="34"/>
  <c r="G16" i="34"/>
  <c r="F16" i="34"/>
  <c r="G15" i="34"/>
  <c r="F15" i="34"/>
  <c r="G14" i="34"/>
  <c r="F14" i="34"/>
  <c r="G13" i="34"/>
  <c r="F13" i="34"/>
  <c r="G12" i="34"/>
  <c r="F12" i="34"/>
  <c r="C12" i="34"/>
  <c r="V11" i="34"/>
  <c r="G11" i="34"/>
  <c r="F11" i="34"/>
  <c r="R10" i="34"/>
  <c r="G10" i="34"/>
  <c r="F10" i="34"/>
  <c r="C10" i="34"/>
  <c r="G9" i="34"/>
  <c r="F9" i="34"/>
  <c r="R8" i="34"/>
  <c r="G8" i="34"/>
  <c r="F8" i="34"/>
  <c r="V7" i="34"/>
  <c r="G7" i="34"/>
  <c r="F7" i="34"/>
  <c r="G6" i="34"/>
  <c r="F6" i="34"/>
  <c r="C6" i="34"/>
  <c r="R41" i="34" s="1"/>
  <c r="V5" i="34"/>
  <c r="R5" i="34"/>
  <c r="G5" i="34"/>
  <c r="F5" i="34"/>
  <c r="C5" i="34"/>
  <c r="W4" i="34"/>
  <c r="R4" i="34"/>
  <c r="M89" i="34"/>
  <c r="U89" i="34" s="1"/>
  <c r="M88" i="34"/>
  <c r="U88" i="34" s="1"/>
  <c r="M86" i="34"/>
  <c r="U86" i="34" s="1"/>
  <c r="M84" i="34"/>
  <c r="U84" i="34" s="1"/>
  <c r="M83" i="34"/>
  <c r="U83" i="34" s="1"/>
  <c r="M82" i="34"/>
  <c r="U82" i="34" s="1"/>
  <c r="M80" i="34"/>
  <c r="U80" i="34" s="1"/>
  <c r="M78" i="34"/>
  <c r="U78" i="34" s="1"/>
  <c r="M77" i="34"/>
  <c r="U77" i="34" s="1"/>
  <c r="M76" i="34"/>
  <c r="U76" i="34" s="1"/>
  <c r="M74" i="34"/>
  <c r="U74" i="34" s="1"/>
  <c r="M72" i="34"/>
  <c r="U72" i="34" s="1"/>
  <c r="M71" i="34"/>
  <c r="U71" i="34" s="1"/>
  <c r="M70" i="34"/>
  <c r="U70" i="34" s="1"/>
  <c r="M68" i="34"/>
  <c r="U68" i="34" s="1"/>
  <c r="M66" i="34"/>
  <c r="U66" i="34" s="1"/>
  <c r="M65" i="34"/>
  <c r="U65" i="34" s="1"/>
  <c r="M64" i="34"/>
  <c r="U64" i="34" s="1"/>
  <c r="M62" i="34"/>
  <c r="U62" i="34" s="1"/>
  <c r="M60" i="34"/>
  <c r="U60" i="34" s="1"/>
  <c r="M59" i="34"/>
  <c r="U59" i="34" s="1"/>
  <c r="M58" i="34"/>
  <c r="U58" i="34" s="1"/>
  <c r="M56" i="34"/>
  <c r="U56" i="34" s="1"/>
  <c r="M54" i="34"/>
  <c r="U54" i="34" s="1"/>
  <c r="M53" i="34"/>
  <c r="U53" i="34" s="1"/>
  <c r="M52" i="34"/>
  <c r="U52" i="34" s="1"/>
  <c r="M50" i="34"/>
  <c r="U50" i="34" s="1"/>
  <c r="M48" i="34"/>
  <c r="U48" i="34" s="1"/>
  <c r="M47" i="34"/>
  <c r="U47" i="34" s="1"/>
  <c r="M46" i="34"/>
  <c r="U46" i="34" s="1"/>
  <c r="M44" i="34"/>
  <c r="U44" i="34" s="1"/>
  <c r="M42" i="34"/>
  <c r="U42" i="34" s="1"/>
  <c r="M41" i="34"/>
  <c r="U41" i="34" s="1"/>
  <c r="M40" i="34"/>
  <c r="U40" i="34" s="1"/>
  <c r="M38" i="34"/>
  <c r="U38" i="34" s="1"/>
  <c r="M36" i="34"/>
  <c r="U36" i="34" s="1"/>
  <c r="M35" i="34"/>
  <c r="U35" i="34" s="1"/>
  <c r="M34" i="34"/>
  <c r="U34" i="34" s="1"/>
  <c r="M32" i="34"/>
  <c r="U32" i="34" s="1"/>
  <c r="M30" i="34"/>
  <c r="U30" i="34" s="1"/>
  <c r="M29" i="34"/>
  <c r="U29" i="34" s="1"/>
  <c r="M28" i="34"/>
  <c r="U28" i="34" s="1"/>
  <c r="M26" i="34"/>
  <c r="U26" i="34" s="1"/>
  <c r="M24" i="34"/>
  <c r="U24" i="34" s="1"/>
  <c r="M23" i="34"/>
  <c r="U23" i="34" s="1"/>
  <c r="M22" i="34"/>
  <c r="U22" i="34" s="1"/>
  <c r="M20" i="34"/>
  <c r="U20" i="34" s="1"/>
  <c r="M18" i="34"/>
  <c r="U18" i="34" s="1"/>
  <c r="M17" i="34"/>
  <c r="U17" i="34" s="1"/>
  <c r="M16" i="34"/>
  <c r="U16" i="34" s="1"/>
  <c r="M14" i="34"/>
  <c r="U14" i="34" s="1"/>
  <c r="M12" i="34"/>
  <c r="U12" i="34" s="1"/>
  <c r="M11" i="34"/>
  <c r="U11" i="34" s="1"/>
  <c r="M10" i="34"/>
  <c r="U10" i="34" s="1"/>
  <c r="M8" i="34"/>
  <c r="U8" i="34" s="1"/>
  <c r="M6" i="34"/>
  <c r="U6" i="34" s="1"/>
  <c r="M5" i="34"/>
  <c r="U5" i="34" s="1"/>
  <c r="M4" i="34"/>
  <c r="U4" i="34" s="1"/>
  <c r="X4" i="34" s="1"/>
  <c r="M4" i="34" a="1"/>
  <c r="M87" i="34" s="1"/>
  <c r="U87" i="34" s="1"/>
  <c r="G4" i="34"/>
  <c r="F4" i="34"/>
  <c r="AT3" i="34"/>
  <c r="O3" i="34"/>
  <c r="P3" i="34" s="1"/>
  <c r="AF3" i="34" s="1"/>
  <c r="AO3" i="34" s="1"/>
  <c r="S98" i="33"/>
  <c r="R98" i="33"/>
  <c r="G98" i="33"/>
  <c r="F98" i="33"/>
  <c r="R97" i="33"/>
  <c r="G97" i="33"/>
  <c r="F97" i="33"/>
  <c r="R96" i="33"/>
  <c r="G96" i="33"/>
  <c r="F96" i="33"/>
  <c r="R95" i="33"/>
  <c r="G95" i="33"/>
  <c r="F95" i="33"/>
  <c r="R94" i="33"/>
  <c r="G94" i="33"/>
  <c r="F94" i="33"/>
  <c r="R93" i="33"/>
  <c r="G93" i="33"/>
  <c r="F93" i="33"/>
  <c r="R92" i="33"/>
  <c r="G92" i="33"/>
  <c r="F92" i="33"/>
  <c r="R91" i="33"/>
  <c r="G91" i="33"/>
  <c r="F91" i="33"/>
  <c r="R90" i="33"/>
  <c r="G90" i="33"/>
  <c r="F90" i="33"/>
  <c r="R89" i="33"/>
  <c r="G89" i="33"/>
  <c r="F89" i="33"/>
  <c r="R88" i="33"/>
  <c r="G88" i="33"/>
  <c r="F88" i="33"/>
  <c r="R87" i="33"/>
  <c r="G87" i="33"/>
  <c r="F87" i="33"/>
  <c r="R86" i="33"/>
  <c r="G86" i="33"/>
  <c r="F86" i="33"/>
  <c r="R85" i="33"/>
  <c r="G85" i="33"/>
  <c r="F85" i="33"/>
  <c r="R84" i="33"/>
  <c r="G84" i="33"/>
  <c r="F84" i="33"/>
  <c r="R83" i="33"/>
  <c r="G83" i="33"/>
  <c r="F83" i="33"/>
  <c r="R82" i="33"/>
  <c r="G82" i="33"/>
  <c r="F82" i="33"/>
  <c r="R81" i="33"/>
  <c r="G81" i="33"/>
  <c r="F81" i="33"/>
  <c r="R80" i="33"/>
  <c r="G80" i="33"/>
  <c r="F80" i="33"/>
  <c r="R79" i="33"/>
  <c r="G79" i="33"/>
  <c r="F79" i="33"/>
  <c r="R78" i="33"/>
  <c r="G78" i="33"/>
  <c r="F78" i="33"/>
  <c r="R77" i="33"/>
  <c r="G77" i="33"/>
  <c r="F77" i="33"/>
  <c r="R76" i="33"/>
  <c r="G76" i="33"/>
  <c r="F76" i="33"/>
  <c r="R75" i="33"/>
  <c r="G75" i="33"/>
  <c r="F75" i="33"/>
  <c r="R74" i="33"/>
  <c r="G74" i="33"/>
  <c r="F74" i="33"/>
  <c r="R73" i="33"/>
  <c r="G73" i="33"/>
  <c r="F73" i="33"/>
  <c r="R72" i="33"/>
  <c r="G72" i="33"/>
  <c r="F72" i="33"/>
  <c r="R71" i="33"/>
  <c r="G71" i="33"/>
  <c r="F71" i="33"/>
  <c r="R70" i="33"/>
  <c r="G70" i="33"/>
  <c r="F70" i="33"/>
  <c r="R69" i="33"/>
  <c r="G69" i="33"/>
  <c r="F69" i="33"/>
  <c r="R68" i="33"/>
  <c r="G68" i="33"/>
  <c r="F68" i="33"/>
  <c r="R67" i="33"/>
  <c r="G67" i="33"/>
  <c r="F67" i="33"/>
  <c r="R66" i="33"/>
  <c r="G66" i="33"/>
  <c r="F66" i="33"/>
  <c r="R65" i="33"/>
  <c r="G65" i="33"/>
  <c r="F65" i="33"/>
  <c r="R64" i="33"/>
  <c r="G64" i="33"/>
  <c r="F64" i="33"/>
  <c r="R63" i="33"/>
  <c r="G63" i="33"/>
  <c r="F63" i="33"/>
  <c r="R62" i="33"/>
  <c r="G62" i="33"/>
  <c r="F62" i="33"/>
  <c r="R61" i="33"/>
  <c r="G61" i="33"/>
  <c r="F61" i="33"/>
  <c r="R60" i="33"/>
  <c r="G60" i="33"/>
  <c r="F60" i="33"/>
  <c r="R59" i="33"/>
  <c r="G59" i="33"/>
  <c r="F59" i="33"/>
  <c r="R58" i="33"/>
  <c r="G58" i="33"/>
  <c r="F58" i="33"/>
  <c r="R57" i="33"/>
  <c r="G57" i="33"/>
  <c r="F57" i="33"/>
  <c r="R56" i="33"/>
  <c r="G56" i="33"/>
  <c r="F56" i="33"/>
  <c r="R55" i="33"/>
  <c r="G55" i="33"/>
  <c r="F55" i="33"/>
  <c r="R54" i="33"/>
  <c r="G54" i="33"/>
  <c r="F54" i="33"/>
  <c r="R53" i="33"/>
  <c r="G53" i="33"/>
  <c r="F53" i="33"/>
  <c r="R52" i="33"/>
  <c r="G52" i="33"/>
  <c r="F52" i="33"/>
  <c r="R51" i="33"/>
  <c r="G51" i="33"/>
  <c r="F51" i="33"/>
  <c r="R50" i="33"/>
  <c r="G50" i="33"/>
  <c r="F50" i="33"/>
  <c r="R49" i="33"/>
  <c r="G49" i="33"/>
  <c r="F49" i="33"/>
  <c r="R48" i="33"/>
  <c r="G48" i="33"/>
  <c r="F48" i="33"/>
  <c r="R47" i="33"/>
  <c r="G47" i="33"/>
  <c r="F47" i="33"/>
  <c r="R46" i="33"/>
  <c r="G46" i="33"/>
  <c r="F46" i="33"/>
  <c r="R45" i="33"/>
  <c r="G45" i="33"/>
  <c r="F45" i="33"/>
  <c r="R44" i="33"/>
  <c r="G44" i="33"/>
  <c r="F44" i="33"/>
  <c r="R43" i="33"/>
  <c r="G43" i="33"/>
  <c r="F43" i="33"/>
  <c r="R42" i="33"/>
  <c r="G42" i="33"/>
  <c r="F42" i="33"/>
  <c r="R41" i="33"/>
  <c r="G41" i="33"/>
  <c r="F41" i="33"/>
  <c r="R40" i="33"/>
  <c r="G40" i="33"/>
  <c r="F40" i="33"/>
  <c r="R39" i="33"/>
  <c r="G39" i="33"/>
  <c r="F39" i="33"/>
  <c r="R38" i="33"/>
  <c r="G38" i="33"/>
  <c r="F38" i="33"/>
  <c r="R37" i="33"/>
  <c r="G37" i="33"/>
  <c r="F37" i="33"/>
  <c r="R36" i="33"/>
  <c r="G36" i="33"/>
  <c r="F36" i="33"/>
  <c r="R35" i="33"/>
  <c r="G35" i="33"/>
  <c r="F35" i="33"/>
  <c r="R34" i="33"/>
  <c r="G34" i="33"/>
  <c r="F34" i="33"/>
  <c r="R33" i="33"/>
  <c r="G33" i="33"/>
  <c r="F33" i="33"/>
  <c r="R32" i="33"/>
  <c r="G32" i="33"/>
  <c r="F32" i="33"/>
  <c r="R31" i="33"/>
  <c r="G31" i="33"/>
  <c r="F31" i="33"/>
  <c r="R30" i="33"/>
  <c r="G30" i="33"/>
  <c r="F30" i="33"/>
  <c r="R29" i="33"/>
  <c r="G29" i="33"/>
  <c r="F29" i="33"/>
  <c r="R28" i="33"/>
  <c r="G28" i="33"/>
  <c r="F28" i="33"/>
  <c r="R27" i="33"/>
  <c r="G27" i="33"/>
  <c r="F27" i="33"/>
  <c r="R26" i="33"/>
  <c r="G26" i="33"/>
  <c r="F26" i="33"/>
  <c r="R25" i="33"/>
  <c r="G25" i="33"/>
  <c r="F25" i="33"/>
  <c r="R24" i="33"/>
  <c r="G24" i="33"/>
  <c r="F24" i="33"/>
  <c r="R23" i="33"/>
  <c r="G23" i="33"/>
  <c r="F23" i="33"/>
  <c r="R22" i="33"/>
  <c r="G22" i="33"/>
  <c r="F22" i="33"/>
  <c r="R21" i="33"/>
  <c r="G21" i="33"/>
  <c r="F21" i="33"/>
  <c r="R20" i="33"/>
  <c r="G20" i="33"/>
  <c r="F20" i="33"/>
  <c r="R19" i="33"/>
  <c r="G19" i="33"/>
  <c r="F19" i="33"/>
  <c r="R18" i="33"/>
  <c r="G18" i="33"/>
  <c r="F18" i="33"/>
  <c r="R17" i="33"/>
  <c r="G17" i="33"/>
  <c r="F17" i="33"/>
  <c r="R16" i="33"/>
  <c r="G16" i="33"/>
  <c r="F16" i="33"/>
  <c r="R15" i="33"/>
  <c r="G15" i="33"/>
  <c r="F15" i="33"/>
  <c r="R14" i="33"/>
  <c r="G14" i="33"/>
  <c r="F14" i="33"/>
  <c r="R13" i="33"/>
  <c r="G13" i="33"/>
  <c r="F13" i="33"/>
  <c r="R12" i="33"/>
  <c r="G12" i="33"/>
  <c r="F12" i="33"/>
  <c r="C12" i="33"/>
  <c r="R11" i="33"/>
  <c r="G11" i="33"/>
  <c r="F11" i="33"/>
  <c r="R10" i="33"/>
  <c r="G10" i="33"/>
  <c r="F10" i="33"/>
  <c r="C10" i="33"/>
  <c r="V88" i="33" s="1"/>
  <c r="V9" i="33"/>
  <c r="R9" i="33"/>
  <c r="G9" i="33"/>
  <c r="F9" i="33"/>
  <c r="R8" i="33"/>
  <c r="G8" i="33"/>
  <c r="F8" i="33"/>
  <c r="R7" i="33"/>
  <c r="G7" i="33"/>
  <c r="F7" i="33"/>
  <c r="R6" i="33"/>
  <c r="G6" i="33"/>
  <c r="F6" i="33"/>
  <c r="R5" i="33"/>
  <c r="G5" i="33"/>
  <c r="F5" i="33"/>
  <c r="C5" i="33"/>
  <c r="W4" i="33"/>
  <c r="V4" i="33"/>
  <c r="Y4" i="33" s="1"/>
  <c r="R4" i="33"/>
  <c r="M98" i="33"/>
  <c r="U98" i="33" s="1"/>
  <c r="M96" i="33"/>
  <c r="U96" i="33" s="1"/>
  <c r="M92" i="33"/>
  <c r="U92" i="33" s="1"/>
  <c r="M90" i="33"/>
  <c r="U90" i="33" s="1"/>
  <c r="M86" i="33"/>
  <c r="U86" i="33" s="1"/>
  <c r="M84" i="33"/>
  <c r="U84" i="33" s="1"/>
  <c r="M80" i="33"/>
  <c r="U80" i="33" s="1"/>
  <c r="M78" i="33"/>
  <c r="U78" i="33" s="1"/>
  <c r="M74" i="33"/>
  <c r="U74" i="33" s="1"/>
  <c r="M72" i="33"/>
  <c r="U72" i="33" s="1"/>
  <c r="M68" i="33"/>
  <c r="U68" i="33" s="1"/>
  <c r="M66" i="33"/>
  <c r="U66" i="33" s="1"/>
  <c r="M62" i="33"/>
  <c r="U62" i="33" s="1"/>
  <c r="M60" i="33"/>
  <c r="U60" i="33" s="1"/>
  <c r="M56" i="33"/>
  <c r="U56" i="33" s="1"/>
  <c r="M54" i="33"/>
  <c r="U54" i="33" s="1"/>
  <c r="M50" i="33"/>
  <c r="U50" i="33" s="1"/>
  <c r="M48" i="33"/>
  <c r="U48" i="33" s="1"/>
  <c r="M44" i="33"/>
  <c r="U44" i="33" s="1"/>
  <c r="M42" i="33"/>
  <c r="U42" i="33" s="1"/>
  <c r="M38" i="33"/>
  <c r="U38" i="33" s="1"/>
  <c r="M36" i="33"/>
  <c r="U36" i="33" s="1"/>
  <c r="M32" i="33"/>
  <c r="U32" i="33" s="1"/>
  <c r="M30" i="33"/>
  <c r="U30" i="33" s="1"/>
  <c r="M26" i="33"/>
  <c r="U26" i="33" s="1"/>
  <c r="M24" i="33"/>
  <c r="U24" i="33" s="1"/>
  <c r="M20" i="33"/>
  <c r="U20" i="33" s="1"/>
  <c r="M18" i="33"/>
  <c r="U18" i="33" s="1"/>
  <c r="M14" i="33"/>
  <c r="U14" i="33" s="1"/>
  <c r="M12" i="33"/>
  <c r="U12" i="33" s="1"/>
  <c r="M8" i="33"/>
  <c r="U8" i="33" s="1"/>
  <c r="M6" i="33"/>
  <c r="U6" i="33" s="1"/>
  <c r="M4" i="33" a="1"/>
  <c r="M94" i="33" s="1"/>
  <c r="U94" i="33" s="1"/>
  <c r="G4" i="33"/>
  <c r="F4" i="33"/>
  <c r="AT3" i="33"/>
  <c r="R3" i="33"/>
  <c r="O3" i="33"/>
  <c r="AE3" i="33" s="1"/>
  <c r="G98" i="32"/>
  <c r="F98" i="32"/>
  <c r="AX97" i="32"/>
  <c r="G97" i="32"/>
  <c r="F97" i="32"/>
  <c r="AX96" i="32"/>
  <c r="G96" i="32"/>
  <c r="F96" i="32"/>
  <c r="AX95" i="32"/>
  <c r="G95" i="32"/>
  <c r="F95" i="32"/>
  <c r="AX94" i="32"/>
  <c r="G94" i="32"/>
  <c r="F94" i="32"/>
  <c r="AX93" i="32"/>
  <c r="G93" i="32"/>
  <c r="F93" i="32"/>
  <c r="AX92" i="32"/>
  <c r="G92" i="32"/>
  <c r="F92" i="32"/>
  <c r="AX91" i="32"/>
  <c r="G91" i="32"/>
  <c r="F91" i="32"/>
  <c r="AX90" i="32"/>
  <c r="G90" i="32"/>
  <c r="F90" i="32"/>
  <c r="AX89" i="32"/>
  <c r="G89" i="32"/>
  <c r="F89" i="32"/>
  <c r="AX88" i="32"/>
  <c r="G88" i="32"/>
  <c r="F88" i="32"/>
  <c r="AX87" i="32"/>
  <c r="G87" i="32"/>
  <c r="F87" i="32"/>
  <c r="AX86" i="32"/>
  <c r="G86" i="32"/>
  <c r="F86" i="32"/>
  <c r="AX85" i="32"/>
  <c r="G85" i="32"/>
  <c r="F85" i="32"/>
  <c r="AX84" i="32"/>
  <c r="G84" i="32"/>
  <c r="F84" i="32"/>
  <c r="AX83" i="32"/>
  <c r="G83" i="32"/>
  <c r="F83" i="32"/>
  <c r="AX82" i="32"/>
  <c r="G82" i="32"/>
  <c r="F82" i="32"/>
  <c r="AX81" i="32"/>
  <c r="G81" i="32"/>
  <c r="F81" i="32"/>
  <c r="AX80" i="32"/>
  <c r="G80" i="32"/>
  <c r="F80" i="32"/>
  <c r="AX79" i="32"/>
  <c r="G79" i="32"/>
  <c r="F79" i="32"/>
  <c r="AX78" i="32"/>
  <c r="G78" i="32"/>
  <c r="F78" i="32"/>
  <c r="AX77" i="32"/>
  <c r="G77" i="32"/>
  <c r="F77" i="32"/>
  <c r="AX76" i="32"/>
  <c r="G76" i="32"/>
  <c r="F76" i="32"/>
  <c r="AX75" i="32"/>
  <c r="G75" i="32"/>
  <c r="F75" i="32"/>
  <c r="AX74" i="32"/>
  <c r="G74" i="32"/>
  <c r="F74" i="32"/>
  <c r="AX73" i="32"/>
  <c r="G73" i="32"/>
  <c r="F73" i="32"/>
  <c r="AX72" i="32"/>
  <c r="G72" i="32"/>
  <c r="F72" i="32"/>
  <c r="AX71" i="32"/>
  <c r="G71" i="32"/>
  <c r="F71" i="32"/>
  <c r="AX70" i="32"/>
  <c r="G70" i="32"/>
  <c r="F70" i="32"/>
  <c r="V69" i="32"/>
  <c r="G69" i="32"/>
  <c r="F69" i="32"/>
  <c r="G68" i="32"/>
  <c r="F68" i="32"/>
  <c r="G67" i="32"/>
  <c r="F67" i="32"/>
  <c r="V66" i="32"/>
  <c r="G66" i="32"/>
  <c r="F66" i="32"/>
  <c r="G65" i="32"/>
  <c r="F65" i="32"/>
  <c r="G64" i="32"/>
  <c r="F64" i="32"/>
  <c r="V63" i="32"/>
  <c r="G63" i="32"/>
  <c r="F63" i="32"/>
  <c r="G62" i="32"/>
  <c r="F62" i="32"/>
  <c r="G61" i="32"/>
  <c r="F61" i="32"/>
  <c r="V60" i="32"/>
  <c r="G60" i="32"/>
  <c r="F60" i="32"/>
  <c r="G59" i="32"/>
  <c r="F59" i="32"/>
  <c r="G58" i="32"/>
  <c r="F58" i="32"/>
  <c r="V57" i="32"/>
  <c r="G57" i="32"/>
  <c r="F57" i="32"/>
  <c r="G56" i="32"/>
  <c r="F56" i="32"/>
  <c r="G55" i="32"/>
  <c r="F55" i="32"/>
  <c r="V54" i="32"/>
  <c r="G54" i="32"/>
  <c r="F54" i="32"/>
  <c r="G53" i="32"/>
  <c r="F53" i="32"/>
  <c r="G52" i="32"/>
  <c r="F52" i="32"/>
  <c r="V51" i="32"/>
  <c r="G51" i="32"/>
  <c r="F51" i="32"/>
  <c r="G50" i="32"/>
  <c r="F50" i="32"/>
  <c r="G49" i="32"/>
  <c r="F49" i="32"/>
  <c r="V48" i="32"/>
  <c r="G48" i="32"/>
  <c r="F48" i="32"/>
  <c r="G47" i="32"/>
  <c r="F47" i="32"/>
  <c r="G46" i="32"/>
  <c r="F46" i="32"/>
  <c r="V45" i="32"/>
  <c r="G45" i="32"/>
  <c r="F45" i="32"/>
  <c r="G44" i="32"/>
  <c r="F44" i="32"/>
  <c r="G43" i="32"/>
  <c r="F43" i="32"/>
  <c r="V42" i="32"/>
  <c r="G42" i="32"/>
  <c r="F42" i="32"/>
  <c r="G41" i="32"/>
  <c r="F41" i="32"/>
  <c r="G40" i="32"/>
  <c r="F40" i="32"/>
  <c r="V39" i="32"/>
  <c r="G39" i="32"/>
  <c r="F39" i="32"/>
  <c r="G38" i="32"/>
  <c r="F38" i="32"/>
  <c r="G37" i="32"/>
  <c r="F37" i="32"/>
  <c r="V36" i="32"/>
  <c r="G36" i="32"/>
  <c r="F36" i="32"/>
  <c r="G35" i="32"/>
  <c r="F35" i="32"/>
  <c r="G34" i="32"/>
  <c r="F34" i="32"/>
  <c r="V33" i="32"/>
  <c r="G33" i="32"/>
  <c r="F33" i="32"/>
  <c r="G32" i="32"/>
  <c r="F32" i="32"/>
  <c r="G31" i="32"/>
  <c r="F31" i="32"/>
  <c r="V30" i="32"/>
  <c r="G30" i="32"/>
  <c r="F30" i="32"/>
  <c r="G29" i="32"/>
  <c r="F29" i="32"/>
  <c r="G28" i="32"/>
  <c r="F28" i="32"/>
  <c r="V27" i="32"/>
  <c r="G27" i="32"/>
  <c r="F27" i="32"/>
  <c r="G26" i="32"/>
  <c r="F26" i="32"/>
  <c r="G25" i="32"/>
  <c r="F25" i="32"/>
  <c r="V24" i="32"/>
  <c r="G24" i="32"/>
  <c r="F24" i="32"/>
  <c r="V23" i="32"/>
  <c r="G23" i="32"/>
  <c r="F23" i="32"/>
  <c r="G22" i="32"/>
  <c r="F22" i="32"/>
  <c r="V21" i="32"/>
  <c r="G21" i="32"/>
  <c r="F21" i="32"/>
  <c r="V20" i="32"/>
  <c r="G20" i="32"/>
  <c r="F20" i="32"/>
  <c r="G19" i="32"/>
  <c r="F19" i="32"/>
  <c r="V18" i="32"/>
  <c r="G18" i="32"/>
  <c r="F18" i="32"/>
  <c r="V17" i="32"/>
  <c r="G17" i="32"/>
  <c r="F17" i="32"/>
  <c r="G16" i="32"/>
  <c r="F16" i="32"/>
  <c r="V15" i="32"/>
  <c r="G15" i="32"/>
  <c r="F15" i="32"/>
  <c r="V14" i="32"/>
  <c r="G14" i="32"/>
  <c r="F14" i="32"/>
  <c r="G13" i="32"/>
  <c r="F13" i="32"/>
  <c r="V12" i="32"/>
  <c r="G12" i="32"/>
  <c r="F12" i="32"/>
  <c r="C12" i="32"/>
  <c r="G11" i="32"/>
  <c r="F11" i="32"/>
  <c r="V10" i="32"/>
  <c r="G10" i="32"/>
  <c r="F10" i="32"/>
  <c r="C10" i="32"/>
  <c r="V67" i="32" s="1"/>
  <c r="V9" i="32"/>
  <c r="R9" i="32"/>
  <c r="G9" i="32"/>
  <c r="F9" i="32"/>
  <c r="G8" i="32"/>
  <c r="F8" i="32"/>
  <c r="G7" i="32"/>
  <c r="F7" i="32"/>
  <c r="V6" i="32"/>
  <c r="R6" i="32"/>
  <c r="G6" i="32"/>
  <c r="F6" i="32"/>
  <c r="C6" i="32"/>
  <c r="R11" i="32" s="1"/>
  <c r="V5" i="32"/>
  <c r="G5" i="32"/>
  <c r="F5" i="32"/>
  <c r="C5" i="32"/>
  <c r="W4" i="32"/>
  <c r="V4" i="32"/>
  <c r="Y4" i="32" s="1"/>
  <c r="M68" i="32"/>
  <c r="U68" i="32" s="1"/>
  <c r="M67" i="32"/>
  <c r="U67" i="32" s="1"/>
  <c r="M66" i="32"/>
  <c r="U66" i="32" s="1"/>
  <c r="M65" i="32"/>
  <c r="U65" i="32" s="1"/>
  <c r="M62" i="32"/>
  <c r="U62" i="32" s="1"/>
  <c r="M61" i="32"/>
  <c r="U61" i="32" s="1"/>
  <c r="M60" i="32"/>
  <c r="U60" i="32" s="1"/>
  <c r="M59" i="32"/>
  <c r="U59" i="32" s="1"/>
  <c r="M56" i="32"/>
  <c r="U56" i="32" s="1"/>
  <c r="M55" i="32"/>
  <c r="U55" i="32" s="1"/>
  <c r="M54" i="32"/>
  <c r="U54" i="32" s="1"/>
  <c r="M53" i="32"/>
  <c r="U53" i="32" s="1"/>
  <c r="M50" i="32"/>
  <c r="U50" i="32" s="1"/>
  <c r="M49" i="32"/>
  <c r="U49" i="32" s="1"/>
  <c r="M48" i="32"/>
  <c r="U48" i="32" s="1"/>
  <c r="M47" i="32"/>
  <c r="U47" i="32" s="1"/>
  <c r="M44" i="32"/>
  <c r="U44" i="32" s="1"/>
  <c r="M43" i="32"/>
  <c r="U43" i="32" s="1"/>
  <c r="M42" i="32"/>
  <c r="U42" i="32" s="1"/>
  <c r="M41" i="32"/>
  <c r="U41" i="32" s="1"/>
  <c r="M38" i="32"/>
  <c r="U38" i="32" s="1"/>
  <c r="M37" i="32"/>
  <c r="U37" i="32" s="1"/>
  <c r="M36" i="32"/>
  <c r="U36" i="32" s="1"/>
  <c r="M35" i="32"/>
  <c r="U35" i="32" s="1"/>
  <c r="M32" i="32"/>
  <c r="U32" i="32" s="1"/>
  <c r="M31" i="32"/>
  <c r="U31" i="32" s="1"/>
  <c r="M30" i="32"/>
  <c r="U30" i="32" s="1"/>
  <c r="M29" i="32"/>
  <c r="U29" i="32" s="1"/>
  <c r="M26" i="32"/>
  <c r="U26" i="32" s="1"/>
  <c r="M25" i="32"/>
  <c r="U25" i="32" s="1"/>
  <c r="M24" i="32"/>
  <c r="U24" i="32" s="1"/>
  <c r="M23" i="32"/>
  <c r="U23" i="32" s="1"/>
  <c r="M20" i="32"/>
  <c r="U20" i="32" s="1"/>
  <c r="M19" i="32"/>
  <c r="U19" i="32" s="1"/>
  <c r="M18" i="32"/>
  <c r="U18" i="32" s="1"/>
  <c r="M17" i="32"/>
  <c r="U17" i="32" s="1"/>
  <c r="M14" i="32"/>
  <c r="U14" i="32" s="1"/>
  <c r="M13" i="32"/>
  <c r="U13" i="32" s="1"/>
  <c r="M12" i="32"/>
  <c r="U12" i="32" s="1"/>
  <c r="M11" i="32"/>
  <c r="U11" i="32" s="1"/>
  <c r="M8" i="32"/>
  <c r="U8" i="32" s="1"/>
  <c r="M7" i="32"/>
  <c r="U7" i="32" s="1"/>
  <c r="M6" i="32"/>
  <c r="U6" i="32" s="1"/>
  <c r="M5" i="32"/>
  <c r="U5" i="32" s="1"/>
  <c r="M4" i="32" a="1"/>
  <c r="M69" i="32" s="1"/>
  <c r="U69" i="32" s="1"/>
  <c r="G4" i="32"/>
  <c r="F4" i="32"/>
  <c r="AT3" i="32"/>
  <c r="R3" i="32"/>
  <c r="O3" i="32"/>
  <c r="AE3" i="32" s="1"/>
  <c r="G98" i="31"/>
  <c r="F98" i="31"/>
  <c r="AX97" i="31"/>
  <c r="G97" i="31"/>
  <c r="F97" i="31"/>
  <c r="AX96" i="31"/>
  <c r="G96" i="31"/>
  <c r="F96" i="31"/>
  <c r="AX95" i="31"/>
  <c r="G95" i="31"/>
  <c r="F95" i="31"/>
  <c r="AX94" i="31"/>
  <c r="G94" i="31"/>
  <c r="F94" i="31"/>
  <c r="AX93" i="31"/>
  <c r="G93" i="31"/>
  <c r="F93" i="31"/>
  <c r="AX92" i="31"/>
  <c r="G92" i="31"/>
  <c r="F92" i="31"/>
  <c r="AX91" i="31"/>
  <c r="G91" i="31"/>
  <c r="F91" i="31"/>
  <c r="AX90" i="31"/>
  <c r="G90" i="31"/>
  <c r="F90" i="31"/>
  <c r="AX89" i="31"/>
  <c r="G89" i="31"/>
  <c r="F89" i="31"/>
  <c r="AX88" i="31"/>
  <c r="G88" i="31"/>
  <c r="F88" i="31"/>
  <c r="AX87" i="31"/>
  <c r="G87" i="31"/>
  <c r="F87" i="31"/>
  <c r="AX86" i="31"/>
  <c r="G86" i="31"/>
  <c r="F86" i="31"/>
  <c r="AX85" i="31"/>
  <c r="G85" i="31"/>
  <c r="F85" i="31"/>
  <c r="AX84" i="31"/>
  <c r="G84" i="31"/>
  <c r="F84" i="31"/>
  <c r="AX83" i="31"/>
  <c r="G83" i="31"/>
  <c r="F83" i="31"/>
  <c r="AX82" i="31"/>
  <c r="G82" i="31"/>
  <c r="F82" i="31"/>
  <c r="AX81" i="31"/>
  <c r="G81" i="31"/>
  <c r="F81" i="31"/>
  <c r="AX80" i="31"/>
  <c r="G80" i="31"/>
  <c r="F80" i="31"/>
  <c r="G79" i="31"/>
  <c r="F79" i="31"/>
  <c r="R78" i="31"/>
  <c r="G78" i="31"/>
  <c r="F78" i="31"/>
  <c r="R77" i="31"/>
  <c r="G77" i="31"/>
  <c r="F77" i="31"/>
  <c r="G76" i="31"/>
  <c r="F76" i="31"/>
  <c r="R75" i="31"/>
  <c r="G75" i="31"/>
  <c r="F75" i="31"/>
  <c r="R74" i="31"/>
  <c r="G74" i="31"/>
  <c r="F74" i="31"/>
  <c r="G73" i="31"/>
  <c r="F73" i="31"/>
  <c r="R72" i="31"/>
  <c r="G72" i="31"/>
  <c r="F72" i="31"/>
  <c r="R71" i="31"/>
  <c r="G71" i="31"/>
  <c r="F71" i="31"/>
  <c r="G70" i="31"/>
  <c r="F70" i="31"/>
  <c r="R69" i="31"/>
  <c r="G69" i="31"/>
  <c r="F69" i="31"/>
  <c r="R68" i="31"/>
  <c r="G68" i="31"/>
  <c r="F68" i="31"/>
  <c r="G67" i="31"/>
  <c r="F67" i="31"/>
  <c r="R66" i="31"/>
  <c r="G66" i="31"/>
  <c r="F66" i="31"/>
  <c r="R65" i="31"/>
  <c r="G65" i="31"/>
  <c r="F65" i="31"/>
  <c r="G64" i="31"/>
  <c r="F64" i="31"/>
  <c r="R63" i="31"/>
  <c r="G63" i="31"/>
  <c r="F63" i="31"/>
  <c r="R62" i="31"/>
  <c r="G62" i="31"/>
  <c r="F62" i="31"/>
  <c r="G61" i="31"/>
  <c r="F61" i="31"/>
  <c r="R60" i="31"/>
  <c r="G60" i="31"/>
  <c r="F60" i="31"/>
  <c r="R59" i="31"/>
  <c r="G59" i="31"/>
  <c r="F59" i="31"/>
  <c r="G58" i="31"/>
  <c r="F58" i="31"/>
  <c r="R57" i="31"/>
  <c r="G57" i="31"/>
  <c r="F57" i="31"/>
  <c r="R56" i="31"/>
  <c r="G56" i="31"/>
  <c r="F56" i="31"/>
  <c r="G55" i="31"/>
  <c r="F55" i="31"/>
  <c r="R54" i="31"/>
  <c r="G54" i="31"/>
  <c r="F54" i="31"/>
  <c r="R53" i="31"/>
  <c r="G53" i="31"/>
  <c r="F53" i="31"/>
  <c r="G52" i="31"/>
  <c r="F52" i="31"/>
  <c r="R51" i="31"/>
  <c r="G51" i="31"/>
  <c r="F51" i="31"/>
  <c r="R50" i="31"/>
  <c r="G50" i="31"/>
  <c r="F50" i="31"/>
  <c r="G49" i="31"/>
  <c r="F49" i="31"/>
  <c r="R48" i="31"/>
  <c r="G48" i="31"/>
  <c r="F48" i="31"/>
  <c r="R47" i="31"/>
  <c r="G47" i="31"/>
  <c r="F47" i="31"/>
  <c r="G46" i="31"/>
  <c r="F46" i="31"/>
  <c r="R45" i="31"/>
  <c r="G45" i="31"/>
  <c r="F45" i="31"/>
  <c r="R44" i="31"/>
  <c r="G44" i="31"/>
  <c r="F44" i="31"/>
  <c r="G43" i="31"/>
  <c r="F43" i="31"/>
  <c r="R42" i="31"/>
  <c r="G42" i="31"/>
  <c r="F42" i="31"/>
  <c r="R41" i="31"/>
  <c r="G41" i="31"/>
  <c r="F41" i="31"/>
  <c r="G40" i="31"/>
  <c r="F40" i="31"/>
  <c r="R39" i="31"/>
  <c r="G39" i="31"/>
  <c r="F39" i="31"/>
  <c r="R38" i="31"/>
  <c r="G38" i="31"/>
  <c r="F38" i="31"/>
  <c r="G37" i="31"/>
  <c r="F37" i="31"/>
  <c r="R36" i="31"/>
  <c r="G36" i="31"/>
  <c r="F36" i="31"/>
  <c r="R35" i="31"/>
  <c r="G35" i="31"/>
  <c r="F35" i="31"/>
  <c r="G34" i="31"/>
  <c r="F34" i="31"/>
  <c r="R33" i="31"/>
  <c r="G33" i="31"/>
  <c r="F33" i="31"/>
  <c r="R32" i="31"/>
  <c r="G32" i="31"/>
  <c r="F32" i="31"/>
  <c r="G31" i="31"/>
  <c r="F31" i="31"/>
  <c r="R30" i="31"/>
  <c r="G30" i="31"/>
  <c r="F30" i="31"/>
  <c r="R29" i="31"/>
  <c r="G29" i="31"/>
  <c r="F29" i="31"/>
  <c r="G28" i="31"/>
  <c r="F28" i="31"/>
  <c r="R27" i="31"/>
  <c r="G27" i="31"/>
  <c r="F27" i="31"/>
  <c r="R26" i="31"/>
  <c r="G26" i="31"/>
  <c r="F26" i="31"/>
  <c r="G25" i="31"/>
  <c r="F25" i="31"/>
  <c r="R24" i="31"/>
  <c r="G24" i="31"/>
  <c r="F24" i="31"/>
  <c r="R23" i="31"/>
  <c r="G23" i="31"/>
  <c r="F23" i="31"/>
  <c r="G22" i="31"/>
  <c r="F22" i="31"/>
  <c r="R21" i="31"/>
  <c r="G21" i="31"/>
  <c r="F21" i="31"/>
  <c r="R20" i="31"/>
  <c r="G20" i="31"/>
  <c r="F20" i="31"/>
  <c r="G19" i="31"/>
  <c r="F19" i="31"/>
  <c r="R18" i="31"/>
  <c r="G18" i="31"/>
  <c r="F18" i="31"/>
  <c r="R17" i="31"/>
  <c r="G17" i="31"/>
  <c r="F17" i="31"/>
  <c r="G16" i="31"/>
  <c r="F16" i="31"/>
  <c r="R15" i="31"/>
  <c r="G15" i="31"/>
  <c r="F15" i="31"/>
  <c r="R14" i="31"/>
  <c r="G14" i="31"/>
  <c r="F14" i="31"/>
  <c r="G13" i="31"/>
  <c r="F13" i="31"/>
  <c r="R12" i="31"/>
  <c r="G12" i="31"/>
  <c r="F12" i="31"/>
  <c r="C12" i="31"/>
  <c r="R11" i="31"/>
  <c r="G11" i="31"/>
  <c r="F11" i="31"/>
  <c r="R10" i="31"/>
  <c r="G10" i="31"/>
  <c r="F10" i="31"/>
  <c r="C10" i="31"/>
  <c r="V11" i="31" s="1"/>
  <c r="V9" i="31"/>
  <c r="R9" i="31"/>
  <c r="G9" i="31"/>
  <c r="F9" i="31"/>
  <c r="G8" i="31"/>
  <c r="F8" i="31"/>
  <c r="G7" i="31"/>
  <c r="F7" i="31"/>
  <c r="R6" i="31"/>
  <c r="G6" i="31"/>
  <c r="F6" i="31"/>
  <c r="C6" i="31"/>
  <c r="R79" i="31" s="1"/>
  <c r="R5" i="31"/>
  <c r="G5" i="31"/>
  <c r="F5" i="31"/>
  <c r="C5" i="31"/>
  <c r="W4" i="31"/>
  <c r="R4" i="31"/>
  <c r="M78" i="31"/>
  <c r="U78" i="31" s="1"/>
  <c r="M72" i="31"/>
  <c r="U72" i="31" s="1"/>
  <c r="M66" i="31"/>
  <c r="U66" i="31" s="1"/>
  <c r="M60" i="31"/>
  <c r="U60" i="31" s="1"/>
  <c r="M54" i="31"/>
  <c r="U54" i="31" s="1"/>
  <c r="M48" i="31"/>
  <c r="U48" i="31" s="1"/>
  <c r="M42" i="31"/>
  <c r="U42" i="31" s="1"/>
  <c r="M36" i="31"/>
  <c r="U36" i="31" s="1"/>
  <c r="M32" i="31"/>
  <c r="U32" i="31" s="1"/>
  <c r="M30" i="31"/>
  <c r="U30" i="31" s="1"/>
  <c r="M26" i="31"/>
  <c r="U26" i="31" s="1"/>
  <c r="M24" i="31"/>
  <c r="U24" i="31" s="1"/>
  <c r="M20" i="31"/>
  <c r="U20" i="31" s="1"/>
  <c r="M18" i="31"/>
  <c r="U18" i="31" s="1"/>
  <c r="M14" i="31"/>
  <c r="U14" i="31" s="1"/>
  <c r="M12" i="31"/>
  <c r="U12" i="31" s="1"/>
  <c r="M8" i="31"/>
  <c r="U8" i="31" s="1"/>
  <c r="M6" i="31"/>
  <c r="U6" i="31" s="1"/>
  <c r="M4" i="31" a="1"/>
  <c r="M76" i="31" s="1"/>
  <c r="U76" i="31" s="1"/>
  <c r="G4" i="31"/>
  <c r="F4" i="31"/>
  <c r="AT3" i="31"/>
  <c r="R3" i="31"/>
  <c r="O3" i="31"/>
  <c r="AE3" i="31" s="1"/>
  <c r="G98" i="30"/>
  <c r="F98" i="30"/>
  <c r="AX97" i="30"/>
  <c r="G97" i="30"/>
  <c r="F97" i="30"/>
  <c r="AX96" i="30"/>
  <c r="G96" i="30"/>
  <c r="F96" i="30"/>
  <c r="AX95" i="30"/>
  <c r="G95" i="30"/>
  <c r="F95" i="30"/>
  <c r="AX94" i="30"/>
  <c r="G94" i="30"/>
  <c r="F94" i="30"/>
  <c r="AX93" i="30"/>
  <c r="G93" i="30"/>
  <c r="F93" i="30"/>
  <c r="AX92" i="30"/>
  <c r="G92" i="30"/>
  <c r="F92" i="30"/>
  <c r="AX91" i="30"/>
  <c r="G91" i="30"/>
  <c r="F91" i="30"/>
  <c r="AX90" i="30"/>
  <c r="G90" i="30"/>
  <c r="F90" i="30"/>
  <c r="V89" i="30"/>
  <c r="R89" i="30"/>
  <c r="G89" i="30"/>
  <c r="F89" i="30"/>
  <c r="G88" i="30"/>
  <c r="F88" i="30"/>
  <c r="R87" i="30"/>
  <c r="G87" i="30"/>
  <c r="F87" i="30"/>
  <c r="V86" i="30"/>
  <c r="R86" i="30"/>
  <c r="G86" i="30"/>
  <c r="F86" i="30"/>
  <c r="G85" i="30"/>
  <c r="F85" i="30"/>
  <c r="R84" i="30"/>
  <c r="G84" i="30"/>
  <c r="F84" i="30"/>
  <c r="V83" i="30"/>
  <c r="R83" i="30"/>
  <c r="G83" i="30"/>
  <c r="F83" i="30"/>
  <c r="G82" i="30"/>
  <c r="F82" i="30"/>
  <c r="R81" i="30"/>
  <c r="G81" i="30"/>
  <c r="F81" i="30"/>
  <c r="V80" i="30"/>
  <c r="R80" i="30"/>
  <c r="G80" i="30"/>
  <c r="F80" i="30"/>
  <c r="G79" i="30"/>
  <c r="F79" i="30"/>
  <c r="R78" i="30"/>
  <c r="G78" i="30"/>
  <c r="F78" i="30"/>
  <c r="V77" i="30"/>
  <c r="R77" i="30"/>
  <c r="G77" i="30"/>
  <c r="F77" i="30"/>
  <c r="G76" i="30"/>
  <c r="F76" i="30"/>
  <c r="R75" i="30"/>
  <c r="G75" i="30"/>
  <c r="F75" i="30"/>
  <c r="V74" i="30"/>
  <c r="R74" i="30"/>
  <c r="G74" i="30"/>
  <c r="F74" i="30"/>
  <c r="G73" i="30"/>
  <c r="F73" i="30"/>
  <c r="R72" i="30"/>
  <c r="G72" i="30"/>
  <c r="F72" i="30"/>
  <c r="V71" i="30"/>
  <c r="R71" i="30"/>
  <c r="G71" i="30"/>
  <c r="F71" i="30"/>
  <c r="G70" i="30"/>
  <c r="F70" i="30"/>
  <c r="R69" i="30"/>
  <c r="G69" i="30"/>
  <c r="F69" i="30"/>
  <c r="V68" i="30"/>
  <c r="R68" i="30"/>
  <c r="G68" i="30"/>
  <c r="F68" i="30"/>
  <c r="G67" i="30"/>
  <c r="F67" i="30"/>
  <c r="R66" i="30"/>
  <c r="G66" i="30"/>
  <c r="F66" i="30"/>
  <c r="V65" i="30"/>
  <c r="R65" i="30"/>
  <c r="G65" i="30"/>
  <c r="F65" i="30"/>
  <c r="G64" i="30"/>
  <c r="F64" i="30"/>
  <c r="R63" i="30"/>
  <c r="G63" i="30"/>
  <c r="F63" i="30"/>
  <c r="V62" i="30"/>
  <c r="R62" i="30"/>
  <c r="G62" i="30"/>
  <c r="F62" i="30"/>
  <c r="G61" i="30"/>
  <c r="F61" i="30"/>
  <c r="R60" i="30"/>
  <c r="G60" i="30"/>
  <c r="F60" i="30"/>
  <c r="V59" i="30"/>
  <c r="R59" i="30"/>
  <c r="G59" i="30"/>
  <c r="F59" i="30"/>
  <c r="G58" i="30"/>
  <c r="F58" i="30"/>
  <c r="R57" i="30"/>
  <c r="G57" i="30"/>
  <c r="F57" i="30"/>
  <c r="V56" i="30"/>
  <c r="R56" i="30"/>
  <c r="G56" i="30"/>
  <c r="F56" i="30"/>
  <c r="G55" i="30"/>
  <c r="F55" i="30"/>
  <c r="R54" i="30"/>
  <c r="G54" i="30"/>
  <c r="F54" i="30"/>
  <c r="V53" i="30"/>
  <c r="R53" i="30"/>
  <c r="G53" i="30"/>
  <c r="F53" i="30"/>
  <c r="G52" i="30"/>
  <c r="F52" i="30"/>
  <c r="R51" i="30"/>
  <c r="G51" i="30"/>
  <c r="F51" i="30"/>
  <c r="V50" i="30"/>
  <c r="R50" i="30"/>
  <c r="G50" i="30"/>
  <c r="F50" i="30"/>
  <c r="G49" i="30"/>
  <c r="F49" i="30"/>
  <c r="R48" i="30"/>
  <c r="G48" i="30"/>
  <c r="F48" i="30"/>
  <c r="V47" i="30"/>
  <c r="R47" i="30"/>
  <c r="G47" i="30"/>
  <c r="F47" i="30"/>
  <c r="G46" i="30"/>
  <c r="F46" i="30"/>
  <c r="R45" i="30"/>
  <c r="G45" i="30"/>
  <c r="F45" i="30"/>
  <c r="V44" i="30"/>
  <c r="R44" i="30"/>
  <c r="G44" i="30"/>
  <c r="F44" i="30"/>
  <c r="G43" i="30"/>
  <c r="F43" i="30"/>
  <c r="R42" i="30"/>
  <c r="G42" i="30"/>
  <c r="F42" i="30"/>
  <c r="V41" i="30"/>
  <c r="R41" i="30"/>
  <c r="G41" i="30"/>
  <c r="F41" i="30"/>
  <c r="G40" i="30"/>
  <c r="F40" i="30"/>
  <c r="R39" i="30"/>
  <c r="G39" i="30"/>
  <c r="F39" i="30"/>
  <c r="V38" i="30"/>
  <c r="R38" i="30"/>
  <c r="G38" i="30"/>
  <c r="F38" i="30"/>
  <c r="G37" i="30"/>
  <c r="F37" i="30"/>
  <c r="R36" i="30"/>
  <c r="G36" i="30"/>
  <c r="F36" i="30"/>
  <c r="V35" i="30"/>
  <c r="R35" i="30"/>
  <c r="G35" i="30"/>
  <c r="F35" i="30"/>
  <c r="G34" i="30"/>
  <c r="F34" i="30"/>
  <c r="R33" i="30"/>
  <c r="G33" i="30"/>
  <c r="F33" i="30"/>
  <c r="V32" i="30"/>
  <c r="R32" i="30"/>
  <c r="G32" i="30"/>
  <c r="F32" i="30"/>
  <c r="G31" i="30"/>
  <c r="F31" i="30"/>
  <c r="R30" i="30"/>
  <c r="G30" i="30"/>
  <c r="F30" i="30"/>
  <c r="V29" i="30"/>
  <c r="R29" i="30"/>
  <c r="G29" i="30"/>
  <c r="F29" i="30"/>
  <c r="G28" i="30"/>
  <c r="F28" i="30"/>
  <c r="R27" i="30"/>
  <c r="G27" i="30"/>
  <c r="F27" i="30"/>
  <c r="V26" i="30"/>
  <c r="R26" i="30"/>
  <c r="G26" i="30"/>
  <c r="F26" i="30"/>
  <c r="G25" i="30"/>
  <c r="F25" i="30"/>
  <c r="R24" i="30"/>
  <c r="G24" i="30"/>
  <c r="F24" i="30"/>
  <c r="V23" i="30"/>
  <c r="R23" i="30"/>
  <c r="G23" i="30"/>
  <c r="F23" i="30"/>
  <c r="G22" i="30"/>
  <c r="F22" i="30"/>
  <c r="R21" i="30"/>
  <c r="G21" i="30"/>
  <c r="F21" i="30"/>
  <c r="V20" i="30"/>
  <c r="R20" i="30"/>
  <c r="G20" i="30"/>
  <c r="F20" i="30"/>
  <c r="G19" i="30"/>
  <c r="F19" i="30"/>
  <c r="R18" i="30"/>
  <c r="G18" i="30"/>
  <c r="F18" i="30"/>
  <c r="V17" i="30"/>
  <c r="R17" i="30"/>
  <c r="G17" i="30"/>
  <c r="F17" i="30"/>
  <c r="V16" i="30"/>
  <c r="G16" i="30"/>
  <c r="F16" i="30"/>
  <c r="R15" i="30"/>
  <c r="G15" i="30"/>
  <c r="F15" i="30"/>
  <c r="V14" i="30"/>
  <c r="R14" i="30"/>
  <c r="G14" i="30"/>
  <c r="F14" i="30"/>
  <c r="V13" i="30"/>
  <c r="G13" i="30"/>
  <c r="F13" i="30"/>
  <c r="R12" i="30"/>
  <c r="G12" i="30"/>
  <c r="F12" i="30"/>
  <c r="C12" i="30"/>
  <c r="R11" i="30"/>
  <c r="G11" i="30"/>
  <c r="F11" i="30"/>
  <c r="V10" i="30"/>
  <c r="R10" i="30"/>
  <c r="G10" i="30"/>
  <c r="F10" i="30"/>
  <c r="C10" i="30"/>
  <c r="V87" i="30" s="1"/>
  <c r="V9" i="30"/>
  <c r="G9" i="30"/>
  <c r="F9" i="30"/>
  <c r="V8" i="30"/>
  <c r="G8" i="30"/>
  <c r="F8" i="30"/>
  <c r="V7" i="30"/>
  <c r="G7" i="30"/>
  <c r="F7" i="30"/>
  <c r="R6" i="30"/>
  <c r="G6" i="30"/>
  <c r="F6" i="30"/>
  <c r="C6" i="30"/>
  <c r="R9" i="30" s="1"/>
  <c r="R5" i="30"/>
  <c r="G5" i="30"/>
  <c r="F5" i="30"/>
  <c r="C5" i="30"/>
  <c r="W4" i="30"/>
  <c r="V4" i="30"/>
  <c r="Y4" i="30" s="1"/>
  <c r="R4" i="30"/>
  <c r="M4" i="30" a="1"/>
  <c r="M69" i="30" s="1"/>
  <c r="U69" i="30" s="1"/>
  <c r="G4" i="30"/>
  <c r="F4" i="30"/>
  <c r="AT3" i="30"/>
  <c r="R3" i="30"/>
  <c r="O3" i="30"/>
  <c r="AE3" i="30" s="1"/>
  <c r="V98" i="29"/>
  <c r="S98" i="29"/>
  <c r="R98" i="29"/>
  <c r="G98" i="29"/>
  <c r="F98" i="29"/>
  <c r="R97" i="29"/>
  <c r="G97" i="29"/>
  <c r="F97" i="29"/>
  <c r="R96" i="29"/>
  <c r="G96" i="29"/>
  <c r="F96" i="29"/>
  <c r="V95" i="29"/>
  <c r="R95" i="29"/>
  <c r="G95" i="29"/>
  <c r="F95" i="29"/>
  <c r="R94" i="29"/>
  <c r="G94" i="29"/>
  <c r="F94" i="29"/>
  <c r="R93" i="29"/>
  <c r="G93" i="29"/>
  <c r="F93" i="29"/>
  <c r="V92" i="29"/>
  <c r="R92" i="29"/>
  <c r="G92" i="29"/>
  <c r="F92" i="29"/>
  <c r="R91" i="29"/>
  <c r="G91" i="29"/>
  <c r="F91" i="29"/>
  <c r="R90" i="29"/>
  <c r="G90" i="29"/>
  <c r="F90" i="29"/>
  <c r="V89" i="29"/>
  <c r="R89" i="29"/>
  <c r="G89" i="29"/>
  <c r="F89" i="29"/>
  <c r="R88" i="29"/>
  <c r="G88" i="29"/>
  <c r="F88" i="29"/>
  <c r="R87" i="29"/>
  <c r="G87" i="29"/>
  <c r="F87" i="29"/>
  <c r="V86" i="29"/>
  <c r="R86" i="29"/>
  <c r="G86" i="29"/>
  <c r="F86" i="29"/>
  <c r="R85" i="29"/>
  <c r="G85" i="29"/>
  <c r="F85" i="29"/>
  <c r="R84" i="29"/>
  <c r="G84" i="29"/>
  <c r="F84" i="29"/>
  <c r="V83" i="29"/>
  <c r="R83" i="29"/>
  <c r="G83" i="29"/>
  <c r="F83" i="29"/>
  <c r="R82" i="29"/>
  <c r="G82" i="29"/>
  <c r="F82" i="29"/>
  <c r="R81" i="29"/>
  <c r="G81" i="29"/>
  <c r="F81" i="29"/>
  <c r="V80" i="29"/>
  <c r="R80" i="29"/>
  <c r="G80" i="29"/>
  <c r="F80" i="29"/>
  <c r="R79" i="29"/>
  <c r="G79" i="29"/>
  <c r="F79" i="29"/>
  <c r="R78" i="29"/>
  <c r="G78" i="29"/>
  <c r="F78" i="29"/>
  <c r="V77" i="29"/>
  <c r="R77" i="29"/>
  <c r="G77" i="29"/>
  <c r="F77" i="29"/>
  <c r="R76" i="29"/>
  <c r="G76" i="29"/>
  <c r="F76" i="29"/>
  <c r="R75" i="29"/>
  <c r="G75" i="29"/>
  <c r="F75" i="29"/>
  <c r="V74" i="29"/>
  <c r="R74" i="29"/>
  <c r="G74" i="29"/>
  <c r="F74" i="29"/>
  <c r="R73" i="29"/>
  <c r="G73" i="29"/>
  <c r="F73" i="29"/>
  <c r="R72" i="29"/>
  <c r="G72" i="29"/>
  <c r="F72" i="29"/>
  <c r="V71" i="29"/>
  <c r="R71" i="29"/>
  <c r="G71" i="29"/>
  <c r="F71" i="29"/>
  <c r="R70" i="29"/>
  <c r="G70" i="29"/>
  <c r="F70" i="29"/>
  <c r="R69" i="29"/>
  <c r="G69" i="29"/>
  <c r="F69" i="29"/>
  <c r="V68" i="29"/>
  <c r="R68" i="29"/>
  <c r="G68" i="29"/>
  <c r="F68" i="29"/>
  <c r="R67" i="29"/>
  <c r="G67" i="29"/>
  <c r="F67" i="29"/>
  <c r="R66" i="29"/>
  <c r="G66" i="29"/>
  <c r="F66" i="29"/>
  <c r="V65" i="29"/>
  <c r="R65" i="29"/>
  <c r="G65" i="29"/>
  <c r="F65" i="29"/>
  <c r="R64" i="29"/>
  <c r="G64" i="29"/>
  <c r="F64" i="29"/>
  <c r="R63" i="29"/>
  <c r="G63" i="29"/>
  <c r="F63" i="29"/>
  <c r="V62" i="29"/>
  <c r="R62" i="29"/>
  <c r="G62" i="29"/>
  <c r="F62" i="29"/>
  <c r="R61" i="29"/>
  <c r="G61" i="29"/>
  <c r="F61" i="29"/>
  <c r="R60" i="29"/>
  <c r="G60" i="29"/>
  <c r="F60" i="29"/>
  <c r="V59" i="29"/>
  <c r="R59" i="29"/>
  <c r="G59" i="29"/>
  <c r="F59" i="29"/>
  <c r="R58" i="29"/>
  <c r="G58" i="29"/>
  <c r="F58" i="29"/>
  <c r="R57" i="29"/>
  <c r="G57" i="29"/>
  <c r="F57" i="29"/>
  <c r="V56" i="29"/>
  <c r="R56" i="29"/>
  <c r="G56" i="29"/>
  <c r="F56" i="29"/>
  <c r="R55" i="29"/>
  <c r="G55" i="29"/>
  <c r="F55" i="29"/>
  <c r="R54" i="29"/>
  <c r="G54" i="29"/>
  <c r="F54" i="29"/>
  <c r="V53" i="29"/>
  <c r="R53" i="29"/>
  <c r="G53" i="29"/>
  <c r="F53" i="29"/>
  <c r="R52" i="29"/>
  <c r="G52" i="29"/>
  <c r="F52" i="29"/>
  <c r="R51" i="29"/>
  <c r="G51" i="29"/>
  <c r="F51" i="29"/>
  <c r="V50" i="29"/>
  <c r="R50" i="29"/>
  <c r="G50" i="29"/>
  <c r="F50" i="29"/>
  <c r="R49" i="29"/>
  <c r="G49" i="29"/>
  <c r="F49" i="29"/>
  <c r="R48" i="29"/>
  <c r="G48" i="29"/>
  <c r="F48" i="29"/>
  <c r="V47" i="29"/>
  <c r="R47" i="29"/>
  <c r="G47" i="29"/>
  <c r="F47" i="29"/>
  <c r="R46" i="29"/>
  <c r="G46" i="29"/>
  <c r="F46" i="29"/>
  <c r="R45" i="29"/>
  <c r="G45" i="29"/>
  <c r="F45" i="29"/>
  <c r="V44" i="29"/>
  <c r="R44" i="29"/>
  <c r="G44" i="29"/>
  <c r="F44" i="29"/>
  <c r="R43" i="29"/>
  <c r="G43" i="29"/>
  <c r="F43" i="29"/>
  <c r="R42" i="29"/>
  <c r="G42" i="29"/>
  <c r="F42" i="29"/>
  <c r="V41" i="29"/>
  <c r="R41" i="29"/>
  <c r="G41" i="29"/>
  <c r="F41" i="29"/>
  <c r="R40" i="29"/>
  <c r="G40" i="29"/>
  <c r="F40" i="29"/>
  <c r="R39" i="29"/>
  <c r="G39" i="29"/>
  <c r="F39" i="29"/>
  <c r="V38" i="29"/>
  <c r="R38" i="29"/>
  <c r="G38" i="29"/>
  <c r="F38" i="29"/>
  <c r="R37" i="29"/>
  <c r="G37" i="29"/>
  <c r="F37" i="29"/>
  <c r="R36" i="29"/>
  <c r="G36" i="29"/>
  <c r="F36" i="29"/>
  <c r="V35" i="29"/>
  <c r="R35" i="29"/>
  <c r="G35" i="29"/>
  <c r="F35" i="29"/>
  <c r="R34" i="29"/>
  <c r="G34" i="29"/>
  <c r="F34" i="29"/>
  <c r="R33" i="29"/>
  <c r="G33" i="29"/>
  <c r="F33" i="29"/>
  <c r="V32" i="29"/>
  <c r="R32" i="29"/>
  <c r="G32" i="29"/>
  <c r="F32" i="29"/>
  <c r="R31" i="29"/>
  <c r="G31" i="29"/>
  <c r="F31" i="29"/>
  <c r="R30" i="29"/>
  <c r="G30" i="29"/>
  <c r="F30" i="29"/>
  <c r="V29" i="29"/>
  <c r="R29" i="29"/>
  <c r="G29" i="29"/>
  <c r="F29" i="29"/>
  <c r="R28" i="29"/>
  <c r="G28" i="29"/>
  <c r="F28" i="29"/>
  <c r="R27" i="29"/>
  <c r="G27" i="29"/>
  <c r="F27" i="29"/>
  <c r="V26" i="29"/>
  <c r="R26" i="29"/>
  <c r="G26" i="29"/>
  <c r="F26" i="29"/>
  <c r="R25" i="29"/>
  <c r="G25" i="29"/>
  <c r="F25" i="29"/>
  <c r="R24" i="29"/>
  <c r="G24" i="29"/>
  <c r="F24" i="29"/>
  <c r="V23" i="29"/>
  <c r="R23" i="29"/>
  <c r="G23" i="29"/>
  <c r="F23" i="29"/>
  <c r="R22" i="29"/>
  <c r="G22" i="29"/>
  <c r="F22" i="29"/>
  <c r="R21" i="29"/>
  <c r="G21" i="29"/>
  <c r="F21" i="29"/>
  <c r="V20" i="29"/>
  <c r="R20" i="29"/>
  <c r="G20" i="29"/>
  <c r="F20" i="29"/>
  <c r="R19" i="29"/>
  <c r="G19" i="29"/>
  <c r="F19" i="29"/>
  <c r="R18" i="29"/>
  <c r="G18" i="29"/>
  <c r="F18" i="29"/>
  <c r="V17" i="29"/>
  <c r="R17" i="29"/>
  <c r="G17" i="29"/>
  <c r="F17" i="29"/>
  <c r="R16" i="29"/>
  <c r="G16" i="29"/>
  <c r="F16" i="29"/>
  <c r="R15" i="29"/>
  <c r="G15" i="29"/>
  <c r="F15" i="29"/>
  <c r="V14" i="29"/>
  <c r="R14" i="29"/>
  <c r="G14" i="29"/>
  <c r="F14" i="29"/>
  <c r="V13" i="29"/>
  <c r="R13" i="29"/>
  <c r="G13" i="29"/>
  <c r="F13" i="29"/>
  <c r="R12" i="29"/>
  <c r="G12" i="29"/>
  <c r="F12" i="29"/>
  <c r="C12" i="29"/>
  <c r="R11" i="29"/>
  <c r="G11" i="29"/>
  <c r="F11" i="29"/>
  <c r="V10" i="29"/>
  <c r="R10" i="29"/>
  <c r="G10" i="29"/>
  <c r="F10" i="29"/>
  <c r="C10" i="29"/>
  <c r="V96" i="29" s="1"/>
  <c r="V9" i="29"/>
  <c r="R9" i="29"/>
  <c r="G9" i="29"/>
  <c r="F9" i="29"/>
  <c r="V8" i="29"/>
  <c r="R8" i="29"/>
  <c r="G8" i="29"/>
  <c r="F8" i="29"/>
  <c r="V7" i="29"/>
  <c r="R7" i="29"/>
  <c r="G7" i="29"/>
  <c r="F7" i="29"/>
  <c r="R6" i="29"/>
  <c r="G6" i="29"/>
  <c r="F6" i="29"/>
  <c r="V5" i="29"/>
  <c r="R5" i="29"/>
  <c r="G5" i="29"/>
  <c r="F5" i="29"/>
  <c r="C5" i="29"/>
  <c r="W4" i="29"/>
  <c r="V4" i="29"/>
  <c r="Y4" i="29" s="1"/>
  <c r="R4" i="29"/>
  <c r="M98" i="29"/>
  <c r="U98" i="29" s="1"/>
  <c r="M97" i="29"/>
  <c r="U97" i="29" s="1"/>
  <c r="M96" i="29"/>
  <c r="U96" i="29" s="1"/>
  <c r="M95" i="29"/>
  <c r="U95" i="29" s="1"/>
  <c r="M92" i="29"/>
  <c r="U92" i="29" s="1"/>
  <c r="M91" i="29"/>
  <c r="U91" i="29" s="1"/>
  <c r="M90" i="29"/>
  <c r="U90" i="29" s="1"/>
  <c r="M89" i="29"/>
  <c r="U89" i="29" s="1"/>
  <c r="M86" i="29"/>
  <c r="U86" i="29" s="1"/>
  <c r="M85" i="29"/>
  <c r="U85" i="29" s="1"/>
  <c r="M84" i="29"/>
  <c r="U84" i="29" s="1"/>
  <c r="M83" i="29"/>
  <c r="U83" i="29" s="1"/>
  <c r="M80" i="29"/>
  <c r="U80" i="29" s="1"/>
  <c r="M79" i="29"/>
  <c r="U79" i="29" s="1"/>
  <c r="M78" i="29"/>
  <c r="U78" i="29" s="1"/>
  <c r="M77" i="29"/>
  <c r="U77" i="29" s="1"/>
  <c r="M74" i="29"/>
  <c r="U74" i="29" s="1"/>
  <c r="M73" i="29"/>
  <c r="U73" i="29" s="1"/>
  <c r="M72" i="29"/>
  <c r="U72" i="29" s="1"/>
  <c r="M71" i="29"/>
  <c r="U71" i="29" s="1"/>
  <c r="M68" i="29"/>
  <c r="U68" i="29" s="1"/>
  <c r="M67" i="29"/>
  <c r="U67" i="29" s="1"/>
  <c r="M66" i="29"/>
  <c r="U66" i="29" s="1"/>
  <c r="M65" i="29"/>
  <c r="U65" i="29" s="1"/>
  <c r="M62" i="29"/>
  <c r="U62" i="29" s="1"/>
  <c r="M61" i="29"/>
  <c r="U61" i="29" s="1"/>
  <c r="M60" i="29"/>
  <c r="U60" i="29" s="1"/>
  <c r="M59" i="29"/>
  <c r="U59" i="29" s="1"/>
  <c r="M56" i="29"/>
  <c r="U56" i="29" s="1"/>
  <c r="M55" i="29"/>
  <c r="U55" i="29" s="1"/>
  <c r="M54" i="29"/>
  <c r="U54" i="29" s="1"/>
  <c r="M53" i="29"/>
  <c r="U53" i="29" s="1"/>
  <c r="M50" i="29"/>
  <c r="U50" i="29" s="1"/>
  <c r="M49" i="29"/>
  <c r="U49" i="29" s="1"/>
  <c r="M48" i="29"/>
  <c r="U48" i="29" s="1"/>
  <c r="M47" i="29"/>
  <c r="U47" i="29" s="1"/>
  <c r="M44" i="29"/>
  <c r="U44" i="29" s="1"/>
  <c r="M43" i="29"/>
  <c r="U43" i="29" s="1"/>
  <c r="M42" i="29"/>
  <c r="U42" i="29" s="1"/>
  <c r="M41" i="29"/>
  <c r="U41" i="29" s="1"/>
  <c r="M38" i="29"/>
  <c r="U38" i="29" s="1"/>
  <c r="M37" i="29"/>
  <c r="U37" i="29" s="1"/>
  <c r="M36" i="29"/>
  <c r="U36" i="29" s="1"/>
  <c r="M35" i="29"/>
  <c r="U35" i="29" s="1"/>
  <c r="M32" i="29"/>
  <c r="U32" i="29" s="1"/>
  <c r="M31" i="29"/>
  <c r="U31" i="29" s="1"/>
  <c r="M30" i="29"/>
  <c r="U30" i="29" s="1"/>
  <c r="M29" i="29"/>
  <c r="U29" i="29" s="1"/>
  <c r="M26" i="29"/>
  <c r="U26" i="29" s="1"/>
  <c r="M25" i="29"/>
  <c r="U25" i="29" s="1"/>
  <c r="M24" i="29"/>
  <c r="U24" i="29" s="1"/>
  <c r="M23" i="29"/>
  <c r="U23" i="29" s="1"/>
  <c r="M20" i="29"/>
  <c r="U20" i="29" s="1"/>
  <c r="M19" i="29"/>
  <c r="U19" i="29" s="1"/>
  <c r="M18" i="29"/>
  <c r="U18" i="29" s="1"/>
  <c r="M17" i="29"/>
  <c r="U17" i="29" s="1"/>
  <c r="M14" i="29"/>
  <c r="U14" i="29" s="1"/>
  <c r="M13" i="29"/>
  <c r="U13" i="29" s="1"/>
  <c r="M12" i="29"/>
  <c r="U12" i="29" s="1"/>
  <c r="M11" i="29"/>
  <c r="U11" i="29" s="1"/>
  <c r="M8" i="29"/>
  <c r="U8" i="29" s="1"/>
  <c r="M7" i="29"/>
  <c r="U7" i="29" s="1"/>
  <c r="M6" i="29"/>
  <c r="U6" i="29" s="1"/>
  <c r="M5" i="29"/>
  <c r="U5" i="29" s="1"/>
  <c r="M4" i="29" a="1"/>
  <c r="M93" i="29" s="1"/>
  <c r="U93" i="29" s="1"/>
  <c r="G4" i="29"/>
  <c r="F4" i="29"/>
  <c r="AT3" i="29"/>
  <c r="R3" i="29"/>
  <c r="O3" i="29"/>
  <c r="AE3" i="29" s="1"/>
  <c r="AN3" i="29" s="1"/>
  <c r="G98" i="28"/>
  <c r="F98" i="28"/>
  <c r="AX97" i="28"/>
  <c r="G97" i="28"/>
  <c r="F97" i="28"/>
  <c r="AX96" i="28"/>
  <c r="G96" i="28"/>
  <c r="F96" i="28"/>
  <c r="AX95" i="28"/>
  <c r="G95" i="28"/>
  <c r="F95" i="28"/>
  <c r="AX94" i="28"/>
  <c r="G94" i="28"/>
  <c r="F94" i="28"/>
  <c r="AX93" i="28"/>
  <c r="G93" i="28"/>
  <c r="F93" i="28"/>
  <c r="AX92" i="28"/>
  <c r="G92" i="28"/>
  <c r="F92" i="28"/>
  <c r="AX91" i="28"/>
  <c r="G91" i="28"/>
  <c r="F91" i="28"/>
  <c r="AX90" i="28"/>
  <c r="G90" i="28"/>
  <c r="F90" i="28"/>
  <c r="AX89" i="28"/>
  <c r="G89" i="28"/>
  <c r="F89" i="28"/>
  <c r="AX88" i="28"/>
  <c r="G88" i="28"/>
  <c r="F88" i="28"/>
  <c r="AX87" i="28"/>
  <c r="G87" i="28"/>
  <c r="F87" i="28"/>
  <c r="AX86" i="28"/>
  <c r="G86" i="28"/>
  <c r="F86" i="28"/>
  <c r="AX85" i="28"/>
  <c r="G85" i="28"/>
  <c r="F85" i="28"/>
  <c r="AX84" i="28"/>
  <c r="G84" i="28"/>
  <c r="F84" i="28"/>
  <c r="AX83" i="28"/>
  <c r="G83" i="28"/>
  <c r="F83" i="28"/>
  <c r="AX82" i="28"/>
  <c r="G82" i="28"/>
  <c r="F82" i="28"/>
  <c r="AX81" i="28"/>
  <c r="G81" i="28"/>
  <c r="F81" i="28"/>
  <c r="AX80" i="28"/>
  <c r="G80" i="28"/>
  <c r="F80" i="28"/>
  <c r="AX79" i="28"/>
  <c r="G79" i="28"/>
  <c r="F79" i="28"/>
  <c r="AX78" i="28"/>
  <c r="G78" i="28"/>
  <c r="F78" i="28"/>
  <c r="AX77" i="28"/>
  <c r="G77" i="28"/>
  <c r="F77" i="28"/>
  <c r="AX76" i="28"/>
  <c r="G76" i="28"/>
  <c r="F76" i="28"/>
  <c r="AX75" i="28"/>
  <c r="G75" i="28"/>
  <c r="F75" i="28"/>
  <c r="AX74" i="28"/>
  <c r="G74" i="28"/>
  <c r="F74" i="28"/>
  <c r="AX73" i="28"/>
  <c r="G73" i="28"/>
  <c r="F73" i="28"/>
  <c r="AX72" i="28"/>
  <c r="G72" i="28"/>
  <c r="F72" i="28"/>
  <c r="AX71" i="28"/>
  <c r="G71" i="28"/>
  <c r="F71" i="28"/>
  <c r="AX70" i="28"/>
  <c r="G70" i="28"/>
  <c r="F70" i="28"/>
  <c r="V69" i="28"/>
  <c r="G69" i="28"/>
  <c r="F69" i="28"/>
  <c r="V68" i="28"/>
  <c r="G68" i="28"/>
  <c r="F68" i="28"/>
  <c r="G67" i="28"/>
  <c r="F67" i="28"/>
  <c r="V66" i="28"/>
  <c r="G66" i="28"/>
  <c r="F66" i="28"/>
  <c r="V65" i="28"/>
  <c r="G65" i="28"/>
  <c r="F65" i="28"/>
  <c r="G64" i="28"/>
  <c r="F64" i="28"/>
  <c r="V63" i="28"/>
  <c r="G63" i="28"/>
  <c r="F63" i="28"/>
  <c r="V62" i="28"/>
  <c r="G62" i="28"/>
  <c r="F62" i="28"/>
  <c r="G61" i="28"/>
  <c r="F61" i="28"/>
  <c r="V60" i="28"/>
  <c r="G60" i="28"/>
  <c r="F60" i="28"/>
  <c r="V59" i="28"/>
  <c r="G59" i="28"/>
  <c r="F59" i="28"/>
  <c r="G58" i="28"/>
  <c r="F58" i="28"/>
  <c r="V57" i="28"/>
  <c r="G57" i="28"/>
  <c r="F57" i="28"/>
  <c r="V56" i="28"/>
  <c r="G56" i="28"/>
  <c r="F56" i="28"/>
  <c r="G55" i="28"/>
  <c r="F55" i="28"/>
  <c r="V54" i="28"/>
  <c r="G54" i="28"/>
  <c r="F54" i="28"/>
  <c r="V53" i="28"/>
  <c r="G53" i="28"/>
  <c r="F53" i="28"/>
  <c r="G52" i="28"/>
  <c r="F52" i="28"/>
  <c r="V51" i="28"/>
  <c r="G51" i="28"/>
  <c r="F51" i="28"/>
  <c r="V50" i="28"/>
  <c r="G50" i="28"/>
  <c r="F50" i="28"/>
  <c r="G49" i="28"/>
  <c r="F49" i="28"/>
  <c r="V48" i="28"/>
  <c r="G48" i="28"/>
  <c r="F48" i="28"/>
  <c r="V47" i="28"/>
  <c r="G47" i="28"/>
  <c r="F47" i="28"/>
  <c r="G46" i="28"/>
  <c r="F46" i="28"/>
  <c r="V45" i="28"/>
  <c r="G45" i="28"/>
  <c r="F45" i="28"/>
  <c r="V44" i="28"/>
  <c r="G44" i="28"/>
  <c r="F44" i="28"/>
  <c r="G43" i="28"/>
  <c r="F43" i="28"/>
  <c r="V42" i="28"/>
  <c r="G42" i="28"/>
  <c r="F42" i="28"/>
  <c r="V41" i="28"/>
  <c r="G41" i="28"/>
  <c r="F41" i="28"/>
  <c r="G40" i="28"/>
  <c r="F40" i="28"/>
  <c r="V39" i="28"/>
  <c r="G39" i="28"/>
  <c r="F39" i="28"/>
  <c r="V38" i="28"/>
  <c r="G38" i="28"/>
  <c r="F38" i="28"/>
  <c r="G37" i="28"/>
  <c r="F37" i="28"/>
  <c r="V36" i="28"/>
  <c r="G36" i="28"/>
  <c r="F36" i="28"/>
  <c r="V35" i="28"/>
  <c r="G35" i="28"/>
  <c r="F35" i="28"/>
  <c r="G34" i="28"/>
  <c r="F34" i="28"/>
  <c r="V33" i="28"/>
  <c r="G33" i="28"/>
  <c r="F33" i="28"/>
  <c r="V32" i="28"/>
  <c r="G32" i="28"/>
  <c r="F32" i="28"/>
  <c r="G31" i="28"/>
  <c r="F31" i="28"/>
  <c r="V30" i="28"/>
  <c r="G30" i="28"/>
  <c r="F30" i="28"/>
  <c r="V29" i="28"/>
  <c r="G29" i="28"/>
  <c r="F29" i="28"/>
  <c r="G28" i="28"/>
  <c r="F28" i="28"/>
  <c r="V27" i="28"/>
  <c r="G27" i="28"/>
  <c r="F27" i="28"/>
  <c r="V26" i="28"/>
  <c r="G26" i="28"/>
  <c r="F26" i="28"/>
  <c r="G25" i="28"/>
  <c r="F25" i="28"/>
  <c r="V24" i="28"/>
  <c r="G24" i="28"/>
  <c r="F24" i="28"/>
  <c r="V23" i="28"/>
  <c r="G23" i="28"/>
  <c r="F23" i="28"/>
  <c r="G22" i="28"/>
  <c r="F22" i="28"/>
  <c r="V21" i="28"/>
  <c r="G21" i="28"/>
  <c r="F21" i="28"/>
  <c r="V20" i="28"/>
  <c r="G20" i="28"/>
  <c r="F20" i="28"/>
  <c r="G19" i="28"/>
  <c r="F19" i="28"/>
  <c r="V18" i="28"/>
  <c r="G18" i="28"/>
  <c r="F18" i="28"/>
  <c r="V17" i="28"/>
  <c r="G17" i="28"/>
  <c r="F17" i="28"/>
  <c r="G16" i="28"/>
  <c r="F16" i="28"/>
  <c r="V15" i="28"/>
  <c r="G15" i="28"/>
  <c r="F15" i="28"/>
  <c r="V14" i="28"/>
  <c r="U14" i="28"/>
  <c r="G14" i="28"/>
  <c r="F14" i="28"/>
  <c r="G13" i="28"/>
  <c r="F13" i="28"/>
  <c r="V12" i="28"/>
  <c r="G12" i="28"/>
  <c r="F12" i="28"/>
  <c r="C12" i="28"/>
  <c r="V11" i="28"/>
  <c r="G11" i="28"/>
  <c r="F11" i="28"/>
  <c r="V10" i="28"/>
  <c r="G10" i="28"/>
  <c r="F10" i="28"/>
  <c r="C10" i="28"/>
  <c r="V67" i="28" s="1"/>
  <c r="V9" i="28"/>
  <c r="G9" i="28"/>
  <c r="F9" i="28"/>
  <c r="G8" i="28"/>
  <c r="F8" i="28"/>
  <c r="R7" i="28"/>
  <c r="G7" i="28"/>
  <c r="F7" i="28"/>
  <c r="V6" i="28"/>
  <c r="G6" i="28"/>
  <c r="F6" i="28"/>
  <c r="C6" i="28"/>
  <c r="V5" i="28"/>
  <c r="G5" i="28"/>
  <c r="F5" i="28"/>
  <c r="C5" i="28"/>
  <c r="W4" i="28"/>
  <c r="V4" i="28"/>
  <c r="Y4" i="28" s="1"/>
  <c r="M68" i="28"/>
  <c r="U68" i="28" s="1"/>
  <c r="M67" i="28"/>
  <c r="U67" i="28" s="1"/>
  <c r="M66" i="28"/>
  <c r="U66" i="28" s="1"/>
  <c r="M65" i="28"/>
  <c r="U65" i="28" s="1"/>
  <c r="M64" i="28"/>
  <c r="U64" i="28" s="1"/>
  <c r="M62" i="28"/>
  <c r="U62" i="28" s="1"/>
  <c r="M61" i="28"/>
  <c r="U61" i="28" s="1"/>
  <c r="M60" i="28"/>
  <c r="U60" i="28" s="1"/>
  <c r="M59" i="28"/>
  <c r="U59" i="28" s="1"/>
  <c r="M58" i="28"/>
  <c r="U58" i="28" s="1"/>
  <c r="M56" i="28"/>
  <c r="U56" i="28" s="1"/>
  <c r="M55" i="28"/>
  <c r="U55" i="28" s="1"/>
  <c r="M54" i="28"/>
  <c r="U54" i="28" s="1"/>
  <c r="M53" i="28"/>
  <c r="U53" i="28" s="1"/>
  <c r="M52" i="28"/>
  <c r="U52" i="28" s="1"/>
  <c r="M50" i="28"/>
  <c r="U50" i="28" s="1"/>
  <c r="M49" i="28"/>
  <c r="U49" i="28" s="1"/>
  <c r="M48" i="28"/>
  <c r="U48" i="28" s="1"/>
  <c r="M47" i="28"/>
  <c r="U47" i="28" s="1"/>
  <c r="M46" i="28"/>
  <c r="U46" i="28" s="1"/>
  <c r="M44" i="28"/>
  <c r="U44" i="28" s="1"/>
  <c r="M43" i="28"/>
  <c r="U43" i="28" s="1"/>
  <c r="M42" i="28"/>
  <c r="U42" i="28" s="1"/>
  <c r="M41" i="28"/>
  <c r="U41" i="28" s="1"/>
  <c r="M40" i="28"/>
  <c r="U40" i="28" s="1"/>
  <c r="M38" i="28"/>
  <c r="U38" i="28" s="1"/>
  <c r="M37" i="28"/>
  <c r="U37" i="28" s="1"/>
  <c r="M36" i="28"/>
  <c r="U36" i="28" s="1"/>
  <c r="M35" i="28"/>
  <c r="U35" i="28" s="1"/>
  <c r="M34" i="28"/>
  <c r="U34" i="28" s="1"/>
  <c r="M32" i="28"/>
  <c r="U32" i="28" s="1"/>
  <c r="M31" i="28"/>
  <c r="U31" i="28" s="1"/>
  <c r="M30" i="28"/>
  <c r="U30" i="28" s="1"/>
  <c r="M29" i="28"/>
  <c r="U29" i="28" s="1"/>
  <c r="M28" i="28"/>
  <c r="U28" i="28" s="1"/>
  <c r="M26" i="28"/>
  <c r="U26" i="28" s="1"/>
  <c r="M25" i="28"/>
  <c r="U25" i="28" s="1"/>
  <c r="M24" i="28"/>
  <c r="U24" i="28" s="1"/>
  <c r="M23" i="28"/>
  <c r="U23" i="28" s="1"/>
  <c r="M22" i="28"/>
  <c r="U22" i="28" s="1"/>
  <c r="M20" i="28"/>
  <c r="U20" i="28" s="1"/>
  <c r="M19" i="28"/>
  <c r="U19" i="28" s="1"/>
  <c r="M18" i="28"/>
  <c r="U18" i="28" s="1"/>
  <c r="M17" i="28"/>
  <c r="U17" i="28" s="1"/>
  <c r="M16" i="28"/>
  <c r="U16" i="28" s="1"/>
  <c r="M14" i="28"/>
  <c r="M13" i="28"/>
  <c r="U13" i="28" s="1"/>
  <c r="M12" i="28"/>
  <c r="U12" i="28" s="1"/>
  <c r="M11" i="28"/>
  <c r="U11" i="28" s="1"/>
  <c r="M10" i="28"/>
  <c r="U10" i="28" s="1"/>
  <c r="M8" i="28"/>
  <c r="U8" i="28" s="1"/>
  <c r="M7" i="28"/>
  <c r="U7" i="28" s="1"/>
  <c r="M6" i="28"/>
  <c r="U6" i="28" s="1"/>
  <c r="M5" i="28"/>
  <c r="U5" i="28" s="1"/>
  <c r="M4" i="28"/>
  <c r="U4" i="28" s="1"/>
  <c r="X4" i="28" s="1"/>
  <c r="M4" i="28" a="1"/>
  <c r="M69" i="28" s="1"/>
  <c r="U69" i="28" s="1"/>
  <c r="G4" i="28"/>
  <c r="F4" i="28"/>
  <c r="AT3" i="28"/>
  <c r="AH3" i="28"/>
  <c r="AQ3" i="28" s="1"/>
  <c r="R3" i="28"/>
  <c r="O3" i="28"/>
  <c r="AE3" i="28" s="1"/>
  <c r="G98" i="27"/>
  <c r="F98" i="27"/>
  <c r="AX97" i="27"/>
  <c r="G97" i="27"/>
  <c r="F97" i="27"/>
  <c r="AX96" i="27"/>
  <c r="G96" i="27"/>
  <c r="F96" i="27"/>
  <c r="AX95" i="27"/>
  <c r="G95" i="27"/>
  <c r="F95" i="27"/>
  <c r="AX94" i="27"/>
  <c r="G94" i="27"/>
  <c r="F94" i="27"/>
  <c r="AX93" i="27"/>
  <c r="G93" i="27"/>
  <c r="F93" i="27"/>
  <c r="AX92" i="27"/>
  <c r="G92" i="27"/>
  <c r="F92" i="27"/>
  <c r="AX91" i="27"/>
  <c r="G91" i="27"/>
  <c r="F91" i="27"/>
  <c r="AX90" i="27"/>
  <c r="G90" i="27"/>
  <c r="F90" i="27"/>
  <c r="AX89" i="27"/>
  <c r="G89" i="27"/>
  <c r="F89" i="27"/>
  <c r="AX88" i="27"/>
  <c r="G88" i="27"/>
  <c r="F88" i="27"/>
  <c r="AX87" i="27"/>
  <c r="G87" i="27"/>
  <c r="F87" i="27"/>
  <c r="AX86" i="27"/>
  <c r="G86" i="27"/>
  <c r="F86" i="27"/>
  <c r="AX85" i="27"/>
  <c r="G85" i="27"/>
  <c r="F85" i="27"/>
  <c r="AX84" i="27"/>
  <c r="G84" i="27"/>
  <c r="F84" i="27"/>
  <c r="AX83" i="27"/>
  <c r="G83" i="27"/>
  <c r="F83" i="27"/>
  <c r="AX82" i="27"/>
  <c r="G82" i="27"/>
  <c r="F82" i="27"/>
  <c r="AX81" i="27"/>
  <c r="G81" i="27"/>
  <c r="F81" i="27"/>
  <c r="AX80" i="27"/>
  <c r="G80" i="27"/>
  <c r="F80" i="27"/>
  <c r="G79" i="27"/>
  <c r="F79" i="27"/>
  <c r="G78" i="27"/>
  <c r="F78" i="27"/>
  <c r="G77" i="27"/>
  <c r="F77" i="27"/>
  <c r="G76" i="27"/>
  <c r="F76" i="27"/>
  <c r="G75" i="27"/>
  <c r="F75" i="27"/>
  <c r="G74" i="27"/>
  <c r="F74" i="27"/>
  <c r="G73" i="27"/>
  <c r="F73" i="27"/>
  <c r="G72" i="27"/>
  <c r="F72" i="27"/>
  <c r="G71" i="27"/>
  <c r="F71" i="27"/>
  <c r="G70" i="27"/>
  <c r="F70" i="27"/>
  <c r="G69" i="27"/>
  <c r="F69" i="27"/>
  <c r="G68" i="27"/>
  <c r="F68" i="27"/>
  <c r="G67" i="27"/>
  <c r="F67" i="27"/>
  <c r="G66" i="27"/>
  <c r="F66" i="27"/>
  <c r="G65" i="27"/>
  <c r="F65" i="27"/>
  <c r="G64" i="27"/>
  <c r="F64" i="27"/>
  <c r="G63" i="27"/>
  <c r="F63" i="27"/>
  <c r="G62" i="27"/>
  <c r="F62" i="27"/>
  <c r="G61" i="27"/>
  <c r="F61" i="27"/>
  <c r="G60" i="27"/>
  <c r="F60" i="27"/>
  <c r="G59" i="27"/>
  <c r="F59" i="27"/>
  <c r="G58" i="27"/>
  <c r="F58" i="27"/>
  <c r="G57" i="27"/>
  <c r="F57" i="27"/>
  <c r="G56" i="27"/>
  <c r="F56" i="27"/>
  <c r="G55" i="27"/>
  <c r="F55" i="27"/>
  <c r="G54" i="27"/>
  <c r="F54" i="27"/>
  <c r="G53" i="27"/>
  <c r="F53" i="27"/>
  <c r="G52" i="27"/>
  <c r="F52" i="27"/>
  <c r="G51" i="27"/>
  <c r="F51" i="27"/>
  <c r="G50" i="27"/>
  <c r="F50" i="27"/>
  <c r="G49" i="27"/>
  <c r="F49" i="27"/>
  <c r="G48" i="27"/>
  <c r="F48" i="27"/>
  <c r="G47" i="27"/>
  <c r="F47" i="27"/>
  <c r="G46" i="27"/>
  <c r="F46" i="27"/>
  <c r="G45" i="27"/>
  <c r="F45" i="27"/>
  <c r="G44" i="27"/>
  <c r="F44" i="27"/>
  <c r="G43" i="27"/>
  <c r="F43" i="27"/>
  <c r="G42" i="27"/>
  <c r="F42" i="27"/>
  <c r="G41" i="27"/>
  <c r="F41" i="27"/>
  <c r="G40" i="27"/>
  <c r="F40" i="27"/>
  <c r="G39" i="27"/>
  <c r="F39" i="27"/>
  <c r="G38" i="27"/>
  <c r="F38" i="27"/>
  <c r="G37" i="27"/>
  <c r="F37" i="27"/>
  <c r="G36" i="27"/>
  <c r="F36" i="27"/>
  <c r="G35" i="27"/>
  <c r="F35" i="27"/>
  <c r="G34" i="27"/>
  <c r="F34" i="27"/>
  <c r="G33" i="27"/>
  <c r="F33" i="27"/>
  <c r="G32" i="27"/>
  <c r="F32" i="27"/>
  <c r="G31" i="27"/>
  <c r="F31" i="27"/>
  <c r="G30" i="27"/>
  <c r="F30" i="27"/>
  <c r="G29" i="27"/>
  <c r="F29" i="27"/>
  <c r="G28" i="27"/>
  <c r="F28" i="27"/>
  <c r="G27" i="27"/>
  <c r="F27" i="27"/>
  <c r="G26" i="27"/>
  <c r="F26" i="27"/>
  <c r="G25" i="27"/>
  <c r="F25" i="27"/>
  <c r="G24" i="27"/>
  <c r="F24" i="27"/>
  <c r="G23" i="27"/>
  <c r="F23" i="27"/>
  <c r="G22" i="27"/>
  <c r="F22" i="27"/>
  <c r="G21" i="27"/>
  <c r="F21" i="27"/>
  <c r="G20" i="27"/>
  <c r="F20" i="27"/>
  <c r="V19" i="27"/>
  <c r="G19" i="27"/>
  <c r="F19" i="27"/>
  <c r="V18" i="27"/>
  <c r="G18" i="27"/>
  <c r="F18" i="27"/>
  <c r="V17" i="27"/>
  <c r="G17" i="27"/>
  <c r="F17" i="27"/>
  <c r="G16" i="27"/>
  <c r="F16" i="27"/>
  <c r="G15" i="27"/>
  <c r="F15" i="27"/>
  <c r="V14" i="27"/>
  <c r="G14" i="27"/>
  <c r="F14" i="27"/>
  <c r="V13" i="27"/>
  <c r="G13" i="27"/>
  <c r="F13" i="27"/>
  <c r="R12" i="27"/>
  <c r="G12" i="27"/>
  <c r="F12" i="27"/>
  <c r="C12" i="27"/>
  <c r="R11" i="27"/>
  <c r="G11" i="27"/>
  <c r="F11" i="27"/>
  <c r="V10" i="27"/>
  <c r="G10" i="27"/>
  <c r="F10" i="27"/>
  <c r="C10" i="27"/>
  <c r="V76" i="27" s="1"/>
  <c r="V9" i="27"/>
  <c r="R9" i="27"/>
  <c r="G9" i="27"/>
  <c r="F9" i="27"/>
  <c r="V8" i="27"/>
  <c r="G8" i="27"/>
  <c r="F8" i="27"/>
  <c r="V7" i="27"/>
  <c r="G7" i="27"/>
  <c r="F7" i="27"/>
  <c r="V6" i="27"/>
  <c r="G6" i="27"/>
  <c r="F6" i="27"/>
  <c r="C6" i="27"/>
  <c r="V5" i="27"/>
  <c r="G5" i="27"/>
  <c r="F5" i="27"/>
  <c r="C5" i="27"/>
  <c r="W4" i="27"/>
  <c r="V4" i="27"/>
  <c r="Y4" i="27" s="1"/>
  <c r="M4" i="27" a="1"/>
  <c r="M75" i="27" s="1"/>
  <c r="U75" i="27" s="1"/>
  <c r="G4" i="27"/>
  <c r="F4" i="27"/>
  <c r="AT3" i="27"/>
  <c r="O3" i="27"/>
  <c r="AE3" i="27" s="1"/>
  <c r="G98" i="26"/>
  <c r="F98" i="26"/>
  <c r="AX97" i="26"/>
  <c r="G97" i="26"/>
  <c r="F97" i="26"/>
  <c r="AX96" i="26"/>
  <c r="G96" i="26"/>
  <c r="F96" i="26"/>
  <c r="AX95" i="26"/>
  <c r="G95" i="26"/>
  <c r="F95" i="26"/>
  <c r="AX94" i="26"/>
  <c r="G94" i="26"/>
  <c r="F94" i="26"/>
  <c r="AX93" i="26"/>
  <c r="G93" i="26"/>
  <c r="F93" i="26"/>
  <c r="AX92" i="26"/>
  <c r="G92" i="26"/>
  <c r="F92" i="26"/>
  <c r="AX91" i="26"/>
  <c r="G91" i="26"/>
  <c r="F91" i="26"/>
  <c r="AX90" i="26"/>
  <c r="G90" i="26"/>
  <c r="F90" i="26"/>
  <c r="G89" i="26"/>
  <c r="F89" i="26"/>
  <c r="G88" i="26"/>
  <c r="F88" i="26"/>
  <c r="G87" i="26"/>
  <c r="F87" i="26"/>
  <c r="G86" i="26"/>
  <c r="F86" i="26"/>
  <c r="G85" i="26"/>
  <c r="F85" i="26"/>
  <c r="G84" i="26"/>
  <c r="F84" i="26"/>
  <c r="G83" i="26"/>
  <c r="F83" i="26"/>
  <c r="G82" i="26"/>
  <c r="F82" i="26"/>
  <c r="G81" i="26"/>
  <c r="F81" i="26"/>
  <c r="G80" i="26"/>
  <c r="F80" i="26"/>
  <c r="G79" i="26"/>
  <c r="F79" i="26"/>
  <c r="G78" i="26"/>
  <c r="F78" i="26"/>
  <c r="G77" i="26"/>
  <c r="F77" i="26"/>
  <c r="G76" i="26"/>
  <c r="F76" i="26"/>
  <c r="G75" i="26"/>
  <c r="F75" i="26"/>
  <c r="G74" i="26"/>
  <c r="F74" i="26"/>
  <c r="G73" i="26"/>
  <c r="F73" i="26"/>
  <c r="G72" i="26"/>
  <c r="F72" i="26"/>
  <c r="G71" i="26"/>
  <c r="F71" i="26"/>
  <c r="G70" i="26"/>
  <c r="F70" i="26"/>
  <c r="G69" i="26"/>
  <c r="F69" i="26"/>
  <c r="G68" i="26"/>
  <c r="F68" i="26"/>
  <c r="G67" i="26"/>
  <c r="F67" i="26"/>
  <c r="G66" i="26"/>
  <c r="F66" i="26"/>
  <c r="G65" i="26"/>
  <c r="F65" i="26"/>
  <c r="G64" i="26"/>
  <c r="F64" i="26"/>
  <c r="G63" i="26"/>
  <c r="F63" i="26"/>
  <c r="G62" i="26"/>
  <c r="F62" i="26"/>
  <c r="G61" i="26"/>
  <c r="F61" i="26"/>
  <c r="G60" i="26"/>
  <c r="F60" i="26"/>
  <c r="G59" i="26"/>
  <c r="F59" i="26"/>
  <c r="G58" i="26"/>
  <c r="F58" i="26"/>
  <c r="G57" i="26"/>
  <c r="F57" i="26"/>
  <c r="G56" i="26"/>
  <c r="F56" i="26"/>
  <c r="G55" i="26"/>
  <c r="F55" i="26"/>
  <c r="G54" i="26"/>
  <c r="F54" i="26"/>
  <c r="G53" i="26"/>
  <c r="F53" i="26"/>
  <c r="G52" i="26"/>
  <c r="F52" i="26"/>
  <c r="G51" i="26"/>
  <c r="F51" i="26"/>
  <c r="G50" i="26"/>
  <c r="F50" i="26"/>
  <c r="G49" i="26"/>
  <c r="F49" i="26"/>
  <c r="G48" i="26"/>
  <c r="F48" i="26"/>
  <c r="G47" i="26"/>
  <c r="F47" i="26"/>
  <c r="G46" i="26"/>
  <c r="F46" i="26"/>
  <c r="G45" i="26"/>
  <c r="F45" i="26"/>
  <c r="G44" i="26"/>
  <c r="F44" i="26"/>
  <c r="G43" i="26"/>
  <c r="F43" i="26"/>
  <c r="G42" i="26"/>
  <c r="F42" i="26"/>
  <c r="G41" i="26"/>
  <c r="F41" i="26"/>
  <c r="G40" i="26"/>
  <c r="F40" i="26"/>
  <c r="G39" i="26"/>
  <c r="F39" i="26"/>
  <c r="G38" i="26"/>
  <c r="F38" i="26"/>
  <c r="G37" i="26"/>
  <c r="F37" i="26"/>
  <c r="G36" i="26"/>
  <c r="F36" i="26"/>
  <c r="G35" i="26"/>
  <c r="F35" i="26"/>
  <c r="G34" i="26"/>
  <c r="F34" i="26"/>
  <c r="G33" i="26"/>
  <c r="F33" i="26"/>
  <c r="G32" i="26"/>
  <c r="F32" i="26"/>
  <c r="G31" i="26"/>
  <c r="F31" i="26"/>
  <c r="G30" i="26"/>
  <c r="F30" i="26"/>
  <c r="G29" i="26"/>
  <c r="F29" i="26"/>
  <c r="G28" i="26"/>
  <c r="F28" i="26"/>
  <c r="G27" i="26"/>
  <c r="F27" i="26"/>
  <c r="G26" i="26"/>
  <c r="F26" i="26"/>
  <c r="G25" i="26"/>
  <c r="F25" i="26"/>
  <c r="G24" i="26"/>
  <c r="F24" i="26"/>
  <c r="G23" i="26"/>
  <c r="F23" i="26"/>
  <c r="G22" i="26"/>
  <c r="F22" i="26"/>
  <c r="G21" i="26"/>
  <c r="F21" i="26"/>
  <c r="G20" i="26"/>
  <c r="F20" i="26"/>
  <c r="G19" i="26"/>
  <c r="F19" i="26"/>
  <c r="V18" i="26"/>
  <c r="G18" i="26"/>
  <c r="F18" i="26"/>
  <c r="G17" i="26"/>
  <c r="F17" i="26"/>
  <c r="G16" i="26"/>
  <c r="F16" i="26"/>
  <c r="V15" i="26"/>
  <c r="G15" i="26"/>
  <c r="H15" i="26" s="1"/>
  <c r="I15" i="26" s="1"/>
  <c r="J15" i="26" s="1"/>
  <c r="F15" i="26"/>
  <c r="G14" i="26"/>
  <c r="F14" i="26"/>
  <c r="G13" i="26"/>
  <c r="F13" i="26"/>
  <c r="V12" i="26"/>
  <c r="G12" i="26"/>
  <c r="H12" i="26" s="1"/>
  <c r="I12" i="26" s="1"/>
  <c r="J12" i="26" s="1"/>
  <c r="F12" i="26"/>
  <c r="C12" i="26"/>
  <c r="V11" i="26"/>
  <c r="G11" i="26"/>
  <c r="F11" i="26"/>
  <c r="R10" i="26"/>
  <c r="G10" i="26"/>
  <c r="F10" i="26"/>
  <c r="C10" i="26"/>
  <c r="V88" i="26" s="1"/>
  <c r="V9" i="26"/>
  <c r="G9" i="26"/>
  <c r="F9" i="26"/>
  <c r="V8" i="26"/>
  <c r="G8" i="26"/>
  <c r="F8" i="26"/>
  <c r="V7" i="26"/>
  <c r="G7" i="26"/>
  <c r="H7" i="26" s="1"/>
  <c r="I7" i="26" s="1"/>
  <c r="J7" i="26" s="1"/>
  <c r="F7" i="26"/>
  <c r="V6" i="26"/>
  <c r="G6" i="26"/>
  <c r="F6" i="26"/>
  <c r="C6" i="26"/>
  <c r="R89" i="26" s="1"/>
  <c r="V5" i="26"/>
  <c r="G5" i="26"/>
  <c r="F5" i="26"/>
  <c r="C5" i="26"/>
  <c r="Y4" i="26"/>
  <c r="W4" i="26"/>
  <c r="V4" i="26"/>
  <c r="R4" i="26"/>
  <c r="M86" i="26"/>
  <c r="U86" i="26" s="1"/>
  <c r="M85" i="26"/>
  <c r="U85" i="26" s="1"/>
  <c r="M84" i="26"/>
  <c r="U84" i="26" s="1"/>
  <c r="M80" i="26"/>
  <c r="U80" i="26" s="1"/>
  <c r="M79" i="26"/>
  <c r="U79" i="26" s="1"/>
  <c r="M78" i="26"/>
  <c r="U78" i="26" s="1"/>
  <c r="M74" i="26"/>
  <c r="U74" i="26" s="1"/>
  <c r="M73" i="26"/>
  <c r="U73" i="26" s="1"/>
  <c r="M72" i="26"/>
  <c r="U72" i="26" s="1"/>
  <c r="M68" i="26"/>
  <c r="U68" i="26" s="1"/>
  <c r="M67" i="26"/>
  <c r="U67" i="26" s="1"/>
  <c r="M66" i="26"/>
  <c r="U66" i="26" s="1"/>
  <c r="M62" i="26"/>
  <c r="U62" i="26" s="1"/>
  <c r="M61" i="26"/>
  <c r="U61" i="26" s="1"/>
  <c r="M60" i="26"/>
  <c r="U60" i="26" s="1"/>
  <c r="M56" i="26"/>
  <c r="U56" i="26" s="1"/>
  <c r="M55" i="26"/>
  <c r="U55" i="26" s="1"/>
  <c r="M54" i="26"/>
  <c r="U54" i="26" s="1"/>
  <c r="M50" i="26"/>
  <c r="U50" i="26" s="1"/>
  <c r="M49" i="26"/>
  <c r="U49" i="26" s="1"/>
  <c r="M48" i="26"/>
  <c r="U48" i="26" s="1"/>
  <c r="M44" i="26"/>
  <c r="U44" i="26" s="1"/>
  <c r="M43" i="26"/>
  <c r="U43" i="26" s="1"/>
  <c r="M42" i="26"/>
  <c r="U42" i="26" s="1"/>
  <c r="M38" i="26"/>
  <c r="U38" i="26" s="1"/>
  <c r="M37" i="26"/>
  <c r="U37" i="26" s="1"/>
  <c r="M36" i="26"/>
  <c r="U36" i="26" s="1"/>
  <c r="M32" i="26"/>
  <c r="U32" i="26" s="1"/>
  <c r="M31" i="26"/>
  <c r="U31" i="26" s="1"/>
  <c r="M30" i="26"/>
  <c r="U30" i="26" s="1"/>
  <c r="M26" i="26"/>
  <c r="U26" i="26" s="1"/>
  <c r="M25" i="26"/>
  <c r="U25" i="26" s="1"/>
  <c r="M24" i="26"/>
  <c r="U24" i="26" s="1"/>
  <c r="M20" i="26"/>
  <c r="U20" i="26" s="1"/>
  <c r="M19" i="26"/>
  <c r="U19" i="26" s="1"/>
  <c r="M18" i="26"/>
  <c r="U18" i="26" s="1"/>
  <c r="M14" i="26"/>
  <c r="U14" i="26" s="1"/>
  <c r="M13" i="26"/>
  <c r="U13" i="26" s="1"/>
  <c r="M12" i="26"/>
  <c r="U12" i="26" s="1"/>
  <c r="M8" i="26"/>
  <c r="U8" i="26" s="1"/>
  <c r="M7" i="26"/>
  <c r="U7" i="26" s="1"/>
  <c r="M6" i="26"/>
  <c r="U6" i="26" s="1"/>
  <c r="M4" i="26" a="1"/>
  <c r="M89" i="26" s="1"/>
  <c r="U89" i="26" s="1"/>
  <c r="G4" i="26"/>
  <c r="F4" i="26"/>
  <c r="AT3" i="26"/>
  <c r="O3" i="26"/>
  <c r="P3" i="26" s="1"/>
  <c r="AF3" i="26" s="1"/>
  <c r="AO3" i="26" s="1"/>
  <c r="V98" i="25"/>
  <c r="S98" i="25"/>
  <c r="R98" i="25"/>
  <c r="G98" i="25"/>
  <c r="F98" i="25"/>
  <c r="V97" i="25"/>
  <c r="R97" i="25"/>
  <c r="G97" i="25"/>
  <c r="H97" i="25" s="1"/>
  <c r="I97" i="25" s="1"/>
  <c r="J97" i="25" s="1"/>
  <c r="F97" i="25"/>
  <c r="V96" i="25"/>
  <c r="R96" i="25"/>
  <c r="G96" i="25"/>
  <c r="H96" i="25" s="1"/>
  <c r="I96" i="25" s="1"/>
  <c r="J96" i="25" s="1"/>
  <c r="F96" i="25"/>
  <c r="V95" i="25"/>
  <c r="R95" i="25"/>
  <c r="G95" i="25"/>
  <c r="F95" i="25"/>
  <c r="V94" i="25"/>
  <c r="R94" i="25"/>
  <c r="G94" i="25"/>
  <c r="H94" i="25" s="1"/>
  <c r="I94" i="25" s="1"/>
  <c r="J94" i="25" s="1"/>
  <c r="F94" i="25"/>
  <c r="V93" i="25"/>
  <c r="R93" i="25"/>
  <c r="G93" i="25"/>
  <c r="H93" i="25" s="1"/>
  <c r="I93" i="25" s="1"/>
  <c r="J93" i="25" s="1"/>
  <c r="F93" i="25"/>
  <c r="V92" i="25"/>
  <c r="R92" i="25"/>
  <c r="G92" i="25"/>
  <c r="F92" i="25"/>
  <c r="V91" i="25"/>
  <c r="R91" i="25"/>
  <c r="G91" i="25"/>
  <c r="H91" i="25" s="1"/>
  <c r="I91" i="25" s="1"/>
  <c r="J91" i="25" s="1"/>
  <c r="F91" i="25"/>
  <c r="V90" i="25"/>
  <c r="R90" i="25"/>
  <c r="G90" i="25"/>
  <c r="H90" i="25" s="1"/>
  <c r="I90" i="25" s="1"/>
  <c r="J90" i="25" s="1"/>
  <c r="F90" i="25"/>
  <c r="V89" i="25"/>
  <c r="R89" i="25"/>
  <c r="G89" i="25"/>
  <c r="F89" i="25"/>
  <c r="V88" i="25"/>
  <c r="R88" i="25"/>
  <c r="G88" i="25"/>
  <c r="H88" i="25" s="1"/>
  <c r="I88" i="25" s="1"/>
  <c r="J88" i="25" s="1"/>
  <c r="F88" i="25"/>
  <c r="V87" i="25"/>
  <c r="R87" i="25"/>
  <c r="G87" i="25"/>
  <c r="H87" i="25" s="1"/>
  <c r="I87" i="25" s="1"/>
  <c r="J87" i="25" s="1"/>
  <c r="F87" i="25"/>
  <c r="V86" i="25"/>
  <c r="R86" i="25"/>
  <c r="G86" i="25"/>
  <c r="F86" i="25"/>
  <c r="V85" i="25"/>
  <c r="R85" i="25"/>
  <c r="G85" i="25"/>
  <c r="H85" i="25" s="1"/>
  <c r="I85" i="25" s="1"/>
  <c r="J85" i="25" s="1"/>
  <c r="F85" i="25"/>
  <c r="V84" i="25"/>
  <c r="R84" i="25"/>
  <c r="G84" i="25"/>
  <c r="H84" i="25" s="1"/>
  <c r="I84" i="25" s="1"/>
  <c r="J84" i="25" s="1"/>
  <c r="F84" i="25"/>
  <c r="V83" i="25"/>
  <c r="R83" i="25"/>
  <c r="G83" i="25"/>
  <c r="F83" i="25"/>
  <c r="V82" i="25"/>
  <c r="R82" i="25"/>
  <c r="G82" i="25"/>
  <c r="H82" i="25" s="1"/>
  <c r="I82" i="25" s="1"/>
  <c r="J82" i="25" s="1"/>
  <c r="F82" i="25"/>
  <c r="V81" i="25"/>
  <c r="R81" i="25"/>
  <c r="G81" i="25"/>
  <c r="H81" i="25" s="1"/>
  <c r="I81" i="25" s="1"/>
  <c r="J81" i="25" s="1"/>
  <c r="F81" i="25"/>
  <c r="V80" i="25"/>
  <c r="R80" i="25"/>
  <c r="G80" i="25"/>
  <c r="F80" i="25"/>
  <c r="V79" i="25"/>
  <c r="R79" i="25"/>
  <c r="G79" i="25"/>
  <c r="H79" i="25" s="1"/>
  <c r="I79" i="25" s="1"/>
  <c r="J79" i="25" s="1"/>
  <c r="F79" i="25"/>
  <c r="V78" i="25"/>
  <c r="R78" i="25"/>
  <c r="G78" i="25"/>
  <c r="H78" i="25" s="1"/>
  <c r="I78" i="25" s="1"/>
  <c r="J78" i="25" s="1"/>
  <c r="F78" i="25"/>
  <c r="V77" i="25"/>
  <c r="R77" i="25"/>
  <c r="G77" i="25"/>
  <c r="F77" i="25"/>
  <c r="V76" i="25"/>
  <c r="R76" i="25"/>
  <c r="G76" i="25"/>
  <c r="H76" i="25" s="1"/>
  <c r="I76" i="25" s="1"/>
  <c r="J76" i="25" s="1"/>
  <c r="F76" i="25"/>
  <c r="V75" i="25"/>
  <c r="R75" i="25"/>
  <c r="G75" i="25"/>
  <c r="H75" i="25" s="1"/>
  <c r="I75" i="25" s="1"/>
  <c r="J75" i="25" s="1"/>
  <c r="F75" i="25"/>
  <c r="V74" i="25"/>
  <c r="R74" i="25"/>
  <c r="G74" i="25"/>
  <c r="F74" i="25"/>
  <c r="V73" i="25"/>
  <c r="R73" i="25"/>
  <c r="G73" i="25"/>
  <c r="H73" i="25" s="1"/>
  <c r="I73" i="25" s="1"/>
  <c r="J73" i="25" s="1"/>
  <c r="F73" i="25"/>
  <c r="V72" i="25"/>
  <c r="R72" i="25"/>
  <c r="G72" i="25"/>
  <c r="H72" i="25" s="1"/>
  <c r="I72" i="25" s="1"/>
  <c r="J72" i="25" s="1"/>
  <c r="F72" i="25"/>
  <c r="V71" i="25"/>
  <c r="R71" i="25"/>
  <c r="G71" i="25"/>
  <c r="F71" i="25"/>
  <c r="V70" i="25"/>
  <c r="R70" i="25"/>
  <c r="G70" i="25"/>
  <c r="H70" i="25" s="1"/>
  <c r="I70" i="25" s="1"/>
  <c r="J70" i="25" s="1"/>
  <c r="F70" i="25"/>
  <c r="V69" i="25"/>
  <c r="R69" i="25"/>
  <c r="G69" i="25"/>
  <c r="H69" i="25" s="1"/>
  <c r="I69" i="25" s="1"/>
  <c r="J69" i="25" s="1"/>
  <c r="F69" i="25"/>
  <c r="V68" i="25"/>
  <c r="R68" i="25"/>
  <c r="G68" i="25"/>
  <c r="F68" i="25"/>
  <c r="V67" i="25"/>
  <c r="R67" i="25"/>
  <c r="G67" i="25"/>
  <c r="H67" i="25" s="1"/>
  <c r="I67" i="25" s="1"/>
  <c r="J67" i="25" s="1"/>
  <c r="F67" i="25"/>
  <c r="V66" i="25"/>
  <c r="R66" i="25"/>
  <c r="G66" i="25"/>
  <c r="H66" i="25" s="1"/>
  <c r="I66" i="25" s="1"/>
  <c r="J66" i="25" s="1"/>
  <c r="F66" i="25"/>
  <c r="V65" i="25"/>
  <c r="R65" i="25"/>
  <c r="G65" i="25"/>
  <c r="F65" i="25"/>
  <c r="V64" i="25"/>
  <c r="R64" i="25"/>
  <c r="G64" i="25"/>
  <c r="H64" i="25" s="1"/>
  <c r="I64" i="25" s="1"/>
  <c r="J64" i="25" s="1"/>
  <c r="F64" i="25"/>
  <c r="V63" i="25"/>
  <c r="R63" i="25"/>
  <c r="G63" i="25"/>
  <c r="H63" i="25" s="1"/>
  <c r="I63" i="25" s="1"/>
  <c r="J63" i="25" s="1"/>
  <c r="F63" i="25"/>
  <c r="V62" i="25"/>
  <c r="R62" i="25"/>
  <c r="G62" i="25"/>
  <c r="F62" i="25"/>
  <c r="V61" i="25"/>
  <c r="R61" i="25"/>
  <c r="G61" i="25"/>
  <c r="H61" i="25" s="1"/>
  <c r="I61" i="25" s="1"/>
  <c r="J61" i="25" s="1"/>
  <c r="F61" i="25"/>
  <c r="V60" i="25"/>
  <c r="R60" i="25"/>
  <c r="G60" i="25"/>
  <c r="H60" i="25" s="1"/>
  <c r="I60" i="25" s="1"/>
  <c r="J60" i="25" s="1"/>
  <c r="F60" i="25"/>
  <c r="V59" i="25"/>
  <c r="R59" i="25"/>
  <c r="G59" i="25"/>
  <c r="F59" i="25"/>
  <c r="V58" i="25"/>
  <c r="R58" i="25"/>
  <c r="G58" i="25"/>
  <c r="H58" i="25" s="1"/>
  <c r="I58" i="25" s="1"/>
  <c r="J58" i="25" s="1"/>
  <c r="F58" i="25"/>
  <c r="V57" i="25"/>
  <c r="R57" i="25"/>
  <c r="G57" i="25"/>
  <c r="H57" i="25" s="1"/>
  <c r="I57" i="25" s="1"/>
  <c r="J57" i="25" s="1"/>
  <c r="F57" i="25"/>
  <c r="V56" i="25"/>
  <c r="R56" i="25"/>
  <c r="G56" i="25"/>
  <c r="F56" i="25"/>
  <c r="V55" i="25"/>
  <c r="R55" i="25"/>
  <c r="G55" i="25"/>
  <c r="H55" i="25" s="1"/>
  <c r="I55" i="25" s="1"/>
  <c r="J55" i="25" s="1"/>
  <c r="F55" i="25"/>
  <c r="V54" i="25"/>
  <c r="R54" i="25"/>
  <c r="G54" i="25"/>
  <c r="H54" i="25" s="1"/>
  <c r="I54" i="25" s="1"/>
  <c r="J54" i="25" s="1"/>
  <c r="F54" i="25"/>
  <c r="V53" i="25"/>
  <c r="R53" i="25"/>
  <c r="G53" i="25"/>
  <c r="F53" i="25"/>
  <c r="V52" i="25"/>
  <c r="R52" i="25"/>
  <c r="G52" i="25"/>
  <c r="H52" i="25" s="1"/>
  <c r="I52" i="25" s="1"/>
  <c r="J52" i="25" s="1"/>
  <c r="F52" i="25"/>
  <c r="V51" i="25"/>
  <c r="R51" i="25"/>
  <c r="G51" i="25"/>
  <c r="H51" i="25" s="1"/>
  <c r="I51" i="25" s="1"/>
  <c r="J51" i="25" s="1"/>
  <c r="F51" i="25"/>
  <c r="V50" i="25"/>
  <c r="R50" i="25"/>
  <c r="G50" i="25"/>
  <c r="F50" i="25"/>
  <c r="V49" i="25"/>
  <c r="R49" i="25"/>
  <c r="G49" i="25"/>
  <c r="H49" i="25" s="1"/>
  <c r="I49" i="25" s="1"/>
  <c r="J49" i="25" s="1"/>
  <c r="F49" i="25"/>
  <c r="V48" i="25"/>
  <c r="R48" i="25"/>
  <c r="G48" i="25"/>
  <c r="H48" i="25" s="1"/>
  <c r="I48" i="25" s="1"/>
  <c r="J48" i="25" s="1"/>
  <c r="F48" i="25"/>
  <c r="V47" i="25"/>
  <c r="R47" i="25"/>
  <c r="G47" i="25"/>
  <c r="F47" i="25"/>
  <c r="V46" i="25"/>
  <c r="R46" i="25"/>
  <c r="G46" i="25"/>
  <c r="H46" i="25" s="1"/>
  <c r="I46" i="25" s="1"/>
  <c r="J46" i="25" s="1"/>
  <c r="F46" i="25"/>
  <c r="V45" i="25"/>
  <c r="R45" i="25"/>
  <c r="G45" i="25"/>
  <c r="H45" i="25" s="1"/>
  <c r="I45" i="25" s="1"/>
  <c r="J45" i="25" s="1"/>
  <c r="F45" i="25"/>
  <c r="V44" i="25"/>
  <c r="R44" i="25"/>
  <c r="G44" i="25"/>
  <c r="F44" i="25"/>
  <c r="V43" i="25"/>
  <c r="R43" i="25"/>
  <c r="G43" i="25"/>
  <c r="H43" i="25" s="1"/>
  <c r="I43" i="25" s="1"/>
  <c r="J43" i="25" s="1"/>
  <c r="F43" i="25"/>
  <c r="V42" i="25"/>
  <c r="R42" i="25"/>
  <c r="G42" i="25"/>
  <c r="H42" i="25" s="1"/>
  <c r="I42" i="25" s="1"/>
  <c r="J42" i="25" s="1"/>
  <c r="F42" i="25"/>
  <c r="V41" i="25"/>
  <c r="R41" i="25"/>
  <c r="G41" i="25"/>
  <c r="F41" i="25"/>
  <c r="V40" i="25"/>
  <c r="R40" i="25"/>
  <c r="G40" i="25"/>
  <c r="H40" i="25" s="1"/>
  <c r="I40" i="25" s="1"/>
  <c r="J40" i="25" s="1"/>
  <c r="F40" i="25"/>
  <c r="V39" i="25"/>
  <c r="R39" i="25"/>
  <c r="G39" i="25"/>
  <c r="H39" i="25" s="1"/>
  <c r="I39" i="25" s="1"/>
  <c r="J39" i="25" s="1"/>
  <c r="F39" i="25"/>
  <c r="V38" i="25"/>
  <c r="R38" i="25"/>
  <c r="G38" i="25"/>
  <c r="F38" i="25"/>
  <c r="V37" i="25"/>
  <c r="R37" i="25"/>
  <c r="G37" i="25"/>
  <c r="H37" i="25" s="1"/>
  <c r="I37" i="25" s="1"/>
  <c r="J37" i="25" s="1"/>
  <c r="F37" i="25"/>
  <c r="V36" i="25"/>
  <c r="R36" i="25"/>
  <c r="G36" i="25"/>
  <c r="H36" i="25" s="1"/>
  <c r="I36" i="25" s="1"/>
  <c r="J36" i="25" s="1"/>
  <c r="F36" i="25"/>
  <c r="V35" i="25"/>
  <c r="R35" i="25"/>
  <c r="G35" i="25"/>
  <c r="F35" i="25"/>
  <c r="V34" i="25"/>
  <c r="R34" i="25"/>
  <c r="G34" i="25"/>
  <c r="H34" i="25" s="1"/>
  <c r="I34" i="25" s="1"/>
  <c r="J34" i="25" s="1"/>
  <c r="F34" i="25"/>
  <c r="V33" i="25"/>
  <c r="R33" i="25"/>
  <c r="G33" i="25"/>
  <c r="H33" i="25" s="1"/>
  <c r="I33" i="25" s="1"/>
  <c r="J33" i="25" s="1"/>
  <c r="F33" i="25"/>
  <c r="V32" i="25"/>
  <c r="R32" i="25"/>
  <c r="G32" i="25"/>
  <c r="F32" i="25"/>
  <c r="V31" i="25"/>
  <c r="R31" i="25"/>
  <c r="G31" i="25"/>
  <c r="H31" i="25" s="1"/>
  <c r="I31" i="25" s="1"/>
  <c r="J31" i="25" s="1"/>
  <c r="F31" i="25"/>
  <c r="V30" i="25"/>
  <c r="R30" i="25"/>
  <c r="G30" i="25"/>
  <c r="H30" i="25" s="1"/>
  <c r="I30" i="25" s="1"/>
  <c r="J30" i="25" s="1"/>
  <c r="F30" i="25"/>
  <c r="V29" i="25"/>
  <c r="R29" i="25"/>
  <c r="G29" i="25"/>
  <c r="F29" i="25"/>
  <c r="V28" i="25"/>
  <c r="R28" i="25"/>
  <c r="G28" i="25"/>
  <c r="H28" i="25" s="1"/>
  <c r="I28" i="25" s="1"/>
  <c r="J28" i="25" s="1"/>
  <c r="F28" i="25"/>
  <c r="V27" i="25"/>
  <c r="R27" i="25"/>
  <c r="G27" i="25"/>
  <c r="H27" i="25" s="1"/>
  <c r="I27" i="25" s="1"/>
  <c r="J27" i="25" s="1"/>
  <c r="F27" i="25"/>
  <c r="V26" i="25"/>
  <c r="R26" i="25"/>
  <c r="G26" i="25"/>
  <c r="F26" i="25"/>
  <c r="V25" i="25"/>
  <c r="R25" i="25"/>
  <c r="G25" i="25"/>
  <c r="H25" i="25" s="1"/>
  <c r="I25" i="25" s="1"/>
  <c r="J25" i="25" s="1"/>
  <c r="F25" i="25"/>
  <c r="V24" i="25"/>
  <c r="R24" i="25"/>
  <c r="G24" i="25"/>
  <c r="H24" i="25" s="1"/>
  <c r="I24" i="25" s="1"/>
  <c r="J24" i="25" s="1"/>
  <c r="F24" i="25"/>
  <c r="V23" i="25"/>
  <c r="R23" i="25"/>
  <c r="G23" i="25"/>
  <c r="F23" i="25"/>
  <c r="V22" i="25"/>
  <c r="R22" i="25"/>
  <c r="G22" i="25"/>
  <c r="H22" i="25" s="1"/>
  <c r="I22" i="25" s="1"/>
  <c r="J22" i="25" s="1"/>
  <c r="F22" i="25"/>
  <c r="V21" i="25"/>
  <c r="R21" i="25"/>
  <c r="G21" i="25"/>
  <c r="H21" i="25" s="1"/>
  <c r="I21" i="25" s="1"/>
  <c r="J21" i="25" s="1"/>
  <c r="F21" i="25"/>
  <c r="V20" i="25"/>
  <c r="R20" i="25"/>
  <c r="G20" i="25"/>
  <c r="F20" i="25"/>
  <c r="V19" i="25"/>
  <c r="R19" i="25"/>
  <c r="G19" i="25"/>
  <c r="H19" i="25" s="1"/>
  <c r="I19" i="25" s="1"/>
  <c r="J19" i="25" s="1"/>
  <c r="F19" i="25"/>
  <c r="V18" i="25"/>
  <c r="R18" i="25"/>
  <c r="G18" i="25"/>
  <c r="H18" i="25" s="1"/>
  <c r="I18" i="25" s="1"/>
  <c r="J18" i="25" s="1"/>
  <c r="F18" i="25"/>
  <c r="V17" i="25"/>
  <c r="R17" i="25"/>
  <c r="G17" i="25"/>
  <c r="F17" i="25"/>
  <c r="V16" i="25"/>
  <c r="R16" i="25"/>
  <c r="G16" i="25"/>
  <c r="H16" i="25" s="1"/>
  <c r="I16" i="25" s="1"/>
  <c r="J16" i="25" s="1"/>
  <c r="F16" i="25"/>
  <c r="V15" i="25"/>
  <c r="R15" i="25"/>
  <c r="G15" i="25"/>
  <c r="H15" i="25" s="1"/>
  <c r="I15" i="25" s="1"/>
  <c r="J15" i="25" s="1"/>
  <c r="F15" i="25"/>
  <c r="V14" i="25"/>
  <c r="R14" i="25"/>
  <c r="G14" i="25"/>
  <c r="F14" i="25"/>
  <c r="V13" i="25"/>
  <c r="R13" i="25"/>
  <c r="G13" i="25"/>
  <c r="H13" i="25" s="1"/>
  <c r="I13" i="25" s="1"/>
  <c r="J13" i="25" s="1"/>
  <c r="F13" i="25"/>
  <c r="V12" i="25"/>
  <c r="R12" i="25"/>
  <c r="G12" i="25"/>
  <c r="H12" i="25" s="1"/>
  <c r="I12" i="25" s="1"/>
  <c r="J12" i="25" s="1"/>
  <c r="F12" i="25"/>
  <c r="C12" i="25"/>
  <c r="V11" i="25"/>
  <c r="R11" i="25"/>
  <c r="G11" i="25"/>
  <c r="F11" i="25"/>
  <c r="V10" i="25"/>
  <c r="R10" i="25"/>
  <c r="G10" i="25"/>
  <c r="F10" i="25"/>
  <c r="V9" i="25"/>
  <c r="R9" i="25"/>
  <c r="G9" i="25"/>
  <c r="H9" i="25" s="1"/>
  <c r="I9" i="25" s="1"/>
  <c r="J9" i="25" s="1"/>
  <c r="F9" i="25"/>
  <c r="C9" i="25"/>
  <c r="C9" i="26" s="1"/>
  <c r="V8" i="25"/>
  <c r="R8" i="25"/>
  <c r="Q8" i="25"/>
  <c r="G8" i="25"/>
  <c r="F8" i="25"/>
  <c r="C8" i="25"/>
  <c r="B8" i="25"/>
  <c r="B8" i="26" s="1"/>
  <c r="Q3" i="26" s="1"/>
  <c r="AG3" i="26" s="1"/>
  <c r="AP3" i="26" s="1"/>
  <c r="V7" i="25"/>
  <c r="R7" i="25"/>
  <c r="Q7" i="25"/>
  <c r="G7" i="25"/>
  <c r="F7" i="25"/>
  <c r="V6" i="25"/>
  <c r="R6" i="25"/>
  <c r="H6" i="25"/>
  <c r="I6" i="25" s="1"/>
  <c r="J6" i="25" s="1"/>
  <c r="G6" i="25"/>
  <c r="F6" i="25"/>
  <c r="V5" i="25"/>
  <c r="R5" i="25"/>
  <c r="Q5" i="25"/>
  <c r="G5" i="25"/>
  <c r="F5" i="25"/>
  <c r="W4" i="25"/>
  <c r="V4" i="25"/>
  <c r="Y4" i="25" s="1"/>
  <c r="R4" i="25"/>
  <c r="M98" i="25"/>
  <c r="U98" i="25" s="1"/>
  <c r="M97" i="25"/>
  <c r="U97" i="25" s="1"/>
  <c r="M96" i="25"/>
  <c r="U96" i="25" s="1"/>
  <c r="M92" i="25"/>
  <c r="U92" i="25" s="1"/>
  <c r="M91" i="25"/>
  <c r="U91" i="25" s="1"/>
  <c r="M90" i="25"/>
  <c r="U90" i="25" s="1"/>
  <c r="M86" i="25"/>
  <c r="U86" i="25" s="1"/>
  <c r="M85" i="25"/>
  <c r="U85" i="25" s="1"/>
  <c r="M84" i="25"/>
  <c r="U84" i="25" s="1"/>
  <c r="M80" i="25"/>
  <c r="U80" i="25" s="1"/>
  <c r="M79" i="25"/>
  <c r="U79" i="25" s="1"/>
  <c r="M78" i="25"/>
  <c r="U78" i="25" s="1"/>
  <c r="M74" i="25"/>
  <c r="U74" i="25" s="1"/>
  <c r="M73" i="25"/>
  <c r="U73" i="25" s="1"/>
  <c r="M72" i="25"/>
  <c r="U72" i="25" s="1"/>
  <c r="M68" i="25"/>
  <c r="U68" i="25" s="1"/>
  <c r="M67" i="25"/>
  <c r="U67" i="25" s="1"/>
  <c r="M66" i="25"/>
  <c r="U66" i="25" s="1"/>
  <c r="M62" i="25"/>
  <c r="U62" i="25" s="1"/>
  <c r="M61" i="25"/>
  <c r="U61" i="25" s="1"/>
  <c r="M60" i="25"/>
  <c r="U60" i="25" s="1"/>
  <c r="M56" i="25"/>
  <c r="U56" i="25" s="1"/>
  <c r="M55" i="25"/>
  <c r="U55" i="25" s="1"/>
  <c r="M54" i="25"/>
  <c r="U54" i="25" s="1"/>
  <c r="M50" i="25"/>
  <c r="U50" i="25" s="1"/>
  <c r="M49" i="25"/>
  <c r="U49" i="25" s="1"/>
  <c r="M48" i="25"/>
  <c r="U48" i="25" s="1"/>
  <c r="M44" i="25"/>
  <c r="U44" i="25" s="1"/>
  <c r="M43" i="25"/>
  <c r="U43" i="25" s="1"/>
  <c r="M42" i="25"/>
  <c r="U42" i="25" s="1"/>
  <c r="M38" i="25"/>
  <c r="U38" i="25" s="1"/>
  <c r="M37" i="25"/>
  <c r="U37" i="25" s="1"/>
  <c r="M36" i="25"/>
  <c r="U36" i="25" s="1"/>
  <c r="M32" i="25"/>
  <c r="U32" i="25" s="1"/>
  <c r="M31" i="25"/>
  <c r="U31" i="25" s="1"/>
  <c r="M30" i="25"/>
  <c r="U30" i="25" s="1"/>
  <c r="M26" i="25"/>
  <c r="U26" i="25" s="1"/>
  <c r="M25" i="25"/>
  <c r="U25" i="25" s="1"/>
  <c r="M24" i="25"/>
  <c r="U24" i="25" s="1"/>
  <c r="M20" i="25"/>
  <c r="U20" i="25" s="1"/>
  <c r="M19" i="25"/>
  <c r="U19" i="25" s="1"/>
  <c r="M18" i="25"/>
  <c r="U18" i="25" s="1"/>
  <c r="M14" i="25"/>
  <c r="U14" i="25" s="1"/>
  <c r="M13" i="25"/>
  <c r="U13" i="25" s="1"/>
  <c r="M12" i="25"/>
  <c r="U12" i="25" s="1"/>
  <c r="M8" i="25"/>
  <c r="U8" i="25" s="1"/>
  <c r="M7" i="25"/>
  <c r="U7" i="25" s="1"/>
  <c r="M6" i="25"/>
  <c r="U6" i="25" s="1"/>
  <c r="M4" i="25" a="1"/>
  <c r="M95" i="25" s="1"/>
  <c r="U95" i="25" s="1"/>
  <c r="G4" i="25"/>
  <c r="H4" i="25" s="1"/>
  <c r="I4" i="25" s="1"/>
  <c r="J4" i="25" s="1"/>
  <c r="K4" i="25" s="1"/>
  <c r="F4" i="25"/>
  <c r="AT3" i="25"/>
  <c r="R3" i="25"/>
  <c r="Q3" i="25"/>
  <c r="AG3" i="25" s="1"/>
  <c r="AP3" i="25" s="1"/>
  <c r="O3" i="25"/>
  <c r="P3" i="25" s="1"/>
  <c r="AF3" i="25" s="1"/>
  <c r="AO3" i="25" s="1"/>
  <c r="V23" i="24"/>
  <c r="O23" i="24"/>
  <c r="P23" i="24" s="1"/>
  <c r="G23" i="24"/>
  <c r="F23" i="24"/>
  <c r="V22" i="24"/>
  <c r="O22" i="24"/>
  <c r="P22" i="24" s="1"/>
  <c r="G22" i="24"/>
  <c r="F22" i="24"/>
  <c r="V21" i="24"/>
  <c r="O21" i="24"/>
  <c r="P21" i="24" s="1"/>
  <c r="G21" i="24"/>
  <c r="F21" i="24"/>
  <c r="V20" i="24"/>
  <c r="O20" i="24"/>
  <c r="P20" i="24" s="1"/>
  <c r="G20" i="24"/>
  <c r="F20" i="24"/>
  <c r="V19" i="24"/>
  <c r="O19" i="24"/>
  <c r="P19" i="24" s="1"/>
  <c r="G19" i="24"/>
  <c r="F19" i="24"/>
  <c r="V18" i="24"/>
  <c r="O18" i="24"/>
  <c r="P18" i="24" s="1"/>
  <c r="G18" i="24"/>
  <c r="F18" i="24"/>
  <c r="V17" i="24"/>
  <c r="O17" i="24"/>
  <c r="P17" i="24" s="1"/>
  <c r="G17" i="24"/>
  <c r="F17" i="24"/>
  <c r="V16" i="24"/>
  <c r="O16" i="24"/>
  <c r="P16" i="24" s="1"/>
  <c r="G16" i="24"/>
  <c r="F16" i="24"/>
  <c r="V15" i="24"/>
  <c r="O15" i="24"/>
  <c r="P15" i="24" s="1"/>
  <c r="G15" i="24"/>
  <c r="F15" i="24"/>
  <c r="V14" i="24"/>
  <c r="O14" i="24"/>
  <c r="P14" i="24" s="1"/>
  <c r="G14" i="24"/>
  <c r="F14" i="24"/>
  <c r="V13" i="24"/>
  <c r="O13" i="24"/>
  <c r="P13" i="24" s="1"/>
  <c r="G13" i="24"/>
  <c r="F13" i="24"/>
  <c r="V12" i="24"/>
  <c r="O12" i="24"/>
  <c r="P12" i="24" s="1"/>
  <c r="G12" i="24"/>
  <c r="F12" i="24"/>
  <c r="C12" i="24"/>
  <c r="V11" i="24"/>
  <c r="O11" i="24"/>
  <c r="G11" i="24"/>
  <c r="F11" i="24"/>
  <c r="V10" i="24"/>
  <c r="O10" i="24"/>
  <c r="P10" i="24" s="1"/>
  <c r="G10" i="24"/>
  <c r="F10" i="24"/>
  <c r="C10" i="24"/>
  <c r="V9" i="24"/>
  <c r="R9" i="24"/>
  <c r="O9" i="24"/>
  <c r="G9" i="24"/>
  <c r="F9" i="24"/>
  <c r="V8" i="24"/>
  <c r="O8" i="24"/>
  <c r="P8" i="24" s="1"/>
  <c r="G8" i="24"/>
  <c r="F8" i="24"/>
  <c r="C8" i="24"/>
  <c r="Q23" i="24" s="1"/>
  <c r="B8" i="24"/>
  <c r="V7" i="24"/>
  <c r="O7" i="24"/>
  <c r="P7" i="24" s="1"/>
  <c r="G7" i="24"/>
  <c r="F7" i="24"/>
  <c r="V6" i="24"/>
  <c r="O6" i="24"/>
  <c r="P6" i="24" s="1"/>
  <c r="G6" i="24"/>
  <c r="F6" i="24"/>
  <c r="C6" i="24"/>
  <c r="R23" i="24" s="1"/>
  <c r="V5" i="24"/>
  <c r="U5" i="24"/>
  <c r="Q5" i="24"/>
  <c r="O5" i="24"/>
  <c r="G5" i="24"/>
  <c r="F5" i="24"/>
  <c r="C5" i="24"/>
  <c r="P9" i="24" s="1"/>
  <c r="B5" i="24"/>
  <c r="W4" i="24"/>
  <c r="V4" i="24"/>
  <c r="R4" i="24"/>
  <c r="M23" i="24"/>
  <c r="U23" i="24" s="1"/>
  <c r="M22" i="24"/>
  <c r="U22" i="24" s="1"/>
  <c r="M18" i="24"/>
  <c r="U18" i="24" s="1"/>
  <c r="M17" i="24"/>
  <c r="U17" i="24" s="1"/>
  <c r="M16" i="24"/>
  <c r="U16" i="24" s="1"/>
  <c r="M12" i="24"/>
  <c r="U12" i="24" s="1"/>
  <c r="M11" i="24"/>
  <c r="U11" i="24" s="1"/>
  <c r="M10" i="24"/>
  <c r="U10" i="24" s="1"/>
  <c r="M6" i="24"/>
  <c r="U6" i="24" s="1"/>
  <c r="M5" i="24"/>
  <c r="M4" i="24"/>
  <c r="U4" i="24" s="1"/>
  <c r="X4" i="24" s="1"/>
  <c r="AH4" i="24" s="1"/>
  <c r="M4" i="24" a="1"/>
  <c r="M21" i="24" s="1"/>
  <c r="U21" i="24" s="1"/>
  <c r="G4" i="24"/>
  <c r="F4" i="24"/>
  <c r="AT3" i="24"/>
  <c r="Q3" i="24"/>
  <c r="AG3" i="24" s="1"/>
  <c r="AP3" i="24" s="1"/>
  <c r="O3" i="24"/>
  <c r="AE3" i="24" s="1"/>
  <c r="O23" i="23"/>
  <c r="G23" i="23"/>
  <c r="F23" i="23"/>
  <c r="O22" i="23"/>
  <c r="G22" i="23"/>
  <c r="F22" i="23"/>
  <c r="O21" i="23"/>
  <c r="G21" i="23"/>
  <c r="F21" i="23"/>
  <c r="O20" i="23"/>
  <c r="G20" i="23"/>
  <c r="F20" i="23"/>
  <c r="O19" i="23"/>
  <c r="G19" i="23"/>
  <c r="F19" i="23"/>
  <c r="O18" i="23"/>
  <c r="G18" i="23"/>
  <c r="F18" i="23"/>
  <c r="O17" i="23"/>
  <c r="G17" i="23"/>
  <c r="F17" i="23"/>
  <c r="O16" i="23"/>
  <c r="G16" i="23"/>
  <c r="F16" i="23"/>
  <c r="R15" i="23"/>
  <c r="O15" i="23"/>
  <c r="G15" i="23"/>
  <c r="F15" i="23"/>
  <c r="R14" i="23"/>
  <c r="O14" i="23"/>
  <c r="G14" i="23"/>
  <c r="F14" i="23"/>
  <c r="R13" i="23"/>
  <c r="O13" i="23"/>
  <c r="G13" i="23"/>
  <c r="F13" i="23"/>
  <c r="R12" i="23"/>
  <c r="O12" i="23"/>
  <c r="G12" i="23"/>
  <c r="F12" i="23"/>
  <c r="C12" i="23"/>
  <c r="R11" i="23"/>
  <c r="O11" i="23"/>
  <c r="P11" i="23" s="1"/>
  <c r="G11" i="23"/>
  <c r="F11" i="23"/>
  <c r="V10" i="23"/>
  <c r="O10" i="23"/>
  <c r="P10" i="23" s="1"/>
  <c r="G10" i="23"/>
  <c r="F10" i="23"/>
  <c r="C10" i="23"/>
  <c r="V23" i="23" s="1"/>
  <c r="V9" i="23"/>
  <c r="O9" i="23"/>
  <c r="G9" i="23"/>
  <c r="F9" i="23"/>
  <c r="V8" i="23"/>
  <c r="O8" i="23"/>
  <c r="P8" i="23" s="1"/>
  <c r="G8" i="23"/>
  <c r="F8" i="23"/>
  <c r="C8" i="23"/>
  <c r="Q11" i="23" s="1"/>
  <c r="B8" i="23"/>
  <c r="R7" i="23"/>
  <c r="O7" i="23"/>
  <c r="G7" i="23"/>
  <c r="F7" i="23"/>
  <c r="R6" i="23"/>
  <c r="O6" i="23"/>
  <c r="G6" i="23"/>
  <c r="F6" i="23"/>
  <c r="C6" i="23"/>
  <c r="R10" i="23" s="1"/>
  <c r="R5" i="23"/>
  <c r="O5" i="23"/>
  <c r="P5" i="23" s="1"/>
  <c r="G5" i="23"/>
  <c r="F5" i="23"/>
  <c r="C5" i="23"/>
  <c r="B5" i="23"/>
  <c r="W4" i="23"/>
  <c r="V4" i="23"/>
  <c r="Y4" i="23" s="1"/>
  <c r="M22" i="23"/>
  <c r="U22" i="23" s="1"/>
  <c r="M20" i="23"/>
  <c r="U20" i="23" s="1"/>
  <c r="M16" i="23"/>
  <c r="U16" i="23" s="1"/>
  <c r="M14" i="23"/>
  <c r="U14" i="23" s="1"/>
  <c r="M10" i="23"/>
  <c r="U10" i="23" s="1"/>
  <c r="M8" i="23"/>
  <c r="U8" i="23" s="1"/>
  <c r="M4" i="23"/>
  <c r="U4" i="23" s="1"/>
  <c r="X4" i="23" s="1"/>
  <c r="M4" i="23" a="1"/>
  <c r="M19" i="23" s="1"/>
  <c r="U19" i="23" s="1"/>
  <c r="G4" i="23"/>
  <c r="F4" i="23"/>
  <c r="AT3" i="23"/>
  <c r="R3" i="23"/>
  <c r="Q3" i="23"/>
  <c r="AG3" i="23" s="1"/>
  <c r="AP3" i="23" s="1"/>
  <c r="O3" i="23"/>
  <c r="P3" i="23" s="1"/>
  <c r="AF3" i="23" s="1"/>
  <c r="AO3" i="23" s="1"/>
  <c r="V23" i="22"/>
  <c r="O23" i="22"/>
  <c r="P23" i="22" s="1"/>
  <c r="G23" i="22"/>
  <c r="F23" i="22"/>
  <c r="V22" i="22"/>
  <c r="O22" i="22"/>
  <c r="P22" i="22" s="1"/>
  <c r="G22" i="22"/>
  <c r="F22" i="22"/>
  <c r="V21" i="22"/>
  <c r="O21" i="22"/>
  <c r="P21" i="22" s="1"/>
  <c r="G21" i="22"/>
  <c r="F21" i="22"/>
  <c r="V20" i="22"/>
  <c r="O20" i="22"/>
  <c r="P20" i="22" s="1"/>
  <c r="G20" i="22"/>
  <c r="F20" i="22"/>
  <c r="V19" i="22"/>
  <c r="O19" i="22"/>
  <c r="P19" i="22" s="1"/>
  <c r="G19" i="22"/>
  <c r="F19" i="22"/>
  <c r="V18" i="22"/>
  <c r="O18" i="22"/>
  <c r="P18" i="22" s="1"/>
  <c r="G18" i="22"/>
  <c r="F18" i="22"/>
  <c r="V17" i="22"/>
  <c r="O17" i="22"/>
  <c r="P17" i="22" s="1"/>
  <c r="G17" i="22"/>
  <c r="F17" i="22"/>
  <c r="V16" i="22"/>
  <c r="O16" i="22"/>
  <c r="P16" i="22" s="1"/>
  <c r="G16" i="22"/>
  <c r="F16" i="22"/>
  <c r="V15" i="22"/>
  <c r="O15" i="22"/>
  <c r="P15" i="22" s="1"/>
  <c r="G15" i="22"/>
  <c r="F15" i="22"/>
  <c r="V14" i="22"/>
  <c r="O14" i="22"/>
  <c r="P14" i="22" s="1"/>
  <c r="G14" i="22"/>
  <c r="F14" i="22"/>
  <c r="V13" i="22"/>
  <c r="O13" i="22"/>
  <c r="P13" i="22" s="1"/>
  <c r="G13" i="22"/>
  <c r="F13" i="22"/>
  <c r="V12" i="22"/>
  <c r="O12" i="22"/>
  <c r="P12" i="22" s="1"/>
  <c r="G12" i="22"/>
  <c r="F12" i="22"/>
  <c r="C12" i="22"/>
  <c r="R11" i="22"/>
  <c r="O11" i="22"/>
  <c r="P11" i="22" s="1"/>
  <c r="G11" i="22"/>
  <c r="F11" i="22"/>
  <c r="R10" i="22"/>
  <c r="O10" i="22"/>
  <c r="G10" i="22"/>
  <c r="F10" i="22"/>
  <c r="C10" i="22"/>
  <c r="V11" i="22" s="1"/>
  <c r="V9" i="22"/>
  <c r="R9" i="22"/>
  <c r="O9" i="22"/>
  <c r="P9" i="22" s="1"/>
  <c r="G9" i="22"/>
  <c r="F9" i="22"/>
  <c r="V8" i="22"/>
  <c r="O8" i="22"/>
  <c r="P8" i="22" s="1"/>
  <c r="G8" i="22"/>
  <c r="F8" i="22"/>
  <c r="C8" i="22"/>
  <c r="Q10" i="22" s="1"/>
  <c r="B8" i="22"/>
  <c r="V7" i="22"/>
  <c r="O7" i="22"/>
  <c r="P7" i="22" s="1"/>
  <c r="G7" i="22"/>
  <c r="F7" i="22"/>
  <c r="V6" i="22"/>
  <c r="Q6" i="22"/>
  <c r="O6" i="22"/>
  <c r="P6" i="22" s="1"/>
  <c r="G6" i="22"/>
  <c r="F6" i="22"/>
  <c r="C6" i="22"/>
  <c r="R8" i="22" s="1"/>
  <c r="V5" i="22"/>
  <c r="R5" i="22"/>
  <c r="Q5" i="22"/>
  <c r="O5" i="22"/>
  <c r="P5" i="22" s="1"/>
  <c r="G5" i="22"/>
  <c r="F5" i="22"/>
  <c r="C5" i="22"/>
  <c r="B5" i="22"/>
  <c r="Y4" i="22"/>
  <c r="W4" i="22"/>
  <c r="V4" i="22"/>
  <c r="R4" i="22"/>
  <c r="M23" i="22"/>
  <c r="U23" i="22" s="1"/>
  <c r="M20" i="22"/>
  <c r="U20" i="22" s="1"/>
  <c r="M19" i="22"/>
  <c r="U19" i="22" s="1"/>
  <c r="M18" i="22"/>
  <c r="U18" i="22" s="1"/>
  <c r="M17" i="22"/>
  <c r="U17" i="22" s="1"/>
  <c r="M14" i="22"/>
  <c r="U14" i="22" s="1"/>
  <c r="M13" i="22"/>
  <c r="U13" i="22" s="1"/>
  <c r="M12" i="22"/>
  <c r="U12" i="22" s="1"/>
  <c r="M11" i="22"/>
  <c r="U11" i="22" s="1"/>
  <c r="M8" i="22"/>
  <c r="U8" i="22" s="1"/>
  <c r="M7" i="22"/>
  <c r="U7" i="22" s="1"/>
  <c r="M6" i="22"/>
  <c r="U6" i="22" s="1"/>
  <c r="M5" i="22"/>
  <c r="U5" i="22" s="1"/>
  <c r="M4" i="22" a="1"/>
  <c r="M22" i="22" s="1"/>
  <c r="U22" i="22" s="1"/>
  <c r="G4" i="22"/>
  <c r="F4" i="22"/>
  <c r="AT3" i="22"/>
  <c r="R3" i="22"/>
  <c r="Q3" i="22"/>
  <c r="AG3" i="22" s="1"/>
  <c r="AP3" i="22" s="1"/>
  <c r="O3" i="22"/>
  <c r="AE3" i="22" s="1"/>
  <c r="V23" i="21"/>
  <c r="R23" i="21"/>
  <c r="O23" i="21"/>
  <c r="P23" i="21" s="1"/>
  <c r="G23" i="21"/>
  <c r="F23" i="21"/>
  <c r="V22" i="21"/>
  <c r="R22" i="21"/>
  <c r="O22" i="21"/>
  <c r="P22" i="21" s="1"/>
  <c r="G22" i="21"/>
  <c r="F22" i="21"/>
  <c r="V21" i="21"/>
  <c r="R21" i="21"/>
  <c r="O21" i="21"/>
  <c r="P21" i="21" s="1"/>
  <c r="G21" i="21"/>
  <c r="F21" i="21"/>
  <c r="V20" i="21"/>
  <c r="R20" i="21"/>
  <c r="O20" i="21"/>
  <c r="P20" i="21" s="1"/>
  <c r="G20" i="21"/>
  <c r="F20" i="21"/>
  <c r="V19" i="21"/>
  <c r="R19" i="21"/>
  <c r="O19" i="21"/>
  <c r="P19" i="21" s="1"/>
  <c r="G19" i="21"/>
  <c r="F19" i="21"/>
  <c r="V18" i="21"/>
  <c r="R18" i="21"/>
  <c r="O18" i="21"/>
  <c r="P18" i="21" s="1"/>
  <c r="G18" i="21"/>
  <c r="F18" i="21"/>
  <c r="V17" i="21"/>
  <c r="R17" i="21"/>
  <c r="O17" i="21"/>
  <c r="P17" i="21" s="1"/>
  <c r="G17" i="21"/>
  <c r="F17" i="21"/>
  <c r="V16" i="21"/>
  <c r="R16" i="21"/>
  <c r="O16" i="21"/>
  <c r="P16" i="21" s="1"/>
  <c r="G16" i="21"/>
  <c r="F16" i="21"/>
  <c r="V15" i="21"/>
  <c r="R15" i="21"/>
  <c r="O15" i="21"/>
  <c r="P15" i="21" s="1"/>
  <c r="G15" i="21"/>
  <c r="F15" i="21"/>
  <c r="V14" i="21"/>
  <c r="R14" i="21"/>
  <c r="O14" i="21"/>
  <c r="P14" i="21" s="1"/>
  <c r="G14" i="21"/>
  <c r="F14" i="21"/>
  <c r="V13" i="21"/>
  <c r="R13" i="21"/>
  <c r="O13" i="21"/>
  <c r="P13" i="21" s="1"/>
  <c r="G13" i="21"/>
  <c r="F13" i="21"/>
  <c r="V12" i="21"/>
  <c r="R12" i="21"/>
  <c r="O12" i="21"/>
  <c r="P12" i="21" s="1"/>
  <c r="G12" i="21"/>
  <c r="F12" i="21"/>
  <c r="C12" i="21"/>
  <c r="V11" i="21"/>
  <c r="R11" i="21"/>
  <c r="O11" i="21"/>
  <c r="P11" i="21" s="1"/>
  <c r="G11" i="21"/>
  <c r="F11" i="21"/>
  <c r="V10" i="21"/>
  <c r="R10" i="21"/>
  <c r="O10" i="21"/>
  <c r="G10" i="21"/>
  <c r="F10" i="21"/>
  <c r="C10" i="21"/>
  <c r="V9" i="21"/>
  <c r="R9" i="21"/>
  <c r="O9" i="21"/>
  <c r="G9" i="21"/>
  <c r="F9" i="21"/>
  <c r="V8" i="21"/>
  <c r="R8" i="21"/>
  <c r="O8" i="21"/>
  <c r="G8" i="21"/>
  <c r="F8" i="21"/>
  <c r="C8" i="21"/>
  <c r="Q23" i="21" s="1"/>
  <c r="B8" i="21"/>
  <c r="Q3" i="21" s="1"/>
  <c r="AG3" i="21" s="1"/>
  <c r="AP3" i="21" s="1"/>
  <c r="V7" i="21"/>
  <c r="R7" i="21"/>
  <c r="Q7" i="21"/>
  <c r="O7" i="21"/>
  <c r="P7" i="21" s="1"/>
  <c r="G7" i="21"/>
  <c r="F7" i="21"/>
  <c r="V6" i="21"/>
  <c r="R6" i="21"/>
  <c r="Q6" i="21"/>
  <c r="O6" i="21"/>
  <c r="P6" i="21" s="1"/>
  <c r="G6" i="21"/>
  <c r="F6" i="21"/>
  <c r="V5" i="21"/>
  <c r="R5" i="21"/>
  <c r="Q5" i="21"/>
  <c r="O5" i="21"/>
  <c r="P5" i="21" s="1"/>
  <c r="G5" i="21"/>
  <c r="F5" i="21"/>
  <c r="C5" i="21"/>
  <c r="B5" i="21"/>
  <c r="W4" i="21"/>
  <c r="V4" i="21"/>
  <c r="Y4" i="21" s="1"/>
  <c r="R4" i="21"/>
  <c r="M22" i="21"/>
  <c r="U22" i="21" s="1"/>
  <c r="M16" i="21"/>
  <c r="U16" i="21" s="1"/>
  <c r="M10" i="21"/>
  <c r="U10" i="21" s="1"/>
  <c r="M4" i="21"/>
  <c r="U4" i="21" s="1"/>
  <c r="X4" i="21" s="1"/>
  <c r="AH4" i="21" s="1"/>
  <c r="M4" i="21" a="1"/>
  <c r="M21" i="21" s="1"/>
  <c r="U21" i="21" s="1"/>
  <c r="G4" i="21"/>
  <c r="F4" i="21"/>
  <c r="AT3" i="21"/>
  <c r="R3" i="21"/>
  <c r="O3" i="21"/>
  <c r="P3" i="21" s="1"/>
  <c r="AF3" i="21" s="1"/>
  <c r="AO3" i="21" s="1"/>
  <c r="R23" i="20"/>
  <c r="O23" i="20"/>
  <c r="P23" i="20" s="1"/>
  <c r="G23" i="20"/>
  <c r="F23" i="20"/>
  <c r="R22" i="20"/>
  <c r="O22" i="20"/>
  <c r="P22" i="20" s="1"/>
  <c r="G22" i="20"/>
  <c r="F22" i="20"/>
  <c r="R21" i="20"/>
  <c r="O21" i="20"/>
  <c r="P21" i="20" s="1"/>
  <c r="G21" i="20"/>
  <c r="F21" i="20"/>
  <c r="R20" i="20"/>
  <c r="O20" i="20"/>
  <c r="P20" i="20" s="1"/>
  <c r="G20" i="20"/>
  <c r="F20" i="20"/>
  <c r="R19" i="20"/>
  <c r="O19" i="20"/>
  <c r="P19" i="20" s="1"/>
  <c r="G19" i="20"/>
  <c r="F19" i="20"/>
  <c r="R18" i="20"/>
  <c r="O18" i="20"/>
  <c r="P18" i="20" s="1"/>
  <c r="G18" i="20"/>
  <c r="F18" i="20"/>
  <c r="R17" i="20"/>
  <c r="O17" i="20"/>
  <c r="P17" i="20" s="1"/>
  <c r="G17" i="20"/>
  <c r="F17" i="20"/>
  <c r="R16" i="20"/>
  <c r="O16" i="20"/>
  <c r="P16" i="20" s="1"/>
  <c r="G16" i="20"/>
  <c r="F16" i="20"/>
  <c r="R15" i="20"/>
  <c r="O15" i="20"/>
  <c r="P15" i="20" s="1"/>
  <c r="G15" i="20"/>
  <c r="F15" i="20"/>
  <c r="R14" i="20"/>
  <c r="O14" i="20"/>
  <c r="P14" i="20" s="1"/>
  <c r="G14" i="20"/>
  <c r="F14" i="20"/>
  <c r="R13" i="20"/>
  <c r="O13" i="20"/>
  <c r="P13" i="20" s="1"/>
  <c r="G13" i="20"/>
  <c r="F13" i="20"/>
  <c r="R12" i="20"/>
  <c r="O12" i="20"/>
  <c r="P12" i="20" s="1"/>
  <c r="G12" i="20"/>
  <c r="F12" i="20"/>
  <c r="C12" i="20"/>
  <c r="R11" i="20"/>
  <c r="O11" i="20"/>
  <c r="P11" i="20" s="1"/>
  <c r="G11" i="20"/>
  <c r="F11" i="20"/>
  <c r="R10" i="20"/>
  <c r="O10" i="20"/>
  <c r="G10" i="20"/>
  <c r="F10" i="20"/>
  <c r="C10" i="20"/>
  <c r="V23" i="20" s="1"/>
  <c r="V9" i="20"/>
  <c r="O9" i="20"/>
  <c r="P9" i="20" s="1"/>
  <c r="G9" i="20"/>
  <c r="F9" i="20"/>
  <c r="V8" i="20"/>
  <c r="O8" i="20"/>
  <c r="P8" i="20" s="1"/>
  <c r="G8" i="20"/>
  <c r="F8" i="20"/>
  <c r="C8" i="20"/>
  <c r="Q11" i="20" s="1"/>
  <c r="B8" i="20"/>
  <c r="R7" i="20"/>
  <c r="O7" i="20"/>
  <c r="P7" i="20" s="1"/>
  <c r="G7" i="20"/>
  <c r="F7" i="20"/>
  <c r="R6" i="20"/>
  <c r="Q6" i="20"/>
  <c r="O6" i="20"/>
  <c r="P6" i="20" s="1"/>
  <c r="G6" i="20"/>
  <c r="F6" i="20"/>
  <c r="C6" i="20"/>
  <c r="R9" i="20" s="1"/>
  <c r="R5" i="20"/>
  <c r="Q5" i="20"/>
  <c r="O5" i="20"/>
  <c r="P5" i="20" s="1"/>
  <c r="G5" i="20"/>
  <c r="F5" i="20"/>
  <c r="C5" i="20"/>
  <c r="B5" i="20"/>
  <c r="W4" i="20"/>
  <c r="V4" i="20"/>
  <c r="Y4" i="20" s="1"/>
  <c r="R4" i="20"/>
  <c r="M20" i="20"/>
  <c r="U20" i="20" s="1"/>
  <c r="M19" i="20"/>
  <c r="U19" i="20" s="1"/>
  <c r="M14" i="20"/>
  <c r="U14" i="20" s="1"/>
  <c r="M13" i="20"/>
  <c r="U13" i="20" s="1"/>
  <c r="M8" i="20"/>
  <c r="U8" i="20" s="1"/>
  <c r="M7" i="20"/>
  <c r="U7" i="20" s="1"/>
  <c r="M4" i="20" a="1"/>
  <c r="M18" i="20" s="1"/>
  <c r="U18" i="20" s="1"/>
  <c r="G4" i="20"/>
  <c r="F4" i="20"/>
  <c r="AT3" i="20"/>
  <c r="R3" i="20"/>
  <c r="Q3" i="20"/>
  <c r="AG3" i="20" s="1"/>
  <c r="AP3" i="20" s="1"/>
  <c r="O3" i="20"/>
  <c r="AE3" i="20" s="1"/>
  <c r="V23" i="19"/>
  <c r="O23" i="19"/>
  <c r="P23" i="19" s="1"/>
  <c r="G23" i="19"/>
  <c r="F23" i="19"/>
  <c r="V22" i="19"/>
  <c r="O22" i="19"/>
  <c r="P22" i="19" s="1"/>
  <c r="G22" i="19"/>
  <c r="F22" i="19"/>
  <c r="V21" i="19"/>
  <c r="O21" i="19"/>
  <c r="P21" i="19" s="1"/>
  <c r="G21" i="19"/>
  <c r="F21" i="19"/>
  <c r="V20" i="19"/>
  <c r="O20" i="19"/>
  <c r="P20" i="19" s="1"/>
  <c r="G20" i="19"/>
  <c r="F20" i="19"/>
  <c r="V19" i="19"/>
  <c r="O19" i="19"/>
  <c r="P19" i="19" s="1"/>
  <c r="G19" i="19"/>
  <c r="F19" i="19"/>
  <c r="V18" i="19"/>
  <c r="O18" i="19"/>
  <c r="P18" i="19" s="1"/>
  <c r="G18" i="19"/>
  <c r="F18" i="19"/>
  <c r="V17" i="19"/>
  <c r="O17" i="19"/>
  <c r="P17" i="19" s="1"/>
  <c r="G17" i="19"/>
  <c r="F17" i="19"/>
  <c r="V16" i="19"/>
  <c r="O16" i="19"/>
  <c r="P16" i="19" s="1"/>
  <c r="G16" i="19"/>
  <c r="F16" i="19"/>
  <c r="V15" i="19"/>
  <c r="O15" i="19"/>
  <c r="P15" i="19" s="1"/>
  <c r="G15" i="19"/>
  <c r="F15" i="19"/>
  <c r="V14" i="19"/>
  <c r="O14" i="19"/>
  <c r="P14" i="19" s="1"/>
  <c r="G14" i="19"/>
  <c r="F14" i="19"/>
  <c r="V13" i="19"/>
  <c r="O13" i="19"/>
  <c r="P13" i="19" s="1"/>
  <c r="G13" i="19"/>
  <c r="F13" i="19"/>
  <c r="V12" i="19"/>
  <c r="O12" i="19"/>
  <c r="P12" i="19" s="1"/>
  <c r="G12" i="19"/>
  <c r="F12" i="19"/>
  <c r="C12" i="19"/>
  <c r="V11" i="19"/>
  <c r="O11" i="19"/>
  <c r="P11" i="19" s="1"/>
  <c r="G11" i="19"/>
  <c r="F11" i="19"/>
  <c r="O10" i="19"/>
  <c r="P10" i="19" s="1"/>
  <c r="G10" i="19"/>
  <c r="F10" i="19"/>
  <c r="C10" i="19"/>
  <c r="V10" i="19" s="1"/>
  <c r="V9" i="19"/>
  <c r="O9" i="19"/>
  <c r="G9" i="19"/>
  <c r="F9" i="19"/>
  <c r="V8" i="19"/>
  <c r="O8" i="19"/>
  <c r="G8" i="19"/>
  <c r="F8" i="19"/>
  <c r="C8" i="19"/>
  <c r="Q9" i="19" s="1"/>
  <c r="B8" i="19"/>
  <c r="V7" i="19"/>
  <c r="O7" i="19"/>
  <c r="P7" i="19" s="1"/>
  <c r="G7" i="19"/>
  <c r="F7" i="19"/>
  <c r="V6" i="19"/>
  <c r="O6" i="19"/>
  <c r="P6" i="19" s="1"/>
  <c r="G6" i="19"/>
  <c r="F6" i="19"/>
  <c r="C6" i="19"/>
  <c r="R8" i="19" s="1"/>
  <c r="V5" i="19"/>
  <c r="Q5" i="19"/>
  <c r="O5" i="19"/>
  <c r="P5" i="19" s="1"/>
  <c r="G5" i="19"/>
  <c r="F5" i="19"/>
  <c r="C5" i="19"/>
  <c r="B5" i="19"/>
  <c r="Y4" i="19"/>
  <c r="W4" i="19"/>
  <c r="V4" i="19"/>
  <c r="R4" i="19"/>
  <c r="M23" i="19"/>
  <c r="U23" i="19" s="1"/>
  <c r="M19" i="19"/>
  <c r="U19" i="19" s="1"/>
  <c r="M18" i="19"/>
  <c r="U18" i="19" s="1"/>
  <c r="M17" i="19"/>
  <c r="U17" i="19" s="1"/>
  <c r="M13" i="19"/>
  <c r="U13" i="19" s="1"/>
  <c r="M12" i="19"/>
  <c r="U12" i="19" s="1"/>
  <c r="M11" i="19"/>
  <c r="U11" i="19" s="1"/>
  <c r="M7" i="19"/>
  <c r="U7" i="19" s="1"/>
  <c r="M6" i="19"/>
  <c r="U6" i="19" s="1"/>
  <c r="M5" i="19"/>
  <c r="U5" i="19" s="1"/>
  <c r="M4" i="19" a="1"/>
  <c r="M22" i="19" s="1"/>
  <c r="U22" i="19" s="1"/>
  <c r="G4" i="19"/>
  <c r="F4" i="19"/>
  <c r="AT3" i="19"/>
  <c r="R3" i="19"/>
  <c r="Q3" i="19"/>
  <c r="AG3" i="19" s="1"/>
  <c r="AP3" i="19" s="1"/>
  <c r="O3" i="19"/>
  <c r="AE3" i="19" s="1"/>
  <c r="O23" i="18"/>
  <c r="G23" i="18"/>
  <c r="F23" i="18"/>
  <c r="O22" i="18"/>
  <c r="G22" i="18"/>
  <c r="F22" i="18"/>
  <c r="O21" i="18"/>
  <c r="G21" i="18"/>
  <c r="F21" i="18"/>
  <c r="O20" i="18"/>
  <c r="P20" i="18" s="1"/>
  <c r="G20" i="18"/>
  <c r="F20" i="18"/>
  <c r="O19" i="18"/>
  <c r="G19" i="18"/>
  <c r="F19" i="18"/>
  <c r="O18" i="18"/>
  <c r="G18" i="18"/>
  <c r="F18" i="18"/>
  <c r="O17" i="18"/>
  <c r="G17" i="18"/>
  <c r="F17" i="18"/>
  <c r="O16" i="18"/>
  <c r="G16" i="18"/>
  <c r="F16" i="18"/>
  <c r="O15" i="18"/>
  <c r="G15" i="18"/>
  <c r="F15" i="18"/>
  <c r="O14" i="18"/>
  <c r="G14" i="18"/>
  <c r="F14" i="18"/>
  <c r="O13" i="18"/>
  <c r="G13" i="18"/>
  <c r="F13" i="18"/>
  <c r="O12" i="18"/>
  <c r="G12" i="18"/>
  <c r="F12" i="18"/>
  <c r="C12" i="18"/>
  <c r="V11" i="18"/>
  <c r="O11" i="18"/>
  <c r="P11" i="18" s="1"/>
  <c r="G11" i="18"/>
  <c r="F11" i="18"/>
  <c r="V10" i="18"/>
  <c r="O10" i="18"/>
  <c r="G10" i="18"/>
  <c r="F10" i="18"/>
  <c r="C10" i="18"/>
  <c r="V8" i="18" s="1"/>
  <c r="V9" i="18"/>
  <c r="O9" i="18"/>
  <c r="G9" i="18"/>
  <c r="F9" i="18"/>
  <c r="O8" i="18"/>
  <c r="G8" i="18"/>
  <c r="F8" i="18"/>
  <c r="C8" i="18"/>
  <c r="Q23" i="18" s="1"/>
  <c r="B8" i="18"/>
  <c r="O7" i="18"/>
  <c r="G7" i="18"/>
  <c r="F7" i="18"/>
  <c r="Q6" i="18"/>
  <c r="O6" i="18"/>
  <c r="G6" i="18"/>
  <c r="F6" i="18"/>
  <c r="C6" i="18"/>
  <c r="R23" i="18" s="1"/>
  <c r="V5" i="18"/>
  <c r="Q5" i="18"/>
  <c r="O5" i="18"/>
  <c r="P5" i="18" s="1"/>
  <c r="G5" i="18"/>
  <c r="F5" i="18"/>
  <c r="C5" i="18"/>
  <c r="B5" i="18"/>
  <c r="W4" i="18"/>
  <c r="V4" i="18"/>
  <c r="Y4" i="18" s="1"/>
  <c r="M23" i="18"/>
  <c r="U23" i="18" s="1"/>
  <c r="M22" i="18"/>
  <c r="U22" i="18" s="1"/>
  <c r="M17" i="18"/>
  <c r="U17" i="18" s="1"/>
  <c r="M16" i="18"/>
  <c r="U16" i="18" s="1"/>
  <c r="M11" i="18"/>
  <c r="U11" i="18" s="1"/>
  <c r="M10" i="18"/>
  <c r="U10" i="18" s="1"/>
  <c r="M5" i="18"/>
  <c r="U5" i="18" s="1"/>
  <c r="M4" i="18"/>
  <c r="U4" i="18" s="1"/>
  <c r="X4" i="18" s="1"/>
  <c r="M4" i="18" a="1"/>
  <c r="M21" i="18" s="1"/>
  <c r="U21" i="18" s="1"/>
  <c r="G4" i="18"/>
  <c r="F4" i="18"/>
  <c r="AT3" i="18"/>
  <c r="Q3" i="18"/>
  <c r="AG3" i="18" s="1"/>
  <c r="AP3" i="18" s="1"/>
  <c r="O3" i="18"/>
  <c r="P3" i="18" s="1"/>
  <c r="AF3" i="18" s="1"/>
  <c r="AO3" i="18" s="1"/>
  <c r="R23" i="17"/>
  <c r="O23" i="17"/>
  <c r="P23" i="17" s="1"/>
  <c r="G23" i="17"/>
  <c r="F23" i="17"/>
  <c r="R22" i="17"/>
  <c r="O22" i="17"/>
  <c r="P22" i="17" s="1"/>
  <c r="G22" i="17"/>
  <c r="F22" i="17"/>
  <c r="R21" i="17"/>
  <c r="O21" i="17"/>
  <c r="P21" i="17" s="1"/>
  <c r="G21" i="17"/>
  <c r="F21" i="17"/>
  <c r="R20" i="17"/>
  <c r="O20" i="17"/>
  <c r="P20" i="17" s="1"/>
  <c r="G20" i="17"/>
  <c r="F20" i="17"/>
  <c r="R19" i="17"/>
  <c r="O19" i="17"/>
  <c r="P19" i="17" s="1"/>
  <c r="G19" i="17"/>
  <c r="F19" i="17"/>
  <c r="R18" i="17"/>
  <c r="O18" i="17"/>
  <c r="P18" i="17" s="1"/>
  <c r="G18" i="17"/>
  <c r="F18" i="17"/>
  <c r="R17" i="17"/>
  <c r="O17" i="17"/>
  <c r="P17" i="17" s="1"/>
  <c r="G17" i="17"/>
  <c r="F17" i="17"/>
  <c r="R16" i="17"/>
  <c r="O16" i="17"/>
  <c r="P16" i="17" s="1"/>
  <c r="G16" i="17"/>
  <c r="F16" i="17"/>
  <c r="R15" i="17"/>
  <c r="O15" i="17"/>
  <c r="P15" i="17" s="1"/>
  <c r="G15" i="17"/>
  <c r="F15" i="17"/>
  <c r="R14" i="17"/>
  <c r="O14" i="17"/>
  <c r="P14" i="17" s="1"/>
  <c r="G14" i="17"/>
  <c r="F14" i="17"/>
  <c r="R13" i="17"/>
  <c r="O13" i="17"/>
  <c r="P13" i="17" s="1"/>
  <c r="G13" i="17"/>
  <c r="F13" i="17"/>
  <c r="R12" i="17"/>
  <c r="O12" i="17"/>
  <c r="P12" i="17" s="1"/>
  <c r="G12" i="17"/>
  <c r="F12" i="17"/>
  <c r="C12" i="17"/>
  <c r="R11" i="17"/>
  <c r="O11" i="17"/>
  <c r="G11" i="17"/>
  <c r="F11" i="17"/>
  <c r="R10" i="17"/>
  <c r="O10" i="17"/>
  <c r="G10" i="17"/>
  <c r="F10" i="17"/>
  <c r="C10" i="17"/>
  <c r="V23" i="17" s="1"/>
  <c r="V9" i="17"/>
  <c r="R9" i="17"/>
  <c r="O9" i="17"/>
  <c r="P9" i="17" s="1"/>
  <c r="G9" i="17"/>
  <c r="F9" i="17"/>
  <c r="V8" i="17"/>
  <c r="R8" i="17"/>
  <c r="O8" i="17"/>
  <c r="P8" i="17" s="1"/>
  <c r="G8" i="17"/>
  <c r="F8" i="17"/>
  <c r="C8" i="17"/>
  <c r="Q11" i="17" s="1"/>
  <c r="B8" i="17"/>
  <c r="R7" i="17"/>
  <c r="O7" i="17"/>
  <c r="P7" i="17" s="1"/>
  <c r="G7" i="17"/>
  <c r="F7" i="17"/>
  <c r="R6" i="17"/>
  <c r="Q6" i="17"/>
  <c r="O6" i="17"/>
  <c r="P6" i="17" s="1"/>
  <c r="G6" i="17"/>
  <c r="F6" i="17"/>
  <c r="R5" i="17"/>
  <c r="Q5" i="17"/>
  <c r="O5" i="17"/>
  <c r="P5" i="17" s="1"/>
  <c r="G5" i="17"/>
  <c r="F5" i="17"/>
  <c r="C5" i="17"/>
  <c r="B5" i="17"/>
  <c r="W4" i="17"/>
  <c r="R4" i="17"/>
  <c r="M23" i="17"/>
  <c r="U23" i="17" s="1"/>
  <c r="M20" i="17"/>
  <c r="U20" i="17" s="1"/>
  <c r="M19" i="17"/>
  <c r="U19" i="17" s="1"/>
  <c r="M18" i="17"/>
  <c r="U18" i="17" s="1"/>
  <c r="M17" i="17"/>
  <c r="U17" i="17" s="1"/>
  <c r="M16" i="17"/>
  <c r="U16" i="17" s="1"/>
  <c r="M14" i="17"/>
  <c r="U14" i="17" s="1"/>
  <c r="M13" i="17"/>
  <c r="U13" i="17" s="1"/>
  <c r="M12" i="17"/>
  <c r="U12" i="17" s="1"/>
  <c r="M11" i="17"/>
  <c r="U11" i="17" s="1"/>
  <c r="M10" i="17"/>
  <c r="U10" i="17" s="1"/>
  <c r="M8" i="17"/>
  <c r="U8" i="17" s="1"/>
  <c r="M7" i="17"/>
  <c r="U7" i="17" s="1"/>
  <c r="M6" i="17"/>
  <c r="U6" i="17" s="1"/>
  <c r="M5" i="17"/>
  <c r="U5" i="17" s="1"/>
  <c r="M4" i="17"/>
  <c r="U4" i="17" s="1"/>
  <c r="X4" i="17" s="1"/>
  <c r="M4" i="17" a="1"/>
  <c r="M22" i="17" s="1"/>
  <c r="U22" i="17" s="1"/>
  <c r="G4" i="17"/>
  <c r="F4" i="17"/>
  <c r="AT3" i="17"/>
  <c r="R3" i="17"/>
  <c r="Q3" i="17"/>
  <c r="AG3" i="17" s="1"/>
  <c r="AP3" i="17" s="1"/>
  <c r="O3" i="17"/>
  <c r="AE3" i="17" s="1"/>
  <c r="V23" i="16"/>
  <c r="O23" i="16"/>
  <c r="P23" i="16" s="1"/>
  <c r="G23" i="16"/>
  <c r="F23" i="16"/>
  <c r="V22" i="16"/>
  <c r="O22" i="16"/>
  <c r="P22" i="16" s="1"/>
  <c r="G22" i="16"/>
  <c r="F22" i="16"/>
  <c r="V21" i="16"/>
  <c r="O21" i="16"/>
  <c r="P21" i="16" s="1"/>
  <c r="G21" i="16"/>
  <c r="F21" i="16"/>
  <c r="V20" i="16"/>
  <c r="O20" i="16"/>
  <c r="P20" i="16" s="1"/>
  <c r="G20" i="16"/>
  <c r="F20" i="16"/>
  <c r="V19" i="16"/>
  <c r="O19" i="16"/>
  <c r="P19" i="16" s="1"/>
  <c r="G19" i="16"/>
  <c r="F19" i="16"/>
  <c r="V18" i="16"/>
  <c r="O18" i="16"/>
  <c r="P18" i="16" s="1"/>
  <c r="G18" i="16"/>
  <c r="F18" i="16"/>
  <c r="V17" i="16"/>
  <c r="O17" i="16"/>
  <c r="P17" i="16" s="1"/>
  <c r="G17" i="16"/>
  <c r="F17" i="16"/>
  <c r="V16" i="16"/>
  <c r="O16" i="16"/>
  <c r="P16" i="16" s="1"/>
  <c r="G16" i="16"/>
  <c r="F16" i="16"/>
  <c r="V15" i="16"/>
  <c r="O15" i="16"/>
  <c r="P15" i="16" s="1"/>
  <c r="G15" i="16"/>
  <c r="F15" i="16"/>
  <c r="V14" i="16"/>
  <c r="O14" i="16"/>
  <c r="P14" i="16" s="1"/>
  <c r="G14" i="16"/>
  <c r="F14" i="16"/>
  <c r="V13" i="16"/>
  <c r="O13" i="16"/>
  <c r="P13" i="16" s="1"/>
  <c r="G13" i="16"/>
  <c r="F13" i="16"/>
  <c r="V12" i="16"/>
  <c r="O12" i="16"/>
  <c r="P12" i="16" s="1"/>
  <c r="G12" i="16"/>
  <c r="F12" i="16"/>
  <c r="C12" i="16"/>
  <c r="V11" i="16"/>
  <c r="O11" i="16"/>
  <c r="P11" i="16" s="1"/>
  <c r="G11" i="16"/>
  <c r="F11" i="16"/>
  <c r="V10" i="16"/>
  <c r="O10" i="16"/>
  <c r="G10" i="16"/>
  <c r="F10" i="16"/>
  <c r="C10" i="16"/>
  <c r="V9" i="16"/>
  <c r="O9" i="16"/>
  <c r="G9" i="16"/>
  <c r="F9" i="16"/>
  <c r="V8" i="16"/>
  <c r="O8" i="16"/>
  <c r="G8" i="16"/>
  <c r="F8" i="16"/>
  <c r="C8" i="16"/>
  <c r="Q23" i="16" s="1"/>
  <c r="B8" i="16"/>
  <c r="V7" i="16"/>
  <c r="O7" i="16"/>
  <c r="P7" i="16" s="1"/>
  <c r="G7" i="16"/>
  <c r="F7" i="16"/>
  <c r="V6" i="16"/>
  <c r="Q6" i="16"/>
  <c r="O6" i="16"/>
  <c r="P6" i="16" s="1"/>
  <c r="G6" i="16"/>
  <c r="F6" i="16"/>
  <c r="C6" i="16"/>
  <c r="R23" i="16" s="1"/>
  <c r="V5" i="16"/>
  <c r="Q5" i="16"/>
  <c r="O5" i="16"/>
  <c r="P5" i="16" s="1"/>
  <c r="G5" i="16"/>
  <c r="F5" i="16"/>
  <c r="C5" i="16"/>
  <c r="P9" i="16" s="1"/>
  <c r="B5" i="16"/>
  <c r="Y4" i="16"/>
  <c r="W4" i="16"/>
  <c r="V4" i="16"/>
  <c r="R4" i="16"/>
  <c r="M23" i="16"/>
  <c r="U23" i="16" s="1"/>
  <c r="M22" i="16"/>
  <c r="U22" i="16" s="1"/>
  <c r="M18" i="16"/>
  <c r="U18" i="16" s="1"/>
  <c r="M17" i="16"/>
  <c r="U17" i="16" s="1"/>
  <c r="M16" i="16"/>
  <c r="U16" i="16" s="1"/>
  <c r="M12" i="16"/>
  <c r="U12" i="16" s="1"/>
  <c r="M11" i="16"/>
  <c r="U11" i="16" s="1"/>
  <c r="M10" i="16"/>
  <c r="U10" i="16" s="1"/>
  <c r="M6" i="16"/>
  <c r="U6" i="16" s="1"/>
  <c r="M5" i="16"/>
  <c r="U5" i="16" s="1"/>
  <c r="M4" i="16"/>
  <c r="U4" i="16" s="1"/>
  <c r="X4" i="16" s="1"/>
  <c r="AH4" i="16" s="1"/>
  <c r="M4" i="16" a="1"/>
  <c r="M21" i="16" s="1"/>
  <c r="U21" i="16" s="1"/>
  <c r="G4" i="16"/>
  <c r="F4" i="16"/>
  <c r="AT3" i="16"/>
  <c r="Q3" i="16"/>
  <c r="AG3" i="16" s="1"/>
  <c r="AP3" i="16" s="1"/>
  <c r="O3" i="16"/>
  <c r="AE3" i="16" s="1"/>
  <c r="R23" i="15"/>
  <c r="O23" i="15"/>
  <c r="G23" i="15"/>
  <c r="F23" i="15"/>
  <c r="R22" i="15"/>
  <c r="O22" i="15"/>
  <c r="G22" i="15"/>
  <c r="F22" i="15"/>
  <c r="R21" i="15"/>
  <c r="O21" i="15"/>
  <c r="G21" i="15"/>
  <c r="F21" i="15"/>
  <c r="R20" i="15"/>
  <c r="O20" i="15"/>
  <c r="G20" i="15"/>
  <c r="F20" i="15"/>
  <c r="R19" i="15"/>
  <c r="O19" i="15"/>
  <c r="G19" i="15"/>
  <c r="F19" i="15"/>
  <c r="R18" i="15"/>
  <c r="O18" i="15"/>
  <c r="G18" i="15"/>
  <c r="F18" i="15"/>
  <c r="R17" i="15"/>
  <c r="O17" i="15"/>
  <c r="G17" i="15"/>
  <c r="F17" i="15"/>
  <c r="R16" i="15"/>
  <c r="O16" i="15"/>
  <c r="G16" i="15"/>
  <c r="F16" i="15"/>
  <c r="R15" i="15"/>
  <c r="O15" i="15"/>
  <c r="G15" i="15"/>
  <c r="F15" i="15"/>
  <c r="R14" i="15"/>
  <c r="O14" i="15"/>
  <c r="G14" i="15"/>
  <c r="F14" i="15"/>
  <c r="R13" i="15"/>
  <c r="O13" i="15"/>
  <c r="G13" i="15"/>
  <c r="F13" i="15"/>
  <c r="R12" i="15"/>
  <c r="O12" i="15"/>
  <c r="G12" i="15"/>
  <c r="F12" i="15"/>
  <c r="C12" i="15"/>
  <c r="R11" i="15"/>
  <c r="O11" i="15"/>
  <c r="P11" i="15" s="1"/>
  <c r="G11" i="15"/>
  <c r="F11" i="15"/>
  <c r="O10" i="15"/>
  <c r="P10" i="15" s="1"/>
  <c r="G10" i="15"/>
  <c r="F10" i="15"/>
  <c r="C10" i="15"/>
  <c r="V23" i="15" s="1"/>
  <c r="V9" i="15"/>
  <c r="O9" i="15"/>
  <c r="P9" i="15" s="1"/>
  <c r="G9" i="15"/>
  <c r="F9" i="15"/>
  <c r="V8" i="15"/>
  <c r="O8" i="15"/>
  <c r="G8" i="15"/>
  <c r="F8" i="15"/>
  <c r="C8" i="15"/>
  <c r="Q11" i="15" s="1"/>
  <c r="B8" i="15"/>
  <c r="R7" i="15"/>
  <c r="O7" i="15"/>
  <c r="G7" i="15"/>
  <c r="F7" i="15"/>
  <c r="R6" i="15"/>
  <c r="Q6" i="15"/>
  <c r="O6" i="15"/>
  <c r="G6" i="15"/>
  <c r="F6" i="15"/>
  <c r="C6" i="15"/>
  <c r="R10" i="15" s="1"/>
  <c r="R5" i="15"/>
  <c r="Q5" i="15"/>
  <c r="O5" i="15"/>
  <c r="P5" i="15" s="1"/>
  <c r="G5" i="15"/>
  <c r="F5" i="15"/>
  <c r="C5" i="15"/>
  <c r="B5" i="15"/>
  <c r="W4" i="15"/>
  <c r="V4" i="15"/>
  <c r="Y4" i="15" s="1"/>
  <c r="M4" i="15" a="1"/>
  <c r="M20" i="15" s="1"/>
  <c r="U20" i="15" s="1"/>
  <c r="G4" i="15"/>
  <c r="F4" i="15"/>
  <c r="AT3" i="15"/>
  <c r="R3" i="15"/>
  <c r="Q3" i="15"/>
  <c r="AG3" i="15" s="1"/>
  <c r="AP3" i="15" s="1"/>
  <c r="O3" i="15"/>
  <c r="P3" i="15" s="1"/>
  <c r="AF3" i="15" s="1"/>
  <c r="AO3" i="15" s="1"/>
  <c r="V23" i="14"/>
  <c r="O23" i="14"/>
  <c r="P23" i="14" s="1"/>
  <c r="G23" i="14"/>
  <c r="F23" i="14"/>
  <c r="V22" i="14"/>
  <c r="O22" i="14"/>
  <c r="P22" i="14" s="1"/>
  <c r="G22" i="14"/>
  <c r="F22" i="14"/>
  <c r="V21" i="14"/>
  <c r="O21" i="14"/>
  <c r="P21" i="14" s="1"/>
  <c r="G21" i="14"/>
  <c r="F21" i="14"/>
  <c r="V20" i="14"/>
  <c r="O20" i="14"/>
  <c r="P20" i="14" s="1"/>
  <c r="G20" i="14"/>
  <c r="F20" i="14"/>
  <c r="V19" i="14"/>
  <c r="O19" i="14"/>
  <c r="P19" i="14" s="1"/>
  <c r="G19" i="14"/>
  <c r="F19" i="14"/>
  <c r="V18" i="14"/>
  <c r="O18" i="14"/>
  <c r="P18" i="14" s="1"/>
  <c r="G18" i="14"/>
  <c r="F18" i="14"/>
  <c r="V17" i="14"/>
  <c r="O17" i="14"/>
  <c r="P17" i="14" s="1"/>
  <c r="G17" i="14"/>
  <c r="F17" i="14"/>
  <c r="V16" i="14"/>
  <c r="O16" i="14"/>
  <c r="P16" i="14" s="1"/>
  <c r="G16" i="14"/>
  <c r="F16" i="14"/>
  <c r="V15" i="14"/>
  <c r="O15" i="14"/>
  <c r="P15" i="14" s="1"/>
  <c r="G15" i="14"/>
  <c r="F15" i="14"/>
  <c r="V14" i="14"/>
  <c r="O14" i="14"/>
  <c r="P14" i="14" s="1"/>
  <c r="G14" i="14"/>
  <c r="F14" i="14"/>
  <c r="V13" i="14"/>
  <c r="O13" i="14"/>
  <c r="P13" i="14" s="1"/>
  <c r="G13" i="14"/>
  <c r="F13" i="14"/>
  <c r="V12" i="14"/>
  <c r="O12" i="14"/>
  <c r="P12" i="14" s="1"/>
  <c r="G12" i="14"/>
  <c r="F12" i="14"/>
  <c r="C12" i="14"/>
  <c r="R11" i="14"/>
  <c r="O11" i="14"/>
  <c r="P11" i="14" s="1"/>
  <c r="G11" i="14"/>
  <c r="F11" i="14"/>
  <c r="R10" i="14"/>
  <c r="O10" i="14"/>
  <c r="G10" i="14"/>
  <c r="F10" i="14"/>
  <c r="C10" i="14"/>
  <c r="V11" i="14" s="1"/>
  <c r="V9" i="14"/>
  <c r="R9" i="14"/>
  <c r="O9" i="14"/>
  <c r="P9" i="14" s="1"/>
  <c r="G9" i="14"/>
  <c r="F9" i="14"/>
  <c r="V8" i="14"/>
  <c r="O8" i="14"/>
  <c r="P8" i="14" s="1"/>
  <c r="G8" i="14"/>
  <c r="F8" i="14"/>
  <c r="C8" i="14"/>
  <c r="Q18" i="14" s="1"/>
  <c r="B8" i="14"/>
  <c r="V7" i="14"/>
  <c r="O7" i="14"/>
  <c r="P7" i="14" s="1"/>
  <c r="G7" i="14"/>
  <c r="F7" i="14"/>
  <c r="V6" i="14"/>
  <c r="Q6" i="14"/>
  <c r="O6" i="14"/>
  <c r="P6" i="14" s="1"/>
  <c r="G6" i="14"/>
  <c r="F6" i="14"/>
  <c r="C6" i="14"/>
  <c r="R8" i="14" s="1"/>
  <c r="V5" i="14"/>
  <c r="R5" i="14"/>
  <c r="Q5" i="14"/>
  <c r="O5" i="14"/>
  <c r="P5" i="14" s="1"/>
  <c r="G5" i="14"/>
  <c r="F5" i="14"/>
  <c r="C5" i="14"/>
  <c r="B5" i="14"/>
  <c r="Y4" i="14"/>
  <c r="W4" i="14"/>
  <c r="V4" i="14"/>
  <c r="R4" i="14"/>
  <c r="M20" i="14"/>
  <c r="U20" i="14" s="1"/>
  <c r="M19" i="14"/>
  <c r="U19" i="14" s="1"/>
  <c r="M18" i="14"/>
  <c r="U18" i="14" s="1"/>
  <c r="M14" i="14"/>
  <c r="U14" i="14" s="1"/>
  <c r="M13" i="14"/>
  <c r="U13" i="14" s="1"/>
  <c r="M12" i="14"/>
  <c r="U12" i="14" s="1"/>
  <c r="M8" i="14"/>
  <c r="U8" i="14" s="1"/>
  <c r="M7" i="14"/>
  <c r="U7" i="14" s="1"/>
  <c r="M6" i="14"/>
  <c r="U6" i="14" s="1"/>
  <c r="M4" i="14" a="1"/>
  <c r="M23" i="14" s="1"/>
  <c r="U23" i="14" s="1"/>
  <c r="G4" i="14"/>
  <c r="F4" i="14"/>
  <c r="AT3" i="14"/>
  <c r="AQ3" i="14"/>
  <c r="AH3" i="14"/>
  <c r="R3" i="14"/>
  <c r="Q3" i="14"/>
  <c r="AG3" i="14" s="1"/>
  <c r="AP3" i="14" s="1"/>
  <c r="O3" i="14"/>
  <c r="AE3" i="14" s="1"/>
  <c r="AN3" i="14" s="1"/>
  <c r="V23" i="13"/>
  <c r="R23" i="13"/>
  <c r="O23" i="13"/>
  <c r="P23" i="13" s="1"/>
  <c r="G23" i="13"/>
  <c r="F23" i="13"/>
  <c r="V22" i="13"/>
  <c r="R22" i="13"/>
  <c r="O22" i="13"/>
  <c r="G22" i="13"/>
  <c r="F22" i="13"/>
  <c r="V21" i="13"/>
  <c r="R21" i="13"/>
  <c r="O21" i="13"/>
  <c r="G21" i="13"/>
  <c r="F21" i="13"/>
  <c r="V20" i="13"/>
  <c r="R20" i="13"/>
  <c r="O20" i="13"/>
  <c r="P20" i="13" s="1"/>
  <c r="G20" i="13"/>
  <c r="F20" i="13"/>
  <c r="V19" i="13"/>
  <c r="R19" i="13"/>
  <c r="O19" i="13"/>
  <c r="G19" i="13"/>
  <c r="F19" i="13"/>
  <c r="V18" i="13"/>
  <c r="R18" i="13"/>
  <c r="O18" i="13"/>
  <c r="G18" i="13"/>
  <c r="F18" i="13"/>
  <c r="V17" i="13"/>
  <c r="R17" i="13"/>
  <c r="O17" i="13"/>
  <c r="P17" i="13" s="1"/>
  <c r="G17" i="13"/>
  <c r="F17" i="13"/>
  <c r="V16" i="13"/>
  <c r="R16" i="13"/>
  <c r="O16" i="13"/>
  <c r="G16" i="13"/>
  <c r="F16" i="13"/>
  <c r="V15" i="13"/>
  <c r="R15" i="13"/>
  <c r="O15" i="13"/>
  <c r="G15" i="13"/>
  <c r="F15" i="13"/>
  <c r="V14" i="13"/>
  <c r="R14" i="13"/>
  <c r="O14" i="13"/>
  <c r="P14" i="13" s="1"/>
  <c r="G14" i="13"/>
  <c r="F14" i="13"/>
  <c r="V13" i="13"/>
  <c r="R13" i="13"/>
  <c r="O13" i="13"/>
  <c r="G13" i="13"/>
  <c r="F13" i="13"/>
  <c r="V12" i="13"/>
  <c r="R12" i="13"/>
  <c r="O12" i="13"/>
  <c r="G12" i="13"/>
  <c r="F12" i="13"/>
  <c r="C12" i="13"/>
  <c r="V11" i="13"/>
  <c r="R11" i="13"/>
  <c r="O11" i="13"/>
  <c r="P11" i="13" s="1"/>
  <c r="G11" i="13"/>
  <c r="F11" i="13"/>
  <c r="V10" i="13"/>
  <c r="R10" i="13"/>
  <c r="O10" i="13"/>
  <c r="P10" i="13" s="1"/>
  <c r="G10" i="13"/>
  <c r="F10" i="13"/>
  <c r="C10" i="13"/>
  <c r="V9" i="13"/>
  <c r="R9" i="13"/>
  <c r="O9" i="13"/>
  <c r="P9" i="13" s="1"/>
  <c r="G9" i="13"/>
  <c r="F9" i="13"/>
  <c r="V8" i="13"/>
  <c r="R8" i="13"/>
  <c r="O8" i="13"/>
  <c r="G8" i="13"/>
  <c r="F8" i="13"/>
  <c r="C8" i="13"/>
  <c r="Q10" i="13" s="1"/>
  <c r="B8" i="13"/>
  <c r="V7" i="13"/>
  <c r="R7" i="13"/>
  <c r="O7" i="13"/>
  <c r="P7" i="13" s="1"/>
  <c r="G7" i="13"/>
  <c r="F7" i="13"/>
  <c r="V6" i="13"/>
  <c r="R6" i="13"/>
  <c r="O6" i="13"/>
  <c r="P6" i="13" s="1"/>
  <c r="G6" i="13"/>
  <c r="F6" i="13"/>
  <c r="V5" i="13"/>
  <c r="R5" i="13"/>
  <c r="O5" i="13"/>
  <c r="P5" i="13" s="1"/>
  <c r="G5" i="13"/>
  <c r="F5" i="13"/>
  <c r="C5" i="13"/>
  <c r="B5" i="13"/>
  <c r="W4" i="13"/>
  <c r="V4" i="13"/>
  <c r="Y4" i="13" s="1"/>
  <c r="R4" i="13"/>
  <c r="M4" i="13" a="1"/>
  <c r="M19" i="13" s="1"/>
  <c r="U19" i="13" s="1"/>
  <c r="G4" i="13"/>
  <c r="F4" i="13"/>
  <c r="AT3" i="13"/>
  <c r="R3" i="13"/>
  <c r="Q3" i="13"/>
  <c r="AG3" i="13" s="1"/>
  <c r="AP3" i="13" s="1"/>
  <c r="O3" i="13"/>
  <c r="P3" i="13" s="1"/>
  <c r="AF3" i="13" s="1"/>
  <c r="AO3" i="13" s="1"/>
  <c r="V23" i="12"/>
  <c r="O23" i="12"/>
  <c r="P23" i="12" s="1"/>
  <c r="G23" i="12"/>
  <c r="F23" i="12"/>
  <c r="V22" i="12"/>
  <c r="O22" i="12"/>
  <c r="P22" i="12" s="1"/>
  <c r="G22" i="12"/>
  <c r="F22" i="12"/>
  <c r="V21" i="12"/>
  <c r="O21" i="12"/>
  <c r="P21" i="12" s="1"/>
  <c r="G21" i="12"/>
  <c r="F21" i="12"/>
  <c r="V20" i="12"/>
  <c r="O20" i="12"/>
  <c r="P20" i="12" s="1"/>
  <c r="G20" i="12"/>
  <c r="F20" i="12"/>
  <c r="V19" i="12"/>
  <c r="O19" i="12"/>
  <c r="P19" i="12" s="1"/>
  <c r="G19" i="12"/>
  <c r="F19" i="12"/>
  <c r="V18" i="12"/>
  <c r="O18" i="12"/>
  <c r="P18" i="12" s="1"/>
  <c r="G18" i="12"/>
  <c r="F18" i="12"/>
  <c r="V17" i="12"/>
  <c r="O17" i="12"/>
  <c r="P17" i="12" s="1"/>
  <c r="G17" i="12"/>
  <c r="F17" i="12"/>
  <c r="V16" i="12"/>
  <c r="O16" i="12"/>
  <c r="P16" i="12" s="1"/>
  <c r="G16" i="12"/>
  <c r="F16" i="12"/>
  <c r="V15" i="12"/>
  <c r="O15" i="12"/>
  <c r="P15" i="12" s="1"/>
  <c r="G15" i="12"/>
  <c r="F15" i="12"/>
  <c r="V14" i="12"/>
  <c r="O14" i="12"/>
  <c r="P14" i="12" s="1"/>
  <c r="G14" i="12"/>
  <c r="F14" i="12"/>
  <c r="V13" i="12"/>
  <c r="O13" i="12"/>
  <c r="P13" i="12" s="1"/>
  <c r="G13" i="12"/>
  <c r="F13" i="12"/>
  <c r="V12" i="12"/>
  <c r="O12" i="12"/>
  <c r="P12" i="12" s="1"/>
  <c r="G12" i="12"/>
  <c r="F12" i="12"/>
  <c r="C12" i="12"/>
  <c r="R11" i="12"/>
  <c r="O11" i="12"/>
  <c r="G11" i="12"/>
  <c r="F11" i="12"/>
  <c r="V10" i="12"/>
  <c r="R10" i="12"/>
  <c r="O10" i="12"/>
  <c r="P10" i="12" s="1"/>
  <c r="G10" i="12"/>
  <c r="F10" i="12"/>
  <c r="C10" i="12"/>
  <c r="V11" i="12" s="1"/>
  <c r="V9" i="12"/>
  <c r="R9" i="12"/>
  <c r="O9" i="12"/>
  <c r="G9" i="12"/>
  <c r="F9" i="12"/>
  <c r="V8" i="12"/>
  <c r="O8" i="12"/>
  <c r="P8" i="12" s="1"/>
  <c r="G8" i="12"/>
  <c r="F8" i="12"/>
  <c r="C8" i="12"/>
  <c r="Q9" i="12" s="1"/>
  <c r="B8" i="12"/>
  <c r="V7" i="12"/>
  <c r="O7" i="12"/>
  <c r="P7" i="12" s="1"/>
  <c r="G7" i="12"/>
  <c r="F7" i="12"/>
  <c r="V6" i="12"/>
  <c r="O6" i="12"/>
  <c r="P6" i="12" s="1"/>
  <c r="G6" i="12"/>
  <c r="F6" i="12"/>
  <c r="C6" i="12"/>
  <c r="R8" i="12" s="1"/>
  <c r="V5" i="12"/>
  <c r="R5" i="12"/>
  <c r="Q5" i="12"/>
  <c r="O5" i="12"/>
  <c r="G5" i="12"/>
  <c r="F5" i="12"/>
  <c r="C5" i="12"/>
  <c r="B5" i="12"/>
  <c r="W4" i="12"/>
  <c r="Y4" i="12" s="1"/>
  <c r="V4" i="12"/>
  <c r="R4" i="12"/>
  <c r="M23" i="12"/>
  <c r="U23" i="12" s="1"/>
  <c r="M22" i="12"/>
  <c r="U22" i="12" s="1"/>
  <c r="M20" i="12"/>
  <c r="U20" i="12" s="1"/>
  <c r="M19" i="12"/>
  <c r="U19" i="12" s="1"/>
  <c r="M18" i="12"/>
  <c r="U18" i="12" s="1"/>
  <c r="M17" i="12"/>
  <c r="U17" i="12" s="1"/>
  <c r="M16" i="12"/>
  <c r="U16" i="12" s="1"/>
  <c r="M14" i="12"/>
  <c r="U14" i="12" s="1"/>
  <c r="M13" i="12"/>
  <c r="U13" i="12" s="1"/>
  <c r="M12" i="12"/>
  <c r="U12" i="12" s="1"/>
  <c r="M11" i="12"/>
  <c r="U11" i="12" s="1"/>
  <c r="M10" i="12"/>
  <c r="U10" i="12" s="1"/>
  <c r="M8" i="12"/>
  <c r="U8" i="12" s="1"/>
  <c r="M7" i="12"/>
  <c r="U7" i="12" s="1"/>
  <c r="M6" i="12"/>
  <c r="U6" i="12" s="1"/>
  <c r="M5" i="12"/>
  <c r="U5" i="12" s="1"/>
  <c r="M4" i="12"/>
  <c r="U4" i="12" s="1"/>
  <c r="X4" i="12" s="1"/>
  <c r="M4" i="12" a="1"/>
  <c r="M21" i="12" s="1"/>
  <c r="U21" i="12" s="1"/>
  <c r="G4" i="12"/>
  <c r="F4" i="12"/>
  <c r="AT3" i="12"/>
  <c r="R3" i="12"/>
  <c r="Q3" i="12"/>
  <c r="AG3" i="12" s="1"/>
  <c r="AP3" i="12" s="1"/>
  <c r="O3" i="12"/>
  <c r="P3" i="12" s="1"/>
  <c r="AF3" i="12" s="1"/>
  <c r="AO3" i="12" s="1"/>
  <c r="V23" i="11"/>
  <c r="O23" i="11"/>
  <c r="P23" i="11" s="1"/>
  <c r="G23" i="11"/>
  <c r="F23" i="11"/>
  <c r="V22" i="11"/>
  <c r="O22" i="11"/>
  <c r="P22" i="11" s="1"/>
  <c r="G22" i="11"/>
  <c r="F22" i="11"/>
  <c r="V21" i="11"/>
  <c r="O21" i="11"/>
  <c r="P21" i="11" s="1"/>
  <c r="G21" i="11"/>
  <c r="F21" i="11"/>
  <c r="V20" i="11"/>
  <c r="O20" i="11"/>
  <c r="P20" i="11" s="1"/>
  <c r="G20" i="11"/>
  <c r="F20" i="11"/>
  <c r="V19" i="11"/>
  <c r="O19" i="11"/>
  <c r="P19" i="11" s="1"/>
  <c r="G19" i="11"/>
  <c r="F19" i="11"/>
  <c r="V18" i="11"/>
  <c r="O18" i="11"/>
  <c r="P18" i="11" s="1"/>
  <c r="G18" i="11"/>
  <c r="F18" i="11"/>
  <c r="V17" i="11"/>
  <c r="O17" i="11"/>
  <c r="P17" i="11" s="1"/>
  <c r="G17" i="11"/>
  <c r="F17" i="11"/>
  <c r="V16" i="11"/>
  <c r="O16" i="11"/>
  <c r="P16" i="11" s="1"/>
  <c r="G16" i="11"/>
  <c r="F16" i="11"/>
  <c r="V15" i="11"/>
  <c r="O15" i="11"/>
  <c r="P15" i="11" s="1"/>
  <c r="G15" i="11"/>
  <c r="F15" i="11"/>
  <c r="V14" i="11"/>
  <c r="O14" i="11"/>
  <c r="P14" i="11" s="1"/>
  <c r="G14" i="11"/>
  <c r="F14" i="11"/>
  <c r="V13" i="11"/>
  <c r="O13" i="11"/>
  <c r="P13" i="11" s="1"/>
  <c r="G13" i="11"/>
  <c r="F13" i="11"/>
  <c r="V12" i="11"/>
  <c r="O12" i="11"/>
  <c r="P12" i="11" s="1"/>
  <c r="G12" i="11"/>
  <c r="F12" i="11"/>
  <c r="C12" i="11"/>
  <c r="V11" i="11"/>
  <c r="O11" i="11"/>
  <c r="P11" i="11" s="1"/>
  <c r="G11" i="11"/>
  <c r="F11" i="11"/>
  <c r="V10" i="11"/>
  <c r="O10" i="11"/>
  <c r="P10" i="11" s="1"/>
  <c r="G10" i="11"/>
  <c r="F10" i="11"/>
  <c r="C10" i="11"/>
  <c r="V9" i="11"/>
  <c r="O9" i="11"/>
  <c r="G9" i="11"/>
  <c r="F9" i="11"/>
  <c r="V8" i="11"/>
  <c r="O8" i="11"/>
  <c r="P8" i="11" s="1"/>
  <c r="G8" i="11"/>
  <c r="F8" i="11"/>
  <c r="C8" i="11"/>
  <c r="Q11" i="11" s="1"/>
  <c r="B8" i="11"/>
  <c r="V7" i="11"/>
  <c r="O7" i="11"/>
  <c r="P7" i="11" s="1"/>
  <c r="G7" i="11"/>
  <c r="F7" i="11"/>
  <c r="V6" i="11"/>
  <c r="Q6" i="11"/>
  <c r="O6" i="11"/>
  <c r="P6" i="11" s="1"/>
  <c r="G6" i="11"/>
  <c r="F6" i="11"/>
  <c r="C6" i="11"/>
  <c r="R23" i="11" s="1"/>
  <c r="V5" i="11"/>
  <c r="Q5" i="11"/>
  <c r="O5" i="11"/>
  <c r="P5" i="11" s="1"/>
  <c r="G5" i="11"/>
  <c r="F5" i="11"/>
  <c r="C5" i="11"/>
  <c r="B5" i="11"/>
  <c r="Y4" i="11"/>
  <c r="W4" i="11"/>
  <c r="V4" i="11"/>
  <c r="M23" i="11"/>
  <c r="U23" i="11" s="1"/>
  <c r="M22" i="11"/>
  <c r="U22" i="11" s="1"/>
  <c r="M20" i="11"/>
  <c r="U20" i="11" s="1"/>
  <c r="M18" i="11"/>
  <c r="U18" i="11" s="1"/>
  <c r="M17" i="11"/>
  <c r="U17" i="11" s="1"/>
  <c r="M16" i="11"/>
  <c r="U16" i="11" s="1"/>
  <c r="M14" i="11"/>
  <c r="U14" i="11" s="1"/>
  <c r="M12" i="11"/>
  <c r="U12" i="11" s="1"/>
  <c r="M11" i="11"/>
  <c r="U11" i="11" s="1"/>
  <c r="M10" i="11"/>
  <c r="U10" i="11" s="1"/>
  <c r="M8" i="11"/>
  <c r="U8" i="11" s="1"/>
  <c r="M6" i="11"/>
  <c r="U6" i="11" s="1"/>
  <c r="M5" i="11"/>
  <c r="U5" i="11" s="1"/>
  <c r="M4" i="11"/>
  <c r="U4" i="11" s="1"/>
  <c r="X4" i="11" s="1"/>
  <c r="M4" i="11" a="1"/>
  <c r="M21" i="11" s="1"/>
  <c r="U21" i="11" s="1"/>
  <c r="G4" i="11"/>
  <c r="F4" i="11"/>
  <c r="AT3" i="11"/>
  <c r="Q3" i="11"/>
  <c r="AG3" i="11" s="1"/>
  <c r="AP3" i="11" s="1"/>
  <c r="O3" i="11"/>
  <c r="AE3" i="11" s="1"/>
  <c r="R23" i="10"/>
  <c r="O23" i="10"/>
  <c r="P23" i="10" s="1"/>
  <c r="G23" i="10"/>
  <c r="F23" i="10"/>
  <c r="R22" i="10"/>
  <c r="O22" i="10"/>
  <c r="P22" i="10" s="1"/>
  <c r="G22" i="10"/>
  <c r="F22" i="10"/>
  <c r="R21" i="10"/>
  <c r="O21" i="10"/>
  <c r="P21" i="10" s="1"/>
  <c r="G21" i="10"/>
  <c r="F21" i="10"/>
  <c r="R20" i="10"/>
  <c r="O20" i="10"/>
  <c r="P20" i="10" s="1"/>
  <c r="G20" i="10"/>
  <c r="F20" i="10"/>
  <c r="R19" i="10"/>
  <c r="O19" i="10"/>
  <c r="P19" i="10" s="1"/>
  <c r="G19" i="10"/>
  <c r="F19" i="10"/>
  <c r="R18" i="10"/>
  <c r="O18" i="10"/>
  <c r="P18" i="10" s="1"/>
  <c r="G18" i="10"/>
  <c r="F18" i="10"/>
  <c r="R17" i="10"/>
  <c r="O17" i="10"/>
  <c r="P17" i="10" s="1"/>
  <c r="G17" i="10"/>
  <c r="F17" i="10"/>
  <c r="R16" i="10"/>
  <c r="O16" i="10"/>
  <c r="P16" i="10" s="1"/>
  <c r="G16" i="10"/>
  <c r="F16" i="10"/>
  <c r="R15" i="10"/>
  <c r="O15" i="10"/>
  <c r="P15" i="10" s="1"/>
  <c r="G15" i="10"/>
  <c r="F15" i="10"/>
  <c r="R14" i="10"/>
  <c r="O14" i="10"/>
  <c r="P14" i="10" s="1"/>
  <c r="G14" i="10"/>
  <c r="F14" i="10"/>
  <c r="R13" i="10"/>
  <c r="O13" i="10"/>
  <c r="P13" i="10" s="1"/>
  <c r="G13" i="10"/>
  <c r="F13" i="10"/>
  <c r="R12" i="10"/>
  <c r="O12" i="10"/>
  <c r="P12" i="10" s="1"/>
  <c r="G12" i="10"/>
  <c r="F12" i="10"/>
  <c r="C12" i="10"/>
  <c r="R11" i="10"/>
  <c r="O11" i="10"/>
  <c r="P11" i="10" s="1"/>
  <c r="G11" i="10"/>
  <c r="F11" i="10"/>
  <c r="O10" i="10"/>
  <c r="P10" i="10" s="1"/>
  <c r="G10" i="10"/>
  <c r="F10" i="10"/>
  <c r="C10" i="10"/>
  <c r="V23" i="10" s="1"/>
  <c r="V9" i="10"/>
  <c r="R9" i="10"/>
  <c r="O9" i="10"/>
  <c r="P9" i="10" s="1"/>
  <c r="G9" i="10"/>
  <c r="F9" i="10"/>
  <c r="O8" i="10"/>
  <c r="P8" i="10" s="1"/>
  <c r="G8" i="10"/>
  <c r="F8" i="10"/>
  <c r="C8" i="10"/>
  <c r="Q11" i="10" s="1"/>
  <c r="B8" i="10"/>
  <c r="R7" i="10"/>
  <c r="O7" i="10"/>
  <c r="P7" i="10" s="1"/>
  <c r="G7" i="10"/>
  <c r="F7" i="10"/>
  <c r="R6" i="10"/>
  <c r="Q6" i="10"/>
  <c r="O6" i="10"/>
  <c r="P6" i="10" s="1"/>
  <c r="G6" i="10"/>
  <c r="F6" i="10"/>
  <c r="C6" i="10"/>
  <c r="R10" i="10" s="1"/>
  <c r="R5" i="10"/>
  <c r="Q5" i="10"/>
  <c r="O5" i="10"/>
  <c r="P5" i="10" s="1"/>
  <c r="G5" i="10"/>
  <c r="F5" i="10"/>
  <c r="C5" i="10"/>
  <c r="B5" i="10"/>
  <c r="W4" i="10"/>
  <c r="V4" i="10"/>
  <c r="Y4" i="10" s="1"/>
  <c r="R4" i="10"/>
  <c r="M4" i="10" a="1"/>
  <c r="M19" i="10" s="1"/>
  <c r="U19" i="10" s="1"/>
  <c r="G4" i="10"/>
  <c r="F4" i="10"/>
  <c r="AT3" i="10"/>
  <c r="R3" i="10"/>
  <c r="Q3" i="10"/>
  <c r="AG3" i="10" s="1"/>
  <c r="AP3" i="10" s="1"/>
  <c r="O3" i="10"/>
  <c r="P3" i="10" s="1"/>
  <c r="AF3" i="10" s="1"/>
  <c r="AO3" i="10" s="1"/>
  <c r="V23" i="9"/>
  <c r="R23" i="9"/>
  <c r="O23" i="9"/>
  <c r="P23" i="9" s="1"/>
  <c r="G23" i="9"/>
  <c r="F23" i="9"/>
  <c r="V22" i="9"/>
  <c r="R22" i="9"/>
  <c r="O22" i="9"/>
  <c r="P22" i="9" s="1"/>
  <c r="G22" i="9"/>
  <c r="F22" i="9"/>
  <c r="V21" i="9"/>
  <c r="R21" i="9"/>
  <c r="O21" i="9"/>
  <c r="P21" i="9" s="1"/>
  <c r="G21" i="9"/>
  <c r="F21" i="9"/>
  <c r="V20" i="9"/>
  <c r="R20" i="9"/>
  <c r="O20" i="9"/>
  <c r="P20" i="9" s="1"/>
  <c r="G20" i="9"/>
  <c r="F20" i="9"/>
  <c r="V19" i="9"/>
  <c r="R19" i="9"/>
  <c r="O19" i="9"/>
  <c r="P19" i="9" s="1"/>
  <c r="G19" i="9"/>
  <c r="F19" i="9"/>
  <c r="V18" i="9"/>
  <c r="R18" i="9"/>
  <c r="O18" i="9"/>
  <c r="P18" i="9" s="1"/>
  <c r="G18" i="9"/>
  <c r="F18" i="9"/>
  <c r="V17" i="9"/>
  <c r="R17" i="9"/>
  <c r="O17" i="9"/>
  <c r="P17" i="9" s="1"/>
  <c r="G17" i="9"/>
  <c r="F17" i="9"/>
  <c r="V16" i="9"/>
  <c r="R16" i="9"/>
  <c r="O16" i="9"/>
  <c r="P16" i="9" s="1"/>
  <c r="G16" i="9"/>
  <c r="F16" i="9"/>
  <c r="V15" i="9"/>
  <c r="R15" i="9"/>
  <c r="O15" i="9"/>
  <c r="P15" i="9" s="1"/>
  <c r="G15" i="9"/>
  <c r="F15" i="9"/>
  <c r="V14" i="9"/>
  <c r="R14" i="9"/>
  <c r="O14" i="9"/>
  <c r="P14" i="9" s="1"/>
  <c r="G14" i="9"/>
  <c r="F14" i="9"/>
  <c r="V13" i="9"/>
  <c r="R13" i="9"/>
  <c r="O13" i="9"/>
  <c r="P13" i="9" s="1"/>
  <c r="G13" i="9"/>
  <c r="F13" i="9"/>
  <c r="V12" i="9"/>
  <c r="R12" i="9"/>
  <c r="O12" i="9"/>
  <c r="P12" i="9" s="1"/>
  <c r="G12" i="9"/>
  <c r="F12" i="9"/>
  <c r="C12" i="9"/>
  <c r="V11" i="9"/>
  <c r="R11" i="9"/>
  <c r="O11" i="9"/>
  <c r="P11" i="9" s="1"/>
  <c r="G11" i="9"/>
  <c r="F11" i="9"/>
  <c r="V10" i="9"/>
  <c r="R10" i="9"/>
  <c r="O10" i="9"/>
  <c r="P10" i="9" s="1"/>
  <c r="G10" i="9"/>
  <c r="F10" i="9"/>
  <c r="C10" i="9"/>
  <c r="V9" i="9"/>
  <c r="R9" i="9"/>
  <c r="O9" i="9"/>
  <c r="P9" i="9" s="1"/>
  <c r="G9" i="9"/>
  <c r="F9" i="9"/>
  <c r="V8" i="9"/>
  <c r="R8" i="9"/>
  <c r="O8" i="9"/>
  <c r="P8" i="9" s="1"/>
  <c r="G8" i="9"/>
  <c r="F8" i="9"/>
  <c r="C8" i="9"/>
  <c r="Q9" i="9" s="1"/>
  <c r="B8" i="9"/>
  <c r="V7" i="9"/>
  <c r="R7" i="9"/>
  <c r="O7" i="9"/>
  <c r="P7" i="9" s="1"/>
  <c r="G7" i="9"/>
  <c r="F7" i="9"/>
  <c r="V6" i="9"/>
  <c r="R6" i="9"/>
  <c r="O6" i="9"/>
  <c r="P6" i="9" s="1"/>
  <c r="G6" i="9"/>
  <c r="F6" i="9"/>
  <c r="V5" i="9"/>
  <c r="R5" i="9"/>
  <c r="O5" i="9"/>
  <c r="P5" i="9" s="1"/>
  <c r="G5" i="9"/>
  <c r="F5" i="9"/>
  <c r="C5" i="9"/>
  <c r="B5" i="9"/>
  <c r="Y4" i="9"/>
  <c r="W4" i="9"/>
  <c r="V4" i="9"/>
  <c r="R4" i="9"/>
  <c r="M18" i="9"/>
  <c r="U18" i="9" s="1"/>
  <c r="M12" i="9"/>
  <c r="U12" i="9" s="1"/>
  <c r="M6" i="9"/>
  <c r="U6" i="9" s="1"/>
  <c r="M4" i="9" a="1"/>
  <c r="M22" i="9" s="1"/>
  <c r="U22" i="9" s="1"/>
  <c r="G4" i="9"/>
  <c r="F4" i="9"/>
  <c r="AT3" i="9"/>
  <c r="R3" i="9"/>
  <c r="Q3" i="9"/>
  <c r="AG3" i="9" s="1"/>
  <c r="AP3" i="9" s="1"/>
  <c r="O3" i="9"/>
  <c r="AE3" i="9" s="1"/>
  <c r="O23" i="8"/>
  <c r="G23" i="8"/>
  <c r="F23" i="8"/>
  <c r="O22" i="8"/>
  <c r="G22" i="8"/>
  <c r="F22" i="8"/>
  <c r="O21" i="8"/>
  <c r="G21" i="8"/>
  <c r="F21" i="8"/>
  <c r="O20" i="8"/>
  <c r="G20" i="8"/>
  <c r="F20" i="8"/>
  <c r="O19" i="8"/>
  <c r="G19" i="8"/>
  <c r="F19" i="8"/>
  <c r="O18" i="8"/>
  <c r="G18" i="8"/>
  <c r="F18" i="8"/>
  <c r="O17" i="8"/>
  <c r="G17" i="8"/>
  <c r="F17" i="8"/>
  <c r="O16" i="8"/>
  <c r="G16" i="8"/>
  <c r="F16" i="8"/>
  <c r="O15" i="8"/>
  <c r="G15" i="8"/>
  <c r="F15" i="8"/>
  <c r="O14" i="8"/>
  <c r="G14" i="8"/>
  <c r="F14" i="8"/>
  <c r="O13" i="8"/>
  <c r="G13" i="8"/>
  <c r="F13" i="8"/>
  <c r="O12" i="8"/>
  <c r="G12" i="8"/>
  <c r="F12" i="8"/>
  <c r="C12" i="8"/>
  <c r="V11" i="8"/>
  <c r="O11" i="8"/>
  <c r="P11" i="8" s="1"/>
  <c r="G11" i="8"/>
  <c r="F11" i="8"/>
  <c r="V10" i="8"/>
  <c r="R10" i="8"/>
  <c r="O10" i="8"/>
  <c r="P10" i="8" s="1"/>
  <c r="G10" i="8"/>
  <c r="F10" i="8"/>
  <c r="C10" i="8"/>
  <c r="V8" i="8" s="1"/>
  <c r="V9" i="8"/>
  <c r="O9" i="8"/>
  <c r="G9" i="8"/>
  <c r="F9" i="8"/>
  <c r="O8" i="8"/>
  <c r="G8" i="8"/>
  <c r="F8" i="8"/>
  <c r="C8" i="8"/>
  <c r="Q23" i="8" s="1"/>
  <c r="B8" i="8"/>
  <c r="O7" i="8"/>
  <c r="G7" i="8"/>
  <c r="F7" i="8"/>
  <c r="O6" i="8"/>
  <c r="G6" i="8"/>
  <c r="F6" i="8"/>
  <c r="C6" i="8"/>
  <c r="R11" i="8" s="1"/>
  <c r="V5" i="8"/>
  <c r="Q5" i="8"/>
  <c r="O5" i="8"/>
  <c r="P5" i="8" s="1"/>
  <c r="G5" i="8"/>
  <c r="F5" i="8"/>
  <c r="C5" i="8"/>
  <c r="B5" i="8"/>
  <c r="W4" i="8"/>
  <c r="V4" i="8"/>
  <c r="Y4" i="8" s="1"/>
  <c r="M23" i="8"/>
  <c r="U23" i="8" s="1"/>
  <c r="M22" i="8"/>
  <c r="U22" i="8" s="1"/>
  <c r="M19" i="8"/>
  <c r="U19" i="8" s="1"/>
  <c r="M17" i="8"/>
  <c r="U17" i="8" s="1"/>
  <c r="M16" i="8"/>
  <c r="U16" i="8" s="1"/>
  <c r="M13" i="8"/>
  <c r="U13" i="8" s="1"/>
  <c r="M11" i="8"/>
  <c r="U11" i="8" s="1"/>
  <c r="M10" i="8"/>
  <c r="U10" i="8" s="1"/>
  <c r="M7" i="8"/>
  <c r="U7" i="8" s="1"/>
  <c r="M5" i="8"/>
  <c r="U5" i="8" s="1"/>
  <c r="M4" i="8"/>
  <c r="U4" i="8" s="1"/>
  <c r="X4" i="8" s="1"/>
  <c r="M4" i="8" a="1"/>
  <c r="M20" i="8" s="1"/>
  <c r="U20" i="8" s="1"/>
  <c r="G4" i="8"/>
  <c r="F4" i="8"/>
  <c r="AT3" i="8"/>
  <c r="R3" i="8"/>
  <c r="Q3" i="8"/>
  <c r="AG3" i="8" s="1"/>
  <c r="AP3" i="8" s="1"/>
  <c r="O3" i="8"/>
  <c r="P3" i="8" s="1"/>
  <c r="AF3" i="8" s="1"/>
  <c r="AO3" i="8" s="1"/>
  <c r="O23" i="7"/>
  <c r="P23" i="7" s="1"/>
  <c r="G23" i="7"/>
  <c r="F23" i="7"/>
  <c r="O22" i="7"/>
  <c r="P22" i="7" s="1"/>
  <c r="G22" i="7"/>
  <c r="F22" i="7"/>
  <c r="O21" i="7"/>
  <c r="P21" i="7" s="1"/>
  <c r="G21" i="7"/>
  <c r="F21" i="7"/>
  <c r="O20" i="7"/>
  <c r="P20" i="7" s="1"/>
  <c r="G20" i="7"/>
  <c r="F20" i="7"/>
  <c r="O19" i="7"/>
  <c r="P19" i="7" s="1"/>
  <c r="G19" i="7"/>
  <c r="F19" i="7"/>
  <c r="O18" i="7"/>
  <c r="P18" i="7" s="1"/>
  <c r="G18" i="7"/>
  <c r="F18" i="7"/>
  <c r="O17" i="7"/>
  <c r="P17" i="7" s="1"/>
  <c r="G17" i="7"/>
  <c r="F17" i="7"/>
  <c r="O16" i="7"/>
  <c r="P16" i="7" s="1"/>
  <c r="G16" i="7"/>
  <c r="F16" i="7"/>
  <c r="O15" i="7"/>
  <c r="P15" i="7" s="1"/>
  <c r="G15" i="7"/>
  <c r="F15" i="7"/>
  <c r="O14" i="7"/>
  <c r="P14" i="7" s="1"/>
  <c r="G14" i="7"/>
  <c r="F14" i="7"/>
  <c r="O13" i="7"/>
  <c r="P13" i="7" s="1"/>
  <c r="G13" i="7"/>
  <c r="F13" i="7"/>
  <c r="O12" i="7"/>
  <c r="P12" i="7" s="1"/>
  <c r="G12" i="7"/>
  <c r="F12" i="7"/>
  <c r="C12" i="7"/>
  <c r="V11" i="7"/>
  <c r="R11" i="7"/>
  <c r="O11" i="7"/>
  <c r="P11" i="7" s="1"/>
  <c r="G11" i="7"/>
  <c r="F11" i="7"/>
  <c r="H11" i="7" s="1"/>
  <c r="O10" i="7"/>
  <c r="P10" i="7" s="1"/>
  <c r="G10" i="7"/>
  <c r="F10" i="7"/>
  <c r="C10" i="7"/>
  <c r="V23" i="7" s="1"/>
  <c r="V9" i="7"/>
  <c r="O9" i="7"/>
  <c r="P9" i="7" s="1"/>
  <c r="G9" i="7"/>
  <c r="F9" i="7"/>
  <c r="C9" i="7"/>
  <c r="H10" i="7" s="1"/>
  <c r="V8" i="7"/>
  <c r="O8" i="7"/>
  <c r="P8" i="7" s="1"/>
  <c r="G8" i="7"/>
  <c r="F8" i="7"/>
  <c r="H8" i="7" s="1"/>
  <c r="C8" i="7"/>
  <c r="Q10" i="7" s="1"/>
  <c r="B8" i="7"/>
  <c r="Q7" i="7"/>
  <c r="O7" i="7"/>
  <c r="P7" i="7" s="1"/>
  <c r="H7" i="7"/>
  <c r="I7" i="7" s="1"/>
  <c r="J7" i="7" s="1"/>
  <c r="G7" i="7"/>
  <c r="F7" i="7"/>
  <c r="Q6" i="7"/>
  <c r="O6" i="7"/>
  <c r="P6" i="7" s="1"/>
  <c r="H6" i="7"/>
  <c r="I6" i="7" s="1"/>
  <c r="J6" i="7" s="1"/>
  <c r="G6" i="7"/>
  <c r="F6" i="7"/>
  <c r="C6" i="7"/>
  <c r="R9" i="7" s="1"/>
  <c r="V5" i="7"/>
  <c r="R5" i="7"/>
  <c r="Q5" i="7"/>
  <c r="O5" i="7"/>
  <c r="P5" i="7" s="1"/>
  <c r="G5" i="7"/>
  <c r="F5" i="7"/>
  <c r="H5" i="7" s="1"/>
  <c r="C5" i="7"/>
  <c r="B5" i="7"/>
  <c r="W4" i="7"/>
  <c r="V4" i="7"/>
  <c r="Y4" i="7" s="1"/>
  <c r="M23" i="7"/>
  <c r="U23" i="7" s="1"/>
  <c r="M20" i="7"/>
  <c r="U20" i="7" s="1"/>
  <c r="M17" i="7"/>
  <c r="U17" i="7" s="1"/>
  <c r="M14" i="7"/>
  <c r="U14" i="7" s="1"/>
  <c r="M11" i="7"/>
  <c r="U11" i="7" s="1"/>
  <c r="M8" i="7"/>
  <c r="U8" i="7" s="1"/>
  <c r="M5" i="7"/>
  <c r="U5" i="7" s="1"/>
  <c r="M4" i="7" a="1"/>
  <c r="M18" i="7" s="1"/>
  <c r="U18" i="7" s="1"/>
  <c r="G4" i="7"/>
  <c r="F4" i="7"/>
  <c r="AT3" i="7"/>
  <c r="Q3" i="7"/>
  <c r="AG3" i="7" s="1"/>
  <c r="AP3" i="7" s="1"/>
  <c r="O3" i="7"/>
  <c r="AE3" i="7" s="1"/>
  <c r="V23" i="6"/>
  <c r="R23" i="6"/>
  <c r="O23" i="6"/>
  <c r="P23" i="6" s="1"/>
  <c r="G23" i="6"/>
  <c r="F23" i="6"/>
  <c r="V22" i="6"/>
  <c r="R22" i="6"/>
  <c r="O22" i="6"/>
  <c r="P22" i="6" s="1"/>
  <c r="G22" i="6"/>
  <c r="F22" i="6"/>
  <c r="V21" i="6"/>
  <c r="R21" i="6"/>
  <c r="O21" i="6"/>
  <c r="P21" i="6" s="1"/>
  <c r="G21" i="6"/>
  <c r="F21" i="6"/>
  <c r="V20" i="6"/>
  <c r="R20" i="6"/>
  <c r="O20" i="6"/>
  <c r="P20" i="6" s="1"/>
  <c r="G20" i="6"/>
  <c r="F20" i="6"/>
  <c r="V19" i="6"/>
  <c r="R19" i="6"/>
  <c r="O19" i="6"/>
  <c r="P19" i="6" s="1"/>
  <c r="G19" i="6"/>
  <c r="F19" i="6"/>
  <c r="V18" i="6"/>
  <c r="R18" i="6"/>
  <c r="O18" i="6"/>
  <c r="P18" i="6" s="1"/>
  <c r="G18" i="6"/>
  <c r="F18" i="6"/>
  <c r="V17" i="6"/>
  <c r="R17" i="6"/>
  <c r="O17" i="6"/>
  <c r="P17" i="6" s="1"/>
  <c r="G17" i="6"/>
  <c r="F17" i="6"/>
  <c r="V16" i="6"/>
  <c r="R16" i="6"/>
  <c r="O16" i="6"/>
  <c r="P16" i="6" s="1"/>
  <c r="G16" i="6"/>
  <c r="F16" i="6"/>
  <c r="V15" i="6"/>
  <c r="R15" i="6"/>
  <c r="O15" i="6"/>
  <c r="P15" i="6" s="1"/>
  <c r="G15" i="6"/>
  <c r="F15" i="6"/>
  <c r="V14" i="6"/>
  <c r="R14" i="6"/>
  <c r="O14" i="6"/>
  <c r="P14" i="6" s="1"/>
  <c r="G14" i="6"/>
  <c r="F14" i="6"/>
  <c r="V13" i="6"/>
  <c r="R13" i="6"/>
  <c r="O13" i="6"/>
  <c r="P13" i="6" s="1"/>
  <c r="G13" i="6"/>
  <c r="F13" i="6"/>
  <c r="V12" i="6"/>
  <c r="R12" i="6"/>
  <c r="O12" i="6"/>
  <c r="P12" i="6" s="1"/>
  <c r="G12" i="6"/>
  <c r="F12" i="6"/>
  <c r="C12" i="6"/>
  <c r="O11" i="6"/>
  <c r="P11" i="6" s="1"/>
  <c r="G11" i="6"/>
  <c r="F11" i="6"/>
  <c r="R10" i="6"/>
  <c r="O10" i="6"/>
  <c r="P10" i="6" s="1"/>
  <c r="G10" i="6"/>
  <c r="F10" i="6"/>
  <c r="C10" i="6"/>
  <c r="V10" i="6" s="1"/>
  <c r="V9" i="6"/>
  <c r="R9" i="6"/>
  <c r="O9" i="6"/>
  <c r="P9" i="6" s="1"/>
  <c r="G9" i="6"/>
  <c r="F9" i="6"/>
  <c r="O8" i="6"/>
  <c r="P8" i="6" s="1"/>
  <c r="G8" i="6"/>
  <c r="F8" i="6"/>
  <c r="C8" i="6"/>
  <c r="Q8" i="6" s="1"/>
  <c r="B8" i="6"/>
  <c r="V7" i="6"/>
  <c r="R7" i="6"/>
  <c r="O7" i="6"/>
  <c r="P7" i="6" s="1"/>
  <c r="G7" i="6"/>
  <c r="F7" i="6"/>
  <c r="V6" i="6"/>
  <c r="R6" i="6"/>
  <c r="O6" i="6"/>
  <c r="P6" i="6" s="1"/>
  <c r="G6" i="6"/>
  <c r="F6" i="6"/>
  <c r="C6" i="6"/>
  <c r="R11" i="6" s="1"/>
  <c r="Q5" i="6"/>
  <c r="O5" i="6"/>
  <c r="P5" i="6" s="1"/>
  <c r="G5" i="6"/>
  <c r="F5" i="6"/>
  <c r="C5" i="6"/>
  <c r="B5" i="6"/>
  <c r="Y4" i="6"/>
  <c r="W4" i="6"/>
  <c r="V4" i="6"/>
  <c r="R4" i="6"/>
  <c r="M18" i="6"/>
  <c r="U18" i="6" s="1"/>
  <c r="M12" i="6"/>
  <c r="U12" i="6" s="1"/>
  <c r="M6" i="6"/>
  <c r="U6" i="6" s="1"/>
  <c r="M4" i="6" a="1"/>
  <c r="M22" i="6" s="1"/>
  <c r="U22" i="6" s="1"/>
  <c r="G4" i="6"/>
  <c r="F4" i="6"/>
  <c r="AT3" i="6"/>
  <c r="R3" i="6"/>
  <c r="Q3" i="6"/>
  <c r="AG3" i="6" s="1"/>
  <c r="AP3" i="6" s="1"/>
  <c r="O3" i="6"/>
  <c r="AE3" i="6" s="1"/>
  <c r="R23" i="5"/>
  <c r="O23" i="5"/>
  <c r="P23" i="5" s="1"/>
  <c r="G23" i="5"/>
  <c r="F23" i="5"/>
  <c r="R22" i="5"/>
  <c r="O22" i="5"/>
  <c r="P22" i="5" s="1"/>
  <c r="G22" i="5"/>
  <c r="F22" i="5"/>
  <c r="R21" i="5"/>
  <c r="O21" i="5"/>
  <c r="P21" i="5" s="1"/>
  <c r="G21" i="5"/>
  <c r="F21" i="5"/>
  <c r="R20" i="5"/>
  <c r="O20" i="5"/>
  <c r="P20" i="5" s="1"/>
  <c r="G20" i="5"/>
  <c r="F20" i="5"/>
  <c r="R19" i="5"/>
  <c r="O19" i="5"/>
  <c r="P19" i="5" s="1"/>
  <c r="G19" i="5"/>
  <c r="F19" i="5"/>
  <c r="R18" i="5"/>
  <c r="O18" i="5"/>
  <c r="P18" i="5" s="1"/>
  <c r="G18" i="5"/>
  <c r="F18" i="5"/>
  <c r="R17" i="5"/>
  <c r="O17" i="5"/>
  <c r="P17" i="5" s="1"/>
  <c r="G17" i="5"/>
  <c r="F17" i="5"/>
  <c r="R16" i="5"/>
  <c r="O16" i="5"/>
  <c r="P16" i="5" s="1"/>
  <c r="G16" i="5"/>
  <c r="F16" i="5"/>
  <c r="R15" i="5"/>
  <c r="O15" i="5"/>
  <c r="P15" i="5" s="1"/>
  <c r="G15" i="5"/>
  <c r="F15" i="5"/>
  <c r="R14" i="5"/>
  <c r="O14" i="5"/>
  <c r="P14" i="5" s="1"/>
  <c r="G14" i="5"/>
  <c r="F14" i="5"/>
  <c r="R13" i="5"/>
  <c r="O13" i="5"/>
  <c r="P13" i="5" s="1"/>
  <c r="G13" i="5"/>
  <c r="F13" i="5"/>
  <c r="R12" i="5"/>
  <c r="O12" i="5"/>
  <c r="P12" i="5" s="1"/>
  <c r="G12" i="5"/>
  <c r="F12" i="5"/>
  <c r="C12" i="5"/>
  <c r="V11" i="5"/>
  <c r="R11" i="5"/>
  <c r="O11" i="5"/>
  <c r="P11" i="5" s="1"/>
  <c r="G11" i="5"/>
  <c r="F11" i="5"/>
  <c r="V10" i="5"/>
  <c r="R10" i="5"/>
  <c r="O10" i="5"/>
  <c r="P10" i="5" s="1"/>
  <c r="G10" i="5"/>
  <c r="F10" i="5"/>
  <c r="C10" i="5"/>
  <c r="V8" i="5" s="1"/>
  <c r="V9" i="5"/>
  <c r="R9" i="5"/>
  <c r="O9" i="5"/>
  <c r="P9" i="5" s="1"/>
  <c r="G9" i="5"/>
  <c r="F9" i="5"/>
  <c r="R8" i="5"/>
  <c r="O8" i="5"/>
  <c r="G8" i="5"/>
  <c r="F8" i="5"/>
  <c r="C8" i="5"/>
  <c r="Q23" i="5" s="1"/>
  <c r="B8" i="5"/>
  <c r="R7" i="5"/>
  <c r="O7" i="5"/>
  <c r="P7" i="5" s="1"/>
  <c r="G7" i="5"/>
  <c r="F7" i="5"/>
  <c r="R6" i="5"/>
  <c r="O6" i="5"/>
  <c r="P6" i="5" s="1"/>
  <c r="G6" i="5"/>
  <c r="F6" i="5"/>
  <c r="R5" i="5"/>
  <c r="O5" i="5"/>
  <c r="P5" i="5" s="1"/>
  <c r="G5" i="5"/>
  <c r="F5" i="5"/>
  <c r="C5" i="5"/>
  <c r="B5" i="5"/>
  <c r="W4" i="5"/>
  <c r="V4" i="5"/>
  <c r="Y4" i="5" s="1"/>
  <c r="R4" i="5"/>
  <c r="M4" i="5" a="1"/>
  <c r="M19" i="5" s="1"/>
  <c r="U19" i="5" s="1"/>
  <c r="G4" i="5"/>
  <c r="F4" i="5"/>
  <c r="AT3" i="5"/>
  <c r="R3" i="5"/>
  <c r="Q3" i="5"/>
  <c r="AG3" i="5" s="1"/>
  <c r="AP3" i="5" s="1"/>
  <c r="O3" i="5"/>
  <c r="P3" i="5" s="1"/>
  <c r="AF3" i="5" s="1"/>
  <c r="AO3" i="5" s="1"/>
  <c r="V23" i="4"/>
  <c r="O23" i="4"/>
  <c r="P23" i="4" s="1"/>
  <c r="G23" i="4"/>
  <c r="F23" i="4"/>
  <c r="V22" i="4"/>
  <c r="O22" i="4"/>
  <c r="P22" i="4" s="1"/>
  <c r="G22" i="4"/>
  <c r="F22" i="4"/>
  <c r="V21" i="4"/>
  <c r="O21" i="4"/>
  <c r="P21" i="4" s="1"/>
  <c r="G21" i="4"/>
  <c r="F21" i="4"/>
  <c r="V20" i="4"/>
  <c r="O20" i="4"/>
  <c r="P20" i="4" s="1"/>
  <c r="G20" i="4"/>
  <c r="F20" i="4"/>
  <c r="V19" i="4"/>
  <c r="O19" i="4"/>
  <c r="P19" i="4" s="1"/>
  <c r="G19" i="4"/>
  <c r="F19" i="4"/>
  <c r="V18" i="4"/>
  <c r="O18" i="4"/>
  <c r="P18" i="4" s="1"/>
  <c r="G18" i="4"/>
  <c r="F18" i="4"/>
  <c r="V17" i="4"/>
  <c r="O17" i="4"/>
  <c r="P17" i="4" s="1"/>
  <c r="G17" i="4"/>
  <c r="F17" i="4"/>
  <c r="V16" i="4"/>
  <c r="O16" i="4"/>
  <c r="P16" i="4" s="1"/>
  <c r="G16" i="4"/>
  <c r="F16" i="4"/>
  <c r="V15" i="4"/>
  <c r="O15" i="4"/>
  <c r="P15" i="4" s="1"/>
  <c r="G15" i="4"/>
  <c r="F15" i="4"/>
  <c r="V14" i="4"/>
  <c r="O14" i="4"/>
  <c r="P14" i="4" s="1"/>
  <c r="G14" i="4"/>
  <c r="F14" i="4"/>
  <c r="V13" i="4"/>
  <c r="O13" i="4"/>
  <c r="P13" i="4" s="1"/>
  <c r="G13" i="4"/>
  <c r="F13" i="4"/>
  <c r="V12" i="4"/>
  <c r="O12" i="4"/>
  <c r="P12" i="4" s="1"/>
  <c r="G12" i="4"/>
  <c r="F12" i="4"/>
  <c r="C12" i="4"/>
  <c r="R11" i="4"/>
  <c r="O11" i="4"/>
  <c r="G11" i="4"/>
  <c r="F11" i="4"/>
  <c r="V10" i="4"/>
  <c r="R10" i="4"/>
  <c r="O10" i="4"/>
  <c r="P10" i="4" s="1"/>
  <c r="G10" i="4"/>
  <c r="F10" i="4"/>
  <c r="C10" i="4"/>
  <c r="V11" i="4" s="1"/>
  <c r="V9" i="4"/>
  <c r="R9" i="4"/>
  <c r="O9" i="4"/>
  <c r="G9" i="4"/>
  <c r="F9" i="4"/>
  <c r="V8" i="4"/>
  <c r="O8" i="4"/>
  <c r="P8" i="4" s="1"/>
  <c r="G8" i="4"/>
  <c r="F8" i="4"/>
  <c r="C8" i="4"/>
  <c r="Q9" i="4" s="1"/>
  <c r="B8" i="4"/>
  <c r="V7" i="4"/>
  <c r="O7" i="4"/>
  <c r="P7" i="4" s="1"/>
  <c r="G7" i="4"/>
  <c r="F7" i="4"/>
  <c r="V6" i="4"/>
  <c r="O6" i="4"/>
  <c r="P6" i="4" s="1"/>
  <c r="G6" i="4"/>
  <c r="F6" i="4"/>
  <c r="C6" i="4"/>
  <c r="R8" i="4" s="1"/>
  <c r="V5" i="4"/>
  <c r="R5" i="4"/>
  <c r="Q5" i="4"/>
  <c r="O5" i="4"/>
  <c r="G5" i="4"/>
  <c r="F5" i="4"/>
  <c r="C5" i="4"/>
  <c r="B5" i="4"/>
  <c r="W4" i="4"/>
  <c r="Y4" i="4" s="1"/>
  <c r="V4" i="4"/>
  <c r="R4" i="4"/>
  <c r="M22" i="4"/>
  <c r="U22" i="4" s="1"/>
  <c r="M20" i="4"/>
  <c r="U20" i="4" s="1"/>
  <c r="M19" i="4"/>
  <c r="U19" i="4" s="1"/>
  <c r="M18" i="4"/>
  <c r="U18" i="4" s="1"/>
  <c r="M16" i="4"/>
  <c r="U16" i="4" s="1"/>
  <c r="M14" i="4"/>
  <c r="U14" i="4" s="1"/>
  <c r="M13" i="4"/>
  <c r="U13" i="4" s="1"/>
  <c r="M12" i="4"/>
  <c r="U12" i="4" s="1"/>
  <c r="M10" i="4"/>
  <c r="U10" i="4" s="1"/>
  <c r="M8" i="4"/>
  <c r="U8" i="4" s="1"/>
  <c r="M7" i="4"/>
  <c r="U7" i="4" s="1"/>
  <c r="M6" i="4"/>
  <c r="U6" i="4" s="1"/>
  <c r="M4" i="4"/>
  <c r="U4" i="4" s="1"/>
  <c r="X4" i="4" s="1"/>
  <c r="M4" i="4" a="1"/>
  <c r="M23" i="4" s="1"/>
  <c r="U23" i="4" s="1"/>
  <c r="G4" i="4"/>
  <c r="F4" i="4"/>
  <c r="AT3" i="4"/>
  <c r="R3" i="4"/>
  <c r="Q3" i="4"/>
  <c r="AG3" i="4" s="1"/>
  <c r="AP3" i="4" s="1"/>
  <c r="O3" i="4"/>
  <c r="P3" i="4" s="1"/>
  <c r="AF3" i="4" s="1"/>
  <c r="AO3" i="4" s="1"/>
  <c r="V23" i="3"/>
  <c r="O23" i="3"/>
  <c r="P23" i="3" s="1"/>
  <c r="G23" i="3"/>
  <c r="F23" i="3"/>
  <c r="V22" i="3"/>
  <c r="O22" i="3"/>
  <c r="P22" i="3" s="1"/>
  <c r="G22" i="3"/>
  <c r="F22" i="3"/>
  <c r="V21" i="3"/>
  <c r="O21" i="3"/>
  <c r="P21" i="3" s="1"/>
  <c r="G21" i="3"/>
  <c r="F21" i="3"/>
  <c r="V20" i="3"/>
  <c r="O20" i="3"/>
  <c r="P20" i="3" s="1"/>
  <c r="G20" i="3"/>
  <c r="F20" i="3"/>
  <c r="V19" i="3"/>
  <c r="O19" i="3"/>
  <c r="P19" i="3" s="1"/>
  <c r="G19" i="3"/>
  <c r="F19" i="3"/>
  <c r="V18" i="3"/>
  <c r="O18" i="3"/>
  <c r="P18" i="3" s="1"/>
  <c r="G18" i="3"/>
  <c r="F18" i="3"/>
  <c r="V17" i="3"/>
  <c r="O17" i="3"/>
  <c r="P17" i="3" s="1"/>
  <c r="G17" i="3"/>
  <c r="F17" i="3"/>
  <c r="V16" i="3"/>
  <c r="O16" i="3"/>
  <c r="P16" i="3" s="1"/>
  <c r="G16" i="3"/>
  <c r="F16" i="3"/>
  <c r="V15" i="3"/>
  <c r="O15" i="3"/>
  <c r="P15" i="3" s="1"/>
  <c r="G15" i="3"/>
  <c r="F15" i="3"/>
  <c r="V14" i="3"/>
  <c r="O14" i="3"/>
  <c r="P14" i="3" s="1"/>
  <c r="G14" i="3"/>
  <c r="F14" i="3"/>
  <c r="V13" i="3"/>
  <c r="O13" i="3"/>
  <c r="P13" i="3" s="1"/>
  <c r="G13" i="3"/>
  <c r="F13" i="3"/>
  <c r="V12" i="3"/>
  <c r="O12" i="3"/>
  <c r="P12" i="3" s="1"/>
  <c r="G12" i="3"/>
  <c r="F12" i="3"/>
  <c r="C12" i="3"/>
  <c r="V11" i="3"/>
  <c r="O11" i="3"/>
  <c r="P11" i="3" s="1"/>
  <c r="G11" i="3"/>
  <c r="F11" i="3"/>
  <c r="V10" i="3"/>
  <c r="O10" i="3"/>
  <c r="P10" i="3" s="1"/>
  <c r="G10" i="3"/>
  <c r="F10" i="3"/>
  <c r="C10" i="3"/>
  <c r="V9" i="3"/>
  <c r="O9" i="3"/>
  <c r="G9" i="3"/>
  <c r="F9" i="3"/>
  <c r="V8" i="3"/>
  <c r="O8" i="3"/>
  <c r="P8" i="3" s="1"/>
  <c r="G8" i="3"/>
  <c r="F8" i="3"/>
  <c r="C8" i="3"/>
  <c r="Q11" i="3" s="1"/>
  <c r="B8" i="3"/>
  <c r="V7" i="3"/>
  <c r="O7" i="3"/>
  <c r="P7" i="3" s="1"/>
  <c r="G7" i="3"/>
  <c r="F7" i="3"/>
  <c r="V6" i="3"/>
  <c r="Q6" i="3"/>
  <c r="O6" i="3"/>
  <c r="P6" i="3" s="1"/>
  <c r="G6" i="3"/>
  <c r="F6" i="3"/>
  <c r="C6" i="3"/>
  <c r="R23" i="3" s="1"/>
  <c r="V5" i="3"/>
  <c r="Q5" i="3"/>
  <c r="O5" i="3"/>
  <c r="P5" i="3" s="1"/>
  <c r="G5" i="3"/>
  <c r="F5" i="3"/>
  <c r="C5" i="3"/>
  <c r="B5" i="3"/>
  <c r="Y4" i="3"/>
  <c r="W4" i="3"/>
  <c r="V4" i="3"/>
  <c r="M23" i="3"/>
  <c r="U23" i="3" s="1"/>
  <c r="M22" i="3"/>
  <c r="U22" i="3" s="1"/>
  <c r="M20" i="3"/>
  <c r="U20" i="3" s="1"/>
  <c r="M18" i="3"/>
  <c r="U18" i="3" s="1"/>
  <c r="M17" i="3"/>
  <c r="U17" i="3" s="1"/>
  <c r="M16" i="3"/>
  <c r="U16" i="3" s="1"/>
  <c r="M14" i="3"/>
  <c r="U14" i="3" s="1"/>
  <c r="M12" i="3"/>
  <c r="U12" i="3" s="1"/>
  <c r="M11" i="3"/>
  <c r="U11" i="3" s="1"/>
  <c r="M10" i="3"/>
  <c r="U10" i="3" s="1"/>
  <c r="M8" i="3"/>
  <c r="U8" i="3" s="1"/>
  <c r="M6" i="3"/>
  <c r="U6" i="3" s="1"/>
  <c r="M5" i="3"/>
  <c r="U5" i="3" s="1"/>
  <c r="M4" i="3"/>
  <c r="U4" i="3" s="1"/>
  <c r="X4" i="3" s="1"/>
  <c r="M4" i="3" a="1"/>
  <c r="M21" i="3" s="1"/>
  <c r="U21" i="3" s="1"/>
  <c r="G4" i="3"/>
  <c r="F4" i="3"/>
  <c r="AT3" i="3"/>
  <c r="Q3" i="3"/>
  <c r="AG3" i="3" s="1"/>
  <c r="AP3" i="3" s="1"/>
  <c r="O3" i="3"/>
  <c r="AE3" i="3" s="1"/>
  <c r="R23" i="2"/>
  <c r="O23" i="2"/>
  <c r="P23" i="2" s="1"/>
  <c r="G23" i="2"/>
  <c r="F23" i="2"/>
  <c r="R22" i="2"/>
  <c r="O22" i="2"/>
  <c r="P22" i="2" s="1"/>
  <c r="G22" i="2"/>
  <c r="F22" i="2"/>
  <c r="R21" i="2"/>
  <c r="O21" i="2"/>
  <c r="P21" i="2" s="1"/>
  <c r="G21" i="2"/>
  <c r="F21" i="2"/>
  <c r="R20" i="2"/>
  <c r="O20" i="2"/>
  <c r="P20" i="2" s="1"/>
  <c r="G20" i="2"/>
  <c r="F20" i="2"/>
  <c r="R19" i="2"/>
  <c r="O19" i="2"/>
  <c r="P19" i="2" s="1"/>
  <c r="G19" i="2"/>
  <c r="F19" i="2"/>
  <c r="R18" i="2"/>
  <c r="O18" i="2"/>
  <c r="P18" i="2" s="1"/>
  <c r="G18" i="2"/>
  <c r="F18" i="2"/>
  <c r="R17" i="2"/>
  <c r="O17" i="2"/>
  <c r="P17" i="2" s="1"/>
  <c r="G17" i="2"/>
  <c r="F17" i="2"/>
  <c r="R16" i="2"/>
  <c r="O16" i="2"/>
  <c r="P16" i="2" s="1"/>
  <c r="G16" i="2"/>
  <c r="F16" i="2"/>
  <c r="R15" i="2"/>
  <c r="O15" i="2"/>
  <c r="P15" i="2" s="1"/>
  <c r="G15" i="2"/>
  <c r="F15" i="2"/>
  <c r="R14" i="2"/>
  <c r="O14" i="2"/>
  <c r="P14" i="2" s="1"/>
  <c r="G14" i="2"/>
  <c r="F14" i="2"/>
  <c r="R13" i="2"/>
  <c r="O13" i="2"/>
  <c r="P13" i="2" s="1"/>
  <c r="G13" i="2"/>
  <c r="F13" i="2"/>
  <c r="R12" i="2"/>
  <c r="O12" i="2"/>
  <c r="P12" i="2" s="1"/>
  <c r="G12" i="2"/>
  <c r="F12" i="2"/>
  <c r="C12" i="2"/>
  <c r="R11" i="2"/>
  <c r="O11" i="2"/>
  <c r="G11" i="2"/>
  <c r="F11" i="2"/>
  <c r="R10" i="2"/>
  <c r="O10" i="2"/>
  <c r="P10" i="2" s="1"/>
  <c r="G10" i="2"/>
  <c r="F10" i="2"/>
  <c r="C10" i="2"/>
  <c r="V23" i="2" s="1"/>
  <c r="V9" i="2"/>
  <c r="R9" i="2"/>
  <c r="O9" i="2"/>
  <c r="P9" i="2" s="1"/>
  <c r="G9" i="2"/>
  <c r="F9" i="2"/>
  <c r="O8" i="2"/>
  <c r="P8" i="2" s="1"/>
  <c r="G8" i="2"/>
  <c r="F8" i="2"/>
  <c r="C8" i="2"/>
  <c r="Q11" i="2" s="1"/>
  <c r="B8" i="2"/>
  <c r="R7" i="2"/>
  <c r="O7" i="2"/>
  <c r="P7" i="2" s="1"/>
  <c r="G7" i="2"/>
  <c r="F7" i="2"/>
  <c r="R6" i="2"/>
  <c r="O6" i="2"/>
  <c r="P6" i="2" s="1"/>
  <c r="G6" i="2"/>
  <c r="F6" i="2"/>
  <c r="C6" i="2"/>
  <c r="R8" i="2" s="1"/>
  <c r="R5" i="2"/>
  <c r="O5" i="2"/>
  <c r="P5" i="2" s="1"/>
  <c r="G5" i="2"/>
  <c r="F5" i="2"/>
  <c r="C5" i="2"/>
  <c r="B5" i="2"/>
  <c r="W4" i="2"/>
  <c r="V4" i="2"/>
  <c r="Y4" i="2" s="1"/>
  <c r="R4" i="2"/>
  <c r="M4" i="2" a="1"/>
  <c r="M19" i="2" s="1"/>
  <c r="U19" i="2" s="1"/>
  <c r="G4" i="2"/>
  <c r="F4" i="2"/>
  <c r="AT3" i="2"/>
  <c r="R3" i="2"/>
  <c r="Q3" i="2"/>
  <c r="AG3" i="2" s="1"/>
  <c r="AP3" i="2" s="1"/>
  <c r="O3" i="2"/>
  <c r="P3" i="2" s="1"/>
  <c r="AF3" i="2" s="1"/>
  <c r="AO3" i="2" s="1"/>
  <c r="AC23" i="1"/>
  <c r="V23" i="1"/>
  <c r="R23" i="1"/>
  <c r="Q23" i="1"/>
  <c r="O23" i="1"/>
  <c r="P23" i="1" s="1"/>
  <c r="G23" i="1"/>
  <c r="F23" i="1"/>
  <c r="V22" i="1"/>
  <c r="R22" i="1"/>
  <c r="Q22" i="1"/>
  <c r="O22" i="1"/>
  <c r="P22" i="1" s="1"/>
  <c r="G22" i="1"/>
  <c r="F22" i="1"/>
  <c r="V21" i="1"/>
  <c r="R21" i="1"/>
  <c r="Q21" i="1"/>
  <c r="O21" i="1"/>
  <c r="P21" i="1" s="1"/>
  <c r="G21" i="1"/>
  <c r="F21" i="1"/>
  <c r="V20" i="1"/>
  <c r="R20" i="1"/>
  <c r="Q20" i="1"/>
  <c r="O20" i="1"/>
  <c r="P20" i="1" s="1"/>
  <c r="G20" i="1"/>
  <c r="F20" i="1"/>
  <c r="V19" i="1"/>
  <c r="R19" i="1"/>
  <c r="Q19" i="1"/>
  <c r="O19" i="1"/>
  <c r="P19" i="1" s="1"/>
  <c r="G19" i="1"/>
  <c r="F19" i="1"/>
  <c r="V18" i="1"/>
  <c r="R18" i="1"/>
  <c r="Q18" i="1"/>
  <c r="O18" i="1"/>
  <c r="P18" i="1" s="1"/>
  <c r="G18" i="1"/>
  <c r="F18" i="1"/>
  <c r="V17" i="1"/>
  <c r="R17" i="1"/>
  <c r="Q17" i="1"/>
  <c r="O17" i="1"/>
  <c r="P17" i="1" s="1"/>
  <c r="G17" i="1"/>
  <c r="F17" i="1"/>
  <c r="V16" i="1"/>
  <c r="R16" i="1"/>
  <c r="Q16" i="1"/>
  <c r="O16" i="1"/>
  <c r="P16" i="1" s="1"/>
  <c r="G16" i="1"/>
  <c r="F16" i="1"/>
  <c r="V15" i="1"/>
  <c r="R15" i="1"/>
  <c r="Q15" i="1"/>
  <c r="O15" i="1"/>
  <c r="P15" i="1" s="1"/>
  <c r="G15" i="1"/>
  <c r="F15" i="1"/>
  <c r="V14" i="1"/>
  <c r="R14" i="1"/>
  <c r="Q14" i="1"/>
  <c r="O14" i="1"/>
  <c r="P14" i="1" s="1"/>
  <c r="G14" i="1"/>
  <c r="F14" i="1"/>
  <c r="V13" i="1"/>
  <c r="R13" i="1"/>
  <c r="Q13" i="1"/>
  <c r="O13" i="1"/>
  <c r="P13" i="1" s="1"/>
  <c r="G13" i="1"/>
  <c r="F13" i="1"/>
  <c r="V12" i="1"/>
  <c r="R12" i="1"/>
  <c r="Q12" i="1"/>
  <c r="O12" i="1"/>
  <c r="P12" i="1" s="1"/>
  <c r="G12" i="1"/>
  <c r="F12" i="1"/>
  <c r="V11" i="1"/>
  <c r="R11" i="1"/>
  <c r="Q11" i="1"/>
  <c r="O11" i="1"/>
  <c r="P11" i="1" s="1"/>
  <c r="G11" i="1"/>
  <c r="F11" i="1"/>
  <c r="V10" i="1"/>
  <c r="R10" i="1"/>
  <c r="Q10" i="1"/>
  <c r="O10" i="1"/>
  <c r="P10" i="1" s="1"/>
  <c r="G10" i="1"/>
  <c r="F10" i="1"/>
  <c r="H10" i="1" s="1"/>
  <c r="I10" i="1" s="1"/>
  <c r="J10" i="1" s="1"/>
  <c r="V9" i="1"/>
  <c r="R9" i="1"/>
  <c r="Q9" i="1"/>
  <c r="O9" i="1"/>
  <c r="P9" i="1" s="1"/>
  <c r="H9" i="1"/>
  <c r="I9" i="1" s="1"/>
  <c r="J9" i="1" s="1"/>
  <c r="G9" i="1"/>
  <c r="F9" i="1"/>
  <c r="C9" i="1"/>
  <c r="C9" i="6" s="1"/>
  <c r="V8" i="1"/>
  <c r="R8" i="1"/>
  <c r="Q8" i="1"/>
  <c r="O8" i="1"/>
  <c r="P8" i="1" s="1"/>
  <c r="G8" i="1"/>
  <c r="F8" i="1"/>
  <c r="H8" i="1" s="1"/>
  <c r="I8" i="1" s="1"/>
  <c r="J8" i="1" s="1"/>
  <c r="V7" i="1"/>
  <c r="R7" i="1"/>
  <c r="Q7" i="1"/>
  <c r="O7" i="1"/>
  <c r="P7" i="1" s="1"/>
  <c r="G7" i="1"/>
  <c r="F7" i="1"/>
  <c r="H7" i="1" s="1"/>
  <c r="I7" i="1" s="1"/>
  <c r="J7" i="1" s="1"/>
  <c r="V6" i="1"/>
  <c r="R6" i="1"/>
  <c r="Q6" i="1"/>
  <c r="O6" i="1"/>
  <c r="P6" i="1" s="1"/>
  <c r="G6" i="1"/>
  <c r="F6" i="1"/>
  <c r="H6" i="1" s="1"/>
  <c r="I6" i="1" s="1"/>
  <c r="J6" i="1" s="1"/>
  <c r="V5" i="1"/>
  <c r="R5" i="1"/>
  <c r="Q5" i="1"/>
  <c r="O5" i="1"/>
  <c r="P5" i="1" s="1"/>
  <c r="G5" i="1"/>
  <c r="F5" i="1"/>
  <c r="H5" i="1" s="1"/>
  <c r="I5" i="1" s="1"/>
  <c r="J5" i="1" s="1"/>
  <c r="Y4" i="1"/>
  <c r="W4" i="1"/>
  <c r="V4" i="1"/>
  <c r="R4" i="1"/>
  <c r="M18" i="1"/>
  <c r="U18" i="1" s="1"/>
  <c r="M12" i="1"/>
  <c r="U12" i="1" s="1"/>
  <c r="M6" i="1"/>
  <c r="U6" i="1" s="1"/>
  <c r="M4" i="1" a="1"/>
  <c r="M22" i="1" s="1"/>
  <c r="U22" i="1" s="1"/>
  <c r="G4" i="1"/>
  <c r="F4" i="1"/>
  <c r="H4" i="1" s="1"/>
  <c r="I4" i="1" s="1"/>
  <c r="J4" i="1" s="1"/>
  <c r="K4" i="1" s="1"/>
  <c r="AT3" i="1"/>
  <c r="R3" i="1"/>
  <c r="Q3" i="1"/>
  <c r="AG3" i="1" s="1"/>
  <c r="AP3" i="1" s="1"/>
  <c r="O3" i="1"/>
  <c r="AE3" i="1" s="1"/>
  <c r="AH4" i="93" l="1"/>
  <c r="Z4" i="16"/>
  <c r="P10" i="20"/>
  <c r="P10" i="14"/>
  <c r="Q9" i="51"/>
  <c r="Q16" i="60"/>
  <c r="Q6" i="69"/>
  <c r="Q6" i="55"/>
  <c r="Q7" i="20"/>
  <c r="Q7" i="22"/>
  <c r="Q22" i="62"/>
  <c r="Q23" i="50"/>
  <c r="Q5" i="69"/>
  <c r="Q13" i="62"/>
  <c r="P10" i="22"/>
  <c r="P9" i="11"/>
  <c r="Q8" i="8"/>
  <c r="Q8" i="50"/>
  <c r="Q17" i="50"/>
  <c r="Q5" i="53"/>
  <c r="Q5" i="54"/>
  <c r="Q7" i="60"/>
  <c r="Q8" i="60"/>
  <c r="Q13" i="60"/>
  <c r="Q14" i="61"/>
  <c r="Q7" i="62"/>
  <c r="Q10" i="62"/>
  <c r="Q19" i="62"/>
  <c r="Q5" i="63"/>
  <c r="Q7" i="66"/>
  <c r="Q21" i="68"/>
  <c r="Q12" i="69"/>
  <c r="Q21" i="69"/>
  <c r="Q7" i="70"/>
  <c r="Q43" i="73"/>
  <c r="Q8" i="21"/>
  <c r="Q9" i="21"/>
  <c r="Q15" i="50"/>
  <c r="Q20" i="60"/>
  <c r="Q13" i="61"/>
  <c r="Q8" i="63"/>
  <c r="Q16" i="68"/>
  <c r="Q31" i="73"/>
  <c r="Q10" i="21"/>
  <c r="Q20" i="50"/>
  <c r="Q12" i="60"/>
  <c r="Q17" i="60"/>
  <c r="Q6" i="61"/>
  <c r="Q11" i="61"/>
  <c r="Q12" i="61"/>
  <c r="Q6" i="62"/>
  <c r="Q16" i="62"/>
  <c r="Q15" i="66"/>
  <c r="Q7" i="68"/>
  <c r="Q20" i="68"/>
  <c r="Q18" i="69"/>
  <c r="Q9" i="70"/>
  <c r="Q5" i="71"/>
  <c r="Q9" i="71"/>
  <c r="Q19" i="73"/>
  <c r="Q91" i="73"/>
  <c r="Q10" i="2"/>
  <c r="Q5" i="61"/>
  <c r="Q20" i="61"/>
  <c r="Q21" i="66"/>
  <c r="Q15" i="68"/>
  <c r="Q6" i="70"/>
  <c r="Q8" i="71"/>
  <c r="Q5" i="72"/>
  <c r="Q79" i="73"/>
  <c r="Q7" i="2"/>
  <c r="Q19" i="61"/>
  <c r="Q6" i="68"/>
  <c r="Q22" i="68"/>
  <c r="Q15" i="69"/>
  <c r="Q5" i="70"/>
  <c r="Q67" i="73"/>
  <c r="Q5" i="2"/>
  <c r="Q6" i="2"/>
  <c r="Q8" i="2"/>
  <c r="Q7" i="14"/>
  <c r="Q7" i="18"/>
  <c r="Q8" i="18"/>
  <c r="Q10" i="19"/>
  <c r="Q12" i="50"/>
  <c r="Q6" i="54"/>
  <c r="Q21" i="60"/>
  <c r="Q18" i="61"/>
  <c r="Q11" i="66"/>
  <c r="Q14" i="68"/>
  <c r="Q8" i="70"/>
  <c r="Q55" i="73"/>
  <c r="P3" i="40"/>
  <c r="AF3" i="40" s="1"/>
  <c r="AO3" i="40" s="1"/>
  <c r="P23" i="23"/>
  <c r="P9" i="19"/>
  <c r="O6" i="67"/>
  <c r="P6" i="67" s="1"/>
  <c r="P11" i="17"/>
  <c r="P23" i="8"/>
  <c r="P3" i="6"/>
  <c r="AF3" i="6" s="1"/>
  <c r="AO3" i="6" s="1"/>
  <c r="P9" i="3"/>
  <c r="Z4" i="3"/>
  <c r="Z4" i="11"/>
  <c r="AH4" i="48"/>
  <c r="P3" i="48"/>
  <c r="AF3" i="48" s="1"/>
  <c r="AO3" i="48" s="1"/>
  <c r="P3" i="96"/>
  <c r="AF3" i="96" s="1"/>
  <c r="AO3" i="96" s="1"/>
  <c r="AE3" i="95"/>
  <c r="AN3" i="95" s="1"/>
  <c r="P3" i="95"/>
  <c r="AF3" i="95" s="1"/>
  <c r="AO3" i="95" s="1"/>
  <c r="P3" i="47"/>
  <c r="AF3" i="47" s="1"/>
  <c r="AO3" i="47" s="1"/>
  <c r="AE3" i="45"/>
  <c r="AN3" i="45" s="1"/>
  <c r="AE3" i="42"/>
  <c r="AN3" i="42" s="1"/>
  <c r="P3" i="41"/>
  <c r="AF3" i="41" s="1"/>
  <c r="AO3" i="41" s="1"/>
  <c r="AE3" i="38"/>
  <c r="AE3" i="85"/>
  <c r="P3" i="37"/>
  <c r="AF3" i="37" s="1"/>
  <c r="AO3" i="37" s="1"/>
  <c r="P3" i="35"/>
  <c r="AF3" i="35" s="1"/>
  <c r="AO3" i="35" s="1"/>
  <c r="AE3" i="34"/>
  <c r="P3" i="33"/>
  <c r="AF3" i="33" s="1"/>
  <c r="AO3" i="33" s="1"/>
  <c r="P3" i="80"/>
  <c r="AF3" i="80" s="1"/>
  <c r="AO3" i="80" s="1"/>
  <c r="P3" i="32"/>
  <c r="AF3" i="32" s="1"/>
  <c r="AO3" i="32" s="1"/>
  <c r="P3" i="30"/>
  <c r="AF3" i="30" s="1"/>
  <c r="AO3" i="30" s="1"/>
  <c r="P3" i="29"/>
  <c r="AF3" i="29" s="1"/>
  <c r="AO3" i="29" s="1"/>
  <c r="P3" i="28"/>
  <c r="AF3" i="28" s="1"/>
  <c r="AO3" i="28" s="1"/>
  <c r="P3" i="27"/>
  <c r="AF3" i="27" s="1"/>
  <c r="AO3" i="27" s="1"/>
  <c r="AE3" i="74"/>
  <c r="P3" i="74"/>
  <c r="AF3" i="74" s="1"/>
  <c r="AO3" i="74" s="1"/>
  <c r="P3" i="22"/>
  <c r="AF3" i="22" s="1"/>
  <c r="AO3" i="22" s="1"/>
  <c r="P9" i="21"/>
  <c r="O8" i="69"/>
  <c r="P8" i="69" s="1"/>
  <c r="O14" i="68"/>
  <c r="P14" i="68" s="1"/>
  <c r="O23" i="68"/>
  <c r="P23" i="68" s="1"/>
  <c r="O18" i="68"/>
  <c r="P18" i="68" s="1"/>
  <c r="O22" i="68"/>
  <c r="P22" i="68" s="1"/>
  <c r="P3" i="20"/>
  <c r="AF3" i="20" s="1"/>
  <c r="AO3" i="20" s="1"/>
  <c r="O13" i="68"/>
  <c r="P13" i="68" s="1"/>
  <c r="O21" i="68"/>
  <c r="P21" i="68" s="1"/>
  <c r="O7" i="68"/>
  <c r="P7" i="68" s="1"/>
  <c r="O17" i="68"/>
  <c r="P17" i="68" s="1"/>
  <c r="O20" i="68"/>
  <c r="P20" i="68" s="1"/>
  <c r="O6" i="68"/>
  <c r="P6" i="68" s="1"/>
  <c r="O8" i="68"/>
  <c r="P8" i="68" s="1"/>
  <c r="O12" i="68"/>
  <c r="P12" i="68" s="1"/>
  <c r="O16" i="68"/>
  <c r="P16" i="68" s="1"/>
  <c r="O15" i="68"/>
  <c r="P15" i="68" s="1"/>
  <c r="O19" i="68"/>
  <c r="P19" i="68" s="1"/>
  <c r="P3" i="19"/>
  <c r="AF3" i="19" s="1"/>
  <c r="AO3" i="19" s="1"/>
  <c r="O11" i="67"/>
  <c r="P11" i="67" s="1"/>
  <c r="O7" i="67"/>
  <c r="P7" i="67" s="1"/>
  <c r="P8" i="18"/>
  <c r="O14" i="65"/>
  <c r="P14" i="65" s="1"/>
  <c r="O12" i="65"/>
  <c r="P12" i="65" s="1"/>
  <c r="O13" i="65"/>
  <c r="P13" i="65" s="1"/>
  <c r="P3" i="17"/>
  <c r="AF3" i="17" s="1"/>
  <c r="AO3" i="17" s="1"/>
  <c r="O7" i="65"/>
  <c r="P7" i="65" s="1"/>
  <c r="O21" i="65"/>
  <c r="P21" i="65" s="1"/>
  <c r="O22" i="65"/>
  <c r="P22" i="65" s="1"/>
  <c r="O23" i="65"/>
  <c r="P23" i="65" s="1"/>
  <c r="O6" i="65"/>
  <c r="P6" i="65" s="1"/>
  <c r="O20" i="65"/>
  <c r="P20" i="65" s="1"/>
  <c r="O5" i="65"/>
  <c r="P5" i="65" s="1"/>
  <c r="O18" i="65"/>
  <c r="P18" i="65" s="1"/>
  <c r="O19" i="65"/>
  <c r="P19" i="65" s="1"/>
  <c r="O15" i="65"/>
  <c r="P15" i="65" s="1"/>
  <c r="O16" i="65"/>
  <c r="P16" i="65" s="1"/>
  <c r="O17" i="65"/>
  <c r="P17" i="65" s="1"/>
  <c r="O3" i="64"/>
  <c r="AE3" i="64" s="1"/>
  <c r="O10" i="64"/>
  <c r="P10" i="64" s="1"/>
  <c r="O5" i="64"/>
  <c r="P3" i="16"/>
  <c r="AF3" i="16" s="1"/>
  <c r="AO3" i="16" s="1"/>
  <c r="P23" i="15"/>
  <c r="O3" i="63"/>
  <c r="P3" i="63" s="1"/>
  <c r="AF3" i="63" s="1"/>
  <c r="AO3" i="63" s="1"/>
  <c r="O8" i="62"/>
  <c r="P8" i="62" s="1"/>
  <c r="P3" i="14"/>
  <c r="AF3" i="14" s="1"/>
  <c r="AO3" i="14" s="1"/>
  <c r="P8" i="13"/>
  <c r="P9" i="12"/>
  <c r="O11" i="60"/>
  <c r="P11" i="60" s="1"/>
  <c r="O14" i="60"/>
  <c r="P14" i="60" s="1"/>
  <c r="O23" i="60"/>
  <c r="P23" i="60" s="1"/>
  <c r="O6" i="60"/>
  <c r="P6" i="60" s="1"/>
  <c r="O17" i="60"/>
  <c r="P17" i="60" s="1"/>
  <c r="O20" i="60"/>
  <c r="P20" i="60" s="1"/>
  <c r="P3" i="11"/>
  <c r="AF3" i="11" s="1"/>
  <c r="AO3" i="11" s="1"/>
  <c r="O3" i="58"/>
  <c r="P3" i="9"/>
  <c r="AF3" i="9" s="1"/>
  <c r="AO3" i="9" s="1"/>
  <c r="O8" i="57"/>
  <c r="P8" i="57" s="1"/>
  <c r="O15" i="57"/>
  <c r="P15" i="57" s="1"/>
  <c r="O10" i="56"/>
  <c r="P10" i="56" s="1"/>
  <c r="P3" i="7"/>
  <c r="AF3" i="7" s="1"/>
  <c r="AO3" i="7" s="1"/>
  <c r="P8" i="5"/>
  <c r="O5" i="52"/>
  <c r="P5" i="52" s="1"/>
  <c r="P9" i="4"/>
  <c r="O7" i="52"/>
  <c r="P7" i="52" s="1"/>
  <c r="O3" i="51"/>
  <c r="O5" i="51"/>
  <c r="P5" i="51" s="1"/>
  <c r="O7" i="51"/>
  <c r="P7" i="51" s="1"/>
  <c r="O6" i="51"/>
  <c r="P6" i="51" s="1"/>
  <c r="O10" i="51"/>
  <c r="P10" i="51" s="1"/>
  <c r="O14" i="51"/>
  <c r="O18" i="51"/>
  <c r="P18" i="51" s="1"/>
  <c r="O21" i="51"/>
  <c r="P21" i="51" s="1"/>
  <c r="O13" i="51"/>
  <c r="P13" i="51" s="1"/>
  <c r="O17" i="51"/>
  <c r="P17" i="51" s="1"/>
  <c r="O16" i="51"/>
  <c r="P16" i="51" s="1"/>
  <c r="O20" i="51"/>
  <c r="P20" i="51" s="1"/>
  <c r="O23" i="51"/>
  <c r="P23" i="51" s="1"/>
  <c r="P3" i="3"/>
  <c r="AF3" i="3" s="1"/>
  <c r="AO3" i="3" s="1"/>
  <c r="O12" i="51"/>
  <c r="P12" i="51" s="1"/>
  <c r="O11" i="51"/>
  <c r="P11" i="51" s="1"/>
  <c r="O15" i="51"/>
  <c r="P15" i="51" s="1"/>
  <c r="O19" i="51"/>
  <c r="O13" i="50"/>
  <c r="P13" i="50" s="1"/>
  <c r="O10" i="50"/>
  <c r="P10" i="50" s="1"/>
  <c r="O17" i="50"/>
  <c r="P17" i="50" s="1"/>
  <c r="O19" i="50"/>
  <c r="P19" i="50" s="1"/>
  <c r="O3" i="50"/>
  <c r="O22" i="50"/>
  <c r="P22" i="50" s="1"/>
  <c r="O9" i="50"/>
  <c r="P9" i="50" s="1"/>
  <c r="O23" i="50"/>
  <c r="P23" i="50" s="1"/>
  <c r="O7" i="50"/>
  <c r="P7" i="50" s="1"/>
  <c r="O14" i="50"/>
  <c r="P14" i="50" s="1"/>
  <c r="O16" i="50"/>
  <c r="P16" i="50" s="1"/>
  <c r="P11" i="2"/>
  <c r="O6" i="50"/>
  <c r="P6" i="50" s="1"/>
  <c r="O11" i="50"/>
  <c r="P11" i="50" s="1"/>
  <c r="O20" i="50"/>
  <c r="P20" i="50" s="1"/>
  <c r="O3" i="49"/>
  <c r="O5" i="49"/>
  <c r="P5" i="49" s="1"/>
  <c r="O8" i="49"/>
  <c r="P8" i="49" s="1"/>
  <c r="P3" i="1"/>
  <c r="AF3" i="1" s="1"/>
  <c r="AO3" i="1" s="1"/>
  <c r="Q17" i="2"/>
  <c r="Q23" i="2"/>
  <c r="Q16" i="3"/>
  <c r="Q17" i="3"/>
  <c r="Q8" i="5"/>
  <c r="Q13" i="7"/>
  <c r="Q19" i="7"/>
  <c r="Q13" i="10"/>
  <c r="Q19" i="10"/>
  <c r="Q8" i="11"/>
  <c r="Q10" i="11"/>
  <c r="Q20" i="11"/>
  <c r="Q21" i="11"/>
  <c r="Q8" i="15"/>
  <c r="Q12" i="15"/>
  <c r="Q18" i="15"/>
  <c r="Q8" i="16"/>
  <c r="Q12" i="23"/>
  <c r="Q17" i="23"/>
  <c r="Q20" i="23"/>
  <c r="Q23" i="23"/>
  <c r="Q9" i="24"/>
  <c r="Q9" i="50"/>
  <c r="Q10" i="50"/>
  <c r="Q13" i="50"/>
  <c r="Q18" i="50"/>
  <c r="Q21" i="50"/>
  <c r="Q10" i="52"/>
  <c r="Q17" i="52"/>
  <c r="Q6" i="53"/>
  <c r="Q13" i="53"/>
  <c r="Q18" i="53"/>
  <c r="Q23" i="53"/>
  <c r="Q17" i="54"/>
  <c r="Q19" i="54"/>
  <c r="Q7" i="55"/>
  <c r="Q8" i="55"/>
  <c r="Q6" i="57"/>
  <c r="Q13" i="57"/>
  <c r="Q20" i="57"/>
  <c r="Q23" i="57"/>
  <c r="Q8" i="58"/>
  <c r="Q13" i="59"/>
  <c r="Q22" i="59"/>
  <c r="Q9" i="60"/>
  <c r="Q10" i="60"/>
  <c r="Q14" i="60"/>
  <c r="Q22" i="60"/>
  <c r="Q7" i="61"/>
  <c r="Q15" i="61"/>
  <c r="Q21" i="61"/>
  <c r="Q14" i="62"/>
  <c r="Q17" i="62"/>
  <c r="Q20" i="62"/>
  <c r="Q23" i="62"/>
  <c r="Q17" i="68"/>
  <c r="Q23" i="68"/>
  <c r="Q13" i="69"/>
  <c r="Q16" i="69"/>
  <c r="Q19" i="69"/>
  <c r="Q22" i="69"/>
  <c r="Q10" i="71"/>
  <c r="Q10" i="72"/>
  <c r="Q13" i="73"/>
  <c r="Q25" i="73"/>
  <c r="Q37" i="73"/>
  <c r="Q49" i="73"/>
  <c r="Q61" i="73"/>
  <c r="Q73" i="73"/>
  <c r="Q85" i="73"/>
  <c r="Q16" i="2"/>
  <c r="Q22" i="2"/>
  <c r="Q14" i="3"/>
  <c r="Q15" i="3"/>
  <c r="Q12" i="7"/>
  <c r="Q18" i="7"/>
  <c r="Q12" i="10"/>
  <c r="Q18" i="10"/>
  <c r="Q18" i="11"/>
  <c r="Q19" i="11"/>
  <c r="Q10" i="14"/>
  <c r="Q12" i="14"/>
  <c r="Q13" i="14"/>
  <c r="Q14" i="14"/>
  <c r="Q15" i="14"/>
  <c r="Q16" i="14"/>
  <c r="Q17" i="14"/>
  <c r="Q17" i="15"/>
  <c r="Q23" i="15"/>
  <c r="Q8" i="24"/>
  <c r="Q10" i="24"/>
  <c r="Q9" i="52"/>
  <c r="Q13" i="52"/>
  <c r="Q16" i="52"/>
  <c r="Q20" i="52"/>
  <c r="Q21" i="54"/>
  <c r="Q13" i="55"/>
  <c r="Q16" i="55"/>
  <c r="Q19" i="55"/>
  <c r="Q22" i="55"/>
  <c r="Q12" i="57"/>
  <c r="Q16" i="57"/>
  <c r="Q15" i="59"/>
  <c r="Q17" i="59"/>
  <c r="Q15" i="2"/>
  <c r="Q21" i="2"/>
  <c r="Q12" i="3"/>
  <c r="Q13" i="3"/>
  <c r="Q10" i="6"/>
  <c r="Q9" i="7"/>
  <c r="Q17" i="7"/>
  <c r="Q23" i="7"/>
  <c r="Q17" i="10"/>
  <c r="Q23" i="10"/>
  <c r="Q16" i="11"/>
  <c r="Q17" i="11"/>
  <c r="Q16" i="15"/>
  <c r="Q22" i="15"/>
  <c r="Q16" i="23"/>
  <c r="Q19" i="23"/>
  <c r="Q22" i="23"/>
  <c r="Q23" i="52"/>
  <c r="Q12" i="53"/>
  <c r="Q17" i="53"/>
  <c r="Q22" i="53"/>
  <c r="Q9" i="54"/>
  <c r="Q12" i="54"/>
  <c r="Q14" i="54"/>
  <c r="Q16" i="54"/>
  <c r="Q23" i="54"/>
  <c r="Q19" i="57"/>
  <c r="Q22" i="57"/>
  <c r="Q5" i="59"/>
  <c r="Q6" i="59"/>
  <c r="Q19" i="59"/>
  <c r="Q14" i="2"/>
  <c r="Q20" i="2"/>
  <c r="Q7" i="3"/>
  <c r="Q9" i="3"/>
  <c r="Q22" i="3"/>
  <c r="Q23" i="3"/>
  <c r="Q16" i="7"/>
  <c r="Q22" i="7"/>
  <c r="Q7" i="10"/>
  <c r="Q10" i="10"/>
  <c r="Q16" i="10"/>
  <c r="Q22" i="10"/>
  <c r="Q14" i="11"/>
  <c r="Q15" i="11"/>
  <c r="Q15" i="15"/>
  <c r="Q21" i="15"/>
  <c r="Q9" i="18"/>
  <c r="Q15" i="23"/>
  <c r="Q14" i="49"/>
  <c r="Q12" i="52"/>
  <c r="Q15" i="52"/>
  <c r="Q19" i="52"/>
  <c r="Q22" i="52"/>
  <c r="Q18" i="54"/>
  <c r="Q10" i="55"/>
  <c r="Q12" i="55"/>
  <c r="Q15" i="55"/>
  <c r="Q18" i="55"/>
  <c r="Q21" i="55"/>
  <c r="Q15" i="57"/>
  <c r="Q18" i="57"/>
  <c r="Q9" i="59"/>
  <c r="Q12" i="59"/>
  <c r="Q14" i="59"/>
  <c r="Q21" i="59"/>
  <c r="Q23" i="59"/>
  <c r="Q13" i="2"/>
  <c r="Q19" i="2"/>
  <c r="Q8" i="3"/>
  <c r="Q10" i="3"/>
  <c r="Q20" i="3"/>
  <c r="Q21" i="3"/>
  <c r="Q15" i="7"/>
  <c r="Q21" i="7"/>
  <c r="Q15" i="10"/>
  <c r="Q21" i="10"/>
  <c r="Q12" i="11"/>
  <c r="Q13" i="11"/>
  <c r="Q14" i="15"/>
  <c r="Q20" i="15"/>
  <c r="Q7" i="23"/>
  <c r="Q14" i="23"/>
  <c r="Q18" i="23"/>
  <c r="Q21" i="23"/>
  <c r="Q14" i="50"/>
  <c r="Q19" i="50"/>
  <c r="Q6" i="52"/>
  <c r="Q7" i="52"/>
  <c r="Q11" i="52"/>
  <c r="Q18" i="52"/>
  <c r="Q7" i="53"/>
  <c r="Q16" i="53"/>
  <c r="Q8" i="54"/>
  <c r="Q20" i="54"/>
  <c r="Q22" i="54"/>
  <c r="Q5" i="55"/>
  <c r="Q9" i="55"/>
  <c r="Q10" i="57"/>
  <c r="Q14" i="57"/>
  <c r="Q21" i="57"/>
  <c r="Q8" i="59"/>
  <c r="Q16" i="59"/>
  <c r="Q15" i="60"/>
  <c r="Q19" i="60"/>
  <c r="Q17" i="61"/>
  <c r="Q23" i="61"/>
  <c r="Q9" i="62"/>
  <c r="Q12" i="62"/>
  <c r="Q15" i="62"/>
  <c r="Q18" i="62"/>
  <c r="Q21" i="62"/>
  <c r="Q13" i="68"/>
  <c r="Q19" i="68"/>
  <c r="Q8" i="69"/>
  <c r="Q14" i="69"/>
  <c r="Q17" i="69"/>
  <c r="Q20" i="69"/>
  <c r="Q23" i="69"/>
  <c r="Q12" i="2"/>
  <c r="Q18" i="2"/>
  <c r="Q18" i="3"/>
  <c r="Q19" i="3"/>
  <c r="Q14" i="7"/>
  <c r="Q20" i="7"/>
  <c r="Q8" i="10"/>
  <c r="Q14" i="10"/>
  <c r="Q20" i="10"/>
  <c r="Q7" i="11"/>
  <c r="Q9" i="11"/>
  <c r="Q22" i="11"/>
  <c r="Q23" i="11"/>
  <c r="Q8" i="13"/>
  <c r="Q7" i="15"/>
  <c r="Q13" i="15"/>
  <c r="Q19" i="15"/>
  <c r="Q7" i="16"/>
  <c r="Q9" i="16"/>
  <c r="Q10" i="16"/>
  <c r="Q5" i="23"/>
  <c r="Q6" i="23"/>
  <c r="Q8" i="23"/>
  <c r="Q13" i="23"/>
  <c r="Q16" i="50"/>
  <c r="Q22" i="50"/>
  <c r="Q14" i="52"/>
  <c r="Q21" i="52"/>
  <c r="Q7" i="54"/>
  <c r="Q13" i="54"/>
  <c r="Q15" i="54"/>
  <c r="Q14" i="55"/>
  <c r="Q17" i="55"/>
  <c r="Q20" i="55"/>
  <c r="Q23" i="55"/>
  <c r="Q7" i="57"/>
  <c r="Q17" i="57"/>
  <c r="Q5" i="58"/>
  <c r="Q7" i="59"/>
  <c r="Q18" i="59"/>
  <c r="Q20" i="59"/>
  <c r="Q18" i="60"/>
  <c r="Q23" i="60"/>
  <c r="Q16" i="61"/>
  <c r="Q18" i="66"/>
  <c r="Q11" i="68"/>
  <c r="Q12" i="68"/>
  <c r="K5" i="1"/>
  <c r="K6" i="1" s="1"/>
  <c r="K7" i="1" s="1"/>
  <c r="K8" i="1" s="1"/>
  <c r="K9" i="1" s="1"/>
  <c r="K10" i="1" s="1"/>
  <c r="H7" i="6"/>
  <c r="I7" i="6" s="1"/>
  <c r="J7" i="6" s="1"/>
  <c r="H16" i="6"/>
  <c r="I16" i="6" s="1"/>
  <c r="J16" i="6" s="1"/>
  <c r="H22" i="6"/>
  <c r="I22" i="6" s="1"/>
  <c r="J22" i="6" s="1"/>
  <c r="AN3" i="1"/>
  <c r="AH4" i="4"/>
  <c r="Z4" i="4"/>
  <c r="H4" i="6"/>
  <c r="I4" i="6" s="1"/>
  <c r="J4" i="6" s="1"/>
  <c r="K4" i="6" s="1"/>
  <c r="K5" i="6" s="1"/>
  <c r="K6" i="6" s="1"/>
  <c r="H6" i="6"/>
  <c r="I6" i="6" s="1"/>
  <c r="J6" i="6" s="1"/>
  <c r="H8" i="6"/>
  <c r="I8" i="6" s="1"/>
  <c r="J8" i="6" s="1"/>
  <c r="H15" i="6"/>
  <c r="I15" i="6" s="1"/>
  <c r="J15" i="6" s="1"/>
  <c r="H21" i="6"/>
  <c r="I21" i="6" s="1"/>
  <c r="J21" i="6" s="1"/>
  <c r="I8" i="7"/>
  <c r="J8" i="7" s="1"/>
  <c r="AN3" i="9"/>
  <c r="H5" i="10"/>
  <c r="I5" i="10" s="1"/>
  <c r="J5" i="10" s="1"/>
  <c r="W5" i="3"/>
  <c r="X5" i="3" s="1"/>
  <c r="AG4" i="3"/>
  <c r="AF4" i="3"/>
  <c r="AE4" i="3"/>
  <c r="H14" i="6"/>
  <c r="I14" i="6" s="1"/>
  <c r="J14" i="6" s="1"/>
  <c r="H20" i="6"/>
  <c r="I20" i="6" s="1"/>
  <c r="J20" i="6" s="1"/>
  <c r="H15" i="10"/>
  <c r="I15" i="10" s="1"/>
  <c r="J15" i="10" s="1"/>
  <c r="AN3" i="3"/>
  <c r="AN3" i="6"/>
  <c r="H13" i="6"/>
  <c r="I13" i="6" s="1"/>
  <c r="J13" i="6" s="1"/>
  <c r="H19" i="6"/>
  <c r="I19" i="6" s="1"/>
  <c r="J19" i="6" s="1"/>
  <c r="AH4" i="12"/>
  <c r="Z4" i="12"/>
  <c r="H11" i="6"/>
  <c r="I11" i="6" s="1"/>
  <c r="J11" i="6" s="1"/>
  <c r="H5" i="6"/>
  <c r="I5" i="6" s="1"/>
  <c r="J5" i="6" s="1"/>
  <c r="H10" i="6"/>
  <c r="I10" i="6" s="1"/>
  <c r="J10" i="6" s="1"/>
  <c r="H12" i="6"/>
  <c r="I12" i="6" s="1"/>
  <c r="J12" i="6" s="1"/>
  <c r="H18" i="6"/>
  <c r="I18" i="6" s="1"/>
  <c r="J18" i="6" s="1"/>
  <c r="AN3" i="7"/>
  <c r="I5" i="7"/>
  <c r="J5" i="7" s="1"/>
  <c r="I11" i="7"/>
  <c r="J11" i="7" s="1"/>
  <c r="H13" i="10"/>
  <c r="I13" i="10" s="1"/>
  <c r="J13" i="10" s="1"/>
  <c r="W5" i="11"/>
  <c r="Y5" i="11" s="1"/>
  <c r="AG4" i="11"/>
  <c r="AF4" i="11"/>
  <c r="AE4" i="11"/>
  <c r="Y5" i="3"/>
  <c r="H9" i="6"/>
  <c r="I9" i="6" s="1"/>
  <c r="J9" i="6" s="1"/>
  <c r="H17" i="6"/>
  <c r="I17" i="6" s="1"/>
  <c r="J17" i="6" s="1"/>
  <c r="H23" i="6"/>
  <c r="I23" i="6" s="1"/>
  <c r="J23" i="6" s="1"/>
  <c r="I10" i="7"/>
  <c r="J10" i="7" s="1"/>
  <c r="Z4" i="8"/>
  <c r="H4" i="10"/>
  <c r="I4" i="10" s="1"/>
  <c r="J4" i="10" s="1"/>
  <c r="K4" i="10" s="1"/>
  <c r="H11" i="10"/>
  <c r="I11" i="10" s="1"/>
  <c r="J11" i="10" s="1"/>
  <c r="H12" i="10"/>
  <c r="I12" i="10" s="1"/>
  <c r="J12" i="10" s="1"/>
  <c r="AN3" i="11"/>
  <c r="H4" i="13"/>
  <c r="I4" i="13" s="1"/>
  <c r="J4" i="13" s="1"/>
  <c r="K4" i="13" s="1"/>
  <c r="M5" i="1"/>
  <c r="U5" i="1" s="1"/>
  <c r="M11" i="1"/>
  <c r="U11" i="1" s="1"/>
  <c r="M17" i="1"/>
  <c r="U17" i="1" s="1"/>
  <c r="M23" i="1"/>
  <c r="U23" i="1" s="1"/>
  <c r="M8" i="2"/>
  <c r="U8" i="2" s="1"/>
  <c r="M14" i="2"/>
  <c r="U14" i="2" s="1"/>
  <c r="M20" i="2"/>
  <c r="U20" i="2" s="1"/>
  <c r="V8" i="2"/>
  <c r="C9" i="2"/>
  <c r="H18" i="2" s="1"/>
  <c r="P5" i="4"/>
  <c r="Q10" i="4"/>
  <c r="P11" i="4"/>
  <c r="M8" i="5"/>
  <c r="U8" i="5" s="1"/>
  <c r="M14" i="5"/>
  <c r="U14" i="5" s="1"/>
  <c r="M20" i="5"/>
  <c r="U20" i="5" s="1"/>
  <c r="M5" i="6"/>
  <c r="U5" i="6" s="1"/>
  <c r="M11" i="6"/>
  <c r="U11" i="6" s="1"/>
  <c r="M17" i="6"/>
  <c r="U17" i="6" s="1"/>
  <c r="M23" i="6"/>
  <c r="U23" i="6" s="1"/>
  <c r="V5" i="6"/>
  <c r="R8" i="6"/>
  <c r="Q9" i="6"/>
  <c r="V11" i="6"/>
  <c r="R3" i="7"/>
  <c r="M7" i="7"/>
  <c r="U7" i="7" s="1"/>
  <c r="M13" i="7"/>
  <c r="U13" i="7" s="1"/>
  <c r="M19" i="7"/>
  <c r="U19" i="7" s="1"/>
  <c r="R10" i="7"/>
  <c r="Q11" i="7"/>
  <c r="M9" i="8"/>
  <c r="U9" i="8" s="1"/>
  <c r="M15" i="8"/>
  <c r="U15" i="8" s="1"/>
  <c r="M21" i="8"/>
  <c r="U21" i="8" s="1"/>
  <c r="R6" i="8"/>
  <c r="R7" i="8"/>
  <c r="P8" i="8"/>
  <c r="R12" i="8"/>
  <c r="R13" i="8"/>
  <c r="R14" i="8"/>
  <c r="R15" i="8"/>
  <c r="R16" i="8"/>
  <c r="R17" i="8"/>
  <c r="R18" i="8"/>
  <c r="R19" i="8"/>
  <c r="R20" i="8"/>
  <c r="R21" i="8"/>
  <c r="R22" i="8"/>
  <c r="R23" i="8"/>
  <c r="M5" i="9"/>
  <c r="U5" i="9" s="1"/>
  <c r="M11" i="9"/>
  <c r="U11" i="9" s="1"/>
  <c r="M17" i="9"/>
  <c r="U17" i="9" s="1"/>
  <c r="M23" i="9"/>
  <c r="U23" i="9" s="1"/>
  <c r="Q10" i="9"/>
  <c r="M8" i="10"/>
  <c r="U8" i="10" s="1"/>
  <c r="M14" i="10"/>
  <c r="U14" i="10" s="1"/>
  <c r="M20" i="10"/>
  <c r="U20" i="10" s="1"/>
  <c r="V8" i="10"/>
  <c r="C9" i="10"/>
  <c r="H9" i="10" s="1"/>
  <c r="I9" i="10" s="1"/>
  <c r="J9" i="10" s="1"/>
  <c r="P5" i="12"/>
  <c r="Q10" i="12"/>
  <c r="P11" i="12"/>
  <c r="M8" i="13"/>
  <c r="U8" i="13" s="1"/>
  <c r="M14" i="13"/>
  <c r="U14" i="13" s="1"/>
  <c r="M20" i="13"/>
  <c r="U20" i="13" s="1"/>
  <c r="P12" i="13"/>
  <c r="H14" i="13"/>
  <c r="I14" i="13" s="1"/>
  <c r="J14" i="13" s="1"/>
  <c r="P15" i="13"/>
  <c r="P18" i="13"/>
  <c r="H20" i="13"/>
  <c r="I20" i="13" s="1"/>
  <c r="J20" i="13" s="1"/>
  <c r="P21" i="13"/>
  <c r="Q9" i="14"/>
  <c r="Q8" i="14"/>
  <c r="Q23" i="14"/>
  <c r="Q22" i="14"/>
  <c r="Q21" i="14"/>
  <c r="Q20" i="14"/>
  <c r="Q19" i="14"/>
  <c r="AE4" i="16"/>
  <c r="W5" i="16"/>
  <c r="AG4" i="16"/>
  <c r="AF4" i="16"/>
  <c r="Z4" i="23"/>
  <c r="H19" i="26"/>
  <c r="I19" i="26" s="1"/>
  <c r="J19" i="26" s="1"/>
  <c r="H22" i="26"/>
  <c r="I22" i="26" s="1"/>
  <c r="J22" i="26" s="1"/>
  <c r="H25" i="26"/>
  <c r="I25" i="26" s="1"/>
  <c r="J25" i="26" s="1"/>
  <c r="H28" i="26"/>
  <c r="I28" i="26" s="1"/>
  <c r="J28" i="26" s="1"/>
  <c r="H31" i="26"/>
  <c r="I31" i="26" s="1"/>
  <c r="J31" i="26" s="1"/>
  <c r="H34" i="26"/>
  <c r="I34" i="26" s="1"/>
  <c r="J34" i="26" s="1"/>
  <c r="H37" i="26"/>
  <c r="I37" i="26" s="1"/>
  <c r="J37" i="26" s="1"/>
  <c r="H40" i="26"/>
  <c r="I40" i="26" s="1"/>
  <c r="J40" i="26" s="1"/>
  <c r="H43" i="26"/>
  <c r="I43" i="26" s="1"/>
  <c r="J43" i="26" s="1"/>
  <c r="H46" i="26"/>
  <c r="I46" i="26" s="1"/>
  <c r="J46" i="26" s="1"/>
  <c r="H49" i="26"/>
  <c r="I49" i="26" s="1"/>
  <c r="J49" i="26" s="1"/>
  <c r="H52" i="26"/>
  <c r="I52" i="26" s="1"/>
  <c r="J52" i="26" s="1"/>
  <c r="H55" i="26"/>
  <c r="I55" i="26" s="1"/>
  <c r="J55" i="26" s="1"/>
  <c r="H58" i="26"/>
  <c r="I58" i="26" s="1"/>
  <c r="J58" i="26" s="1"/>
  <c r="H61" i="26"/>
  <c r="I61" i="26" s="1"/>
  <c r="J61" i="26" s="1"/>
  <c r="H64" i="26"/>
  <c r="I64" i="26" s="1"/>
  <c r="J64" i="26" s="1"/>
  <c r="H67" i="26"/>
  <c r="I67" i="26" s="1"/>
  <c r="J67" i="26" s="1"/>
  <c r="H70" i="26"/>
  <c r="I70" i="26" s="1"/>
  <c r="J70" i="26" s="1"/>
  <c r="H73" i="26"/>
  <c r="I73" i="26" s="1"/>
  <c r="J73" i="26" s="1"/>
  <c r="H76" i="26"/>
  <c r="I76" i="26" s="1"/>
  <c r="J76" i="26" s="1"/>
  <c r="H79" i="26"/>
  <c r="I79" i="26" s="1"/>
  <c r="J79" i="26" s="1"/>
  <c r="H82" i="26"/>
  <c r="I82" i="26" s="1"/>
  <c r="J82" i="26" s="1"/>
  <c r="H85" i="26"/>
  <c r="I85" i="26" s="1"/>
  <c r="J85" i="26" s="1"/>
  <c r="H88" i="26"/>
  <c r="I88" i="26" s="1"/>
  <c r="J88" i="26" s="1"/>
  <c r="Z4" i="28"/>
  <c r="M9" i="2"/>
  <c r="U9" i="2" s="1"/>
  <c r="M15" i="2"/>
  <c r="U15" i="2" s="1"/>
  <c r="M21" i="2"/>
  <c r="U21" i="2" s="1"/>
  <c r="R8" i="3"/>
  <c r="AH3" i="4"/>
  <c r="AQ3" i="4" s="1"/>
  <c r="Q11" i="4"/>
  <c r="M9" i="5"/>
  <c r="U9" i="5" s="1"/>
  <c r="M15" i="5"/>
  <c r="U15" i="5" s="1"/>
  <c r="M21" i="5"/>
  <c r="U21" i="5" s="1"/>
  <c r="H12" i="7"/>
  <c r="H13" i="7"/>
  <c r="H14" i="7"/>
  <c r="H15" i="7"/>
  <c r="H16" i="7"/>
  <c r="H17" i="7"/>
  <c r="H18" i="7"/>
  <c r="H19" i="7"/>
  <c r="H20" i="7"/>
  <c r="H21" i="7"/>
  <c r="H22" i="7"/>
  <c r="H23" i="7"/>
  <c r="AE3" i="8"/>
  <c r="P9" i="8"/>
  <c r="Q11" i="9"/>
  <c r="M9" i="10"/>
  <c r="U9" i="10" s="1"/>
  <c r="M15" i="10"/>
  <c r="U15" i="10" s="1"/>
  <c r="M21" i="10"/>
  <c r="U21" i="10" s="1"/>
  <c r="R8" i="11"/>
  <c r="AH3" i="12"/>
  <c r="AQ3" i="12" s="1"/>
  <c r="Q11" i="12"/>
  <c r="M9" i="13"/>
  <c r="U9" i="13" s="1"/>
  <c r="M15" i="13"/>
  <c r="U15" i="13" s="1"/>
  <c r="M21" i="13"/>
  <c r="U21" i="13" s="1"/>
  <c r="AI3" i="14"/>
  <c r="H8" i="14"/>
  <c r="I8" i="14" s="1"/>
  <c r="J8" i="14" s="1"/>
  <c r="H15" i="16"/>
  <c r="AN3" i="17"/>
  <c r="Z4" i="21"/>
  <c r="AN3" i="22"/>
  <c r="H16" i="24"/>
  <c r="AH3" i="1"/>
  <c r="AQ3" i="1" s="1"/>
  <c r="M7" i="1"/>
  <c r="U7" i="1" s="1"/>
  <c r="M13" i="1"/>
  <c r="U13" i="1" s="1"/>
  <c r="M19" i="1"/>
  <c r="U19" i="1" s="1"/>
  <c r="H11" i="1"/>
  <c r="I11" i="1" s="1"/>
  <c r="J11" i="1" s="1"/>
  <c r="H12" i="1"/>
  <c r="I12" i="1" s="1"/>
  <c r="J12" i="1" s="1"/>
  <c r="H13" i="1"/>
  <c r="I13" i="1" s="1"/>
  <c r="J13" i="1" s="1"/>
  <c r="H14" i="1"/>
  <c r="I14" i="1" s="1"/>
  <c r="J14" i="1" s="1"/>
  <c r="H15" i="1"/>
  <c r="I15" i="1" s="1"/>
  <c r="J15" i="1" s="1"/>
  <c r="H16" i="1"/>
  <c r="I16" i="1" s="1"/>
  <c r="J16" i="1" s="1"/>
  <c r="H17" i="1"/>
  <c r="I17" i="1" s="1"/>
  <c r="J17" i="1" s="1"/>
  <c r="H18" i="1"/>
  <c r="I18" i="1" s="1"/>
  <c r="J18" i="1" s="1"/>
  <c r="H19" i="1"/>
  <c r="I19" i="1" s="1"/>
  <c r="J19" i="1" s="1"/>
  <c r="H20" i="1"/>
  <c r="I20" i="1" s="1"/>
  <c r="J20" i="1" s="1"/>
  <c r="H21" i="1"/>
  <c r="I21" i="1" s="1"/>
  <c r="J21" i="1" s="1"/>
  <c r="H22" i="1"/>
  <c r="I22" i="1" s="1"/>
  <c r="J22" i="1" s="1"/>
  <c r="H23" i="1"/>
  <c r="I23" i="1" s="1"/>
  <c r="J23" i="1" s="1"/>
  <c r="AE3" i="2"/>
  <c r="M4" i="2"/>
  <c r="U4" i="2" s="1"/>
  <c r="X4" i="2" s="1"/>
  <c r="AH4" i="2" s="1"/>
  <c r="M10" i="2"/>
  <c r="U10" i="2" s="1"/>
  <c r="M16" i="2"/>
  <c r="U16" i="2" s="1"/>
  <c r="M22" i="2"/>
  <c r="U22" i="2" s="1"/>
  <c r="V10" i="2"/>
  <c r="R4" i="3"/>
  <c r="AH4" i="3" s="1"/>
  <c r="R9" i="3"/>
  <c r="Q6" i="4"/>
  <c r="Q7" i="4"/>
  <c r="C9" i="4"/>
  <c r="H10" i="4" s="1"/>
  <c r="Q12" i="4"/>
  <c r="Q13" i="4"/>
  <c r="Q14" i="4"/>
  <c r="Q15" i="4"/>
  <c r="Q16" i="4"/>
  <c r="Q17" i="4"/>
  <c r="Q18" i="4"/>
  <c r="Q19" i="4"/>
  <c r="Q20" i="4"/>
  <c r="Q21" i="4"/>
  <c r="Q22" i="4"/>
  <c r="Q23" i="4"/>
  <c r="AE3" i="5"/>
  <c r="M4" i="5"/>
  <c r="U4" i="5" s="1"/>
  <c r="X4" i="5" s="1"/>
  <c r="AH4" i="5" s="1"/>
  <c r="M10" i="5"/>
  <c r="U10" i="5" s="1"/>
  <c r="M16" i="5"/>
  <c r="U16" i="5" s="1"/>
  <c r="M22" i="5"/>
  <c r="U22" i="5" s="1"/>
  <c r="Q9" i="5"/>
  <c r="AH3" i="6"/>
  <c r="AQ3" i="6" s="1"/>
  <c r="M7" i="6"/>
  <c r="U7" i="6" s="1"/>
  <c r="M13" i="6"/>
  <c r="U13" i="6" s="1"/>
  <c r="M19" i="6"/>
  <c r="U19" i="6" s="1"/>
  <c r="Q11" i="6"/>
  <c r="M9" i="7"/>
  <c r="U9" i="7" s="1"/>
  <c r="M15" i="7"/>
  <c r="U15" i="7" s="1"/>
  <c r="M21" i="7"/>
  <c r="U21" i="7" s="1"/>
  <c r="R6" i="7"/>
  <c r="R7" i="7"/>
  <c r="R12" i="7"/>
  <c r="R13" i="7"/>
  <c r="R14" i="7"/>
  <c r="R15" i="7"/>
  <c r="R16" i="7"/>
  <c r="R17" i="7"/>
  <c r="R18" i="7"/>
  <c r="R19" i="7"/>
  <c r="R20" i="7"/>
  <c r="R21" i="7"/>
  <c r="R22" i="7"/>
  <c r="R23" i="7"/>
  <c r="R8" i="8"/>
  <c r="Q9" i="8"/>
  <c r="AH3" i="9"/>
  <c r="AQ3" i="9" s="1"/>
  <c r="M7" i="9"/>
  <c r="U7" i="9" s="1"/>
  <c r="M13" i="9"/>
  <c r="U13" i="9" s="1"/>
  <c r="M19" i="9"/>
  <c r="U19" i="9" s="1"/>
  <c r="Q5" i="9"/>
  <c r="Q6" i="9"/>
  <c r="Q7" i="9"/>
  <c r="C9" i="9"/>
  <c r="Q12" i="9"/>
  <c r="Q13" i="9"/>
  <c r="Q14" i="9"/>
  <c r="Q15" i="9"/>
  <c r="Q16" i="9"/>
  <c r="Q17" i="9"/>
  <c r="Q18" i="9"/>
  <c r="Q19" i="9"/>
  <c r="Q20" i="9"/>
  <c r="Q21" i="9"/>
  <c r="Q22" i="9"/>
  <c r="Q23" i="9"/>
  <c r="AE3" i="10"/>
  <c r="M4" i="10"/>
  <c r="U4" i="10" s="1"/>
  <c r="X4" i="10" s="1"/>
  <c r="AH4" i="10" s="1"/>
  <c r="M10" i="10"/>
  <c r="U10" i="10" s="1"/>
  <c r="M16" i="10"/>
  <c r="U16" i="10" s="1"/>
  <c r="M22" i="10"/>
  <c r="U22" i="10" s="1"/>
  <c r="V10" i="10"/>
  <c r="R4" i="11"/>
  <c r="R9" i="11"/>
  <c r="Q6" i="12"/>
  <c r="Q7" i="12"/>
  <c r="C9" i="12"/>
  <c r="Q12" i="12"/>
  <c r="Q13" i="12"/>
  <c r="Q14" i="12"/>
  <c r="Q15" i="12"/>
  <c r="Q16" i="12"/>
  <c r="Q17" i="12"/>
  <c r="Q18" i="12"/>
  <c r="Q19" i="12"/>
  <c r="Q20" i="12"/>
  <c r="Q21" i="12"/>
  <c r="Q22" i="12"/>
  <c r="Q23" i="12"/>
  <c r="AE3" i="13"/>
  <c r="M4" i="13"/>
  <c r="U4" i="13" s="1"/>
  <c r="X4" i="13" s="1"/>
  <c r="AH4" i="13" s="1"/>
  <c r="M10" i="13"/>
  <c r="U10" i="13" s="1"/>
  <c r="M16" i="13"/>
  <c r="U16" i="13" s="1"/>
  <c r="M22" i="13"/>
  <c r="U22" i="13" s="1"/>
  <c r="H12" i="13"/>
  <c r="I12" i="13" s="1"/>
  <c r="J12" i="13" s="1"/>
  <c r="P13" i="13"/>
  <c r="P16" i="13"/>
  <c r="H18" i="13"/>
  <c r="I18" i="13" s="1"/>
  <c r="J18" i="13" s="1"/>
  <c r="P19" i="13"/>
  <c r="P22" i="13"/>
  <c r="C9" i="14"/>
  <c r="H22" i="14" s="1"/>
  <c r="I22" i="14" s="1"/>
  <c r="J22" i="14" s="1"/>
  <c r="H21" i="14"/>
  <c r="I21" i="14" s="1"/>
  <c r="J21" i="14" s="1"/>
  <c r="Y5" i="16"/>
  <c r="H11" i="16"/>
  <c r="AH4" i="17"/>
  <c r="Z4" i="18"/>
  <c r="H9" i="23"/>
  <c r="AN3" i="24"/>
  <c r="M8" i="1"/>
  <c r="U8" i="1" s="1"/>
  <c r="M14" i="1"/>
  <c r="U14" i="1" s="1"/>
  <c r="M20" i="1"/>
  <c r="U20" i="1" s="1"/>
  <c r="M5" i="2"/>
  <c r="U5" i="2" s="1"/>
  <c r="M11" i="2"/>
  <c r="U11" i="2" s="1"/>
  <c r="M17" i="2"/>
  <c r="U17" i="2" s="1"/>
  <c r="M23" i="2"/>
  <c r="U23" i="2" s="1"/>
  <c r="V5" i="2"/>
  <c r="Q9" i="2"/>
  <c r="V11" i="2"/>
  <c r="R3" i="3"/>
  <c r="M7" i="3"/>
  <c r="U7" i="3" s="1"/>
  <c r="M13" i="3"/>
  <c r="U13" i="3" s="1"/>
  <c r="M19" i="3"/>
  <c r="U19" i="3" s="1"/>
  <c r="R10" i="3"/>
  <c r="M9" i="4"/>
  <c r="U9" i="4" s="1"/>
  <c r="M15" i="4"/>
  <c r="U15" i="4" s="1"/>
  <c r="M21" i="4"/>
  <c r="U21" i="4" s="1"/>
  <c r="R6" i="4"/>
  <c r="R7" i="4"/>
  <c r="R12" i="4"/>
  <c r="R13" i="4"/>
  <c r="R14" i="4"/>
  <c r="R15" i="4"/>
  <c r="R16" i="4"/>
  <c r="R17" i="4"/>
  <c r="R18" i="4"/>
  <c r="R19" i="4"/>
  <c r="R20" i="4"/>
  <c r="R21" i="4"/>
  <c r="R22" i="4"/>
  <c r="R23" i="4"/>
  <c r="M5" i="5"/>
  <c r="U5" i="5" s="1"/>
  <c r="M11" i="5"/>
  <c r="U11" i="5" s="1"/>
  <c r="M17" i="5"/>
  <c r="U17" i="5" s="1"/>
  <c r="M23" i="5"/>
  <c r="U23" i="5" s="1"/>
  <c r="V5" i="5"/>
  <c r="V6" i="5"/>
  <c r="V7" i="5"/>
  <c r="Q10" i="5"/>
  <c r="V12" i="5"/>
  <c r="V13" i="5"/>
  <c r="V14" i="5"/>
  <c r="V15" i="5"/>
  <c r="V16" i="5"/>
  <c r="V17" i="5"/>
  <c r="V18" i="5"/>
  <c r="V19" i="5"/>
  <c r="V20" i="5"/>
  <c r="V21" i="5"/>
  <c r="V22" i="5"/>
  <c r="V23" i="5"/>
  <c r="M8" i="6"/>
  <c r="U8" i="6" s="1"/>
  <c r="M14" i="6"/>
  <c r="U14" i="6" s="1"/>
  <c r="M20" i="6"/>
  <c r="U20" i="6" s="1"/>
  <c r="R5" i="6"/>
  <c r="Q6" i="6"/>
  <c r="Q7" i="6"/>
  <c r="V8" i="6"/>
  <c r="Q12" i="6"/>
  <c r="Q13" i="6"/>
  <c r="Q14" i="6"/>
  <c r="Q15" i="6"/>
  <c r="Q16" i="6"/>
  <c r="Q17" i="6"/>
  <c r="Q18" i="6"/>
  <c r="Q19" i="6"/>
  <c r="Q20" i="6"/>
  <c r="Q21" i="6"/>
  <c r="Q22" i="6"/>
  <c r="Q23" i="6"/>
  <c r="M4" i="7"/>
  <c r="U4" i="7" s="1"/>
  <c r="X4" i="7" s="1"/>
  <c r="M10" i="7"/>
  <c r="U10" i="7" s="1"/>
  <c r="M16" i="7"/>
  <c r="U16" i="7" s="1"/>
  <c r="M22" i="7"/>
  <c r="U22" i="7" s="1"/>
  <c r="Q8" i="7"/>
  <c r="V10" i="7"/>
  <c r="M6" i="8"/>
  <c r="U6" i="8" s="1"/>
  <c r="M12" i="8"/>
  <c r="U12" i="8" s="1"/>
  <c r="M18" i="8"/>
  <c r="U18" i="8" s="1"/>
  <c r="R4" i="8"/>
  <c r="AH4" i="8" s="1"/>
  <c r="V6" i="8"/>
  <c r="V7" i="8"/>
  <c r="R9" i="8"/>
  <c r="Q10" i="8"/>
  <c r="V12" i="8"/>
  <c r="V13" i="8"/>
  <c r="V14" i="8"/>
  <c r="V15" i="8"/>
  <c r="V16" i="8"/>
  <c r="V17" i="8"/>
  <c r="V18" i="8"/>
  <c r="V19" i="8"/>
  <c r="V20" i="8"/>
  <c r="V21" i="8"/>
  <c r="V22" i="8"/>
  <c r="V23" i="8"/>
  <c r="M8" i="9"/>
  <c r="U8" i="9" s="1"/>
  <c r="M14" i="9"/>
  <c r="U14" i="9" s="1"/>
  <c r="M20" i="9"/>
  <c r="U20" i="9" s="1"/>
  <c r="M5" i="10"/>
  <c r="U5" i="10" s="1"/>
  <c r="M11" i="10"/>
  <c r="U11" i="10" s="1"/>
  <c r="M17" i="10"/>
  <c r="U17" i="10" s="1"/>
  <c r="M23" i="10"/>
  <c r="U23" i="10" s="1"/>
  <c r="V5" i="10"/>
  <c r="R8" i="10"/>
  <c r="Q9" i="10"/>
  <c r="V11" i="10"/>
  <c r="R3" i="11"/>
  <c r="M7" i="11"/>
  <c r="U7" i="11" s="1"/>
  <c r="M13" i="11"/>
  <c r="U13" i="11" s="1"/>
  <c r="M19" i="11"/>
  <c r="U19" i="11" s="1"/>
  <c r="R10" i="11"/>
  <c r="M9" i="12"/>
  <c r="U9" i="12" s="1"/>
  <c r="M15" i="12"/>
  <c r="U15" i="12" s="1"/>
  <c r="R6" i="12"/>
  <c r="R7" i="12"/>
  <c r="R12" i="12"/>
  <c r="R13" i="12"/>
  <c r="R14" i="12"/>
  <c r="R15" i="12"/>
  <c r="R16" i="12"/>
  <c r="R17" i="12"/>
  <c r="R18" i="12"/>
  <c r="R19" i="12"/>
  <c r="R20" i="12"/>
  <c r="R21" i="12"/>
  <c r="R22" i="12"/>
  <c r="R23" i="12"/>
  <c r="M5" i="13"/>
  <c r="U5" i="13" s="1"/>
  <c r="M11" i="13"/>
  <c r="U11" i="13" s="1"/>
  <c r="M17" i="13"/>
  <c r="U17" i="13" s="1"/>
  <c r="M23" i="13"/>
  <c r="U23" i="13" s="1"/>
  <c r="Q9" i="13"/>
  <c r="H4" i="14"/>
  <c r="I4" i="14" s="1"/>
  <c r="J4" i="14" s="1"/>
  <c r="K4" i="14" s="1"/>
  <c r="H20" i="14"/>
  <c r="I20" i="14" s="1"/>
  <c r="J20" i="14" s="1"/>
  <c r="H4" i="15"/>
  <c r="H14" i="16"/>
  <c r="H17" i="16"/>
  <c r="H20" i="16"/>
  <c r="H23" i="16"/>
  <c r="H16" i="19"/>
  <c r="H5" i="23"/>
  <c r="H8" i="23"/>
  <c r="H18" i="24"/>
  <c r="H18" i="26"/>
  <c r="I18" i="26" s="1"/>
  <c r="J18" i="26" s="1"/>
  <c r="AN3" i="28"/>
  <c r="M9" i="1"/>
  <c r="U9" i="1" s="1"/>
  <c r="M15" i="1"/>
  <c r="U15" i="1" s="1"/>
  <c r="M21" i="1"/>
  <c r="U21" i="1" s="1"/>
  <c r="C9" i="70"/>
  <c r="C9" i="71"/>
  <c r="C9" i="72"/>
  <c r="C9" i="67"/>
  <c r="C9" i="69"/>
  <c r="C9" i="64"/>
  <c r="C9" i="59"/>
  <c r="C9" i="60"/>
  <c r="C9" i="55"/>
  <c r="C9" i="50"/>
  <c r="C9" i="65"/>
  <c r="C9" i="56"/>
  <c r="C9" i="51"/>
  <c r="C9" i="63"/>
  <c r="C9" i="58"/>
  <c r="C9" i="62"/>
  <c r="C9" i="52"/>
  <c r="C9" i="57"/>
  <c r="C9" i="53"/>
  <c r="C9" i="54"/>
  <c r="C9" i="68"/>
  <c r="C9" i="61"/>
  <c r="C9" i="66"/>
  <c r="C9" i="23"/>
  <c r="H4" i="23" s="1"/>
  <c r="C9" i="15"/>
  <c r="H10" i="15" s="1"/>
  <c r="C9" i="18"/>
  <c r="H21" i="18" s="1"/>
  <c r="I21" i="18" s="1"/>
  <c r="J21" i="18" s="1"/>
  <c r="C9" i="24"/>
  <c r="H5" i="24" s="1"/>
  <c r="C9" i="21"/>
  <c r="H12" i="21" s="1"/>
  <c r="I12" i="21" s="1"/>
  <c r="J12" i="21" s="1"/>
  <c r="C9" i="16"/>
  <c r="C9" i="13"/>
  <c r="H11" i="13" s="1"/>
  <c r="I11" i="13" s="1"/>
  <c r="J11" i="13" s="1"/>
  <c r="C9" i="19"/>
  <c r="H17" i="19" s="1"/>
  <c r="C9" i="22"/>
  <c r="H13" i="22" s="1"/>
  <c r="I13" i="22" s="1"/>
  <c r="J13" i="22" s="1"/>
  <c r="C9" i="20"/>
  <c r="C9" i="17"/>
  <c r="H9" i="17" s="1"/>
  <c r="I9" i="17" s="1"/>
  <c r="J9" i="17" s="1"/>
  <c r="M6" i="2"/>
  <c r="U6" i="2" s="1"/>
  <c r="M12" i="2"/>
  <c r="U12" i="2" s="1"/>
  <c r="M18" i="2"/>
  <c r="U18" i="2" s="1"/>
  <c r="V6" i="2"/>
  <c r="V7" i="2"/>
  <c r="V12" i="2"/>
  <c r="V13" i="2"/>
  <c r="V14" i="2"/>
  <c r="V15" i="2"/>
  <c r="V16" i="2"/>
  <c r="V17" i="2"/>
  <c r="V18" i="2"/>
  <c r="V19" i="2"/>
  <c r="V20" i="2"/>
  <c r="V21" i="2"/>
  <c r="V22" i="2"/>
  <c r="R5" i="3"/>
  <c r="C9" i="3"/>
  <c r="R11" i="3"/>
  <c r="AE3" i="4"/>
  <c r="Q8" i="4"/>
  <c r="M6" i="5"/>
  <c r="U6" i="5" s="1"/>
  <c r="M12" i="5"/>
  <c r="U12" i="5" s="1"/>
  <c r="M18" i="5"/>
  <c r="U18" i="5" s="1"/>
  <c r="Q11" i="5"/>
  <c r="M9" i="6"/>
  <c r="U9" i="6" s="1"/>
  <c r="M15" i="6"/>
  <c r="U15" i="6" s="1"/>
  <c r="M21" i="6"/>
  <c r="U21" i="6" s="1"/>
  <c r="H4" i="7"/>
  <c r="R8" i="7"/>
  <c r="H9" i="7"/>
  <c r="AH3" i="8"/>
  <c r="AQ3" i="8" s="1"/>
  <c r="P6" i="8"/>
  <c r="P7" i="8"/>
  <c r="Q11" i="8"/>
  <c r="P12" i="8"/>
  <c r="P13" i="8"/>
  <c r="P14" i="8"/>
  <c r="P15" i="8"/>
  <c r="P16" i="8"/>
  <c r="P17" i="8"/>
  <c r="P18" i="8"/>
  <c r="P19" i="8"/>
  <c r="P20" i="8"/>
  <c r="P21" i="8"/>
  <c r="P22" i="8"/>
  <c r="M9" i="9"/>
  <c r="U9" i="9" s="1"/>
  <c r="M15" i="9"/>
  <c r="U15" i="9" s="1"/>
  <c r="M21" i="9"/>
  <c r="U21" i="9" s="1"/>
  <c r="Q8" i="9"/>
  <c r="M6" i="10"/>
  <c r="U6" i="10" s="1"/>
  <c r="M12" i="10"/>
  <c r="U12" i="10" s="1"/>
  <c r="M18" i="10"/>
  <c r="U18" i="10" s="1"/>
  <c r="V6" i="10"/>
  <c r="V7" i="10"/>
  <c r="V12" i="10"/>
  <c r="V13" i="10"/>
  <c r="V14" i="10"/>
  <c r="V15" i="10"/>
  <c r="V16" i="10"/>
  <c r="V17" i="10"/>
  <c r="V18" i="10"/>
  <c r="V19" i="10"/>
  <c r="V20" i="10"/>
  <c r="V21" i="10"/>
  <c r="V22" i="10"/>
  <c r="R5" i="11"/>
  <c r="C9" i="11"/>
  <c r="R11" i="11"/>
  <c r="AE3" i="12"/>
  <c r="Q8" i="12"/>
  <c r="M6" i="13"/>
  <c r="U6" i="13" s="1"/>
  <c r="M12" i="13"/>
  <c r="U12" i="13" s="1"/>
  <c r="M18" i="13"/>
  <c r="U18" i="13" s="1"/>
  <c r="Q23" i="13"/>
  <c r="Q22" i="13"/>
  <c r="Q21" i="13"/>
  <c r="Q20" i="13"/>
  <c r="Q19" i="13"/>
  <c r="Q18" i="13"/>
  <c r="Q17" i="13"/>
  <c r="Q16" i="13"/>
  <c r="Q15" i="13"/>
  <c r="Q14" i="13"/>
  <c r="Q13" i="13"/>
  <c r="Q12" i="13"/>
  <c r="Q11" i="13"/>
  <c r="H13" i="13"/>
  <c r="I13" i="13" s="1"/>
  <c r="J13" i="13" s="1"/>
  <c r="H16" i="13"/>
  <c r="I16" i="13" s="1"/>
  <c r="J16" i="13" s="1"/>
  <c r="H19" i="13"/>
  <c r="I19" i="13" s="1"/>
  <c r="J19" i="13" s="1"/>
  <c r="H22" i="13"/>
  <c r="I22" i="13" s="1"/>
  <c r="J22" i="13" s="1"/>
  <c r="H5" i="15"/>
  <c r="AN3" i="16"/>
  <c r="H5" i="16"/>
  <c r="H6" i="16"/>
  <c r="H20" i="18"/>
  <c r="I20" i="18" s="1"/>
  <c r="J20" i="18" s="1"/>
  <c r="AN3" i="19"/>
  <c r="H5" i="19"/>
  <c r="H14" i="22"/>
  <c r="I14" i="22" s="1"/>
  <c r="J14" i="22" s="1"/>
  <c r="H23" i="22"/>
  <c r="I23" i="22" s="1"/>
  <c r="J23" i="22" s="1"/>
  <c r="H13" i="26"/>
  <c r="I13" i="26" s="1"/>
  <c r="J13" i="26" s="1"/>
  <c r="H21" i="26"/>
  <c r="I21" i="26" s="1"/>
  <c r="J21" i="26" s="1"/>
  <c r="H24" i="26"/>
  <c r="I24" i="26" s="1"/>
  <c r="J24" i="26" s="1"/>
  <c r="H27" i="26"/>
  <c r="I27" i="26" s="1"/>
  <c r="J27" i="26" s="1"/>
  <c r="H30" i="26"/>
  <c r="I30" i="26" s="1"/>
  <c r="J30" i="26" s="1"/>
  <c r="H33" i="26"/>
  <c r="I33" i="26" s="1"/>
  <c r="J33" i="26" s="1"/>
  <c r="H36" i="26"/>
  <c r="I36" i="26" s="1"/>
  <c r="J36" i="26" s="1"/>
  <c r="H39" i="26"/>
  <c r="I39" i="26" s="1"/>
  <c r="J39" i="26" s="1"/>
  <c r="H42" i="26"/>
  <c r="I42" i="26" s="1"/>
  <c r="J42" i="26" s="1"/>
  <c r="H45" i="26"/>
  <c r="I45" i="26" s="1"/>
  <c r="J45" i="26" s="1"/>
  <c r="H48" i="26"/>
  <c r="I48" i="26" s="1"/>
  <c r="J48" i="26" s="1"/>
  <c r="H51" i="26"/>
  <c r="I51" i="26" s="1"/>
  <c r="J51" i="26" s="1"/>
  <c r="H54" i="26"/>
  <c r="I54" i="26" s="1"/>
  <c r="J54" i="26" s="1"/>
  <c r="H57" i="26"/>
  <c r="I57" i="26" s="1"/>
  <c r="J57" i="26" s="1"/>
  <c r="H60" i="26"/>
  <c r="I60" i="26" s="1"/>
  <c r="J60" i="26" s="1"/>
  <c r="H63" i="26"/>
  <c r="I63" i="26" s="1"/>
  <c r="J63" i="26" s="1"/>
  <c r="H66" i="26"/>
  <c r="I66" i="26" s="1"/>
  <c r="J66" i="26" s="1"/>
  <c r="H69" i="26"/>
  <c r="I69" i="26" s="1"/>
  <c r="J69" i="26" s="1"/>
  <c r="H72" i="26"/>
  <c r="I72" i="26" s="1"/>
  <c r="J72" i="26" s="1"/>
  <c r="H75" i="26"/>
  <c r="I75" i="26" s="1"/>
  <c r="J75" i="26" s="1"/>
  <c r="H78" i="26"/>
  <c r="I78" i="26" s="1"/>
  <c r="J78" i="26" s="1"/>
  <c r="H81" i="26"/>
  <c r="I81" i="26" s="1"/>
  <c r="J81" i="26" s="1"/>
  <c r="H84" i="26"/>
  <c r="I84" i="26" s="1"/>
  <c r="J84" i="26" s="1"/>
  <c r="H87" i="26"/>
  <c r="I87" i="26" s="1"/>
  <c r="J87" i="26" s="1"/>
  <c r="M4" i="1"/>
  <c r="U4" i="1" s="1"/>
  <c r="X4" i="1" s="1"/>
  <c r="M10" i="1"/>
  <c r="U10" i="1" s="1"/>
  <c r="M16" i="1"/>
  <c r="U16" i="1" s="1"/>
  <c r="AH3" i="2"/>
  <c r="AQ3" i="2" s="1"/>
  <c r="M7" i="2"/>
  <c r="U7" i="2" s="1"/>
  <c r="M13" i="2"/>
  <c r="U13" i="2" s="1"/>
  <c r="M9" i="3"/>
  <c r="U9" i="3" s="1"/>
  <c r="M15" i="3"/>
  <c r="U15" i="3" s="1"/>
  <c r="R6" i="3"/>
  <c r="R7" i="3"/>
  <c r="R12" i="3"/>
  <c r="R13" i="3"/>
  <c r="R14" i="3"/>
  <c r="R15" i="3"/>
  <c r="R16" i="3"/>
  <c r="R17" i="3"/>
  <c r="R18" i="3"/>
  <c r="R19" i="3"/>
  <c r="R20" i="3"/>
  <c r="R21" i="3"/>
  <c r="R22" i="3"/>
  <c r="M5" i="4"/>
  <c r="U5" i="4" s="1"/>
  <c r="M11" i="4"/>
  <c r="U11" i="4" s="1"/>
  <c r="M17" i="4"/>
  <c r="U17" i="4" s="1"/>
  <c r="AH3" i="5"/>
  <c r="AQ3" i="5" s="1"/>
  <c r="M7" i="5"/>
  <c r="U7" i="5" s="1"/>
  <c r="M13" i="5"/>
  <c r="U13" i="5" s="1"/>
  <c r="Q5" i="5"/>
  <c r="Q6" i="5"/>
  <c r="Q7" i="5"/>
  <c r="C9" i="5"/>
  <c r="H7" i="5" s="1"/>
  <c r="I7" i="5" s="1"/>
  <c r="J7" i="5" s="1"/>
  <c r="Q12" i="5"/>
  <c r="Q13" i="5"/>
  <c r="Q14" i="5"/>
  <c r="Q15" i="5"/>
  <c r="Q16" i="5"/>
  <c r="Q17" i="5"/>
  <c r="Q18" i="5"/>
  <c r="Q19" i="5"/>
  <c r="Q20" i="5"/>
  <c r="Q21" i="5"/>
  <c r="Q22" i="5"/>
  <c r="M4" i="6"/>
  <c r="U4" i="6" s="1"/>
  <c r="X4" i="6" s="1"/>
  <c r="M10" i="6"/>
  <c r="U10" i="6" s="1"/>
  <c r="M16" i="6"/>
  <c r="U16" i="6" s="1"/>
  <c r="M6" i="7"/>
  <c r="U6" i="7" s="1"/>
  <c r="M12" i="7"/>
  <c r="U12" i="7" s="1"/>
  <c r="R4" i="7"/>
  <c r="V6" i="7"/>
  <c r="V7" i="7"/>
  <c r="V12" i="7"/>
  <c r="V13" i="7"/>
  <c r="V14" i="7"/>
  <c r="V15" i="7"/>
  <c r="V16" i="7"/>
  <c r="V17" i="7"/>
  <c r="V18" i="7"/>
  <c r="V19" i="7"/>
  <c r="V20" i="7"/>
  <c r="V21" i="7"/>
  <c r="V22" i="7"/>
  <c r="M8" i="8"/>
  <c r="U8" i="8" s="1"/>
  <c r="M14" i="8"/>
  <c r="U14" i="8" s="1"/>
  <c r="R5" i="8"/>
  <c r="Q6" i="8"/>
  <c r="Q7" i="8"/>
  <c r="C9" i="8"/>
  <c r="H10" i="8" s="1"/>
  <c r="Q12" i="8"/>
  <c r="Q13" i="8"/>
  <c r="Q14" i="8"/>
  <c r="Q15" i="8"/>
  <c r="Q16" i="8"/>
  <c r="Q17" i="8"/>
  <c r="Q18" i="8"/>
  <c r="Q19" i="8"/>
  <c r="Q20" i="8"/>
  <c r="Q21" i="8"/>
  <c r="Q22" i="8"/>
  <c r="M4" i="9"/>
  <c r="U4" i="9" s="1"/>
  <c r="X4" i="9" s="1"/>
  <c r="M10" i="9"/>
  <c r="U10" i="9" s="1"/>
  <c r="M16" i="9"/>
  <c r="U16" i="9" s="1"/>
  <c r="AH3" i="10"/>
  <c r="AQ3" i="10" s="1"/>
  <c r="M7" i="10"/>
  <c r="U7" i="10" s="1"/>
  <c r="M13" i="10"/>
  <c r="U13" i="10" s="1"/>
  <c r="M9" i="11"/>
  <c r="U9" i="11" s="1"/>
  <c r="M15" i="11"/>
  <c r="U15" i="11" s="1"/>
  <c r="R6" i="11"/>
  <c r="R7" i="11"/>
  <c r="R12" i="11"/>
  <c r="R13" i="11"/>
  <c r="R14" i="11"/>
  <c r="R15" i="11"/>
  <c r="R16" i="11"/>
  <c r="R17" i="11"/>
  <c r="R18" i="11"/>
  <c r="R19" i="11"/>
  <c r="R20" i="11"/>
  <c r="R21" i="11"/>
  <c r="R22" i="11"/>
  <c r="AH3" i="13"/>
  <c r="AQ3" i="13" s="1"/>
  <c r="M7" i="13"/>
  <c r="U7" i="13" s="1"/>
  <c r="M13" i="13"/>
  <c r="U13" i="13" s="1"/>
  <c r="Q5" i="13"/>
  <c r="Q6" i="13"/>
  <c r="Q7" i="13"/>
  <c r="Q11" i="14"/>
  <c r="H13" i="16"/>
  <c r="H16" i="16"/>
  <c r="H19" i="16"/>
  <c r="H22" i="16"/>
  <c r="H5" i="18"/>
  <c r="I5" i="18" s="1"/>
  <c r="J5" i="18" s="1"/>
  <c r="H11" i="18"/>
  <c r="I11" i="18" s="1"/>
  <c r="J11" i="18" s="1"/>
  <c r="H6" i="19"/>
  <c r="H11" i="19"/>
  <c r="H12" i="19"/>
  <c r="H21" i="19"/>
  <c r="AN3" i="20"/>
  <c r="H7" i="22"/>
  <c r="I7" i="22" s="1"/>
  <c r="J7" i="22" s="1"/>
  <c r="H11" i="23"/>
  <c r="H14" i="24"/>
  <c r="H17" i="24"/>
  <c r="H20" i="24"/>
  <c r="H23" i="24"/>
  <c r="H11" i="26"/>
  <c r="I11" i="26" s="1"/>
  <c r="J11" i="26" s="1"/>
  <c r="H5" i="26"/>
  <c r="I5" i="26" s="1"/>
  <c r="J5" i="26" s="1"/>
  <c r="H9" i="26"/>
  <c r="I9" i="26" s="1"/>
  <c r="J9" i="26" s="1"/>
  <c r="H4" i="26"/>
  <c r="I4" i="26" s="1"/>
  <c r="J4" i="26" s="1"/>
  <c r="K4" i="26" s="1"/>
  <c r="K5" i="26" s="1"/>
  <c r="H6" i="26"/>
  <c r="I6" i="26" s="1"/>
  <c r="J6" i="26" s="1"/>
  <c r="H8" i="26"/>
  <c r="I8" i="26" s="1"/>
  <c r="J8" i="26" s="1"/>
  <c r="H16" i="26"/>
  <c r="I16" i="26" s="1"/>
  <c r="J16" i="26" s="1"/>
  <c r="AN3" i="27"/>
  <c r="M9" i="15"/>
  <c r="U9" i="15" s="1"/>
  <c r="M15" i="15"/>
  <c r="U15" i="15" s="1"/>
  <c r="M21" i="15"/>
  <c r="U21" i="15" s="1"/>
  <c r="P8" i="15"/>
  <c r="R8" i="16"/>
  <c r="P10" i="16"/>
  <c r="AH3" i="17"/>
  <c r="AQ3" i="17" s="1"/>
  <c r="Q7" i="17"/>
  <c r="Q12" i="17"/>
  <c r="Q13" i="17"/>
  <c r="Q14" i="17"/>
  <c r="Q15" i="17"/>
  <c r="Q16" i="17"/>
  <c r="Q17" i="17"/>
  <c r="Q18" i="17"/>
  <c r="Q19" i="17"/>
  <c r="Q20" i="17"/>
  <c r="Q21" i="17"/>
  <c r="Q22" i="17"/>
  <c r="Q23" i="17"/>
  <c r="AE3" i="18"/>
  <c r="P9" i="18"/>
  <c r="R9" i="19"/>
  <c r="Q12" i="20"/>
  <c r="Q13" i="20"/>
  <c r="Q14" i="20"/>
  <c r="Q15" i="20"/>
  <c r="Q16" i="20"/>
  <c r="Q17" i="20"/>
  <c r="Q18" i="20"/>
  <c r="Q19" i="20"/>
  <c r="Q20" i="20"/>
  <c r="Q21" i="20"/>
  <c r="Q22" i="20"/>
  <c r="Q23" i="20"/>
  <c r="AE3" i="21"/>
  <c r="P10" i="21"/>
  <c r="AH3" i="22"/>
  <c r="AQ3" i="22" s="1"/>
  <c r="Q11" i="22"/>
  <c r="M9" i="23"/>
  <c r="U9" i="23" s="1"/>
  <c r="M15" i="23"/>
  <c r="U15" i="23" s="1"/>
  <c r="M21" i="23"/>
  <c r="U21" i="23" s="1"/>
  <c r="R16" i="23"/>
  <c r="R17" i="23"/>
  <c r="R18" i="23"/>
  <c r="R19" i="23"/>
  <c r="R20" i="23"/>
  <c r="R21" i="23"/>
  <c r="R22" i="23"/>
  <c r="R23" i="23"/>
  <c r="P3" i="24"/>
  <c r="AF3" i="24" s="1"/>
  <c r="AO3" i="24" s="1"/>
  <c r="R8" i="24"/>
  <c r="AH3" i="25"/>
  <c r="AQ3" i="25" s="1"/>
  <c r="C8" i="96"/>
  <c r="C8" i="95"/>
  <c r="C8" i="94"/>
  <c r="C8" i="93"/>
  <c r="C8" i="91"/>
  <c r="C8" i="92"/>
  <c r="C8" i="90"/>
  <c r="C8" i="88"/>
  <c r="C8" i="89"/>
  <c r="C8" i="87"/>
  <c r="C8" i="86"/>
  <c r="C8" i="85"/>
  <c r="C8" i="84"/>
  <c r="C8" i="83"/>
  <c r="C8" i="80"/>
  <c r="C8" i="82"/>
  <c r="C8" i="81"/>
  <c r="C8" i="79"/>
  <c r="C8" i="78"/>
  <c r="C8" i="76"/>
  <c r="C8" i="74"/>
  <c r="C8" i="77"/>
  <c r="C8" i="48"/>
  <c r="C8" i="47"/>
  <c r="C8" i="75"/>
  <c r="C8" i="46"/>
  <c r="C8" i="43"/>
  <c r="C8" i="44"/>
  <c r="C8" i="45"/>
  <c r="C8" i="42"/>
  <c r="C8" i="41"/>
  <c r="C8" i="39"/>
  <c r="C8" i="40"/>
  <c r="C8" i="38"/>
  <c r="C8" i="36"/>
  <c r="C8" i="35"/>
  <c r="C8" i="37"/>
  <c r="C8" i="30"/>
  <c r="C8" i="29"/>
  <c r="C8" i="33"/>
  <c r="C8" i="31"/>
  <c r="C8" i="34"/>
  <c r="C8" i="32"/>
  <c r="Q9" i="25"/>
  <c r="H10" i="25"/>
  <c r="I10" i="25" s="1"/>
  <c r="J10" i="25" s="1"/>
  <c r="Q13" i="25"/>
  <c r="H14" i="25"/>
  <c r="I14" i="25" s="1"/>
  <c r="J14" i="25" s="1"/>
  <c r="Q16" i="25"/>
  <c r="H17" i="25"/>
  <c r="I17" i="25" s="1"/>
  <c r="J17" i="25" s="1"/>
  <c r="Q19" i="25"/>
  <c r="H20" i="25"/>
  <c r="I20" i="25" s="1"/>
  <c r="J20" i="25" s="1"/>
  <c r="Q22" i="25"/>
  <c r="H23" i="25"/>
  <c r="I23" i="25" s="1"/>
  <c r="J23" i="25" s="1"/>
  <c r="Q25" i="25"/>
  <c r="H26" i="25"/>
  <c r="I26" i="25" s="1"/>
  <c r="J26" i="25" s="1"/>
  <c r="Q28" i="25"/>
  <c r="H29" i="25"/>
  <c r="I29" i="25" s="1"/>
  <c r="J29" i="25" s="1"/>
  <c r="Q31" i="25"/>
  <c r="H32" i="25"/>
  <c r="I32" i="25" s="1"/>
  <c r="J32" i="25" s="1"/>
  <c r="Q34" i="25"/>
  <c r="H35" i="25"/>
  <c r="I35" i="25" s="1"/>
  <c r="J35" i="25" s="1"/>
  <c r="Q37" i="25"/>
  <c r="H38" i="25"/>
  <c r="I38" i="25" s="1"/>
  <c r="J38" i="25" s="1"/>
  <c r="Q40" i="25"/>
  <c r="H41" i="25"/>
  <c r="I41" i="25" s="1"/>
  <c r="J41" i="25" s="1"/>
  <c r="Q43" i="25"/>
  <c r="H44" i="25"/>
  <c r="I44" i="25" s="1"/>
  <c r="J44" i="25" s="1"/>
  <c r="Q46" i="25"/>
  <c r="H47" i="25"/>
  <c r="I47" i="25" s="1"/>
  <c r="J47" i="25" s="1"/>
  <c r="Q49" i="25"/>
  <c r="H50" i="25"/>
  <c r="I50" i="25" s="1"/>
  <c r="J50" i="25" s="1"/>
  <c r="Q52" i="25"/>
  <c r="H53" i="25"/>
  <c r="I53" i="25" s="1"/>
  <c r="J53" i="25" s="1"/>
  <c r="Q55" i="25"/>
  <c r="H56" i="25"/>
  <c r="I56" i="25" s="1"/>
  <c r="J56" i="25" s="1"/>
  <c r="Q58" i="25"/>
  <c r="H59" i="25"/>
  <c r="I59" i="25" s="1"/>
  <c r="J59" i="25" s="1"/>
  <c r="Q61" i="25"/>
  <c r="H62" i="25"/>
  <c r="I62" i="25" s="1"/>
  <c r="J62" i="25" s="1"/>
  <c r="Q64" i="25"/>
  <c r="H65" i="25"/>
  <c r="I65" i="25" s="1"/>
  <c r="J65" i="25" s="1"/>
  <c r="Q67" i="25"/>
  <c r="H68" i="25"/>
  <c r="I68" i="25" s="1"/>
  <c r="J68" i="25" s="1"/>
  <c r="Q70" i="25"/>
  <c r="H71" i="25"/>
  <c r="I71" i="25" s="1"/>
  <c r="J71" i="25" s="1"/>
  <c r="Q73" i="25"/>
  <c r="H74" i="25"/>
  <c r="I74" i="25" s="1"/>
  <c r="J74" i="25" s="1"/>
  <c r="Q76" i="25"/>
  <c r="H77" i="25"/>
  <c r="I77" i="25" s="1"/>
  <c r="J77" i="25" s="1"/>
  <c r="Q79" i="25"/>
  <c r="H80" i="25"/>
  <c r="I80" i="25" s="1"/>
  <c r="J80" i="25" s="1"/>
  <c r="Q82" i="25"/>
  <c r="H83" i="25"/>
  <c r="I83" i="25" s="1"/>
  <c r="J83" i="25" s="1"/>
  <c r="Q85" i="25"/>
  <c r="H86" i="25"/>
  <c r="I86" i="25" s="1"/>
  <c r="J86" i="25" s="1"/>
  <c r="Q88" i="25"/>
  <c r="H89" i="25"/>
  <c r="I89" i="25" s="1"/>
  <c r="J89" i="25" s="1"/>
  <c r="Q91" i="25"/>
  <c r="H92" i="25"/>
  <c r="I92" i="25" s="1"/>
  <c r="J92" i="25" s="1"/>
  <c r="Q94" i="25"/>
  <c r="H95" i="25"/>
  <c r="I95" i="25" s="1"/>
  <c r="J95" i="25" s="1"/>
  <c r="Q97" i="25"/>
  <c r="H98" i="25"/>
  <c r="I98" i="25" s="1"/>
  <c r="J98" i="25" s="1"/>
  <c r="R3" i="26"/>
  <c r="R9" i="26"/>
  <c r="H10" i="26"/>
  <c r="I10" i="26" s="1"/>
  <c r="J10" i="26" s="1"/>
  <c r="H14" i="26"/>
  <c r="I14" i="26" s="1"/>
  <c r="J14" i="26" s="1"/>
  <c r="H17" i="26"/>
  <c r="I17" i="26" s="1"/>
  <c r="J17" i="26" s="1"/>
  <c r="H20" i="26"/>
  <c r="I20" i="26" s="1"/>
  <c r="J20" i="26" s="1"/>
  <c r="V21" i="26"/>
  <c r="H23" i="26"/>
  <c r="I23" i="26" s="1"/>
  <c r="J23" i="26" s="1"/>
  <c r="V24" i="26"/>
  <c r="H26" i="26"/>
  <c r="I26" i="26" s="1"/>
  <c r="J26" i="26" s="1"/>
  <c r="V27" i="26"/>
  <c r="H29" i="26"/>
  <c r="I29" i="26" s="1"/>
  <c r="J29" i="26" s="1"/>
  <c r="V30" i="26"/>
  <c r="H32" i="26"/>
  <c r="I32" i="26" s="1"/>
  <c r="J32" i="26" s="1"/>
  <c r="V33" i="26"/>
  <c r="H35" i="26"/>
  <c r="I35" i="26" s="1"/>
  <c r="J35" i="26" s="1"/>
  <c r="V36" i="26"/>
  <c r="H38" i="26"/>
  <c r="I38" i="26" s="1"/>
  <c r="J38" i="26" s="1"/>
  <c r="V39" i="26"/>
  <c r="H41" i="26"/>
  <c r="I41" i="26" s="1"/>
  <c r="J41" i="26" s="1"/>
  <c r="V42" i="26"/>
  <c r="H44" i="26"/>
  <c r="I44" i="26" s="1"/>
  <c r="J44" i="26" s="1"/>
  <c r="V45" i="26"/>
  <c r="H47" i="26"/>
  <c r="I47" i="26" s="1"/>
  <c r="J47" i="26" s="1"/>
  <c r="V48" i="26"/>
  <c r="H50" i="26"/>
  <c r="I50" i="26" s="1"/>
  <c r="J50" i="26" s="1"/>
  <c r="V51" i="26"/>
  <c r="H53" i="26"/>
  <c r="I53" i="26" s="1"/>
  <c r="J53" i="26" s="1"/>
  <c r="V54" i="26"/>
  <c r="H56" i="26"/>
  <c r="I56" i="26" s="1"/>
  <c r="J56" i="26" s="1"/>
  <c r="V57" i="26"/>
  <c r="H59" i="26"/>
  <c r="I59" i="26" s="1"/>
  <c r="J59" i="26" s="1"/>
  <c r="V60" i="26"/>
  <c r="H62" i="26"/>
  <c r="I62" i="26" s="1"/>
  <c r="J62" i="26" s="1"/>
  <c r="V63" i="26"/>
  <c r="H65" i="26"/>
  <c r="I65" i="26" s="1"/>
  <c r="J65" i="26" s="1"/>
  <c r="V66" i="26"/>
  <c r="H68" i="26"/>
  <c r="I68" i="26" s="1"/>
  <c r="J68" i="26" s="1"/>
  <c r="V69" i="26"/>
  <c r="H71" i="26"/>
  <c r="I71" i="26" s="1"/>
  <c r="J71" i="26" s="1"/>
  <c r="V72" i="26"/>
  <c r="H74" i="26"/>
  <c r="I74" i="26" s="1"/>
  <c r="J74" i="26" s="1"/>
  <c r="V75" i="26"/>
  <c r="H77" i="26"/>
  <c r="I77" i="26" s="1"/>
  <c r="J77" i="26" s="1"/>
  <c r="V78" i="26"/>
  <c r="H80" i="26"/>
  <c r="I80" i="26" s="1"/>
  <c r="J80" i="26" s="1"/>
  <c r="V81" i="26"/>
  <c r="H83" i="26"/>
  <c r="I83" i="26" s="1"/>
  <c r="J83" i="26" s="1"/>
  <c r="V84" i="26"/>
  <c r="H86" i="26"/>
  <c r="I86" i="26" s="1"/>
  <c r="J86" i="26" s="1"/>
  <c r="V87" i="26"/>
  <c r="H89" i="26"/>
  <c r="I89" i="26" s="1"/>
  <c r="J89" i="26" s="1"/>
  <c r="M4" i="27"/>
  <c r="U4" i="27" s="1"/>
  <c r="X4" i="27" s="1"/>
  <c r="M10" i="27"/>
  <c r="U10" i="27" s="1"/>
  <c r="M16" i="27"/>
  <c r="U16" i="27" s="1"/>
  <c r="M22" i="27"/>
  <c r="U22" i="27" s="1"/>
  <c r="M28" i="27"/>
  <c r="U28" i="27" s="1"/>
  <c r="M34" i="27"/>
  <c r="U34" i="27" s="1"/>
  <c r="M40" i="27"/>
  <c r="U40" i="27" s="1"/>
  <c r="M46" i="27"/>
  <c r="U46" i="27" s="1"/>
  <c r="M52" i="27"/>
  <c r="U52" i="27" s="1"/>
  <c r="M58" i="27"/>
  <c r="U58" i="27" s="1"/>
  <c r="M64" i="27"/>
  <c r="U64" i="27" s="1"/>
  <c r="M70" i="27"/>
  <c r="U70" i="27" s="1"/>
  <c r="M76" i="27"/>
  <c r="U76" i="27" s="1"/>
  <c r="R79" i="27"/>
  <c r="R76" i="27"/>
  <c r="R73" i="27"/>
  <c r="R70" i="27"/>
  <c r="R67" i="27"/>
  <c r="R64" i="27"/>
  <c r="R61" i="27"/>
  <c r="R58" i="27"/>
  <c r="R55" i="27"/>
  <c r="R52" i="27"/>
  <c r="R49" i="27"/>
  <c r="R46" i="27"/>
  <c r="R43" i="27"/>
  <c r="R40" i="27"/>
  <c r="R37" i="27"/>
  <c r="R34" i="27"/>
  <c r="R31" i="27"/>
  <c r="R28" i="27"/>
  <c r="R25" i="27"/>
  <c r="R22" i="27"/>
  <c r="R19" i="27"/>
  <c r="R16" i="27"/>
  <c r="R13" i="27"/>
  <c r="R7" i="27"/>
  <c r="R8" i="27"/>
  <c r="V22" i="27"/>
  <c r="V29" i="27"/>
  <c r="V31" i="27"/>
  <c r="V38" i="27"/>
  <c r="V40" i="27"/>
  <c r="V47" i="27"/>
  <c r="V49" i="27"/>
  <c r="V56" i="27"/>
  <c r="V58" i="27"/>
  <c r="V65" i="27"/>
  <c r="V67" i="27"/>
  <c r="V74" i="27"/>
  <c r="R69" i="28"/>
  <c r="R66" i="28"/>
  <c r="R63" i="28"/>
  <c r="R60" i="28"/>
  <c r="R57" i="28"/>
  <c r="R54" i="28"/>
  <c r="R51" i="28"/>
  <c r="R48" i="28"/>
  <c r="R45" i="28"/>
  <c r="R42" i="28"/>
  <c r="R39" i="28"/>
  <c r="R36" i="28"/>
  <c r="R33" i="28"/>
  <c r="R30" i="28"/>
  <c r="R27" i="28"/>
  <c r="R24" i="28"/>
  <c r="R21" i="28"/>
  <c r="R18" i="28"/>
  <c r="R15" i="28"/>
  <c r="R12" i="28"/>
  <c r="R6" i="28"/>
  <c r="R11" i="28"/>
  <c r="R5" i="28"/>
  <c r="R10" i="28"/>
  <c r="R14" i="28"/>
  <c r="R23" i="28"/>
  <c r="R32" i="28"/>
  <c r="R41" i="28"/>
  <c r="R50" i="28"/>
  <c r="R59" i="28"/>
  <c r="R65" i="28"/>
  <c r="M33" i="30"/>
  <c r="U33" i="30" s="1"/>
  <c r="AE3" i="15"/>
  <c r="M4" i="15"/>
  <c r="U4" i="15" s="1"/>
  <c r="X4" i="15" s="1"/>
  <c r="AH4" i="15" s="1"/>
  <c r="M10" i="15"/>
  <c r="U10" i="15" s="1"/>
  <c r="M16" i="15"/>
  <c r="U16" i="15" s="1"/>
  <c r="M22" i="15"/>
  <c r="U22" i="15" s="1"/>
  <c r="V10" i="15"/>
  <c r="R9" i="16"/>
  <c r="R8" i="18"/>
  <c r="P10" i="18"/>
  <c r="AH3" i="19"/>
  <c r="AQ3" i="19" s="1"/>
  <c r="R10" i="19"/>
  <c r="Q11" i="19"/>
  <c r="M9" i="20"/>
  <c r="U9" i="20" s="1"/>
  <c r="M15" i="20"/>
  <c r="U15" i="20" s="1"/>
  <c r="M21" i="20"/>
  <c r="U21" i="20" s="1"/>
  <c r="M5" i="21"/>
  <c r="U5" i="21" s="1"/>
  <c r="M11" i="21"/>
  <c r="U11" i="21" s="1"/>
  <c r="M17" i="21"/>
  <c r="U17" i="21" s="1"/>
  <c r="M23" i="21"/>
  <c r="U23" i="21" s="1"/>
  <c r="Q12" i="22"/>
  <c r="Q13" i="22"/>
  <c r="Q14" i="22"/>
  <c r="Q15" i="22"/>
  <c r="Q16" i="22"/>
  <c r="Q17" i="22"/>
  <c r="Q18" i="22"/>
  <c r="Q19" i="22"/>
  <c r="Q20" i="22"/>
  <c r="Q21" i="22"/>
  <c r="Q22" i="22"/>
  <c r="Q23" i="22"/>
  <c r="AE3" i="23"/>
  <c r="P9" i="23"/>
  <c r="Y4" i="24"/>
  <c r="Z4" i="24" s="1"/>
  <c r="P5" i="24"/>
  <c r="P11" i="24"/>
  <c r="H5" i="25"/>
  <c r="I5" i="25" s="1"/>
  <c r="J5" i="25" s="1"/>
  <c r="K5" i="25" s="1"/>
  <c r="R7" i="26"/>
  <c r="R8" i="26"/>
  <c r="R13" i="26"/>
  <c r="R16" i="26"/>
  <c r="R19" i="26"/>
  <c r="R22" i="26"/>
  <c r="R25" i="26"/>
  <c r="R28" i="26"/>
  <c r="R31" i="26"/>
  <c r="R34" i="26"/>
  <c r="R37" i="26"/>
  <c r="R40" i="26"/>
  <c r="R43" i="26"/>
  <c r="R46" i="26"/>
  <c r="R49" i="26"/>
  <c r="R52" i="26"/>
  <c r="R55" i="26"/>
  <c r="R58" i="26"/>
  <c r="R61" i="26"/>
  <c r="R64" i="26"/>
  <c r="R67" i="26"/>
  <c r="R70" i="26"/>
  <c r="R73" i="26"/>
  <c r="R76" i="26"/>
  <c r="R79" i="26"/>
  <c r="R82" i="26"/>
  <c r="R85" i="26"/>
  <c r="R88" i="26"/>
  <c r="M5" i="27"/>
  <c r="U5" i="27" s="1"/>
  <c r="M11" i="27"/>
  <c r="U11" i="27" s="1"/>
  <c r="M17" i="27"/>
  <c r="U17" i="27" s="1"/>
  <c r="M23" i="27"/>
  <c r="U23" i="27" s="1"/>
  <c r="M29" i="27"/>
  <c r="U29" i="27" s="1"/>
  <c r="M35" i="27"/>
  <c r="U35" i="27" s="1"/>
  <c r="M41" i="27"/>
  <c r="U41" i="27" s="1"/>
  <c r="M47" i="27"/>
  <c r="U47" i="27" s="1"/>
  <c r="M53" i="27"/>
  <c r="U53" i="27" s="1"/>
  <c r="M59" i="27"/>
  <c r="U59" i="27" s="1"/>
  <c r="M65" i="27"/>
  <c r="U65" i="27" s="1"/>
  <c r="M71" i="27"/>
  <c r="U71" i="27" s="1"/>
  <c r="M77" i="27"/>
  <c r="U77" i="27" s="1"/>
  <c r="R15" i="27"/>
  <c r="R20" i="27"/>
  <c r="R24" i="27"/>
  <c r="R26" i="27"/>
  <c r="R33" i="27"/>
  <c r="R35" i="27"/>
  <c r="R42" i="27"/>
  <c r="R44" i="27"/>
  <c r="R51" i="27"/>
  <c r="R53" i="27"/>
  <c r="R60" i="27"/>
  <c r="R62" i="27"/>
  <c r="R69" i="27"/>
  <c r="R71" i="27"/>
  <c r="R78" i="27"/>
  <c r="R13" i="28"/>
  <c r="R22" i="28"/>
  <c r="R31" i="28"/>
  <c r="R40" i="28"/>
  <c r="R49" i="28"/>
  <c r="R58" i="28"/>
  <c r="R67" i="28"/>
  <c r="R68" i="28"/>
  <c r="M85" i="30"/>
  <c r="U85" i="30" s="1"/>
  <c r="M79" i="30"/>
  <c r="U79" i="30" s="1"/>
  <c r="M73" i="30"/>
  <c r="U73" i="30" s="1"/>
  <c r="M67" i="30"/>
  <c r="U67" i="30" s="1"/>
  <c r="M61" i="30"/>
  <c r="U61" i="30" s="1"/>
  <c r="M55" i="30"/>
  <c r="U55" i="30" s="1"/>
  <c r="M49" i="30"/>
  <c r="U49" i="30" s="1"/>
  <c r="M43" i="30"/>
  <c r="U43" i="30" s="1"/>
  <c r="M37" i="30"/>
  <c r="U37" i="30" s="1"/>
  <c r="M31" i="30"/>
  <c r="U31" i="30" s="1"/>
  <c r="M25" i="30"/>
  <c r="U25" i="30" s="1"/>
  <c r="M19" i="30"/>
  <c r="U19" i="30" s="1"/>
  <c r="M13" i="30"/>
  <c r="U13" i="30" s="1"/>
  <c r="M7" i="30"/>
  <c r="U7" i="30" s="1"/>
  <c r="M84" i="30"/>
  <c r="U84" i="30" s="1"/>
  <c r="M78" i="30"/>
  <c r="U78" i="30" s="1"/>
  <c r="M72" i="30"/>
  <c r="U72" i="30" s="1"/>
  <c r="M66" i="30"/>
  <c r="U66" i="30" s="1"/>
  <c r="M60" i="30"/>
  <c r="U60" i="30" s="1"/>
  <c r="M54" i="30"/>
  <c r="U54" i="30" s="1"/>
  <c r="M48" i="30"/>
  <c r="U48" i="30" s="1"/>
  <c r="M42" i="30"/>
  <c r="U42" i="30" s="1"/>
  <c r="M36" i="30"/>
  <c r="U36" i="30" s="1"/>
  <c r="M30" i="30"/>
  <c r="U30" i="30" s="1"/>
  <c r="M24" i="30"/>
  <c r="U24" i="30" s="1"/>
  <c r="M18" i="30"/>
  <c r="U18" i="30" s="1"/>
  <c r="M12" i="30"/>
  <c r="U12" i="30" s="1"/>
  <c r="M6" i="30"/>
  <c r="U6" i="30" s="1"/>
  <c r="M89" i="30"/>
  <c r="U89" i="30" s="1"/>
  <c r="M83" i="30"/>
  <c r="U83" i="30" s="1"/>
  <c r="M77" i="30"/>
  <c r="U77" i="30" s="1"/>
  <c r="M71" i="30"/>
  <c r="U71" i="30" s="1"/>
  <c r="M65" i="30"/>
  <c r="U65" i="30" s="1"/>
  <c r="M59" i="30"/>
  <c r="U59" i="30" s="1"/>
  <c r="M53" i="30"/>
  <c r="U53" i="30" s="1"/>
  <c r="M47" i="30"/>
  <c r="U47" i="30" s="1"/>
  <c r="M41" i="30"/>
  <c r="U41" i="30" s="1"/>
  <c r="M35" i="30"/>
  <c r="U35" i="30" s="1"/>
  <c r="M29" i="30"/>
  <c r="U29" i="30" s="1"/>
  <c r="M23" i="30"/>
  <c r="U23" i="30" s="1"/>
  <c r="M17" i="30"/>
  <c r="U17" i="30" s="1"/>
  <c r="M11" i="30"/>
  <c r="U11" i="30" s="1"/>
  <c r="M5" i="30"/>
  <c r="U5" i="30" s="1"/>
  <c r="M88" i="30"/>
  <c r="U88" i="30" s="1"/>
  <c r="M82" i="30"/>
  <c r="U82" i="30" s="1"/>
  <c r="M76" i="30"/>
  <c r="U76" i="30" s="1"/>
  <c r="M70" i="30"/>
  <c r="U70" i="30" s="1"/>
  <c r="M64" i="30"/>
  <c r="U64" i="30" s="1"/>
  <c r="M58" i="30"/>
  <c r="U58" i="30" s="1"/>
  <c r="M52" i="30"/>
  <c r="U52" i="30" s="1"/>
  <c r="M46" i="30"/>
  <c r="U46" i="30" s="1"/>
  <c r="M40" i="30"/>
  <c r="U40" i="30" s="1"/>
  <c r="M34" i="30"/>
  <c r="U34" i="30" s="1"/>
  <c r="M28" i="30"/>
  <c r="U28" i="30" s="1"/>
  <c r="M22" i="30"/>
  <c r="U22" i="30" s="1"/>
  <c r="M16" i="30"/>
  <c r="U16" i="30" s="1"/>
  <c r="M10" i="30"/>
  <c r="U10" i="30" s="1"/>
  <c r="M4" i="30"/>
  <c r="U4" i="30" s="1"/>
  <c r="X4" i="30" s="1"/>
  <c r="M86" i="30"/>
  <c r="U86" i="30" s="1"/>
  <c r="M80" i="30"/>
  <c r="U80" i="30" s="1"/>
  <c r="M74" i="30"/>
  <c r="U74" i="30" s="1"/>
  <c r="M68" i="30"/>
  <c r="U68" i="30" s="1"/>
  <c r="M62" i="30"/>
  <c r="U62" i="30" s="1"/>
  <c r="M56" i="30"/>
  <c r="U56" i="30" s="1"/>
  <c r="M50" i="30"/>
  <c r="U50" i="30" s="1"/>
  <c r="M44" i="30"/>
  <c r="U44" i="30" s="1"/>
  <c r="M38" i="30"/>
  <c r="U38" i="30" s="1"/>
  <c r="M32" i="30"/>
  <c r="U32" i="30" s="1"/>
  <c r="M26" i="30"/>
  <c r="U26" i="30" s="1"/>
  <c r="M20" i="30"/>
  <c r="U20" i="30" s="1"/>
  <c r="M14" i="30"/>
  <c r="U14" i="30" s="1"/>
  <c r="M8" i="30"/>
  <c r="U8" i="30" s="1"/>
  <c r="M39" i="30"/>
  <c r="U39" i="30" s="1"/>
  <c r="M75" i="30"/>
  <c r="U75" i="30" s="1"/>
  <c r="H32" i="31"/>
  <c r="I32" i="31" s="1"/>
  <c r="J32" i="31" s="1"/>
  <c r="H59" i="31"/>
  <c r="I59" i="31" s="1"/>
  <c r="J59" i="31" s="1"/>
  <c r="AN3" i="33"/>
  <c r="AH4" i="34"/>
  <c r="M9" i="14"/>
  <c r="U9" i="14" s="1"/>
  <c r="M15" i="14"/>
  <c r="U15" i="14" s="1"/>
  <c r="M21" i="14"/>
  <c r="U21" i="14" s="1"/>
  <c r="R6" i="14"/>
  <c r="R7" i="14"/>
  <c r="R12" i="14"/>
  <c r="R13" i="14"/>
  <c r="R14" i="14"/>
  <c r="R15" i="14"/>
  <c r="R16" i="14"/>
  <c r="R17" i="14"/>
  <c r="R18" i="14"/>
  <c r="R19" i="14"/>
  <c r="R20" i="14"/>
  <c r="R21" i="14"/>
  <c r="R22" i="14"/>
  <c r="R23" i="14"/>
  <c r="M5" i="15"/>
  <c r="U5" i="15" s="1"/>
  <c r="M11" i="15"/>
  <c r="U11" i="15" s="1"/>
  <c r="M17" i="15"/>
  <c r="U17" i="15" s="1"/>
  <c r="M23" i="15"/>
  <c r="U23" i="15" s="1"/>
  <c r="V5" i="15"/>
  <c r="R8" i="15"/>
  <c r="Q9" i="15"/>
  <c r="V11" i="15"/>
  <c r="R3" i="16"/>
  <c r="M7" i="16"/>
  <c r="U7" i="16" s="1"/>
  <c r="M13" i="16"/>
  <c r="U13" i="16" s="1"/>
  <c r="M19" i="16"/>
  <c r="U19" i="16" s="1"/>
  <c r="R10" i="16"/>
  <c r="Q11" i="16"/>
  <c r="M9" i="17"/>
  <c r="U9" i="17" s="1"/>
  <c r="M15" i="17"/>
  <c r="U15" i="17" s="1"/>
  <c r="M21" i="17"/>
  <c r="U21" i="17" s="1"/>
  <c r="V4" i="17"/>
  <c r="Y4" i="17" s="1"/>
  <c r="Z4" i="17" s="1"/>
  <c r="Q8" i="17"/>
  <c r="V10" i="17"/>
  <c r="M6" i="18"/>
  <c r="U6" i="18" s="1"/>
  <c r="M12" i="18"/>
  <c r="U12" i="18" s="1"/>
  <c r="M18" i="18"/>
  <c r="U18" i="18" s="1"/>
  <c r="R4" i="18"/>
  <c r="AH4" i="18" s="1"/>
  <c r="V6" i="18"/>
  <c r="V7" i="18"/>
  <c r="R9" i="18"/>
  <c r="Q10" i="18"/>
  <c r="V12" i="18"/>
  <c r="V13" i="18"/>
  <c r="V14" i="18"/>
  <c r="V15" i="18"/>
  <c r="V16" i="18"/>
  <c r="V17" i="18"/>
  <c r="V18" i="18"/>
  <c r="V19" i="18"/>
  <c r="V20" i="18"/>
  <c r="V21" i="18"/>
  <c r="V22" i="18"/>
  <c r="V23" i="18"/>
  <c r="M8" i="19"/>
  <c r="U8" i="19" s="1"/>
  <c r="M14" i="19"/>
  <c r="U14" i="19" s="1"/>
  <c r="M20" i="19"/>
  <c r="U20" i="19" s="1"/>
  <c r="R5" i="19"/>
  <c r="Q6" i="19"/>
  <c r="Q7" i="19"/>
  <c r="R11" i="19"/>
  <c r="Q12" i="19"/>
  <c r="Q13" i="19"/>
  <c r="Q14" i="19"/>
  <c r="Q15" i="19"/>
  <c r="Q16" i="19"/>
  <c r="Q17" i="19"/>
  <c r="Q18" i="19"/>
  <c r="Q19" i="19"/>
  <c r="Q20" i="19"/>
  <c r="Q21" i="19"/>
  <c r="Q22" i="19"/>
  <c r="Q23" i="19"/>
  <c r="M4" i="20"/>
  <c r="U4" i="20" s="1"/>
  <c r="X4" i="20" s="1"/>
  <c r="M10" i="20"/>
  <c r="U10" i="20" s="1"/>
  <c r="M16" i="20"/>
  <c r="U16" i="20" s="1"/>
  <c r="M22" i="20"/>
  <c r="U22" i="20" s="1"/>
  <c r="Q8" i="20"/>
  <c r="V10" i="20"/>
  <c r="M6" i="21"/>
  <c r="U6" i="21" s="1"/>
  <c r="M12" i="21"/>
  <c r="U12" i="21" s="1"/>
  <c r="M18" i="21"/>
  <c r="U18" i="21" s="1"/>
  <c r="Q11" i="21"/>
  <c r="M9" i="22"/>
  <c r="U9" i="22" s="1"/>
  <c r="M15" i="22"/>
  <c r="U15" i="22" s="1"/>
  <c r="M21" i="22"/>
  <c r="U21" i="22" s="1"/>
  <c r="R6" i="22"/>
  <c r="R7" i="22"/>
  <c r="R12" i="22"/>
  <c r="R13" i="22"/>
  <c r="R14" i="22"/>
  <c r="R15" i="22"/>
  <c r="R16" i="22"/>
  <c r="R17" i="22"/>
  <c r="R18" i="22"/>
  <c r="R19" i="22"/>
  <c r="R20" i="22"/>
  <c r="R21" i="22"/>
  <c r="R22" i="22"/>
  <c r="R23" i="22"/>
  <c r="M5" i="23"/>
  <c r="U5" i="23" s="1"/>
  <c r="M11" i="23"/>
  <c r="U11" i="23" s="1"/>
  <c r="M17" i="23"/>
  <c r="U17" i="23" s="1"/>
  <c r="M23" i="23"/>
  <c r="U23" i="23" s="1"/>
  <c r="V5" i="23"/>
  <c r="R8" i="23"/>
  <c r="Q9" i="23"/>
  <c r="V11" i="23"/>
  <c r="R3" i="24"/>
  <c r="M7" i="24"/>
  <c r="U7" i="24" s="1"/>
  <c r="M13" i="24"/>
  <c r="U13" i="24" s="1"/>
  <c r="M19" i="24"/>
  <c r="U19" i="24" s="1"/>
  <c r="R10" i="24"/>
  <c r="Q11" i="24"/>
  <c r="M9" i="25"/>
  <c r="U9" i="25" s="1"/>
  <c r="M15" i="25"/>
  <c r="U15" i="25" s="1"/>
  <c r="M21" i="25"/>
  <c r="U21" i="25" s="1"/>
  <c r="M27" i="25"/>
  <c r="U27" i="25" s="1"/>
  <c r="M33" i="25"/>
  <c r="U33" i="25" s="1"/>
  <c r="M39" i="25"/>
  <c r="U39" i="25" s="1"/>
  <c r="M45" i="25"/>
  <c r="U45" i="25" s="1"/>
  <c r="M51" i="25"/>
  <c r="U51" i="25" s="1"/>
  <c r="M57" i="25"/>
  <c r="U57" i="25" s="1"/>
  <c r="M63" i="25"/>
  <c r="U63" i="25" s="1"/>
  <c r="M69" i="25"/>
  <c r="U69" i="25" s="1"/>
  <c r="M75" i="25"/>
  <c r="U75" i="25" s="1"/>
  <c r="M81" i="25"/>
  <c r="U81" i="25" s="1"/>
  <c r="M87" i="25"/>
  <c r="U87" i="25" s="1"/>
  <c r="M93" i="25"/>
  <c r="U93" i="25" s="1"/>
  <c r="Q12" i="25"/>
  <c r="Q15" i="25"/>
  <c r="Q18" i="25"/>
  <c r="Q21" i="25"/>
  <c r="Q24" i="25"/>
  <c r="Q27" i="25"/>
  <c r="Q30" i="25"/>
  <c r="Q33" i="25"/>
  <c r="Q36" i="25"/>
  <c r="Q39" i="25"/>
  <c r="Q42" i="25"/>
  <c r="Q45" i="25"/>
  <c r="Q48" i="25"/>
  <c r="Q51" i="25"/>
  <c r="Q54" i="25"/>
  <c r="Q57" i="25"/>
  <c r="Q60" i="25"/>
  <c r="Q63" i="25"/>
  <c r="Q66" i="25"/>
  <c r="Q69" i="25"/>
  <c r="Q72" i="25"/>
  <c r="Q75" i="25"/>
  <c r="Q78" i="25"/>
  <c r="Q81" i="25"/>
  <c r="Q84" i="25"/>
  <c r="Q87" i="25"/>
  <c r="Q90" i="25"/>
  <c r="Q93" i="25"/>
  <c r="Q96" i="25"/>
  <c r="M9" i="26"/>
  <c r="U9" i="26" s="1"/>
  <c r="M15" i="26"/>
  <c r="U15" i="26" s="1"/>
  <c r="M21" i="26"/>
  <c r="U21" i="26" s="1"/>
  <c r="M27" i="26"/>
  <c r="U27" i="26" s="1"/>
  <c r="M33" i="26"/>
  <c r="U33" i="26" s="1"/>
  <c r="M39" i="26"/>
  <c r="U39" i="26" s="1"/>
  <c r="M45" i="26"/>
  <c r="U45" i="26" s="1"/>
  <c r="M51" i="26"/>
  <c r="U51" i="26" s="1"/>
  <c r="M57" i="26"/>
  <c r="U57" i="26" s="1"/>
  <c r="M63" i="26"/>
  <c r="U63" i="26" s="1"/>
  <c r="M69" i="26"/>
  <c r="U69" i="26" s="1"/>
  <c r="M75" i="26"/>
  <c r="U75" i="26" s="1"/>
  <c r="M81" i="26"/>
  <c r="U81" i="26" s="1"/>
  <c r="M87" i="26"/>
  <c r="U87" i="26" s="1"/>
  <c r="V10" i="26"/>
  <c r="V14" i="26"/>
  <c r="V17" i="26"/>
  <c r="V20" i="26"/>
  <c r="V23" i="26"/>
  <c r="V26" i="26"/>
  <c r="V29" i="26"/>
  <c r="V32" i="26"/>
  <c r="V35" i="26"/>
  <c r="V38" i="26"/>
  <c r="V41" i="26"/>
  <c r="V44" i="26"/>
  <c r="V47" i="26"/>
  <c r="V50" i="26"/>
  <c r="V53" i="26"/>
  <c r="V56" i="26"/>
  <c r="V59" i="26"/>
  <c r="V62" i="26"/>
  <c r="V65" i="26"/>
  <c r="V68" i="26"/>
  <c r="V71" i="26"/>
  <c r="V74" i="26"/>
  <c r="V77" i="26"/>
  <c r="V80" i="26"/>
  <c r="V83" i="26"/>
  <c r="V86" i="26"/>
  <c r="V89" i="26"/>
  <c r="M6" i="27"/>
  <c r="U6" i="27" s="1"/>
  <c r="M12" i="27"/>
  <c r="U12" i="27" s="1"/>
  <c r="M18" i="27"/>
  <c r="U18" i="27" s="1"/>
  <c r="M24" i="27"/>
  <c r="U24" i="27" s="1"/>
  <c r="M30" i="27"/>
  <c r="U30" i="27" s="1"/>
  <c r="M36" i="27"/>
  <c r="U36" i="27" s="1"/>
  <c r="M42" i="27"/>
  <c r="U42" i="27" s="1"/>
  <c r="M48" i="27"/>
  <c r="U48" i="27" s="1"/>
  <c r="M54" i="27"/>
  <c r="U54" i="27" s="1"/>
  <c r="M60" i="27"/>
  <c r="U60" i="27" s="1"/>
  <c r="M66" i="27"/>
  <c r="U66" i="27" s="1"/>
  <c r="M72" i="27"/>
  <c r="U72" i="27" s="1"/>
  <c r="M78" i="27"/>
  <c r="U78" i="27" s="1"/>
  <c r="R6" i="27"/>
  <c r="V78" i="27"/>
  <c r="V75" i="27"/>
  <c r="V72" i="27"/>
  <c r="V69" i="27"/>
  <c r="V66" i="27"/>
  <c r="V63" i="27"/>
  <c r="V60" i="27"/>
  <c r="V57" i="27"/>
  <c r="V54" i="27"/>
  <c r="V51" i="27"/>
  <c r="V48" i="27"/>
  <c r="V45" i="27"/>
  <c r="V42" i="27"/>
  <c r="V39" i="27"/>
  <c r="V36" i="27"/>
  <c r="V33" i="27"/>
  <c r="V30" i="27"/>
  <c r="V27" i="27"/>
  <c r="V24" i="27"/>
  <c r="V21" i="27"/>
  <c r="V11" i="27"/>
  <c r="V12" i="27"/>
  <c r="V26" i="27"/>
  <c r="V28" i="27"/>
  <c r="V35" i="27"/>
  <c r="V37" i="27"/>
  <c r="V44" i="27"/>
  <c r="V46" i="27"/>
  <c r="V53" i="27"/>
  <c r="V55" i="27"/>
  <c r="V62" i="27"/>
  <c r="V64" i="27"/>
  <c r="V71" i="27"/>
  <c r="V73" i="27"/>
  <c r="R20" i="28"/>
  <c r="R29" i="28"/>
  <c r="R38" i="28"/>
  <c r="R47" i="28"/>
  <c r="R56" i="28"/>
  <c r="M9" i="30"/>
  <c r="U9" i="30" s="1"/>
  <c r="M45" i="30"/>
  <c r="U45" i="30" s="1"/>
  <c r="M81" i="30"/>
  <c r="U81" i="30" s="1"/>
  <c r="H9" i="31"/>
  <c r="I9" i="31" s="1"/>
  <c r="J9" i="31" s="1"/>
  <c r="M4" i="14"/>
  <c r="U4" i="14" s="1"/>
  <c r="X4" i="14" s="1"/>
  <c r="M10" i="14"/>
  <c r="U10" i="14" s="1"/>
  <c r="M16" i="14"/>
  <c r="U16" i="14" s="1"/>
  <c r="M22" i="14"/>
  <c r="U22" i="14" s="1"/>
  <c r="V10" i="14"/>
  <c r="M6" i="15"/>
  <c r="U6" i="15" s="1"/>
  <c r="M12" i="15"/>
  <c r="U12" i="15" s="1"/>
  <c r="M18" i="15"/>
  <c r="U18" i="15" s="1"/>
  <c r="R4" i="15"/>
  <c r="V6" i="15"/>
  <c r="V7" i="15"/>
  <c r="R9" i="15"/>
  <c r="Q10" i="15"/>
  <c r="V12" i="15"/>
  <c r="V13" i="15"/>
  <c r="V14" i="15"/>
  <c r="V15" i="15"/>
  <c r="V16" i="15"/>
  <c r="V17" i="15"/>
  <c r="V18" i="15"/>
  <c r="V19" i="15"/>
  <c r="V20" i="15"/>
  <c r="V21" i="15"/>
  <c r="V22" i="15"/>
  <c r="M8" i="16"/>
  <c r="U8" i="16" s="1"/>
  <c r="M14" i="16"/>
  <c r="U14" i="16" s="1"/>
  <c r="M20" i="16"/>
  <c r="U20" i="16" s="1"/>
  <c r="R5" i="16"/>
  <c r="R11" i="16"/>
  <c r="Q12" i="16"/>
  <c r="Q13" i="16"/>
  <c r="Q14" i="16"/>
  <c r="Q15" i="16"/>
  <c r="Q16" i="16"/>
  <c r="Q17" i="16"/>
  <c r="Q18" i="16"/>
  <c r="Q19" i="16"/>
  <c r="Q20" i="16"/>
  <c r="Q21" i="16"/>
  <c r="Q22" i="16"/>
  <c r="Q9" i="17"/>
  <c r="P10" i="17"/>
  <c r="V11" i="17"/>
  <c r="R3" i="18"/>
  <c r="M7" i="18"/>
  <c r="U7" i="18" s="1"/>
  <c r="M13" i="18"/>
  <c r="U13" i="18" s="1"/>
  <c r="M19" i="18"/>
  <c r="U19" i="18" s="1"/>
  <c r="P6" i="18"/>
  <c r="P7" i="18"/>
  <c r="R10" i="18"/>
  <c r="Q11" i="18"/>
  <c r="P12" i="18"/>
  <c r="P13" i="18"/>
  <c r="P14" i="18"/>
  <c r="P15" i="18"/>
  <c r="P16" i="18"/>
  <c r="P17" i="18"/>
  <c r="P18" i="18"/>
  <c r="P19" i="18"/>
  <c r="P21" i="18"/>
  <c r="P22" i="18"/>
  <c r="P23" i="18"/>
  <c r="M9" i="19"/>
  <c r="U9" i="19" s="1"/>
  <c r="M15" i="19"/>
  <c r="U15" i="19" s="1"/>
  <c r="M21" i="19"/>
  <c r="U21" i="19" s="1"/>
  <c r="R6" i="19"/>
  <c r="R7" i="19"/>
  <c r="P8" i="19"/>
  <c r="R12" i="19"/>
  <c r="R13" i="19"/>
  <c r="R14" i="19"/>
  <c r="R15" i="19"/>
  <c r="R16" i="19"/>
  <c r="R17" i="19"/>
  <c r="R18" i="19"/>
  <c r="R19" i="19"/>
  <c r="R20" i="19"/>
  <c r="R21" i="19"/>
  <c r="R22" i="19"/>
  <c r="R23" i="19"/>
  <c r="M5" i="20"/>
  <c r="U5" i="20" s="1"/>
  <c r="M11" i="20"/>
  <c r="U11" i="20" s="1"/>
  <c r="M17" i="20"/>
  <c r="U17" i="20" s="1"/>
  <c r="M23" i="20"/>
  <c r="U23" i="20" s="1"/>
  <c r="V5" i="20"/>
  <c r="R8" i="20"/>
  <c r="Q9" i="20"/>
  <c r="V11" i="20"/>
  <c r="AH3" i="21"/>
  <c r="AQ3" i="21" s="1"/>
  <c r="M7" i="21"/>
  <c r="U7" i="21" s="1"/>
  <c r="M13" i="21"/>
  <c r="U13" i="21" s="1"/>
  <c r="M19" i="21"/>
  <c r="U19" i="21" s="1"/>
  <c r="Q12" i="21"/>
  <c r="Q13" i="21"/>
  <c r="Q14" i="21"/>
  <c r="Q15" i="21"/>
  <c r="Q16" i="21"/>
  <c r="Q17" i="21"/>
  <c r="Q18" i="21"/>
  <c r="Q19" i="21"/>
  <c r="Q20" i="21"/>
  <c r="Q21" i="21"/>
  <c r="Q22" i="21"/>
  <c r="M4" i="22"/>
  <c r="U4" i="22" s="1"/>
  <c r="X4" i="22" s="1"/>
  <c r="M10" i="22"/>
  <c r="U10" i="22" s="1"/>
  <c r="M16" i="22"/>
  <c r="U16" i="22" s="1"/>
  <c r="Q8" i="22"/>
  <c r="V10" i="22"/>
  <c r="M6" i="23"/>
  <c r="U6" i="23" s="1"/>
  <c r="M12" i="23"/>
  <c r="U12" i="23" s="1"/>
  <c r="M18" i="23"/>
  <c r="U18" i="23" s="1"/>
  <c r="R4" i="23"/>
  <c r="AH4" i="23" s="1"/>
  <c r="V6" i="23"/>
  <c r="V7" i="23"/>
  <c r="R9" i="23"/>
  <c r="Q10" i="23"/>
  <c r="V12" i="23"/>
  <c r="V13" i="23"/>
  <c r="V14" i="23"/>
  <c r="V15" i="23"/>
  <c r="V16" i="23"/>
  <c r="V17" i="23"/>
  <c r="V18" i="23"/>
  <c r="V19" i="23"/>
  <c r="V20" i="23"/>
  <c r="V21" i="23"/>
  <c r="V22" i="23"/>
  <c r="M8" i="24"/>
  <c r="U8" i="24" s="1"/>
  <c r="M14" i="24"/>
  <c r="U14" i="24" s="1"/>
  <c r="M20" i="24"/>
  <c r="U20" i="24" s="1"/>
  <c r="R5" i="24"/>
  <c r="Q6" i="24"/>
  <c r="Q7" i="24"/>
  <c r="R11" i="24"/>
  <c r="Q12" i="24"/>
  <c r="Q13" i="24"/>
  <c r="Q14" i="24"/>
  <c r="Q15" i="24"/>
  <c r="Q16" i="24"/>
  <c r="Q17" i="24"/>
  <c r="Q18" i="24"/>
  <c r="Q19" i="24"/>
  <c r="Q20" i="24"/>
  <c r="Q21" i="24"/>
  <c r="Q22" i="24"/>
  <c r="AE3" i="25"/>
  <c r="M4" i="25"/>
  <c r="U4" i="25" s="1"/>
  <c r="X4" i="25" s="1"/>
  <c r="M10" i="25"/>
  <c r="U10" i="25" s="1"/>
  <c r="M16" i="25"/>
  <c r="U16" i="25" s="1"/>
  <c r="M22" i="25"/>
  <c r="U22" i="25" s="1"/>
  <c r="M28" i="25"/>
  <c r="U28" i="25" s="1"/>
  <c r="M34" i="25"/>
  <c r="U34" i="25" s="1"/>
  <c r="M40" i="25"/>
  <c r="U40" i="25" s="1"/>
  <c r="M46" i="25"/>
  <c r="U46" i="25" s="1"/>
  <c r="M52" i="25"/>
  <c r="U52" i="25" s="1"/>
  <c r="M58" i="25"/>
  <c r="U58" i="25" s="1"/>
  <c r="M64" i="25"/>
  <c r="U64" i="25" s="1"/>
  <c r="M70" i="25"/>
  <c r="U70" i="25" s="1"/>
  <c r="M76" i="25"/>
  <c r="U76" i="25" s="1"/>
  <c r="M82" i="25"/>
  <c r="U82" i="25" s="1"/>
  <c r="M88" i="25"/>
  <c r="U88" i="25" s="1"/>
  <c r="M94" i="25"/>
  <c r="U94" i="25" s="1"/>
  <c r="Q6" i="25"/>
  <c r="H7" i="25"/>
  <c r="I7" i="25" s="1"/>
  <c r="J7" i="25" s="1"/>
  <c r="H8" i="25"/>
  <c r="I8" i="25" s="1"/>
  <c r="J8" i="25" s="1"/>
  <c r="Q11" i="25"/>
  <c r="AE3" i="26"/>
  <c r="M4" i="26"/>
  <c r="U4" i="26" s="1"/>
  <c r="X4" i="26" s="1"/>
  <c r="M10" i="26"/>
  <c r="U10" i="26" s="1"/>
  <c r="M16" i="26"/>
  <c r="U16" i="26" s="1"/>
  <c r="M22" i="26"/>
  <c r="U22" i="26" s="1"/>
  <c r="M28" i="26"/>
  <c r="U28" i="26" s="1"/>
  <c r="M34" i="26"/>
  <c r="U34" i="26" s="1"/>
  <c r="M40" i="26"/>
  <c r="U40" i="26" s="1"/>
  <c r="M46" i="26"/>
  <c r="U46" i="26" s="1"/>
  <c r="M52" i="26"/>
  <c r="U52" i="26" s="1"/>
  <c r="M58" i="26"/>
  <c r="U58" i="26" s="1"/>
  <c r="M64" i="26"/>
  <c r="U64" i="26" s="1"/>
  <c r="M70" i="26"/>
  <c r="U70" i="26" s="1"/>
  <c r="M76" i="26"/>
  <c r="U76" i="26" s="1"/>
  <c r="M82" i="26"/>
  <c r="U82" i="26" s="1"/>
  <c r="M88" i="26"/>
  <c r="U88" i="26" s="1"/>
  <c r="R6" i="26"/>
  <c r="R12" i="26"/>
  <c r="R15" i="26"/>
  <c r="R18" i="26"/>
  <c r="R21" i="26"/>
  <c r="R24" i="26"/>
  <c r="R27" i="26"/>
  <c r="R30" i="26"/>
  <c r="R33" i="26"/>
  <c r="R36" i="26"/>
  <c r="R39" i="26"/>
  <c r="R42" i="26"/>
  <c r="R45" i="26"/>
  <c r="R48" i="26"/>
  <c r="R51" i="26"/>
  <c r="R54" i="26"/>
  <c r="R57" i="26"/>
  <c r="R60" i="26"/>
  <c r="R63" i="26"/>
  <c r="R66" i="26"/>
  <c r="R69" i="26"/>
  <c r="R72" i="26"/>
  <c r="R75" i="26"/>
  <c r="R78" i="26"/>
  <c r="R81" i="26"/>
  <c r="R84" i="26"/>
  <c r="R87" i="26"/>
  <c r="R3" i="27"/>
  <c r="M7" i="27"/>
  <c r="U7" i="27" s="1"/>
  <c r="M13" i="27"/>
  <c r="U13" i="27" s="1"/>
  <c r="M19" i="27"/>
  <c r="U19" i="27" s="1"/>
  <c r="M25" i="27"/>
  <c r="U25" i="27" s="1"/>
  <c r="M31" i="27"/>
  <c r="U31" i="27" s="1"/>
  <c r="M37" i="27"/>
  <c r="U37" i="27" s="1"/>
  <c r="M43" i="27"/>
  <c r="U43" i="27" s="1"/>
  <c r="M49" i="27"/>
  <c r="U49" i="27" s="1"/>
  <c r="M55" i="27"/>
  <c r="U55" i="27" s="1"/>
  <c r="M61" i="27"/>
  <c r="U61" i="27" s="1"/>
  <c r="M67" i="27"/>
  <c r="U67" i="27" s="1"/>
  <c r="M73" i="27"/>
  <c r="U73" i="27" s="1"/>
  <c r="M79" i="27"/>
  <c r="U79" i="27" s="1"/>
  <c r="R5" i="27"/>
  <c r="B8" i="27"/>
  <c r="Q3" i="27" s="1"/>
  <c r="AG3" i="27" s="1"/>
  <c r="AP3" i="27" s="1"/>
  <c r="C9" i="27"/>
  <c r="H66" i="27" s="1"/>
  <c r="I66" i="27" s="1"/>
  <c r="J66" i="27" s="1"/>
  <c r="R14" i="27"/>
  <c r="V16" i="27"/>
  <c r="R18" i="27"/>
  <c r="V20" i="27"/>
  <c r="R21" i="27"/>
  <c r="R23" i="27"/>
  <c r="R30" i="27"/>
  <c r="R32" i="27"/>
  <c r="R39" i="27"/>
  <c r="R41" i="27"/>
  <c r="H44" i="27"/>
  <c r="I44" i="27" s="1"/>
  <c r="J44" i="27" s="1"/>
  <c r="R48" i="27"/>
  <c r="R50" i="27"/>
  <c r="R57" i="27"/>
  <c r="R59" i="27"/>
  <c r="R66" i="27"/>
  <c r="R68" i="27"/>
  <c r="R75" i="27"/>
  <c r="R77" i="27"/>
  <c r="R4" i="28"/>
  <c r="AH4" i="28" s="1"/>
  <c r="R19" i="28"/>
  <c r="R28" i="28"/>
  <c r="R37" i="28"/>
  <c r="R46" i="28"/>
  <c r="R55" i="28"/>
  <c r="R64" i="28"/>
  <c r="H66" i="28"/>
  <c r="I66" i="28" s="1"/>
  <c r="J66" i="28" s="1"/>
  <c r="H14" i="29"/>
  <c r="I14" i="29" s="1"/>
  <c r="J14" i="29" s="1"/>
  <c r="H50" i="29"/>
  <c r="I50" i="29" s="1"/>
  <c r="J50" i="29" s="1"/>
  <c r="H86" i="29"/>
  <c r="I86" i="29" s="1"/>
  <c r="J86" i="29" s="1"/>
  <c r="M15" i="30"/>
  <c r="U15" i="30" s="1"/>
  <c r="M51" i="30"/>
  <c r="U51" i="30" s="1"/>
  <c r="M87" i="30"/>
  <c r="U87" i="30" s="1"/>
  <c r="H10" i="30"/>
  <c r="I10" i="30" s="1"/>
  <c r="J10" i="30" s="1"/>
  <c r="H19" i="31"/>
  <c r="I19" i="31" s="1"/>
  <c r="J19" i="31" s="1"/>
  <c r="H26" i="31"/>
  <c r="I26" i="31" s="1"/>
  <c r="J26" i="31" s="1"/>
  <c r="H28" i="31"/>
  <c r="I28" i="31" s="1"/>
  <c r="J28" i="31" s="1"/>
  <c r="H35" i="31"/>
  <c r="I35" i="31" s="1"/>
  <c r="J35" i="31" s="1"/>
  <c r="H46" i="31"/>
  <c r="I46" i="31" s="1"/>
  <c r="J46" i="31" s="1"/>
  <c r="H53" i="31"/>
  <c r="I53" i="31" s="1"/>
  <c r="J53" i="31" s="1"/>
  <c r="H55" i="31"/>
  <c r="I55" i="31" s="1"/>
  <c r="J55" i="31" s="1"/>
  <c r="H62" i="31"/>
  <c r="I62" i="31" s="1"/>
  <c r="J62" i="31" s="1"/>
  <c r="H73" i="31"/>
  <c r="I73" i="31" s="1"/>
  <c r="J73" i="31" s="1"/>
  <c r="M5" i="14"/>
  <c r="U5" i="14" s="1"/>
  <c r="M11" i="14"/>
  <c r="U11" i="14" s="1"/>
  <c r="M17" i="14"/>
  <c r="U17" i="14" s="1"/>
  <c r="AH3" i="15"/>
  <c r="AQ3" i="15" s="1"/>
  <c r="M7" i="15"/>
  <c r="U7" i="15" s="1"/>
  <c r="M13" i="15"/>
  <c r="U13" i="15" s="1"/>
  <c r="M19" i="15"/>
  <c r="U19" i="15" s="1"/>
  <c r="P6" i="15"/>
  <c r="P7" i="15"/>
  <c r="P12" i="15"/>
  <c r="P13" i="15"/>
  <c r="P14" i="15"/>
  <c r="P15" i="15"/>
  <c r="P16" i="15"/>
  <c r="P17" i="15"/>
  <c r="P18" i="15"/>
  <c r="P19" i="15"/>
  <c r="P20" i="15"/>
  <c r="P21" i="15"/>
  <c r="P22" i="15"/>
  <c r="M9" i="16"/>
  <c r="U9" i="16" s="1"/>
  <c r="M15" i="16"/>
  <c r="U15" i="16" s="1"/>
  <c r="R6" i="16"/>
  <c r="R7" i="16"/>
  <c r="P8" i="16"/>
  <c r="R12" i="16"/>
  <c r="R13" i="16"/>
  <c r="R14" i="16"/>
  <c r="R15" i="16"/>
  <c r="R16" i="16"/>
  <c r="R17" i="16"/>
  <c r="R18" i="16"/>
  <c r="R19" i="16"/>
  <c r="R20" i="16"/>
  <c r="R21" i="16"/>
  <c r="R22" i="16"/>
  <c r="V5" i="17"/>
  <c r="V6" i="17"/>
  <c r="V7" i="17"/>
  <c r="Q10" i="17"/>
  <c r="V12" i="17"/>
  <c r="V13" i="17"/>
  <c r="V14" i="17"/>
  <c r="V15" i="17"/>
  <c r="V16" i="17"/>
  <c r="V17" i="17"/>
  <c r="V18" i="17"/>
  <c r="V19" i="17"/>
  <c r="V20" i="17"/>
  <c r="V21" i="17"/>
  <c r="V22" i="17"/>
  <c r="M8" i="18"/>
  <c r="U8" i="18" s="1"/>
  <c r="M14" i="18"/>
  <c r="U14" i="18" s="1"/>
  <c r="M20" i="18"/>
  <c r="U20" i="18" s="1"/>
  <c r="R5" i="18"/>
  <c r="R11" i="18"/>
  <c r="Q12" i="18"/>
  <c r="Q13" i="18"/>
  <c r="Q14" i="18"/>
  <c r="Q15" i="18"/>
  <c r="Q16" i="18"/>
  <c r="Q17" i="18"/>
  <c r="Q18" i="18"/>
  <c r="Q19" i="18"/>
  <c r="Q20" i="18"/>
  <c r="Q21" i="18"/>
  <c r="Q22" i="18"/>
  <c r="M4" i="19"/>
  <c r="U4" i="19" s="1"/>
  <c r="X4" i="19" s="1"/>
  <c r="M10" i="19"/>
  <c r="U10" i="19" s="1"/>
  <c r="M16" i="19"/>
  <c r="U16" i="19" s="1"/>
  <c r="Q8" i="19"/>
  <c r="M6" i="20"/>
  <c r="U6" i="20" s="1"/>
  <c r="M12" i="20"/>
  <c r="U12" i="20" s="1"/>
  <c r="V6" i="20"/>
  <c r="V7" i="20"/>
  <c r="Q10" i="20"/>
  <c r="V12" i="20"/>
  <c r="V13" i="20"/>
  <c r="V14" i="20"/>
  <c r="V15" i="20"/>
  <c r="V16" i="20"/>
  <c r="V17" i="20"/>
  <c r="V18" i="20"/>
  <c r="V19" i="20"/>
  <c r="V20" i="20"/>
  <c r="V21" i="20"/>
  <c r="V22" i="20"/>
  <c r="M8" i="21"/>
  <c r="U8" i="21" s="1"/>
  <c r="M14" i="21"/>
  <c r="U14" i="21" s="1"/>
  <c r="M20" i="21"/>
  <c r="U20" i="21" s="1"/>
  <c r="P8" i="21"/>
  <c r="Q9" i="22"/>
  <c r="AH3" i="23"/>
  <c r="AQ3" i="23" s="1"/>
  <c r="M7" i="23"/>
  <c r="U7" i="23" s="1"/>
  <c r="M13" i="23"/>
  <c r="U13" i="23" s="1"/>
  <c r="P6" i="23"/>
  <c r="P7" i="23"/>
  <c r="P12" i="23"/>
  <c r="P13" i="23"/>
  <c r="P14" i="23"/>
  <c r="P15" i="23"/>
  <c r="P16" i="23"/>
  <c r="P17" i="23"/>
  <c r="P18" i="23"/>
  <c r="P19" i="23"/>
  <c r="P20" i="23"/>
  <c r="P21" i="23"/>
  <c r="P22" i="23"/>
  <c r="M9" i="24"/>
  <c r="U9" i="24" s="1"/>
  <c r="M15" i="24"/>
  <c r="U15" i="24" s="1"/>
  <c r="R6" i="24"/>
  <c r="R7" i="24"/>
  <c r="R12" i="24"/>
  <c r="R13" i="24"/>
  <c r="R14" i="24"/>
  <c r="R15" i="24"/>
  <c r="R16" i="24"/>
  <c r="R17" i="24"/>
  <c r="R18" i="24"/>
  <c r="R19" i="24"/>
  <c r="R20" i="24"/>
  <c r="R21" i="24"/>
  <c r="R22" i="24"/>
  <c r="M5" i="25"/>
  <c r="U5" i="25" s="1"/>
  <c r="M11" i="25"/>
  <c r="U11" i="25" s="1"/>
  <c r="M17" i="25"/>
  <c r="U17" i="25" s="1"/>
  <c r="M23" i="25"/>
  <c r="U23" i="25" s="1"/>
  <c r="M29" i="25"/>
  <c r="U29" i="25" s="1"/>
  <c r="M35" i="25"/>
  <c r="U35" i="25" s="1"/>
  <c r="M41" i="25"/>
  <c r="U41" i="25" s="1"/>
  <c r="M47" i="25"/>
  <c r="U47" i="25" s="1"/>
  <c r="M53" i="25"/>
  <c r="U53" i="25" s="1"/>
  <c r="M59" i="25"/>
  <c r="U59" i="25" s="1"/>
  <c r="M65" i="25"/>
  <c r="U65" i="25" s="1"/>
  <c r="M71" i="25"/>
  <c r="U71" i="25" s="1"/>
  <c r="M77" i="25"/>
  <c r="U77" i="25" s="1"/>
  <c r="M83" i="25"/>
  <c r="U83" i="25" s="1"/>
  <c r="M89" i="25"/>
  <c r="U89" i="25" s="1"/>
  <c r="Q10" i="25"/>
  <c r="Q14" i="25"/>
  <c r="Q17" i="25"/>
  <c r="Q20" i="25"/>
  <c r="Q23" i="25"/>
  <c r="Q26" i="25"/>
  <c r="Q29" i="25"/>
  <c r="Q32" i="25"/>
  <c r="Q35" i="25"/>
  <c r="Q38" i="25"/>
  <c r="Q41" i="25"/>
  <c r="Q44" i="25"/>
  <c r="Q47" i="25"/>
  <c r="Q50" i="25"/>
  <c r="Q53" i="25"/>
  <c r="Q56" i="25"/>
  <c r="Q59" i="25"/>
  <c r="Q62" i="25"/>
  <c r="Q65" i="25"/>
  <c r="Q68" i="25"/>
  <c r="Q71" i="25"/>
  <c r="Q74" i="25"/>
  <c r="Q77" i="25"/>
  <c r="Q80" i="25"/>
  <c r="Q83" i="25"/>
  <c r="Q86" i="25"/>
  <c r="Q89" i="25"/>
  <c r="Q92" i="25"/>
  <c r="Q95" i="25"/>
  <c r="Q98" i="25"/>
  <c r="M5" i="26"/>
  <c r="U5" i="26" s="1"/>
  <c r="M11" i="26"/>
  <c r="U11" i="26" s="1"/>
  <c r="M17" i="26"/>
  <c r="U17" i="26" s="1"/>
  <c r="M23" i="26"/>
  <c r="U23" i="26" s="1"/>
  <c r="M29" i="26"/>
  <c r="U29" i="26" s="1"/>
  <c r="M35" i="26"/>
  <c r="U35" i="26" s="1"/>
  <c r="M41" i="26"/>
  <c r="U41" i="26" s="1"/>
  <c r="M47" i="26"/>
  <c r="U47" i="26" s="1"/>
  <c r="M53" i="26"/>
  <c r="U53" i="26" s="1"/>
  <c r="M59" i="26"/>
  <c r="U59" i="26" s="1"/>
  <c r="M65" i="26"/>
  <c r="U65" i="26" s="1"/>
  <c r="M71" i="26"/>
  <c r="U71" i="26" s="1"/>
  <c r="M77" i="26"/>
  <c r="U77" i="26" s="1"/>
  <c r="M83" i="26"/>
  <c r="U83" i="26" s="1"/>
  <c r="R5" i="26"/>
  <c r="R11" i="26"/>
  <c r="V13" i="26"/>
  <c r="V16" i="26"/>
  <c r="V19" i="26"/>
  <c r="V22" i="26"/>
  <c r="V25" i="26"/>
  <c r="V28" i="26"/>
  <c r="V31" i="26"/>
  <c r="V34" i="26"/>
  <c r="V37" i="26"/>
  <c r="V40" i="26"/>
  <c r="V43" i="26"/>
  <c r="V46" i="26"/>
  <c r="V49" i="26"/>
  <c r="V52" i="26"/>
  <c r="V55" i="26"/>
  <c r="V58" i="26"/>
  <c r="V61" i="26"/>
  <c r="V64" i="26"/>
  <c r="V67" i="26"/>
  <c r="V70" i="26"/>
  <c r="V73" i="26"/>
  <c r="V76" i="26"/>
  <c r="V79" i="26"/>
  <c r="V82" i="26"/>
  <c r="V85" i="26"/>
  <c r="M8" i="27"/>
  <c r="U8" i="27" s="1"/>
  <c r="M14" i="27"/>
  <c r="U14" i="27" s="1"/>
  <c r="M20" i="27"/>
  <c r="U20" i="27" s="1"/>
  <c r="M26" i="27"/>
  <c r="U26" i="27" s="1"/>
  <c r="M32" i="27"/>
  <c r="U32" i="27" s="1"/>
  <c r="M38" i="27"/>
  <c r="U38" i="27" s="1"/>
  <c r="M44" i="27"/>
  <c r="U44" i="27" s="1"/>
  <c r="M50" i="27"/>
  <c r="U50" i="27" s="1"/>
  <c r="M56" i="27"/>
  <c r="U56" i="27" s="1"/>
  <c r="M62" i="27"/>
  <c r="U62" i="27" s="1"/>
  <c r="M68" i="27"/>
  <c r="U68" i="27" s="1"/>
  <c r="M74" i="27"/>
  <c r="U74" i="27" s="1"/>
  <c r="R4" i="27"/>
  <c r="C8" i="27"/>
  <c r="R10" i="27"/>
  <c r="V15" i="27"/>
  <c r="V23" i="27"/>
  <c r="V25" i="27"/>
  <c r="V32" i="27"/>
  <c r="H33" i="27"/>
  <c r="I33" i="27" s="1"/>
  <c r="J33" i="27" s="1"/>
  <c r="V34" i="27"/>
  <c r="V41" i="27"/>
  <c r="V43" i="27"/>
  <c r="V50" i="27"/>
  <c r="H51" i="27"/>
  <c r="I51" i="27" s="1"/>
  <c r="J51" i="27" s="1"/>
  <c r="V52" i="27"/>
  <c r="V59" i="27"/>
  <c r="V61" i="27"/>
  <c r="V68" i="27"/>
  <c r="V70" i="27"/>
  <c r="V77" i="27"/>
  <c r="V79" i="27"/>
  <c r="R9" i="28"/>
  <c r="R17" i="28"/>
  <c r="R26" i="28"/>
  <c r="R35" i="28"/>
  <c r="H39" i="28"/>
  <c r="I39" i="28" s="1"/>
  <c r="J39" i="28" s="1"/>
  <c r="R44" i="28"/>
  <c r="R53" i="28"/>
  <c r="R62" i="28"/>
  <c r="M21" i="30"/>
  <c r="U21" i="30" s="1"/>
  <c r="M57" i="30"/>
  <c r="U57" i="30" s="1"/>
  <c r="AN3" i="31"/>
  <c r="AN3" i="32"/>
  <c r="M8" i="15"/>
  <c r="U8" i="15" s="1"/>
  <c r="M14" i="15"/>
  <c r="U14" i="15" s="1"/>
  <c r="M9" i="18"/>
  <c r="U9" i="18" s="1"/>
  <c r="M15" i="18"/>
  <c r="U15" i="18" s="1"/>
  <c r="R6" i="18"/>
  <c r="R7" i="18"/>
  <c r="R12" i="18"/>
  <c r="R13" i="18"/>
  <c r="R14" i="18"/>
  <c r="R15" i="18"/>
  <c r="R16" i="18"/>
  <c r="R17" i="18"/>
  <c r="R18" i="18"/>
  <c r="R19" i="18"/>
  <c r="R20" i="18"/>
  <c r="R21" i="18"/>
  <c r="R22" i="18"/>
  <c r="AH3" i="20"/>
  <c r="AQ3" i="20" s="1"/>
  <c r="M9" i="21"/>
  <c r="U9" i="21" s="1"/>
  <c r="M15" i="21"/>
  <c r="U15" i="21" s="1"/>
  <c r="B8" i="96"/>
  <c r="Q3" i="96" s="1"/>
  <c r="AG3" i="96" s="1"/>
  <c r="AP3" i="96" s="1"/>
  <c r="B8" i="95"/>
  <c r="Q3" i="95" s="1"/>
  <c r="AG3" i="95" s="1"/>
  <c r="AP3" i="95" s="1"/>
  <c r="B8" i="94"/>
  <c r="Q3" i="94" s="1"/>
  <c r="AG3" i="94" s="1"/>
  <c r="AP3" i="94" s="1"/>
  <c r="B8" i="93"/>
  <c r="Q3" i="93" s="1"/>
  <c r="AG3" i="93" s="1"/>
  <c r="AP3" i="93" s="1"/>
  <c r="B8" i="92"/>
  <c r="Q3" i="92" s="1"/>
  <c r="AG3" i="92" s="1"/>
  <c r="AP3" i="92" s="1"/>
  <c r="B8" i="91"/>
  <c r="Q3" i="91" s="1"/>
  <c r="AG3" i="91" s="1"/>
  <c r="AP3" i="91" s="1"/>
  <c r="B8" i="90"/>
  <c r="Q3" i="90" s="1"/>
  <c r="AG3" i="90" s="1"/>
  <c r="AP3" i="90" s="1"/>
  <c r="B8" i="89"/>
  <c r="Q3" i="89" s="1"/>
  <c r="AG3" i="89" s="1"/>
  <c r="AP3" i="89" s="1"/>
  <c r="B8" i="88"/>
  <c r="Q3" i="88" s="1"/>
  <c r="AG3" i="88" s="1"/>
  <c r="AP3" i="88" s="1"/>
  <c r="B8" i="87"/>
  <c r="Q3" i="87" s="1"/>
  <c r="AG3" i="87" s="1"/>
  <c r="AP3" i="87" s="1"/>
  <c r="B8" i="85"/>
  <c r="Q3" i="85" s="1"/>
  <c r="AG3" i="85" s="1"/>
  <c r="AP3" i="85" s="1"/>
  <c r="B8" i="86"/>
  <c r="Q3" i="86" s="1"/>
  <c r="AG3" i="86" s="1"/>
  <c r="AP3" i="86" s="1"/>
  <c r="B8" i="84"/>
  <c r="Q3" i="84" s="1"/>
  <c r="AG3" i="84" s="1"/>
  <c r="AP3" i="84" s="1"/>
  <c r="B8" i="82"/>
  <c r="Q3" i="82" s="1"/>
  <c r="AG3" i="82" s="1"/>
  <c r="AP3" i="82" s="1"/>
  <c r="B8" i="83"/>
  <c r="Q3" i="83" s="1"/>
  <c r="AG3" i="83" s="1"/>
  <c r="AP3" i="83" s="1"/>
  <c r="B8" i="81"/>
  <c r="Q3" i="81" s="1"/>
  <c r="AG3" i="81" s="1"/>
  <c r="AP3" i="81" s="1"/>
  <c r="B8" i="80"/>
  <c r="Q3" i="80" s="1"/>
  <c r="AG3" i="80" s="1"/>
  <c r="AP3" i="80" s="1"/>
  <c r="B8" i="79"/>
  <c r="Q3" i="79" s="1"/>
  <c r="AG3" i="79" s="1"/>
  <c r="AP3" i="79" s="1"/>
  <c r="B8" i="78"/>
  <c r="Q3" i="78" s="1"/>
  <c r="AG3" i="78" s="1"/>
  <c r="AP3" i="78" s="1"/>
  <c r="B8" i="77"/>
  <c r="Q3" i="77" s="1"/>
  <c r="AG3" i="77" s="1"/>
  <c r="AP3" i="77" s="1"/>
  <c r="B8" i="76"/>
  <c r="Q3" i="76" s="1"/>
  <c r="AG3" i="76" s="1"/>
  <c r="AP3" i="76" s="1"/>
  <c r="B8" i="75"/>
  <c r="Q3" i="75" s="1"/>
  <c r="AG3" i="75" s="1"/>
  <c r="AP3" i="75" s="1"/>
  <c r="B8" i="74"/>
  <c r="Q3" i="74" s="1"/>
  <c r="AG3" i="74" s="1"/>
  <c r="AP3" i="74" s="1"/>
  <c r="B8" i="48"/>
  <c r="Q3" i="48" s="1"/>
  <c r="AG3" i="48" s="1"/>
  <c r="AP3" i="48" s="1"/>
  <c r="B8" i="46"/>
  <c r="Q3" i="46" s="1"/>
  <c r="AG3" i="46" s="1"/>
  <c r="AP3" i="46" s="1"/>
  <c r="B8" i="45"/>
  <c r="Q3" i="45" s="1"/>
  <c r="AG3" i="45" s="1"/>
  <c r="AP3" i="45" s="1"/>
  <c r="B8" i="47"/>
  <c r="Q3" i="47" s="1"/>
  <c r="AG3" i="47" s="1"/>
  <c r="AP3" i="47" s="1"/>
  <c r="B8" i="43"/>
  <c r="Q3" i="43" s="1"/>
  <c r="AG3" i="43" s="1"/>
  <c r="AP3" i="43" s="1"/>
  <c r="B8" i="40"/>
  <c r="Q3" i="40" s="1"/>
  <c r="AG3" i="40" s="1"/>
  <c r="AP3" i="40" s="1"/>
  <c r="B8" i="44"/>
  <c r="Q3" i="44" s="1"/>
  <c r="AG3" i="44" s="1"/>
  <c r="AP3" i="44" s="1"/>
  <c r="B8" i="38"/>
  <c r="Q3" i="38" s="1"/>
  <c r="AG3" i="38" s="1"/>
  <c r="AP3" i="38" s="1"/>
  <c r="B8" i="42"/>
  <c r="Q3" i="42" s="1"/>
  <c r="AG3" i="42" s="1"/>
  <c r="AP3" i="42" s="1"/>
  <c r="B8" i="41"/>
  <c r="Q3" i="41" s="1"/>
  <c r="AG3" i="41" s="1"/>
  <c r="AP3" i="41" s="1"/>
  <c r="B8" i="39"/>
  <c r="Q3" i="39" s="1"/>
  <c r="AG3" i="39" s="1"/>
  <c r="AP3" i="39" s="1"/>
  <c r="B8" i="36"/>
  <c r="Q3" i="36" s="1"/>
  <c r="AG3" i="36" s="1"/>
  <c r="AP3" i="36" s="1"/>
  <c r="B8" i="37"/>
  <c r="Q3" i="37" s="1"/>
  <c r="AG3" i="37" s="1"/>
  <c r="B8" i="35"/>
  <c r="Q3" i="35" s="1"/>
  <c r="AG3" i="35" s="1"/>
  <c r="B8" i="34"/>
  <c r="Q3" i="34" s="1"/>
  <c r="AG3" i="34" s="1"/>
  <c r="AP3" i="34" s="1"/>
  <c r="B8" i="32"/>
  <c r="Q3" i="32" s="1"/>
  <c r="AG3" i="32" s="1"/>
  <c r="AP3" i="32" s="1"/>
  <c r="B8" i="30"/>
  <c r="Q3" i="30" s="1"/>
  <c r="AG3" i="30" s="1"/>
  <c r="AP3" i="30" s="1"/>
  <c r="B8" i="29"/>
  <c r="Q3" i="29" s="1"/>
  <c r="AG3" i="29" s="1"/>
  <c r="AP3" i="29" s="1"/>
  <c r="B8" i="33"/>
  <c r="Q3" i="33" s="1"/>
  <c r="AG3" i="33" s="1"/>
  <c r="AP3" i="33" s="1"/>
  <c r="B8" i="31"/>
  <c r="Q3" i="31" s="1"/>
  <c r="AG3" i="31" s="1"/>
  <c r="AP3" i="31" s="1"/>
  <c r="B8" i="28"/>
  <c r="Q3" i="28" s="1"/>
  <c r="AG3" i="28" s="1"/>
  <c r="AP3" i="28" s="1"/>
  <c r="C9" i="96"/>
  <c r="C9" i="95"/>
  <c r="C9" i="94"/>
  <c r="C9" i="93"/>
  <c r="C9" i="91"/>
  <c r="C9" i="92"/>
  <c r="C9" i="90"/>
  <c r="C9" i="89"/>
  <c r="C9" i="88"/>
  <c r="C9" i="87"/>
  <c r="C9" i="85"/>
  <c r="C9" i="86"/>
  <c r="C9" i="84"/>
  <c r="C9" i="82"/>
  <c r="C9" i="83"/>
  <c r="C9" i="81"/>
  <c r="C9" i="80"/>
  <c r="C9" i="79"/>
  <c r="C9" i="78"/>
  <c r="C9" i="77"/>
  <c r="C9" i="76"/>
  <c r="C9" i="75"/>
  <c r="C9" i="74"/>
  <c r="C9" i="48"/>
  <c r="C9" i="46"/>
  <c r="C9" i="45"/>
  <c r="C9" i="47"/>
  <c r="C9" i="44"/>
  <c r="C9" i="43"/>
  <c r="C9" i="40"/>
  <c r="C9" i="38"/>
  <c r="C9" i="42"/>
  <c r="C9" i="41"/>
  <c r="C9" i="39"/>
  <c r="C9" i="36"/>
  <c r="H27" i="36" s="1"/>
  <c r="I27" i="36" s="1"/>
  <c r="J27" i="36" s="1"/>
  <c r="C9" i="37"/>
  <c r="C9" i="35"/>
  <c r="C9" i="32"/>
  <c r="H45" i="32" s="1"/>
  <c r="I45" i="32" s="1"/>
  <c r="J45" i="32" s="1"/>
  <c r="C9" i="30"/>
  <c r="H5" i="30" s="1"/>
  <c r="I5" i="30" s="1"/>
  <c r="J5" i="30" s="1"/>
  <c r="C9" i="29"/>
  <c r="H23" i="29" s="1"/>
  <c r="I23" i="29" s="1"/>
  <c r="J23" i="29" s="1"/>
  <c r="C9" i="33"/>
  <c r="H5" i="33" s="1"/>
  <c r="I5" i="33" s="1"/>
  <c r="J5" i="33" s="1"/>
  <c r="C9" i="31"/>
  <c r="C9" i="34"/>
  <c r="C9" i="28"/>
  <c r="H54" i="28" s="1"/>
  <c r="I54" i="28" s="1"/>
  <c r="J54" i="28" s="1"/>
  <c r="H11" i="25"/>
  <c r="I11" i="25" s="1"/>
  <c r="J11" i="25" s="1"/>
  <c r="C8" i="26"/>
  <c r="R14" i="26"/>
  <c r="R17" i="26"/>
  <c r="R20" i="26"/>
  <c r="R23" i="26"/>
  <c r="R26" i="26"/>
  <c r="R29" i="26"/>
  <c r="R32" i="26"/>
  <c r="R35" i="26"/>
  <c r="R38" i="26"/>
  <c r="R41" i="26"/>
  <c r="R44" i="26"/>
  <c r="R47" i="26"/>
  <c r="R50" i="26"/>
  <c r="R53" i="26"/>
  <c r="R56" i="26"/>
  <c r="R59" i="26"/>
  <c r="R62" i="26"/>
  <c r="R65" i="26"/>
  <c r="R68" i="26"/>
  <c r="R71" i="26"/>
  <c r="R74" i="26"/>
  <c r="R77" i="26"/>
  <c r="R80" i="26"/>
  <c r="R83" i="26"/>
  <c r="R86" i="26"/>
  <c r="M9" i="27"/>
  <c r="U9" i="27" s="1"/>
  <c r="M15" i="27"/>
  <c r="U15" i="27" s="1"/>
  <c r="M21" i="27"/>
  <c r="U21" i="27" s="1"/>
  <c r="M27" i="27"/>
  <c r="U27" i="27" s="1"/>
  <c r="M33" i="27"/>
  <c r="U33" i="27" s="1"/>
  <c r="M39" i="27"/>
  <c r="U39" i="27" s="1"/>
  <c r="M45" i="27"/>
  <c r="U45" i="27" s="1"/>
  <c r="M51" i="27"/>
  <c r="U51" i="27" s="1"/>
  <c r="M57" i="27"/>
  <c r="U57" i="27" s="1"/>
  <c r="M63" i="27"/>
  <c r="U63" i="27" s="1"/>
  <c r="M69" i="27"/>
  <c r="U69" i="27" s="1"/>
  <c r="R17" i="27"/>
  <c r="R27" i="27"/>
  <c r="R29" i="27"/>
  <c r="R36" i="27"/>
  <c r="R38" i="27"/>
  <c r="R45" i="27"/>
  <c r="R47" i="27"/>
  <c r="R54" i="27"/>
  <c r="R56" i="27"/>
  <c r="R63" i="27"/>
  <c r="R65" i="27"/>
  <c r="R72" i="27"/>
  <c r="R74" i="27"/>
  <c r="C8" i="28"/>
  <c r="R8" i="28"/>
  <c r="R16" i="28"/>
  <c r="R25" i="28"/>
  <c r="R34" i="28"/>
  <c r="R43" i="28"/>
  <c r="R52" i="28"/>
  <c r="R61" i="28"/>
  <c r="H38" i="29"/>
  <c r="I38" i="29" s="1"/>
  <c r="J38" i="29" s="1"/>
  <c r="H74" i="29"/>
  <c r="I74" i="29" s="1"/>
  <c r="J74" i="29" s="1"/>
  <c r="AN3" i="30"/>
  <c r="M27" i="30"/>
  <c r="U27" i="30" s="1"/>
  <c r="M63" i="30"/>
  <c r="U63" i="30" s="1"/>
  <c r="H23" i="30"/>
  <c r="I23" i="30" s="1"/>
  <c r="J23" i="30" s="1"/>
  <c r="H29" i="30"/>
  <c r="I29" i="30" s="1"/>
  <c r="J29" i="30" s="1"/>
  <c r="H35" i="30"/>
  <c r="I35" i="30" s="1"/>
  <c r="J35" i="30" s="1"/>
  <c r="H53" i="30"/>
  <c r="I53" i="30" s="1"/>
  <c r="J53" i="30" s="1"/>
  <c r="H59" i="30"/>
  <c r="I59" i="30" s="1"/>
  <c r="J59" i="30" s="1"/>
  <c r="H65" i="30"/>
  <c r="I65" i="30" s="1"/>
  <c r="J65" i="30" s="1"/>
  <c r="H71" i="30"/>
  <c r="I71" i="30" s="1"/>
  <c r="J71" i="30" s="1"/>
  <c r="H89" i="30"/>
  <c r="I89" i="30" s="1"/>
  <c r="J89" i="30" s="1"/>
  <c r="H8" i="31"/>
  <c r="I8" i="31" s="1"/>
  <c r="J8" i="31" s="1"/>
  <c r="H13" i="31"/>
  <c r="I13" i="31" s="1"/>
  <c r="J13" i="31" s="1"/>
  <c r="H20" i="31"/>
  <c r="I20" i="31" s="1"/>
  <c r="J20" i="31" s="1"/>
  <c r="H22" i="31"/>
  <c r="I22" i="31" s="1"/>
  <c r="J22" i="31" s="1"/>
  <c r="H29" i="31"/>
  <c r="I29" i="31" s="1"/>
  <c r="J29" i="31" s="1"/>
  <c r="H31" i="31"/>
  <c r="I31" i="31" s="1"/>
  <c r="J31" i="31" s="1"/>
  <c r="H38" i="31"/>
  <c r="I38" i="31" s="1"/>
  <c r="J38" i="31" s="1"/>
  <c r="H40" i="31"/>
  <c r="I40" i="31" s="1"/>
  <c r="J40" i="31" s="1"/>
  <c r="H47" i="31"/>
  <c r="I47" i="31" s="1"/>
  <c r="J47" i="31" s="1"/>
  <c r="H49" i="31"/>
  <c r="I49" i="31" s="1"/>
  <c r="J49" i="31" s="1"/>
  <c r="H56" i="31"/>
  <c r="I56" i="31" s="1"/>
  <c r="J56" i="31" s="1"/>
  <c r="H58" i="31"/>
  <c r="I58" i="31" s="1"/>
  <c r="J58" i="31" s="1"/>
  <c r="H65" i="31"/>
  <c r="I65" i="31" s="1"/>
  <c r="J65" i="31" s="1"/>
  <c r="H67" i="31"/>
  <c r="I67" i="31" s="1"/>
  <c r="J67" i="31" s="1"/>
  <c r="H74" i="31"/>
  <c r="I74" i="31" s="1"/>
  <c r="J74" i="31" s="1"/>
  <c r="H76" i="31"/>
  <c r="I76" i="31" s="1"/>
  <c r="J76" i="31" s="1"/>
  <c r="H39" i="32"/>
  <c r="I39" i="32" s="1"/>
  <c r="J39" i="32" s="1"/>
  <c r="H57" i="32"/>
  <c r="I57" i="32" s="1"/>
  <c r="J57" i="32" s="1"/>
  <c r="M9" i="28"/>
  <c r="U9" i="28" s="1"/>
  <c r="M15" i="28"/>
  <c r="U15" i="28" s="1"/>
  <c r="M21" i="28"/>
  <c r="U21" i="28" s="1"/>
  <c r="M27" i="28"/>
  <c r="U27" i="28" s="1"/>
  <c r="M33" i="28"/>
  <c r="U33" i="28" s="1"/>
  <c r="M39" i="28"/>
  <c r="U39" i="28" s="1"/>
  <c r="M45" i="28"/>
  <c r="U45" i="28" s="1"/>
  <c r="M51" i="28"/>
  <c r="U51" i="28" s="1"/>
  <c r="M57" i="28"/>
  <c r="U57" i="28" s="1"/>
  <c r="M63" i="28"/>
  <c r="U63" i="28" s="1"/>
  <c r="V7" i="28"/>
  <c r="V8" i="28"/>
  <c r="V13" i="28"/>
  <c r="V16" i="28"/>
  <c r="V19" i="28"/>
  <c r="V22" i="28"/>
  <c r="V25" i="28"/>
  <c r="V28" i="28"/>
  <c r="V31" i="28"/>
  <c r="V34" i="28"/>
  <c r="V37" i="28"/>
  <c r="V40" i="28"/>
  <c r="V43" i="28"/>
  <c r="V46" i="28"/>
  <c r="V49" i="28"/>
  <c r="V52" i="28"/>
  <c r="V55" i="28"/>
  <c r="V58" i="28"/>
  <c r="V61" i="28"/>
  <c r="V64" i="28"/>
  <c r="M4" i="29"/>
  <c r="U4" i="29" s="1"/>
  <c r="X4" i="29" s="1"/>
  <c r="M10" i="29"/>
  <c r="U10" i="29" s="1"/>
  <c r="M16" i="29"/>
  <c r="U16" i="29" s="1"/>
  <c r="M22" i="29"/>
  <c r="U22" i="29" s="1"/>
  <c r="M28" i="29"/>
  <c r="U28" i="29" s="1"/>
  <c r="M34" i="29"/>
  <c r="U34" i="29" s="1"/>
  <c r="M40" i="29"/>
  <c r="U40" i="29" s="1"/>
  <c r="M46" i="29"/>
  <c r="U46" i="29" s="1"/>
  <c r="M52" i="29"/>
  <c r="U52" i="29" s="1"/>
  <c r="M58" i="29"/>
  <c r="U58" i="29" s="1"/>
  <c r="M64" i="29"/>
  <c r="U64" i="29" s="1"/>
  <c r="M70" i="29"/>
  <c r="U70" i="29" s="1"/>
  <c r="M76" i="29"/>
  <c r="U76" i="29" s="1"/>
  <c r="M82" i="29"/>
  <c r="U82" i="29" s="1"/>
  <c r="M88" i="29"/>
  <c r="U88" i="29" s="1"/>
  <c r="M94" i="29"/>
  <c r="U94" i="29" s="1"/>
  <c r="V11" i="29"/>
  <c r="V5" i="30"/>
  <c r="R7" i="30"/>
  <c r="R8" i="30"/>
  <c r="V11" i="30"/>
  <c r="R13" i="30"/>
  <c r="R16" i="30"/>
  <c r="R19" i="30"/>
  <c r="R22" i="30"/>
  <c r="R25" i="30"/>
  <c r="R28" i="30"/>
  <c r="R31" i="30"/>
  <c r="R34" i="30"/>
  <c r="R37" i="30"/>
  <c r="R40" i="30"/>
  <c r="R43" i="30"/>
  <c r="R46" i="30"/>
  <c r="R49" i="30"/>
  <c r="R52" i="30"/>
  <c r="R55" i="30"/>
  <c r="R58" i="30"/>
  <c r="R61" i="30"/>
  <c r="R64" i="30"/>
  <c r="R67" i="30"/>
  <c r="R70" i="30"/>
  <c r="R73" i="30"/>
  <c r="R76" i="30"/>
  <c r="R79" i="30"/>
  <c r="R82" i="30"/>
  <c r="R85" i="30"/>
  <c r="R88" i="30"/>
  <c r="P3" i="31"/>
  <c r="AF3" i="31" s="1"/>
  <c r="AO3" i="31" s="1"/>
  <c r="M5" i="31"/>
  <c r="U5" i="31" s="1"/>
  <c r="M11" i="31"/>
  <c r="U11" i="31" s="1"/>
  <c r="M17" i="31"/>
  <c r="U17" i="31" s="1"/>
  <c r="M23" i="31"/>
  <c r="U23" i="31" s="1"/>
  <c r="M29" i="31"/>
  <c r="U29" i="31" s="1"/>
  <c r="M35" i="31"/>
  <c r="U35" i="31" s="1"/>
  <c r="M41" i="31"/>
  <c r="U41" i="31" s="1"/>
  <c r="M47" i="31"/>
  <c r="U47" i="31" s="1"/>
  <c r="M53" i="31"/>
  <c r="U53" i="31" s="1"/>
  <c r="M59" i="31"/>
  <c r="U59" i="31" s="1"/>
  <c r="M65" i="31"/>
  <c r="U65" i="31" s="1"/>
  <c r="M71" i="31"/>
  <c r="U71" i="31" s="1"/>
  <c r="M77" i="31"/>
  <c r="U77" i="31" s="1"/>
  <c r="V4" i="31"/>
  <c r="Y4" i="31" s="1"/>
  <c r="V10" i="31"/>
  <c r="V14" i="31"/>
  <c r="V17" i="31"/>
  <c r="V20" i="31"/>
  <c r="V23" i="31"/>
  <c r="V26" i="31"/>
  <c r="V29" i="31"/>
  <c r="V32" i="31"/>
  <c r="V35" i="31"/>
  <c r="V38" i="31"/>
  <c r="V41" i="31"/>
  <c r="V44" i="31"/>
  <c r="V47" i="31"/>
  <c r="V50" i="31"/>
  <c r="V53" i="31"/>
  <c r="V56" i="31"/>
  <c r="V59" i="31"/>
  <c r="V62" i="31"/>
  <c r="V65" i="31"/>
  <c r="V68" i="31"/>
  <c r="V71" i="31"/>
  <c r="V74" i="31"/>
  <c r="V77" i="31"/>
  <c r="M4" i="32"/>
  <c r="U4" i="32" s="1"/>
  <c r="X4" i="32" s="1"/>
  <c r="M10" i="32"/>
  <c r="U10" i="32" s="1"/>
  <c r="M16" i="32"/>
  <c r="U16" i="32" s="1"/>
  <c r="M22" i="32"/>
  <c r="U22" i="32" s="1"/>
  <c r="M28" i="32"/>
  <c r="U28" i="32" s="1"/>
  <c r="M34" i="32"/>
  <c r="U34" i="32" s="1"/>
  <c r="M40" i="32"/>
  <c r="U40" i="32" s="1"/>
  <c r="M46" i="32"/>
  <c r="U46" i="32" s="1"/>
  <c r="M52" i="32"/>
  <c r="U52" i="32" s="1"/>
  <c r="M58" i="32"/>
  <c r="U58" i="32" s="1"/>
  <c r="M64" i="32"/>
  <c r="U64" i="32" s="1"/>
  <c r="R4" i="32"/>
  <c r="R10" i="32"/>
  <c r="R14" i="32"/>
  <c r="R17" i="32"/>
  <c r="R20" i="32"/>
  <c r="R23" i="32"/>
  <c r="R26" i="32"/>
  <c r="R29" i="32"/>
  <c r="R32" i="32"/>
  <c r="R35" i="32"/>
  <c r="R38" i="32"/>
  <c r="R41" i="32"/>
  <c r="R44" i="32"/>
  <c r="R47" i="32"/>
  <c r="R50" i="32"/>
  <c r="R53" i="32"/>
  <c r="R56" i="32"/>
  <c r="R59" i="32"/>
  <c r="R62" i="32"/>
  <c r="R65" i="32"/>
  <c r="R68" i="32"/>
  <c r="M5" i="33"/>
  <c r="U5" i="33" s="1"/>
  <c r="M11" i="33"/>
  <c r="U11" i="33" s="1"/>
  <c r="M17" i="33"/>
  <c r="U17" i="33" s="1"/>
  <c r="M23" i="33"/>
  <c r="U23" i="33" s="1"/>
  <c r="M29" i="33"/>
  <c r="U29" i="33" s="1"/>
  <c r="M35" i="33"/>
  <c r="U35" i="33" s="1"/>
  <c r="M41" i="33"/>
  <c r="U41" i="33" s="1"/>
  <c r="M47" i="33"/>
  <c r="U47" i="33" s="1"/>
  <c r="M53" i="33"/>
  <c r="U53" i="33" s="1"/>
  <c r="M59" i="33"/>
  <c r="U59" i="33" s="1"/>
  <c r="M65" i="33"/>
  <c r="U65" i="33" s="1"/>
  <c r="M71" i="33"/>
  <c r="U71" i="33" s="1"/>
  <c r="M77" i="33"/>
  <c r="U77" i="33" s="1"/>
  <c r="M83" i="33"/>
  <c r="U83" i="33" s="1"/>
  <c r="M89" i="33"/>
  <c r="U89" i="33" s="1"/>
  <c r="M95" i="33"/>
  <c r="U95" i="33" s="1"/>
  <c r="V5" i="33"/>
  <c r="V10" i="33"/>
  <c r="V14" i="33"/>
  <c r="V17" i="33"/>
  <c r="V20" i="33"/>
  <c r="H33" i="33"/>
  <c r="I33" i="33" s="1"/>
  <c r="J33" i="33" s="1"/>
  <c r="V34" i="33"/>
  <c r="H52" i="33"/>
  <c r="I52" i="33" s="1"/>
  <c r="J52" i="33" s="1"/>
  <c r="V89" i="34"/>
  <c r="V86" i="34"/>
  <c r="V83" i="34"/>
  <c r="V80" i="34"/>
  <c r="V77" i="34"/>
  <c r="V74" i="34"/>
  <c r="V71" i="34"/>
  <c r="V68" i="34"/>
  <c r="V65" i="34"/>
  <c r="V62" i="34"/>
  <c r="V59" i="34"/>
  <c r="V56" i="34"/>
  <c r="V53" i="34"/>
  <c r="V50" i="34"/>
  <c r="V47" i="34"/>
  <c r="V44" i="34"/>
  <c r="V41" i="34"/>
  <c r="V38" i="34"/>
  <c r="V35" i="34"/>
  <c r="V32" i="34"/>
  <c r="V29" i="34"/>
  <c r="V26" i="34"/>
  <c r="V23" i="34"/>
  <c r="V20" i="34"/>
  <c r="V17" i="34"/>
  <c r="V14" i="34"/>
  <c r="V10" i="34"/>
  <c r="V4" i="34"/>
  <c r="Y4" i="34" s="1"/>
  <c r="V87" i="34"/>
  <c r="V84" i="34"/>
  <c r="V81" i="34"/>
  <c r="V78" i="34"/>
  <c r="V75" i="34"/>
  <c r="V72" i="34"/>
  <c r="V69" i="34"/>
  <c r="V66" i="34"/>
  <c r="V63" i="34"/>
  <c r="V60" i="34"/>
  <c r="V57" i="34"/>
  <c r="V54" i="34"/>
  <c r="V51" i="34"/>
  <c r="V48" i="34"/>
  <c r="V45" i="34"/>
  <c r="V42" i="34"/>
  <c r="V39" i="34"/>
  <c r="V36" i="34"/>
  <c r="V33" i="34"/>
  <c r="V30" i="34"/>
  <c r="V27" i="34"/>
  <c r="V24" i="34"/>
  <c r="V21" i="34"/>
  <c r="V18" i="34"/>
  <c r="V15" i="34"/>
  <c r="V12" i="34"/>
  <c r="V6" i="34"/>
  <c r="V43" i="34"/>
  <c r="V34" i="34"/>
  <c r="V25" i="34"/>
  <c r="V16" i="34"/>
  <c r="V85" i="34"/>
  <c r="V82" i="34"/>
  <c r="V79" i="34"/>
  <c r="V76" i="34"/>
  <c r="V73" i="34"/>
  <c r="V70" i="34"/>
  <c r="V67" i="34"/>
  <c r="V64" i="34"/>
  <c r="V61" i="34"/>
  <c r="V58" i="34"/>
  <c r="V55" i="34"/>
  <c r="V52" i="34"/>
  <c r="V49" i="34"/>
  <c r="V46" i="34"/>
  <c r="V37" i="34"/>
  <c r="V28" i="34"/>
  <c r="V19" i="34"/>
  <c r="V40" i="34"/>
  <c r="V31" i="34"/>
  <c r="V88" i="34"/>
  <c r="V98" i="33"/>
  <c r="V95" i="33"/>
  <c r="V92" i="33"/>
  <c r="V89" i="33"/>
  <c r="V86" i="33"/>
  <c r="V83" i="33"/>
  <c r="V80" i="33"/>
  <c r="V77" i="33"/>
  <c r="V74" i="33"/>
  <c r="V71" i="33"/>
  <c r="V68" i="33"/>
  <c r="V65" i="33"/>
  <c r="V62" i="33"/>
  <c r="V59" i="33"/>
  <c r="V56" i="33"/>
  <c r="V53" i="33"/>
  <c r="V50" i="33"/>
  <c r="V47" i="33"/>
  <c r="V44" i="33"/>
  <c r="V41" i="33"/>
  <c r="V38" i="33"/>
  <c r="V35" i="33"/>
  <c r="V96" i="33"/>
  <c r="V93" i="33"/>
  <c r="V90" i="33"/>
  <c r="V87" i="33"/>
  <c r="V84" i="33"/>
  <c r="V81" i="33"/>
  <c r="V78" i="33"/>
  <c r="V75" i="33"/>
  <c r="V72" i="33"/>
  <c r="V69" i="33"/>
  <c r="V66" i="33"/>
  <c r="V63" i="33"/>
  <c r="V60" i="33"/>
  <c r="V57" i="33"/>
  <c r="V54" i="33"/>
  <c r="V51" i="33"/>
  <c r="V48" i="33"/>
  <c r="V45" i="33"/>
  <c r="V42" i="33"/>
  <c r="V39" i="33"/>
  <c r="V36" i="33"/>
  <c r="V91" i="33"/>
  <c r="V82" i="33"/>
  <c r="V73" i="33"/>
  <c r="V64" i="33"/>
  <c r="V55" i="33"/>
  <c r="V46" i="33"/>
  <c r="V37" i="33"/>
  <c r="V33" i="33"/>
  <c r="V30" i="33"/>
  <c r="V27" i="33"/>
  <c r="V24" i="33"/>
  <c r="V94" i="33"/>
  <c r="V85" i="33"/>
  <c r="V76" i="33"/>
  <c r="V67" i="33"/>
  <c r="V58" i="33"/>
  <c r="V49" i="33"/>
  <c r="V40" i="33"/>
  <c r="V31" i="33"/>
  <c r="V28" i="33"/>
  <c r="V25" i="33"/>
  <c r="V22" i="33"/>
  <c r="H43" i="33"/>
  <c r="I43" i="33" s="1"/>
  <c r="J43" i="33" s="1"/>
  <c r="V79" i="33"/>
  <c r="H95" i="33"/>
  <c r="I95" i="33" s="1"/>
  <c r="J95" i="33" s="1"/>
  <c r="Z4" i="34"/>
  <c r="H7" i="34"/>
  <c r="I7" i="34" s="1"/>
  <c r="J7" i="34" s="1"/>
  <c r="AH3" i="31"/>
  <c r="AQ3" i="31" s="1"/>
  <c r="M7" i="31"/>
  <c r="U7" i="31" s="1"/>
  <c r="M13" i="31"/>
  <c r="U13" i="31" s="1"/>
  <c r="M19" i="31"/>
  <c r="U19" i="31" s="1"/>
  <c r="M25" i="31"/>
  <c r="U25" i="31" s="1"/>
  <c r="M31" i="31"/>
  <c r="U31" i="31" s="1"/>
  <c r="M37" i="31"/>
  <c r="U37" i="31" s="1"/>
  <c r="M43" i="31"/>
  <c r="U43" i="31" s="1"/>
  <c r="M49" i="31"/>
  <c r="U49" i="31" s="1"/>
  <c r="M55" i="31"/>
  <c r="U55" i="31" s="1"/>
  <c r="M61" i="31"/>
  <c r="U61" i="31" s="1"/>
  <c r="M67" i="31"/>
  <c r="U67" i="31" s="1"/>
  <c r="M73" i="31"/>
  <c r="U73" i="31" s="1"/>
  <c r="M79" i="31"/>
  <c r="U79" i="31" s="1"/>
  <c r="H6" i="31"/>
  <c r="I6" i="31" s="1"/>
  <c r="J6" i="31" s="1"/>
  <c r="V7" i="31"/>
  <c r="V8" i="31"/>
  <c r="H12" i="31"/>
  <c r="I12" i="31" s="1"/>
  <c r="J12" i="31" s="1"/>
  <c r="V13" i="31"/>
  <c r="H15" i="31"/>
  <c r="I15" i="31" s="1"/>
  <c r="J15" i="31" s="1"/>
  <c r="V16" i="31"/>
  <c r="H18" i="31"/>
  <c r="I18" i="31" s="1"/>
  <c r="J18" i="31" s="1"/>
  <c r="V19" i="31"/>
  <c r="H21" i="31"/>
  <c r="I21" i="31" s="1"/>
  <c r="J21" i="31" s="1"/>
  <c r="V22" i="31"/>
  <c r="H24" i="31"/>
  <c r="I24" i="31" s="1"/>
  <c r="J24" i="31" s="1"/>
  <c r="V25" i="31"/>
  <c r="H27" i="31"/>
  <c r="I27" i="31" s="1"/>
  <c r="J27" i="31" s="1"/>
  <c r="V28" i="31"/>
  <c r="H30" i="31"/>
  <c r="I30" i="31" s="1"/>
  <c r="J30" i="31" s="1"/>
  <c r="V31" i="31"/>
  <c r="H33" i="31"/>
  <c r="I33" i="31" s="1"/>
  <c r="J33" i="31" s="1"/>
  <c r="V34" i="31"/>
  <c r="H36" i="31"/>
  <c r="I36" i="31" s="1"/>
  <c r="J36" i="31" s="1"/>
  <c r="V37" i="31"/>
  <c r="H39" i="31"/>
  <c r="I39" i="31" s="1"/>
  <c r="J39" i="31" s="1"/>
  <c r="V40" i="31"/>
  <c r="H42" i="31"/>
  <c r="I42" i="31" s="1"/>
  <c r="J42" i="31" s="1"/>
  <c r="V43" i="31"/>
  <c r="H45" i="31"/>
  <c r="I45" i="31" s="1"/>
  <c r="J45" i="31" s="1"/>
  <c r="V46" i="31"/>
  <c r="H48" i="31"/>
  <c r="I48" i="31" s="1"/>
  <c r="J48" i="31" s="1"/>
  <c r="V49" i="31"/>
  <c r="H51" i="31"/>
  <c r="I51" i="31" s="1"/>
  <c r="J51" i="31" s="1"/>
  <c r="V52" i="31"/>
  <c r="H54" i="31"/>
  <c r="I54" i="31" s="1"/>
  <c r="J54" i="31" s="1"/>
  <c r="V55" i="31"/>
  <c r="H57" i="31"/>
  <c r="I57" i="31" s="1"/>
  <c r="J57" i="31" s="1"/>
  <c r="V58" i="31"/>
  <c r="H60" i="31"/>
  <c r="I60" i="31" s="1"/>
  <c r="J60" i="31" s="1"/>
  <c r="V61" i="31"/>
  <c r="H63" i="31"/>
  <c r="I63" i="31" s="1"/>
  <c r="J63" i="31" s="1"/>
  <c r="V64" i="31"/>
  <c r="H66" i="31"/>
  <c r="I66" i="31" s="1"/>
  <c r="J66" i="31" s="1"/>
  <c r="V67" i="31"/>
  <c r="H69" i="31"/>
  <c r="I69" i="31" s="1"/>
  <c r="J69" i="31" s="1"/>
  <c r="V70" i="31"/>
  <c r="H72" i="31"/>
  <c r="I72" i="31" s="1"/>
  <c r="J72" i="31" s="1"/>
  <c r="V73" i="31"/>
  <c r="H75" i="31"/>
  <c r="I75" i="31" s="1"/>
  <c r="J75" i="31" s="1"/>
  <c r="V76" i="31"/>
  <c r="H78" i="31"/>
  <c r="I78" i="31" s="1"/>
  <c r="J78" i="31" s="1"/>
  <c r="V79" i="31"/>
  <c r="R7" i="32"/>
  <c r="R8" i="32"/>
  <c r="H9" i="32"/>
  <c r="I9" i="32" s="1"/>
  <c r="J9" i="32" s="1"/>
  <c r="V11" i="32"/>
  <c r="R13" i="32"/>
  <c r="R16" i="32"/>
  <c r="R19" i="32"/>
  <c r="R22" i="32"/>
  <c r="R25" i="32"/>
  <c r="R28" i="32"/>
  <c r="R31" i="32"/>
  <c r="R34" i="32"/>
  <c r="R37" i="32"/>
  <c r="R40" i="32"/>
  <c r="R43" i="32"/>
  <c r="R46" i="32"/>
  <c r="R49" i="32"/>
  <c r="R52" i="32"/>
  <c r="R55" i="32"/>
  <c r="R58" i="32"/>
  <c r="R61" i="32"/>
  <c r="R64" i="32"/>
  <c r="R67" i="32"/>
  <c r="AH3" i="33"/>
  <c r="AQ3" i="33" s="1"/>
  <c r="M7" i="33"/>
  <c r="U7" i="33" s="1"/>
  <c r="M13" i="33"/>
  <c r="U13" i="33" s="1"/>
  <c r="M19" i="33"/>
  <c r="U19" i="33" s="1"/>
  <c r="M25" i="33"/>
  <c r="U25" i="33" s="1"/>
  <c r="M31" i="33"/>
  <c r="U31" i="33" s="1"/>
  <c r="M37" i="33"/>
  <c r="U37" i="33" s="1"/>
  <c r="M43" i="33"/>
  <c r="U43" i="33" s="1"/>
  <c r="M49" i="33"/>
  <c r="U49" i="33" s="1"/>
  <c r="M55" i="33"/>
  <c r="U55" i="33" s="1"/>
  <c r="M61" i="33"/>
  <c r="U61" i="33" s="1"/>
  <c r="M67" i="33"/>
  <c r="U67" i="33" s="1"/>
  <c r="M73" i="33"/>
  <c r="U73" i="33" s="1"/>
  <c r="M79" i="33"/>
  <c r="U79" i="33" s="1"/>
  <c r="M85" i="33"/>
  <c r="U85" i="33" s="1"/>
  <c r="M91" i="33"/>
  <c r="U91" i="33" s="1"/>
  <c r="M97" i="33"/>
  <c r="U97" i="33" s="1"/>
  <c r="V7" i="33"/>
  <c r="V8" i="33"/>
  <c r="V13" i="33"/>
  <c r="V16" i="33"/>
  <c r="V19" i="33"/>
  <c r="V23" i="33"/>
  <c r="V70" i="33"/>
  <c r="H75" i="33"/>
  <c r="I75" i="33" s="1"/>
  <c r="J75" i="33" s="1"/>
  <c r="H6" i="34"/>
  <c r="I6" i="34" s="1"/>
  <c r="J6" i="34" s="1"/>
  <c r="H8" i="34"/>
  <c r="I8" i="34" s="1"/>
  <c r="J8" i="34" s="1"/>
  <c r="H10" i="34"/>
  <c r="I10" i="34" s="1"/>
  <c r="J10" i="34" s="1"/>
  <c r="H11" i="34"/>
  <c r="I11" i="34" s="1"/>
  <c r="J11" i="34" s="1"/>
  <c r="H13" i="34"/>
  <c r="I13" i="34" s="1"/>
  <c r="J13" i="34" s="1"/>
  <c r="H14" i="34"/>
  <c r="I14" i="34" s="1"/>
  <c r="J14" i="34" s="1"/>
  <c r="H22" i="34"/>
  <c r="I22" i="34" s="1"/>
  <c r="J22" i="34" s="1"/>
  <c r="H23" i="34"/>
  <c r="I23" i="34" s="1"/>
  <c r="J23" i="34" s="1"/>
  <c r="AH3" i="29"/>
  <c r="AQ3" i="29" s="1"/>
  <c r="V16" i="29"/>
  <c r="V19" i="29"/>
  <c r="V22" i="29"/>
  <c r="V25" i="29"/>
  <c r="V28" i="29"/>
  <c r="V31" i="29"/>
  <c r="V34" i="29"/>
  <c r="V37" i="29"/>
  <c r="V40" i="29"/>
  <c r="V43" i="29"/>
  <c r="V46" i="29"/>
  <c r="V49" i="29"/>
  <c r="V52" i="29"/>
  <c r="V55" i="29"/>
  <c r="V58" i="29"/>
  <c r="V61" i="29"/>
  <c r="V64" i="29"/>
  <c r="V67" i="29"/>
  <c r="V70" i="29"/>
  <c r="V73" i="29"/>
  <c r="V76" i="29"/>
  <c r="V79" i="29"/>
  <c r="V82" i="29"/>
  <c r="V85" i="29"/>
  <c r="V88" i="29"/>
  <c r="V91" i="29"/>
  <c r="V94" i="29"/>
  <c r="V97" i="29"/>
  <c r="V19" i="30"/>
  <c r="V22" i="30"/>
  <c r="V25" i="30"/>
  <c r="V28" i="30"/>
  <c r="V31" i="30"/>
  <c r="V34" i="30"/>
  <c r="V37" i="30"/>
  <c r="V40" i="30"/>
  <c r="V43" i="30"/>
  <c r="V46" i="30"/>
  <c r="V49" i="30"/>
  <c r="V52" i="30"/>
  <c r="V55" i="30"/>
  <c r="V58" i="30"/>
  <c r="V61" i="30"/>
  <c r="V64" i="30"/>
  <c r="V67" i="30"/>
  <c r="V70" i="30"/>
  <c r="V73" i="30"/>
  <c r="V76" i="30"/>
  <c r="V79" i="30"/>
  <c r="V82" i="30"/>
  <c r="V85" i="30"/>
  <c r="V88" i="30"/>
  <c r="M38" i="31"/>
  <c r="U38" i="31" s="1"/>
  <c r="M44" i="31"/>
  <c r="U44" i="31" s="1"/>
  <c r="M50" i="31"/>
  <c r="U50" i="31" s="1"/>
  <c r="M56" i="31"/>
  <c r="U56" i="31" s="1"/>
  <c r="M62" i="31"/>
  <c r="U62" i="31" s="1"/>
  <c r="M68" i="31"/>
  <c r="U68" i="31" s="1"/>
  <c r="M74" i="31"/>
  <c r="U74" i="31" s="1"/>
  <c r="AH3" i="32"/>
  <c r="AQ3" i="32" s="1"/>
  <c r="V26" i="32"/>
  <c r="V29" i="32"/>
  <c r="V32" i="32"/>
  <c r="V35" i="32"/>
  <c r="V38" i="32"/>
  <c r="V41" i="32"/>
  <c r="V44" i="32"/>
  <c r="V47" i="32"/>
  <c r="V50" i="32"/>
  <c r="V53" i="32"/>
  <c r="V56" i="32"/>
  <c r="V59" i="32"/>
  <c r="V62" i="32"/>
  <c r="V65" i="32"/>
  <c r="V68" i="32"/>
  <c r="H24" i="33"/>
  <c r="I24" i="33" s="1"/>
  <c r="J24" i="33" s="1"/>
  <c r="V26" i="33"/>
  <c r="V61" i="33"/>
  <c r="H12" i="34"/>
  <c r="I12" i="34" s="1"/>
  <c r="J12" i="34" s="1"/>
  <c r="H20" i="34"/>
  <c r="I20" i="34" s="1"/>
  <c r="J20" i="34" s="1"/>
  <c r="H21" i="34"/>
  <c r="I21" i="34" s="1"/>
  <c r="J21" i="34" s="1"/>
  <c r="M9" i="31"/>
  <c r="U9" i="31" s="1"/>
  <c r="M15" i="31"/>
  <c r="U15" i="31" s="1"/>
  <c r="M21" i="31"/>
  <c r="U21" i="31" s="1"/>
  <c r="M27" i="31"/>
  <c r="U27" i="31" s="1"/>
  <c r="M33" i="31"/>
  <c r="U33" i="31" s="1"/>
  <c r="M39" i="31"/>
  <c r="U39" i="31" s="1"/>
  <c r="M45" i="31"/>
  <c r="U45" i="31" s="1"/>
  <c r="M51" i="31"/>
  <c r="U51" i="31" s="1"/>
  <c r="M57" i="31"/>
  <c r="U57" i="31" s="1"/>
  <c r="M63" i="31"/>
  <c r="U63" i="31" s="1"/>
  <c r="M69" i="31"/>
  <c r="U69" i="31" s="1"/>
  <c r="M75" i="31"/>
  <c r="U75" i="31" s="1"/>
  <c r="V6" i="31"/>
  <c r="V12" i="31"/>
  <c r="V15" i="31"/>
  <c r="V18" i="31"/>
  <c r="V21" i="31"/>
  <c r="V24" i="31"/>
  <c r="V27" i="31"/>
  <c r="V30" i="31"/>
  <c r="V33" i="31"/>
  <c r="V36" i="31"/>
  <c r="V39" i="31"/>
  <c r="V42" i="31"/>
  <c r="V45" i="31"/>
  <c r="V48" i="31"/>
  <c r="V51" i="31"/>
  <c r="V54" i="31"/>
  <c r="V57" i="31"/>
  <c r="V60" i="31"/>
  <c r="V63" i="31"/>
  <c r="V66" i="31"/>
  <c r="V69" i="31"/>
  <c r="V72" i="31"/>
  <c r="V75" i="31"/>
  <c r="V78" i="31"/>
  <c r="R12" i="32"/>
  <c r="R15" i="32"/>
  <c r="R18" i="32"/>
  <c r="R21" i="32"/>
  <c r="R24" i="32"/>
  <c r="R27" i="32"/>
  <c r="R30" i="32"/>
  <c r="R33" i="32"/>
  <c r="R36" i="32"/>
  <c r="R39" i="32"/>
  <c r="R42" i="32"/>
  <c r="R45" i="32"/>
  <c r="R48" i="32"/>
  <c r="R51" i="32"/>
  <c r="R54" i="32"/>
  <c r="R57" i="32"/>
  <c r="R60" i="32"/>
  <c r="R63" i="32"/>
  <c r="R66" i="32"/>
  <c r="R69" i="32"/>
  <c r="M9" i="33"/>
  <c r="U9" i="33" s="1"/>
  <c r="M15" i="33"/>
  <c r="U15" i="33" s="1"/>
  <c r="M21" i="33"/>
  <c r="U21" i="33" s="1"/>
  <c r="M27" i="33"/>
  <c r="U27" i="33" s="1"/>
  <c r="M33" i="33"/>
  <c r="U33" i="33" s="1"/>
  <c r="M39" i="33"/>
  <c r="U39" i="33" s="1"/>
  <c r="M45" i="33"/>
  <c r="U45" i="33" s="1"/>
  <c r="M51" i="33"/>
  <c r="U51" i="33" s="1"/>
  <c r="M57" i="33"/>
  <c r="U57" i="33" s="1"/>
  <c r="M63" i="33"/>
  <c r="U63" i="33" s="1"/>
  <c r="M69" i="33"/>
  <c r="U69" i="33" s="1"/>
  <c r="M75" i="33"/>
  <c r="U75" i="33" s="1"/>
  <c r="M81" i="33"/>
  <c r="U81" i="33" s="1"/>
  <c r="M87" i="33"/>
  <c r="U87" i="33" s="1"/>
  <c r="M93" i="33"/>
  <c r="U93" i="33" s="1"/>
  <c r="V6" i="33"/>
  <c r="V12" i="33"/>
  <c r="V15" i="33"/>
  <c r="V18" i="33"/>
  <c r="V21" i="33"/>
  <c r="H28" i="33"/>
  <c r="I28" i="33" s="1"/>
  <c r="J28" i="33" s="1"/>
  <c r="V29" i="33"/>
  <c r="V52" i="33"/>
  <c r="H68" i="33"/>
  <c r="I68" i="33" s="1"/>
  <c r="J68" i="33" s="1"/>
  <c r="H69" i="33"/>
  <c r="I69" i="33" s="1"/>
  <c r="J69" i="33" s="1"/>
  <c r="H80" i="33"/>
  <c r="I80" i="33" s="1"/>
  <c r="J80" i="33" s="1"/>
  <c r="M9" i="29"/>
  <c r="U9" i="29" s="1"/>
  <c r="M15" i="29"/>
  <c r="U15" i="29" s="1"/>
  <c r="M21" i="29"/>
  <c r="U21" i="29" s="1"/>
  <c r="M27" i="29"/>
  <c r="U27" i="29" s="1"/>
  <c r="M33" i="29"/>
  <c r="U33" i="29" s="1"/>
  <c r="M39" i="29"/>
  <c r="U39" i="29" s="1"/>
  <c r="M45" i="29"/>
  <c r="U45" i="29" s="1"/>
  <c r="M51" i="29"/>
  <c r="U51" i="29" s="1"/>
  <c r="M57" i="29"/>
  <c r="U57" i="29" s="1"/>
  <c r="M63" i="29"/>
  <c r="U63" i="29" s="1"/>
  <c r="M69" i="29"/>
  <c r="U69" i="29" s="1"/>
  <c r="M75" i="29"/>
  <c r="U75" i="29" s="1"/>
  <c r="M81" i="29"/>
  <c r="U81" i="29" s="1"/>
  <c r="M87" i="29"/>
  <c r="U87" i="29" s="1"/>
  <c r="V6" i="29"/>
  <c r="V12" i="29"/>
  <c r="V15" i="29"/>
  <c r="V18" i="29"/>
  <c r="V21" i="29"/>
  <c r="V24" i="29"/>
  <c r="V27" i="29"/>
  <c r="V30" i="29"/>
  <c r="V33" i="29"/>
  <c r="V36" i="29"/>
  <c r="V39" i="29"/>
  <c r="V42" i="29"/>
  <c r="V45" i="29"/>
  <c r="V48" i="29"/>
  <c r="V51" i="29"/>
  <c r="V54" i="29"/>
  <c r="V57" i="29"/>
  <c r="V60" i="29"/>
  <c r="V63" i="29"/>
  <c r="V66" i="29"/>
  <c r="V69" i="29"/>
  <c r="V72" i="29"/>
  <c r="V75" i="29"/>
  <c r="V78" i="29"/>
  <c r="V81" i="29"/>
  <c r="V84" i="29"/>
  <c r="V87" i="29"/>
  <c r="V90" i="29"/>
  <c r="V93" i="29"/>
  <c r="AH3" i="30"/>
  <c r="AQ3" i="30" s="1"/>
  <c r="V6" i="30"/>
  <c r="V12" i="30"/>
  <c r="V15" i="30"/>
  <c r="V18" i="30"/>
  <c r="V21" i="30"/>
  <c r="V24" i="30"/>
  <c r="V27" i="30"/>
  <c r="V30" i="30"/>
  <c r="V33" i="30"/>
  <c r="V36" i="30"/>
  <c r="V39" i="30"/>
  <c r="V42" i="30"/>
  <c r="V45" i="30"/>
  <c r="V48" i="30"/>
  <c r="V51" i="30"/>
  <c r="V54" i="30"/>
  <c r="V57" i="30"/>
  <c r="V60" i="30"/>
  <c r="V63" i="30"/>
  <c r="V66" i="30"/>
  <c r="V69" i="30"/>
  <c r="V72" i="30"/>
  <c r="V75" i="30"/>
  <c r="V78" i="30"/>
  <c r="V81" i="30"/>
  <c r="V84" i="30"/>
  <c r="M4" i="31"/>
  <c r="U4" i="31" s="1"/>
  <c r="X4" i="31" s="1"/>
  <c r="Z4" i="31" s="1"/>
  <c r="M10" i="31"/>
  <c r="U10" i="31" s="1"/>
  <c r="M16" i="31"/>
  <c r="U16" i="31" s="1"/>
  <c r="M22" i="31"/>
  <c r="U22" i="31" s="1"/>
  <c r="M28" i="31"/>
  <c r="U28" i="31" s="1"/>
  <c r="M34" i="31"/>
  <c r="U34" i="31" s="1"/>
  <c r="M40" i="31"/>
  <c r="U40" i="31" s="1"/>
  <c r="M46" i="31"/>
  <c r="U46" i="31" s="1"/>
  <c r="M52" i="31"/>
  <c r="U52" i="31" s="1"/>
  <c r="M58" i="31"/>
  <c r="U58" i="31" s="1"/>
  <c r="M64" i="31"/>
  <c r="U64" i="31" s="1"/>
  <c r="M70" i="31"/>
  <c r="U70" i="31" s="1"/>
  <c r="V5" i="31"/>
  <c r="R7" i="31"/>
  <c r="R8" i="31"/>
  <c r="R13" i="31"/>
  <c r="R16" i="31"/>
  <c r="R19" i="31"/>
  <c r="R22" i="31"/>
  <c r="R25" i="31"/>
  <c r="R28" i="31"/>
  <c r="R31" i="31"/>
  <c r="R34" i="31"/>
  <c r="R37" i="31"/>
  <c r="R40" i="31"/>
  <c r="R43" i="31"/>
  <c r="R46" i="31"/>
  <c r="R49" i="31"/>
  <c r="R52" i="31"/>
  <c r="R55" i="31"/>
  <c r="R58" i="31"/>
  <c r="R61" i="31"/>
  <c r="R64" i="31"/>
  <c r="R67" i="31"/>
  <c r="R70" i="31"/>
  <c r="R73" i="31"/>
  <c r="R76" i="31"/>
  <c r="M9" i="32"/>
  <c r="U9" i="32" s="1"/>
  <c r="M15" i="32"/>
  <c r="U15" i="32" s="1"/>
  <c r="M21" i="32"/>
  <c r="U21" i="32" s="1"/>
  <c r="M27" i="32"/>
  <c r="U27" i="32" s="1"/>
  <c r="M33" i="32"/>
  <c r="U33" i="32" s="1"/>
  <c r="M39" i="32"/>
  <c r="U39" i="32" s="1"/>
  <c r="M45" i="32"/>
  <c r="U45" i="32" s="1"/>
  <c r="M51" i="32"/>
  <c r="U51" i="32" s="1"/>
  <c r="M57" i="32"/>
  <c r="U57" i="32" s="1"/>
  <c r="M63" i="32"/>
  <c r="U63" i="32" s="1"/>
  <c r="R5" i="32"/>
  <c r="V7" i="32"/>
  <c r="V8" i="32"/>
  <c r="V13" i="32"/>
  <c r="V16" i="32"/>
  <c r="V19" i="32"/>
  <c r="V22" i="32"/>
  <c r="V25" i="32"/>
  <c r="V28" i="32"/>
  <c r="V31" i="32"/>
  <c r="V34" i="32"/>
  <c r="V37" i="32"/>
  <c r="V40" i="32"/>
  <c r="V43" i="32"/>
  <c r="V46" i="32"/>
  <c r="V49" i="32"/>
  <c r="V52" i="32"/>
  <c r="V55" i="32"/>
  <c r="V58" i="32"/>
  <c r="V61" i="32"/>
  <c r="V64" i="32"/>
  <c r="M4" i="33"/>
  <c r="U4" i="33" s="1"/>
  <c r="X4" i="33" s="1"/>
  <c r="Z4" i="33" s="1"/>
  <c r="M10" i="33"/>
  <c r="U10" i="33" s="1"/>
  <c r="M16" i="33"/>
  <c r="U16" i="33" s="1"/>
  <c r="M22" i="33"/>
  <c r="U22" i="33" s="1"/>
  <c r="M28" i="33"/>
  <c r="U28" i="33" s="1"/>
  <c r="M34" i="33"/>
  <c r="U34" i="33" s="1"/>
  <c r="M40" i="33"/>
  <c r="U40" i="33" s="1"/>
  <c r="M46" i="33"/>
  <c r="U46" i="33" s="1"/>
  <c r="M52" i="33"/>
  <c r="U52" i="33" s="1"/>
  <c r="M58" i="33"/>
  <c r="U58" i="33" s="1"/>
  <c r="M64" i="33"/>
  <c r="U64" i="33" s="1"/>
  <c r="M70" i="33"/>
  <c r="U70" i="33" s="1"/>
  <c r="M76" i="33"/>
  <c r="U76" i="33" s="1"/>
  <c r="M82" i="33"/>
  <c r="U82" i="33" s="1"/>
  <c r="M88" i="33"/>
  <c r="U88" i="33" s="1"/>
  <c r="V11" i="33"/>
  <c r="H30" i="33"/>
  <c r="I30" i="33" s="1"/>
  <c r="J30" i="33" s="1"/>
  <c r="H31" i="33"/>
  <c r="I31" i="33" s="1"/>
  <c r="J31" i="33" s="1"/>
  <c r="V32" i="33"/>
  <c r="V43" i="33"/>
  <c r="H59" i="33"/>
  <c r="I59" i="33" s="1"/>
  <c r="J59" i="33" s="1"/>
  <c r="H60" i="33"/>
  <c r="I60" i="33" s="1"/>
  <c r="J60" i="33" s="1"/>
  <c r="H71" i="33"/>
  <c r="I71" i="33" s="1"/>
  <c r="J71" i="33" s="1"/>
  <c r="V97" i="33"/>
  <c r="AN3" i="34"/>
  <c r="H4" i="34"/>
  <c r="I4" i="34" s="1"/>
  <c r="J4" i="34" s="1"/>
  <c r="K4" i="34" s="1"/>
  <c r="V8" i="34"/>
  <c r="V9" i="34"/>
  <c r="V13" i="34"/>
  <c r="V22" i="34"/>
  <c r="H32" i="34"/>
  <c r="I32" i="34" s="1"/>
  <c r="J32" i="34" s="1"/>
  <c r="H41" i="34"/>
  <c r="I41" i="34" s="1"/>
  <c r="J41" i="34" s="1"/>
  <c r="H46" i="34"/>
  <c r="I46" i="34" s="1"/>
  <c r="J46" i="34" s="1"/>
  <c r="H49" i="34"/>
  <c r="I49" i="34" s="1"/>
  <c r="J49" i="34" s="1"/>
  <c r="H52" i="34"/>
  <c r="I52" i="34" s="1"/>
  <c r="J52" i="34" s="1"/>
  <c r="H55" i="34"/>
  <c r="I55" i="34" s="1"/>
  <c r="J55" i="34" s="1"/>
  <c r="H58" i="34"/>
  <c r="I58" i="34" s="1"/>
  <c r="J58" i="34" s="1"/>
  <c r="H61" i="34"/>
  <c r="I61" i="34" s="1"/>
  <c r="J61" i="34" s="1"/>
  <c r="H64" i="34"/>
  <c r="I64" i="34" s="1"/>
  <c r="J64" i="34" s="1"/>
  <c r="H67" i="34"/>
  <c r="I67" i="34" s="1"/>
  <c r="J67" i="34" s="1"/>
  <c r="H70" i="34"/>
  <c r="I70" i="34" s="1"/>
  <c r="J70" i="34" s="1"/>
  <c r="H73" i="34"/>
  <c r="I73" i="34" s="1"/>
  <c r="J73" i="34" s="1"/>
  <c r="H76" i="34"/>
  <c r="I76" i="34" s="1"/>
  <c r="J76" i="34" s="1"/>
  <c r="H79" i="34"/>
  <c r="I79" i="34" s="1"/>
  <c r="J79" i="34" s="1"/>
  <c r="H82" i="34"/>
  <c r="I82" i="34" s="1"/>
  <c r="J82" i="34" s="1"/>
  <c r="H26" i="36"/>
  <c r="I26" i="36" s="1"/>
  <c r="J26" i="36" s="1"/>
  <c r="H36" i="36"/>
  <c r="I36" i="36" s="1"/>
  <c r="J36" i="36" s="1"/>
  <c r="H59" i="36"/>
  <c r="I59" i="36" s="1"/>
  <c r="J59" i="36" s="1"/>
  <c r="H77" i="37"/>
  <c r="I77" i="37" s="1"/>
  <c r="J77" i="37" s="1"/>
  <c r="H95" i="37"/>
  <c r="I95" i="37" s="1"/>
  <c r="J95" i="37" s="1"/>
  <c r="H7" i="38"/>
  <c r="I7" i="38" s="1"/>
  <c r="J7" i="38" s="1"/>
  <c r="H8" i="38"/>
  <c r="I8" i="38" s="1"/>
  <c r="J8" i="38" s="1"/>
  <c r="H9" i="38"/>
  <c r="I9" i="38" s="1"/>
  <c r="J9" i="38" s="1"/>
  <c r="H32" i="38"/>
  <c r="I32" i="38" s="1"/>
  <c r="J32" i="38" s="1"/>
  <c r="H39" i="40"/>
  <c r="I39" i="40" s="1"/>
  <c r="J39" i="40" s="1"/>
  <c r="H42" i="40"/>
  <c r="I42" i="40" s="1"/>
  <c r="J42" i="40" s="1"/>
  <c r="H31" i="34"/>
  <c r="I31" i="34" s="1"/>
  <c r="J31" i="34" s="1"/>
  <c r="H40" i="34"/>
  <c r="I40" i="34" s="1"/>
  <c r="J40" i="34" s="1"/>
  <c r="H85" i="34"/>
  <c r="I85" i="34" s="1"/>
  <c r="J85" i="34" s="1"/>
  <c r="H86" i="34"/>
  <c r="I86" i="34" s="1"/>
  <c r="J86" i="34" s="1"/>
  <c r="H20" i="35"/>
  <c r="I20" i="35" s="1"/>
  <c r="J20" i="35" s="1"/>
  <c r="H29" i="35"/>
  <c r="I29" i="35" s="1"/>
  <c r="J29" i="35" s="1"/>
  <c r="H38" i="35"/>
  <c r="I38" i="35" s="1"/>
  <c r="J38" i="35" s="1"/>
  <c r="H47" i="35"/>
  <c r="I47" i="35" s="1"/>
  <c r="J47" i="35" s="1"/>
  <c r="H56" i="35"/>
  <c r="I56" i="35" s="1"/>
  <c r="J56" i="35" s="1"/>
  <c r="H65" i="35"/>
  <c r="I65" i="35" s="1"/>
  <c r="J65" i="35" s="1"/>
  <c r="H74" i="35"/>
  <c r="I74" i="35" s="1"/>
  <c r="J74" i="35" s="1"/>
  <c r="AH4" i="36"/>
  <c r="H10" i="36"/>
  <c r="I10" i="36" s="1"/>
  <c r="J10" i="36" s="1"/>
  <c r="H14" i="36"/>
  <c r="I14" i="36" s="1"/>
  <c r="J14" i="36" s="1"/>
  <c r="H20" i="36"/>
  <c r="I20" i="36" s="1"/>
  <c r="J20" i="36" s="1"/>
  <c r="H21" i="36"/>
  <c r="I21" i="36" s="1"/>
  <c r="J21" i="36" s="1"/>
  <c r="H53" i="36"/>
  <c r="I53" i="36" s="1"/>
  <c r="J53" i="36" s="1"/>
  <c r="H69" i="36"/>
  <c r="I69" i="36" s="1"/>
  <c r="J69" i="36" s="1"/>
  <c r="H17" i="37"/>
  <c r="I17" i="37" s="1"/>
  <c r="J17" i="37" s="1"/>
  <c r="H23" i="37"/>
  <c r="I23" i="37" s="1"/>
  <c r="J23" i="37" s="1"/>
  <c r="H29" i="37"/>
  <c r="I29" i="37" s="1"/>
  <c r="J29" i="37" s="1"/>
  <c r="H35" i="37"/>
  <c r="I35" i="37" s="1"/>
  <c r="J35" i="37" s="1"/>
  <c r="H41" i="37"/>
  <c r="I41" i="37" s="1"/>
  <c r="J41" i="37" s="1"/>
  <c r="H47" i="37"/>
  <c r="I47" i="37" s="1"/>
  <c r="J47" i="37" s="1"/>
  <c r="H53" i="37"/>
  <c r="I53" i="37" s="1"/>
  <c r="J53" i="37" s="1"/>
  <c r="H59" i="37"/>
  <c r="I59" i="37" s="1"/>
  <c r="J59" i="37" s="1"/>
  <c r="H65" i="37"/>
  <c r="I65" i="37" s="1"/>
  <c r="J65" i="37" s="1"/>
  <c r="H80" i="37"/>
  <c r="I80" i="37" s="1"/>
  <c r="J80" i="37" s="1"/>
  <c r="H10" i="38"/>
  <c r="I10" i="38" s="1"/>
  <c r="J10" i="38" s="1"/>
  <c r="H19" i="40"/>
  <c r="I19" i="40" s="1"/>
  <c r="J19" i="40" s="1"/>
  <c r="H55" i="40"/>
  <c r="I55" i="40" s="1"/>
  <c r="J55" i="40" s="1"/>
  <c r="AN3" i="41"/>
  <c r="H72" i="43"/>
  <c r="I72" i="43" s="1"/>
  <c r="J72" i="43" s="1"/>
  <c r="H15" i="44"/>
  <c r="I15" i="44" s="1"/>
  <c r="J15" i="44" s="1"/>
  <c r="H29" i="34"/>
  <c r="I29" i="34" s="1"/>
  <c r="J29" i="34" s="1"/>
  <c r="H30" i="34"/>
  <c r="I30" i="34" s="1"/>
  <c r="J30" i="34" s="1"/>
  <c r="H38" i="34"/>
  <c r="I38" i="34" s="1"/>
  <c r="J38" i="34" s="1"/>
  <c r="AE3" i="36"/>
  <c r="H30" i="36"/>
  <c r="I30" i="36" s="1"/>
  <c r="J30" i="36" s="1"/>
  <c r="H38" i="36"/>
  <c r="I38" i="36" s="1"/>
  <c r="J38" i="36" s="1"/>
  <c r="H50" i="36"/>
  <c r="I50" i="36" s="1"/>
  <c r="J50" i="36" s="1"/>
  <c r="H60" i="36"/>
  <c r="I60" i="36" s="1"/>
  <c r="J60" i="36" s="1"/>
  <c r="H63" i="36"/>
  <c r="I63" i="36" s="1"/>
  <c r="J63" i="36" s="1"/>
  <c r="H83" i="37"/>
  <c r="I83" i="37" s="1"/>
  <c r="J83" i="37" s="1"/>
  <c r="Y4" i="38"/>
  <c r="Z4" i="38" s="1"/>
  <c r="H12" i="38"/>
  <c r="I12" i="38" s="1"/>
  <c r="J12" i="38" s="1"/>
  <c r="H16" i="38"/>
  <c r="I16" i="38" s="1"/>
  <c r="J16" i="38" s="1"/>
  <c r="H21" i="38"/>
  <c r="I21" i="38" s="1"/>
  <c r="J21" i="38" s="1"/>
  <c r="H25" i="38"/>
  <c r="I25" i="38" s="1"/>
  <c r="J25" i="38" s="1"/>
  <c r="H5" i="39"/>
  <c r="I5" i="39" s="1"/>
  <c r="J5" i="39" s="1"/>
  <c r="H16" i="40"/>
  <c r="I16" i="40" s="1"/>
  <c r="J16" i="40" s="1"/>
  <c r="H52" i="40"/>
  <c r="I52" i="40" s="1"/>
  <c r="J52" i="40" s="1"/>
  <c r="H49" i="33"/>
  <c r="I49" i="33" s="1"/>
  <c r="J49" i="33" s="1"/>
  <c r="H58" i="33"/>
  <c r="I58" i="33" s="1"/>
  <c r="J58" i="33" s="1"/>
  <c r="H67" i="33"/>
  <c r="I67" i="33" s="1"/>
  <c r="J67" i="33" s="1"/>
  <c r="H76" i="33"/>
  <c r="I76" i="33" s="1"/>
  <c r="J76" i="33" s="1"/>
  <c r="R15" i="34"/>
  <c r="R16" i="34"/>
  <c r="H19" i="34"/>
  <c r="I19" i="34" s="1"/>
  <c r="J19" i="34" s="1"/>
  <c r="R24" i="34"/>
  <c r="R25" i="34"/>
  <c r="H28" i="34"/>
  <c r="I28" i="34" s="1"/>
  <c r="J28" i="34" s="1"/>
  <c r="R33" i="34"/>
  <c r="R34" i="34"/>
  <c r="H37" i="34"/>
  <c r="I37" i="34" s="1"/>
  <c r="J37" i="34" s="1"/>
  <c r="R42" i="34"/>
  <c r="R43" i="34"/>
  <c r="R46" i="34"/>
  <c r="R49" i="34"/>
  <c r="R52" i="34"/>
  <c r="R55" i="34"/>
  <c r="R58" i="34"/>
  <c r="R61" i="34"/>
  <c r="R64" i="34"/>
  <c r="R67" i="34"/>
  <c r="R70" i="34"/>
  <c r="R73" i="34"/>
  <c r="R76" i="34"/>
  <c r="R79" i="34"/>
  <c r="R82" i="34"/>
  <c r="R85" i="34"/>
  <c r="H88" i="34"/>
  <c r="I88" i="34" s="1"/>
  <c r="J88" i="34" s="1"/>
  <c r="H89" i="34"/>
  <c r="I89" i="34" s="1"/>
  <c r="J89" i="34" s="1"/>
  <c r="H10" i="35"/>
  <c r="I10" i="35" s="1"/>
  <c r="J10" i="35" s="1"/>
  <c r="H17" i="35"/>
  <c r="I17" i="35" s="1"/>
  <c r="J17" i="35" s="1"/>
  <c r="H26" i="35"/>
  <c r="I26" i="35" s="1"/>
  <c r="J26" i="35" s="1"/>
  <c r="H35" i="35"/>
  <c r="I35" i="35" s="1"/>
  <c r="J35" i="35" s="1"/>
  <c r="H44" i="35"/>
  <c r="I44" i="35" s="1"/>
  <c r="J44" i="35" s="1"/>
  <c r="H53" i="35"/>
  <c r="I53" i="35" s="1"/>
  <c r="J53" i="35" s="1"/>
  <c r="H62" i="35"/>
  <c r="I62" i="35" s="1"/>
  <c r="J62" i="35" s="1"/>
  <c r="H71" i="35"/>
  <c r="I71" i="35" s="1"/>
  <c r="J71" i="35" s="1"/>
  <c r="H44" i="36"/>
  <c r="I44" i="36" s="1"/>
  <c r="J44" i="36" s="1"/>
  <c r="H54" i="36"/>
  <c r="I54" i="36" s="1"/>
  <c r="J54" i="36" s="1"/>
  <c r="H57" i="36"/>
  <c r="I57" i="36" s="1"/>
  <c r="J57" i="36" s="1"/>
  <c r="H10" i="37"/>
  <c r="I10" i="37" s="1"/>
  <c r="J10" i="37" s="1"/>
  <c r="H68" i="37"/>
  <c r="I68" i="37" s="1"/>
  <c r="J68" i="37" s="1"/>
  <c r="H86" i="37"/>
  <c r="I86" i="37" s="1"/>
  <c r="J86" i="37" s="1"/>
  <c r="H30" i="38"/>
  <c r="I30" i="38" s="1"/>
  <c r="J30" i="38" s="1"/>
  <c r="H18" i="39"/>
  <c r="I18" i="39" s="1"/>
  <c r="J18" i="39" s="1"/>
  <c r="H27" i="39"/>
  <c r="I27" i="39" s="1"/>
  <c r="J27" i="39" s="1"/>
  <c r="H36" i="39"/>
  <c r="I36" i="39" s="1"/>
  <c r="J36" i="39" s="1"/>
  <c r="H45" i="39"/>
  <c r="I45" i="39" s="1"/>
  <c r="J45" i="39" s="1"/>
  <c r="H54" i="39"/>
  <c r="I54" i="39" s="1"/>
  <c r="J54" i="39" s="1"/>
  <c r="H63" i="39"/>
  <c r="I63" i="39" s="1"/>
  <c r="J63" i="39" s="1"/>
  <c r="H72" i="39"/>
  <c r="I72" i="39" s="1"/>
  <c r="J72" i="39" s="1"/>
  <c r="H38" i="33"/>
  <c r="I38" i="33" s="1"/>
  <c r="J38" i="33" s="1"/>
  <c r="H47" i="33"/>
  <c r="I47" i="33" s="1"/>
  <c r="J47" i="33" s="1"/>
  <c r="H65" i="33"/>
  <c r="I65" i="33" s="1"/>
  <c r="J65" i="33" s="1"/>
  <c r="H74" i="33"/>
  <c r="I74" i="33" s="1"/>
  <c r="J74" i="33" s="1"/>
  <c r="H83" i="33"/>
  <c r="I83" i="33" s="1"/>
  <c r="J83" i="33" s="1"/>
  <c r="H92" i="33"/>
  <c r="I92" i="33" s="1"/>
  <c r="J92" i="33" s="1"/>
  <c r="R14" i="34"/>
  <c r="H17" i="34"/>
  <c r="I17" i="34" s="1"/>
  <c r="J17" i="34" s="1"/>
  <c r="R23" i="34"/>
  <c r="H26" i="34"/>
  <c r="I26" i="34" s="1"/>
  <c r="J26" i="34" s="1"/>
  <c r="R32" i="34"/>
  <c r="H35" i="34"/>
  <c r="I35" i="34" s="1"/>
  <c r="J35" i="34" s="1"/>
  <c r="H44" i="34"/>
  <c r="I44" i="34" s="1"/>
  <c r="J44" i="34" s="1"/>
  <c r="H4" i="36"/>
  <c r="I4" i="36" s="1"/>
  <c r="J4" i="36" s="1"/>
  <c r="K4" i="36" s="1"/>
  <c r="H12" i="36"/>
  <c r="I12" i="36" s="1"/>
  <c r="J12" i="36" s="1"/>
  <c r="H17" i="36"/>
  <c r="I17" i="36" s="1"/>
  <c r="J17" i="36" s="1"/>
  <c r="H18" i="36"/>
  <c r="I18" i="36" s="1"/>
  <c r="J18" i="36" s="1"/>
  <c r="H24" i="36"/>
  <c r="I24" i="36" s="1"/>
  <c r="J24" i="36" s="1"/>
  <c r="H32" i="36"/>
  <c r="I32" i="36" s="1"/>
  <c r="J32" i="36" s="1"/>
  <c r="H33" i="36"/>
  <c r="I33" i="36" s="1"/>
  <c r="J33" i="36" s="1"/>
  <c r="H42" i="36"/>
  <c r="I42" i="36" s="1"/>
  <c r="J42" i="36" s="1"/>
  <c r="H48" i="36"/>
  <c r="I48" i="36" s="1"/>
  <c r="J48" i="36" s="1"/>
  <c r="H51" i="36"/>
  <c r="I51" i="36" s="1"/>
  <c r="J51" i="36" s="1"/>
  <c r="H5" i="37"/>
  <c r="I5" i="37" s="1"/>
  <c r="J5" i="37" s="1"/>
  <c r="H14" i="37"/>
  <c r="I14" i="37" s="1"/>
  <c r="J14" i="37" s="1"/>
  <c r="H20" i="37"/>
  <c r="I20" i="37" s="1"/>
  <c r="J20" i="37" s="1"/>
  <c r="H26" i="37"/>
  <c r="I26" i="37" s="1"/>
  <c r="J26" i="37" s="1"/>
  <c r="H32" i="37"/>
  <c r="I32" i="37" s="1"/>
  <c r="J32" i="37" s="1"/>
  <c r="H38" i="37"/>
  <c r="I38" i="37" s="1"/>
  <c r="J38" i="37" s="1"/>
  <c r="H44" i="37"/>
  <c r="I44" i="37" s="1"/>
  <c r="J44" i="37" s="1"/>
  <c r="H50" i="37"/>
  <c r="I50" i="37" s="1"/>
  <c r="J50" i="37" s="1"/>
  <c r="H56" i="37"/>
  <c r="I56" i="37" s="1"/>
  <c r="J56" i="37" s="1"/>
  <c r="H62" i="37"/>
  <c r="I62" i="37" s="1"/>
  <c r="J62" i="37" s="1"/>
  <c r="H71" i="37"/>
  <c r="I71" i="37" s="1"/>
  <c r="J71" i="37" s="1"/>
  <c r="H89" i="37"/>
  <c r="I89" i="37" s="1"/>
  <c r="J89" i="37" s="1"/>
  <c r="H11" i="39"/>
  <c r="I11" i="39" s="1"/>
  <c r="J11" i="39" s="1"/>
  <c r="H4" i="42"/>
  <c r="I4" i="42" s="1"/>
  <c r="J4" i="42" s="1"/>
  <c r="K4" i="42" s="1"/>
  <c r="H9" i="43"/>
  <c r="I9" i="43" s="1"/>
  <c r="J9" i="43" s="1"/>
  <c r="H37" i="33"/>
  <c r="I37" i="33" s="1"/>
  <c r="J37" i="33" s="1"/>
  <c r="H46" i="33"/>
  <c r="I46" i="33" s="1"/>
  <c r="J46" i="33" s="1"/>
  <c r="H55" i="33"/>
  <c r="I55" i="33" s="1"/>
  <c r="J55" i="33" s="1"/>
  <c r="H64" i="33"/>
  <c r="I64" i="33" s="1"/>
  <c r="J64" i="33" s="1"/>
  <c r="H82" i="33"/>
  <c r="I82" i="33" s="1"/>
  <c r="J82" i="33" s="1"/>
  <c r="H91" i="33"/>
  <c r="I91" i="33" s="1"/>
  <c r="J91" i="33" s="1"/>
  <c r="R9" i="34"/>
  <c r="R3" i="34"/>
  <c r="R89" i="34"/>
  <c r="R86" i="34"/>
  <c r="R83" i="34"/>
  <c r="R87" i="34"/>
  <c r="R84" i="34"/>
  <c r="R81" i="34"/>
  <c r="R78" i="34"/>
  <c r="R75" i="34"/>
  <c r="R72" i="34"/>
  <c r="R69" i="34"/>
  <c r="R66" i="34"/>
  <c r="R63" i="34"/>
  <c r="R60" i="34"/>
  <c r="R57" i="34"/>
  <c r="R54" i="34"/>
  <c r="R51" i="34"/>
  <c r="R48" i="34"/>
  <c r="R45" i="34"/>
  <c r="R6" i="34"/>
  <c r="R7" i="34"/>
  <c r="R11" i="34"/>
  <c r="R12" i="34"/>
  <c r="R13" i="34"/>
  <c r="H16" i="34"/>
  <c r="I16" i="34" s="1"/>
  <c r="J16" i="34" s="1"/>
  <c r="R21" i="34"/>
  <c r="R22" i="34"/>
  <c r="H25" i="34"/>
  <c r="I25" i="34" s="1"/>
  <c r="J25" i="34" s="1"/>
  <c r="R30" i="34"/>
  <c r="R31" i="34"/>
  <c r="H34" i="34"/>
  <c r="I34" i="34" s="1"/>
  <c r="J34" i="34" s="1"/>
  <c r="R39" i="34"/>
  <c r="R40" i="34"/>
  <c r="H43" i="34"/>
  <c r="I43" i="34" s="1"/>
  <c r="J43" i="34" s="1"/>
  <c r="H47" i="34"/>
  <c r="I47" i="34" s="1"/>
  <c r="J47" i="34" s="1"/>
  <c r="H50" i="34"/>
  <c r="I50" i="34" s="1"/>
  <c r="J50" i="34" s="1"/>
  <c r="H53" i="34"/>
  <c r="I53" i="34" s="1"/>
  <c r="J53" i="34" s="1"/>
  <c r="H56" i="34"/>
  <c r="I56" i="34" s="1"/>
  <c r="J56" i="34" s="1"/>
  <c r="H59" i="34"/>
  <c r="I59" i="34" s="1"/>
  <c r="J59" i="34" s="1"/>
  <c r="H62" i="34"/>
  <c r="I62" i="34" s="1"/>
  <c r="J62" i="34" s="1"/>
  <c r="H65" i="34"/>
  <c r="I65" i="34" s="1"/>
  <c r="J65" i="34" s="1"/>
  <c r="H68" i="34"/>
  <c r="I68" i="34" s="1"/>
  <c r="J68" i="34" s="1"/>
  <c r="H71" i="34"/>
  <c r="I71" i="34" s="1"/>
  <c r="J71" i="34" s="1"/>
  <c r="H74" i="34"/>
  <c r="I74" i="34" s="1"/>
  <c r="J74" i="34" s="1"/>
  <c r="H77" i="34"/>
  <c r="I77" i="34" s="1"/>
  <c r="J77" i="34" s="1"/>
  <c r="H80" i="34"/>
  <c r="I80" i="34" s="1"/>
  <c r="J80" i="34" s="1"/>
  <c r="H83" i="34"/>
  <c r="I83" i="34" s="1"/>
  <c r="J83" i="34" s="1"/>
  <c r="R88" i="34"/>
  <c r="H9" i="35"/>
  <c r="I9" i="35" s="1"/>
  <c r="J9" i="35" s="1"/>
  <c r="H14" i="35"/>
  <c r="I14" i="35" s="1"/>
  <c r="J14" i="35" s="1"/>
  <c r="H23" i="35"/>
  <c r="I23" i="35" s="1"/>
  <c r="J23" i="35" s="1"/>
  <c r="H32" i="35"/>
  <c r="I32" i="35" s="1"/>
  <c r="J32" i="35" s="1"/>
  <c r="H41" i="35"/>
  <c r="I41" i="35" s="1"/>
  <c r="J41" i="35" s="1"/>
  <c r="H50" i="35"/>
  <c r="I50" i="35" s="1"/>
  <c r="J50" i="35" s="1"/>
  <c r="H59" i="35"/>
  <c r="I59" i="35" s="1"/>
  <c r="J59" i="35" s="1"/>
  <c r="H68" i="35"/>
  <c r="I68" i="35" s="1"/>
  <c r="J68" i="35" s="1"/>
  <c r="H77" i="35"/>
  <c r="I77" i="35" s="1"/>
  <c r="J77" i="35" s="1"/>
  <c r="Z4" i="36"/>
  <c r="H6" i="36"/>
  <c r="I6" i="36" s="1"/>
  <c r="J6" i="36" s="1"/>
  <c r="H45" i="36"/>
  <c r="I45" i="36" s="1"/>
  <c r="J45" i="36" s="1"/>
  <c r="H65" i="36"/>
  <c r="I65" i="36" s="1"/>
  <c r="J65" i="36" s="1"/>
  <c r="H68" i="36"/>
  <c r="I68" i="36" s="1"/>
  <c r="J68" i="36" s="1"/>
  <c r="H9" i="37"/>
  <c r="I9" i="37" s="1"/>
  <c r="J9" i="37" s="1"/>
  <c r="H74" i="37"/>
  <c r="I74" i="37" s="1"/>
  <c r="J74" i="37" s="1"/>
  <c r="H92" i="37"/>
  <c r="I92" i="37" s="1"/>
  <c r="J92" i="37" s="1"/>
  <c r="AN3" i="38"/>
  <c r="AH3" i="35"/>
  <c r="AQ3" i="35" s="1"/>
  <c r="M7" i="35"/>
  <c r="U7" i="35" s="1"/>
  <c r="M13" i="35"/>
  <c r="U13" i="35" s="1"/>
  <c r="M19" i="35"/>
  <c r="U19" i="35" s="1"/>
  <c r="M25" i="35"/>
  <c r="U25" i="35" s="1"/>
  <c r="M31" i="35"/>
  <c r="U31" i="35" s="1"/>
  <c r="M37" i="35"/>
  <c r="U37" i="35" s="1"/>
  <c r="M43" i="35"/>
  <c r="U43" i="35" s="1"/>
  <c r="M49" i="35"/>
  <c r="U49" i="35" s="1"/>
  <c r="M55" i="35"/>
  <c r="U55" i="35" s="1"/>
  <c r="M61" i="35"/>
  <c r="U61" i="35" s="1"/>
  <c r="M67" i="35"/>
  <c r="U67" i="35" s="1"/>
  <c r="M73" i="35"/>
  <c r="U73" i="35" s="1"/>
  <c r="M79" i="35"/>
  <c r="U79" i="35" s="1"/>
  <c r="V5" i="36"/>
  <c r="R7" i="36"/>
  <c r="R8" i="36"/>
  <c r="V11" i="36"/>
  <c r="R13" i="36"/>
  <c r="R16" i="36"/>
  <c r="R19" i="36"/>
  <c r="R22" i="36"/>
  <c r="R25" i="36"/>
  <c r="R28" i="36"/>
  <c r="R31" i="36"/>
  <c r="R34" i="36"/>
  <c r="R37" i="36"/>
  <c r="R40" i="36"/>
  <c r="R43" i="36"/>
  <c r="R46" i="36"/>
  <c r="R49" i="36"/>
  <c r="R52" i="36"/>
  <c r="R55" i="36"/>
  <c r="R58" i="36"/>
  <c r="R61" i="36"/>
  <c r="R64" i="36"/>
  <c r="R67" i="36"/>
  <c r="AH3" i="37"/>
  <c r="AQ3" i="37" s="1"/>
  <c r="M7" i="37"/>
  <c r="U7" i="37" s="1"/>
  <c r="M13" i="37"/>
  <c r="U13" i="37" s="1"/>
  <c r="M19" i="37"/>
  <c r="U19" i="37" s="1"/>
  <c r="M25" i="37"/>
  <c r="U25" i="37" s="1"/>
  <c r="M31" i="37"/>
  <c r="U31" i="37" s="1"/>
  <c r="M37" i="37"/>
  <c r="U37" i="37" s="1"/>
  <c r="M43" i="37"/>
  <c r="U43" i="37" s="1"/>
  <c r="M49" i="37"/>
  <c r="U49" i="37" s="1"/>
  <c r="M55" i="37"/>
  <c r="U55" i="37" s="1"/>
  <c r="M61" i="37"/>
  <c r="U61" i="37" s="1"/>
  <c r="M67" i="37"/>
  <c r="U67" i="37" s="1"/>
  <c r="M73" i="37"/>
  <c r="U73" i="37" s="1"/>
  <c r="M79" i="37"/>
  <c r="U79" i="37" s="1"/>
  <c r="M85" i="37"/>
  <c r="U85" i="37" s="1"/>
  <c r="M91" i="37"/>
  <c r="U91" i="37" s="1"/>
  <c r="M97" i="37"/>
  <c r="U97" i="37" s="1"/>
  <c r="V67" i="37"/>
  <c r="V70" i="37"/>
  <c r="V73" i="37"/>
  <c r="V76" i="37"/>
  <c r="V79" i="37"/>
  <c r="V82" i="37"/>
  <c r="V85" i="37"/>
  <c r="V88" i="37"/>
  <c r="V91" i="37"/>
  <c r="V94" i="37"/>
  <c r="V98" i="37"/>
  <c r="R9" i="38"/>
  <c r="R10" i="38"/>
  <c r="R12" i="38"/>
  <c r="R16" i="38"/>
  <c r="R21" i="38"/>
  <c r="R25" i="38"/>
  <c r="R30" i="38"/>
  <c r="R38" i="38"/>
  <c r="H41" i="38"/>
  <c r="I41" i="38" s="1"/>
  <c r="J41" i="38" s="1"/>
  <c r="H42" i="38"/>
  <c r="I42" i="38" s="1"/>
  <c r="J42" i="38" s="1"/>
  <c r="R47" i="38"/>
  <c r="H50" i="38"/>
  <c r="I50" i="38" s="1"/>
  <c r="J50" i="38" s="1"/>
  <c r="H51" i="38"/>
  <c r="I51" i="38" s="1"/>
  <c r="J51" i="38" s="1"/>
  <c r="R56" i="38"/>
  <c r="H59" i="38"/>
  <c r="I59" i="38" s="1"/>
  <c r="J59" i="38" s="1"/>
  <c r="H60" i="38"/>
  <c r="I60" i="38" s="1"/>
  <c r="J60" i="38" s="1"/>
  <c r="R65" i="38"/>
  <c r="H68" i="38"/>
  <c r="I68" i="38" s="1"/>
  <c r="J68" i="38" s="1"/>
  <c r="H69" i="38"/>
  <c r="I69" i="38" s="1"/>
  <c r="J69" i="38" s="1"/>
  <c r="R74" i="38"/>
  <c r="H77" i="38"/>
  <c r="I77" i="38" s="1"/>
  <c r="J77" i="38" s="1"/>
  <c r="H78" i="38"/>
  <c r="I78" i="38" s="1"/>
  <c r="J78" i="38" s="1"/>
  <c r="H86" i="38"/>
  <c r="I86" i="38" s="1"/>
  <c r="J86" i="38" s="1"/>
  <c r="H87" i="38"/>
  <c r="I87" i="38" s="1"/>
  <c r="J87" i="38" s="1"/>
  <c r="AN3" i="39"/>
  <c r="M76" i="39"/>
  <c r="U76" i="39" s="1"/>
  <c r="M70" i="39"/>
  <c r="U70" i="39" s="1"/>
  <c r="M64" i="39"/>
  <c r="U64" i="39" s="1"/>
  <c r="M58" i="39"/>
  <c r="U58" i="39" s="1"/>
  <c r="M52" i="39"/>
  <c r="U52" i="39" s="1"/>
  <c r="M46" i="39"/>
  <c r="U46" i="39" s="1"/>
  <c r="M40" i="39"/>
  <c r="U40" i="39" s="1"/>
  <c r="M34" i="39"/>
  <c r="U34" i="39" s="1"/>
  <c r="M28" i="39"/>
  <c r="U28" i="39" s="1"/>
  <c r="M22" i="39"/>
  <c r="U22" i="39" s="1"/>
  <c r="M16" i="39"/>
  <c r="U16" i="39" s="1"/>
  <c r="M10" i="39"/>
  <c r="U10" i="39" s="1"/>
  <c r="M4" i="39"/>
  <c r="U4" i="39" s="1"/>
  <c r="X4" i="39" s="1"/>
  <c r="M74" i="39"/>
  <c r="U74" i="39" s="1"/>
  <c r="M68" i="39"/>
  <c r="U68" i="39" s="1"/>
  <c r="M62" i="39"/>
  <c r="U62" i="39" s="1"/>
  <c r="M56" i="39"/>
  <c r="U56" i="39" s="1"/>
  <c r="M50" i="39"/>
  <c r="U50" i="39" s="1"/>
  <c r="M44" i="39"/>
  <c r="U44" i="39" s="1"/>
  <c r="M38" i="39"/>
  <c r="U38" i="39" s="1"/>
  <c r="M32" i="39"/>
  <c r="U32" i="39" s="1"/>
  <c r="M26" i="39"/>
  <c r="U26" i="39" s="1"/>
  <c r="M20" i="39"/>
  <c r="U20" i="39" s="1"/>
  <c r="M14" i="39"/>
  <c r="U14" i="39" s="1"/>
  <c r="M8" i="39"/>
  <c r="U8" i="39" s="1"/>
  <c r="M79" i="39"/>
  <c r="U79" i="39" s="1"/>
  <c r="M73" i="39"/>
  <c r="U73" i="39" s="1"/>
  <c r="M67" i="39"/>
  <c r="U67" i="39" s="1"/>
  <c r="M61" i="39"/>
  <c r="U61" i="39" s="1"/>
  <c r="M55" i="39"/>
  <c r="U55" i="39" s="1"/>
  <c r="M49" i="39"/>
  <c r="U49" i="39" s="1"/>
  <c r="M43" i="39"/>
  <c r="U43" i="39" s="1"/>
  <c r="M37" i="39"/>
  <c r="U37" i="39" s="1"/>
  <c r="M31" i="39"/>
  <c r="U31" i="39" s="1"/>
  <c r="M25" i="39"/>
  <c r="U25" i="39" s="1"/>
  <c r="M19" i="39"/>
  <c r="U19" i="39" s="1"/>
  <c r="M13" i="39"/>
  <c r="U13" i="39" s="1"/>
  <c r="M7" i="39"/>
  <c r="U7" i="39" s="1"/>
  <c r="M77" i="39"/>
  <c r="U77" i="39" s="1"/>
  <c r="M71" i="39"/>
  <c r="U71" i="39" s="1"/>
  <c r="M65" i="39"/>
  <c r="U65" i="39" s="1"/>
  <c r="M59" i="39"/>
  <c r="U59" i="39" s="1"/>
  <c r="M53" i="39"/>
  <c r="U53" i="39" s="1"/>
  <c r="M47" i="39"/>
  <c r="U47" i="39" s="1"/>
  <c r="M41" i="39"/>
  <c r="U41" i="39" s="1"/>
  <c r="M35" i="39"/>
  <c r="U35" i="39" s="1"/>
  <c r="M29" i="39"/>
  <c r="U29" i="39" s="1"/>
  <c r="M23" i="39"/>
  <c r="U23" i="39" s="1"/>
  <c r="M17" i="39"/>
  <c r="U17" i="39" s="1"/>
  <c r="M11" i="39"/>
  <c r="U11" i="39" s="1"/>
  <c r="M5" i="39"/>
  <c r="U5" i="39" s="1"/>
  <c r="M21" i="39"/>
  <c r="U21" i="39" s="1"/>
  <c r="M39" i="39"/>
  <c r="U39" i="39" s="1"/>
  <c r="M57" i="39"/>
  <c r="U57" i="39" s="1"/>
  <c r="M75" i="39"/>
  <c r="U75" i="39" s="1"/>
  <c r="V6" i="39"/>
  <c r="V12" i="39"/>
  <c r="V21" i="39"/>
  <c r="V30" i="39"/>
  <c r="V39" i="39"/>
  <c r="V48" i="39"/>
  <c r="V57" i="39"/>
  <c r="V66" i="39"/>
  <c r="V75" i="39"/>
  <c r="H6" i="40"/>
  <c r="I6" i="40" s="1"/>
  <c r="J6" i="40" s="1"/>
  <c r="H12" i="40"/>
  <c r="I12" i="40" s="1"/>
  <c r="J12" i="40" s="1"/>
  <c r="H22" i="40"/>
  <c r="I22" i="40" s="1"/>
  <c r="J22" i="40" s="1"/>
  <c r="H25" i="40"/>
  <c r="I25" i="40" s="1"/>
  <c r="J25" i="40" s="1"/>
  <c r="H45" i="40"/>
  <c r="I45" i="40" s="1"/>
  <c r="J45" i="40" s="1"/>
  <c r="H48" i="40"/>
  <c r="I48" i="40" s="1"/>
  <c r="J48" i="40" s="1"/>
  <c r="H58" i="40"/>
  <c r="I58" i="40" s="1"/>
  <c r="J58" i="40" s="1"/>
  <c r="H61" i="40"/>
  <c r="I61" i="40" s="1"/>
  <c r="J61" i="40" s="1"/>
  <c r="H6" i="42"/>
  <c r="I6" i="42" s="1"/>
  <c r="J6" i="42" s="1"/>
  <c r="V11" i="42"/>
  <c r="V5" i="42"/>
  <c r="V87" i="42"/>
  <c r="V84" i="42"/>
  <c r="V81" i="42"/>
  <c r="V78" i="42"/>
  <c r="V75" i="42"/>
  <c r="V72" i="42"/>
  <c r="V69" i="42"/>
  <c r="V66" i="42"/>
  <c r="V63" i="42"/>
  <c r="V60" i="42"/>
  <c r="V57" i="42"/>
  <c r="V54" i="42"/>
  <c r="V51" i="42"/>
  <c r="V48" i="42"/>
  <c r="V45" i="42"/>
  <c r="V42" i="42"/>
  <c r="V39" i="42"/>
  <c r="V36" i="42"/>
  <c r="V33" i="42"/>
  <c r="V30" i="42"/>
  <c r="V27" i="42"/>
  <c r="V24" i="42"/>
  <c r="V21" i="42"/>
  <c r="V18" i="42"/>
  <c r="V15" i="42"/>
  <c r="V12" i="42"/>
  <c r="V6" i="42"/>
  <c r="V88" i="42"/>
  <c r="V85" i="42"/>
  <c r="V82" i="42"/>
  <c r="V79" i="42"/>
  <c r="V76" i="42"/>
  <c r="V73" i="42"/>
  <c r="V70" i="42"/>
  <c r="V67" i="42"/>
  <c r="V64" i="42"/>
  <c r="V61" i="42"/>
  <c r="V58" i="42"/>
  <c r="V55" i="42"/>
  <c r="V52" i="42"/>
  <c r="V49" i="42"/>
  <c r="V46" i="42"/>
  <c r="V43" i="42"/>
  <c r="V40" i="42"/>
  <c r="V37" i="42"/>
  <c r="V34" i="42"/>
  <c r="V31" i="42"/>
  <c r="V28" i="42"/>
  <c r="V25" i="42"/>
  <c r="V22" i="42"/>
  <c r="V19" i="42"/>
  <c r="V16" i="42"/>
  <c r="V13" i="42"/>
  <c r="V8" i="42"/>
  <c r="V7" i="42"/>
  <c r="V89" i="42"/>
  <c r="V86" i="42"/>
  <c r="V83" i="42"/>
  <c r="V80" i="42"/>
  <c r="V77" i="42"/>
  <c r="V74" i="42"/>
  <c r="V71" i="42"/>
  <c r="V68" i="42"/>
  <c r="V65" i="42"/>
  <c r="V62" i="42"/>
  <c r="V59" i="42"/>
  <c r="V56" i="42"/>
  <c r="V53" i="42"/>
  <c r="V50" i="42"/>
  <c r="V47" i="42"/>
  <c r="V44" i="42"/>
  <c r="V41" i="42"/>
  <c r="V38" i="42"/>
  <c r="V35" i="42"/>
  <c r="V32" i="42"/>
  <c r="V29" i="42"/>
  <c r="V26" i="42"/>
  <c r="V23" i="42"/>
  <c r="V20" i="42"/>
  <c r="V17" i="42"/>
  <c r="V14" i="42"/>
  <c r="V10" i="42"/>
  <c r="V4" i="42"/>
  <c r="Y4" i="42" s="1"/>
  <c r="H12" i="42"/>
  <c r="I12" i="42" s="1"/>
  <c r="J12" i="42" s="1"/>
  <c r="H21" i="42"/>
  <c r="I21" i="42" s="1"/>
  <c r="J21" i="42" s="1"/>
  <c r="H30" i="42"/>
  <c r="I30" i="42" s="1"/>
  <c r="J30" i="42" s="1"/>
  <c r="H39" i="42"/>
  <c r="I39" i="42" s="1"/>
  <c r="J39" i="42" s="1"/>
  <c r="H48" i="42"/>
  <c r="I48" i="42" s="1"/>
  <c r="J48" i="42" s="1"/>
  <c r="H57" i="42"/>
  <c r="I57" i="42" s="1"/>
  <c r="J57" i="42" s="1"/>
  <c r="H66" i="42"/>
  <c r="I66" i="42" s="1"/>
  <c r="J66" i="42" s="1"/>
  <c r="H75" i="42"/>
  <c r="I75" i="42" s="1"/>
  <c r="J75" i="42" s="1"/>
  <c r="H84" i="42"/>
  <c r="I84" i="42" s="1"/>
  <c r="J84" i="42" s="1"/>
  <c r="X4" i="43"/>
  <c r="H8" i="43"/>
  <c r="I8" i="43" s="1"/>
  <c r="J8" i="43" s="1"/>
  <c r="H45" i="43"/>
  <c r="I45" i="43" s="1"/>
  <c r="J45" i="43" s="1"/>
  <c r="H54" i="43"/>
  <c r="I54" i="43" s="1"/>
  <c r="J54" i="43" s="1"/>
  <c r="H69" i="43"/>
  <c r="I69" i="43" s="1"/>
  <c r="J69" i="43" s="1"/>
  <c r="M9" i="35"/>
  <c r="U9" i="35" s="1"/>
  <c r="M15" i="35"/>
  <c r="U15" i="35" s="1"/>
  <c r="M21" i="35"/>
  <c r="U21" i="35" s="1"/>
  <c r="M27" i="35"/>
  <c r="U27" i="35" s="1"/>
  <c r="M33" i="35"/>
  <c r="U33" i="35" s="1"/>
  <c r="M39" i="35"/>
  <c r="U39" i="35" s="1"/>
  <c r="M45" i="35"/>
  <c r="U45" i="35" s="1"/>
  <c r="M51" i="35"/>
  <c r="U51" i="35" s="1"/>
  <c r="M57" i="35"/>
  <c r="U57" i="35" s="1"/>
  <c r="M63" i="35"/>
  <c r="U63" i="35" s="1"/>
  <c r="M69" i="35"/>
  <c r="U69" i="35" s="1"/>
  <c r="M75" i="35"/>
  <c r="U75" i="35" s="1"/>
  <c r="R24" i="36"/>
  <c r="R27" i="36"/>
  <c r="R30" i="36"/>
  <c r="R33" i="36"/>
  <c r="R36" i="36"/>
  <c r="R39" i="36"/>
  <c r="R42" i="36"/>
  <c r="R45" i="36"/>
  <c r="R48" i="36"/>
  <c r="R51" i="36"/>
  <c r="R54" i="36"/>
  <c r="R57" i="36"/>
  <c r="R60" i="36"/>
  <c r="R63" i="36"/>
  <c r="R66" i="36"/>
  <c r="R69" i="36"/>
  <c r="M9" i="37"/>
  <c r="U9" i="37" s="1"/>
  <c r="M15" i="37"/>
  <c r="U15" i="37" s="1"/>
  <c r="M21" i="37"/>
  <c r="U21" i="37" s="1"/>
  <c r="M27" i="37"/>
  <c r="U27" i="37" s="1"/>
  <c r="M33" i="37"/>
  <c r="U33" i="37" s="1"/>
  <c r="M39" i="37"/>
  <c r="U39" i="37" s="1"/>
  <c r="M45" i="37"/>
  <c r="U45" i="37" s="1"/>
  <c r="M51" i="37"/>
  <c r="U51" i="37" s="1"/>
  <c r="M57" i="37"/>
  <c r="U57" i="37" s="1"/>
  <c r="M63" i="37"/>
  <c r="U63" i="37" s="1"/>
  <c r="M69" i="37"/>
  <c r="U69" i="37" s="1"/>
  <c r="M75" i="37"/>
  <c r="U75" i="37" s="1"/>
  <c r="M81" i="37"/>
  <c r="U81" i="37" s="1"/>
  <c r="M87" i="37"/>
  <c r="U87" i="37" s="1"/>
  <c r="M93" i="37"/>
  <c r="U93" i="37" s="1"/>
  <c r="V69" i="37"/>
  <c r="V72" i="37"/>
  <c r="V75" i="37"/>
  <c r="V78" i="37"/>
  <c r="V81" i="37"/>
  <c r="V84" i="37"/>
  <c r="V87" i="37"/>
  <c r="V90" i="37"/>
  <c r="V93" i="37"/>
  <c r="V96" i="37"/>
  <c r="R11" i="38"/>
  <c r="R5" i="38"/>
  <c r="R87" i="38"/>
  <c r="R84" i="38"/>
  <c r="R81" i="38"/>
  <c r="R78" i="38"/>
  <c r="R75" i="38"/>
  <c r="R72" i="38"/>
  <c r="R69" i="38"/>
  <c r="R66" i="38"/>
  <c r="R63" i="38"/>
  <c r="R60" i="38"/>
  <c r="R57" i="38"/>
  <c r="R54" i="38"/>
  <c r="R51" i="38"/>
  <c r="R48" i="38"/>
  <c r="R45" i="38"/>
  <c r="R42" i="38"/>
  <c r="R39" i="38"/>
  <c r="R36" i="38"/>
  <c r="R88" i="38"/>
  <c r="R85" i="38"/>
  <c r="R82" i="38"/>
  <c r="R79" i="38"/>
  <c r="R76" i="38"/>
  <c r="R73" i="38"/>
  <c r="R70" i="38"/>
  <c r="R67" i="38"/>
  <c r="R64" i="38"/>
  <c r="R61" i="38"/>
  <c r="R58" i="38"/>
  <c r="R55" i="38"/>
  <c r="R52" i="38"/>
  <c r="R49" i="38"/>
  <c r="R46" i="38"/>
  <c r="R43" i="38"/>
  <c r="R40" i="38"/>
  <c r="R37" i="38"/>
  <c r="R34" i="38"/>
  <c r="R15" i="38"/>
  <c r="R19" i="38"/>
  <c r="R24" i="38"/>
  <c r="R28" i="38"/>
  <c r="H33" i="38"/>
  <c r="I33" i="38" s="1"/>
  <c r="J33" i="38" s="1"/>
  <c r="H35" i="38"/>
  <c r="I35" i="38" s="1"/>
  <c r="J35" i="38" s="1"/>
  <c r="H36" i="38"/>
  <c r="I36" i="38" s="1"/>
  <c r="J36" i="38" s="1"/>
  <c r="R41" i="38"/>
  <c r="H44" i="38"/>
  <c r="I44" i="38" s="1"/>
  <c r="J44" i="38" s="1"/>
  <c r="H45" i="38"/>
  <c r="I45" i="38" s="1"/>
  <c r="J45" i="38" s="1"/>
  <c r="R50" i="38"/>
  <c r="H53" i="38"/>
  <c r="I53" i="38" s="1"/>
  <c r="J53" i="38" s="1"/>
  <c r="H54" i="38"/>
  <c r="I54" i="38" s="1"/>
  <c r="J54" i="38" s="1"/>
  <c r="R59" i="38"/>
  <c r="H62" i="38"/>
  <c r="I62" i="38" s="1"/>
  <c r="J62" i="38" s="1"/>
  <c r="H63" i="38"/>
  <c r="I63" i="38" s="1"/>
  <c r="J63" i="38" s="1"/>
  <c r="R68" i="38"/>
  <c r="H71" i="38"/>
  <c r="I71" i="38" s="1"/>
  <c r="J71" i="38" s="1"/>
  <c r="H72" i="38"/>
  <c r="I72" i="38" s="1"/>
  <c r="J72" i="38" s="1"/>
  <c r="R77" i="38"/>
  <c r="H80" i="38"/>
  <c r="I80" i="38" s="1"/>
  <c r="J80" i="38" s="1"/>
  <c r="H81" i="38"/>
  <c r="I81" i="38" s="1"/>
  <c r="J81" i="38" s="1"/>
  <c r="R86" i="38"/>
  <c r="H89" i="38"/>
  <c r="I89" i="38" s="1"/>
  <c r="J89" i="38" s="1"/>
  <c r="M9" i="39"/>
  <c r="U9" i="39" s="1"/>
  <c r="M27" i="39"/>
  <c r="U27" i="39" s="1"/>
  <c r="M45" i="39"/>
  <c r="U45" i="39" s="1"/>
  <c r="M63" i="39"/>
  <c r="U63" i="39" s="1"/>
  <c r="V9" i="39"/>
  <c r="V15" i="39"/>
  <c r="V24" i="39"/>
  <c r="V33" i="39"/>
  <c r="V42" i="39"/>
  <c r="V51" i="39"/>
  <c r="V60" i="39"/>
  <c r="V69" i="39"/>
  <c r="H7" i="40"/>
  <c r="I7" i="40" s="1"/>
  <c r="J7" i="40" s="1"/>
  <c r="H13" i="40"/>
  <c r="I13" i="40" s="1"/>
  <c r="J13" i="40" s="1"/>
  <c r="H33" i="40"/>
  <c r="I33" i="40" s="1"/>
  <c r="J33" i="40" s="1"/>
  <c r="H36" i="40"/>
  <c r="I36" i="40" s="1"/>
  <c r="J36" i="40" s="1"/>
  <c r="H46" i="40"/>
  <c r="I46" i="40" s="1"/>
  <c r="J46" i="40" s="1"/>
  <c r="H49" i="40"/>
  <c r="I49" i="40" s="1"/>
  <c r="J49" i="40" s="1"/>
  <c r="H69" i="40"/>
  <c r="I69" i="40" s="1"/>
  <c r="J69" i="40" s="1"/>
  <c r="H6" i="41"/>
  <c r="I6" i="41" s="1"/>
  <c r="J6" i="41" s="1"/>
  <c r="H11" i="41"/>
  <c r="I11" i="41" s="1"/>
  <c r="J11" i="41" s="1"/>
  <c r="H18" i="42"/>
  <c r="I18" i="42" s="1"/>
  <c r="J18" i="42" s="1"/>
  <c r="H27" i="42"/>
  <c r="I27" i="42" s="1"/>
  <c r="J27" i="42" s="1"/>
  <c r="H36" i="42"/>
  <c r="I36" i="42" s="1"/>
  <c r="J36" i="42" s="1"/>
  <c r="H45" i="42"/>
  <c r="I45" i="42" s="1"/>
  <c r="J45" i="42" s="1"/>
  <c r="H54" i="42"/>
  <c r="I54" i="42" s="1"/>
  <c r="J54" i="42" s="1"/>
  <c r="H63" i="42"/>
  <c r="I63" i="42" s="1"/>
  <c r="J63" i="42" s="1"/>
  <c r="H72" i="42"/>
  <c r="I72" i="42" s="1"/>
  <c r="J72" i="42" s="1"/>
  <c r="H81" i="42"/>
  <c r="I81" i="42" s="1"/>
  <c r="J81" i="42" s="1"/>
  <c r="R78" i="43"/>
  <c r="R77" i="43"/>
  <c r="R74" i="43"/>
  <c r="R71" i="43"/>
  <c r="R68" i="43"/>
  <c r="R65" i="43"/>
  <c r="R62" i="43"/>
  <c r="R59" i="43"/>
  <c r="R56" i="43"/>
  <c r="R53" i="43"/>
  <c r="R50" i="43"/>
  <c r="R47" i="43"/>
  <c r="R44" i="43"/>
  <c r="R41" i="43"/>
  <c r="R38" i="43"/>
  <c r="R35" i="43"/>
  <c r="R32" i="43"/>
  <c r="R29" i="43"/>
  <c r="R26" i="43"/>
  <c r="R23" i="43"/>
  <c r="R20" i="43"/>
  <c r="R17" i="43"/>
  <c r="R14" i="43"/>
  <c r="R10" i="43"/>
  <c r="R4" i="43"/>
  <c r="R75" i="43"/>
  <c r="R70" i="43"/>
  <c r="R66" i="43"/>
  <c r="R61" i="43"/>
  <c r="R57" i="43"/>
  <c r="R52" i="43"/>
  <c r="R48" i="43"/>
  <c r="R43" i="43"/>
  <c r="R39" i="43"/>
  <c r="R34" i="43"/>
  <c r="R30" i="43"/>
  <c r="R25" i="43"/>
  <c r="R21" i="43"/>
  <c r="R16" i="43"/>
  <c r="R12" i="43"/>
  <c r="R79" i="43"/>
  <c r="R76" i="43"/>
  <c r="R72" i="43"/>
  <c r="R67" i="43"/>
  <c r="R63" i="43"/>
  <c r="R58" i="43"/>
  <c r="R54" i="43"/>
  <c r="R49" i="43"/>
  <c r="R45" i="43"/>
  <c r="R40" i="43"/>
  <c r="R36" i="43"/>
  <c r="R31" i="43"/>
  <c r="R27" i="43"/>
  <c r="R22" i="43"/>
  <c r="R18" i="43"/>
  <c r="R13" i="43"/>
  <c r="R5" i="43"/>
  <c r="R6" i="43"/>
  <c r="R73" i="43"/>
  <c r="R69" i="43"/>
  <c r="R64" i="43"/>
  <c r="R60" i="43"/>
  <c r="R55" i="43"/>
  <c r="R51" i="43"/>
  <c r="R46" i="43"/>
  <c r="R42" i="43"/>
  <c r="R37" i="43"/>
  <c r="R33" i="43"/>
  <c r="R28" i="43"/>
  <c r="R24" i="43"/>
  <c r="R19" i="43"/>
  <c r="R15" i="43"/>
  <c r="R11" i="43"/>
  <c r="R9" i="43"/>
  <c r="R8" i="43"/>
  <c r="R7" i="43"/>
  <c r="H18" i="43"/>
  <c r="I18" i="43" s="1"/>
  <c r="J18" i="43" s="1"/>
  <c r="H27" i="43"/>
  <c r="I27" i="43" s="1"/>
  <c r="J27" i="43" s="1"/>
  <c r="H60" i="43"/>
  <c r="I60" i="43" s="1"/>
  <c r="J60" i="43" s="1"/>
  <c r="M7" i="34"/>
  <c r="U7" i="34" s="1"/>
  <c r="M13" i="34"/>
  <c r="U13" i="34" s="1"/>
  <c r="M19" i="34"/>
  <c r="U19" i="34" s="1"/>
  <c r="M25" i="34"/>
  <c r="U25" i="34" s="1"/>
  <c r="M31" i="34"/>
  <c r="U31" i="34" s="1"/>
  <c r="M37" i="34"/>
  <c r="U37" i="34" s="1"/>
  <c r="M43" i="34"/>
  <c r="U43" i="34" s="1"/>
  <c r="M49" i="34"/>
  <c r="U49" i="34" s="1"/>
  <c r="M55" i="34"/>
  <c r="U55" i="34" s="1"/>
  <c r="M61" i="34"/>
  <c r="U61" i="34" s="1"/>
  <c r="M67" i="34"/>
  <c r="U67" i="34" s="1"/>
  <c r="M73" i="34"/>
  <c r="U73" i="34" s="1"/>
  <c r="M79" i="34"/>
  <c r="U79" i="34" s="1"/>
  <c r="M85" i="34"/>
  <c r="U85" i="34" s="1"/>
  <c r="M4" i="35"/>
  <c r="U4" i="35" s="1"/>
  <c r="X4" i="35" s="1"/>
  <c r="M10" i="35"/>
  <c r="U10" i="35" s="1"/>
  <c r="M16" i="35"/>
  <c r="U16" i="35" s="1"/>
  <c r="M22" i="35"/>
  <c r="U22" i="35" s="1"/>
  <c r="M28" i="35"/>
  <c r="U28" i="35" s="1"/>
  <c r="M34" i="35"/>
  <c r="U34" i="35" s="1"/>
  <c r="M40" i="35"/>
  <c r="U40" i="35" s="1"/>
  <c r="M46" i="35"/>
  <c r="U46" i="35" s="1"/>
  <c r="M52" i="35"/>
  <c r="U52" i="35" s="1"/>
  <c r="M58" i="35"/>
  <c r="U58" i="35" s="1"/>
  <c r="M64" i="35"/>
  <c r="U64" i="35" s="1"/>
  <c r="M70" i="35"/>
  <c r="U70" i="35" s="1"/>
  <c r="M76" i="35"/>
  <c r="U76" i="35" s="1"/>
  <c r="R7" i="35"/>
  <c r="R8" i="35"/>
  <c r="R13" i="35"/>
  <c r="R16" i="35"/>
  <c r="R19" i="35"/>
  <c r="R22" i="35"/>
  <c r="R25" i="35"/>
  <c r="R28" i="35"/>
  <c r="R31" i="35"/>
  <c r="R34" i="35"/>
  <c r="R37" i="35"/>
  <c r="R40" i="35"/>
  <c r="R43" i="35"/>
  <c r="R46" i="35"/>
  <c r="R49" i="35"/>
  <c r="R52" i="35"/>
  <c r="R55" i="35"/>
  <c r="R58" i="35"/>
  <c r="R61" i="35"/>
  <c r="R64" i="35"/>
  <c r="R67" i="35"/>
  <c r="R70" i="35"/>
  <c r="R73" i="35"/>
  <c r="R76" i="35"/>
  <c r="R79" i="35"/>
  <c r="M9" i="36"/>
  <c r="U9" i="36" s="1"/>
  <c r="M15" i="36"/>
  <c r="U15" i="36" s="1"/>
  <c r="M21" i="36"/>
  <c r="U21" i="36" s="1"/>
  <c r="M27" i="36"/>
  <c r="U27" i="36" s="1"/>
  <c r="M33" i="36"/>
  <c r="U33" i="36" s="1"/>
  <c r="M39" i="36"/>
  <c r="U39" i="36" s="1"/>
  <c r="M45" i="36"/>
  <c r="U45" i="36" s="1"/>
  <c r="M51" i="36"/>
  <c r="U51" i="36" s="1"/>
  <c r="M57" i="36"/>
  <c r="U57" i="36" s="1"/>
  <c r="M63" i="36"/>
  <c r="U63" i="36" s="1"/>
  <c r="M69" i="36"/>
  <c r="U69" i="36" s="1"/>
  <c r="R5" i="36"/>
  <c r="V7" i="36"/>
  <c r="V8" i="36"/>
  <c r="R11" i="36"/>
  <c r="V13" i="36"/>
  <c r="V16" i="36"/>
  <c r="V19" i="36"/>
  <c r="V22" i="36"/>
  <c r="V25" i="36"/>
  <c r="V28" i="36"/>
  <c r="V31" i="36"/>
  <c r="V34" i="36"/>
  <c r="V37" i="36"/>
  <c r="V40" i="36"/>
  <c r="V43" i="36"/>
  <c r="V46" i="36"/>
  <c r="V49" i="36"/>
  <c r="V52" i="36"/>
  <c r="V55" i="36"/>
  <c r="V58" i="36"/>
  <c r="V61" i="36"/>
  <c r="V64" i="36"/>
  <c r="V67" i="36"/>
  <c r="M4" i="37"/>
  <c r="U4" i="37" s="1"/>
  <c r="X4" i="37" s="1"/>
  <c r="Z4" i="37" s="1"/>
  <c r="M10" i="37"/>
  <c r="U10" i="37" s="1"/>
  <c r="M16" i="37"/>
  <c r="U16" i="37" s="1"/>
  <c r="M22" i="37"/>
  <c r="U22" i="37" s="1"/>
  <c r="M28" i="37"/>
  <c r="U28" i="37" s="1"/>
  <c r="M34" i="37"/>
  <c r="U34" i="37" s="1"/>
  <c r="M40" i="37"/>
  <c r="U40" i="37" s="1"/>
  <c r="M46" i="37"/>
  <c r="U46" i="37" s="1"/>
  <c r="M52" i="37"/>
  <c r="U52" i="37" s="1"/>
  <c r="M58" i="37"/>
  <c r="U58" i="37" s="1"/>
  <c r="M64" i="37"/>
  <c r="U64" i="37" s="1"/>
  <c r="M70" i="37"/>
  <c r="U70" i="37" s="1"/>
  <c r="M76" i="37"/>
  <c r="U76" i="37" s="1"/>
  <c r="M82" i="37"/>
  <c r="U82" i="37" s="1"/>
  <c r="M88" i="37"/>
  <c r="U88" i="37" s="1"/>
  <c r="M94" i="37"/>
  <c r="U94" i="37" s="1"/>
  <c r="V11" i="37"/>
  <c r="M89" i="38"/>
  <c r="U89" i="38" s="1"/>
  <c r="M83" i="38"/>
  <c r="U83" i="38" s="1"/>
  <c r="M77" i="38"/>
  <c r="U77" i="38" s="1"/>
  <c r="M71" i="38"/>
  <c r="U71" i="38" s="1"/>
  <c r="M65" i="38"/>
  <c r="U65" i="38" s="1"/>
  <c r="M59" i="38"/>
  <c r="U59" i="38" s="1"/>
  <c r="M53" i="38"/>
  <c r="U53" i="38" s="1"/>
  <c r="M47" i="38"/>
  <c r="U47" i="38" s="1"/>
  <c r="M41" i="38"/>
  <c r="U41" i="38" s="1"/>
  <c r="M35" i="38"/>
  <c r="U35" i="38" s="1"/>
  <c r="M29" i="38"/>
  <c r="U29" i="38" s="1"/>
  <c r="M23" i="38"/>
  <c r="U23" i="38" s="1"/>
  <c r="M17" i="38"/>
  <c r="U17" i="38" s="1"/>
  <c r="M11" i="38"/>
  <c r="U11" i="38" s="1"/>
  <c r="M5" i="38"/>
  <c r="U5" i="38" s="1"/>
  <c r="M10" i="38"/>
  <c r="U10" i="38" s="1"/>
  <c r="M18" i="38"/>
  <c r="U18" i="38" s="1"/>
  <c r="M25" i="38"/>
  <c r="U25" i="38" s="1"/>
  <c r="M32" i="38"/>
  <c r="U32" i="38" s="1"/>
  <c r="M39" i="38"/>
  <c r="U39" i="38" s="1"/>
  <c r="M46" i="38"/>
  <c r="U46" i="38" s="1"/>
  <c r="M54" i="38"/>
  <c r="U54" i="38" s="1"/>
  <c r="M61" i="38"/>
  <c r="U61" i="38" s="1"/>
  <c r="M68" i="38"/>
  <c r="U68" i="38" s="1"/>
  <c r="M75" i="38"/>
  <c r="U75" i="38" s="1"/>
  <c r="M82" i="38"/>
  <c r="U82" i="38" s="1"/>
  <c r="R4" i="38"/>
  <c r="AH4" i="38" s="1"/>
  <c r="R6" i="38"/>
  <c r="V9" i="38"/>
  <c r="V10" i="38"/>
  <c r="V11" i="38"/>
  <c r="R14" i="38"/>
  <c r="H15" i="38"/>
  <c r="I15" i="38" s="1"/>
  <c r="J15" i="38" s="1"/>
  <c r="H20" i="38"/>
  <c r="I20" i="38" s="1"/>
  <c r="J20" i="38" s="1"/>
  <c r="R23" i="38"/>
  <c r="H24" i="38"/>
  <c r="I24" i="38" s="1"/>
  <c r="J24" i="38" s="1"/>
  <c r="H29" i="38"/>
  <c r="I29" i="38" s="1"/>
  <c r="J29" i="38" s="1"/>
  <c r="R32" i="38"/>
  <c r="V41" i="38"/>
  <c r="V50" i="38"/>
  <c r="V59" i="38"/>
  <c r="V68" i="38"/>
  <c r="V77" i="38"/>
  <c r="M12" i="39"/>
  <c r="U12" i="39" s="1"/>
  <c r="M30" i="39"/>
  <c r="U30" i="39" s="1"/>
  <c r="M48" i="39"/>
  <c r="U48" i="39" s="1"/>
  <c r="M66" i="39"/>
  <c r="U66" i="39" s="1"/>
  <c r="H6" i="39"/>
  <c r="I6" i="39" s="1"/>
  <c r="J6" i="39" s="1"/>
  <c r="H12" i="39"/>
  <c r="I12" i="39" s="1"/>
  <c r="J12" i="39" s="1"/>
  <c r="H21" i="39"/>
  <c r="I21" i="39" s="1"/>
  <c r="J21" i="39" s="1"/>
  <c r="H30" i="39"/>
  <c r="I30" i="39" s="1"/>
  <c r="J30" i="39" s="1"/>
  <c r="H39" i="39"/>
  <c r="I39" i="39" s="1"/>
  <c r="J39" i="39" s="1"/>
  <c r="H48" i="39"/>
  <c r="I48" i="39" s="1"/>
  <c r="J48" i="39" s="1"/>
  <c r="H57" i="39"/>
  <c r="I57" i="39" s="1"/>
  <c r="J57" i="39" s="1"/>
  <c r="H66" i="39"/>
  <c r="I66" i="39" s="1"/>
  <c r="J66" i="39" s="1"/>
  <c r="H75" i="39"/>
  <c r="I75" i="39" s="1"/>
  <c r="J75" i="39" s="1"/>
  <c r="H8" i="40"/>
  <c r="I8" i="40" s="1"/>
  <c r="J8" i="40" s="1"/>
  <c r="H27" i="40"/>
  <c r="I27" i="40" s="1"/>
  <c r="J27" i="40" s="1"/>
  <c r="H30" i="40"/>
  <c r="I30" i="40" s="1"/>
  <c r="J30" i="40" s="1"/>
  <c r="H40" i="40"/>
  <c r="I40" i="40" s="1"/>
  <c r="J40" i="40" s="1"/>
  <c r="H43" i="40"/>
  <c r="I43" i="40" s="1"/>
  <c r="J43" i="40" s="1"/>
  <c r="H63" i="40"/>
  <c r="I63" i="40" s="1"/>
  <c r="J63" i="40" s="1"/>
  <c r="H66" i="40"/>
  <c r="I66" i="40" s="1"/>
  <c r="J66" i="40" s="1"/>
  <c r="H9" i="41"/>
  <c r="I9" i="41" s="1"/>
  <c r="J9" i="41" s="1"/>
  <c r="AH4" i="42"/>
  <c r="Z4" i="42"/>
  <c r="H5" i="42"/>
  <c r="I5" i="42" s="1"/>
  <c r="J5" i="42" s="1"/>
  <c r="H11" i="42"/>
  <c r="I11" i="42" s="1"/>
  <c r="J11" i="42" s="1"/>
  <c r="H51" i="43"/>
  <c r="I51" i="43" s="1"/>
  <c r="J51" i="43" s="1"/>
  <c r="H6" i="38"/>
  <c r="I6" i="38" s="1"/>
  <c r="J6" i="38" s="1"/>
  <c r="H38" i="38"/>
  <c r="I38" i="38" s="1"/>
  <c r="J38" i="38" s="1"/>
  <c r="H39" i="38"/>
  <c r="I39" i="38" s="1"/>
  <c r="J39" i="38" s="1"/>
  <c r="H47" i="38"/>
  <c r="I47" i="38" s="1"/>
  <c r="J47" i="38" s="1"/>
  <c r="H48" i="38"/>
  <c r="I48" i="38" s="1"/>
  <c r="J48" i="38" s="1"/>
  <c r="H56" i="38"/>
  <c r="I56" i="38" s="1"/>
  <c r="J56" i="38" s="1"/>
  <c r="H57" i="38"/>
  <c r="I57" i="38" s="1"/>
  <c r="J57" i="38" s="1"/>
  <c r="H65" i="38"/>
  <c r="I65" i="38" s="1"/>
  <c r="J65" i="38" s="1"/>
  <c r="H66" i="38"/>
  <c r="I66" i="38" s="1"/>
  <c r="J66" i="38" s="1"/>
  <c r="H74" i="38"/>
  <c r="I74" i="38" s="1"/>
  <c r="J74" i="38" s="1"/>
  <c r="H75" i="38"/>
  <c r="I75" i="38" s="1"/>
  <c r="J75" i="38" s="1"/>
  <c r="H83" i="38"/>
  <c r="I83" i="38" s="1"/>
  <c r="J83" i="38" s="1"/>
  <c r="H84" i="38"/>
  <c r="I84" i="38" s="1"/>
  <c r="J84" i="38" s="1"/>
  <c r="H4" i="39"/>
  <c r="I4" i="39" s="1"/>
  <c r="J4" i="39" s="1"/>
  <c r="K4" i="39" s="1"/>
  <c r="K5" i="39" s="1"/>
  <c r="V11" i="39"/>
  <c r="V5" i="39"/>
  <c r="V79" i="39"/>
  <c r="V76" i="39"/>
  <c r="V73" i="39"/>
  <c r="V70" i="39"/>
  <c r="V67" i="39"/>
  <c r="V64" i="39"/>
  <c r="V61" i="39"/>
  <c r="V58" i="39"/>
  <c r="V55" i="39"/>
  <c r="V52" i="39"/>
  <c r="V49" i="39"/>
  <c r="V46" i="39"/>
  <c r="V43" i="39"/>
  <c r="V40" i="39"/>
  <c r="V37" i="39"/>
  <c r="V34" i="39"/>
  <c r="V31" i="39"/>
  <c r="V28" i="39"/>
  <c r="V25" i="39"/>
  <c r="V22" i="39"/>
  <c r="V19" i="39"/>
  <c r="V16" i="39"/>
  <c r="V13" i="39"/>
  <c r="V8" i="39"/>
  <c r="V7" i="39"/>
  <c r="V77" i="39"/>
  <c r="V74" i="39"/>
  <c r="V71" i="39"/>
  <c r="V68" i="39"/>
  <c r="V65" i="39"/>
  <c r="V62" i="39"/>
  <c r="V59" i="39"/>
  <c r="V56" i="39"/>
  <c r="V53" i="39"/>
  <c r="V50" i="39"/>
  <c r="V47" i="39"/>
  <c r="V44" i="39"/>
  <c r="V41" i="39"/>
  <c r="V38" i="39"/>
  <c r="V35" i="39"/>
  <c r="V32" i="39"/>
  <c r="V29" i="39"/>
  <c r="V26" i="39"/>
  <c r="V23" i="39"/>
  <c r="V20" i="39"/>
  <c r="V17" i="39"/>
  <c r="V14" i="39"/>
  <c r="V10" i="39"/>
  <c r="V4" i="39"/>
  <c r="Y4" i="39" s="1"/>
  <c r="V18" i="39"/>
  <c r="V27" i="39"/>
  <c r="V36" i="39"/>
  <c r="V45" i="39"/>
  <c r="V54" i="39"/>
  <c r="V63" i="39"/>
  <c r="V72" i="39"/>
  <c r="H9" i="40"/>
  <c r="I9" i="40" s="1"/>
  <c r="J9" i="40" s="1"/>
  <c r="H21" i="40"/>
  <c r="I21" i="40" s="1"/>
  <c r="J21" i="40" s="1"/>
  <c r="H24" i="40"/>
  <c r="I24" i="40" s="1"/>
  <c r="J24" i="40" s="1"/>
  <c r="H34" i="40"/>
  <c r="I34" i="40" s="1"/>
  <c r="J34" i="40" s="1"/>
  <c r="H37" i="40"/>
  <c r="I37" i="40" s="1"/>
  <c r="J37" i="40" s="1"/>
  <c r="H57" i="40"/>
  <c r="I57" i="40" s="1"/>
  <c r="J57" i="40" s="1"/>
  <c r="H60" i="40"/>
  <c r="I60" i="40" s="1"/>
  <c r="J60" i="40" s="1"/>
  <c r="V11" i="41"/>
  <c r="V96" i="41"/>
  <c r="V93" i="41"/>
  <c r="V90" i="41"/>
  <c r="V87" i="41"/>
  <c r="V84" i="41"/>
  <c r="V81" i="41"/>
  <c r="V78" i="41"/>
  <c r="V75" i="41"/>
  <c r="V72" i="41"/>
  <c r="V69" i="41"/>
  <c r="V66" i="41"/>
  <c r="V63" i="41"/>
  <c r="V60" i="41"/>
  <c r="V57" i="41"/>
  <c r="V54" i="41"/>
  <c r="V51" i="41"/>
  <c r="V48" i="41"/>
  <c r="V45" i="41"/>
  <c r="V42" i="41"/>
  <c r="V39" i="41"/>
  <c r="V36" i="41"/>
  <c r="V33" i="41"/>
  <c r="V30" i="41"/>
  <c r="V27" i="41"/>
  <c r="V24" i="41"/>
  <c r="V21" i="41"/>
  <c r="V18" i="41"/>
  <c r="V15" i="41"/>
  <c r="V12" i="41"/>
  <c r="V6" i="41"/>
  <c r="V97" i="41"/>
  <c r="V94" i="41"/>
  <c r="V91" i="41"/>
  <c r="V88" i="41"/>
  <c r="V85" i="41"/>
  <c r="V82" i="41"/>
  <c r="V79" i="41"/>
  <c r="V76" i="41"/>
  <c r="V73" i="41"/>
  <c r="V70" i="41"/>
  <c r="V67" i="41"/>
  <c r="V64" i="41"/>
  <c r="V61" i="41"/>
  <c r="V58" i="41"/>
  <c r="V55" i="41"/>
  <c r="V52" i="41"/>
  <c r="V49" i="41"/>
  <c r="V46" i="41"/>
  <c r="V43" i="41"/>
  <c r="V40" i="41"/>
  <c r="V37" i="41"/>
  <c r="V34" i="41"/>
  <c r="V31" i="41"/>
  <c r="V28" i="41"/>
  <c r="V25" i="41"/>
  <c r="V22" i="41"/>
  <c r="V19" i="41"/>
  <c r="V16" i="41"/>
  <c r="V13" i="41"/>
  <c r="V8" i="41"/>
  <c r="V7" i="41"/>
  <c r="V98" i="41"/>
  <c r="V95" i="41"/>
  <c r="V92" i="41"/>
  <c r="V89" i="41"/>
  <c r="V86" i="41"/>
  <c r="V83" i="41"/>
  <c r="V80" i="41"/>
  <c r="V77" i="41"/>
  <c r="V74" i="41"/>
  <c r="V71" i="41"/>
  <c r="V68" i="41"/>
  <c r="V65" i="41"/>
  <c r="V62" i="41"/>
  <c r="V59" i="41"/>
  <c r="V56" i="41"/>
  <c r="V53" i="41"/>
  <c r="V50" i="41"/>
  <c r="V47" i="41"/>
  <c r="V44" i="41"/>
  <c r="V41" i="41"/>
  <c r="V38" i="41"/>
  <c r="V35" i="41"/>
  <c r="V32" i="41"/>
  <c r="V29" i="41"/>
  <c r="V26" i="41"/>
  <c r="V23" i="41"/>
  <c r="V20" i="41"/>
  <c r="V17" i="41"/>
  <c r="V14" i="41"/>
  <c r="V10" i="41"/>
  <c r="V5" i="41"/>
  <c r="H15" i="42"/>
  <c r="I15" i="42" s="1"/>
  <c r="J15" i="42" s="1"/>
  <c r="H24" i="42"/>
  <c r="I24" i="42" s="1"/>
  <c r="J24" i="42" s="1"/>
  <c r="H33" i="42"/>
  <c r="I33" i="42" s="1"/>
  <c r="J33" i="42" s="1"/>
  <c r="H42" i="42"/>
  <c r="I42" i="42" s="1"/>
  <c r="J42" i="42" s="1"/>
  <c r="H51" i="42"/>
  <c r="I51" i="42" s="1"/>
  <c r="J51" i="42" s="1"/>
  <c r="H60" i="42"/>
  <c r="I60" i="42" s="1"/>
  <c r="J60" i="42" s="1"/>
  <c r="H69" i="42"/>
  <c r="I69" i="42" s="1"/>
  <c r="J69" i="42" s="1"/>
  <c r="H78" i="42"/>
  <c r="I78" i="42" s="1"/>
  <c r="J78" i="42" s="1"/>
  <c r="H87" i="42"/>
  <c r="I87" i="42" s="1"/>
  <c r="J87" i="42" s="1"/>
  <c r="H4" i="43"/>
  <c r="I4" i="43" s="1"/>
  <c r="J4" i="43" s="1"/>
  <c r="K4" i="43" s="1"/>
  <c r="H42" i="43"/>
  <c r="I42" i="43" s="1"/>
  <c r="J42" i="43" s="1"/>
  <c r="H63" i="43"/>
  <c r="I63" i="43" s="1"/>
  <c r="J63" i="43" s="1"/>
  <c r="M9" i="34"/>
  <c r="U9" i="34" s="1"/>
  <c r="M15" i="34"/>
  <c r="U15" i="34" s="1"/>
  <c r="M21" i="34"/>
  <c r="U21" i="34" s="1"/>
  <c r="M27" i="34"/>
  <c r="U27" i="34" s="1"/>
  <c r="M33" i="34"/>
  <c r="U33" i="34" s="1"/>
  <c r="M39" i="34"/>
  <c r="U39" i="34" s="1"/>
  <c r="M45" i="34"/>
  <c r="U45" i="34" s="1"/>
  <c r="M51" i="34"/>
  <c r="U51" i="34" s="1"/>
  <c r="M57" i="34"/>
  <c r="U57" i="34" s="1"/>
  <c r="M63" i="34"/>
  <c r="U63" i="34" s="1"/>
  <c r="M69" i="34"/>
  <c r="U69" i="34" s="1"/>
  <c r="M75" i="34"/>
  <c r="U75" i="34" s="1"/>
  <c r="M81" i="34"/>
  <c r="U81" i="34" s="1"/>
  <c r="M6" i="35"/>
  <c r="U6" i="35" s="1"/>
  <c r="M12" i="35"/>
  <c r="U12" i="35" s="1"/>
  <c r="M18" i="35"/>
  <c r="U18" i="35" s="1"/>
  <c r="M24" i="35"/>
  <c r="U24" i="35" s="1"/>
  <c r="M30" i="35"/>
  <c r="U30" i="35" s="1"/>
  <c r="M36" i="35"/>
  <c r="U36" i="35" s="1"/>
  <c r="M42" i="35"/>
  <c r="U42" i="35" s="1"/>
  <c r="M48" i="35"/>
  <c r="U48" i="35" s="1"/>
  <c r="M54" i="35"/>
  <c r="U54" i="35" s="1"/>
  <c r="M60" i="35"/>
  <c r="U60" i="35" s="1"/>
  <c r="M66" i="35"/>
  <c r="U66" i="35" s="1"/>
  <c r="M72" i="35"/>
  <c r="U72" i="35" s="1"/>
  <c r="R6" i="35"/>
  <c r="R12" i="35"/>
  <c r="R15" i="35"/>
  <c r="R18" i="35"/>
  <c r="R21" i="35"/>
  <c r="R24" i="35"/>
  <c r="R27" i="35"/>
  <c r="R30" i="35"/>
  <c r="R33" i="35"/>
  <c r="R36" i="35"/>
  <c r="R39" i="35"/>
  <c r="R42" i="35"/>
  <c r="R45" i="35"/>
  <c r="R48" i="35"/>
  <c r="R51" i="35"/>
  <c r="R54" i="35"/>
  <c r="R57" i="35"/>
  <c r="R60" i="35"/>
  <c r="R63" i="35"/>
  <c r="R66" i="35"/>
  <c r="R69" i="35"/>
  <c r="R72" i="35"/>
  <c r="R75" i="35"/>
  <c r="M5" i="36"/>
  <c r="U5" i="36" s="1"/>
  <c r="M11" i="36"/>
  <c r="U11" i="36" s="1"/>
  <c r="M17" i="36"/>
  <c r="U17" i="36" s="1"/>
  <c r="M23" i="36"/>
  <c r="U23" i="36" s="1"/>
  <c r="M29" i="36"/>
  <c r="U29" i="36" s="1"/>
  <c r="M35" i="36"/>
  <c r="U35" i="36" s="1"/>
  <c r="M41" i="36"/>
  <c r="U41" i="36" s="1"/>
  <c r="M47" i="36"/>
  <c r="U47" i="36" s="1"/>
  <c r="M53" i="36"/>
  <c r="U53" i="36" s="1"/>
  <c r="M59" i="36"/>
  <c r="U59" i="36" s="1"/>
  <c r="V6" i="36"/>
  <c r="V12" i="36"/>
  <c r="V15" i="36"/>
  <c r="V18" i="36"/>
  <c r="V21" i="36"/>
  <c r="V24" i="36"/>
  <c r="V27" i="36"/>
  <c r="V30" i="36"/>
  <c r="V33" i="36"/>
  <c r="V36" i="36"/>
  <c r="V39" i="36"/>
  <c r="V42" i="36"/>
  <c r="V45" i="36"/>
  <c r="V48" i="36"/>
  <c r="V51" i="36"/>
  <c r="V54" i="36"/>
  <c r="V57" i="36"/>
  <c r="V60" i="36"/>
  <c r="V63" i="36"/>
  <c r="V66" i="36"/>
  <c r="M6" i="37"/>
  <c r="U6" i="37" s="1"/>
  <c r="M12" i="37"/>
  <c r="U12" i="37" s="1"/>
  <c r="M18" i="37"/>
  <c r="U18" i="37" s="1"/>
  <c r="M24" i="37"/>
  <c r="U24" i="37" s="1"/>
  <c r="M30" i="37"/>
  <c r="U30" i="37" s="1"/>
  <c r="M36" i="37"/>
  <c r="U36" i="37" s="1"/>
  <c r="M42" i="37"/>
  <c r="U42" i="37" s="1"/>
  <c r="M48" i="37"/>
  <c r="U48" i="37" s="1"/>
  <c r="M54" i="37"/>
  <c r="U54" i="37" s="1"/>
  <c r="M60" i="37"/>
  <c r="U60" i="37" s="1"/>
  <c r="M66" i="37"/>
  <c r="U66" i="37" s="1"/>
  <c r="M72" i="37"/>
  <c r="U72" i="37" s="1"/>
  <c r="M78" i="37"/>
  <c r="U78" i="37" s="1"/>
  <c r="M84" i="37"/>
  <c r="U84" i="37" s="1"/>
  <c r="M90" i="37"/>
  <c r="U90" i="37" s="1"/>
  <c r="H98" i="37"/>
  <c r="I98" i="37" s="1"/>
  <c r="J98" i="37" s="1"/>
  <c r="H4" i="38"/>
  <c r="I4" i="38" s="1"/>
  <c r="J4" i="38" s="1"/>
  <c r="K4" i="38" s="1"/>
  <c r="M6" i="38"/>
  <c r="U6" i="38" s="1"/>
  <c r="M13" i="38"/>
  <c r="U13" i="38" s="1"/>
  <c r="M20" i="38"/>
  <c r="U20" i="38" s="1"/>
  <c r="M27" i="38"/>
  <c r="U27" i="38" s="1"/>
  <c r="M34" i="38"/>
  <c r="U34" i="38" s="1"/>
  <c r="M42" i="38"/>
  <c r="U42" i="38" s="1"/>
  <c r="M49" i="38"/>
  <c r="U49" i="38" s="1"/>
  <c r="M56" i="38"/>
  <c r="U56" i="38" s="1"/>
  <c r="M63" i="38"/>
  <c r="U63" i="38" s="1"/>
  <c r="M70" i="38"/>
  <c r="U70" i="38" s="1"/>
  <c r="M78" i="38"/>
  <c r="U78" i="38" s="1"/>
  <c r="M85" i="38"/>
  <c r="U85" i="38" s="1"/>
  <c r="V87" i="38"/>
  <c r="V84" i="38"/>
  <c r="V81" i="38"/>
  <c r="V78" i="38"/>
  <c r="V75" i="38"/>
  <c r="V72" i="38"/>
  <c r="V69" i="38"/>
  <c r="V66" i="38"/>
  <c r="V63" i="38"/>
  <c r="V60" i="38"/>
  <c r="V57" i="38"/>
  <c r="V54" i="38"/>
  <c r="V51" i="38"/>
  <c r="V48" i="38"/>
  <c r="V45" i="38"/>
  <c r="V42" i="38"/>
  <c r="V39" i="38"/>
  <c r="V36" i="38"/>
  <c r="V33" i="38"/>
  <c r="V88" i="38"/>
  <c r="V85" i="38"/>
  <c r="V82" i="38"/>
  <c r="V79" i="38"/>
  <c r="V76" i="38"/>
  <c r="V73" i="38"/>
  <c r="V70" i="38"/>
  <c r="V67" i="38"/>
  <c r="V64" i="38"/>
  <c r="V61" i="38"/>
  <c r="V58" i="38"/>
  <c r="V55" i="38"/>
  <c r="V52" i="38"/>
  <c r="V49" i="38"/>
  <c r="V46" i="38"/>
  <c r="V43" i="38"/>
  <c r="V40" i="38"/>
  <c r="V37" i="38"/>
  <c r="V34" i="38"/>
  <c r="V31" i="38"/>
  <c r="V28" i="38"/>
  <c r="V25" i="38"/>
  <c r="V22" i="38"/>
  <c r="V19" i="38"/>
  <c r="V16" i="38"/>
  <c r="V13" i="38"/>
  <c r="V8" i="38"/>
  <c r="V7" i="38"/>
  <c r="H14" i="38"/>
  <c r="I14" i="38" s="1"/>
  <c r="J14" i="38" s="1"/>
  <c r="R17" i="38"/>
  <c r="H18" i="38"/>
  <c r="I18" i="38" s="1"/>
  <c r="J18" i="38" s="1"/>
  <c r="H23" i="38"/>
  <c r="I23" i="38" s="1"/>
  <c r="J23" i="38" s="1"/>
  <c r="R26" i="38"/>
  <c r="H27" i="38"/>
  <c r="I27" i="38" s="1"/>
  <c r="J27" i="38" s="1"/>
  <c r="R33" i="38"/>
  <c r="V35" i="38"/>
  <c r="V44" i="38"/>
  <c r="V53" i="38"/>
  <c r="V62" i="38"/>
  <c r="V71" i="38"/>
  <c r="V80" i="38"/>
  <c r="V89" i="38"/>
  <c r="M18" i="39"/>
  <c r="U18" i="39" s="1"/>
  <c r="M36" i="39"/>
  <c r="U36" i="39" s="1"/>
  <c r="M54" i="39"/>
  <c r="U54" i="39" s="1"/>
  <c r="M72" i="39"/>
  <c r="U72" i="39" s="1"/>
  <c r="H9" i="39"/>
  <c r="I9" i="39" s="1"/>
  <c r="J9" i="39" s="1"/>
  <c r="H15" i="39"/>
  <c r="I15" i="39" s="1"/>
  <c r="J15" i="39" s="1"/>
  <c r="H24" i="39"/>
  <c r="I24" i="39" s="1"/>
  <c r="J24" i="39" s="1"/>
  <c r="H33" i="39"/>
  <c r="I33" i="39" s="1"/>
  <c r="J33" i="39" s="1"/>
  <c r="H42" i="39"/>
  <c r="I42" i="39" s="1"/>
  <c r="J42" i="39" s="1"/>
  <c r="H51" i="39"/>
  <c r="I51" i="39" s="1"/>
  <c r="J51" i="39" s="1"/>
  <c r="H60" i="39"/>
  <c r="I60" i="39" s="1"/>
  <c r="J60" i="39" s="1"/>
  <c r="H69" i="39"/>
  <c r="I69" i="39" s="1"/>
  <c r="J69" i="39" s="1"/>
  <c r="H78" i="39"/>
  <c r="I78" i="39" s="1"/>
  <c r="J78" i="39" s="1"/>
  <c r="H15" i="40"/>
  <c r="I15" i="40" s="1"/>
  <c r="J15" i="40" s="1"/>
  <c r="H18" i="40"/>
  <c r="I18" i="40" s="1"/>
  <c r="J18" i="40" s="1"/>
  <c r="H28" i="40"/>
  <c r="I28" i="40" s="1"/>
  <c r="J28" i="40" s="1"/>
  <c r="H31" i="40"/>
  <c r="I31" i="40" s="1"/>
  <c r="J31" i="40" s="1"/>
  <c r="H51" i="40"/>
  <c r="I51" i="40" s="1"/>
  <c r="J51" i="40" s="1"/>
  <c r="H54" i="40"/>
  <c r="I54" i="40" s="1"/>
  <c r="J54" i="40" s="1"/>
  <c r="H64" i="40"/>
  <c r="I64" i="40" s="1"/>
  <c r="J64" i="40" s="1"/>
  <c r="H67" i="40"/>
  <c r="I67" i="40" s="1"/>
  <c r="J67" i="40" s="1"/>
  <c r="V4" i="41"/>
  <c r="Y4" i="41" s="1"/>
  <c r="H12" i="41"/>
  <c r="I12" i="41" s="1"/>
  <c r="J12" i="41" s="1"/>
  <c r="H15" i="41"/>
  <c r="I15" i="41" s="1"/>
  <c r="J15" i="41" s="1"/>
  <c r="H18" i="41"/>
  <c r="I18" i="41" s="1"/>
  <c r="J18" i="41" s="1"/>
  <c r="H21" i="41"/>
  <c r="I21" i="41" s="1"/>
  <c r="J21" i="41" s="1"/>
  <c r="H24" i="41"/>
  <c r="I24" i="41" s="1"/>
  <c r="J24" i="41" s="1"/>
  <c r="H27" i="41"/>
  <c r="I27" i="41" s="1"/>
  <c r="J27" i="41" s="1"/>
  <c r="H30" i="41"/>
  <c r="I30" i="41" s="1"/>
  <c r="J30" i="41" s="1"/>
  <c r="H33" i="41"/>
  <c r="I33" i="41" s="1"/>
  <c r="J33" i="41" s="1"/>
  <c r="H36" i="41"/>
  <c r="I36" i="41" s="1"/>
  <c r="J36" i="41" s="1"/>
  <c r="H39" i="41"/>
  <c r="I39" i="41" s="1"/>
  <c r="J39" i="41" s="1"/>
  <c r="H42" i="41"/>
  <c r="I42" i="41" s="1"/>
  <c r="J42" i="41" s="1"/>
  <c r="H45" i="41"/>
  <c r="I45" i="41" s="1"/>
  <c r="J45" i="41" s="1"/>
  <c r="H48" i="41"/>
  <c r="I48" i="41" s="1"/>
  <c r="J48" i="41" s="1"/>
  <c r="H51" i="41"/>
  <c r="I51" i="41" s="1"/>
  <c r="J51" i="41" s="1"/>
  <c r="H54" i="41"/>
  <c r="I54" i="41" s="1"/>
  <c r="J54" i="41" s="1"/>
  <c r="H57" i="41"/>
  <c r="I57" i="41" s="1"/>
  <c r="J57" i="41" s="1"/>
  <c r="H60" i="41"/>
  <c r="I60" i="41" s="1"/>
  <c r="J60" i="41" s="1"/>
  <c r="H63" i="41"/>
  <c r="I63" i="41" s="1"/>
  <c r="J63" i="41" s="1"/>
  <c r="H66" i="41"/>
  <c r="I66" i="41" s="1"/>
  <c r="J66" i="41" s="1"/>
  <c r="H69" i="41"/>
  <c r="I69" i="41" s="1"/>
  <c r="J69" i="41" s="1"/>
  <c r="H72" i="41"/>
  <c r="I72" i="41" s="1"/>
  <c r="J72" i="41" s="1"/>
  <c r="H75" i="41"/>
  <c r="I75" i="41" s="1"/>
  <c r="J75" i="41" s="1"/>
  <c r="H78" i="41"/>
  <c r="I78" i="41" s="1"/>
  <c r="J78" i="41" s="1"/>
  <c r="H81" i="41"/>
  <c r="I81" i="41" s="1"/>
  <c r="J81" i="41" s="1"/>
  <c r="H84" i="41"/>
  <c r="I84" i="41" s="1"/>
  <c r="J84" i="41" s="1"/>
  <c r="H87" i="41"/>
  <c r="I87" i="41" s="1"/>
  <c r="J87" i="41" s="1"/>
  <c r="H90" i="41"/>
  <c r="I90" i="41" s="1"/>
  <c r="J90" i="41" s="1"/>
  <c r="H93" i="41"/>
  <c r="I93" i="41" s="1"/>
  <c r="J93" i="41" s="1"/>
  <c r="H96" i="41"/>
  <c r="I96" i="41" s="1"/>
  <c r="J96" i="41" s="1"/>
  <c r="H9" i="42"/>
  <c r="I9" i="42" s="1"/>
  <c r="J9" i="42" s="1"/>
  <c r="R3" i="43"/>
  <c r="H7" i="43"/>
  <c r="I7" i="43" s="1"/>
  <c r="J7" i="43" s="1"/>
  <c r="H15" i="43"/>
  <c r="I15" i="43" s="1"/>
  <c r="J15" i="43" s="1"/>
  <c r="H24" i="43"/>
  <c r="I24" i="43" s="1"/>
  <c r="J24" i="43" s="1"/>
  <c r="H33" i="43"/>
  <c r="I33" i="43" s="1"/>
  <c r="J33" i="43" s="1"/>
  <c r="P3" i="39"/>
  <c r="AF3" i="39" s="1"/>
  <c r="AO3" i="39" s="1"/>
  <c r="H7" i="39"/>
  <c r="I7" i="39" s="1"/>
  <c r="J7" i="39" s="1"/>
  <c r="H8" i="39"/>
  <c r="I8" i="39" s="1"/>
  <c r="J8" i="39" s="1"/>
  <c r="H13" i="39"/>
  <c r="I13" i="39" s="1"/>
  <c r="J13" i="39" s="1"/>
  <c r="H16" i="39"/>
  <c r="I16" i="39" s="1"/>
  <c r="J16" i="39" s="1"/>
  <c r="H19" i="39"/>
  <c r="I19" i="39" s="1"/>
  <c r="J19" i="39" s="1"/>
  <c r="H22" i="39"/>
  <c r="I22" i="39" s="1"/>
  <c r="J22" i="39" s="1"/>
  <c r="H25" i="39"/>
  <c r="I25" i="39" s="1"/>
  <c r="J25" i="39" s="1"/>
  <c r="H28" i="39"/>
  <c r="I28" i="39" s="1"/>
  <c r="J28" i="39" s="1"/>
  <c r="H31" i="39"/>
  <c r="I31" i="39" s="1"/>
  <c r="J31" i="39" s="1"/>
  <c r="H34" i="39"/>
  <c r="I34" i="39" s="1"/>
  <c r="J34" i="39" s="1"/>
  <c r="H37" i="39"/>
  <c r="I37" i="39" s="1"/>
  <c r="J37" i="39" s="1"/>
  <c r="H40" i="39"/>
  <c r="I40" i="39" s="1"/>
  <c r="J40" i="39" s="1"/>
  <c r="R4" i="40"/>
  <c r="AH4" i="40" s="1"/>
  <c r="R10" i="40"/>
  <c r="R14" i="40"/>
  <c r="R17" i="40"/>
  <c r="R20" i="40"/>
  <c r="R23" i="40"/>
  <c r="R26" i="40"/>
  <c r="R29" i="40"/>
  <c r="R32" i="40"/>
  <c r="R35" i="40"/>
  <c r="R38" i="40"/>
  <c r="R41" i="40"/>
  <c r="R44" i="40"/>
  <c r="R47" i="40"/>
  <c r="R50" i="40"/>
  <c r="R53" i="40"/>
  <c r="R56" i="40"/>
  <c r="R59" i="40"/>
  <c r="R62" i="40"/>
  <c r="R65" i="40"/>
  <c r="R68" i="40"/>
  <c r="M5" i="41"/>
  <c r="U5" i="41" s="1"/>
  <c r="M11" i="41"/>
  <c r="U11" i="41" s="1"/>
  <c r="M17" i="41"/>
  <c r="U17" i="41" s="1"/>
  <c r="M23" i="41"/>
  <c r="U23" i="41" s="1"/>
  <c r="M29" i="41"/>
  <c r="U29" i="41" s="1"/>
  <c r="M35" i="41"/>
  <c r="U35" i="41" s="1"/>
  <c r="M41" i="41"/>
  <c r="U41" i="41" s="1"/>
  <c r="M47" i="41"/>
  <c r="U47" i="41" s="1"/>
  <c r="M53" i="41"/>
  <c r="U53" i="41" s="1"/>
  <c r="M59" i="41"/>
  <c r="U59" i="41" s="1"/>
  <c r="M65" i="41"/>
  <c r="U65" i="41" s="1"/>
  <c r="M71" i="41"/>
  <c r="U71" i="41" s="1"/>
  <c r="M77" i="41"/>
  <c r="U77" i="41" s="1"/>
  <c r="M83" i="41"/>
  <c r="U83" i="41" s="1"/>
  <c r="M89" i="41"/>
  <c r="U89" i="41" s="1"/>
  <c r="M95" i="41"/>
  <c r="U95" i="41" s="1"/>
  <c r="M9" i="42"/>
  <c r="U9" i="42" s="1"/>
  <c r="M15" i="42"/>
  <c r="U15" i="42" s="1"/>
  <c r="M21" i="42"/>
  <c r="U21" i="42" s="1"/>
  <c r="M27" i="42"/>
  <c r="U27" i="42" s="1"/>
  <c r="M33" i="42"/>
  <c r="U33" i="42" s="1"/>
  <c r="M39" i="42"/>
  <c r="U39" i="42" s="1"/>
  <c r="M45" i="42"/>
  <c r="U45" i="42" s="1"/>
  <c r="M51" i="42"/>
  <c r="U51" i="42" s="1"/>
  <c r="M57" i="42"/>
  <c r="U57" i="42" s="1"/>
  <c r="M63" i="42"/>
  <c r="U63" i="42" s="1"/>
  <c r="M69" i="42"/>
  <c r="U69" i="42" s="1"/>
  <c r="M75" i="42"/>
  <c r="U75" i="42" s="1"/>
  <c r="M81" i="42"/>
  <c r="U81" i="42" s="1"/>
  <c r="M87" i="42"/>
  <c r="U87" i="42" s="1"/>
  <c r="Y4" i="43"/>
  <c r="V58" i="43"/>
  <c r="V67" i="43"/>
  <c r="V76" i="43"/>
  <c r="V79" i="43"/>
  <c r="M10" i="44"/>
  <c r="U10" i="44" s="1"/>
  <c r="M20" i="44"/>
  <c r="U20" i="44" s="1"/>
  <c r="M28" i="44"/>
  <c r="U28" i="44" s="1"/>
  <c r="M38" i="44"/>
  <c r="U38" i="44" s="1"/>
  <c r="M46" i="44"/>
  <c r="U46" i="44" s="1"/>
  <c r="M56" i="44"/>
  <c r="U56" i="44" s="1"/>
  <c r="H7" i="44"/>
  <c r="I7" i="44" s="1"/>
  <c r="J7" i="44" s="1"/>
  <c r="H13" i="44"/>
  <c r="I13" i="44" s="1"/>
  <c r="J13" i="44" s="1"/>
  <c r="R18" i="44"/>
  <c r="R19" i="44"/>
  <c r="H22" i="44"/>
  <c r="I22" i="44" s="1"/>
  <c r="J22" i="44" s="1"/>
  <c r="H42" i="44"/>
  <c r="I42" i="44" s="1"/>
  <c r="J42" i="44" s="1"/>
  <c r="R47" i="44"/>
  <c r="R48" i="44"/>
  <c r="H50" i="44"/>
  <c r="I50" i="44" s="1"/>
  <c r="J50" i="44" s="1"/>
  <c r="H51" i="44"/>
  <c r="I51" i="44" s="1"/>
  <c r="J51" i="44" s="1"/>
  <c r="R56" i="44"/>
  <c r="R57" i="44"/>
  <c r="H59" i="44"/>
  <c r="I59" i="44" s="1"/>
  <c r="J59" i="44" s="1"/>
  <c r="H60" i="44"/>
  <c r="I60" i="44" s="1"/>
  <c r="J60" i="44" s="1"/>
  <c r="H22" i="45"/>
  <c r="I22" i="45" s="1"/>
  <c r="J22" i="45" s="1"/>
  <c r="H25" i="45"/>
  <c r="I25" i="45" s="1"/>
  <c r="J25" i="45" s="1"/>
  <c r="H36" i="45"/>
  <c r="I36" i="45" s="1"/>
  <c r="J36" i="45" s="1"/>
  <c r="H40" i="45"/>
  <c r="I40" i="45" s="1"/>
  <c r="J40" i="45" s="1"/>
  <c r="H74" i="45"/>
  <c r="I74" i="45" s="1"/>
  <c r="J74" i="45" s="1"/>
  <c r="H87" i="45"/>
  <c r="I87" i="45" s="1"/>
  <c r="J87" i="45" s="1"/>
  <c r="H94" i="45"/>
  <c r="I94" i="45" s="1"/>
  <c r="J94" i="45" s="1"/>
  <c r="H10" i="46"/>
  <c r="I10" i="46" s="1"/>
  <c r="J10" i="46" s="1"/>
  <c r="H14" i="46"/>
  <c r="I14" i="46" s="1"/>
  <c r="J14" i="46" s="1"/>
  <c r="H15" i="46"/>
  <c r="I15" i="46" s="1"/>
  <c r="J15" i="46" s="1"/>
  <c r="H11" i="43"/>
  <c r="I11" i="43" s="1"/>
  <c r="J11" i="43" s="1"/>
  <c r="M65" i="44"/>
  <c r="U65" i="44" s="1"/>
  <c r="M59" i="44"/>
  <c r="U59" i="44" s="1"/>
  <c r="M53" i="44"/>
  <c r="U53" i="44" s="1"/>
  <c r="M47" i="44"/>
  <c r="U47" i="44" s="1"/>
  <c r="M41" i="44"/>
  <c r="U41" i="44" s="1"/>
  <c r="M35" i="44"/>
  <c r="U35" i="44" s="1"/>
  <c r="M29" i="44"/>
  <c r="U29" i="44" s="1"/>
  <c r="M23" i="44"/>
  <c r="U23" i="44" s="1"/>
  <c r="M17" i="44"/>
  <c r="U17" i="44" s="1"/>
  <c r="M11" i="44"/>
  <c r="U11" i="44" s="1"/>
  <c r="M5" i="44"/>
  <c r="U5" i="44" s="1"/>
  <c r="M67" i="44"/>
  <c r="U67" i="44" s="1"/>
  <c r="M61" i="44"/>
  <c r="U61" i="44" s="1"/>
  <c r="M55" i="44"/>
  <c r="U55" i="44" s="1"/>
  <c r="M49" i="44"/>
  <c r="U49" i="44" s="1"/>
  <c r="M43" i="44"/>
  <c r="U43" i="44" s="1"/>
  <c r="M37" i="44"/>
  <c r="U37" i="44" s="1"/>
  <c r="M31" i="44"/>
  <c r="U31" i="44" s="1"/>
  <c r="M25" i="44"/>
  <c r="U25" i="44" s="1"/>
  <c r="M19" i="44"/>
  <c r="U19" i="44" s="1"/>
  <c r="M13" i="44"/>
  <c r="U13" i="44" s="1"/>
  <c r="M7" i="44"/>
  <c r="U7" i="44" s="1"/>
  <c r="M12" i="44"/>
  <c r="U12" i="44" s="1"/>
  <c r="M21" i="44"/>
  <c r="U21" i="44" s="1"/>
  <c r="M30" i="44"/>
  <c r="U30" i="44" s="1"/>
  <c r="M39" i="44"/>
  <c r="U39" i="44" s="1"/>
  <c r="M48" i="44"/>
  <c r="U48" i="44" s="1"/>
  <c r="M57" i="44"/>
  <c r="U57" i="44" s="1"/>
  <c r="M66" i="44"/>
  <c r="U66" i="44" s="1"/>
  <c r="H8" i="44"/>
  <c r="I8" i="44" s="1"/>
  <c r="J8" i="44" s="1"/>
  <c r="H10" i="44"/>
  <c r="I10" i="44" s="1"/>
  <c r="J10" i="44" s="1"/>
  <c r="H20" i="44"/>
  <c r="I20" i="44" s="1"/>
  <c r="J20" i="44" s="1"/>
  <c r="H43" i="44"/>
  <c r="I43" i="44" s="1"/>
  <c r="J43" i="44" s="1"/>
  <c r="H52" i="44"/>
  <c r="I52" i="44" s="1"/>
  <c r="J52" i="44" s="1"/>
  <c r="H61" i="44"/>
  <c r="I61" i="44" s="1"/>
  <c r="J61" i="44" s="1"/>
  <c r="H68" i="45"/>
  <c r="I68" i="45" s="1"/>
  <c r="J68" i="45" s="1"/>
  <c r="H88" i="45"/>
  <c r="I88" i="45" s="1"/>
  <c r="J88" i="45" s="1"/>
  <c r="H4" i="46"/>
  <c r="I4" i="46" s="1"/>
  <c r="J4" i="46" s="1"/>
  <c r="K4" i="46" s="1"/>
  <c r="H4" i="47"/>
  <c r="I4" i="47" s="1"/>
  <c r="J4" i="47" s="1"/>
  <c r="K4" i="47" s="1"/>
  <c r="K5" i="49"/>
  <c r="R3" i="39"/>
  <c r="R5" i="39"/>
  <c r="R11" i="39"/>
  <c r="V5" i="40"/>
  <c r="R7" i="40"/>
  <c r="R8" i="40"/>
  <c r="V11" i="40"/>
  <c r="R13" i="40"/>
  <c r="R16" i="40"/>
  <c r="R19" i="40"/>
  <c r="R22" i="40"/>
  <c r="R25" i="40"/>
  <c r="R28" i="40"/>
  <c r="R31" i="40"/>
  <c r="R34" i="40"/>
  <c r="R37" i="40"/>
  <c r="R40" i="40"/>
  <c r="R43" i="40"/>
  <c r="R46" i="40"/>
  <c r="R49" i="40"/>
  <c r="R52" i="40"/>
  <c r="R55" i="40"/>
  <c r="R58" i="40"/>
  <c r="R61" i="40"/>
  <c r="R64" i="40"/>
  <c r="R67" i="40"/>
  <c r="AH3" i="41"/>
  <c r="AQ3" i="41" s="1"/>
  <c r="M7" i="41"/>
  <c r="U7" i="41" s="1"/>
  <c r="M13" i="41"/>
  <c r="U13" i="41" s="1"/>
  <c r="M19" i="41"/>
  <c r="U19" i="41" s="1"/>
  <c r="M25" i="41"/>
  <c r="U25" i="41" s="1"/>
  <c r="M31" i="41"/>
  <c r="U31" i="41" s="1"/>
  <c r="M37" i="41"/>
  <c r="U37" i="41" s="1"/>
  <c r="M43" i="41"/>
  <c r="U43" i="41" s="1"/>
  <c r="M49" i="41"/>
  <c r="U49" i="41" s="1"/>
  <c r="M55" i="41"/>
  <c r="U55" i="41" s="1"/>
  <c r="M61" i="41"/>
  <c r="U61" i="41" s="1"/>
  <c r="M67" i="41"/>
  <c r="U67" i="41" s="1"/>
  <c r="M73" i="41"/>
  <c r="U73" i="41" s="1"/>
  <c r="M79" i="41"/>
  <c r="U79" i="41" s="1"/>
  <c r="M85" i="41"/>
  <c r="U85" i="41" s="1"/>
  <c r="M91" i="41"/>
  <c r="U91" i="41" s="1"/>
  <c r="M97" i="41"/>
  <c r="U97" i="41" s="1"/>
  <c r="M5" i="42"/>
  <c r="U5" i="42" s="1"/>
  <c r="M11" i="42"/>
  <c r="U11" i="42" s="1"/>
  <c r="M17" i="42"/>
  <c r="U17" i="42" s="1"/>
  <c r="M23" i="42"/>
  <c r="U23" i="42" s="1"/>
  <c r="M29" i="42"/>
  <c r="U29" i="42" s="1"/>
  <c r="M35" i="42"/>
  <c r="U35" i="42" s="1"/>
  <c r="M41" i="42"/>
  <c r="U41" i="42" s="1"/>
  <c r="M47" i="42"/>
  <c r="U47" i="42" s="1"/>
  <c r="M53" i="42"/>
  <c r="U53" i="42" s="1"/>
  <c r="M59" i="42"/>
  <c r="U59" i="42" s="1"/>
  <c r="M65" i="42"/>
  <c r="U65" i="42" s="1"/>
  <c r="M71" i="42"/>
  <c r="U71" i="42" s="1"/>
  <c r="M77" i="42"/>
  <c r="U77" i="42" s="1"/>
  <c r="M83" i="42"/>
  <c r="U83" i="42" s="1"/>
  <c r="M89" i="42"/>
  <c r="U89" i="42" s="1"/>
  <c r="V61" i="43"/>
  <c r="V70" i="43"/>
  <c r="M4" i="44"/>
  <c r="U4" i="44" s="1"/>
  <c r="X4" i="44" s="1"/>
  <c r="AH4" i="44" s="1"/>
  <c r="M14" i="44"/>
  <c r="U14" i="44" s="1"/>
  <c r="M22" i="44"/>
  <c r="U22" i="44" s="1"/>
  <c r="M32" i="44"/>
  <c r="U32" i="44" s="1"/>
  <c r="M40" i="44"/>
  <c r="U40" i="44" s="1"/>
  <c r="M50" i="44"/>
  <c r="U50" i="44" s="1"/>
  <c r="M58" i="44"/>
  <c r="U58" i="44" s="1"/>
  <c r="M68" i="44"/>
  <c r="U68" i="44" s="1"/>
  <c r="R15" i="44"/>
  <c r="R16" i="44"/>
  <c r="H19" i="44"/>
  <c r="I19" i="44" s="1"/>
  <c r="J19" i="44" s="1"/>
  <c r="H24" i="44"/>
  <c r="I24" i="44" s="1"/>
  <c r="J24" i="44" s="1"/>
  <c r="H25" i="44"/>
  <c r="I25" i="44" s="1"/>
  <c r="J25" i="44" s="1"/>
  <c r="H26" i="44"/>
  <c r="I26" i="44" s="1"/>
  <c r="J26" i="44" s="1"/>
  <c r="H27" i="44"/>
  <c r="I27" i="44" s="1"/>
  <c r="J27" i="44" s="1"/>
  <c r="H28" i="44"/>
  <c r="I28" i="44" s="1"/>
  <c r="J28" i="44" s="1"/>
  <c r="H29" i="44"/>
  <c r="I29" i="44" s="1"/>
  <c r="J29" i="44" s="1"/>
  <c r="H30" i="44"/>
  <c r="I30" i="44" s="1"/>
  <c r="J30" i="44" s="1"/>
  <c r="H31" i="44"/>
  <c r="I31" i="44" s="1"/>
  <c r="J31" i="44" s="1"/>
  <c r="H32" i="44"/>
  <c r="I32" i="44" s="1"/>
  <c r="J32" i="44" s="1"/>
  <c r="H33" i="44"/>
  <c r="I33" i="44" s="1"/>
  <c r="J33" i="44" s="1"/>
  <c r="H34" i="44"/>
  <c r="I34" i="44" s="1"/>
  <c r="J34" i="44" s="1"/>
  <c r="H35" i="44"/>
  <c r="I35" i="44" s="1"/>
  <c r="J35" i="44" s="1"/>
  <c r="H36" i="44"/>
  <c r="I36" i="44" s="1"/>
  <c r="J36" i="44" s="1"/>
  <c r="H37" i="44"/>
  <c r="I37" i="44" s="1"/>
  <c r="J37" i="44" s="1"/>
  <c r="H38" i="44"/>
  <c r="I38" i="44" s="1"/>
  <c r="J38" i="44" s="1"/>
  <c r="H39" i="44"/>
  <c r="I39" i="44" s="1"/>
  <c r="J39" i="44" s="1"/>
  <c r="H40" i="44"/>
  <c r="I40" i="44" s="1"/>
  <c r="J40" i="44" s="1"/>
  <c r="H41" i="44"/>
  <c r="I41" i="44" s="1"/>
  <c r="J41" i="44" s="1"/>
  <c r="R42" i="44"/>
  <c r="H44" i="44"/>
  <c r="I44" i="44" s="1"/>
  <c r="J44" i="44" s="1"/>
  <c r="H45" i="44"/>
  <c r="I45" i="44" s="1"/>
  <c r="J45" i="44" s="1"/>
  <c r="R50" i="44"/>
  <c r="R51" i="44"/>
  <c r="H53" i="44"/>
  <c r="I53" i="44" s="1"/>
  <c r="J53" i="44" s="1"/>
  <c r="H54" i="44"/>
  <c r="I54" i="44" s="1"/>
  <c r="J54" i="44" s="1"/>
  <c r="R59" i="44"/>
  <c r="R60" i="44"/>
  <c r="H62" i="44"/>
  <c r="I62" i="44" s="1"/>
  <c r="J62" i="44" s="1"/>
  <c r="H63" i="44"/>
  <c r="I63" i="44" s="1"/>
  <c r="J63" i="44" s="1"/>
  <c r="H13" i="45"/>
  <c r="I13" i="45" s="1"/>
  <c r="J13" i="45" s="1"/>
  <c r="H16" i="45"/>
  <c r="I16" i="45" s="1"/>
  <c r="J16" i="45" s="1"/>
  <c r="H27" i="45"/>
  <c r="I27" i="45" s="1"/>
  <c r="J27" i="45" s="1"/>
  <c r="H56" i="45"/>
  <c r="I56" i="45" s="1"/>
  <c r="J56" i="45" s="1"/>
  <c r="H69" i="45"/>
  <c r="I69" i="45" s="1"/>
  <c r="J69" i="45" s="1"/>
  <c r="H76" i="45"/>
  <c r="I76" i="45" s="1"/>
  <c r="J76" i="45" s="1"/>
  <c r="R4" i="39"/>
  <c r="R10" i="39"/>
  <c r="R14" i="39"/>
  <c r="R17" i="39"/>
  <c r="R20" i="39"/>
  <c r="R23" i="39"/>
  <c r="R26" i="39"/>
  <c r="R29" i="39"/>
  <c r="R32" i="39"/>
  <c r="R35" i="39"/>
  <c r="R38" i="39"/>
  <c r="R41" i="39"/>
  <c r="R44" i="39"/>
  <c r="R47" i="39"/>
  <c r="R50" i="39"/>
  <c r="R53" i="39"/>
  <c r="R56" i="39"/>
  <c r="R59" i="39"/>
  <c r="R62" i="39"/>
  <c r="R65" i="39"/>
  <c r="R68" i="39"/>
  <c r="R71" i="39"/>
  <c r="R74" i="39"/>
  <c r="R77" i="39"/>
  <c r="R3" i="40"/>
  <c r="M7" i="40"/>
  <c r="U7" i="40" s="1"/>
  <c r="M13" i="40"/>
  <c r="U13" i="40" s="1"/>
  <c r="M19" i="40"/>
  <c r="U19" i="40" s="1"/>
  <c r="M25" i="40"/>
  <c r="U25" i="40" s="1"/>
  <c r="M31" i="40"/>
  <c r="U31" i="40" s="1"/>
  <c r="M37" i="40"/>
  <c r="U37" i="40" s="1"/>
  <c r="M43" i="40"/>
  <c r="U43" i="40" s="1"/>
  <c r="M49" i="40"/>
  <c r="U49" i="40" s="1"/>
  <c r="M55" i="40"/>
  <c r="U55" i="40" s="1"/>
  <c r="M61" i="40"/>
  <c r="U61" i="40" s="1"/>
  <c r="M67" i="40"/>
  <c r="U67" i="40" s="1"/>
  <c r="V4" i="40"/>
  <c r="Y4" i="40" s="1"/>
  <c r="Z4" i="40" s="1"/>
  <c r="V10" i="40"/>
  <c r="V14" i="40"/>
  <c r="V17" i="40"/>
  <c r="V20" i="40"/>
  <c r="V23" i="40"/>
  <c r="V26" i="40"/>
  <c r="V29" i="40"/>
  <c r="V32" i="40"/>
  <c r="V35" i="40"/>
  <c r="V38" i="40"/>
  <c r="V41" i="40"/>
  <c r="V44" i="40"/>
  <c r="V47" i="40"/>
  <c r="V50" i="40"/>
  <c r="V53" i="40"/>
  <c r="V56" i="40"/>
  <c r="V59" i="40"/>
  <c r="V62" i="40"/>
  <c r="V65" i="40"/>
  <c r="V68" i="40"/>
  <c r="M8" i="41"/>
  <c r="U8" i="41" s="1"/>
  <c r="M14" i="41"/>
  <c r="U14" i="41" s="1"/>
  <c r="M20" i="41"/>
  <c r="U20" i="41" s="1"/>
  <c r="M26" i="41"/>
  <c r="U26" i="41" s="1"/>
  <c r="M32" i="41"/>
  <c r="U32" i="41" s="1"/>
  <c r="M38" i="41"/>
  <c r="U38" i="41" s="1"/>
  <c r="M44" i="41"/>
  <c r="U44" i="41" s="1"/>
  <c r="M50" i="41"/>
  <c r="U50" i="41" s="1"/>
  <c r="M56" i="41"/>
  <c r="U56" i="41" s="1"/>
  <c r="M62" i="41"/>
  <c r="U62" i="41" s="1"/>
  <c r="M68" i="41"/>
  <c r="U68" i="41" s="1"/>
  <c r="M74" i="41"/>
  <c r="U74" i="41" s="1"/>
  <c r="M80" i="41"/>
  <c r="U80" i="41" s="1"/>
  <c r="M86" i="41"/>
  <c r="U86" i="41" s="1"/>
  <c r="M92" i="41"/>
  <c r="U92" i="41" s="1"/>
  <c r="M98" i="41"/>
  <c r="U98" i="41" s="1"/>
  <c r="M6" i="42"/>
  <c r="U6" i="42" s="1"/>
  <c r="M12" i="42"/>
  <c r="U12" i="42" s="1"/>
  <c r="M18" i="42"/>
  <c r="U18" i="42" s="1"/>
  <c r="M24" i="42"/>
  <c r="U24" i="42" s="1"/>
  <c r="M30" i="42"/>
  <c r="U30" i="42" s="1"/>
  <c r="M36" i="42"/>
  <c r="U36" i="42" s="1"/>
  <c r="M42" i="42"/>
  <c r="U42" i="42" s="1"/>
  <c r="M48" i="42"/>
  <c r="U48" i="42" s="1"/>
  <c r="M54" i="42"/>
  <c r="U54" i="42" s="1"/>
  <c r="M60" i="42"/>
  <c r="U60" i="42" s="1"/>
  <c r="M66" i="42"/>
  <c r="U66" i="42" s="1"/>
  <c r="M72" i="42"/>
  <c r="U72" i="42" s="1"/>
  <c r="M78" i="42"/>
  <c r="U78" i="42" s="1"/>
  <c r="M84" i="42"/>
  <c r="U84" i="42" s="1"/>
  <c r="R10" i="42"/>
  <c r="R14" i="42"/>
  <c r="R17" i="42"/>
  <c r="R20" i="42"/>
  <c r="R23" i="42"/>
  <c r="R26" i="42"/>
  <c r="R29" i="42"/>
  <c r="R32" i="42"/>
  <c r="R35" i="42"/>
  <c r="R38" i="42"/>
  <c r="R41" i="42"/>
  <c r="R44" i="42"/>
  <c r="R47" i="42"/>
  <c r="R50" i="42"/>
  <c r="R53" i="42"/>
  <c r="R56" i="42"/>
  <c r="R59" i="42"/>
  <c r="R62" i="42"/>
  <c r="R65" i="42"/>
  <c r="R68" i="42"/>
  <c r="R71" i="42"/>
  <c r="R74" i="42"/>
  <c r="R77" i="42"/>
  <c r="R80" i="42"/>
  <c r="R83" i="42"/>
  <c r="R86" i="42"/>
  <c r="R89" i="42"/>
  <c r="M7" i="43"/>
  <c r="U7" i="43" s="1"/>
  <c r="M15" i="43"/>
  <c r="U15" i="43" s="1"/>
  <c r="M22" i="43"/>
  <c r="U22" i="43" s="1"/>
  <c r="M29" i="43"/>
  <c r="U29" i="43" s="1"/>
  <c r="M36" i="43"/>
  <c r="U36" i="43" s="1"/>
  <c r="M43" i="43"/>
  <c r="U43" i="43" s="1"/>
  <c r="M51" i="43"/>
  <c r="U51" i="43" s="1"/>
  <c r="M58" i="43"/>
  <c r="U58" i="43" s="1"/>
  <c r="M65" i="43"/>
  <c r="U65" i="43" s="1"/>
  <c r="M72" i="43"/>
  <c r="U72" i="43" s="1"/>
  <c r="V10" i="43"/>
  <c r="V15" i="43"/>
  <c r="H19" i="43"/>
  <c r="I19" i="43" s="1"/>
  <c r="J19" i="43" s="1"/>
  <c r="V20" i="43"/>
  <c r="V24" i="43"/>
  <c r="H28" i="43"/>
  <c r="I28" i="43" s="1"/>
  <c r="J28" i="43" s="1"/>
  <c r="V29" i="43"/>
  <c r="V33" i="43"/>
  <c r="H37" i="43"/>
  <c r="I37" i="43" s="1"/>
  <c r="J37" i="43" s="1"/>
  <c r="V38" i="43"/>
  <c r="V42" i="43"/>
  <c r="H46" i="43"/>
  <c r="I46" i="43" s="1"/>
  <c r="J46" i="43" s="1"/>
  <c r="V47" i="43"/>
  <c r="V51" i="43"/>
  <c r="H55" i="43"/>
  <c r="I55" i="43" s="1"/>
  <c r="J55" i="43" s="1"/>
  <c r="V56" i="43"/>
  <c r="V60" i="43"/>
  <c r="H64" i="43"/>
  <c r="I64" i="43" s="1"/>
  <c r="J64" i="43" s="1"/>
  <c r="V65" i="43"/>
  <c r="V69" i="43"/>
  <c r="H73" i="43"/>
  <c r="I73" i="43" s="1"/>
  <c r="J73" i="43" s="1"/>
  <c r="V74" i="43"/>
  <c r="AE3" i="44"/>
  <c r="M6" i="44"/>
  <c r="U6" i="44" s="1"/>
  <c r="M15" i="44"/>
  <c r="U15" i="44" s="1"/>
  <c r="M24" i="44"/>
  <c r="U24" i="44" s="1"/>
  <c r="M33" i="44"/>
  <c r="U33" i="44" s="1"/>
  <c r="M42" i="44"/>
  <c r="U42" i="44" s="1"/>
  <c r="M51" i="44"/>
  <c r="U51" i="44" s="1"/>
  <c r="M60" i="44"/>
  <c r="U60" i="44" s="1"/>
  <c r="M69" i="44"/>
  <c r="U69" i="44" s="1"/>
  <c r="R14" i="44"/>
  <c r="H17" i="44"/>
  <c r="I17" i="44" s="1"/>
  <c r="J17" i="44" s="1"/>
  <c r="H18" i="44"/>
  <c r="I18" i="44" s="1"/>
  <c r="J18" i="44" s="1"/>
  <c r="H46" i="44"/>
  <c r="I46" i="44" s="1"/>
  <c r="J46" i="44" s="1"/>
  <c r="H55" i="44"/>
  <c r="I55" i="44" s="1"/>
  <c r="J55" i="44" s="1"/>
  <c r="V65" i="44"/>
  <c r="H7" i="45"/>
  <c r="I7" i="45" s="1"/>
  <c r="J7" i="45" s="1"/>
  <c r="H50" i="45"/>
  <c r="I50" i="45" s="1"/>
  <c r="J50" i="45" s="1"/>
  <c r="H70" i="45"/>
  <c r="I70" i="45" s="1"/>
  <c r="J70" i="45" s="1"/>
  <c r="H9" i="46"/>
  <c r="I9" i="46" s="1"/>
  <c r="J9" i="46" s="1"/>
  <c r="H23" i="46"/>
  <c r="I23" i="46" s="1"/>
  <c r="J23" i="46" s="1"/>
  <c r="H24" i="46"/>
  <c r="I24" i="46" s="1"/>
  <c r="J24" i="46" s="1"/>
  <c r="AN3" i="47"/>
  <c r="M9" i="41"/>
  <c r="U9" i="41" s="1"/>
  <c r="M15" i="41"/>
  <c r="U15" i="41" s="1"/>
  <c r="M21" i="41"/>
  <c r="U21" i="41" s="1"/>
  <c r="M27" i="41"/>
  <c r="U27" i="41" s="1"/>
  <c r="M33" i="41"/>
  <c r="U33" i="41" s="1"/>
  <c r="M39" i="41"/>
  <c r="U39" i="41" s="1"/>
  <c r="M45" i="41"/>
  <c r="U45" i="41" s="1"/>
  <c r="M51" i="41"/>
  <c r="U51" i="41" s="1"/>
  <c r="M57" i="41"/>
  <c r="U57" i="41" s="1"/>
  <c r="M63" i="41"/>
  <c r="U63" i="41" s="1"/>
  <c r="M69" i="41"/>
  <c r="U69" i="41" s="1"/>
  <c r="M75" i="41"/>
  <c r="U75" i="41" s="1"/>
  <c r="M81" i="41"/>
  <c r="U81" i="41" s="1"/>
  <c r="M87" i="41"/>
  <c r="U87" i="41" s="1"/>
  <c r="M93" i="41"/>
  <c r="U93" i="41" s="1"/>
  <c r="AH3" i="42"/>
  <c r="AQ3" i="42" s="1"/>
  <c r="AE3" i="43"/>
  <c r="H5" i="43"/>
  <c r="I5" i="43" s="1"/>
  <c r="J5" i="43" s="1"/>
  <c r="H4" i="44"/>
  <c r="I4" i="44" s="1"/>
  <c r="J4" i="44" s="1"/>
  <c r="K4" i="44" s="1"/>
  <c r="M8" i="44"/>
  <c r="U8" i="44" s="1"/>
  <c r="M16" i="44"/>
  <c r="U16" i="44" s="1"/>
  <c r="M26" i="44"/>
  <c r="U26" i="44" s="1"/>
  <c r="M34" i="44"/>
  <c r="U34" i="44" s="1"/>
  <c r="M44" i="44"/>
  <c r="U44" i="44" s="1"/>
  <c r="M52" i="44"/>
  <c r="U52" i="44" s="1"/>
  <c r="M62" i="44"/>
  <c r="U62" i="44" s="1"/>
  <c r="R67" i="44"/>
  <c r="R64" i="44"/>
  <c r="R69" i="44"/>
  <c r="R65" i="44"/>
  <c r="R61" i="44"/>
  <c r="R58" i="44"/>
  <c r="R55" i="44"/>
  <c r="R52" i="44"/>
  <c r="R49" i="44"/>
  <c r="R46" i="44"/>
  <c r="R43" i="44"/>
  <c r="R40" i="44"/>
  <c r="R37" i="44"/>
  <c r="R34" i="44"/>
  <c r="R31" i="44"/>
  <c r="R28" i="44"/>
  <c r="R25" i="44"/>
  <c r="R9" i="44"/>
  <c r="R3" i="44"/>
  <c r="R6" i="44"/>
  <c r="R7" i="44"/>
  <c r="R11" i="44"/>
  <c r="R12" i="44"/>
  <c r="R13" i="44"/>
  <c r="H16" i="44"/>
  <c r="I16" i="44" s="1"/>
  <c r="J16" i="44" s="1"/>
  <c r="R21" i="44"/>
  <c r="R22" i="44"/>
  <c r="R24" i="44"/>
  <c r="R27" i="44"/>
  <c r="R30" i="44"/>
  <c r="R33" i="44"/>
  <c r="R36" i="44"/>
  <c r="R39" i="44"/>
  <c r="R44" i="44"/>
  <c r="R45" i="44"/>
  <c r="H47" i="44"/>
  <c r="I47" i="44" s="1"/>
  <c r="J47" i="44" s="1"/>
  <c r="H48" i="44"/>
  <c r="I48" i="44" s="1"/>
  <c r="J48" i="44" s="1"/>
  <c r="R53" i="44"/>
  <c r="R54" i="44"/>
  <c r="H56" i="44"/>
  <c r="I56" i="44" s="1"/>
  <c r="J56" i="44" s="1"/>
  <c r="H57" i="44"/>
  <c r="I57" i="44" s="1"/>
  <c r="J57" i="44" s="1"/>
  <c r="R62" i="44"/>
  <c r="R63" i="44"/>
  <c r="R68" i="44"/>
  <c r="Z4" i="45"/>
  <c r="AH4" i="45"/>
  <c r="H18" i="45"/>
  <c r="I18" i="45" s="1"/>
  <c r="J18" i="45" s="1"/>
  <c r="H31" i="45"/>
  <c r="I31" i="45" s="1"/>
  <c r="J31" i="45" s="1"/>
  <c r="H34" i="45"/>
  <c r="I34" i="45" s="1"/>
  <c r="J34" i="45" s="1"/>
  <c r="H51" i="45"/>
  <c r="I51" i="45" s="1"/>
  <c r="J51" i="45" s="1"/>
  <c r="H58" i="45"/>
  <c r="I58" i="45" s="1"/>
  <c r="J58" i="45" s="1"/>
  <c r="H92" i="45"/>
  <c r="I92" i="45" s="1"/>
  <c r="J92" i="45" s="1"/>
  <c r="H6" i="46"/>
  <c r="I6" i="46" s="1"/>
  <c r="J6" i="46" s="1"/>
  <c r="R7" i="39"/>
  <c r="R8" i="39"/>
  <c r="R13" i="39"/>
  <c r="R16" i="39"/>
  <c r="R19" i="39"/>
  <c r="R22" i="39"/>
  <c r="R25" i="39"/>
  <c r="R28" i="39"/>
  <c r="R31" i="39"/>
  <c r="R34" i="39"/>
  <c r="R37" i="39"/>
  <c r="R40" i="39"/>
  <c r="R43" i="39"/>
  <c r="R46" i="39"/>
  <c r="R49" i="39"/>
  <c r="R52" i="39"/>
  <c r="R55" i="39"/>
  <c r="R58" i="39"/>
  <c r="R61" i="39"/>
  <c r="R64" i="39"/>
  <c r="R67" i="39"/>
  <c r="R70" i="39"/>
  <c r="R73" i="39"/>
  <c r="R76" i="39"/>
  <c r="M9" i="40"/>
  <c r="U9" i="40" s="1"/>
  <c r="M15" i="40"/>
  <c r="U15" i="40" s="1"/>
  <c r="M21" i="40"/>
  <c r="U21" i="40" s="1"/>
  <c r="M27" i="40"/>
  <c r="U27" i="40" s="1"/>
  <c r="M33" i="40"/>
  <c r="U33" i="40" s="1"/>
  <c r="M39" i="40"/>
  <c r="U39" i="40" s="1"/>
  <c r="M45" i="40"/>
  <c r="U45" i="40" s="1"/>
  <c r="M51" i="40"/>
  <c r="U51" i="40" s="1"/>
  <c r="M57" i="40"/>
  <c r="U57" i="40" s="1"/>
  <c r="M63" i="40"/>
  <c r="U63" i="40" s="1"/>
  <c r="R5" i="40"/>
  <c r="V7" i="40"/>
  <c r="V8" i="40"/>
  <c r="V13" i="40"/>
  <c r="V16" i="40"/>
  <c r="V19" i="40"/>
  <c r="V22" i="40"/>
  <c r="V25" i="40"/>
  <c r="V28" i="40"/>
  <c r="V31" i="40"/>
  <c r="V34" i="40"/>
  <c r="V37" i="40"/>
  <c r="V40" i="40"/>
  <c r="V43" i="40"/>
  <c r="V46" i="40"/>
  <c r="V49" i="40"/>
  <c r="V52" i="40"/>
  <c r="V55" i="40"/>
  <c r="V58" i="40"/>
  <c r="V61" i="40"/>
  <c r="V64" i="40"/>
  <c r="M4" i="41"/>
  <c r="U4" i="41" s="1"/>
  <c r="X4" i="41" s="1"/>
  <c r="Z4" i="41" s="1"/>
  <c r="M10" i="41"/>
  <c r="U10" i="41" s="1"/>
  <c r="M16" i="41"/>
  <c r="U16" i="41" s="1"/>
  <c r="M22" i="41"/>
  <c r="U22" i="41" s="1"/>
  <c r="M28" i="41"/>
  <c r="U28" i="41" s="1"/>
  <c r="M34" i="41"/>
  <c r="U34" i="41" s="1"/>
  <c r="M40" i="41"/>
  <c r="U40" i="41" s="1"/>
  <c r="M46" i="41"/>
  <c r="U46" i="41" s="1"/>
  <c r="M52" i="41"/>
  <c r="U52" i="41" s="1"/>
  <c r="M58" i="41"/>
  <c r="U58" i="41" s="1"/>
  <c r="M64" i="41"/>
  <c r="U64" i="41" s="1"/>
  <c r="M70" i="41"/>
  <c r="U70" i="41" s="1"/>
  <c r="M76" i="41"/>
  <c r="U76" i="41" s="1"/>
  <c r="M82" i="41"/>
  <c r="U82" i="41" s="1"/>
  <c r="M88" i="41"/>
  <c r="U88" i="41" s="1"/>
  <c r="M8" i="42"/>
  <c r="U8" i="42" s="1"/>
  <c r="M14" i="42"/>
  <c r="U14" i="42" s="1"/>
  <c r="M20" i="42"/>
  <c r="U20" i="42" s="1"/>
  <c r="M26" i="42"/>
  <c r="U26" i="42" s="1"/>
  <c r="M32" i="42"/>
  <c r="U32" i="42" s="1"/>
  <c r="M38" i="42"/>
  <c r="U38" i="42" s="1"/>
  <c r="M44" i="42"/>
  <c r="U44" i="42" s="1"/>
  <c r="M50" i="42"/>
  <c r="U50" i="42" s="1"/>
  <c r="M56" i="42"/>
  <c r="U56" i="42" s="1"/>
  <c r="M62" i="42"/>
  <c r="U62" i="42" s="1"/>
  <c r="M68" i="42"/>
  <c r="U68" i="42" s="1"/>
  <c r="M74" i="42"/>
  <c r="U74" i="42" s="1"/>
  <c r="M80" i="42"/>
  <c r="U80" i="42" s="1"/>
  <c r="R7" i="42"/>
  <c r="R8" i="42"/>
  <c r="R13" i="42"/>
  <c r="R16" i="42"/>
  <c r="R19" i="42"/>
  <c r="R22" i="42"/>
  <c r="R25" i="42"/>
  <c r="R28" i="42"/>
  <c r="R31" i="42"/>
  <c r="R34" i="42"/>
  <c r="R37" i="42"/>
  <c r="R40" i="42"/>
  <c r="R43" i="42"/>
  <c r="R46" i="42"/>
  <c r="R49" i="42"/>
  <c r="R52" i="42"/>
  <c r="R55" i="42"/>
  <c r="R58" i="42"/>
  <c r="R61" i="42"/>
  <c r="R64" i="42"/>
  <c r="R67" i="42"/>
  <c r="R70" i="42"/>
  <c r="R73" i="42"/>
  <c r="R76" i="42"/>
  <c r="R79" i="42"/>
  <c r="R82" i="42"/>
  <c r="R85" i="42"/>
  <c r="M74" i="43"/>
  <c r="U74" i="43" s="1"/>
  <c r="M68" i="43"/>
  <c r="U68" i="43" s="1"/>
  <c r="M62" i="43"/>
  <c r="U62" i="43" s="1"/>
  <c r="M56" i="43"/>
  <c r="U56" i="43" s="1"/>
  <c r="M50" i="43"/>
  <c r="U50" i="43" s="1"/>
  <c r="M44" i="43"/>
  <c r="U44" i="43" s="1"/>
  <c r="M38" i="43"/>
  <c r="U38" i="43" s="1"/>
  <c r="M32" i="43"/>
  <c r="U32" i="43" s="1"/>
  <c r="M26" i="43"/>
  <c r="U26" i="43" s="1"/>
  <c r="M20" i="43"/>
  <c r="U20" i="43" s="1"/>
  <c r="M14" i="43"/>
  <c r="U14" i="43" s="1"/>
  <c r="M8" i="43"/>
  <c r="U8" i="43" s="1"/>
  <c r="M10" i="43"/>
  <c r="U10" i="43" s="1"/>
  <c r="M17" i="43"/>
  <c r="U17" i="43" s="1"/>
  <c r="M24" i="43"/>
  <c r="U24" i="43" s="1"/>
  <c r="M31" i="43"/>
  <c r="U31" i="43" s="1"/>
  <c r="M39" i="43"/>
  <c r="U39" i="43" s="1"/>
  <c r="M46" i="43"/>
  <c r="U46" i="43" s="1"/>
  <c r="M53" i="43"/>
  <c r="U53" i="43" s="1"/>
  <c r="M60" i="43"/>
  <c r="U60" i="43" s="1"/>
  <c r="M67" i="43"/>
  <c r="U67" i="43" s="1"/>
  <c r="M75" i="43"/>
  <c r="U75" i="43" s="1"/>
  <c r="H13" i="43"/>
  <c r="I13" i="43" s="1"/>
  <c r="J13" i="43" s="1"/>
  <c r="V14" i="43"/>
  <c r="V18" i="43"/>
  <c r="H22" i="43"/>
  <c r="I22" i="43" s="1"/>
  <c r="J22" i="43" s="1"/>
  <c r="V23" i="43"/>
  <c r="V27" i="43"/>
  <c r="H31" i="43"/>
  <c r="I31" i="43" s="1"/>
  <c r="J31" i="43" s="1"/>
  <c r="V32" i="43"/>
  <c r="V36" i="43"/>
  <c r="H40" i="43"/>
  <c r="I40" i="43" s="1"/>
  <c r="J40" i="43" s="1"/>
  <c r="V41" i="43"/>
  <c r="V45" i="43"/>
  <c r="H49" i="43"/>
  <c r="I49" i="43" s="1"/>
  <c r="J49" i="43" s="1"/>
  <c r="V50" i="43"/>
  <c r="V54" i="43"/>
  <c r="H58" i="43"/>
  <c r="I58" i="43" s="1"/>
  <c r="J58" i="43" s="1"/>
  <c r="V59" i="43"/>
  <c r="V63" i="43"/>
  <c r="H67" i="43"/>
  <c r="I67" i="43" s="1"/>
  <c r="J67" i="43" s="1"/>
  <c r="V68" i="43"/>
  <c r="V72" i="43"/>
  <c r="H76" i="43"/>
  <c r="I76" i="43" s="1"/>
  <c r="J76" i="43" s="1"/>
  <c r="M9" i="44"/>
  <c r="U9" i="44" s="1"/>
  <c r="M18" i="44"/>
  <c r="U18" i="44" s="1"/>
  <c r="M27" i="44"/>
  <c r="U27" i="44" s="1"/>
  <c r="M36" i="44"/>
  <c r="U36" i="44" s="1"/>
  <c r="M45" i="44"/>
  <c r="U45" i="44" s="1"/>
  <c r="M54" i="44"/>
  <c r="U54" i="44" s="1"/>
  <c r="M63" i="44"/>
  <c r="U63" i="44" s="1"/>
  <c r="R8" i="44"/>
  <c r="V67" i="44"/>
  <c r="V63" i="44"/>
  <c r="V60" i="44"/>
  <c r="V57" i="44"/>
  <c r="V54" i="44"/>
  <c r="V51" i="44"/>
  <c r="V48" i="44"/>
  <c r="V45" i="44"/>
  <c r="V42" i="44"/>
  <c r="V39" i="44"/>
  <c r="V36" i="44"/>
  <c r="V33" i="44"/>
  <c r="V30" i="44"/>
  <c r="V27" i="44"/>
  <c r="V24" i="44"/>
  <c r="V21" i="44"/>
  <c r="V18" i="44"/>
  <c r="V15" i="44"/>
  <c r="V12" i="44"/>
  <c r="V6" i="44"/>
  <c r="V68" i="44"/>
  <c r="V69" i="44"/>
  <c r="V61" i="44"/>
  <c r="V58" i="44"/>
  <c r="V55" i="44"/>
  <c r="V52" i="44"/>
  <c r="V49" i="44"/>
  <c r="V46" i="44"/>
  <c r="V43" i="44"/>
  <c r="V66" i="44"/>
  <c r="V62" i="44"/>
  <c r="V59" i="44"/>
  <c r="V56" i="44"/>
  <c r="V53" i="44"/>
  <c r="V50" i="44"/>
  <c r="V47" i="44"/>
  <c r="V44" i="44"/>
  <c r="V41" i="44"/>
  <c r="V38" i="44"/>
  <c r="V35" i="44"/>
  <c r="V32" i="44"/>
  <c r="V29" i="44"/>
  <c r="V26" i="44"/>
  <c r="V23" i="44"/>
  <c r="V20" i="44"/>
  <c r="V17" i="44"/>
  <c r="V14" i="44"/>
  <c r="V10" i="44"/>
  <c r="V4" i="44"/>
  <c r="Y4" i="44" s="1"/>
  <c r="R10" i="44"/>
  <c r="H14" i="44"/>
  <c r="I14" i="44" s="1"/>
  <c r="J14" i="44" s="1"/>
  <c r="R20" i="44"/>
  <c r="H23" i="44"/>
  <c r="I23" i="44" s="1"/>
  <c r="J23" i="44" s="1"/>
  <c r="R26" i="44"/>
  <c r="R29" i="44"/>
  <c r="R32" i="44"/>
  <c r="R35" i="44"/>
  <c r="R38" i="44"/>
  <c r="R41" i="44"/>
  <c r="H49" i="44"/>
  <c r="I49" i="44" s="1"/>
  <c r="J49" i="44" s="1"/>
  <c r="H58" i="44"/>
  <c r="I58" i="44" s="1"/>
  <c r="J58" i="44" s="1"/>
  <c r="H8" i="45"/>
  <c r="I8" i="45" s="1"/>
  <c r="J8" i="45" s="1"/>
  <c r="H52" i="45"/>
  <c r="I52" i="45" s="1"/>
  <c r="J52" i="45" s="1"/>
  <c r="H86" i="45"/>
  <c r="I86" i="45" s="1"/>
  <c r="J86" i="45" s="1"/>
  <c r="H17" i="46"/>
  <c r="I17" i="46" s="1"/>
  <c r="J17" i="46" s="1"/>
  <c r="M8" i="45"/>
  <c r="U8" i="45" s="1"/>
  <c r="M15" i="45"/>
  <c r="U15" i="45" s="1"/>
  <c r="M22" i="45"/>
  <c r="U22" i="45" s="1"/>
  <c r="M29" i="45"/>
  <c r="U29" i="45" s="1"/>
  <c r="M36" i="45"/>
  <c r="U36" i="45" s="1"/>
  <c r="M44" i="45"/>
  <c r="U44" i="45" s="1"/>
  <c r="M51" i="45"/>
  <c r="U51" i="45" s="1"/>
  <c r="M58" i="45"/>
  <c r="U58" i="45" s="1"/>
  <c r="M65" i="45"/>
  <c r="U65" i="45" s="1"/>
  <c r="M72" i="45"/>
  <c r="U72" i="45" s="1"/>
  <c r="M80" i="45"/>
  <c r="U80" i="45" s="1"/>
  <c r="M87" i="45"/>
  <c r="U87" i="45" s="1"/>
  <c r="V97" i="45"/>
  <c r="V94" i="45"/>
  <c r="V91" i="45"/>
  <c r="V88" i="45"/>
  <c r="V85" i="45"/>
  <c r="V82" i="45"/>
  <c r="V79" i="45"/>
  <c r="V76" i="45"/>
  <c r="V73" i="45"/>
  <c r="V70" i="45"/>
  <c r="V67" i="45"/>
  <c r="V64" i="45"/>
  <c r="V61" i="45"/>
  <c r="V58" i="45"/>
  <c r="V55" i="45"/>
  <c r="V52" i="45"/>
  <c r="V49" i="45"/>
  <c r="V46" i="45"/>
  <c r="V43" i="45"/>
  <c r="V40" i="45"/>
  <c r="V37" i="45"/>
  <c r="V34" i="45"/>
  <c r="V31" i="45"/>
  <c r="V28" i="45"/>
  <c r="V25" i="45"/>
  <c r="V22" i="45"/>
  <c r="V19" i="45"/>
  <c r="V16" i="45"/>
  <c r="V13" i="45"/>
  <c r="V8" i="45"/>
  <c r="V7" i="45"/>
  <c r="V15" i="45"/>
  <c r="H19" i="45"/>
  <c r="I19" i="45" s="1"/>
  <c r="J19" i="45" s="1"/>
  <c r="V20" i="45"/>
  <c r="V24" i="45"/>
  <c r="H28" i="45"/>
  <c r="I28" i="45" s="1"/>
  <c r="J28" i="45" s="1"/>
  <c r="V29" i="45"/>
  <c r="V33" i="45"/>
  <c r="H37" i="45"/>
  <c r="I37" i="45" s="1"/>
  <c r="J37" i="45" s="1"/>
  <c r="V38" i="45"/>
  <c r="V39" i="45"/>
  <c r="H54" i="45"/>
  <c r="I54" i="45" s="1"/>
  <c r="J54" i="45" s="1"/>
  <c r="V56" i="45"/>
  <c r="V57" i="45"/>
  <c r="H72" i="45"/>
  <c r="I72" i="45" s="1"/>
  <c r="J72" i="45" s="1"/>
  <c r="V74" i="45"/>
  <c r="V75" i="45"/>
  <c r="H90" i="45"/>
  <c r="I90" i="45" s="1"/>
  <c r="J90" i="45" s="1"/>
  <c r="V92" i="45"/>
  <c r="V93" i="45"/>
  <c r="M6" i="46"/>
  <c r="U6" i="46" s="1"/>
  <c r="M14" i="46"/>
  <c r="U14" i="46" s="1"/>
  <c r="M24" i="46"/>
  <c r="U24" i="46" s="1"/>
  <c r="M32" i="46"/>
  <c r="U32" i="46" s="1"/>
  <c r="M42" i="46"/>
  <c r="U42" i="46" s="1"/>
  <c r="M50" i="46"/>
  <c r="U50" i="46" s="1"/>
  <c r="M60" i="46"/>
  <c r="U60" i="46" s="1"/>
  <c r="M68" i="46"/>
  <c r="U68" i="46" s="1"/>
  <c r="M78" i="46"/>
  <c r="U78" i="46" s="1"/>
  <c r="M86" i="46"/>
  <c r="U86" i="46" s="1"/>
  <c r="R13" i="46"/>
  <c r="R22" i="46"/>
  <c r="V55" i="47"/>
  <c r="V64" i="47"/>
  <c r="H6" i="48"/>
  <c r="I6" i="48" s="1"/>
  <c r="J6" i="48" s="1"/>
  <c r="R18" i="48"/>
  <c r="H23" i="48"/>
  <c r="I23" i="48" s="1"/>
  <c r="J23" i="48" s="1"/>
  <c r="H5" i="47"/>
  <c r="I5" i="47" s="1"/>
  <c r="J5" i="47" s="1"/>
  <c r="H6" i="47"/>
  <c r="I6" i="47" s="1"/>
  <c r="J6" i="47" s="1"/>
  <c r="H58" i="47"/>
  <c r="I58" i="47" s="1"/>
  <c r="J58" i="47" s="1"/>
  <c r="H67" i="47"/>
  <c r="I67" i="47" s="1"/>
  <c r="J67" i="47" s="1"/>
  <c r="H76" i="47"/>
  <c r="I76" i="47" s="1"/>
  <c r="J76" i="47" s="1"/>
  <c r="H19" i="48"/>
  <c r="I19" i="48" s="1"/>
  <c r="J19" i="48" s="1"/>
  <c r="M97" i="45"/>
  <c r="U97" i="45" s="1"/>
  <c r="M91" i="45"/>
  <c r="U91" i="45" s="1"/>
  <c r="M85" i="45"/>
  <c r="U85" i="45" s="1"/>
  <c r="M79" i="45"/>
  <c r="U79" i="45" s="1"/>
  <c r="M73" i="45"/>
  <c r="U73" i="45" s="1"/>
  <c r="M67" i="45"/>
  <c r="U67" i="45" s="1"/>
  <c r="M61" i="45"/>
  <c r="U61" i="45" s="1"/>
  <c r="M55" i="45"/>
  <c r="U55" i="45" s="1"/>
  <c r="M49" i="45"/>
  <c r="U49" i="45" s="1"/>
  <c r="M43" i="45"/>
  <c r="U43" i="45" s="1"/>
  <c r="M37" i="45"/>
  <c r="U37" i="45" s="1"/>
  <c r="M31" i="45"/>
  <c r="U31" i="45" s="1"/>
  <c r="M25" i="45"/>
  <c r="U25" i="45" s="1"/>
  <c r="M19" i="45"/>
  <c r="U19" i="45" s="1"/>
  <c r="M13" i="45"/>
  <c r="U13" i="45" s="1"/>
  <c r="M7" i="45"/>
  <c r="U7" i="45" s="1"/>
  <c r="M10" i="45"/>
  <c r="U10" i="45" s="1"/>
  <c r="M17" i="45"/>
  <c r="U17" i="45" s="1"/>
  <c r="M24" i="45"/>
  <c r="U24" i="45" s="1"/>
  <c r="M32" i="45"/>
  <c r="U32" i="45" s="1"/>
  <c r="M39" i="45"/>
  <c r="U39" i="45" s="1"/>
  <c r="M46" i="45"/>
  <c r="U46" i="45" s="1"/>
  <c r="M53" i="45"/>
  <c r="U53" i="45" s="1"/>
  <c r="M60" i="45"/>
  <c r="U60" i="45" s="1"/>
  <c r="M68" i="45"/>
  <c r="U68" i="45" s="1"/>
  <c r="M75" i="45"/>
  <c r="U75" i="45" s="1"/>
  <c r="M82" i="45"/>
  <c r="U82" i="45" s="1"/>
  <c r="M89" i="45"/>
  <c r="U89" i="45" s="1"/>
  <c r="M96" i="45"/>
  <c r="U96" i="45" s="1"/>
  <c r="H48" i="45"/>
  <c r="I48" i="45" s="1"/>
  <c r="J48" i="45" s="1"/>
  <c r="H66" i="45"/>
  <c r="I66" i="45" s="1"/>
  <c r="J66" i="45" s="1"/>
  <c r="H84" i="45"/>
  <c r="I84" i="45" s="1"/>
  <c r="J84" i="45" s="1"/>
  <c r="H8" i="47"/>
  <c r="I8" i="47" s="1"/>
  <c r="J8" i="47" s="1"/>
  <c r="V75" i="47"/>
  <c r="V71" i="47"/>
  <c r="V66" i="47"/>
  <c r="V62" i="47"/>
  <c r="V57" i="47"/>
  <c r="V53" i="47"/>
  <c r="V51" i="47"/>
  <c r="V48" i="47"/>
  <c r="V45" i="47"/>
  <c r="V42" i="47"/>
  <c r="V39" i="47"/>
  <c r="V36" i="47"/>
  <c r="V33" i="47"/>
  <c r="V30" i="47"/>
  <c r="V27" i="47"/>
  <c r="V24" i="47"/>
  <c r="V21" i="47"/>
  <c r="V18" i="47"/>
  <c r="V15" i="47"/>
  <c r="V12" i="47"/>
  <c r="V6" i="47"/>
  <c r="V76" i="47"/>
  <c r="V67" i="47"/>
  <c r="V58" i="47"/>
  <c r="V77" i="47"/>
  <c r="V72" i="47"/>
  <c r="V68" i="47"/>
  <c r="V63" i="47"/>
  <c r="V59" i="47"/>
  <c r="V54" i="47"/>
  <c r="V49" i="47"/>
  <c r="V46" i="47"/>
  <c r="V43" i="47"/>
  <c r="V40" i="47"/>
  <c r="V37" i="47"/>
  <c r="V34" i="47"/>
  <c r="V31" i="47"/>
  <c r="V28" i="47"/>
  <c r="V25" i="47"/>
  <c r="V22" i="47"/>
  <c r="V19" i="47"/>
  <c r="V16" i="47"/>
  <c r="V13" i="47"/>
  <c r="V8" i="47"/>
  <c r="V7" i="47"/>
  <c r="R42" i="47"/>
  <c r="R45" i="47"/>
  <c r="R48" i="47"/>
  <c r="R51" i="47"/>
  <c r="V52" i="47"/>
  <c r="H55" i="47"/>
  <c r="I55" i="47" s="1"/>
  <c r="J55" i="47" s="1"/>
  <c r="V61" i="47"/>
  <c r="H64" i="47"/>
  <c r="I64" i="47" s="1"/>
  <c r="J64" i="47" s="1"/>
  <c r="V70" i="47"/>
  <c r="H73" i="47"/>
  <c r="I73" i="47" s="1"/>
  <c r="J73" i="47" s="1"/>
  <c r="V79" i="47"/>
  <c r="H7" i="48"/>
  <c r="I7" i="48" s="1"/>
  <c r="J7" i="48" s="1"/>
  <c r="H14" i="48"/>
  <c r="I14" i="48" s="1"/>
  <c r="J14" i="48" s="1"/>
  <c r="H17" i="48"/>
  <c r="I17" i="48" s="1"/>
  <c r="J17" i="48" s="1"/>
  <c r="H28" i="48"/>
  <c r="I28" i="48" s="1"/>
  <c r="J28" i="48" s="1"/>
  <c r="H42" i="48"/>
  <c r="I42" i="48" s="1"/>
  <c r="J42" i="48" s="1"/>
  <c r="H5" i="52"/>
  <c r="H22" i="52"/>
  <c r="H12" i="45"/>
  <c r="I12" i="45" s="1"/>
  <c r="J12" i="45" s="1"/>
  <c r="H21" i="45"/>
  <c r="I21" i="45" s="1"/>
  <c r="J21" i="45" s="1"/>
  <c r="H30" i="45"/>
  <c r="I30" i="45" s="1"/>
  <c r="J30" i="45" s="1"/>
  <c r="H45" i="45"/>
  <c r="I45" i="45" s="1"/>
  <c r="J45" i="45" s="1"/>
  <c r="H63" i="45"/>
  <c r="I63" i="45" s="1"/>
  <c r="J63" i="45" s="1"/>
  <c r="H81" i="45"/>
  <c r="I81" i="45" s="1"/>
  <c r="J81" i="45" s="1"/>
  <c r="H12" i="46"/>
  <c r="I12" i="46" s="1"/>
  <c r="J12" i="46" s="1"/>
  <c r="H21" i="46"/>
  <c r="I21" i="46" s="1"/>
  <c r="J21" i="46" s="1"/>
  <c r="H27" i="46"/>
  <c r="I27" i="46" s="1"/>
  <c r="J27" i="46" s="1"/>
  <c r="H30" i="46"/>
  <c r="I30" i="46" s="1"/>
  <c r="J30" i="46" s="1"/>
  <c r="H33" i="46"/>
  <c r="I33" i="46" s="1"/>
  <c r="J33" i="46" s="1"/>
  <c r="H36" i="46"/>
  <c r="I36" i="46" s="1"/>
  <c r="J36" i="46" s="1"/>
  <c r="H39" i="46"/>
  <c r="I39" i="46" s="1"/>
  <c r="J39" i="46" s="1"/>
  <c r="H42" i="46"/>
  <c r="I42" i="46" s="1"/>
  <c r="J42" i="46" s="1"/>
  <c r="H45" i="46"/>
  <c r="I45" i="46" s="1"/>
  <c r="J45" i="46" s="1"/>
  <c r="H48" i="46"/>
  <c r="I48" i="46" s="1"/>
  <c r="J48" i="46" s="1"/>
  <c r="H51" i="46"/>
  <c r="I51" i="46" s="1"/>
  <c r="J51" i="46" s="1"/>
  <c r="H54" i="46"/>
  <c r="I54" i="46" s="1"/>
  <c r="J54" i="46" s="1"/>
  <c r="H57" i="46"/>
  <c r="I57" i="46" s="1"/>
  <c r="J57" i="46" s="1"/>
  <c r="H60" i="46"/>
  <c r="I60" i="46" s="1"/>
  <c r="J60" i="46" s="1"/>
  <c r="H63" i="46"/>
  <c r="I63" i="46" s="1"/>
  <c r="J63" i="46" s="1"/>
  <c r="H66" i="46"/>
  <c r="I66" i="46" s="1"/>
  <c r="J66" i="46" s="1"/>
  <c r="H69" i="46"/>
  <c r="I69" i="46" s="1"/>
  <c r="J69" i="46" s="1"/>
  <c r="H72" i="46"/>
  <c r="I72" i="46" s="1"/>
  <c r="J72" i="46" s="1"/>
  <c r="H75" i="46"/>
  <c r="I75" i="46" s="1"/>
  <c r="J75" i="46" s="1"/>
  <c r="H78" i="46"/>
  <c r="I78" i="46" s="1"/>
  <c r="J78" i="46" s="1"/>
  <c r="H81" i="46"/>
  <c r="I81" i="46" s="1"/>
  <c r="J81" i="46" s="1"/>
  <c r="H84" i="46"/>
  <c r="I84" i="46" s="1"/>
  <c r="J84" i="46" s="1"/>
  <c r="H87" i="46"/>
  <c r="I87" i="46" s="1"/>
  <c r="J87" i="46" s="1"/>
  <c r="V10" i="47"/>
  <c r="V11" i="47"/>
  <c r="R58" i="47"/>
  <c r="R67" i="47"/>
  <c r="R76" i="47"/>
  <c r="H5" i="48"/>
  <c r="I5" i="48" s="1"/>
  <c r="J5" i="48" s="1"/>
  <c r="H9" i="48"/>
  <c r="I9" i="48" s="1"/>
  <c r="J9" i="48" s="1"/>
  <c r="R14" i="48"/>
  <c r="R19" i="48"/>
  <c r="H26" i="48"/>
  <c r="I26" i="48" s="1"/>
  <c r="J26" i="48" s="1"/>
  <c r="M5" i="45"/>
  <c r="U5" i="45" s="1"/>
  <c r="M12" i="45"/>
  <c r="U12" i="45" s="1"/>
  <c r="M20" i="45"/>
  <c r="U20" i="45" s="1"/>
  <c r="M27" i="45"/>
  <c r="U27" i="45" s="1"/>
  <c r="M34" i="45"/>
  <c r="U34" i="45" s="1"/>
  <c r="M41" i="45"/>
  <c r="U41" i="45" s="1"/>
  <c r="M48" i="45"/>
  <c r="U48" i="45" s="1"/>
  <c r="M56" i="45"/>
  <c r="U56" i="45" s="1"/>
  <c r="M63" i="45"/>
  <c r="U63" i="45" s="1"/>
  <c r="M70" i="45"/>
  <c r="U70" i="45" s="1"/>
  <c r="M77" i="45"/>
  <c r="U77" i="45" s="1"/>
  <c r="M84" i="45"/>
  <c r="U84" i="45" s="1"/>
  <c r="M92" i="45"/>
  <c r="U92" i="45" s="1"/>
  <c r="H42" i="45"/>
  <c r="I42" i="45" s="1"/>
  <c r="J42" i="45" s="1"/>
  <c r="H44" i="45"/>
  <c r="I44" i="45" s="1"/>
  <c r="J44" i="45" s="1"/>
  <c r="H46" i="45"/>
  <c r="I46" i="45" s="1"/>
  <c r="J46" i="45" s="1"/>
  <c r="H60" i="45"/>
  <c r="I60" i="45" s="1"/>
  <c r="J60" i="45" s="1"/>
  <c r="H62" i="45"/>
  <c r="I62" i="45" s="1"/>
  <c r="J62" i="45" s="1"/>
  <c r="H64" i="45"/>
  <c r="I64" i="45" s="1"/>
  <c r="J64" i="45" s="1"/>
  <c r="H78" i="45"/>
  <c r="I78" i="45" s="1"/>
  <c r="J78" i="45" s="1"/>
  <c r="H80" i="45"/>
  <c r="I80" i="45" s="1"/>
  <c r="J80" i="45" s="1"/>
  <c r="H82" i="45"/>
  <c r="I82" i="45" s="1"/>
  <c r="J82" i="45" s="1"/>
  <c r="H96" i="45"/>
  <c r="I96" i="45" s="1"/>
  <c r="J96" i="45" s="1"/>
  <c r="H98" i="45"/>
  <c r="I98" i="45" s="1"/>
  <c r="J98" i="45" s="1"/>
  <c r="M12" i="46"/>
  <c r="U12" i="46" s="1"/>
  <c r="M20" i="46"/>
  <c r="U20" i="46" s="1"/>
  <c r="M30" i="46"/>
  <c r="U30" i="46" s="1"/>
  <c r="M38" i="46"/>
  <c r="U38" i="46" s="1"/>
  <c r="M48" i="46"/>
  <c r="U48" i="46" s="1"/>
  <c r="M56" i="46"/>
  <c r="U56" i="46" s="1"/>
  <c r="M66" i="46"/>
  <c r="U66" i="46" s="1"/>
  <c r="M74" i="46"/>
  <c r="U74" i="46" s="1"/>
  <c r="R7" i="46"/>
  <c r="R8" i="46"/>
  <c r="R16" i="46"/>
  <c r="H20" i="46"/>
  <c r="I20" i="46" s="1"/>
  <c r="J20" i="46" s="1"/>
  <c r="V14" i="47"/>
  <c r="V17" i="47"/>
  <c r="V20" i="47"/>
  <c r="V23" i="47"/>
  <c r="V26" i="47"/>
  <c r="V29" i="47"/>
  <c r="V32" i="47"/>
  <c r="V35" i="47"/>
  <c r="V38" i="47"/>
  <c r="V41" i="47"/>
  <c r="V44" i="47"/>
  <c r="V47" i="47"/>
  <c r="V50" i="47"/>
  <c r="V56" i="47"/>
  <c r="V60" i="47"/>
  <c r="V65" i="47"/>
  <c r="V69" i="47"/>
  <c r="V74" i="47"/>
  <c r="V78" i="47"/>
  <c r="R3" i="48"/>
  <c r="R69" i="48"/>
  <c r="R60" i="48"/>
  <c r="R51" i="48"/>
  <c r="R42" i="48"/>
  <c r="R33" i="48"/>
  <c r="R24" i="48"/>
  <c r="R15" i="48"/>
  <c r="R9" i="48"/>
  <c r="R65" i="48"/>
  <c r="R61" i="48"/>
  <c r="R56" i="48"/>
  <c r="R52" i="48"/>
  <c r="R47" i="48"/>
  <c r="R43" i="48"/>
  <c r="R38" i="48"/>
  <c r="R34" i="48"/>
  <c r="R29" i="48"/>
  <c r="R25" i="48"/>
  <c r="R20" i="48"/>
  <c r="R16" i="48"/>
  <c r="R10" i="48"/>
  <c r="R66" i="48"/>
  <c r="R57" i="48"/>
  <c r="R48" i="48"/>
  <c r="R39" i="48"/>
  <c r="R30" i="48"/>
  <c r="R21" i="48"/>
  <c r="R12" i="48"/>
  <c r="R11" i="48"/>
  <c r="R63" i="48"/>
  <c r="R64" i="48"/>
  <c r="R55" i="48"/>
  <c r="R46" i="48"/>
  <c r="R54" i="48"/>
  <c r="R40" i="48"/>
  <c r="R41" i="48"/>
  <c r="R36" i="48"/>
  <c r="R35" i="48"/>
  <c r="R32" i="48"/>
  <c r="R26" i="48"/>
  <c r="R23" i="48"/>
  <c r="R17" i="48"/>
  <c r="R67" i="48"/>
  <c r="R59" i="48"/>
  <c r="R49" i="48"/>
  <c r="R44" i="48"/>
  <c r="R37" i="48"/>
  <c r="R31" i="48"/>
  <c r="R22" i="48"/>
  <c r="R13" i="48"/>
  <c r="R50" i="48"/>
  <c r="R62" i="48"/>
  <c r="R53" i="48"/>
  <c r="R45" i="48"/>
  <c r="R7" i="48"/>
  <c r="R28" i="48"/>
  <c r="R58" i="48"/>
  <c r="M6" i="45"/>
  <c r="U6" i="45" s="1"/>
  <c r="M14" i="45"/>
  <c r="U14" i="45" s="1"/>
  <c r="M21" i="45"/>
  <c r="U21" i="45" s="1"/>
  <c r="M28" i="45"/>
  <c r="U28" i="45" s="1"/>
  <c r="M35" i="45"/>
  <c r="U35" i="45" s="1"/>
  <c r="M42" i="45"/>
  <c r="U42" i="45" s="1"/>
  <c r="M50" i="45"/>
  <c r="U50" i="45" s="1"/>
  <c r="M57" i="45"/>
  <c r="U57" i="45" s="1"/>
  <c r="M64" i="45"/>
  <c r="U64" i="45" s="1"/>
  <c r="M71" i="45"/>
  <c r="U71" i="45" s="1"/>
  <c r="M78" i="45"/>
  <c r="U78" i="45" s="1"/>
  <c r="M86" i="45"/>
  <c r="U86" i="45" s="1"/>
  <c r="M93" i="45"/>
  <c r="U93" i="45" s="1"/>
  <c r="H6" i="45"/>
  <c r="I6" i="45" s="1"/>
  <c r="J6" i="45" s="1"/>
  <c r="H15" i="45"/>
  <c r="I15" i="45" s="1"/>
  <c r="J15" i="45" s="1"/>
  <c r="H24" i="45"/>
  <c r="I24" i="45" s="1"/>
  <c r="J24" i="45" s="1"/>
  <c r="H33" i="45"/>
  <c r="I33" i="45" s="1"/>
  <c r="J33" i="45" s="1"/>
  <c r="H39" i="45"/>
  <c r="I39" i="45" s="1"/>
  <c r="J39" i="45" s="1"/>
  <c r="H57" i="45"/>
  <c r="I57" i="45" s="1"/>
  <c r="J57" i="45" s="1"/>
  <c r="H75" i="45"/>
  <c r="I75" i="45" s="1"/>
  <c r="J75" i="45" s="1"/>
  <c r="H93" i="45"/>
  <c r="I93" i="45" s="1"/>
  <c r="J93" i="45" s="1"/>
  <c r="M89" i="46"/>
  <c r="U89" i="46" s="1"/>
  <c r="M83" i="46"/>
  <c r="U83" i="46" s="1"/>
  <c r="M77" i="46"/>
  <c r="U77" i="46" s="1"/>
  <c r="M71" i="46"/>
  <c r="U71" i="46" s="1"/>
  <c r="M65" i="46"/>
  <c r="U65" i="46" s="1"/>
  <c r="M59" i="46"/>
  <c r="U59" i="46" s="1"/>
  <c r="M53" i="46"/>
  <c r="U53" i="46" s="1"/>
  <c r="M47" i="46"/>
  <c r="U47" i="46" s="1"/>
  <c r="M41" i="46"/>
  <c r="U41" i="46" s="1"/>
  <c r="M35" i="46"/>
  <c r="U35" i="46" s="1"/>
  <c r="M29" i="46"/>
  <c r="U29" i="46" s="1"/>
  <c r="M23" i="46"/>
  <c r="U23" i="46" s="1"/>
  <c r="M17" i="46"/>
  <c r="U17" i="46" s="1"/>
  <c r="M11" i="46"/>
  <c r="U11" i="46" s="1"/>
  <c r="M5" i="46"/>
  <c r="U5" i="46" s="1"/>
  <c r="M88" i="46"/>
  <c r="U88" i="46" s="1"/>
  <c r="M82" i="46"/>
  <c r="U82" i="46" s="1"/>
  <c r="M76" i="46"/>
  <c r="U76" i="46" s="1"/>
  <c r="M70" i="46"/>
  <c r="U70" i="46" s="1"/>
  <c r="M64" i="46"/>
  <c r="U64" i="46" s="1"/>
  <c r="M58" i="46"/>
  <c r="U58" i="46" s="1"/>
  <c r="M52" i="46"/>
  <c r="U52" i="46" s="1"/>
  <c r="M46" i="46"/>
  <c r="U46" i="46" s="1"/>
  <c r="M40" i="46"/>
  <c r="U40" i="46" s="1"/>
  <c r="M34" i="46"/>
  <c r="U34" i="46" s="1"/>
  <c r="M28" i="46"/>
  <c r="U28" i="46" s="1"/>
  <c r="M22" i="46"/>
  <c r="U22" i="46" s="1"/>
  <c r="M16" i="46"/>
  <c r="U16" i="46" s="1"/>
  <c r="M10" i="46"/>
  <c r="U10" i="46" s="1"/>
  <c r="M4" i="46"/>
  <c r="U4" i="46" s="1"/>
  <c r="X4" i="46" s="1"/>
  <c r="M13" i="46"/>
  <c r="U13" i="46" s="1"/>
  <c r="M21" i="46"/>
  <c r="U21" i="46" s="1"/>
  <c r="M31" i="46"/>
  <c r="U31" i="46" s="1"/>
  <c r="M39" i="46"/>
  <c r="U39" i="46" s="1"/>
  <c r="M49" i="46"/>
  <c r="U49" i="46" s="1"/>
  <c r="M57" i="46"/>
  <c r="U57" i="46" s="1"/>
  <c r="M67" i="46"/>
  <c r="U67" i="46" s="1"/>
  <c r="M75" i="46"/>
  <c r="U75" i="46" s="1"/>
  <c r="M85" i="46"/>
  <c r="U85" i="46" s="1"/>
  <c r="R89" i="46"/>
  <c r="R86" i="46"/>
  <c r="R83" i="46"/>
  <c r="R80" i="46"/>
  <c r="R77" i="46"/>
  <c r="R74" i="46"/>
  <c r="R71" i="46"/>
  <c r="R68" i="46"/>
  <c r="R65" i="46"/>
  <c r="R62" i="46"/>
  <c r="R59" i="46"/>
  <c r="R56" i="46"/>
  <c r="R53" i="46"/>
  <c r="R50" i="46"/>
  <c r="R47" i="46"/>
  <c r="R44" i="46"/>
  <c r="R41" i="46"/>
  <c r="R38" i="46"/>
  <c r="R35" i="46"/>
  <c r="R32" i="46"/>
  <c r="R29" i="46"/>
  <c r="R26" i="46"/>
  <c r="R11" i="46"/>
  <c r="R5" i="46"/>
  <c r="R87" i="46"/>
  <c r="R84" i="46"/>
  <c r="R81" i="46"/>
  <c r="R78" i="46"/>
  <c r="R75" i="46"/>
  <c r="R72" i="46"/>
  <c r="R69" i="46"/>
  <c r="R66" i="46"/>
  <c r="R63" i="46"/>
  <c r="R60" i="46"/>
  <c r="R57" i="46"/>
  <c r="R54" i="46"/>
  <c r="R51" i="46"/>
  <c r="R48" i="46"/>
  <c r="R45" i="46"/>
  <c r="R42" i="46"/>
  <c r="R39" i="46"/>
  <c r="R36" i="46"/>
  <c r="R33" i="46"/>
  <c r="R30" i="46"/>
  <c r="R27" i="46"/>
  <c r="R24" i="46"/>
  <c r="R21" i="46"/>
  <c r="R18" i="46"/>
  <c r="R15" i="46"/>
  <c r="R12" i="46"/>
  <c r="R6" i="46"/>
  <c r="R10" i="46"/>
  <c r="R14" i="46"/>
  <c r="H18" i="46"/>
  <c r="I18" i="46" s="1"/>
  <c r="J18" i="46" s="1"/>
  <c r="R23" i="46"/>
  <c r="R28" i="46"/>
  <c r="R31" i="46"/>
  <c r="R34" i="46"/>
  <c r="R37" i="46"/>
  <c r="R40" i="46"/>
  <c r="R43" i="46"/>
  <c r="R46" i="46"/>
  <c r="R49" i="46"/>
  <c r="R52" i="46"/>
  <c r="R55" i="46"/>
  <c r="R58" i="46"/>
  <c r="R61" i="46"/>
  <c r="R64" i="46"/>
  <c r="R67" i="46"/>
  <c r="R70" i="46"/>
  <c r="R73" i="46"/>
  <c r="R76" i="46"/>
  <c r="R79" i="46"/>
  <c r="R82" i="46"/>
  <c r="R85" i="46"/>
  <c r="R88" i="46"/>
  <c r="V4" i="47"/>
  <c r="Y4" i="47" s="1"/>
  <c r="Z4" i="47" s="1"/>
  <c r="V5" i="47"/>
  <c r="R77" i="47"/>
  <c r="R74" i="47"/>
  <c r="R71" i="47"/>
  <c r="R68" i="47"/>
  <c r="R65" i="47"/>
  <c r="R62" i="47"/>
  <c r="R59" i="47"/>
  <c r="R56" i="47"/>
  <c r="R53" i="47"/>
  <c r="R78" i="47"/>
  <c r="R73" i="47"/>
  <c r="R69" i="47"/>
  <c r="R64" i="47"/>
  <c r="R60" i="47"/>
  <c r="R55" i="47"/>
  <c r="R9" i="47"/>
  <c r="R50" i="47"/>
  <c r="R47" i="47"/>
  <c r="R44" i="47"/>
  <c r="R41" i="47"/>
  <c r="R38" i="47"/>
  <c r="R35" i="47"/>
  <c r="R32" i="47"/>
  <c r="R29" i="47"/>
  <c r="R26" i="47"/>
  <c r="R23" i="47"/>
  <c r="R20" i="47"/>
  <c r="R17" i="47"/>
  <c r="R14" i="47"/>
  <c r="R10" i="47"/>
  <c r="R4" i="47"/>
  <c r="AH4" i="47" s="1"/>
  <c r="AQ4" i="47" s="1"/>
  <c r="R79" i="47"/>
  <c r="R75" i="47"/>
  <c r="R70" i="47"/>
  <c r="R66" i="47"/>
  <c r="R61" i="47"/>
  <c r="R57" i="47"/>
  <c r="R52" i="47"/>
  <c r="R11" i="47"/>
  <c r="R5" i="47"/>
  <c r="R3" i="47"/>
  <c r="H11" i="47"/>
  <c r="I11" i="47" s="1"/>
  <c r="J11" i="47" s="1"/>
  <c r="H12" i="47"/>
  <c r="I12" i="47" s="1"/>
  <c r="J12" i="47" s="1"/>
  <c r="H13" i="47"/>
  <c r="I13" i="47" s="1"/>
  <c r="J13" i="47" s="1"/>
  <c r="H15" i="47"/>
  <c r="I15" i="47" s="1"/>
  <c r="J15" i="47" s="1"/>
  <c r="H16" i="47"/>
  <c r="I16" i="47" s="1"/>
  <c r="J16" i="47" s="1"/>
  <c r="H18" i="47"/>
  <c r="I18" i="47" s="1"/>
  <c r="J18" i="47" s="1"/>
  <c r="H19" i="47"/>
  <c r="I19" i="47" s="1"/>
  <c r="J19" i="47" s="1"/>
  <c r="H21" i="47"/>
  <c r="I21" i="47" s="1"/>
  <c r="J21" i="47" s="1"/>
  <c r="H22" i="47"/>
  <c r="I22" i="47" s="1"/>
  <c r="J22" i="47" s="1"/>
  <c r="H24" i="47"/>
  <c r="I24" i="47" s="1"/>
  <c r="J24" i="47" s="1"/>
  <c r="H25" i="47"/>
  <c r="I25" i="47" s="1"/>
  <c r="J25" i="47" s="1"/>
  <c r="H27" i="47"/>
  <c r="I27" i="47" s="1"/>
  <c r="J27" i="47" s="1"/>
  <c r="H28" i="47"/>
  <c r="I28" i="47" s="1"/>
  <c r="J28" i="47" s="1"/>
  <c r="H30" i="47"/>
  <c r="I30" i="47" s="1"/>
  <c r="J30" i="47" s="1"/>
  <c r="H31" i="47"/>
  <c r="I31" i="47" s="1"/>
  <c r="J31" i="47" s="1"/>
  <c r="H33" i="47"/>
  <c r="I33" i="47" s="1"/>
  <c r="J33" i="47" s="1"/>
  <c r="H34" i="47"/>
  <c r="I34" i="47" s="1"/>
  <c r="J34" i="47" s="1"/>
  <c r="H36" i="47"/>
  <c r="I36" i="47" s="1"/>
  <c r="J36" i="47" s="1"/>
  <c r="H37" i="47"/>
  <c r="I37" i="47" s="1"/>
  <c r="J37" i="47" s="1"/>
  <c r="H39" i="47"/>
  <c r="I39" i="47" s="1"/>
  <c r="J39" i="47" s="1"/>
  <c r="H40" i="47"/>
  <c r="I40" i="47" s="1"/>
  <c r="J40" i="47" s="1"/>
  <c r="H42" i="47"/>
  <c r="I42" i="47" s="1"/>
  <c r="J42" i="47" s="1"/>
  <c r="H43" i="47"/>
  <c r="I43" i="47" s="1"/>
  <c r="J43" i="47" s="1"/>
  <c r="H45" i="47"/>
  <c r="I45" i="47" s="1"/>
  <c r="J45" i="47" s="1"/>
  <c r="H46" i="47"/>
  <c r="I46" i="47" s="1"/>
  <c r="J46" i="47" s="1"/>
  <c r="H48" i="47"/>
  <c r="I48" i="47" s="1"/>
  <c r="J48" i="47" s="1"/>
  <c r="H49" i="47"/>
  <c r="I49" i="47" s="1"/>
  <c r="J49" i="47" s="1"/>
  <c r="H51" i="47"/>
  <c r="I51" i="47" s="1"/>
  <c r="J51" i="47" s="1"/>
  <c r="H54" i="47"/>
  <c r="I54" i="47" s="1"/>
  <c r="J54" i="47" s="1"/>
  <c r="H63" i="47"/>
  <c r="I63" i="47" s="1"/>
  <c r="J63" i="47" s="1"/>
  <c r="H72" i="47"/>
  <c r="I72" i="47" s="1"/>
  <c r="J72" i="47" s="1"/>
  <c r="H8" i="48"/>
  <c r="I8" i="48" s="1"/>
  <c r="J8" i="48" s="1"/>
  <c r="H63" i="48"/>
  <c r="I63" i="48" s="1"/>
  <c r="J63" i="48" s="1"/>
  <c r="H69" i="48"/>
  <c r="I69" i="48" s="1"/>
  <c r="J69" i="48" s="1"/>
  <c r="M20" i="50"/>
  <c r="U20" i="50" s="1"/>
  <c r="M14" i="50"/>
  <c r="U14" i="50" s="1"/>
  <c r="M8" i="50"/>
  <c r="U8" i="50" s="1"/>
  <c r="M19" i="50"/>
  <c r="U19" i="50" s="1"/>
  <c r="M13" i="50"/>
  <c r="U13" i="50" s="1"/>
  <c r="M7" i="50"/>
  <c r="U7" i="50" s="1"/>
  <c r="M17" i="50"/>
  <c r="U17" i="50" s="1"/>
  <c r="M9" i="50"/>
  <c r="U9" i="50" s="1"/>
  <c r="M16" i="50"/>
  <c r="U16" i="50" s="1"/>
  <c r="M6" i="50"/>
  <c r="U6" i="50" s="1"/>
  <c r="M23" i="50"/>
  <c r="U23" i="50" s="1"/>
  <c r="M15" i="50"/>
  <c r="U15" i="50" s="1"/>
  <c r="M5" i="50"/>
  <c r="U5" i="50" s="1"/>
  <c r="M12" i="50"/>
  <c r="U12" i="50" s="1"/>
  <c r="M11" i="50"/>
  <c r="U11" i="50" s="1"/>
  <c r="M18" i="50"/>
  <c r="U18" i="50" s="1"/>
  <c r="V23" i="50"/>
  <c r="AE4" i="52"/>
  <c r="AF4" i="52"/>
  <c r="W5" i="52"/>
  <c r="AG4" i="52"/>
  <c r="H21" i="52"/>
  <c r="H23" i="52"/>
  <c r="H19" i="57"/>
  <c r="I19" i="57" s="1"/>
  <c r="J19" i="57" s="1"/>
  <c r="O8" i="59"/>
  <c r="P8" i="59" s="1"/>
  <c r="O23" i="59"/>
  <c r="P23" i="59" s="1"/>
  <c r="O22" i="59"/>
  <c r="P22" i="59" s="1"/>
  <c r="O21" i="59"/>
  <c r="P21" i="59" s="1"/>
  <c r="O20" i="59"/>
  <c r="P20" i="59" s="1"/>
  <c r="O19" i="59"/>
  <c r="P19" i="59" s="1"/>
  <c r="O18" i="59"/>
  <c r="P18" i="59" s="1"/>
  <c r="O17" i="59"/>
  <c r="P17" i="59" s="1"/>
  <c r="O16" i="59"/>
  <c r="P16" i="59" s="1"/>
  <c r="O15" i="59"/>
  <c r="P15" i="59" s="1"/>
  <c r="O14" i="59"/>
  <c r="P14" i="59" s="1"/>
  <c r="O13" i="59"/>
  <c r="P13" i="59" s="1"/>
  <c r="O12" i="59"/>
  <c r="P12" i="59" s="1"/>
  <c r="O7" i="59"/>
  <c r="P7" i="59" s="1"/>
  <c r="O6" i="59"/>
  <c r="P6" i="59" s="1"/>
  <c r="O9" i="59"/>
  <c r="P9" i="59" s="1"/>
  <c r="O11" i="59"/>
  <c r="P11" i="59" s="1"/>
  <c r="O5" i="59"/>
  <c r="P5" i="59" s="1"/>
  <c r="H5" i="60"/>
  <c r="H36" i="48"/>
  <c r="I36" i="48" s="1"/>
  <c r="J36" i="48" s="1"/>
  <c r="H37" i="48"/>
  <c r="I37" i="48" s="1"/>
  <c r="J37" i="48" s="1"/>
  <c r="M4" i="50"/>
  <c r="U4" i="50" s="1"/>
  <c r="X4" i="50" s="1"/>
  <c r="AH4" i="50" s="1"/>
  <c r="H9" i="50"/>
  <c r="Y4" i="51"/>
  <c r="R23" i="51"/>
  <c r="R22" i="51"/>
  <c r="R21" i="51"/>
  <c r="R20" i="51"/>
  <c r="R19" i="51"/>
  <c r="R18" i="51"/>
  <c r="R17" i="51"/>
  <c r="R16" i="51"/>
  <c r="R15" i="51"/>
  <c r="R14" i="51"/>
  <c r="R13" i="51"/>
  <c r="R12" i="51"/>
  <c r="R7" i="51"/>
  <c r="R6" i="51"/>
  <c r="R11" i="51"/>
  <c r="R5" i="51"/>
  <c r="R8" i="51"/>
  <c r="R10" i="51"/>
  <c r="R4" i="51"/>
  <c r="R3" i="51"/>
  <c r="R9" i="51"/>
  <c r="R23" i="52"/>
  <c r="R22" i="52"/>
  <c r="R21" i="52"/>
  <c r="R20" i="52"/>
  <c r="R19" i="52"/>
  <c r="R18" i="52"/>
  <c r="R17" i="52"/>
  <c r="R16" i="52"/>
  <c r="R15" i="52"/>
  <c r="R14" i="52"/>
  <c r="R13" i="52"/>
  <c r="R12" i="52"/>
  <c r="R7" i="52"/>
  <c r="R6" i="52"/>
  <c r="R10" i="52"/>
  <c r="R8" i="52"/>
  <c r="R5" i="52"/>
  <c r="R4" i="52"/>
  <c r="R3" i="52"/>
  <c r="H20" i="52"/>
  <c r="O8" i="55"/>
  <c r="P8" i="55" s="1"/>
  <c r="O10" i="55"/>
  <c r="P10" i="55" s="1"/>
  <c r="O3" i="55"/>
  <c r="O5" i="55"/>
  <c r="P5" i="55" s="1"/>
  <c r="O22" i="55"/>
  <c r="P22" i="55" s="1"/>
  <c r="O19" i="55"/>
  <c r="P19" i="55" s="1"/>
  <c r="O16" i="55"/>
  <c r="P16" i="55" s="1"/>
  <c r="O13" i="55"/>
  <c r="P13" i="55" s="1"/>
  <c r="O9" i="55"/>
  <c r="P9" i="55" s="1"/>
  <c r="O7" i="55"/>
  <c r="P7" i="55" s="1"/>
  <c r="O21" i="55"/>
  <c r="P21" i="55" s="1"/>
  <c r="O18" i="55"/>
  <c r="P18" i="55" s="1"/>
  <c r="O15" i="55"/>
  <c r="P15" i="55" s="1"/>
  <c r="O12" i="55"/>
  <c r="P12" i="55" s="1"/>
  <c r="O6" i="55"/>
  <c r="P6" i="55" s="1"/>
  <c r="O23" i="55"/>
  <c r="P23" i="55" s="1"/>
  <c r="O20" i="55"/>
  <c r="P20" i="55" s="1"/>
  <c r="O17" i="55"/>
  <c r="P17" i="55" s="1"/>
  <c r="O14" i="55"/>
  <c r="P14" i="55" s="1"/>
  <c r="O11" i="55"/>
  <c r="P11" i="55" s="1"/>
  <c r="V8" i="55"/>
  <c r="V10" i="55"/>
  <c r="V4" i="55"/>
  <c r="Y4" i="55" s="1"/>
  <c r="V23" i="55"/>
  <c r="V20" i="55"/>
  <c r="V17" i="55"/>
  <c r="V14" i="55"/>
  <c r="V11" i="55"/>
  <c r="V5" i="55"/>
  <c r="V22" i="55"/>
  <c r="V19" i="55"/>
  <c r="V16" i="55"/>
  <c r="V13" i="55"/>
  <c r="V7" i="55"/>
  <c r="V21" i="55"/>
  <c r="V18" i="55"/>
  <c r="V15" i="55"/>
  <c r="V12" i="55"/>
  <c r="V6" i="55"/>
  <c r="V9" i="55"/>
  <c r="H7" i="57"/>
  <c r="I7" i="57" s="1"/>
  <c r="J7" i="57" s="1"/>
  <c r="H18" i="57"/>
  <c r="I18" i="57" s="1"/>
  <c r="J18" i="57" s="1"/>
  <c r="P10" i="58"/>
  <c r="AE3" i="59"/>
  <c r="P3" i="59"/>
  <c r="AF3" i="59" s="1"/>
  <c r="AO3" i="59" s="1"/>
  <c r="H32" i="48"/>
  <c r="I32" i="48" s="1"/>
  <c r="J32" i="48" s="1"/>
  <c r="H46" i="48"/>
  <c r="I46" i="48" s="1"/>
  <c r="J46" i="48" s="1"/>
  <c r="H54" i="48"/>
  <c r="I54" i="48" s="1"/>
  <c r="J54" i="48" s="1"/>
  <c r="Q8" i="49"/>
  <c r="Q9" i="49"/>
  <c r="Q23" i="49"/>
  <c r="Q21" i="49"/>
  <c r="Q19" i="49"/>
  <c r="Q17" i="49"/>
  <c r="Q15" i="49"/>
  <c r="Q13" i="49"/>
  <c r="Q22" i="49"/>
  <c r="Q16" i="49"/>
  <c r="Q11" i="49"/>
  <c r="Q10" i="49"/>
  <c r="Q18" i="49"/>
  <c r="Q12" i="49"/>
  <c r="M10" i="50"/>
  <c r="U10" i="50" s="1"/>
  <c r="X4" i="51"/>
  <c r="AH4" i="51" s="1"/>
  <c r="H6" i="51"/>
  <c r="AH4" i="52"/>
  <c r="R9" i="52"/>
  <c r="H18" i="52"/>
  <c r="H19" i="52"/>
  <c r="H9" i="55"/>
  <c r="H18" i="48"/>
  <c r="I18" i="48" s="1"/>
  <c r="J18" i="48" s="1"/>
  <c r="H27" i="48"/>
  <c r="I27" i="48" s="1"/>
  <c r="J27" i="48" s="1"/>
  <c r="H33" i="48"/>
  <c r="I33" i="48" s="1"/>
  <c r="J33" i="48" s="1"/>
  <c r="H60" i="48"/>
  <c r="I60" i="48" s="1"/>
  <c r="J60" i="48" s="1"/>
  <c r="M21" i="50"/>
  <c r="U21" i="50" s="1"/>
  <c r="V8" i="50"/>
  <c r="V22" i="50"/>
  <c r="V19" i="50"/>
  <c r="V16" i="50"/>
  <c r="V13" i="50"/>
  <c r="V10" i="50"/>
  <c r="V6" i="50"/>
  <c r="V4" i="50"/>
  <c r="Y4" i="50" s="1"/>
  <c r="V9" i="50"/>
  <c r="V21" i="50"/>
  <c r="V18" i="50"/>
  <c r="V15" i="50"/>
  <c r="V12" i="50"/>
  <c r="V17" i="50"/>
  <c r="V11" i="50"/>
  <c r="H16" i="50"/>
  <c r="R11" i="52"/>
  <c r="H45" i="48"/>
  <c r="I45" i="48" s="1"/>
  <c r="J45" i="48" s="1"/>
  <c r="Q20" i="49"/>
  <c r="M22" i="50"/>
  <c r="U22" i="50" s="1"/>
  <c r="V20" i="50"/>
  <c r="H17" i="52"/>
  <c r="R10" i="54"/>
  <c r="R3" i="54"/>
  <c r="R9" i="54"/>
  <c r="R4" i="54"/>
  <c r="R23" i="54"/>
  <c r="R22" i="54"/>
  <c r="R21" i="54"/>
  <c r="R20" i="54"/>
  <c r="R19" i="54"/>
  <c r="R18" i="54"/>
  <c r="R17" i="54"/>
  <c r="R16" i="54"/>
  <c r="R15" i="54"/>
  <c r="R14" i="54"/>
  <c r="R13" i="54"/>
  <c r="R12" i="54"/>
  <c r="R7" i="54"/>
  <c r="R6" i="54"/>
  <c r="R5" i="54"/>
  <c r="R8" i="54"/>
  <c r="R11" i="54"/>
  <c r="Q23" i="56"/>
  <c r="Q22" i="56"/>
  <c r="Q21" i="56"/>
  <c r="Q20" i="56"/>
  <c r="Q19" i="56"/>
  <c r="Q18" i="56"/>
  <c r="Q17" i="56"/>
  <c r="Q16" i="56"/>
  <c r="Q15" i="56"/>
  <c r="Q14" i="56"/>
  <c r="Q13" i="56"/>
  <c r="Q12" i="56"/>
  <c r="Q7" i="56"/>
  <c r="Q6" i="56"/>
  <c r="Q9" i="56"/>
  <c r="Q11" i="56"/>
  <c r="Q5" i="56"/>
  <c r="Q10" i="56"/>
  <c r="Q8" i="56"/>
  <c r="M19" i="58"/>
  <c r="U19" i="58" s="1"/>
  <c r="M13" i="58"/>
  <c r="U13" i="58" s="1"/>
  <c r="M7" i="58"/>
  <c r="U7" i="58" s="1"/>
  <c r="M18" i="58"/>
  <c r="U18" i="58" s="1"/>
  <c r="M12" i="58"/>
  <c r="U12" i="58" s="1"/>
  <c r="M6" i="58"/>
  <c r="U6" i="58" s="1"/>
  <c r="M23" i="58"/>
  <c r="U23" i="58" s="1"/>
  <c r="M17" i="58"/>
  <c r="U17" i="58" s="1"/>
  <c r="M11" i="58"/>
  <c r="U11" i="58" s="1"/>
  <c r="M5" i="58"/>
  <c r="U5" i="58" s="1"/>
  <c r="M20" i="58"/>
  <c r="U20" i="58" s="1"/>
  <c r="M14" i="58"/>
  <c r="U14" i="58" s="1"/>
  <c r="M8" i="58"/>
  <c r="U8" i="58" s="1"/>
  <c r="M15" i="58"/>
  <c r="U15" i="58" s="1"/>
  <c r="M10" i="58"/>
  <c r="U10" i="58" s="1"/>
  <c r="M9" i="58"/>
  <c r="U9" i="58" s="1"/>
  <c r="M22" i="58"/>
  <c r="U22" i="58" s="1"/>
  <c r="M4" i="58"/>
  <c r="U4" i="58" s="1"/>
  <c r="X4" i="58" s="1"/>
  <c r="AH4" i="58" s="1"/>
  <c r="M16" i="58"/>
  <c r="U16" i="58" s="1"/>
  <c r="O10" i="59"/>
  <c r="P10" i="59" s="1"/>
  <c r="H13" i="50"/>
  <c r="R16" i="50"/>
  <c r="H22" i="50"/>
  <c r="H5" i="51"/>
  <c r="H7" i="51"/>
  <c r="H12" i="52"/>
  <c r="H13" i="52"/>
  <c r="H14" i="52"/>
  <c r="H15" i="52"/>
  <c r="H16" i="52"/>
  <c r="P3" i="58"/>
  <c r="AF3" i="58" s="1"/>
  <c r="AO3" i="58" s="1"/>
  <c r="AE3" i="58"/>
  <c r="H21" i="65"/>
  <c r="I21" i="65" s="1"/>
  <c r="J21" i="65" s="1"/>
  <c r="R11" i="70"/>
  <c r="R5" i="70"/>
  <c r="R10" i="70"/>
  <c r="R3" i="70"/>
  <c r="R9" i="70"/>
  <c r="R4" i="70"/>
  <c r="R7" i="70"/>
  <c r="R22" i="70"/>
  <c r="R19" i="70"/>
  <c r="R16" i="70"/>
  <c r="R13" i="70"/>
  <c r="R8" i="70"/>
  <c r="R23" i="70"/>
  <c r="R20" i="70"/>
  <c r="R17" i="70"/>
  <c r="R14" i="70"/>
  <c r="R6" i="70"/>
  <c r="R21" i="70"/>
  <c r="R18" i="70"/>
  <c r="R15" i="70"/>
  <c r="R12" i="70"/>
  <c r="H14" i="70"/>
  <c r="I14" i="70" s="1"/>
  <c r="J14" i="70" s="1"/>
  <c r="H9" i="65"/>
  <c r="I9" i="65" s="1"/>
  <c r="J9" i="65" s="1"/>
  <c r="H11" i="70"/>
  <c r="I11" i="70" s="1"/>
  <c r="J11" i="70" s="1"/>
  <c r="H20" i="70"/>
  <c r="I20" i="70" s="1"/>
  <c r="J20" i="70" s="1"/>
  <c r="H38" i="75"/>
  <c r="I38" i="75" s="1"/>
  <c r="J38" i="75" s="1"/>
  <c r="H35" i="76"/>
  <c r="I35" i="76" s="1"/>
  <c r="J35" i="76" s="1"/>
  <c r="H62" i="76"/>
  <c r="I62" i="76" s="1"/>
  <c r="J62" i="76" s="1"/>
  <c r="G94" i="96"/>
  <c r="G94" i="95"/>
  <c r="G94" i="94"/>
  <c r="G94" i="93"/>
  <c r="G94" i="92"/>
  <c r="G94" i="91"/>
  <c r="G94" i="89"/>
  <c r="G94" i="90"/>
  <c r="G94" i="88"/>
  <c r="G94" i="87"/>
  <c r="G94" i="86"/>
  <c r="G94" i="85"/>
  <c r="G94" i="83"/>
  <c r="G94" i="82"/>
  <c r="G94" i="84"/>
  <c r="G94" i="80"/>
  <c r="G94" i="79"/>
  <c r="G94" i="81"/>
  <c r="G94" i="78"/>
  <c r="G94" i="76"/>
  <c r="G94" i="77"/>
  <c r="G94" i="75"/>
  <c r="G94" i="73"/>
  <c r="G94" i="46"/>
  <c r="G94" i="47"/>
  <c r="H15" i="65"/>
  <c r="I15" i="65" s="1"/>
  <c r="J15" i="65" s="1"/>
  <c r="H19" i="74"/>
  <c r="I19" i="74" s="1"/>
  <c r="J19" i="74" s="1"/>
  <c r="H28" i="74"/>
  <c r="I28" i="74" s="1"/>
  <c r="J28" i="74" s="1"/>
  <c r="H55" i="74"/>
  <c r="I55" i="74" s="1"/>
  <c r="J55" i="74" s="1"/>
  <c r="H64" i="74"/>
  <c r="I64" i="74" s="1"/>
  <c r="J64" i="74" s="1"/>
  <c r="H73" i="74"/>
  <c r="I73" i="74" s="1"/>
  <c r="J73" i="74" s="1"/>
  <c r="AN3" i="64"/>
  <c r="O11" i="66"/>
  <c r="P11" i="66" s="1"/>
  <c r="O5" i="66"/>
  <c r="P5" i="66" s="1"/>
  <c r="O23" i="66"/>
  <c r="P23" i="66" s="1"/>
  <c r="O10" i="66"/>
  <c r="P10" i="66" s="1"/>
  <c r="O3" i="66"/>
  <c r="O9" i="66"/>
  <c r="P9" i="66" s="1"/>
  <c r="O22" i="66"/>
  <c r="P22" i="66" s="1"/>
  <c r="O21" i="66"/>
  <c r="P21" i="66" s="1"/>
  <c r="O20" i="66"/>
  <c r="P20" i="66" s="1"/>
  <c r="O19" i="66"/>
  <c r="P19" i="66" s="1"/>
  <c r="O18" i="66"/>
  <c r="P18" i="66" s="1"/>
  <c r="O17" i="66"/>
  <c r="P17" i="66" s="1"/>
  <c r="O16" i="66"/>
  <c r="P16" i="66" s="1"/>
  <c r="O15" i="66"/>
  <c r="P15" i="66" s="1"/>
  <c r="O14" i="66"/>
  <c r="P14" i="66" s="1"/>
  <c r="O13" i="66"/>
  <c r="P13" i="66" s="1"/>
  <c r="O12" i="66"/>
  <c r="P12" i="66" s="1"/>
  <c r="O7" i="66"/>
  <c r="P7" i="66" s="1"/>
  <c r="O6" i="66"/>
  <c r="P6" i="66" s="1"/>
  <c r="O8" i="66"/>
  <c r="P8" i="66" s="1"/>
  <c r="H17" i="70"/>
  <c r="I17" i="70" s="1"/>
  <c r="J17" i="70" s="1"/>
  <c r="O9" i="71"/>
  <c r="P9" i="71" s="1"/>
  <c r="O8" i="71"/>
  <c r="P8" i="71" s="1"/>
  <c r="O23" i="71"/>
  <c r="P23" i="71" s="1"/>
  <c r="O22" i="71"/>
  <c r="P22" i="71" s="1"/>
  <c r="O21" i="71"/>
  <c r="P21" i="71" s="1"/>
  <c r="O20" i="71"/>
  <c r="P20" i="71" s="1"/>
  <c r="O19" i="71"/>
  <c r="P19" i="71" s="1"/>
  <c r="O18" i="71"/>
  <c r="P18" i="71" s="1"/>
  <c r="O17" i="71"/>
  <c r="P17" i="71" s="1"/>
  <c r="O16" i="71"/>
  <c r="P16" i="71" s="1"/>
  <c r="O15" i="71"/>
  <c r="P15" i="71" s="1"/>
  <c r="O14" i="71"/>
  <c r="P14" i="71" s="1"/>
  <c r="O13" i="71"/>
  <c r="P13" i="71" s="1"/>
  <c r="O12" i="71"/>
  <c r="P12" i="71" s="1"/>
  <c r="O10" i="71"/>
  <c r="P10" i="71" s="1"/>
  <c r="O5" i="71"/>
  <c r="P5" i="71" s="1"/>
  <c r="O3" i="71"/>
  <c r="O11" i="71"/>
  <c r="P11" i="71" s="1"/>
  <c r="O6" i="71"/>
  <c r="P6" i="71" s="1"/>
  <c r="O7" i="71"/>
  <c r="P7" i="71" s="1"/>
  <c r="H37" i="74"/>
  <c r="I37" i="74" s="1"/>
  <c r="J37" i="74" s="1"/>
  <c r="H46" i="74"/>
  <c r="I46" i="74" s="1"/>
  <c r="J46" i="74" s="1"/>
  <c r="H20" i="75"/>
  <c r="I20" i="75" s="1"/>
  <c r="J20" i="75" s="1"/>
  <c r="H55" i="48"/>
  <c r="I55" i="48" s="1"/>
  <c r="J55" i="48" s="1"/>
  <c r="H64" i="48"/>
  <c r="I64" i="48" s="1"/>
  <c r="J64" i="48" s="1"/>
  <c r="R11" i="50"/>
  <c r="R5" i="50"/>
  <c r="R10" i="50"/>
  <c r="R3" i="50"/>
  <c r="R23" i="50"/>
  <c r="R20" i="50"/>
  <c r="R17" i="50"/>
  <c r="R14" i="50"/>
  <c r="R7" i="50"/>
  <c r="R4" i="50"/>
  <c r="R9" i="50"/>
  <c r="R8" i="50"/>
  <c r="R13" i="50"/>
  <c r="R15" i="50"/>
  <c r="H19" i="50"/>
  <c r="R22" i="50"/>
  <c r="H11" i="52"/>
  <c r="O23" i="53"/>
  <c r="P23" i="53" s="1"/>
  <c r="O22" i="53"/>
  <c r="P22" i="53" s="1"/>
  <c r="O21" i="53"/>
  <c r="P21" i="53" s="1"/>
  <c r="O20" i="53"/>
  <c r="P20" i="53" s="1"/>
  <c r="O19" i="53"/>
  <c r="P19" i="53" s="1"/>
  <c r="O18" i="53"/>
  <c r="P18" i="53" s="1"/>
  <c r="O17" i="53"/>
  <c r="P17" i="53" s="1"/>
  <c r="O16" i="53"/>
  <c r="P16" i="53" s="1"/>
  <c r="O15" i="53"/>
  <c r="P15" i="53" s="1"/>
  <c r="O14" i="53"/>
  <c r="P14" i="53" s="1"/>
  <c r="O13" i="53"/>
  <c r="P13" i="53" s="1"/>
  <c r="O12" i="53"/>
  <c r="P12" i="53" s="1"/>
  <c r="O7" i="53"/>
  <c r="P7" i="53" s="1"/>
  <c r="O6" i="53"/>
  <c r="P6" i="53" s="1"/>
  <c r="O5" i="53"/>
  <c r="P5" i="53" s="1"/>
  <c r="O11" i="53"/>
  <c r="P11" i="53" s="1"/>
  <c r="O3" i="53"/>
  <c r="O9" i="53"/>
  <c r="P9" i="53" s="1"/>
  <c r="O10" i="53"/>
  <c r="P10" i="53" s="1"/>
  <c r="H4" i="55"/>
  <c r="Y4" i="56"/>
  <c r="H12" i="57"/>
  <c r="I12" i="57" s="1"/>
  <c r="J12" i="57" s="1"/>
  <c r="H13" i="57"/>
  <c r="I13" i="57" s="1"/>
  <c r="J13" i="57" s="1"/>
  <c r="H9" i="63"/>
  <c r="H7" i="65"/>
  <c r="I7" i="65" s="1"/>
  <c r="J7" i="65" s="1"/>
  <c r="H35" i="48"/>
  <c r="I35" i="48" s="1"/>
  <c r="J35" i="48" s="1"/>
  <c r="H44" i="48"/>
  <c r="I44" i="48" s="1"/>
  <c r="J44" i="48" s="1"/>
  <c r="H53" i="48"/>
  <c r="I53" i="48" s="1"/>
  <c r="J53" i="48" s="1"/>
  <c r="H62" i="48"/>
  <c r="I62" i="48" s="1"/>
  <c r="J62" i="48" s="1"/>
  <c r="O23" i="49"/>
  <c r="P23" i="49" s="1"/>
  <c r="O22" i="49"/>
  <c r="P22" i="49" s="1"/>
  <c r="O21" i="49"/>
  <c r="P21" i="49" s="1"/>
  <c r="O20" i="49"/>
  <c r="P20" i="49" s="1"/>
  <c r="O19" i="49"/>
  <c r="P19" i="49" s="1"/>
  <c r="O18" i="49"/>
  <c r="P18" i="49" s="1"/>
  <c r="O17" i="49"/>
  <c r="P17" i="49" s="1"/>
  <c r="O16" i="49"/>
  <c r="P16" i="49" s="1"/>
  <c r="O15" i="49"/>
  <c r="P15" i="49" s="1"/>
  <c r="O14" i="49"/>
  <c r="P14" i="49" s="1"/>
  <c r="O13" i="49"/>
  <c r="P13" i="49" s="1"/>
  <c r="O12" i="49"/>
  <c r="P12" i="49" s="1"/>
  <c r="O11" i="49"/>
  <c r="P11" i="49" s="1"/>
  <c r="O10" i="49"/>
  <c r="P10" i="49" s="1"/>
  <c r="O9" i="49"/>
  <c r="P9" i="49" s="1"/>
  <c r="O7" i="49"/>
  <c r="P7" i="49" s="1"/>
  <c r="H6" i="50"/>
  <c r="P14" i="51"/>
  <c r="P19" i="51"/>
  <c r="P22" i="51"/>
  <c r="H10" i="53"/>
  <c r="I10" i="53" s="1"/>
  <c r="J10" i="53" s="1"/>
  <c r="AH4" i="54"/>
  <c r="H10" i="54"/>
  <c r="I10" i="54" s="1"/>
  <c r="J10" i="54" s="1"/>
  <c r="H10" i="56"/>
  <c r="Z4" i="57"/>
  <c r="AH4" i="57"/>
  <c r="H5" i="62"/>
  <c r="I5" i="62" s="1"/>
  <c r="J5" i="62" s="1"/>
  <c r="H10" i="64"/>
  <c r="Q8" i="67"/>
  <c r="Q23" i="67"/>
  <c r="Q22" i="67"/>
  <c r="Q21" i="67"/>
  <c r="Q20" i="67"/>
  <c r="Q19" i="67"/>
  <c r="Q18" i="67"/>
  <c r="Q17" i="67"/>
  <c r="Q16" i="67"/>
  <c r="Q15" i="67"/>
  <c r="Q14" i="67"/>
  <c r="Q13" i="67"/>
  <c r="Q12" i="67"/>
  <c r="Q7" i="67"/>
  <c r="Q6" i="67"/>
  <c r="Q9" i="67"/>
  <c r="Q5" i="67"/>
  <c r="Q11" i="67"/>
  <c r="Q10" i="67"/>
  <c r="H14" i="71"/>
  <c r="O10" i="72"/>
  <c r="P10" i="72" s="1"/>
  <c r="O3" i="72"/>
  <c r="O9" i="72"/>
  <c r="P9" i="72" s="1"/>
  <c r="O8" i="72"/>
  <c r="P8" i="72" s="1"/>
  <c r="O11" i="72"/>
  <c r="P11" i="72" s="1"/>
  <c r="O5" i="72"/>
  <c r="P5" i="72" s="1"/>
  <c r="O22" i="72"/>
  <c r="P22" i="72" s="1"/>
  <c r="O17" i="72"/>
  <c r="P17" i="72" s="1"/>
  <c r="O12" i="72"/>
  <c r="P12" i="72" s="1"/>
  <c r="O6" i="72"/>
  <c r="P6" i="72" s="1"/>
  <c r="O21" i="72"/>
  <c r="P21" i="72" s="1"/>
  <c r="O16" i="72"/>
  <c r="P16" i="72" s="1"/>
  <c r="O15" i="72"/>
  <c r="P15" i="72" s="1"/>
  <c r="O23" i="72"/>
  <c r="P23" i="72" s="1"/>
  <c r="O18" i="72"/>
  <c r="P18" i="72" s="1"/>
  <c r="O13" i="72"/>
  <c r="P13" i="72" s="1"/>
  <c r="O7" i="72"/>
  <c r="P7" i="72" s="1"/>
  <c r="O20" i="72"/>
  <c r="P20" i="72" s="1"/>
  <c r="O19" i="72"/>
  <c r="P19" i="72" s="1"/>
  <c r="H56" i="75"/>
  <c r="I56" i="75" s="1"/>
  <c r="J56" i="75" s="1"/>
  <c r="O10" i="52"/>
  <c r="P10" i="52" s="1"/>
  <c r="O3" i="52"/>
  <c r="O9" i="52"/>
  <c r="P9" i="52" s="1"/>
  <c r="H4" i="53"/>
  <c r="I4" i="53" s="1"/>
  <c r="J4" i="53" s="1"/>
  <c r="K4" i="53" s="1"/>
  <c r="M6" i="53"/>
  <c r="U6" i="53" s="1"/>
  <c r="M14" i="53"/>
  <c r="U14" i="53" s="1"/>
  <c r="V23" i="53"/>
  <c r="V22" i="53"/>
  <c r="V21" i="53"/>
  <c r="V20" i="53"/>
  <c r="V19" i="53"/>
  <c r="V18" i="53"/>
  <c r="V17" i="53"/>
  <c r="V16" i="53"/>
  <c r="V15" i="53"/>
  <c r="V14" i="53"/>
  <c r="V13" i="53"/>
  <c r="V12" i="53"/>
  <c r="V7" i="53"/>
  <c r="V6" i="53"/>
  <c r="V5" i="53"/>
  <c r="V11" i="53"/>
  <c r="O3" i="54"/>
  <c r="O8" i="54"/>
  <c r="P8" i="54" s="1"/>
  <c r="O11" i="54"/>
  <c r="P11" i="54" s="1"/>
  <c r="M5" i="55"/>
  <c r="U5" i="55" s="1"/>
  <c r="M17" i="55"/>
  <c r="U17" i="55" s="1"/>
  <c r="H7" i="55"/>
  <c r="H13" i="55"/>
  <c r="H16" i="55"/>
  <c r="H19" i="55"/>
  <c r="H22" i="55"/>
  <c r="H6" i="56"/>
  <c r="H7" i="56"/>
  <c r="H12" i="56"/>
  <c r="H13" i="56"/>
  <c r="H14" i="56"/>
  <c r="H15" i="56"/>
  <c r="H16" i="56"/>
  <c r="H17" i="56"/>
  <c r="H18" i="56"/>
  <c r="H19" i="56"/>
  <c r="H20" i="56"/>
  <c r="H21" i="56"/>
  <c r="H22" i="56"/>
  <c r="H23" i="56"/>
  <c r="V23" i="57"/>
  <c r="V22" i="57"/>
  <c r="V21" i="57"/>
  <c r="V20" i="57"/>
  <c r="V11" i="57"/>
  <c r="V10" i="57"/>
  <c r="V4" i="57"/>
  <c r="Y4" i="57" s="1"/>
  <c r="O14" i="57"/>
  <c r="P14" i="57" s="1"/>
  <c r="V17" i="57"/>
  <c r="O23" i="58"/>
  <c r="P23" i="58" s="1"/>
  <c r="O22" i="58"/>
  <c r="P22" i="58" s="1"/>
  <c r="O21" i="58"/>
  <c r="P21" i="58" s="1"/>
  <c r="O20" i="58"/>
  <c r="P20" i="58" s="1"/>
  <c r="O19" i="58"/>
  <c r="P19" i="58" s="1"/>
  <c r="O18" i="58"/>
  <c r="P18" i="58" s="1"/>
  <c r="O17" i="58"/>
  <c r="P17" i="58" s="1"/>
  <c r="O16" i="58"/>
  <c r="P16" i="58" s="1"/>
  <c r="O15" i="58"/>
  <c r="P15" i="58" s="1"/>
  <c r="O14" i="58"/>
  <c r="P14" i="58" s="1"/>
  <c r="O13" i="58"/>
  <c r="P13" i="58" s="1"/>
  <c r="O12" i="58"/>
  <c r="P12" i="58" s="1"/>
  <c r="O7" i="58"/>
  <c r="P7" i="58" s="1"/>
  <c r="O6" i="58"/>
  <c r="P6" i="58" s="1"/>
  <c r="O11" i="58"/>
  <c r="P11" i="58" s="1"/>
  <c r="O5" i="58"/>
  <c r="P5" i="58" s="1"/>
  <c r="O8" i="58"/>
  <c r="P8" i="58" s="1"/>
  <c r="H5" i="59"/>
  <c r="H11" i="59"/>
  <c r="H12" i="60"/>
  <c r="H15" i="60"/>
  <c r="H18" i="60"/>
  <c r="H21" i="60"/>
  <c r="H4" i="61"/>
  <c r="I4" i="61" s="1"/>
  <c r="J4" i="61" s="1"/>
  <c r="K4" i="61" s="1"/>
  <c r="H10" i="61"/>
  <c r="I10" i="61" s="1"/>
  <c r="J10" i="61" s="1"/>
  <c r="O11" i="61"/>
  <c r="P11" i="61" s="1"/>
  <c r="O3" i="61"/>
  <c r="O10" i="61"/>
  <c r="P10" i="61" s="1"/>
  <c r="O9" i="61"/>
  <c r="P9" i="61" s="1"/>
  <c r="O23" i="61"/>
  <c r="P23" i="61" s="1"/>
  <c r="O22" i="61"/>
  <c r="P22" i="61" s="1"/>
  <c r="O21" i="61"/>
  <c r="P21" i="61" s="1"/>
  <c r="O20" i="61"/>
  <c r="P20" i="61" s="1"/>
  <c r="O19" i="61"/>
  <c r="P19" i="61" s="1"/>
  <c r="O18" i="61"/>
  <c r="P18" i="61" s="1"/>
  <c r="O17" i="61"/>
  <c r="P17" i="61" s="1"/>
  <c r="O16" i="61"/>
  <c r="P16" i="61" s="1"/>
  <c r="O15" i="61"/>
  <c r="P15" i="61" s="1"/>
  <c r="O14" i="61"/>
  <c r="P14" i="61" s="1"/>
  <c r="O13" i="61"/>
  <c r="P13" i="61" s="1"/>
  <c r="O12" i="61"/>
  <c r="P12" i="61" s="1"/>
  <c r="O7" i="61"/>
  <c r="P7" i="61" s="1"/>
  <c r="O6" i="61"/>
  <c r="P6" i="61" s="1"/>
  <c r="O5" i="61"/>
  <c r="P5" i="61" s="1"/>
  <c r="H9" i="62"/>
  <c r="I9" i="62" s="1"/>
  <c r="J9" i="62" s="1"/>
  <c r="H11" i="62"/>
  <c r="I11" i="62" s="1"/>
  <c r="J11" i="62" s="1"/>
  <c r="M19" i="63"/>
  <c r="U19" i="63" s="1"/>
  <c r="M13" i="63"/>
  <c r="U13" i="63" s="1"/>
  <c r="M7" i="63"/>
  <c r="U7" i="63" s="1"/>
  <c r="M18" i="63"/>
  <c r="U18" i="63" s="1"/>
  <c r="M12" i="63"/>
  <c r="U12" i="63" s="1"/>
  <c r="M6" i="63"/>
  <c r="U6" i="63" s="1"/>
  <c r="M23" i="63"/>
  <c r="U23" i="63" s="1"/>
  <c r="M17" i="63"/>
  <c r="U17" i="63" s="1"/>
  <c r="M11" i="63"/>
  <c r="U11" i="63" s="1"/>
  <c r="M5" i="63"/>
  <c r="U5" i="63" s="1"/>
  <c r="M20" i="63"/>
  <c r="U20" i="63" s="1"/>
  <c r="M14" i="63"/>
  <c r="U14" i="63" s="1"/>
  <c r="M8" i="63"/>
  <c r="U8" i="63" s="1"/>
  <c r="M21" i="63"/>
  <c r="U21" i="63" s="1"/>
  <c r="H6" i="63"/>
  <c r="O10" i="63"/>
  <c r="P10" i="63" s="1"/>
  <c r="H13" i="63"/>
  <c r="H16" i="63"/>
  <c r="H19" i="63"/>
  <c r="H22" i="63"/>
  <c r="H6" i="65"/>
  <c r="I6" i="65" s="1"/>
  <c r="J6" i="65" s="1"/>
  <c r="H14" i="65"/>
  <c r="I14" i="65" s="1"/>
  <c r="J14" i="65" s="1"/>
  <c r="H20" i="65"/>
  <c r="I20" i="65" s="1"/>
  <c r="J20" i="65" s="1"/>
  <c r="H8" i="66"/>
  <c r="I8" i="66" s="1"/>
  <c r="J8" i="66" s="1"/>
  <c r="H10" i="66"/>
  <c r="I10" i="66" s="1"/>
  <c r="J10" i="66" s="1"/>
  <c r="Q12" i="66"/>
  <c r="H8" i="68"/>
  <c r="H5" i="71"/>
  <c r="H16" i="71"/>
  <c r="P3" i="73"/>
  <c r="AF3" i="73" s="1"/>
  <c r="AO3" i="73" s="1"/>
  <c r="AE3" i="73"/>
  <c r="H17" i="75"/>
  <c r="I17" i="75" s="1"/>
  <c r="J17" i="75" s="1"/>
  <c r="H35" i="75"/>
  <c r="I35" i="75" s="1"/>
  <c r="J35" i="75" s="1"/>
  <c r="H53" i="75"/>
  <c r="I53" i="75" s="1"/>
  <c r="J53" i="75" s="1"/>
  <c r="H25" i="76"/>
  <c r="I25" i="76" s="1"/>
  <c r="J25" i="76" s="1"/>
  <c r="H52" i="76"/>
  <c r="I52" i="76" s="1"/>
  <c r="J52" i="76" s="1"/>
  <c r="AE3" i="46"/>
  <c r="M7" i="47"/>
  <c r="U7" i="47" s="1"/>
  <c r="M13" i="47"/>
  <c r="U13" i="47" s="1"/>
  <c r="M19" i="47"/>
  <c r="U19" i="47" s="1"/>
  <c r="M25" i="47"/>
  <c r="U25" i="47" s="1"/>
  <c r="M31" i="47"/>
  <c r="U31" i="47" s="1"/>
  <c r="M37" i="47"/>
  <c r="U37" i="47" s="1"/>
  <c r="M43" i="47"/>
  <c r="U43" i="47" s="1"/>
  <c r="M49" i="47"/>
  <c r="U49" i="47" s="1"/>
  <c r="M55" i="47"/>
  <c r="U55" i="47" s="1"/>
  <c r="M61" i="47"/>
  <c r="U61" i="47" s="1"/>
  <c r="M67" i="47"/>
  <c r="U67" i="47" s="1"/>
  <c r="M73" i="47"/>
  <c r="U73" i="47" s="1"/>
  <c r="M79" i="47"/>
  <c r="U79" i="47" s="1"/>
  <c r="M8" i="48"/>
  <c r="U8" i="48" s="1"/>
  <c r="M15" i="48"/>
  <c r="U15" i="48" s="1"/>
  <c r="M22" i="48"/>
  <c r="U22" i="48" s="1"/>
  <c r="M29" i="48"/>
  <c r="U29" i="48" s="1"/>
  <c r="M36" i="48"/>
  <c r="U36" i="48" s="1"/>
  <c r="M44" i="48"/>
  <c r="U44" i="48" s="1"/>
  <c r="M51" i="48"/>
  <c r="U51" i="48" s="1"/>
  <c r="M58" i="48"/>
  <c r="U58" i="48" s="1"/>
  <c r="M65" i="48"/>
  <c r="U65" i="48" s="1"/>
  <c r="V68" i="48"/>
  <c r="V65" i="48"/>
  <c r="V62" i="48"/>
  <c r="V59" i="48"/>
  <c r="V56" i="48"/>
  <c r="V53" i="48"/>
  <c r="V50" i="48"/>
  <c r="V47" i="48"/>
  <c r="V44" i="48"/>
  <c r="V41" i="48"/>
  <c r="V38" i="48"/>
  <c r="V35" i="48"/>
  <c r="V32" i="48"/>
  <c r="V29" i="48"/>
  <c r="V26" i="48"/>
  <c r="V23" i="48"/>
  <c r="V20" i="48"/>
  <c r="V17" i="48"/>
  <c r="V14" i="48"/>
  <c r="V10" i="48"/>
  <c r="V4" i="48"/>
  <c r="Y4" i="48" s="1"/>
  <c r="Z4" i="48" s="1"/>
  <c r="H13" i="48"/>
  <c r="I13" i="48" s="1"/>
  <c r="J13" i="48" s="1"/>
  <c r="H22" i="48"/>
  <c r="I22" i="48" s="1"/>
  <c r="J22" i="48" s="1"/>
  <c r="H31" i="48"/>
  <c r="I31" i="48" s="1"/>
  <c r="J31" i="48" s="1"/>
  <c r="H40" i="48"/>
  <c r="I40" i="48" s="1"/>
  <c r="J40" i="48" s="1"/>
  <c r="H49" i="48"/>
  <c r="I49" i="48" s="1"/>
  <c r="J49" i="48" s="1"/>
  <c r="H58" i="48"/>
  <c r="I58" i="48" s="1"/>
  <c r="J58" i="48" s="1"/>
  <c r="H67" i="48"/>
  <c r="I67" i="48" s="1"/>
  <c r="J67" i="48" s="1"/>
  <c r="M19" i="49"/>
  <c r="U19" i="49" s="1"/>
  <c r="M13" i="49"/>
  <c r="U13" i="49" s="1"/>
  <c r="M7" i="49"/>
  <c r="U7" i="49" s="1"/>
  <c r="M10" i="49"/>
  <c r="U10" i="49" s="1"/>
  <c r="M17" i="49"/>
  <c r="U17" i="49" s="1"/>
  <c r="O5" i="50"/>
  <c r="P5" i="50" s="1"/>
  <c r="H7" i="50"/>
  <c r="H14" i="50"/>
  <c r="H17" i="50"/>
  <c r="H20" i="50"/>
  <c r="H23" i="50"/>
  <c r="Q23" i="51"/>
  <c r="Q22" i="51"/>
  <c r="Q21" i="51"/>
  <c r="Q20" i="51"/>
  <c r="Q19" i="51"/>
  <c r="Q18" i="51"/>
  <c r="Q17" i="51"/>
  <c r="Q16" i="51"/>
  <c r="Q15" i="51"/>
  <c r="Q14" i="51"/>
  <c r="Q13" i="51"/>
  <c r="Q12" i="51"/>
  <c r="Q7" i="51"/>
  <c r="Q6" i="51"/>
  <c r="Q10" i="51"/>
  <c r="M8" i="53"/>
  <c r="U8" i="53" s="1"/>
  <c r="M18" i="53"/>
  <c r="U18" i="53" s="1"/>
  <c r="Q10" i="53"/>
  <c r="Q9" i="53"/>
  <c r="V9" i="53"/>
  <c r="Q14" i="53"/>
  <c r="Q20" i="53"/>
  <c r="H11" i="54"/>
  <c r="I11" i="54" s="1"/>
  <c r="J11" i="54" s="1"/>
  <c r="M9" i="55"/>
  <c r="U9" i="55" s="1"/>
  <c r="M21" i="55"/>
  <c r="U21" i="55" s="1"/>
  <c r="H5" i="55"/>
  <c r="H14" i="55"/>
  <c r="H17" i="55"/>
  <c r="H20" i="55"/>
  <c r="H23" i="55"/>
  <c r="O3" i="56"/>
  <c r="X4" i="56"/>
  <c r="AH4" i="56" s="1"/>
  <c r="O5" i="57"/>
  <c r="P5" i="57" s="1"/>
  <c r="V13" i="57"/>
  <c r="O16" i="57"/>
  <c r="P16" i="57" s="1"/>
  <c r="V19" i="57"/>
  <c r="H9" i="58"/>
  <c r="I9" i="58" s="1"/>
  <c r="J9" i="58" s="1"/>
  <c r="Z4" i="59"/>
  <c r="R11" i="59"/>
  <c r="R5" i="59"/>
  <c r="R10" i="59"/>
  <c r="R3" i="59"/>
  <c r="R9" i="59"/>
  <c r="R4" i="59"/>
  <c r="R23" i="59"/>
  <c r="R22" i="59"/>
  <c r="R21" i="59"/>
  <c r="R20" i="59"/>
  <c r="R19" i="59"/>
  <c r="R18" i="59"/>
  <c r="R17" i="59"/>
  <c r="R16" i="59"/>
  <c r="R15" i="59"/>
  <c r="R14" i="59"/>
  <c r="R13" i="59"/>
  <c r="R12" i="59"/>
  <c r="R7" i="59"/>
  <c r="R6" i="59"/>
  <c r="R23" i="60"/>
  <c r="R22" i="60"/>
  <c r="R21" i="60"/>
  <c r="R20" i="60"/>
  <c r="R19" i="60"/>
  <c r="R18" i="60"/>
  <c r="R17" i="60"/>
  <c r="R16" i="60"/>
  <c r="R15" i="60"/>
  <c r="R14" i="60"/>
  <c r="R13" i="60"/>
  <c r="R12" i="60"/>
  <c r="R7" i="60"/>
  <c r="R6" i="60"/>
  <c r="R11" i="60"/>
  <c r="R5" i="60"/>
  <c r="R10" i="60"/>
  <c r="R3" i="60"/>
  <c r="O7" i="60"/>
  <c r="P7" i="60" s="1"/>
  <c r="R8" i="60"/>
  <c r="H13" i="60"/>
  <c r="H16" i="60"/>
  <c r="H19" i="60"/>
  <c r="H22" i="60"/>
  <c r="Z4" i="61"/>
  <c r="H4" i="62"/>
  <c r="I4" i="62" s="1"/>
  <c r="J4" i="62" s="1"/>
  <c r="K4" i="62" s="1"/>
  <c r="M14" i="62"/>
  <c r="U14" i="62" s="1"/>
  <c r="V23" i="62"/>
  <c r="V22" i="62"/>
  <c r="V21" i="62"/>
  <c r="V20" i="62"/>
  <c r="V19" i="62"/>
  <c r="V18" i="62"/>
  <c r="V17" i="62"/>
  <c r="V16" i="62"/>
  <c r="V15" i="62"/>
  <c r="V14" i="62"/>
  <c r="V13" i="62"/>
  <c r="V12" i="62"/>
  <c r="V7" i="62"/>
  <c r="V6" i="62"/>
  <c r="V11" i="62"/>
  <c r="V5" i="62"/>
  <c r="V10" i="62"/>
  <c r="M9" i="63"/>
  <c r="U9" i="63" s="1"/>
  <c r="H7" i="63"/>
  <c r="V23" i="63"/>
  <c r="V22" i="63"/>
  <c r="V21" i="63"/>
  <c r="V20" i="63"/>
  <c r="V19" i="63"/>
  <c r="V18" i="63"/>
  <c r="V17" i="63"/>
  <c r="V16" i="63"/>
  <c r="V15" i="63"/>
  <c r="V14" i="63"/>
  <c r="V13" i="63"/>
  <c r="V12" i="63"/>
  <c r="V7" i="63"/>
  <c r="V6" i="63"/>
  <c r="V11" i="63"/>
  <c r="V5" i="63"/>
  <c r="V8" i="63"/>
  <c r="H14" i="63"/>
  <c r="H17" i="63"/>
  <c r="H20" i="63"/>
  <c r="H23" i="63"/>
  <c r="H5" i="64"/>
  <c r="H11" i="64"/>
  <c r="H16" i="65"/>
  <c r="I16" i="65" s="1"/>
  <c r="J16" i="65" s="1"/>
  <c r="H22" i="65"/>
  <c r="I22" i="65" s="1"/>
  <c r="J22" i="65" s="1"/>
  <c r="Z4" i="66"/>
  <c r="H4" i="68"/>
  <c r="H8" i="69"/>
  <c r="I8" i="69" s="1"/>
  <c r="J8" i="69" s="1"/>
  <c r="V23" i="69"/>
  <c r="V22" i="69"/>
  <c r="V21" i="69"/>
  <c r="V20" i="69"/>
  <c r="V19" i="69"/>
  <c r="V18" i="69"/>
  <c r="V17" i="69"/>
  <c r="V16" i="69"/>
  <c r="V15" i="69"/>
  <c r="V14" i="69"/>
  <c r="V13" i="69"/>
  <c r="V12" i="69"/>
  <c r="V7" i="69"/>
  <c r="V6" i="69"/>
  <c r="V5" i="69"/>
  <c r="V11" i="69"/>
  <c r="V8" i="69"/>
  <c r="V4" i="69"/>
  <c r="Y4" i="69" s="1"/>
  <c r="V10" i="69"/>
  <c r="H6" i="70"/>
  <c r="I6" i="70" s="1"/>
  <c r="J6" i="70" s="1"/>
  <c r="O8" i="70"/>
  <c r="P8" i="70" s="1"/>
  <c r="O23" i="70"/>
  <c r="P23" i="70" s="1"/>
  <c r="O22" i="70"/>
  <c r="P22" i="70" s="1"/>
  <c r="O21" i="70"/>
  <c r="P21" i="70" s="1"/>
  <c r="O20" i="70"/>
  <c r="P20" i="70" s="1"/>
  <c r="O19" i="70"/>
  <c r="P19" i="70" s="1"/>
  <c r="O18" i="70"/>
  <c r="P18" i="70" s="1"/>
  <c r="O17" i="70"/>
  <c r="P17" i="70" s="1"/>
  <c r="O16" i="70"/>
  <c r="P16" i="70" s="1"/>
  <c r="O15" i="70"/>
  <c r="P15" i="70" s="1"/>
  <c r="O14" i="70"/>
  <c r="P14" i="70" s="1"/>
  <c r="O13" i="70"/>
  <c r="P13" i="70" s="1"/>
  <c r="O12" i="70"/>
  <c r="P12" i="70" s="1"/>
  <c r="O7" i="70"/>
  <c r="P7" i="70" s="1"/>
  <c r="O6" i="70"/>
  <c r="P6" i="70" s="1"/>
  <c r="O11" i="70"/>
  <c r="P11" i="70" s="1"/>
  <c r="O10" i="70"/>
  <c r="P10" i="70" s="1"/>
  <c r="O5" i="70"/>
  <c r="P5" i="70" s="1"/>
  <c r="O3" i="70"/>
  <c r="H23" i="70"/>
  <c r="I23" i="70" s="1"/>
  <c r="J23" i="70" s="1"/>
  <c r="H12" i="71"/>
  <c r="H8" i="72"/>
  <c r="H16" i="72"/>
  <c r="H21" i="72"/>
  <c r="AN3" i="74"/>
  <c r="H9" i="74"/>
  <c r="I9" i="74" s="1"/>
  <c r="J9" i="74" s="1"/>
  <c r="H83" i="74"/>
  <c r="I83" i="74" s="1"/>
  <c r="J83" i="74" s="1"/>
  <c r="H23" i="75"/>
  <c r="I23" i="75" s="1"/>
  <c r="J23" i="75" s="1"/>
  <c r="H41" i="75"/>
  <c r="I41" i="75" s="1"/>
  <c r="J41" i="75" s="1"/>
  <c r="H59" i="75"/>
  <c r="I59" i="75" s="1"/>
  <c r="J59" i="75" s="1"/>
  <c r="AH3" i="45"/>
  <c r="AQ3" i="45" s="1"/>
  <c r="V7" i="46"/>
  <c r="V8" i="46"/>
  <c r="V13" i="46"/>
  <c r="V16" i="46"/>
  <c r="V19" i="46"/>
  <c r="V22" i="46"/>
  <c r="V25" i="46"/>
  <c r="V28" i="46"/>
  <c r="V31" i="46"/>
  <c r="V34" i="46"/>
  <c r="V37" i="46"/>
  <c r="V40" i="46"/>
  <c r="V43" i="46"/>
  <c r="V46" i="46"/>
  <c r="V49" i="46"/>
  <c r="V52" i="46"/>
  <c r="V55" i="46"/>
  <c r="V58" i="46"/>
  <c r="V61" i="46"/>
  <c r="V64" i="46"/>
  <c r="V67" i="46"/>
  <c r="V70" i="46"/>
  <c r="V73" i="46"/>
  <c r="V76" i="46"/>
  <c r="V79" i="46"/>
  <c r="V82" i="46"/>
  <c r="V85" i="46"/>
  <c r="M8" i="47"/>
  <c r="U8" i="47" s="1"/>
  <c r="M14" i="47"/>
  <c r="U14" i="47" s="1"/>
  <c r="M20" i="47"/>
  <c r="U20" i="47" s="1"/>
  <c r="M26" i="47"/>
  <c r="U26" i="47" s="1"/>
  <c r="M32" i="47"/>
  <c r="U32" i="47" s="1"/>
  <c r="M38" i="47"/>
  <c r="U38" i="47" s="1"/>
  <c r="M44" i="47"/>
  <c r="U44" i="47" s="1"/>
  <c r="M50" i="47"/>
  <c r="U50" i="47" s="1"/>
  <c r="M56" i="47"/>
  <c r="U56" i="47" s="1"/>
  <c r="M62" i="47"/>
  <c r="U62" i="47" s="1"/>
  <c r="M68" i="47"/>
  <c r="U68" i="47" s="1"/>
  <c r="M74" i="47"/>
  <c r="U74" i="47" s="1"/>
  <c r="M9" i="48"/>
  <c r="U9" i="48" s="1"/>
  <c r="M16" i="48"/>
  <c r="U16" i="48" s="1"/>
  <c r="M23" i="48"/>
  <c r="U23" i="48" s="1"/>
  <c r="M30" i="48"/>
  <c r="U30" i="48" s="1"/>
  <c r="M38" i="48"/>
  <c r="U38" i="48" s="1"/>
  <c r="M45" i="48"/>
  <c r="U45" i="48" s="1"/>
  <c r="M52" i="48"/>
  <c r="U52" i="48" s="1"/>
  <c r="M59" i="48"/>
  <c r="U59" i="48" s="1"/>
  <c r="V5" i="48"/>
  <c r="V6" i="48"/>
  <c r="V13" i="48"/>
  <c r="V18" i="48"/>
  <c r="V22" i="48"/>
  <c r="V27" i="48"/>
  <c r="V31" i="48"/>
  <c r="V36" i="48"/>
  <c r="V40" i="48"/>
  <c r="V45" i="48"/>
  <c r="V49" i="48"/>
  <c r="V54" i="48"/>
  <c r="V58" i="48"/>
  <c r="V63" i="48"/>
  <c r="V67" i="48"/>
  <c r="M4" i="49"/>
  <c r="U4" i="49" s="1"/>
  <c r="X4" i="49" s="1"/>
  <c r="AH4" i="49" s="1"/>
  <c r="AQ4" i="49" s="1"/>
  <c r="M11" i="49"/>
  <c r="U11" i="49" s="1"/>
  <c r="M18" i="49"/>
  <c r="U18" i="49" s="1"/>
  <c r="H11" i="50"/>
  <c r="O12" i="50"/>
  <c r="P12" i="50" s="1"/>
  <c r="O15" i="50"/>
  <c r="P15" i="50" s="1"/>
  <c r="O18" i="50"/>
  <c r="P18" i="50" s="1"/>
  <c r="O21" i="50"/>
  <c r="P21" i="50" s="1"/>
  <c r="Q8" i="51"/>
  <c r="Q11" i="51"/>
  <c r="O9" i="51"/>
  <c r="P9" i="51" s="1"/>
  <c r="O8" i="51"/>
  <c r="P8" i="51" s="1"/>
  <c r="O8" i="52"/>
  <c r="P8" i="52" s="1"/>
  <c r="M9" i="53"/>
  <c r="U9" i="53" s="1"/>
  <c r="M19" i="53"/>
  <c r="U19" i="53" s="1"/>
  <c r="V4" i="53"/>
  <c r="Y4" i="53" s="1"/>
  <c r="Q8" i="53"/>
  <c r="Q11" i="53"/>
  <c r="Q15" i="53"/>
  <c r="Q21" i="53"/>
  <c r="Z4" i="54"/>
  <c r="O5" i="54"/>
  <c r="P5" i="54" s="1"/>
  <c r="M11" i="55"/>
  <c r="U11" i="55" s="1"/>
  <c r="M23" i="55"/>
  <c r="U23" i="55" s="1"/>
  <c r="R11" i="55"/>
  <c r="R5" i="55"/>
  <c r="R10" i="55"/>
  <c r="R3" i="55"/>
  <c r="H11" i="55"/>
  <c r="O6" i="56"/>
  <c r="P6" i="56" s="1"/>
  <c r="O7" i="56"/>
  <c r="P7" i="56" s="1"/>
  <c r="O12" i="56"/>
  <c r="P12" i="56" s="1"/>
  <c r="O13" i="56"/>
  <c r="P13" i="56" s="1"/>
  <c r="O14" i="56"/>
  <c r="P14" i="56" s="1"/>
  <c r="O15" i="56"/>
  <c r="P15" i="56" s="1"/>
  <c r="O16" i="56"/>
  <c r="P16" i="56" s="1"/>
  <c r="O17" i="56"/>
  <c r="P17" i="56" s="1"/>
  <c r="O18" i="56"/>
  <c r="P18" i="56" s="1"/>
  <c r="O19" i="56"/>
  <c r="P19" i="56" s="1"/>
  <c r="O20" i="56"/>
  <c r="P20" i="56" s="1"/>
  <c r="O21" i="56"/>
  <c r="P21" i="56" s="1"/>
  <c r="O22" i="56"/>
  <c r="P22" i="56" s="1"/>
  <c r="AH3" i="57"/>
  <c r="AQ3" i="57" s="1"/>
  <c r="O6" i="57"/>
  <c r="P6" i="57" s="1"/>
  <c r="H8" i="57"/>
  <c r="I8" i="57" s="1"/>
  <c r="J8" i="57" s="1"/>
  <c r="O9" i="57"/>
  <c r="P9" i="57" s="1"/>
  <c r="V14" i="57"/>
  <c r="O17" i="57"/>
  <c r="P17" i="57" s="1"/>
  <c r="V23" i="58"/>
  <c r="V22" i="58"/>
  <c r="V21" i="58"/>
  <c r="V20" i="58"/>
  <c r="V19" i="58"/>
  <c r="V18" i="58"/>
  <c r="V17" i="58"/>
  <c r="V16" i="58"/>
  <c r="V15" i="58"/>
  <c r="V14" i="58"/>
  <c r="V13" i="58"/>
  <c r="V12" i="58"/>
  <c r="V7" i="58"/>
  <c r="V6" i="58"/>
  <c r="V11" i="58"/>
  <c r="V5" i="58"/>
  <c r="V8" i="58"/>
  <c r="O5" i="60"/>
  <c r="P5" i="60" s="1"/>
  <c r="H6" i="60"/>
  <c r="H8" i="60"/>
  <c r="O12" i="60"/>
  <c r="P12" i="60" s="1"/>
  <c r="O15" i="60"/>
  <c r="P15" i="60" s="1"/>
  <c r="O18" i="60"/>
  <c r="P18" i="60" s="1"/>
  <c r="Q9" i="61"/>
  <c r="Q8" i="61"/>
  <c r="Q10" i="61"/>
  <c r="M15" i="62"/>
  <c r="U15" i="62" s="1"/>
  <c r="V8" i="62"/>
  <c r="M10" i="63"/>
  <c r="U10" i="63" s="1"/>
  <c r="V4" i="63"/>
  <c r="Y4" i="63" s="1"/>
  <c r="Z4" i="63" s="1"/>
  <c r="H10" i="63"/>
  <c r="V10" i="63"/>
  <c r="Y4" i="64"/>
  <c r="O8" i="64"/>
  <c r="P8" i="64" s="1"/>
  <c r="O23" i="64"/>
  <c r="P23" i="64" s="1"/>
  <c r="O22" i="64"/>
  <c r="P22" i="64" s="1"/>
  <c r="O21" i="64"/>
  <c r="P21" i="64" s="1"/>
  <c r="O20" i="64"/>
  <c r="P20" i="64" s="1"/>
  <c r="O19" i="64"/>
  <c r="P19" i="64" s="1"/>
  <c r="O18" i="64"/>
  <c r="P18" i="64" s="1"/>
  <c r="O17" i="64"/>
  <c r="P17" i="64" s="1"/>
  <c r="O16" i="64"/>
  <c r="P16" i="64" s="1"/>
  <c r="O15" i="64"/>
  <c r="P15" i="64" s="1"/>
  <c r="O14" i="64"/>
  <c r="P14" i="64" s="1"/>
  <c r="O13" i="64"/>
  <c r="P13" i="64" s="1"/>
  <c r="O12" i="64"/>
  <c r="P12" i="64" s="1"/>
  <c r="O7" i="64"/>
  <c r="P7" i="64" s="1"/>
  <c r="O6" i="64"/>
  <c r="P6" i="64" s="1"/>
  <c r="O9" i="64"/>
  <c r="P9" i="64" s="1"/>
  <c r="Q8" i="65"/>
  <c r="Q23" i="65"/>
  <c r="Q22" i="65"/>
  <c r="Q21" i="65"/>
  <c r="Q20" i="65"/>
  <c r="Q19" i="65"/>
  <c r="Q18" i="65"/>
  <c r="Q17" i="65"/>
  <c r="Q16" i="65"/>
  <c r="Q15" i="65"/>
  <c r="Q14" i="65"/>
  <c r="Q13" i="65"/>
  <c r="Q12" i="65"/>
  <c r="Q7" i="65"/>
  <c r="Q6" i="65"/>
  <c r="Q5" i="65"/>
  <c r="Q9" i="65"/>
  <c r="Q10" i="65"/>
  <c r="H17" i="65"/>
  <c r="I17" i="65" s="1"/>
  <c r="J17" i="65" s="1"/>
  <c r="H23" i="65"/>
  <c r="I23" i="65" s="1"/>
  <c r="J23" i="65" s="1"/>
  <c r="Q6" i="66"/>
  <c r="Q13" i="66"/>
  <c r="Q16" i="66"/>
  <c r="Q19" i="66"/>
  <c r="Q22" i="66"/>
  <c r="H6" i="67"/>
  <c r="AH3" i="68"/>
  <c r="AQ3" i="68" s="1"/>
  <c r="H10" i="69"/>
  <c r="I10" i="69" s="1"/>
  <c r="J10" i="69" s="1"/>
  <c r="H13" i="74"/>
  <c r="I13" i="74" s="1"/>
  <c r="J13" i="74" s="1"/>
  <c r="H22" i="74"/>
  <c r="I22" i="74" s="1"/>
  <c r="J22" i="74" s="1"/>
  <c r="H31" i="74"/>
  <c r="I31" i="74" s="1"/>
  <c r="J31" i="74" s="1"/>
  <c r="H40" i="74"/>
  <c r="I40" i="74" s="1"/>
  <c r="J40" i="74" s="1"/>
  <c r="H49" i="74"/>
  <c r="I49" i="74" s="1"/>
  <c r="J49" i="74" s="1"/>
  <c r="H58" i="74"/>
  <c r="I58" i="74" s="1"/>
  <c r="J58" i="74" s="1"/>
  <c r="H67" i="74"/>
  <c r="I67" i="74" s="1"/>
  <c r="J67" i="74" s="1"/>
  <c r="H76" i="74"/>
  <c r="I76" i="74" s="1"/>
  <c r="J76" i="74" s="1"/>
  <c r="H86" i="74"/>
  <c r="I86" i="74" s="1"/>
  <c r="J86" i="74" s="1"/>
  <c r="H26" i="75"/>
  <c r="I26" i="75" s="1"/>
  <c r="J26" i="75" s="1"/>
  <c r="H44" i="75"/>
  <c r="I44" i="75" s="1"/>
  <c r="J44" i="75" s="1"/>
  <c r="H62" i="75"/>
  <c r="I62" i="75" s="1"/>
  <c r="J62" i="75" s="1"/>
  <c r="AE3" i="76"/>
  <c r="P3" i="76"/>
  <c r="AF3" i="76" s="1"/>
  <c r="AO3" i="76" s="1"/>
  <c r="H26" i="76"/>
  <c r="I26" i="76" s="1"/>
  <c r="J26" i="76" s="1"/>
  <c r="H53" i="76"/>
  <c r="I53" i="76" s="1"/>
  <c r="J53" i="76" s="1"/>
  <c r="M9" i="47"/>
  <c r="U9" i="47" s="1"/>
  <c r="M15" i="47"/>
  <c r="U15" i="47" s="1"/>
  <c r="M21" i="47"/>
  <c r="U21" i="47" s="1"/>
  <c r="M27" i="47"/>
  <c r="U27" i="47" s="1"/>
  <c r="M33" i="47"/>
  <c r="U33" i="47" s="1"/>
  <c r="M39" i="47"/>
  <c r="U39" i="47" s="1"/>
  <c r="M45" i="47"/>
  <c r="U45" i="47" s="1"/>
  <c r="M51" i="47"/>
  <c r="U51" i="47" s="1"/>
  <c r="M57" i="47"/>
  <c r="U57" i="47" s="1"/>
  <c r="M63" i="47"/>
  <c r="U63" i="47" s="1"/>
  <c r="M69" i="47"/>
  <c r="U69" i="47" s="1"/>
  <c r="M67" i="48"/>
  <c r="U67" i="48" s="1"/>
  <c r="M61" i="48"/>
  <c r="U61" i="48" s="1"/>
  <c r="M55" i="48"/>
  <c r="U55" i="48" s="1"/>
  <c r="M49" i="48"/>
  <c r="U49" i="48" s="1"/>
  <c r="M43" i="48"/>
  <c r="U43" i="48" s="1"/>
  <c r="M37" i="48"/>
  <c r="U37" i="48" s="1"/>
  <c r="M31" i="48"/>
  <c r="U31" i="48" s="1"/>
  <c r="M25" i="48"/>
  <c r="U25" i="48" s="1"/>
  <c r="M19" i="48"/>
  <c r="U19" i="48" s="1"/>
  <c r="M13" i="48"/>
  <c r="U13" i="48" s="1"/>
  <c r="M7" i="48"/>
  <c r="U7" i="48" s="1"/>
  <c r="M10" i="48"/>
  <c r="U10" i="48" s="1"/>
  <c r="M17" i="48"/>
  <c r="U17" i="48" s="1"/>
  <c r="M24" i="48"/>
  <c r="U24" i="48" s="1"/>
  <c r="M32" i="48"/>
  <c r="U32" i="48" s="1"/>
  <c r="M39" i="48"/>
  <c r="U39" i="48" s="1"/>
  <c r="M46" i="48"/>
  <c r="U46" i="48" s="1"/>
  <c r="M53" i="48"/>
  <c r="U53" i="48" s="1"/>
  <c r="M60" i="48"/>
  <c r="U60" i="48" s="1"/>
  <c r="M68" i="48"/>
  <c r="U68" i="48" s="1"/>
  <c r="H16" i="48"/>
  <c r="I16" i="48" s="1"/>
  <c r="J16" i="48" s="1"/>
  <c r="H25" i="48"/>
  <c r="I25" i="48" s="1"/>
  <c r="J25" i="48" s="1"/>
  <c r="H34" i="48"/>
  <c r="I34" i="48" s="1"/>
  <c r="J34" i="48" s="1"/>
  <c r="H43" i="48"/>
  <c r="I43" i="48" s="1"/>
  <c r="J43" i="48" s="1"/>
  <c r="H52" i="48"/>
  <c r="I52" i="48" s="1"/>
  <c r="J52" i="48" s="1"/>
  <c r="H61" i="48"/>
  <c r="I61" i="48" s="1"/>
  <c r="J61" i="48" s="1"/>
  <c r="H5" i="50"/>
  <c r="H12" i="50"/>
  <c r="H15" i="50"/>
  <c r="H18" i="50"/>
  <c r="H21" i="50"/>
  <c r="H12" i="51"/>
  <c r="H13" i="51"/>
  <c r="H14" i="51"/>
  <c r="H15" i="51"/>
  <c r="H16" i="51"/>
  <c r="H17" i="51"/>
  <c r="H18" i="51"/>
  <c r="H19" i="51"/>
  <c r="H20" i="51"/>
  <c r="H21" i="51"/>
  <c r="H22" i="51"/>
  <c r="H23" i="51"/>
  <c r="H8" i="52"/>
  <c r="O11" i="52"/>
  <c r="P11" i="52" s="1"/>
  <c r="M12" i="53"/>
  <c r="U12" i="53" s="1"/>
  <c r="V10" i="53"/>
  <c r="H6" i="55"/>
  <c r="H12" i="55"/>
  <c r="H15" i="55"/>
  <c r="H18" i="55"/>
  <c r="H21" i="55"/>
  <c r="O7" i="57"/>
  <c r="P7" i="57" s="1"/>
  <c r="V8" i="57"/>
  <c r="O12" i="57"/>
  <c r="P12" i="57" s="1"/>
  <c r="V15" i="57"/>
  <c r="Y4" i="58"/>
  <c r="O9" i="58"/>
  <c r="P9" i="58" s="1"/>
  <c r="H10" i="58"/>
  <c r="I10" i="58" s="1"/>
  <c r="J10" i="58" s="1"/>
  <c r="H14" i="60"/>
  <c r="H17" i="60"/>
  <c r="H20" i="60"/>
  <c r="H23" i="60"/>
  <c r="H8" i="61"/>
  <c r="I8" i="61" s="1"/>
  <c r="J8" i="61" s="1"/>
  <c r="O23" i="62"/>
  <c r="P23" i="62" s="1"/>
  <c r="O22" i="62"/>
  <c r="P22" i="62" s="1"/>
  <c r="O21" i="62"/>
  <c r="P21" i="62" s="1"/>
  <c r="O20" i="62"/>
  <c r="P20" i="62" s="1"/>
  <c r="O19" i="62"/>
  <c r="P19" i="62" s="1"/>
  <c r="O18" i="62"/>
  <c r="P18" i="62" s="1"/>
  <c r="O17" i="62"/>
  <c r="P17" i="62" s="1"/>
  <c r="O16" i="62"/>
  <c r="P16" i="62" s="1"/>
  <c r="O15" i="62"/>
  <c r="P15" i="62" s="1"/>
  <c r="O14" i="62"/>
  <c r="P14" i="62" s="1"/>
  <c r="O13" i="62"/>
  <c r="P13" i="62" s="1"/>
  <c r="O12" i="62"/>
  <c r="P12" i="62" s="1"/>
  <c r="O7" i="62"/>
  <c r="P7" i="62" s="1"/>
  <c r="O6" i="62"/>
  <c r="P6" i="62" s="1"/>
  <c r="O11" i="62"/>
  <c r="P11" i="62" s="1"/>
  <c r="O5" i="62"/>
  <c r="P5" i="62" s="1"/>
  <c r="O10" i="62"/>
  <c r="P10" i="62" s="1"/>
  <c r="O3" i="62"/>
  <c r="AE3" i="63"/>
  <c r="H4" i="63"/>
  <c r="M15" i="63"/>
  <c r="U15" i="63" s="1"/>
  <c r="H12" i="63"/>
  <c r="H15" i="63"/>
  <c r="H18" i="63"/>
  <c r="H21" i="63"/>
  <c r="Z4" i="64"/>
  <c r="R11" i="64"/>
  <c r="R5" i="64"/>
  <c r="R10" i="64"/>
  <c r="R3" i="64"/>
  <c r="R9" i="64"/>
  <c r="R4" i="64"/>
  <c r="R23" i="64"/>
  <c r="R22" i="64"/>
  <c r="R21" i="64"/>
  <c r="R20" i="64"/>
  <c r="R19" i="64"/>
  <c r="R18" i="64"/>
  <c r="R17" i="64"/>
  <c r="R16" i="64"/>
  <c r="R15" i="64"/>
  <c r="R14" i="64"/>
  <c r="R13" i="64"/>
  <c r="R12" i="64"/>
  <c r="R7" i="64"/>
  <c r="R6" i="64"/>
  <c r="H12" i="65"/>
  <c r="I12" i="65" s="1"/>
  <c r="J12" i="65" s="1"/>
  <c r="H18" i="65"/>
  <c r="I18" i="65" s="1"/>
  <c r="J18" i="65" s="1"/>
  <c r="H22" i="71"/>
  <c r="H15" i="72"/>
  <c r="AH4" i="74"/>
  <c r="H7" i="75"/>
  <c r="I7" i="75" s="1"/>
  <c r="J7" i="75" s="1"/>
  <c r="H29" i="75"/>
  <c r="I29" i="75" s="1"/>
  <c r="J29" i="75" s="1"/>
  <c r="H47" i="75"/>
  <c r="I47" i="75" s="1"/>
  <c r="J47" i="75" s="1"/>
  <c r="H65" i="75"/>
  <c r="I65" i="75" s="1"/>
  <c r="J65" i="75" s="1"/>
  <c r="H74" i="75"/>
  <c r="I74" i="75" s="1"/>
  <c r="J74" i="75" s="1"/>
  <c r="AH4" i="76"/>
  <c r="Z4" i="76"/>
  <c r="H6" i="76"/>
  <c r="I6" i="76" s="1"/>
  <c r="J6" i="76" s="1"/>
  <c r="H34" i="76"/>
  <c r="I34" i="76" s="1"/>
  <c r="J34" i="76" s="1"/>
  <c r="H61" i="76"/>
  <c r="I61" i="76" s="1"/>
  <c r="J61" i="76" s="1"/>
  <c r="H96" i="77"/>
  <c r="I96" i="77" s="1"/>
  <c r="J96" i="77" s="1"/>
  <c r="O12" i="52"/>
  <c r="P12" i="52" s="1"/>
  <c r="O13" i="52"/>
  <c r="P13" i="52" s="1"/>
  <c r="O14" i="52"/>
  <c r="P14" i="52" s="1"/>
  <c r="O15" i="52"/>
  <c r="P15" i="52" s="1"/>
  <c r="O16" i="52"/>
  <c r="P16" i="52" s="1"/>
  <c r="O17" i="52"/>
  <c r="P17" i="52" s="1"/>
  <c r="O18" i="52"/>
  <c r="P18" i="52" s="1"/>
  <c r="O19" i="52"/>
  <c r="P19" i="52" s="1"/>
  <c r="O20" i="52"/>
  <c r="P20" i="52" s="1"/>
  <c r="O21" i="52"/>
  <c r="P21" i="52" s="1"/>
  <c r="O22" i="52"/>
  <c r="P22" i="52" s="1"/>
  <c r="O23" i="52"/>
  <c r="P23" i="52" s="1"/>
  <c r="M23" i="53"/>
  <c r="U23" i="53" s="1"/>
  <c r="M17" i="53"/>
  <c r="U17" i="53" s="1"/>
  <c r="M11" i="53"/>
  <c r="U11" i="53" s="1"/>
  <c r="M5" i="53"/>
  <c r="U5" i="53" s="1"/>
  <c r="M22" i="53"/>
  <c r="U22" i="53" s="1"/>
  <c r="M16" i="53"/>
  <c r="U16" i="53" s="1"/>
  <c r="M10" i="53"/>
  <c r="U10" i="53" s="1"/>
  <c r="M4" i="53"/>
  <c r="U4" i="53" s="1"/>
  <c r="X4" i="53" s="1"/>
  <c r="M13" i="53"/>
  <c r="U13" i="53" s="1"/>
  <c r="M21" i="53"/>
  <c r="U21" i="53" s="1"/>
  <c r="H9" i="53"/>
  <c r="I9" i="53" s="1"/>
  <c r="J9" i="53" s="1"/>
  <c r="O23" i="54"/>
  <c r="P23" i="54" s="1"/>
  <c r="O22" i="54"/>
  <c r="P22" i="54" s="1"/>
  <c r="O21" i="54"/>
  <c r="P21" i="54" s="1"/>
  <c r="O20" i="54"/>
  <c r="P20" i="54" s="1"/>
  <c r="O19" i="54"/>
  <c r="P19" i="54" s="1"/>
  <c r="O18" i="54"/>
  <c r="P18" i="54" s="1"/>
  <c r="O17" i="54"/>
  <c r="P17" i="54" s="1"/>
  <c r="O16" i="54"/>
  <c r="P16" i="54" s="1"/>
  <c r="O15" i="54"/>
  <c r="P15" i="54" s="1"/>
  <c r="O14" i="54"/>
  <c r="P14" i="54" s="1"/>
  <c r="O13" i="54"/>
  <c r="P13" i="54" s="1"/>
  <c r="O12" i="54"/>
  <c r="P12" i="54" s="1"/>
  <c r="O7" i="54"/>
  <c r="P7" i="54" s="1"/>
  <c r="O6" i="54"/>
  <c r="P6" i="54" s="1"/>
  <c r="O9" i="54"/>
  <c r="P9" i="54" s="1"/>
  <c r="H5" i="54"/>
  <c r="I5" i="54" s="1"/>
  <c r="J5" i="54" s="1"/>
  <c r="M20" i="55"/>
  <c r="U20" i="55" s="1"/>
  <c r="M14" i="55"/>
  <c r="U14" i="55" s="1"/>
  <c r="M8" i="55"/>
  <c r="U8" i="55" s="1"/>
  <c r="M19" i="55"/>
  <c r="U19" i="55" s="1"/>
  <c r="M13" i="55"/>
  <c r="U13" i="55" s="1"/>
  <c r="M7" i="55"/>
  <c r="U7" i="55" s="1"/>
  <c r="M22" i="55"/>
  <c r="U22" i="55" s="1"/>
  <c r="M16" i="55"/>
  <c r="U16" i="55" s="1"/>
  <c r="M10" i="55"/>
  <c r="U10" i="55" s="1"/>
  <c r="M4" i="55"/>
  <c r="U4" i="55" s="1"/>
  <c r="X4" i="55" s="1"/>
  <c r="AH4" i="55" s="1"/>
  <c r="M15" i="55"/>
  <c r="U15" i="55" s="1"/>
  <c r="O9" i="56"/>
  <c r="P9" i="56" s="1"/>
  <c r="O8" i="56"/>
  <c r="P8" i="56" s="1"/>
  <c r="O11" i="56"/>
  <c r="P11" i="56" s="1"/>
  <c r="O5" i="56"/>
  <c r="P5" i="56" s="1"/>
  <c r="H9" i="57"/>
  <c r="I9" i="57" s="1"/>
  <c r="J9" i="57" s="1"/>
  <c r="O23" i="57"/>
  <c r="P23" i="57" s="1"/>
  <c r="O22" i="57"/>
  <c r="P22" i="57" s="1"/>
  <c r="O21" i="57"/>
  <c r="P21" i="57" s="1"/>
  <c r="O20" i="57"/>
  <c r="P20" i="57" s="1"/>
  <c r="O11" i="57"/>
  <c r="P11" i="57" s="1"/>
  <c r="O3" i="57"/>
  <c r="O10" i="57"/>
  <c r="P10" i="57" s="1"/>
  <c r="O13" i="57"/>
  <c r="P13" i="57" s="1"/>
  <c r="V16" i="57"/>
  <c r="O19" i="57"/>
  <c r="P19" i="57" s="1"/>
  <c r="H4" i="58"/>
  <c r="I4" i="58" s="1"/>
  <c r="J4" i="58" s="1"/>
  <c r="K4" i="58" s="1"/>
  <c r="Z4" i="58"/>
  <c r="H10" i="59"/>
  <c r="H7" i="60"/>
  <c r="H11" i="60"/>
  <c r="O9" i="60"/>
  <c r="P9" i="60" s="1"/>
  <c r="O8" i="60"/>
  <c r="P8" i="60" s="1"/>
  <c r="O10" i="60"/>
  <c r="P10" i="60" s="1"/>
  <c r="O3" i="60"/>
  <c r="O13" i="60"/>
  <c r="P13" i="60" s="1"/>
  <c r="O16" i="60"/>
  <c r="P16" i="60" s="1"/>
  <c r="O19" i="60"/>
  <c r="P19" i="60" s="1"/>
  <c r="O22" i="60"/>
  <c r="P22" i="60" s="1"/>
  <c r="M18" i="62"/>
  <c r="U18" i="62" s="1"/>
  <c r="M12" i="62"/>
  <c r="U12" i="62" s="1"/>
  <c r="M6" i="62"/>
  <c r="U6" i="62" s="1"/>
  <c r="M23" i="62"/>
  <c r="U23" i="62" s="1"/>
  <c r="M17" i="62"/>
  <c r="U17" i="62" s="1"/>
  <c r="M11" i="62"/>
  <c r="U11" i="62" s="1"/>
  <c r="M5" i="62"/>
  <c r="U5" i="62" s="1"/>
  <c r="M22" i="62"/>
  <c r="U22" i="62" s="1"/>
  <c r="M16" i="62"/>
  <c r="U16" i="62" s="1"/>
  <c r="M10" i="62"/>
  <c r="U10" i="62" s="1"/>
  <c r="M4" i="62"/>
  <c r="U4" i="62" s="1"/>
  <c r="X4" i="62" s="1"/>
  <c r="M19" i="62"/>
  <c r="U19" i="62" s="1"/>
  <c r="M13" i="62"/>
  <c r="U13" i="62" s="1"/>
  <c r="M7" i="62"/>
  <c r="U7" i="62" s="1"/>
  <c r="M21" i="62"/>
  <c r="U21" i="62" s="1"/>
  <c r="H8" i="62"/>
  <c r="I8" i="62" s="1"/>
  <c r="J8" i="62" s="1"/>
  <c r="O23" i="63"/>
  <c r="P23" i="63" s="1"/>
  <c r="O22" i="63"/>
  <c r="P22" i="63" s="1"/>
  <c r="O21" i="63"/>
  <c r="P21" i="63" s="1"/>
  <c r="O20" i="63"/>
  <c r="P20" i="63" s="1"/>
  <c r="O19" i="63"/>
  <c r="P19" i="63" s="1"/>
  <c r="O18" i="63"/>
  <c r="P18" i="63" s="1"/>
  <c r="O17" i="63"/>
  <c r="P17" i="63" s="1"/>
  <c r="O16" i="63"/>
  <c r="P16" i="63" s="1"/>
  <c r="O15" i="63"/>
  <c r="P15" i="63" s="1"/>
  <c r="O14" i="63"/>
  <c r="P14" i="63" s="1"/>
  <c r="O13" i="63"/>
  <c r="P13" i="63" s="1"/>
  <c r="O12" i="63"/>
  <c r="P12" i="63" s="1"/>
  <c r="O7" i="63"/>
  <c r="P7" i="63" s="1"/>
  <c r="O6" i="63"/>
  <c r="P6" i="63" s="1"/>
  <c r="O11" i="63"/>
  <c r="P11" i="63" s="1"/>
  <c r="O5" i="63"/>
  <c r="P5" i="63" s="1"/>
  <c r="O8" i="63"/>
  <c r="P8" i="63" s="1"/>
  <c r="M16" i="63"/>
  <c r="U16" i="63" s="1"/>
  <c r="P5" i="64"/>
  <c r="P11" i="64"/>
  <c r="H5" i="65"/>
  <c r="I5" i="65" s="1"/>
  <c r="J5" i="65" s="1"/>
  <c r="H13" i="65"/>
  <c r="I13" i="65" s="1"/>
  <c r="J13" i="65" s="1"/>
  <c r="H19" i="65"/>
  <c r="I19" i="65" s="1"/>
  <c r="J19" i="65" s="1"/>
  <c r="Q9" i="66"/>
  <c r="Q8" i="66"/>
  <c r="Q23" i="66"/>
  <c r="Q10" i="66"/>
  <c r="Q14" i="66"/>
  <c r="Q17" i="66"/>
  <c r="Q20" i="66"/>
  <c r="H7" i="67"/>
  <c r="AH4" i="70"/>
  <c r="H18" i="71"/>
  <c r="H20" i="71"/>
  <c r="AH3" i="73"/>
  <c r="AQ3" i="73" s="1"/>
  <c r="H7" i="74"/>
  <c r="I7" i="74" s="1"/>
  <c r="J7" i="74" s="1"/>
  <c r="H16" i="74"/>
  <c r="I16" i="74" s="1"/>
  <c r="J16" i="74" s="1"/>
  <c r="H25" i="74"/>
  <c r="I25" i="74" s="1"/>
  <c r="J25" i="74" s="1"/>
  <c r="H34" i="74"/>
  <c r="I34" i="74" s="1"/>
  <c r="J34" i="74" s="1"/>
  <c r="H43" i="74"/>
  <c r="I43" i="74" s="1"/>
  <c r="J43" i="74" s="1"/>
  <c r="H52" i="74"/>
  <c r="I52" i="74" s="1"/>
  <c r="J52" i="74" s="1"/>
  <c r="H61" i="74"/>
  <c r="I61" i="74" s="1"/>
  <c r="J61" i="74" s="1"/>
  <c r="H70" i="74"/>
  <c r="I70" i="74" s="1"/>
  <c r="J70" i="74" s="1"/>
  <c r="H79" i="74"/>
  <c r="I79" i="74" s="1"/>
  <c r="J79" i="74" s="1"/>
  <c r="H82" i="74"/>
  <c r="I82" i="74" s="1"/>
  <c r="J82" i="74" s="1"/>
  <c r="H14" i="75"/>
  <c r="I14" i="75" s="1"/>
  <c r="J14" i="75" s="1"/>
  <c r="H32" i="75"/>
  <c r="I32" i="75" s="1"/>
  <c r="J32" i="75" s="1"/>
  <c r="H50" i="75"/>
  <c r="I50" i="75" s="1"/>
  <c r="J50" i="75" s="1"/>
  <c r="H44" i="76"/>
  <c r="I44" i="76" s="1"/>
  <c r="J44" i="76" s="1"/>
  <c r="M9" i="54"/>
  <c r="U9" i="54" s="1"/>
  <c r="M15" i="54"/>
  <c r="U15" i="54" s="1"/>
  <c r="M21" i="54"/>
  <c r="U21" i="54" s="1"/>
  <c r="R8" i="56"/>
  <c r="Q11" i="57"/>
  <c r="Q6" i="58"/>
  <c r="Q7" i="58"/>
  <c r="Q12" i="58"/>
  <c r="Q13" i="58"/>
  <c r="Q14" i="58"/>
  <c r="Q15" i="58"/>
  <c r="Q16" i="58"/>
  <c r="Q17" i="58"/>
  <c r="Q18" i="58"/>
  <c r="Q19" i="58"/>
  <c r="Q20" i="58"/>
  <c r="Q21" i="58"/>
  <c r="Q22" i="58"/>
  <c r="Q23" i="58"/>
  <c r="M9" i="59"/>
  <c r="U9" i="59" s="1"/>
  <c r="M15" i="59"/>
  <c r="U15" i="59" s="1"/>
  <c r="M21" i="59"/>
  <c r="U21" i="59" s="1"/>
  <c r="M4" i="60"/>
  <c r="U4" i="60" s="1"/>
  <c r="X4" i="60" s="1"/>
  <c r="AH4" i="60" s="1"/>
  <c r="M10" i="60"/>
  <c r="U10" i="60" s="1"/>
  <c r="M16" i="60"/>
  <c r="U16" i="60" s="1"/>
  <c r="M22" i="60"/>
  <c r="U22" i="60" s="1"/>
  <c r="V10" i="60"/>
  <c r="M5" i="61"/>
  <c r="U5" i="61" s="1"/>
  <c r="M11" i="61"/>
  <c r="U11" i="61" s="1"/>
  <c r="M17" i="61"/>
  <c r="U17" i="61" s="1"/>
  <c r="M23" i="61"/>
  <c r="U23" i="61" s="1"/>
  <c r="R3" i="62"/>
  <c r="R10" i="62"/>
  <c r="Q11" i="62"/>
  <c r="Q6" i="63"/>
  <c r="Q7" i="63"/>
  <c r="Q12" i="63"/>
  <c r="Q13" i="63"/>
  <c r="Q14" i="63"/>
  <c r="Q15" i="63"/>
  <c r="Q16" i="63"/>
  <c r="Q17" i="63"/>
  <c r="Q18" i="63"/>
  <c r="Q19" i="63"/>
  <c r="Q20" i="63"/>
  <c r="Q21" i="63"/>
  <c r="Q22" i="63"/>
  <c r="Q23" i="63"/>
  <c r="M9" i="64"/>
  <c r="U9" i="64" s="1"/>
  <c r="M15" i="64"/>
  <c r="U15" i="64" s="1"/>
  <c r="M21" i="64"/>
  <c r="U21" i="64" s="1"/>
  <c r="O3" i="65"/>
  <c r="M4" i="65"/>
  <c r="U4" i="65" s="1"/>
  <c r="X4" i="65" s="1"/>
  <c r="AH4" i="65" s="1"/>
  <c r="M10" i="65"/>
  <c r="U10" i="65" s="1"/>
  <c r="M16" i="65"/>
  <c r="U16" i="65" s="1"/>
  <c r="M22" i="65"/>
  <c r="U22" i="65" s="1"/>
  <c r="O11" i="65"/>
  <c r="P11" i="65" s="1"/>
  <c r="V11" i="65"/>
  <c r="R4" i="66"/>
  <c r="R9" i="66"/>
  <c r="R23" i="67"/>
  <c r="R22" i="67"/>
  <c r="R21" i="67"/>
  <c r="R20" i="67"/>
  <c r="R19" i="67"/>
  <c r="R18" i="67"/>
  <c r="R17" i="67"/>
  <c r="R16" i="67"/>
  <c r="R15" i="67"/>
  <c r="R14" i="67"/>
  <c r="R13" i="67"/>
  <c r="R12" i="67"/>
  <c r="R7" i="67"/>
  <c r="R6" i="67"/>
  <c r="R11" i="67"/>
  <c r="R5" i="67"/>
  <c r="R9" i="67"/>
  <c r="H12" i="67"/>
  <c r="H13" i="67"/>
  <c r="H14" i="67"/>
  <c r="H15" i="67"/>
  <c r="H16" i="67"/>
  <c r="H17" i="67"/>
  <c r="H18" i="67"/>
  <c r="H19" i="67"/>
  <c r="H20" i="67"/>
  <c r="H21" i="67"/>
  <c r="H22" i="67"/>
  <c r="H23" i="67"/>
  <c r="Q9" i="68"/>
  <c r="Q8" i="68"/>
  <c r="Q10" i="68"/>
  <c r="H4" i="69"/>
  <c r="I4" i="69" s="1"/>
  <c r="J4" i="69" s="1"/>
  <c r="K4" i="69" s="1"/>
  <c r="M8" i="69"/>
  <c r="U8" i="69" s="1"/>
  <c r="M20" i="69"/>
  <c r="U20" i="69" s="1"/>
  <c r="H9" i="69"/>
  <c r="I9" i="69" s="1"/>
  <c r="J9" i="69" s="1"/>
  <c r="O10" i="69"/>
  <c r="P10" i="69" s="1"/>
  <c r="H10" i="70"/>
  <c r="I10" i="70" s="1"/>
  <c r="J10" i="70" s="1"/>
  <c r="V10" i="70"/>
  <c r="H11" i="71"/>
  <c r="H20" i="72"/>
  <c r="Y4" i="73"/>
  <c r="H5" i="73"/>
  <c r="I5" i="73" s="1"/>
  <c r="J5" i="73" s="1"/>
  <c r="K5" i="73" s="1"/>
  <c r="Q97" i="73"/>
  <c r="H85" i="74"/>
  <c r="I85" i="74" s="1"/>
  <c r="J85" i="74" s="1"/>
  <c r="H89" i="74"/>
  <c r="I89" i="74" s="1"/>
  <c r="J89" i="74" s="1"/>
  <c r="H9" i="75"/>
  <c r="I9" i="75" s="1"/>
  <c r="J9" i="75" s="1"/>
  <c r="H13" i="75"/>
  <c r="I13" i="75" s="1"/>
  <c r="J13" i="75" s="1"/>
  <c r="H16" i="75"/>
  <c r="I16" i="75" s="1"/>
  <c r="J16" i="75" s="1"/>
  <c r="H19" i="75"/>
  <c r="I19" i="75" s="1"/>
  <c r="J19" i="75" s="1"/>
  <c r="H22" i="75"/>
  <c r="I22" i="75" s="1"/>
  <c r="J22" i="75" s="1"/>
  <c r="H25" i="75"/>
  <c r="I25" i="75" s="1"/>
  <c r="J25" i="75" s="1"/>
  <c r="H28" i="75"/>
  <c r="I28" i="75" s="1"/>
  <c r="J28" i="75" s="1"/>
  <c r="H31" i="75"/>
  <c r="I31" i="75" s="1"/>
  <c r="J31" i="75" s="1"/>
  <c r="H34" i="75"/>
  <c r="I34" i="75" s="1"/>
  <c r="J34" i="75" s="1"/>
  <c r="H37" i="75"/>
  <c r="I37" i="75" s="1"/>
  <c r="J37" i="75" s="1"/>
  <c r="H40" i="75"/>
  <c r="I40" i="75" s="1"/>
  <c r="J40" i="75" s="1"/>
  <c r="H43" i="75"/>
  <c r="I43" i="75" s="1"/>
  <c r="J43" i="75" s="1"/>
  <c r="H46" i="75"/>
  <c r="I46" i="75" s="1"/>
  <c r="J46" i="75" s="1"/>
  <c r="H68" i="75"/>
  <c r="I68" i="75" s="1"/>
  <c r="J68" i="75" s="1"/>
  <c r="H77" i="75"/>
  <c r="I77" i="75" s="1"/>
  <c r="J77" i="75" s="1"/>
  <c r="H13" i="76"/>
  <c r="I13" i="76" s="1"/>
  <c r="J13" i="76" s="1"/>
  <c r="H16" i="76"/>
  <c r="I16" i="76" s="1"/>
  <c r="J16" i="76" s="1"/>
  <c r="H22" i="76"/>
  <c r="I22" i="76" s="1"/>
  <c r="J22" i="76" s="1"/>
  <c r="H31" i="76"/>
  <c r="I31" i="76" s="1"/>
  <c r="J31" i="76" s="1"/>
  <c r="H49" i="76"/>
  <c r="I49" i="76" s="1"/>
  <c r="J49" i="76" s="1"/>
  <c r="H58" i="76"/>
  <c r="I58" i="76" s="1"/>
  <c r="J58" i="76" s="1"/>
  <c r="H67" i="76"/>
  <c r="I67" i="76" s="1"/>
  <c r="J67" i="76" s="1"/>
  <c r="H22" i="77"/>
  <c r="I22" i="77" s="1"/>
  <c r="J22" i="77" s="1"/>
  <c r="H42" i="77"/>
  <c r="I42" i="77" s="1"/>
  <c r="J42" i="77" s="1"/>
  <c r="H52" i="77"/>
  <c r="I52" i="77" s="1"/>
  <c r="J52" i="77" s="1"/>
  <c r="H78" i="77"/>
  <c r="I78" i="77" s="1"/>
  <c r="J78" i="77" s="1"/>
  <c r="H88" i="77"/>
  <c r="I88" i="77" s="1"/>
  <c r="J88" i="77" s="1"/>
  <c r="AH3" i="49"/>
  <c r="AQ3" i="49" s="1"/>
  <c r="M8" i="51"/>
  <c r="U8" i="51" s="1"/>
  <c r="M14" i="51"/>
  <c r="U14" i="51" s="1"/>
  <c r="M20" i="51"/>
  <c r="U20" i="51" s="1"/>
  <c r="M9" i="52"/>
  <c r="U9" i="52" s="1"/>
  <c r="M15" i="52"/>
  <c r="U15" i="52" s="1"/>
  <c r="M6" i="54"/>
  <c r="U6" i="54" s="1"/>
  <c r="M12" i="54"/>
  <c r="U12" i="54" s="1"/>
  <c r="M18" i="54"/>
  <c r="U18" i="54" s="1"/>
  <c r="V6" i="54"/>
  <c r="V7" i="54"/>
  <c r="Q10" i="54"/>
  <c r="V12" i="54"/>
  <c r="V13" i="54"/>
  <c r="V14" i="54"/>
  <c r="V15" i="54"/>
  <c r="V16" i="54"/>
  <c r="V17" i="54"/>
  <c r="V18" i="54"/>
  <c r="V19" i="54"/>
  <c r="V20" i="54"/>
  <c r="V21" i="54"/>
  <c r="V22" i="54"/>
  <c r="M8" i="56"/>
  <c r="U8" i="56" s="1"/>
  <c r="M14" i="56"/>
  <c r="U14" i="56" s="1"/>
  <c r="M20" i="56"/>
  <c r="U20" i="56" s="1"/>
  <c r="R5" i="56"/>
  <c r="R11" i="56"/>
  <c r="M9" i="57"/>
  <c r="U9" i="57" s="1"/>
  <c r="M15" i="57"/>
  <c r="U15" i="57" s="1"/>
  <c r="Q8" i="57"/>
  <c r="Q9" i="58"/>
  <c r="M6" i="59"/>
  <c r="U6" i="59" s="1"/>
  <c r="M12" i="59"/>
  <c r="U12" i="59" s="1"/>
  <c r="M18" i="59"/>
  <c r="U18" i="59" s="1"/>
  <c r="V6" i="59"/>
  <c r="V7" i="59"/>
  <c r="Q10" i="59"/>
  <c r="V12" i="59"/>
  <c r="V13" i="59"/>
  <c r="V14" i="59"/>
  <c r="V15" i="59"/>
  <c r="V16" i="59"/>
  <c r="V17" i="59"/>
  <c r="V18" i="59"/>
  <c r="V19" i="59"/>
  <c r="V20" i="59"/>
  <c r="V21" i="59"/>
  <c r="V22" i="59"/>
  <c r="M7" i="60"/>
  <c r="U7" i="60" s="1"/>
  <c r="M13" i="60"/>
  <c r="U13" i="60" s="1"/>
  <c r="M19" i="60"/>
  <c r="U19" i="60" s="1"/>
  <c r="M8" i="61"/>
  <c r="U8" i="61" s="1"/>
  <c r="M14" i="61"/>
  <c r="U14" i="61" s="1"/>
  <c r="M20" i="61"/>
  <c r="U20" i="61" s="1"/>
  <c r="Q9" i="63"/>
  <c r="M6" i="64"/>
  <c r="U6" i="64" s="1"/>
  <c r="M12" i="64"/>
  <c r="U12" i="64" s="1"/>
  <c r="V6" i="64"/>
  <c r="V7" i="64"/>
  <c r="Q10" i="64"/>
  <c r="V12" i="64"/>
  <c r="V13" i="64"/>
  <c r="V14" i="64"/>
  <c r="V15" i="64"/>
  <c r="V16" i="64"/>
  <c r="V17" i="64"/>
  <c r="V18" i="64"/>
  <c r="V19" i="64"/>
  <c r="V20" i="64"/>
  <c r="V21" i="64"/>
  <c r="V22" i="64"/>
  <c r="AH3" i="65"/>
  <c r="AQ3" i="65" s="1"/>
  <c r="M7" i="65"/>
  <c r="U7" i="65" s="1"/>
  <c r="M13" i="65"/>
  <c r="U13" i="65" s="1"/>
  <c r="M19" i="65"/>
  <c r="U19" i="65" s="1"/>
  <c r="O8" i="65"/>
  <c r="P8" i="65" s="1"/>
  <c r="V8" i="65"/>
  <c r="M9" i="66"/>
  <c r="U9" i="66" s="1"/>
  <c r="M15" i="66"/>
  <c r="U15" i="66" s="1"/>
  <c r="R6" i="66"/>
  <c r="R7" i="66"/>
  <c r="R12" i="66"/>
  <c r="R13" i="66"/>
  <c r="R14" i="66"/>
  <c r="R15" i="66"/>
  <c r="R16" i="66"/>
  <c r="R17" i="66"/>
  <c r="R18" i="66"/>
  <c r="R19" i="66"/>
  <c r="R20" i="66"/>
  <c r="R21" i="66"/>
  <c r="R22" i="66"/>
  <c r="O5" i="67"/>
  <c r="P5" i="67" s="1"/>
  <c r="H8" i="67"/>
  <c r="O12" i="67"/>
  <c r="P12" i="67" s="1"/>
  <c r="O13" i="67"/>
  <c r="P13" i="67" s="1"/>
  <c r="O14" i="67"/>
  <c r="P14" i="67" s="1"/>
  <c r="O15" i="67"/>
  <c r="P15" i="67" s="1"/>
  <c r="O16" i="67"/>
  <c r="P16" i="67" s="1"/>
  <c r="O17" i="67"/>
  <c r="P17" i="67" s="1"/>
  <c r="O18" i="67"/>
  <c r="P18" i="67" s="1"/>
  <c r="O19" i="67"/>
  <c r="P19" i="67" s="1"/>
  <c r="O20" i="67"/>
  <c r="P20" i="67" s="1"/>
  <c r="O21" i="67"/>
  <c r="P21" i="67" s="1"/>
  <c r="O22" i="67"/>
  <c r="P22" i="67" s="1"/>
  <c r="H9" i="68"/>
  <c r="M20" i="70"/>
  <c r="U20" i="70" s="1"/>
  <c r="M14" i="70"/>
  <c r="U14" i="70" s="1"/>
  <c r="M8" i="70"/>
  <c r="U8" i="70" s="1"/>
  <c r="M19" i="70"/>
  <c r="U19" i="70" s="1"/>
  <c r="M13" i="70"/>
  <c r="U13" i="70" s="1"/>
  <c r="M7" i="70"/>
  <c r="U7" i="70" s="1"/>
  <c r="M18" i="70"/>
  <c r="U18" i="70" s="1"/>
  <c r="M12" i="70"/>
  <c r="U12" i="70" s="1"/>
  <c r="M6" i="70"/>
  <c r="U6" i="70" s="1"/>
  <c r="M15" i="70"/>
  <c r="U15" i="70" s="1"/>
  <c r="H12" i="70"/>
  <c r="I12" i="70" s="1"/>
  <c r="J12" i="70" s="1"/>
  <c r="H15" i="70"/>
  <c r="I15" i="70" s="1"/>
  <c r="J15" i="70" s="1"/>
  <c r="H18" i="70"/>
  <c r="I18" i="70" s="1"/>
  <c r="J18" i="70" s="1"/>
  <c r="H21" i="70"/>
  <c r="I21" i="70" s="1"/>
  <c r="J21" i="70" s="1"/>
  <c r="Z4" i="71"/>
  <c r="R23" i="71"/>
  <c r="R22" i="71"/>
  <c r="R21" i="71"/>
  <c r="R20" i="71"/>
  <c r="R19" i="71"/>
  <c r="R18" i="71"/>
  <c r="R17" i="71"/>
  <c r="R16" i="71"/>
  <c r="R15" i="71"/>
  <c r="R14" i="71"/>
  <c r="R13" i="71"/>
  <c r="R12" i="71"/>
  <c r="R7" i="71"/>
  <c r="R6" i="71"/>
  <c r="R11" i="71"/>
  <c r="R5" i="71"/>
  <c r="R10" i="71"/>
  <c r="R3" i="71"/>
  <c r="R9" i="71"/>
  <c r="H6" i="72"/>
  <c r="H12" i="72"/>
  <c r="H17" i="72"/>
  <c r="H22" i="72"/>
  <c r="H80" i="74"/>
  <c r="I80" i="74" s="1"/>
  <c r="J80" i="74" s="1"/>
  <c r="P3" i="75"/>
  <c r="AF3" i="75" s="1"/>
  <c r="AO3" i="75" s="1"/>
  <c r="AE3" i="75"/>
  <c r="H7" i="76"/>
  <c r="I7" i="76" s="1"/>
  <c r="J7" i="76" s="1"/>
  <c r="H29" i="76"/>
  <c r="I29" i="76" s="1"/>
  <c r="J29" i="76" s="1"/>
  <c r="H38" i="76"/>
  <c r="I38" i="76" s="1"/>
  <c r="J38" i="76" s="1"/>
  <c r="H47" i="76"/>
  <c r="I47" i="76" s="1"/>
  <c r="J47" i="76" s="1"/>
  <c r="H56" i="76"/>
  <c r="I56" i="76" s="1"/>
  <c r="J56" i="76" s="1"/>
  <c r="H65" i="76"/>
  <c r="I65" i="76" s="1"/>
  <c r="J65" i="76" s="1"/>
  <c r="P3" i="77"/>
  <c r="AF3" i="77" s="1"/>
  <c r="AO3" i="77" s="1"/>
  <c r="AE3" i="77"/>
  <c r="H26" i="77"/>
  <c r="I26" i="77" s="1"/>
  <c r="J26" i="77" s="1"/>
  <c r="H60" i="77"/>
  <c r="I60" i="77" s="1"/>
  <c r="J60" i="77" s="1"/>
  <c r="H70" i="77"/>
  <c r="I70" i="77" s="1"/>
  <c r="J70" i="77" s="1"/>
  <c r="M9" i="51"/>
  <c r="U9" i="51" s="1"/>
  <c r="M15" i="51"/>
  <c r="U15" i="51" s="1"/>
  <c r="M7" i="54"/>
  <c r="U7" i="54" s="1"/>
  <c r="M13" i="54"/>
  <c r="U13" i="54" s="1"/>
  <c r="M9" i="56"/>
  <c r="U9" i="56" s="1"/>
  <c r="M15" i="56"/>
  <c r="U15" i="56" s="1"/>
  <c r="R6" i="56"/>
  <c r="R7" i="56"/>
  <c r="R12" i="56"/>
  <c r="R13" i="56"/>
  <c r="R14" i="56"/>
  <c r="R15" i="56"/>
  <c r="R16" i="56"/>
  <c r="R17" i="56"/>
  <c r="R18" i="56"/>
  <c r="R19" i="56"/>
  <c r="R20" i="56"/>
  <c r="R21" i="56"/>
  <c r="R22" i="56"/>
  <c r="Q10" i="58"/>
  <c r="M7" i="59"/>
  <c r="U7" i="59" s="1"/>
  <c r="M13" i="59"/>
  <c r="U13" i="59" s="1"/>
  <c r="M8" i="60"/>
  <c r="U8" i="60" s="1"/>
  <c r="M14" i="60"/>
  <c r="U14" i="60" s="1"/>
  <c r="M20" i="60"/>
  <c r="U20" i="60" s="1"/>
  <c r="M9" i="61"/>
  <c r="U9" i="61" s="1"/>
  <c r="M15" i="61"/>
  <c r="U15" i="61" s="1"/>
  <c r="R8" i="62"/>
  <c r="Q10" i="63"/>
  <c r="Q11" i="64"/>
  <c r="M8" i="65"/>
  <c r="U8" i="65" s="1"/>
  <c r="M14" i="65"/>
  <c r="U14" i="65" s="1"/>
  <c r="M20" i="65"/>
  <c r="U20" i="65" s="1"/>
  <c r="O9" i="65"/>
  <c r="P9" i="65" s="1"/>
  <c r="O23" i="69"/>
  <c r="P23" i="69" s="1"/>
  <c r="O22" i="69"/>
  <c r="P22" i="69" s="1"/>
  <c r="O21" i="69"/>
  <c r="P21" i="69" s="1"/>
  <c r="O20" i="69"/>
  <c r="P20" i="69" s="1"/>
  <c r="O19" i="69"/>
  <c r="P19" i="69" s="1"/>
  <c r="O18" i="69"/>
  <c r="P18" i="69" s="1"/>
  <c r="O17" i="69"/>
  <c r="P17" i="69" s="1"/>
  <c r="O16" i="69"/>
  <c r="P16" i="69" s="1"/>
  <c r="O15" i="69"/>
  <c r="P15" i="69" s="1"/>
  <c r="O14" i="69"/>
  <c r="P14" i="69" s="1"/>
  <c r="O13" i="69"/>
  <c r="P13" i="69" s="1"/>
  <c r="O12" i="69"/>
  <c r="P12" i="69" s="1"/>
  <c r="O7" i="69"/>
  <c r="P7" i="69" s="1"/>
  <c r="O6" i="69"/>
  <c r="P6" i="69" s="1"/>
  <c r="O5" i="69"/>
  <c r="P5" i="69" s="1"/>
  <c r="O11" i="69"/>
  <c r="P11" i="69" s="1"/>
  <c r="O3" i="69"/>
  <c r="M18" i="69"/>
  <c r="U18" i="69" s="1"/>
  <c r="M12" i="69"/>
  <c r="U12" i="69" s="1"/>
  <c r="M6" i="69"/>
  <c r="U6" i="69" s="1"/>
  <c r="M23" i="69"/>
  <c r="U23" i="69" s="1"/>
  <c r="M17" i="69"/>
  <c r="U17" i="69" s="1"/>
  <c r="M11" i="69"/>
  <c r="U11" i="69" s="1"/>
  <c r="M5" i="69"/>
  <c r="U5" i="69" s="1"/>
  <c r="M22" i="69"/>
  <c r="U22" i="69" s="1"/>
  <c r="M16" i="69"/>
  <c r="U16" i="69" s="1"/>
  <c r="M10" i="69"/>
  <c r="U10" i="69" s="1"/>
  <c r="M4" i="69"/>
  <c r="U4" i="69" s="1"/>
  <c r="X4" i="69" s="1"/>
  <c r="M15" i="69"/>
  <c r="U15" i="69" s="1"/>
  <c r="Z4" i="70"/>
  <c r="AH4" i="71"/>
  <c r="H6" i="71"/>
  <c r="H7" i="72"/>
  <c r="H13" i="72"/>
  <c r="H18" i="72"/>
  <c r="H23" i="72"/>
  <c r="Q98" i="73"/>
  <c r="Q95" i="73"/>
  <c r="Q92" i="73"/>
  <c r="Q89" i="73"/>
  <c r="Q86" i="73"/>
  <c r="Q83" i="73"/>
  <c r="Q80" i="73"/>
  <c r="Q77" i="73"/>
  <c r="Q74" i="73"/>
  <c r="Q71" i="73"/>
  <c r="Q68" i="73"/>
  <c r="Q65" i="73"/>
  <c r="Q62" i="73"/>
  <c r="Q59" i="73"/>
  <c r="Q56" i="73"/>
  <c r="Q53" i="73"/>
  <c r="Q50" i="73"/>
  <c r="Q47" i="73"/>
  <c r="Q44" i="73"/>
  <c r="Q41" i="73"/>
  <c r="Q38" i="73"/>
  <c r="Q35" i="73"/>
  <c r="Q32" i="73"/>
  <c r="Q29" i="73"/>
  <c r="Q26" i="73"/>
  <c r="Q23" i="73"/>
  <c r="Q20" i="73"/>
  <c r="Q17" i="73"/>
  <c r="Q14" i="73"/>
  <c r="Q10" i="73"/>
  <c r="Q11" i="73"/>
  <c r="Q6" i="73"/>
  <c r="Q96" i="73"/>
  <c r="Q93" i="73"/>
  <c r="Q90" i="73"/>
  <c r="Q87" i="73"/>
  <c r="Q84" i="73"/>
  <c r="Q81" i="73"/>
  <c r="Q78" i="73"/>
  <c r="Q75" i="73"/>
  <c r="Q72" i="73"/>
  <c r="Q69" i="73"/>
  <c r="Q66" i="73"/>
  <c r="Q63" i="73"/>
  <c r="Q60" i="73"/>
  <c r="Q57" i="73"/>
  <c r="Q54" i="73"/>
  <c r="Q51" i="73"/>
  <c r="Q48" i="73"/>
  <c r="Q45" i="73"/>
  <c r="Q42" i="73"/>
  <c r="Q39" i="73"/>
  <c r="Q36" i="73"/>
  <c r="Q33" i="73"/>
  <c r="Q30" i="73"/>
  <c r="Q27" i="73"/>
  <c r="Q24" i="73"/>
  <c r="Q21" i="73"/>
  <c r="Q18" i="73"/>
  <c r="Q15" i="73"/>
  <c r="Q12" i="73"/>
  <c r="Q8" i="73"/>
  <c r="Q7" i="73"/>
  <c r="Q5" i="73"/>
  <c r="Q16" i="73"/>
  <c r="Q22" i="73"/>
  <c r="Q28" i="73"/>
  <c r="Q34" i="73"/>
  <c r="Q40" i="73"/>
  <c r="Q46" i="73"/>
  <c r="Q52" i="73"/>
  <c r="Q58" i="73"/>
  <c r="Q64" i="73"/>
  <c r="Q70" i="73"/>
  <c r="Q76" i="73"/>
  <c r="Q82" i="73"/>
  <c r="Q88" i="73"/>
  <c r="H14" i="74"/>
  <c r="I14" i="74" s="1"/>
  <c r="J14" i="74" s="1"/>
  <c r="H17" i="74"/>
  <c r="I17" i="74" s="1"/>
  <c r="J17" i="74" s="1"/>
  <c r="H20" i="74"/>
  <c r="I20" i="74" s="1"/>
  <c r="J20" i="74" s="1"/>
  <c r="H23" i="74"/>
  <c r="I23" i="74" s="1"/>
  <c r="J23" i="74" s="1"/>
  <c r="H26" i="74"/>
  <c r="I26" i="74" s="1"/>
  <c r="J26" i="74" s="1"/>
  <c r="H29" i="74"/>
  <c r="I29" i="74" s="1"/>
  <c r="J29" i="74" s="1"/>
  <c r="H32" i="74"/>
  <c r="I32" i="74" s="1"/>
  <c r="J32" i="74" s="1"/>
  <c r="H35" i="74"/>
  <c r="I35" i="74" s="1"/>
  <c r="J35" i="74" s="1"/>
  <c r="H38" i="74"/>
  <c r="I38" i="74" s="1"/>
  <c r="J38" i="74" s="1"/>
  <c r="H41" i="74"/>
  <c r="I41" i="74" s="1"/>
  <c r="J41" i="74" s="1"/>
  <c r="H44" i="74"/>
  <c r="I44" i="74" s="1"/>
  <c r="J44" i="74" s="1"/>
  <c r="H47" i="74"/>
  <c r="I47" i="74" s="1"/>
  <c r="J47" i="74" s="1"/>
  <c r="H50" i="74"/>
  <c r="I50" i="74" s="1"/>
  <c r="J50" i="74" s="1"/>
  <c r="H53" i="74"/>
  <c r="I53" i="74" s="1"/>
  <c r="J53" i="74" s="1"/>
  <c r="H56" i="74"/>
  <c r="I56" i="74" s="1"/>
  <c r="J56" i="74" s="1"/>
  <c r="H59" i="74"/>
  <c r="I59" i="74" s="1"/>
  <c r="J59" i="74" s="1"/>
  <c r="H62" i="74"/>
  <c r="I62" i="74" s="1"/>
  <c r="J62" i="74" s="1"/>
  <c r="H65" i="74"/>
  <c r="I65" i="74" s="1"/>
  <c r="J65" i="74" s="1"/>
  <c r="H68" i="74"/>
  <c r="I68" i="74" s="1"/>
  <c r="J68" i="74" s="1"/>
  <c r="H71" i="74"/>
  <c r="I71" i="74" s="1"/>
  <c r="J71" i="74" s="1"/>
  <c r="H74" i="74"/>
  <c r="I74" i="74" s="1"/>
  <c r="J74" i="74" s="1"/>
  <c r="H77" i="74"/>
  <c r="I77" i="74" s="1"/>
  <c r="J77" i="74" s="1"/>
  <c r="H8" i="75"/>
  <c r="I8" i="75" s="1"/>
  <c r="J8" i="75" s="1"/>
  <c r="H10" i="75"/>
  <c r="I10" i="75" s="1"/>
  <c r="J10" i="75" s="1"/>
  <c r="H71" i="75"/>
  <c r="I71" i="75" s="1"/>
  <c r="J71" i="75" s="1"/>
  <c r="H12" i="76"/>
  <c r="I12" i="76" s="1"/>
  <c r="J12" i="76" s="1"/>
  <c r="H15" i="76"/>
  <c r="I15" i="76" s="1"/>
  <c r="J15" i="76" s="1"/>
  <c r="H18" i="76"/>
  <c r="I18" i="76" s="1"/>
  <c r="J18" i="76" s="1"/>
  <c r="H28" i="76"/>
  <c r="I28" i="76" s="1"/>
  <c r="J28" i="76" s="1"/>
  <c r="H55" i="76"/>
  <c r="I55" i="76" s="1"/>
  <c r="J55" i="76" s="1"/>
  <c r="H64" i="76"/>
  <c r="I64" i="76" s="1"/>
  <c r="J64" i="76" s="1"/>
  <c r="AH3" i="58"/>
  <c r="AQ3" i="58" s="1"/>
  <c r="M9" i="60"/>
  <c r="U9" i="60" s="1"/>
  <c r="M15" i="60"/>
  <c r="U15" i="60" s="1"/>
  <c r="AH3" i="63"/>
  <c r="AQ3" i="63" s="1"/>
  <c r="Q12" i="64"/>
  <c r="Q13" i="64"/>
  <c r="Q14" i="64"/>
  <c r="Q15" i="64"/>
  <c r="Q16" i="64"/>
  <c r="Q17" i="64"/>
  <c r="Q18" i="64"/>
  <c r="Q19" i="64"/>
  <c r="Q20" i="64"/>
  <c r="Q21" i="64"/>
  <c r="Q22" i="64"/>
  <c r="M9" i="65"/>
  <c r="U9" i="65" s="1"/>
  <c r="M15" i="65"/>
  <c r="U15" i="65" s="1"/>
  <c r="R8" i="66"/>
  <c r="O10" i="67"/>
  <c r="P10" i="67" s="1"/>
  <c r="O3" i="67"/>
  <c r="O9" i="67"/>
  <c r="P9" i="67" s="1"/>
  <c r="O8" i="67"/>
  <c r="P8" i="67" s="1"/>
  <c r="M7" i="69"/>
  <c r="U7" i="69" s="1"/>
  <c r="M19" i="69"/>
  <c r="U19" i="69" s="1"/>
  <c r="H11" i="69"/>
  <c r="I11" i="69" s="1"/>
  <c r="J11" i="69" s="1"/>
  <c r="H5" i="70"/>
  <c r="I5" i="70" s="1"/>
  <c r="J5" i="70" s="1"/>
  <c r="H7" i="70"/>
  <c r="I7" i="70" s="1"/>
  <c r="J7" i="70" s="1"/>
  <c r="V8" i="70"/>
  <c r="V23" i="70"/>
  <c r="V22" i="70"/>
  <c r="V21" i="70"/>
  <c r="V20" i="70"/>
  <c r="V19" i="70"/>
  <c r="V18" i="70"/>
  <c r="V17" i="70"/>
  <c r="V16" i="70"/>
  <c r="V15" i="70"/>
  <c r="V14" i="70"/>
  <c r="V13" i="70"/>
  <c r="V12" i="70"/>
  <c r="V7" i="70"/>
  <c r="V6" i="70"/>
  <c r="H13" i="70"/>
  <c r="I13" i="70" s="1"/>
  <c r="J13" i="70" s="1"/>
  <c r="H16" i="70"/>
  <c r="I16" i="70" s="1"/>
  <c r="J16" i="70" s="1"/>
  <c r="H19" i="70"/>
  <c r="I19" i="70" s="1"/>
  <c r="J19" i="70" s="1"/>
  <c r="H22" i="70"/>
  <c r="I22" i="70" s="1"/>
  <c r="J22" i="70" s="1"/>
  <c r="H7" i="71"/>
  <c r="H13" i="71"/>
  <c r="H15" i="71"/>
  <c r="H17" i="71"/>
  <c r="H19" i="71"/>
  <c r="H21" i="71"/>
  <c r="H23" i="71"/>
  <c r="H14" i="72"/>
  <c r="H19" i="72"/>
  <c r="Q9" i="73"/>
  <c r="H8" i="74"/>
  <c r="I8" i="74" s="1"/>
  <c r="J8" i="74" s="1"/>
  <c r="H10" i="74"/>
  <c r="I10" i="74" s="1"/>
  <c r="J10" i="74" s="1"/>
  <c r="H88" i="74"/>
  <c r="I88" i="74" s="1"/>
  <c r="J88" i="74" s="1"/>
  <c r="R67" i="76"/>
  <c r="R64" i="76"/>
  <c r="R61" i="76"/>
  <c r="R58" i="76"/>
  <c r="R55" i="76"/>
  <c r="R52" i="76"/>
  <c r="R49" i="76"/>
  <c r="R46" i="76"/>
  <c r="R43" i="76"/>
  <c r="R40" i="76"/>
  <c r="R37" i="76"/>
  <c r="R34" i="76"/>
  <c r="R31" i="76"/>
  <c r="R28" i="76"/>
  <c r="R25" i="76"/>
  <c r="R22" i="76"/>
  <c r="R17" i="76"/>
  <c r="R14" i="76"/>
  <c r="R10" i="76"/>
  <c r="R4" i="76"/>
  <c r="R68" i="76"/>
  <c r="R65" i="76"/>
  <c r="R62" i="76"/>
  <c r="R59" i="76"/>
  <c r="R56" i="76"/>
  <c r="R53" i="76"/>
  <c r="R50" i="76"/>
  <c r="R47" i="76"/>
  <c r="R44" i="76"/>
  <c r="R41" i="76"/>
  <c r="R38" i="76"/>
  <c r="R35" i="76"/>
  <c r="R32" i="76"/>
  <c r="R29" i="76"/>
  <c r="R26" i="76"/>
  <c r="R23" i="76"/>
  <c r="R19" i="76"/>
  <c r="R11" i="76"/>
  <c r="R5" i="76"/>
  <c r="R69" i="76"/>
  <c r="R66" i="76"/>
  <c r="R63" i="76"/>
  <c r="R60" i="76"/>
  <c r="R57" i="76"/>
  <c r="R54" i="76"/>
  <c r="R51" i="76"/>
  <c r="R48" i="76"/>
  <c r="R45" i="76"/>
  <c r="R42" i="76"/>
  <c r="R39" i="76"/>
  <c r="R36" i="76"/>
  <c r="R33" i="76"/>
  <c r="R30" i="76"/>
  <c r="R27" i="76"/>
  <c r="R24" i="76"/>
  <c r="R21" i="76"/>
  <c r="R20" i="76"/>
  <c r="R18" i="76"/>
  <c r="R15" i="76"/>
  <c r="R12" i="76"/>
  <c r="R6" i="76"/>
  <c r="R3" i="76"/>
  <c r="R9" i="76"/>
  <c r="H8" i="76"/>
  <c r="I8" i="76" s="1"/>
  <c r="J8" i="76" s="1"/>
  <c r="H23" i="76"/>
  <c r="I23" i="76" s="1"/>
  <c r="J23" i="76" s="1"/>
  <c r="H32" i="76"/>
  <c r="I32" i="76" s="1"/>
  <c r="J32" i="76" s="1"/>
  <c r="H41" i="76"/>
  <c r="I41" i="76" s="1"/>
  <c r="J41" i="76" s="1"/>
  <c r="H50" i="76"/>
  <c r="I50" i="76" s="1"/>
  <c r="J50" i="76" s="1"/>
  <c r="H59" i="76"/>
  <c r="I59" i="76" s="1"/>
  <c r="J59" i="76" s="1"/>
  <c r="H68" i="76"/>
  <c r="I68" i="76" s="1"/>
  <c r="J68" i="76" s="1"/>
  <c r="Z4" i="77"/>
  <c r="AH4" i="77"/>
  <c r="H24" i="77"/>
  <c r="I24" i="77" s="1"/>
  <c r="J24" i="77" s="1"/>
  <c r="R8" i="72"/>
  <c r="Q9" i="72"/>
  <c r="H11" i="73"/>
  <c r="I11" i="73" s="1"/>
  <c r="J11" i="73" s="1"/>
  <c r="V79" i="74"/>
  <c r="V82" i="74"/>
  <c r="V85" i="74"/>
  <c r="V88" i="74"/>
  <c r="AH3" i="75"/>
  <c r="AQ3" i="75" s="1"/>
  <c r="M7" i="75"/>
  <c r="U7" i="75" s="1"/>
  <c r="M13" i="75"/>
  <c r="U13" i="75" s="1"/>
  <c r="M19" i="75"/>
  <c r="U19" i="75" s="1"/>
  <c r="M25" i="75"/>
  <c r="U25" i="75" s="1"/>
  <c r="M31" i="75"/>
  <c r="U31" i="75" s="1"/>
  <c r="M37" i="75"/>
  <c r="U37" i="75" s="1"/>
  <c r="M43" i="75"/>
  <c r="U43" i="75" s="1"/>
  <c r="M49" i="75"/>
  <c r="U49" i="75" s="1"/>
  <c r="M55" i="75"/>
  <c r="U55" i="75" s="1"/>
  <c r="M61" i="75"/>
  <c r="U61" i="75" s="1"/>
  <c r="M67" i="75"/>
  <c r="U67" i="75" s="1"/>
  <c r="M73" i="75"/>
  <c r="U73" i="75" s="1"/>
  <c r="M79" i="75"/>
  <c r="U79" i="75" s="1"/>
  <c r="V67" i="75"/>
  <c r="V70" i="75"/>
  <c r="V73" i="75"/>
  <c r="V76" i="75"/>
  <c r="V79" i="75"/>
  <c r="H19" i="77"/>
  <c r="I19" i="77" s="1"/>
  <c r="J19" i="77" s="1"/>
  <c r="H21" i="77"/>
  <c r="I21" i="77" s="1"/>
  <c r="J21" i="77" s="1"/>
  <c r="H39" i="77"/>
  <c r="I39" i="77" s="1"/>
  <c r="J39" i="77" s="1"/>
  <c r="H49" i="77"/>
  <c r="I49" i="77" s="1"/>
  <c r="J49" i="77" s="1"/>
  <c r="H57" i="77"/>
  <c r="I57" i="77" s="1"/>
  <c r="J57" i="77" s="1"/>
  <c r="H67" i="77"/>
  <c r="I67" i="77" s="1"/>
  <c r="J67" i="77" s="1"/>
  <c r="H75" i="77"/>
  <c r="I75" i="77" s="1"/>
  <c r="J75" i="77" s="1"/>
  <c r="H85" i="77"/>
  <c r="I85" i="77" s="1"/>
  <c r="J85" i="77" s="1"/>
  <c r="H93" i="77"/>
  <c r="I93" i="77" s="1"/>
  <c r="J93" i="77" s="1"/>
  <c r="H9" i="78"/>
  <c r="I9" i="78" s="1"/>
  <c r="J9" i="78" s="1"/>
  <c r="H13" i="78"/>
  <c r="I13" i="78" s="1"/>
  <c r="J13" i="78" s="1"/>
  <c r="H16" i="78"/>
  <c r="I16" i="78" s="1"/>
  <c r="J16" i="78" s="1"/>
  <c r="H19" i="78"/>
  <c r="I19" i="78" s="1"/>
  <c r="J19" i="78" s="1"/>
  <c r="H22" i="78"/>
  <c r="I22" i="78" s="1"/>
  <c r="J22" i="78" s="1"/>
  <c r="H25" i="78"/>
  <c r="I25" i="78" s="1"/>
  <c r="J25" i="78" s="1"/>
  <c r="H28" i="78"/>
  <c r="I28" i="78" s="1"/>
  <c r="J28" i="78" s="1"/>
  <c r="H31" i="78"/>
  <c r="I31" i="78" s="1"/>
  <c r="J31" i="78" s="1"/>
  <c r="H34" i="78"/>
  <c r="I34" i="78" s="1"/>
  <c r="J34" i="78" s="1"/>
  <c r="H37" i="78"/>
  <c r="I37" i="78" s="1"/>
  <c r="J37" i="78" s="1"/>
  <c r="H40" i="78"/>
  <c r="I40" i="78" s="1"/>
  <c r="J40" i="78" s="1"/>
  <c r="H43" i="78"/>
  <c r="I43" i="78" s="1"/>
  <c r="J43" i="78" s="1"/>
  <c r="H46" i="78"/>
  <c r="I46" i="78" s="1"/>
  <c r="J46" i="78" s="1"/>
  <c r="H49" i="78"/>
  <c r="I49" i="78" s="1"/>
  <c r="J49" i="78" s="1"/>
  <c r="H52" i="78"/>
  <c r="I52" i="78" s="1"/>
  <c r="J52" i="78" s="1"/>
  <c r="H55" i="78"/>
  <c r="I55" i="78" s="1"/>
  <c r="J55" i="78" s="1"/>
  <c r="H58" i="78"/>
  <c r="I58" i="78" s="1"/>
  <c r="J58" i="78" s="1"/>
  <c r="H61" i="78"/>
  <c r="I61" i="78" s="1"/>
  <c r="J61" i="78" s="1"/>
  <c r="H64" i="78"/>
  <c r="I64" i="78" s="1"/>
  <c r="J64" i="78" s="1"/>
  <c r="H67" i="78"/>
  <c r="I67" i="78" s="1"/>
  <c r="J67" i="78" s="1"/>
  <c r="H70" i="78"/>
  <c r="I70" i="78" s="1"/>
  <c r="J70" i="78" s="1"/>
  <c r="H73" i="78"/>
  <c r="I73" i="78" s="1"/>
  <c r="J73" i="78" s="1"/>
  <c r="M79" i="79"/>
  <c r="U79" i="79" s="1"/>
  <c r="M73" i="79"/>
  <c r="U73" i="79" s="1"/>
  <c r="M67" i="79"/>
  <c r="U67" i="79" s="1"/>
  <c r="M61" i="79"/>
  <c r="U61" i="79" s="1"/>
  <c r="M55" i="79"/>
  <c r="U55" i="79" s="1"/>
  <c r="M49" i="79"/>
  <c r="U49" i="79" s="1"/>
  <c r="M43" i="79"/>
  <c r="U43" i="79" s="1"/>
  <c r="M37" i="79"/>
  <c r="U37" i="79" s="1"/>
  <c r="M31" i="79"/>
  <c r="U31" i="79" s="1"/>
  <c r="M25" i="79"/>
  <c r="U25" i="79" s="1"/>
  <c r="M19" i="79"/>
  <c r="U19" i="79" s="1"/>
  <c r="M13" i="79"/>
  <c r="U13" i="79" s="1"/>
  <c r="M7" i="79"/>
  <c r="U7" i="79" s="1"/>
  <c r="M78" i="79"/>
  <c r="U78" i="79" s="1"/>
  <c r="M72" i="79"/>
  <c r="U72" i="79" s="1"/>
  <c r="M66" i="79"/>
  <c r="U66" i="79" s="1"/>
  <c r="M60" i="79"/>
  <c r="U60" i="79" s="1"/>
  <c r="M54" i="79"/>
  <c r="U54" i="79" s="1"/>
  <c r="M48" i="79"/>
  <c r="U48" i="79" s="1"/>
  <c r="M42" i="79"/>
  <c r="U42" i="79" s="1"/>
  <c r="M36" i="79"/>
  <c r="U36" i="79" s="1"/>
  <c r="M30" i="79"/>
  <c r="U30" i="79" s="1"/>
  <c r="M24" i="79"/>
  <c r="U24" i="79" s="1"/>
  <c r="M18" i="79"/>
  <c r="U18" i="79" s="1"/>
  <c r="M12" i="79"/>
  <c r="U12" i="79" s="1"/>
  <c r="M6" i="79"/>
  <c r="U6" i="79" s="1"/>
  <c r="M77" i="79"/>
  <c r="U77" i="79" s="1"/>
  <c r="M71" i="79"/>
  <c r="U71" i="79" s="1"/>
  <c r="M65" i="79"/>
  <c r="U65" i="79" s="1"/>
  <c r="M59" i="79"/>
  <c r="U59" i="79" s="1"/>
  <c r="M53" i="79"/>
  <c r="U53" i="79" s="1"/>
  <c r="M47" i="79"/>
  <c r="U47" i="79" s="1"/>
  <c r="M41" i="79"/>
  <c r="U41" i="79" s="1"/>
  <c r="M35" i="79"/>
  <c r="U35" i="79" s="1"/>
  <c r="M29" i="79"/>
  <c r="U29" i="79" s="1"/>
  <c r="M23" i="79"/>
  <c r="U23" i="79" s="1"/>
  <c r="M17" i="79"/>
  <c r="U17" i="79" s="1"/>
  <c r="M11" i="79"/>
  <c r="U11" i="79" s="1"/>
  <c r="M5" i="79"/>
  <c r="U5" i="79" s="1"/>
  <c r="M76" i="79"/>
  <c r="U76" i="79" s="1"/>
  <c r="M70" i="79"/>
  <c r="U70" i="79" s="1"/>
  <c r="M64" i="79"/>
  <c r="U64" i="79" s="1"/>
  <c r="M58" i="79"/>
  <c r="U58" i="79" s="1"/>
  <c r="M52" i="79"/>
  <c r="U52" i="79" s="1"/>
  <c r="M46" i="79"/>
  <c r="U46" i="79" s="1"/>
  <c r="M40" i="79"/>
  <c r="U40" i="79" s="1"/>
  <c r="M34" i="79"/>
  <c r="U34" i="79" s="1"/>
  <c r="M28" i="79"/>
  <c r="U28" i="79" s="1"/>
  <c r="M22" i="79"/>
  <c r="U22" i="79" s="1"/>
  <c r="M16" i="79"/>
  <c r="U16" i="79" s="1"/>
  <c r="M10" i="79"/>
  <c r="U10" i="79" s="1"/>
  <c r="M4" i="79"/>
  <c r="U4" i="79" s="1"/>
  <c r="X4" i="79" s="1"/>
  <c r="M74" i="79"/>
  <c r="U74" i="79" s="1"/>
  <c r="M68" i="79"/>
  <c r="U68" i="79" s="1"/>
  <c r="M62" i="79"/>
  <c r="U62" i="79" s="1"/>
  <c r="M56" i="79"/>
  <c r="U56" i="79" s="1"/>
  <c r="M50" i="79"/>
  <c r="U50" i="79" s="1"/>
  <c r="M44" i="79"/>
  <c r="U44" i="79" s="1"/>
  <c r="M38" i="79"/>
  <c r="U38" i="79" s="1"/>
  <c r="M32" i="79"/>
  <c r="U32" i="79" s="1"/>
  <c r="M26" i="79"/>
  <c r="U26" i="79" s="1"/>
  <c r="M20" i="79"/>
  <c r="U20" i="79" s="1"/>
  <c r="M14" i="79"/>
  <c r="U14" i="79" s="1"/>
  <c r="M8" i="79"/>
  <c r="U8" i="79" s="1"/>
  <c r="M39" i="79"/>
  <c r="U39" i="79" s="1"/>
  <c r="M75" i="79"/>
  <c r="U75" i="79" s="1"/>
  <c r="H17" i="79"/>
  <c r="I17" i="79" s="1"/>
  <c r="J17" i="79" s="1"/>
  <c r="H26" i="79"/>
  <c r="I26" i="79" s="1"/>
  <c r="J26" i="79" s="1"/>
  <c r="H47" i="79"/>
  <c r="I47" i="79" s="1"/>
  <c r="J47" i="79" s="1"/>
  <c r="H56" i="79"/>
  <c r="I56" i="79" s="1"/>
  <c r="J56" i="79" s="1"/>
  <c r="H65" i="79"/>
  <c r="I65" i="79" s="1"/>
  <c r="J65" i="79" s="1"/>
  <c r="H19" i="81"/>
  <c r="I19" i="81" s="1"/>
  <c r="J19" i="81" s="1"/>
  <c r="H22" i="81"/>
  <c r="I22" i="81" s="1"/>
  <c r="J22" i="81" s="1"/>
  <c r="AH3" i="72"/>
  <c r="AQ3" i="72" s="1"/>
  <c r="Q11" i="72"/>
  <c r="AH3" i="74"/>
  <c r="AQ3" i="74" s="1"/>
  <c r="M9" i="75"/>
  <c r="U9" i="75" s="1"/>
  <c r="M15" i="75"/>
  <c r="U15" i="75" s="1"/>
  <c r="M21" i="75"/>
  <c r="U21" i="75" s="1"/>
  <c r="M27" i="75"/>
  <c r="U27" i="75" s="1"/>
  <c r="M33" i="75"/>
  <c r="U33" i="75" s="1"/>
  <c r="M39" i="75"/>
  <c r="U39" i="75" s="1"/>
  <c r="M45" i="75"/>
  <c r="U45" i="75" s="1"/>
  <c r="M51" i="75"/>
  <c r="U51" i="75" s="1"/>
  <c r="M57" i="75"/>
  <c r="U57" i="75" s="1"/>
  <c r="M63" i="75"/>
  <c r="U63" i="75" s="1"/>
  <c r="M69" i="75"/>
  <c r="U69" i="75" s="1"/>
  <c r="M75" i="75"/>
  <c r="U75" i="75" s="1"/>
  <c r="V66" i="75"/>
  <c r="V69" i="75"/>
  <c r="V72" i="75"/>
  <c r="V75" i="75"/>
  <c r="V78" i="75"/>
  <c r="H7" i="77"/>
  <c r="I7" i="77" s="1"/>
  <c r="J7" i="77" s="1"/>
  <c r="H25" i="77"/>
  <c r="I25" i="77" s="1"/>
  <c r="J25" i="77" s="1"/>
  <c r="H27" i="77"/>
  <c r="I27" i="77" s="1"/>
  <c r="J27" i="77" s="1"/>
  <c r="H45" i="77"/>
  <c r="I45" i="77" s="1"/>
  <c r="J45" i="77" s="1"/>
  <c r="H55" i="77"/>
  <c r="I55" i="77" s="1"/>
  <c r="J55" i="77" s="1"/>
  <c r="H63" i="77"/>
  <c r="I63" i="77" s="1"/>
  <c r="J63" i="77" s="1"/>
  <c r="H73" i="77"/>
  <c r="I73" i="77" s="1"/>
  <c r="J73" i="77" s="1"/>
  <c r="H81" i="77"/>
  <c r="I81" i="77" s="1"/>
  <c r="J81" i="77" s="1"/>
  <c r="H91" i="77"/>
  <c r="I91" i="77" s="1"/>
  <c r="J91" i="77" s="1"/>
  <c r="P3" i="78"/>
  <c r="AF3" i="78" s="1"/>
  <c r="AO3" i="78" s="1"/>
  <c r="AE3" i="78"/>
  <c r="H7" i="78"/>
  <c r="I7" i="78" s="1"/>
  <c r="J7" i="78" s="1"/>
  <c r="M15" i="79"/>
  <c r="U15" i="79" s="1"/>
  <c r="M51" i="79"/>
  <c r="U51" i="79" s="1"/>
  <c r="H34" i="79"/>
  <c r="I34" i="79" s="1"/>
  <c r="J34" i="79" s="1"/>
  <c r="H44" i="79"/>
  <c r="I44" i="79" s="1"/>
  <c r="J44" i="79" s="1"/>
  <c r="H53" i="79"/>
  <c r="I53" i="79" s="1"/>
  <c r="J53" i="79" s="1"/>
  <c r="H62" i="79"/>
  <c r="I62" i="79" s="1"/>
  <c r="J62" i="79" s="1"/>
  <c r="H71" i="79"/>
  <c r="I71" i="79" s="1"/>
  <c r="J71" i="79" s="1"/>
  <c r="H13" i="82"/>
  <c r="I13" i="82" s="1"/>
  <c r="J13" i="82" s="1"/>
  <c r="M8" i="67"/>
  <c r="U8" i="67" s="1"/>
  <c r="M14" i="67"/>
  <c r="U14" i="67" s="1"/>
  <c r="M20" i="67"/>
  <c r="U20" i="67" s="1"/>
  <c r="M9" i="68"/>
  <c r="U9" i="68" s="1"/>
  <c r="M15" i="68"/>
  <c r="U15" i="68" s="1"/>
  <c r="M21" i="68"/>
  <c r="U21" i="68" s="1"/>
  <c r="R6" i="68"/>
  <c r="R7" i="68"/>
  <c r="O9" i="68"/>
  <c r="P9" i="68" s="1"/>
  <c r="R12" i="68"/>
  <c r="R13" i="68"/>
  <c r="R14" i="68"/>
  <c r="R15" i="68"/>
  <c r="R16" i="68"/>
  <c r="R17" i="68"/>
  <c r="R18" i="68"/>
  <c r="R19" i="68"/>
  <c r="R20" i="68"/>
  <c r="R21" i="68"/>
  <c r="R22" i="68"/>
  <c r="R23" i="68"/>
  <c r="Q9" i="69"/>
  <c r="Q10" i="70"/>
  <c r="Q11" i="71"/>
  <c r="R5" i="72"/>
  <c r="Q6" i="72"/>
  <c r="Q7" i="72"/>
  <c r="R11" i="72"/>
  <c r="Q12" i="72"/>
  <c r="Q13" i="72"/>
  <c r="Q14" i="72"/>
  <c r="Q15" i="72"/>
  <c r="Q16" i="72"/>
  <c r="Q17" i="72"/>
  <c r="Q18" i="72"/>
  <c r="Q19" i="72"/>
  <c r="Q20" i="72"/>
  <c r="Q21" i="72"/>
  <c r="Q22" i="72"/>
  <c r="Q23" i="72"/>
  <c r="M9" i="73"/>
  <c r="U9" i="73" s="1"/>
  <c r="M15" i="73"/>
  <c r="U15" i="73" s="1"/>
  <c r="M21" i="73"/>
  <c r="U21" i="73" s="1"/>
  <c r="M27" i="73"/>
  <c r="U27" i="73" s="1"/>
  <c r="M33" i="73"/>
  <c r="U33" i="73" s="1"/>
  <c r="M39" i="73"/>
  <c r="U39" i="73" s="1"/>
  <c r="M45" i="73"/>
  <c r="U45" i="73" s="1"/>
  <c r="M51" i="73"/>
  <c r="U51" i="73" s="1"/>
  <c r="M57" i="73"/>
  <c r="U57" i="73" s="1"/>
  <c r="M63" i="73"/>
  <c r="U63" i="73" s="1"/>
  <c r="M69" i="73"/>
  <c r="U69" i="73" s="1"/>
  <c r="M75" i="73"/>
  <c r="U75" i="73" s="1"/>
  <c r="M81" i="73"/>
  <c r="U81" i="73" s="1"/>
  <c r="M87" i="73"/>
  <c r="U87" i="73" s="1"/>
  <c r="M93" i="73"/>
  <c r="U93" i="73" s="1"/>
  <c r="M62" i="74"/>
  <c r="U62" i="74" s="1"/>
  <c r="M68" i="74"/>
  <c r="U68" i="74" s="1"/>
  <c r="M74" i="74"/>
  <c r="U74" i="74" s="1"/>
  <c r="M80" i="74"/>
  <c r="U80" i="74" s="1"/>
  <c r="M86" i="74"/>
  <c r="U86" i="74" s="1"/>
  <c r="R7" i="74"/>
  <c r="R8" i="74"/>
  <c r="V11" i="74"/>
  <c r="R13" i="74"/>
  <c r="R16" i="74"/>
  <c r="R19" i="74"/>
  <c r="R22" i="74"/>
  <c r="R25" i="74"/>
  <c r="R28" i="74"/>
  <c r="R31" i="74"/>
  <c r="R34" i="74"/>
  <c r="R37" i="74"/>
  <c r="R40" i="74"/>
  <c r="R43" i="74"/>
  <c r="R46" i="74"/>
  <c r="R49" i="74"/>
  <c r="R52" i="74"/>
  <c r="R55" i="74"/>
  <c r="R58" i="74"/>
  <c r="R61" i="74"/>
  <c r="R64" i="74"/>
  <c r="R67" i="74"/>
  <c r="R70" i="74"/>
  <c r="R73" i="74"/>
  <c r="R76" i="74"/>
  <c r="R79" i="74"/>
  <c r="R82" i="74"/>
  <c r="R85" i="74"/>
  <c r="R88" i="74"/>
  <c r="M4" i="75"/>
  <c r="U4" i="75" s="1"/>
  <c r="X4" i="75" s="1"/>
  <c r="M10" i="75"/>
  <c r="U10" i="75" s="1"/>
  <c r="M16" i="75"/>
  <c r="U16" i="75" s="1"/>
  <c r="M22" i="75"/>
  <c r="U22" i="75" s="1"/>
  <c r="M28" i="75"/>
  <c r="U28" i="75" s="1"/>
  <c r="M34" i="75"/>
  <c r="U34" i="75" s="1"/>
  <c r="M40" i="75"/>
  <c r="U40" i="75" s="1"/>
  <c r="M46" i="75"/>
  <c r="U46" i="75" s="1"/>
  <c r="M52" i="75"/>
  <c r="U52" i="75" s="1"/>
  <c r="M58" i="75"/>
  <c r="U58" i="75" s="1"/>
  <c r="M64" i="75"/>
  <c r="U64" i="75" s="1"/>
  <c r="M70" i="75"/>
  <c r="U70" i="75" s="1"/>
  <c r="M76" i="75"/>
  <c r="U76" i="75" s="1"/>
  <c r="R7" i="75"/>
  <c r="R8" i="75"/>
  <c r="V11" i="75"/>
  <c r="R13" i="75"/>
  <c r="R16" i="75"/>
  <c r="R19" i="75"/>
  <c r="R22" i="75"/>
  <c r="R25" i="75"/>
  <c r="R28" i="75"/>
  <c r="R31" i="75"/>
  <c r="R34" i="75"/>
  <c r="R37" i="75"/>
  <c r="R40" i="75"/>
  <c r="R43" i="75"/>
  <c r="R46" i="75"/>
  <c r="R49" i="75"/>
  <c r="R52" i="75"/>
  <c r="R55" i="75"/>
  <c r="R58" i="75"/>
  <c r="R61" i="75"/>
  <c r="R64" i="75"/>
  <c r="R67" i="75"/>
  <c r="R70" i="75"/>
  <c r="R73" i="75"/>
  <c r="R76" i="75"/>
  <c r="R79" i="75"/>
  <c r="M8" i="76"/>
  <c r="U8" i="76" s="1"/>
  <c r="M14" i="76"/>
  <c r="U14" i="76" s="1"/>
  <c r="M20" i="76"/>
  <c r="U20" i="76" s="1"/>
  <c r="M26" i="76"/>
  <c r="U26" i="76" s="1"/>
  <c r="M32" i="76"/>
  <c r="U32" i="76" s="1"/>
  <c r="M38" i="76"/>
  <c r="U38" i="76" s="1"/>
  <c r="M44" i="76"/>
  <c r="U44" i="76" s="1"/>
  <c r="M50" i="76"/>
  <c r="U50" i="76" s="1"/>
  <c r="M56" i="76"/>
  <c r="U56" i="76" s="1"/>
  <c r="M62" i="76"/>
  <c r="U62" i="76" s="1"/>
  <c r="M68" i="76"/>
  <c r="U68" i="76" s="1"/>
  <c r="V68" i="76"/>
  <c r="V65" i="76"/>
  <c r="V62" i="76"/>
  <c r="V59" i="76"/>
  <c r="V56" i="76"/>
  <c r="V53" i="76"/>
  <c r="V50" i="76"/>
  <c r="V47" i="76"/>
  <c r="V44" i="76"/>
  <c r="V41" i="76"/>
  <c r="V38" i="76"/>
  <c r="V35" i="76"/>
  <c r="V32" i="76"/>
  <c r="V29" i="76"/>
  <c r="V26" i="76"/>
  <c r="V23" i="76"/>
  <c r="V69" i="76"/>
  <c r="V66" i="76"/>
  <c r="V63" i="76"/>
  <c r="V60" i="76"/>
  <c r="V57" i="76"/>
  <c r="V54" i="76"/>
  <c r="V51" i="76"/>
  <c r="V48" i="76"/>
  <c r="V45" i="76"/>
  <c r="V42" i="76"/>
  <c r="V39" i="76"/>
  <c r="V36" i="76"/>
  <c r="V33" i="76"/>
  <c r="V30" i="76"/>
  <c r="V27" i="76"/>
  <c r="V24" i="76"/>
  <c r="V21" i="76"/>
  <c r="H4" i="77"/>
  <c r="I4" i="77" s="1"/>
  <c r="J4" i="77" s="1"/>
  <c r="K4" i="77" s="1"/>
  <c r="M10" i="77"/>
  <c r="U10" i="77" s="1"/>
  <c r="M22" i="77"/>
  <c r="U22" i="77" s="1"/>
  <c r="M34" i="77"/>
  <c r="U34" i="77" s="1"/>
  <c r="M46" i="77"/>
  <c r="U46" i="77" s="1"/>
  <c r="M58" i="77"/>
  <c r="U58" i="77" s="1"/>
  <c r="M70" i="77"/>
  <c r="U70" i="77" s="1"/>
  <c r="M82" i="77"/>
  <c r="U82" i="77" s="1"/>
  <c r="M94" i="77"/>
  <c r="U94" i="77" s="1"/>
  <c r="H8" i="77"/>
  <c r="I8" i="77" s="1"/>
  <c r="J8" i="77" s="1"/>
  <c r="H12" i="77"/>
  <c r="I12" i="77" s="1"/>
  <c r="J12" i="77" s="1"/>
  <c r="H28" i="77"/>
  <c r="I28" i="77" s="1"/>
  <c r="J28" i="77" s="1"/>
  <c r="H29" i="77"/>
  <c r="I29" i="77" s="1"/>
  <c r="J29" i="77" s="1"/>
  <c r="H30" i="77"/>
  <c r="I30" i="77" s="1"/>
  <c r="J30" i="77" s="1"/>
  <c r="H40" i="77"/>
  <c r="I40" i="77" s="1"/>
  <c r="J40" i="77" s="1"/>
  <c r="H48" i="77"/>
  <c r="I48" i="77" s="1"/>
  <c r="J48" i="77" s="1"/>
  <c r="H58" i="77"/>
  <c r="I58" i="77" s="1"/>
  <c r="J58" i="77" s="1"/>
  <c r="H66" i="77"/>
  <c r="I66" i="77" s="1"/>
  <c r="J66" i="77" s="1"/>
  <c r="H76" i="77"/>
  <c r="I76" i="77" s="1"/>
  <c r="J76" i="77" s="1"/>
  <c r="H84" i="77"/>
  <c r="I84" i="77" s="1"/>
  <c r="J84" i="77" s="1"/>
  <c r="H97" i="77"/>
  <c r="I97" i="77" s="1"/>
  <c r="J97" i="77" s="1"/>
  <c r="M21" i="79"/>
  <c r="U21" i="79" s="1"/>
  <c r="M57" i="79"/>
  <c r="U57" i="79" s="1"/>
  <c r="H19" i="79"/>
  <c r="I19" i="79" s="1"/>
  <c r="J19" i="79" s="1"/>
  <c r="H20" i="79"/>
  <c r="I20" i="79" s="1"/>
  <c r="J20" i="79" s="1"/>
  <c r="H28" i="79"/>
  <c r="I28" i="79" s="1"/>
  <c r="J28" i="79" s="1"/>
  <c r="H29" i="79"/>
  <c r="I29" i="79" s="1"/>
  <c r="J29" i="79" s="1"/>
  <c r="H35" i="79"/>
  <c r="I35" i="79" s="1"/>
  <c r="J35" i="79" s="1"/>
  <c r="P3" i="81"/>
  <c r="AF3" i="81" s="1"/>
  <c r="AO3" i="81" s="1"/>
  <c r="AE3" i="81"/>
  <c r="H26" i="82"/>
  <c r="I26" i="82" s="1"/>
  <c r="J26" i="82" s="1"/>
  <c r="M9" i="67"/>
  <c r="U9" i="67" s="1"/>
  <c r="M15" i="67"/>
  <c r="U15" i="67" s="1"/>
  <c r="M21" i="67"/>
  <c r="U21" i="67" s="1"/>
  <c r="O3" i="68"/>
  <c r="M4" i="68"/>
  <c r="U4" i="68" s="1"/>
  <c r="X4" i="68" s="1"/>
  <c r="M10" i="68"/>
  <c r="U10" i="68" s="1"/>
  <c r="M16" i="68"/>
  <c r="U16" i="68" s="1"/>
  <c r="M22" i="68"/>
  <c r="U22" i="68" s="1"/>
  <c r="O10" i="68"/>
  <c r="P10" i="68" s="1"/>
  <c r="V10" i="68"/>
  <c r="Q10" i="69"/>
  <c r="Q11" i="70"/>
  <c r="M8" i="71"/>
  <c r="U8" i="71" s="1"/>
  <c r="M14" i="71"/>
  <c r="U14" i="71" s="1"/>
  <c r="M20" i="71"/>
  <c r="U20" i="71" s="1"/>
  <c r="Q6" i="71"/>
  <c r="Q7" i="71"/>
  <c r="Q12" i="71"/>
  <c r="Q13" i="71"/>
  <c r="Q14" i="71"/>
  <c r="Q15" i="71"/>
  <c r="Q16" i="71"/>
  <c r="Q17" i="71"/>
  <c r="Q18" i="71"/>
  <c r="Q19" i="71"/>
  <c r="Q20" i="71"/>
  <c r="Q21" i="71"/>
  <c r="Q22" i="71"/>
  <c r="M9" i="72"/>
  <c r="U9" i="72" s="1"/>
  <c r="M15" i="72"/>
  <c r="U15" i="72" s="1"/>
  <c r="M21" i="72"/>
  <c r="U21" i="72" s="1"/>
  <c r="R6" i="72"/>
  <c r="R7" i="72"/>
  <c r="R12" i="72"/>
  <c r="R13" i="72"/>
  <c r="R14" i="72"/>
  <c r="R15" i="72"/>
  <c r="R16" i="72"/>
  <c r="R17" i="72"/>
  <c r="R18" i="72"/>
  <c r="R19" i="72"/>
  <c r="R20" i="72"/>
  <c r="R21" i="72"/>
  <c r="R22" i="72"/>
  <c r="M4" i="73"/>
  <c r="U4" i="73" s="1"/>
  <c r="X4" i="73" s="1"/>
  <c r="M10" i="73"/>
  <c r="U10" i="73" s="1"/>
  <c r="M16" i="73"/>
  <c r="U16" i="73" s="1"/>
  <c r="M22" i="73"/>
  <c r="U22" i="73" s="1"/>
  <c r="M28" i="73"/>
  <c r="U28" i="73" s="1"/>
  <c r="M34" i="73"/>
  <c r="U34" i="73" s="1"/>
  <c r="M40" i="73"/>
  <c r="U40" i="73" s="1"/>
  <c r="M46" i="73"/>
  <c r="U46" i="73" s="1"/>
  <c r="M52" i="73"/>
  <c r="U52" i="73" s="1"/>
  <c r="M58" i="73"/>
  <c r="U58" i="73" s="1"/>
  <c r="M64" i="73"/>
  <c r="U64" i="73" s="1"/>
  <c r="M70" i="73"/>
  <c r="U70" i="73" s="1"/>
  <c r="M76" i="73"/>
  <c r="U76" i="73" s="1"/>
  <c r="M82" i="73"/>
  <c r="U82" i="73" s="1"/>
  <c r="M88" i="73"/>
  <c r="U88" i="73" s="1"/>
  <c r="M94" i="73"/>
  <c r="U94" i="73" s="1"/>
  <c r="M9" i="74"/>
  <c r="U9" i="74" s="1"/>
  <c r="M15" i="74"/>
  <c r="U15" i="74" s="1"/>
  <c r="M21" i="74"/>
  <c r="U21" i="74" s="1"/>
  <c r="M27" i="74"/>
  <c r="U27" i="74" s="1"/>
  <c r="M33" i="74"/>
  <c r="U33" i="74" s="1"/>
  <c r="M39" i="74"/>
  <c r="U39" i="74" s="1"/>
  <c r="M45" i="74"/>
  <c r="U45" i="74" s="1"/>
  <c r="M51" i="74"/>
  <c r="U51" i="74" s="1"/>
  <c r="M57" i="74"/>
  <c r="U57" i="74" s="1"/>
  <c r="M63" i="74"/>
  <c r="U63" i="74" s="1"/>
  <c r="M69" i="74"/>
  <c r="U69" i="74" s="1"/>
  <c r="M75" i="74"/>
  <c r="U75" i="74" s="1"/>
  <c r="M81" i="74"/>
  <c r="U81" i="74" s="1"/>
  <c r="V4" i="74"/>
  <c r="Y4" i="74" s="1"/>
  <c r="Z4" i="74" s="1"/>
  <c r="V10" i="74"/>
  <c r="V14" i="74"/>
  <c r="V17" i="74"/>
  <c r="V20" i="74"/>
  <c r="V23" i="74"/>
  <c r="V26" i="74"/>
  <c r="V29" i="74"/>
  <c r="V32" i="74"/>
  <c r="V35" i="74"/>
  <c r="V38" i="74"/>
  <c r="V41" i="74"/>
  <c r="V44" i="74"/>
  <c r="V47" i="74"/>
  <c r="V50" i="74"/>
  <c r="V53" i="74"/>
  <c r="V56" i="74"/>
  <c r="V59" i="74"/>
  <c r="V62" i="74"/>
  <c r="V65" i="74"/>
  <c r="V68" i="74"/>
  <c r="V71" i="74"/>
  <c r="V74" i="74"/>
  <c r="V77" i="74"/>
  <c r="V80" i="74"/>
  <c r="V83" i="74"/>
  <c r="V86" i="74"/>
  <c r="H4" i="75"/>
  <c r="I4" i="75" s="1"/>
  <c r="J4" i="75" s="1"/>
  <c r="K4" i="75" s="1"/>
  <c r="M5" i="75"/>
  <c r="U5" i="75" s="1"/>
  <c r="M11" i="75"/>
  <c r="U11" i="75" s="1"/>
  <c r="M17" i="75"/>
  <c r="U17" i="75" s="1"/>
  <c r="M23" i="75"/>
  <c r="U23" i="75" s="1"/>
  <c r="M29" i="75"/>
  <c r="U29" i="75" s="1"/>
  <c r="M35" i="75"/>
  <c r="U35" i="75" s="1"/>
  <c r="M41" i="75"/>
  <c r="U41" i="75" s="1"/>
  <c r="M47" i="75"/>
  <c r="U47" i="75" s="1"/>
  <c r="M53" i="75"/>
  <c r="U53" i="75" s="1"/>
  <c r="M59" i="75"/>
  <c r="U59" i="75" s="1"/>
  <c r="M65" i="75"/>
  <c r="U65" i="75" s="1"/>
  <c r="M71" i="75"/>
  <c r="U71" i="75" s="1"/>
  <c r="M77" i="75"/>
  <c r="U77" i="75" s="1"/>
  <c r="V10" i="75"/>
  <c r="V14" i="75"/>
  <c r="V17" i="75"/>
  <c r="V20" i="75"/>
  <c r="V23" i="75"/>
  <c r="V26" i="75"/>
  <c r="V29" i="75"/>
  <c r="V32" i="75"/>
  <c r="V35" i="75"/>
  <c r="V38" i="75"/>
  <c r="V41" i="75"/>
  <c r="V44" i="75"/>
  <c r="V47" i="75"/>
  <c r="V50" i="75"/>
  <c r="V53" i="75"/>
  <c r="V56" i="75"/>
  <c r="V59" i="75"/>
  <c r="V62" i="75"/>
  <c r="V65" i="75"/>
  <c r="V68" i="75"/>
  <c r="V71" i="75"/>
  <c r="V74" i="75"/>
  <c r="M9" i="76"/>
  <c r="U9" i="76" s="1"/>
  <c r="M15" i="76"/>
  <c r="U15" i="76" s="1"/>
  <c r="M21" i="76"/>
  <c r="U21" i="76" s="1"/>
  <c r="M27" i="76"/>
  <c r="U27" i="76" s="1"/>
  <c r="M33" i="76"/>
  <c r="U33" i="76" s="1"/>
  <c r="M39" i="76"/>
  <c r="U39" i="76" s="1"/>
  <c r="M45" i="76"/>
  <c r="U45" i="76" s="1"/>
  <c r="M51" i="76"/>
  <c r="U51" i="76" s="1"/>
  <c r="M57" i="76"/>
  <c r="U57" i="76" s="1"/>
  <c r="M63" i="76"/>
  <c r="U63" i="76" s="1"/>
  <c r="M69" i="76"/>
  <c r="U69" i="76" s="1"/>
  <c r="V13" i="76"/>
  <c r="V16" i="76"/>
  <c r="H20" i="76"/>
  <c r="I20" i="76" s="1"/>
  <c r="J20" i="76" s="1"/>
  <c r="M14" i="77"/>
  <c r="U14" i="77" s="1"/>
  <c r="M26" i="77"/>
  <c r="U26" i="77" s="1"/>
  <c r="M38" i="77"/>
  <c r="U38" i="77" s="1"/>
  <c r="M50" i="77"/>
  <c r="U50" i="77" s="1"/>
  <c r="M62" i="77"/>
  <c r="U62" i="77" s="1"/>
  <c r="M74" i="77"/>
  <c r="U74" i="77" s="1"/>
  <c r="M86" i="77"/>
  <c r="U86" i="77" s="1"/>
  <c r="H9" i="77"/>
  <c r="I9" i="77" s="1"/>
  <c r="J9" i="77" s="1"/>
  <c r="H13" i="77"/>
  <c r="I13" i="77" s="1"/>
  <c r="J13" i="77" s="1"/>
  <c r="H15" i="77"/>
  <c r="I15" i="77" s="1"/>
  <c r="J15" i="77" s="1"/>
  <c r="H31" i="77"/>
  <c r="I31" i="77" s="1"/>
  <c r="J31" i="77" s="1"/>
  <c r="H33" i="77"/>
  <c r="I33" i="77" s="1"/>
  <c r="J33" i="77" s="1"/>
  <c r="H43" i="77"/>
  <c r="I43" i="77" s="1"/>
  <c r="J43" i="77" s="1"/>
  <c r="H51" i="77"/>
  <c r="I51" i="77" s="1"/>
  <c r="J51" i="77" s="1"/>
  <c r="H61" i="77"/>
  <c r="I61" i="77" s="1"/>
  <c r="J61" i="77" s="1"/>
  <c r="H69" i="77"/>
  <c r="I69" i="77" s="1"/>
  <c r="J69" i="77" s="1"/>
  <c r="H79" i="77"/>
  <c r="I79" i="77" s="1"/>
  <c r="J79" i="77" s="1"/>
  <c r="H87" i="77"/>
  <c r="I87" i="77" s="1"/>
  <c r="J87" i="77" s="1"/>
  <c r="H8" i="78"/>
  <c r="I8" i="78" s="1"/>
  <c r="J8" i="78" s="1"/>
  <c r="P3" i="79"/>
  <c r="AF3" i="79" s="1"/>
  <c r="AO3" i="79" s="1"/>
  <c r="AE3" i="79"/>
  <c r="M27" i="79"/>
  <c r="U27" i="79" s="1"/>
  <c r="M63" i="79"/>
  <c r="U63" i="79" s="1"/>
  <c r="H9" i="79"/>
  <c r="I9" i="79" s="1"/>
  <c r="J9" i="79" s="1"/>
  <c r="H16" i="79"/>
  <c r="I16" i="79" s="1"/>
  <c r="J16" i="79" s="1"/>
  <c r="H25" i="79"/>
  <c r="I25" i="79" s="1"/>
  <c r="J25" i="79" s="1"/>
  <c r="H41" i="79"/>
  <c r="I41" i="79" s="1"/>
  <c r="J41" i="79" s="1"/>
  <c r="H50" i="79"/>
  <c r="I50" i="79" s="1"/>
  <c r="J50" i="79" s="1"/>
  <c r="H59" i="79"/>
  <c r="I59" i="79" s="1"/>
  <c r="J59" i="79" s="1"/>
  <c r="H68" i="79"/>
  <c r="I68" i="79" s="1"/>
  <c r="J68" i="79" s="1"/>
  <c r="P3" i="83"/>
  <c r="AF3" i="83" s="1"/>
  <c r="AO3" i="83" s="1"/>
  <c r="AE3" i="83"/>
  <c r="H12" i="84"/>
  <c r="I12" i="84" s="1"/>
  <c r="J12" i="84" s="1"/>
  <c r="M4" i="67"/>
  <c r="U4" i="67" s="1"/>
  <c r="X4" i="67" s="1"/>
  <c r="M10" i="67"/>
  <c r="U10" i="67" s="1"/>
  <c r="M16" i="67"/>
  <c r="U16" i="67" s="1"/>
  <c r="O5" i="68"/>
  <c r="P5" i="68" s="1"/>
  <c r="Q12" i="70"/>
  <c r="Q13" i="70"/>
  <c r="Q14" i="70"/>
  <c r="Q15" i="70"/>
  <c r="Q16" i="70"/>
  <c r="Q17" i="70"/>
  <c r="Q18" i="70"/>
  <c r="Q19" i="70"/>
  <c r="Q20" i="70"/>
  <c r="Q21" i="70"/>
  <c r="Q22" i="70"/>
  <c r="M9" i="71"/>
  <c r="U9" i="71" s="1"/>
  <c r="M15" i="71"/>
  <c r="U15" i="71" s="1"/>
  <c r="M4" i="72"/>
  <c r="U4" i="72" s="1"/>
  <c r="X4" i="72" s="1"/>
  <c r="M10" i="72"/>
  <c r="U10" i="72" s="1"/>
  <c r="M16" i="72"/>
  <c r="U16" i="72" s="1"/>
  <c r="M5" i="73"/>
  <c r="U5" i="73" s="1"/>
  <c r="M11" i="73"/>
  <c r="U11" i="73" s="1"/>
  <c r="M17" i="73"/>
  <c r="U17" i="73" s="1"/>
  <c r="M23" i="73"/>
  <c r="U23" i="73" s="1"/>
  <c r="M29" i="73"/>
  <c r="U29" i="73" s="1"/>
  <c r="M35" i="73"/>
  <c r="U35" i="73" s="1"/>
  <c r="M41" i="73"/>
  <c r="U41" i="73" s="1"/>
  <c r="M47" i="73"/>
  <c r="U47" i="73" s="1"/>
  <c r="M53" i="73"/>
  <c r="U53" i="73" s="1"/>
  <c r="M59" i="73"/>
  <c r="U59" i="73" s="1"/>
  <c r="M65" i="73"/>
  <c r="U65" i="73" s="1"/>
  <c r="M71" i="73"/>
  <c r="U71" i="73" s="1"/>
  <c r="M77" i="73"/>
  <c r="U77" i="73" s="1"/>
  <c r="M83" i="73"/>
  <c r="U83" i="73" s="1"/>
  <c r="M89" i="73"/>
  <c r="U89" i="73" s="1"/>
  <c r="H81" i="73"/>
  <c r="I81" i="73" s="1"/>
  <c r="J81" i="73" s="1"/>
  <c r="R12" i="74"/>
  <c r="R15" i="74"/>
  <c r="R18" i="74"/>
  <c r="R21" i="74"/>
  <c r="R24" i="74"/>
  <c r="R27" i="74"/>
  <c r="R30" i="74"/>
  <c r="R33" i="74"/>
  <c r="R36" i="74"/>
  <c r="R39" i="74"/>
  <c r="R42" i="74"/>
  <c r="R45" i="74"/>
  <c r="R48" i="74"/>
  <c r="R51" i="74"/>
  <c r="R54" i="74"/>
  <c r="R57" i="74"/>
  <c r="R60" i="74"/>
  <c r="R63" i="74"/>
  <c r="R66" i="74"/>
  <c r="R69" i="74"/>
  <c r="R72" i="74"/>
  <c r="R75" i="74"/>
  <c r="R78" i="74"/>
  <c r="R81" i="74"/>
  <c r="R84" i="74"/>
  <c r="M6" i="75"/>
  <c r="U6" i="75" s="1"/>
  <c r="M12" i="75"/>
  <c r="U12" i="75" s="1"/>
  <c r="M18" i="75"/>
  <c r="U18" i="75" s="1"/>
  <c r="M24" i="75"/>
  <c r="U24" i="75" s="1"/>
  <c r="M30" i="75"/>
  <c r="U30" i="75" s="1"/>
  <c r="M36" i="75"/>
  <c r="U36" i="75" s="1"/>
  <c r="M42" i="75"/>
  <c r="U42" i="75" s="1"/>
  <c r="M48" i="75"/>
  <c r="U48" i="75" s="1"/>
  <c r="M54" i="75"/>
  <c r="U54" i="75" s="1"/>
  <c r="M60" i="75"/>
  <c r="U60" i="75" s="1"/>
  <c r="M66" i="75"/>
  <c r="U66" i="75" s="1"/>
  <c r="M72" i="75"/>
  <c r="U72" i="75" s="1"/>
  <c r="R6" i="75"/>
  <c r="R12" i="75"/>
  <c r="R15" i="75"/>
  <c r="R18" i="75"/>
  <c r="R21" i="75"/>
  <c r="R24" i="75"/>
  <c r="R27" i="75"/>
  <c r="R30" i="75"/>
  <c r="R33" i="75"/>
  <c r="R36" i="75"/>
  <c r="R39" i="75"/>
  <c r="R42" i="75"/>
  <c r="R45" i="75"/>
  <c r="R48" i="75"/>
  <c r="R51" i="75"/>
  <c r="R54" i="75"/>
  <c r="R57" i="75"/>
  <c r="R60" i="75"/>
  <c r="R63" i="75"/>
  <c r="R66" i="75"/>
  <c r="R69" i="75"/>
  <c r="R72" i="75"/>
  <c r="R75" i="75"/>
  <c r="M22" i="76"/>
  <c r="U22" i="76" s="1"/>
  <c r="M28" i="76"/>
  <c r="U28" i="76" s="1"/>
  <c r="M34" i="76"/>
  <c r="U34" i="76" s="1"/>
  <c r="M40" i="76"/>
  <c r="U40" i="76" s="1"/>
  <c r="M46" i="76"/>
  <c r="U46" i="76" s="1"/>
  <c r="M52" i="76"/>
  <c r="U52" i="76" s="1"/>
  <c r="M58" i="76"/>
  <c r="U58" i="76" s="1"/>
  <c r="V20" i="76"/>
  <c r="M97" i="77"/>
  <c r="U97" i="77" s="1"/>
  <c r="M91" i="77"/>
  <c r="U91" i="77" s="1"/>
  <c r="M85" i="77"/>
  <c r="U85" i="77" s="1"/>
  <c r="M79" i="77"/>
  <c r="U79" i="77" s="1"/>
  <c r="M73" i="77"/>
  <c r="U73" i="77" s="1"/>
  <c r="M67" i="77"/>
  <c r="U67" i="77" s="1"/>
  <c r="M61" i="77"/>
  <c r="U61" i="77" s="1"/>
  <c r="M55" i="77"/>
  <c r="U55" i="77" s="1"/>
  <c r="M49" i="77"/>
  <c r="U49" i="77" s="1"/>
  <c r="M43" i="77"/>
  <c r="U43" i="77" s="1"/>
  <c r="M37" i="77"/>
  <c r="U37" i="77" s="1"/>
  <c r="M31" i="77"/>
  <c r="U31" i="77" s="1"/>
  <c r="M25" i="77"/>
  <c r="U25" i="77" s="1"/>
  <c r="M19" i="77"/>
  <c r="U19" i="77" s="1"/>
  <c r="M13" i="77"/>
  <c r="U13" i="77" s="1"/>
  <c r="M7" i="77"/>
  <c r="U7" i="77" s="1"/>
  <c r="M96" i="77"/>
  <c r="U96" i="77" s="1"/>
  <c r="M90" i="77"/>
  <c r="U90" i="77" s="1"/>
  <c r="M84" i="77"/>
  <c r="U84" i="77" s="1"/>
  <c r="M78" i="77"/>
  <c r="U78" i="77" s="1"/>
  <c r="M72" i="77"/>
  <c r="U72" i="77" s="1"/>
  <c r="M66" i="77"/>
  <c r="U66" i="77" s="1"/>
  <c r="M60" i="77"/>
  <c r="U60" i="77" s="1"/>
  <c r="M54" i="77"/>
  <c r="U54" i="77" s="1"/>
  <c r="M48" i="77"/>
  <c r="U48" i="77" s="1"/>
  <c r="M42" i="77"/>
  <c r="U42" i="77" s="1"/>
  <c r="M36" i="77"/>
  <c r="U36" i="77" s="1"/>
  <c r="M30" i="77"/>
  <c r="U30" i="77" s="1"/>
  <c r="M24" i="77"/>
  <c r="U24" i="77" s="1"/>
  <c r="M18" i="77"/>
  <c r="U18" i="77" s="1"/>
  <c r="M12" i="77"/>
  <c r="U12" i="77" s="1"/>
  <c r="M6" i="77"/>
  <c r="U6" i="77" s="1"/>
  <c r="M95" i="77"/>
  <c r="U95" i="77" s="1"/>
  <c r="M89" i="77"/>
  <c r="U89" i="77" s="1"/>
  <c r="M83" i="77"/>
  <c r="U83" i="77" s="1"/>
  <c r="M77" i="77"/>
  <c r="U77" i="77" s="1"/>
  <c r="M71" i="77"/>
  <c r="U71" i="77" s="1"/>
  <c r="M65" i="77"/>
  <c r="U65" i="77" s="1"/>
  <c r="M59" i="77"/>
  <c r="U59" i="77" s="1"/>
  <c r="M53" i="77"/>
  <c r="U53" i="77" s="1"/>
  <c r="M47" i="77"/>
  <c r="U47" i="77" s="1"/>
  <c r="M41" i="77"/>
  <c r="U41" i="77" s="1"/>
  <c r="M35" i="77"/>
  <c r="U35" i="77" s="1"/>
  <c r="M29" i="77"/>
  <c r="U29" i="77" s="1"/>
  <c r="M23" i="77"/>
  <c r="U23" i="77" s="1"/>
  <c r="M17" i="77"/>
  <c r="U17" i="77" s="1"/>
  <c r="M11" i="77"/>
  <c r="U11" i="77" s="1"/>
  <c r="M5" i="77"/>
  <c r="U5" i="77" s="1"/>
  <c r="M15" i="77"/>
  <c r="U15" i="77" s="1"/>
  <c r="M27" i="77"/>
  <c r="U27" i="77" s="1"/>
  <c r="M39" i="77"/>
  <c r="U39" i="77" s="1"/>
  <c r="M51" i="77"/>
  <c r="U51" i="77" s="1"/>
  <c r="M63" i="77"/>
  <c r="U63" i="77" s="1"/>
  <c r="M75" i="77"/>
  <c r="U75" i="77" s="1"/>
  <c r="M87" i="77"/>
  <c r="U87" i="77" s="1"/>
  <c r="H16" i="77"/>
  <c r="I16" i="77" s="1"/>
  <c r="J16" i="77" s="1"/>
  <c r="H18" i="77"/>
  <c r="I18" i="77" s="1"/>
  <c r="J18" i="77" s="1"/>
  <c r="H34" i="77"/>
  <c r="I34" i="77" s="1"/>
  <c r="J34" i="77" s="1"/>
  <c r="H36" i="77"/>
  <c r="I36" i="77" s="1"/>
  <c r="J36" i="77" s="1"/>
  <c r="H37" i="77"/>
  <c r="I37" i="77" s="1"/>
  <c r="J37" i="77" s="1"/>
  <c r="H46" i="77"/>
  <c r="I46" i="77" s="1"/>
  <c r="J46" i="77" s="1"/>
  <c r="H54" i="77"/>
  <c r="I54" i="77" s="1"/>
  <c r="J54" i="77" s="1"/>
  <c r="H64" i="77"/>
  <c r="I64" i="77" s="1"/>
  <c r="J64" i="77" s="1"/>
  <c r="H72" i="77"/>
  <c r="I72" i="77" s="1"/>
  <c r="J72" i="77" s="1"/>
  <c r="H82" i="77"/>
  <c r="I82" i="77" s="1"/>
  <c r="J82" i="77" s="1"/>
  <c r="H90" i="77"/>
  <c r="I90" i="77" s="1"/>
  <c r="J90" i="77" s="1"/>
  <c r="H76" i="78"/>
  <c r="I76" i="78" s="1"/>
  <c r="J76" i="78" s="1"/>
  <c r="M33" i="79"/>
  <c r="U33" i="79" s="1"/>
  <c r="M69" i="79"/>
  <c r="U69" i="79" s="1"/>
  <c r="H16" i="83"/>
  <c r="I16" i="83" s="1"/>
  <c r="J16" i="83" s="1"/>
  <c r="H38" i="77"/>
  <c r="I38" i="77" s="1"/>
  <c r="J38" i="77" s="1"/>
  <c r="H41" i="77"/>
  <c r="I41" i="77" s="1"/>
  <c r="J41" i="77" s="1"/>
  <c r="H44" i="77"/>
  <c r="I44" i="77" s="1"/>
  <c r="J44" i="77" s="1"/>
  <c r="H47" i="77"/>
  <c r="I47" i="77" s="1"/>
  <c r="J47" i="77" s="1"/>
  <c r="H50" i="77"/>
  <c r="I50" i="77" s="1"/>
  <c r="J50" i="77" s="1"/>
  <c r="H53" i="77"/>
  <c r="I53" i="77" s="1"/>
  <c r="J53" i="77" s="1"/>
  <c r="H56" i="77"/>
  <c r="I56" i="77" s="1"/>
  <c r="J56" i="77" s="1"/>
  <c r="H59" i="77"/>
  <c r="I59" i="77" s="1"/>
  <c r="J59" i="77" s="1"/>
  <c r="H62" i="77"/>
  <c r="I62" i="77" s="1"/>
  <c r="J62" i="77" s="1"/>
  <c r="H65" i="77"/>
  <c r="I65" i="77" s="1"/>
  <c r="J65" i="77" s="1"/>
  <c r="H68" i="77"/>
  <c r="I68" i="77" s="1"/>
  <c r="J68" i="77" s="1"/>
  <c r="H71" i="77"/>
  <c r="I71" i="77" s="1"/>
  <c r="J71" i="77" s="1"/>
  <c r="H74" i="77"/>
  <c r="I74" i="77" s="1"/>
  <c r="J74" i="77" s="1"/>
  <c r="H77" i="77"/>
  <c r="I77" i="77" s="1"/>
  <c r="J77" i="77" s="1"/>
  <c r="H80" i="77"/>
  <c r="I80" i="77" s="1"/>
  <c r="J80" i="77" s="1"/>
  <c r="H83" i="77"/>
  <c r="I83" i="77" s="1"/>
  <c r="J83" i="77" s="1"/>
  <c r="V96" i="77"/>
  <c r="R74" i="78"/>
  <c r="R77" i="78"/>
  <c r="R80" i="78"/>
  <c r="R83" i="78"/>
  <c r="R86" i="78"/>
  <c r="R89" i="78"/>
  <c r="H5" i="79"/>
  <c r="I5" i="79" s="1"/>
  <c r="J5" i="79" s="1"/>
  <c r="H11" i="79"/>
  <c r="I11" i="79" s="1"/>
  <c r="J11" i="79" s="1"/>
  <c r="H22" i="79"/>
  <c r="I22" i="79" s="1"/>
  <c r="J22" i="79" s="1"/>
  <c r="H31" i="79"/>
  <c r="I31" i="79" s="1"/>
  <c r="J31" i="79" s="1"/>
  <c r="H37" i="79"/>
  <c r="I37" i="79" s="1"/>
  <c r="J37" i="79" s="1"/>
  <c r="H43" i="79"/>
  <c r="I43" i="79" s="1"/>
  <c r="J43" i="79" s="1"/>
  <c r="H46" i="79"/>
  <c r="I46" i="79" s="1"/>
  <c r="J46" i="79" s="1"/>
  <c r="H49" i="79"/>
  <c r="I49" i="79" s="1"/>
  <c r="J49" i="79" s="1"/>
  <c r="H52" i="79"/>
  <c r="I52" i="79" s="1"/>
  <c r="J52" i="79" s="1"/>
  <c r="H55" i="79"/>
  <c r="I55" i="79" s="1"/>
  <c r="J55" i="79" s="1"/>
  <c r="H58" i="79"/>
  <c r="I58" i="79" s="1"/>
  <c r="J58" i="79" s="1"/>
  <c r="H61" i="79"/>
  <c r="I61" i="79" s="1"/>
  <c r="J61" i="79" s="1"/>
  <c r="H64" i="79"/>
  <c r="I64" i="79" s="1"/>
  <c r="J64" i="79" s="1"/>
  <c r="H67" i="79"/>
  <c r="I67" i="79" s="1"/>
  <c r="J67" i="79" s="1"/>
  <c r="H70" i="79"/>
  <c r="I70" i="79" s="1"/>
  <c r="J70" i="79" s="1"/>
  <c r="H73" i="79"/>
  <c r="I73" i="79" s="1"/>
  <c r="J73" i="79" s="1"/>
  <c r="H76" i="79"/>
  <c r="I76" i="79" s="1"/>
  <c r="J76" i="79" s="1"/>
  <c r="H79" i="79"/>
  <c r="I79" i="79" s="1"/>
  <c r="J79" i="79" s="1"/>
  <c r="H15" i="81"/>
  <c r="I15" i="81" s="1"/>
  <c r="J15" i="81" s="1"/>
  <c r="H64" i="81"/>
  <c r="I64" i="81" s="1"/>
  <c r="J64" i="81" s="1"/>
  <c r="H81" i="81"/>
  <c r="I81" i="81" s="1"/>
  <c r="J81" i="81" s="1"/>
  <c r="H44" i="82"/>
  <c r="I44" i="82" s="1"/>
  <c r="J44" i="82" s="1"/>
  <c r="H61" i="82"/>
  <c r="I61" i="82" s="1"/>
  <c r="J61" i="82" s="1"/>
  <c r="H73" i="82"/>
  <c r="I73" i="82" s="1"/>
  <c r="J73" i="82" s="1"/>
  <c r="H8" i="83"/>
  <c r="I8" i="83" s="1"/>
  <c r="J8" i="83" s="1"/>
  <c r="H40" i="83"/>
  <c r="I40" i="83" s="1"/>
  <c r="J40" i="83" s="1"/>
  <c r="V10" i="77"/>
  <c r="V14" i="77"/>
  <c r="V17" i="77"/>
  <c r="V20" i="77"/>
  <c r="V23" i="77"/>
  <c r="V26" i="77"/>
  <c r="V29" i="77"/>
  <c r="V32" i="77"/>
  <c r="V35" i="77"/>
  <c r="V38" i="77"/>
  <c r="V41" i="77"/>
  <c r="V44" i="77"/>
  <c r="V47" i="77"/>
  <c r="V50" i="77"/>
  <c r="V53" i="77"/>
  <c r="V56" i="77"/>
  <c r="V59" i="77"/>
  <c r="V62" i="77"/>
  <c r="V65" i="77"/>
  <c r="V68" i="77"/>
  <c r="V71" i="77"/>
  <c r="V74" i="77"/>
  <c r="V77" i="77"/>
  <c r="V80" i="77"/>
  <c r="V83" i="77"/>
  <c r="V86" i="77"/>
  <c r="V89" i="77"/>
  <c r="V92" i="77"/>
  <c r="V95" i="77"/>
  <c r="V98" i="77"/>
  <c r="R7" i="78"/>
  <c r="R8" i="78"/>
  <c r="R13" i="78"/>
  <c r="R16" i="78"/>
  <c r="R19" i="78"/>
  <c r="R22" i="78"/>
  <c r="R25" i="78"/>
  <c r="R28" i="78"/>
  <c r="R31" i="78"/>
  <c r="R34" i="78"/>
  <c r="R37" i="78"/>
  <c r="R40" i="78"/>
  <c r="R43" i="78"/>
  <c r="R46" i="78"/>
  <c r="R49" i="78"/>
  <c r="R52" i="78"/>
  <c r="R55" i="78"/>
  <c r="R58" i="78"/>
  <c r="R61" i="78"/>
  <c r="R64" i="78"/>
  <c r="R67" i="78"/>
  <c r="R70" i="78"/>
  <c r="R73" i="78"/>
  <c r="R76" i="78"/>
  <c r="R79" i="78"/>
  <c r="R82" i="78"/>
  <c r="R85" i="78"/>
  <c r="R88" i="78"/>
  <c r="R78" i="79"/>
  <c r="R75" i="79"/>
  <c r="R72" i="79"/>
  <c r="R69" i="79"/>
  <c r="R66" i="79"/>
  <c r="R63" i="79"/>
  <c r="R60" i="79"/>
  <c r="R57" i="79"/>
  <c r="R54" i="79"/>
  <c r="R51" i="79"/>
  <c r="R48" i="79"/>
  <c r="R45" i="79"/>
  <c r="R42" i="79"/>
  <c r="R39" i="79"/>
  <c r="R36" i="79"/>
  <c r="R33" i="79"/>
  <c r="R30" i="79"/>
  <c r="R27" i="79"/>
  <c r="R24" i="79"/>
  <c r="R21" i="79"/>
  <c r="R18" i="79"/>
  <c r="R15" i="79"/>
  <c r="R79" i="79"/>
  <c r="R76" i="79"/>
  <c r="R73" i="79"/>
  <c r="R70" i="79"/>
  <c r="R67" i="79"/>
  <c r="R64" i="79"/>
  <c r="R61" i="79"/>
  <c r="R58" i="79"/>
  <c r="R55" i="79"/>
  <c r="R52" i="79"/>
  <c r="R49" i="79"/>
  <c r="R46" i="79"/>
  <c r="R43" i="79"/>
  <c r="R7" i="79"/>
  <c r="R8" i="79"/>
  <c r="R13" i="79"/>
  <c r="R19" i="79"/>
  <c r="R23" i="79"/>
  <c r="R28" i="79"/>
  <c r="V30" i="79"/>
  <c r="R32" i="79"/>
  <c r="V34" i="79"/>
  <c r="R38" i="79"/>
  <c r="R40" i="79"/>
  <c r="R41" i="79"/>
  <c r="R44" i="79"/>
  <c r="R47" i="79"/>
  <c r="R50" i="79"/>
  <c r="R53" i="79"/>
  <c r="R56" i="79"/>
  <c r="R59" i="79"/>
  <c r="R62" i="79"/>
  <c r="R65" i="79"/>
  <c r="R68" i="79"/>
  <c r="R71" i="79"/>
  <c r="R74" i="79"/>
  <c r="R77" i="79"/>
  <c r="AH3" i="80"/>
  <c r="AQ3" i="80" s="1"/>
  <c r="AI3" i="80"/>
  <c r="H24" i="81"/>
  <c r="I24" i="81" s="1"/>
  <c r="J24" i="81" s="1"/>
  <c r="H40" i="81"/>
  <c r="I40" i="81" s="1"/>
  <c r="J40" i="81" s="1"/>
  <c r="AH3" i="82"/>
  <c r="AQ3" i="82" s="1"/>
  <c r="H19" i="82"/>
  <c r="I19" i="82" s="1"/>
  <c r="J19" i="82" s="1"/>
  <c r="H71" i="82"/>
  <c r="I71" i="82" s="1"/>
  <c r="J71" i="82" s="1"/>
  <c r="H88" i="82"/>
  <c r="I88" i="82" s="1"/>
  <c r="J88" i="82" s="1"/>
  <c r="M9" i="78"/>
  <c r="U9" i="78" s="1"/>
  <c r="M15" i="78"/>
  <c r="U15" i="78" s="1"/>
  <c r="M21" i="78"/>
  <c r="U21" i="78" s="1"/>
  <c r="M27" i="78"/>
  <c r="U27" i="78" s="1"/>
  <c r="M33" i="78"/>
  <c r="U33" i="78" s="1"/>
  <c r="M39" i="78"/>
  <c r="U39" i="78" s="1"/>
  <c r="M45" i="78"/>
  <c r="U45" i="78" s="1"/>
  <c r="M51" i="78"/>
  <c r="U51" i="78" s="1"/>
  <c r="M57" i="78"/>
  <c r="U57" i="78" s="1"/>
  <c r="M63" i="78"/>
  <c r="U63" i="78" s="1"/>
  <c r="M69" i="78"/>
  <c r="U69" i="78" s="1"/>
  <c r="M75" i="78"/>
  <c r="U75" i="78" s="1"/>
  <c r="M81" i="78"/>
  <c r="U81" i="78" s="1"/>
  <c r="M87" i="78"/>
  <c r="U87" i="78" s="1"/>
  <c r="V10" i="78"/>
  <c r="V14" i="78"/>
  <c r="V17" i="78"/>
  <c r="V20" i="78"/>
  <c r="V23" i="78"/>
  <c r="V26" i="78"/>
  <c r="V29" i="78"/>
  <c r="V32" i="78"/>
  <c r="V35" i="78"/>
  <c r="V38" i="78"/>
  <c r="V41" i="78"/>
  <c r="V44" i="78"/>
  <c r="V47" i="78"/>
  <c r="V50" i="78"/>
  <c r="V53" i="78"/>
  <c r="V56" i="78"/>
  <c r="V59" i="78"/>
  <c r="V62" i="78"/>
  <c r="V65" i="78"/>
  <c r="V68" i="78"/>
  <c r="V71" i="78"/>
  <c r="V74" i="78"/>
  <c r="V77" i="78"/>
  <c r="V80" i="78"/>
  <c r="V83" i="78"/>
  <c r="V86" i="78"/>
  <c r="V89" i="78"/>
  <c r="V29" i="79"/>
  <c r="R68" i="80"/>
  <c r="R65" i="80"/>
  <c r="R62" i="80"/>
  <c r="R59" i="80"/>
  <c r="R56" i="80"/>
  <c r="R53" i="80"/>
  <c r="R50" i="80"/>
  <c r="R47" i="80"/>
  <c r="R44" i="80"/>
  <c r="R41" i="80"/>
  <c r="R38" i="80"/>
  <c r="R35" i="80"/>
  <c r="R32" i="80"/>
  <c r="R29" i="80"/>
  <c r="R26" i="80"/>
  <c r="R23" i="80"/>
  <c r="R20" i="80"/>
  <c r="R17" i="80"/>
  <c r="R14" i="80"/>
  <c r="R10" i="80"/>
  <c r="R4" i="80"/>
  <c r="R11" i="80"/>
  <c r="R5" i="80"/>
  <c r="R69" i="80"/>
  <c r="R66" i="80"/>
  <c r="R63" i="80"/>
  <c r="R60" i="80"/>
  <c r="R57" i="80"/>
  <c r="R54" i="80"/>
  <c r="R51" i="80"/>
  <c r="R48" i="80"/>
  <c r="R45" i="80"/>
  <c r="R42" i="80"/>
  <c r="R39" i="80"/>
  <c r="R36" i="80"/>
  <c r="R33" i="80"/>
  <c r="R30" i="80"/>
  <c r="R27" i="80"/>
  <c r="R24" i="80"/>
  <c r="R21" i="80"/>
  <c r="R18" i="80"/>
  <c r="R15" i="80"/>
  <c r="R12" i="80"/>
  <c r="R6" i="80"/>
  <c r="R67" i="80"/>
  <c r="R64" i="80"/>
  <c r="R61" i="80"/>
  <c r="R58" i="80"/>
  <c r="H11" i="80"/>
  <c r="I11" i="80" s="1"/>
  <c r="J11" i="80" s="1"/>
  <c r="H57" i="80"/>
  <c r="I57" i="80" s="1"/>
  <c r="J57" i="80" s="1"/>
  <c r="H58" i="81"/>
  <c r="I58" i="81" s="1"/>
  <c r="J58" i="81" s="1"/>
  <c r="H9" i="82"/>
  <c r="I9" i="82" s="1"/>
  <c r="J9" i="82" s="1"/>
  <c r="H16" i="82"/>
  <c r="I16" i="82" s="1"/>
  <c r="J16" i="82" s="1"/>
  <c r="H17" i="82"/>
  <c r="I17" i="82" s="1"/>
  <c r="J17" i="82" s="1"/>
  <c r="H41" i="82"/>
  <c r="I41" i="82" s="1"/>
  <c r="J41" i="82" s="1"/>
  <c r="H53" i="82"/>
  <c r="I53" i="82" s="1"/>
  <c r="J53" i="82" s="1"/>
  <c r="H23" i="83"/>
  <c r="I23" i="83" s="1"/>
  <c r="J23" i="83" s="1"/>
  <c r="H65" i="83"/>
  <c r="I65" i="83" s="1"/>
  <c r="J65" i="83" s="1"/>
  <c r="H36" i="85"/>
  <c r="I36" i="85" s="1"/>
  <c r="J36" i="85" s="1"/>
  <c r="AH3" i="77"/>
  <c r="AQ3" i="77" s="1"/>
  <c r="V13" i="77"/>
  <c r="V16" i="77"/>
  <c r="V19" i="77"/>
  <c r="V22" i="77"/>
  <c r="V25" i="77"/>
  <c r="V28" i="77"/>
  <c r="V31" i="77"/>
  <c r="V34" i="77"/>
  <c r="V37" i="77"/>
  <c r="V40" i="77"/>
  <c r="V43" i="77"/>
  <c r="V46" i="77"/>
  <c r="V49" i="77"/>
  <c r="V52" i="77"/>
  <c r="V55" i="77"/>
  <c r="V58" i="77"/>
  <c r="V61" i="77"/>
  <c r="V64" i="77"/>
  <c r="V67" i="77"/>
  <c r="V70" i="77"/>
  <c r="V73" i="77"/>
  <c r="V76" i="77"/>
  <c r="V79" i="77"/>
  <c r="V82" i="77"/>
  <c r="V85" i="77"/>
  <c r="V88" i="77"/>
  <c r="V91" i="77"/>
  <c r="V94" i="77"/>
  <c r="M4" i="78"/>
  <c r="U4" i="78" s="1"/>
  <c r="X4" i="78" s="1"/>
  <c r="M10" i="78"/>
  <c r="U10" i="78" s="1"/>
  <c r="M16" i="78"/>
  <c r="U16" i="78" s="1"/>
  <c r="M22" i="78"/>
  <c r="U22" i="78" s="1"/>
  <c r="M28" i="78"/>
  <c r="U28" i="78" s="1"/>
  <c r="M34" i="78"/>
  <c r="U34" i="78" s="1"/>
  <c r="M40" i="78"/>
  <c r="U40" i="78" s="1"/>
  <c r="M46" i="78"/>
  <c r="U46" i="78" s="1"/>
  <c r="M52" i="78"/>
  <c r="U52" i="78" s="1"/>
  <c r="M58" i="78"/>
  <c r="U58" i="78" s="1"/>
  <c r="M64" i="78"/>
  <c r="U64" i="78" s="1"/>
  <c r="M70" i="78"/>
  <c r="U70" i="78" s="1"/>
  <c r="M76" i="78"/>
  <c r="U76" i="78" s="1"/>
  <c r="M82" i="78"/>
  <c r="U82" i="78" s="1"/>
  <c r="R6" i="78"/>
  <c r="R12" i="78"/>
  <c r="R15" i="78"/>
  <c r="R18" i="78"/>
  <c r="R21" i="78"/>
  <c r="R24" i="78"/>
  <c r="R27" i="78"/>
  <c r="R30" i="78"/>
  <c r="R33" i="78"/>
  <c r="R36" i="78"/>
  <c r="R39" i="78"/>
  <c r="R42" i="78"/>
  <c r="R45" i="78"/>
  <c r="R48" i="78"/>
  <c r="R51" i="78"/>
  <c r="R54" i="78"/>
  <c r="R57" i="78"/>
  <c r="R60" i="78"/>
  <c r="R63" i="78"/>
  <c r="R66" i="78"/>
  <c r="R69" i="78"/>
  <c r="R72" i="78"/>
  <c r="R75" i="78"/>
  <c r="R78" i="78"/>
  <c r="R81" i="78"/>
  <c r="R84" i="78"/>
  <c r="R6" i="79"/>
  <c r="V77" i="79"/>
  <c r="V74" i="79"/>
  <c r="V71" i="79"/>
  <c r="V68" i="79"/>
  <c r="V65" i="79"/>
  <c r="V62" i="79"/>
  <c r="V59" i="79"/>
  <c r="V56" i="79"/>
  <c r="V53" i="79"/>
  <c r="V50" i="79"/>
  <c r="V47" i="79"/>
  <c r="V44" i="79"/>
  <c r="V41" i="79"/>
  <c r="V38" i="79"/>
  <c r="V35" i="79"/>
  <c r="R12" i="79"/>
  <c r="V15" i="79"/>
  <c r="R17" i="79"/>
  <c r="V19" i="79"/>
  <c r="R22" i="79"/>
  <c r="H23" i="79"/>
  <c r="I23" i="79" s="1"/>
  <c r="J23" i="79" s="1"/>
  <c r="V24" i="79"/>
  <c r="R26" i="79"/>
  <c r="V28" i="79"/>
  <c r="R31" i="79"/>
  <c r="H32" i="79"/>
  <c r="I32" i="79" s="1"/>
  <c r="J32" i="79" s="1"/>
  <c r="V33" i="79"/>
  <c r="R35" i="79"/>
  <c r="R37" i="79"/>
  <c r="H40" i="79"/>
  <c r="I40" i="79" s="1"/>
  <c r="J40" i="79" s="1"/>
  <c r="V43" i="79"/>
  <c r="V46" i="79"/>
  <c r="V49" i="79"/>
  <c r="V52" i="79"/>
  <c r="V55" i="79"/>
  <c r="V58" i="79"/>
  <c r="V61" i="79"/>
  <c r="V64" i="79"/>
  <c r="V67" i="79"/>
  <c r="V70" i="79"/>
  <c r="V73" i="79"/>
  <c r="V76" i="79"/>
  <c r="V79" i="79"/>
  <c r="H5" i="80"/>
  <c r="I5" i="80" s="1"/>
  <c r="J5" i="80" s="1"/>
  <c r="H12" i="80"/>
  <c r="I12" i="80" s="1"/>
  <c r="J12" i="80" s="1"/>
  <c r="H13" i="80"/>
  <c r="I13" i="80" s="1"/>
  <c r="J13" i="80" s="1"/>
  <c r="H15" i="80"/>
  <c r="I15" i="80" s="1"/>
  <c r="J15" i="80" s="1"/>
  <c r="H16" i="80"/>
  <c r="I16" i="80" s="1"/>
  <c r="J16" i="80" s="1"/>
  <c r="H18" i="80"/>
  <c r="I18" i="80" s="1"/>
  <c r="J18" i="80" s="1"/>
  <c r="H19" i="80"/>
  <c r="I19" i="80" s="1"/>
  <c r="J19" i="80" s="1"/>
  <c r="H21" i="80"/>
  <c r="I21" i="80" s="1"/>
  <c r="J21" i="80" s="1"/>
  <c r="H22" i="80"/>
  <c r="I22" i="80" s="1"/>
  <c r="J22" i="80" s="1"/>
  <c r="H24" i="80"/>
  <c r="I24" i="80" s="1"/>
  <c r="J24" i="80" s="1"/>
  <c r="H25" i="80"/>
  <c r="I25" i="80" s="1"/>
  <c r="J25" i="80" s="1"/>
  <c r="H27" i="80"/>
  <c r="I27" i="80" s="1"/>
  <c r="J27" i="80" s="1"/>
  <c r="H28" i="80"/>
  <c r="I28" i="80" s="1"/>
  <c r="J28" i="80" s="1"/>
  <c r="H30" i="80"/>
  <c r="I30" i="80" s="1"/>
  <c r="J30" i="80" s="1"/>
  <c r="H31" i="80"/>
  <c r="I31" i="80" s="1"/>
  <c r="J31" i="80" s="1"/>
  <c r="H33" i="80"/>
  <c r="I33" i="80" s="1"/>
  <c r="J33" i="80" s="1"/>
  <c r="H34" i="80"/>
  <c r="I34" i="80" s="1"/>
  <c r="J34" i="80" s="1"/>
  <c r="H36" i="80"/>
  <c r="I36" i="80" s="1"/>
  <c r="J36" i="80" s="1"/>
  <c r="H37" i="80"/>
  <c r="I37" i="80" s="1"/>
  <c r="J37" i="80" s="1"/>
  <c r="H39" i="80"/>
  <c r="I39" i="80" s="1"/>
  <c r="J39" i="80" s="1"/>
  <c r="H40" i="80"/>
  <c r="I40" i="80" s="1"/>
  <c r="J40" i="80" s="1"/>
  <c r="H42" i="80"/>
  <c r="I42" i="80" s="1"/>
  <c r="J42" i="80" s="1"/>
  <c r="H43" i="80"/>
  <c r="I43" i="80" s="1"/>
  <c r="J43" i="80" s="1"/>
  <c r="H45" i="80"/>
  <c r="I45" i="80" s="1"/>
  <c r="J45" i="80" s="1"/>
  <c r="H46" i="80"/>
  <c r="I46" i="80" s="1"/>
  <c r="J46" i="80" s="1"/>
  <c r="H48" i="80"/>
  <c r="I48" i="80" s="1"/>
  <c r="J48" i="80" s="1"/>
  <c r="H49" i="80"/>
  <c r="I49" i="80" s="1"/>
  <c r="J49" i="80" s="1"/>
  <c r="H51" i="80"/>
  <c r="I51" i="80" s="1"/>
  <c r="J51" i="80" s="1"/>
  <c r="H52" i="80"/>
  <c r="I52" i="80" s="1"/>
  <c r="J52" i="80" s="1"/>
  <c r="H54" i="80"/>
  <c r="I54" i="80" s="1"/>
  <c r="J54" i="80" s="1"/>
  <c r="H55" i="80"/>
  <c r="I55" i="80" s="1"/>
  <c r="J55" i="80" s="1"/>
  <c r="H66" i="80"/>
  <c r="I66" i="80" s="1"/>
  <c r="J66" i="80" s="1"/>
  <c r="H69" i="80"/>
  <c r="I69" i="80" s="1"/>
  <c r="J69" i="80" s="1"/>
  <c r="Y4" i="81"/>
  <c r="H28" i="81"/>
  <c r="I28" i="81" s="1"/>
  <c r="J28" i="81" s="1"/>
  <c r="H45" i="81"/>
  <c r="I45" i="81" s="1"/>
  <c r="J45" i="81" s="1"/>
  <c r="H76" i="81"/>
  <c r="I76" i="81" s="1"/>
  <c r="J76" i="81" s="1"/>
  <c r="H34" i="82"/>
  <c r="I34" i="82" s="1"/>
  <c r="J34" i="82" s="1"/>
  <c r="H46" i="82"/>
  <c r="I46" i="82" s="1"/>
  <c r="J46" i="82" s="1"/>
  <c r="Z4" i="83"/>
  <c r="V85" i="78"/>
  <c r="AH3" i="79"/>
  <c r="AQ3" i="79" s="1"/>
  <c r="H6" i="80"/>
  <c r="I6" i="80" s="1"/>
  <c r="J6" i="80" s="1"/>
  <c r="H60" i="80"/>
  <c r="I60" i="80" s="1"/>
  <c r="J60" i="80" s="1"/>
  <c r="H63" i="80"/>
  <c r="I63" i="80" s="1"/>
  <c r="J63" i="80" s="1"/>
  <c r="H5" i="81"/>
  <c r="I5" i="81" s="1"/>
  <c r="J5" i="81" s="1"/>
  <c r="H13" i="81"/>
  <c r="I13" i="81" s="1"/>
  <c r="J13" i="81" s="1"/>
  <c r="H46" i="81"/>
  <c r="I46" i="81" s="1"/>
  <c r="J46" i="81" s="1"/>
  <c r="H63" i="81"/>
  <c r="I63" i="81" s="1"/>
  <c r="J63" i="81" s="1"/>
  <c r="H10" i="82"/>
  <c r="I10" i="82" s="1"/>
  <c r="J10" i="82" s="1"/>
  <c r="P3" i="82"/>
  <c r="AF3" i="82" s="1"/>
  <c r="AO3" i="82" s="1"/>
  <c r="AE3" i="82"/>
  <c r="H68" i="82"/>
  <c r="I68" i="82" s="1"/>
  <c r="J68" i="82" s="1"/>
  <c r="H80" i="82"/>
  <c r="I80" i="82" s="1"/>
  <c r="J80" i="82" s="1"/>
  <c r="H8" i="81"/>
  <c r="I8" i="81" s="1"/>
  <c r="J8" i="81" s="1"/>
  <c r="H16" i="81"/>
  <c r="I16" i="81" s="1"/>
  <c r="J16" i="81" s="1"/>
  <c r="H25" i="81"/>
  <c r="I25" i="81" s="1"/>
  <c r="J25" i="81" s="1"/>
  <c r="H30" i="81"/>
  <c r="I30" i="81" s="1"/>
  <c r="J30" i="81" s="1"/>
  <c r="H48" i="81"/>
  <c r="I48" i="81" s="1"/>
  <c r="J48" i="81" s="1"/>
  <c r="H66" i="81"/>
  <c r="I66" i="81" s="1"/>
  <c r="J66" i="81" s="1"/>
  <c r="H84" i="81"/>
  <c r="I84" i="81" s="1"/>
  <c r="J84" i="81" s="1"/>
  <c r="H8" i="82"/>
  <c r="I8" i="82" s="1"/>
  <c r="J8" i="82" s="1"/>
  <c r="H4" i="83"/>
  <c r="I4" i="83" s="1"/>
  <c r="J4" i="83" s="1"/>
  <c r="K4" i="83" s="1"/>
  <c r="H9" i="83"/>
  <c r="I9" i="83" s="1"/>
  <c r="J9" i="83" s="1"/>
  <c r="H13" i="83"/>
  <c r="I13" i="83" s="1"/>
  <c r="J13" i="83" s="1"/>
  <c r="H22" i="83"/>
  <c r="I22" i="83" s="1"/>
  <c r="J22" i="83" s="1"/>
  <c r="H33" i="84"/>
  <c r="I33" i="84" s="1"/>
  <c r="J33" i="84" s="1"/>
  <c r="H39" i="84"/>
  <c r="I39" i="84" s="1"/>
  <c r="J39" i="84" s="1"/>
  <c r="H21" i="85"/>
  <c r="I21" i="85" s="1"/>
  <c r="J21" i="85" s="1"/>
  <c r="H54" i="85"/>
  <c r="I54" i="85" s="1"/>
  <c r="J54" i="85" s="1"/>
  <c r="H52" i="86"/>
  <c r="I52" i="86" s="1"/>
  <c r="J52" i="86" s="1"/>
  <c r="V97" i="81"/>
  <c r="V94" i="81"/>
  <c r="V91" i="81"/>
  <c r="V88" i="81"/>
  <c r="V85" i="81"/>
  <c r="V82" i="81"/>
  <c r="V79" i="81"/>
  <c r="V76" i="81"/>
  <c r="V73" i="81"/>
  <c r="V70" i="81"/>
  <c r="V67" i="81"/>
  <c r="V64" i="81"/>
  <c r="V61" i="81"/>
  <c r="V58" i="81"/>
  <c r="V55" i="81"/>
  <c r="V52" i="81"/>
  <c r="V49" i="81"/>
  <c r="V46" i="81"/>
  <c r="V43" i="81"/>
  <c r="V40" i="81"/>
  <c r="V37" i="81"/>
  <c r="V34" i="81"/>
  <c r="V31" i="81"/>
  <c r="V28" i="81"/>
  <c r="V25" i="81"/>
  <c r="V22" i="81"/>
  <c r="V19" i="81"/>
  <c r="V16" i="81"/>
  <c r="V13" i="81"/>
  <c r="V8" i="81"/>
  <c r="V7" i="81"/>
  <c r="V15" i="81"/>
  <c r="V20" i="81"/>
  <c r="V24" i="81"/>
  <c r="V39" i="81"/>
  <c r="H42" i="81"/>
  <c r="I42" i="81" s="1"/>
  <c r="J42" i="81" s="1"/>
  <c r="V44" i="81"/>
  <c r="V57" i="81"/>
  <c r="H60" i="81"/>
  <c r="I60" i="81" s="1"/>
  <c r="J60" i="81" s="1"/>
  <c r="V62" i="81"/>
  <c r="V75" i="81"/>
  <c r="H78" i="81"/>
  <c r="I78" i="81" s="1"/>
  <c r="J78" i="81" s="1"/>
  <c r="V80" i="81"/>
  <c r="V93" i="81"/>
  <c r="H96" i="81"/>
  <c r="I96" i="81" s="1"/>
  <c r="J96" i="81" s="1"/>
  <c r="V98" i="81"/>
  <c r="H31" i="83"/>
  <c r="I31" i="83" s="1"/>
  <c r="J31" i="83" s="1"/>
  <c r="H67" i="83"/>
  <c r="I67" i="83" s="1"/>
  <c r="J67" i="83" s="1"/>
  <c r="H18" i="84"/>
  <c r="I18" i="84" s="1"/>
  <c r="J18" i="84" s="1"/>
  <c r="H24" i="84"/>
  <c r="I24" i="84" s="1"/>
  <c r="J24" i="84" s="1"/>
  <c r="H30" i="84"/>
  <c r="I30" i="84" s="1"/>
  <c r="J30" i="84" s="1"/>
  <c r="AN3" i="85"/>
  <c r="M97" i="85"/>
  <c r="U97" i="85" s="1"/>
  <c r="M91" i="85"/>
  <c r="U91" i="85" s="1"/>
  <c r="M85" i="85"/>
  <c r="U85" i="85" s="1"/>
  <c r="M79" i="85"/>
  <c r="U79" i="85" s="1"/>
  <c r="M73" i="85"/>
  <c r="U73" i="85" s="1"/>
  <c r="M67" i="85"/>
  <c r="U67" i="85" s="1"/>
  <c r="M61" i="85"/>
  <c r="U61" i="85" s="1"/>
  <c r="M55" i="85"/>
  <c r="U55" i="85" s="1"/>
  <c r="M49" i="85"/>
  <c r="U49" i="85" s="1"/>
  <c r="M43" i="85"/>
  <c r="U43" i="85" s="1"/>
  <c r="M37" i="85"/>
  <c r="U37" i="85" s="1"/>
  <c r="M31" i="85"/>
  <c r="U31" i="85" s="1"/>
  <c r="M25" i="85"/>
  <c r="U25" i="85" s="1"/>
  <c r="M19" i="85"/>
  <c r="U19" i="85" s="1"/>
  <c r="M13" i="85"/>
  <c r="U13" i="85" s="1"/>
  <c r="M7" i="85"/>
  <c r="U7" i="85" s="1"/>
  <c r="M96" i="85"/>
  <c r="U96" i="85" s="1"/>
  <c r="M90" i="85"/>
  <c r="U90" i="85" s="1"/>
  <c r="M84" i="85"/>
  <c r="U84" i="85" s="1"/>
  <c r="M78" i="85"/>
  <c r="U78" i="85" s="1"/>
  <c r="M72" i="85"/>
  <c r="U72" i="85" s="1"/>
  <c r="M66" i="85"/>
  <c r="U66" i="85" s="1"/>
  <c r="M60" i="85"/>
  <c r="U60" i="85" s="1"/>
  <c r="M54" i="85"/>
  <c r="U54" i="85" s="1"/>
  <c r="M48" i="85"/>
  <c r="U48" i="85" s="1"/>
  <c r="M42" i="85"/>
  <c r="U42" i="85" s="1"/>
  <c r="M36" i="85"/>
  <c r="U36" i="85" s="1"/>
  <c r="M30" i="85"/>
  <c r="U30" i="85" s="1"/>
  <c r="M24" i="85"/>
  <c r="U24" i="85" s="1"/>
  <c r="M18" i="85"/>
  <c r="U18" i="85" s="1"/>
  <c r="M12" i="85"/>
  <c r="U12" i="85" s="1"/>
  <c r="M6" i="85"/>
  <c r="U6" i="85" s="1"/>
  <c r="M95" i="85"/>
  <c r="U95" i="85" s="1"/>
  <c r="M89" i="85"/>
  <c r="U89" i="85" s="1"/>
  <c r="M83" i="85"/>
  <c r="U83" i="85" s="1"/>
  <c r="M77" i="85"/>
  <c r="U77" i="85" s="1"/>
  <c r="M71" i="85"/>
  <c r="U71" i="85" s="1"/>
  <c r="M65" i="85"/>
  <c r="U65" i="85" s="1"/>
  <c r="M59" i="85"/>
  <c r="U59" i="85" s="1"/>
  <c r="M53" i="85"/>
  <c r="U53" i="85" s="1"/>
  <c r="M47" i="85"/>
  <c r="U47" i="85" s="1"/>
  <c r="M41" i="85"/>
  <c r="U41" i="85" s="1"/>
  <c r="M35" i="85"/>
  <c r="U35" i="85" s="1"/>
  <c r="M29" i="85"/>
  <c r="U29" i="85" s="1"/>
  <c r="M23" i="85"/>
  <c r="U23" i="85" s="1"/>
  <c r="M17" i="85"/>
  <c r="U17" i="85" s="1"/>
  <c r="M11" i="85"/>
  <c r="U11" i="85" s="1"/>
  <c r="M5" i="85"/>
  <c r="U5" i="85" s="1"/>
  <c r="M93" i="85"/>
  <c r="U93" i="85" s="1"/>
  <c r="M81" i="85"/>
  <c r="U81" i="85" s="1"/>
  <c r="M69" i="85"/>
  <c r="U69" i="85" s="1"/>
  <c r="M57" i="85"/>
  <c r="U57" i="85" s="1"/>
  <c r="M45" i="85"/>
  <c r="U45" i="85" s="1"/>
  <c r="M33" i="85"/>
  <c r="U33" i="85" s="1"/>
  <c r="M21" i="85"/>
  <c r="U21" i="85" s="1"/>
  <c r="M9" i="85"/>
  <c r="U9" i="85" s="1"/>
  <c r="M92" i="85"/>
  <c r="U92" i="85" s="1"/>
  <c r="M80" i="85"/>
  <c r="U80" i="85" s="1"/>
  <c r="M68" i="85"/>
  <c r="U68" i="85" s="1"/>
  <c r="M56" i="85"/>
  <c r="U56" i="85" s="1"/>
  <c r="M44" i="85"/>
  <c r="U44" i="85" s="1"/>
  <c r="M32" i="85"/>
  <c r="U32" i="85" s="1"/>
  <c r="M20" i="85"/>
  <c r="U20" i="85" s="1"/>
  <c r="M8" i="85"/>
  <c r="U8" i="85" s="1"/>
  <c r="M88" i="85"/>
  <c r="U88" i="85" s="1"/>
  <c r="M76" i="85"/>
  <c r="U76" i="85" s="1"/>
  <c r="M64" i="85"/>
  <c r="U64" i="85" s="1"/>
  <c r="M52" i="85"/>
  <c r="U52" i="85" s="1"/>
  <c r="M40" i="85"/>
  <c r="U40" i="85" s="1"/>
  <c r="M28" i="85"/>
  <c r="U28" i="85" s="1"/>
  <c r="M16" i="85"/>
  <c r="U16" i="85" s="1"/>
  <c r="M4" i="85"/>
  <c r="U4" i="85" s="1"/>
  <c r="X4" i="85" s="1"/>
  <c r="M94" i="85"/>
  <c r="U94" i="85" s="1"/>
  <c r="M82" i="85"/>
  <c r="U82" i="85" s="1"/>
  <c r="M70" i="85"/>
  <c r="U70" i="85" s="1"/>
  <c r="M58" i="85"/>
  <c r="U58" i="85" s="1"/>
  <c r="M46" i="85"/>
  <c r="U46" i="85" s="1"/>
  <c r="M34" i="85"/>
  <c r="U34" i="85" s="1"/>
  <c r="M22" i="85"/>
  <c r="U22" i="85" s="1"/>
  <c r="M10" i="85"/>
  <c r="U10" i="85" s="1"/>
  <c r="M98" i="85"/>
  <c r="U98" i="85" s="1"/>
  <c r="M62" i="85"/>
  <c r="U62" i="85" s="1"/>
  <c r="M26" i="85"/>
  <c r="U26" i="85" s="1"/>
  <c r="M87" i="85"/>
  <c r="U87" i="85" s="1"/>
  <c r="M51" i="85"/>
  <c r="U51" i="85" s="1"/>
  <c r="M15" i="85"/>
  <c r="U15" i="85" s="1"/>
  <c r="M86" i="85"/>
  <c r="U86" i="85" s="1"/>
  <c r="M50" i="85"/>
  <c r="U50" i="85" s="1"/>
  <c r="M14" i="85"/>
  <c r="U14" i="85" s="1"/>
  <c r="M63" i="85"/>
  <c r="U63" i="85" s="1"/>
  <c r="M27" i="85"/>
  <c r="U27" i="85" s="1"/>
  <c r="H22" i="86"/>
  <c r="I22" i="86" s="1"/>
  <c r="J22" i="86" s="1"/>
  <c r="M9" i="80"/>
  <c r="U9" i="80" s="1"/>
  <c r="M15" i="80"/>
  <c r="U15" i="80" s="1"/>
  <c r="M21" i="80"/>
  <c r="U21" i="80" s="1"/>
  <c r="M27" i="80"/>
  <c r="U27" i="80" s="1"/>
  <c r="M33" i="80"/>
  <c r="U33" i="80" s="1"/>
  <c r="M39" i="80"/>
  <c r="U39" i="80" s="1"/>
  <c r="M45" i="80"/>
  <c r="U45" i="80" s="1"/>
  <c r="M51" i="80"/>
  <c r="U51" i="80" s="1"/>
  <c r="M57" i="80"/>
  <c r="U57" i="80" s="1"/>
  <c r="M63" i="80"/>
  <c r="U63" i="80" s="1"/>
  <c r="M69" i="80"/>
  <c r="U69" i="80" s="1"/>
  <c r="V7" i="80"/>
  <c r="V8" i="80"/>
  <c r="V13" i="80"/>
  <c r="V16" i="80"/>
  <c r="V19" i="80"/>
  <c r="V22" i="80"/>
  <c r="V25" i="80"/>
  <c r="V28" i="80"/>
  <c r="V31" i="80"/>
  <c r="V34" i="80"/>
  <c r="V37" i="80"/>
  <c r="V40" i="80"/>
  <c r="V43" i="80"/>
  <c r="V46" i="80"/>
  <c r="V49" i="80"/>
  <c r="V52" i="80"/>
  <c r="V55" i="80"/>
  <c r="V58" i="80"/>
  <c r="V61" i="80"/>
  <c r="V64" i="80"/>
  <c r="M9" i="81"/>
  <c r="U9" i="81" s="1"/>
  <c r="M15" i="81"/>
  <c r="U15" i="81" s="1"/>
  <c r="M21" i="81"/>
  <c r="U21" i="81" s="1"/>
  <c r="M27" i="81"/>
  <c r="U27" i="81" s="1"/>
  <c r="M33" i="81"/>
  <c r="U33" i="81" s="1"/>
  <c r="M39" i="81"/>
  <c r="U39" i="81" s="1"/>
  <c r="M45" i="81"/>
  <c r="U45" i="81" s="1"/>
  <c r="M51" i="81"/>
  <c r="U51" i="81" s="1"/>
  <c r="M57" i="81"/>
  <c r="U57" i="81" s="1"/>
  <c r="M63" i="81"/>
  <c r="U63" i="81" s="1"/>
  <c r="M69" i="81"/>
  <c r="U69" i="81" s="1"/>
  <c r="M75" i="81"/>
  <c r="U75" i="81" s="1"/>
  <c r="M81" i="81"/>
  <c r="U81" i="81" s="1"/>
  <c r="M87" i="81"/>
  <c r="U87" i="81" s="1"/>
  <c r="M93" i="81"/>
  <c r="U93" i="81" s="1"/>
  <c r="V6" i="81"/>
  <c r="H14" i="81"/>
  <c r="I14" i="81" s="1"/>
  <c r="J14" i="81" s="1"/>
  <c r="H18" i="81"/>
  <c r="I18" i="81" s="1"/>
  <c r="J18" i="81" s="1"/>
  <c r="H23" i="81"/>
  <c r="I23" i="81" s="1"/>
  <c r="J23" i="81" s="1"/>
  <c r="H27" i="81"/>
  <c r="I27" i="81" s="1"/>
  <c r="J27" i="81" s="1"/>
  <c r="V36" i="81"/>
  <c r="H37" i="81"/>
  <c r="I37" i="81" s="1"/>
  <c r="J37" i="81" s="1"/>
  <c r="H39" i="81"/>
  <c r="I39" i="81" s="1"/>
  <c r="J39" i="81" s="1"/>
  <c r="V41" i="81"/>
  <c r="V54" i="81"/>
  <c r="H55" i="81"/>
  <c r="I55" i="81" s="1"/>
  <c r="J55" i="81" s="1"/>
  <c r="H57" i="81"/>
  <c r="I57" i="81" s="1"/>
  <c r="J57" i="81" s="1"/>
  <c r="V59" i="81"/>
  <c r="V72" i="81"/>
  <c r="H73" i="81"/>
  <c r="I73" i="81" s="1"/>
  <c r="J73" i="81" s="1"/>
  <c r="H75" i="81"/>
  <c r="I75" i="81" s="1"/>
  <c r="J75" i="81" s="1"/>
  <c r="V77" i="81"/>
  <c r="V90" i="81"/>
  <c r="H91" i="81"/>
  <c r="I91" i="81" s="1"/>
  <c r="J91" i="81" s="1"/>
  <c r="H93" i="81"/>
  <c r="I93" i="81" s="1"/>
  <c r="J93" i="81" s="1"/>
  <c r="V95" i="81"/>
  <c r="M89" i="82"/>
  <c r="U89" i="82" s="1"/>
  <c r="M83" i="82"/>
  <c r="U83" i="82" s="1"/>
  <c r="M77" i="82"/>
  <c r="U77" i="82" s="1"/>
  <c r="M71" i="82"/>
  <c r="U71" i="82" s="1"/>
  <c r="M65" i="82"/>
  <c r="U65" i="82" s="1"/>
  <c r="M59" i="82"/>
  <c r="U59" i="82" s="1"/>
  <c r="M53" i="82"/>
  <c r="U53" i="82" s="1"/>
  <c r="M47" i="82"/>
  <c r="U47" i="82" s="1"/>
  <c r="M41" i="82"/>
  <c r="U41" i="82" s="1"/>
  <c r="M35" i="82"/>
  <c r="U35" i="82" s="1"/>
  <c r="M29" i="82"/>
  <c r="U29" i="82" s="1"/>
  <c r="M23" i="82"/>
  <c r="U23" i="82" s="1"/>
  <c r="M17" i="82"/>
  <c r="U17" i="82" s="1"/>
  <c r="M11" i="82"/>
  <c r="U11" i="82" s="1"/>
  <c r="M5" i="82"/>
  <c r="U5" i="82" s="1"/>
  <c r="M88" i="82"/>
  <c r="U88" i="82" s="1"/>
  <c r="M82" i="82"/>
  <c r="U82" i="82" s="1"/>
  <c r="M76" i="82"/>
  <c r="U76" i="82" s="1"/>
  <c r="M70" i="82"/>
  <c r="U70" i="82" s="1"/>
  <c r="M64" i="82"/>
  <c r="U64" i="82" s="1"/>
  <c r="M58" i="82"/>
  <c r="U58" i="82" s="1"/>
  <c r="M52" i="82"/>
  <c r="U52" i="82" s="1"/>
  <c r="M46" i="82"/>
  <c r="U46" i="82" s="1"/>
  <c r="M40" i="82"/>
  <c r="U40" i="82" s="1"/>
  <c r="M34" i="82"/>
  <c r="U34" i="82" s="1"/>
  <c r="M28" i="82"/>
  <c r="U28" i="82" s="1"/>
  <c r="M22" i="82"/>
  <c r="U22" i="82" s="1"/>
  <c r="M16" i="82"/>
  <c r="U16" i="82" s="1"/>
  <c r="M10" i="82"/>
  <c r="U10" i="82" s="1"/>
  <c r="M4" i="82"/>
  <c r="U4" i="82" s="1"/>
  <c r="X4" i="82" s="1"/>
  <c r="M13" i="82"/>
  <c r="U13" i="82" s="1"/>
  <c r="M21" i="82"/>
  <c r="U21" i="82" s="1"/>
  <c r="M31" i="82"/>
  <c r="U31" i="82" s="1"/>
  <c r="M39" i="82"/>
  <c r="U39" i="82" s="1"/>
  <c r="M49" i="82"/>
  <c r="U49" i="82" s="1"/>
  <c r="M57" i="82"/>
  <c r="U57" i="82" s="1"/>
  <c r="M67" i="82"/>
  <c r="U67" i="82" s="1"/>
  <c r="M75" i="82"/>
  <c r="U75" i="82" s="1"/>
  <c r="M85" i="82"/>
  <c r="U85" i="82" s="1"/>
  <c r="R87" i="82"/>
  <c r="R84" i="82"/>
  <c r="R81" i="82"/>
  <c r="R78" i="82"/>
  <c r="R75" i="82"/>
  <c r="R72" i="82"/>
  <c r="R69" i="82"/>
  <c r="R66" i="82"/>
  <c r="R63" i="82"/>
  <c r="R60" i="82"/>
  <c r="R57" i="82"/>
  <c r="R54" i="82"/>
  <c r="R51" i="82"/>
  <c r="R48" i="82"/>
  <c r="R45" i="82"/>
  <c r="R42" i="82"/>
  <c r="R39" i="82"/>
  <c r="R36" i="82"/>
  <c r="R33" i="82"/>
  <c r="R30" i="82"/>
  <c r="R27" i="82"/>
  <c r="R24" i="82"/>
  <c r="R21" i="82"/>
  <c r="R89" i="82"/>
  <c r="R82" i="82"/>
  <c r="R80" i="82"/>
  <c r="R73" i="82"/>
  <c r="R71" i="82"/>
  <c r="R64" i="82"/>
  <c r="R62" i="82"/>
  <c r="R55" i="82"/>
  <c r="R53" i="82"/>
  <c r="R46" i="82"/>
  <c r="R44" i="82"/>
  <c r="R37" i="82"/>
  <c r="R35" i="82"/>
  <c r="R28" i="82"/>
  <c r="R26" i="82"/>
  <c r="R19" i="82"/>
  <c r="R11" i="82"/>
  <c r="R5" i="82"/>
  <c r="R18" i="82"/>
  <c r="R15" i="82"/>
  <c r="R12" i="82"/>
  <c r="R6" i="82"/>
  <c r="R8" i="82"/>
  <c r="R9" i="82"/>
  <c r="H14" i="82"/>
  <c r="I14" i="82" s="1"/>
  <c r="J14" i="82" s="1"/>
  <c r="R20" i="82"/>
  <c r="R22" i="82"/>
  <c r="H23" i="82"/>
  <c r="I23" i="82" s="1"/>
  <c r="J23" i="82" s="1"/>
  <c r="H28" i="82"/>
  <c r="I28" i="82" s="1"/>
  <c r="J28" i="82" s="1"/>
  <c r="R34" i="82"/>
  <c r="R41" i="82"/>
  <c r="H43" i="82"/>
  <c r="I43" i="82" s="1"/>
  <c r="J43" i="82" s="1"/>
  <c r="R47" i="82"/>
  <c r="R49" i="82"/>
  <c r="H50" i="82"/>
  <c r="I50" i="82" s="1"/>
  <c r="J50" i="82" s="1"/>
  <c r="H55" i="82"/>
  <c r="I55" i="82" s="1"/>
  <c r="J55" i="82" s="1"/>
  <c r="R61" i="82"/>
  <c r="R68" i="82"/>
  <c r="H70" i="82"/>
  <c r="I70" i="82" s="1"/>
  <c r="J70" i="82" s="1"/>
  <c r="R74" i="82"/>
  <c r="R76" i="82"/>
  <c r="H77" i="82"/>
  <c r="I77" i="82" s="1"/>
  <c r="J77" i="82" s="1"/>
  <c r="H82" i="82"/>
  <c r="I82" i="82" s="1"/>
  <c r="J82" i="82" s="1"/>
  <c r="R88" i="82"/>
  <c r="H7" i="83"/>
  <c r="I7" i="83" s="1"/>
  <c r="J7" i="83" s="1"/>
  <c r="H29" i="83"/>
  <c r="I29" i="83" s="1"/>
  <c r="J29" i="83" s="1"/>
  <c r="H36" i="84"/>
  <c r="I36" i="84" s="1"/>
  <c r="J36" i="84" s="1"/>
  <c r="M38" i="85"/>
  <c r="U38" i="85" s="1"/>
  <c r="H10" i="85"/>
  <c r="I10" i="85" s="1"/>
  <c r="J10" i="85" s="1"/>
  <c r="H18" i="85"/>
  <c r="I18" i="85" s="1"/>
  <c r="J18" i="85" s="1"/>
  <c r="M4" i="80"/>
  <c r="U4" i="80" s="1"/>
  <c r="X4" i="80" s="1"/>
  <c r="M10" i="80"/>
  <c r="U10" i="80" s="1"/>
  <c r="M16" i="80"/>
  <c r="U16" i="80" s="1"/>
  <c r="M22" i="80"/>
  <c r="U22" i="80" s="1"/>
  <c r="M28" i="80"/>
  <c r="U28" i="80" s="1"/>
  <c r="M34" i="80"/>
  <c r="U34" i="80" s="1"/>
  <c r="M40" i="80"/>
  <c r="U40" i="80" s="1"/>
  <c r="M46" i="80"/>
  <c r="U46" i="80" s="1"/>
  <c r="M52" i="80"/>
  <c r="U52" i="80" s="1"/>
  <c r="M58" i="80"/>
  <c r="U58" i="80" s="1"/>
  <c r="M4" i="81"/>
  <c r="U4" i="81" s="1"/>
  <c r="X4" i="81" s="1"/>
  <c r="Z4" i="81" s="1"/>
  <c r="M10" i="81"/>
  <c r="U10" i="81" s="1"/>
  <c r="M16" i="81"/>
  <c r="U16" i="81" s="1"/>
  <c r="M22" i="81"/>
  <c r="U22" i="81" s="1"/>
  <c r="M28" i="81"/>
  <c r="U28" i="81" s="1"/>
  <c r="M34" i="81"/>
  <c r="U34" i="81" s="1"/>
  <c r="M40" i="81"/>
  <c r="U40" i="81" s="1"/>
  <c r="M46" i="81"/>
  <c r="U46" i="81" s="1"/>
  <c r="M52" i="81"/>
  <c r="U52" i="81" s="1"/>
  <c r="M58" i="81"/>
  <c r="U58" i="81" s="1"/>
  <c r="M64" i="81"/>
  <c r="U64" i="81" s="1"/>
  <c r="M70" i="81"/>
  <c r="U70" i="81" s="1"/>
  <c r="M76" i="81"/>
  <c r="U76" i="81" s="1"/>
  <c r="M82" i="81"/>
  <c r="U82" i="81" s="1"/>
  <c r="M88" i="81"/>
  <c r="U88" i="81" s="1"/>
  <c r="V14" i="81"/>
  <c r="V18" i="81"/>
  <c r="V23" i="81"/>
  <c r="V27" i="81"/>
  <c r="V33" i="81"/>
  <c r="H34" i="81"/>
  <c r="I34" i="81" s="1"/>
  <c r="J34" i="81" s="1"/>
  <c r="H36" i="81"/>
  <c r="I36" i="81" s="1"/>
  <c r="J36" i="81" s="1"/>
  <c r="V38" i="81"/>
  <c r="V51" i="81"/>
  <c r="H52" i="81"/>
  <c r="I52" i="81" s="1"/>
  <c r="J52" i="81" s="1"/>
  <c r="H54" i="81"/>
  <c r="I54" i="81" s="1"/>
  <c r="J54" i="81" s="1"/>
  <c r="V56" i="81"/>
  <c r="V69" i="81"/>
  <c r="H70" i="81"/>
  <c r="I70" i="81" s="1"/>
  <c r="J70" i="81" s="1"/>
  <c r="H72" i="81"/>
  <c r="I72" i="81" s="1"/>
  <c r="J72" i="81" s="1"/>
  <c r="V74" i="81"/>
  <c r="V87" i="81"/>
  <c r="H88" i="81"/>
  <c r="I88" i="81" s="1"/>
  <c r="J88" i="81" s="1"/>
  <c r="H90" i="81"/>
  <c r="I90" i="81" s="1"/>
  <c r="J90" i="81" s="1"/>
  <c r="V92" i="81"/>
  <c r="M6" i="82"/>
  <c r="U6" i="82" s="1"/>
  <c r="M14" i="82"/>
  <c r="U14" i="82" s="1"/>
  <c r="M24" i="82"/>
  <c r="U24" i="82" s="1"/>
  <c r="M32" i="82"/>
  <c r="U32" i="82" s="1"/>
  <c r="M42" i="82"/>
  <c r="U42" i="82" s="1"/>
  <c r="M50" i="82"/>
  <c r="U50" i="82" s="1"/>
  <c r="M60" i="82"/>
  <c r="U60" i="82" s="1"/>
  <c r="M68" i="82"/>
  <c r="U68" i="82" s="1"/>
  <c r="M78" i="82"/>
  <c r="U78" i="82" s="1"/>
  <c r="M86" i="82"/>
  <c r="U86" i="82" s="1"/>
  <c r="H35" i="82"/>
  <c r="I35" i="82" s="1"/>
  <c r="J35" i="82" s="1"/>
  <c r="H62" i="82"/>
  <c r="I62" i="82" s="1"/>
  <c r="J62" i="82" s="1"/>
  <c r="H89" i="82"/>
  <c r="I89" i="82" s="1"/>
  <c r="J89" i="82" s="1"/>
  <c r="AH3" i="83"/>
  <c r="AQ3" i="83" s="1"/>
  <c r="H11" i="83"/>
  <c r="I11" i="83" s="1"/>
  <c r="J11" i="83" s="1"/>
  <c r="H14" i="83"/>
  <c r="I14" i="83" s="1"/>
  <c r="J14" i="83" s="1"/>
  <c r="H25" i="83"/>
  <c r="I25" i="83" s="1"/>
  <c r="J25" i="83" s="1"/>
  <c r="H56" i="83"/>
  <c r="I56" i="83" s="1"/>
  <c r="J56" i="83" s="1"/>
  <c r="H58" i="83"/>
  <c r="I58" i="83" s="1"/>
  <c r="J58" i="83" s="1"/>
  <c r="M39" i="85"/>
  <c r="U39" i="85" s="1"/>
  <c r="H90" i="85"/>
  <c r="I90" i="85" s="1"/>
  <c r="J90" i="85" s="1"/>
  <c r="H12" i="81"/>
  <c r="I12" i="81" s="1"/>
  <c r="J12" i="81" s="1"/>
  <c r="H21" i="81"/>
  <c r="I21" i="81" s="1"/>
  <c r="J21" i="81" s="1"/>
  <c r="H33" i="81"/>
  <c r="I33" i="81" s="1"/>
  <c r="J33" i="81" s="1"/>
  <c r="H51" i="81"/>
  <c r="I51" i="81" s="1"/>
  <c r="J51" i="81" s="1"/>
  <c r="H69" i="81"/>
  <c r="I69" i="81" s="1"/>
  <c r="J69" i="81" s="1"/>
  <c r="H87" i="81"/>
  <c r="I87" i="81" s="1"/>
  <c r="J87" i="81" s="1"/>
  <c r="H25" i="82"/>
  <c r="I25" i="82" s="1"/>
  <c r="J25" i="82" s="1"/>
  <c r="H32" i="82"/>
  <c r="I32" i="82" s="1"/>
  <c r="J32" i="82" s="1"/>
  <c r="H37" i="82"/>
  <c r="I37" i="82" s="1"/>
  <c r="J37" i="82" s="1"/>
  <c r="H52" i="82"/>
  <c r="I52" i="82" s="1"/>
  <c r="J52" i="82" s="1"/>
  <c r="H59" i="82"/>
  <c r="I59" i="82" s="1"/>
  <c r="J59" i="82" s="1"/>
  <c r="H64" i="82"/>
  <c r="I64" i="82" s="1"/>
  <c r="J64" i="82" s="1"/>
  <c r="H79" i="82"/>
  <c r="I79" i="82" s="1"/>
  <c r="J79" i="82" s="1"/>
  <c r="H86" i="82"/>
  <c r="I86" i="82" s="1"/>
  <c r="J86" i="82" s="1"/>
  <c r="H49" i="83"/>
  <c r="I49" i="83" s="1"/>
  <c r="J49" i="83" s="1"/>
  <c r="H15" i="84"/>
  <c r="I15" i="84" s="1"/>
  <c r="J15" i="84" s="1"/>
  <c r="H21" i="84"/>
  <c r="I21" i="84" s="1"/>
  <c r="J21" i="84" s="1"/>
  <c r="H27" i="84"/>
  <c r="I27" i="84" s="1"/>
  <c r="J27" i="84" s="1"/>
  <c r="H72" i="85"/>
  <c r="I72" i="85" s="1"/>
  <c r="J72" i="85" s="1"/>
  <c r="H13" i="86"/>
  <c r="I13" i="86" s="1"/>
  <c r="J13" i="86" s="1"/>
  <c r="H31" i="86"/>
  <c r="I31" i="86" s="1"/>
  <c r="J31" i="86" s="1"/>
  <c r="H70" i="83"/>
  <c r="I70" i="83" s="1"/>
  <c r="J70" i="83" s="1"/>
  <c r="H73" i="83"/>
  <c r="I73" i="83" s="1"/>
  <c r="J73" i="83" s="1"/>
  <c r="H76" i="83"/>
  <c r="I76" i="83" s="1"/>
  <c r="J76" i="83" s="1"/>
  <c r="H79" i="83"/>
  <c r="I79" i="83" s="1"/>
  <c r="J79" i="83" s="1"/>
  <c r="H31" i="85"/>
  <c r="I31" i="85" s="1"/>
  <c r="J31" i="85" s="1"/>
  <c r="H49" i="85"/>
  <c r="I49" i="85" s="1"/>
  <c r="J49" i="85" s="1"/>
  <c r="H67" i="85"/>
  <c r="I67" i="85" s="1"/>
  <c r="J67" i="85" s="1"/>
  <c r="H85" i="85"/>
  <c r="I85" i="85" s="1"/>
  <c r="J85" i="85" s="1"/>
  <c r="H19" i="86"/>
  <c r="I19" i="86" s="1"/>
  <c r="J19" i="86" s="1"/>
  <c r="H28" i="86"/>
  <c r="I28" i="86" s="1"/>
  <c r="J28" i="86" s="1"/>
  <c r="H37" i="86"/>
  <c r="I37" i="86" s="1"/>
  <c r="J37" i="86" s="1"/>
  <c r="H74" i="86"/>
  <c r="I74" i="86" s="1"/>
  <c r="J74" i="86" s="1"/>
  <c r="H7" i="88"/>
  <c r="I7" i="88" s="1"/>
  <c r="J7" i="88" s="1"/>
  <c r="V89" i="82"/>
  <c r="V86" i="82"/>
  <c r="V83" i="82"/>
  <c r="V80" i="82"/>
  <c r="V77" i="82"/>
  <c r="V74" i="82"/>
  <c r="V71" i="82"/>
  <c r="V68" i="82"/>
  <c r="V65" i="82"/>
  <c r="V62" i="82"/>
  <c r="V59" i="82"/>
  <c r="V56" i="82"/>
  <c r="V53" i="82"/>
  <c r="V50" i="82"/>
  <c r="V47" i="82"/>
  <c r="V44" i="82"/>
  <c r="V41" i="82"/>
  <c r="V38" i="82"/>
  <c r="V35" i="82"/>
  <c r="V32" i="82"/>
  <c r="V29" i="82"/>
  <c r="V26" i="82"/>
  <c r="V23" i="82"/>
  <c r="V20" i="82"/>
  <c r="V22" i="82"/>
  <c r="V24" i="82"/>
  <c r="V31" i="82"/>
  <c r="V33" i="82"/>
  <c r="V40" i="82"/>
  <c r="V42" i="82"/>
  <c r="V49" i="82"/>
  <c r="V51" i="82"/>
  <c r="V58" i="82"/>
  <c r="V60" i="82"/>
  <c r="V67" i="82"/>
  <c r="V69" i="82"/>
  <c r="V76" i="82"/>
  <c r="V78" i="82"/>
  <c r="V85" i="82"/>
  <c r="V87" i="82"/>
  <c r="M78" i="83"/>
  <c r="U78" i="83" s="1"/>
  <c r="M72" i="83"/>
  <c r="U72" i="83" s="1"/>
  <c r="M66" i="83"/>
  <c r="U66" i="83" s="1"/>
  <c r="M60" i="83"/>
  <c r="U60" i="83" s="1"/>
  <c r="M54" i="83"/>
  <c r="U54" i="83" s="1"/>
  <c r="M48" i="83"/>
  <c r="U48" i="83" s="1"/>
  <c r="M42" i="83"/>
  <c r="U42" i="83" s="1"/>
  <c r="M36" i="83"/>
  <c r="U36" i="83" s="1"/>
  <c r="M30" i="83"/>
  <c r="U30" i="83" s="1"/>
  <c r="M24" i="83"/>
  <c r="U24" i="83" s="1"/>
  <c r="M18" i="83"/>
  <c r="U18" i="83" s="1"/>
  <c r="M12" i="83"/>
  <c r="U12" i="83" s="1"/>
  <c r="M6" i="83"/>
  <c r="U6" i="83" s="1"/>
  <c r="M77" i="83"/>
  <c r="U77" i="83" s="1"/>
  <c r="M71" i="83"/>
  <c r="U71" i="83" s="1"/>
  <c r="M65" i="83"/>
  <c r="U65" i="83" s="1"/>
  <c r="M59" i="83"/>
  <c r="U59" i="83" s="1"/>
  <c r="M53" i="83"/>
  <c r="U53" i="83" s="1"/>
  <c r="M47" i="83"/>
  <c r="U47" i="83" s="1"/>
  <c r="M41" i="83"/>
  <c r="U41" i="83" s="1"/>
  <c r="M35" i="83"/>
  <c r="U35" i="83" s="1"/>
  <c r="M29" i="83"/>
  <c r="U29" i="83" s="1"/>
  <c r="M23" i="83"/>
  <c r="U23" i="83" s="1"/>
  <c r="M17" i="83"/>
  <c r="U17" i="83" s="1"/>
  <c r="M11" i="83"/>
  <c r="U11" i="83" s="1"/>
  <c r="M5" i="83"/>
  <c r="U5" i="83" s="1"/>
  <c r="M13" i="83"/>
  <c r="U13" i="83" s="1"/>
  <c r="M21" i="83"/>
  <c r="U21" i="83" s="1"/>
  <c r="M31" i="83"/>
  <c r="U31" i="83" s="1"/>
  <c r="M39" i="83"/>
  <c r="U39" i="83" s="1"/>
  <c r="M49" i="83"/>
  <c r="U49" i="83" s="1"/>
  <c r="M57" i="83"/>
  <c r="U57" i="83" s="1"/>
  <c r="M67" i="83"/>
  <c r="U67" i="83" s="1"/>
  <c r="M75" i="83"/>
  <c r="U75" i="83" s="1"/>
  <c r="R5" i="83"/>
  <c r="R9" i="83"/>
  <c r="R14" i="83"/>
  <c r="R16" i="83"/>
  <c r="H19" i="83"/>
  <c r="I19" i="83" s="1"/>
  <c r="J19" i="83" s="1"/>
  <c r="R23" i="83"/>
  <c r="R25" i="83"/>
  <c r="H28" i="83"/>
  <c r="I28" i="83" s="1"/>
  <c r="J28" i="83" s="1"/>
  <c r="R32" i="83"/>
  <c r="R34" i="83"/>
  <c r="H37" i="83"/>
  <c r="I37" i="83" s="1"/>
  <c r="J37" i="83" s="1"/>
  <c r="R41" i="83"/>
  <c r="R43" i="83"/>
  <c r="H46" i="83"/>
  <c r="I46" i="83" s="1"/>
  <c r="J46" i="83" s="1"/>
  <c r="R50" i="83"/>
  <c r="R52" i="83"/>
  <c r="H55" i="83"/>
  <c r="I55" i="83" s="1"/>
  <c r="J55" i="83" s="1"/>
  <c r="R59" i="83"/>
  <c r="R61" i="83"/>
  <c r="H64" i="83"/>
  <c r="I64" i="83" s="1"/>
  <c r="J64" i="83" s="1"/>
  <c r="R70" i="83"/>
  <c r="R73" i="83"/>
  <c r="R76" i="83"/>
  <c r="H5" i="85"/>
  <c r="I5" i="85" s="1"/>
  <c r="J5" i="85" s="1"/>
  <c r="H9" i="85"/>
  <c r="I9" i="85" s="1"/>
  <c r="J9" i="85" s="1"/>
  <c r="H14" i="85"/>
  <c r="I14" i="85" s="1"/>
  <c r="J14" i="85" s="1"/>
  <c r="H16" i="85"/>
  <c r="I16" i="85" s="1"/>
  <c r="J16" i="85" s="1"/>
  <c r="H28" i="85"/>
  <c r="I28" i="85" s="1"/>
  <c r="J28" i="85" s="1"/>
  <c r="H46" i="85"/>
  <c r="I46" i="85" s="1"/>
  <c r="J46" i="85" s="1"/>
  <c r="H64" i="85"/>
  <c r="I64" i="85" s="1"/>
  <c r="J64" i="85" s="1"/>
  <c r="H82" i="85"/>
  <c r="I82" i="85" s="1"/>
  <c r="J82" i="85" s="1"/>
  <c r="H64" i="86"/>
  <c r="I64" i="86" s="1"/>
  <c r="J64" i="86" s="1"/>
  <c r="AH4" i="87"/>
  <c r="H19" i="87"/>
  <c r="I19" i="87" s="1"/>
  <c r="J19" i="87" s="1"/>
  <c r="H47" i="87"/>
  <c r="I47" i="87" s="1"/>
  <c r="J47" i="87" s="1"/>
  <c r="H22" i="82"/>
  <c r="I22" i="82" s="1"/>
  <c r="J22" i="82" s="1"/>
  <c r="H31" i="82"/>
  <c r="I31" i="82" s="1"/>
  <c r="J31" i="82" s="1"/>
  <c r="H40" i="82"/>
  <c r="I40" i="82" s="1"/>
  <c r="J40" i="82" s="1"/>
  <c r="H49" i="82"/>
  <c r="I49" i="82" s="1"/>
  <c r="J49" i="82" s="1"/>
  <c r="H58" i="82"/>
  <c r="I58" i="82" s="1"/>
  <c r="J58" i="82" s="1"/>
  <c r="H67" i="82"/>
  <c r="I67" i="82" s="1"/>
  <c r="J67" i="82" s="1"/>
  <c r="H76" i="82"/>
  <c r="I76" i="82" s="1"/>
  <c r="J76" i="82" s="1"/>
  <c r="H85" i="82"/>
  <c r="I85" i="82" s="1"/>
  <c r="J85" i="82" s="1"/>
  <c r="R78" i="83"/>
  <c r="R75" i="83"/>
  <c r="R72" i="83"/>
  <c r="R69" i="83"/>
  <c r="R66" i="83"/>
  <c r="R63" i="83"/>
  <c r="R60" i="83"/>
  <c r="R57" i="83"/>
  <c r="R54" i="83"/>
  <c r="R51" i="83"/>
  <c r="R48" i="83"/>
  <c r="R45" i="83"/>
  <c r="R42" i="83"/>
  <c r="R39" i="83"/>
  <c r="R36" i="83"/>
  <c r="R33" i="83"/>
  <c r="R30" i="83"/>
  <c r="R27" i="83"/>
  <c r="R24" i="83"/>
  <c r="R21" i="83"/>
  <c r="R18" i="83"/>
  <c r="R15" i="83"/>
  <c r="R12" i="83"/>
  <c r="R6" i="83"/>
  <c r="R77" i="83"/>
  <c r="R74" i="83"/>
  <c r="R71" i="83"/>
  <c r="R68" i="83"/>
  <c r="R7" i="83"/>
  <c r="R8" i="83"/>
  <c r="R10" i="83"/>
  <c r="R11" i="83"/>
  <c r="P3" i="84"/>
  <c r="AF3" i="84" s="1"/>
  <c r="AO3" i="84" s="1"/>
  <c r="H6" i="84"/>
  <c r="I6" i="84" s="1"/>
  <c r="J6" i="84" s="1"/>
  <c r="V68" i="84"/>
  <c r="V65" i="84"/>
  <c r="V62" i="84"/>
  <c r="V59" i="84"/>
  <c r="V56" i="84"/>
  <c r="V53" i="84"/>
  <c r="V50" i="84"/>
  <c r="V47" i="84"/>
  <c r="V44" i="84"/>
  <c r="V41" i="84"/>
  <c r="V69" i="84"/>
  <c r="V66" i="84"/>
  <c r="V63" i="84"/>
  <c r="V60" i="84"/>
  <c r="V57" i="84"/>
  <c r="V54" i="84"/>
  <c r="V51" i="84"/>
  <c r="V48" i="84"/>
  <c r="V45" i="84"/>
  <c r="V42" i="84"/>
  <c r="V39" i="84"/>
  <c r="V67" i="84"/>
  <c r="V64" i="84"/>
  <c r="V61" i="84"/>
  <c r="V58" i="84"/>
  <c r="V55" i="84"/>
  <c r="V52" i="84"/>
  <c r="V49" i="84"/>
  <c r="V46" i="84"/>
  <c r="V43" i="84"/>
  <c r="V40" i="84"/>
  <c r="V37" i="84"/>
  <c r="V34" i="84"/>
  <c r="V31" i="84"/>
  <c r="V28" i="84"/>
  <c r="V25" i="84"/>
  <c r="V22" i="84"/>
  <c r="V19" i="84"/>
  <c r="V16" i="84"/>
  <c r="V13" i="84"/>
  <c r="V8" i="84"/>
  <c r="V7" i="84"/>
  <c r="V11" i="84"/>
  <c r="V5" i="84"/>
  <c r="H19" i="85"/>
  <c r="I19" i="85" s="1"/>
  <c r="J19" i="85" s="1"/>
  <c r="H23" i="85"/>
  <c r="I23" i="85" s="1"/>
  <c r="J23" i="85" s="1"/>
  <c r="H33" i="85"/>
  <c r="I33" i="85" s="1"/>
  <c r="J33" i="85" s="1"/>
  <c r="H51" i="85"/>
  <c r="I51" i="85" s="1"/>
  <c r="J51" i="85" s="1"/>
  <c r="H69" i="85"/>
  <c r="I69" i="85" s="1"/>
  <c r="J69" i="85" s="1"/>
  <c r="H87" i="85"/>
  <c r="I87" i="85" s="1"/>
  <c r="J87" i="85" s="1"/>
  <c r="H9" i="86"/>
  <c r="I9" i="86" s="1"/>
  <c r="J9" i="86" s="1"/>
  <c r="H16" i="86"/>
  <c r="I16" i="86" s="1"/>
  <c r="J16" i="86" s="1"/>
  <c r="H25" i="86"/>
  <c r="I25" i="86" s="1"/>
  <c r="J25" i="86" s="1"/>
  <c r="H34" i="86"/>
  <c r="I34" i="86" s="1"/>
  <c r="J34" i="86" s="1"/>
  <c r="H88" i="86"/>
  <c r="I88" i="86" s="1"/>
  <c r="J88" i="86" s="1"/>
  <c r="H34" i="83"/>
  <c r="I34" i="83" s="1"/>
  <c r="J34" i="83" s="1"/>
  <c r="H43" i="83"/>
  <c r="I43" i="83" s="1"/>
  <c r="J43" i="83" s="1"/>
  <c r="H52" i="83"/>
  <c r="I52" i="83" s="1"/>
  <c r="J52" i="83" s="1"/>
  <c r="H61" i="83"/>
  <c r="I61" i="83" s="1"/>
  <c r="J61" i="83" s="1"/>
  <c r="H9" i="84"/>
  <c r="I9" i="84" s="1"/>
  <c r="J9" i="84" s="1"/>
  <c r="R67" i="84"/>
  <c r="R64" i="84"/>
  <c r="R61" i="84"/>
  <c r="R58" i="84"/>
  <c r="R55" i="84"/>
  <c r="R52" i="84"/>
  <c r="R49" i="84"/>
  <c r="R46" i="84"/>
  <c r="R43" i="84"/>
  <c r="R40" i="84"/>
  <c r="R7" i="84"/>
  <c r="R8" i="84"/>
  <c r="R13" i="84"/>
  <c r="R16" i="84"/>
  <c r="R19" i="84"/>
  <c r="R22" i="84"/>
  <c r="R25" i="84"/>
  <c r="R28" i="84"/>
  <c r="R31" i="84"/>
  <c r="R34" i="84"/>
  <c r="R37" i="84"/>
  <c r="R39" i="84"/>
  <c r="R42" i="84"/>
  <c r="R45" i="84"/>
  <c r="R48" i="84"/>
  <c r="R51" i="84"/>
  <c r="R54" i="84"/>
  <c r="R57" i="84"/>
  <c r="R60" i="84"/>
  <c r="R63" i="84"/>
  <c r="R66" i="84"/>
  <c r="R69" i="84"/>
  <c r="H4" i="85"/>
  <c r="I4" i="85" s="1"/>
  <c r="J4" i="85" s="1"/>
  <c r="K4" i="85" s="1"/>
  <c r="H8" i="85"/>
  <c r="I8" i="85" s="1"/>
  <c r="J8" i="85" s="1"/>
  <c r="H13" i="85"/>
  <c r="I13" i="85" s="1"/>
  <c r="J13" i="85" s="1"/>
  <c r="H15" i="85"/>
  <c r="I15" i="85" s="1"/>
  <c r="J15" i="85" s="1"/>
  <c r="H30" i="85"/>
  <c r="I30" i="85" s="1"/>
  <c r="J30" i="85" s="1"/>
  <c r="H43" i="85"/>
  <c r="I43" i="85" s="1"/>
  <c r="J43" i="85" s="1"/>
  <c r="H48" i="85"/>
  <c r="I48" i="85" s="1"/>
  <c r="J48" i="85" s="1"/>
  <c r="H61" i="85"/>
  <c r="I61" i="85" s="1"/>
  <c r="J61" i="85" s="1"/>
  <c r="H66" i="85"/>
  <c r="I66" i="85" s="1"/>
  <c r="J66" i="85" s="1"/>
  <c r="H79" i="85"/>
  <c r="I79" i="85" s="1"/>
  <c r="J79" i="85" s="1"/>
  <c r="H84" i="85"/>
  <c r="I84" i="85" s="1"/>
  <c r="J84" i="85" s="1"/>
  <c r="H8" i="86"/>
  <c r="I8" i="86" s="1"/>
  <c r="J8" i="86" s="1"/>
  <c r="H10" i="86"/>
  <c r="I10" i="86" s="1"/>
  <c r="J10" i="86" s="1"/>
  <c r="H46" i="86"/>
  <c r="I46" i="86" s="1"/>
  <c r="J46" i="86" s="1"/>
  <c r="H61" i="86"/>
  <c r="I61" i="86" s="1"/>
  <c r="J61" i="86" s="1"/>
  <c r="H79" i="86"/>
  <c r="I79" i="86" s="1"/>
  <c r="J79" i="86" s="1"/>
  <c r="H13" i="88"/>
  <c r="I13" i="88" s="1"/>
  <c r="J13" i="88" s="1"/>
  <c r="H27" i="88"/>
  <c r="I27" i="88" s="1"/>
  <c r="J27" i="88" s="1"/>
  <c r="H31" i="88"/>
  <c r="I31" i="88" s="1"/>
  <c r="J31" i="88" s="1"/>
  <c r="H45" i="88"/>
  <c r="I45" i="88" s="1"/>
  <c r="J45" i="88" s="1"/>
  <c r="H49" i="88"/>
  <c r="I49" i="88" s="1"/>
  <c r="J49" i="88" s="1"/>
  <c r="V10" i="83"/>
  <c r="V14" i="83"/>
  <c r="V17" i="83"/>
  <c r="V20" i="83"/>
  <c r="V23" i="83"/>
  <c r="V26" i="83"/>
  <c r="V29" i="83"/>
  <c r="V32" i="83"/>
  <c r="V35" i="83"/>
  <c r="V38" i="83"/>
  <c r="V41" i="83"/>
  <c r="V44" i="83"/>
  <c r="V47" i="83"/>
  <c r="V50" i="83"/>
  <c r="V53" i="83"/>
  <c r="V56" i="83"/>
  <c r="V59" i="83"/>
  <c r="V62" i="83"/>
  <c r="V65" i="83"/>
  <c r="V68" i="83"/>
  <c r="V71" i="83"/>
  <c r="V74" i="83"/>
  <c r="M9" i="84"/>
  <c r="U9" i="84" s="1"/>
  <c r="M15" i="84"/>
  <c r="U15" i="84" s="1"/>
  <c r="M21" i="84"/>
  <c r="U21" i="84" s="1"/>
  <c r="M27" i="84"/>
  <c r="U27" i="84" s="1"/>
  <c r="M33" i="84"/>
  <c r="U33" i="84" s="1"/>
  <c r="M39" i="84"/>
  <c r="U39" i="84" s="1"/>
  <c r="M45" i="84"/>
  <c r="U45" i="84" s="1"/>
  <c r="M51" i="84"/>
  <c r="U51" i="84" s="1"/>
  <c r="M57" i="84"/>
  <c r="U57" i="84" s="1"/>
  <c r="M63" i="84"/>
  <c r="U63" i="84" s="1"/>
  <c r="M69" i="84"/>
  <c r="U69" i="84" s="1"/>
  <c r="R5" i="84"/>
  <c r="R11" i="84"/>
  <c r="H22" i="85"/>
  <c r="I22" i="85" s="1"/>
  <c r="J22" i="85" s="1"/>
  <c r="H24" i="85"/>
  <c r="I24" i="85" s="1"/>
  <c r="J24" i="85" s="1"/>
  <c r="H34" i="85"/>
  <c r="I34" i="85" s="1"/>
  <c r="J34" i="85" s="1"/>
  <c r="H39" i="85"/>
  <c r="I39" i="85" s="1"/>
  <c r="J39" i="85" s="1"/>
  <c r="H52" i="85"/>
  <c r="I52" i="85" s="1"/>
  <c r="J52" i="85" s="1"/>
  <c r="H57" i="85"/>
  <c r="I57" i="85" s="1"/>
  <c r="J57" i="85" s="1"/>
  <c r="H70" i="85"/>
  <c r="I70" i="85" s="1"/>
  <c r="J70" i="85" s="1"/>
  <c r="H75" i="85"/>
  <c r="I75" i="85" s="1"/>
  <c r="J75" i="85" s="1"/>
  <c r="H88" i="85"/>
  <c r="I88" i="85" s="1"/>
  <c r="J88" i="85" s="1"/>
  <c r="H93" i="85"/>
  <c r="I93" i="85" s="1"/>
  <c r="J93" i="85" s="1"/>
  <c r="H96" i="85"/>
  <c r="I96" i="85" s="1"/>
  <c r="J96" i="85" s="1"/>
  <c r="H7" i="86"/>
  <c r="I7" i="86" s="1"/>
  <c r="J7" i="86" s="1"/>
  <c r="AE3" i="87"/>
  <c r="P3" i="87"/>
  <c r="AF3" i="87" s="1"/>
  <c r="AO3" i="87" s="1"/>
  <c r="H7" i="87"/>
  <c r="I7" i="87" s="1"/>
  <c r="J7" i="87" s="1"/>
  <c r="H38" i="87"/>
  <c r="I38" i="87" s="1"/>
  <c r="J38" i="87" s="1"/>
  <c r="M4" i="84"/>
  <c r="U4" i="84" s="1"/>
  <c r="X4" i="84" s="1"/>
  <c r="Z4" i="84" s="1"/>
  <c r="M10" i="84"/>
  <c r="U10" i="84" s="1"/>
  <c r="M16" i="84"/>
  <c r="U16" i="84" s="1"/>
  <c r="M22" i="84"/>
  <c r="U22" i="84" s="1"/>
  <c r="M28" i="84"/>
  <c r="U28" i="84" s="1"/>
  <c r="M34" i="84"/>
  <c r="U34" i="84" s="1"/>
  <c r="M40" i="84"/>
  <c r="U40" i="84" s="1"/>
  <c r="M46" i="84"/>
  <c r="U46" i="84" s="1"/>
  <c r="M52" i="84"/>
  <c r="U52" i="84" s="1"/>
  <c r="M58" i="84"/>
  <c r="U58" i="84" s="1"/>
  <c r="R4" i="84"/>
  <c r="R10" i="84"/>
  <c r="R14" i="84"/>
  <c r="R17" i="84"/>
  <c r="R20" i="84"/>
  <c r="R23" i="84"/>
  <c r="R26" i="84"/>
  <c r="R29" i="84"/>
  <c r="R32" i="84"/>
  <c r="R35" i="84"/>
  <c r="R38" i="84"/>
  <c r="H40" i="84"/>
  <c r="I40" i="84" s="1"/>
  <c r="J40" i="84" s="1"/>
  <c r="H41" i="84"/>
  <c r="I41" i="84" s="1"/>
  <c r="J41" i="84" s="1"/>
  <c r="H43" i="84"/>
  <c r="I43" i="84" s="1"/>
  <c r="J43" i="84" s="1"/>
  <c r="H44" i="84"/>
  <c r="I44" i="84" s="1"/>
  <c r="J44" i="84" s="1"/>
  <c r="H46" i="84"/>
  <c r="I46" i="84" s="1"/>
  <c r="J46" i="84" s="1"/>
  <c r="H47" i="84"/>
  <c r="I47" i="84" s="1"/>
  <c r="J47" i="84" s="1"/>
  <c r="H49" i="84"/>
  <c r="I49" i="84" s="1"/>
  <c r="J49" i="84" s="1"/>
  <c r="H50" i="84"/>
  <c r="I50" i="84" s="1"/>
  <c r="J50" i="84" s="1"/>
  <c r="H52" i="84"/>
  <c r="I52" i="84" s="1"/>
  <c r="J52" i="84" s="1"/>
  <c r="H53" i="84"/>
  <c r="I53" i="84" s="1"/>
  <c r="J53" i="84" s="1"/>
  <c r="H55" i="84"/>
  <c r="I55" i="84" s="1"/>
  <c r="J55" i="84" s="1"/>
  <c r="H56" i="84"/>
  <c r="I56" i="84" s="1"/>
  <c r="J56" i="84" s="1"/>
  <c r="H58" i="84"/>
  <c r="I58" i="84" s="1"/>
  <c r="J58" i="84" s="1"/>
  <c r="H59" i="84"/>
  <c r="I59" i="84" s="1"/>
  <c r="J59" i="84" s="1"/>
  <c r="H61" i="84"/>
  <c r="I61" i="84" s="1"/>
  <c r="J61" i="84" s="1"/>
  <c r="H62" i="84"/>
  <c r="I62" i="84" s="1"/>
  <c r="J62" i="84" s="1"/>
  <c r="H64" i="84"/>
  <c r="I64" i="84" s="1"/>
  <c r="J64" i="84" s="1"/>
  <c r="H65" i="84"/>
  <c r="I65" i="84" s="1"/>
  <c r="J65" i="84" s="1"/>
  <c r="H67" i="84"/>
  <c r="I67" i="84" s="1"/>
  <c r="J67" i="84" s="1"/>
  <c r="H68" i="84"/>
  <c r="I68" i="84" s="1"/>
  <c r="J68" i="84" s="1"/>
  <c r="H6" i="85"/>
  <c r="I6" i="85" s="1"/>
  <c r="J6" i="85" s="1"/>
  <c r="H25" i="85"/>
  <c r="I25" i="85" s="1"/>
  <c r="J25" i="85" s="1"/>
  <c r="H26" i="85"/>
  <c r="I26" i="85" s="1"/>
  <c r="J26" i="85" s="1"/>
  <c r="H37" i="85"/>
  <c r="I37" i="85" s="1"/>
  <c r="J37" i="85" s="1"/>
  <c r="H42" i="85"/>
  <c r="I42" i="85" s="1"/>
  <c r="J42" i="85" s="1"/>
  <c r="H55" i="85"/>
  <c r="I55" i="85" s="1"/>
  <c r="J55" i="85" s="1"/>
  <c r="H60" i="85"/>
  <c r="I60" i="85" s="1"/>
  <c r="J60" i="85" s="1"/>
  <c r="H73" i="85"/>
  <c r="I73" i="85" s="1"/>
  <c r="J73" i="85" s="1"/>
  <c r="H78" i="85"/>
  <c r="I78" i="85" s="1"/>
  <c r="J78" i="85" s="1"/>
  <c r="H91" i="85"/>
  <c r="I91" i="85" s="1"/>
  <c r="J91" i="85" s="1"/>
  <c r="AE3" i="86"/>
  <c r="P3" i="86"/>
  <c r="AF3" i="86" s="1"/>
  <c r="AO3" i="86" s="1"/>
  <c r="H14" i="86"/>
  <c r="I14" i="86" s="1"/>
  <c r="J14" i="86" s="1"/>
  <c r="H17" i="86"/>
  <c r="I17" i="86" s="1"/>
  <c r="J17" i="86" s="1"/>
  <c r="H20" i="86"/>
  <c r="I20" i="86" s="1"/>
  <c r="J20" i="86" s="1"/>
  <c r="H23" i="86"/>
  <c r="I23" i="86" s="1"/>
  <c r="J23" i="86" s="1"/>
  <c r="H26" i="86"/>
  <c r="I26" i="86" s="1"/>
  <c r="J26" i="86" s="1"/>
  <c r="H29" i="86"/>
  <c r="I29" i="86" s="1"/>
  <c r="J29" i="86" s="1"/>
  <c r="H32" i="86"/>
  <c r="I32" i="86" s="1"/>
  <c r="J32" i="86" s="1"/>
  <c r="H35" i="86"/>
  <c r="I35" i="86" s="1"/>
  <c r="J35" i="86" s="1"/>
  <c r="H38" i="86"/>
  <c r="I38" i="86" s="1"/>
  <c r="J38" i="86" s="1"/>
  <c r="H43" i="86"/>
  <c r="I43" i="86" s="1"/>
  <c r="J43" i="86" s="1"/>
  <c r="H55" i="86"/>
  <c r="I55" i="86" s="1"/>
  <c r="J55" i="86" s="1"/>
  <c r="H70" i="86"/>
  <c r="I70" i="86" s="1"/>
  <c r="J70" i="86" s="1"/>
  <c r="H83" i="86"/>
  <c r="I83" i="86" s="1"/>
  <c r="J83" i="86" s="1"/>
  <c r="H29" i="87"/>
  <c r="I29" i="87" s="1"/>
  <c r="J29" i="87" s="1"/>
  <c r="H48" i="89"/>
  <c r="I48" i="89" s="1"/>
  <c r="J48" i="89" s="1"/>
  <c r="H7" i="85"/>
  <c r="I7" i="85" s="1"/>
  <c r="J7" i="85" s="1"/>
  <c r="H12" i="85"/>
  <c r="I12" i="85" s="1"/>
  <c r="J12" i="85" s="1"/>
  <c r="H27" i="85"/>
  <c r="I27" i="85" s="1"/>
  <c r="J27" i="85" s="1"/>
  <c r="H40" i="85"/>
  <c r="I40" i="85" s="1"/>
  <c r="J40" i="85" s="1"/>
  <c r="H45" i="85"/>
  <c r="I45" i="85" s="1"/>
  <c r="J45" i="85" s="1"/>
  <c r="H58" i="85"/>
  <c r="I58" i="85" s="1"/>
  <c r="J58" i="85" s="1"/>
  <c r="H63" i="85"/>
  <c r="I63" i="85" s="1"/>
  <c r="J63" i="85" s="1"/>
  <c r="H76" i="85"/>
  <c r="I76" i="85" s="1"/>
  <c r="J76" i="85" s="1"/>
  <c r="H81" i="85"/>
  <c r="I81" i="85" s="1"/>
  <c r="J81" i="85" s="1"/>
  <c r="H97" i="85"/>
  <c r="I97" i="85" s="1"/>
  <c r="J97" i="85" s="1"/>
  <c r="Z4" i="87"/>
  <c r="H16" i="87"/>
  <c r="I16" i="87" s="1"/>
  <c r="J16" i="87" s="1"/>
  <c r="V50" i="86"/>
  <c r="V59" i="86"/>
  <c r="V68" i="86"/>
  <c r="R73" i="86"/>
  <c r="V77" i="86"/>
  <c r="R82" i="86"/>
  <c r="V86" i="86"/>
  <c r="M78" i="87"/>
  <c r="U78" i="87" s="1"/>
  <c r="M72" i="87"/>
  <c r="U72" i="87" s="1"/>
  <c r="M66" i="87"/>
  <c r="U66" i="87" s="1"/>
  <c r="M60" i="87"/>
  <c r="U60" i="87" s="1"/>
  <c r="M54" i="87"/>
  <c r="U54" i="87" s="1"/>
  <c r="M48" i="87"/>
  <c r="U48" i="87" s="1"/>
  <c r="M42" i="87"/>
  <c r="U42" i="87" s="1"/>
  <c r="M36" i="87"/>
  <c r="U36" i="87" s="1"/>
  <c r="M30" i="87"/>
  <c r="U30" i="87" s="1"/>
  <c r="M24" i="87"/>
  <c r="U24" i="87" s="1"/>
  <c r="M18" i="87"/>
  <c r="U18" i="87" s="1"/>
  <c r="M12" i="87"/>
  <c r="U12" i="87" s="1"/>
  <c r="M6" i="87"/>
  <c r="U6" i="87" s="1"/>
  <c r="M79" i="87"/>
  <c r="U79" i="87" s="1"/>
  <c r="M73" i="87"/>
  <c r="U73" i="87" s="1"/>
  <c r="M67" i="87"/>
  <c r="U67" i="87" s="1"/>
  <c r="M61" i="87"/>
  <c r="U61" i="87" s="1"/>
  <c r="M55" i="87"/>
  <c r="U55" i="87" s="1"/>
  <c r="M49" i="87"/>
  <c r="U49" i="87" s="1"/>
  <c r="M43" i="87"/>
  <c r="U43" i="87" s="1"/>
  <c r="M37" i="87"/>
  <c r="U37" i="87" s="1"/>
  <c r="M31" i="87"/>
  <c r="U31" i="87" s="1"/>
  <c r="M25" i="87"/>
  <c r="U25" i="87" s="1"/>
  <c r="M19" i="87"/>
  <c r="U19" i="87" s="1"/>
  <c r="M13" i="87"/>
  <c r="U13" i="87" s="1"/>
  <c r="M7" i="87"/>
  <c r="U7" i="87" s="1"/>
  <c r="M11" i="87"/>
  <c r="U11" i="87" s="1"/>
  <c r="M21" i="87"/>
  <c r="U21" i="87" s="1"/>
  <c r="M29" i="87"/>
  <c r="U29" i="87" s="1"/>
  <c r="M39" i="87"/>
  <c r="U39" i="87" s="1"/>
  <c r="M47" i="87"/>
  <c r="U47" i="87" s="1"/>
  <c r="M57" i="87"/>
  <c r="U57" i="87" s="1"/>
  <c r="M65" i="87"/>
  <c r="U65" i="87" s="1"/>
  <c r="M75" i="87"/>
  <c r="U75" i="87" s="1"/>
  <c r="R78" i="87"/>
  <c r="R75" i="87"/>
  <c r="R72" i="87"/>
  <c r="R69" i="87"/>
  <c r="R66" i="87"/>
  <c r="R63" i="87"/>
  <c r="R60" i="87"/>
  <c r="R57" i="87"/>
  <c r="R54" i="87"/>
  <c r="R51" i="87"/>
  <c r="R48" i="87"/>
  <c r="R45" i="87"/>
  <c r="R42" i="87"/>
  <c r="R39" i="87"/>
  <c r="R36" i="87"/>
  <c r="R33" i="87"/>
  <c r="R30" i="87"/>
  <c r="R27" i="87"/>
  <c r="R24" i="87"/>
  <c r="R21" i="87"/>
  <c r="R18" i="87"/>
  <c r="R15" i="87"/>
  <c r="R12" i="87"/>
  <c r="R6" i="87"/>
  <c r="R79" i="87"/>
  <c r="R76" i="87"/>
  <c r="R73" i="87"/>
  <c r="R70" i="87"/>
  <c r="R67" i="87"/>
  <c r="R64" i="87"/>
  <c r="R61" i="87"/>
  <c r="R58" i="87"/>
  <c r="R55" i="87"/>
  <c r="R52" i="87"/>
  <c r="R49" i="87"/>
  <c r="R46" i="87"/>
  <c r="R43" i="87"/>
  <c r="R40" i="87"/>
  <c r="R37" i="87"/>
  <c r="R34" i="87"/>
  <c r="R31" i="87"/>
  <c r="R28" i="87"/>
  <c r="R25" i="87"/>
  <c r="R22" i="87"/>
  <c r="R11" i="87"/>
  <c r="R5" i="87"/>
  <c r="R3" i="87"/>
  <c r="R8" i="87"/>
  <c r="R9" i="87"/>
  <c r="H28" i="87"/>
  <c r="I28" i="87" s="1"/>
  <c r="J28" i="87" s="1"/>
  <c r="H37" i="87"/>
  <c r="I37" i="87" s="1"/>
  <c r="J37" i="87" s="1"/>
  <c r="H46" i="87"/>
  <c r="I46" i="87" s="1"/>
  <c r="J46" i="87" s="1"/>
  <c r="R50" i="87"/>
  <c r="R53" i="87"/>
  <c r="R56" i="87"/>
  <c r="R59" i="87"/>
  <c r="R62" i="87"/>
  <c r="R65" i="87"/>
  <c r="R68" i="87"/>
  <c r="R71" i="87"/>
  <c r="R74" i="87"/>
  <c r="R77" i="87"/>
  <c r="H6" i="88"/>
  <c r="I6" i="88" s="1"/>
  <c r="J6" i="88" s="1"/>
  <c r="H12" i="88"/>
  <c r="I12" i="88" s="1"/>
  <c r="J12" i="88" s="1"/>
  <c r="H16" i="88"/>
  <c r="I16" i="88" s="1"/>
  <c r="J16" i="88" s="1"/>
  <c r="H30" i="88"/>
  <c r="I30" i="88" s="1"/>
  <c r="J30" i="88" s="1"/>
  <c r="H34" i="88"/>
  <c r="I34" i="88" s="1"/>
  <c r="J34" i="88" s="1"/>
  <c r="H48" i="88"/>
  <c r="I48" i="88" s="1"/>
  <c r="J48" i="88" s="1"/>
  <c r="H58" i="91"/>
  <c r="I58" i="91" s="1"/>
  <c r="J58" i="91" s="1"/>
  <c r="AH3" i="86"/>
  <c r="AQ3" i="86" s="1"/>
  <c r="V44" i="86"/>
  <c r="V53" i="86"/>
  <c r="V62" i="86"/>
  <c r="R70" i="86"/>
  <c r="V74" i="86"/>
  <c r="R79" i="86"/>
  <c r="V83" i="86"/>
  <c r="M5" i="87"/>
  <c r="U5" i="87" s="1"/>
  <c r="M15" i="87"/>
  <c r="U15" i="87" s="1"/>
  <c r="M23" i="87"/>
  <c r="U23" i="87" s="1"/>
  <c r="M33" i="87"/>
  <c r="U33" i="87" s="1"/>
  <c r="M41" i="87"/>
  <c r="U41" i="87" s="1"/>
  <c r="M51" i="87"/>
  <c r="U51" i="87" s="1"/>
  <c r="M59" i="87"/>
  <c r="U59" i="87" s="1"/>
  <c r="M69" i="87"/>
  <c r="U69" i="87" s="1"/>
  <c r="M77" i="87"/>
  <c r="U77" i="87" s="1"/>
  <c r="R10" i="87"/>
  <c r="R16" i="87"/>
  <c r="R17" i="87"/>
  <c r="H25" i="87"/>
  <c r="I25" i="87" s="1"/>
  <c r="J25" i="87" s="1"/>
  <c r="H34" i="87"/>
  <c r="I34" i="87" s="1"/>
  <c r="J34" i="87" s="1"/>
  <c r="H43" i="87"/>
  <c r="I43" i="87" s="1"/>
  <c r="J43" i="87" s="1"/>
  <c r="H8" i="88"/>
  <c r="I8" i="88" s="1"/>
  <c r="J8" i="88" s="1"/>
  <c r="H24" i="88"/>
  <c r="I24" i="88" s="1"/>
  <c r="J24" i="88" s="1"/>
  <c r="H28" i="88"/>
  <c r="I28" i="88" s="1"/>
  <c r="J28" i="88" s="1"/>
  <c r="H42" i="88"/>
  <c r="I42" i="88" s="1"/>
  <c r="J42" i="88" s="1"/>
  <c r="H46" i="88"/>
  <c r="I46" i="88" s="1"/>
  <c r="J46" i="88" s="1"/>
  <c r="H21" i="89"/>
  <c r="I21" i="89" s="1"/>
  <c r="J21" i="89" s="1"/>
  <c r="H57" i="89"/>
  <c r="I57" i="89" s="1"/>
  <c r="J57" i="89" s="1"/>
  <c r="V10" i="85"/>
  <c r="V14" i="85"/>
  <c r="V17" i="85"/>
  <c r="V20" i="85"/>
  <c r="V23" i="85"/>
  <c r="V26" i="85"/>
  <c r="V29" i="85"/>
  <c r="V32" i="85"/>
  <c r="V35" i="85"/>
  <c r="V38" i="85"/>
  <c r="V41" i="85"/>
  <c r="V44" i="85"/>
  <c r="V47" i="85"/>
  <c r="V50" i="85"/>
  <c r="V53" i="85"/>
  <c r="V56" i="85"/>
  <c r="V59" i="85"/>
  <c r="V62" i="85"/>
  <c r="V65" i="85"/>
  <c r="V68" i="85"/>
  <c r="V71" i="85"/>
  <c r="V74" i="85"/>
  <c r="V77" i="85"/>
  <c r="V80" i="85"/>
  <c r="V83" i="85"/>
  <c r="V86" i="85"/>
  <c r="V89" i="85"/>
  <c r="V92" i="85"/>
  <c r="V95" i="85"/>
  <c r="V98" i="85"/>
  <c r="M8" i="86"/>
  <c r="U8" i="86" s="1"/>
  <c r="M14" i="86"/>
  <c r="U14" i="86" s="1"/>
  <c r="M20" i="86"/>
  <c r="U20" i="86" s="1"/>
  <c r="M26" i="86"/>
  <c r="U26" i="86" s="1"/>
  <c r="M32" i="86"/>
  <c r="U32" i="86" s="1"/>
  <c r="M38" i="86"/>
  <c r="U38" i="86" s="1"/>
  <c r="M44" i="86"/>
  <c r="U44" i="86" s="1"/>
  <c r="M50" i="86"/>
  <c r="U50" i="86" s="1"/>
  <c r="M56" i="86"/>
  <c r="U56" i="86" s="1"/>
  <c r="M62" i="86"/>
  <c r="U62" i="86" s="1"/>
  <c r="M68" i="86"/>
  <c r="U68" i="86" s="1"/>
  <c r="M74" i="86"/>
  <c r="U74" i="86" s="1"/>
  <c r="M80" i="86"/>
  <c r="U80" i="86" s="1"/>
  <c r="M86" i="86"/>
  <c r="U86" i="86" s="1"/>
  <c r="R87" i="86"/>
  <c r="R84" i="86"/>
  <c r="R81" i="86"/>
  <c r="R78" i="86"/>
  <c r="R75" i="86"/>
  <c r="R72" i="86"/>
  <c r="R69" i="86"/>
  <c r="R66" i="86"/>
  <c r="R63" i="86"/>
  <c r="R60" i="86"/>
  <c r="R57" i="86"/>
  <c r="R54" i="86"/>
  <c r="R51" i="86"/>
  <c r="R48" i="86"/>
  <c r="R45" i="86"/>
  <c r="R42" i="86"/>
  <c r="R7" i="86"/>
  <c r="R8" i="86"/>
  <c r="V11" i="86"/>
  <c r="R13" i="86"/>
  <c r="R16" i="86"/>
  <c r="R19" i="86"/>
  <c r="R22" i="86"/>
  <c r="R25" i="86"/>
  <c r="R28" i="86"/>
  <c r="R31" i="86"/>
  <c r="R34" i="86"/>
  <c r="R37" i="86"/>
  <c r="R41" i="86"/>
  <c r="V43" i="86"/>
  <c r="R46" i="86"/>
  <c r="H47" i="86"/>
  <c r="I47" i="86" s="1"/>
  <c r="J47" i="86" s="1"/>
  <c r="V48" i="86"/>
  <c r="R50" i="86"/>
  <c r="V52" i="86"/>
  <c r="R55" i="86"/>
  <c r="H56" i="86"/>
  <c r="I56" i="86" s="1"/>
  <c r="J56" i="86" s="1"/>
  <c r="V57" i="86"/>
  <c r="R59" i="86"/>
  <c r="V61" i="86"/>
  <c r="R64" i="86"/>
  <c r="H65" i="86"/>
  <c r="I65" i="86" s="1"/>
  <c r="J65" i="86" s="1"/>
  <c r="V66" i="86"/>
  <c r="R68" i="86"/>
  <c r="V72" i="86"/>
  <c r="H73" i="86"/>
  <c r="I73" i="86" s="1"/>
  <c r="J73" i="86" s="1"/>
  <c r="R77" i="86"/>
  <c r="V81" i="86"/>
  <c r="H82" i="86"/>
  <c r="I82" i="86" s="1"/>
  <c r="J82" i="86" s="1"/>
  <c r="R86" i="86"/>
  <c r="M8" i="87"/>
  <c r="U8" i="87" s="1"/>
  <c r="M16" i="87"/>
  <c r="U16" i="87" s="1"/>
  <c r="M26" i="87"/>
  <c r="U26" i="87" s="1"/>
  <c r="M34" i="87"/>
  <c r="U34" i="87" s="1"/>
  <c r="M44" i="87"/>
  <c r="U44" i="87" s="1"/>
  <c r="M52" i="87"/>
  <c r="U52" i="87" s="1"/>
  <c r="M62" i="87"/>
  <c r="U62" i="87" s="1"/>
  <c r="M70" i="87"/>
  <c r="U70" i="87" s="1"/>
  <c r="R4" i="87"/>
  <c r="H8" i="87"/>
  <c r="I8" i="87" s="1"/>
  <c r="J8" i="87" s="1"/>
  <c r="H9" i="87"/>
  <c r="I9" i="87" s="1"/>
  <c r="J9" i="87" s="1"/>
  <c r="R13" i="87"/>
  <c r="R14" i="87"/>
  <c r="R29" i="87"/>
  <c r="R38" i="87"/>
  <c r="R47" i="87"/>
  <c r="R8" i="88"/>
  <c r="H21" i="88"/>
  <c r="I21" i="88" s="1"/>
  <c r="J21" i="88" s="1"/>
  <c r="H25" i="88"/>
  <c r="I25" i="88" s="1"/>
  <c r="J25" i="88" s="1"/>
  <c r="R28" i="88"/>
  <c r="H39" i="88"/>
  <c r="I39" i="88" s="1"/>
  <c r="J39" i="88" s="1"/>
  <c r="H43" i="88"/>
  <c r="I43" i="88" s="1"/>
  <c r="J43" i="88" s="1"/>
  <c r="M9" i="86"/>
  <c r="U9" i="86" s="1"/>
  <c r="M15" i="86"/>
  <c r="U15" i="86" s="1"/>
  <c r="M21" i="86"/>
  <c r="U21" i="86" s="1"/>
  <c r="M27" i="86"/>
  <c r="U27" i="86" s="1"/>
  <c r="M33" i="86"/>
  <c r="U33" i="86" s="1"/>
  <c r="M39" i="86"/>
  <c r="U39" i="86" s="1"/>
  <c r="M45" i="86"/>
  <c r="U45" i="86" s="1"/>
  <c r="M51" i="86"/>
  <c r="U51" i="86" s="1"/>
  <c r="M57" i="86"/>
  <c r="U57" i="86" s="1"/>
  <c r="M63" i="86"/>
  <c r="U63" i="86" s="1"/>
  <c r="M69" i="86"/>
  <c r="U69" i="86" s="1"/>
  <c r="M75" i="86"/>
  <c r="U75" i="86" s="1"/>
  <c r="M81" i="86"/>
  <c r="U81" i="86" s="1"/>
  <c r="M87" i="86"/>
  <c r="U87" i="86" s="1"/>
  <c r="V10" i="86"/>
  <c r="V14" i="86"/>
  <c r="V17" i="86"/>
  <c r="V20" i="86"/>
  <c r="V23" i="86"/>
  <c r="V26" i="86"/>
  <c r="V29" i="86"/>
  <c r="V32" i="86"/>
  <c r="V35" i="86"/>
  <c r="V38" i="86"/>
  <c r="V47" i="86"/>
  <c r="V56" i="86"/>
  <c r="V65" i="86"/>
  <c r="H71" i="86"/>
  <c r="I71" i="86" s="1"/>
  <c r="J71" i="86" s="1"/>
  <c r="V71" i="86"/>
  <c r="R76" i="86"/>
  <c r="H80" i="86"/>
  <c r="I80" i="86" s="1"/>
  <c r="J80" i="86" s="1"/>
  <c r="V80" i="86"/>
  <c r="R85" i="86"/>
  <c r="H4" i="87"/>
  <c r="I4" i="87" s="1"/>
  <c r="J4" i="87" s="1"/>
  <c r="K4" i="87" s="1"/>
  <c r="M9" i="87"/>
  <c r="U9" i="87" s="1"/>
  <c r="M17" i="87"/>
  <c r="U17" i="87" s="1"/>
  <c r="M27" i="87"/>
  <c r="U27" i="87" s="1"/>
  <c r="M35" i="87"/>
  <c r="U35" i="87" s="1"/>
  <c r="M45" i="87"/>
  <c r="U45" i="87" s="1"/>
  <c r="M53" i="87"/>
  <c r="U53" i="87" s="1"/>
  <c r="M63" i="87"/>
  <c r="U63" i="87" s="1"/>
  <c r="M71" i="87"/>
  <c r="U71" i="87" s="1"/>
  <c r="H20" i="87"/>
  <c r="I20" i="87" s="1"/>
  <c r="J20" i="87" s="1"/>
  <c r="H22" i="87"/>
  <c r="I22" i="87" s="1"/>
  <c r="J22" i="87" s="1"/>
  <c r="H26" i="87"/>
  <c r="I26" i="87" s="1"/>
  <c r="J26" i="87" s="1"/>
  <c r="H31" i="87"/>
  <c r="I31" i="87" s="1"/>
  <c r="J31" i="87" s="1"/>
  <c r="H35" i="87"/>
  <c r="I35" i="87" s="1"/>
  <c r="J35" i="87" s="1"/>
  <c r="H40" i="87"/>
  <c r="I40" i="87" s="1"/>
  <c r="J40" i="87" s="1"/>
  <c r="H44" i="87"/>
  <c r="I44" i="87" s="1"/>
  <c r="J44" i="87" s="1"/>
  <c r="H49" i="87"/>
  <c r="I49" i="87" s="1"/>
  <c r="J49" i="87" s="1"/>
  <c r="H5" i="88"/>
  <c r="I5" i="88" s="1"/>
  <c r="J5" i="88" s="1"/>
  <c r="R68" i="88"/>
  <c r="R65" i="88"/>
  <c r="R62" i="88"/>
  <c r="R59" i="88"/>
  <c r="R56" i="88"/>
  <c r="R53" i="88"/>
  <c r="R50" i="88"/>
  <c r="R47" i="88"/>
  <c r="R44" i="88"/>
  <c r="R41" i="88"/>
  <c r="R38" i="88"/>
  <c r="R35" i="88"/>
  <c r="R32" i="88"/>
  <c r="R29" i="88"/>
  <c r="R26" i="88"/>
  <c r="R23" i="88"/>
  <c r="R20" i="88"/>
  <c r="R17" i="88"/>
  <c r="R14" i="88"/>
  <c r="R10" i="88"/>
  <c r="R4" i="88"/>
  <c r="R69" i="88"/>
  <c r="R67" i="88"/>
  <c r="R60" i="88"/>
  <c r="R58" i="88"/>
  <c r="R51" i="88"/>
  <c r="R11" i="88"/>
  <c r="R5" i="88"/>
  <c r="R48" i="88"/>
  <c r="R45" i="88"/>
  <c r="R42" i="88"/>
  <c r="R39" i="88"/>
  <c r="R36" i="88"/>
  <c r="R33" i="88"/>
  <c r="R30" i="88"/>
  <c r="R27" i="88"/>
  <c r="R24" i="88"/>
  <c r="R21" i="88"/>
  <c r="R18" i="88"/>
  <c r="R15" i="88"/>
  <c r="R12" i="88"/>
  <c r="R6" i="88"/>
  <c r="R63" i="88"/>
  <c r="R61" i="88"/>
  <c r="R54" i="88"/>
  <c r="R52" i="88"/>
  <c r="R3" i="88"/>
  <c r="R66" i="88"/>
  <c r="R64" i="88"/>
  <c r="R57" i="88"/>
  <c r="R55" i="88"/>
  <c r="R9" i="88"/>
  <c r="H11" i="88"/>
  <c r="I11" i="88" s="1"/>
  <c r="J11" i="88" s="1"/>
  <c r="AE3" i="88"/>
  <c r="P3" i="88"/>
  <c r="AF3" i="88" s="1"/>
  <c r="AO3" i="88" s="1"/>
  <c r="H18" i="88"/>
  <c r="I18" i="88" s="1"/>
  <c r="J18" i="88" s="1"/>
  <c r="H22" i="88"/>
  <c r="I22" i="88" s="1"/>
  <c r="J22" i="88" s="1"/>
  <c r="R25" i="88"/>
  <c r="H36" i="88"/>
  <c r="I36" i="88" s="1"/>
  <c r="J36" i="88" s="1"/>
  <c r="H40" i="88"/>
  <c r="I40" i="88" s="1"/>
  <c r="J40" i="88" s="1"/>
  <c r="R43" i="88"/>
  <c r="H30" i="89"/>
  <c r="I30" i="89" s="1"/>
  <c r="J30" i="89" s="1"/>
  <c r="H66" i="89"/>
  <c r="I66" i="89" s="1"/>
  <c r="J66" i="89" s="1"/>
  <c r="AH3" i="85"/>
  <c r="AQ3" i="85" s="1"/>
  <c r="V8" i="85"/>
  <c r="V13" i="85"/>
  <c r="V16" i="85"/>
  <c r="V19" i="85"/>
  <c r="V22" i="85"/>
  <c r="V25" i="85"/>
  <c r="V28" i="85"/>
  <c r="V31" i="85"/>
  <c r="V34" i="85"/>
  <c r="V37" i="85"/>
  <c r="V40" i="85"/>
  <c r="V43" i="85"/>
  <c r="V46" i="85"/>
  <c r="V49" i="85"/>
  <c r="V52" i="85"/>
  <c r="V55" i="85"/>
  <c r="V58" i="85"/>
  <c r="V61" i="85"/>
  <c r="V64" i="85"/>
  <c r="V67" i="85"/>
  <c r="V70" i="85"/>
  <c r="V73" i="85"/>
  <c r="V76" i="85"/>
  <c r="V79" i="85"/>
  <c r="V82" i="85"/>
  <c r="V85" i="85"/>
  <c r="V88" i="85"/>
  <c r="V91" i="85"/>
  <c r="V94" i="85"/>
  <c r="M4" i="86"/>
  <c r="U4" i="86" s="1"/>
  <c r="X4" i="86" s="1"/>
  <c r="M10" i="86"/>
  <c r="U10" i="86" s="1"/>
  <c r="M16" i="86"/>
  <c r="U16" i="86" s="1"/>
  <c r="M22" i="86"/>
  <c r="U22" i="86" s="1"/>
  <c r="M28" i="86"/>
  <c r="U28" i="86" s="1"/>
  <c r="M34" i="86"/>
  <c r="U34" i="86" s="1"/>
  <c r="M40" i="86"/>
  <c r="U40" i="86" s="1"/>
  <c r="M46" i="86"/>
  <c r="U46" i="86" s="1"/>
  <c r="M52" i="86"/>
  <c r="U52" i="86" s="1"/>
  <c r="M58" i="86"/>
  <c r="U58" i="86" s="1"/>
  <c r="M64" i="86"/>
  <c r="U64" i="86" s="1"/>
  <c r="M70" i="86"/>
  <c r="U70" i="86" s="1"/>
  <c r="M76" i="86"/>
  <c r="U76" i="86" s="1"/>
  <c r="M82" i="86"/>
  <c r="U82" i="86" s="1"/>
  <c r="R6" i="86"/>
  <c r="V88" i="86"/>
  <c r="V85" i="86"/>
  <c r="V82" i="86"/>
  <c r="V79" i="86"/>
  <c r="V76" i="86"/>
  <c r="V73" i="86"/>
  <c r="V70" i="86"/>
  <c r="R12" i="86"/>
  <c r="R15" i="86"/>
  <c r="R18" i="86"/>
  <c r="R21" i="86"/>
  <c r="R24" i="86"/>
  <c r="R27" i="86"/>
  <c r="R30" i="86"/>
  <c r="R33" i="86"/>
  <c r="R36" i="86"/>
  <c r="R39" i="86"/>
  <c r="R40" i="86"/>
  <c r="H41" i="86"/>
  <c r="I41" i="86" s="1"/>
  <c r="J41" i="86" s="1"/>
  <c r="V42" i="86"/>
  <c r="R44" i="86"/>
  <c r="V46" i="86"/>
  <c r="R49" i="86"/>
  <c r="H50" i="86"/>
  <c r="I50" i="86" s="1"/>
  <c r="J50" i="86" s="1"/>
  <c r="V51" i="86"/>
  <c r="R53" i="86"/>
  <c r="V55" i="86"/>
  <c r="R58" i="86"/>
  <c r="H59" i="86"/>
  <c r="I59" i="86" s="1"/>
  <c r="J59" i="86" s="1"/>
  <c r="V60" i="86"/>
  <c r="R62" i="86"/>
  <c r="V64" i="86"/>
  <c r="R67" i="86"/>
  <c r="H68" i="86"/>
  <c r="I68" i="86" s="1"/>
  <c r="J68" i="86" s="1"/>
  <c r="V69" i="86"/>
  <c r="R74" i="86"/>
  <c r="V78" i="86"/>
  <c r="R83" i="86"/>
  <c r="V87" i="86"/>
  <c r="M10" i="87"/>
  <c r="U10" i="87" s="1"/>
  <c r="M20" i="87"/>
  <c r="U20" i="87" s="1"/>
  <c r="M28" i="87"/>
  <c r="U28" i="87" s="1"/>
  <c r="M38" i="87"/>
  <c r="U38" i="87" s="1"/>
  <c r="M46" i="87"/>
  <c r="U46" i="87" s="1"/>
  <c r="M56" i="87"/>
  <c r="U56" i="87" s="1"/>
  <c r="M64" i="87"/>
  <c r="U64" i="87" s="1"/>
  <c r="M74" i="87"/>
  <c r="U74" i="87" s="1"/>
  <c r="R7" i="87"/>
  <c r="H10" i="87"/>
  <c r="I10" i="87" s="1"/>
  <c r="J10" i="87" s="1"/>
  <c r="H17" i="87"/>
  <c r="I17" i="87" s="1"/>
  <c r="J17" i="87" s="1"/>
  <c r="R26" i="87"/>
  <c r="R35" i="87"/>
  <c r="R44" i="87"/>
  <c r="H50" i="87"/>
  <c r="I50" i="87" s="1"/>
  <c r="J50" i="87" s="1"/>
  <c r="H53" i="87"/>
  <c r="I53" i="87" s="1"/>
  <c r="J53" i="87" s="1"/>
  <c r="H56" i="87"/>
  <c r="I56" i="87" s="1"/>
  <c r="J56" i="87" s="1"/>
  <c r="H59" i="87"/>
  <c r="I59" i="87" s="1"/>
  <c r="J59" i="87" s="1"/>
  <c r="H62" i="87"/>
  <c r="I62" i="87" s="1"/>
  <c r="J62" i="87" s="1"/>
  <c r="H65" i="87"/>
  <c r="I65" i="87" s="1"/>
  <c r="J65" i="87" s="1"/>
  <c r="H68" i="87"/>
  <c r="I68" i="87" s="1"/>
  <c r="J68" i="87" s="1"/>
  <c r="H71" i="87"/>
  <c r="I71" i="87" s="1"/>
  <c r="J71" i="87" s="1"/>
  <c r="H74" i="87"/>
  <c r="I74" i="87" s="1"/>
  <c r="J74" i="87" s="1"/>
  <c r="H77" i="87"/>
  <c r="I77" i="87" s="1"/>
  <c r="J77" i="87" s="1"/>
  <c r="H15" i="88"/>
  <c r="I15" i="88" s="1"/>
  <c r="J15" i="88" s="1"/>
  <c r="H19" i="88"/>
  <c r="I19" i="88" s="1"/>
  <c r="J19" i="88" s="1"/>
  <c r="R22" i="88"/>
  <c r="H33" i="88"/>
  <c r="I33" i="88" s="1"/>
  <c r="J33" i="88" s="1"/>
  <c r="H37" i="88"/>
  <c r="I37" i="88" s="1"/>
  <c r="J37" i="88" s="1"/>
  <c r="R40" i="88"/>
  <c r="H39" i="89"/>
  <c r="I39" i="89" s="1"/>
  <c r="J39" i="89" s="1"/>
  <c r="H75" i="89"/>
  <c r="I75" i="89" s="1"/>
  <c r="J75" i="89" s="1"/>
  <c r="V49" i="87"/>
  <c r="V52" i="87"/>
  <c r="V55" i="87"/>
  <c r="V58" i="87"/>
  <c r="V61" i="87"/>
  <c r="V64" i="87"/>
  <c r="V67" i="87"/>
  <c r="V70" i="87"/>
  <c r="V73" i="87"/>
  <c r="V76" i="87"/>
  <c r="M5" i="88"/>
  <c r="U5" i="88" s="1"/>
  <c r="M11" i="88"/>
  <c r="U11" i="88" s="1"/>
  <c r="M17" i="88"/>
  <c r="U17" i="88" s="1"/>
  <c r="M23" i="88"/>
  <c r="U23" i="88" s="1"/>
  <c r="M29" i="88"/>
  <c r="U29" i="88" s="1"/>
  <c r="M35" i="88"/>
  <c r="U35" i="88" s="1"/>
  <c r="M41" i="88"/>
  <c r="U41" i="88" s="1"/>
  <c r="M47" i="88"/>
  <c r="U47" i="88" s="1"/>
  <c r="M53" i="88"/>
  <c r="U53" i="88" s="1"/>
  <c r="M59" i="88"/>
  <c r="U59" i="88" s="1"/>
  <c r="M65" i="88"/>
  <c r="U65" i="88" s="1"/>
  <c r="V6" i="88"/>
  <c r="V12" i="88"/>
  <c r="V15" i="88"/>
  <c r="V18" i="88"/>
  <c r="V21" i="88"/>
  <c r="V24" i="88"/>
  <c r="V27" i="88"/>
  <c r="V30" i="88"/>
  <c r="V33" i="88"/>
  <c r="V36" i="88"/>
  <c r="V39" i="88"/>
  <c r="V42" i="88"/>
  <c r="V45" i="88"/>
  <c r="H51" i="88"/>
  <c r="I51" i="88" s="1"/>
  <c r="J51" i="88" s="1"/>
  <c r="H60" i="88"/>
  <c r="I60" i="88" s="1"/>
  <c r="J60" i="88" s="1"/>
  <c r="H69" i="88"/>
  <c r="I69" i="88" s="1"/>
  <c r="J69" i="88" s="1"/>
  <c r="H10" i="89"/>
  <c r="I10" i="89" s="1"/>
  <c r="J10" i="89" s="1"/>
  <c r="V17" i="89"/>
  <c r="H20" i="89"/>
  <c r="I20" i="89" s="1"/>
  <c r="J20" i="89" s="1"/>
  <c r="V26" i="89"/>
  <c r="H29" i="89"/>
  <c r="I29" i="89" s="1"/>
  <c r="J29" i="89" s="1"/>
  <c r="V35" i="89"/>
  <c r="H38" i="89"/>
  <c r="I38" i="89" s="1"/>
  <c r="J38" i="89" s="1"/>
  <c r="V44" i="89"/>
  <c r="H47" i="89"/>
  <c r="I47" i="89" s="1"/>
  <c r="J47" i="89" s="1"/>
  <c r="V53" i="89"/>
  <c r="H56" i="89"/>
  <c r="I56" i="89" s="1"/>
  <c r="J56" i="89" s="1"/>
  <c r="V62" i="89"/>
  <c r="H65" i="89"/>
  <c r="I65" i="89" s="1"/>
  <c r="J65" i="89" s="1"/>
  <c r="V71" i="89"/>
  <c r="H74" i="89"/>
  <c r="I74" i="89" s="1"/>
  <c r="J74" i="89" s="1"/>
  <c r="V80" i="89"/>
  <c r="H57" i="88"/>
  <c r="I57" i="88" s="1"/>
  <c r="J57" i="88" s="1"/>
  <c r="H66" i="88"/>
  <c r="I66" i="88" s="1"/>
  <c r="J66" i="88" s="1"/>
  <c r="H12" i="89"/>
  <c r="I12" i="89" s="1"/>
  <c r="J12" i="89" s="1"/>
  <c r="H17" i="89"/>
  <c r="I17" i="89" s="1"/>
  <c r="J17" i="89" s="1"/>
  <c r="H26" i="89"/>
  <c r="I26" i="89" s="1"/>
  <c r="J26" i="89" s="1"/>
  <c r="H35" i="89"/>
  <c r="I35" i="89" s="1"/>
  <c r="J35" i="89" s="1"/>
  <c r="H44" i="89"/>
  <c r="I44" i="89" s="1"/>
  <c r="J44" i="89" s="1"/>
  <c r="H53" i="89"/>
  <c r="I53" i="89" s="1"/>
  <c r="J53" i="89" s="1"/>
  <c r="H62" i="89"/>
  <c r="I62" i="89" s="1"/>
  <c r="J62" i="89" s="1"/>
  <c r="H71" i="89"/>
  <c r="I71" i="89" s="1"/>
  <c r="J71" i="89" s="1"/>
  <c r="H80" i="89"/>
  <c r="I80" i="89" s="1"/>
  <c r="J80" i="89" s="1"/>
  <c r="H10" i="90"/>
  <c r="I10" i="90" s="1"/>
  <c r="J10" i="90" s="1"/>
  <c r="M8" i="88"/>
  <c r="U8" i="88" s="1"/>
  <c r="M14" i="88"/>
  <c r="U14" i="88" s="1"/>
  <c r="M20" i="88"/>
  <c r="U20" i="88" s="1"/>
  <c r="M26" i="88"/>
  <c r="U26" i="88" s="1"/>
  <c r="M32" i="88"/>
  <c r="U32" i="88" s="1"/>
  <c r="M38" i="88"/>
  <c r="U38" i="88" s="1"/>
  <c r="M44" i="88"/>
  <c r="U44" i="88" s="1"/>
  <c r="M50" i="88"/>
  <c r="U50" i="88" s="1"/>
  <c r="M56" i="88"/>
  <c r="U56" i="88" s="1"/>
  <c r="M62" i="88"/>
  <c r="U62" i="88" s="1"/>
  <c r="M68" i="88"/>
  <c r="U68" i="88" s="1"/>
  <c r="V67" i="88"/>
  <c r="V64" i="88"/>
  <c r="V61" i="88"/>
  <c r="V58" i="88"/>
  <c r="V55" i="88"/>
  <c r="V52" i="88"/>
  <c r="V54" i="88"/>
  <c r="H55" i="88"/>
  <c r="I55" i="88" s="1"/>
  <c r="J55" i="88" s="1"/>
  <c r="V56" i="88"/>
  <c r="V63" i="88"/>
  <c r="H64" i="88"/>
  <c r="I64" i="88" s="1"/>
  <c r="J64" i="88" s="1"/>
  <c r="V65" i="88"/>
  <c r="H18" i="89"/>
  <c r="I18" i="89" s="1"/>
  <c r="J18" i="89" s="1"/>
  <c r="H27" i="89"/>
  <c r="I27" i="89" s="1"/>
  <c r="J27" i="89" s="1"/>
  <c r="H36" i="89"/>
  <c r="I36" i="89" s="1"/>
  <c r="J36" i="89" s="1"/>
  <c r="H45" i="89"/>
  <c r="I45" i="89" s="1"/>
  <c r="J45" i="89" s="1"/>
  <c r="H54" i="89"/>
  <c r="I54" i="89" s="1"/>
  <c r="J54" i="89" s="1"/>
  <c r="H63" i="89"/>
  <c r="I63" i="89" s="1"/>
  <c r="J63" i="89" s="1"/>
  <c r="H72" i="89"/>
  <c r="I72" i="89" s="1"/>
  <c r="J72" i="89" s="1"/>
  <c r="H81" i="89"/>
  <c r="I81" i="89" s="1"/>
  <c r="J81" i="89" s="1"/>
  <c r="H92" i="89"/>
  <c r="I92" i="89" s="1"/>
  <c r="J92" i="89" s="1"/>
  <c r="V68" i="92"/>
  <c r="V65" i="92"/>
  <c r="V62" i="92"/>
  <c r="V59" i="92"/>
  <c r="V56" i="92"/>
  <c r="V53" i="92"/>
  <c r="V50" i="92"/>
  <c r="V47" i="92"/>
  <c r="V44" i="92"/>
  <c r="V41" i="92"/>
  <c r="V38" i="92"/>
  <c r="V35" i="92"/>
  <c r="V32" i="92"/>
  <c r="V29" i="92"/>
  <c r="V26" i="92"/>
  <c r="V23" i="92"/>
  <c r="V20" i="92"/>
  <c r="V17" i="92"/>
  <c r="V14" i="92"/>
  <c r="V10" i="92"/>
  <c r="V69" i="92"/>
  <c r="V66" i="92"/>
  <c r="V63" i="92"/>
  <c r="V60" i="92"/>
  <c r="V57" i="92"/>
  <c r="V54" i="92"/>
  <c r="V51" i="92"/>
  <c r="V48" i="92"/>
  <c r="V45" i="92"/>
  <c r="V42" i="92"/>
  <c r="V39" i="92"/>
  <c r="V36" i="92"/>
  <c r="V33" i="92"/>
  <c r="V30" i="92"/>
  <c r="V27" i="92"/>
  <c r="V24" i="92"/>
  <c r="V21" i="92"/>
  <c r="V18" i="92"/>
  <c r="V15" i="92"/>
  <c r="V12" i="92"/>
  <c r="V61" i="92"/>
  <c r="V52" i="92"/>
  <c r="V43" i="92"/>
  <c r="V34" i="92"/>
  <c r="V25" i="92"/>
  <c r="V16" i="92"/>
  <c r="V6" i="92"/>
  <c r="V67" i="92"/>
  <c r="V58" i="92"/>
  <c r="V49" i="92"/>
  <c r="V40" i="92"/>
  <c r="V31" i="92"/>
  <c r="V22" i="92"/>
  <c r="V46" i="92"/>
  <c r="V11" i="92"/>
  <c r="V9" i="92"/>
  <c r="V4" i="92"/>
  <c r="Y4" i="92" s="1"/>
  <c r="V55" i="92"/>
  <c r="V28" i="92"/>
  <c r="V5" i="92"/>
  <c r="V37" i="92"/>
  <c r="V13" i="92"/>
  <c r="V8" i="92"/>
  <c r="V64" i="92"/>
  <c r="V7" i="92"/>
  <c r="V19" i="92"/>
  <c r="M9" i="88"/>
  <c r="U9" i="88" s="1"/>
  <c r="M15" i="88"/>
  <c r="U15" i="88" s="1"/>
  <c r="M21" i="88"/>
  <c r="U21" i="88" s="1"/>
  <c r="M27" i="88"/>
  <c r="U27" i="88" s="1"/>
  <c r="M33" i="88"/>
  <c r="U33" i="88" s="1"/>
  <c r="M39" i="88"/>
  <c r="U39" i="88" s="1"/>
  <c r="M45" i="88"/>
  <c r="U45" i="88" s="1"/>
  <c r="M51" i="88"/>
  <c r="U51" i="88" s="1"/>
  <c r="M57" i="88"/>
  <c r="U57" i="88" s="1"/>
  <c r="M63" i="88"/>
  <c r="U63" i="88" s="1"/>
  <c r="M69" i="88"/>
  <c r="U69" i="88" s="1"/>
  <c r="V7" i="88"/>
  <c r="V8" i="88"/>
  <c r="V13" i="88"/>
  <c r="V16" i="88"/>
  <c r="V19" i="88"/>
  <c r="V22" i="88"/>
  <c r="V25" i="88"/>
  <c r="V28" i="88"/>
  <c r="V31" i="88"/>
  <c r="V34" i="88"/>
  <c r="V37" i="88"/>
  <c r="V40" i="88"/>
  <c r="V43" i="88"/>
  <c r="V46" i="88"/>
  <c r="V49" i="88"/>
  <c r="H54" i="88"/>
  <c r="I54" i="88" s="1"/>
  <c r="J54" i="88" s="1"/>
  <c r="H63" i="88"/>
  <c r="I63" i="88" s="1"/>
  <c r="J63" i="88" s="1"/>
  <c r="H5" i="89"/>
  <c r="I5" i="89" s="1"/>
  <c r="J5" i="89" s="1"/>
  <c r="V97" i="89"/>
  <c r="V94" i="89"/>
  <c r="V91" i="89"/>
  <c r="V88" i="89"/>
  <c r="V98" i="89"/>
  <c r="V95" i="89"/>
  <c r="V84" i="89"/>
  <c r="V90" i="89"/>
  <c r="V96" i="89"/>
  <c r="V81" i="89"/>
  <c r="V78" i="89"/>
  <c r="V75" i="89"/>
  <c r="V72" i="89"/>
  <c r="V69" i="89"/>
  <c r="V66" i="89"/>
  <c r="V63" i="89"/>
  <c r="V60" i="89"/>
  <c r="V57" i="89"/>
  <c r="V54" i="89"/>
  <c r="V51" i="89"/>
  <c r="V48" i="89"/>
  <c r="V45" i="89"/>
  <c r="V42" i="89"/>
  <c r="V39" i="89"/>
  <c r="V36" i="89"/>
  <c r="V33" i="89"/>
  <c r="V30" i="89"/>
  <c r="V27" i="89"/>
  <c r="V24" i="89"/>
  <c r="V21" i="89"/>
  <c r="V18" i="89"/>
  <c r="V15" i="89"/>
  <c r="V12" i="89"/>
  <c r="V6" i="89"/>
  <c r="V87" i="89"/>
  <c r="V86" i="89"/>
  <c r="V89" i="89"/>
  <c r="V82" i="89"/>
  <c r="V79" i="89"/>
  <c r="V76" i="89"/>
  <c r="V73" i="89"/>
  <c r="V70" i="89"/>
  <c r="V67" i="89"/>
  <c r="V64" i="89"/>
  <c r="V61" i="89"/>
  <c r="V58" i="89"/>
  <c r="V55" i="89"/>
  <c r="V52" i="89"/>
  <c r="V49" i="89"/>
  <c r="V46" i="89"/>
  <c r="V43" i="89"/>
  <c r="V40" i="89"/>
  <c r="V37" i="89"/>
  <c r="V34" i="89"/>
  <c r="V31" i="89"/>
  <c r="V28" i="89"/>
  <c r="V25" i="89"/>
  <c r="V22" i="89"/>
  <c r="V19" i="89"/>
  <c r="V16" i="89"/>
  <c r="V13" i="89"/>
  <c r="V8" i="89"/>
  <c r="V7" i="89"/>
  <c r="V93" i="89"/>
  <c r="V85" i="89"/>
  <c r="V11" i="89"/>
  <c r="V10" i="89"/>
  <c r="H14" i="89"/>
  <c r="I14" i="89" s="1"/>
  <c r="J14" i="89" s="1"/>
  <c r="V20" i="89"/>
  <c r="H23" i="89"/>
  <c r="I23" i="89" s="1"/>
  <c r="J23" i="89" s="1"/>
  <c r="V29" i="89"/>
  <c r="H32" i="89"/>
  <c r="I32" i="89" s="1"/>
  <c r="J32" i="89" s="1"/>
  <c r="V38" i="89"/>
  <c r="H41" i="89"/>
  <c r="I41" i="89" s="1"/>
  <c r="J41" i="89" s="1"/>
  <c r="V47" i="89"/>
  <c r="H50" i="89"/>
  <c r="I50" i="89" s="1"/>
  <c r="J50" i="89" s="1"/>
  <c r="V56" i="89"/>
  <c r="H59" i="89"/>
  <c r="I59" i="89" s="1"/>
  <c r="J59" i="89" s="1"/>
  <c r="V65" i="89"/>
  <c r="H68" i="89"/>
  <c r="I68" i="89" s="1"/>
  <c r="J68" i="89" s="1"/>
  <c r="V74" i="89"/>
  <c r="H77" i="89"/>
  <c r="I77" i="89" s="1"/>
  <c r="J77" i="89" s="1"/>
  <c r="H83" i="89"/>
  <c r="I83" i="89" s="1"/>
  <c r="J83" i="89" s="1"/>
  <c r="M4" i="88"/>
  <c r="U4" i="88" s="1"/>
  <c r="X4" i="88" s="1"/>
  <c r="AH4" i="88" s="1"/>
  <c r="M10" i="88"/>
  <c r="U10" i="88" s="1"/>
  <c r="M16" i="88"/>
  <c r="U16" i="88" s="1"/>
  <c r="M22" i="88"/>
  <c r="U22" i="88" s="1"/>
  <c r="M28" i="88"/>
  <c r="U28" i="88" s="1"/>
  <c r="M34" i="88"/>
  <c r="U34" i="88" s="1"/>
  <c r="M40" i="88"/>
  <c r="U40" i="88" s="1"/>
  <c r="M46" i="88"/>
  <c r="U46" i="88" s="1"/>
  <c r="M52" i="88"/>
  <c r="U52" i="88" s="1"/>
  <c r="M58" i="88"/>
  <c r="U58" i="88" s="1"/>
  <c r="V51" i="88"/>
  <c r="H52" i="88"/>
  <c r="I52" i="88" s="1"/>
  <c r="J52" i="88" s="1"/>
  <c r="V53" i="88"/>
  <c r="V60" i="88"/>
  <c r="H61" i="88"/>
  <c r="I61" i="88" s="1"/>
  <c r="J61" i="88" s="1"/>
  <c r="V62" i="88"/>
  <c r="V69" i="88"/>
  <c r="P3" i="89"/>
  <c r="AF3" i="89" s="1"/>
  <c r="AO3" i="89" s="1"/>
  <c r="H6" i="89"/>
  <c r="I6" i="89" s="1"/>
  <c r="J6" i="89" s="1"/>
  <c r="H15" i="89"/>
  <c r="I15" i="89" s="1"/>
  <c r="J15" i="89" s="1"/>
  <c r="H24" i="89"/>
  <c r="I24" i="89" s="1"/>
  <c r="J24" i="89" s="1"/>
  <c r="H33" i="89"/>
  <c r="I33" i="89" s="1"/>
  <c r="J33" i="89" s="1"/>
  <c r="H42" i="89"/>
  <c r="I42" i="89" s="1"/>
  <c r="J42" i="89" s="1"/>
  <c r="H51" i="89"/>
  <c r="I51" i="89" s="1"/>
  <c r="J51" i="89" s="1"/>
  <c r="H60" i="89"/>
  <c r="I60" i="89" s="1"/>
  <c r="J60" i="89" s="1"/>
  <c r="H69" i="89"/>
  <c r="I69" i="89" s="1"/>
  <c r="J69" i="89" s="1"/>
  <c r="H78" i="89"/>
  <c r="I78" i="89" s="1"/>
  <c r="J78" i="89" s="1"/>
  <c r="H97" i="89"/>
  <c r="I97" i="89" s="1"/>
  <c r="J97" i="89" s="1"/>
  <c r="P3" i="91"/>
  <c r="AF3" i="91" s="1"/>
  <c r="AO3" i="91" s="1"/>
  <c r="AE3" i="91"/>
  <c r="M4" i="89"/>
  <c r="U4" i="89" s="1"/>
  <c r="X4" i="89" s="1"/>
  <c r="M10" i="89"/>
  <c r="U10" i="89" s="1"/>
  <c r="M16" i="89"/>
  <c r="U16" i="89" s="1"/>
  <c r="M22" i="89"/>
  <c r="U22" i="89" s="1"/>
  <c r="M28" i="89"/>
  <c r="U28" i="89" s="1"/>
  <c r="M34" i="89"/>
  <c r="U34" i="89" s="1"/>
  <c r="M40" i="89"/>
  <c r="U40" i="89" s="1"/>
  <c r="M46" i="89"/>
  <c r="U46" i="89" s="1"/>
  <c r="M52" i="89"/>
  <c r="U52" i="89" s="1"/>
  <c r="M58" i="89"/>
  <c r="U58" i="89" s="1"/>
  <c r="M64" i="89"/>
  <c r="U64" i="89" s="1"/>
  <c r="M70" i="89"/>
  <c r="U70" i="89" s="1"/>
  <c r="M76" i="89"/>
  <c r="U76" i="89" s="1"/>
  <c r="M82" i="89"/>
  <c r="U82" i="89" s="1"/>
  <c r="M88" i="89"/>
  <c r="U88" i="89" s="1"/>
  <c r="M94" i="89"/>
  <c r="U94" i="89" s="1"/>
  <c r="H95" i="89"/>
  <c r="I95" i="89" s="1"/>
  <c r="J95" i="89" s="1"/>
  <c r="M11" i="90"/>
  <c r="U11" i="90" s="1"/>
  <c r="M29" i="90"/>
  <c r="U29" i="90" s="1"/>
  <c r="M47" i="90"/>
  <c r="U47" i="90" s="1"/>
  <c r="M65" i="90"/>
  <c r="U65" i="90" s="1"/>
  <c r="M83" i="90"/>
  <c r="U83" i="90" s="1"/>
  <c r="H28" i="92"/>
  <c r="I28" i="92" s="1"/>
  <c r="J28" i="92" s="1"/>
  <c r="H86" i="89"/>
  <c r="I86" i="89" s="1"/>
  <c r="J86" i="89" s="1"/>
  <c r="M19" i="90"/>
  <c r="U19" i="90" s="1"/>
  <c r="M37" i="90"/>
  <c r="U37" i="90" s="1"/>
  <c r="M55" i="90"/>
  <c r="U55" i="90" s="1"/>
  <c r="H5" i="90"/>
  <c r="I5" i="90" s="1"/>
  <c r="J5" i="90" s="1"/>
  <c r="M88" i="90"/>
  <c r="U88" i="90" s="1"/>
  <c r="M82" i="90"/>
  <c r="U82" i="90" s="1"/>
  <c r="M76" i="90"/>
  <c r="U76" i="90" s="1"/>
  <c r="M70" i="90"/>
  <c r="U70" i="90" s="1"/>
  <c r="M64" i="90"/>
  <c r="U64" i="90" s="1"/>
  <c r="M58" i="90"/>
  <c r="U58" i="90" s="1"/>
  <c r="M52" i="90"/>
  <c r="U52" i="90" s="1"/>
  <c r="M46" i="90"/>
  <c r="U46" i="90" s="1"/>
  <c r="M40" i="90"/>
  <c r="U40" i="90" s="1"/>
  <c r="M34" i="90"/>
  <c r="U34" i="90" s="1"/>
  <c r="M28" i="90"/>
  <c r="U28" i="90" s="1"/>
  <c r="M22" i="90"/>
  <c r="U22" i="90" s="1"/>
  <c r="M16" i="90"/>
  <c r="U16" i="90" s="1"/>
  <c r="M10" i="90"/>
  <c r="U10" i="90" s="1"/>
  <c r="M4" i="90"/>
  <c r="U4" i="90" s="1"/>
  <c r="X4" i="90" s="1"/>
  <c r="M86" i="90"/>
  <c r="U86" i="90" s="1"/>
  <c r="M80" i="90"/>
  <c r="U80" i="90" s="1"/>
  <c r="M74" i="90"/>
  <c r="U74" i="90" s="1"/>
  <c r="M68" i="90"/>
  <c r="U68" i="90" s="1"/>
  <c r="M62" i="90"/>
  <c r="U62" i="90" s="1"/>
  <c r="M56" i="90"/>
  <c r="U56" i="90" s="1"/>
  <c r="M50" i="90"/>
  <c r="U50" i="90" s="1"/>
  <c r="M44" i="90"/>
  <c r="U44" i="90" s="1"/>
  <c r="M38" i="90"/>
  <c r="U38" i="90" s="1"/>
  <c r="M32" i="90"/>
  <c r="U32" i="90" s="1"/>
  <c r="M26" i="90"/>
  <c r="U26" i="90" s="1"/>
  <c r="M20" i="90"/>
  <c r="U20" i="90" s="1"/>
  <c r="M14" i="90"/>
  <c r="U14" i="90" s="1"/>
  <c r="M8" i="90"/>
  <c r="U8" i="90" s="1"/>
  <c r="M81" i="90"/>
  <c r="U81" i="90" s="1"/>
  <c r="M72" i="90"/>
  <c r="U72" i="90" s="1"/>
  <c r="M63" i="90"/>
  <c r="U63" i="90" s="1"/>
  <c r="M54" i="90"/>
  <c r="U54" i="90" s="1"/>
  <c r="M45" i="90"/>
  <c r="U45" i="90" s="1"/>
  <c r="M36" i="90"/>
  <c r="U36" i="90" s="1"/>
  <c r="M27" i="90"/>
  <c r="U27" i="90" s="1"/>
  <c r="M18" i="90"/>
  <c r="U18" i="90" s="1"/>
  <c r="M9" i="90"/>
  <c r="U9" i="90" s="1"/>
  <c r="M89" i="90"/>
  <c r="U89" i="90" s="1"/>
  <c r="M79" i="90"/>
  <c r="U79" i="90" s="1"/>
  <c r="M71" i="90"/>
  <c r="U71" i="90" s="1"/>
  <c r="M61" i="90"/>
  <c r="U61" i="90" s="1"/>
  <c r="M53" i="90"/>
  <c r="U53" i="90" s="1"/>
  <c r="M43" i="90"/>
  <c r="U43" i="90" s="1"/>
  <c r="M35" i="90"/>
  <c r="U35" i="90" s="1"/>
  <c r="M25" i="90"/>
  <c r="U25" i="90" s="1"/>
  <c r="M17" i="90"/>
  <c r="U17" i="90" s="1"/>
  <c r="M7" i="90"/>
  <c r="U7" i="90" s="1"/>
  <c r="M87" i="90"/>
  <c r="U87" i="90" s="1"/>
  <c r="M78" i="90"/>
  <c r="U78" i="90" s="1"/>
  <c r="M69" i="90"/>
  <c r="U69" i="90" s="1"/>
  <c r="M60" i="90"/>
  <c r="U60" i="90" s="1"/>
  <c r="M51" i="90"/>
  <c r="U51" i="90" s="1"/>
  <c r="M42" i="90"/>
  <c r="U42" i="90" s="1"/>
  <c r="M33" i="90"/>
  <c r="U33" i="90" s="1"/>
  <c r="M24" i="90"/>
  <c r="U24" i="90" s="1"/>
  <c r="M15" i="90"/>
  <c r="U15" i="90" s="1"/>
  <c r="M6" i="90"/>
  <c r="U6" i="90" s="1"/>
  <c r="M21" i="90"/>
  <c r="U21" i="90" s="1"/>
  <c r="M39" i="90"/>
  <c r="U39" i="90" s="1"/>
  <c r="M57" i="90"/>
  <c r="U57" i="90" s="1"/>
  <c r="M75" i="90"/>
  <c r="U75" i="90" s="1"/>
  <c r="M9" i="89"/>
  <c r="U9" i="89" s="1"/>
  <c r="M15" i="89"/>
  <c r="U15" i="89" s="1"/>
  <c r="M21" i="89"/>
  <c r="U21" i="89" s="1"/>
  <c r="M27" i="89"/>
  <c r="U27" i="89" s="1"/>
  <c r="M33" i="89"/>
  <c r="U33" i="89" s="1"/>
  <c r="M39" i="89"/>
  <c r="U39" i="89" s="1"/>
  <c r="M45" i="89"/>
  <c r="U45" i="89" s="1"/>
  <c r="M51" i="89"/>
  <c r="U51" i="89" s="1"/>
  <c r="M57" i="89"/>
  <c r="U57" i="89" s="1"/>
  <c r="M63" i="89"/>
  <c r="U63" i="89" s="1"/>
  <c r="M69" i="89"/>
  <c r="U69" i="89" s="1"/>
  <c r="M75" i="89"/>
  <c r="U75" i="89" s="1"/>
  <c r="M81" i="89"/>
  <c r="U81" i="89" s="1"/>
  <c r="M87" i="89"/>
  <c r="U87" i="89" s="1"/>
  <c r="H85" i="89"/>
  <c r="I85" i="89" s="1"/>
  <c r="J85" i="89" s="1"/>
  <c r="H87" i="89"/>
  <c r="I87" i="89" s="1"/>
  <c r="J87" i="89" s="1"/>
  <c r="M5" i="90"/>
  <c r="U5" i="90" s="1"/>
  <c r="M23" i="90"/>
  <c r="U23" i="90" s="1"/>
  <c r="M41" i="90"/>
  <c r="U41" i="90" s="1"/>
  <c r="M59" i="90"/>
  <c r="U59" i="90" s="1"/>
  <c r="M77" i="90"/>
  <c r="U77" i="90" s="1"/>
  <c r="H11" i="90"/>
  <c r="I11" i="90" s="1"/>
  <c r="J11" i="90" s="1"/>
  <c r="H49" i="91"/>
  <c r="I49" i="91" s="1"/>
  <c r="J49" i="91" s="1"/>
  <c r="H76" i="91"/>
  <c r="I76" i="91" s="1"/>
  <c r="J76" i="91" s="1"/>
  <c r="H90" i="89"/>
  <c r="I90" i="89" s="1"/>
  <c r="J90" i="89" s="1"/>
  <c r="H96" i="89"/>
  <c r="I96" i="89" s="1"/>
  <c r="J96" i="89" s="1"/>
  <c r="R52" i="91"/>
  <c r="P3" i="92"/>
  <c r="AF3" i="92" s="1"/>
  <c r="AO3" i="92" s="1"/>
  <c r="AE3" i="92"/>
  <c r="H50" i="90"/>
  <c r="I50" i="90" s="1"/>
  <c r="J50" i="90" s="1"/>
  <c r="H54" i="90"/>
  <c r="I54" i="90" s="1"/>
  <c r="J54" i="90" s="1"/>
  <c r="H55" i="90"/>
  <c r="I55" i="90" s="1"/>
  <c r="J55" i="90" s="1"/>
  <c r="H59" i="90"/>
  <c r="I59" i="90" s="1"/>
  <c r="J59" i="90" s="1"/>
  <c r="H63" i="90"/>
  <c r="I63" i="90" s="1"/>
  <c r="J63" i="90" s="1"/>
  <c r="H64" i="90"/>
  <c r="I64" i="90" s="1"/>
  <c r="J64" i="90" s="1"/>
  <c r="H68" i="90"/>
  <c r="I68" i="90" s="1"/>
  <c r="J68" i="90" s="1"/>
  <c r="H72" i="90"/>
  <c r="I72" i="90" s="1"/>
  <c r="J72" i="90" s="1"/>
  <c r="H73" i="90"/>
  <c r="I73" i="90" s="1"/>
  <c r="J73" i="90" s="1"/>
  <c r="H81" i="90"/>
  <c r="I81" i="90" s="1"/>
  <c r="J81" i="90" s="1"/>
  <c r="H82" i="90"/>
  <c r="I82" i="90" s="1"/>
  <c r="J82" i="90" s="1"/>
  <c r="R78" i="91"/>
  <c r="R75" i="91"/>
  <c r="R72" i="91"/>
  <c r="R69" i="91"/>
  <c r="R66" i="91"/>
  <c r="R63" i="91"/>
  <c r="R60" i="91"/>
  <c r="R57" i="91"/>
  <c r="R54" i="91"/>
  <c r="R51" i="91"/>
  <c r="R48" i="91"/>
  <c r="R45" i="91"/>
  <c r="R42" i="91"/>
  <c r="R39" i="91"/>
  <c r="R36" i="91"/>
  <c r="R33" i="91"/>
  <c r="R30" i="91"/>
  <c r="R27" i="91"/>
  <c r="R24" i="91"/>
  <c r="R21" i="91"/>
  <c r="R18" i="91"/>
  <c r="R15" i="91"/>
  <c r="R74" i="91"/>
  <c r="R65" i="91"/>
  <c r="R56" i="91"/>
  <c r="R47" i="91"/>
  <c r="R38" i="91"/>
  <c r="R29" i="91"/>
  <c r="R20" i="91"/>
  <c r="R11" i="91"/>
  <c r="R5" i="91"/>
  <c r="R3" i="91"/>
  <c r="R76" i="91"/>
  <c r="R67" i="91"/>
  <c r="R58" i="91"/>
  <c r="R49" i="91"/>
  <c r="R40" i="91"/>
  <c r="R31" i="91"/>
  <c r="R22" i="91"/>
  <c r="R12" i="91"/>
  <c r="R6" i="91"/>
  <c r="R77" i="91"/>
  <c r="R68" i="91"/>
  <c r="R59" i="91"/>
  <c r="R50" i="91"/>
  <c r="R41" i="91"/>
  <c r="R32" i="91"/>
  <c r="R23" i="91"/>
  <c r="R14" i="91"/>
  <c r="R26" i="91"/>
  <c r="R25" i="91"/>
  <c r="R19" i="91"/>
  <c r="R10" i="91"/>
  <c r="R17" i="91"/>
  <c r="R16" i="91"/>
  <c r="R79" i="91"/>
  <c r="R73" i="91"/>
  <c r="R71" i="91"/>
  <c r="R70" i="91"/>
  <c r="R64" i="91"/>
  <c r="H20" i="91"/>
  <c r="I20" i="91" s="1"/>
  <c r="J20" i="91" s="1"/>
  <c r="H21" i="91"/>
  <c r="I21" i="91" s="1"/>
  <c r="J21" i="91" s="1"/>
  <c r="R44" i="91"/>
  <c r="R61" i="91"/>
  <c r="H89" i="89"/>
  <c r="I89" i="89" s="1"/>
  <c r="J89" i="89" s="1"/>
  <c r="H93" i="89"/>
  <c r="I93" i="89" s="1"/>
  <c r="J93" i="89" s="1"/>
  <c r="P3" i="90"/>
  <c r="AF3" i="90" s="1"/>
  <c r="AO3" i="90" s="1"/>
  <c r="H9" i="90"/>
  <c r="I9" i="90" s="1"/>
  <c r="J9" i="90" s="1"/>
  <c r="H14" i="90"/>
  <c r="I14" i="90" s="1"/>
  <c r="J14" i="90" s="1"/>
  <c r="H16" i="90"/>
  <c r="I16" i="90" s="1"/>
  <c r="J16" i="90" s="1"/>
  <c r="H17" i="90"/>
  <c r="I17" i="90" s="1"/>
  <c r="J17" i="90" s="1"/>
  <c r="H19" i="90"/>
  <c r="I19" i="90" s="1"/>
  <c r="J19" i="90" s="1"/>
  <c r="H20" i="90"/>
  <c r="I20" i="90" s="1"/>
  <c r="J20" i="90" s="1"/>
  <c r="H22" i="90"/>
  <c r="I22" i="90" s="1"/>
  <c r="J22" i="90" s="1"/>
  <c r="H23" i="90"/>
  <c r="I23" i="90" s="1"/>
  <c r="J23" i="90" s="1"/>
  <c r="H25" i="90"/>
  <c r="I25" i="90" s="1"/>
  <c r="J25" i="90" s="1"/>
  <c r="H26" i="90"/>
  <c r="I26" i="90" s="1"/>
  <c r="J26" i="90" s="1"/>
  <c r="H28" i="90"/>
  <c r="I28" i="90" s="1"/>
  <c r="J28" i="90" s="1"/>
  <c r="H31" i="90"/>
  <c r="I31" i="90" s="1"/>
  <c r="J31" i="90" s="1"/>
  <c r="H34" i="90"/>
  <c r="I34" i="90" s="1"/>
  <c r="J34" i="90" s="1"/>
  <c r="H37" i="90"/>
  <c r="I37" i="90" s="1"/>
  <c r="J37" i="90" s="1"/>
  <c r="H40" i="90"/>
  <c r="I40" i="90" s="1"/>
  <c r="J40" i="90" s="1"/>
  <c r="H43" i="90"/>
  <c r="I43" i="90" s="1"/>
  <c r="J43" i="90" s="1"/>
  <c r="H46" i="90"/>
  <c r="I46" i="90" s="1"/>
  <c r="J46" i="90" s="1"/>
  <c r="H52" i="90"/>
  <c r="I52" i="90" s="1"/>
  <c r="J52" i="90" s="1"/>
  <c r="H61" i="90"/>
  <c r="I61" i="90" s="1"/>
  <c r="J61" i="90" s="1"/>
  <c r="H70" i="90"/>
  <c r="I70" i="90" s="1"/>
  <c r="J70" i="90" s="1"/>
  <c r="H79" i="90"/>
  <c r="I79" i="90" s="1"/>
  <c r="J79" i="90" s="1"/>
  <c r="H88" i="90"/>
  <c r="I88" i="90" s="1"/>
  <c r="J88" i="90" s="1"/>
  <c r="H22" i="91"/>
  <c r="I22" i="91" s="1"/>
  <c r="J22" i="91" s="1"/>
  <c r="H31" i="91"/>
  <c r="I31" i="91" s="1"/>
  <c r="J31" i="91" s="1"/>
  <c r="R53" i="91"/>
  <c r="AH4" i="91"/>
  <c r="AQ4" i="91" s="1"/>
  <c r="Z4" i="91"/>
  <c r="H13" i="91"/>
  <c r="I13" i="91" s="1"/>
  <c r="J13" i="91" s="1"/>
  <c r="H40" i="91"/>
  <c r="I40" i="91" s="1"/>
  <c r="J40" i="91" s="1"/>
  <c r="H67" i="91"/>
  <c r="I67" i="91" s="1"/>
  <c r="J67" i="91" s="1"/>
  <c r="H38" i="92"/>
  <c r="I38" i="92" s="1"/>
  <c r="J38" i="92" s="1"/>
  <c r="M65" i="92"/>
  <c r="U65" i="92" s="1"/>
  <c r="M59" i="92"/>
  <c r="U59" i="92" s="1"/>
  <c r="M53" i="92"/>
  <c r="U53" i="92" s="1"/>
  <c r="M47" i="92"/>
  <c r="U47" i="92" s="1"/>
  <c r="M41" i="92"/>
  <c r="U41" i="92" s="1"/>
  <c r="M35" i="92"/>
  <c r="U35" i="92" s="1"/>
  <c r="M29" i="92"/>
  <c r="U29" i="92" s="1"/>
  <c r="M23" i="92"/>
  <c r="U23" i="92" s="1"/>
  <c r="M17" i="92"/>
  <c r="U17" i="92" s="1"/>
  <c r="M11" i="92"/>
  <c r="U11" i="92" s="1"/>
  <c r="M5" i="92"/>
  <c r="U5" i="92" s="1"/>
  <c r="M64" i="92"/>
  <c r="U64" i="92" s="1"/>
  <c r="M58" i="92"/>
  <c r="U58" i="92" s="1"/>
  <c r="M52" i="92"/>
  <c r="U52" i="92" s="1"/>
  <c r="M46" i="92"/>
  <c r="U46" i="92" s="1"/>
  <c r="M40" i="92"/>
  <c r="U40" i="92" s="1"/>
  <c r="M34" i="92"/>
  <c r="U34" i="92" s="1"/>
  <c r="M28" i="92"/>
  <c r="U28" i="92" s="1"/>
  <c r="M22" i="92"/>
  <c r="U22" i="92" s="1"/>
  <c r="M16" i="92"/>
  <c r="U16" i="92" s="1"/>
  <c r="M10" i="92"/>
  <c r="U10" i="92" s="1"/>
  <c r="M4" i="92"/>
  <c r="U4" i="92" s="1"/>
  <c r="X4" i="92" s="1"/>
  <c r="M66" i="92"/>
  <c r="U66" i="92" s="1"/>
  <c r="M56" i="92"/>
  <c r="U56" i="92" s="1"/>
  <c r="M48" i="92"/>
  <c r="U48" i="92" s="1"/>
  <c r="M38" i="92"/>
  <c r="U38" i="92" s="1"/>
  <c r="M30" i="92"/>
  <c r="U30" i="92" s="1"/>
  <c r="M20" i="92"/>
  <c r="U20" i="92" s="1"/>
  <c r="M12" i="92"/>
  <c r="U12" i="92" s="1"/>
  <c r="M63" i="92"/>
  <c r="U63" i="92" s="1"/>
  <c r="M55" i="92"/>
  <c r="U55" i="92" s="1"/>
  <c r="M45" i="92"/>
  <c r="U45" i="92" s="1"/>
  <c r="M37" i="92"/>
  <c r="U37" i="92" s="1"/>
  <c r="M27" i="92"/>
  <c r="U27" i="92" s="1"/>
  <c r="M19" i="92"/>
  <c r="U19" i="92" s="1"/>
  <c r="M9" i="92"/>
  <c r="U9" i="92" s="1"/>
  <c r="M62" i="92"/>
  <c r="U62" i="92" s="1"/>
  <c r="M54" i="92"/>
  <c r="U54" i="92" s="1"/>
  <c r="M44" i="92"/>
  <c r="U44" i="92" s="1"/>
  <c r="M36" i="92"/>
  <c r="U36" i="92" s="1"/>
  <c r="M26" i="92"/>
  <c r="U26" i="92" s="1"/>
  <c r="M18" i="92"/>
  <c r="U18" i="92" s="1"/>
  <c r="M8" i="92"/>
  <c r="U8" i="92" s="1"/>
  <c r="M21" i="92"/>
  <c r="U21" i="92" s="1"/>
  <c r="M39" i="92"/>
  <c r="U39" i="92" s="1"/>
  <c r="M57" i="92"/>
  <c r="U57" i="92" s="1"/>
  <c r="H7" i="92"/>
  <c r="I7" i="92" s="1"/>
  <c r="J7" i="92" s="1"/>
  <c r="H65" i="92"/>
  <c r="I65" i="92" s="1"/>
  <c r="J65" i="92" s="1"/>
  <c r="H13" i="93"/>
  <c r="I13" i="93" s="1"/>
  <c r="J13" i="93" s="1"/>
  <c r="R7" i="90"/>
  <c r="R8" i="90"/>
  <c r="R13" i="90"/>
  <c r="R16" i="90"/>
  <c r="R19" i="90"/>
  <c r="R22" i="90"/>
  <c r="R25" i="90"/>
  <c r="R28" i="90"/>
  <c r="R31" i="90"/>
  <c r="R34" i="90"/>
  <c r="R37" i="90"/>
  <c r="R40" i="90"/>
  <c r="R43" i="90"/>
  <c r="R46" i="90"/>
  <c r="R48" i="90"/>
  <c r="H51" i="90"/>
  <c r="I51" i="90" s="1"/>
  <c r="J51" i="90" s="1"/>
  <c r="V51" i="90"/>
  <c r="R56" i="90"/>
  <c r="R57" i="90"/>
  <c r="H60" i="90"/>
  <c r="I60" i="90" s="1"/>
  <c r="J60" i="90" s="1"/>
  <c r="V60" i="90"/>
  <c r="R65" i="90"/>
  <c r="R66" i="90"/>
  <c r="H69" i="90"/>
  <c r="I69" i="90" s="1"/>
  <c r="J69" i="90" s="1"/>
  <c r="V69" i="90"/>
  <c r="R74" i="90"/>
  <c r="R75" i="90"/>
  <c r="H78" i="90"/>
  <c r="I78" i="90" s="1"/>
  <c r="J78" i="90" s="1"/>
  <c r="V78" i="90"/>
  <c r="R83" i="90"/>
  <c r="R84" i="90"/>
  <c r="H87" i="90"/>
  <c r="I87" i="90" s="1"/>
  <c r="J87" i="90" s="1"/>
  <c r="V87" i="90"/>
  <c r="H4" i="91"/>
  <c r="I4" i="91" s="1"/>
  <c r="J4" i="91" s="1"/>
  <c r="K4" i="91" s="1"/>
  <c r="H19" i="91"/>
  <c r="I19" i="91" s="1"/>
  <c r="J19" i="91" s="1"/>
  <c r="M13" i="92"/>
  <c r="U13" i="92" s="1"/>
  <c r="M31" i="92"/>
  <c r="U31" i="92" s="1"/>
  <c r="M49" i="92"/>
  <c r="U49" i="92" s="1"/>
  <c r="M67" i="92"/>
  <c r="U67" i="92" s="1"/>
  <c r="H8" i="92"/>
  <c r="I8" i="92" s="1"/>
  <c r="J8" i="92" s="1"/>
  <c r="H45" i="92"/>
  <c r="I45" i="92" s="1"/>
  <c r="J45" i="92" s="1"/>
  <c r="V14" i="90"/>
  <c r="V17" i="90"/>
  <c r="V20" i="90"/>
  <c r="V23" i="90"/>
  <c r="V26" i="90"/>
  <c r="V29" i="90"/>
  <c r="V32" i="90"/>
  <c r="V35" i="90"/>
  <c r="V38" i="90"/>
  <c r="V41" i="90"/>
  <c r="V44" i="90"/>
  <c r="H49" i="90"/>
  <c r="I49" i="90" s="1"/>
  <c r="J49" i="90" s="1"/>
  <c r="R55" i="90"/>
  <c r="H58" i="90"/>
  <c r="I58" i="90" s="1"/>
  <c r="J58" i="90" s="1"/>
  <c r="R64" i="90"/>
  <c r="H67" i="90"/>
  <c r="I67" i="90" s="1"/>
  <c r="J67" i="90" s="1"/>
  <c r="R73" i="90"/>
  <c r="H76" i="90"/>
  <c r="I76" i="90" s="1"/>
  <c r="J76" i="90" s="1"/>
  <c r="R82" i="90"/>
  <c r="H85" i="90"/>
  <c r="I85" i="90" s="1"/>
  <c r="J85" i="90" s="1"/>
  <c r="H7" i="91"/>
  <c r="I7" i="91" s="1"/>
  <c r="J7" i="91" s="1"/>
  <c r="H30" i="91"/>
  <c r="I30" i="91" s="1"/>
  <c r="J30" i="91" s="1"/>
  <c r="H39" i="91"/>
  <c r="I39" i="91" s="1"/>
  <c r="J39" i="91" s="1"/>
  <c r="H48" i="91"/>
  <c r="I48" i="91" s="1"/>
  <c r="J48" i="91" s="1"/>
  <c r="M14" i="92"/>
  <c r="U14" i="92" s="1"/>
  <c r="M32" i="92"/>
  <c r="U32" i="92" s="1"/>
  <c r="M50" i="92"/>
  <c r="U50" i="92" s="1"/>
  <c r="M68" i="92"/>
  <c r="U68" i="92" s="1"/>
  <c r="R67" i="92"/>
  <c r="R9" i="92"/>
  <c r="R69" i="92"/>
  <c r="R66" i="92"/>
  <c r="R65" i="92"/>
  <c r="R56" i="92"/>
  <c r="R47" i="92"/>
  <c r="R38" i="92"/>
  <c r="R29" i="92"/>
  <c r="R58" i="92"/>
  <c r="R57" i="92"/>
  <c r="R49" i="92"/>
  <c r="R48" i="92"/>
  <c r="R40" i="92"/>
  <c r="R39" i="92"/>
  <c r="R31" i="92"/>
  <c r="R30" i="92"/>
  <c r="R22" i="92"/>
  <c r="R21" i="92"/>
  <c r="R13" i="92"/>
  <c r="R12" i="92"/>
  <c r="R11" i="92"/>
  <c r="R7" i="92"/>
  <c r="R59" i="92"/>
  <c r="R50" i="92"/>
  <c r="R41" i="92"/>
  <c r="R32" i="92"/>
  <c r="R23" i="92"/>
  <c r="R14" i="92"/>
  <c r="R4" i="92"/>
  <c r="R64" i="92"/>
  <c r="R63" i="92"/>
  <c r="R55" i="92"/>
  <c r="R54" i="92"/>
  <c r="R46" i="92"/>
  <c r="R45" i="92"/>
  <c r="R37" i="92"/>
  <c r="R36" i="92"/>
  <c r="R28" i="92"/>
  <c r="R27" i="92"/>
  <c r="R19" i="92"/>
  <c r="R18" i="92"/>
  <c r="R24" i="92"/>
  <c r="R16" i="92"/>
  <c r="R15" i="92"/>
  <c r="R68" i="92"/>
  <c r="R53" i="92"/>
  <c r="R51" i="92"/>
  <c r="R43" i="92"/>
  <c r="R26" i="92"/>
  <c r="R8" i="92"/>
  <c r="R3" i="92"/>
  <c r="R61" i="92"/>
  <c r="R44" i="92"/>
  <c r="R42" i="92"/>
  <c r="R34" i="92"/>
  <c r="R10" i="92"/>
  <c r="H12" i="92"/>
  <c r="I12" i="92" s="1"/>
  <c r="J12" i="92" s="1"/>
  <c r="H14" i="92"/>
  <c r="I14" i="92" s="1"/>
  <c r="J14" i="92" s="1"/>
  <c r="R25" i="92"/>
  <c r="H55" i="92"/>
  <c r="I55" i="92" s="1"/>
  <c r="J55" i="92" s="1"/>
  <c r="R60" i="92"/>
  <c r="R6" i="90"/>
  <c r="V88" i="90"/>
  <c r="V85" i="90"/>
  <c r="V82" i="90"/>
  <c r="V79" i="90"/>
  <c r="V76" i="90"/>
  <c r="V73" i="90"/>
  <c r="V70" i="90"/>
  <c r="V67" i="90"/>
  <c r="V64" i="90"/>
  <c r="V61" i="90"/>
  <c r="V58" i="90"/>
  <c r="V55" i="90"/>
  <c r="V52" i="90"/>
  <c r="V49" i="90"/>
  <c r="V89" i="90"/>
  <c r="V86" i="90"/>
  <c r="V83" i="90"/>
  <c r="V80" i="90"/>
  <c r="V77" i="90"/>
  <c r="V74" i="90"/>
  <c r="V71" i="90"/>
  <c r="V68" i="90"/>
  <c r="V65" i="90"/>
  <c r="V62" i="90"/>
  <c r="V59" i="90"/>
  <c r="V56" i="90"/>
  <c r="V53" i="90"/>
  <c r="V50" i="90"/>
  <c r="R12" i="90"/>
  <c r="R15" i="90"/>
  <c r="R18" i="90"/>
  <c r="R21" i="90"/>
  <c r="R24" i="90"/>
  <c r="R27" i="90"/>
  <c r="R30" i="90"/>
  <c r="R33" i="90"/>
  <c r="R36" i="90"/>
  <c r="R39" i="90"/>
  <c r="R42" i="90"/>
  <c r="R45" i="90"/>
  <c r="H48" i="90"/>
  <c r="I48" i="90" s="1"/>
  <c r="J48" i="90" s="1"/>
  <c r="V48" i="90"/>
  <c r="R53" i="90"/>
  <c r="R54" i="90"/>
  <c r="H57" i="90"/>
  <c r="I57" i="90" s="1"/>
  <c r="J57" i="90" s="1"/>
  <c r="V57" i="90"/>
  <c r="R62" i="90"/>
  <c r="R63" i="90"/>
  <c r="H66" i="90"/>
  <c r="I66" i="90" s="1"/>
  <c r="J66" i="90" s="1"/>
  <c r="V66" i="90"/>
  <c r="R71" i="90"/>
  <c r="R72" i="90"/>
  <c r="H75" i="90"/>
  <c r="I75" i="90" s="1"/>
  <c r="J75" i="90" s="1"/>
  <c r="V75" i="90"/>
  <c r="R80" i="90"/>
  <c r="R81" i="90"/>
  <c r="H84" i="90"/>
  <c r="I84" i="90" s="1"/>
  <c r="J84" i="90" s="1"/>
  <c r="V84" i="90"/>
  <c r="M79" i="91"/>
  <c r="U79" i="91" s="1"/>
  <c r="M73" i="91"/>
  <c r="U73" i="91" s="1"/>
  <c r="M67" i="91"/>
  <c r="U67" i="91" s="1"/>
  <c r="M61" i="91"/>
  <c r="U61" i="91" s="1"/>
  <c r="M55" i="91"/>
  <c r="U55" i="91" s="1"/>
  <c r="M49" i="91"/>
  <c r="U49" i="91" s="1"/>
  <c r="M43" i="91"/>
  <c r="U43" i="91" s="1"/>
  <c r="M37" i="91"/>
  <c r="U37" i="91" s="1"/>
  <c r="M31" i="91"/>
  <c r="U31" i="91" s="1"/>
  <c r="M25" i="91"/>
  <c r="U25" i="91" s="1"/>
  <c r="M19" i="91"/>
  <c r="U19" i="91" s="1"/>
  <c r="M13" i="91"/>
  <c r="U13" i="91" s="1"/>
  <c r="M7" i="91"/>
  <c r="U7" i="91" s="1"/>
  <c r="M78" i="91"/>
  <c r="U78" i="91" s="1"/>
  <c r="M72" i="91"/>
  <c r="U72" i="91" s="1"/>
  <c r="M66" i="91"/>
  <c r="U66" i="91" s="1"/>
  <c r="M60" i="91"/>
  <c r="U60" i="91" s="1"/>
  <c r="M54" i="91"/>
  <c r="U54" i="91" s="1"/>
  <c r="M48" i="91"/>
  <c r="U48" i="91" s="1"/>
  <c r="M42" i="91"/>
  <c r="U42" i="91" s="1"/>
  <c r="M36" i="91"/>
  <c r="U36" i="91" s="1"/>
  <c r="M30" i="91"/>
  <c r="U30" i="91" s="1"/>
  <c r="M24" i="91"/>
  <c r="U24" i="91" s="1"/>
  <c r="M18" i="91"/>
  <c r="U18" i="91" s="1"/>
  <c r="M12" i="91"/>
  <c r="U12" i="91" s="1"/>
  <c r="M6" i="91"/>
  <c r="U6" i="91" s="1"/>
  <c r="M77" i="91"/>
  <c r="U77" i="91" s="1"/>
  <c r="M71" i="91"/>
  <c r="U71" i="91" s="1"/>
  <c r="M65" i="91"/>
  <c r="U65" i="91" s="1"/>
  <c r="M59" i="91"/>
  <c r="U59" i="91" s="1"/>
  <c r="M53" i="91"/>
  <c r="U53" i="91" s="1"/>
  <c r="M47" i="91"/>
  <c r="U47" i="91" s="1"/>
  <c r="M41" i="91"/>
  <c r="U41" i="91" s="1"/>
  <c r="M35" i="91"/>
  <c r="U35" i="91" s="1"/>
  <c r="M29" i="91"/>
  <c r="U29" i="91" s="1"/>
  <c r="M23" i="91"/>
  <c r="U23" i="91" s="1"/>
  <c r="M17" i="91"/>
  <c r="U17" i="91" s="1"/>
  <c r="M11" i="91"/>
  <c r="U11" i="91" s="1"/>
  <c r="M5" i="91"/>
  <c r="U5" i="91" s="1"/>
  <c r="M15" i="91"/>
  <c r="U15" i="91" s="1"/>
  <c r="M27" i="91"/>
  <c r="U27" i="91" s="1"/>
  <c r="M39" i="91"/>
  <c r="U39" i="91" s="1"/>
  <c r="M51" i="91"/>
  <c r="U51" i="91" s="1"/>
  <c r="M63" i="91"/>
  <c r="U63" i="91" s="1"/>
  <c r="M75" i="91"/>
  <c r="U75" i="91" s="1"/>
  <c r="H8" i="91"/>
  <c r="I8" i="91" s="1"/>
  <c r="J8" i="91" s="1"/>
  <c r="H28" i="91"/>
  <c r="I28" i="91" s="1"/>
  <c r="J28" i="91" s="1"/>
  <c r="H29" i="91"/>
  <c r="I29" i="91" s="1"/>
  <c r="J29" i="91" s="1"/>
  <c r="H37" i="91"/>
  <c r="I37" i="91" s="1"/>
  <c r="J37" i="91" s="1"/>
  <c r="H38" i="91"/>
  <c r="I38" i="91" s="1"/>
  <c r="J38" i="91" s="1"/>
  <c r="H46" i="91"/>
  <c r="I46" i="91" s="1"/>
  <c r="J46" i="91" s="1"/>
  <c r="H47" i="91"/>
  <c r="I47" i="91" s="1"/>
  <c r="J47" i="91" s="1"/>
  <c r="H55" i="91"/>
  <c r="I55" i="91" s="1"/>
  <c r="J55" i="91" s="1"/>
  <c r="H56" i="91"/>
  <c r="I56" i="91" s="1"/>
  <c r="J56" i="91" s="1"/>
  <c r="H64" i="91"/>
  <c r="I64" i="91" s="1"/>
  <c r="J64" i="91" s="1"/>
  <c r="H65" i="91"/>
  <c r="I65" i="91" s="1"/>
  <c r="J65" i="91" s="1"/>
  <c r="H73" i="91"/>
  <c r="I73" i="91" s="1"/>
  <c r="J73" i="91" s="1"/>
  <c r="H74" i="91"/>
  <c r="I74" i="91" s="1"/>
  <c r="J74" i="91" s="1"/>
  <c r="M15" i="92"/>
  <c r="U15" i="92" s="1"/>
  <c r="M33" i="92"/>
  <c r="U33" i="92" s="1"/>
  <c r="M51" i="92"/>
  <c r="U51" i="92" s="1"/>
  <c r="M69" i="92"/>
  <c r="U69" i="92" s="1"/>
  <c r="H23" i="92"/>
  <c r="I23" i="92" s="1"/>
  <c r="J23" i="92" s="1"/>
  <c r="R52" i="92"/>
  <c r="H33" i="92"/>
  <c r="I33" i="92" s="1"/>
  <c r="J33" i="92" s="1"/>
  <c r="H58" i="93"/>
  <c r="I58" i="93" s="1"/>
  <c r="J58" i="93" s="1"/>
  <c r="H18" i="91"/>
  <c r="I18" i="91" s="1"/>
  <c r="J18" i="91" s="1"/>
  <c r="H27" i="91"/>
  <c r="I27" i="91" s="1"/>
  <c r="J27" i="91" s="1"/>
  <c r="H36" i="91"/>
  <c r="I36" i="91" s="1"/>
  <c r="J36" i="91" s="1"/>
  <c r="V36" i="91"/>
  <c r="H45" i="91"/>
  <c r="I45" i="91" s="1"/>
  <c r="J45" i="91" s="1"/>
  <c r="V45" i="91"/>
  <c r="V54" i="91"/>
  <c r="V63" i="91"/>
  <c r="H29" i="92"/>
  <c r="I29" i="92" s="1"/>
  <c r="J29" i="92" s="1"/>
  <c r="H36" i="92"/>
  <c r="I36" i="92" s="1"/>
  <c r="J36" i="92" s="1"/>
  <c r="H46" i="92"/>
  <c r="I46" i="92" s="1"/>
  <c r="J46" i="92" s="1"/>
  <c r="H56" i="92"/>
  <c r="I56" i="92" s="1"/>
  <c r="J56" i="92" s="1"/>
  <c r="H63" i="92"/>
  <c r="I63" i="92" s="1"/>
  <c r="J63" i="92" s="1"/>
  <c r="V79" i="91"/>
  <c r="V76" i="91"/>
  <c r="V73" i="91"/>
  <c r="V70" i="91"/>
  <c r="V67" i="91"/>
  <c r="V64" i="91"/>
  <c r="V61" i="91"/>
  <c r="V58" i="91"/>
  <c r="V55" i="91"/>
  <c r="V52" i="91"/>
  <c r="V49" i="91"/>
  <c r="V46" i="91"/>
  <c r="V43" i="91"/>
  <c r="V40" i="91"/>
  <c r="V37" i="91"/>
  <c r="V34" i="91"/>
  <c r="V31" i="91"/>
  <c r="V28" i="91"/>
  <c r="V25" i="91"/>
  <c r="V22" i="91"/>
  <c r="V19" i="91"/>
  <c r="V16" i="91"/>
  <c r="V13" i="91"/>
  <c r="H17" i="91"/>
  <c r="I17" i="91" s="1"/>
  <c r="J17" i="91" s="1"/>
  <c r="V17" i="91"/>
  <c r="H26" i="91"/>
  <c r="I26" i="91" s="1"/>
  <c r="J26" i="91" s="1"/>
  <c r="V26" i="91"/>
  <c r="H35" i="91"/>
  <c r="I35" i="91" s="1"/>
  <c r="J35" i="91" s="1"/>
  <c r="V35" i="91"/>
  <c r="H44" i="91"/>
  <c r="I44" i="91" s="1"/>
  <c r="J44" i="91" s="1"/>
  <c r="V44" i="91"/>
  <c r="H53" i="91"/>
  <c r="I53" i="91" s="1"/>
  <c r="J53" i="91" s="1"/>
  <c r="V53" i="91"/>
  <c r="H62" i="91"/>
  <c r="I62" i="91" s="1"/>
  <c r="J62" i="91" s="1"/>
  <c r="V62" i="91"/>
  <c r="H71" i="91"/>
  <c r="I71" i="91" s="1"/>
  <c r="J71" i="91" s="1"/>
  <c r="V71" i="91"/>
  <c r="H5" i="92"/>
  <c r="I5" i="92" s="1"/>
  <c r="J5" i="92" s="1"/>
  <c r="H6" i="92"/>
  <c r="I6" i="92" s="1"/>
  <c r="J6" i="92" s="1"/>
  <c r="H10" i="92"/>
  <c r="I10" i="92" s="1"/>
  <c r="J10" i="92" s="1"/>
  <c r="H13" i="92"/>
  <c r="I13" i="92" s="1"/>
  <c r="J13" i="92" s="1"/>
  <c r="H42" i="92"/>
  <c r="I42" i="92" s="1"/>
  <c r="J42" i="92" s="1"/>
  <c r="H15" i="91"/>
  <c r="I15" i="91" s="1"/>
  <c r="J15" i="91" s="1"/>
  <c r="H24" i="91"/>
  <c r="I24" i="91" s="1"/>
  <c r="J24" i="91" s="1"/>
  <c r="H33" i="91"/>
  <c r="I33" i="91" s="1"/>
  <c r="J33" i="91" s="1"/>
  <c r="V33" i="91"/>
  <c r="H42" i="91"/>
  <c r="I42" i="91" s="1"/>
  <c r="J42" i="91" s="1"/>
  <c r="V42" i="91"/>
  <c r="V51" i="91"/>
  <c r="V60" i="91"/>
  <c r="V69" i="91"/>
  <c r="V78" i="91"/>
  <c r="H18" i="92"/>
  <c r="I18" i="92" s="1"/>
  <c r="J18" i="92" s="1"/>
  <c r="H19" i="92"/>
  <c r="I19" i="92" s="1"/>
  <c r="J19" i="92" s="1"/>
  <c r="H20" i="92"/>
  <c r="I20" i="92" s="1"/>
  <c r="J20" i="92" s="1"/>
  <c r="H27" i="92"/>
  <c r="I27" i="92" s="1"/>
  <c r="J27" i="92" s="1"/>
  <c r="H37" i="92"/>
  <c r="I37" i="92" s="1"/>
  <c r="J37" i="92" s="1"/>
  <c r="H47" i="92"/>
  <c r="I47" i="92" s="1"/>
  <c r="J47" i="92" s="1"/>
  <c r="H54" i="92"/>
  <c r="I54" i="92" s="1"/>
  <c r="J54" i="92" s="1"/>
  <c r="H64" i="92"/>
  <c r="I64" i="92" s="1"/>
  <c r="J64" i="92" s="1"/>
  <c r="H7" i="93"/>
  <c r="I7" i="93" s="1"/>
  <c r="J7" i="93" s="1"/>
  <c r="H8" i="93"/>
  <c r="I8" i="93" s="1"/>
  <c r="J8" i="93" s="1"/>
  <c r="H22" i="92"/>
  <c r="I22" i="92" s="1"/>
  <c r="J22" i="92" s="1"/>
  <c r="H31" i="92"/>
  <c r="I31" i="92" s="1"/>
  <c r="J31" i="92" s="1"/>
  <c r="H40" i="92"/>
  <c r="I40" i="92" s="1"/>
  <c r="J40" i="92" s="1"/>
  <c r="H49" i="92"/>
  <c r="I49" i="92" s="1"/>
  <c r="J49" i="92" s="1"/>
  <c r="H58" i="92"/>
  <c r="I58" i="92" s="1"/>
  <c r="J58" i="92" s="1"/>
  <c r="H67" i="92"/>
  <c r="I67" i="92" s="1"/>
  <c r="J67" i="92" s="1"/>
  <c r="H68" i="92"/>
  <c r="I68" i="92" s="1"/>
  <c r="J68" i="92" s="1"/>
  <c r="Z4" i="93"/>
  <c r="H6" i="93"/>
  <c r="I6" i="93" s="1"/>
  <c r="J6" i="93" s="1"/>
  <c r="H15" i="93"/>
  <c r="I15" i="93" s="1"/>
  <c r="J15" i="93" s="1"/>
  <c r="H67" i="93"/>
  <c r="I67" i="93" s="1"/>
  <c r="J67" i="93" s="1"/>
  <c r="H17" i="92"/>
  <c r="I17" i="92" s="1"/>
  <c r="J17" i="92" s="1"/>
  <c r="H26" i="92"/>
  <c r="I26" i="92" s="1"/>
  <c r="J26" i="92" s="1"/>
  <c r="H35" i="92"/>
  <c r="I35" i="92" s="1"/>
  <c r="J35" i="92" s="1"/>
  <c r="H44" i="92"/>
  <c r="I44" i="92" s="1"/>
  <c r="J44" i="92" s="1"/>
  <c r="H53" i="92"/>
  <c r="I53" i="92" s="1"/>
  <c r="J53" i="92" s="1"/>
  <c r="H62" i="92"/>
  <c r="I62" i="92" s="1"/>
  <c r="J62" i="92" s="1"/>
  <c r="AE3" i="93"/>
  <c r="M15" i="93"/>
  <c r="U15" i="93" s="1"/>
  <c r="M33" i="93"/>
  <c r="U33" i="93" s="1"/>
  <c r="M51" i="93"/>
  <c r="U51" i="93" s="1"/>
  <c r="M69" i="93"/>
  <c r="U69" i="93" s="1"/>
  <c r="M87" i="93"/>
  <c r="U87" i="93" s="1"/>
  <c r="H37" i="94"/>
  <c r="I37" i="94" s="1"/>
  <c r="J37" i="94" s="1"/>
  <c r="H16" i="92"/>
  <c r="I16" i="92" s="1"/>
  <c r="J16" i="92" s="1"/>
  <c r="H25" i="92"/>
  <c r="I25" i="92" s="1"/>
  <c r="J25" i="92" s="1"/>
  <c r="H34" i="92"/>
  <c r="I34" i="92" s="1"/>
  <c r="J34" i="92" s="1"/>
  <c r="H43" i="92"/>
  <c r="I43" i="92" s="1"/>
  <c r="J43" i="92" s="1"/>
  <c r="H52" i="92"/>
  <c r="I52" i="92" s="1"/>
  <c r="J52" i="92" s="1"/>
  <c r="H61" i="92"/>
  <c r="I61" i="92" s="1"/>
  <c r="J61" i="92" s="1"/>
  <c r="H4" i="93"/>
  <c r="I4" i="93" s="1"/>
  <c r="J4" i="93" s="1"/>
  <c r="K4" i="93" s="1"/>
  <c r="M16" i="93"/>
  <c r="U16" i="93" s="1"/>
  <c r="M34" i="93"/>
  <c r="U34" i="93" s="1"/>
  <c r="M52" i="93"/>
  <c r="U52" i="93" s="1"/>
  <c r="M70" i="93"/>
  <c r="U70" i="93" s="1"/>
  <c r="H85" i="93"/>
  <c r="I85" i="93" s="1"/>
  <c r="J85" i="93" s="1"/>
  <c r="H32" i="92"/>
  <c r="I32" i="92" s="1"/>
  <c r="J32" i="92" s="1"/>
  <c r="H41" i="92"/>
  <c r="I41" i="92" s="1"/>
  <c r="J41" i="92" s="1"/>
  <c r="H50" i="92"/>
  <c r="I50" i="92" s="1"/>
  <c r="J50" i="92" s="1"/>
  <c r="H59" i="92"/>
  <c r="I59" i="92" s="1"/>
  <c r="J59" i="92" s="1"/>
  <c r="M97" i="93"/>
  <c r="U97" i="93" s="1"/>
  <c r="M91" i="93"/>
  <c r="U91" i="93" s="1"/>
  <c r="M85" i="93"/>
  <c r="U85" i="93" s="1"/>
  <c r="M79" i="93"/>
  <c r="U79" i="93" s="1"/>
  <c r="M73" i="93"/>
  <c r="U73" i="93" s="1"/>
  <c r="M67" i="93"/>
  <c r="U67" i="93" s="1"/>
  <c r="M61" i="93"/>
  <c r="U61" i="93" s="1"/>
  <c r="M55" i="93"/>
  <c r="U55" i="93" s="1"/>
  <c r="M49" i="93"/>
  <c r="U49" i="93" s="1"/>
  <c r="M43" i="93"/>
  <c r="U43" i="93" s="1"/>
  <c r="M37" i="93"/>
  <c r="U37" i="93" s="1"/>
  <c r="M31" i="93"/>
  <c r="U31" i="93" s="1"/>
  <c r="M25" i="93"/>
  <c r="U25" i="93" s="1"/>
  <c r="M19" i="93"/>
  <c r="U19" i="93" s="1"/>
  <c r="M13" i="93"/>
  <c r="U13" i="93" s="1"/>
  <c r="M7" i="93"/>
  <c r="U7" i="93" s="1"/>
  <c r="M96" i="93"/>
  <c r="U96" i="93" s="1"/>
  <c r="M90" i="93"/>
  <c r="U90" i="93" s="1"/>
  <c r="M84" i="93"/>
  <c r="U84" i="93" s="1"/>
  <c r="M78" i="93"/>
  <c r="U78" i="93" s="1"/>
  <c r="M72" i="93"/>
  <c r="U72" i="93" s="1"/>
  <c r="M66" i="93"/>
  <c r="U66" i="93" s="1"/>
  <c r="M60" i="93"/>
  <c r="U60" i="93" s="1"/>
  <c r="M54" i="93"/>
  <c r="U54" i="93" s="1"/>
  <c r="M48" i="93"/>
  <c r="U48" i="93" s="1"/>
  <c r="M42" i="93"/>
  <c r="U42" i="93" s="1"/>
  <c r="M36" i="93"/>
  <c r="U36" i="93" s="1"/>
  <c r="M30" i="93"/>
  <c r="U30" i="93" s="1"/>
  <c r="M24" i="93"/>
  <c r="U24" i="93" s="1"/>
  <c r="M18" i="93"/>
  <c r="U18" i="93" s="1"/>
  <c r="M12" i="93"/>
  <c r="U12" i="93" s="1"/>
  <c r="M6" i="93"/>
  <c r="U6" i="93" s="1"/>
  <c r="M95" i="93"/>
  <c r="U95" i="93" s="1"/>
  <c r="M89" i="93"/>
  <c r="U89" i="93" s="1"/>
  <c r="M83" i="93"/>
  <c r="U83" i="93" s="1"/>
  <c r="M77" i="93"/>
  <c r="U77" i="93" s="1"/>
  <c r="M71" i="93"/>
  <c r="U71" i="93" s="1"/>
  <c r="M65" i="93"/>
  <c r="U65" i="93" s="1"/>
  <c r="M59" i="93"/>
  <c r="U59" i="93" s="1"/>
  <c r="M53" i="93"/>
  <c r="U53" i="93" s="1"/>
  <c r="M47" i="93"/>
  <c r="U47" i="93" s="1"/>
  <c r="M41" i="93"/>
  <c r="U41" i="93" s="1"/>
  <c r="M35" i="93"/>
  <c r="U35" i="93" s="1"/>
  <c r="M29" i="93"/>
  <c r="U29" i="93" s="1"/>
  <c r="M23" i="93"/>
  <c r="U23" i="93" s="1"/>
  <c r="M17" i="93"/>
  <c r="U17" i="93" s="1"/>
  <c r="M11" i="93"/>
  <c r="U11" i="93" s="1"/>
  <c r="M5" i="93"/>
  <c r="U5" i="93" s="1"/>
  <c r="M98" i="93"/>
  <c r="U98" i="93" s="1"/>
  <c r="M92" i="93"/>
  <c r="U92" i="93" s="1"/>
  <c r="M86" i="93"/>
  <c r="U86" i="93" s="1"/>
  <c r="M80" i="93"/>
  <c r="U80" i="93" s="1"/>
  <c r="M74" i="93"/>
  <c r="U74" i="93" s="1"/>
  <c r="M68" i="93"/>
  <c r="U68" i="93" s="1"/>
  <c r="M62" i="93"/>
  <c r="U62" i="93" s="1"/>
  <c r="M56" i="93"/>
  <c r="U56" i="93" s="1"/>
  <c r="M50" i="93"/>
  <c r="U50" i="93" s="1"/>
  <c r="M44" i="93"/>
  <c r="U44" i="93" s="1"/>
  <c r="M38" i="93"/>
  <c r="U38" i="93" s="1"/>
  <c r="M32" i="93"/>
  <c r="U32" i="93" s="1"/>
  <c r="M26" i="93"/>
  <c r="U26" i="93" s="1"/>
  <c r="M20" i="93"/>
  <c r="U20" i="93" s="1"/>
  <c r="M14" i="93"/>
  <c r="U14" i="93" s="1"/>
  <c r="M8" i="93"/>
  <c r="U8" i="93" s="1"/>
  <c r="M21" i="93"/>
  <c r="U21" i="93" s="1"/>
  <c r="M39" i="93"/>
  <c r="U39" i="93" s="1"/>
  <c r="M57" i="93"/>
  <c r="U57" i="93" s="1"/>
  <c r="M75" i="93"/>
  <c r="U75" i="93" s="1"/>
  <c r="M93" i="93"/>
  <c r="U93" i="93" s="1"/>
  <c r="H12" i="93"/>
  <c r="I12" i="93" s="1"/>
  <c r="J12" i="93" s="1"/>
  <c r="H76" i="93"/>
  <c r="I76" i="93" s="1"/>
  <c r="J76" i="93" s="1"/>
  <c r="H93" i="93"/>
  <c r="I93" i="93" s="1"/>
  <c r="J93" i="93" s="1"/>
  <c r="H16" i="94"/>
  <c r="I16" i="94" s="1"/>
  <c r="J16" i="94" s="1"/>
  <c r="H24" i="94"/>
  <c r="I24" i="94" s="1"/>
  <c r="J24" i="94" s="1"/>
  <c r="V5" i="93"/>
  <c r="V10" i="93"/>
  <c r="V14" i="93"/>
  <c r="V55" i="93"/>
  <c r="V56" i="93"/>
  <c r="V65" i="93"/>
  <c r="V74" i="93"/>
  <c r="H88" i="93"/>
  <c r="I88" i="93" s="1"/>
  <c r="J88" i="93" s="1"/>
  <c r="H91" i="93"/>
  <c r="I91" i="93" s="1"/>
  <c r="J91" i="93" s="1"/>
  <c r="H15" i="94"/>
  <c r="I15" i="94" s="1"/>
  <c r="J15" i="94" s="1"/>
  <c r="V98" i="93"/>
  <c r="V97" i="93"/>
  <c r="V91" i="93"/>
  <c r="V88" i="93"/>
  <c r="V85" i="93"/>
  <c r="V82" i="93"/>
  <c r="V79" i="93"/>
  <c r="V76" i="93"/>
  <c r="V73" i="93"/>
  <c r="V70" i="93"/>
  <c r="V67" i="93"/>
  <c r="V64" i="93"/>
  <c r="V61" i="93"/>
  <c r="V58" i="93"/>
  <c r="V93" i="93"/>
  <c r="V95" i="93"/>
  <c r="V94" i="93"/>
  <c r="V92" i="93"/>
  <c r="V89" i="93"/>
  <c r="V86" i="93"/>
  <c r="V96" i="93"/>
  <c r="V90" i="93"/>
  <c r="V87" i="93"/>
  <c r="V84" i="93"/>
  <c r="V81" i="93"/>
  <c r="V78" i="93"/>
  <c r="V75" i="93"/>
  <c r="V72" i="93"/>
  <c r="V69" i="93"/>
  <c r="V66" i="93"/>
  <c r="V63" i="93"/>
  <c r="V60" i="93"/>
  <c r="V57" i="93"/>
  <c r="V16" i="93"/>
  <c r="V19" i="93"/>
  <c r="V22" i="93"/>
  <c r="V25" i="93"/>
  <c r="V28" i="93"/>
  <c r="V31" i="93"/>
  <c r="V34" i="93"/>
  <c r="V37" i="93"/>
  <c r="V40" i="93"/>
  <c r="V43" i="93"/>
  <c r="V46" i="93"/>
  <c r="V49" i="93"/>
  <c r="V52" i="93"/>
  <c r="P3" i="94"/>
  <c r="AF3" i="94" s="1"/>
  <c r="AO3" i="94" s="1"/>
  <c r="AE3" i="94"/>
  <c r="H14" i="94"/>
  <c r="I14" i="94" s="1"/>
  <c r="J14" i="94" s="1"/>
  <c r="AH3" i="93"/>
  <c r="AQ3" i="93" s="1"/>
  <c r="V7" i="93"/>
  <c r="V8" i="93"/>
  <c r="V13" i="93"/>
  <c r="H16" i="93"/>
  <c r="I16" i="93" s="1"/>
  <c r="J16" i="93" s="1"/>
  <c r="V17" i="93"/>
  <c r="V18" i="93"/>
  <c r="H19" i="93"/>
  <c r="I19" i="93" s="1"/>
  <c r="J19" i="93" s="1"/>
  <c r="V20" i="93"/>
  <c r="V21" i="93"/>
  <c r="H22" i="93"/>
  <c r="I22" i="93" s="1"/>
  <c r="J22" i="93" s="1"/>
  <c r="V23" i="93"/>
  <c r="V24" i="93"/>
  <c r="H25" i="93"/>
  <c r="I25" i="93" s="1"/>
  <c r="J25" i="93" s="1"/>
  <c r="V26" i="93"/>
  <c r="V27" i="93"/>
  <c r="H28" i="93"/>
  <c r="I28" i="93" s="1"/>
  <c r="J28" i="93" s="1"/>
  <c r="V29" i="93"/>
  <c r="V30" i="93"/>
  <c r="H31" i="93"/>
  <c r="I31" i="93" s="1"/>
  <c r="J31" i="93" s="1"/>
  <c r="V32" i="93"/>
  <c r="V33" i="93"/>
  <c r="H34" i="93"/>
  <c r="I34" i="93" s="1"/>
  <c r="J34" i="93" s="1"/>
  <c r="V35" i="93"/>
  <c r="V36" i="93"/>
  <c r="H37" i="93"/>
  <c r="I37" i="93" s="1"/>
  <c r="J37" i="93" s="1"/>
  <c r="V38" i="93"/>
  <c r="V39" i="93"/>
  <c r="H40" i="93"/>
  <c r="I40" i="93" s="1"/>
  <c r="J40" i="93" s="1"/>
  <c r="V41" i="93"/>
  <c r="V42" i="93"/>
  <c r="H43" i="93"/>
  <c r="I43" i="93" s="1"/>
  <c r="J43" i="93" s="1"/>
  <c r="V44" i="93"/>
  <c r="V45" i="93"/>
  <c r="H46" i="93"/>
  <c r="I46" i="93" s="1"/>
  <c r="J46" i="93" s="1"/>
  <c r="V47" i="93"/>
  <c r="V48" i="93"/>
  <c r="H49" i="93"/>
  <c r="I49" i="93" s="1"/>
  <c r="J49" i="93" s="1"/>
  <c r="V50" i="93"/>
  <c r="V51" i="93"/>
  <c r="H52" i="93"/>
  <c r="I52" i="93" s="1"/>
  <c r="J52" i="93" s="1"/>
  <c r="V53" i="93"/>
  <c r="V54" i="93"/>
  <c r="H55" i="93"/>
  <c r="I55" i="93" s="1"/>
  <c r="J55" i="93" s="1"/>
  <c r="V62" i="93"/>
  <c r="V71" i="93"/>
  <c r="V80" i="93"/>
  <c r="H25" i="94"/>
  <c r="I25" i="94" s="1"/>
  <c r="J25" i="94" s="1"/>
  <c r="R3" i="94"/>
  <c r="R4" i="94"/>
  <c r="AH4" i="94" s="1"/>
  <c r="R9" i="94"/>
  <c r="V87" i="94"/>
  <c r="V84" i="94"/>
  <c r="V81" i="94"/>
  <c r="V78" i="94"/>
  <c r="V75" i="94"/>
  <c r="V72" i="94"/>
  <c r="V69" i="94"/>
  <c r="V66" i="94"/>
  <c r="V63" i="94"/>
  <c r="V60" i="94"/>
  <c r="V88" i="94"/>
  <c r="V85" i="94"/>
  <c r="V82" i="94"/>
  <c r="V79" i="94"/>
  <c r="V76" i="94"/>
  <c r="V73" i="94"/>
  <c r="V70" i="94"/>
  <c r="V67" i="94"/>
  <c r="V64" i="94"/>
  <c r="V61" i="94"/>
  <c r="V58" i="94"/>
  <c r="V55" i="94"/>
  <c r="V89" i="94"/>
  <c r="V86" i="94"/>
  <c r="V83" i="94"/>
  <c r="V80" i="94"/>
  <c r="V77" i="94"/>
  <c r="V68" i="94"/>
  <c r="V59" i="94"/>
  <c r="V71" i="94"/>
  <c r="V62" i="94"/>
  <c r="V74" i="94"/>
  <c r="V65" i="94"/>
  <c r="V54" i="94"/>
  <c r="V51" i="94"/>
  <c r="V48" i="94"/>
  <c r="V49" i="94"/>
  <c r="V43" i="94"/>
  <c r="V40" i="94"/>
  <c r="V37" i="94"/>
  <c r="V34" i="94"/>
  <c r="V31" i="94"/>
  <c r="V28" i="94"/>
  <c r="V25" i="94"/>
  <c r="V22" i="94"/>
  <c r="V19" i="94"/>
  <c r="V16" i="94"/>
  <c r="V13" i="94"/>
  <c r="V8" i="94"/>
  <c r="V7" i="94"/>
  <c r="V50" i="94"/>
  <c r="V52" i="94"/>
  <c r="V44" i="94"/>
  <c r="V41" i="94"/>
  <c r="V38" i="94"/>
  <c r="V35" i="94"/>
  <c r="V32" i="94"/>
  <c r="V29" i="94"/>
  <c r="V26" i="94"/>
  <c r="V23" i="94"/>
  <c r="V20" i="94"/>
  <c r="V17" i="94"/>
  <c r="V14" i="94"/>
  <c r="V10" i="94"/>
  <c r="V4" i="94"/>
  <c r="Y4" i="94" s="1"/>
  <c r="Z4" i="94" s="1"/>
  <c r="V56" i="94"/>
  <c r="V53" i="94"/>
  <c r="V47" i="94"/>
  <c r="R10" i="94"/>
  <c r="V18" i="94"/>
  <c r="V27" i="94"/>
  <c r="H36" i="94"/>
  <c r="I36" i="94" s="1"/>
  <c r="J36" i="94" s="1"/>
  <c r="V39" i="94"/>
  <c r="H45" i="94"/>
  <c r="I45" i="94" s="1"/>
  <c r="J45" i="94" s="1"/>
  <c r="R89" i="94"/>
  <c r="R86" i="94"/>
  <c r="R83" i="94"/>
  <c r="R80" i="94"/>
  <c r="R72" i="94"/>
  <c r="R63" i="94"/>
  <c r="R57" i="94"/>
  <c r="R53" i="94"/>
  <c r="R50" i="94"/>
  <c r="R47" i="94"/>
  <c r="R74" i="94"/>
  <c r="R73" i="94"/>
  <c r="R65" i="94"/>
  <c r="R64" i="94"/>
  <c r="R87" i="94"/>
  <c r="R84" i="94"/>
  <c r="R81" i="94"/>
  <c r="R75" i="94"/>
  <c r="R66" i="94"/>
  <c r="R88" i="94"/>
  <c r="R85" i="94"/>
  <c r="R82" i="94"/>
  <c r="R77" i="94"/>
  <c r="R76" i="94"/>
  <c r="R68" i="94"/>
  <c r="R67" i="94"/>
  <c r="R59" i="94"/>
  <c r="R58" i="94"/>
  <c r="R79" i="94"/>
  <c r="R71" i="94"/>
  <c r="R70" i="94"/>
  <c r="R62" i="94"/>
  <c r="R61" i="94"/>
  <c r="R56" i="94"/>
  <c r="R78" i="94"/>
  <c r="R54" i="94"/>
  <c r="R11" i="94"/>
  <c r="R5" i="94"/>
  <c r="R55" i="94"/>
  <c r="R46" i="94"/>
  <c r="R45" i="94"/>
  <c r="R42" i="94"/>
  <c r="R39" i="94"/>
  <c r="R36" i="94"/>
  <c r="R33" i="94"/>
  <c r="R30" i="94"/>
  <c r="R27" i="94"/>
  <c r="R24" i="94"/>
  <c r="R21" i="94"/>
  <c r="R18" i="94"/>
  <c r="R15" i="94"/>
  <c r="R69" i="94"/>
  <c r="R48" i="94"/>
  <c r="R49" i="94"/>
  <c r="R43" i="94"/>
  <c r="R40" i="94"/>
  <c r="R37" i="94"/>
  <c r="R34" i="94"/>
  <c r="R52" i="94"/>
  <c r="R44" i="94"/>
  <c r="R41" i="94"/>
  <c r="R38" i="94"/>
  <c r="R35" i="94"/>
  <c r="R32" i="94"/>
  <c r="R29" i="94"/>
  <c r="R26" i="94"/>
  <c r="R23" i="94"/>
  <c r="R20" i="94"/>
  <c r="R17" i="94"/>
  <c r="R6" i="94"/>
  <c r="H13" i="94"/>
  <c r="I13" i="94" s="1"/>
  <c r="J13" i="94" s="1"/>
  <c r="H33" i="94"/>
  <c r="I33" i="94" s="1"/>
  <c r="J33" i="94" s="1"/>
  <c r="H42" i="94"/>
  <c r="I42" i="94" s="1"/>
  <c r="J42" i="94" s="1"/>
  <c r="R51" i="94"/>
  <c r="H7" i="94"/>
  <c r="I7" i="94" s="1"/>
  <c r="J7" i="94" s="1"/>
  <c r="H8" i="94"/>
  <c r="I8" i="94" s="1"/>
  <c r="J8" i="94" s="1"/>
  <c r="H9" i="94"/>
  <c r="I9" i="94" s="1"/>
  <c r="J9" i="94" s="1"/>
  <c r="H10" i="94"/>
  <c r="I10" i="94" s="1"/>
  <c r="J10" i="94" s="1"/>
  <c r="V11" i="94"/>
  <c r="H12" i="94"/>
  <c r="I12" i="94" s="1"/>
  <c r="J12" i="94" s="1"/>
  <c r="V12" i="94"/>
  <c r="R16" i="94"/>
  <c r="H18" i="94"/>
  <c r="I18" i="94" s="1"/>
  <c r="J18" i="94" s="1"/>
  <c r="H19" i="94"/>
  <c r="I19" i="94" s="1"/>
  <c r="J19" i="94" s="1"/>
  <c r="R25" i="94"/>
  <c r="H27" i="94"/>
  <c r="I27" i="94" s="1"/>
  <c r="J27" i="94" s="1"/>
  <c r="H28" i="94"/>
  <c r="I28" i="94" s="1"/>
  <c r="J28" i="94" s="1"/>
  <c r="H34" i="94"/>
  <c r="I34" i="94" s="1"/>
  <c r="J34" i="94" s="1"/>
  <c r="H43" i="94"/>
  <c r="I43" i="94" s="1"/>
  <c r="J43" i="94" s="1"/>
  <c r="V46" i="94"/>
  <c r="H4" i="94"/>
  <c r="I4" i="94" s="1"/>
  <c r="J4" i="94" s="1"/>
  <c r="K4" i="94" s="1"/>
  <c r="H6" i="94"/>
  <c r="I6" i="94" s="1"/>
  <c r="J6" i="94" s="1"/>
  <c r="V15" i="94"/>
  <c r="V24" i="94"/>
  <c r="V33" i="94"/>
  <c r="H39" i="94"/>
  <c r="I39" i="94" s="1"/>
  <c r="J39" i="94" s="1"/>
  <c r="V42" i="94"/>
  <c r="H54" i="94"/>
  <c r="I54" i="94" s="1"/>
  <c r="J54" i="94" s="1"/>
  <c r="R14" i="94"/>
  <c r="R19" i="94"/>
  <c r="H21" i="94"/>
  <c r="I21" i="94" s="1"/>
  <c r="J21" i="94" s="1"/>
  <c r="H22" i="94"/>
  <c r="I22" i="94" s="1"/>
  <c r="J22" i="94" s="1"/>
  <c r="R28" i="94"/>
  <c r="H30" i="94"/>
  <c r="I30" i="94" s="1"/>
  <c r="J30" i="94" s="1"/>
  <c r="H31" i="94"/>
  <c r="I31" i="94" s="1"/>
  <c r="J31" i="94" s="1"/>
  <c r="H40" i="94"/>
  <c r="I40" i="94" s="1"/>
  <c r="J40" i="94" s="1"/>
  <c r="R60" i="94"/>
  <c r="H10" i="95"/>
  <c r="I10" i="95" s="1"/>
  <c r="J10" i="95" s="1"/>
  <c r="H47" i="94"/>
  <c r="I47" i="94" s="1"/>
  <c r="J47" i="94" s="1"/>
  <c r="H58" i="94"/>
  <c r="I58" i="94" s="1"/>
  <c r="J58" i="94" s="1"/>
  <c r="H53" i="94"/>
  <c r="I53" i="94" s="1"/>
  <c r="J53" i="94" s="1"/>
  <c r="H67" i="94"/>
  <c r="I67" i="94" s="1"/>
  <c r="J67" i="94" s="1"/>
  <c r="M9" i="94"/>
  <c r="U9" i="94" s="1"/>
  <c r="M15" i="94"/>
  <c r="U15" i="94" s="1"/>
  <c r="M21" i="94"/>
  <c r="U21" i="94" s="1"/>
  <c r="M27" i="94"/>
  <c r="U27" i="94" s="1"/>
  <c r="M33" i="94"/>
  <c r="U33" i="94" s="1"/>
  <c r="M39" i="94"/>
  <c r="U39" i="94" s="1"/>
  <c r="M45" i="94"/>
  <c r="U45" i="94" s="1"/>
  <c r="M51" i="94"/>
  <c r="U51" i="94" s="1"/>
  <c r="M57" i="94"/>
  <c r="U57" i="94" s="1"/>
  <c r="M63" i="94"/>
  <c r="U63" i="94" s="1"/>
  <c r="M69" i="94"/>
  <c r="U69" i="94" s="1"/>
  <c r="M75" i="94"/>
  <c r="U75" i="94" s="1"/>
  <c r="M81" i="94"/>
  <c r="U81" i="94" s="1"/>
  <c r="M87" i="94"/>
  <c r="U87" i="94" s="1"/>
  <c r="H52" i="94"/>
  <c r="I52" i="94" s="1"/>
  <c r="J52" i="94" s="1"/>
  <c r="H63" i="94"/>
  <c r="I63" i="94" s="1"/>
  <c r="J63" i="94" s="1"/>
  <c r="H12" i="95"/>
  <c r="I12" i="95" s="1"/>
  <c r="J12" i="95" s="1"/>
  <c r="H50" i="94"/>
  <c r="I50" i="94" s="1"/>
  <c r="J50" i="94" s="1"/>
  <c r="H76" i="94"/>
  <c r="I76" i="94" s="1"/>
  <c r="J76" i="94" s="1"/>
  <c r="H14" i="95"/>
  <c r="I14" i="95" s="1"/>
  <c r="J14" i="95" s="1"/>
  <c r="M5" i="94"/>
  <c r="U5" i="94" s="1"/>
  <c r="M11" i="94"/>
  <c r="U11" i="94" s="1"/>
  <c r="M17" i="94"/>
  <c r="U17" i="94" s="1"/>
  <c r="M23" i="94"/>
  <c r="U23" i="94" s="1"/>
  <c r="M29" i="94"/>
  <c r="U29" i="94" s="1"/>
  <c r="M35" i="94"/>
  <c r="U35" i="94" s="1"/>
  <c r="M41" i="94"/>
  <c r="U41" i="94" s="1"/>
  <c r="M47" i="94"/>
  <c r="U47" i="94" s="1"/>
  <c r="M53" i="94"/>
  <c r="U53" i="94" s="1"/>
  <c r="M59" i="94"/>
  <c r="U59" i="94" s="1"/>
  <c r="M65" i="94"/>
  <c r="U65" i="94" s="1"/>
  <c r="M71" i="94"/>
  <c r="U71" i="94" s="1"/>
  <c r="M77" i="94"/>
  <c r="U77" i="94" s="1"/>
  <c r="M83" i="94"/>
  <c r="U83" i="94" s="1"/>
  <c r="H49" i="94"/>
  <c r="I49" i="94" s="1"/>
  <c r="J49" i="94" s="1"/>
  <c r="H72" i="94"/>
  <c r="I72" i="94" s="1"/>
  <c r="J72" i="94" s="1"/>
  <c r="H57" i="94"/>
  <c r="I57" i="94" s="1"/>
  <c r="J57" i="94" s="1"/>
  <c r="H65" i="94"/>
  <c r="I65" i="94" s="1"/>
  <c r="J65" i="94" s="1"/>
  <c r="H74" i="94"/>
  <c r="I74" i="94" s="1"/>
  <c r="J74" i="94" s="1"/>
  <c r="H81" i="94"/>
  <c r="I81" i="94" s="1"/>
  <c r="J81" i="94" s="1"/>
  <c r="H84" i="94"/>
  <c r="I84" i="94" s="1"/>
  <c r="J84" i="94" s="1"/>
  <c r="H87" i="94"/>
  <c r="I87" i="94" s="1"/>
  <c r="J87" i="94" s="1"/>
  <c r="H62" i="94"/>
  <c r="I62" i="94" s="1"/>
  <c r="J62" i="94" s="1"/>
  <c r="H71" i="94"/>
  <c r="I71" i="94" s="1"/>
  <c r="J71" i="94" s="1"/>
  <c r="H5" i="95"/>
  <c r="I5" i="95" s="1"/>
  <c r="J5" i="95" s="1"/>
  <c r="H60" i="94"/>
  <c r="I60" i="94" s="1"/>
  <c r="J60" i="94" s="1"/>
  <c r="H61" i="94"/>
  <c r="I61" i="94" s="1"/>
  <c r="J61" i="94" s="1"/>
  <c r="H69" i="94"/>
  <c r="I69" i="94" s="1"/>
  <c r="J69" i="94" s="1"/>
  <c r="H70" i="94"/>
  <c r="I70" i="94" s="1"/>
  <c r="J70" i="94" s="1"/>
  <c r="H78" i="94"/>
  <c r="I78" i="94" s="1"/>
  <c r="J78" i="94" s="1"/>
  <c r="H79" i="94"/>
  <c r="I79" i="94" s="1"/>
  <c r="J79" i="94" s="1"/>
  <c r="H59" i="94"/>
  <c r="I59" i="94" s="1"/>
  <c r="J59" i="94" s="1"/>
  <c r="H68" i="94"/>
  <c r="I68" i="94" s="1"/>
  <c r="J68" i="94" s="1"/>
  <c r="H77" i="94"/>
  <c r="I77" i="94" s="1"/>
  <c r="J77" i="94" s="1"/>
  <c r="H6" i="95"/>
  <c r="I6" i="95" s="1"/>
  <c r="J6" i="95" s="1"/>
  <c r="H11" i="95"/>
  <c r="I11" i="95" s="1"/>
  <c r="J11" i="95" s="1"/>
  <c r="H66" i="94"/>
  <c r="I66" i="94" s="1"/>
  <c r="J66" i="94" s="1"/>
  <c r="H75" i="94"/>
  <c r="I75" i="94" s="1"/>
  <c r="J75" i="94" s="1"/>
  <c r="Z4" i="95"/>
  <c r="R74" i="95"/>
  <c r="R69" i="95"/>
  <c r="R65" i="95"/>
  <c r="R79" i="95"/>
  <c r="R78" i="95"/>
  <c r="R70" i="95"/>
  <c r="R61" i="95"/>
  <c r="R57" i="95"/>
  <c r="R75" i="95"/>
  <c r="R71" i="95"/>
  <c r="R66" i="95"/>
  <c r="R76" i="95"/>
  <c r="R73" i="95"/>
  <c r="R64" i="95"/>
  <c r="R72" i="95"/>
  <c r="R67" i="95"/>
  <c r="R60" i="95"/>
  <c r="R59" i="95"/>
  <c r="R55" i="95"/>
  <c r="R54" i="95"/>
  <c r="R51" i="95"/>
  <c r="R48" i="95"/>
  <c r="R45" i="95"/>
  <c r="R42" i="95"/>
  <c r="R39" i="95"/>
  <c r="R36" i="95"/>
  <c r="R63" i="95"/>
  <c r="R56" i="95"/>
  <c r="R52" i="95"/>
  <c r="R49" i="95"/>
  <c r="R46" i="95"/>
  <c r="R43" i="95"/>
  <c r="R40" i="95"/>
  <c r="R37" i="95"/>
  <c r="R77" i="95"/>
  <c r="R62" i="95"/>
  <c r="R38" i="95"/>
  <c r="R34" i="95"/>
  <c r="R31" i="95"/>
  <c r="R28" i="95"/>
  <c r="R25" i="95"/>
  <c r="R22" i="95"/>
  <c r="R19" i="95"/>
  <c r="R16" i="95"/>
  <c r="R13" i="95"/>
  <c r="R50" i="95"/>
  <c r="R9" i="95"/>
  <c r="R53" i="95"/>
  <c r="R7" i="95"/>
  <c r="V78" i="95"/>
  <c r="V75" i="95"/>
  <c r="V72" i="95"/>
  <c r="V69" i="95"/>
  <c r="V66" i="95"/>
  <c r="V63" i="95"/>
  <c r="V60" i="95"/>
  <c r="V76" i="95"/>
  <c r="V71" i="95"/>
  <c r="V67" i="95"/>
  <c r="V77" i="95"/>
  <c r="V73" i="95"/>
  <c r="V68" i="95"/>
  <c r="V79" i="95"/>
  <c r="V70" i="95"/>
  <c r="V57" i="95"/>
  <c r="V53" i="95"/>
  <c r="V50" i="95"/>
  <c r="V47" i="95"/>
  <c r="V64" i="95"/>
  <c r="V61" i="95"/>
  <c r="V58" i="95"/>
  <c r="V74" i="95"/>
  <c r="V65" i="95"/>
  <c r="V56" i="95"/>
  <c r="V52" i="95"/>
  <c r="V49" i="95"/>
  <c r="V46" i="95"/>
  <c r="V43" i="95"/>
  <c r="V48" i="95"/>
  <c r="V44" i="95"/>
  <c r="V42" i="95"/>
  <c r="V41" i="95"/>
  <c r="V11" i="95"/>
  <c r="V59" i="95"/>
  <c r="V33" i="95"/>
  <c r="V30" i="95"/>
  <c r="V27" i="95"/>
  <c r="V24" i="95"/>
  <c r="V21" i="95"/>
  <c r="V18" i="95"/>
  <c r="V15" i="95"/>
  <c r="V12" i="95"/>
  <c r="V62" i="95"/>
  <c r="V40" i="95"/>
  <c r="V32" i="95"/>
  <c r="V29" i="95"/>
  <c r="V26" i="95"/>
  <c r="V23" i="95"/>
  <c r="V20" i="95"/>
  <c r="V17" i="95"/>
  <c r="R10" i="95"/>
  <c r="V14" i="95"/>
  <c r="V16" i="95"/>
  <c r="R35" i="95"/>
  <c r="R41" i="95"/>
  <c r="H13" i="96"/>
  <c r="I13" i="96" s="1"/>
  <c r="J13" i="96" s="1"/>
  <c r="R3" i="95"/>
  <c r="M7" i="95"/>
  <c r="U7" i="95" s="1"/>
  <c r="M13" i="95"/>
  <c r="U13" i="95" s="1"/>
  <c r="M19" i="95"/>
  <c r="U19" i="95" s="1"/>
  <c r="M25" i="95"/>
  <c r="U25" i="95" s="1"/>
  <c r="M31" i="95"/>
  <c r="U31" i="95" s="1"/>
  <c r="M37" i="95"/>
  <c r="U37" i="95" s="1"/>
  <c r="M43" i="95"/>
  <c r="U43" i="95" s="1"/>
  <c r="M49" i="95"/>
  <c r="U49" i="95" s="1"/>
  <c r="M55" i="95"/>
  <c r="U55" i="95" s="1"/>
  <c r="M61" i="95"/>
  <c r="U61" i="95" s="1"/>
  <c r="M67" i="95"/>
  <c r="U67" i="95" s="1"/>
  <c r="M73" i="95"/>
  <c r="U73" i="95" s="1"/>
  <c r="M79" i="95"/>
  <c r="U79" i="95" s="1"/>
  <c r="R5" i="95"/>
  <c r="V7" i="95"/>
  <c r="R15" i="95"/>
  <c r="V39" i="95"/>
  <c r="R44" i="95"/>
  <c r="V55" i="95"/>
  <c r="H58" i="95"/>
  <c r="I58" i="95" s="1"/>
  <c r="J58" i="95" s="1"/>
  <c r="H61" i="95"/>
  <c r="I61" i="95" s="1"/>
  <c r="J61" i="95" s="1"/>
  <c r="M8" i="95"/>
  <c r="U8" i="95" s="1"/>
  <c r="M14" i="95"/>
  <c r="U14" i="95" s="1"/>
  <c r="M20" i="95"/>
  <c r="U20" i="95" s="1"/>
  <c r="M26" i="95"/>
  <c r="U26" i="95" s="1"/>
  <c r="M32" i="95"/>
  <c r="U32" i="95" s="1"/>
  <c r="M38" i="95"/>
  <c r="U38" i="95" s="1"/>
  <c r="M44" i="95"/>
  <c r="U44" i="95" s="1"/>
  <c r="M50" i="95"/>
  <c r="U50" i="95" s="1"/>
  <c r="M56" i="95"/>
  <c r="U56" i="95" s="1"/>
  <c r="M62" i="95"/>
  <c r="U62" i="95" s="1"/>
  <c r="M68" i="95"/>
  <c r="U68" i="95" s="1"/>
  <c r="M74" i="95"/>
  <c r="U74" i="95" s="1"/>
  <c r="R4" i="95"/>
  <c r="AH4" i="95" s="1"/>
  <c r="V19" i="95"/>
  <c r="V22" i="95"/>
  <c r="V25" i="95"/>
  <c r="V28" i="95"/>
  <c r="V31" i="95"/>
  <c r="V34" i="95"/>
  <c r="R58" i="95"/>
  <c r="H68" i="95"/>
  <c r="I68" i="95" s="1"/>
  <c r="J68" i="95" s="1"/>
  <c r="M9" i="95"/>
  <c r="U9" i="95" s="1"/>
  <c r="M15" i="95"/>
  <c r="U15" i="95" s="1"/>
  <c r="M21" i="95"/>
  <c r="U21" i="95" s="1"/>
  <c r="M27" i="95"/>
  <c r="U27" i="95" s="1"/>
  <c r="M33" i="95"/>
  <c r="U33" i="95" s="1"/>
  <c r="M39" i="95"/>
  <c r="U39" i="95" s="1"/>
  <c r="M45" i="95"/>
  <c r="U45" i="95" s="1"/>
  <c r="M51" i="95"/>
  <c r="U51" i="95" s="1"/>
  <c r="M57" i="95"/>
  <c r="U57" i="95" s="1"/>
  <c r="M63" i="95"/>
  <c r="U63" i="95" s="1"/>
  <c r="M69" i="95"/>
  <c r="U69" i="95" s="1"/>
  <c r="V6" i="95"/>
  <c r="R8" i="95"/>
  <c r="R11" i="95"/>
  <c r="R12" i="95"/>
  <c r="R14" i="95"/>
  <c r="H17" i="95"/>
  <c r="I17" i="95" s="1"/>
  <c r="J17" i="95" s="1"/>
  <c r="H20" i="95"/>
  <c r="I20" i="95" s="1"/>
  <c r="J20" i="95" s="1"/>
  <c r="H23" i="95"/>
  <c r="I23" i="95" s="1"/>
  <c r="J23" i="95" s="1"/>
  <c r="H26" i="95"/>
  <c r="I26" i="95" s="1"/>
  <c r="J26" i="95" s="1"/>
  <c r="H29" i="95"/>
  <c r="I29" i="95" s="1"/>
  <c r="J29" i="95" s="1"/>
  <c r="H32" i="95"/>
  <c r="I32" i="95" s="1"/>
  <c r="J32" i="95" s="1"/>
  <c r="H35" i="95"/>
  <c r="I35" i="95" s="1"/>
  <c r="J35" i="95" s="1"/>
  <c r="H38" i="95"/>
  <c r="I38" i="95" s="1"/>
  <c r="J38" i="95" s="1"/>
  <c r="R47" i="95"/>
  <c r="R68" i="95"/>
  <c r="AN3" i="96"/>
  <c r="H53" i="95"/>
  <c r="I53" i="95" s="1"/>
  <c r="J53" i="95" s="1"/>
  <c r="H60" i="95"/>
  <c r="I60" i="95" s="1"/>
  <c r="J60" i="95" s="1"/>
  <c r="H63" i="95"/>
  <c r="I63" i="95" s="1"/>
  <c r="J63" i="95" s="1"/>
  <c r="H64" i="95"/>
  <c r="I64" i="95" s="1"/>
  <c r="J64" i="95" s="1"/>
  <c r="AH4" i="96"/>
  <c r="Z4" i="96"/>
  <c r="H72" i="95"/>
  <c r="I72" i="95" s="1"/>
  <c r="J72" i="95" s="1"/>
  <c r="H73" i="95"/>
  <c r="I73" i="95" s="1"/>
  <c r="J73" i="95" s="1"/>
  <c r="H12" i="96"/>
  <c r="I12" i="96" s="1"/>
  <c r="J12" i="96" s="1"/>
  <c r="H56" i="95"/>
  <c r="I56" i="95" s="1"/>
  <c r="J56" i="95" s="1"/>
  <c r="H65" i="95"/>
  <c r="I65" i="95" s="1"/>
  <c r="J65" i="95" s="1"/>
  <c r="H70" i="95"/>
  <c r="I70" i="95" s="1"/>
  <c r="J70" i="95" s="1"/>
  <c r="H74" i="95"/>
  <c r="I74" i="95" s="1"/>
  <c r="J74" i="95" s="1"/>
  <c r="H79" i="95"/>
  <c r="I79" i="95" s="1"/>
  <c r="J79" i="95" s="1"/>
  <c r="H31" i="96"/>
  <c r="I31" i="96" s="1"/>
  <c r="J31" i="96" s="1"/>
  <c r="H77" i="95"/>
  <c r="I77" i="95" s="1"/>
  <c r="J77" i="95" s="1"/>
  <c r="H22" i="96"/>
  <c r="I22" i="96" s="1"/>
  <c r="J22" i="96" s="1"/>
  <c r="R67" i="96"/>
  <c r="R64" i="96"/>
  <c r="R61" i="96"/>
  <c r="R68" i="96"/>
  <c r="R69" i="96"/>
  <c r="R66" i="96"/>
  <c r="R63" i="96"/>
  <c r="R56" i="96"/>
  <c r="R58" i="96"/>
  <c r="R57" i="96"/>
  <c r="R55" i="96"/>
  <c r="R52" i="96"/>
  <c r="R49" i="96"/>
  <c r="R65" i="96"/>
  <c r="R59" i="96"/>
  <c r="R60" i="96"/>
  <c r="R53" i="96"/>
  <c r="R50" i="96"/>
  <c r="R47" i="96"/>
  <c r="R42" i="96"/>
  <c r="R33" i="96"/>
  <c r="R44" i="96"/>
  <c r="R43" i="96"/>
  <c r="R35" i="96"/>
  <c r="R34" i="96"/>
  <c r="R54" i="96"/>
  <c r="R48" i="96"/>
  <c r="R40" i="96"/>
  <c r="R38" i="96"/>
  <c r="R26" i="96"/>
  <c r="R25" i="96"/>
  <c r="R27" i="96"/>
  <c r="R21" i="96"/>
  <c r="R41" i="96"/>
  <c r="R31" i="96"/>
  <c r="R29" i="96"/>
  <c r="R28" i="96"/>
  <c r="R46" i="96"/>
  <c r="R45" i="96"/>
  <c r="R39" i="96"/>
  <c r="R36" i="96"/>
  <c r="R62" i="96"/>
  <c r="R51" i="96"/>
  <c r="R37" i="96"/>
  <c r="R30" i="96"/>
  <c r="R24" i="96"/>
  <c r="R11" i="96"/>
  <c r="R5" i="96"/>
  <c r="R18" i="96"/>
  <c r="R15" i="96"/>
  <c r="R12" i="96"/>
  <c r="R6" i="96"/>
  <c r="R22" i="96"/>
  <c r="R3" i="96"/>
  <c r="R32" i="96"/>
  <c r="R23" i="96"/>
  <c r="R17" i="96"/>
  <c r="R14" i="96"/>
  <c r="R10" i="96"/>
  <c r="R13" i="96"/>
  <c r="H16" i="96"/>
  <c r="I16" i="96" s="1"/>
  <c r="J16" i="96" s="1"/>
  <c r="H20" i="96"/>
  <c r="I20" i="96" s="1"/>
  <c r="J20" i="96" s="1"/>
  <c r="H62" i="95"/>
  <c r="I62" i="95" s="1"/>
  <c r="J62" i="95" s="1"/>
  <c r="H67" i="95"/>
  <c r="I67" i="95" s="1"/>
  <c r="J67" i="95" s="1"/>
  <c r="H71" i="95"/>
  <c r="I71" i="95" s="1"/>
  <c r="J71" i="95" s="1"/>
  <c r="H76" i="95"/>
  <c r="I76" i="95" s="1"/>
  <c r="J76" i="95" s="1"/>
  <c r="R20" i="96"/>
  <c r="H6" i="96"/>
  <c r="I6" i="96" s="1"/>
  <c r="J6" i="96" s="1"/>
  <c r="H7" i="96"/>
  <c r="I7" i="96" s="1"/>
  <c r="J7" i="96" s="1"/>
  <c r="H8" i="96"/>
  <c r="I8" i="96" s="1"/>
  <c r="J8" i="96" s="1"/>
  <c r="R16" i="96"/>
  <c r="H19" i="96"/>
  <c r="I19" i="96" s="1"/>
  <c r="J19" i="96" s="1"/>
  <c r="H25" i="96"/>
  <c r="I25" i="96" s="1"/>
  <c r="J25" i="96" s="1"/>
  <c r="V26" i="96"/>
  <c r="M7" i="96"/>
  <c r="U7" i="96" s="1"/>
  <c r="M13" i="96"/>
  <c r="U13" i="96" s="1"/>
  <c r="M19" i="96"/>
  <c r="U19" i="96" s="1"/>
  <c r="M25" i="96"/>
  <c r="U25" i="96" s="1"/>
  <c r="M31" i="96"/>
  <c r="U31" i="96" s="1"/>
  <c r="M37" i="96"/>
  <c r="U37" i="96" s="1"/>
  <c r="M43" i="96"/>
  <c r="U43" i="96" s="1"/>
  <c r="M49" i="96"/>
  <c r="U49" i="96" s="1"/>
  <c r="M55" i="96"/>
  <c r="U55" i="96" s="1"/>
  <c r="M61" i="96"/>
  <c r="U61" i="96" s="1"/>
  <c r="M67" i="96"/>
  <c r="U67" i="96" s="1"/>
  <c r="V10" i="96"/>
  <c r="V14" i="96"/>
  <c r="H41" i="96"/>
  <c r="I41" i="96" s="1"/>
  <c r="J41" i="96" s="1"/>
  <c r="H44" i="96"/>
  <c r="I44" i="96" s="1"/>
  <c r="J44" i="96" s="1"/>
  <c r="M50" i="96"/>
  <c r="U50" i="96" s="1"/>
  <c r="M56" i="96"/>
  <c r="U56" i="96" s="1"/>
  <c r="M62" i="96"/>
  <c r="U62" i="96" s="1"/>
  <c r="M68" i="96"/>
  <c r="U68" i="96" s="1"/>
  <c r="V68" i="96"/>
  <c r="V65" i="96"/>
  <c r="V62" i="96"/>
  <c r="V59" i="96"/>
  <c r="V56" i="96"/>
  <c r="V69" i="96"/>
  <c r="V66" i="96"/>
  <c r="V63" i="96"/>
  <c r="V60" i="96"/>
  <c r="V57" i="96"/>
  <c r="V53" i="96"/>
  <c r="V50" i="96"/>
  <c r="V47" i="96"/>
  <c r="V64" i="96"/>
  <c r="V54" i="96"/>
  <c r="V51" i="96"/>
  <c r="V48" i="96"/>
  <c r="V67" i="96"/>
  <c r="V58" i="96"/>
  <c r="V55" i="96"/>
  <c r="V52" i="96"/>
  <c r="V49" i="96"/>
  <c r="V45" i="96"/>
  <c r="V42" i="96"/>
  <c r="V39" i="96"/>
  <c r="V36" i="96"/>
  <c r="V33" i="96"/>
  <c r="V30" i="96"/>
  <c r="V27" i="96"/>
  <c r="V24" i="96"/>
  <c r="V46" i="96"/>
  <c r="V43" i="96"/>
  <c r="V40" i="96"/>
  <c r="V37" i="96"/>
  <c r="V34" i="96"/>
  <c r="V31" i="96"/>
  <c r="V28" i="96"/>
  <c r="V25" i="96"/>
  <c r="V61" i="96"/>
  <c r="V38" i="96"/>
  <c r="V29" i="96"/>
  <c r="V44" i="96"/>
  <c r="V41" i="96"/>
  <c r="V35" i="96"/>
  <c r="V32" i="96"/>
  <c r="V23" i="96"/>
  <c r="V22" i="96"/>
  <c r="V20" i="96"/>
  <c r="M9" i="96"/>
  <c r="U9" i="96" s="1"/>
  <c r="M15" i="96"/>
  <c r="U15" i="96" s="1"/>
  <c r="M21" i="96"/>
  <c r="U21" i="96" s="1"/>
  <c r="M27" i="96"/>
  <c r="U27" i="96" s="1"/>
  <c r="M33" i="96"/>
  <c r="U33" i="96" s="1"/>
  <c r="M39" i="96"/>
  <c r="U39" i="96" s="1"/>
  <c r="M45" i="96"/>
  <c r="U45" i="96" s="1"/>
  <c r="M51" i="96"/>
  <c r="U51" i="96" s="1"/>
  <c r="M57" i="96"/>
  <c r="U57" i="96" s="1"/>
  <c r="M63" i="96"/>
  <c r="U63" i="96" s="1"/>
  <c r="V13" i="96"/>
  <c r="V16" i="96"/>
  <c r="V19" i="96"/>
  <c r="H26" i="96"/>
  <c r="I26" i="96" s="1"/>
  <c r="J26" i="96" s="1"/>
  <c r="H43" i="96"/>
  <c r="I43" i="96" s="1"/>
  <c r="J43" i="96" s="1"/>
  <c r="H27" i="96"/>
  <c r="I27" i="96" s="1"/>
  <c r="J27" i="96" s="1"/>
  <c r="H39" i="96"/>
  <c r="I39" i="96" s="1"/>
  <c r="J39" i="96" s="1"/>
  <c r="H46" i="96"/>
  <c r="I46" i="96" s="1"/>
  <c r="J46" i="96" s="1"/>
  <c r="H53" i="96"/>
  <c r="I53" i="96" s="1"/>
  <c r="J53" i="96" s="1"/>
  <c r="H64" i="96"/>
  <c r="I64" i="96" s="1"/>
  <c r="J64" i="96" s="1"/>
  <c r="H24" i="96"/>
  <c r="I24" i="96" s="1"/>
  <c r="J24" i="96" s="1"/>
  <c r="H33" i="96"/>
  <c r="I33" i="96" s="1"/>
  <c r="J33" i="96" s="1"/>
  <c r="H23" i="96"/>
  <c r="I23" i="96" s="1"/>
  <c r="J23" i="96" s="1"/>
  <c r="H37" i="96"/>
  <c r="I37" i="96" s="1"/>
  <c r="J37" i="96" s="1"/>
  <c r="H47" i="96"/>
  <c r="I47" i="96" s="1"/>
  <c r="J47" i="96" s="1"/>
  <c r="H30" i="96"/>
  <c r="I30" i="96" s="1"/>
  <c r="J30" i="96" s="1"/>
  <c r="H42" i="96"/>
  <c r="I42" i="96" s="1"/>
  <c r="J42" i="96" s="1"/>
  <c r="H29" i="96"/>
  <c r="I29" i="96" s="1"/>
  <c r="J29" i="96" s="1"/>
  <c r="H32" i="96"/>
  <c r="I32" i="96" s="1"/>
  <c r="J32" i="96" s="1"/>
  <c r="H35" i="96"/>
  <c r="I35" i="96" s="1"/>
  <c r="J35" i="96" s="1"/>
  <c r="H50" i="96"/>
  <c r="I50" i="96" s="1"/>
  <c r="J50" i="96" s="1"/>
  <c r="H38" i="96"/>
  <c r="I38" i="96" s="1"/>
  <c r="J38" i="96" s="1"/>
  <c r="H36" i="96"/>
  <c r="I36" i="96" s="1"/>
  <c r="J36" i="96" s="1"/>
  <c r="H45" i="96"/>
  <c r="I45" i="96" s="1"/>
  <c r="J45" i="96" s="1"/>
  <c r="H49" i="96"/>
  <c r="I49" i="96" s="1"/>
  <c r="J49" i="96" s="1"/>
  <c r="H68" i="96"/>
  <c r="I68" i="96" s="1"/>
  <c r="J68" i="96" s="1"/>
  <c r="H56" i="96"/>
  <c r="I56" i="96" s="1"/>
  <c r="J56" i="96" s="1"/>
  <c r="H65" i="96"/>
  <c r="I65" i="96" s="1"/>
  <c r="J65" i="96" s="1"/>
  <c r="H58" i="96"/>
  <c r="I58" i="96" s="1"/>
  <c r="J58" i="96" s="1"/>
  <c r="H67" i="96"/>
  <c r="I67" i="96" s="1"/>
  <c r="J67" i="96" s="1"/>
  <c r="H61" i="96"/>
  <c r="I61" i="96" s="1"/>
  <c r="J61" i="96" s="1"/>
  <c r="H59" i="96"/>
  <c r="I59" i="96" s="1"/>
  <c r="J59" i="96" s="1"/>
  <c r="H62" i="96"/>
  <c r="I62" i="96" s="1"/>
  <c r="J62" i="96" s="1"/>
  <c r="AQ4" i="94" l="1"/>
  <c r="K5" i="47"/>
  <c r="K6" i="47" s="1"/>
  <c r="AQ4" i="38"/>
  <c r="K5" i="42"/>
  <c r="K6" i="42" s="1"/>
  <c r="K5" i="85"/>
  <c r="AQ4" i="44"/>
  <c r="P3" i="64"/>
  <c r="AF3" i="64" s="1"/>
  <c r="AO3" i="64" s="1"/>
  <c r="AI3" i="19"/>
  <c r="AR3" i="19" s="1"/>
  <c r="P3" i="51"/>
  <c r="AF3" i="51" s="1"/>
  <c r="AO3" i="51" s="1"/>
  <c r="AE3" i="51"/>
  <c r="AN3" i="51" s="1"/>
  <c r="AE3" i="50"/>
  <c r="AN3" i="50" s="1"/>
  <c r="P3" i="50"/>
  <c r="AF3" i="50" s="1"/>
  <c r="AO3" i="50" s="1"/>
  <c r="P3" i="49"/>
  <c r="AF3" i="49" s="1"/>
  <c r="AO3" i="49" s="1"/>
  <c r="AE3" i="49"/>
  <c r="AN3" i="49" s="1"/>
  <c r="AI3" i="38"/>
  <c r="AG4" i="84"/>
  <c r="AF4" i="84"/>
  <c r="AE4" i="84"/>
  <c r="W5" i="84"/>
  <c r="K6" i="25"/>
  <c r="K7" i="25" s="1"/>
  <c r="K8" i="25" s="1"/>
  <c r="K9" i="25" s="1"/>
  <c r="K10" i="25" s="1"/>
  <c r="K11" i="25" s="1"/>
  <c r="K12" i="25" s="1"/>
  <c r="K13" i="25" s="1"/>
  <c r="K14" i="25" s="1"/>
  <c r="K15" i="25" s="1"/>
  <c r="K16" i="25" s="1"/>
  <c r="K17" i="25" s="1"/>
  <c r="K18" i="25" s="1"/>
  <c r="K19" i="25" s="1"/>
  <c r="K20" i="25" s="1"/>
  <c r="K21" i="25" s="1"/>
  <c r="K22" i="25" s="1"/>
  <c r="K23" i="25" s="1"/>
  <c r="K24" i="25" s="1"/>
  <c r="K25" i="25" s="1"/>
  <c r="K26" i="25" s="1"/>
  <c r="K27" i="25" s="1"/>
  <c r="K28" i="25" s="1"/>
  <c r="K29" i="25" s="1"/>
  <c r="K30" i="25" s="1"/>
  <c r="K31" i="25" s="1"/>
  <c r="K32" i="25" s="1"/>
  <c r="K33" i="25" s="1"/>
  <c r="K34" i="25" s="1"/>
  <c r="K35" i="25" s="1"/>
  <c r="K36" i="25" s="1"/>
  <c r="K37" i="25" s="1"/>
  <c r="K38" i="25" s="1"/>
  <c r="K39" i="25" s="1"/>
  <c r="K40" i="25" s="1"/>
  <c r="K41" i="25" s="1"/>
  <c r="K42" i="25" s="1"/>
  <c r="K43" i="25" s="1"/>
  <c r="K44" i="25" s="1"/>
  <c r="K45" i="25" s="1"/>
  <c r="K46" i="25" s="1"/>
  <c r="K47" i="25" s="1"/>
  <c r="K48" i="25" s="1"/>
  <c r="K49" i="25" s="1"/>
  <c r="K50" i="25" s="1"/>
  <c r="K51" i="25" s="1"/>
  <c r="K52" i="25" s="1"/>
  <c r="K53" i="25" s="1"/>
  <c r="K54" i="25" s="1"/>
  <c r="K55" i="25" s="1"/>
  <c r="K56" i="25" s="1"/>
  <c r="K57" i="25" s="1"/>
  <c r="K58" i="25" s="1"/>
  <c r="K59" i="25" s="1"/>
  <c r="K60" i="25" s="1"/>
  <c r="K61" i="25" s="1"/>
  <c r="K62" i="25" s="1"/>
  <c r="K63" i="25" s="1"/>
  <c r="K64" i="25" s="1"/>
  <c r="K65" i="25" s="1"/>
  <c r="K66" i="25" s="1"/>
  <c r="K67" i="25" s="1"/>
  <c r="K68" i="25" s="1"/>
  <c r="K69" i="25" s="1"/>
  <c r="K70" i="25" s="1"/>
  <c r="K71" i="25" s="1"/>
  <c r="K72" i="25" s="1"/>
  <c r="K73" i="25" s="1"/>
  <c r="K74" i="25" s="1"/>
  <c r="K75" i="25" s="1"/>
  <c r="K76" i="25" s="1"/>
  <c r="K77" i="25" s="1"/>
  <c r="K78" i="25" s="1"/>
  <c r="K79" i="25" s="1"/>
  <c r="K80" i="25" s="1"/>
  <c r="K81" i="25" s="1"/>
  <c r="K82" i="25" s="1"/>
  <c r="K83" i="25" s="1"/>
  <c r="K84" i="25" s="1"/>
  <c r="K85" i="25" s="1"/>
  <c r="K86" i="25" s="1"/>
  <c r="K87" i="25" s="1"/>
  <c r="K88" i="25" s="1"/>
  <c r="K89" i="25" s="1"/>
  <c r="K90" i="25" s="1"/>
  <c r="K91" i="25" s="1"/>
  <c r="K92" i="25" s="1"/>
  <c r="K93" i="25" s="1"/>
  <c r="K94" i="25" s="1"/>
  <c r="K95" i="25" s="1"/>
  <c r="K96" i="25" s="1"/>
  <c r="K97" i="25" s="1"/>
  <c r="K98" i="25" s="1"/>
  <c r="I10" i="8"/>
  <c r="J10" i="8" s="1"/>
  <c r="I10" i="4"/>
  <c r="J10" i="4" s="1"/>
  <c r="AG4" i="41"/>
  <c r="AF4" i="41"/>
  <c r="AE4" i="41"/>
  <c r="W5" i="41"/>
  <c r="W5" i="37"/>
  <c r="AG4" i="37"/>
  <c r="AE4" i="37"/>
  <c r="AF4" i="37"/>
  <c r="I5" i="24"/>
  <c r="J5" i="24" s="1"/>
  <c r="AF4" i="94"/>
  <c r="AO4" i="94" s="1"/>
  <c r="W5" i="94"/>
  <c r="AG4" i="94"/>
  <c r="AP4" i="94" s="1"/>
  <c r="AE4" i="94"/>
  <c r="AG4" i="81"/>
  <c r="AF4" i="81"/>
  <c r="W5" i="81"/>
  <c r="AE4" i="81"/>
  <c r="K6" i="73"/>
  <c r="K7" i="73" s="1"/>
  <c r="K8" i="73" s="1"/>
  <c r="K9" i="73" s="1"/>
  <c r="K10" i="73" s="1"/>
  <c r="K11" i="73" s="1"/>
  <c r="K12" i="73" s="1"/>
  <c r="K13" i="73" s="1"/>
  <c r="K14" i="73" s="1"/>
  <c r="K15" i="73" s="1"/>
  <c r="K16" i="73" s="1"/>
  <c r="K17" i="73" s="1"/>
  <c r="K18" i="73" s="1"/>
  <c r="K19" i="73" s="1"/>
  <c r="K20" i="73" s="1"/>
  <c r="K21" i="73" s="1"/>
  <c r="K22" i="73" s="1"/>
  <c r="K23" i="73" s="1"/>
  <c r="K24" i="73" s="1"/>
  <c r="K25" i="73" s="1"/>
  <c r="K26" i="73" s="1"/>
  <c r="K27" i="73" s="1"/>
  <c r="K28" i="73" s="1"/>
  <c r="K29" i="73" s="1"/>
  <c r="K30" i="73" s="1"/>
  <c r="K31" i="73" s="1"/>
  <c r="K32" i="73" s="1"/>
  <c r="K33" i="73" s="1"/>
  <c r="K34" i="73" s="1"/>
  <c r="K35" i="73" s="1"/>
  <c r="K36" i="73" s="1"/>
  <c r="K37" i="73" s="1"/>
  <c r="K38" i="73" s="1"/>
  <c r="K39" i="73" s="1"/>
  <c r="K40" i="73" s="1"/>
  <c r="K41" i="73" s="1"/>
  <c r="K42" i="73" s="1"/>
  <c r="K43" i="73" s="1"/>
  <c r="K44" i="73" s="1"/>
  <c r="K45" i="73" s="1"/>
  <c r="K46" i="73" s="1"/>
  <c r="K47" i="73" s="1"/>
  <c r="K48" i="73" s="1"/>
  <c r="K49" i="73" s="1"/>
  <c r="K50" i="73" s="1"/>
  <c r="K51" i="73" s="1"/>
  <c r="K52" i="73" s="1"/>
  <c r="K53" i="73" s="1"/>
  <c r="K54" i="73" s="1"/>
  <c r="K55" i="73" s="1"/>
  <c r="K56" i="73" s="1"/>
  <c r="K57" i="73" s="1"/>
  <c r="K58" i="73" s="1"/>
  <c r="K59" i="73" s="1"/>
  <c r="K60" i="73" s="1"/>
  <c r="K61" i="73" s="1"/>
  <c r="K62" i="73" s="1"/>
  <c r="K63" i="73" s="1"/>
  <c r="K64" i="73" s="1"/>
  <c r="K65" i="73" s="1"/>
  <c r="K66" i="73" s="1"/>
  <c r="K67" i="73" s="1"/>
  <c r="K68" i="73" s="1"/>
  <c r="K69" i="73" s="1"/>
  <c r="K70" i="73" s="1"/>
  <c r="K71" i="73" s="1"/>
  <c r="K72" i="73" s="1"/>
  <c r="K73" i="73" s="1"/>
  <c r="K74" i="73" s="1"/>
  <c r="K75" i="73" s="1"/>
  <c r="K76" i="73" s="1"/>
  <c r="K77" i="73" s="1"/>
  <c r="K78" i="73" s="1"/>
  <c r="K79" i="73" s="1"/>
  <c r="K80" i="73" s="1"/>
  <c r="K81" i="73" s="1"/>
  <c r="K82" i="73" s="1"/>
  <c r="K83" i="73" s="1"/>
  <c r="K84" i="73" s="1"/>
  <c r="K85" i="73" s="1"/>
  <c r="K86" i="73" s="1"/>
  <c r="K87" i="73" s="1"/>
  <c r="K88" i="73" s="1"/>
  <c r="K89" i="73" s="1"/>
  <c r="K90" i="73" s="1"/>
  <c r="K91" i="73" s="1"/>
  <c r="K92" i="73" s="1"/>
  <c r="K93" i="73" s="1"/>
  <c r="AG4" i="47"/>
  <c r="AP4" i="47" s="1"/>
  <c r="AF4" i="47"/>
  <c r="AO4" i="47" s="1"/>
  <c r="AE4" i="47"/>
  <c r="W5" i="47"/>
  <c r="W5" i="17"/>
  <c r="AG4" i="17"/>
  <c r="AF4" i="17"/>
  <c r="AE4" i="17"/>
  <c r="AE4" i="24"/>
  <c r="W5" i="24"/>
  <c r="AG4" i="24"/>
  <c r="AF4" i="24"/>
  <c r="W5" i="48"/>
  <c r="AG4" i="48"/>
  <c r="AF4" i="48"/>
  <c r="AE4" i="48"/>
  <c r="AF4" i="38"/>
  <c r="AO4" i="38" s="1"/>
  <c r="AE4" i="38"/>
  <c r="W5" i="38"/>
  <c r="AG4" i="38"/>
  <c r="AP4" i="38" s="1"/>
  <c r="AG4" i="31"/>
  <c r="AF4" i="31"/>
  <c r="AE4" i="31"/>
  <c r="W5" i="31"/>
  <c r="I17" i="19"/>
  <c r="J17" i="19" s="1"/>
  <c r="I10" i="15"/>
  <c r="J10" i="15" s="1"/>
  <c r="I18" i="2"/>
  <c r="J18" i="2" s="1"/>
  <c r="AE4" i="74"/>
  <c r="W5" i="74"/>
  <c r="AF4" i="74"/>
  <c r="AG4" i="74"/>
  <c r="W5" i="63"/>
  <c r="AG4" i="63"/>
  <c r="AF4" i="63"/>
  <c r="AE4" i="63"/>
  <c r="AF4" i="40"/>
  <c r="AE4" i="40"/>
  <c r="W5" i="40"/>
  <c r="AG4" i="40"/>
  <c r="I4" i="23"/>
  <c r="J4" i="23" s="1"/>
  <c r="K4" i="23" s="1"/>
  <c r="AQ4" i="93"/>
  <c r="AN3" i="92"/>
  <c r="AI3" i="88"/>
  <c r="AN3" i="88"/>
  <c r="AN3" i="87"/>
  <c r="AH4" i="85"/>
  <c r="AQ4" i="85" s="1"/>
  <c r="Z4" i="85"/>
  <c r="AI3" i="85"/>
  <c r="AH4" i="68"/>
  <c r="Z4" i="68"/>
  <c r="I19" i="71"/>
  <c r="J19" i="71" s="1"/>
  <c r="I7" i="72"/>
  <c r="J7" i="72" s="1"/>
  <c r="AN3" i="75"/>
  <c r="AI3" i="75"/>
  <c r="I22" i="72"/>
  <c r="J22" i="72" s="1"/>
  <c r="I6" i="72"/>
  <c r="J6" i="72" s="1"/>
  <c r="I21" i="67"/>
  <c r="J21" i="67" s="1"/>
  <c r="I18" i="67"/>
  <c r="J18" i="67" s="1"/>
  <c r="I15" i="67"/>
  <c r="J15" i="67" s="1"/>
  <c r="I12" i="67"/>
  <c r="J12" i="67" s="1"/>
  <c r="I20" i="71"/>
  <c r="J20" i="71" s="1"/>
  <c r="I7" i="67"/>
  <c r="J7" i="67" s="1"/>
  <c r="I11" i="60"/>
  <c r="J11" i="60" s="1"/>
  <c r="I6" i="55"/>
  <c r="J6" i="55" s="1"/>
  <c r="I22" i="51"/>
  <c r="J22" i="51" s="1"/>
  <c r="I16" i="51"/>
  <c r="J16" i="51" s="1"/>
  <c r="I18" i="50"/>
  <c r="J18" i="50" s="1"/>
  <c r="I8" i="60"/>
  <c r="J8" i="60" s="1"/>
  <c r="AH3" i="55"/>
  <c r="AQ3" i="55" s="1"/>
  <c r="I11" i="50"/>
  <c r="J11" i="50" s="1"/>
  <c r="I5" i="64"/>
  <c r="J5" i="64" s="1"/>
  <c r="Y5" i="63"/>
  <c r="K5" i="62"/>
  <c r="AH3" i="59"/>
  <c r="AQ3" i="59" s="1"/>
  <c r="I14" i="55"/>
  <c r="J14" i="55" s="1"/>
  <c r="I14" i="50"/>
  <c r="J14" i="50" s="1"/>
  <c r="AN3" i="46"/>
  <c r="AI3" i="46"/>
  <c r="AE3" i="61"/>
  <c r="P3" i="61"/>
  <c r="AF3" i="61" s="1"/>
  <c r="AO3" i="61" s="1"/>
  <c r="I21" i="60"/>
  <c r="J21" i="60" s="1"/>
  <c r="I12" i="60"/>
  <c r="J12" i="60" s="1"/>
  <c r="I6" i="56"/>
  <c r="J6" i="56" s="1"/>
  <c r="AE3" i="72"/>
  <c r="P3" i="72"/>
  <c r="AF3" i="72" s="1"/>
  <c r="AO3" i="72" s="1"/>
  <c r="AH4" i="64"/>
  <c r="I4" i="55"/>
  <c r="J4" i="55" s="1"/>
  <c r="K4" i="55" s="1"/>
  <c r="P3" i="53"/>
  <c r="AF3" i="53" s="1"/>
  <c r="AO3" i="53" s="1"/>
  <c r="AE3" i="53"/>
  <c r="AH3" i="50"/>
  <c r="I13" i="52"/>
  <c r="J13" i="52" s="1"/>
  <c r="AI3" i="59"/>
  <c r="AN3" i="59"/>
  <c r="AE3" i="55"/>
  <c r="P3" i="55"/>
  <c r="AF3" i="55" s="1"/>
  <c r="AO3" i="55" s="1"/>
  <c r="Z4" i="51"/>
  <c r="AI4" i="52"/>
  <c r="AH3" i="47"/>
  <c r="Y5" i="47"/>
  <c r="Z4" i="46"/>
  <c r="AH4" i="46"/>
  <c r="AQ4" i="46" s="1"/>
  <c r="I5" i="52"/>
  <c r="J5" i="52" s="1"/>
  <c r="AI3" i="45"/>
  <c r="K6" i="49"/>
  <c r="H73" i="33"/>
  <c r="I73" i="33" s="1"/>
  <c r="J73" i="33" s="1"/>
  <c r="H41" i="36"/>
  <c r="I41" i="36" s="1"/>
  <c r="J41" i="36" s="1"/>
  <c r="H23" i="36"/>
  <c r="I23" i="36" s="1"/>
  <c r="J23" i="36" s="1"/>
  <c r="H56" i="33"/>
  <c r="I56" i="33" s="1"/>
  <c r="J56" i="33" s="1"/>
  <c r="H85" i="33"/>
  <c r="I85" i="33" s="1"/>
  <c r="J85" i="33" s="1"/>
  <c r="H39" i="36"/>
  <c r="I39" i="36" s="1"/>
  <c r="J39" i="36" s="1"/>
  <c r="AN3" i="36"/>
  <c r="AI3" i="36"/>
  <c r="H56" i="36"/>
  <c r="I56" i="36" s="1"/>
  <c r="J56" i="36" s="1"/>
  <c r="AQ4" i="36"/>
  <c r="H62" i="36"/>
  <c r="I62" i="36" s="1"/>
  <c r="J62" i="36" s="1"/>
  <c r="H61" i="33"/>
  <c r="I61" i="33" s="1"/>
  <c r="J61" i="33" s="1"/>
  <c r="H70" i="33"/>
  <c r="I70" i="33" s="1"/>
  <c r="J70" i="33" s="1"/>
  <c r="H77" i="33"/>
  <c r="I77" i="33" s="1"/>
  <c r="J77" i="33" s="1"/>
  <c r="H98" i="33"/>
  <c r="I98" i="33" s="1"/>
  <c r="J98" i="33" s="1"/>
  <c r="H15" i="33"/>
  <c r="I15" i="33" s="1"/>
  <c r="J15" i="33" s="1"/>
  <c r="H6" i="33"/>
  <c r="I6" i="33" s="1"/>
  <c r="J6" i="33" s="1"/>
  <c r="H77" i="30"/>
  <c r="I77" i="30" s="1"/>
  <c r="J77" i="30" s="1"/>
  <c r="H41" i="30"/>
  <c r="I41" i="30" s="1"/>
  <c r="J41" i="30" s="1"/>
  <c r="H92" i="29"/>
  <c r="I92" i="29" s="1"/>
  <c r="J92" i="29" s="1"/>
  <c r="H56" i="29"/>
  <c r="I56" i="29" s="1"/>
  <c r="J56" i="29" s="1"/>
  <c r="H20" i="29"/>
  <c r="I20" i="29" s="1"/>
  <c r="J20" i="29" s="1"/>
  <c r="H59" i="27"/>
  <c r="I59" i="27" s="1"/>
  <c r="J59" i="27" s="1"/>
  <c r="H32" i="27"/>
  <c r="I32" i="27" s="1"/>
  <c r="J32" i="27" s="1"/>
  <c r="H11" i="31"/>
  <c r="I11" i="31" s="1"/>
  <c r="J11" i="31" s="1"/>
  <c r="H5" i="31"/>
  <c r="I5" i="31" s="1"/>
  <c r="J5" i="31" s="1"/>
  <c r="H94" i="37"/>
  <c r="I94" i="37" s="1"/>
  <c r="J94" i="37" s="1"/>
  <c r="H91" i="37"/>
  <c r="I91" i="37" s="1"/>
  <c r="J91" i="37" s="1"/>
  <c r="H88" i="37"/>
  <c r="I88" i="37" s="1"/>
  <c r="J88" i="37" s="1"/>
  <c r="H85" i="37"/>
  <c r="I85" i="37" s="1"/>
  <c r="J85" i="37" s="1"/>
  <c r="H82" i="37"/>
  <c r="I82" i="37" s="1"/>
  <c r="J82" i="37" s="1"/>
  <c r="H79" i="37"/>
  <c r="I79" i="37" s="1"/>
  <c r="J79" i="37" s="1"/>
  <c r="H76" i="37"/>
  <c r="I76" i="37" s="1"/>
  <c r="J76" i="37" s="1"/>
  <c r="H73" i="37"/>
  <c r="I73" i="37" s="1"/>
  <c r="J73" i="37" s="1"/>
  <c r="H70" i="37"/>
  <c r="I70" i="37" s="1"/>
  <c r="J70" i="37" s="1"/>
  <c r="H67" i="37"/>
  <c r="I67" i="37" s="1"/>
  <c r="J67" i="37" s="1"/>
  <c r="H64" i="37"/>
  <c r="I64" i="37" s="1"/>
  <c r="J64" i="37" s="1"/>
  <c r="H61" i="37"/>
  <c r="I61" i="37" s="1"/>
  <c r="J61" i="37" s="1"/>
  <c r="H58" i="37"/>
  <c r="I58" i="37" s="1"/>
  <c r="J58" i="37" s="1"/>
  <c r="H55" i="37"/>
  <c r="I55" i="37" s="1"/>
  <c r="J55" i="37" s="1"/>
  <c r="H52" i="37"/>
  <c r="I52" i="37" s="1"/>
  <c r="J52" i="37" s="1"/>
  <c r="H49" i="37"/>
  <c r="I49" i="37" s="1"/>
  <c r="J49" i="37" s="1"/>
  <c r="H46" i="37"/>
  <c r="I46" i="37" s="1"/>
  <c r="J46" i="37" s="1"/>
  <c r="H43" i="37"/>
  <c r="I43" i="37" s="1"/>
  <c r="J43" i="37" s="1"/>
  <c r="H40" i="37"/>
  <c r="I40" i="37" s="1"/>
  <c r="J40" i="37" s="1"/>
  <c r="H37" i="37"/>
  <c r="I37" i="37" s="1"/>
  <c r="J37" i="37" s="1"/>
  <c r="H34" i="37"/>
  <c r="I34" i="37" s="1"/>
  <c r="J34" i="37" s="1"/>
  <c r="H31" i="37"/>
  <c r="I31" i="37" s="1"/>
  <c r="J31" i="37" s="1"/>
  <c r="H28" i="37"/>
  <c r="I28" i="37" s="1"/>
  <c r="J28" i="37" s="1"/>
  <c r="H25" i="37"/>
  <c r="I25" i="37" s="1"/>
  <c r="J25" i="37" s="1"/>
  <c r="H22" i="37"/>
  <c r="I22" i="37" s="1"/>
  <c r="J22" i="37" s="1"/>
  <c r="H19" i="37"/>
  <c r="I19" i="37" s="1"/>
  <c r="J19" i="37" s="1"/>
  <c r="H16" i="37"/>
  <c r="I16" i="37" s="1"/>
  <c r="J16" i="37" s="1"/>
  <c r="H13" i="37"/>
  <c r="I13" i="37" s="1"/>
  <c r="J13" i="37" s="1"/>
  <c r="H8" i="37"/>
  <c r="I8" i="37" s="1"/>
  <c r="J8" i="37" s="1"/>
  <c r="H7" i="37"/>
  <c r="I7" i="37" s="1"/>
  <c r="J7" i="37" s="1"/>
  <c r="H4" i="37"/>
  <c r="I4" i="37" s="1"/>
  <c r="J4" i="37" s="1"/>
  <c r="K4" i="37" s="1"/>
  <c r="H97" i="37"/>
  <c r="I97" i="37" s="1"/>
  <c r="J97" i="37" s="1"/>
  <c r="H96" i="37"/>
  <c r="I96" i="37" s="1"/>
  <c r="J96" i="37" s="1"/>
  <c r="H93" i="37"/>
  <c r="I93" i="37" s="1"/>
  <c r="J93" i="37" s="1"/>
  <c r="H90" i="37"/>
  <c r="I90" i="37" s="1"/>
  <c r="J90" i="37" s="1"/>
  <c r="H87" i="37"/>
  <c r="I87" i="37" s="1"/>
  <c r="J87" i="37" s="1"/>
  <c r="H84" i="37"/>
  <c r="I84" i="37" s="1"/>
  <c r="J84" i="37" s="1"/>
  <c r="H81" i="37"/>
  <c r="I81" i="37" s="1"/>
  <c r="J81" i="37" s="1"/>
  <c r="H78" i="37"/>
  <c r="I78" i="37" s="1"/>
  <c r="J78" i="37" s="1"/>
  <c r="H75" i="37"/>
  <c r="I75" i="37" s="1"/>
  <c r="J75" i="37" s="1"/>
  <c r="H72" i="37"/>
  <c r="I72" i="37" s="1"/>
  <c r="J72" i="37" s="1"/>
  <c r="H69" i="37"/>
  <c r="I69" i="37" s="1"/>
  <c r="J69" i="37" s="1"/>
  <c r="H66" i="37"/>
  <c r="I66" i="37" s="1"/>
  <c r="J66" i="37" s="1"/>
  <c r="H63" i="37"/>
  <c r="I63" i="37" s="1"/>
  <c r="J63" i="37" s="1"/>
  <c r="H60" i="37"/>
  <c r="I60" i="37" s="1"/>
  <c r="J60" i="37" s="1"/>
  <c r="H57" i="37"/>
  <c r="I57" i="37" s="1"/>
  <c r="J57" i="37" s="1"/>
  <c r="H54" i="37"/>
  <c r="I54" i="37" s="1"/>
  <c r="J54" i="37" s="1"/>
  <c r="H51" i="37"/>
  <c r="I51" i="37" s="1"/>
  <c r="J51" i="37" s="1"/>
  <c r="H48" i="37"/>
  <c r="I48" i="37" s="1"/>
  <c r="J48" i="37" s="1"/>
  <c r="H45" i="37"/>
  <c r="I45" i="37" s="1"/>
  <c r="J45" i="37" s="1"/>
  <c r="H42" i="37"/>
  <c r="I42" i="37" s="1"/>
  <c r="J42" i="37" s="1"/>
  <c r="H39" i="37"/>
  <c r="I39" i="37" s="1"/>
  <c r="J39" i="37" s="1"/>
  <c r="H36" i="37"/>
  <c r="I36" i="37" s="1"/>
  <c r="J36" i="37" s="1"/>
  <c r="H33" i="37"/>
  <c r="I33" i="37" s="1"/>
  <c r="J33" i="37" s="1"/>
  <c r="H30" i="37"/>
  <c r="I30" i="37" s="1"/>
  <c r="J30" i="37" s="1"/>
  <c r="H27" i="37"/>
  <c r="I27" i="37" s="1"/>
  <c r="J27" i="37" s="1"/>
  <c r="H24" i="37"/>
  <c r="I24" i="37" s="1"/>
  <c r="J24" i="37" s="1"/>
  <c r="H21" i="37"/>
  <c r="I21" i="37" s="1"/>
  <c r="J21" i="37" s="1"/>
  <c r="H18" i="37"/>
  <c r="I18" i="37" s="1"/>
  <c r="J18" i="37" s="1"/>
  <c r="H15" i="37"/>
  <c r="I15" i="37" s="1"/>
  <c r="J15" i="37" s="1"/>
  <c r="H12" i="37"/>
  <c r="I12" i="37" s="1"/>
  <c r="J12" i="37" s="1"/>
  <c r="H6" i="37"/>
  <c r="I6" i="37" s="1"/>
  <c r="J6" i="37" s="1"/>
  <c r="H11" i="37"/>
  <c r="I11" i="37" s="1"/>
  <c r="J11" i="37" s="1"/>
  <c r="H11" i="40"/>
  <c r="I11" i="40" s="1"/>
  <c r="J11" i="40" s="1"/>
  <c r="H5" i="40"/>
  <c r="I5" i="40" s="1"/>
  <c r="J5" i="40" s="1"/>
  <c r="H47" i="40"/>
  <c r="I47" i="40" s="1"/>
  <c r="J47" i="40" s="1"/>
  <c r="H44" i="40"/>
  <c r="I44" i="40" s="1"/>
  <c r="J44" i="40" s="1"/>
  <c r="H53" i="40"/>
  <c r="I53" i="40" s="1"/>
  <c r="J53" i="40" s="1"/>
  <c r="H50" i="40"/>
  <c r="I50" i="40" s="1"/>
  <c r="J50" i="40" s="1"/>
  <c r="H17" i="40"/>
  <c r="I17" i="40" s="1"/>
  <c r="J17" i="40" s="1"/>
  <c r="H14" i="40"/>
  <c r="I14" i="40" s="1"/>
  <c r="J14" i="40" s="1"/>
  <c r="H59" i="40"/>
  <c r="I59" i="40" s="1"/>
  <c r="J59" i="40" s="1"/>
  <c r="H56" i="40"/>
  <c r="I56" i="40" s="1"/>
  <c r="J56" i="40" s="1"/>
  <c r="H23" i="40"/>
  <c r="I23" i="40" s="1"/>
  <c r="J23" i="40" s="1"/>
  <c r="H20" i="40"/>
  <c r="I20" i="40" s="1"/>
  <c r="J20" i="40" s="1"/>
  <c r="H65" i="40"/>
  <c r="I65" i="40" s="1"/>
  <c r="J65" i="40" s="1"/>
  <c r="H62" i="40"/>
  <c r="I62" i="40" s="1"/>
  <c r="J62" i="40" s="1"/>
  <c r="H29" i="40"/>
  <c r="I29" i="40" s="1"/>
  <c r="J29" i="40" s="1"/>
  <c r="H26" i="40"/>
  <c r="I26" i="40" s="1"/>
  <c r="J26" i="40" s="1"/>
  <c r="H10" i="40"/>
  <c r="I10" i="40" s="1"/>
  <c r="J10" i="40" s="1"/>
  <c r="H4" i="40"/>
  <c r="I4" i="40" s="1"/>
  <c r="J4" i="40" s="1"/>
  <c r="K4" i="40" s="1"/>
  <c r="AQ4" i="40" s="1"/>
  <c r="H41" i="40"/>
  <c r="I41" i="40" s="1"/>
  <c r="J41" i="40" s="1"/>
  <c r="H38" i="40"/>
  <c r="I38" i="40" s="1"/>
  <c r="J38" i="40" s="1"/>
  <c r="H68" i="40"/>
  <c r="I68" i="40" s="1"/>
  <c r="J68" i="40" s="1"/>
  <c r="H35" i="40"/>
  <c r="I35" i="40" s="1"/>
  <c r="J35" i="40" s="1"/>
  <c r="H32" i="40"/>
  <c r="I32" i="40" s="1"/>
  <c r="J32" i="40" s="1"/>
  <c r="H66" i="48"/>
  <c r="I66" i="48" s="1"/>
  <c r="J66" i="48" s="1"/>
  <c r="H57" i="48"/>
  <c r="I57" i="48" s="1"/>
  <c r="J57" i="48" s="1"/>
  <c r="H48" i="48"/>
  <c r="I48" i="48" s="1"/>
  <c r="J48" i="48" s="1"/>
  <c r="H39" i="48"/>
  <c r="I39" i="48" s="1"/>
  <c r="J39" i="48" s="1"/>
  <c r="H30" i="48"/>
  <c r="I30" i="48" s="1"/>
  <c r="J30" i="48" s="1"/>
  <c r="H21" i="48"/>
  <c r="I21" i="48" s="1"/>
  <c r="J21" i="48" s="1"/>
  <c r="H12" i="48"/>
  <c r="I12" i="48" s="1"/>
  <c r="J12" i="48" s="1"/>
  <c r="H11" i="48"/>
  <c r="I11" i="48" s="1"/>
  <c r="J11" i="48" s="1"/>
  <c r="H68" i="48"/>
  <c r="I68" i="48" s="1"/>
  <c r="J68" i="48" s="1"/>
  <c r="H29" i="48"/>
  <c r="I29" i="48" s="1"/>
  <c r="J29" i="48" s="1"/>
  <c r="H20" i="48"/>
  <c r="I20" i="48" s="1"/>
  <c r="J20" i="48" s="1"/>
  <c r="H56" i="48"/>
  <c r="I56" i="48" s="1"/>
  <c r="J56" i="48" s="1"/>
  <c r="H41" i="48"/>
  <c r="I41" i="48" s="1"/>
  <c r="J41" i="48" s="1"/>
  <c r="H38" i="48"/>
  <c r="I38" i="48" s="1"/>
  <c r="J38" i="48" s="1"/>
  <c r="H59" i="48"/>
  <c r="I59" i="48" s="1"/>
  <c r="J59" i="48" s="1"/>
  <c r="H47" i="48"/>
  <c r="I47" i="48" s="1"/>
  <c r="J47" i="48" s="1"/>
  <c r="H50" i="48"/>
  <c r="I50" i="48" s="1"/>
  <c r="J50" i="48" s="1"/>
  <c r="H65" i="48"/>
  <c r="I65" i="48" s="1"/>
  <c r="J65" i="48" s="1"/>
  <c r="H24" i="48"/>
  <c r="I24" i="48" s="1"/>
  <c r="J24" i="48" s="1"/>
  <c r="H15" i="48"/>
  <c r="I15" i="48" s="1"/>
  <c r="J15" i="48" s="1"/>
  <c r="H10" i="48"/>
  <c r="I10" i="48" s="1"/>
  <c r="J10" i="48" s="1"/>
  <c r="H4" i="48"/>
  <c r="I4" i="48" s="1"/>
  <c r="J4" i="48" s="1"/>
  <c r="K4" i="48" s="1"/>
  <c r="H51" i="48"/>
  <c r="I51" i="48" s="1"/>
  <c r="J51" i="48" s="1"/>
  <c r="H39" i="79"/>
  <c r="I39" i="79" s="1"/>
  <c r="J39" i="79" s="1"/>
  <c r="H38" i="79"/>
  <c r="I38" i="79" s="1"/>
  <c r="J38" i="79" s="1"/>
  <c r="H27" i="79"/>
  <c r="I27" i="79" s="1"/>
  <c r="J27" i="79" s="1"/>
  <c r="H18" i="79"/>
  <c r="I18" i="79" s="1"/>
  <c r="J18" i="79" s="1"/>
  <c r="H12" i="79"/>
  <c r="I12" i="79" s="1"/>
  <c r="J12" i="79" s="1"/>
  <c r="H6" i="79"/>
  <c r="I6" i="79" s="1"/>
  <c r="J6" i="79" s="1"/>
  <c r="H33" i="79"/>
  <c r="I33" i="79" s="1"/>
  <c r="J33" i="79" s="1"/>
  <c r="H24" i="79"/>
  <c r="I24" i="79" s="1"/>
  <c r="J24" i="79" s="1"/>
  <c r="H15" i="79"/>
  <c r="I15" i="79" s="1"/>
  <c r="J15" i="79" s="1"/>
  <c r="H13" i="79"/>
  <c r="I13" i="79" s="1"/>
  <c r="J13" i="79" s="1"/>
  <c r="H8" i="79"/>
  <c r="I8" i="79" s="1"/>
  <c r="J8" i="79" s="1"/>
  <c r="H7" i="79"/>
  <c r="I7" i="79" s="1"/>
  <c r="J7" i="79" s="1"/>
  <c r="H4" i="79"/>
  <c r="I4" i="79" s="1"/>
  <c r="J4" i="79" s="1"/>
  <c r="K4" i="79" s="1"/>
  <c r="H78" i="79"/>
  <c r="I78" i="79" s="1"/>
  <c r="J78" i="79" s="1"/>
  <c r="H77" i="79"/>
  <c r="I77" i="79" s="1"/>
  <c r="J77" i="79" s="1"/>
  <c r="H75" i="79"/>
  <c r="I75" i="79" s="1"/>
  <c r="J75" i="79" s="1"/>
  <c r="H74" i="79"/>
  <c r="I74" i="79" s="1"/>
  <c r="J74" i="79" s="1"/>
  <c r="H72" i="79"/>
  <c r="I72" i="79" s="1"/>
  <c r="J72" i="79" s="1"/>
  <c r="H69" i="79"/>
  <c r="I69" i="79" s="1"/>
  <c r="J69" i="79" s="1"/>
  <c r="H66" i="79"/>
  <c r="I66" i="79" s="1"/>
  <c r="J66" i="79" s="1"/>
  <c r="H63" i="79"/>
  <c r="I63" i="79" s="1"/>
  <c r="J63" i="79" s="1"/>
  <c r="H60" i="79"/>
  <c r="I60" i="79" s="1"/>
  <c r="J60" i="79" s="1"/>
  <c r="H57" i="79"/>
  <c r="I57" i="79" s="1"/>
  <c r="J57" i="79" s="1"/>
  <c r="H54" i="79"/>
  <c r="I54" i="79" s="1"/>
  <c r="J54" i="79" s="1"/>
  <c r="H51" i="79"/>
  <c r="I51" i="79" s="1"/>
  <c r="J51" i="79" s="1"/>
  <c r="H48" i="79"/>
  <c r="I48" i="79" s="1"/>
  <c r="J48" i="79" s="1"/>
  <c r="H45" i="79"/>
  <c r="I45" i="79" s="1"/>
  <c r="J45" i="79" s="1"/>
  <c r="H42" i="79"/>
  <c r="I42" i="79" s="1"/>
  <c r="J42" i="79" s="1"/>
  <c r="H30" i="79"/>
  <c r="I30" i="79" s="1"/>
  <c r="J30" i="79" s="1"/>
  <c r="H36" i="79"/>
  <c r="I36" i="79" s="1"/>
  <c r="J36" i="79" s="1"/>
  <c r="H14" i="79"/>
  <c r="I14" i="79" s="1"/>
  <c r="J14" i="79" s="1"/>
  <c r="H10" i="79"/>
  <c r="I10" i="79" s="1"/>
  <c r="J10" i="79" s="1"/>
  <c r="H21" i="79"/>
  <c r="I21" i="79" s="1"/>
  <c r="J21" i="79" s="1"/>
  <c r="H87" i="86"/>
  <c r="I87" i="86" s="1"/>
  <c r="J87" i="86" s="1"/>
  <c r="H84" i="86"/>
  <c r="I84" i="86" s="1"/>
  <c r="J84" i="86" s="1"/>
  <c r="H81" i="86"/>
  <c r="I81" i="86" s="1"/>
  <c r="J81" i="86" s="1"/>
  <c r="H78" i="86"/>
  <c r="I78" i="86" s="1"/>
  <c r="J78" i="86" s="1"/>
  <c r="H75" i="86"/>
  <c r="I75" i="86" s="1"/>
  <c r="J75" i="86" s="1"/>
  <c r="H72" i="86"/>
  <c r="I72" i="86" s="1"/>
  <c r="J72" i="86" s="1"/>
  <c r="H89" i="86"/>
  <c r="I89" i="86" s="1"/>
  <c r="J89" i="86" s="1"/>
  <c r="H69" i="86"/>
  <c r="I69" i="86" s="1"/>
  <c r="J69" i="86" s="1"/>
  <c r="H60" i="86"/>
  <c r="I60" i="86" s="1"/>
  <c r="J60" i="86" s="1"/>
  <c r="H51" i="86"/>
  <c r="I51" i="86" s="1"/>
  <c r="J51" i="86" s="1"/>
  <c r="H42" i="86"/>
  <c r="I42" i="86" s="1"/>
  <c r="J42" i="86" s="1"/>
  <c r="H66" i="86"/>
  <c r="I66" i="86" s="1"/>
  <c r="J66" i="86" s="1"/>
  <c r="H57" i="86"/>
  <c r="I57" i="86" s="1"/>
  <c r="J57" i="86" s="1"/>
  <c r="H48" i="86"/>
  <c r="I48" i="86" s="1"/>
  <c r="J48" i="86" s="1"/>
  <c r="H86" i="86"/>
  <c r="I86" i="86" s="1"/>
  <c r="J86" i="86" s="1"/>
  <c r="H77" i="86"/>
  <c r="I77" i="86" s="1"/>
  <c r="J77" i="86" s="1"/>
  <c r="H63" i="86"/>
  <c r="I63" i="86" s="1"/>
  <c r="J63" i="86" s="1"/>
  <c r="H54" i="86"/>
  <c r="I54" i="86" s="1"/>
  <c r="J54" i="86" s="1"/>
  <c r="H45" i="86"/>
  <c r="I45" i="86" s="1"/>
  <c r="J45" i="86" s="1"/>
  <c r="H39" i="86"/>
  <c r="I39" i="86" s="1"/>
  <c r="J39" i="86" s="1"/>
  <c r="H36" i="86"/>
  <c r="I36" i="86" s="1"/>
  <c r="J36" i="86" s="1"/>
  <c r="H33" i="86"/>
  <c r="I33" i="86" s="1"/>
  <c r="J33" i="86" s="1"/>
  <c r="H30" i="86"/>
  <c r="I30" i="86" s="1"/>
  <c r="J30" i="86" s="1"/>
  <c r="H27" i="86"/>
  <c r="I27" i="86" s="1"/>
  <c r="J27" i="86" s="1"/>
  <c r="H24" i="86"/>
  <c r="I24" i="86" s="1"/>
  <c r="J24" i="86" s="1"/>
  <c r="H21" i="86"/>
  <c r="I21" i="86" s="1"/>
  <c r="J21" i="86" s="1"/>
  <c r="H18" i="86"/>
  <c r="I18" i="86" s="1"/>
  <c r="J18" i="86" s="1"/>
  <c r="H15" i="86"/>
  <c r="I15" i="86" s="1"/>
  <c r="J15" i="86" s="1"/>
  <c r="H12" i="86"/>
  <c r="I12" i="86" s="1"/>
  <c r="J12" i="86" s="1"/>
  <c r="H6" i="86"/>
  <c r="I6" i="86" s="1"/>
  <c r="J6" i="86" s="1"/>
  <c r="H4" i="86"/>
  <c r="I4" i="86" s="1"/>
  <c r="J4" i="86" s="1"/>
  <c r="K4" i="86" s="1"/>
  <c r="H58" i="86"/>
  <c r="I58" i="86" s="1"/>
  <c r="J58" i="86" s="1"/>
  <c r="H44" i="86"/>
  <c r="I44" i="86" s="1"/>
  <c r="J44" i="86" s="1"/>
  <c r="H85" i="86"/>
  <c r="I85" i="86" s="1"/>
  <c r="J85" i="86" s="1"/>
  <c r="H67" i="86"/>
  <c r="I67" i="86" s="1"/>
  <c r="J67" i="86" s="1"/>
  <c r="H53" i="86"/>
  <c r="I53" i="86" s="1"/>
  <c r="J53" i="86" s="1"/>
  <c r="H49" i="86"/>
  <c r="I49" i="86" s="1"/>
  <c r="J49" i="86" s="1"/>
  <c r="H11" i="86"/>
  <c r="I11" i="86" s="1"/>
  <c r="J11" i="86" s="1"/>
  <c r="H40" i="86"/>
  <c r="I40" i="86" s="1"/>
  <c r="J40" i="86" s="1"/>
  <c r="H76" i="86"/>
  <c r="I76" i="86" s="1"/>
  <c r="J76" i="86" s="1"/>
  <c r="H5" i="86"/>
  <c r="I5" i="86" s="1"/>
  <c r="J5" i="86" s="1"/>
  <c r="H62" i="86"/>
  <c r="I62" i="86" s="1"/>
  <c r="J62" i="86" s="1"/>
  <c r="H66" i="92"/>
  <c r="I66" i="92" s="1"/>
  <c r="J66" i="92" s="1"/>
  <c r="H60" i="92"/>
  <c r="I60" i="92" s="1"/>
  <c r="J60" i="92" s="1"/>
  <c r="H51" i="92"/>
  <c r="I51" i="92" s="1"/>
  <c r="J51" i="92" s="1"/>
  <c r="H4" i="92"/>
  <c r="I4" i="92" s="1"/>
  <c r="J4" i="92" s="1"/>
  <c r="K4" i="92" s="1"/>
  <c r="K5" i="92" s="1"/>
  <c r="K6" i="92" s="1"/>
  <c r="K7" i="92" s="1"/>
  <c r="K8" i="92" s="1"/>
  <c r="K9" i="92" s="1"/>
  <c r="K10" i="92" s="1"/>
  <c r="H39" i="92"/>
  <c r="I39" i="92" s="1"/>
  <c r="J39" i="92" s="1"/>
  <c r="H69" i="92"/>
  <c r="I69" i="92" s="1"/>
  <c r="J69" i="92" s="1"/>
  <c r="H48" i="92"/>
  <c r="I48" i="92" s="1"/>
  <c r="J48" i="92" s="1"/>
  <c r="H24" i="92"/>
  <c r="I24" i="92" s="1"/>
  <c r="J24" i="92" s="1"/>
  <c r="H21" i="92"/>
  <c r="I21" i="92" s="1"/>
  <c r="J21" i="92" s="1"/>
  <c r="H30" i="92"/>
  <c r="I30" i="92" s="1"/>
  <c r="J30" i="92" s="1"/>
  <c r="H11" i="92"/>
  <c r="I11" i="92" s="1"/>
  <c r="J11" i="92" s="1"/>
  <c r="H9" i="92"/>
  <c r="I9" i="92" s="1"/>
  <c r="J9" i="92" s="1"/>
  <c r="H57" i="92"/>
  <c r="I57" i="92" s="1"/>
  <c r="J57" i="92" s="1"/>
  <c r="H15" i="92"/>
  <c r="I15" i="92" s="1"/>
  <c r="J15" i="92" s="1"/>
  <c r="H21" i="32"/>
  <c r="I21" i="32" s="1"/>
  <c r="J21" i="32" s="1"/>
  <c r="AI3" i="32"/>
  <c r="H71" i="29"/>
  <c r="I71" i="29" s="1"/>
  <c r="J71" i="29" s="1"/>
  <c r="H35" i="29"/>
  <c r="I35" i="29" s="1"/>
  <c r="J35" i="29" s="1"/>
  <c r="H68" i="28"/>
  <c r="I68" i="28" s="1"/>
  <c r="J68" i="28" s="1"/>
  <c r="H30" i="28"/>
  <c r="I30" i="28" s="1"/>
  <c r="J30" i="28" s="1"/>
  <c r="H20" i="33"/>
  <c r="I20" i="33" s="1"/>
  <c r="J20" i="33" s="1"/>
  <c r="H64" i="31"/>
  <c r="I64" i="31" s="1"/>
  <c r="J64" i="31" s="1"/>
  <c r="H37" i="31"/>
  <c r="I37" i="31" s="1"/>
  <c r="J37" i="31" s="1"/>
  <c r="H7" i="31"/>
  <c r="I7" i="31" s="1"/>
  <c r="J7" i="31" s="1"/>
  <c r="H69" i="28"/>
  <c r="I69" i="28" s="1"/>
  <c r="J69" i="28" s="1"/>
  <c r="H50" i="28"/>
  <c r="I50" i="28" s="1"/>
  <c r="J50" i="28" s="1"/>
  <c r="H23" i="28"/>
  <c r="I23" i="28" s="1"/>
  <c r="J23" i="28" s="1"/>
  <c r="H35" i="27"/>
  <c r="I35" i="27" s="1"/>
  <c r="J35" i="27" s="1"/>
  <c r="AH4" i="26"/>
  <c r="AQ4" i="26" s="1"/>
  <c r="Z4" i="26"/>
  <c r="H4" i="31"/>
  <c r="I4" i="31" s="1"/>
  <c r="J4" i="31" s="1"/>
  <c r="K4" i="31" s="1"/>
  <c r="H56" i="30"/>
  <c r="I56" i="30" s="1"/>
  <c r="J56" i="30" s="1"/>
  <c r="H20" i="30"/>
  <c r="I20" i="30" s="1"/>
  <c r="J20" i="30" s="1"/>
  <c r="H34" i="28"/>
  <c r="I34" i="28" s="1"/>
  <c r="J34" i="28" s="1"/>
  <c r="H25" i="28"/>
  <c r="I25" i="28" s="1"/>
  <c r="J25" i="28" s="1"/>
  <c r="H7" i="28"/>
  <c r="I7" i="28" s="1"/>
  <c r="J7" i="28" s="1"/>
  <c r="H63" i="32"/>
  <c r="I63" i="32" s="1"/>
  <c r="J63" i="32" s="1"/>
  <c r="H27" i="32"/>
  <c r="I27" i="32" s="1"/>
  <c r="J27" i="32" s="1"/>
  <c r="H61" i="31"/>
  <c r="I61" i="31" s="1"/>
  <c r="J61" i="31" s="1"/>
  <c r="H34" i="31"/>
  <c r="I34" i="31" s="1"/>
  <c r="J34" i="31" s="1"/>
  <c r="H10" i="31"/>
  <c r="I10" i="31" s="1"/>
  <c r="J10" i="31" s="1"/>
  <c r="H74" i="27"/>
  <c r="I74" i="27" s="1"/>
  <c r="J74" i="27" s="1"/>
  <c r="H47" i="27"/>
  <c r="I47" i="27" s="1"/>
  <c r="J47" i="27" s="1"/>
  <c r="H15" i="32"/>
  <c r="I15" i="32" s="1"/>
  <c r="J15" i="32" s="1"/>
  <c r="H11" i="30"/>
  <c r="I11" i="30" s="1"/>
  <c r="J11" i="30" s="1"/>
  <c r="H46" i="28"/>
  <c r="I46" i="28" s="1"/>
  <c r="J46" i="28" s="1"/>
  <c r="H37" i="28"/>
  <c r="I37" i="28" s="1"/>
  <c r="J37" i="28" s="1"/>
  <c r="Q97" i="29"/>
  <c r="Q94" i="29"/>
  <c r="Q91" i="29"/>
  <c r="Q88" i="29"/>
  <c r="Q85" i="29"/>
  <c r="Q82" i="29"/>
  <c r="Q79" i="29"/>
  <c r="Q76" i="29"/>
  <c r="Q73" i="29"/>
  <c r="Q70" i="29"/>
  <c r="Q67" i="29"/>
  <c r="Q64" i="29"/>
  <c r="Q61" i="29"/>
  <c r="Q58" i="29"/>
  <c r="Q55" i="29"/>
  <c r="Q52" i="29"/>
  <c r="Q49" i="29"/>
  <c r="Q46" i="29"/>
  <c r="Q43" i="29"/>
  <c r="Q40" i="29"/>
  <c r="Q37" i="29"/>
  <c r="Q34" i="29"/>
  <c r="Q31" i="29"/>
  <c r="Q28" i="29"/>
  <c r="Q25" i="29"/>
  <c r="Q22" i="29"/>
  <c r="Q19" i="29"/>
  <c r="Q16" i="29"/>
  <c r="Q13" i="29"/>
  <c r="Q8" i="29"/>
  <c r="Q7" i="29"/>
  <c r="Q9" i="29"/>
  <c r="Q98" i="29"/>
  <c r="Q95" i="29"/>
  <c r="Q92" i="29"/>
  <c r="Q89" i="29"/>
  <c r="Q86" i="29"/>
  <c r="Q83" i="29"/>
  <c r="Q80" i="29"/>
  <c r="Q77" i="29"/>
  <c r="Q74" i="29"/>
  <c r="Q71" i="29"/>
  <c r="Q68" i="29"/>
  <c r="Q65" i="29"/>
  <c r="Q62" i="29"/>
  <c r="Q59" i="29"/>
  <c r="Q56" i="29"/>
  <c r="Q53" i="29"/>
  <c r="Q50" i="29"/>
  <c r="Q47" i="29"/>
  <c r="Q44" i="29"/>
  <c r="Q41" i="29"/>
  <c r="Q38" i="29"/>
  <c r="Q35" i="29"/>
  <c r="Q32" i="29"/>
  <c r="Q29" i="29"/>
  <c r="Q26" i="29"/>
  <c r="Q23" i="29"/>
  <c r="Q20" i="29"/>
  <c r="Q17" i="29"/>
  <c r="Q14" i="29"/>
  <c r="Q10" i="29"/>
  <c r="Q5" i="29"/>
  <c r="Q11" i="29"/>
  <c r="Q84" i="29"/>
  <c r="Q66" i="29"/>
  <c r="Q48" i="29"/>
  <c r="Q30" i="29"/>
  <c r="Q81" i="29"/>
  <c r="Q63" i="29"/>
  <c r="Q45" i="29"/>
  <c r="Q27" i="29"/>
  <c r="Q12" i="29"/>
  <c r="Q96" i="29"/>
  <c r="Q78" i="29"/>
  <c r="Q60" i="29"/>
  <c r="Q42" i="29"/>
  <c r="Q24" i="29"/>
  <c r="Q93" i="29"/>
  <c r="Q75" i="29"/>
  <c r="Q57" i="29"/>
  <c r="Q39" i="29"/>
  <c r="Q21" i="29"/>
  <c r="Q90" i="29"/>
  <c r="Q72" i="29"/>
  <c r="Q54" i="29"/>
  <c r="Q36" i="29"/>
  <c r="Q18" i="29"/>
  <c r="Q87" i="29"/>
  <c r="Q69" i="29"/>
  <c r="Q51" i="29"/>
  <c r="Q33" i="29"/>
  <c r="Q15" i="29"/>
  <c r="Q6" i="29"/>
  <c r="Q68" i="40"/>
  <c r="Q65" i="40"/>
  <c r="Q62" i="40"/>
  <c r="Q59" i="40"/>
  <c r="Q56" i="40"/>
  <c r="Q53" i="40"/>
  <c r="Q50" i="40"/>
  <c r="Q47" i="40"/>
  <c r="Q44" i="40"/>
  <c r="Q41" i="40"/>
  <c r="Q38" i="40"/>
  <c r="Q35" i="40"/>
  <c r="Q32" i="40"/>
  <c r="Q29" i="40"/>
  <c r="Q26" i="40"/>
  <c r="Q23" i="40"/>
  <c r="Q20" i="40"/>
  <c r="Q17" i="40"/>
  <c r="Q14" i="40"/>
  <c r="Q10" i="40"/>
  <c r="Q11" i="40"/>
  <c r="Q5" i="40"/>
  <c r="Q69" i="40"/>
  <c r="Q66" i="40"/>
  <c r="Q63" i="40"/>
  <c r="Q60" i="40"/>
  <c r="Q57" i="40"/>
  <c r="Q54" i="40"/>
  <c r="Q51" i="40"/>
  <c r="Q48" i="40"/>
  <c r="Q45" i="40"/>
  <c r="Q42" i="40"/>
  <c r="Q39" i="40"/>
  <c r="Q36" i="40"/>
  <c r="Q33" i="40"/>
  <c r="Q30" i="40"/>
  <c r="Q27" i="40"/>
  <c r="Q24" i="40"/>
  <c r="Q21" i="40"/>
  <c r="Q18" i="40"/>
  <c r="Q15" i="40"/>
  <c r="Q12" i="40"/>
  <c r="Q6" i="40"/>
  <c r="Q9" i="40"/>
  <c r="Q37" i="40"/>
  <c r="Q34" i="40"/>
  <c r="Q43" i="40"/>
  <c r="Q40" i="40"/>
  <c r="Q8" i="40"/>
  <c r="Q49" i="40"/>
  <c r="Q46" i="40"/>
  <c r="Q13" i="40"/>
  <c r="Q7" i="40"/>
  <c r="Q55" i="40"/>
  <c r="Q52" i="40"/>
  <c r="Q19" i="40"/>
  <c r="Q16" i="40"/>
  <c r="Q67" i="40"/>
  <c r="Q64" i="40"/>
  <c r="Q31" i="40"/>
  <c r="Q28" i="40"/>
  <c r="Q58" i="40"/>
  <c r="Q22" i="40"/>
  <c r="Q61" i="40"/>
  <c r="Q25" i="40"/>
  <c r="Q9" i="43"/>
  <c r="Q78" i="43"/>
  <c r="Q11" i="43"/>
  <c r="Q8" i="43"/>
  <c r="Q7" i="43"/>
  <c r="Q75" i="43"/>
  <c r="Q71" i="43"/>
  <c r="Q70" i="43"/>
  <c r="Q66" i="43"/>
  <c r="Q62" i="43"/>
  <c r="Q61" i="43"/>
  <c r="Q57" i="43"/>
  <c r="Q53" i="43"/>
  <c r="Q52" i="43"/>
  <c r="Q48" i="43"/>
  <c r="Q44" i="43"/>
  <c r="Q43" i="43"/>
  <c r="Q39" i="43"/>
  <c r="Q35" i="43"/>
  <c r="Q34" i="43"/>
  <c r="Q30" i="43"/>
  <c r="Q26" i="43"/>
  <c r="Q25" i="43"/>
  <c r="Q21" i="43"/>
  <c r="Q17" i="43"/>
  <c r="Q16" i="43"/>
  <c r="Q12" i="43"/>
  <c r="Q79" i="43"/>
  <c r="Q77" i="43"/>
  <c r="Q76" i="43"/>
  <c r="Q72" i="43"/>
  <c r="Q68" i="43"/>
  <c r="Q67" i="43"/>
  <c r="Q63" i="43"/>
  <c r="Q59" i="43"/>
  <c r="Q58" i="43"/>
  <c r="Q54" i="43"/>
  <c r="Q50" i="43"/>
  <c r="Q49" i="43"/>
  <c r="Q45" i="43"/>
  <c r="Q41" i="43"/>
  <c r="Q40" i="43"/>
  <c r="Q36" i="43"/>
  <c r="Q32" i="43"/>
  <c r="Q31" i="43"/>
  <c r="Q27" i="43"/>
  <c r="Q23" i="43"/>
  <c r="Q22" i="43"/>
  <c r="Q18" i="43"/>
  <c r="Q14" i="43"/>
  <c r="Q13" i="43"/>
  <c r="Q5" i="43"/>
  <c r="Q74" i="43"/>
  <c r="Q73" i="43"/>
  <c r="Q69" i="43"/>
  <c r="Q65" i="43"/>
  <c r="Q64" i="43"/>
  <c r="Q60" i="43"/>
  <c r="Q56" i="43"/>
  <c r="Q55" i="43"/>
  <c r="Q51" i="43"/>
  <c r="Q47" i="43"/>
  <c r="Q46" i="43"/>
  <c r="Q42" i="43"/>
  <c r="Q38" i="43"/>
  <c r="Q37" i="43"/>
  <c r="Q33" i="43"/>
  <c r="Q29" i="43"/>
  <c r="Q28" i="43"/>
  <c r="Q24" i="43"/>
  <c r="Q20" i="43"/>
  <c r="Q19" i="43"/>
  <c r="Q15" i="43"/>
  <c r="Q10" i="43"/>
  <c r="Q6" i="43"/>
  <c r="Q11" i="74"/>
  <c r="Q5" i="74"/>
  <c r="Q87" i="74"/>
  <c r="Q84" i="74"/>
  <c r="Q81" i="74"/>
  <c r="Q78" i="74"/>
  <c r="Q75" i="74"/>
  <c r="Q72" i="74"/>
  <c r="Q69" i="74"/>
  <c r="Q66" i="74"/>
  <c r="Q63" i="74"/>
  <c r="Q60" i="74"/>
  <c r="Q57" i="74"/>
  <c r="Q54" i="74"/>
  <c r="Q51" i="74"/>
  <c r="Q48" i="74"/>
  <c r="Q45" i="74"/>
  <c r="Q42" i="74"/>
  <c r="Q39" i="74"/>
  <c r="Q36" i="74"/>
  <c r="Q33" i="74"/>
  <c r="Q30" i="74"/>
  <c r="Q27" i="74"/>
  <c r="Q24" i="74"/>
  <c r="Q21" i="74"/>
  <c r="Q18" i="74"/>
  <c r="Q15" i="74"/>
  <c r="Q12" i="74"/>
  <c r="Q6" i="74"/>
  <c r="Q88" i="74"/>
  <c r="Q85" i="74"/>
  <c r="Q82" i="74"/>
  <c r="Q79" i="74"/>
  <c r="Q76" i="74"/>
  <c r="Q73" i="74"/>
  <c r="Q70" i="74"/>
  <c r="Q67" i="74"/>
  <c r="Q64" i="74"/>
  <c r="Q61" i="74"/>
  <c r="Q58" i="74"/>
  <c r="Q55" i="74"/>
  <c r="Q52" i="74"/>
  <c r="Q49" i="74"/>
  <c r="Q46" i="74"/>
  <c r="Q43" i="74"/>
  <c r="Q40" i="74"/>
  <c r="Q37" i="74"/>
  <c r="Q34" i="74"/>
  <c r="Q31" i="74"/>
  <c r="Q28" i="74"/>
  <c r="Q25" i="74"/>
  <c r="Q22" i="74"/>
  <c r="Q19" i="74"/>
  <c r="Q16" i="74"/>
  <c r="Q13" i="74"/>
  <c r="Q8" i="74"/>
  <c r="Q7" i="74"/>
  <c r="Q89" i="74"/>
  <c r="Q86" i="74"/>
  <c r="Q83" i="74"/>
  <c r="Q80" i="74"/>
  <c r="Q77" i="74"/>
  <c r="Q74" i="74"/>
  <c r="Q71" i="74"/>
  <c r="Q68" i="74"/>
  <c r="Q65" i="74"/>
  <c r="Q62" i="74"/>
  <c r="Q59" i="74"/>
  <c r="Q56" i="74"/>
  <c r="Q53" i="74"/>
  <c r="Q50" i="74"/>
  <c r="Q47" i="74"/>
  <c r="Q44" i="74"/>
  <c r="Q41" i="74"/>
  <c r="Q38" i="74"/>
  <c r="Q35" i="74"/>
  <c r="Q32" i="74"/>
  <c r="Q29" i="74"/>
  <c r="Q26" i="74"/>
  <c r="Q23" i="74"/>
  <c r="Q20" i="74"/>
  <c r="Q17" i="74"/>
  <c r="Q14" i="74"/>
  <c r="Q10" i="74"/>
  <c r="Q9" i="74"/>
  <c r="Q67" i="80"/>
  <c r="Q64" i="80"/>
  <c r="Q61" i="80"/>
  <c r="Q58" i="80"/>
  <c r="Q9" i="80"/>
  <c r="Q68" i="80"/>
  <c r="Q65" i="80"/>
  <c r="Q62" i="80"/>
  <c r="Q59" i="80"/>
  <c r="Q56" i="80"/>
  <c r="Q53" i="80"/>
  <c r="Q50" i="80"/>
  <c r="Q47" i="80"/>
  <c r="Q44" i="80"/>
  <c r="Q41" i="80"/>
  <c r="Q38" i="80"/>
  <c r="Q35" i="80"/>
  <c r="Q32" i="80"/>
  <c r="Q29" i="80"/>
  <c r="Q26" i="80"/>
  <c r="Q23" i="80"/>
  <c r="Q20" i="80"/>
  <c r="Q17" i="80"/>
  <c r="Q14" i="80"/>
  <c r="Q10" i="80"/>
  <c r="Q11" i="80"/>
  <c r="Q5" i="80"/>
  <c r="Q69" i="80"/>
  <c r="Q66" i="80"/>
  <c r="Q57" i="80"/>
  <c r="Q55" i="80"/>
  <c r="Q52" i="80"/>
  <c r="Q49" i="80"/>
  <c r="Q46" i="80"/>
  <c r="Q43" i="80"/>
  <c r="Q40" i="80"/>
  <c r="Q37" i="80"/>
  <c r="Q34" i="80"/>
  <c r="Q31" i="80"/>
  <c r="Q28" i="80"/>
  <c r="Q25" i="80"/>
  <c r="Q22" i="80"/>
  <c r="Q19" i="80"/>
  <c r="Q16" i="80"/>
  <c r="Q13" i="80"/>
  <c r="Q6" i="80"/>
  <c r="Q63" i="80"/>
  <c r="Q60" i="80"/>
  <c r="Q8" i="80"/>
  <c r="Q7" i="80"/>
  <c r="Q54" i="80"/>
  <c r="Q51" i="80"/>
  <c r="Q18" i="80"/>
  <c r="Q15" i="80"/>
  <c r="Q48" i="80"/>
  <c r="Q45" i="80"/>
  <c r="Q12" i="80"/>
  <c r="Q42" i="80"/>
  <c r="Q39" i="80"/>
  <c r="Q36" i="80"/>
  <c r="Q33" i="80"/>
  <c r="Q24" i="80"/>
  <c r="Q21" i="80"/>
  <c r="Q27" i="80"/>
  <c r="Q30" i="80"/>
  <c r="Q98" i="89"/>
  <c r="Q95" i="89"/>
  <c r="Q92" i="89"/>
  <c r="Q89" i="89"/>
  <c r="Q96" i="89"/>
  <c r="Q97" i="89"/>
  <c r="Q91" i="89"/>
  <c r="Q87" i="89"/>
  <c r="Q85" i="89"/>
  <c r="Q93" i="89"/>
  <c r="Q88" i="89"/>
  <c r="Q90" i="89"/>
  <c r="Q83" i="89"/>
  <c r="Q82" i="89"/>
  <c r="Q79" i="89"/>
  <c r="Q76" i="89"/>
  <c r="Q73" i="89"/>
  <c r="Q70" i="89"/>
  <c r="Q67" i="89"/>
  <c r="Q64" i="89"/>
  <c r="Q61" i="89"/>
  <c r="Q58" i="89"/>
  <c r="Q55" i="89"/>
  <c r="Q52" i="89"/>
  <c r="Q49" i="89"/>
  <c r="Q46" i="89"/>
  <c r="Q43" i="89"/>
  <c r="Q40" i="89"/>
  <c r="Q37" i="89"/>
  <c r="Q34" i="89"/>
  <c r="Q31" i="89"/>
  <c r="Q28" i="89"/>
  <c r="Q25" i="89"/>
  <c r="Q22" i="89"/>
  <c r="Q19" i="89"/>
  <c r="Q16" i="89"/>
  <c r="Q13" i="89"/>
  <c r="Q8" i="89"/>
  <c r="Q7" i="89"/>
  <c r="Q84" i="89"/>
  <c r="Q80" i="89"/>
  <c r="Q77" i="89"/>
  <c r="Q74" i="89"/>
  <c r="Q71" i="89"/>
  <c r="Q68" i="89"/>
  <c r="Q65" i="89"/>
  <c r="Q62" i="89"/>
  <c r="Q59" i="89"/>
  <c r="Q56" i="89"/>
  <c r="Q53" i="89"/>
  <c r="Q50" i="89"/>
  <c r="Q47" i="89"/>
  <c r="Q44" i="89"/>
  <c r="Q41" i="89"/>
  <c r="Q38" i="89"/>
  <c r="Q35" i="89"/>
  <c r="Q32" i="89"/>
  <c r="Q29" i="89"/>
  <c r="Q26" i="89"/>
  <c r="Q23" i="89"/>
  <c r="Q20" i="89"/>
  <c r="Q17" i="89"/>
  <c r="Q14" i="89"/>
  <c r="Q10" i="89"/>
  <c r="Q81" i="89"/>
  <c r="Q72" i="89"/>
  <c r="Q63" i="89"/>
  <c r="Q54" i="89"/>
  <c r="Q45" i="89"/>
  <c r="Q36" i="89"/>
  <c r="Q27" i="89"/>
  <c r="Q18" i="89"/>
  <c r="Q12" i="89"/>
  <c r="Q11" i="89"/>
  <c r="Q75" i="89"/>
  <c r="Q66" i="89"/>
  <c r="Q57" i="89"/>
  <c r="Q48" i="89"/>
  <c r="Q39" i="89"/>
  <c r="Q30" i="89"/>
  <c r="Q21" i="89"/>
  <c r="Q94" i="89"/>
  <c r="Q86" i="89"/>
  <c r="Q78" i="89"/>
  <c r="Q69" i="89"/>
  <c r="Q60" i="89"/>
  <c r="Q51" i="89"/>
  <c r="Q42" i="89"/>
  <c r="Q33" i="89"/>
  <c r="Q24" i="89"/>
  <c r="Q15" i="89"/>
  <c r="Q9" i="89"/>
  <c r="Q5" i="89"/>
  <c r="Q6" i="89"/>
  <c r="Q88" i="94"/>
  <c r="Q85" i="94"/>
  <c r="Q82" i="94"/>
  <c r="Q79" i="94"/>
  <c r="Q76" i="94"/>
  <c r="Q73" i="94"/>
  <c r="Q70" i="94"/>
  <c r="Q67" i="94"/>
  <c r="Q64" i="94"/>
  <c r="Q61" i="94"/>
  <c r="Q58" i="94"/>
  <c r="Q89" i="94"/>
  <c r="Q86" i="94"/>
  <c r="Q83" i="94"/>
  <c r="Q80" i="94"/>
  <c r="Q77" i="94"/>
  <c r="Q74" i="94"/>
  <c r="Q71" i="94"/>
  <c r="Q68" i="94"/>
  <c r="Q65" i="94"/>
  <c r="Q62" i="94"/>
  <c r="Q59" i="94"/>
  <c r="Q56" i="94"/>
  <c r="Q72" i="94"/>
  <c r="Q63" i="94"/>
  <c r="Q57" i="94"/>
  <c r="Q87" i="94"/>
  <c r="Q84" i="94"/>
  <c r="Q81" i="94"/>
  <c r="Q75" i="94"/>
  <c r="Q66" i="94"/>
  <c r="Q78" i="94"/>
  <c r="Q69" i="94"/>
  <c r="Q60" i="94"/>
  <c r="Q55" i="94"/>
  <c r="Q52" i="94"/>
  <c r="Q49" i="94"/>
  <c r="Q46" i="94"/>
  <c r="Q44" i="94"/>
  <c r="Q41" i="94"/>
  <c r="Q38" i="94"/>
  <c r="Q35" i="94"/>
  <c r="Q32" i="94"/>
  <c r="Q29" i="94"/>
  <c r="Q26" i="94"/>
  <c r="Q23" i="94"/>
  <c r="Q20" i="94"/>
  <c r="Q17" i="94"/>
  <c r="Q14" i="94"/>
  <c r="Q10" i="94"/>
  <c r="Q54" i="94"/>
  <c r="Q47" i="94"/>
  <c r="Q45" i="94"/>
  <c r="Q42" i="94"/>
  <c r="Q39" i="94"/>
  <c r="Q36" i="94"/>
  <c r="Q33" i="94"/>
  <c r="Q30" i="94"/>
  <c r="Q27" i="94"/>
  <c r="Q24" i="94"/>
  <c r="Q21" i="94"/>
  <c r="Q18" i="94"/>
  <c r="Q15" i="94"/>
  <c r="Q12" i="94"/>
  <c r="Q6" i="94"/>
  <c r="Q50" i="94"/>
  <c r="Q48" i="94"/>
  <c r="Q53" i="94"/>
  <c r="Q51" i="94"/>
  <c r="Q13" i="94"/>
  <c r="Q9" i="94"/>
  <c r="Q43" i="94"/>
  <c r="Q34" i="94"/>
  <c r="Q28" i="94"/>
  <c r="Q19" i="94"/>
  <c r="Q37" i="94"/>
  <c r="Q25" i="94"/>
  <c r="Q16" i="94"/>
  <c r="Q40" i="94"/>
  <c r="Q31" i="94"/>
  <c r="Q22" i="94"/>
  <c r="Q11" i="94"/>
  <c r="Q8" i="94"/>
  <c r="Q7" i="94"/>
  <c r="Q5" i="94"/>
  <c r="H7" i="24"/>
  <c r="H15" i="19"/>
  <c r="H11" i="15"/>
  <c r="H11" i="24"/>
  <c r="H17" i="22"/>
  <c r="I17" i="22" s="1"/>
  <c r="J17" i="22" s="1"/>
  <c r="H5" i="21"/>
  <c r="I5" i="21" s="1"/>
  <c r="J5" i="21" s="1"/>
  <c r="I6" i="16"/>
  <c r="J6" i="16" s="1"/>
  <c r="H23" i="3"/>
  <c r="H22" i="3"/>
  <c r="H21" i="3"/>
  <c r="H20" i="3"/>
  <c r="H19" i="3"/>
  <c r="H18" i="3"/>
  <c r="H17" i="3"/>
  <c r="H16" i="3"/>
  <c r="H15" i="3"/>
  <c r="H14" i="3"/>
  <c r="H13" i="3"/>
  <c r="H12" i="3"/>
  <c r="H7" i="3"/>
  <c r="H6" i="3"/>
  <c r="H10" i="3"/>
  <c r="H9" i="3"/>
  <c r="H4" i="3"/>
  <c r="H8" i="16"/>
  <c r="H10" i="16"/>
  <c r="H9" i="16"/>
  <c r="H4" i="16"/>
  <c r="H9" i="66"/>
  <c r="I9" i="66" s="1"/>
  <c r="J9" i="66" s="1"/>
  <c r="H4" i="66"/>
  <c r="I4" i="66" s="1"/>
  <c r="J4" i="66" s="1"/>
  <c r="K4" i="66" s="1"/>
  <c r="H21" i="66"/>
  <c r="I21" i="66" s="1"/>
  <c r="J21" i="66" s="1"/>
  <c r="H18" i="66"/>
  <c r="I18" i="66" s="1"/>
  <c r="J18" i="66" s="1"/>
  <c r="H15" i="66"/>
  <c r="I15" i="66" s="1"/>
  <c r="J15" i="66" s="1"/>
  <c r="H11" i="66"/>
  <c r="I11" i="66" s="1"/>
  <c r="J11" i="66" s="1"/>
  <c r="H12" i="66"/>
  <c r="I12" i="66" s="1"/>
  <c r="J12" i="66" s="1"/>
  <c r="H7" i="66"/>
  <c r="I7" i="66" s="1"/>
  <c r="J7" i="66" s="1"/>
  <c r="H23" i="66"/>
  <c r="I23" i="66" s="1"/>
  <c r="J23" i="66" s="1"/>
  <c r="H20" i="66"/>
  <c r="I20" i="66" s="1"/>
  <c r="J20" i="66" s="1"/>
  <c r="H17" i="66"/>
  <c r="I17" i="66" s="1"/>
  <c r="J17" i="66" s="1"/>
  <c r="H14" i="66"/>
  <c r="I14" i="66" s="1"/>
  <c r="J14" i="66" s="1"/>
  <c r="H5" i="66"/>
  <c r="I5" i="66" s="1"/>
  <c r="J5" i="66" s="1"/>
  <c r="H19" i="66"/>
  <c r="I19" i="66" s="1"/>
  <c r="J19" i="66" s="1"/>
  <c r="H13" i="66"/>
  <c r="I13" i="66" s="1"/>
  <c r="J13" i="66" s="1"/>
  <c r="H22" i="66"/>
  <c r="I22" i="66" s="1"/>
  <c r="J22" i="66" s="1"/>
  <c r="H16" i="66"/>
  <c r="I16" i="66" s="1"/>
  <c r="J16" i="66" s="1"/>
  <c r="H6" i="66"/>
  <c r="I6" i="66" s="1"/>
  <c r="J6" i="66" s="1"/>
  <c r="H7" i="52"/>
  <c r="H6" i="52"/>
  <c r="H4" i="52"/>
  <c r="H9" i="52"/>
  <c r="H10" i="52"/>
  <c r="H8" i="65"/>
  <c r="I8" i="65" s="1"/>
  <c r="J8" i="65" s="1"/>
  <c r="H11" i="65"/>
  <c r="I11" i="65" s="1"/>
  <c r="J11" i="65" s="1"/>
  <c r="H4" i="65"/>
  <c r="I4" i="65" s="1"/>
  <c r="J4" i="65" s="1"/>
  <c r="K4" i="65" s="1"/>
  <c r="AQ4" i="65" s="1"/>
  <c r="H10" i="65"/>
  <c r="I10" i="65" s="1"/>
  <c r="J10" i="65" s="1"/>
  <c r="H21" i="69"/>
  <c r="I21" i="69" s="1"/>
  <c r="J21" i="69" s="1"/>
  <c r="H18" i="69"/>
  <c r="I18" i="69" s="1"/>
  <c r="J18" i="69" s="1"/>
  <c r="H15" i="69"/>
  <c r="I15" i="69" s="1"/>
  <c r="J15" i="69" s="1"/>
  <c r="H12" i="69"/>
  <c r="I12" i="69" s="1"/>
  <c r="J12" i="69" s="1"/>
  <c r="H5" i="69"/>
  <c r="I5" i="69" s="1"/>
  <c r="J5" i="69" s="1"/>
  <c r="H22" i="69"/>
  <c r="I22" i="69" s="1"/>
  <c r="J22" i="69" s="1"/>
  <c r="H19" i="69"/>
  <c r="I19" i="69" s="1"/>
  <c r="J19" i="69" s="1"/>
  <c r="H16" i="69"/>
  <c r="I16" i="69" s="1"/>
  <c r="J16" i="69" s="1"/>
  <c r="H13" i="69"/>
  <c r="I13" i="69" s="1"/>
  <c r="J13" i="69" s="1"/>
  <c r="H6" i="69"/>
  <c r="I6" i="69" s="1"/>
  <c r="J6" i="69" s="1"/>
  <c r="H23" i="69"/>
  <c r="I23" i="69" s="1"/>
  <c r="J23" i="69" s="1"/>
  <c r="H14" i="69"/>
  <c r="I14" i="69" s="1"/>
  <c r="J14" i="69" s="1"/>
  <c r="H7" i="69"/>
  <c r="I7" i="69" s="1"/>
  <c r="J7" i="69" s="1"/>
  <c r="H17" i="69"/>
  <c r="I17" i="69" s="1"/>
  <c r="J17" i="69" s="1"/>
  <c r="H20" i="69"/>
  <c r="I20" i="69" s="1"/>
  <c r="J20" i="69" s="1"/>
  <c r="H21" i="24"/>
  <c r="H22" i="21"/>
  <c r="I22" i="21" s="1"/>
  <c r="J22" i="21" s="1"/>
  <c r="H19" i="19"/>
  <c r="H12" i="22"/>
  <c r="I12" i="22" s="1"/>
  <c r="J12" i="22" s="1"/>
  <c r="AQ4" i="13"/>
  <c r="AN3" i="10"/>
  <c r="AI3" i="10"/>
  <c r="H19" i="24"/>
  <c r="H18" i="16"/>
  <c r="Z4" i="15"/>
  <c r="I19" i="7"/>
  <c r="J19" i="7" s="1"/>
  <c r="I13" i="7"/>
  <c r="J13" i="7" s="1"/>
  <c r="H16" i="22"/>
  <c r="I16" i="22" s="1"/>
  <c r="J16" i="22" s="1"/>
  <c r="H18" i="10"/>
  <c r="I18" i="10" s="1"/>
  <c r="J18" i="10" s="1"/>
  <c r="AH5" i="3"/>
  <c r="H9" i="2"/>
  <c r="Z4" i="13"/>
  <c r="H19" i="10"/>
  <c r="I19" i="10" s="1"/>
  <c r="J19" i="10" s="1"/>
  <c r="H17" i="5"/>
  <c r="I17" i="5" s="1"/>
  <c r="J17" i="5" s="1"/>
  <c r="H6" i="5"/>
  <c r="I6" i="5" s="1"/>
  <c r="J6" i="5" s="1"/>
  <c r="H4" i="4"/>
  <c r="H23" i="2"/>
  <c r="H14" i="10"/>
  <c r="I14" i="10" s="1"/>
  <c r="J14" i="10" s="1"/>
  <c r="H6" i="10"/>
  <c r="I6" i="10" s="1"/>
  <c r="J6" i="10" s="1"/>
  <c r="H13" i="5"/>
  <c r="I13" i="5" s="1"/>
  <c r="J13" i="5" s="1"/>
  <c r="Z4" i="2"/>
  <c r="H14" i="5"/>
  <c r="I14" i="5" s="1"/>
  <c r="J14" i="5" s="1"/>
  <c r="H5" i="3"/>
  <c r="AF4" i="96"/>
  <c r="AE4" i="96"/>
  <c r="W5" i="96"/>
  <c r="AG4" i="96"/>
  <c r="AF4" i="91"/>
  <c r="AO4" i="91" s="1"/>
  <c r="AE4" i="91"/>
  <c r="W5" i="91"/>
  <c r="X5" i="91" s="1"/>
  <c r="AG4" i="91"/>
  <c r="AP4" i="91" s="1"/>
  <c r="AH4" i="89"/>
  <c r="AH4" i="82"/>
  <c r="Z4" i="82"/>
  <c r="AH4" i="78"/>
  <c r="Z4" i="78"/>
  <c r="P3" i="68"/>
  <c r="AF3" i="68" s="1"/>
  <c r="AO3" i="68" s="1"/>
  <c r="AE3" i="68"/>
  <c r="AH4" i="75"/>
  <c r="AQ4" i="75" s="1"/>
  <c r="Z4" i="75"/>
  <c r="AN3" i="78"/>
  <c r="AI3" i="78"/>
  <c r="AE3" i="67"/>
  <c r="P3" i="67"/>
  <c r="AF3" i="67" s="1"/>
  <c r="AO3" i="67" s="1"/>
  <c r="I23" i="72"/>
  <c r="J23" i="72" s="1"/>
  <c r="W5" i="70"/>
  <c r="AG4" i="70"/>
  <c r="AF4" i="70"/>
  <c r="AE4" i="70"/>
  <c r="I20" i="72"/>
  <c r="J20" i="72" s="1"/>
  <c r="I11" i="71"/>
  <c r="J11" i="71" s="1"/>
  <c r="AE3" i="65"/>
  <c r="P3" i="65"/>
  <c r="AF3" i="65" s="1"/>
  <c r="AO3" i="65" s="1"/>
  <c r="I18" i="71"/>
  <c r="J18" i="71" s="1"/>
  <c r="I10" i="59"/>
  <c r="J10" i="59" s="1"/>
  <c r="AG4" i="76"/>
  <c r="AF4" i="76"/>
  <c r="AE4" i="76"/>
  <c r="W5" i="76"/>
  <c r="I22" i="71"/>
  <c r="J22" i="71" s="1"/>
  <c r="W5" i="64"/>
  <c r="AG4" i="64"/>
  <c r="AE4" i="64"/>
  <c r="AF4" i="64"/>
  <c r="I15" i="63"/>
  <c r="J15" i="63" s="1"/>
  <c r="I4" i="63"/>
  <c r="J4" i="63" s="1"/>
  <c r="K4" i="63" s="1"/>
  <c r="I23" i="60"/>
  <c r="J23" i="60" s="1"/>
  <c r="I14" i="60"/>
  <c r="J14" i="60" s="1"/>
  <c r="I21" i="55"/>
  <c r="J21" i="55" s="1"/>
  <c r="I21" i="51"/>
  <c r="J21" i="51" s="1"/>
  <c r="I15" i="51"/>
  <c r="J15" i="51" s="1"/>
  <c r="I15" i="50"/>
  <c r="J15" i="50" s="1"/>
  <c r="Y5" i="48"/>
  <c r="I8" i="72"/>
  <c r="J8" i="72" s="1"/>
  <c r="I4" i="68"/>
  <c r="J4" i="68" s="1"/>
  <c r="K4" i="68" s="1"/>
  <c r="I17" i="63"/>
  <c r="J17" i="63" s="1"/>
  <c r="I22" i="60"/>
  <c r="J22" i="60" s="1"/>
  <c r="I13" i="60"/>
  <c r="J13" i="60" s="1"/>
  <c r="I5" i="55"/>
  <c r="J5" i="55" s="1"/>
  <c r="I7" i="50"/>
  <c r="J7" i="50" s="1"/>
  <c r="I8" i="68"/>
  <c r="J8" i="68" s="1"/>
  <c r="I22" i="63"/>
  <c r="J22" i="63" s="1"/>
  <c r="I13" i="63"/>
  <c r="J13" i="63" s="1"/>
  <c r="I21" i="56"/>
  <c r="J21" i="56" s="1"/>
  <c r="I18" i="56"/>
  <c r="J18" i="56" s="1"/>
  <c r="I15" i="56"/>
  <c r="J15" i="56" s="1"/>
  <c r="I12" i="56"/>
  <c r="J12" i="56" s="1"/>
  <c r="I7" i="55"/>
  <c r="J7" i="55" s="1"/>
  <c r="AE4" i="57"/>
  <c r="W5" i="57"/>
  <c r="AG4" i="57"/>
  <c r="AF4" i="57"/>
  <c r="I6" i="50"/>
  <c r="J6" i="50" s="1"/>
  <c r="I19" i="50"/>
  <c r="J19" i="50" s="1"/>
  <c r="H94" i="89"/>
  <c r="I94" i="89" s="1"/>
  <c r="J94" i="89" s="1"/>
  <c r="I12" i="52"/>
  <c r="J12" i="52" s="1"/>
  <c r="I22" i="50"/>
  <c r="J22" i="50" s="1"/>
  <c r="I23" i="52"/>
  <c r="J23" i="52" s="1"/>
  <c r="Y5" i="40"/>
  <c r="AH3" i="43"/>
  <c r="AQ3" i="43" s="1"/>
  <c r="Y5" i="41"/>
  <c r="AH4" i="43"/>
  <c r="AQ4" i="43" s="1"/>
  <c r="Z4" i="39"/>
  <c r="AH4" i="39"/>
  <c r="AQ4" i="39" s="1"/>
  <c r="AR3" i="38"/>
  <c r="AI3" i="41"/>
  <c r="AG4" i="33"/>
  <c r="AF4" i="33"/>
  <c r="AE4" i="33"/>
  <c r="W5" i="33"/>
  <c r="H32" i="33"/>
  <c r="I32" i="33" s="1"/>
  <c r="J32" i="33" s="1"/>
  <c r="H29" i="33"/>
  <c r="I29" i="33" s="1"/>
  <c r="J29" i="33" s="1"/>
  <c r="H26" i="33"/>
  <c r="I26" i="33" s="1"/>
  <c r="J26" i="33" s="1"/>
  <c r="H23" i="33"/>
  <c r="I23" i="33" s="1"/>
  <c r="J23" i="33" s="1"/>
  <c r="H45" i="33"/>
  <c r="I45" i="33" s="1"/>
  <c r="J45" i="33" s="1"/>
  <c r="H54" i="33"/>
  <c r="I54" i="33" s="1"/>
  <c r="J54" i="33" s="1"/>
  <c r="H78" i="33"/>
  <c r="I78" i="33" s="1"/>
  <c r="J78" i="33" s="1"/>
  <c r="H63" i="33"/>
  <c r="I63" i="33" s="1"/>
  <c r="J63" i="33" s="1"/>
  <c r="H25" i="33"/>
  <c r="I25" i="33" s="1"/>
  <c r="J25" i="33" s="1"/>
  <c r="H11" i="33"/>
  <c r="I11" i="33" s="1"/>
  <c r="J11" i="33" s="1"/>
  <c r="H72" i="33"/>
  <c r="I72" i="33" s="1"/>
  <c r="J72" i="33" s="1"/>
  <c r="H96" i="33"/>
  <c r="I96" i="33" s="1"/>
  <c r="J96" i="33" s="1"/>
  <c r="H81" i="33"/>
  <c r="I81" i="33" s="1"/>
  <c r="J81" i="33" s="1"/>
  <c r="H42" i="33"/>
  <c r="I42" i="33" s="1"/>
  <c r="J42" i="33" s="1"/>
  <c r="H90" i="33"/>
  <c r="I90" i="33" s="1"/>
  <c r="J90" i="33" s="1"/>
  <c r="H51" i="33"/>
  <c r="I51" i="33" s="1"/>
  <c r="J51" i="33" s="1"/>
  <c r="H36" i="33"/>
  <c r="I36" i="33" s="1"/>
  <c r="J36" i="33" s="1"/>
  <c r="H19" i="33"/>
  <c r="I19" i="33" s="1"/>
  <c r="J19" i="33" s="1"/>
  <c r="H16" i="33"/>
  <c r="I16" i="33" s="1"/>
  <c r="J16" i="33" s="1"/>
  <c r="H13" i="33"/>
  <c r="I13" i="33" s="1"/>
  <c r="J13" i="33" s="1"/>
  <c r="H8" i="33"/>
  <c r="I8" i="33" s="1"/>
  <c r="J8" i="33" s="1"/>
  <c r="H7" i="33"/>
  <c r="I7" i="33" s="1"/>
  <c r="J7" i="33" s="1"/>
  <c r="H4" i="33"/>
  <c r="I4" i="33" s="1"/>
  <c r="J4" i="33" s="1"/>
  <c r="K4" i="33" s="1"/>
  <c r="H9" i="36"/>
  <c r="I9" i="36" s="1"/>
  <c r="J9" i="36" s="1"/>
  <c r="H61" i="36"/>
  <c r="I61" i="36" s="1"/>
  <c r="J61" i="36" s="1"/>
  <c r="H58" i="36"/>
  <c r="I58" i="36" s="1"/>
  <c r="J58" i="36" s="1"/>
  <c r="H67" i="36"/>
  <c r="I67" i="36" s="1"/>
  <c r="J67" i="36" s="1"/>
  <c r="H64" i="36"/>
  <c r="I64" i="36" s="1"/>
  <c r="J64" i="36" s="1"/>
  <c r="H40" i="36"/>
  <c r="I40" i="36" s="1"/>
  <c r="J40" i="36" s="1"/>
  <c r="H31" i="36"/>
  <c r="I31" i="36" s="1"/>
  <c r="J31" i="36" s="1"/>
  <c r="H22" i="36"/>
  <c r="I22" i="36" s="1"/>
  <c r="J22" i="36" s="1"/>
  <c r="H16" i="36"/>
  <c r="I16" i="36" s="1"/>
  <c r="J16" i="36" s="1"/>
  <c r="H8" i="36"/>
  <c r="I8" i="36" s="1"/>
  <c r="J8" i="36" s="1"/>
  <c r="H5" i="36"/>
  <c r="I5" i="36" s="1"/>
  <c r="J5" i="36" s="1"/>
  <c r="H11" i="36"/>
  <c r="I11" i="36" s="1"/>
  <c r="J11" i="36" s="1"/>
  <c r="H43" i="36"/>
  <c r="I43" i="36" s="1"/>
  <c r="J43" i="36" s="1"/>
  <c r="H37" i="36"/>
  <c r="I37" i="36" s="1"/>
  <c r="J37" i="36" s="1"/>
  <c r="H28" i="36"/>
  <c r="I28" i="36" s="1"/>
  <c r="J28" i="36" s="1"/>
  <c r="H7" i="36"/>
  <c r="I7" i="36" s="1"/>
  <c r="J7" i="36" s="1"/>
  <c r="H49" i="36"/>
  <c r="I49" i="36" s="1"/>
  <c r="J49" i="36" s="1"/>
  <c r="H46" i="36"/>
  <c r="I46" i="36" s="1"/>
  <c r="J46" i="36" s="1"/>
  <c r="H19" i="36"/>
  <c r="I19" i="36" s="1"/>
  <c r="J19" i="36" s="1"/>
  <c r="H13" i="36"/>
  <c r="I13" i="36" s="1"/>
  <c r="J13" i="36" s="1"/>
  <c r="H55" i="36"/>
  <c r="I55" i="36" s="1"/>
  <c r="J55" i="36" s="1"/>
  <c r="H52" i="36"/>
  <c r="I52" i="36" s="1"/>
  <c r="J52" i="36" s="1"/>
  <c r="H34" i="36"/>
  <c r="I34" i="36" s="1"/>
  <c r="J34" i="36" s="1"/>
  <c r="H25" i="36"/>
  <c r="I25" i="36" s="1"/>
  <c r="J25" i="36" s="1"/>
  <c r="H77" i="43"/>
  <c r="I77" i="43" s="1"/>
  <c r="J77" i="43" s="1"/>
  <c r="H68" i="43"/>
  <c r="I68" i="43" s="1"/>
  <c r="J68" i="43" s="1"/>
  <c r="H59" i="43"/>
  <c r="I59" i="43" s="1"/>
  <c r="J59" i="43" s="1"/>
  <c r="H50" i="43"/>
  <c r="I50" i="43" s="1"/>
  <c r="J50" i="43" s="1"/>
  <c r="H41" i="43"/>
  <c r="I41" i="43" s="1"/>
  <c r="J41" i="43" s="1"/>
  <c r="H32" i="43"/>
  <c r="I32" i="43" s="1"/>
  <c r="J32" i="43" s="1"/>
  <c r="H23" i="43"/>
  <c r="I23" i="43" s="1"/>
  <c r="J23" i="43" s="1"/>
  <c r="H14" i="43"/>
  <c r="I14" i="43" s="1"/>
  <c r="J14" i="43" s="1"/>
  <c r="H6" i="43"/>
  <c r="I6" i="43" s="1"/>
  <c r="J6" i="43" s="1"/>
  <c r="H78" i="43"/>
  <c r="I78" i="43" s="1"/>
  <c r="J78" i="43" s="1"/>
  <c r="H74" i="43"/>
  <c r="I74" i="43" s="1"/>
  <c r="J74" i="43" s="1"/>
  <c r="H65" i="43"/>
  <c r="I65" i="43" s="1"/>
  <c r="J65" i="43" s="1"/>
  <c r="H56" i="43"/>
  <c r="I56" i="43" s="1"/>
  <c r="J56" i="43" s="1"/>
  <c r="H47" i="43"/>
  <c r="I47" i="43" s="1"/>
  <c r="J47" i="43" s="1"/>
  <c r="H38" i="43"/>
  <c r="I38" i="43" s="1"/>
  <c r="J38" i="43" s="1"/>
  <c r="H29" i="43"/>
  <c r="I29" i="43" s="1"/>
  <c r="J29" i="43" s="1"/>
  <c r="H20" i="43"/>
  <c r="I20" i="43" s="1"/>
  <c r="J20" i="43" s="1"/>
  <c r="H10" i="43"/>
  <c r="I10" i="43" s="1"/>
  <c r="J10" i="43" s="1"/>
  <c r="H79" i="43"/>
  <c r="I79" i="43" s="1"/>
  <c r="J79" i="43" s="1"/>
  <c r="H75" i="43"/>
  <c r="I75" i="43" s="1"/>
  <c r="J75" i="43" s="1"/>
  <c r="H70" i="43"/>
  <c r="I70" i="43" s="1"/>
  <c r="J70" i="43" s="1"/>
  <c r="H66" i="43"/>
  <c r="I66" i="43" s="1"/>
  <c r="J66" i="43" s="1"/>
  <c r="H61" i="43"/>
  <c r="I61" i="43" s="1"/>
  <c r="J61" i="43" s="1"/>
  <c r="H57" i="43"/>
  <c r="I57" i="43" s="1"/>
  <c r="J57" i="43" s="1"/>
  <c r="H52" i="43"/>
  <c r="I52" i="43" s="1"/>
  <c r="J52" i="43" s="1"/>
  <c r="H48" i="43"/>
  <c r="I48" i="43" s="1"/>
  <c r="J48" i="43" s="1"/>
  <c r="H43" i="43"/>
  <c r="I43" i="43" s="1"/>
  <c r="J43" i="43" s="1"/>
  <c r="H39" i="43"/>
  <c r="I39" i="43" s="1"/>
  <c r="J39" i="43" s="1"/>
  <c r="H34" i="43"/>
  <c r="I34" i="43" s="1"/>
  <c r="J34" i="43" s="1"/>
  <c r="H30" i="43"/>
  <c r="I30" i="43" s="1"/>
  <c r="J30" i="43" s="1"/>
  <c r="H25" i="43"/>
  <c r="I25" i="43" s="1"/>
  <c r="J25" i="43" s="1"/>
  <c r="H21" i="43"/>
  <c r="I21" i="43" s="1"/>
  <c r="J21" i="43" s="1"/>
  <c r="H16" i="43"/>
  <c r="I16" i="43" s="1"/>
  <c r="J16" i="43" s="1"/>
  <c r="H12" i="43"/>
  <c r="I12" i="43" s="1"/>
  <c r="J12" i="43" s="1"/>
  <c r="H71" i="43"/>
  <c r="I71" i="43" s="1"/>
  <c r="J71" i="43" s="1"/>
  <c r="H62" i="43"/>
  <c r="I62" i="43" s="1"/>
  <c r="J62" i="43" s="1"/>
  <c r="H53" i="43"/>
  <c r="I53" i="43" s="1"/>
  <c r="J53" i="43" s="1"/>
  <c r="H44" i="43"/>
  <c r="I44" i="43" s="1"/>
  <c r="J44" i="43" s="1"/>
  <c r="H35" i="43"/>
  <c r="I35" i="43" s="1"/>
  <c r="J35" i="43" s="1"/>
  <c r="H26" i="43"/>
  <c r="I26" i="43" s="1"/>
  <c r="J26" i="43" s="1"/>
  <c r="H17" i="43"/>
  <c r="I17" i="43" s="1"/>
  <c r="J17" i="43" s="1"/>
  <c r="H87" i="74"/>
  <c r="I87" i="74" s="1"/>
  <c r="J87" i="74" s="1"/>
  <c r="H84" i="74"/>
  <c r="I84" i="74" s="1"/>
  <c r="J84" i="74" s="1"/>
  <c r="H81" i="74"/>
  <c r="I81" i="74" s="1"/>
  <c r="J81" i="74" s="1"/>
  <c r="H78" i="74"/>
  <c r="I78" i="74" s="1"/>
  <c r="J78" i="74" s="1"/>
  <c r="H75" i="74"/>
  <c r="I75" i="74" s="1"/>
  <c r="J75" i="74" s="1"/>
  <c r="H72" i="74"/>
  <c r="I72" i="74" s="1"/>
  <c r="J72" i="74" s="1"/>
  <c r="H69" i="74"/>
  <c r="I69" i="74" s="1"/>
  <c r="J69" i="74" s="1"/>
  <c r="H66" i="74"/>
  <c r="I66" i="74" s="1"/>
  <c r="J66" i="74" s="1"/>
  <c r="H63" i="74"/>
  <c r="I63" i="74" s="1"/>
  <c r="J63" i="74" s="1"/>
  <c r="H60" i="74"/>
  <c r="I60" i="74" s="1"/>
  <c r="J60" i="74" s="1"/>
  <c r="H57" i="74"/>
  <c r="I57" i="74" s="1"/>
  <c r="J57" i="74" s="1"/>
  <c r="H54" i="74"/>
  <c r="I54" i="74" s="1"/>
  <c r="J54" i="74" s="1"/>
  <c r="H51" i="74"/>
  <c r="I51" i="74" s="1"/>
  <c r="J51" i="74" s="1"/>
  <c r="H48" i="74"/>
  <c r="I48" i="74" s="1"/>
  <c r="J48" i="74" s="1"/>
  <c r="H45" i="74"/>
  <c r="I45" i="74" s="1"/>
  <c r="J45" i="74" s="1"/>
  <c r="H42" i="74"/>
  <c r="I42" i="74" s="1"/>
  <c r="J42" i="74" s="1"/>
  <c r="H39" i="74"/>
  <c r="I39" i="74" s="1"/>
  <c r="J39" i="74" s="1"/>
  <c r="H36" i="74"/>
  <c r="I36" i="74" s="1"/>
  <c r="J36" i="74" s="1"/>
  <c r="H33" i="74"/>
  <c r="I33" i="74" s="1"/>
  <c r="J33" i="74" s="1"/>
  <c r="H30" i="74"/>
  <c r="I30" i="74" s="1"/>
  <c r="J30" i="74" s="1"/>
  <c r="H27" i="74"/>
  <c r="I27" i="74" s="1"/>
  <c r="J27" i="74" s="1"/>
  <c r="H24" i="74"/>
  <c r="I24" i="74" s="1"/>
  <c r="J24" i="74" s="1"/>
  <c r="H21" i="74"/>
  <c r="I21" i="74" s="1"/>
  <c r="J21" i="74" s="1"/>
  <c r="H18" i="74"/>
  <c r="I18" i="74" s="1"/>
  <c r="J18" i="74" s="1"/>
  <c r="H15" i="74"/>
  <c r="I15" i="74" s="1"/>
  <c r="J15" i="74" s="1"/>
  <c r="H12" i="74"/>
  <c r="I12" i="74" s="1"/>
  <c r="J12" i="74" s="1"/>
  <c r="H6" i="74"/>
  <c r="I6" i="74" s="1"/>
  <c r="J6" i="74" s="1"/>
  <c r="H4" i="74"/>
  <c r="I4" i="74" s="1"/>
  <c r="J4" i="74" s="1"/>
  <c r="K4" i="74" s="1"/>
  <c r="AQ4" i="74" s="1"/>
  <c r="H5" i="74"/>
  <c r="I5" i="74" s="1"/>
  <c r="J5" i="74" s="1"/>
  <c r="H11" i="74"/>
  <c r="I11" i="74" s="1"/>
  <c r="J11" i="74" s="1"/>
  <c r="H68" i="80"/>
  <c r="I68" i="80" s="1"/>
  <c r="J68" i="80" s="1"/>
  <c r="H65" i="80"/>
  <c r="I65" i="80" s="1"/>
  <c r="J65" i="80" s="1"/>
  <c r="H62" i="80"/>
  <c r="I62" i="80" s="1"/>
  <c r="J62" i="80" s="1"/>
  <c r="H59" i="80"/>
  <c r="I59" i="80" s="1"/>
  <c r="J59" i="80" s="1"/>
  <c r="H56" i="80"/>
  <c r="I56" i="80" s="1"/>
  <c r="J56" i="80" s="1"/>
  <c r="H9" i="80"/>
  <c r="I9" i="80" s="1"/>
  <c r="J9" i="80" s="1"/>
  <c r="H8" i="80"/>
  <c r="I8" i="80" s="1"/>
  <c r="J8" i="80" s="1"/>
  <c r="H7" i="80"/>
  <c r="I7" i="80" s="1"/>
  <c r="J7" i="80" s="1"/>
  <c r="H4" i="80"/>
  <c r="I4" i="80" s="1"/>
  <c r="J4" i="80" s="1"/>
  <c r="K4" i="80" s="1"/>
  <c r="H53" i="80"/>
  <c r="I53" i="80" s="1"/>
  <c r="J53" i="80" s="1"/>
  <c r="H50" i="80"/>
  <c r="I50" i="80" s="1"/>
  <c r="J50" i="80" s="1"/>
  <c r="H47" i="80"/>
  <c r="I47" i="80" s="1"/>
  <c r="J47" i="80" s="1"/>
  <c r="H44" i="80"/>
  <c r="I44" i="80" s="1"/>
  <c r="J44" i="80" s="1"/>
  <c r="H41" i="80"/>
  <c r="I41" i="80" s="1"/>
  <c r="J41" i="80" s="1"/>
  <c r="H38" i="80"/>
  <c r="I38" i="80" s="1"/>
  <c r="J38" i="80" s="1"/>
  <c r="H35" i="80"/>
  <c r="I35" i="80" s="1"/>
  <c r="J35" i="80" s="1"/>
  <c r="H32" i="80"/>
  <c r="I32" i="80" s="1"/>
  <c r="J32" i="80" s="1"/>
  <c r="H29" i="80"/>
  <c r="I29" i="80" s="1"/>
  <c r="J29" i="80" s="1"/>
  <c r="H26" i="80"/>
  <c r="I26" i="80" s="1"/>
  <c r="J26" i="80" s="1"/>
  <c r="H23" i="80"/>
  <c r="I23" i="80" s="1"/>
  <c r="J23" i="80" s="1"/>
  <c r="H20" i="80"/>
  <c r="I20" i="80" s="1"/>
  <c r="J20" i="80" s="1"/>
  <c r="H17" i="80"/>
  <c r="I17" i="80" s="1"/>
  <c r="J17" i="80" s="1"/>
  <c r="H14" i="80"/>
  <c r="I14" i="80" s="1"/>
  <c r="J14" i="80" s="1"/>
  <c r="H58" i="80"/>
  <c r="I58" i="80" s="1"/>
  <c r="J58" i="80" s="1"/>
  <c r="H64" i="80"/>
  <c r="I64" i="80" s="1"/>
  <c r="J64" i="80" s="1"/>
  <c r="H61" i="80"/>
  <c r="I61" i="80" s="1"/>
  <c r="J61" i="80" s="1"/>
  <c r="H10" i="80"/>
  <c r="I10" i="80" s="1"/>
  <c r="J10" i="80" s="1"/>
  <c r="H67" i="80"/>
  <c r="I67" i="80" s="1"/>
  <c r="J67" i="80" s="1"/>
  <c r="H86" i="85"/>
  <c r="I86" i="85" s="1"/>
  <c r="J86" i="85" s="1"/>
  <c r="H68" i="85"/>
  <c r="I68" i="85" s="1"/>
  <c r="J68" i="85" s="1"/>
  <c r="H50" i="85"/>
  <c r="I50" i="85" s="1"/>
  <c r="J50" i="85" s="1"/>
  <c r="H32" i="85"/>
  <c r="I32" i="85" s="1"/>
  <c r="J32" i="85" s="1"/>
  <c r="H83" i="85"/>
  <c r="I83" i="85" s="1"/>
  <c r="J83" i="85" s="1"/>
  <c r="H65" i="85"/>
  <c r="I65" i="85" s="1"/>
  <c r="J65" i="85" s="1"/>
  <c r="H47" i="85"/>
  <c r="I47" i="85" s="1"/>
  <c r="J47" i="85" s="1"/>
  <c r="H29" i="85"/>
  <c r="I29" i="85" s="1"/>
  <c r="J29" i="85" s="1"/>
  <c r="H80" i="85"/>
  <c r="I80" i="85" s="1"/>
  <c r="J80" i="85" s="1"/>
  <c r="H62" i="85"/>
  <c r="I62" i="85" s="1"/>
  <c r="J62" i="85" s="1"/>
  <c r="H44" i="85"/>
  <c r="I44" i="85" s="1"/>
  <c r="J44" i="85" s="1"/>
  <c r="H11" i="85"/>
  <c r="I11" i="85" s="1"/>
  <c r="J11" i="85" s="1"/>
  <c r="H89" i="85"/>
  <c r="I89" i="85" s="1"/>
  <c r="J89" i="85" s="1"/>
  <c r="H71" i="85"/>
  <c r="I71" i="85" s="1"/>
  <c r="J71" i="85" s="1"/>
  <c r="H53" i="85"/>
  <c r="I53" i="85" s="1"/>
  <c r="J53" i="85" s="1"/>
  <c r="H35" i="85"/>
  <c r="I35" i="85" s="1"/>
  <c r="J35" i="85" s="1"/>
  <c r="H95" i="85"/>
  <c r="I95" i="85" s="1"/>
  <c r="J95" i="85" s="1"/>
  <c r="H77" i="85"/>
  <c r="I77" i="85" s="1"/>
  <c r="J77" i="85" s="1"/>
  <c r="H59" i="85"/>
  <c r="I59" i="85" s="1"/>
  <c r="J59" i="85" s="1"/>
  <c r="H41" i="85"/>
  <c r="I41" i="85" s="1"/>
  <c r="J41" i="85" s="1"/>
  <c r="H20" i="85"/>
  <c r="I20" i="85" s="1"/>
  <c r="J20" i="85" s="1"/>
  <c r="H17" i="85"/>
  <c r="I17" i="85" s="1"/>
  <c r="J17" i="85" s="1"/>
  <c r="H98" i="85"/>
  <c r="I98" i="85" s="1"/>
  <c r="J98" i="85" s="1"/>
  <c r="H38" i="85"/>
  <c r="I38" i="85" s="1"/>
  <c r="J38" i="85" s="1"/>
  <c r="H56" i="85"/>
  <c r="I56" i="85" s="1"/>
  <c r="J56" i="85" s="1"/>
  <c r="H92" i="85"/>
  <c r="I92" i="85" s="1"/>
  <c r="J92" i="85" s="1"/>
  <c r="H74" i="85"/>
  <c r="I74" i="85" s="1"/>
  <c r="J74" i="85" s="1"/>
  <c r="H78" i="91"/>
  <c r="I78" i="91" s="1"/>
  <c r="J78" i="91" s="1"/>
  <c r="H75" i="91"/>
  <c r="I75" i="91" s="1"/>
  <c r="J75" i="91" s="1"/>
  <c r="H72" i="91"/>
  <c r="I72" i="91" s="1"/>
  <c r="J72" i="91" s="1"/>
  <c r="H69" i="91"/>
  <c r="I69" i="91" s="1"/>
  <c r="J69" i="91" s="1"/>
  <c r="H66" i="91"/>
  <c r="I66" i="91" s="1"/>
  <c r="J66" i="91" s="1"/>
  <c r="H63" i="91"/>
  <c r="I63" i="91" s="1"/>
  <c r="J63" i="91" s="1"/>
  <c r="H60" i="91"/>
  <c r="I60" i="91" s="1"/>
  <c r="J60" i="91" s="1"/>
  <c r="H57" i="91"/>
  <c r="I57" i="91" s="1"/>
  <c r="J57" i="91" s="1"/>
  <c r="H54" i="91"/>
  <c r="I54" i="91" s="1"/>
  <c r="J54" i="91" s="1"/>
  <c r="H51" i="91"/>
  <c r="I51" i="91" s="1"/>
  <c r="J51" i="91" s="1"/>
  <c r="H79" i="91"/>
  <c r="I79" i="91" s="1"/>
  <c r="J79" i="91" s="1"/>
  <c r="H70" i="91"/>
  <c r="I70" i="91" s="1"/>
  <c r="J70" i="91" s="1"/>
  <c r="H61" i="91"/>
  <c r="I61" i="91" s="1"/>
  <c r="J61" i="91" s="1"/>
  <c r="H52" i="91"/>
  <c r="I52" i="91" s="1"/>
  <c r="J52" i="91" s="1"/>
  <c r="H43" i="91"/>
  <c r="I43" i="91" s="1"/>
  <c r="J43" i="91" s="1"/>
  <c r="H34" i="91"/>
  <c r="I34" i="91" s="1"/>
  <c r="J34" i="91" s="1"/>
  <c r="H25" i="91"/>
  <c r="I25" i="91" s="1"/>
  <c r="J25" i="91" s="1"/>
  <c r="H16" i="91"/>
  <c r="I16" i="91" s="1"/>
  <c r="J16" i="91" s="1"/>
  <c r="H12" i="91"/>
  <c r="I12" i="91" s="1"/>
  <c r="J12" i="91" s="1"/>
  <c r="H6" i="91"/>
  <c r="I6" i="91" s="1"/>
  <c r="J6" i="91" s="1"/>
  <c r="H23" i="91"/>
  <c r="I23" i="91" s="1"/>
  <c r="J23" i="91" s="1"/>
  <c r="H11" i="91"/>
  <c r="I11" i="91" s="1"/>
  <c r="J11" i="91" s="1"/>
  <c r="H5" i="91"/>
  <c r="I5" i="91" s="1"/>
  <c r="J5" i="91" s="1"/>
  <c r="K5" i="91" s="1"/>
  <c r="H77" i="91"/>
  <c r="I77" i="91" s="1"/>
  <c r="J77" i="91" s="1"/>
  <c r="H68" i="91"/>
  <c r="I68" i="91" s="1"/>
  <c r="J68" i="91" s="1"/>
  <c r="H9" i="91"/>
  <c r="I9" i="91" s="1"/>
  <c r="J9" i="91" s="1"/>
  <c r="H59" i="91"/>
  <c r="I59" i="91" s="1"/>
  <c r="J59" i="91" s="1"/>
  <c r="H50" i="91"/>
  <c r="I50" i="91" s="1"/>
  <c r="J50" i="91" s="1"/>
  <c r="H41" i="91"/>
  <c r="I41" i="91" s="1"/>
  <c r="J41" i="91" s="1"/>
  <c r="H14" i="91"/>
  <c r="I14" i="91" s="1"/>
  <c r="J14" i="91" s="1"/>
  <c r="H10" i="91"/>
  <c r="I10" i="91" s="1"/>
  <c r="J10" i="91" s="1"/>
  <c r="H32" i="91"/>
  <c r="I32" i="91" s="1"/>
  <c r="J32" i="91" s="1"/>
  <c r="AP3" i="35"/>
  <c r="AI3" i="35"/>
  <c r="H18" i="27"/>
  <c r="I18" i="27" s="1"/>
  <c r="J18" i="27" s="1"/>
  <c r="H14" i="27"/>
  <c r="I14" i="27" s="1"/>
  <c r="J14" i="27" s="1"/>
  <c r="H10" i="27"/>
  <c r="I10" i="27" s="1"/>
  <c r="J10" i="27" s="1"/>
  <c r="H79" i="27"/>
  <c r="I79" i="27" s="1"/>
  <c r="J79" i="27" s="1"/>
  <c r="H78" i="27"/>
  <c r="I78" i="27" s="1"/>
  <c r="J78" i="27" s="1"/>
  <c r="H70" i="27"/>
  <c r="I70" i="27" s="1"/>
  <c r="J70" i="27" s="1"/>
  <c r="H69" i="27"/>
  <c r="I69" i="27" s="1"/>
  <c r="J69" i="27" s="1"/>
  <c r="H61" i="27"/>
  <c r="I61" i="27" s="1"/>
  <c r="J61" i="27" s="1"/>
  <c r="H60" i="27"/>
  <c r="I60" i="27" s="1"/>
  <c r="J60" i="27" s="1"/>
  <c r="H52" i="27"/>
  <c r="I52" i="27" s="1"/>
  <c r="J52" i="27" s="1"/>
  <c r="H43" i="27"/>
  <c r="I43" i="27" s="1"/>
  <c r="J43" i="27" s="1"/>
  <c r="H34" i="27"/>
  <c r="I34" i="27" s="1"/>
  <c r="J34" i="27" s="1"/>
  <c r="H25" i="27"/>
  <c r="I25" i="27" s="1"/>
  <c r="J25" i="27" s="1"/>
  <c r="H19" i="27"/>
  <c r="I19" i="27" s="1"/>
  <c r="J19" i="27" s="1"/>
  <c r="H20" i="27"/>
  <c r="I20" i="27" s="1"/>
  <c r="J20" i="27" s="1"/>
  <c r="H15" i="27"/>
  <c r="I15" i="27" s="1"/>
  <c r="J15" i="27" s="1"/>
  <c r="H73" i="27"/>
  <c r="I73" i="27" s="1"/>
  <c r="J73" i="27" s="1"/>
  <c r="H64" i="27"/>
  <c r="I64" i="27" s="1"/>
  <c r="J64" i="27" s="1"/>
  <c r="H55" i="27"/>
  <c r="I55" i="27" s="1"/>
  <c r="J55" i="27" s="1"/>
  <c r="H46" i="27"/>
  <c r="I46" i="27" s="1"/>
  <c r="J46" i="27" s="1"/>
  <c r="H37" i="27"/>
  <c r="I37" i="27" s="1"/>
  <c r="J37" i="27" s="1"/>
  <c r="H28" i="27"/>
  <c r="I28" i="27" s="1"/>
  <c r="J28" i="27" s="1"/>
  <c r="H16" i="27"/>
  <c r="I16" i="27" s="1"/>
  <c r="J16" i="27" s="1"/>
  <c r="H17" i="27"/>
  <c r="I17" i="27" s="1"/>
  <c r="J17" i="27" s="1"/>
  <c r="H12" i="27"/>
  <c r="I12" i="27" s="1"/>
  <c r="J12" i="27" s="1"/>
  <c r="H11" i="27"/>
  <c r="I11" i="27" s="1"/>
  <c r="J11" i="27" s="1"/>
  <c r="H8" i="27"/>
  <c r="I8" i="27" s="1"/>
  <c r="J8" i="27" s="1"/>
  <c r="H7" i="27"/>
  <c r="I7" i="27" s="1"/>
  <c r="J7" i="27" s="1"/>
  <c r="H4" i="27"/>
  <c r="I4" i="27" s="1"/>
  <c r="J4" i="27" s="1"/>
  <c r="K4" i="27" s="1"/>
  <c r="H76" i="27"/>
  <c r="I76" i="27" s="1"/>
  <c r="J76" i="27" s="1"/>
  <c r="H67" i="27"/>
  <c r="I67" i="27" s="1"/>
  <c r="J67" i="27" s="1"/>
  <c r="H58" i="27"/>
  <c r="I58" i="27" s="1"/>
  <c r="J58" i="27" s="1"/>
  <c r="H49" i="27"/>
  <c r="I49" i="27" s="1"/>
  <c r="J49" i="27" s="1"/>
  <c r="H40" i="27"/>
  <c r="I40" i="27" s="1"/>
  <c r="J40" i="27" s="1"/>
  <c r="H31" i="27"/>
  <c r="I31" i="27" s="1"/>
  <c r="J31" i="27" s="1"/>
  <c r="H22" i="27"/>
  <c r="I22" i="27" s="1"/>
  <c r="J22" i="27" s="1"/>
  <c r="H13" i="27"/>
  <c r="I13" i="27" s="1"/>
  <c r="J13" i="27" s="1"/>
  <c r="AN3" i="26"/>
  <c r="AI3" i="26"/>
  <c r="AH4" i="14"/>
  <c r="AQ4" i="14" s="1"/>
  <c r="Z4" i="14"/>
  <c r="H86" i="30"/>
  <c r="I86" i="30" s="1"/>
  <c r="J86" i="30" s="1"/>
  <c r="H50" i="30"/>
  <c r="I50" i="30" s="1"/>
  <c r="J50" i="30" s="1"/>
  <c r="H14" i="30"/>
  <c r="I14" i="30" s="1"/>
  <c r="J14" i="30" s="1"/>
  <c r="H65" i="29"/>
  <c r="I65" i="29" s="1"/>
  <c r="J65" i="29" s="1"/>
  <c r="H29" i="29"/>
  <c r="I29" i="29" s="1"/>
  <c r="J29" i="29" s="1"/>
  <c r="H52" i="28"/>
  <c r="I52" i="28" s="1"/>
  <c r="J52" i="28" s="1"/>
  <c r="H43" i="28"/>
  <c r="I43" i="28" s="1"/>
  <c r="J43" i="28" s="1"/>
  <c r="H15" i="28"/>
  <c r="I15" i="28" s="1"/>
  <c r="J15" i="28" s="1"/>
  <c r="AQ4" i="34"/>
  <c r="H98" i="29"/>
  <c r="I98" i="29" s="1"/>
  <c r="J98" i="29" s="1"/>
  <c r="H62" i="29"/>
  <c r="I62" i="29" s="1"/>
  <c r="J62" i="29" s="1"/>
  <c r="H26" i="29"/>
  <c r="I26" i="29" s="1"/>
  <c r="J26" i="29" s="1"/>
  <c r="H35" i="28"/>
  <c r="I35" i="28" s="1"/>
  <c r="J35" i="28" s="1"/>
  <c r="H9" i="28"/>
  <c r="I9" i="28" s="1"/>
  <c r="J9" i="28" s="1"/>
  <c r="AI3" i="23"/>
  <c r="AN3" i="23"/>
  <c r="H42" i="32"/>
  <c r="I42" i="32" s="1"/>
  <c r="J42" i="32" s="1"/>
  <c r="H95" i="29"/>
  <c r="I95" i="29" s="1"/>
  <c r="J95" i="29" s="1"/>
  <c r="H59" i="29"/>
  <c r="I59" i="29" s="1"/>
  <c r="J59" i="29" s="1"/>
  <c r="H64" i="28"/>
  <c r="I64" i="28" s="1"/>
  <c r="J64" i="28" s="1"/>
  <c r="H55" i="28"/>
  <c r="I55" i="28" s="1"/>
  <c r="J55" i="28" s="1"/>
  <c r="H27" i="28"/>
  <c r="I27" i="28" s="1"/>
  <c r="J27" i="28" s="1"/>
  <c r="H18" i="28"/>
  <c r="I18" i="28" s="1"/>
  <c r="J18" i="28" s="1"/>
  <c r="H9" i="27"/>
  <c r="I9" i="27" s="1"/>
  <c r="J9" i="27" s="1"/>
  <c r="AH3" i="26"/>
  <c r="AQ3" i="26" s="1"/>
  <c r="Q88" i="30"/>
  <c r="Q85" i="30"/>
  <c r="Q82" i="30"/>
  <c r="Q79" i="30"/>
  <c r="Q76" i="30"/>
  <c r="Q73" i="30"/>
  <c r="Q70" i="30"/>
  <c r="Q67" i="30"/>
  <c r="Q64" i="30"/>
  <c r="Q61" i="30"/>
  <c r="Q58" i="30"/>
  <c r="Q55" i="30"/>
  <c r="Q52" i="30"/>
  <c r="Q49" i="30"/>
  <c r="Q46" i="30"/>
  <c r="Q43" i="30"/>
  <c r="Q40" i="30"/>
  <c r="Q37" i="30"/>
  <c r="Q34" i="30"/>
  <c r="Q31" i="30"/>
  <c r="Q28" i="30"/>
  <c r="Q25" i="30"/>
  <c r="Q22" i="30"/>
  <c r="Q19" i="30"/>
  <c r="Q16" i="30"/>
  <c r="Q13" i="30"/>
  <c r="Q8" i="30"/>
  <c r="Q7" i="30"/>
  <c r="Q9" i="30"/>
  <c r="Q89" i="30"/>
  <c r="Q86" i="30"/>
  <c r="Q83" i="30"/>
  <c r="Q80" i="30"/>
  <c r="Q77" i="30"/>
  <c r="Q74" i="30"/>
  <c r="Q71" i="30"/>
  <c r="Q68" i="30"/>
  <c r="Q65" i="30"/>
  <c r="Q62" i="30"/>
  <c r="Q59" i="30"/>
  <c r="Q56" i="30"/>
  <c r="Q53" i="30"/>
  <c r="Q50" i="30"/>
  <c r="Q47" i="30"/>
  <c r="Q44" i="30"/>
  <c r="Q41" i="30"/>
  <c r="Q38" i="30"/>
  <c r="Q35" i="30"/>
  <c r="Q32" i="30"/>
  <c r="Q29" i="30"/>
  <c r="Q26" i="30"/>
  <c r="Q23" i="30"/>
  <c r="Q20" i="30"/>
  <c r="Q17" i="30"/>
  <c r="Q14" i="30"/>
  <c r="Q10" i="30"/>
  <c r="Q11" i="30"/>
  <c r="Q5" i="30"/>
  <c r="Q87" i="30"/>
  <c r="Q84" i="30"/>
  <c r="Q81" i="30"/>
  <c r="Q78" i="30"/>
  <c r="Q75" i="30"/>
  <c r="Q72" i="30"/>
  <c r="Q69" i="30"/>
  <c r="Q66" i="30"/>
  <c r="Q63" i="30"/>
  <c r="Q60" i="30"/>
  <c r="Q57" i="30"/>
  <c r="Q54" i="30"/>
  <c r="Q51" i="30"/>
  <c r="Q48" i="30"/>
  <c r="Q45" i="30"/>
  <c r="Q42" i="30"/>
  <c r="Q39" i="30"/>
  <c r="Q36" i="30"/>
  <c r="Q33" i="30"/>
  <c r="Q30" i="30"/>
  <c r="Q27" i="30"/>
  <c r="Q24" i="30"/>
  <c r="Q21" i="30"/>
  <c r="Q15" i="30"/>
  <c r="Q12" i="30"/>
  <c r="Q6" i="30"/>
  <c r="Q18" i="30"/>
  <c r="Q9" i="39"/>
  <c r="Q77" i="39"/>
  <c r="Q74" i="39"/>
  <c r="Q71" i="39"/>
  <c r="Q68" i="39"/>
  <c r="Q65" i="39"/>
  <c r="Q62" i="39"/>
  <c r="Q59" i="39"/>
  <c r="Q56" i="39"/>
  <c r="Q53" i="39"/>
  <c r="Q50" i="39"/>
  <c r="Q47" i="39"/>
  <c r="Q44" i="39"/>
  <c r="Q41" i="39"/>
  <c r="Q38" i="39"/>
  <c r="Q35" i="39"/>
  <c r="Q32" i="39"/>
  <c r="Q29" i="39"/>
  <c r="Q26" i="39"/>
  <c r="Q23" i="39"/>
  <c r="Q20" i="39"/>
  <c r="Q17" i="39"/>
  <c r="Q14" i="39"/>
  <c r="Q10" i="39"/>
  <c r="Q78" i="39"/>
  <c r="Q75" i="39"/>
  <c r="Q72" i="39"/>
  <c r="Q69" i="39"/>
  <c r="Q66" i="39"/>
  <c r="Q63" i="39"/>
  <c r="Q60" i="39"/>
  <c r="Q57" i="39"/>
  <c r="Q54" i="39"/>
  <c r="Q51" i="39"/>
  <c r="Q48" i="39"/>
  <c r="Q45" i="39"/>
  <c r="Q42" i="39"/>
  <c r="Q39" i="39"/>
  <c r="Q36" i="39"/>
  <c r="Q33" i="39"/>
  <c r="Q30" i="39"/>
  <c r="Q27" i="39"/>
  <c r="Q24" i="39"/>
  <c r="Q21" i="39"/>
  <c r="Q18" i="39"/>
  <c r="Q15" i="39"/>
  <c r="Q12" i="39"/>
  <c r="Q6" i="39"/>
  <c r="Q76" i="39"/>
  <c r="Q67" i="39"/>
  <c r="Q58" i="39"/>
  <c r="Q49" i="39"/>
  <c r="Q40" i="39"/>
  <c r="Q31" i="39"/>
  <c r="Q22" i="39"/>
  <c r="Q13" i="39"/>
  <c r="Q7" i="39"/>
  <c r="Q73" i="39"/>
  <c r="Q64" i="39"/>
  <c r="Q55" i="39"/>
  <c r="Q46" i="39"/>
  <c r="Q37" i="39"/>
  <c r="Q28" i="39"/>
  <c r="Q19" i="39"/>
  <c r="Q11" i="39"/>
  <c r="Q5" i="39"/>
  <c r="Q8" i="39"/>
  <c r="Q79" i="39"/>
  <c r="Q70" i="39"/>
  <c r="Q61" i="39"/>
  <c r="Q52" i="39"/>
  <c r="Q43" i="39"/>
  <c r="Q34" i="39"/>
  <c r="Q25" i="39"/>
  <c r="Q16" i="39"/>
  <c r="Q89" i="46"/>
  <c r="Q86" i="46"/>
  <c r="Q83" i="46"/>
  <c r="Q80" i="46"/>
  <c r="Q77" i="46"/>
  <c r="Q74" i="46"/>
  <c r="Q71" i="46"/>
  <c r="Q68" i="46"/>
  <c r="Q65" i="46"/>
  <c r="Q62" i="46"/>
  <c r="Q59" i="46"/>
  <c r="Q56" i="46"/>
  <c r="Q53" i="46"/>
  <c r="Q50" i="46"/>
  <c r="Q47" i="46"/>
  <c r="Q44" i="46"/>
  <c r="Q41" i="46"/>
  <c r="Q38" i="46"/>
  <c r="Q35" i="46"/>
  <c r="Q32" i="46"/>
  <c r="Q29" i="46"/>
  <c r="Q26" i="46"/>
  <c r="Q23" i="46"/>
  <c r="Q20" i="46"/>
  <c r="Q17" i="46"/>
  <c r="Q14" i="46"/>
  <c r="Q10" i="46"/>
  <c r="Q11" i="46"/>
  <c r="Q5" i="46"/>
  <c r="Q24" i="46"/>
  <c r="Q22" i="46"/>
  <c r="Q15" i="46"/>
  <c r="Q13" i="46"/>
  <c r="Q6" i="46"/>
  <c r="Q88" i="46"/>
  <c r="Q85" i="46"/>
  <c r="Q82" i="46"/>
  <c r="Q79" i="46"/>
  <c r="Q76" i="46"/>
  <c r="Q73" i="46"/>
  <c r="Q70" i="46"/>
  <c r="Q67" i="46"/>
  <c r="Q64" i="46"/>
  <c r="Q61" i="46"/>
  <c r="Q58" i="46"/>
  <c r="Q55" i="46"/>
  <c r="Q52" i="46"/>
  <c r="Q49" i="46"/>
  <c r="Q46" i="46"/>
  <c r="Q43" i="46"/>
  <c r="Q40" i="46"/>
  <c r="Q37" i="46"/>
  <c r="Q34" i="46"/>
  <c r="Q31" i="46"/>
  <c r="Q28" i="46"/>
  <c r="Q25" i="46"/>
  <c r="Q18" i="46"/>
  <c r="Q16" i="46"/>
  <c r="Q8" i="46"/>
  <c r="Q7" i="46"/>
  <c r="Q9" i="46"/>
  <c r="Q87" i="46"/>
  <c r="Q84" i="46"/>
  <c r="Q81" i="46"/>
  <c r="Q78" i="46"/>
  <c r="Q75" i="46"/>
  <c r="Q72" i="46"/>
  <c r="Q69" i="46"/>
  <c r="Q66" i="46"/>
  <c r="Q63" i="46"/>
  <c r="Q60" i="46"/>
  <c r="Q57" i="46"/>
  <c r="Q54" i="46"/>
  <c r="Q51" i="46"/>
  <c r="Q48" i="46"/>
  <c r="Q45" i="46"/>
  <c r="Q42" i="46"/>
  <c r="Q39" i="46"/>
  <c r="Q36" i="46"/>
  <c r="Q33" i="46"/>
  <c r="Q30" i="46"/>
  <c r="Q27" i="46"/>
  <c r="Q21" i="46"/>
  <c r="Q19" i="46"/>
  <c r="Q12" i="46"/>
  <c r="Q69" i="76"/>
  <c r="Q66" i="76"/>
  <c r="Q63" i="76"/>
  <c r="Q60" i="76"/>
  <c r="Q57" i="76"/>
  <c r="Q54" i="76"/>
  <c r="Q51" i="76"/>
  <c r="Q48" i="76"/>
  <c r="Q45" i="76"/>
  <c r="Q42" i="76"/>
  <c r="Q39" i="76"/>
  <c r="Q36" i="76"/>
  <c r="Q33" i="76"/>
  <c r="Q30" i="76"/>
  <c r="Q27" i="76"/>
  <c r="Q24" i="76"/>
  <c r="Q21" i="76"/>
  <c r="Q67" i="76"/>
  <c r="Q64" i="76"/>
  <c r="Q61" i="76"/>
  <c r="Q58" i="76"/>
  <c r="Q55" i="76"/>
  <c r="Q52" i="76"/>
  <c r="Q49" i="76"/>
  <c r="Q46" i="76"/>
  <c r="Q43" i="76"/>
  <c r="Q40" i="76"/>
  <c r="Q37" i="76"/>
  <c r="Q34" i="76"/>
  <c r="Q31" i="76"/>
  <c r="Q28" i="76"/>
  <c r="Q25" i="76"/>
  <c r="Q22" i="76"/>
  <c r="Q19" i="76"/>
  <c r="Q9" i="76"/>
  <c r="Q17" i="76"/>
  <c r="Q14" i="76"/>
  <c r="Q10" i="76"/>
  <c r="Q68" i="76"/>
  <c r="Q65" i="76"/>
  <c r="Q62" i="76"/>
  <c r="Q59" i="76"/>
  <c r="Q56" i="76"/>
  <c r="Q53" i="76"/>
  <c r="Q50" i="76"/>
  <c r="Q47" i="76"/>
  <c r="Q44" i="76"/>
  <c r="Q41" i="76"/>
  <c r="Q38" i="76"/>
  <c r="Q35" i="76"/>
  <c r="Q32" i="76"/>
  <c r="Q29" i="76"/>
  <c r="Q26" i="76"/>
  <c r="Q23" i="76"/>
  <c r="Q11" i="76"/>
  <c r="Q5" i="76"/>
  <c r="Q20" i="76"/>
  <c r="Q18" i="76"/>
  <c r="Q15" i="76"/>
  <c r="Q12" i="76"/>
  <c r="Q6" i="76"/>
  <c r="Q16" i="76"/>
  <c r="Q13" i="76"/>
  <c r="Q8" i="76"/>
  <c r="Q7" i="76"/>
  <c r="Q11" i="83"/>
  <c r="Q5" i="83"/>
  <c r="Q78" i="83"/>
  <c r="Q75" i="83"/>
  <c r="Q72" i="83"/>
  <c r="Q69" i="83"/>
  <c r="Q66" i="83"/>
  <c r="Q63" i="83"/>
  <c r="Q60" i="83"/>
  <c r="Q57" i="83"/>
  <c r="Q54" i="83"/>
  <c r="Q51" i="83"/>
  <c r="Q48" i="83"/>
  <c r="Q45" i="83"/>
  <c r="Q42" i="83"/>
  <c r="Q39" i="83"/>
  <c r="Q36" i="83"/>
  <c r="Q33" i="83"/>
  <c r="Q30" i="83"/>
  <c r="Q27" i="83"/>
  <c r="Q24" i="83"/>
  <c r="Q21" i="83"/>
  <c r="Q18" i="83"/>
  <c r="Q15" i="83"/>
  <c r="Q12" i="83"/>
  <c r="Q6" i="83"/>
  <c r="Q67" i="83"/>
  <c r="Q65" i="83"/>
  <c r="Q58" i="83"/>
  <c r="Q56" i="83"/>
  <c r="Q49" i="83"/>
  <c r="Q47" i="83"/>
  <c r="Q40" i="83"/>
  <c r="Q38" i="83"/>
  <c r="Q31" i="83"/>
  <c r="Q29" i="83"/>
  <c r="Q22" i="83"/>
  <c r="Q20" i="83"/>
  <c r="Q13" i="83"/>
  <c r="Q10" i="83"/>
  <c r="Q8" i="83"/>
  <c r="Q7" i="83"/>
  <c r="Q64" i="83"/>
  <c r="Q62" i="83"/>
  <c r="Q55" i="83"/>
  <c r="Q53" i="83"/>
  <c r="Q46" i="83"/>
  <c r="Q44" i="83"/>
  <c r="Q37" i="83"/>
  <c r="Q35" i="83"/>
  <c r="Q28" i="83"/>
  <c r="Q26" i="83"/>
  <c r="Q19" i="83"/>
  <c r="Q71" i="83"/>
  <c r="Q59" i="83"/>
  <c r="Q43" i="83"/>
  <c r="Q73" i="83"/>
  <c r="Q52" i="83"/>
  <c r="Q16" i="83"/>
  <c r="Q77" i="83"/>
  <c r="Q68" i="83"/>
  <c r="Q32" i="83"/>
  <c r="Q23" i="83"/>
  <c r="Q79" i="83"/>
  <c r="Q70" i="83"/>
  <c r="Q61" i="83"/>
  <c r="Q41" i="83"/>
  <c r="Q17" i="83"/>
  <c r="Q9" i="83"/>
  <c r="Q76" i="83"/>
  <c r="Q50" i="83"/>
  <c r="Q25" i="83"/>
  <c r="Q14" i="83"/>
  <c r="Q74" i="83"/>
  <c r="Q34" i="83"/>
  <c r="Q68" i="88"/>
  <c r="Q65" i="88"/>
  <c r="Q62" i="88"/>
  <c r="Q59" i="88"/>
  <c r="Q56" i="88"/>
  <c r="Q53" i="88"/>
  <c r="Q66" i="88"/>
  <c r="Q64" i="88"/>
  <c r="Q57" i="88"/>
  <c r="Q55" i="88"/>
  <c r="Q9" i="88"/>
  <c r="Q50" i="88"/>
  <c r="Q47" i="88"/>
  <c r="Q44" i="88"/>
  <c r="Q41" i="88"/>
  <c r="Q38" i="88"/>
  <c r="Q35" i="88"/>
  <c r="Q32" i="88"/>
  <c r="Q29" i="88"/>
  <c r="Q26" i="88"/>
  <c r="Q23" i="88"/>
  <c r="Q20" i="88"/>
  <c r="Q17" i="88"/>
  <c r="Q14" i="88"/>
  <c r="Q10" i="88"/>
  <c r="Q69" i="88"/>
  <c r="Q67" i="88"/>
  <c r="Q60" i="88"/>
  <c r="Q58" i="88"/>
  <c r="Q51" i="88"/>
  <c r="Q11" i="88"/>
  <c r="Q5" i="88"/>
  <c r="Q48" i="88"/>
  <c r="Q45" i="88"/>
  <c r="Q42" i="88"/>
  <c r="Q39" i="88"/>
  <c r="Q36" i="88"/>
  <c r="Q33" i="88"/>
  <c r="Q30" i="88"/>
  <c r="Q27" i="88"/>
  <c r="Q24" i="88"/>
  <c r="Q21" i="88"/>
  <c r="Q18" i="88"/>
  <c r="Q15" i="88"/>
  <c r="Q12" i="88"/>
  <c r="Q6" i="88"/>
  <c r="Q49" i="88"/>
  <c r="Q46" i="88"/>
  <c r="Q43" i="88"/>
  <c r="Q40" i="88"/>
  <c r="Q37" i="88"/>
  <c r="Q34" i="88"/>
  <c r="Q31" i="88"/>
  <c r="Q28" i="88"/>
  <c r="Q25" i="88"/>
  <c r="Q22" i="88"/>
  <c r="Q19" i="88"/>
  <c r="Q16" i="88"/>
  <c r="Q13" i="88"/>
  <c r="Q8" i="88"/>
  <c r="Q7" i="88"/>
  <c r="Q54" i="88"/>
  <c r="Q52" i="88"/>
  <c r="Q61" i="88"/>
  <c r="Q63" i="88"/>
  <c r="Q78" i="95"/>
  <c r="Q79" i="95"/>
  <c r="Q76" i="95"/>
  <c r="Q73" i="95"/>
  <c r="Q70" i="95"/>
  <c r="Q67" i="95"/>
  <c r="Q64" i="95"/>
  <c r="Q61" i="95"/>
  <c r="Q74" i="95"/>
  <c r="Q69" i="95"/>
  <c r="Q65" i="95"/>
  <c r="Q60" i="95"/>
  <c r="Q75" i="95"/>
  <c r="Q71" i="95"/>
  <c r="Q77" i="95"/>
  <c r="Q72" i="95"/>
  <c r="Q68" i="95"/>
  <c r="Q63" i="95"/>
  <c r="Q59" i="95"/>
  <c r="Q55" i="95"/>
  <c r="Q54" i="95"/>
  <c r="Q51" i="95"/>
  <c r="Q48" i="95"/>
  <c r="Q45" i="95"/>
  <c r="Q66" i="95"/>
  <c r="Q62" i="95"/>
  <c r="Q58" i="95"/>
  <c r="Q53" i="95"/>
  <c r="Q50" i="95"/>
  <c r="Q47" i="95"/>
  <c r="Q44" i="95"/>
  <c r="Q49" i="95"/>
  <c r="Q40" i="95"/>
  <c r="Q39" i="95"/>
  <c r="Q38" i="95"/>
  <c r="Q34" i="95"/>
  <c r="Q31" i="95"/>
  <c r="Q28" i="95"/>
  <c r="Q25" i="95"/>
  <c r="Q22" i="95"/>
  <c r="Q19" i="95"/>
  <c r="Q16" i="95"/>
  <c r="Q13" i="95"/>
  <c r="Q8" i="95"/>
  <c r="Q57" i="95"/>
  <c r="Q52" i="95"/>
  <c r="Q37" i="95"/>
  <c r="Q36" i="95"/>
  <c r="Q35" i="95"/>
  <c r="Q33" i="95"/>
  <c r="Q30" i="95"/>
  <c r="Q27" i="95"/>
  <c r="Q24" i="95"/>
  <c r="Q21" i="95"/>
  <c r="Q18" i="95"/>
  <c r="Q42" i="95"/>
  <c r="Q41" i="95"/>
  <c r="Q10" i="95"/>
  <c r="Q7" i="95"/>
  <c r="Q56" i="95"/>
  <c r="Q43" i="95"/>
  <c r="Q14" i="95"/>
  <c r="Q12" i="95"/>
  <c r="Q11" i="95"/>
  <c r="Q46" i="95"/>
  <c r="Q9" i="95"/>
  <c r="Q6" i="95"/>
  <c r="Q5" i="95"/>
  <c r="Q15" i="95"/>
  <c r="Q26" i="95"/>
  <c r="Q29" i="95"/>
  <c r="Q32" i="95"/>
  <c r="Q17" i="95"/>
  <c r="Q23" i="95"/>
  <c r="Q20" i="95"/>
  <c r="I23" i="24"/>
  <c r="J23" i="24" s="1"/>
  <c r="I12" i="19"/>
  <c r="J12" i="19" s="1"/>
  <c r="H57" i="27"/>
  <c r="I57" i="27" s="1"/>
  <c r="J57" i="27" s="1"/>
  <c r="I5" i="16"/>
  <c r="J5" i="16" s="1"/>
  <c r="AN3" i="12"/>
  <c r="AI3" i="12"/>
  <c r="I4" i="7"/>
  <c r="J4" i="7" s="1"/>
  <c r="K4" i="7" s="1"/>
  <c r="H11" i="17"/>
  <c r="I11" i="17" s="1"/>
  <c r="J11" i="17" s="1"/>
  <c r="H10" i="17"/>
  <c r="I10" i="17" s="1"/>
  <c r="J10" i="17" s="1"/>
  <c r="H4" i="17"/>
  <c r="I4" i="17" s="1"/>
  <c r="J4" i="17" s="1"/>
  <c r="K4" i="17" s="1"/>
  <c r="H23" i="17"/>
  <c r="I23" i="17" s="1"/>
  <c r="J23" i="17" s="1"/>
  <c r="H22" i="17"/>
  <c r="I22" i="17" s="1"/>
  <c r="J22" i="17" s="1"/>
  <c r="H21" i="17"/>
  <c r="I21" i="17" s="1"/>
  <c r="J21" i="17" s="1"/>
  <c r="H20" i="17"/>
  <c r="I20" i="17" s="1"/>
  <c r="J20" i="17" s="1"/>
  <c r="H19" i="17"/>
  <c r="I19" i="17" s="1"/>
  <c r="J19" i="17" s="1"/>
  <c r="H18" i="17"/>
  <c r="I18" i="17" s="1"/>
  <c r="J18" i="17" s="1"/>
  <c r="H17" i="17"/>
  <c r="I17" i="17" s="1"/>
  <c r="J17" i="17" s="1"/>
  <c r="H16" i="17"/>
  <c r="I16" i="17" s="1"/>
  <c r="J16" i="17" s="1"/>
  <c r="H15" i="17"/>
  <c r="I15" i="17" s="1"/>
  <c r="J15" i="17" s="1"/>
  <c r="H14" i="17"/>
  <c r="I14" i="17" s="1"/>
  <c r="J14" i="17" s="1"/>
  <c r="H13" i="17"/>
  <c r="I13" i="17" s="1"/>
  <c r="J13" i="17" s="1"/>
  <c r="H12" i="17"/>
  <c r="I12" i="17" s="1"/>
  <c r="J12" i="17" s="1"/>
  <c r="H7" i="17"/>
  <c r="I7" i="17" s="1"/>
  <c r="J7" i="17" s="1"/>
  <c r="H6" i="17"/>
  <c r="I6" i="17" s="1"/>
  <c r="J6" i="17" s="1"/>
  <c r="H5" i="17"/>
  <c r="I5" i="17" s="1"/>
  <c r="J5" i="17" s="1"/>
  <c r="H8" i="21"/>
  <c r="I8" i="21" s="1"/>
  <c r="J8" i="21" s="1"/>
  <c r="H10" i="21"/>
  <c r="I10" i="21" s="1"/>
  <c r="J10" i="21" s="1"/>
  <c r="H9" i="21"/>
  <c r="I9" i="21" s="1"/>
  <c r="J9" i="21" s="1"/>
  <c r="H9" i="61"/>
  <c r="I9" i="61" s="1"/>
  <c r="J9" i="61" s="1"/>
  <c r="H11" i="61"/>
  <c r="I11" i="61" s="1"/>
  <c r="J11" i="61" s="1"/>
  <c r="H6" i="61"/>
  <c r="I6" i="61" s="1"/>
  <c r="J6" i="61" s="1"/>
  <c r="H22" i="61"/>
  <c r="I22" i="61" s="1"/>
  <c r="J22" i="61" s="1"/>
  <c r="H20" i="61"/>
  <c r="I20" i="61" s="1"/>
  <c r="J20" i="61" s="1"/>
  <c r="H18" i="61"/>
  <c r="I18" i="61" s="1"/>
  <c r="J18" i="61" s="1"/>
  <c r="H16" i="61"/>
  <c r="I16" i="61" s="1"/>
  <c r="J16" i="61" s="1"/>
  <c r="H14" i="61"/>
  <c r="I14" i="61" s="1"/>
  <c r="J14" i="61" s="1"/>
  <c r="H12" i="61"/>
  <c r="I12" i="61" s="1"/>
  <c r="J12" i="61" s="1"/>
  <c r="H23" i="61"/>
  <c r="I23" i="61" s="1"/>
  <c r="J23" i="61" s="1"/>
  <c r="H21" i="61"/>
  <c r="I21" i="61" s="1"/>
  <c r="J21" i="61" s="1"/>
  <c r="H19" i="61"/>
  <c r="I19" i="61" s="1"/>
  <c r="J19" i="61" s="1"/>
  <c r="H17" i="61"/>
  <c r="I17" i="61" s="1"/>
  <c r="J17" i="61" s="1"/>
  <c r="H15" i="61"/>
  <c r="I15" i="61" s="1"/>
  <c r="J15" i="61" s="1"/>
  <c r="H13" i="61"/>
  <c r="I13" i="61" s="1"/>
  <c r="J13" i="61" s="1"/>
  <c r="H5" i="61"/>
  <c r="I5" i="61" s="1"/>
  <c r="J5" i="61" s="1"/>
  <c r="H7" i="61"/>
  <c r="I7" i="61" s="1"/>
  <c r="J7" i="61" s="1"/>
  <c r="H10" i="62"/>
  <c r="I10" i="62" s="1"/>
  <c r="J10" i="62" s="1"/>
  <c r="H21" i="62"/>
  <c r="I21" i="62" s="1"/>
  <c r="J21" i="62" s="1"/>
  <c r="H18" i="62"/>
  <c r="I18" i="62" s="1"/>
  <c r="J18" i="62" s="1"/>
  <c r="H15" i="62"/>
  <c r="I15" i="62" s="1"/>
  <c r="J15" i="62" s="1"/>
  <c r="H12" i="62"/>
  <c r="I12" i="62" s="1"/>
  <c r="J12" i="62" s="1"/>
  <c r="H23" i="62"/>
  <c r="I23" i="62" s="1"/>
  <c r="J23" i="62" s="1"/>
  <c r="H20" i="62"/>
  <c r="I20" i="62" s="1"/>
  <c r="J20" i="62" s="1"/>
  <c r="H17" i="62"/>
  <c r="I17" i="62" s="1"/>
  <c r="J17" i="62" s="1"/>
  <c r="H14" i="62"/>
  <c r="I14" i="62" s="1"/>
  <c r="J14" i="62" s="1"/>
  <c r="H7" i="62"/>
  <c r="I7" i="62" s="1"/>
  <c r="J7" i="62" s="1"/>
  <c r="H16" i="62"/>
  <c r="I16" i="62" s="1"/>
  <c r="J16" i="62" s="1"/>
  <c r="H19" i="62"/>
  <c r="I19" i="62" s="1"/>
  <c r="J19" i="62" s="1"/>
  <c r="H22" i="62"/>
  <c r="I22" i="62" s="1"/>
  <c r="J22" i="62" s="1"/>
  <c r="H6" i="62"/>
  <c r="I6" i="62" s="1"/>
  <c r="J6" i="62" s="1"/>
  <c r="H13" i="62"/>
  <c r="I13" i="62" s="1"/>
  <c r="J13" i="62" s="1"/>
  <c r="H10" i="50"/>
  <c r="H4" i="50"/>
  <c r="H8" i="50"/>
  <c r="H4" i="67"/>
  <c r="H10" i="67"/>
  <c r="H11" i="67"/>
  <c r="H5" i="67"/>
  <c r="H9" i="67"/>
  <c r="I18" i="24"/>
  <c r="J18" i="24" s="1"/>
  <c r="I16" i="19"/>
  <c r="J16" i="19" s="1"/>
  <c r="I23" i="16"/>
  <c r="J23" i="16" s="1"/>
  <c r="I4" i="15"/>
  <c r="J4" i="15" s="1"/>
  <c r="K4" i="15" s="1"/>
  <c r="AQ4" i="15" s="1"/>
  <c r="AH3" i="11"/>
  <c r="W5" i="18"/>
  <c r="AG4" i="18"/>
  <c r="AF4" i="18"/>
  <c r="AE4" i="18"/>
  <c r="I11" i="16"/>
  <c r="J11" i="16" s="1"/>
  <c r="AN3" i="13"/>
  <c r="AI3" i="13"/>
  <c r="H9" i="9"/>
  <c r="I9" i="9" s="1"/>
  <c r="J9" i="9" s="1"/>
  <c r="H8" i="9"/>
  <c r="I8" i="9" s="1"/>
  <c r="J8" i="9" s="1"/>
  <c r="H23" i="9"/>
  <c r="I23" i="9" s="1"/>
  <c r="J23" i="9" s="1"/>
  <c r="H22" i="9"/>
  <c r="I22" i="9" s="1"/>
  <c r="J22" i="9" s="1"/>
  <c r="H21" i="9"/>
  <c r="I21" i="9" s="1"/>
  <c r="J21" i="9" s="1"/>
  <c r="H20" i="9"/>
  <c r="I20" i="9" s="1"/>
  <c r="J20" i="9" s="1"/>
  <c r="H19" i="9"/>
  <c r="I19" i="9" s="1"/>
  <c r="J19" i="9" s="1"/>
  <c r="H18" i="9"/>
  <c r="I18" i="9" s="1"/>
  <c r="J18" i="9" s="1"/>
  <c r="H17" i="9"/>
  <c r="I17" i="9" s="1"/>
  <c r="J17" i="9" s="1"/>
  <c r="H16" i="9"/>
  <c r="I16" i="9" s="1"/>
  <c r="J16" i="9" s="1"/>
  <c r="H15" i="9"/>
  <c r="I15" i="9" s="1"/>
  <c r="J15" i="9" s="1"/>
  <c r="H14" i="9"/>
  <c r="I14" i="9" s="1"/>
  <c r="J14" i="9" s="1"/>
  <c r="H13" i="9"/>
  <c r="I13" i="9" s="1"/>
  <c r="J13" i="9" s="1"/>
  <c r="H12" i="9"/>
  <c r="I12" i="9" s="1"/>
  <c r="J12" i="9" s="1"/>
  <c r="H7" i="9"/>
  <c r="I7" i="9" s="1"/>
  <c r="J7" i="9" s="1"/>
  <c r="H6" i="9"/>
  <c r="I6" i="9" s="1"/>
  <c r="J6" i="9" s="1"/>
  <c r="H5" i="9"/>
  <c r="I5" i="9" s="1"/>
  <c r="J5" i="9" s="1"/>
  <c r="H11" i="9"/>
  <c r="I11" i="9" s="1"/>
  <c r="J11" i="9" s="1"/>
  <c r="AN3" i="2"/>
  <c r="AI3" i="2"/>
  <c r="I16" i="24"/>
  <c r="J16" i="24" s="1"/>
  <c r="H11" i="21"/>
  <c r="I11" i="21" s="1"/>
  <c r="J11" i="21" s="1"/>
  <c r="H23" i="19"/>
  <c r="H8" i="17"/>
  <c r="I8" i="17" s="1"/>
  <c r="J8" i="17" s="1"/>
  <c r="I15" i="16"/>
  <c r="J15" i="16" s="1"/>
  <c r="AI3" i="8"/>
  <c r="AN3" i="8"/>
  <c r="I18" i="7"/>
  <c r="J18" i="7" s="1"/>
  <c r="I12" i="7"/>
  <c r="J12" i="7" s="1"/>
  <c r="W5" i="23"/>
  <c r="AG4" i="23"/>
  <c r="AP4" i="23" s="1"/>
  <c r="AF4" i="23"/>
  <c r="AO4" i="23" s="1"/>
  <c r="AE4" i="23"/>
  <c r="H13" i="21"/>
  <c r="I13" i="21" s="1"/>
  <c r="J13" i="21" s="1"/>
  <c r="H11" i="2"/>
  <c r="H5" i="2"/>
  <c r="H10" i="2"/>
  <c r="H8" i="2"/>
  <c r="K5" i="10"/>
  <c r="H7" i="2"/>
  <c r="H12" i="5"/>
  <c r="I12" i="5" s="1"/>
  <c r="J12" i="5" s="1"/>
  <c r="H8" i="3"/>
  <c r="H7" i="13"/>
  <c r="I7" i="13" s="1"/>
  <c r="J7" i="13" s="1"/>
  <c r="H15" i="5"/>
  <c r="I15" i="5" s="1"/>
  <c r="J15" i="5" s="1"/>
  <c r="H6" i="2"/>
  <c r="AH3" i="95"/>
  <c r="AG4" i="95"/>
  <c r="AF4" i="95"/>
  <c r="W5" i="95"/>
  <c r="AE4" i="95"/>
  <c r="X5" i="94"/>
  <c r="AH5" i="94" s="1"/>
  <c r="AN3" i="94"/>
  <c r="AE4" i="93"/>
  <c r="W5" i="93"/>
  <c r="AF4" i="93"/>
  <c r="AO4" i="93" s="1"/>
  <c r="AG4" i="93"/>
  <c r="AP4" i="93" s="1"/>
  <c r="Z4" i="89"/>
  <c r="AH3" i="88"/>
  <c r="AQ3" i="88" s="1"/>
  <c r="AI3" i="89"/>
  <c r="AH4" i="84"/>
  <c r="Y5" i="84"/>
  <c r="Z4" i="80"/>
  <c r="AH4" i="80"/>
  <c r="AQ4" i="80" s="1"/>
  <c r="AR3" i="80"/>
  <c r="AN3" i="83"/>
  <c r="AI3" i="83"/>
  <c r="AH4" i="73"/>
  <c r="AQ4" i="73" s="1"/>
  <c r="AN3" i="81"/>
  <c r="AI3" i="81"/>
  <c r="I17" i="71"/>
  <c r="J17" i="71" s="1"/>
  <c r="P3" i="69"/>
  <c r="AF3" i="69" s="1"/>
  <c r="AO3" i="69" s="1"/>
  <c r="AE3" i="69"/>
  <c r="I17" i="72"/>
  <c r="J17" i="72" s="1"/>
  <c r="AH3" i="71"/>
  <c r="AQ3" i="71" s="1"/>
  <c r="I23" i="67"/>
  <c r="J23" i="67" s="1"/>
  <c r="I20" i="67"/>
  <c r="J20" i="67" s="1"/>
  <c r="I17" i="67"/>
  <c r="J17" i="67" s="1"/>
  <c r="I14" i="67"/>
  <c r="J14" i="67" s="1"/>
  <c r="AE3" i="60"/>
  <c r="P3" i="60"/>
  <c r="AF3" i="60" s="1"/>
  <c r="AO3" i="60" s="1"/>
  <c r="AE3" i="57"/>
  <c r="P3" i="57"/>
  <c r="AF3" i="57" s="1"/>
  <c r="AO3" i="57" s="1"/>
  <c r="AQ4" i="55"/>
  <c r="AH3" i="64"/>
  <c r="AN3" i="63"/>
  <c r="AI3" i="63"/>
  <c r="P3" i="62"/>
  <c r="AF3" i="62" s="1"/>
  <c r="AO3" i="62" s="1"/>
  <c r="AE3" i="62"/>
  <c r="I18" i="55"/>
  <c r="J18" i="55" s="1"/>
  <c r="I8" i="52"/>
  <c r="J8" i="52" s="1"/>
  <c r="I20" i="51"/>
  <c r="J20" i="51" s="1"/>
  <c r="I14" i="51"/>
  <c r="J14" i="51" s="1"/>
  <c r="I12" i="50"/>
  <c r="J12" i="50" s="1"/>
  <c r="I6" i="67"/>
  <c r="J6" i="67" s="1"/>
  <c r="I6" i="60"/>
  <c r="J6" i="60" s="1"/>
  <c r="I21" i="72"/>
  <c r="J21" i="72" s="1"/>
  <c r="P3" i="56"/>
  <c r="AF3" i="56" s="1"/>
  <c r="AO3" i="56" s="1"/>
  <c r="AE3" i="56"/>
  <c r="Z4" i="65"/>
  <c r="I18" i="60"/>
  <c r="J18" i="60" s="1"/>
  <c r="I22" i="55"/>
  <c r="J22" i="55" s="1"/>
  <c r="Z4" i="55"/>
  <c r="I14" i="71"/>
  <c r="J14" i="71" s="1"/>
  <c r="H94" i="81"/>
  <c r="I94" i="81" s="1"/>
  <c r="J94" i="81" s="1"/>
  <c r="H94" i="85"/>
  <c r="I94" i="85" s="1"/>
  <c r="J94" i="85" s="1"/>
  <c r="AN3" i="58"/>
  <c r="AI3" i="58"/>
  <c r="I16" i="50"/>
  <c r="J16" i="50" s="1"/>
  <c r="Z4" i="49"/>
  <c r="I19" i="52"/>
  <c r="J19" i="52" s="1"/>
  <c r="I6" i="51"/>
  <c r="J6" i="51" s="1"/>
  <c r="I20" i="52"/>
  <c r="J20" i="52" s="1"/>
  <c r="AH3" i="51"/>
  <c r="I9" i="50"/>
  <c r="J9" i="50" s="1"/>
  <c r="I5" i="60"/>
  <c r="J5" i="60" s="1"/>
  <c r="I21" i="52"/>
  <c r="J21" i="52" s="1"/>
  <c r="Z4" i="50"/>
  <c r="AH4" i="41"/>
  <c r="AN3" i="44"/>
  <c r="X5" i="41"/>
  <c r="AH5" i="41" s="1"/>
  <c r="Z4" i="43"/>
  <c r="AH4" i="33"/>
  <c r="AQ4" i="33" s="1"/>
  <c r="H89" i="33"/>
  <c r="I89" i="33" s="1"/>
  <c r="J89" i="33" s="1"/>
  <c r="H66" i="33"/>
  <c r="I66" i="33" s="1"/>
  <c r="J66" i="33" s="1"/>
  <c r="H88" i="33"/>
  <c r="I88" i="33" s="1"/>
  <c r="J88" i="33" s="1"/>
  <c r="H22" i="33"/>
  <c r="I22" i="33" s="1"/>
  <c r="J22" i="33" s="1"/>
  <c r="H12" i="33"/>
  <c r="I12" i="33" s="1"/>
  <c r="J12" i="33" s="1"/>
  <c r="W5" i="34"/>
  <c r="AE4" i="34"/>
  <c r="AG4" i="34"/>
  <c r="AP4" i="34" s="1"/>
  <c r="AF4" i="34"/>
  <c r="AO4" i="34" s="1"/>
  <c r="Y5" i="33"/>
  <c r="AH4" i="32"/>
  <c r="Z4" i="32"/>
  <c r="H68" i="27"/>
  <c r="I68" i="27" s="1"/>
  <c r="J68" i="27" s="1"/>
  <c r="H41" i="27"/>
  <c r="I41" i="27" s="1"/>
  <c r="J41" i="27" s="1"/>
  <c r="Q9" i="26"/>
  <c r="Q89" i="26"/>
  <c r="Q86" i="26"/>
  <c r="Q83" i="26"/>
  <c r="Q80" i="26"/>
  <c r="Q77" i="26"/>
  <c r="Q74" i="26"/>
  <c r="Q71" i="26"/>
  <c r="Q68" i="26"/>
  <c r="Q65" i="26"/>
  <c r="Q62" i="26"/>
  <c r="Q59" i="26"/>
  <c r="Q56" i="26"/>
  <c r="Q53" i="26"/>
  <c r="Q50" i="26"/>
  <c r="Q47" i="26"/>
  <c r="Q44" i="26"/>
  <c r="Q41" i="26"/>
  <c r="Q38" i="26"/>
  <c r="Q35" i="26"/>
  <c r="Q32" i="26"/>
  <c r="Q29" i="26"/>
  <c r="Q26" i="26"/>
  <c r="Q23" i="26"/>
  <c r="Q20" i="26"/>
  <c r="Q17" i="26"/>
  <c r="Q14" i="26"/>
  <c r="Q10" i="26"/>
  <c r="Q11" i="26"/>
  <c r="Q5" i="26"/>
  <c r="Q87" i="26"/>
  <c r="Q84" i="26"/>
  <c r="Q81" i="26"/>
  <c r="Q78" i="26"/>
  <c r="Q75" i="26"/>
  <c r="Q72" i="26"/>
  <c r="Q69" i="26"/>
  <c r="Q66" i="26"/>
  <c r="Q63" i="26"/>
  <c r="Q60" i="26"/>
  <c r="Q57" i="26"/>
  <c r="Q54" i="26"/>
  <c r="Q51" i="26"/>
  <c r="Q48" i="26"/>
  <c r="Q45" i="26"/>
  <c r="Q42" i="26"/>
  <c r="Q39" i="26"/>
  <c r="Q36" i="26"/>
  <c r="Q33" i="26"/>
  <c r="Q30" i="26"/>
  <c r="Q27" i="26"/>
  <c r="Q24" i="26"/>
  <c r="Q21" i="26"/>
  <c r="Q18" i="26"/>
  <c r="Q15" i="26"/>
  <c r="Q12" i="26"/>
  <c r="Q6" i="26"/>
  <c r="Q88" i="26"/>
  <c r="Q85" i="26"/>
  <c r="Q82" i="26"/>
  <c r="Q79" i="26"/>
  <c r="Q76" i="26"/>
  <c r="Q73" i="26"/>
  <c r="Q70" i="26"/>
  <c r="Q67" i="26"/>
  <c r="Q64" i="26"/>
  <c r="Q61" i="26"/>
  <c r="Q58" i="26"/>
  <c r="Q55" i="26"/>
  <c r="Q52" i="26"/>
  <c r="Q49" i="26"/>
  <c r="Q46" i="26"/>
  <c r="Q43" i="26"/>
  <c r="Q40" i="26"/>
  <c r="Q37" i="26"/>
  <c r="Q34" i="26"/>
  <c r="Q31" i="26"/>
  <c r="Q28" i="26"/>
  <c r="Q25" i="26"/>
  <c r="Q22" i="26"/>
  <c r="Q19" i="26"/>
  <c r="Q16" i="26"/>
  <c r="Q13" i="26"/>
  <c r="Q8" i="26"/>
  <c r="Q7" i="26"/>
  <c r="H11" i="29"/>
  <c r="I11" i="29" s="1"/>
  <c r="J11" i="29" s="1"/>
  <c r="H96" i="29"/>
  <c r="I96" i="29" s="1"/>
  <c r="J96" i="29" s="1"/>
  <c r="H93" i="29"/>
  <c r="I93" i="29" s="1"/>
  <c r="J93" i="29" s="1"/>
  <c r="H90" i="29"/>
  <c r="I90" i="29" s="1"/>
  <c r="J90" i="29" s="1"/>
  <c r="H87" i="29"/>
  <c r="I87" i="29" s="1"/>
  <c r="J87" i="29" s="1"/>
  <c r="H84" i="29"/>
  <c r="I84" i="29" s="1"/>
  <c r="J84" i="29" s="1"/>
  <c r="H81" i="29"/>
  <c r="I81" i="29" s="1"/>
  <c r="J81" i="29" s="1"/>
  <c r="H78" i="29"/>
  <c r="I78" i="29" s="1"/>
  <c r="J78" i="29" s="1"/>
  <c r="H75" i="29"/>
  <c r="I75" i="29" s="1"/>
  <c r="J75" i="29" s="1"/>
  <c r="H72" i="29"/>
  <c r="I72" i="29" s="1"/>
  <c r="J72" i="29" s="1"/>
  <c r="H69" i="29"/>
  <c r="I69" i="29" s="1"/>
  <c r="J69" i="29" s="1"/>
  <c r="H66" i="29"/>
  <c r="I66" i="29" s="1"/>
  <c r="J66" i="29" s="1"/>
  <c r="H63" i="29"/>
  <c r="I63" i="29" s="1"/>
  <c r="J63" i="29" s="1"/>
  <c r="H60" i="29"/>
  <c r="I60" i="29" s="1"/>
  <c r="J60" i="29" s="1"/>
  <c r="H57" i="29"/>
  <c r="I57" i="29" s="1"/>
  <c r="J57" i="29" s="1"/>
  <c r="H54" i="29"/>
  <c r="I54" i="29" s="1"/>
  <c r="J54" i="29" s="1"/>
  <c r="H51" i="29"/>
  <c r="I51" i="29" s="1"/>
  <c r="J51" i="29" s="1"/>
  <c r="H48" i="29"/>
  <c r="I48" i="29" s="1"/>
  <c r="J48" i="29" s="1"/>
  <c r="H45" i="29"/>
  <c r="I45" i="29" s="1"/>
  <c r="J45" i="29" s="1"/>
  <c r="H42" i="29"/>
  <c r="I42" i="29" s="1"/>
  <c r="J42" i="29" s="1"/>
  <c r="H39" i="29"/>
  <c r="I39" i="29" s="1"/>
  <c r="J39" i="29" s="1"/>
  <c r="H36" i="29"/>
  <c r="I36" i="29" s="1"/>
  <c r="J36" i="29" s="1"/>
  <c r="H33" i="29"/>
  <c r="I33" i="29" s="1"/>
  <c r="J33" i="29" s="1"/>
  <c r="H30" i="29"/>
  <c r="I30" i="29" s="1"/>
  <c r="J30" i="29" s="1"/>
  <c r="H27" i="29"/>
  <c r="I27" i="29" s="1"/>
  <c r="J27" i="29" s="1"/>
  <c r="H24" i="29"/>
  <c r="I24" i="29" s="1"/>
  <c r="J24" i="29" s="1"/>
  <c r="H21" i="29"/>
  <c r="I21" i="29" s="1"/>
  <c r="J21" i="29" s="1"/>
  <c r="H18" i="29"/>
  <c r="I18" i="29" s="1"/>
  <c r="J18" i="29" s="1"/>
  <c r="H15" i="29"/>
  <c r="I15" i="29" s="1"/>
  <c r="J15" i="29" s="1"/>
  <c r="H12" i="29"/>
  <c r="I12" i="29" s="1"/>
  <c r="J12" i="29" s="1"/>
  <c r="H6" i="29"/>
  <c r="I6" i="29" s="1"/>
  <c r="J6" i="29" s="1"/>
  <c r="H97" i="29"/>
  <c r="I97" i="29" s="1"/>
  <c r="J97" i="29" s="1"/>
  <c r="H79" i="29"/>
  <c r="I79" i="29" s="1"/>
  <c r="J79" i="29" s="1"/>
  <c r="H61" i="29"/>
  <c r="I61" i="29" s="1"/>
  <c r="J61" i="29" s="1"/>
  <c r="H43" i="29"/>
  <c r="I43" i="29" s="1"/>
  <c r="J43" i="29" s="1"/>
  <c r="H25" i="29"/>
  <c r="I25" i="29" s="1"/>
  <c r="J25" i="29" s="1"/>
  <c r="H4" i="29"/>
  <c r="I4" i="29" s="1"/>
  <c r="J4" i="29" s="1"/>
  <c r="K4" i="29" s="1"/>
  <c r="H94" i="29"/>
  <c r="I94" i="29" s="1"/>
  <c r="J94" i="29" s="1"/>
  <c r="H76" i="29"/>
  <c r="I76" i="29" s="1"/>
  <c r="J76" i="29" s="1"/>
  <c r="H58" i="29"/>
  <c r="I58" i="29" s="1"/>
  <c r="J58" i="29" s="1"/>
  <c r="H40" i="29"/>
  <c r="I40" i="29" s="1"/>
  <c r="J40" i="29" s="1"/>
  <c r="H22" i="29"/>
  <c r="I22" i="29" s="1"/>
  <c r="J22" i="29" s="1"/>
  <c r="H91" i="29"/>
  <c r="I91" i="29" s="1"/>
  <c r="J91" i="29" s="1"/>
  <c r="H73" i="29"/>
  <c r="I73" i="29" s="1"/>
  <c r="J73" i="29" s="1"/>
  <c r="H55" i="29"/>
  <c r="I55" i="29" s="1"/>
  <c r="J55" i="29" s="1"/>
  <c r="H37" i="29"/>
  <c r="I37" i="29" s="1"/>
  <c r="J37" i="29" s="1"/>
  <c r="H19" i="29"/>
  <c r="I19" i="29" s="1"/>
  <c r="J19" i="29" s="1"/>
  <c r="H7" i="29"/>
  <c r="I7" i="29" s="1"/>
  <c r="J7" i="29" s="1"/>
  <c r="H88" i="29"/>
  <c r="I88" i="29" s="1"/>
  <c r="J88" i="29" s="1"/>
  <c r="H70" i="29"/>
  <c r="I70" i="29" s="1"/>
  <c r="J70" i="29" s="1"/>
  <c r="H52" i="29"/>
  <c r="I52" i="29" s="1"/>
  <c r="J52" i="29" s="1"/>
  <c r="H34" i="29"/>
  <c r="I34" i="29" s="1"/>
  <c r="J34" i="29" s="1"/>
  <c r="H16" i="29"/>
  <c r="I16" i="29" s="1"/>
  <c r="J16" i="29" s="1"/>
  <c r="H85" i="29"/>
  <c r="I85" i="29" s="1"/>
  <c r="J85" i="29" s="1"/>
  <c r="H67" i="29"/>
  <c r="I67" i="29" s="1"/>
  <c r="J67" i="29" s="1"/>
  <c r="H49" i="29"/>
  <c r="I49" i="29" s="1"/>
  <c r="J49" i="29" s="1"/>
  <c r="H31" i="29"/>
  <c r="I31" i="29" s="1"/>
  <c r="J31" i="29" s="1"/>
  <c r="H8" i="29"/>
  <c r="I8" i="29" s="1"/>
  <c r="J8" i="29" s="1"/>
  <c r="H82" i="29"/>
  <c r="I82" i="29" s="1"/>
  <c r="J82" i="29" s="1"/>
  <c r="H64" i="29"/>
  <c r="I64" i="29" s="1"/>
  <c r="J64" i="29" s="1"/>
  <c r="H46" i="29"/>
  <c r="I46" i="29" s="1"/>
  <c r="J46" i="29" s="1"/>
  <c r="H28" i="29"/>
  <c r="I28" i="29" s="1"/>
  <c r="J28" i="29" s="1"/>
  <c r="H13" i="29"/>
  <c r="I13" i="29" s="1"/>
  <c r="J13" i="29" s="1"/>
  <c r="H79" i="39"/>
  <c r="I79" i="39" s="1"/>
  <c r="J79" i="39" s="1"/>
  <c r="H76" i="39"/>
  <c r="I76" i="39" s="1"/>
  <c r="J76" i="39" s="1"/>
  <c r="H73" i="39"/>
  <c r="I73" i="39" s="1"/>
  <c r="J73" i="39" s="1"/>
  <c r="H70" i="39"/>
  <c r="I70" i="39" s="1"/>
  <c r="J70" i="39" s="1"/>
  <c r="H67" i="39"/>
  <c r="I67" i="39" s="1"/>
  <c r="J67" i="39" s="1"/>
  <c r="H64" i="39"/>
  <c r="I64" i="39" s="1"/>
  <c r="J64" i="39" s="1"/>
  <c r="H61" i="39"/>
  <c r="I61" i="39" s="1"/>
  <c r="J61" i="39" s="1"/>
  <c r="H58" i="39"/>
  <c r="I58" i="39" s="1"/>
  <c r="J58" i="39" s="1"/>
  <c r="H55" i="39"/>
  <c r="I55" i="39" s="1"/>
  <c r="J55" i="39" s="1"/>
  <c r="H52" i="39"/>
  <c r="I52" i="39" s="1"/>
  <c r="J52" i="39" s="1"/>
  <c r="H49" i="39"/>
  <c r="I49" i="39" s="1"/>
  <c r="J49" i="39" s="1"/>
  <c r="H46" i="39"/>
  <c r="I46" i="39" s="1"/>
  <c r="J46" i="39" s="1"/>
  <c r="H43" i="39"/>
  <c r="I43" i="39" s="1"/>
  <c r="J43" i="39" s="1"/>
  <c r="H77" i="39"/>
  <c r="I77" i="39" s="1"/>
  <c r="J77" i="39" s="1"/>
  <c r="H68" i="39"/>
  <c r="I68" i="39" s="1"/>
  <c r="J68" i="39" s="1"/>
  <c r="H59" i="39"/>
  <c r="I59" i="39" s="1"/>
  <c r="J59" i="39" s="1"/>
  <c r="H50" i="39"/>
  <c r="I50" i="39" s="1"/>
  <c r="J50" i="39" s="1"/>
  <c r="H41" i="39"/>
  <c r="I41" i="39" s="1"/>
  <c r="J41" i="39" s="1"/>
  <c r="H32" i="39"/>
  <c r="I32" i="39" s="1"/>
  <c r="J32" i="39" s="1"/>
  <c r="H23" i="39"/>
  <c r="I23" i="39" s="1"/>
  <c r="J23" i="39" s="1"/>
  <c r="H14" i="39"/>
  <c r="I14" i="39" s="1"/>
  <c r="J14" i="39" s="1"/>
  <c r="H74" i="39"/>
  <c r="I74" i="39" s="1"/>
  <c r="J74" i="39" s="1"/>
  <c r="H65" i="39"/>
  <c r="I65" i="39" s="1"/>
  <c r="J65" i="39" s="1"/>
  <c r="H56" i="39"/>
  <c r="I56" i="39" s="1"/>
  <c r="J56" i="39" s="1"/>
  <c r="H47" i="39"/>
  <c r="I47" i="39" s="1"/>
  <c r="J47" i="39" s="1"/>
  <c r="H38" i="39"/>
  <c r="I38" i="39" s="1"/>
  <c r="J38" i="39" s="1"/>
  <c r="H29" i="39"/>
  <c r="I29" i="39" s="1"/>
  <c r="J29" i="39" s="1"/>
  <c r="H20" i="39"/>
  <c r="I20" i="39" s="1"/>
  <c r="J20" i="39" s="1"/>
  <c r="H10" i="39"/>
  <c r="I10" i="39" s="1"/>
  <c r="J10" i="39" s="1"/>
  <c r="H71" i="39"/>
  <c r="I71" i="39" s="1"/>
  <c r="J71" i="39" s="1"/>
  <c r="H62" i="39"/>
  <c r="I62" i="39" s="1"/>
  <c r="J62" i="39" s="1"/>
  <c r="H53" i="39"/>
  <c r="I53" i="39" s="1"/>
  <c r="J53" i="39" s="1"/>
  <c r="H44" i="39"/>
  <c r="I44" i="39" s="1"/>
  <c r="J44" i="39" s="1"/>
  <c r="H35" i="39"/>
  <c r="I35" i="39" s="1"/>
  <c r="J35" i="39" s="1"/>
  <c r="H26" i="39"/>
  <c r="I26" i="39" s="1"/>
  <c r="J26" i="39" s="1"/>
  <c r="H17" i="39"/>
  <c r="I17" i="39" s="1"/>
  <c r="J17" i="39" s="1"/>
  <c r="H66" i="44"/>
  <c r="I66" i="44" s="1"/>
  <c r="J66" i="44" s="1"/>
  <c r="H67" i="44"/>
  <c r="I67" i="44" s="1"/>
  <c r="J67" i="44" s="1"/>
  <c r="H68" i="44"/>
  <c r="I68" i="44" s="1"/>
  <c r="J68" i="44" s="1"/>
  <c r="H64" i="44"/>
  <c r="I64" i="44" s="1"/>
  <c r="J64" i="44" s="1"/>
  <c r="H69" i="44"/>
  <c r="I69" i="44" s="1"/>
  <c r="J69" i="44" s="1"/>
  <c r="H9" i="44"/>
  <c r="I9" i="44" s="1"/>
  <c r="J9" i="44" s="1"/>
  <c r="H65" i="44"/>
  <c r="I65" i="44" s="1"/>
  <c r="J65" i="44" s="1"/>
  <c r="H21" i="44"/>
  <c r="I21" i="44" s="1"/>
  <c r="J21" i="44" s="1"/>
  <c r="H12" i="44"/>
  <c r="I12" i="44" s="1"/>
  <c r="J12" i="44" s="1"/>
  <c r="H11" i="44"/>
  <c r="I11" i="44" s="1"/>
  <c r="J11" i="44" s="1"/>
  <c r="H6" i="44"/>
  <c r="I6" i="44" s="1"/>
  <c r="J6" i="44" s="1"/>
  <c r="H5" i="44"/>
  <c r="I5" i="44" s="1"/>
  <c r="J5" i="44" s="1"/>
  <c r="H79" i="75"/>
  <c r="I79" i="75" s="1"/>
  <c r="J79" i="75" s="1"/>
  <c r="H76" i="75"/>
  <c r="I76" i="75" s="1"/>
  <c r="J76" i="75" s="1"/>
  <c r="H73" i="75"/>
  <c r="I73" i="75" s="1"/>
  <c r="J73" i="75" s="1"/>
  <c r="H70" i="75"/>
  <c r="I70" i="75" s="1"/>
  <c r="J70" i="75" s="1"/>
  <c r="H67" i="75"/>
  <c r="I67" i="75" s="1"/>
  <c r="J67" i="75" s="1"/>
  <c r="H64" i="75"/>
  <c r="I64" i="75" s="1"/>
  <c r="J64" i="75" s="1"/>
  <c r="H61" i="75"/>
  <c r="I61" i="75" s="1"/>
  <c r="J61" i="75" s="1"/>
  <c r="H58" i="75"/>
  <c r="I58" i="75" s="1"/>
  <c r="J58" i="75" s="1"/>
  <c r="H55" i="75"/>
  <c r="I55" i="75" s="1"/>
  <c r="J55" i="75" s="1"/>
  <c r="H52" i="75"/>
  <c r="I52" i="75" s="1"/>
  <c r="J52" i="75" s="1"/>
  <c r="H49" i="75"/>
  <c r="I49" i="75" s="1"/>
  <c r="J49" i="75" s="1"/>
  <c r="H78" i="75"/>
  <c r="I78" i="75" s="1"/>
  <c r="J78" i="75" s="1"/>
  <c r="H75" i="75"/>
  <c r="I75" i="75" s="1"/>
  <c r="J75" i="75" s="1"/>
  <c r="H72" i="75"/>
  <c r="I72" i="75" s="1"/>
  <c r="J72" i="75" s="1"/>
  <c r="H69" i="75"/>
  <c r="I69" i="75" s="1"/>
  <c r="J69" i="75" s="1"/>
  <c r="H66" i="75"/>
  <c r="I66" i="75" s="1"/>
  <c r="J66" i="75" s="1"/>
  <c r="H63" i="75"/>
  <c r="I63" i="75" s="1"/>
  <c r="J63" i="75" s="1"/>
  <c r="H60" i="75"/>
  <c r="I60" i="75" s="1"/>
  <c r="J60" i="75" s="1"/>
  <c r="H57" i="75"/>
  <c r="I57" i="75" s="1"/>
  <c r="J57" i="75" s="1"/>
  <c r="H54" i="75"/>
  <c r="I54" i="75" s="1"/>
  <c r="J54" i="75" s="1"/>
  <c r="H51" i="75"/>
  <c r="I51" i="75" s="1"/>
  <c r="J51" i="75" s="1"/>
  <c r="H48" i="75"/>
  <c r="I48" i="75" s="1"/>
  <c r="J48" i="75" s="1"/>
  <c r="H45" i="75"/>
  <c r="I45" i="75" s="1"/>
  <c r="J45" i="75" s="1"/>
  <c r="H42" i="75"/>
  <c r="I42" i="75" s="1"/>
  <c r="J42" i="75" s="1"/>
  <c r="H39" i="75"/>
  <c r="I39" i="75" s="1"/>
  <c r="J39" i="75" s="1"/>
  <c r="H36" i="75"/>
  <c r="I36" i="75" s="1"/>
  <c r="J36" i="75" s="1"/>
  <c r="H33" i="75"/>
  <c r="I33" i="75" s="1"/>
  <c r="J33" i="75" s="1"/>
  <c r="H30" i="75"/>
  <c r="I30" i="75" s="1"/>
  <c r="J30" i="75" s="1"/>
  <c r="H27" i="75"/>
  <c r="I27" i="75" s="1"/>
  <c r="J27" i="75" s="1"/>
  <c r="H24" i="75"/>
  <c r="I24" i="75" s="1"/>
  <c r="J24" i="75" s="1"/>
  <c r="H21" i="75"/>
  <c r="I21" i="75" s="1"/>
  <c r="J21" i="75" s="1"/>
  <c r="H18" i="75"/>
  <c r="I18" i="75" s="1"/>
  <c r="J18" i="75" s="1"/>
  <c r="H15" i="75"/>
  <c r="I15" i="75" s="1"/>
  <c r="J15" i="75" s="1"/>
  <c r="H12" i="75"/>
  <c r="I12" i="75" s="1"/>
  <c r="J12" i="75" s="1"/>
  <c r="H6" i="75"/>
  <c r="I6" i="75" s="1"/>
  <c r="J6" i="75" s="1"/>
  <c r="H11" i="75"/>
  <c r="I11" i="75" s="1"/>
  <c r="J11" i="75" s="1"/>
  <c r="H5" i="75"/>
  <c r="I5" i="75" s="1"/>
  <c r="J5" i="75" s="1"/>
  <c r="K5" i="75" s="1"/>
  <c r="H86" i="81"/>
  <c r="I86" i="81" s="1"/>
  <c r="J86" i="81" s="1"/>
  <c r="H85" i="81"/>
  <c r="I85" i="81" s="1"/>
  <c r="J85" i="81" s="1"/>
  <c r="H68" i="81"/>
  <c r="I68" i="81" s="1"/>
  <c r="J68" i="81" s="1"/>
  <c r="H67" i="81"/>
  <c r="I67" i="81" s="1"/>
  <c r="J67" i="81" s="1"/>
  <c r="H50" i="81"/>
  <c r="I50" i="81" s="1"/>
  <c r="J50" i="81" s="1"/>
  <c r="H49" i="81"/>
  <c r="I49" i="81" s="1"/>
  <c r="J49" i="81" s="1"/>
  <c r="H32" i="81"/>
  <c r="I32" i="81" s="1"/>
  <c r="J32" i="81" s="1"/>
  <c r="H31" i="81"/>
  <c r="I31" i="81" s="1"/>
  <c r="J31" i="81" s="1"/>
  <c r="H26" i="81"/>
  <c r="I26" i="81" s="1"/>
  <c r="J26" i="81" s="1"/>
  <c r="H17" i="81"/>
  <c r="I17" i="81" s="1"/>
  <c r="J17" i="81" s="1"/>
  <c r="H11" i="81"/>
  <c r="I11" i="81" s="1"/>
  <c r="J11" i="81" s="1"/>
  <c r="H10" i="81"/>
  <c r="I10" i="81" s="1"/>
  <c r="J10" i="81" s="1"/>
  <c r="H9" i="81"/>
  <c r="I9" i="81" s="1"/>
  <c r="J9" i="81" s="1"/>
  <c r="H7" i="81"/>
  <c r="I7" i="81" s="1"/>
  <c r="J7" i="81" s="1"/>
  <c r="H4" i="81"/>
  <c r="I4" i="81" s="1"/>
  <c r="J4" i="81" s="1"/>
  <c r="K4" i="81" s="1"/>
  <c r="H89" i="81"/>
  <c r="I89" i="81" s="1"/>
  <c r="J89" i="81" s="1"/>
  <c r="H71" i="81"/>
  <c r="I71" i="81" s="1"/>
  <c r="J71" i="81" s="1"/>
  <c r="H53" i="81"/>
  <c r="I53" i="81" s="1"/>
  <c r="J53" i="81" s="1"/>
  <c r="H35" i="81"/>
  <c r="I35" i="81" s="1"/>
  <c r="J35" i="81" s="1"/>
  <c r="H92" i="81"/>
  <c r="I92" i="81" s="1"/>
  <c r="J92" i="81" s="1"/>
  <c r="H74" i="81"/>
  <c r="I74" i="81" s="1"/>
  <c r="J74" i="81" s="1"/>
  <c r="H56" i="81"/>
  <c r="I56" i="81" s="1"/>
  <c r="J56" i="81" s="1"/>
  <c r="H38" i="81"/>
  <c r="I38" i="81" s="1"/>
  <c r="J38" i="81" s="1"/>
  <c r="H95" i="81"/>
  <c r="I95" i="81" s="1"/>
  <c r="J95" i="81" s="1"/>
  <c r="H77" i="81"/>
  <c r="I77" i="81" s="1"/>
  <c r="J77" i="81" s="1"/>
  <c r="H59" i="81"/>
  <c r="I59" i="81" s="1"/>
  <c r="J59" i="81" s="1"/>
  <c r="H41" i="81"/>
  <c r="I41" i="81" s="1"/>
  <c r="J41" i="81" s="1"/>
  <c r="H83" i="81"/>
  <c r="I83" i="81" s="1"/>
  <c r="J83" i="81" s="1"/>
  <c r="H82" i="81"/>
  <c r="I82" i="81" s="1"/>
  <c r="J82" i="81" s="1"/>
  <c r="H65" i="81"/>
  <c r="I65" i="81" s="1"/>
  <c r="J65" i="81" s="1"/>
  <c r="H47" i="81"/>
  <c r="I47" i="81" s="1"/>
  <c r="J47" i="81" s="1"/>
  <c r="H29" i="81"/>
  <c r="I29" i="81" s="1"/>
  <c r="J29" i="81" s="1"/>
  <c r="H79" i="81"/>
  <c r="I79" i="81" s="1"/>
  <c r="J79" i="81" s="1"/>
  <c r="H62" i="81"/>
  <c r="I62" i="81" s="1"/>
  <c r="J62" i="81" s="1"/>
  <c r="H61" i="81"/>
  <c r="I61" i="81" s="1"/>
  <c r="J61" i="81" s="1"/>
  <c r="H44" i="81"/>
  <c r="I44" i="81" s="1"/>
  <c r="J44" i="81" s="1"/>
  <c r="H43" i="81"/>
  <c r="I43" i="81" s="1"/>
  <c r="J43" i="81" s="1"/>
  <c r="H20" i="81"/>
  <c r="I20" i="81" s="1"/>
  <c r="J20" i="81" s="1"/>
  <c r="H6" i="81"/>
  <c r="I6" i="81" s="1"/>
  <c r="J6" i="81" s="1"/>
  <c r="H97" i="81"/>
  <c r="I97" i="81" s="1"/>
  <c r="J97" i="81" s="1"/>
  <c r="H80" i="81"/>
  <c r="I80" i="81" s="1"/>
  <c r="J80" i="81" s="1"/>
  <c r="H98" i="81"/>
  <c r="I98" i="81" s="1"/>
  <c r="J98" i="81" s="1"/>
  <c r="H79" i="87"/>
  <c r="I79" i="87" s="1"/>
  <c r="J79" i="87" s="1"/>
  <c r="H76" i="87"/>
  <c r="I76" i="87" s="1"/>
  <c r="J76" i="87" s="1"/>
  <c r="H73" i="87"/>
  <c r="I73" i="87" s="1"/>
  <c r="J73" i="87" s="1"/>
  <c r="H70" i="87"/>
  <c r="I70" i="87" s="1"/>
  <c r="J70" i="87" s="1"/>
  <c r="H67" i="87"/>
  <c r="I67" i="87" s="1"/>
  <c r="J67" i="87" s="1"/>
  <c r="H64" i="87"/>
  <c r="I64" i="87" s="1"/>
  <c r="J64" i="87" s="1"/>
  <c r="H61" i="87"/>
  <c r="I61" i="87" s="1"/>
  <c r="J61" i="87" s="1"/>
  <c r="H58" i="87"/>
  <c r="I58" i="87" s="1"/>
  <c r="J58" i="87" s="1"/>
  <c r="H55" i="87"/>
  <c r="I55" i="87" s="1"/>
  <c r="J55" i="87" s="1"/>
  <c r="H52" i="87"/>
  <c r="I52" i="87" s="1"/>
  <c r="J52" i="87" s="1"/>
  <c r="H78" i="87"/>
  <c r="I78" i="87" s="1"/>
  <c r="J78" i="87" s="1"/>
  <c r="H75" i="87"/>
  <c r="I75" i="87" s="1"/>
  <c r="J75" i="87" s="1"/>
  <c r="H72" i="87"/>
  <c r="I72" i="87" s="1"/>
  <c r="J72" i="87" s="1"/>
  <c r="H69" i="87"/>
  <c r="I69" i="87" s="1"/>
  <c r="J69" i="87" s="1"/>
  <c r="H66" i="87"/>
  <c r="I66" i="87" s="1"/>
  <c r="J66" i="87" s="1"/>
  <c r="H63" i="87"/>
  <c r="I63" i="87" s="1"/>
  <c r="J63" i="87" s="1"/>
  <c r="H60" i="87"/>
  <c r="I60" i="87" s="1"/>
  <c r="J60" i="87" s="1"/>
  <c r="H57" i="87"/>
  <c r="I57" i="87" s="1"/>
  <c r="J57" i="87" s="1"/>
  <c r="H54" i="87"/>
  <c r="I54" i="87" s="1"/>
  <c r="J54" i="87" s="1"/>
  <c r="H51" i="87"/>
  <c r="I51" i="87" s="1"/>
  <c r="J51" i="87" s="1"/>
  <c r="H48" i="87"/>
  <c r="I48" i="87" s="1"/>
  <c r="J48" i="87" s="1"/>
  <c r="H45" i="87"/>
  <c r="I45" i="87" s="1"/>
  <c r="J45" i="87" s="1"/>
  <c r="H42" i="87"/>
  <c r="I42" i="87" s="1"/>
  <c r="J42" i="87" s="1"/>
  <c r="H39" i="87"/>
  <c r="I39" i="87" s="1"/>
  <c r="J39" i="87" s="1"/>
  <c r="H36" i="87"/>
  <c r="I36" i="87" s="1"/>
  <c r="J36" i="87" s="1"/>
  <c r="H33" i="87"/>
  <c r="I33" i="87" s="1"/>
  <c r="J33" i="87" s="1"/>
  <c r="H30" i="87"/>
  <c r="I30" i="87" s="1"/>
  <c r="J30" i="87" s="1"/>
  <c r="H27" i="87"/>
  <c r="I27" i="87" s="1"/>
  <c r="J27" i="87" s="1"/>
  <c r="H24" i="87"/>
  <c r="I24" i="87" s="1"/>
  <c r="J24" i="87" s="1"/>
  <c r="H21" i="87"/>
  <c r="I21" i="87" s="1"/>
  <c r="J21" i="87" s="1"/>
  <c r="H18" i="87"/>
  <c r="I18" i="87" s="1"/>
  <c r="J18" i="87" s="1"/>
  <c r="H15" i="87"/>
  <c r="I15" i="87" s="1"/>
  <c r="J15" i="87" s="1"/>
  <c r="H12" i="87"/>
  <c r="I12" i="87" s="1"/>
  <c r="J12" i="87" s="1"/>
  <c r="H6" i="87"/>
  <c r="I6" i="87" s="1"/>
  <c r="J6" i="87" s="1"/>
  <c r="H5" i="87"/>
  <c r="I5" i="87" s="1"/>
  <c r="J5" i="87" s="1"/>
  <c r="K5" i="87" s="1"/>
  <c r="H41" i="87"/>
  <c r="I41" i="87" s="1"/>
  <c r="J41" i="87" s="1"/>
  <c r="H32" i="87"/>
  <c r="I32" i="87" s="1"/>
  <c r="J32" i="87" s="1"/>
  <c r="H23" i="87"/>
  <c r="I23" i="87" s="1"/>
  <c r="J23" i="87" s="1"/>
  <c r="H14" i="87"/>
  <c r="I14" i="87" s="1"/>
  <c r="J14" i="87" s="1"/>
  <c r="H13" i="87"/>
  <c r="I13" i="87" s="1"/>
  <c r="J13" i="87" s="1"/>
  <c r="H11" i="87"/>
  <c r="I11" i="87" s="1"/>
  <c r="J11" i="87" s="1"/>
  <c r="H97" i="93"/>
  <c r="I97" i="93" s="1"/>
  <c r="J97" i="93" s="1"/>
  <c r="H90" i="93"/>
  <c r="I90" i="93" s="1"/>
  <c r="J90" i="93" s="1"/>
  <c r="H87" i="93"/>
  <c r="I87" i="93" s="1"/>
  <c r="J87" i="93" s="1"/>
  <c r="H84" i="93"/>
  <c r="I84" i="93" s="1"/>
  <c r="J84" i="93" s="1"/>
  <c r="H81" i="93"/>
  <c r="I81" i="93" s="1"/>
  <c r="J81" i="93" s="1"/>
  <c r="H78" i="93"/>
  <c r="I78" i="93" s="1"/>
  <c r="J78" i="93" s="1"/>
  <c r="H75" i="93"/>
  <c r="I75" i="93" s="1"/>
  <c r="J75" i="93" s="1"/>
  <c r="H72" i="93"/>
  <c r="I72" i="93" s="1"/>
  <c r="J72" i="93" s="1"/>
  <c r="H69" i="93"/>
  <c r="I69" i="93" s="1"/>
  <c r="J69" i="93" s="1"/>
  <c r="H66" i="93"/>
  <c r="I66" i="93" s="1"/>
  <c r="J66" i="93" s="1"/>
  <c r="H63" i="93"/>
  <c r="I63" i="93" s="1"/>
  <c r="J63" i="93" s="1"/>
  <c r="H60" i="93"/>
  <c r="I60" i="93" s="1"/>
  <c r="J60" i="93" s="1"/>
  <c r="H57" i="93"/>
  <c r="I57" i="93" s="1"/>
  <c r="J57" i="93" s="1"/>
  <c r="H98" i="93"/>
  <c r="I98" i="93" s="1"/>
  <c r="J98" i="93" s="1"/>
  <c r="H96" i="93"/>
  <c r="I96" i="93" s="1"/>
  <c r="J96" i="93" s="1"/>
  <c r="H95" i="93"/>
  <c r="I95" i="93" s="1"/>
  <c r="J95" i="93" s="1"/>
  <c r="H92" i="93"/>
  <c r="I92" i="93" s="1"/>
  <c r="J92" i="93" s="1"/>
  <c r="H89" i="93"/>
  <c r="I89" i="93" s="1"/>
  <c r="J89" i="93" s="1"/>
  <c r="H86" i="93"/>
  <c r="I86" i="93" s="1"/>
  <c r="J86" i="93" s="1"/>
  <c r="H83" i="93"/>
  <c r="I83" i="93" s="1"/>
  <c r="J83" i="93" s="1"/>
  <c r="H80" i="93"/>
  <c r="I80" i="93" s="1"/>
  <c r="J80" i="93" s="1"/>
  <c r="H77" i="93"/>
  <c r="I77" i="93" s="1"/>
  <c r="J77" i="93" s="1"/>
  <c r="H74" i="93"/>
  <c r="I74" i="93" s="1"/>
  <c r="J74" i="93" s="1"/>
  <c r="H71" i="93"/>
  <c r="I71" i="93" s="1"/>
  <c r="J71" i="93" s="1"/>
  <c r="H68" i="93"/>
  <c r="I68" i="93" s="1"/>
  <c r="J68" i="93" s="1"/>
  <c r="H65" i="93"/>
  <c r="I65" i="93" s="1"/>
  <c r="J65" i="93" s="1"/>
  <c r="H62" i="93"/>
  <c r="I62" i="93" s="1"/>
  <c r="J62" i="93" s="1"/>
  <c r="H59" i="93"/>
  <c r="I59" i="93" s="1"/>
  <c r="J59" i="93" s="1"/>
  <c r="H56" i="93"/>
  <c r="I56" i="93" s="1"/>
  <c r="J56" i="93" s="1"/>
  <c r="H54" i="93"/>
  <c r="I54" i="93" s="1"/>
  <c r="J54" i="93" s="1"/>
  <c r="H51" i="93"/>
  <c r="I51" i="93" s="1"/>
  <c r="J51" i="93" s="1"/>
  <c r="H48" i="93"/>
  <c r="I48" i="93" s="1"/>
  <c r="J48" i="93" s="1"/>
  <c r="H45" i="93"/>
  <c r="I45" i="93" s="1"/>
  <c r="J45" i="93" s="1"/>
  <c r="H42" i="93"/>
  <c r="I42" i="93" s="1"/>
  <c r="J42" i="93" s="1"/>
  <c r="H39" i="93"/>
  <c r="I39" i="93" s="1"/>
  <c r="J39" i="93" s="1"/>
  <c r="H36" i="93"/>
  <c r="I36" i="93" s="1"/>
  <c r="J36" i="93" s="1"/>
  <c r="H33" i="93"/>
  <c r="I33" i="93" s="1"/>
  <c r="J33" i="93" s="1"/>
  <c r="H30" i="93"/>
  <c r="I30" i="93" s="1"/>
  <c r="J30" i="93" s="1"/>
  <c r="H27" i="93"/>
  <c r="I27" i="93" s="1"/>
  <c r="J27" i="93" s="1"/>
  <c r="H24" i="93"/>
  <c r="I24" i="93" s="1"/>
  <c r="J24" i="93" s="1"/>
  <c r="H21" i="93"/>
  <c r="I21" i="93" s="1"/>
  <c r="J21" i="93" s="1"/>
  <c r="H18" i="93"/>
  <c r="I18" i="93" s="1"/>
  <c r="J18" i="93" s="1"/>
  <c r="H82" i="93"/>
  <c r="I82" i="93" s="1"/>
  <c r="J82" i="93" s="1"/>
  <c r="H73" i="93"/>
  <c r="I73" i="93" s="1"/>
  <c r="J73" i="93" s="1"/>
  <c r="H64" i="93"/>
  <c r="I64" i="93" s="1"/>
  <c r="J64" i="93" s="1"/>
  <c r="H53" i="93"/>
  <c r="I53" i="93" s="1"/>
  <c r="J53" i="93" s="1"/>
  <c r="H50" i="93"/>
  <c r="I50" i="93" s="1"/>
  <c r="J50" i="93" s="1"/>
  <c r="H47" i="93"/>
  <c r="I47" i="93" s="1"/>
  <c r="J47" i="93" s="1"/>
  <c r="H44" i="93"/>
  <c r="I44" i="93" s="1"/>
  <c r="J44" i="93" s="1"/>
  <c r="H41" i="93"/>
  <c r="I41" i="93" s="1"/>
  <c r="J41" i="93" s="1"/>
  <c r="H38" i="93"/>
  <c r="I38" i="93" s="1"/>
  <c r="J38" i="93" s="1"/>
  <c r="H35" i="93"/>
  <c r="I35" i="93" s="1"/>
  <c r="J35" i="93" s="1"/>
  <c r="H32" i="93"/>
  <c r="I32" i="93" s="1"/>
  <c r="J32" i="93" s="1"/>
  <c r="H29" i="93"/>
  <c r="I29" i="93" s="1"/>
  <c r="J29" i="93" s="1"/>
  <c r="H26" i="93"/>
  <c r="I26" i="93" s="1"/>
  <c r="J26" i="93" s="1"/>
  <c r="H23" i="93"/>
  <c r="I23" i="93" s="1"/>
  <c r="J23" i="93" s="1"/>
  <c r="H20" i="93"/>
  <c r="I20" i="93" s="1"/>
  <c r="J20" i="93" s="1"/>
  <c r="H17" i="93"/>
  <c r="I17" i="93" s="1"/>
  <c r="J17" i="93" s="1"/>
  <c r="H79" i="93"/>
  <c r="I79" i="93" s="1"/>
  <c r="J79" i="93" s="1"/>
  <c r="H70" i="93"/>
  <c r="I70" i="93" s="1"/>
  <c r="J70" i="93" s="1"/>
  <c r="H61" i="93"/>
  <c r="I61" i="93" s="1"/>
  <c r="J61" i="93" s="1"/>
  <c r="H11" i="93"/>
  <c r="I11" i="93" s="1"/>
  <c r="J11" i="93" s="1"/>
  <c r="H10" i="93"/>
  <c r="I10" i="93" s="1"/>
  <c r="J10" i="93" s="1"/>
  <c r="H14" i="93"/>
  <c r="I14" i="93" s="1"/>
  <c r="J14" i="93" s="1"/>
  <c r="H5" i="93"/>
  <c r="I5" i="93" s="1"/>
  <c r="J5" i="93" s="1"/>
  <c r="H9" i="93"/>
  <c r="I9" i="93" s="1"/>
  <c r="J9" i="93" s="1"/>
  <c r="AP3" i="37"/>
  <c r="AI3" i="37"/>
  <c r="H36" i="32"/>
  <c r="I36" i="32" s="1"/>
  <c r="J36" i="32" s="1"/>
  <c r="H12" i="32"/>
  <c r="I12" i="32" s="1"/>
  <c r="J12" i="32" s="1"/>
  <c r="H14" i="33"/>
  <c r="I14" i="33" s="1"/>
  <c r="J14" i="33" s="1"/>
  <c r="H69" i="32"/>
  <c r="I69" i="32" s="1"/>
  <c r="J69" i="32" s="1"/>
  <c r="H33" i="32"/>
  <c r="I33" i="32" s="1"/>
  <c r="J33" i="32" s="1"/>
  <c r="H6" i="32"/>
  <c r="I6" i="32" s="1"/>
  <c r="J6" i="32" s="1"/>
  <c r="H65" i="28"/>
  <c r="I65" i="28" s="1"/>
  <c r="J65" i="28" s="1"/>
  <c r="H41" i="28"/>
  <c r="I41" i="28" s="1"/>
  <c r="J41" i="28" s="1"/>
  <c r="H14" i="28"/>
  <c r="I14" i="28" s="1"/>
  <c r="J14" i="28" s="1"/>
  <c r="H53" i="27"/>
  <c r="I53" i="27" s="1"/>
  <c r="J53" i="27" s="1"/>
  <c r="H48" i="32"/>
  <c r="I48" i="32" s="1"/>
  <c r="J48" i="32" s="1"/>
  <c r="H18" i="32"/>
  <c r="I18" i="32" s="1"/>
  <c r="J18" i="32" s="1"/>
  <c r="H80" i="30"/>
  <c r="I80" i="30" s="1"/>
  <c r="J80" i="30" s="1"/>
  <c r="H44" i="30"/>
  <c r="I44" i="30" s="1"/>
  <c r="J44" i="30" s="1"/>
  <c r="H61" i="28"/>
  <c r="I61" i="28" s="1"/>
  <c r="J61" i="28" s="1"/>
  <c r="H33" i="28"/>
  <c r="I33" i="28" s="1"/>
  <c r="J33" i="28" s="1"/>
  <c r="H24" i="28"/>
  <c r="I24" i="28" s="1"/>
  <c r="J24" i="28" s="1"/>
  <c r="H6" i="28"/>
  <c r="I6" i="28" s="1"/>
  <c r="J6" i="28" s="1"/>
  <c r="H63" i="27"/>
  <c r="I63" i="27" s="1"/>
  <c r="J63" i="27" s="1"/>
  <c r="H45" i="27"/>
  <c r="I45" i="27" s="1"/>
  <c r="J45" i="27" s="1"/>
  <c r="H27" i="27"/>
  <c r="I27" i="27" s="1"/>
  <c r="J27" i="27" s="1"/>
  <c r="AH3" i="16"/>
  <c r="H79" i="31"/>
  <c r="I79" i="31" s="1"/>
  <c r="J79" i="31" s="1"/>
  <c r="H52" i="31"/>
  <c r="I52" i="31" s="1"/>
  <c r="J52" i="31" s="1"/>
  <c r="H25" i="31"/>
  <c r="I25" i="31" s="1"/>
  <c r="J25" i="31" s="1"/>
  <c r="H56" i="27"/>
  <c r="I56" i="27" s="1"/>
  <c r="J56" i="27" s="1"/>
  <c r="H29" i="27"/>
  <c r="I29" i="27" s="1"/>
  <c r="J29" i="27" s="1"/>
  <c r="AI3" i="15"/>
  <c r="AN3" i="15"/>
  <c r="H45" i="28"/>
  <c r="I45" i="28" s="1"/>
  <c r="J45" i="28" s="1"/>
  <c r="H36" i="28"/>
  <c r="I36" i="28" s="1"/>
  <c r="J36" i="28" s="1"/>
  <c r="Q68" i="32"/>
  <c r="Q65" i="32"/>
  <c r="Q62" i="32"/>
  <c r="Q59" i="32"/>
  <c r="Q56" i="32"/>
  <c r="Q53" i="32"/>
  <c r="Q50" i="32"/>
  <c r="Q47" i="32"/>
  <c r="Q44" i="32"/>
  <c r="Q41" i="32"/>
  <c r="Q38" i="32"/>
  <c r="Q35" i="32"/>
  <c r="Q32" i="32"/>
  <c r="Q29" i="32"/>
  <c r="Q26" i="32"/>
  <c r="Q23" i="32"/>
  <c r="Q20" i="32"/>
  <c r="Q17" i="32"/>
  <c r="Q14" i="32"/>
  <c r="Q10" i="32"/>
  <c r="Q11" i="32"/>
  <c r="Q5" i="32"/>
  <c r="Q69" i="32"/>
  <c r="Q66" i="32"/>
  <c r="Q63" i="32"/>
  <c r="Q60" i="32"/>
  <c r="Q57" i="32"/>
  <c r="Q54" i="32"/>
  <c r="Q51" i="32"/>
  <c r="Q48" i="32"/>
  <c r="Q45" i="32"/>
  <c r="Q42" i="32"/>
  <c r="Q39" i="32"/>
  <c r="Q36" i="32"/>
  <c r="Q33" i="32"/>
  <c r="Q30" i="32"/>
  <c r="Q27" i="32"/>
  <c r="Q24" i="32"/>
  <c r="Q21" i="32"/>
  <c r="Q18" i="32"/>
  <c r="Q15" i="32"/>
  <c r="Q12" i="32"/>
  <c r="Q6" i="32"/>
  <c r="Q67" i="32"/>
  <c r="Q64" i="32"/>
  <c r="Q61" i="32"/>
  <c r="Q58" i="32"/>
  <c r="Q55" i="32"/>
  <c r="Q52" i="32"/>
  <c r="Q49" i="32"/>
  <c r="Q46" i="32"/>
  <c r="Q43" i="32"/>
  <c r="Q40" i="32"/>
  <c r="Q37" i="32"/>
  <c r="Q34" i="32"/>
  <c r="Q31" i="32"/>
  <c r="Q28" i="32"/>
  <c r="Q25" i="32"/>
  <c r="Q22" i="32"/>
  <c r="Q19" i="32"/>
  <c r="Q16" i="32"/>
  <c r="Q13" i="32"/>
  <c r="Q8" i="32"/>
  <c r="Q7" i="32"/>
  <c r="Q9" i="32"/>
  <c r="Q98" i="37"/>
  <c r="Q11" i="37"/>
  <c r="Q96" i="37"/>
  <c r="Q93" i="37"/>
  <c r="Q90" i="37"/>
  <c r="Q87" i="37"/>
  <c r="Q84" i="37"/>
  <c r="Q81" i="37"/>
  <c r="Q78" i="37"/>
  <c r="Q75" i="37"/>
  <c r="Q72" i="37"/>
  <c r="Q69" i="37"/>
  <c r="Q66" i="37"/>
  <c r="Q63" i="37"/>
  <c r="Q60" i="37"/>
  <c r="Q57" i="37"/>
  <c r="Q54" i="37"/>
  <c r="Q51" i="37"/>
  <c r="Q48" i="37"/>
  <c r="Q45" i="37"/>
  <c r="Q42" i="37"/>
  <c r="Q39" i="37"/>
  <c r="Q36" i="37"/>
  <c r="Q33" i="37"/>
  <c r="Q30" i="37"/>
  <c r="Q27" i="37"/>
  <c r="Q24" i="37"/>
  <c r="Q21" i="37"/>
  <c r="Q18" i="37"/>
  <c r="Q15" i="37"/>
  <c r="Q12" i="37"/>
  <c r="Q6" i="37"/>
  <c r="Q97" i="37"/>
  <c r="Q94" i="37"/>
  <c r="Q91" i="37"/>
  <c r="Q88" i="37"/>
  <c r="Q85" i="37"/>
  <c r="Q82" i="37"/>
  <c r="Q79" i="37"/>
  <c r="Q76" i="37"/>
  <c r="Q73" i="37"/>
  <c r="Q70" i="37"/>
  <c r="Q67" i="37"/>
  <c r="Q64" i="37"/>
  <c r="Q61" i="37"/>
  <c r="Q58" i="37"/>
  <c r="Q55" i="37"/>
  <c r="Q52" i="37"/>
  <c r="Q49" i="37"/>
  <c r="Q46" i="37"/>
  <c r="Q43" i="37"/>
  <c r="Q40" i="37"/>
  <c r="Q37" i="37"/>
  <c r="Q34" i="37"/>
  <c r="Q31" i="37"/>
  <c r="Q28" i="37"/>
  <c r="Q25" i="37"/>
  <c r="Q22" i="37"/>
  <c r="Q19" i="37"/>
  <c r="Q16" i="37"/>
  <c r="Q13" i="37"/>
  <c r="Q8" i="37"/>
  <c r="Q7" i="37"/>
  <c r="Q95" i="37"/>
  <c r="Q92" i="37"/>
  <c r="Q89" i="37"/>
  <c r="Q86" i="37"/>
  <c r="Q83" i="37"/>
  <c r="Q80" i="37"/>
  <c r="Q77" i="37"/>
  <c r="Q74" i="37"/>
  <c r="Q71" i="37"/>
  <c r="Q68" i="37"/>
  <c r="Q65" i="37"/>
  <c r="Q62" i="37"/>
  <c r="Q59" i="37"/>
  <c r="Q56" i="37"/>
  <c r="Q53" i="37"/>
  <c r="Q50" i="37"/>
  <c r="Q47" i="37"/>
  <c r="Q44" i="37"/>
  <c r="Q41" i="37"/>
  <c r="Q38" i="37"/>
  <c r="Q35" i="37"/>
  <c r="Q32" i="37"/>
  <c r="Q29" i="37"/>
  <c r="Q26" i="37"/>
  <c r="Q23" i="37"/>
  <c r="Q20" i="37"/>
  <c r="Q17" i="37"/>
  <c r="Q14" i="37"/>
  <c r="Q10" i="37"/>
  <c r="Q5" i="37"/>
  <c r="Q9" i="37"/>
  <c r="Q97" i="41"/>
  <c r="Q94" i="41"/>
  <c r="Q91" i="41"/>
  <c r="Q88" i="41"/>
  <c r="Q85" i="41"/>
  <c r="Q82" i="41"/>
  <c r="Q79" i="41"/>
  <c r="Q76" i="41"/>
  <c r="Q73" i="41"/>
  <c r="Q70" i="41"/>
  <c r="Q67" i="41"/>
  <c r="Q64" i="41"/>
  <c r="Q61" i="41"/>
  <c r="Q58" i="41"/>
  <c r="Q55" i="41"/>
  <c r="Q52" i="41"/>
  <c r="Q49" i="41"/>
  <c r="Q46" i="41"/>
  <c r="Q43" i="41"/>
  <c r="Q40" i="41"/>
  <c r="Q37" i="41"/>
  <c r="Q34" i="41"/>
  <c r="Q31" i="41"/>
  <c r="Q28" i="41"/>
  <c r="Q25" i="41"/>
  <c r="Q22" i="41"/>
  <c r="Q19" i="41"/>
  <c r="Q16" i="41"/>
  <c r="Q13" i="41"/>
  <c r="Q8" i="41"/>
  <c r="Q7" i="41"/>
  <c r="Q9" i="41"/>
  <c r="Q98" i="41"/>
  <c r="Q95" i="41"/>
  <c r="Q92" i="41"/>
  <c r="Q89" i="41"/>
  <c r="Q86" i="41"/>
  <c r="Q83" i="41"/>
  <c r="Q80" i="41"/>
  <c r="Q77" i="41"/>
  <c r="Q74" i="41"/>
  <c r="Q71" i="41"/>
  <c r="Q68" i="41"/>
  <c r="Q65" i="41"/>
  <c r="Q62" i="41"/>
  <c r="Q59" i="41"/>
  <c r="Q56" i="41"/>
  <c r="Q53" i="41"/>
  <c r="Q50" i="41"/>
  <c r="Q47" i="41"/>
  <c r="Q44" i="41"/>
  <c r="Q41" i="41"/>
  <c r="Q38" i="41"/>
  <c r="Q35" i="41"/>
  <c r="Q32" i="41"/>
  <c r="Q29" i="41"/>
  <c r="Q26" i="41"/>
  <c r="Q23" i="41"/>
  <c r="Q20" i="41"/>
  <c r="Q17" i="41"/>
  <c r="Q14" i="41"/>
  <c r="Q10" i="41"/>
  <c r="Q5" i="41"/>
  <c r="Q96" i="41"/>
  <c r="Q93" i="41"/>
  <c r="Q90" i="41"/>
  <c r="Q87" i="41"/>
  <c r="Q84" i="41"/>
  <c r="Q81" i="41"/>
  <c r="Q78" i="41"/>
  <c r="Q75" i="41"/>
  <c r="Q72" i="41"/>
  <c r="Q69" i="41"/>
  <c r="Q66" i="41"/>
  <c r="Q63" i="41"/>
  <c r="Q60" i="41"/>
  <c r="Q57" i="41"/>
  <c r="Q54" i="41"/>
  <c r="Q51" i="41"/>
  <c r="Q48" i="41"/>
  <c r="Q45" i="41"/>
  <c r="Q42" i="41"/>
  <c r="Q39" i="41"/>
  <c r="Q36" i="41"/>
  <c r="Q33" i="41"/>
  <c r="Q30" i="41"/>
  <c r="Q27" i="41"/>
  <c r="Q24" i="41"/>
  <c r="Q21" i="41"/>
  <c r="Q18" i="41"/>
  <c r="Q15" i="41"/>
  <c r="Q12" i="41"/>
  <c r="Q6" i="41"/>
  <c r="Q11" i="41"/>
  <c r="Q11" i="75"/>
  <c r="Q5" i="75"/>
  <c r="Q78" i="75"/>
  <c r="Q75" i="75"/>
  <c r="Q72" i="75"/>
  <c r="Q69" i="75"/>
  <c r="Q66" i="75"/>
  <c r="Q63" i="75"/>
  <c r="Q60" i="75"/>
  <c r="Q57" i="75"/>
  <c r="Q54" i="75"/>
  <c r="Q51" i="75"/>
  <c r="Q48" i="75"/>
  <c r="Q45" i="75"/>
  <c r="Q42" i="75"/>
  <c r="Q39" i="75"/>
  <c r="Q36" i="75"/>
  <c r="Q33" i="75"/>
  <c r="Q30" i="75"/>
  <c r="Q27" i="75"/>
  <c r="Q24" i="75"/>
  <c r="Q21" i="75"/>
  <c r="Q18" i="75"/>
  <c r="Q15" i="75"/>
  <c r="Q12" i="75"/>
  <c r="Q6" i="75"/>
  <c r="Q79" i="75"/>
  <c r="Q76" i="75"/>
  <c r="Q73" i="75"/>
  <c r="Q70" i="75"/>
  <c r="Q67" i="75"/>
  <c r="Q64" i="75"/>
  <c r="Q61" i="75"/>
  <c r="Q58" i="75"/>
  <c r="Q55" i="75"/>
  <c r="Q52" i="75"/>
  <c r="Q49" i="75"/>
  <c r="Q46" i="75"/>
  <c r="Q43" i="75"/>
  <c r="Q40" i="75"/>
  <c r="Q37" i="75"/>
  <c r="Q34" i="75"/>
  <c r="Q31" i="75"/>
  <c r="Q28" i="75"/>
  <c r="Q25" i="75"/>
  <c r="Q22" i="75"/>
  <c r="Q19" i="75"/>
  <c r="Q16" i="75"/>
  <c r="Q13" i="75"/>
  <c r="Q8" i="75"/>
  <c r="Q7" i="75"/>
  <c r="Q77" i="75"/>
  <c r="Q74" i="75"/>
  <c r="Q71" i="75"/>
  <c r="Q68" i="75"/>
  <c r="Q65" i="75"/>
  <c r="Q62" i="75"/>
  <c r="Q59" i="75"/>
  <c r="Q56" i="75"/>
  <c r="Q53" i="75"/>
  <c r="Q50" i="75"/>
  <c r="Q47" i="75"/>
  <c r="Q44" i="75"/>
  <c r="Q41" i="75"/>
  <c r="Q38" i="75"/>
  <c r="Q35" i="75"/>
  <c r="Q32" i="75"/>
  <c r="Q29" i="75"/>
  <c r="Q26" i="75"/>
  <c r="Q23" i="75"/>
  <c r="Q20" i="75"/>
  <c r="Q17" i="75"/>
  <c r="Q14" i="75"/>
  <c r="Q10" i="75"/>
  <c r="Q9" i="75"/>
  <c r="Q89" i="78"/>
  <c r="Q86" i="78"/>
  <c r="Q83" i="78"/>
  <c r="Q80" i="78"/>
  <c r="Q77" i="78"/>
  <c r="Q74" i="78"/>
  <c r="Q71" i="78"/>
  <c r="Q68" i="78"/>
  <c r="Q65" i="78"/>
  <c r="Q62" i="78"/>
  <c r="Q59" i="78"/>
  <c r="Q56" i="78"/>
  <c r="Q53" i="78"/>
  <c r="Q50" i="78"/>
  <c r="Q47" i="78"/>
  <c r="Q44" i="78"/>
  <c r="Q41" i="78"/>
  <c r="Q38" i="78"/>
  <c r="Q35" i="78"/>
  <c r="Q32" i="78"/>
  <c r="Q29" i="78"/>
  <c r="Q26" i="78"/>
  <c r="Q23" i="78"/>
  <c r="Q20" i="78"/>
  <c r="Q17" i="78"/>
  <c r="Q14" i="78"/>
  <c r="Q10" i="78"/>
  <c r="Q11" i="78"/>
  <c r="Q5" i="78"/>
  <c r="Q87" i="78"/>
  <c r="Q84" i="78"/>
  <c r="Q81" i="78"/>
  <c r="Q78" i="78"/>
  <c r="Q75" i="78"/>
  <c r="Q72" i="78"/>
  <c r="Q69" i="78"/>
  <c r="Q66" i="78"/>
  <c r="Q63" i="78"/>
  <c r="Q60" i="78"/>
  <c r="Q57" i="78"/>
  <c r="Q54" i="78"/>
  <c r="Q51" i="78"/>
  <c r="Q48" i="78"/>
  <c r="Q45" i="78"/>
  <c r="Q42" i="78"/>
  <c r="Q39" i="78"/>
  <c r="Q36" i="78"/>
  <c r="Q33" i="78"/>
  <c r="Q30" i="78"/>
  <c r="Q27" i="78"/>
  <c r="Q24" i="78"/>
  <c r="Q21" i="78"/>
  <c r="Q18" i="78"/>
  <c r="Q15" i="78"/>
  <c r="Q12" i="78"/>
  <c r="Q6" i="78"/>
  <c r="Q9" i="78"/>
  <c r="Q79" i="78"/>
  <c r="Q8" i="78"/>
  <c r="Q82" i="78"/>
  <c r="Q85" i="78"/>
  <c r="Q7" i="78"/>
  <c r="Q76" i="78"/>
  <c r="Q61" i="78"/>
  <c r="Q43" i="78"/>
  <c r="Q25" i="78"/>
  <c r="Q88" i="78"/>
  <c r="Q64" i="78"/>
  <c r="Q46" i="78"/>
  <c r="Q28" i="78"/>
  <c r="Q67" i="78"/>
  <c r="Q49" i="78"/>
  <c r="Q31" i="78"/>
  <c r="Q13" i="78"/>
  <c r="Q58" i="78"/>
  <c r="Q40" i="78"/>
  <c r="Q22" i="78"/>
  <c r="Q52" i="78"/>
  <c r="Q55" i="78"/>
  <c r="Q70" i="78"/>
  <c r="Q16" i="78"/>
  <c r="Q73" i="78"/>
  <c r="Q19" i="78"/>
  <c r="Q37" i="78"/>
  <c r="Q34" i="78"/>
  <c r="Q69" i="84"/>
  <c r="Q66" i="84"/>
  <c r="Q63" i="84"/>
  <c r="Q60" i="84"/>
  <c r="Q57" i="84"/>
  <c r="Q54" i="84"/>
  <c r="Q51" i="84"/>
  <c r="Q48" i="84"/>
  <c r="Q45" i="84"/>
  <c r="Q42" i="84"/>
  <c r="Q67" i="84"/>
  <c r="Q64" i="84"/>
  <c r="Q61" i="84"/>
  <c r="Q58" i="84"/>
  <c r="Q55" i="84"/>
  <c r="Q52" i="84"/>
  <c r="Q49" i="84"/>
  <c r="Q46" i="84"/>
  <c r="Q43" i="84"/>
  <c r="Q40" i="84"/>
  <c r="Q9" i="84"/>
  <c r="Q38" i="84"/>
  <c r="Q35" i="84"/>
  <c r="Q32" i="84"/>
  <c r="Q29" i="84"/>
  <c r="Q26" i="84"/>
  <c r="Q23" i="84"/>
  <c r="Q20" i="84"/>
  <c r="Q17" i="84"/>
  <c r="Q14" i="84"/>
  <c r="Q10" i="84"/>
  <c r="Q68" i="84"/>
  <c r="Q65" i="84"/>
  <c r="Q62" i="84"/>
  <c r="Q59" i="84"/>
  <c r="Q56" i="84"/>
  <c r="Q53" i="84"/>
  <c r="Q50" i="84"/>
  <c r="Q47" i="84"/>
  <c r="Q44" i="84"/>
  <c r="Q41" i="84"/>
  <c r="Q39" i="84"/>
  <c r="Q37" i="84"/>
  <c r="Q36" i="84"/>
  <c r="Q34" i="84"/>
  <c r="Q33" i="84"/>
  <c r="Q31" i="84"/>
  <c r="Q30" i="84"/>
  <c r="Q28" i="84"/>
  <c r="Q27" i="84"/>
  <c r="Q25" i="84"/>
  <c r="Q24" i="84"/>
  <c r="Q22" i="84"/>
  <c r="Q21" i="84"/>
  <c r="Q19" i="84"/>
  <c r="Q18" i="84"/>
  <c r="Q16" i="84"/>
  <c r="Q15" i="84"/>
  <c r="Q13" i="84"/>
  <c r="Q12" i="84"/>
  <c r="Q11" i="84"/>
  <c r="Q7" i="84"/>
  <c r="Q6" i="84"/>
  <c r="Q5" i="84"/>
  <c r="Q8" i="84"/>
  <c r="Q89" i="90"/>
  <c r="Q86" i="90"/>
  <c r="Q83" i="90"/>
  <c r="Q80" i="90"/>
  <c r="Q77" i="90"/>
  <c r="Q74" i="90"/>
  <c r="Q71" i="90"/>
  <c r="Q68" i="90"/>
  <c r="Q65" i="90"/>
  <c r="Q62" i="90"/>
  <c r="Q59" i="90"/>
  <c r="Q56" i="90"/>
  <c r="Q53" i="90"/>
  <c r="Q50" i="90"/>
  <c r="Q87" i="90"/>
  <c r="Q84" i="90"/>
  <c r="Q81" i="90"/>
  <c r="Q78" i="90"/>
  <c r="Q75" i="90"/>
  <c r="Q72" i="90"/>
  <c r="Q69" i="90"/>
  <c r="Q66" i="90"/>
  <c r="Q63" i="90"/>
  <c r="Q60" i="90"/>
  <c r="Q57" i="90"/>
  <c r="Q54" i="90"/>
  <c r="Q51" i="90"/>
  <c r="Q48" i="90"/>
  <c r="Q88" i="90"/>
  <c r="Q79" i="90"/>
  <c r="Q70" i="90"/>
  <c r="Q61" i="90"/>
  <c r="Q52" i="90"/>
  <c r="Q11" i="90"/>
  <c r="Q5" i="90"/>
  <c r="Q45" i="90"/>
  <c r="Q42" i="90"/>
  <c r="Q39" i="90"/>
  <c r="Q36" i="90"/>
  <c r="Q33" i="90"/>
  <c r="Q30" i="90"/>
  <c r="Q27" i="90"/>
  <c r="Q24" i="90"/>
  <c r="Q21" i="90"/>
  <c r="Q18" i="90"/>
  <c r="Q15" i="90"/>
  <c r="Q82" i="90"/>
  <c r="Q73" i="90"/>
  <c r="Q64" i="90"/>
  <c r="Q55" i="90"/>
  <c r="Q85" i="90"/>
  <c r="Q76" i="90"/>
  <c r="Q67" i="90"/>
  <c r="Q58" i="90"/>
  <c r="Q49" i="90"/>
  <c r="Q10" i="90"/>
  <c r="Q8" i="90"/>
  <c r="Q46" i="90"/>
  <c r="Q41" i="90"/>
  <c r="Q28" i="90"/>
  <c r="Q23" i="90"/>
  <c r="Q44" i="90"/>
  <c r="Q31" i="90"/>
  <c r="Q26" i="90"/>
  <c r="Q47" i="90"/>
  <c r="Q34" i="90"/>
  <c r="Q29" i="90"/>
  <c r="Q16" i="90"/>
  <c r="Q13" i="90"/>
  <c r="Q6" i="90"/>
  <c r="Q43" i="90"/>
  <c r="Q38" i="90"/>
  <c r="Q25" i="90"/>
  <c r="Q20" i="90"/>
  <c r="Q9" i="90"/>
  <c r="Q7" i="90"/>
  <c r="Q32" i="90"/>
  <c r="Q22" i="90"/>
  <c r="Q19" i="90"/>
  <c r="Q40" i="90"/>
  <c r="Q37" i="90"/>
  <c r="Q17" i="90"/>
  <c r="Q35" i="90"/>
  <c r="Q14" i="90"/>
  <c r="Q12" i="90"/>
  <c r="Q69" i="96"/>
  <c r="Q66" i="96"/>
  <c r="Q63" i="96"/>
  <c r="Q60" i="96"/>
  <c r="Q57" i="96"/>
  <c r="Q67" i="96"/>
  <c r="Q64" i="96"/>
  <c r="Q61" i="96"/>
  <c r="Q58" i="96"/>
  <c r="Q54" i="96"/>
  <c r="Q51" i="96"/>
  <c r="Q48" i="96"/>
  <c r="Q56" i="96"/>
  <c r="Q55" i="96"/>
  <c r="Q52" i="96"/>
  <c r="Q49" i="96"/>
  <c r="Q62" i="96"/>
  <c r="Q46" i="96"/>
  <c r="Q43" i="96"/>
  <c r="Q40" i="96"/>
  <c r="Q37" i="96"/>
  <c r="Q34" i="96"/>
  <c r="Q31" i="96"/>
  <c r="Q28" i="96"/>
  <c r="Q25" i="96"/>
  <c r="Q22" i="96"/>
  <c r="Q68" i="96"/>
  <c r="Q44" i="96"/>
  <c r="Q41" i="96"/>
  <c r="Q38" i="96"/>
  <c r="Q35" i="96"/>
  <c r="Q32" i="96"/>
  <c r="Q29" i="96"/>
  <c r="Q26" i="96"/>
  <c r="Q23" i="96"/>
  <c r="Q65" i="96"/>
  <c r="Q59" i="96"/>
  <c r="Q53" i="96"/>
  <c r="Q47" i="96"/>
  <c r="Q42" i="96"/>
  <c r="Q33" i="96"/>
  <c r="Q30" i="96"/>
  <c r="Q24" i="96"/>
  <c r="Q50" i="96"/>
  <c r="Q27" i="96"/>
  <c r="Q21" i="96"/>
  <c r="Q17" i="96"/>
  <c r="Q14" i="96"/>
  <c r="Q10" i="96"/>
  <c r="Q11" i="96"/>
  <c r="Q5" i="96"/>
  <c r="Q18" i="96"/>
  <c r="Q15" i="96"/>
  <c r="Q12" i="96"/>
  <c r="Q6" i="96"/>
  <c r="Q36" i="96"/>
  <c r="Q20" i="96"/>
  <c r="Q9" i="96"/>
  <c r="Q45" i="96"/>
  <c r="Q16" i="96"/>
  <c r="Q13" i="96"/>
  <c r="Q39" i="96"/>
  <c r="Q19" i="96"/>
  <c r="Q8" i="96"/>
  <c r="Q7" i="96"/>
  <c r="AI3" i="21"/>
  <c r="AN3" i="21"/>
  <c r="I20" i="24"/>
  <c r="J20" i="24" s="1"/>
  <c r="H20" i="21"/>
  <c r="I20" i="21" s="1"/>
  <c r="J20" i="21" s="1"/>
  <c r="AI3" i="20"/>
  <c r="I11" i="19"/>
  <c r="J11" i="19" s="1"/>
  <c r="I22" i="16"/>
  <c r="J22" i="16" s="1"/>
  <c r="H48" i="27"/>
  <c r="I48" i="27" s="1"/>
  <c r="J48" i="27" s="1"/>
  <c r="H21" i="21"/>
  <c r="I21" i="21" s="1"/>
  <c r="J21" i="21" s="1"/>
  <c r="H4" i="21"/>
  <c r="I4" i="21" s="1"/>
  <c r="J4" i="21" s="1"/>
  <c r="K4" i="21" s="1"/>
  <c r="H11" i="20"/>
  <c r="H5" i="20"/>
  <c r="H23" i="20"/>
  <c r="H22" i="20"/>
  <c r="H21" i="20"/>
  <c r="H20" i="20"/>
  <c r="H19" i="20"/>
  <c r="H18" i="20"/>
  <c r="H17" i="20"/>
  <c r="H16" i="20"/>
  <c r="H15" i="20"/>
  <c r="H14" i="20"/>
  <c r="H13" i="20"/>
  <c r="H12" i="20"/>
  <c r="H7" i="20"/>
  <c r="H6" i="20"/>
  <c r="H8" i="24"/>
  <c r="H9" i="24"/>
  <c r="H4" i="24"/>
  <c r="H11" i="68"/>
  <c r="H5" i="68"/>
  <c r="H10" i="68"/>
  <c r="H23" i="68"/>
  <c r="H20" i="68"/>
  <c r="H17" i="68"/>
  <c r="H14" i="68"/>
  <c r="H6" i="68"/>
  <c r="H21" i="68"/>
  <c r="H18" i="68"/>
  <c r="H15" i="68"/>
  <c r="H12" i="68"/>
  <c r="H7" i="68"/>
  <c r="H22" i="68"/>
  <c r="H19" i="68"/>
  <c r="H16" i="68"/>
  <c r="H13" i="68"/>
  <c r="H11" i="58"/>
  <c r="I11" i="58" s="1"/>
  <c r="J11" i="58" s="1"/>
  <c r="H5" i="58"/>
  <c r="I5" i="58" s="1"/>
  <c r="J5" i="58" s="1"/>
  <c r="H23" i="58"/>
  <c r="I23" i="58" s="1"/>
  <c r="J23" i="58" s="1"/>
  <c r="H22" i="58"/>
  <c r="I22" i="58" s="1"/>
  <c r="J22" i="58" s="1"/>
  <c r="H21" i="58"/>
  <c r="I21" i="58" s="1"/>
  <c r="J21" i="58" s="1"/>
  <c r="H20" i="58"/>
  <c r="I20" i="58" s="1"/>
  <c r="J20" i="58" s="1"/>
  <c r="H19" i="58"/>
  <c r="I19" i="58" s="1"/>
  <c r="J19" i="58" s="1"/>
  <c r="H18" i="58"/>
  <c r="I18" i="58" s="1"/>
  <c r="J18" i="58" s="1"/>
  <c r="H17" i="58"/>
  <c r="I17" i="58" s="1"/>
  <c r="J17" i="58" s="1"/>
  <c r="H16" i="58"/>
  <c r="I16" i="58" s="1"/>
  <c r="J16" i="58" s="1"/>
  <c r="H15" i="58"/>
  <c r="I15" i="58" s="1"/>
  <c r="J15" i="58" s="1"/>
  <c r="H14" i="58"/>
  <c r="I14" i="58" s="1"/>
  <c r="J14" i="58" s="1"/>
  <c r="H13" i="58"/>
  <c r="I13" i="58" s="1"/>
  <c r="J13" i="58" s="1"/>
  <c r="H12" i="58"/>
  <c r="I12" i="58" s="1"/>
  <c r="J12" i="58" s="1"/>
  <c r="H7" i="58"/>
  <c r="I7" i="58" s="1"/>
  <c r="J7" i="58" s="1"/>
  <c r="H6" i="58"/>
  <c r="I6" i="58" s="1"/>
  <c r="J6" i="58" s="1"/>
  <c r="H8" i="58"/>
  <c r="I8" i="58" s="1"/>
  <c r="J8" i="58" s="1"/>
  <c r="H8" i="55"/>
  <c r="H10" i="55"/>
  <c r="H11" i="72"/>
  <c r="H5" i="72"/>
  <c r="H9" i="72"/>
  <c r="H4" i="72"/>
  <c r="H10" i="72"/>
  <c r="H15" i="24"/>
  <c r="I8" i="23"/>
  <c r="J8" i="23" s="1"/>
  <c r="H13" i="19"/>
  <c r="I20" i="16"/>
  <c r="J20" i="16" s="1"/>
  <c r="AH4" i="7"/>
  <c r="AQ4" i="7" s="1"/>
  <c r="Z4" i="7"/>
  <c r="H17" i="21"/>
  <c r="I17" i="21" s="1"/>
  <c r="J17" i="21" s="1"/>
  <c r="H9" i="12"/>
  <c r="H4" i="12"/>
  <c r="H8" i="12"/>
  <c r="H23" i="12"/>
  <c r="H22" i="12"/>
  <c r="H21" i="12"/>
  <c r="H20" i="12"/>
  <c r="H19" i="12"/>
  <c r="H18" i="12"/>
  <c r="H17" i="12"/>
  <c r="H16" i="12"/>
  <c r="H15" i="12"/>
  <c r="H14" i="12"/>
  <c r="H13" i="12"/>
  <c r="H12" i="12"/>
  <c r="H7" i="12"/>
  <c r="H6" i="12"/>
  <c r="H11" i="12"/>
  <c r="H5" i="12"/>
  <c r="AN3" i="5"/>
  <c r="AI3" i="5"/>
  <c r="H13" i="24"/>
  <c r="H20" i="19"/>
  <c r="H12" i="16"/>
  <c r="AR3" i="14"/>
  <c r="I23" i="7"/>
  <c r="J23" i="7" s="1"/>
  <c r="I17" i="7"/>
  <c r="J17" i="7" s="1"/>
  <c r="W5" i="8"/>
  <c r="AG4" i="8"/>
  <c r="AF4" i="8"/>
  <c r="AE4" i="8"/>
  <c r="H22" i="5"/>
  <c r="I22" i="5" s="1"/>
  <c r="J22" i="5" s="1"/>
  <c r="H5" i="5"/>
  <c r="I5" i="5" s="1"/>
  <c r="J5" i="5" s="1"/>
  <c r="H22" i="2"/>
  <c r="H17" i="2"/>
  <c r="H12" i="2"/>
  <c r="H10" i="12"/>
  <c r="AI4" i="3"/>
  <c r="H19" i="2"/>
  <c r="H6" i="13"/>
  <c r="I6" i="13" s="1"/>
  <c r="J6" i="13" s="1"/>
  <c r="X5" i="11"/>
  <c r="AH5" i="11" s="1"/>
  <c r="H16" i="10"/>
  <c r="I16" i="10" s="1"/>
  <c r="J16" i="10" s="1"/>
  <c r="K7" i="6"/>
  <c r="AI3" i="1"/>
  <c r="H17" i="10"/>
  <c r="I17" i="10" s="1"/>
  <c r="J17" i="10" s="1"/>
  <c r="K5" i="93"/>
  <c r="K6" i="93" s="1"/>
  <c r="K7" i="93" s="1"/>
  <c r="K8" i="93" s="1"/>
  <c r="AN3" i="93"/>
  <c r="AI3" i="93"/>
  <c r="AH3" i="91"/>
  <c r="AQ3" i="91" s="1"/>
  <c r="AI3" i="90"/>
  <c r="Z4" i="90"/>
  <c r="AH4" i="90"/>
  <c r="AN3" i="82"/>
  <c r="AI3" i="82"/>
  <c r="AH4" i="67"/>
  <c r="Z4" i="67"/>
  <c r="AN3" i="79"/>
  <c r="AI3" i="79"/>
  <c r="AQ4" i="83"/>
  <c r="I19" i="72"/>
  <c r="J19" i="72" s="1"/>
  <c r="I23" i="71"/>
  <c r="J23" i="71" s="1"/>
  <c r="I15" i="71"/>
  <c r="J15" i="71" s="1"/>
  <c r="I18" i="72"/>
  <c r="J18" i="72" s="1"/>
  <c r="AH4" i="69"/>
  <c r="AQ4" i="69" s="1"/>
  <c r="Z4" i="69"/>
  <c r="AN3" i="77"/>
  <c r="AI3" i="77"/>
  <c r="AE4" i="71"/>
  <c r="AF4" i="71"/>
  <c r="W5" i="71"/>
  <c r="AG4" i="71"/>
  <c r="K5" i="69"/>
  <c r="AH3" i="62"/>
  <c r="AQ3" i="62" s="1"/>
  <c r="I7" i="60"/>
  <c r="J7" i="60" s="1"/>
  <c r="I21" i="63"/>
  <c r="J21" i="63" s="1"/>
  <c r="I12" i="63"/>
  <c r="J12" i="63" s="1"/>
  <c r="I20" i="60"/>
  <c r="J20" i="60" s="1"/>
  <c r="I15" i="55"/>
  <c r="J15" i="55" s="1"/>
  <c r="I19" i="51"/>
  <c r="J19" i="51" s="1"/>
  <c r="I13" i="51"/>
  <c r="J13" i="51" s="1"/>
  <c r="I5" i="50"/>
  <c r="J5" i="50" s="1"/>
  <c r="I10" i="63"/>
  <c r="J10" i="63" s="1"/>
  <c r="W5" i="54"/>
  <c r="AG4" i="54"/>
  <c r="AE4" i="54"/>
  <c r="AF4" i="54"/>
  <c r="AE3" i="70"/>
  <c r="P3" i="70"/>
  <c r="AF3" i="70" s="1"/>
  <c r="AO3" i="70" s="1"/>
  <c r="I11" i="64"/>
  <c r="J11" i="64" s="1"/>
  <c r="I23" i="63"/>
  <c r="J23" i="63" s="1"/>
  <c r="I14" i="63"/>
  <c r="J14" i="63" s="1"/>
  <c r="I19" i="60"/>
  <c r="J19" i="60" s="1"/>
  <c r="I23" i="55"/>
  <c r="J23" i="55" s="1"/>
  <c r="I23" i="50"/>
  <c r="J23" i="50" s="1"/>
  <c r="Z4" i="73"/>
  <c r="I19" i="63"/>
  <c r="J19" i="63" s="1"/>
  <c r="K5" i="61"/>
  <c r="I11" i="59"/>
  <c r="J11" i="59" s="1"/>
  <c r="I23" i="56"/>
  <c r="J23" i="56" s="1"/>
  <c r="I20" i="56"/>
  <c r="J20" i="56" s="1"/>
  <c r="I17" i="56"/>
  <c r="J17" i="56" s="1"/>
  <c r="I14" i="56"/>
  <c r="J14" i="56" s="1"/>
  <c r="I19" i="55"/>
  <c r="J19" i="55" s="1"/>
  <c r="AH4" i="66"/>
  <c r="AQ4" i="66" s="1"/>
  <c r="I10" i="56"/>
  <c r="J10" i="56" s="1"/>
  <c r="I9" i="63"/>
  <c r="J9" i="63" s="1"/>
  <c r="AQ4" i="61"/>
  <c r="AI3" i="49"/>
  <c r="P3" i="66"/>
  <c r="AF3" i="66" s="1"/>
  <c r="AO3" i="66" s="1"/>
  <c r="AE3" i="66"/>
  <c r="H94" i="73"/>
  <c r="I94" i="73" s="1"/>
  <c r="J94" i="73" s="1"/>
  <c r="I16" i="52"/>
  <c r="J16" i="52" s="1"/>
  <c r="I13" i="50"/>
  <c r="J13" i="50" s="1"/>
  <c r="I18" i="52"/>
  <c r="J18" i="52" s="1"/>
  <c r="AH3" i="48"/>
  <c r="AH3" i="44"/>
  <c r="AQ3" i="44" s="1"/>
  <c r="AG4" i="42"/>
  <c r="AP4" i="42" s="1"/>
  <c r="AF4" i="42"/>
  <c r="AO4" i="42" s="1"/>
  <c r="W5" i="42"/>
  <c r="AE4" i="42"/>
  <c r="X5" i="38"/>
  <c r="AH5" i="38" s="1"/>
  <c r="AI3" i="42"/>
  <c r="H87" i="33"/>
  <c r="I87" i="33" s="1"/>
  <c r="J87" i="33" s="1"/>
  <c r="H44" i="33"/>
  <c r="I44" i="33" s="1"/>
  <c r="J44" i="33" s="1"/>
  <c r="H84" i="33"/>
  <c r="I84" i="33" s="1"/>
  <c r="J84" i="33" s="1"/>
  <c r="H41" i="33"/>
  <c r="I41" i="33" s="1"/>
  <c r="J41" i="33" s="1"/>
  <c r="H50" i="33"/>
  <c r="I50" i="33" s="1"/>
  <c r="J50" i="33" s="1"/>
  <c r="X5" i="31"/>
  <c r="AH5" i="31" s="1"/>
  <c r="AH4" i="29"/>
  <c r="AQ4" i="29" s="1"/>
  <c r="AI3" i="30"/>
  <c r="Q11" i="28"/>
  <c r="Q5" i="28"/>
  <c r="Q67" i="28"/>
  <c r="Q68" i="28"/>
  <c r="Q65" i="28"/>
  <c r="Q62" i="28"/>
  <c r="Q59" i="28"/>
  <c r="Q56" i="28"/>
  <c r="Q53" i="28"/>
  <c r="Q50" i="28"/>
  <c r="Q47" i="28"/>
  <c r="Q44" i="28"/>
  <c r="Q41" i="28"/>
  <c r="Q38" i="28"/>
  <c r="Q35" i="28"/>
  <c r="Q32" i="28"/>
  <c r="Q29" i="28"/>
  <c r="Q26" i="28"/>
  <c r="Q23" i="28"/>
  <c r="Q20" i="28"/>
  <c r="Q17" i="28"/>
  <c r="Q14" i="28"/>
  <c r="Q10" i="28"/>
  <c r="Q69" i="28"/>
  <c r="Q63" i="28"/>
  <c r="Q61" i="28"/>
  <c r="Q54" i="28"/>
  <c r="Q52" i="28"/>
  <c r="Q45" i="28"/>
  <c r="Q43" i="28"/>
  <c r="Q36" i="28"/>
  <c r="Q34" i="28"/>
  <c r="Q27" i="28"/>
  <c r="Q25" i="28"/>
  <c r="Q18" i="28"/>
  <c r="Q16" i="28"/>
  <c r="Q8" i="28"/>
  <c r="Q7" i="28"/>
  <c r="Q9" i="28"/>
  <c r="Q64" i="28"/>
  <c r="Q57" i="28"/>
  <c r="Q55" i="28"/>
  <c r="Q48" i="28"/>
  <c r="Q46" i="28"/>
  <c r="Q39" i="28"/>
  <c r="Q37" i="28"/>
  <c r="Q30" i="28"/>
  <c r="Q28" i="28"/>
  <c r="Q21" i="28"/>
  <c r="Q19" i="28"/>
  <c r="Q12" i="28"/>
  <c r="Q66" i="28"/>
  <c r="Q60" i="28"/>
  <c r="Q58" i="28"/>
  <c r="Q51" i="28"/>
  <c r="Q49" i="28"/>
  <c r="Q42" i="28"/>
  <c r="Q40" i="28"/>
  <c r="Q33" i="28"/>
  <c r="Q31" i="28"/>
  <c r="Q24" i="28"/>
  <c r="Q22" i="28"/>
  <c r="Q15" i="28"/>
  <c r="Q13" i="28"/>
  <c r="Q6" i="28"/>
  <c r="H87" i="30"/>
  <c r="I87" i="30" s="1"/>
  <c r="J87" i="30" s="1"/>
  <c r="H84" i="30"/>
  <c r="I84" i="30" s="1"/>
  <c r="J84" i="30" s="1"/>
  <c r="H81" i="30"/>
  <c r="I81" i="30" s="1"/>
  <c r="J81" i="30" s="1"/>
  <c r="H78" i="30"/>
  <c r="I78" i="30" s="1"/>
  <c r="J78" i="30" s="1"/>
  <c r="H75" i="30"/>
  <c r="I75" i="30" s="1"/>
  <c r="J75" i="30" s="1"/>
  <c r="H72" i="30"/>
  <c r="I72" i="30" s="1"/>
  <c r="J72" i="30" s="1"/>
  <c r="H69" i="30"/>
  <c r="I69" i="30" s="1"/>
  <c r="J69" i="30" s="1"/>
  <c r="H66" i="30"/>
  <c r="I66" i="30" s="1"/>
  <c r="J66" i="30" s="1"/>
  <c r="H63" i="30"/>
  <c r="I63" i="30" s="1"/>
  <c r="J63" i="30" s="1"/>
  <c r="H60" i="30"/>
  <c r="I60" i="30" s="1"/>
  <c r="J60" i="30" s="1"/>
  <c r="H57" i="30"/>
  <c r="I57" i="30" s="1"/>
  <c r="J57" i="30" s="1"/>
  <c r="H54" i="30"/>
  <c r="I54" i="30" s="1"/>
  <c r="J54" i="30" s="1"/>
  <c r="H51" i="30"/>
  <c r="I51" i="30" s="1"/>
  <c r="J51" i="30" s="1"/>
  <c r="H48" i="30"/>
  <c r="I48" i="30" s="1"/>
  <c r="J48" i="30" s="1"/>
  <c r="H45" i="30"/>
  <c r="I45" i="30" s="1"/>
  <c r="J45" i="30" s="1"/>
  <c r="H42" i="30"/>
  <c r="I42" i="30" s="1"/>
  <c r="J42" i="30" s="1"/>
  <c r="H39" i="30"/>
  <c r="I39" i="30" s="1"/>
  <c r="J39" i="30" s="1"/>
  <c r="H36" i="30"/>
  <c r="I36" i="30" s="1"/>
  <c r="J36" i="30" s="1"/>
  <c r="H33" i="30"/>
  <c r="I33" i="30" s="1"/>
  <c r="J33" i="30" s="1"/>
  <c r="H30" i="30"/>
  <c r="I30" i="30" s="1"/>
  <c r="J30" i="30" s="1"/>
  <c r="H27" i="30"/>
  <c r="I27" i="30" s="1"/>
  <c r="J27" i="30" s="1"/>
  <c r="H24" i="30"/>
  <c r="I24" i="30" s="1"/>
  <c r="J24" i="30" s="1"/>
  <c r="H21" i="30"/>
  <c r="I21" i="30" s="1"/>
  <c r="J21" i="30" s="1"/>
  <c r="H18" i="30"/>
  <c r="I18" i="30" s="1"/>
  <c r="J18" i="30" s="1"/>
  <c r="H15" i="30"/>
  <c r="I15" i="30" s="1"/>
  <c r="J15" i="30" s="1"/>
  <c r="H12" i="30"/>
  <c r="I12" i="30" s="1"/>
  <c r="J12" i="30" s="1"/>
  <c r="H6" i="30"/>
  <c r="I6" i="30" s="1"/>
  <c r="J6" i="30" s="1"/>
  <c r="H4" i="30"/>
  <c r="I4" i="30" s="1"/>
  <c r="J4" i="30" s="1"/>
  <c r="K4" i="30" s="1"/>
  <c r="H88" i="30"/>
  <c r="I88" i="30" s="1"/>
  <c r="J88" i="30" s="1"/>
  <c r="H85" i="30"/>
  <c r="I85" i="30" s="1"/>
  <c r="J85" i="30" s="1"/>
  <c r="H82" i="30"/>
  <c r="I82" i="30" s="1"/>
  <c r="J82" i="30" s="1"/>
  <c r="H79" i="30"/>
  <c r="I79" i="30" s="1"/>
  <c r="J79" i="30" s="1"/>
  <c r="H76" i="30"/>
  <c r="I76" i="30" s="1"/>
  <c r="J76" i="30" s="1"/>
  <c r="H73" i="30"/>
  <c r="I73" i="30" s="1"/>
  <c r="J73" i="30" s="1"/>
  <c r="H70" i="30"/>
  <c r="I70" i="30" s="1"/>
  <c r="J70" i="30" s="1"/>
  <c r="H67" i="30"/>
  <c r="I67" i="30" s="1"/>
  <c r="J67" i="30" s="1"/>
  <c r="H64" i="30"/>
  <c r="I64" i="30" s="1"/>
  <c r="J64" i="30" s="1"/>
  <c r="H61" i="30"/>
  <c r="I61" i="30" s="1"/>
  <c r="J61" i="30" s="1"/>
  <c r="H58" i="30"/>
  <c r="I58" i="30" s="1"/>
  <c r="J58" i="30" s="1"/>
  <c r="H55" i="30"/>
  <c r="I55" i="30" s="1"/>
  <c r="J55" i="30" s="1"/>
  <c r="H52" i="30"/>
  <c r="I52" i="30" s="1"/>
  <c r="J52" i="30" s="1"/>
  <c r="H49" i="30"/>
  <c r="I49" i="30" s="1"/>
  <c r="J49" i="30" s="1"/>
  <c r="H46" i="30"/>
  <c r="I46" i="30" s="1"/>
  <c r="J46" i="30" s="1"/>
  <c r="H43" i="30"/>
  <c r="I43" i="30" s="1"/>
  <c r="J43" i="30" s="1"/>
  <c r="H40" i="30"/>
  <c r="I40" i="30" s="1"/>
  <c r="J40" i="30" s="1"/>
  <c r="H37" i="30"/>
  <c r="I37" i="30" s="1"/>
  <c r="J37" i="30" s="1"/>
  <c r="H34" i="30"/>
  <c r="I34" i="30" s="1"/>
  <c r="J34" i="30" s="1"/>
  <c r="H31" i="30"/>
  <c r="I31" i="30" s="1"/>
  <c r="J31" i="30" s="1"/>
  <c r="H28" i="30"/>
  <c r="I28" i="30" s="1"/>
  <c r="J28" i="30" s="1"/>
  <c r="H25" i="30"/>
  <c r="I25" i="30" s="1"/>
  <c r="J25" i="30" s="1"/>
  <c r="H22" i="30"/>
  <c r="I22" i="30" s="1"/>
  <c r="J22" i="30" s="1"/>
  <c r="H19" i="30"/>
  <c r="I19" i="30" s="1"/>
  <c r="J19" i="30" s="1"/>
  <c r="H9" i="30"/>
  <c r="I9" i="30" s="1"/>
  <c r="J9" i="30" s="1"/>
  <c r="H8" i="30"/>
  <c r="I8" i="30" s="1"/>
  <c r="J8" i="30" s="1"/>
  <c r="H16" i="30"/>
  <c r="I16" i="30" s="1"/>
  <c r="J16" i="30" s="1"/>
  <c r="H13" i="30"/>
  <c r="I13" i="30" s="1"/>
  <c r="J13" i="30" s="1"/>
  <c r="H7" i="30"/>
  <c r="I7" i="30" s="1"/>
  <c r="J7" i="30" s="1"/>
  <c r="H98" i="41"/>
  <c r="I98" i="41" s="1"/>
  <c r="J98" i="41" s="1"/>
  <c r="H95" i="41"/>
  <c r="I95" i="41" s="1"/>
  <c r="J95" i="41" s="1"/>
  <c r="H92" i="41"/>
  <c r="I92" i="41" s="1"/>
  <c r="J92" i="41" s="1"/>
  <c r="H89" i="41"/>
  <c r="I89" i="41" s="1"/>
  <c r="J89" i="41" s="1"/>
  <c r="H86" i="41"/>
  <c r="I86" i="41" s="1"/>
  <c r="J86" i="41" s="1"/>
  <c r="H83" i="41"/>
  <c r="I83" i="41" s="1"/>
  <c r="J83" i="41" s="1"/>
  <c r="H80" i="41"/>
  <c r="I80" i="41" s="1"/>
  <c r="J80" i="41" s="1"/>
  <c r="H77" i="41"/>
  <c r="I77" i="41" s="1"/>
  <c r="J77" i="41" s="1"/>
  <c r="H74" i="41"/>
  <c r="I74" i="41" s="1"/>
  <c r="J74" i="41" s="1"/>
  <c r="H71" i="41"/>
  <c r="I71" i="41" s="1"/>
  <c r="J71" i="41" s="1"/>
  <c r="H68" i="41"/>
  <c r="I68" i="41" s="1"/>
  <c r="J68" i="41" s="1"/>
  <c r="H65" i="41"/>
  <c r="I65" i="41" s="1"/>
  <c r="J65" i="41" s="1"/>
  <c r="H62" i="41"/>
  <c r="I62" i="41" s="1"/>
  <c r="J62" i="41" s="1"/>
  <c r="H59" i="41"/>
  <c r="I59" i="41" s="1"/>
  <c r="J59" i="41" s="1"/>
  <c r="H56" i="41"/>
  <c r="I56" i="41" s="1"/>
  <c r="J56" i="41" s="1"/>
  <c r="H53" i="41"/>
  <c r="I53" i="41" s="1"/>
  <c r="J53" i="41" s="1"/>
  <c r="H50" i="41"/>
  <c r="I50" i="41" s="1"/>
  <c r="J50" i="41" s="1"/>
  <c r="H47" i="41"/>
  <c r="I47" i="41" s="1"/>
  <c r="J47" i="41" s="1"/>
  <c r="H44" i="41"/>
  <c r="I44" i="41" s="1"/>
  <c r="J44" i="41" s="1"/>
  <c r="H41" i="41"/>
  <c r="I41" i="41" s="1"/>
  <c r="J41" i="41" s="1"/>
  <c r="H38" i="41"/>
  <c r="I38" i="41" s="1"/>
  <c r="J38" i="41" s="1"/>
  <c r="H35" i="41"/>
  <c r="I35" i="41" s="1"/>
  <c r="J35" i="41" s="1"/>
  <c r="H32" i="41"/>
  <c r="I32" i="41" s="1"/>
  <c r="J32" i="41" s="1"/>
  <c r="H29" i="41"/>
  <c r="I29" i="41" s="1"/>
  <c r="J29" i="41" s="1"/>
  <c r="H26" i="41"/>
  <c r="I26" i="41" s="1"/>
  <c r="J26" i="41" s="1"/>
  <c r="H23" i="41"/>
  <c r="I23" i="41" s="1"/>
  <c r="J23" i="41" s="1"/>
  <c r="H20" i="41"/>
  <c r="I20" i="41" s="1"/>
  <c r="J20" i="41" s="1"/>
  <c r="H17" i="41"/>
  <c r="I17" i="41" s="1"/>
  <c r="J17" i="41" s="1"/>
  <c r="H14" i="41"/>
  <c r="I14" i="41" s="1"/>
  <c r="J14" i="41" s="1"/>
  <c r="H10" i="41"/>
  <c r="I10" i="41" s="1"/>
  <c r="J10" i="41" s="1"/>
  <c r="H5" i="41"/>
  <c r="I5" i="41" s="1"/>
  <c r="J5" i="41" s="1"/>
  <c r="H97" i="41"/>
  <c r="I97" i="41" s="1"/>
  <c r="J97" i="41" s="1"/>
  <c r="H94" i="41"/>
  <c r="I94" i="41" s="1"/>
  <c r="J94" i="41" s="1"/>
  <c r="H91" i="41"/>
  <c r="I91" i="41" s="1"/>
  <c r="J91" i="41" s="1"/>
  <c r="H88" i="41"/>
  <c r="I88" i="41" s="1"/>
  <c r="J88" i="41" s="1"/>
  <c r="H85" i="41"/>
  <c r="I85" i="41" s="1"/>
  <c r="J85" i="41" s="1"/>
  <c r="H82" i="41"/>
  <c r="I82" i="41" s="1"/>
  <c r="J82" i="41" s="1"/>
  <c r="H79" i="41"/>
  <c r="I79" i="41" s="1"/>
  <c r="J79" i="41" s="1"/>
  <c r="H76" i="41"/>
  <c r="I76" i="41" s="1"/>
  <c r="J76" i="41" s="1"/>
  <c r="H73" i="41"/>
  <c r="I73" i="41" s="1"/>
  <c r="J73" i="41" s="1"/>
  <c r="H70" i="41"/>
  <c r="I70" i="41" s="1"/>
  <c r="J70" i="41" s="1"/>
  <c r="H67" i="41"/>
  <c r="I67" i="41" s="1"/>
  <c r="J67" i="41" s="1"/>
  <c r="H64" i="41"/>
  <c r="I64" i="41" s="1"/>
  <c r="J64" i="41" s="1"/>
  <c r="H61" i="41"/>
  <c r="I61" i="41" s="1"/>
  <c r="J61" i="41" s="1"/>
  <c r="H58" i="41"/>
  <c r="I58" i="41" s="1"/>
  <c r="J58" i="41" s="1"/>
  <c r="H55" i="41"/>
  <c r="I55" i="41" s="1"/>
  <c r="J55" i="41" s="1"/>
  <c r="H52" i="41"/>
  <c r="I52" i="41" s="1"/>
  <c r="J52" i="41" s="1"/>
  <c r="H49" i="41"/>
  <c r="I49" i="41" s="1"/>
  <c r="J49" i="41" s="1"/>
  <c r="H46" i="41"/>
  <c r="I46" i="41" s="1"/>
  <c r="J46" i="41" s="1"/>
  <c r="H43" i="41"/>
  <c r="I43" i="41" s="1"/>
  <c r="J43" i="41" s="1"/>
  <c r="H40" i="41"/>
  <c r="I40" i="41" s="1"/>
  <c r="J40" i="41" s="1"/>
  <c r="H37" i="41"/>
  <c r="I37" i="41" s="1"/>
  <c r="J37" i="41" s="1"/>
  <c r="H34" i="41"/>
  <c r="I34" i="41" s="1"/>
  <c r="J34" i="41" s="1"/>
  <c r="H31" i="41"/>
  <c r="I31" i="41" s="1"/>
  <c r="J31" i="41" s="1"/>
  <c r="H28" i="41"/>
  <c r="I28" i="41" s="1"/>
  <c r="J28" i="41" s="1"/>
  <c r="H25" i="41"/>
  <c r="I25" i="41" s="1"/>
  <c r="J25" i="41" s="1"/>
  <c r="H22" i="41"/>
  <c r="I22" i="41" s="1"/>
  <c r="J22" i="41" s="1"/>
  <c r="H19" i="41"/>
  <c r="I19" i="41" s="1"/>
  <c r="J19" i="41" s="1"/>
  <c r="H16" i="41"/>
  <c r="I16" i="41" s="1"/>
  <c r="J16" i="41" s="1"/>
  <c r="H13" i="41"/>
  <c r="I13" i="41" s="1"/>
  <c r="J13" i="41" s="1"/>
  <c r="H8" i="41"/>
  <c r="I8" i="41" s="1"/>
  <c r="J8" i="41" s="1"/>
  <c r="H7" i="41"/>
  <c r="I7" i="41" s="1"/>
  <c r="J7" i="41" s="1"/>
  <c r="H4" i="41"/>
  <c r="I4" i="41" s="1"/>
  <c r="J4" i="41" s="1"/>
  <c r="K4" i="41" s="1"/>
  <c r="H79" i="47"/>
  <c r="I79" i="47" s="1"/>
  <c r="J79" i="47" s="1"/>
  <c r="H75" i="47"/>
  <c r="I75" i="47" s="1"/>
  <c r="J75" i="47" s="1"/>
  <c r="H70" i="47"/>
  <c r="I70" i="47" s="1"/>
  <c r="J70" i="47" s="1"/>
  <c r="H66" i="47"/>
  <c r="I66" i="47" s="1"/>
  <c r="J66" i="47" s="1"/>
  <c r="H61" i="47"/>
  <c r="I61" i="47" s="1"/>
  <c r="J61" i="47" s="1"/>
  <c r="H57" i="47"/>
  <c r="I57" i="47" s="1"/>
  <c r="J57" i="47" s="1"/>
  <c r="H52" i="47"/>
  <c r="I52" i="47" s="1"/>
  <c r="J52" i="47" s="1"/>
  <c r="H50" i="47"/>
  <c r="I50" i="47" s="1"/>
  <c r="J50" i="47" s="1"/>
  <c r="H47" i="47"/>
  <c r="I47" i="47" s="1"/>
  <c r="J47" i="47" s="1"/>
  <c r="H44" i="47"/>
  <c r="I44" i="47" s="1"/>
  <c r="J44" i="47" s="1"/>
  <c r="H41" i="47"/>
  <c r="I41" i="47" s="1"/>
  <c r="J41" i="47" s="1"/>
  <c r="H38" i="47"/>
  <c r="I38" i="47" s="1"/>
  <c r="J38" i="47" s="1"/>
  <c r="H35" i="47"/>
  <c r="I35" i="47" s="1"/>
  <c r="J35" i="47" s="1"/>
  <c r="H32" i="47"/>
  <c r="I32" i="47" s="1"/>
  <c r="J32" i="47" s="1"/>
  <c r="H29" i="47"/>
  <c r="I29" i="47" s="1"/>
  <c r="J29" i="47" s="1"/>
  <c r="H26" i="47"/>
  <c r="I26" i="47" s="1"/>
  <c r="J26" i="47" s="1"/>
  <c r="H23" i="47"/>
  <c r="I23" i="47" s="1"/>
  <c r="J23" i="47" s="1"/>
  <c r="H20" i="47"/>
  <c r="I20" i="47" s="1"/>
  <c r="J20" i="47" s="1"/>
  <c r="H17" i="47"/>
  <c r="I17" i="47" s="1"/>
  <c r="J17" i="47" s="1"/>
  <c r="H14" i="47"/>
  <c r="I14" i="47" s="1"/>
  <c r="J14" i="47" s="1"/>
  <c r="H10" i="47"/>
  <c r="I10" i="47" s="1"/>
  <c r="J10" i="47" s="1"/>
  <c r="H71" i="47"/>
  <c r="I71" i="47" s="1"/>
  <c r="J71" i="47" s="1"/>
  <c r="H62" i="47"/>
  <c r="I62" i="47" s="1"/>
  <c r="J62" i="47" s="1"/>
  <c r="H53" i="47"/>
  <c r="I53" i="47" s="1"/>
  <c r="J53" i="47" s="1"/>
  <c r="H77" i="47"/>
  <c r="I77" i="47" s="1"/>
  <c r="J77" i="47" s="1"/>
  <c r="H68" i="47"/>
  <c r="I68" i="47" s="1"/>
  <c r="J68" i="47" s="1"/>
  <c r="H59" i="47"/>
  <c r="I59" i="47" s="1"/>
  <c r="J59" i="47" s="1"/>
  <c r="H9" i="47"/>
  <c r="I9" i="47" s="1"/>
  <c r="J9" i="47" s="1"/>
  <c r="H78" i="47"/>
  <c r="I78" i="47" s="1"/>
  <c r="J78" i="47" s="1"/>
  <c r="H69" i="47"/>
  <c r="I69" i="47" s="1"/>
  <c r="J69" i="47" s="1"/>
  <c r="H60" i="47"/>
  <c r="I60" i="47" s="1"/>
  <c r="J60" i="47" s="1"/>
  <c r="H7" i="47"/>
  <c r="I7" i="47" s="1"/>
  <c r="J7" i="47" s="1"/>
  <c r="K7" i="47" s="1"/>
  <c r="H74" i="47"/>
  <c r="I74" i="47" s="1"/>
  <c r="J74" i="47" s="1"/>
  <c r="H65" i="47"/>
  <c r="I65" i="47" s="1"/>
  <c r="J65" i="47" s="1"/>
  <c r="H56" i="47"/>
  <c r="I56" i="47" s="1"/>
  <c r="J56" i="47" s="1"/>
  <c r="H46" i="76"/>
  <c r="I46" i="76" s="1"/>
  <c r="J46" i="76" s="1"/>
  <c r="H43" i="76"/>
  <c r="I43" i="76" s="1"/>
  <c r="J43" i="76" s="1"/>
  <c r="H40" i="76"/>
  <c r="I40" i="76" s="1"/>
  <c r="J40" i="76" s="1"/>
  <c r="H37" i="76"/>
  <c r="I37" i="76" s="1"/>
  <c r="J37" i="76" s="1"/>
  <c r="H11" i="76"/>
  <c r="I11" i="76" s="1"/>
  <c r="J11" i="76" s="1"/>
  <c r="H5" i="76"/>
  <c r="I5" i="76" s="1"/>
  <c r="J5" i="76" s="1"/>
  <c r="H19" i="76"/>
  <c r="I19" i="76" s="1"/>
  <c r="J19" i="76" s="1"/>
  <c r="H17" i="76"/>
  <c r="I17" i="76" s="1"/>
  <c r="J17" i="76" s="1"/>
  <c r="H14" i="76"/>
  <c r="I14" i="76" s="1"/>
  <c r="J14" i="76" s="1"/>
  <c r="H10" i="76"/>
  <c r="I10" i="76" s="1"/>
  <c r="J10" i="76" s="1"/>
  <c r="H4" i="76"/>
  <c r="I4" i="76" s="1"/>
  <c r="J4" i="76" s="1"/>
  <c r="K4" i="76" s="1"/>
  <c r="AQ4" i="76" s="1"/>
  <c r="H69" i="76"/>
  <c r="I69" i="76" s="1"/>
  <c r="J69" i="76" s="1"/>
  <c r="H60" i="76"/>
  <c r="I60" i="76" s="1"/>
  <c r="J60" i="76" s="1"/>
  <c r="H51" i="76"/>
  <c r="I51" i="76" s="1"/>
  <c r="J51" i="76" s="1"/>
  <c r="H42" i="76"/>
  <c r="I42" i="76" s="1"/>
  <c r="J42" i="76" s="1"/>
  <c r="H33" i="76"/>
  <c r="I33" i="76" s="1"/>
  <c r="J33" i="76" s="1"/>
  <c r="H24" i="76"/>
  <c r="I24" i="76" s="1"/>
  <c r="J24" i="76" s="1"/>
  <c r="H63" i="76"/>
  <c r="I63" i="76" s="1"/>
  <c r="J63" i="76" s="1"/>
  <c r="H54" i="76"/>
  <c r="I54" i="76" s="1"/>
  <c r="J54" i="76" s="1"/>
  <c r="H45" i="76"/>
  <c r="I45" i="76" s="1"/>
  <c r="J45" i="76" s="1"/>
  <c r="H36" i="76"/>
  <c r="I36" i="76" s="1"/>
  <c r="J36" i="76" s="1"/>
  <c r="H27" i="76"/>
  <c r="I27" i="76" s="1"/>
  <c r="J27" i="76" s="1"/>
  <c r="H57" i="76"/>
  <c r="I57" i="76" s="1"/>
  <c r="J57" i="76" s="1"/>
  <c r="H30" i="76"/>
  <c r="I30" i="76" s="1"/>
  <c r="J30" i="76" s="1"/>
  <c r="H66" i="76"/>
  <c r="I66" i="76" s="1"/>
  <c r="J66" i="76" s="1"/>
  <c r="H39" i="76"/>
  <c r="I39" i="76" s="1"/>
  <c r="J39" i="76" s="1"/>
  <c r="H9" i="76"/>
  <c r="I9" i="76" s="1"/>
  <c r="J9" i="76" s="1"/>
  <c r="H48" i="76"/>
  <c r="I48" i="76" s="1"/>
  <c r="J48" i="76" s="1"/>
  <c r="H21" i="76"/>
  <c r="I21" i="76" s="1"/>
  <c r="J21" i="76" s="1"/>
  <c r="H63" i="83"/>
  <c r="I63" i="83" s="1"/>
  <c r="J63" i="83" s="1"/>
  <c r="H62" i="83"/>
  <c r="I62" i="83" s="1"/>
  <c r="J62" i="83" s="1"/>
  <c r="H54" i="83"/>
  <c r="I54" i="83" s="1"/>
  <c r="J54" i="83" s="1"/>
  <c r="H53" i="83"/>
  <c r="I53" i="83" s="1"/>
  <c r="J53" i="83" s="1"/>
  <c r="H45" i="83"/>
  <c r="I45" i="83" s="1"/>
  <c r="J45" i="83" s="1"/>
  <c r="H44" i="83"/>
  <c r="I44" i="83" s="1"/>
  <c r="J44" i="83" s="1"/>
  <c r="H36" i="83"/>
  <c r="I36" i="83" s="1"/>
  <c r="J36" i="83" s="1"/>
  <c r="H35" i="83"/>
  <c r="I35" i="83" s="1"/>
  <c r="J35" i="83" s="1"/>
  <c r="H27" i="83"/>
  <c r="I27" i="83" s="1"/>
  <c r="J27" i="83" s="1"/>
  <c r="H26" i="83"/>
  <c r="I26" i="83" s="1"/>
  <c r="J26" i="83" s="1"/>
  <c r="H18" i="83"/>
  <c r="I18" i="83" s="1"/>
  <c r="J18" i="83" s="1"/>
  <c r="H17" i="83"/>
  <c r="I17" i="83" s="1"/>
  <c r="J17" i="83" s="1"/>
  <c r="H77" i="83"/>
  <c r="I77" i="83" s="1"/>
  <c r="J77" i="83" s="1"/>
  <c r="H74" i="83"/>
  <c r="I74" i="83" s="1"/>
  <c r="J74" i="83" s="1"/>
  <c r="H71" i="83"/>
  <c r="I71" i="83" s="1"/>
  <c r="J71" i="83" s="1"/>
  <c r="H68" i="83"/>
  <c r="I68" i="83" s="1"/>
  <c r="J68" i="83" s="1"/>
  <c r="H60" i="83"/>
  <c r="I60" i="83" s="1"/>
  <c r="J60" i="83" s="1"/>
  <c r="H59" i="83"/>
  <c r="I59" i="83" s="1"/>
  <c r="J59" i="83" s="1"/>
  <c r="H51" i="83"/>
  <c r="I51" i="83" s="1"/>
  <c r="J51" i="83" s="1"/>
  <c r="H50" i="83"/>
  <c r="I50" i="83" s="1"/>
  <c r="J50" i="83" s="1"/>
  <c r="H42" i="83"/>
  <c r="I42" i="83" s="1"/>
  <c r="J42" i="83" s="1"/>
  <c r="H41" i="83"/>
  <c r="I41" i="83" s="1"/>
  <c r="J41" i="83" s="1"/>
  <c r="H33" i="83"/>
  <c r="I33" i="83" s="1"/>
  <c r="J33" i="83" s="1"/>
  <c r="H32" i="83"/>
  <c r="I32" i="83" s="1"/>
  <c r="J32" i="83" s="1"/>
  <c r="H24" i="83"/>
  <c r="I24" i="83" s="1"/>
  <c r="J24" i="83" s="1"/>
  <c r="H47" i="83"/>
  <c r="I47" i="83" s="1"/>
  <c r="J47" i="83" s="1"/>
  <c r="H39" i="83"/>
  <c r="I39" i="83" s="1"/>
  <c r="J39" i="83" s="1"/>
  <c r="H20" i="83"/>
  <c r="I20" i="83" s="1"/>
  <c r="J20" i="83" s="1"/>
  <c r="H78" i="83"/>
  <c r="I78" i="83" s="1"/>
  <c r="J78" i="83" s="1"/>
  <c r="H69" i="83"/>
  <c r="I69" i="83" s="1"/>
  <c r="J69" i="83" s="1"/>
  <c r="H30" i="83"/>
  <c r="I30" i="83" s="1"/>
  <c r="J30" i="83" s="1"/>
  <c r="H48" i="83"/>
  <c r="I48" i="83" s="1"/>
  <c r="J48" i="83" s="1"/>
  <c r="H15" i="83"/>
  <c r="I15" i="83" s="1"/>
  <c r="J15" i="83" s="1"/>
  <c r="H12" i="83"/>
  <c r="I12" i="83" s="1"/>
  <c r="J12" i="83" s="1"/>
  <c r="H75" i="83"/>
  <c r="I75" i="83" s="1"/>
  <c r="J75" i="83" s="1"/>
  <c r="H57" i="83"/>
  <c r="I57" i="83" s="1"/>
  <c r="J57" i="83" s="1"/>
  <c r="H72" i="83"/>
  <c r="I72" i="83" s="1"/>
  <c r="J72" i="83" s="1"/>
  <c r="H66" i="83"/>
  <c r="I66" i="83" s="1"/>
  <c r="J66" i="83" s="1"/>
  <c r="H21" i="83"/>
  <c r="I21" i="83" s="1"/>
  <c r="J21" i="83" s="1"/>
  <c r="H10" i="83"/>
  <c r="I10" i="83" s="1"/>
  <c r="J10" i="83" s="1"/>
  <c r="H6" i="83"/>
  <c r="I6" i="83" s="1"/>
  <c r="J6" i="83" s="1"/>
  <c r="H5" i="83"/>
  <c r="I5" i="83" s="1"/>
  <c r="J5" i="83" s="1"/>
  <c r="K5" i="83" s="1"/>
  <c r="H38" i="83"/>
  <c r="I38" i="83" s="1"/>
  <c r="J38" i="83" s="1"/>
  <c r="H62" i="88"/>
  <c r="I62" i="88" s="1"/>
  <c r="J62" i="88" s="1"/>
  <c r="H53" i="88"/>
  <c r="I53" i="88" s="1"/>
  <c r="J53" i="88" s="1"/>
  <c r="H65" i="88"/>
  <c r="I65" i="88" s="1"/>
  <c r="J65" i="88" s="1"/>
  <c r="H56" i="88"/>
  <c r="I56" i="88" s="1"/>
  <c r="J56" i="88" s="1"/>
  <c r="H50" i="88"/>
  <c r="I50" i="88" s="1"/>
  <c r="J50" i="88" s="1"/>
  <c r="H47" i="88"/>
  <c r="I47" i="88" s="1"/>
  <c r="J47" i="88" s="1"/>
  <c r="H44" i="88"/>
  <c r="I44" i="88" s="1"/>
  <c r="J44" i="88" s="1"/>
  <c r="H41" i="88"/>
  <c r="I41" i="88" s="1"/>
  <c r="J41" i="88" s="1"/>
  <c r="H38" i="88"/>
  <c r="I38" i="88" s="1"/>
  <c r="J38" i="88" s="1"/>
  <c r="H35" i="88"/>
  <c r="I35" i="88" s="1"/>
  <c r="J35" i="88" s="1"/>
  <c r="H32" i="88"/>
  <c r="I32" i="88" s="1"/>
  <c r="J32" i="88" s="1"/>
  <c r="H29" i="88"/>
  <c r="I29" i="88" s="1"/>
  <c r="J29" i="88" s="1"/>
  <c r="H26" i="88"/>
  <c r="I26" i="88" s="1"/>
  <c r="J26" i="88" s="1"/>
  <c r="H23" i="88"/>
  <c r="I23" i="88" s="1"/>
  <c r="J23" i="88" s="1"/>
  <c r="H20" i="88"/>
  <c r="I20" i="88" s="1"/>
  <c r="J20" i="88" s="1"/>
  <c r="H17" i="88"/>
  <c r="I17" i="88" s="1"/>
  <c r="J17" i="88" s="1"/>
  <c r="H14" i="88"/>
  <c r="I14" i="88" s="1"/>
  <c r="J14" i="88" s="1"/>
  <c r="H10" i="88"/>
  <c r="I10" i="88" s="1"/>
  <c r="J10" i="88" s="1"/>
  <c r="H4" i="88"/>
  <c r="I4" i="88" s="1"/>
  <c r="J4" i="88" s="1"/>
  <c r="K4" i="88" s="1"/>
  <c r="H9" i="88"/>
  <c r="I9" i="88" s="1"/>
  <c r="J9" i="88" s="1"/>
  <c r="H68" i="88"/>
  <c r="I68" i="88" s="1"/>
  <c r="J68" i="88" s="1"/>
  <c r="H67" i="88"/>
  <c r="I67" i="88" s="1"/>
  <c r="J67" i="88" s="1"/>
  <c r="H58" i="88"/>
  <c r="I58" i="88" s="1"/>
  <c r="J58" i="88" s="1"/>
  <c r="H59" i="88"/>
  <c r="I59" i="88" s="1"/>
  <c r="J59" i="88" s="1"/>
  <c r="H89" i="94"/>
  <c r="I89" i="94" s="1"/>
  <c r="J89" i="94" s="1"/>
  <c r="H86" i="94"/>
  <c r="I86" i="94" s="1"/>
  <c r="J86" i="94" s="1"/>
  <c r="H83" i="94"/>
  <c r="I83" i="94" s="1"/>
  <c r="J83" i="94" s="1"/>
  <c r="H80" i="94"/>
  <c r="I80" i="94" s="1"/>
  <c r="J80" i="94" s="1"/>
  <c r="H88" i="94"/>
  <c r="I88" i="94" s="1"/>
  <c r="J88" i="94" s="1"/>
  <c r="H85" i="94"/>
  <c r="I85" i="94" s="1"/>
  <c r="J85" i="94" s="1"/>
  <c r="H82" i="94"/>
  <c r="I82" i="94" s="1"/>
  <c r="J82" i="94" s="1"/>
  <c r="H73" i="94"/>
  <c r="I73" i="94" s="1"/>
  <c r="J73" i="94" s="1"/>
  <c r="H56" i="94"/>
  <c r="I56" i="94" s="1"/>
  <c r="J56" i="94" s="1"/>
  <c r="H51" i="94"/>
  <c r="I51" i="94" s="1"/>
  <c r="J51" i="94" s="1"/>
  <c r="H64" i="94"/>
  <c r="I64" i="94" s="1"/>
  <c r="J64" i="94" s="1"/>
  <c r="H48" i="94"/>
  <c r="I48" i="94" s="1"/>
  <c r="J48" i="94" s="1"/>
  <c r="H44" i="94"/>
  <c r="I44" i="94" s="1"/>
  <c r="J44" i="94" s="1"/>
  <c r="H35" i="94"/>
  <c r="I35" i="94" s="1"/>
  <c r="J35" i="94" s="1"/>
  <c r="H55" i="94"/>
  <c r="I55" i="94" s="1"/>
  <c r="J55" i="94" s="1"/>
  <c r="H29" i="94"/>
  <c r="I29" i="94" s="1"/>
  <c r="J29" i="94" s="1"/>
  <c r="H20" i="94"/>
  <c r="I20" i="94" s="1"/>
  <c r="J20" i="94" s="1"/>
  <c r="H5" i="94"/>
  <c r="I5" i="94" s="1"/>
  <c r="J5" i="94" s="1"/>
  <c r="H38" i="94"/>
  <c r="I38" i="94" s="1"/>
  <c r="J38" i="94" s="1"/>
  <c r="H11" i="94"/>
  <c r="I11" i="94" s="1"/>
  <c r="J11" i="94" s="1"/>
  <c r="H46" i="94"/>
  <c r="I46" i="94" s="1"/>
  <c r="J46" i="94" s="1"/>
  <c r="H26" i="94"/>
  <c r="I26" i="94" s="1"/>
  <c r="J26" i="94" s="1"/>
  <c r="H17" i="94"/>
  <c r="I17" i="94" s="1"/>
  <c r="J17" i="94" s="1"/>
  <c r="H32" i="94"/>
  <c r="I32" i="94" s="1"/>
  <c r="J32" i="94" s="1"/>
  <c r="H23" i="94"/>
  <c r="I23" i="94" s="1"/>
  <c r="J23" i="94" s="1"/>
  <c r="H41" i="94"/>
  <c r="I41" i="94" s="1"/>
  <c r="J41" i="94" s="1"/>
  <c r="AI3" i="31"/>
  <c r="H89" i="29"/>
  <c r="I89" i="29" s="1"/>
  <c r="J89" i="29" s="1"/>
  <c r="H53" i="29"/>
  <c r="I53" i="29" s="1"/>
  <c r="J53" i="29" s="1"/>
  <c r="H17" i="29"/>
  <c r="I17" i="29" s="1"/>
  <c r="J17" i="29" s="1"/>
  <c r="H48" i="28"/>
  <c r="I48" i="28" s="1"/>
  <c r="J48" i="28" s="1"/>
  <c r="H12" i="28"/>
  <c r="I12" i="28" s="1"/>
  <c r="J12" i="28" s="1"/>
  <c r="Q79" i="27"/>
  <c r="Q76" i="27"/>
  <c r="Q73" i="27"/>
  <c r="Q70" i="27"/>
  <c r="Q67" i="27"/>
  <c r="Q64" i="27"/>
  <c r="Q61" i="27"/>
  <c r="Q58" i="27"/>
  <c r="Q55" i="27"/>
  <c r="Q52" i="27"/>
  <c r="Q49" i="27"/>
  <c r="Q46" i="27"/>
  <c r="Q43" i="27"/>
  <c r="Q40" i="27"/>
  <c r="Q37" i="27"/>
  <c r="Q34" i="27"/>
  <c r="Q31" i="27"/>
  <c r="Q28" i="27"/>
  <c r="Q25" i="27"/>
  <c r="Q22" i="27"/>
  <c r="Q8" i="27"/>
  <c r="Q7" i="27"/>
  <c r="Q74" i="27"/>
  <c r="Q72" i="27"/>
  <c r="Q65" i="27"/>
  <c r="Q63" i="27"/>
  <c r="Q56" i="27"/>
  <c r="Q54" i="27"/>
  <c r="Q47" i="27"/>
  <c r="Q45" i="27"/>
  <c r="Q38" i="27"/>
  <c r="Q36" i="27"/>
  <c r="Q29" i="27"/>
  <c r="Q27" i="27"/>
  <c r="Q17" i="27"/>
  <c r="Q13" i="27"/>
  <c r="Q12" i="27"/>
  <c r="Q11" i="27"/>
  <c r="Q9" i="27"/>
  <c r="Q10" i="27"/>
  <c r="Q77" i="27"/>
  <c r="Q75" i="27"/>
  <c r="Q68" i="27"/>
  <c r="Q66" i="27"/>
  <c r="Q59" i="27"/>
  <c r="Q57" i="27"/>
  <c r="Q50" i="27"/>
  <c r="Q48" i="27"/>
  <c r="Q41" i="27"/>
  <c r="Q39" i="27"/>
  <c r="Q32" i="27"/>
  <c r="Q30" i="27"/>
  <c r="Q23" i="27"/>
  <c r="Q21" i="27"/>
  <c r="Q19" i="27"/>
  <c r="Q18" i="27"/>
  <c r="Q14" i="27"/>
  <c r="Q5" i="27"/>
  <c r="Q6" i="27"/>
  <c r="Q78" i="27"/>
  <c r="Q71" i="27"/>
  <c r="Q69" i="27"/>
  <c r="Q62" i="27"/>
  <c r="Q60" i="27"/>
  <c r="Q53" i="27"/>
  <c r="Q51" i="27"/>
  <c r="Q44" i="27"/>
  <c r="Q42" i="27"/>
  <c r="Q35" i="27"/>
  <c r="Q33" i="27"/>
  <c r="Q26" i="27"/>
  <c r="Q24" i="27"/>
  <c r="Q20" i="27"/>
  <c r="Q16" i="27"/>
  <c r="Q15" i="27"/>
  <c r="AH4" i="19"/>
  <c r="Z4" i="19"/>
  <c r="H10" i="28"/>
  <c r="I10" i="28" s="1"/>
  <c r="J10" i="28" s="1"/>
  <c r="H62" i="27"/>
  <c r="I62" i="27" s="1"/>
  <c r="J62" i="27" s="1"/>
  <c r="AH4" i="25"/>
  <c r="AQ4" i="25" s="1"/>
  <c r="H74" i="30"/>
  <c r="I74" i="30" s="1"/>
  <c r="J74" i="30" s="1"/>
  <c r="H38" i="30"/>
  <c r="I38" i="30" s="1"/>
  <c r="J38" i="30" s="1"/>
  <c r="H51" i="28"/>
  <c r="I51" i="28" s="1"/>
  <c r="J51" i="28" s="1"/>
  <c r="H42" i="28"/>
  <c r="I42" i="28" s="1"/>
  <c r="J42" i="28" s="1"/>
  <c r="Y5" i="23"/>
  <c r="H77" i="31"/>
  <c r="I77" i="31" s="1"/>
  <c r="J77" i="31" s="1"/>
  <c r="H50" i="31"/>
  <c r="I50" i="31" s="1"/>
  <c r="J50" i="31" s="1"/>
  <c r="H23" i="31"/>
  <c r="I23" i="31" s="1"/>
  <c r="J23" i="31" s="1"/>
  <c r="AH4" i="30"/>
  <c r="AQ4" i="30" s="1"/>
  <c r="H53" i="28"/>
  <c r="I53" i="28" s="1"/>
  <c r="J53" i="28" s="1"/>
  <c r="H26" i="28"/>
  <c r="I26" i="28" s="1"/>
  <c r="J26" i="28" s="1"/>
  <c r="H21" i="33"/>
  <c r="I21" i="33" s="1"/>
  <c r="J21" i="33" s="1"/>
  <c r="Z4" i="30"/>
  <c r="H63" i="28"/>
  <c r="I63" i="28" s="1"/>
  <c r="J63" i="28" s="1"/>
  <c r="AH4" i="27"/>
  <c r="AQ4" i="27" s="1"/>
  <c r="Z4" i="27"/>
  <c r="Q87" i="34"/>
  <c r="Q84" i="34"/>
  <c r="Q81" i="34"/>
  <c r="Q78" i="34"/>
  <c r="Q75" i="34"/>
  <c r="Q72" i="34"/>
  <c r="Q69" i="34"/>
  <c r="Q66" i="34"/>
  <c r="Q63" i="34"/>
  <c r="Q60" i="34"/>
  <c r="Q57" i="34"/>
  <c r="Q54" i="34"/>
  <c r="Q51" i="34"/>
  <c r="Q48" i="34"/>
  <c r="Q45" i="34"/>
  <c r="Q42" i="34"/>
  <c r="Q39" i="34"/>
  <c r="Q36" i="34"/>
  <c r="Q33" i="34"/>
  <c r="Q30" i="34"/>
  <c r="Q27" i="34"/>
  <c r="Q24" i="34"/>
  <c r="Q21" i="34"/>
  <c r="Q18" i="34"/>
  <c r="Q15" i="34"/>
  <c r="Q12" i="34"/>
  <c r="Q6" i="34"/>
  <c r="Q88" i="34"/>
  <c r="Q85" i="34"/>
  <c r="Q82" i="34"/>
  <c r="Q79" i="34"/>
  <c r="Q76" i="34"/>
  <c r="Q73" i="34"/>
  <c r="Q70" i="34"/>
  <c r="Q67" i="34"/>
  <c r="Q64" i="34"/>
  <c r="Q61" i="34"/>
  <c r="Q58" i="34"/>
  <c r="Q55" i="34"/>
  <c r="Q52" i="34"/>
  <c r="Q49" i="34"/>
  <c r="Q46" i="34"/>
  <c r="Q43" i="34"/>
  <c r="Q40" i="34"/>
  <c r="Q37" i="34"/>
  <c r="Q34" i="34"/>
  <c r="Q31" i="34"/>
  <c r="Q28" i="34"/>
  <c r="Q25" i="34"/>
  <c r="Q22" i="34"/>
  <c r="Q19" i="34"/>
  <c r="Q16" i="34"/>
  <c r="Q13" i="34"/>
  <c r="Q8" i="34"/>
  <c r="Q7" i="34"/>
  <c r="Q89" i="34"/>
  <c r="Q38" i="34"/>
  <c r="Q29" i="34"/>
  <c r="Q20" i="34"/>
  <c r="Q10" i="34"/>
  <c r="Q11" i="34"/>
  <c r="Q5" i="34"/>
  <c r="Q86" i="34"/>
  <c r="Q41" i="34"/>
  <c r="Q32" i="34"/>
  <c r="Q23" i="34"/>
  <c r="Q14" i="34"/>
  <c r="Q83" i="34"/>
  <c r="Q80" i="34"/>
  <c r="Q77" i="34"/>
  <c r="Q74" i="34"/>
  <c r="Q71" i="34"/>
  <c r="Q68" i="34"/>
  <c r="Q65" i="34"/>
  <c r="Q62" i="34"/>
  <c r="Q59" i="34"/>
  <c r="Q56" i="34"/>
  <c r="Q53" i="34"/>
  <c r="Q50" i="34"/>
  <c r="Q47" i="34"/>
  <c r="Q44" i="34"/>
  <c r="Q35" i="34"/>
  <c r="Q26" i="34"/>
  <c r="Q17" i="34"/>
  <c r="Q9" i="34"/>
  <c r="Q11" i="35"/>
  <c r="Q5" i="35"/>
  <c r="Q79" i="35"/>
  <c r="Q76" i="35"/>
  <c r="Q73" i="35"/>
  <c r="Q70" i="35"/>
  <c r="Q67" i="35"/>
  <c r="Q64" i="35"/>
  <c r="Q61" i="35"/>
  <c r="Q58" i="35"/>
  <c r="Q55" i="35"/>
  <c r="Q52" i="35"/>
  <c r="Q49" i="35"/>
  <c r="Q46" i="35"/>
  <c r="Q43" i="35"/>
  <c r="Q40" i="35"/>
  <c r="Q37" i="35"/>
  <c r="Q34" i="35"/>
  <c r="Q31" i="35"/>
  <c r="Q28" i="35"/>
  <c r="Q25" i="35"/>
  <c r="Q22" i="35"/>
  <c r="Q19" i="35"/>
  <c r="Q16" i="35"/>
  <c r="Q13" i="35"/>
  <c r="Q8" i="35"/>
  <c r="Q7" i="35"/>
  <c r="Q77" i="35"/>
  <c r="Q74" i="35"/>
  <c r="Q71" i="35"/>
  <c r="Q68" i="35"/>
  <c r="Q65" i="35"/>
  <c r="Q62" i="35"/>
  <c r="Q59" i="35"/>
  <c r="Q56" i="35"/>
  <c r="Q53" i="35"/>
  <c r="Q50" i="35"/>
  <c r="Q47" i="35"/>
  <c r="Q44" i="35"/>
  <c r="Q41" i="35"/>
  <c r="Q38" i="35"/>
  <c r="Q35" i="35"/>
  <c r="Q32" i="35"/>
  <c r="Q29" i="35"/>
  <c r="Q26" i="35"/>
  <c r="Q23" i="35"/>
  <c r="Q20" i="35"/>
  <c r="Q17" i="35"/>
  <c r="Q14" i="35"/>
  <c r="Q10" i="35"/>
  <c r="Q72" i="35"/>
  <c r="Q63" i="35"/>
  <c r="Q54" i="35"/>
  <c r="Q45" i="35"/>
  <c r="Q36" i="35"/>
  <c r="Q27" i="35"/>
  <c r="Q18" i="35"/>
  <c r="Q75" i="35"/>
  <c r="Q66" i="35"/>
  <c r="Q57" i="35"/>
  <c r="Q48" i="35"/>
  <c r="Q39" i="35"/>
  <c r="Q30" i="35"/>
  <c r="Q21" i="35"/>
  <c r="Q12" i="35"/>
  <c r="Q78" i="35"/>
  <c r="Q69" i="35"/>
  <c r="Q60" i="35"/>
  <c r="Q51" i="35"/>
  <c r="Q42" i="35"/>
  <c r="Q33" i="35"/>
  <c r="Q24" i="35"/>
  <c r="Q15" i="35"/>
  <c r="Q9" i="35"/>
  <c r="Q6" i="35"/>
  <c r="Q88" i="42"/>
  <c r="Q85" i="42"/>
  <c r="Q82" i="42"/>
  <c r="Q79" i="42"/>
  <c r="Q76" i="42"/>
  <c r="Q73" i="42"/>
  <c r="Q70" i="42"/>
  <c r="Q67" i="42"/>
  <c r="Q64" i="42"/>
  <c r="Q61" i="42"/>
  <c r="Q58" i="42"/>
  <c r="Q55" i="42"/>
  <c r="Q52" i="42"/>
  <c r="Q49" i="42"/>
  <c r="Q46" i="42"/>
  <c r="Q43" i="42"/>
  <c r="Q40" i="42"/>
  <c r="Q37" i="42"/>
  <c r="Q34" i="42"/>
  <c r="Q31" i="42"/>
  <c r="Q28" i="42"/>
  <c r="Q25" i="42"/>
  <c r="Q22" i="42"/>
  <c r="Q19" i="42"/>
  <c r="Q16" i="42"/>
  <c r="Q13" i="42"/>
  <c r="Q8" i="42"/>
  <c r="Q7" i="42"/>
  <c r="Q9" i="42"/>
  <c r="Q89" i="42"/>
  <c r="Q86" i="42"/>
  <c r="Q83" i="42"/>
  <c r="Q80" i="42"/>
  <c r="Q77" i="42"/>
  <c r="Q74" i="42"/>
  <c r="Q71" i="42"/>
  <c r="Q68" i="42"/>
  <c r="Q65" i="42"/>
  <c r="Q62" i="42"/>
  <c r="Q59" i="42"/>
  <c r="Q56" i="42"/>
  <c r="Q53" i="42"/>
  <c r="Q50" i="42"/>
  <c r="Q47" i="42"/>
  <c r="Q44" i="42"/>
  <c r="Q41" i="42"/>
  <c r="Q38" i="42"/>
  <c r="Q35" i="42"/>
  <c r="Q32" i="42"/>
  <c r="Q29" i="42"/>
  <c r="Q26" i="42"/>
  <c r="Q23" i="42"/>
  <c r="Q20" i="42"/>
  <c r="Q17" i="42"/>
  <c r="Q14" i="42"/>
  <c r="Q10" i="42"/>
  <c r="Q87" i="42"/>
  <c r="Q84" i="42"/>
  <c r="Q81" i="42"/>
  <c r="Q78" i="42"/>
  <c r="Q75" i="42"/>
  <c r="Q72" i="42"/>
  <c r="Q69" i="42"/>
  <c r="Q66" i="42"/>
  <c r="Q63" i="42"/>
  <c r="Q60" i="42"/>
  <c r="Q57" i="42"/>
  <c r="Q54" i="42"/>
  <c r="Q51" i="42"/>
  <c r="Q48" i="42"/>
  <c r="Q45" i="42"/>
  <c r="Q42" i="42"/>
  <c r="Q39" i="42"/>
  <c r="Q36" i="42"/>
  <c r="Q33" i="42"/>
  <c r="Q30" i="42"/>
  <c r="Q27" i="42"/>
  <c r="Q24" i="42"/>
  <c r="Q21" i="42"/>
  <c r="Q18" i="42"/>
  <c r="Q15" i="42"/>
  <c r="Q12" i="42"/>
  <c r="Q6" i="42"/>
  <c r="Q11" i="42"/>
  <c r="Q5" i="42"/>
  <c r="Q49" i="47"/>
  <c r="Q46" i="47"/>
  <c r="Q43" i="47"/>
  <c r="Q40" i="47"/>
  <c r="Q37" i="47"/>
  <c r="Q34" i="47"/>
  <c r="Q31" i="47"/>
  <c r="Q28" i="47"/>
  <c r="Q25" i="47"/>
  <c r="Q22" i="47"/>
  <c r="Q19" i="47"/>
  <c r="Q16" i="47"/>
  <c r="Q13" i="47"/>
  <c r="Q8" i="47"/>
  <c r="Q7" i="47"/>
  <c r="Q78" i="47"/>
  <c r="Q74" i="47"/>
  <c r="Q73" i="47"/>
  <c r="Q69" i="47"/>
  <c r="Q65" i="47"/>
  <c r="Q64" i="47"/>
  <c r="Q60" i="47"/>
  <c r="Q56" i="47"/>
  <c r="Q55" i="47"/>
  <c r="Q9" i="47"/>
  <c r="Q50" i="47"/>
  <c r="Q47" i="47"/>
  <c r="Q44" i="47"/>
  <c r="Q41" i="47"/>
  <c r="Q38" i="47"/>
  <c r="Q35" i="47"/>
  <c r="Q32" i="47"/>
  <c r="Q29" i="47"/>
  <c r="Q26" i="47"/>
  <c r="Q23" i="47"/>
  <c r="Q20" i="47"/>
  <c r="Q17" i="47"/>
  <c r="Q14" i="47"/>
  <c r="Q10" i="47"/>
  <c r="Q77" i="47"/>
  <c r="Q71" i="47"/>
  <c r="Q68" i="47"/>
  <c r="Q62" i="47"/>
  <c r="Q59" i="47"/>
  <c r="Q53" i="47"/>
  <c r="Q5" i="47"/>
  <c r="Q6" i="47"/>
  <c r="Q76" i="47"/>
  <c r="Q67" i="47"/>
  <c r="Q58" i="47"/>
  <c r="Q11" i="47"/>
  <c r="Q79" i="47"/>
  <c r="Q75" i="47"/>
  <c r="Q70" i="47"/>
  <c r="Q66" i="47"/>
  <c r="Q61" i="47"/>
  <c r="Q57" i="47"/>
  <c r="Q52" i="47"/>
  <c r="Q51" i="47"/>
  <c r="Q48" i="47"/>
  <c r="Q45" i="47"/>
  <c r="Q42" i="47"/>
  <c r="Q39" i="47"/>
  <c r="Q36" i="47"/>
  <c r="Q33" i="47"/>
  <c r="Q30" i="47"/>
  <c r="Q27" i="47"/>
  <c r="Q24" i="47"/>
  <c r="Q21" i="47"/>
  <c r="Q18" i="47"/>
  <c r="Q15" i="47"/>
  <c r="Q12" i="47"/>
  <c r="Q72" i="47"/>
  <c r="Q63" i="47"/>
  <c r="Q54" i="47"/>
  <c r="Q78" i="79"/>
  <c r="Q75" i="79"/>
  <c r="Q72" i="79"/>
  <c r="Q69" i="79"/>
  <c r="Q66" i="79"/>
  <c r="Q63" i="79"/>
  <c r="Q60" i="79"/>
  <c r="Q57" i="79"/>
  <c r="Q54" i="79"/>
  <c r="Q51" i="79"/>
  <c r="Q48" i="79"/>
  <c r="Q45" i="79"/>
  <c r="Q42" i="79"/>
  <c r="Q39" i="79"/>
  <c r="Q36" i="79"/>
  <c r="Q34" i="79"/>
  <c r="Q30" i="79"/>
  <c r="Q29" i="79"/>
  <c r="Q25" i="79"/>
  <c r="Q21" i="79"/>
  <c r="Q20" i="79"/>
  <c r="Q16" i="79"/>
  <c r="Q14" i="79"/>
  <c r="Q10" i="79"/>
  <c r="Q11" i="79"/>
  <c r="Q5" i="79"/>
  <c r="Q79" i="79"/>
  <c r="Q76" i="79"/>
  <c r="Q73" i="79"/>
  <c r="Q70" i="79"/>
  <c r="Q67" i="79"/>
  <c r="Q64" i="79"/>
  <c r="Q61" i="79"/>
  <c r="Q58" i="79"/>
  <c r="Q55" i="79"/>
  <c r="Q52" i="79"/>
  <c r="Q49" i="79"/>
  <c r="Q46" i="79"/>
  <c r="Q43" i="79"/>
  <c r="Q37" i="79"/>
  <c r="Q35" i="79"/>
  <c r="Q31" i="79"/>
  <c r="Q27" i="79"/>
  <c r="Q26" i="79"/>
  <c r="Q22" i="79"/>
  <c r="Q18" i="79"/>
  <c r="Q17" i="79"/>
  <c r="Q12" i="79"/>
  <c r="Q6" i="79"/>
  <c r="Q9" i="79"/>
  <c r="Q77" i="79"/>
  <c r="Q68" i="79"/>
  <c r="Q59" i="79"/>
  <c r="Q50" i="79"/>
  <c r="Q41" i="79"/>
  <c r="Q38" i="79"/>
  <c r="Q24" i="79"/>
  <c r="Q15" i="79"/>
  <c r="Q28" i="79"/>
  <c r="Q23" i="79"/>
  <c r="Q19" i="79"/>
  <c r="Q71" i="79"/>
  <c r="Q62" i="79"/>
  <c r="Q53" i="79"/>
  <c r="Q44" i="79"/>
  <c r="Q33" i="79"/>
  <c r="Q8" i="79"/>
  <c r="Q32" i="79"/>
  <c r="Q40" i="79"/>
  <c r="Q13" i="79"/>
  <c r="Q65" i="79"/>
  <c r="Q56" i="79"/>
  <c r="Q47" i="79"/>
  <c r="Q74" i="79"/>
  <c r="Q7" i="79"/>
  <c r="Q98" i="85"/>
  <c r="Q95" i="85"/>
  <c r="Q92" i="85"/>
  <c r="Q89" i="85"/>
  <c r="Q86" i="85"/>
  <c r="Q83" i="85"/>
  <c r="Q80" i="85"/>
  <c r="Q77" i="85"/>
  <c r="Q74" i="85"/>
  <c r="Q71" i="85"/>
  <c r="Q68" i="85"/>
  <c r="Q65" i="85"/>
  <c r="Q62" i="85"/>
  <c r="Q59" i="85"/>
  <c r="Q56" i="85"/>
  <c r="Q53" i="85"/>
  <c r="Q50" i="85"/>
  <c r="Q47" i="85"/>
  <c r="Q44" i="85"/>
  <c r="Q41" i="85"/>
  <c r="Q38" i="85"/>
  <c r="Q35" i="85"/>
  <c r="Q32" i="85"/>
  <c r="Q29" i="85"/>
  <c r="Q26" i="85"/>
  <c r="Q23" i="85"/>
  <c r="Q20" i="85"/>
  <c r="Q17" i="85"/>
  <c r="Q14" i="85"/>
  <c r="Q10" i="85"/>
  <c r="Q5" i="85"/>
  <c r="Q11" i="85"/>
  <c r="Q96" i="85"/>
  <c r="Q93" i="85"/>
  <c r="Q90" i="85"/>
  <c r="Q87" i="85"/>
  <c r="Q84" i="85"/>
  <c r="Q81" i="85"/>
  <c r="Q78" i="85"/>
  <c r="Q75" i="85"/>
  <c r="Q72" i="85"/>
  <c r="Q69" i="85"/>
  <c r="Q66" i="85"/>
  <c r="Q63" i="85"/>
  <c r="Q60" i="85"/>
  <c r="Q57" i="85"/>
  <c r="Q54" i="85"/>
  <c r="Q51" i="85"/>
  <c r="Q48" i="85"/>
  <c r="Q45" i="85"/>
  <c r="Q42" i="85"/>
  <c r="Q39" i="85"/>
  <c r="Q36" i="85"/>
  <c r="Q33" i="85"/>
  <c r="Q30" i="85"/>
  <c r="Q27" i="85"/>
  <c r="Q24" i="85"/>
  <c r="Q21" i="85"/>
  <c r="Q18" i="85"/>
  <c r="Q15" i="85"/>
  <c r="Q12" i="85"/>
  <c r="Q6" i="85"/>
  <c r="Q94" i="85"/>
  <c r="Q91" i="85"/>
  <c r="Q73" i="85"/>
  <c r="Q55" i="85"/>
  <c r="Q37" i="85"/>
  <c r="Q22" i="85"/>
  <c r="Q88" i="85"/>
  <c r="Q70" i="85"/>
  <c r="Q52" i="85"/>
  <c r="Q34" i="85"/>
  <c r="Q19" i="85"/>
  <c r="Q85" i="85"/>
  <c r="Q67" i="85"/>
  <c r="Q49" i="85"/>
  <c r="Q31" i="85"/>
  <c r="Q16" i="85"/>
  <c r="Q97" i="85"/>
  <c r="Q76" i="85"/>
  <c r="Q58" i="85"/>
  <c r="Q40" i="85"/>
  <c r="Q25" i="85"/>
  <c r="Q82" i="85"/>
  <c r="Q64" i="85"/>
  <c r="Q46" i="85"/>
  <c r="Q28" i="85"/>
  <c r="Q9" i="85"/>
  <c r="Q7" i="85"/>
  <c r="Q79" i="85"/>
  <c r="Q61" i="85"/>
  <c r="Q43" i="85"/>
  <c r="Q13" i="85"/>
  <c r="Q8" i="85"/>
  <c r="Q69" i="92"/>
  <c r="Q66" i="92"/>
  <c r="Q63" i="92"/>
  <c r="Q60" i="92"/>
  <c r="Q57" i="92"/>
  <c r="Q54" i="92"/>
  <c r="Q51" i="92"/>
  <c r="Q48" i="92"/>
  <c r="Q45" i="92"/>
  <c r="Q42" i="92"/>
  <c r="Q39" i="92"/>
  <c r="Q36" i="92"/>
  <c r="Q33" i="92"/>
  <c r="Q30" i="92"/>
  <c r="Q27" i="92"/>
  <c r="Q24" i="92"/>
  <c r="Q21" i="92"/>
  <c r="Q18" i="92"/>
  <c r="Q15" i="92"/>
  <c r="Q12" i="92"/>
  <c r="Q67" i="92"/>
  <c r="Q64" i="92"/>
  <c r="Q61" i="92"/>
  <c r="Q58" i="92"/>
  <c r="Q55" i="92"/>
  <c r="Q52" i="92"/>
  <c r="Q49" i="92"/>
  <c r="Q46" i="92"/>
  <c r="Q43" i="92"/>
  <c r="Q40" i="92"/>
  <c r="Q37" i="92"/>
  <c r="Q34" i="92"/>
  <c r="Q31" i="92"/>
  <c r="Q28" i="92"/>
  <c r="Q25" i="92"/>
  <c r="Q22" i="92"/>
  <c r="Q19" i="92"/>
  <c r="Q16" i="92"/>
  <c r="Q13" i="92"/>
  <c r="Q8" i="92"/>
  <c r="Q7" i="92"/>
  <c r="Q65" i="92"/>
  <c r="Q56" i="92"/>
  <c r="Q47" i="92"/>
  <c r="Q38" i="92"/>
  <c r="Q29" i="92"/>
  <c r="Q20" i="92"/>
  <c r="Q10" i="92"/>
  <c r="Q11" i="92"/>
  <c r="Q62" i="92"/>
  <c r="Q53" i="92"/>
  <c r="Q44" i="92"/>
  <c r="Q35" i="92"/>
  <c r="Q26" i="92"/>
  <c r="Q17" i="92"/>
  <c r="Q14" i="92"/>
  <c r="Q59" i="92"/>
  <c r="Q32" i="92"/>
  <c r="Q68" i="92"/>
  <c r="Q23" i="92"/>
  <c r="Q50" i="92"/>
  <c r="Q41" i="92"/>
  <c r="Q9" i="92"/>
  <c r="Q6" i="92"/>
  <c r="Q5" i="92"/>
  <c r="I17" i="24"/>
  <c r="J17" i="24" s="1"/>
  <c r="I19" i="16"/>
  <c r="J19" i="16" s="1"/>
  <c r="AH4" i="9"/>
  <c r="Z4" i="9"/>
  <c r="H23" i="8"/>
  <c r="H22" i="8"/>
  <c r="H21" i="8"/>
  <c r="H20" i="8"/>
  <c r="H19" i="8"/>
  <c r="H18" i="8"/>
  <c r="H17" i="8"/>
  <c r="H16" i="8"/>
  <c r="H15" i="8"/>
  <c r="H14" i="8"/>
  <c r="H13" i="8"/>
  <c r="H12" i="8"/>
  <c r="H7" i="8"/>
  <c r="H6" i="8"/>
  <c r="H11" i="8"/>
  <c r="H5" i="8"/>
  <c r="H9" i="8"/>
  <c r="H4" i="8"/>
  <c r="H8" i="8"/>
  <c r="H39" i="27"/>
  <c r="I39" i="27" s="1"/>
  <c r="J39" i="27" s="1"/>
  <c r="I5" i="15"/>
  <c r="J5" i="15" s="1"/>
  <c r="H23" i="11"/>
  <c r="H22" i="11"/>
  <c r="H21" i="11"/>
  <c r="H20" i="11"/>
  <c r="H19" i="11"/>
  <c r="H18" i="11"/>
  <c r="H17" i="11"/>
  <c r="H16" i="11"/>
  <c r="H15" i="11"/>
  <c r="H14" i="11"/>
  <c r="H13" i="11"/>
  <c r="H12" i="11"/>
  <c r="H7" i="11"/>
  <c r="H6" i="11"/>
  <c r="H10" i="11"/>
  <c r="H9" i="11"/>
  <c r="H4" i="11"/>
  <c r="H10" i="22"/>
  <c r="I10" i="22" s="1"/>
  <c r="J10" i="22" s="1"/>
  <c r="H9" i="22"/>
  <c r="I9" i="22" s="1"/>
  <c r="J9" i="22" s="1"/>
  <c r="H4" i="22"/>
  <c r="I4" i="22" s="1"/>
  <c r="J4" i="22" s="1"/>
  <c r="K4" i="22" s="1"/>
  <c r="H11" i="22"/>
  <c r="I11" i="22" s="1"/>
  <c r="J11" i="22" s="1"/>
  <c r="H5" i="22"/>
  <c r="I5" i="22" s="1"/>
  <c r="J5" i="22" s="1"/>
  <c r="H23" i="18"/>
  <c r="I23" i="18" s="1"/>
  <c r="J23" i="18" s="1"/>
  <c r="H22" i="18"/>
  <c r="I22" i="18" s="1"/>
  <c r="J22" i="18" s="1"/>
  <c r="H18" i="18"/>
  <c r="I18" i="18" s="1"/>
  <c r="J18" i="18" s="1"/>
  <c r="H17" i="18"/>
  <c r="I17" i="18" s="1"/>
  <c r="J17" i="18" s="1"/>
  <c r="H16" i="18"/>
  <c r="I16" i="18" s="1"/>
  <c r="J16" i="18" s="1"/>
  <c r="H15" i="18"/>
  <c r="I15" i="18" s="1"/>
  <c r="J15" i="18" s="1"/>
  <c r="H14" i="18"/>
  <c r="I14" i="18" s="1"/>
  <c r="J14" i="18" s="1"/>
  <c r="H13" i="18"/>
  <c r="I13" i="18" s="1"/>
  <c r="J13" i="18" s="1"/>
  <c r="H12" i="18"/>
  <c r="I12" i="18" s="1"/>
  <c r="J12" i="18" s="1"/>
  <c r="H7" i="18"/>
  <c r="I7" i="18" s="1"/>
  <c r="J7" i="18" s="1"/>
  <c r="H6" i="18"/>
  <c r="I6" i="18" s="1"/>
  <c r="J6" i="18" s="1"/>
  <c r="H9" i="18"/>
  <c r="I9" i="18" s="1"/>
  <c r="J9" i="18" s="1"/>
  <c r="H4" i="18"/>
  <c r="I4" i="18" s="1"/>
  <c r="J4" i="18" s="1"/>
  <c r="K4" i="18" s="1"/>
  <c r="H8" i="18"/>
  <c r="I8" i="18" s="1"/>
  <c r="J8" i="18" s="1"/>
  <c r="H4" i="54"/>
  <c r="I4" i="54" s="1"/>
  <c r="J4" i="54" s="1"/>
  <c r="K4" i="54" s="1"/>
  <c r="H23" i="54"/>
  <c r="I23" i="54" s="1"/>
  <c r="J23" i="54" s="1"/>
  <c r="H20" i="54"/>
  <c r="I20" i="54" s="1"/>
  <c r="J20" i="54" s="1"/>
  <c r="H17" i="54"/>
  <c r="I17" i="54" s="1"/>
  <c r="J17" i="54" s="1"/>
  <c r="H14" i="54"/>
  <c r="I14" i="54" s="1"/>
  <c r="J14" i="54" s="1"/>
  <c r="H8" i="54"/>
  <c r="I8" i="54" s="1"/>
  <c r="J8" i="54" s="1"/>
  <c r="H6" i="54"/>
  <c r="I6" i="54" s="1"/>
  <c r="J6" i="54" s="1"/>
  <c r="H22" i="54"/>
  <c r="I22" i="54" s="1"/>
  <c r="J22" i="54" s="1"/>
  <c r="H19" i="54"/>
  <c r="I19" i="54" s="1"/>
  <c r="J19" i="54" s="1"/>
  <c r="H16" i="54"/>
  <c r="I16" i="54" s="1"/>
  <c r="J16" i="54" s="1"/>
  <c r="H13" i="54"/>
  <c r="I13" i="54" s="1"/>
  <c r="J13" i="54" s="1"/>
  <c r="H21" i="54"/>
  <c r="I21" i="54" s="1"/>
  <c r="J21" i="54" s="1"/>
  <c r="H18" i="54"/>
  <c r="I18" i="54" s="1"/>
  <c r="J18" i="54" s="1"/>
  <c r="H15" i="54"/>
  <c r="I15" i="54" s="1"/>
  <c r="J15" i="54" s="1"/>
  <c r="H12" i="54"/>
  <c r="I12" i="54" s="1"/>
  <c r="J12" i="54" s="1"/>
  <c r="H9" i="54"/>
  <c r="I9" i="54" s="1"/>
  <c r="J9" i="54" s="1"/>
  <c r="H7" i="54"/>
  <c r="I7" i="54" s="1"/>
  <c r="J7" i="54" s="1"/>
  <c r="H11" i="63"/>
  <c r="H5" i="63"/>
  <c r="H8" i="63"/>
  <c r="H9" i="60"/>
  <c r="H4" i="60"/>
  <c r="H10" i="60"/>
  <c r="H10" i="71"/>
  <c r="H8" i="71"/>
  <c r="H9" i="71"/>
  <c r="H4" i="71"/>
  <c r="AI3" i="28"/>
  <c r="H12" i="24"/>
  <c r="I5" i="23"/>
  <c r="J5" i="23" s="1"/>
  <c r="H16" i="21"/>
  <c r="I16" i="21" s="1"/>
  <c r="J16" i="21" s="1"/>
  <c r="I17" i="16"/>
  <c r="J17" i="16" s="1"/>
  <c r="H21" i="22"/>
  <c r="I21" i="22" s="1"/>
  <c r="J21" i="22" s="1"/>
  <c r="H9" i="4"/>
  <c r="H8" i="4"/>
  <c r="H23" i="4"/>
  <c r="H22" i="4"/>
  <c r="H21" i="4"/>
  <c r="H20" i="4"/>
  <c r="H19" i="4"/>
  <c r="H18" i="4"/>
  <c r="H17" i="4"/>
  <c r="H16" i="4"/>
  <c r="H15" i="4"/>
  <c r="H14" i="4"/>
  <c r="H13" i="4"/>
  <c r="H12" i="4"/>
  <c r="H7" i="4"/>
  <c r="H6" i="4"/>
  <c r="H11" i="4"/>
  <c r="H5" i="4"/>
  <c r="H6" i="27"/>
  <c r="I6" i="27" s="1"/>
  <c r="J6" i="27" s="1"/>
  <c r="H10" i="23"/>
  <c r="H18" i="21"/>
  <c r="I18" i="21" s="1"/>
  <c r="J18" i="21" s="1"/>
  <c r="H19" i="18"/>
  <c r="I19" i="18" s="1"/>
  <c r="J19" i="18" s="1"/>
  <c r="AI3" i="17"/>
  <c r="I22" i="7"/>
  <c r="J22" i="7" s="1"/>
  <c r="I16" i="7"/>
  <c r="J16" i="7" s="1"/>
  <c r="H8" i="22"/>
  <c r="I8" i="22" s="1"/>
  <c r="J8" i="22" s="1"/>
  <c r="AI4" i="16"/>
  <c r="H10" i="5"/>
  <c r="I10" i="5" s="1"/>
  <c r="J10" i="5" s="1"/>
  <c r="H20" i="10"/>
  <c r="I20" i="10" s="1"/>
  <c r="J20" i="10" s="1"/>
  <c r="AI3" i="6"/>
  <c r="Z4" i="5"/>
  <c r="H5" i="13"/>
  <c r="I5" i="13" s="1"/>
  <c r="J5" i="13" s="1"/>
  <c r="K5" i="13" s="1"/>
  <c r="AI3" i="9"/>
  <c r="H20" i="2"/>
  <c r="H21" i="2"/>
  <c r="AH3" i="96"/>
  <c r="AH3" i="94"/>
  <c r="AQ3" i="94" s="1"/>
  <c r="Y5" i="93"/>
  <c r="AH3" i="92"/>
  <c r="AQ3" i="92" s="1"/>
  <c r="AH4" i="92"/>
  <c r="AQ4" i="92" s="1"/>
  <c r="AN3" i="91"/>
  <c r="AH4" i="86"/>
  <c r="AQ4" i="86" s="1"/>
  <c r="Z4" i="86"/>
  <c r="AH3" i="87"/>
  <c r="AQ3" i="87" s="1"/>
  <c r="AI3" i="86"/>
  <c r="AN3" i="86"/>
  <c r="AQ4" i="87"/>
  <c r="AH4" i="81"/>
  <c r="AQ4" i="81" s="1"/>
  <c r="AH4" i="72"/>
  <c r="Z4" i="72"/>
  <c r="AQ4" i="77"/>
  <c r="AH3" i="76"/>
  <c r="AQ3" i="76" s="1"/>
  <c r="I13" i="71"/>
  <c r="J13" i="71" s="1"/>
  <c r="I6" i="71"/>
  <c r="J6" i="71" s="1"/>
  <c r="I12" i="72"/>
  <c r="J12" i="72" s="1"/>
  <c r="I9" i="68"/>
  <c r="J9" i="68" s="1"/>
  <c r="I8" i="67"/>
  <c r="J8" i="67" s="1"/>
  <c r="I22" i="67"/>
  <c r="J22" i="67" s="1"/>
  <c r="I19" i="67"/>
  <c r="J19" i="67" s="1"/>
  <c r="I16" i="67"/>
  <c r="J16" i="67" s="1"/>
  <c r="I13" i="67"/>
  <c r="J13" i="67" s="1"/>
  <c r="W5" i="58"/>
  <c r="Y5" i="58" s="1"/>
  <c r="AG4" i="58"/>
  <c r="AP4" i="58" s="1"/>
  <c r="AF4" i="58"/>
  <c r="AO4" i="58" s="1"/>
  <c r="AE4" i="58"/>
  <c r="I12" i="55"/>
  <c r="J12" i="55" s="1"/>
  <c r="I18" i="51"/>
  <c r="J18" i="51" s="1"/>
  <c r="I12" i="51"/>
  <c r="J12" i="51" s="1"/>
  <c r="AN3" i="76"/>
  <c r="AI3" i="74"/>
  <c r="I16" i="72"/>
  <c r="J16" i="72" s="1"/>
  <c r="I12" i="71"/>
  <c r="J12" i="71" s="1"/>
  <c r="I7" i="63"/>
  <c r="J7" i="63" s="1"/>
  <c r="AE4" i="61"/>
  <c r="AF4" i="61"/>
  <c r="AO4" i="61" s="1"/>
  <c r="AG4" i="61"/>
  <c r="AP4" i="61" s="1"/>
  <c r="W5" i="61"/>
  <c r="AH3" i="60"/>
  <c r="AQ3" i="60" s="1"/>
  <c r="I20" i="55"/>
  <c r="J20" i="55" s="1"/>
  <c r="I20" i="50"/>
  <c r="J20" i="50" s="1"/>
  <c r="I16" i="71"/>
  <c r="J16" i="71" s="1"/>
  <c r="X5" i="63"/>
  <c r="AH5" i="63" s="1"/>
  <c r="I15" i="60"/>
  <c r="J15" i="60" s="1"/>
  <c r="I7" i="56"/>
  <c r="J7" i="56" s="1"/>
  <c r="I16" i="55"/>
  <c r="J16" i="55" s="1"/>
  <c r="AE3" i="54"/>
  <c r="P3" i="54"/>
  <c r="AF3" i="54" s="1"/>
  <c r="AO3" i="54" s="1"/>
  <c r="I10" i="64"/>
  <c r="J10" i="64" s="1"/>
  <c r="Z4" i="56"/>
  <c r="H94" i="93"/>
  <c r="I94" i="93" s="1"/>
  <c r="J94" i="93" s="1"/>
  <c r="AH3" i="70"/>
  <c r="AQ3" i="70" s="1"/>
  <c r="I15" i="52"/>
  <c r="J15" i="52" s="1"/>
  <c r="I7" i="51"/>
  <c r="J7" i="51" s="1"/>
  <c r="I9" i="55"/>
  <c r="J9" i="55" s="1"/>
  <c r="AH3" i="52"/>
  <c r="AQ3" i="52" s="1"/>
  <c r="X5" i="52"/>
  <c r="AH5" i="52" s="1"/>
  <c r="Y5" i="52"/>
  <c r="AE4" i="45"/>
  <c r="W5" i="45"/>
  <c r="X5" i="45" s="1"/>
  <c r="AH5" i="45" s="1"/>
  <c r="AG4" i="45"/>
  <c r="AF4" i="45"/>
  <c r="AH3" i="39"/>
  <c r="AQ3" i="39" s="1"/>
  <c r="K5" i="43"/>
  <c r="K6" i="43" s="1"/>
  <c r="K7" i="43" s="1"/>
  <c r="K8" i="43" s="1"/>
  <c r="K9" i="43" s="1"/>
  <c r="K10" i="43" s="1"/>
  <c r="K11" i="43" s="1"/>
  <c r="K12" i="43" s="1"/>
  <c r="K13" i="43" s="1"/>
  <c r="K14" i="43" s="1"/>
  <c r="K15" i="43" s="1"/>
  <c r="K16" i="43" s="1"/>
  <c r="K17" i="43" s="1"/>
  <c r="K18" i="43" s="1"/>
  <c r="K19" i="43" s="1"/>
  <c r="K20" i="43" s="1"/>
  <c r="K21" i="43" s="1"/>
  <c r="K22" i="43" s="1"/>
  <c r="K23" i="43" s="1"/>
  <c r="K24" i="43" s="1"/>
  <c r="K25" i="43" s="1"/>
  <c r="K26" i="43" s="1"/>
  <c r="K27" i="43" s="1"/>
  <c r="K28" i="43" s="1"/>
  <c r="K29" i="43" s="1"/>
  <c r="K30" i="43" s="1"/>
  <c r="K31" i="43" s="1"/>
  <c r="K32" i="43" s="1"/>
  <c r="K33" i="43" s="1"/>
  <c r="K34" i="43" s="1"/>
  <c r="K35" i="43" s="1"/>
  <c r="AQ4" i="42"/>
  <c r="Y5" i="31"/>
  <c r="AH4" i="31"/>
  <c r="AQ4" i="31" s="1"/>
  <c r="H79" i="33"/>
  <c r="I79" i="33" s="1"/>
  <c r="J79" i="33" s="1"/>
  <c r="H35" i="33"/>
  <c r="I35" i="33" s="1"/>
  <c r="J35" i="33" s="1"/>
  <c r="H18" i="33"/>
  <c r="I18" i="33" s="1"/>
  <c r="J18" i="33" s="1"/>
  <c r="H93" i="33"/>
  <c r="I93" i="33" s="1"/>
  <c r="J93" i="33" s="1"/>
  <c r="H77" i="27"/>
  <c r="I77" i="27" s="1"/>
  <c r="J77" i="27" s="1"/>
  <c r="H50" i="27"/>
  <c r="I50" i="27" s="1"/>
  <c r="J50" i="27" s="1"/>
  <c r="H23" i="27"/>
  <c r="I23" i="27" s="1"/>
  <c r="J23" i="27" s="1"/>
  <c r="H67" i="28"/>
  <c r="I67" i="28" s="1"/>
  <c r="J67" i="28" s="1"/>
  <c r="H56" i="28"/>
  <c r="I56" i="28" s="1"/>
  <c r="J56" i="28" s="1"/>
  <c r="H47" i="28"/>
  <c r="I47" i="28" s="1"/>
  <c r="J47" i="28" s="1"/>
  <c r="H38" i="28"/>
  <c r="I38" i="28" s="1"/>
  <c r="J38" i="28" s="1"/>
  <c r="H29" i="28"/>
  <c r="I29" i="28" s="1"/>
  <c r="J29" i="28" s="1"/>
  <c r="H20" i="28"/>
  <c r="I20" i="28" s="1"/>
  <c r="J20" i="28" s="1"/>
  <c r="H58" i="28"/>
  <c r="I58" i="28" s="1"/>
  <c r="J58" i="28" s="1"/>
  <c r="H49" i="28"/>
  <c r="I49" i="28" s="1"/>
  <c r="J49" i="28" s="1"/>
  <c r="H40" i="28"/>
  <c r="I40" i="28" s="1"/>
  <c r="J40" i="28" s="1"/>
  <c r="H31" i="28"/>
  <c r="I31" i="28" s="1"/>
  <c r="J31" i="28" s="1"/>
  <c r="H22" i="28"/>
  <c r="I22" i="28" s="1"/>
  <c r="J22" i="28" s="1"/>
  <c r="H13" i="28"/>
  <c r="I13" i="28" s="1"/>
  <c r="J13" i="28" s="1"/>
  <c r="H11" i="28"/>
  <c r="I11" i="28" s="1"/>
  <c r="J11" i="28" s="1"/>
  <c r="H4" i="28"/>
  <c r="I4" i="28" s="1"/>
  <c r="J4" i="28" s="1"/>
  <c r="K4" i="28" s="1"/>
  <c r="H59" i="28"/>
  <c r="I59" i="28" s="1"/>
  <c r="J59" i="28" s="1"/>
  <c r="H5" i="28"/>
  <c r="I5" i="28" s="1"/>
  <c r="J5" i="28" s="1"/>
  <c r="H62" i="28"/>
  <c r="I62" i="28" s="1"/>
  <c r="J62" i="28" s="1"/>
  <c r="H67" i="32"/>
  <c r="I67" i="32" s="1"/>
  <c r="J67" i="32" s="1"/>
  <c r="H64" i="32"/>
  <c r="I64" i="32" s="1"/>
  <c r="J64" i="32" s="1"/>
  <c r="H61" i="32"/>
  <c r="I61" i="32" s="1"/>
  <c r="J61" i="32" s="1"/>
  <c r="H58" i="32"/>
  <c r="I58" i="32" s="1"/>
  <c r="J58" i="32" s="1"/>
  <c r="H55" i="32"/>
  <c r="I55" i="32" s="1"/>
  <c r="J55" i="32" s="1"/>
  <c r="H52" i="32"/>
  <c r="I52" i="32" s="1"/>
  <c r="J52" i="32" s="1"/>
  <c r="H49" i="32"/>
  <c r="I49" i="32" s="1"/>
  <c r="J49" i="32" s="1"/>
  <c r="H46" i="32"/>
  <c r="I46" i="32" s="1"/>
  <c r="J46" i="32" s="1"/>
  <c r="H43" i="32"/>
  <c r="I43" i="32" s="1"/>
  <c r="J43" i="32" s="1"/>
  <c r="H40" i="32"/>
  <c r="I40" i="32" s="1"/>
  <c r="J40" i="32" s="1"/>
  <c r="H37" i="32"/>
  <c r="I37" i="32" s="1"/>
  <c r="J37" i="32" s="1"/>
  <c r="H34" i="32"/>
  <c r="I34" i="32" s="1"/>
  <c r="J34" i="32" s="1"/>
  <c r="H31" i="32"/>
  <c r="I31" i="32" s="1"/>
  <c r="J31" i="32" s="1"/>
  <c r="H28" i="32"/>
  <c r="I28" i="32" s="1"/>
  <c r="J28" i="32" s="1"/>
  <c r="H25" i="32"/>
  <c r="I25" i="32" s="1"/>
  <c r="J25" i="32" s="1"/>
  <c r="H22" i="32"/>
  <c r="I22" i="32" s="1"/>
  <c r="J22" i="32" s="1"/>
  <c r="H19" i="32"/>
  <c r="I19" i="32" s="1"/>
  <c r="J19" i="32" s="1"/>
  <c r="H16" i="32"/>
  <c r="I16" i="32" s="1"/>
  <c r="J16" i="32" s="1"/>
  <c r="H13" i="32"/>
  <c r="I13" i="32" s="1"/>
  <c r="J13" i="32" s="1"/>
  <c r="H8" i="32"/>
  <c r="I8" i="32" s="1"/>
  <c r="J8" i="32" s="1"/>
  <c r="H7" i="32"/>
  <c r="I7" i="32" s="1"/>
  <c r="J7" i="32" s="1"/>
  <c r="H68" i="32"/>
  <c r="I68" i="32" s="1"/>
  <c r="J68" i="32" s="1"/>
  <c r="H65" i="32"/>
  <c r="I65" i="32" s="1"/>
  <c r="J65" i="32" s="1"/>
  <c r="H62" i="32"/>
  <c r="I62" i="32" s="1"/>
  <c r="J62" i="32" s="1"/>
  <c r="H59" i="32"/>
  <c r="I59" i="32" s="1"/>
  <c r="J59" i="32" s="1"/>
  <c r="H56" i="32"/>
  <c r="I56" i="32" s="1"/>
  <c r="J56" i="32" s="1"/>
  <c r="H53" i="32"/>
  <c r="I53" i="32" s="1"/>
  <c r="J53" i="32" s="1"/>
  <c r="H50" i="32"/>
  <c r="I50" i="32" s="1"/>
  <c r="J50" i="32" s="1"/>
  <c r="H47" i="32"/>
  <c r="I47" i="32" s="1"/>
  <c r="J47" i="32" s="1"/>
  <c r="H44" i="32"/>
  <c r="I44" i="32" s="1"/>
  <c r="J44" i="32" s="1"/>
  <c r="H41" i="32"/>
  <c r="I41" i="32" s="1"/>
  <c r="J41" i="32" s="1"/>
  <c r="H38" i="32"/>
  <c r="I38" i="32" s="1"/>
  <c r="J38" i="32" s="1"/>
  <c r="H35" i="32"/>
  <c r="I35" i="32" s="1"/>
  <c r="J35" i="32" s="1"/>
  <c r="H32" i="32"/>
  <c r="I32" i="32" s="1"/>
  <c r="J32" i="32" s="1"/>
  <c r="H29" i="32"/>
  <c r="I29" i="32" s="1"/>
  <c r="J29" i="32" s="1"/>
  <c r="H26" i="32"/>
  <c r="I26" i="32" s="1"/>
  <c r="J26" i="32" s="1"/>
  <c r="H23" i="32"/>
  <c r="I23" i="32" s="1"/>
  <c r="J23" i="32" s="1"/>
  <c r="H20" i="32"/>
  <c r="I20" i="32" s="1"/>
  <c r="J20" i="32" s="1"/>
  <c r="H17" i="32"/>
  <c r="I17" i="32" s="1"/>
  <c r="J17" i="32" s="1"/>
  <c r="H14" i="32"/>
  <c r="I14" i="32" s="1"/>
  <c r="J14" i="32" s="1"/>
  <c r="H10" i="32"/>
  <c r="I10" i="32" s="1"/>
  <c r="J10" i="32" s="1"/>
  <c r="H4" i="32"/>
  <c r="I4" i="32" s="1"/>
  <c r="J4" i="32" s="1"/>
  <c r="K4" i="32" s="1"/>
  <c r="H11" i="32"/>
  <c r="I11" i="32" s="1"/>
  <c r="J11" i="32" s="1"/>
  <c r="H5" i="32"/>
  <c r="I5" i="32" s="1"/>
  <c r="J5" i="32" s="1"/>
  <c r="H89" i="42"/>
  <c r="I89" i="42" s="1"/>
  <c r="J89" i="42" s="1"/>
  <c r="H86" i="42"/>
  <c r="I86" i="42" s="1"/>
  <c r="J86" i="42" s="1"/>
  <c r="H83" i="42"/>
  <c r="I83" i="42" s="1"/>
  <c r="J83" i="42" s="1"/>
  <c r="H80" i="42"/>
  <c r="I80" i="42" s="1"/>
  <c r="J80" i="42" s="1"/>
  <c r="H77" i="42"/>
  <c r="I77" i="42" s="1"/>
  <c r="J77" i="42" s="1"/>
  <c r="H74" i="42"/>
  <c r="I74" i="42" s="1"/>
  <c r="J74" i="42" s="1"/>
  <c r="H71" i="42"/>
  <c r="I71" i="42" s="1"/>
  <c r="J71" i="42" s="1"/>
  <c r="H68" i="42"/>
  <c r="I68" i="42" s="1"/>
  <c r="J68" i="42" s="1"/>
  <c r="H65" i="42"/>
  <c r="I65" i="42" s="1"/>
  <c r="J65" i="42" s="1"/>
  <c r="H62" i="42"/>
  <c r="I62" i="42" s="1"/>
  <c r="J62" i="42" s="1"/>
  <c r="H59" i="42"/>
  <c r="I59" i="42" s="1"/>
  <c r="J59" i="42" s="1"/>
  <c r="H56" i="42"/>
  <c r="I56" i="42" s="1"/>
  <c r="J56" i="42" s="1"/>
  <c r="H53" i="42"/>
  <c r="I53" i="42" s="1"/>
  <c r="J53" i="42" s="1"/>
  <c r="H50" i="42"/>
  <c r="I50" i="42" s="1"/>
  <c r="J50" i="42" s="1"/>
  <c r="H47" i="42"/>
  <c r="I47" i="42" s="1"/>
  <c r="J47" i="42" s="1"/>
  <c r="H44" i="42"/>
  <c r="I44" i="42" s="1"/>
  <c r="J44" i="42" s="1"/>
  <c r="H41" i="42"/>
  <c r="I41" i="42" s="1"/>
  <c r="J41" i="42" s="1"/>
  <c r="H38" i="42"/>
  <c r="I38" i="42" s="1"/>
  <c r="J38" i="42" s="1"/>
  <c r="H35" i="42"/>
  <c r="I35" i="42" s="1"/>
  <c r="J35" i="42" s="1"/>
  <c r="H32" i="42"/>
  <c r="I32" i="42" s="1"/>
  <c r="J32" i="42" s="1"/>
  <c r="H29" i="42"/>
  <c r="I29" i="42" s="1"/>
  <c r="J29" i="42" s="1"/>
  <c r="H26" i="42"/>
  <c r="I26" i="42" s="1"/>
  <c r="J26" i="42" s="1"/>
  <c r="H23" i="42"/>
  <c r="I23" i="42" s="1"/>
  <c r="J23" i="42" s="1"/>
  <c r="H20" i="42"/>
  <c r="I20" i="42" s="1"/>
  <c r="J20" i="42" s="1"/>
  <c r="H17" i="42"/>
  <c r="I17" i="42" s="1"/>
  <c r="J17" i="42" s="1"/>
  <c r="H14" i="42"/>
  <c r="I14" i="42" s="1"/>
  <c r="J14" i="42" s="1"/>
  <c r="H10" i="42"/>
  <c r="I10" i="42" s="1"/>
  <c r="J10" i="42" s="1"/>
  <c r="H88" i="42"/>
  <c r="I88" i="42" s="1"/>
  <c r="J88" i="42" s="1"/>
  <c r="H85" i="42"/>
  <c r="I85" i="42" s="1"/>
  <c r="J85" i="42" s="1"/>
  <c r="H82" i="42"/>
  <c r="I82" i="42" s="1"/>
  <c r="J82" i="42" s="1"/>
  <c r="H79" i="42"/>
  <c r="I79" i="42" s="1"/>
  <c r="J79" i="42" s="1"/>
  <c r="H76" i="42"/>
  <c r="I76" i="42" s="1"/>
  <c r="J76" i="42" s="1"/>
  <c r="H73" i="42"/>
  <c r="I73" i="42" s="1"/>
  <c r="J73" i="42" s="1"/>
  <c r="H70" i="42"/>
  <c r="I70" i="42" s="1"/>
  <c r="J70" i="42" s="1"/>
  <c r="H67" i="42"/>
  <c r="I67" i="42" s="1"/>
  <c r="J67" i="42" s="1"/>
  <c r="H64" i="42"/>
  <c r="I64" i="42" s="1"/>
  <c r="J64" i="42" s="1"/>
  <c r="H61" i="42"/>
  <c r="I61" i="42" s="1"/>
  <c r="J61" i="42" s="1"/>
  <c r="H58" i="42"/>
  <c r="I58" i="42" s="1"/>
  <c r="J58" i="42" s="1"/>
  <c r="H55" i="42"/>
  <c r="I55" i="42" s="1"/>
  <c r="J55" i="42" s="1"/>
  <c r="H52" i="42"/>
  <c r="I52" i="42" s="1"/>
  <c r="J52" i="42" s="1"/>
  <c r="H49" i="42"/>
  <c r="I49" i="42" s="1"/>
  <c r="J49" i="42" s="1"/>
  <c r="H46" i="42"/>
  <c r="I46" i="42" s="1"/>
  <c r="J46" i="42" s="1"/>
  <c r="H43" i="42"/>
  <c r="I43" i="42" s="1"/>
  <c r="J43" i="42" s="1"/>
  <c r="H40" i="42"/>
  <c r="I40" i="42" s="1"/>
  <c r="J40" i="42" s="1"/>
  <c r="H37" i="42"/>
  <c r="I37" i="42" s="1"/>
  <c r="J37" i="42" s="1"/>
  <c r="H34" i="42"/>
  <c r="I34" i="42" s="1"/>
  <c r="J34" i="42" s="1"/>
  <c r="H31" i="42"/>
  <c r="I31" i="42" s="1"/>
  <c r="J31" i="42" s="1"/>
  <c r="H28" i="42"/>
  <c r="I28" i="42" s="1"/>
  <c r="J28" i="42" s="1"/>
  <c r="H25" i="42"/>
  <c r="I25" i="42" s="1"/>
  <c r="J25" i="42" s="1"/>
  <c r="H22" i="42"/>
  <c r="I22" i="42" s="1"/>
  <c r="J22" i="42" s="1"/>
  <c r="H19" i="42"/>
  <c r="I19" i="42" s="1"/>
  <c r="J19" i="42" s="1"/>
  <c r="H16" i="42"/>
  <c r="I16" i="42" s="1"/>
  <c r="J16" i="42" s="1"/>
  <c r="H13" i="42"/>
  <c r="I13" i="42" s="1"/>
  <c r="J13" i="42" s="1"/>
  <c r="H8" i="42"/>
  <c r="I8" i="42" s="1"/>
  <c r="J8" i="42" s="1"/>
  <c r="H7" i="42"/>
  <c r="I7" i="42" s="1"/>
  <c r="J7" i="42" s="1"/>
  <c r="K7" i="42" s="1"/>
  <c r="H97" i="45"/>
  <c r="I97" i="45" s="1"/>
  <c r="J97" i="45" s="1"/>
  <c r="H95" i="45"/>
  <c r="I95" i="45" s="1"/>
  <c r="J95" i="45" s="1"/>
  <c r="H79" i="45"/>
  <c r="I79" i="45" s="1"/>
  <c r="J79" i="45" s="1"/>
  <c r="H77" i="45"/>
  <c r="I77" i="45" s="1"/>
  <c r="J77" i="45" s="1"/>
  <c r="H61" i="45"/>
  <c r="I61" i="45" s="1"/>
  <c r="J61" i="45" s="1"/>
  <c r="H59" i="45"/>
  <c r="I59" i="45" s="1"/>
  <c r="J59" i="45" s="1"/>
  <c r="H43" i="45"/>
  <c r="I43" i="45" s="1"/>
  <c r="J43" i="45" s="1"/>
  <c r="H41" i="45"/>
  <c r="I41" i="45" s="1"/>
  <c r="J41" i="45" s="1"/>
  <c r="H38" i="45"/>
  <c r="I38" i="45" s="1"/>
  <c r="J38" i="45" s="1"/>
  <c r="H29" i="45"/>
  <c r="I29" i="45" s="1"/>
  <c r="J29" i="45" s="1"/>
  <c r="H20" i="45"/>
  <c r="I20" i="45" s="1"/>
  <c r="J20" i="45" s="1"/>
  <c r="H4" i="45"/>
  <c r="I4" i="45" s="1"/>
  <c r="J4" i="45" s="1"/>
  <c r="K4" i="45" s="1"/>
  <c r="H85" i="45"/>
  <c r="I85" i="45" s="1"/>
  <c r="J85" i="45" s="1"/>
  <c r="H83" i="45"/>
  <c r="I83" i="45" s="1"/>
  <c r="J83" i="45" s="1"/>
  <c r="H67" i="45"/>
  <c r="I67" i="45" s="1"/>
  <c r="J67" i="45" s="1"/>
  <c r="H65" i="45"/>
  <c r="I65" i="45" s="1"/>
  <c r="J65" i="45" s="1"/>
  <c r="H49" i="45"/>
  <c r="I49" i="45" s="1"/>
  <c r="J49" i="45" s="1"/>
  <c r="H47" i="45"/>
  <c r="I47" i="45" s="1"/>
  <c r="J47" i="45" s="1"/>
  <c r="H35" i="45"/>
  <c r="I35" i="45" s="1"/>
  <c r="J35" i="45" s="1"/>
  <c r="H26" i="45"/>
  <c r="I26" i="45" s="1"/>
  <c r="J26" i="45" s="1"/>
  <c r="H17" i="45"/>
  <c r="I17" i="45" s="1"/>
  <c r="J17" i="45" s="1"/>
  <c r="H11" i="45"/>
  <c r="I11" i="45" s="1"/>
  <c r="J11" i="45" s="1"/>
  <c r="H10" i="45"/>
  <c r="I10" i="45" s="1"/>
  <c r="J10" i="45" s="1"/>
  <c r="H9" i="45"/>
  <c r="I9" i="45" s="1"/>
  <c r="J9" i="45" s="1"/>
  <c r="H91" i="45"/>
  <c r="I91" i="45" s="1"/>
  <c r="J91" i="45" s="1"/>
  <c r="H71" i="45"/>
  <c r="I71" i="45" s="1"/>
  <c r="J71" i="45" s="1"/>
  <c r="H14" i="45"/>
  <c r="I14" i="45" s="1"/>
  <c r="J14" i="45" s="1"/>
  <c r="H5" i="45"/>
  <c r="I5" i="45" s="1"/>
  <c r="J5" i="45" s="1"/>
  <c r="H89" i="45"/>
  <c r="I89" i="45" s="1"/>
  <c r="J89" i="45" s="1"/>
  <c r="H55" i="45"/>
  <c r="I55" i="45" s="1"/>
  <c r="J55" i="45" s="1"/>
  <c r="H23" i="45"/>
  <c r="I23" i="45" s="1"/>
  <c r="J23" i="45" s="1"/>
  <c r="H73" i="45"/>
  <c r="I73" i="45" s="1"/>
  <c r="J73" i="45" s="1"/>
  <c r="H53" i="45"/>
  <c r="I53" i="45" s="1"/>
  <c r="J53" i="45" s="1"/>
  <c r="H32" i="45"/>
  <c r="I32" i="45" s="1"/>
  <c r="J32" i="45" s="1"/>
  <c r="H6" i="77"/>
  <c r="I6" i="77" s="1"/>
  <c r="J6" i="77" s="1"/>
  <c r="H98" i="77"/>
  <c r="I98" i="77" s="1"/>
  <c r="J98" i="77" s="1"/>
  <c r="H95" i="77"/>
  <c r="I95" i="77" s="1"/>
  <c r="J95" i="77" s="1"/>
  <c r="H92" i="77"/>
  <c r="I92" i="77" s="1"/>
  <c r="J92" i="77" s="1"/>
  <c r="H89" i="77"/>
  <c r="I89" i="77" s="1"/>
  <c r="J89" i="77" s="1"/>
  <c r="H86" i="77"/>
  <c r="I86" i="77" s="1"/>
  <c r="J86" i="77" s="1"/>
  <c r="H35" i="77"/>
  <c r="I35" i="77" s="1"/>
  <c r="J35" i="77" s="1"/>
  <c r="H17" i="77"/>
  <c r="I17" i="77" s="1"/>
  <c r="J17" i="77" s="1"/>
  <c r="H32" i="77"/>
  <c r="I32" i="77" s="1"/>
  <c r="J32" i="77" s="1"/>
  <c r="H14" i="77"/>
  <c r="I14" i="77" s="1"/>
  <c r="J14" i="77" s="1"/>
  <c r="H20" i="77"/>
  <c r="I20" i="77" s="1"/>
  <c r="J20" i="77" s="1"/>
  <c r="H10" i="77"/>
  <c r="I10" i="77" s="1"/>
  <c r="J10" i="77" s="1"/>
  <c r="H5" i="77"/>
  <c r="I5" i="77" s="1"/>
  <c r="J5" i="77" s="1"/>
  <c r="K5" i="77" s="1"/>
  <c r="H11" i="77"/>
  <c r="I11" i="77" s="1"/>
  <c r="J11" i="77" s="1"/>
  <c r="H23" i="77"/>
  <c r="I23" i="77" s="1"/>
  <c r="J23" i="77" s="1"/>
  <c r="H18" i="82"/>
  <c r="I18" i="82" s="1"/>
  <c r="J18" i="82" s="1"/>
  <c r="H15" i="82"/>
  <c r="I15" i="82" s="1"/>
  <c r="J15" i="82" s="1"/>
  <c r="H12" i="82"/>
  <c r="I12" i="82" s="1"/>
  <c r="J12" i="82" s="1"/>
  <c r="H6" i="82"/>
  <c r="I6" i="82" s="1"/>
  <c r="J6" i="82" s="1"/>
  <c r="H4" i="82"/>
  <c r="I4" i="82" s="1"/>
  <c r="J4" i="82" s="1"/>
  <c r="K4" i="82" s="1"/>
  <c r="H87" i="82"/>
  <c r="I87" i="82" s="1"/>
  <c r="J87" i="82" s="1"/>
  <c r="H78" i="82"/>
  <c r="I78" i="82" s="1"/>
  <c r="J78" i="82" s="1"/>
  <c r="H69" i="82"/>
  <c r="I69" i="82" s="1"/>
  <c r="J69" i="82" s="1"/>
  <c r="H60" i="82"/>
  <c r="I60" i="82" s="1"/>
  <c r="J60" i="82" s="1"/>
  <c r="H51" i="82"/>
  <c r="I51" i="82" s="1"/>
  <c r="J51" i="82" s="1"/>
  <c r="H42" i="82"/>
  <c r="I42" i="82" s="1"/>
  <c r="J42" i="82" s="1"/>
  <c r="H33" i="82"/>
  <c r="I33" i="82" s="1"/>
  <c r="J33" i="82" s="1"/>
  <c r="H24" i="82"/>
  <c r="I24" i="82" s="1"/>
  <c r="J24" i="82" s="1"/>
  <c r="H7" i="82"/>
  <c r="I7" i="82" s="1"/>
  <c r="J7" i="82" s="1"/>
  <c r="H5" i="82"/>
  <c r="I5" i="82" s="1"/>
  <c r="J5" i="82" s="1"/>
  <c r="H72" i="82"/>
  <c r="I72" i="82" s="1"/>
  <c r="J72" i="82" s="1"/>
  <c r="H66" i="82"/>
  <c r="I66" i="82" s="1"/>
  <c r="J66" i="82" s="1"/>
  <c r="H65" i="82"/>
  <c r="I65" i="82" s="1"/>
  <c r="J65" i="82" s="1"/>
  <c r="H45" i="82"/>
  <c r="I45" i="82" s="1"/>
  <c r="J45" i="82" s="1"/>
  <c r="H39" i="82"/>
  <c r="I39" i="82" s="1"/>
  <c r="J39" i="82" s="1"/>
  <c r="H38" i="82"/>
  <c r="I38" i="82" s="1"/>
  <c r="J38" i="82" s="1"/>
  <c r="H11" i="82"/>
  <c r="I11" i="82" s="1"/>
  <c r="J11" i="82" s="1"/>
  <c r="H84" i="82"/>
  <c r="I84" i="82" s="1"/>
  <c r="J84" i="82" s="1"/>
  <c r="H83" i="82"/>
  <c r="I83" i="82" s="1"/>
  <c r="J83" i="82" s="1"/>
  <c r="H63" i="82"/>
  <c r="I63" i="82" s="1"/>
  <c r="J63" i="82" s="1"/>
  <c r="H57" i="82"/>
  <c r="I57" i="82" s="1"/>
  <c r="J57" i="82" s="1"/>
  <c r="H56" i="82"/>
  <c r="I56" i="82" s="1"/>
  <c r="J56" i="82" s="1"/>
  <c r="H36" i="82"/>
  <c r="I36" i="82" s="1"/>
  <c r="J36" i="82" s="1"/>
  <c r="H30" i="82"/>
  <c r="I30" i="82" s="1"/>
  <c r="J30" i="82" s="1"/>
  <c r="H29" i="82"/>
  <c r="I29" i="82" s="1"/>
  <c r="J29" i="82" s="1"/>
  <c r="H81" i="82"/>
  <c r="I81" i="82" s="1"/>
  <c r="J81" i="82" s="1"/>
  <c r="H75" i="82"/>
  <c r="I75" i="82" s="1"/>
  <c r="J75" i="82" s="1"/>
  <c r="H74" i="82"/>
  <c r="I74" i="82" s="1"/>
  <c r="J74" i="82" s="1"/>
  <c r="H54" i="82"/>
  <c r="I54" i="82" s="1"/>
  <c r="J54" i="82" s="1"/>
  <c r="H48" i="82"/>
  <c r="I48" i="82" s="1"/>
  <c r="J48" i="82" s="1"/>
  <c r="H47" i="82"/>
  <c r="I47" i="82" s="1"/>
  <c r="J47" i="82" s="1"/>
  <c r="H27" i="82"/>
  <c r="I27" i="82" s="1"/>
  <c r="J27" i="82" s="1"/>
  <c r="H21" i="82"/>
  <c r="I21" i="82" s="1"/>
  <c r="J21" i="82" s="1"/>
  <c r="H20" i="82"/>
  <c r="I20" i="82" s="1"/>
  <c r="J20" i="82" s="1"/>
  <c r="H88" i="89"/>
  <c r="I88" i="89" s="1"/>
  <c r="J88" i="89" s="1"/>
  <c r="H91" i="89"/>
  <c r="I91" i="89" s="1"/>
  <c r="J91" i="89" s="1"/>
  <c r="H84" i="89"/>
  <c r="I84" i="89" s="1"/>
  <c r="J84" i="89" s="1"/>
  <c r="H9" i="89"/>
  <c r="I9" i="89" s="1"/>
  <c r="J9" i="89" s="1"/>
  <c r="H98" i="89"/>
  <c r="I98" i="89" s="1"/>
  <c r="J98" i="89" s="1"/>
  <c r="H4" i="89"/>
  <c r="I4" i="89" s="1"/>
  <c r="J4" i="89" s="1"/>
  <c r="K4" i="89" s="1"/>
  <c r="H82" i="89"/>
  <c r="I82" i="89" s="1"/>
  <c r="J82" i="89" s="1"/>
  <c r="H73" i="89"/>
  <c r="I73" i="89" s="1"/>
  <c r="J73" i="89" s="1"/>
  <c r="H64" i="89"/>
  <c r="I64" i="89" s="1"/>
  <c r="J64" i="89" s="1"/>
  <c r="H55" i="89"/>
  <c r="I55" i="89" s="1"/>
  <c r="J55" i="89" s="1"/>
  <c r="H46" i="89"/>
  <c r="I46" i="89" s="1"/>
  <c r="J46" i="89" s="1"/>
  <c r="H37" i="89"/>
  <c r="I37" i="89" s="1"/>
  <c r="J37" i="89" s="1"/>
  <c r="H28" i="89"/>
  <c r="I28" i="89" s="1"/>
  <c r="J28" i="89" s="1"/>
  <c r="H19" i="89"/>
  <c r="I19" i="89" s="1"/>
  <c r="J19" i="89" s="1"/>
  <c r="H13" i="89"/>
  <c r="I13" i="89" s="1"/>
  <c r="J13" i="89" s="1"/>
  <c r="H8" i="89"/>
  <c r="I8" i="89" s="1"/>
  <c r="J8" i="89" s="1"/>
  <c r="H76" i="89"/>
  <c r="I76" i="89" s="1"/>
  <c r="J76" i="89" s="1"/>
  <c r="H67" i="89"/>
  <c r="I67" i="89" s="1"/>
  <c r="J67" i="89" s="1"/>
  <c r="H58" i="89"/>
  <c r="I58" i="89" s="1"/>
  <c r="J58" i="89" s="1"/>
  <c r="H49" i="89"/>
  <c r="I49" i="89" s="1"/>
  <c r="J49" i="89" s="1"/>
  <c r="H40" i="89"/>
  <c r="I40" i="89" s="1"/>
  <c r="J40" i="89" s="1"/>
  <c r="H31" i="89"/>
  <c r="I31" i="89" s="1"/>
  <c r="J31" i="89" s="1"/>
  <c r="H22" i="89"/>
  <c r="I22" i="89" s="1"/>
  <c r="J22" i="89" s="1"/>
  <c r="H79" i="89"/>
  <c r="I79" i="89" s="1"/>
  <c r="J79" i="89" s="1"/>
  <c r="H70" i="89"/>
  <c r="I70" i="89" s="1"/>
  <c r="J70" i="89" s="1"/>
  <c r="H61" i="89"/>
  <c r="I61" i="89" s="1"/>
  <c r="J61" i="89" s="1"/>
  <c r="H52" i="89"/>
  <c r="I52" i="89" s="1"/>
  <c r="J52" i="89" s="1"/>
  <c r="H43" i="89"/>
  <c r="I43" i="89" s="1"/>
  <c r="J43" i="89" s="1"/>
  <c r="H34" i="89"/>
  <c r="I34" i="89" s="1"/>
  <c r="J34" i="89" s="1"/>
  <c r="H25" i="89"/>
  <c r="I25" i="89" s="1"/>
  <c r="J25" i="89" s="1"/>
  <c r="H16" i="89"/>
  <c r="I16" i="89" s="1"/>
  <c r="J16" i="89" s="1"/>
  <c r="H7" i="89"/>
  <c r="I7" i="89" s="1"/>
  <c r="J7" i="89" s="1"/>
  <c r="H11" i="89"/>
  <c r="I11" i="89" s="1"/>
  <c r="J11" i="89" s="1"/>
  <c r="H75" i="95"/>
  <c r="I75" i="95" s="1"/>
  <c r="J75" i="95" s="1"/>
  <c r="H66" i="95"/>
  <c r="I66" i="95" s="1"/>
  <c r="J66" i="95" s="1"/>
  <c r="H57" i="95"/>
  <c r="I57" i="95" s="1"/>
  <c r="J57" i="95" s="1"/>
  <c r="H52" i="95"/>
  <c r="I52" i="95" s="1"/>
  <c r="J52" i="95" s="1"/>
  <c r="H49" i="95"/>
  <c r="I49" i="95" s="1"/>
  <c r="J49" i="95" s="1"/>
  <c r="H46" i="95"/>
  <c r="I46" i="95" s="1"/>
  <c r="J46" i="95" s="1"/>
  <c r="H69" i="95"/>
  <c r="I69" i="95" s="1"/>
  <c r="J69" i="95" s="1"/>
  <c r="H54" i="95"/>
  <c r="I54" i="95" s="1"/>
  <c r="J54" i="95" s="1"/>
  <c r="H51" i="95"/>
  <c r="I51" i="95" s="1"/>
  <c r="J51" i="95" s="1"/>
  <c r="H48" i="95"/>
  <c r="I48" i="95" s="1"/>
  <c r="J48" i="95" s="1"/>
  <c r="H45" i="95"/>
  <c r="I45" i="95" s="1"/>
  <c r="J45" i="95" s="1"/>
  <c r="H42" i="95"/>
  <c r="I42" i="95" s="1"/>
  <c r="J42" i="95" s="1"/>
  <c r="H9" i="95"/>
  <c r="I9" i="95" s="1"/>
  <c r="J9" i="95" s="1"/>
  <c r="H78" i="95"/>
  <c r="I78" i="95" s="1"/>
  <c r="J78" i="95" s="1"/>
  <c r="H55" i="95"/>
  <c r="I55" i="95" s="1"/>
  <c r="J55" i="95" s="1"/>
  <c r="H41" i="95"/>
  <c r="I41" i="95" s="1"/>
  <c r="J41" i="95" s="1"/>
  <c r="H34" i="95"/>
  <c r="I34" i="95" s="1"/>
  <c r="J34" i="95" s="1"/>
  <c r="H31" i="95"/>
  <c r="I31" i="95" s="1"/>
  <c r="J31" i="95" s="1"/>
  <c r="H28" i="95"/>
  <c r="I28" i="95" s="1"/>
  <c r="J28" i="95" s="1"/>
  <c r="H25" i="95"/>
  <c r="I25" i="95" s="1"/>
  <c r="J25" i="95" s="1"/>
  <c r="H22" i="95"/>
  <c r="I22" i="95" s="1"/>
  <c r="J22" i="95" s="1"/>
  <c r="H19" i="95"/>
  <c r="I19" i="95" s="1"/>
  <c r="J19" i="95" s="1"/>
  <c r="H37" i="95"/>
  <c r="I37" i="95" s="1"/>
  <c r="J37" i="95" s="1"/>
  <c r="H36" i="95"/>
  <c r="I36" i="95" s="1"/>
  <c r="J36" i="95" s="1"/>
  <c r="H33" i="95"/>
  <c r="I33" i="95" s="1"/>
  <c r="J33" i="95" s="1"/>
  <c r="H30" i="95"/>
  <c r="I30" i="95" s="1"/>
  <c r="J30" i="95" s="1"/>
  <c r="H27" i="95"/>
  <c r="I27" i="95" s="1"/>
  <c r="J27" i="95" s="1"/>
  <c r="H24" i="95"/>
  <c r="I24" i="95" s="1"/>
  <c r="J24" i="95" s="1"/>
  <c r="H21" i="95"/>
  <c r="I21" i="95" s="1"/>
  <c r="J21" i="95" s="1"/>
  <c r="H18" i="95"/>
  <c r="I18" i="95" s="1"/>
  <c r="J18" i="95" s="1"/>
  <c r="H59" i="95"/>
  <c r="I59" i="95" s="1"/>
  <c r="J59" i="95" s="1"/>
  <c r="H47" i="95"/>
  <c r="I47" i="95" s="1"/>
  <c r="J47" i="95" s="1"/>
  <c r="H39" i="95"/>
  <c r="I39" i="95" s="1"/>
  <c r="J39" i="95" s="1"/>
  <c r="H16" i="95"/>
  <c r="I16" i="95" s="1"/>
  <c r="J16" i="95" s="1"/>
  <c r="H15" i="95"/>
  <c r="I15" i="95" s="1"/>
  <c r="J15" i="95" s="1"/>
  <c r="H13" i="95"/>
  <c r="I13" i="95" s="1"/>
  <c r="J13" i="95" s="1"/>
  <c r="H7" i="95"/>
  <c r="I7" i="95" s="1"/>
  <c r="J7" i="95" s="1"/>
  <c r="H50" i="95"/>
  <c r="I50" i="95" s="1"/>
  <c r="J50" i="95" s="1"/>
  <c r="H4" i="95"/>
  <c r="I4" i="95" s="1"/>
  <c r="J4" i="95" s="1"/>
  <c r="K4" i="95" s="1"/>
  <c r="H43" i="95"/>
  <c r="I43" i="95" s="1"/>
  <c r="J43" i="95" s="1"/>
  <c r="H44" i="95"/>
  <c r="I44" i="95" s="1"/>
  <c r="J44" i="95" s="1"/>
  <c r="H8" i="95"/>
  <c r="I8" i="95" s="1"/>
  <c r="J8" i="95" s="1"/>
  <c r="H40" i="95"/>
  <c r="I40" i="95" s="1"/>
  <c r="J40" i="95" s="1"/>
  <c r="H9" i="29"/>
  <c r="I9" i="29" s="1"/>
  <c r="J9" i="29" s="1"/>
  <c r="H57" i="28"/>
  <c r="I57" i="28" s="1"/>
  <c r="J57" i="28" s="1"/>
  <c r="H21" i="28"/>
  <c r="I21" i="28" s="1"/>
  <c r="J21" i="28" s="1"/>
  <c r="H42" i="27"/>
  <c r="I42" i="27" s="1"/>
  <c r="J42" i="27" s="1"/>
  <c r="H24" i="27"/>
  <c r="I24" i="27" s="1"/>
  <c r="J24" i="27" s="1"/>
  <c r="H9" i="33"/>
  <c r="I9" i="33" s="1"/>
  <c r="J9" i="33" s="1"/>
  <c r="H17" i="30"/>
  <c r="I17" i="30" s="1"/>
  <c r="J17" i="30" s="1"/>
  <c r="H68" i="29"/>
  <c r="I68" i="29" s="1"/>
  <c r="J68" i="29" s="1"/>
  <c r="H32" i="29"/>
  <c r="I32" i="29" s="1"/>
  <c r="J32" i="29" s="1"/>
  <c r="H10" i="29"/>
  <c r="I10" i="29" s="1"/>
  <c r="J10" i="29" s="1"/>
  <c r="H32" i="28"/>
  <c r="I32" i="28" s="1"/>
  <c r="J32" i="28" s="1"/>
  <c r="H71" i="27"/>
  <c r="I71" i="27" s="1"/>
  <c r="J71" i="27" s="1"/>
  <c r="AN3" i="25"/>
  <c r="AI3" i="25"/>
  <c r="H68" i="30"/>
  <c r="I68" i="30" s="1"/>
  <c r="J68" i="30" s="1"/>
  <c r="H32" i="30"/>
  <c r="I32" i="30" s="1"/>
  <c r="J32" i="30" s="1"/>
  <c r="H83" i="29"/>
  <c r="I83" i="29" s="1"/>
  <c r="J83" i="29" s="1"/>
  <c r="H47" i="29"/>
  <c r="I47" i="29" s="1"/>
  <c r="J47" i="29" s="1"/>
  <c r="H60" i="28"/>
  <c r="I60" i="28" s="1"/>
  <c r="J60" i="28" s="1"/>
  <c r="AH4" i="20"/>
  <c r="Z4" i="20"/>
  <c r="H70" i="31"/>
  <c r="I70" i="31" s="1"/>
  <c r="J70" i="31" s="1"/>
  <c r="H43" i="31"/>
  <c r="I43" i="31" s="1"/>
  <c r="J43" i="31" s="1"/>
  <c r="H16" i="31"/>
  <c r="I16" i="31" s="1"/>
  <c r="J16" i="31" s="1"/>
  <c r="H80" i="29"/>
  <c r="I80" i="29" s="1"/>
  <c r="J80" i="29" s="1"/>
  <c r="H44" i="29"/>
  <c r="I44" i="29" s="1"/>
  <c r="J44" i="29" s="1"/>
  <c r="H65" i="27"/>
  <c r="I65" i="27" s="1"/>
  <c r="J65" i="27" s="1"/>
  <c r="H38" i="27"/>
  <c r="I38" i="27" s="1"/>
  <c r="J38" i="27" s="1"/>
  <c r="H17" i="33"/>
  <c r="I17" i="33" s="1"/>
  <c r="J17" i="33" s="1"/>
  <c r="H60" i="32"/>
  <c r="I60" i="32" s="1"/>
  <c r="J60" i="32" s="1"/>
  <c r="H24" i="32"/>
  <c r="I24" i="32" s="1"/>
  <c r="J24" i="32" s="1"/>
  <c r="H77" i="29"/>
  <c r="I77" i="29" s="1"/>
  <c r="J77" i="29" s="1"/>
  <c r="H41" i="29"/>
  <c r="I41" i="29" s="1"/>
  <c r="J41" i="29" s="1"/>
  <c r="Q79" i="31"/>
  <c r="Q76" i="31"/>
  <c r="Q73" i="31"/>
  <c r="Q70" i="31"/>
  <c r="Q67" i="31"/>
  <c r="Q64" i="31"/>
  <c r="Q61" i="31"/>
  <c r="Q58" i="31"/>
  <c r="Q55" i="31"/>
  <c r="Q52" i="31"/>
  <c r="Q49" i="31"/>
  <c r="Q46" i="31"/>
  <c r="Q43" i="31"/>
  <c r="Q40" i="31"/>
  <c r="Q37" i="31"/>
  <c r="Q34" i="31"/>
  <c r="Q31" i="31"/>
  <c r="Q28" i="31"/>
  <c r="Q25" i="31"/>
  <c r="Q22" i="31"/>
  <c r="Q19" i="31"/>
  <c r="Q16" i="31"/>
  <c r="Q13" i="31"/>
  <c r="Q8" i="31"/>
  <c r="Q7" i="31"/>
  <c r="Q9" i="31"/>
  <c r="Q77" i="31"/>
  <c r="Q74" i="31"/>
  <c r="Q71" i="31"/>
  <c r="Q68" i="31"/>
  <c r="Q65" i="31"/>
  <c r="Q62" i="31"/>
  <c r="Q59" i="31"/>
  <c r="Q56" i="31"/>
  <c r="Q53" i="31"/>
  <c r="Q50" i="31"/>
  <c r="Q47" i="31"/>
  <c r="Q44" i="31"/>
  <c r="Q41" i="31"/>
  <c r="Q38" i="31"/>
  <c r="Q35" i="31"/>
  <c r="Q32" i="31"/>
  <c r="Q29" i="31"/>
  <c r="Q26" i="31"/>
  <c r="Q23" i="31"/>
  <c r="Q20" i="31"/>
  <c r="Q17" i="31"/>
  <c r="Q14" i="31"/>
  <c r="Q10" i="31"/>
  <c r="Q11" i="31"/>
  <c r="Q5" i="31"/>
  <c r="Q78" i="31"/>
  <c r="Q75" i="31"/>
  <c r="Q72" i="31"/>
  <c r="Q69" i="31"/>
  <c r="Q66" i="31"/>
  <c r="Q63" i="31"/>
  <c r="Q60" i="31"/>
  <c r="Q57" i="31"/>
  <c r="Q54" i="31"/>
  <c r="Q51" i="31"/>
  <c r="Q48" i="31"/>
  <c r="Q45" i="31"/>
  <c r="Q42" i="31"/>
  <c r="Q39" i="31"/>
  <c r="Q36" i="31"/>
  <c r="Q33" i="31"/>
  <c r="Q30" i="31"/>
  <c r="Q27" i="31"/>
  <c r="Q24" i="31"/>
  <c r="Q21" i="31"/>
  <c r="Q18" i="31"/>
  <c r="Q15" i="31"/>
  <c r="Q12" i="31"/>
  <c r="Q6" i="31"/>
  <c r="Q67" i="36"/>
  <c r="Q64" i="36"/>
  <c r="Q61" i="36"/>
  <c r="Q58" i="36"/>
  <c r="Q55" i="36"/>
  <c r="Q52" i="36"/>
  <c r="Q49" i="36"/>
  <c r="Q46" i="36"/>
  <c r="Q43" i="36"/>
  <c r="Q40" i="36"/>
  <c r="Q37" i="36"/>
  <c r="Q34" i="36"/>
  <c r="Q31" i="36"/>
  <c r="Q28" i="36"/>
  <c r="Q25" i="36"/>
  <c r="Q22" i="36"/>
  <c r="Q19" i="36"/>
  <c r="Q16" i="36"/>
  <c r="Q13" i="36"/>
  <c r="Q8" i="36"/>
  <c r="Q7" i="36"/>
  <c r="Q68" i="36"/>
  <c r="Q65" i="36"/>
  <c r="Q62" i="36"/>
  <c r="Q59" i="36"/>
  <c r="Q56" i="36"/>
  <c r="Q53" i="36"/>
  <c r="Q50" i="36"/>
  <c r="Q47" i="36"/>
  <c r="Q44" i="36"/>
  <c r="Q41" i="36"/>
  <c r="Q38" i="36"/>
  <c r="Q35" i="36"/>
  <c r="Q32" i="36"/>
  <c r="Q29" i="36"/>
  <c r="Q26" i="36"/>
  <c r="Q23" i="36"/>
  <c r="Q20" i="36"/>
  <c r="Q17" i="36"/>
  <c r="Q14" i="36"/>
  <c r="Q10" i="36"/>
  <c r="Q11" i="36"/>
  <c r="Q5" i="36"/>
  <c r="Q51" i="36"/>
  <c r="Q48" i="36"/>
  <c r="Q57" i="36"/>
  <c r="Q54" i="36"/>
  <c r="Q39" i="36"/>
  <c r="Q30" i="36"/>
  <c r="Q63" i="36"/>
  <c r="Q60" i="36"/>
  <c r="Q21" i="36"/>
  <c r="Q15" i="36"/>
  <c r="Q69" i="36"/>
  <c r="Q66" i="36"/>
  <c r="Q36" i="36"/>
  <c r="Q27" i="36"/>
  <c r="Q6" i="36"/>
  <c r="Q45" i="36"/>
  <c r="Q42" i="36"/>
  <c r="Q33" i="36"/>
  <c r="Q24" i="36"/>
  <c r="Q18" i="36"/>
  <c r="Q12" i="36"/>
  <c r="Q9" i="36"/>
  <c r="Q98" i="45"/>
  <c r="Q95" i="45"/>
  <c r="Q92" i="45"/>
  <c r="Q89" i="45"/>
  <c r="Q86" i="45"/>
  <c r="Q83" i="45"/>
  <c r="Q80" i="45"/>
  <c r="Q77" i="45"/>
  <c r="Q74" i="45"/>
  <c r="Q71" i="45"/>
  <c r="Q68" i="45"/>
  <c r="Q65" i="45"/>
  <c r="Q62" i="45"/>
  <c r="Q59" i="45"/>
  <c r="Q56" i="45"/>
  <c r="Q53" i="45"/>
  <c r="Q50" i="45"/>
  <c r="Q47" i="45"/>
  <c r="Q44" i="45"/>
  <c r="Q41" i="45"/>
  <c r="Q38" i="45"/>
  <c r="Q35" i="45"/>
  <c r="Q32" i="45"/>
  <c r="Q29" i="45"/>
  <c r="Q26" i="45"/>
  <c r="Q23" i="45"/>
  <c r="Q20" i="45"/>
  <c r="Q17" i="45"/>
  <c r="Q14" i="45"/>
  <c r="Q10" i="45"/>
  <c r="Q5" i="45"/>
  <c r="Q87" i="45"/>
  <c r="Q85" i="45"/>
  <c r="Q69" i="45"/>
  <c r="Q67" i="45"/>
  <c r="Q51" i="45"/>
  <c r="Q49" i="45"/>
  <c r="Q36" i="45"/>
  <c r="Q31" i="45"/>
  <c r="Q27" i="45"/>
  <c r="Q22" i="45"/>
  <c r="Q18" i="45"/>
  <c r="Q13" i="45"/>
  <c r="Q90" i="45"/>
  <c r="Q88" i="45"/>
  <c r="Q72" i="45"/>
  <c r="Q70" i="45"/>
  <c r="Q54" i="45"/>
  <c r="Q52" i="45"/>
  <c r="Q93" i="45"/>
  <c r="Q91" i="45"/>
  <c r="Q75" i="45"/>
  <c r="Q73" i="45"/>
  <c r="Q57" i="45"/>
  <c r="Q55" i="45"/>
  <c r="Q39" i="45"/>
  <c r="Q37" i="45"/>
  <c r="Q33" i="45"/>
  <c r="Q28" i="45"/>
  <c r="Q24" i="45"/>
  <c r="Q19" i="45"/>
  <c r="Q15" i="45"/>
  <c r="Q6" i="45"/>
  <c r="Q96" i="45"/>
  <c r="Q94" i="45"/>
  <c r="Q78" i="45"/>
  <c r="Q76" i="45"/>
  <c r="Q60" i="45"/>
  <c r="Q58" i="45"/>
  <c r="Q42" i="45"/>
  <c r="Q40" i="45"/>
  <c r="Q84" i="45"/>
  <c r="Q82" i="45"/>
  <c r="Q66" i="45"/>
  <c r="Q64" i="45"/>
  <c r="Q48" i="45"/>
  <c r="Q46" i="45"/>
  <c r="Q9" i="45"/>
  <c r="Q34" i="45"/>
  <c r="Q21" i="45"/>
  <c r="Q81" i="45"/>
  <c r="Q61" i="45"/>
  <c r="Q11" i="45"/>
  <c r="Q7" i="45"/>
  <c r="Q30" i="45"/>
  <c r="Q16" i="45"/>
  <c r="Q79" i="45"/>
  <c r="Q45" i="45"/>
  <c r="Q25" i="45"/>
  <c r="Q12" i="45"/>
  <c r="Q97" i="45"/>
  <c r="Q63" i="45"/>
  <c r="Q43" i="45"/>
  <c r="Q8" i="45"/>
  <c r="Q69" i="48"/>
  <c r="Q66" i="48"/>
  <c r="Q63" i="48"/>
  <c r="Q60" i="48"/>
  <c r="Q57" i="48"/>
  <c r="Q54" i="48"/>
  <c r="Q51" i="48"/>
  <c r="Q48" i="48"/>
  <c r="Q45" i="48"/>
  <c r="Q42" i="48"/>
  <c r="Q39" i="48"/>
  <c r="Q36" i="48"/>
  <c r="Q33" i="48"/>
  <c r="Q30" i="48"/>
  <c r="Q27" i="48"/>
  <c r="Q24" i="48"/>
  <c r="Q21" i="48"/>
  <c r="Q18" i="48"/>
  <c r="Q15" i="48"/>
  <c r="Q12" i="48"/>
  <c r="Q6" i="48"/>
  <c r="Q68" i="48"/>
  <c r="Q64" i="48"/>
  <c r="Q59" i="48"/>
  <c r="Q55" i="48"/>
  <c r="Q50" i="48"/>
  <c r="Q46" i="48"/>
  <c r="Q41" i="48"/>
  <c r="Q37" i="48"/>
  <c r="Q32" i="48"/>
  <c r="Q28" i="48"/>
  <c r="Q23" i="48"/>
  <c r="Q19" i="48"/>
  <c r="Q14" i="48"/>
  <c r="Q8" i="48"/>
  <c r="Q7" i="48"/>
  <c r="Q9" i="48"/>
  <c r="Q65" i="48"/>
  <c r="Q61" i="48"/>
  <c r="Q56" i="48"/>
  <c r="Q52" i="48"/>
  <c r="Q47" i="48"/>
  <c r="Q43" i="48"/>
  <c r="Q38" i="48"/>
  <c r="Q34" i="48"/>
  <c r="Q29" i="48"/>
  <c r="Q25" i="48"/>
  <c r="Q20" i="48"/>
  <c r="Q16" i="48"/>
  <c r="Q10" i="48"/>
  <c r="Q67" i="48"/>
  <c r="Q58" i="48"/>
  <c r="Q49" i="48"/>
  <c r="Q40" i="48"/>
  <c r="Q35" i="48"/>
  <c r="Q26" i="48"/>
  <c r="Q17" i="48"/>
  <c r="Q44" i="48"/>
  <c r="Q31" i="48"/>
  <c r="Q62" i="48"/>
  <c r="Q53" i="48"/>
  <c r="Q13" i="48"/>
  <c r="Q5" i="48"/>
  <c r="Q11" i="48"/>
  <c r="Q22" i="48"/>
  <c r="Q98" i="81"/>
  <c r="Q95" i="81"/>
  <c r="Q92" i="81"/>
  <c r="Q89" i="81"/>
  <c r="Q86" i="81"/>
  <c r="Q83" i="81"/>
  <c r="Q80" i="81"/>
  <c r="Q77" i="81"/>
  <c r="Q74" i="81"/>
  <c r="Q71" i="81"/>
  <c r="Q68" i="81"/>
  <c r="Q65" i="81"/>
  <c r="Q62" i="81"/>
  <c r="Q59" i="81"/>
  <c r="Q56" i="81"/>
  <c r="Q53" i="81"/>
  <c r="Q50" i="81"/>
  <c r="Q47" i="81"/>
  <c r="Q44" i="81"/>
  <c r="Q41" i="81"/>
  <c r="Q38" i="81"/>
  <c r="Q35" i="81"/>
  <c r="Q32" i="81"/>
  <c r="Q29" i="81"/>
  <c r="Q26" i="81"/>
  <c r="Q23" i="81"/>
  <c r="Q20" i="81"/>
  <c r="Q17" i="81"/>
  <c r="Q14" i="81"/>
  <c r="Q10" i="81"/>
  <c r="Q96" i="81"/>
  <c r="Q91" i="81"/>
  <c r="Q78" i="81"/>
  <c r="Q73" i="81"/>
  <c r="Q60" i="81"/>
  <c r="Q55" i="81"/>
  <c r="Q42" i="81"/>
  <c r="Q37" i="81"/>
  <c r="Q28" i="81"/>
  <c r="Q24" i="81"/>
  <c r="Q19" i="81"/>
  <c r="Q15" i="81"/>
  <c r="Q6" i="81"/>
  <c r="Q94" i="81"/>
  <c r="Q81" i="81"/>
  <c r="Q76" i="81"/>
  <c r="Q63" i="81"/>
  <c r="Q58" i="81"/>
  <c r="Q45" i="81"/>
  <c r="Q40" i="81"/>
  <c r="Q97" i="81"/>
  <c r="Q84" i="81"/>
  <c r="Q79" i="81"/>
  <c r="Q66" i="81"/>
  <c r="Q61" i="81"/>
  <c r="Q48" i="81"/>
  <c r="Q43" i="81"/>
  <c r="Q30" i="81"/>
  <c r="Q25" i="81"/>
  <c r="Q21" i="81"/>
  <c r="Q16" i="81"/>
  <c r="Q12" i="81"/>
  <c r="Q11" i="81"/>
  <c r="Q8" i="81"/>
  <c r="Q7" i="81"/>
  <c r="Q87" i="81"/>
  <c r="Q82" i="81"/>
  <c r="Q69" i="81"/>
  <c r="Q64" i="81"/>
  <c r="Q51" i="81"/>
  <c r="Q46" i="81"/>
  <c r="Q33" i="81"/>
  <c r="Q9" i="81"/>
  <c r="Q93" i="81"/>
  <c r="Q88" i="81"/>
  <c r="Q75" i="81"/>
  <c r="Q70" i="81"/>
  <c r="Q57" i="81"/>
  <c r="Q52" i="81"/>
  <c r="Q39" i="81"/>
  <c r="Q34" i="81"/>
  <c r="Q67" i="81"/>
  <c r="Q54" i="81"/>
  <c r="Q49" i="81"/>
  <c r="Q36" i="81"/>
  <c r="Q27" i="81"/>
  <c r="Q31" i="81"/>
  <c r="Q22" i="81"/>
  <c r="Q85" i="81"/>
  <c r="Q72" i="81"/>
  <c r="Q13" i="81"/>
  <c r="Q5" i="81"/>
  <c r="Q18" i="81"/>
  <c r="Q90" i="81"/>
  <c r="Q89" i="86"/>
  <c r="Q86" i="86"/>
  <c r="Q83" i="86"/>
  <c r="Q80" i="86"/>
  <c r="Q77" i="86"/>
  <c r="Q74" i="86"/>
  <c r="Q71" i="86"/>
  <c r="Q84" i="86"/>
  <c r="Q82" i="86"/>
  <c r="Q75" i="86"/>
  <c r="Q73" i="86"/>
  <c r="Q11" i="86"/>
  <c r="Q5" i="86"/>
  <c r="Q67" i="86"/>
  <c r="Q63" i="86"/>
  <c r="Q62" i="86"/>
  <c r="Q58" i="86"/>
  <c r="Q54" i="86"/>
  <c r="Q53" i="86"/>
  <c r="Q49" i="86"/>
  <c r="Q45" i="86"/>
  <c r="Q44" i="86"/>
  <c r="Q40" i="86"/>
  <c r="Q39" i="86"/>
  <c r="Q36" i="86"/>
  <c r="Q33" i="86"/>
  <c r="Q30" i="86"/>
  <c r="Q27" i="86"/>
  <c r="Q24" i="86"/>
  <c r="Q21" i="86"/>
  <c r="Q18" i="86"/>
  <c r="Q15" i="86"/>
  <c r="Q12" i="86"/>
  <c r="Q6" i="86"/>
  <c r="Q87" i="86"/>
  <c r="Q85" i="86"/>
  <c r="Q78" i="86"/>
  <c r="Q76" i="86"/>
  <c r="Q69" i="86"/>
  <c r="Q68" i="86"/>
  <c r="Q64" i="86"/>
  <c r="Q60" i="86"/>
  <c r="Q59" i="86"/>
  <c r="Q55" i="86"/>
  <c r="Q51" i="86"/>
  <c r="Q50" i="86"/>
  <c r="Q46" i="86"/>
  <c r="Q42" i="86"/>
  <c r="Q41" i="86"/>
  <c r="Q37" i="86"/>
  <c r="Q34" i="86"/>
  <c r="Q31" i="86"/>
  <c r="Q28" i="86"/>
  <c r="Q25" i="86"/>
  <c r="Q22" i="86"/>
  <c r="Q19" i="86"/>
  <c r="Q16" i="86"/>
  <c r="Q13" i="86"/>
  <c r="Q8" i="86"/>
  <c r="Q7" i="86"/>
  <c r="Q66" i="86"/>
  <c r="Q65" i="86"/>
  <c r="Q61" i="86"/>
  <c r="Q57" i="86"/>
  <c r="Q56" i="86"/>
  <c r="Q52" i="86"/>
  <c r="Q48" i="86"/>
  <c r="Q47" i="86"/>
  <c r="Q43" i="86"/>
  <c r="Q38" i="86"/>
  <c r="Q35" i="86"/>
  <c r="Q32" i="86"/>
  <c r="Q29" i="86"/>
  <c r="Q26" i="86"/>
  <c r="Q23" i="86"/>
  <c r="Q20" i="86"/>
  <c r="Q17" i="86"/>
  <c r="Q14" i="86"/>
  <c r="Q10" i="86"/>
  <c r="Q72" i="86"/>
  <c r="Q70" i="86"/>
  <c r="Q88" i="86"/>
  <c r="Q9" i="86"/>
  <c r="Q79" i="86"/>
  <c r="Q81" i="86"/>
  <c r="Q77" i="91"/>
  <c r="Q74" i="91"/>
  <c r="Q71" i="91"/>
  <c r="Q68" i="91"/>
  <c r="Q65" i="91"/>
  <c r="Q62" i="91"/>
  <c r="Q59" i="91"/>
  <c r="Q56" i="91"/>
  <c r="Q53" i="91"/>
  <c r="Q50" i="91"/>
  <c r="Q47" i="91"/>
  <c r="Q44" i="91"/>
  <c r="Q41" i="91"/>
  <c r="Q38" i="91"/>
  <c r="Q35" i="91"/>
  <c r="Q32" i="91"/>
  <c r="Q29" i="91"/>
  <c r="Q26" i="91"/>
  <c r="Q23" i="91"/>
  <c r="Q20" i="91"/>
  <c r="Q17" i="91"/>
  <c r="Q14" i="91"/>
  <c r="Q75" i="91"/>
  <c r="Q73" i="91"/>
  <c r="Q66" i="91"/>
  <c r="Q64" i="91"/>
  <c r="Q57" i="91"/>
  <c r="Q55" i="91"/>
  <c r="Q48" i="91"/>
  <c r="Q46" i="91"/>
  <c r="Q39" i="91"/>
  <c r="Q37" i="91"/>
  <c r="Q30" i="91"/>
  <c r="Q28" i="91"/>
  <c r="Q21" i="91"/>
  <c r="Q19" i="91"/>
  <c r="Q13" i="91"/>
  <c r="Q10" i="91"/>
  <c r="Q11" i="91"/>
  <c r="Q5" i="91"/>
  <c r="Q78" i="91"/>
  <c r="Q76" i="91"/>
  <c r="Q69" i="91"/>
  <c r="Q67" i="91"/>
  <c r="Q60" i="91"/>
  <c r="Q58" i="91"/>
  <c r="Q51" i="91"/>
  <c r="Q49" i="91"/>
  <c r="Q42" i="91"/>
  <c r="Q40" i="91"/>
  <c r="Q33" i="91"/>
  <c r="Q31" i="91"/>
  <c r="Q24" i="91"/>
  <c r="Q22" i="91"/>
  <c r="Q15" i="91"/>
  <c r="Q12" i="91"/>
  <c r="Q6" i="91"/>
  <c r="Q79" i="91"/>
  <c r="Q70" i="91"/>
  <c r="Q61" i="91"/>
  <c r="Q52" i="91"/>
  <c r="Q43" i="91"/>
  <c r="Q34" i="91"/>
  <c r="Q25" i="91"/>
  <c r="Q18" i="91"/>
  <c r="Q36" i="91"/>
  <c r="Q27" i="91"/>
  <c r="Q16" i="91"/>
  <c r="Q63" i="91"/>
  <c r="Q45" i="91"/>
  <c r="Q9" i="91"/>
  <c r="Q8" i="91"/>
  <c r="Q7" i="91"/>
  <c r="Q72" i="91"/>
  <c r="Q54" i="91"/>
  <c r="K6" i="26"/>
  <c r="K7" i="26" s="1"/>
  <c r="K8" i="26" s="1"/>
  <c r="K9" i="26" s="1"/>
  <c r="K10" i="26" s="1"/>
  <c r="K11" i="26" s="1"/>
  <c r="K12" i="26" s="1"/>
  <c r="K13" i="26" s="1"/>
  <c r="K14" i="26" s="1"/>
  <c r="K15" i="26" s="1"/>
  <c r="K16" i="26" s="1"/>
  <c r="K17" i="26" s="1"/>
  <c r="K18" i="26" s="1"/>
  <c r="K19" i="26" s="1"/>
  <c r="K20" i="26" s="1"/>
  <c r="K21" i="26" s="1"/>
  <c r="K22" i="26" s="1"/>
  <c r="K23" i="26" s="1"/>
  <c r="K24" i="26" s="1"/>
  <c r="K25" i="26" s="1"/>
  <c r="K26" i="26" s="1"/>
  <c r="K27" i="26" s="1"/>
  <c r="K28" i="26" s="1"/>
  <c r="K29" i="26" s="1"/>
  <c r="K30" i="26" s="1"/>
  <c r="K31" i="26" s="1"/>
  <c r="K32" i="26" s="1"/>
  <c r="K33" i="26" s="1"/>
  <c r="K34" i="26" s="1"/>
  <c r="K35" i="26" s="1"/>
  <c r="K36" i="26" s="1"/>
  <c r="K37" i="26" s="1"/>
  <c r="K38" i="26" s="1"/>
  <c r="K39" i="26" s="1"/>
  <c r="K40" i="26" s="1"/>
  <c r="K41" i="26" s="1"/>
  <c r="K42" i="26" s="1"/>
  <c r="K43" i="26" s="1"/>
  <c r="K44" i="26" s="1"/>
  <c r="K45" i="26" s="1"/>
  <c r="K46" i="26" s="1"/>
  <c r="K47" i="26" s="1"/>
  <c r="K48" i="26" s="1"/>
  <c r="K49" i="26" s="1"/>
  <c r="K50" i="26" s="1"/>
  <c r="K51" i="26" s="1"/>
  <c r="K52" i="26" s="1"/>
  <c r="K53" i="26" s="1"/>
  <c r="K54" i="26" s="1"/>
  <c r="K55" i="26" s="1"/>
  <c r="K56" i="26" s="1"/>
  <c r="K57" i="26" s="1"/>
  <c r="K58" i="26" s="1"/>
  <c r="K59" i="26" s="1"/>
  <c r="K60" i="26" s="1"/>
  <c r="K61" i="26" s="1"/>
  <c r="K62" i="26" s="1"/>
  <c r="K63" i="26" s="1"/>
  <c r="K64" i="26" s="1"/>
  <c r="K65" i="26" s="1"/>
  <c r="K66" i="26" s="1"/>
  <c r="K67" i="26" s="1"/>
  <c r="K68" i="26" s="1"/>
  <c r="K69" i="26" s="1"/>
  <c r="K70" i="26" s="1"/>
  <c r="K71" i="26" s="1"/>
  <c r="K72" i="26" s="1"/>
  <c r="K73" i="26" s="1"/>
  <c r="K74" i="26" s="1"/>
  <c r="K75" i="26" s="1"/>
  <c r="K76" i="26" s="1"/>
  <c r="K77" i="26" s="1"/>
  <c r="K78" i="26" s="1"/>
  <c r="K79" i="26" s="1"/>
  <c r="K80" i="26" s="1"/>
  <c r="K81" i="26" s="1"/>
  <c r="K82" i="26" s="1"/>
  <c r="K83" i="26" s="1"/>
  <c r="K84" i="26" s="1"/>
  <c r="K85" i="26" s="1"/>
  <c r="K86" i="26" s="1"/>
  <c r="K87" i="26" s="1"/>
  <c r="K88" i="26" s="1"/>
  <c r="K89" i="26" s="1"/>
  <c r="I14" i="24"/>
  <c r="J14" i="24" s="1"/>
  <c r="I21" i="19"/>
  <c r="J21" i="19" s="1"/>
  <c r="I6" i="19"/>
  <c r="J6" i="19" s="1"/>
  <c r="I16" i="16"/>
  <c r="J16" i="16" s="1"/>
  <c r="AH4" i="6"/>
  <c r="AQ4" i="6" s="1"/>
  <c r="Z4" i="6"/>
  <c r="H11" i="5"/>
  <c r="I11" i="5" s="1"/>
  <c r="J11" i="5" s="1"/>
  <c r="H9" i="5"/>
  <c r="I9" i="5" s="1"/>
  <c r="J9" i="5" s="1"/>
  <c r="H8" i="5"/>
  <c r="I8" i="5" s="1"/>
  <c r="J8" i="5" s="1"/>
  <c r="AH4" i="1"/>
  <c r="AQ4" i="1" s="1"/>
  <c r="Z4" i="1"/>
  <c r="H30" i="27"/>
  <c r="I30" i="27" s="1"/>
  <c r="J30" i="27" s="1"/>
  <c r="H7" i="21"/>
  <c r="I7" i="21" s="1"/>
  <c r="J7" i="21" s="1"/>
  <c r="I5" i="19"/>
  <c r="J5" i="19" s="1"/>
  <c r="AN3" i="4"/>
  <c r="AI3" i="4"/>
  <c r="H9" i="19"/>
  <c r="H4" i="19"/>
  <c r="H8" i="19"/>
  <c r="H10" i="19"/>
  <c r="H23" i="15"/>
  <c r="H22" i="15"/>
  <c r="H21" i="15"/>
  <c r="H20" i="15"/>
  <c r="H19" i="15"/>
  <c r="H18" i="15"/>
  <c r="H17" i="15"/>
  <c r="H16" i="15"/>
  <c r="H15" i="15"/>
  <c r="H14" i="15"/>
  <c r="H13" i="15"/>
  <c r="H12" i="15"/>
  <c r="H7" i="15"/>
  <c r="H6" i="15"/>
  <c r="H8" i="15"/>
  <c r="H21" i="53"/>
  <c r="I21" i="53" s="1"/>
  <c r="J21" i="53" s="1"/>
  <c r="H15" i="53"/>
  <c r="I15" i="53" s="1"/>
  <c r="J15" i="53" s="1"/>
  <c r="H11" i="53"/>
  <c r="I11" i="53" s="1"/>
  <c r="J11" i="53" s="1"/>
  <c r="H8" i="53"/>
  <c r="I8" i="53" s="1"/>
  <c r="J8" i="53" s="1"/>
  <c r="H20" i="53"/>
  <c r="I20" i="53" s="1"/>
  <c r="J20" i="53" s="1"/>
  <c r="H14" i="53"/>
  <c r="I14" i="53" s="1"/>
  <c r="J14" i="53" s="1"/>
  <c r="H19" i="53"/>
  <c r="I19" i="53" s="1"/>
  <c r="J19" i="53" s="1"/>
  <c r="H13" i="53"/>
  <c r="I13" i="53" s="1"/>
  <c r="J13" i="53" s="1"/>
  <c r="H18" i="53"/>
  <c r="I18" i="53" s="1"/>
  <c r="J18" i="53" s="1"/>
  <c r="H12" i="53"/>
  <c r="I12" i="53" s="1"/>
  <c r="J12" i="53" s="1"/>
  <c r="H7" i="53"/>
  <c r="I7" i="53" s="1"/>
  <c r="J7" i="53" s="1"/>
  <c r="H22" i="53"/>
  <c r="I22" i="53" s="1"/>
  <c r="J22" i="53" s="1"/>
  <c r="H16" i="53"/>
  <c r="I16" i="53" s="1"/>
  <c r="J16" i="53" s="1"/>
  <c r="H5" i="53"/>
  <c r="I5" i="53" s="1"/>
  <c r="J5" i="53" s="1"/>
  <c r="K5" i="53" s="1"/>
  <c r="H6" i="53"/>
  <c r="I6" i="53" s="1"/>
  <c r="J6" i="53" s="1"/>
  <c r="H23" i="53"/>
  <c r="I23" i="53" s="1"/>
  <c r="J23" i="53" s="1"/>
  <c r="H17" i="53"/>
  <c r="I17" i="53" s="1"/>
  <c r="J17" i="53" s="1"/>
  <c r="H11" i="51"/>
  <c r="H10" i="51"/>
  <c r="H4" i="51"/>
  <c r="H8" i="51"/>
  <c r="H9" i="51"/>
  <c r="H23" i="59"/>
  <c r="H22" i="59"/>
  <c r="H21" i="59"/>
  <c r="H20" i="59"/>
  <c r="H19" i="59"/>
  <c r="H18" i="59"/>
  <c r="H17" i="59"/>
  <c r="H16" i="59"/>
  <c r="H15" i="59"/>
  <c r="H14" i="59"/>
  <c r="H13" i="59"/>
  <c r="H12" i="59"/>
  <c r="H7" i="59"/>
  <c r="H6" i="59"/>
  <c r="H9" i="59"/>
  <c r="H4" i="59"/>
  <c r="H8" i="59"/>
  <c r="H8" i="70"/>
  <c r="I8" i="70" s="1"/>
  <c r="J8" i="70" s="1"/>
  <c r="H9" i="70"/>
  <c r="I9" i="70" s="1"/>
  <c r="J9" i="70" s="1"/>
  <c r="H4" i="70"/>
  <c r="I4" i="70" s="1"/>
  <c r="J4" i="70" s="1"/>
  <c r="K4" i="70" s="1"/>
  <c r="H4" i="20"/>
  <c r="H7" i="19"/>
  <c r="I14" i="16"/>
  <c r="J14" i="16" s="1"/>
  <c r="AH3" i="3"/>
  <c r="I9" i="23"/>
  <c r="J9" i="23" s="1"/>
  <c r="H18" i="22"/>
  <c r="I18" i="22" s="1"/>
  <c r="J18" i="22" s="1"/>
  <c r="H9" i="14"/>
  <c r="I9" i="14" s="1"/>
  <c r="J9" i="14" s="1"/>
  <c r="H19" i="14"/>
  <c r="I19" i="14" s="1"/>
  <c r="J19" i="14" s="1"/>
  <c r="H18" i="14"/>
  <c r="I18" i="14" s="1"/>
  <c r="J18" i="14" s="1"/>
  <c r="H17" i="14"/>
  <c r="I17" i="14" s="1"/>
  <c r="J17" i="14" s="1"/>
  <c r="H16" i="14"/>
  <c r="I16" i="14" s="1"/>
  <c r="J16" i="14" s="1"/>
  <c r="H15" i="14"/>
  <c r="I15" i="14" s="1"/>
  <c r="J15" i="14" s="1"/>
  <c r="H14" i="14"/>
  <c r="I14" i="14" s="1"/>
  <c r="J14" i="14" s="1"/>
  <c r="H13" i="14"/>
  <c r="I13" i="14" s="1"/>
  <c r="J13" i="14" s="1"/>
  <c r="H12" i="14"/>
  <c r="I12" i="14" s="1"/>
  <c r="J12" i="14" s="1"/>
  <c r="H10" i="14"/>
  <c r="I10" i="14" s="1"/>
  <c r="J10" i="14" s="1"/>
  <c r="H5" i="14"/>
  <c r="I5" i="14" s="1"/>
  <c r="J5" i="14" s="1"/>
  <c r="K5" i="14" s="1"/>
  <c r="H11" i="14"/>
  <c r="I11" i="14" s="1"/>
  <c r="J11" i="14" s="1"/>
  <c r="H7" i="14"/>
  <c r="I7" i="14" s="1"/>
  <c r="J7" i="14" s="1"/>
  <c r="H6" i="14"/>
  <c r="I6" i="14" s="1"/>
  <c r="J6" i="14" s="1"/>
  <c r="H6" i="24"/>
  <c r="W5" i="21"/>
  <c r="AG4" i="21"/>
  <c r="AP4" i="21" s="1"/>
  <c r="AF4" i="21"/>
  <c r="AO4" i="21" s="1"/>
  <c r="AE4" i="21"/>
  <c r="H8" i="20"/>
  <c r="H14" i="19"/>
  <c r="H10" i="18"/>
  <c r="I10" i="18" s="1"/>
  <c r="J10" i="18" s="1"/>
  <c r="I21" i="7"/>
  <c r="J21" i="7" s="1"/>
  <c r="I15" i="7"/>
  <c r="J15" i="7" s="1"/>
  <c r="Z4" i="25"/>
  <c r="H22" i="22"/>
  <c r="I22" i="22" s="1"/>
  <c r="J22" i="22" s="1"/>
  <c r="H19" i="21"/>
  <c r="I19" i="21" s="1"/>
  <c r="J19" i="21" s="1"/>
  <c r="H23" i="13"/>
  <c r="I23" i="13" s="1"/>
  <c r="J23" i="13" s="1"/>
  <c r="H17" i="13"/>
  <c r="I17" i="13" s="1"/>
  <c r="J17" i="13" s="1"/>
  <c r="AH3" i="7"/>
  <c r="H16" i="5"/>
  <c r="I16" i="5" s="1"/>
  <c r="J16" i="5" s="1"/>
  <c r="H16" i="2"/>
  <c r="H8" i="11"/>
  <c r="H23" i="5"/>
  <c r="I23" i="5" s="1"/>
  <c r="J23" i="5" s="1"/>
  <c r="AF4" i="12"/>
  <c r="AE4" i="12"/>
  <c r="W5" i="12"/>
  <c r="AG4" i="12"/>
  <c r="H11" i="11"/>
  <c r="H4" i="5"/>
  <c r="I4" i="5" s="1"/>
  <c r="J4" i="5" s="1"/>
  <c r="K4" i="5" s="1"/>
  <c r="H21" i="10"/>
  <c r="I21" i="10" s="1"/>
  <c r="J21" i="10" s="1"/>
  <c r="H19" i="5"/>
  <c r="I19" i="5" s="1"/>
  <c r="J19" i="5" s="1"/>
  <c r="H13" i="2"/>
  <c r="H20" i="5"/>
  <c r="I20" i="5" s="1"/>
  <c r="J20" i="5" s="1"/>
  <c r="K5" i="94"/>
  <c r="K6" i="94" s="1"/>
  <c r="K7" i="94" s="1"/>
  <c r="K8" i="94" s="1"/>
  <c r="K9" i="94" s="1"/>
  <c r="K10" i="94" s="1"/>
  <c r="K11" i="94" s="1"/>
  <c r="K12" i="94" s="1"/>
  <c r="K13" i="94" s="1"/>
  <c r="K14" i="94" s="1"/>
  <c r="K15" i="94" s="1"/>
  <c r="K16" i="94" s="1"/>
  <c r="K17" i="94" s="1"/>
  <c r="K18" i="94" s="1"/>
  <c r="K19" i="94" s="1"/>
  <c r="K20" i="94" s="1"/>
  <c r="K21" i="94" s="1"/>
  <c r="K22" i="94" s="1"/>
  <c r="K23" i="94" s="1"/>
  <c r="K24" i="94" s="1"/>
  <c r="K25" i="94" s="1"/>
  <c r="K26" i="94" s="1"/>
  <c r="K27" i="94" s="1"/>
  <c r="K28" i="94" s="1"/>
  <c r="K29" i="94" s="1"/>
  <c r="K30" i="94" s="1"/>
  <c r="K31" i="94" s="1"/>
  <c r="K32" i="94" s="1"/>
  <c r="K33" i="94" s="1"/>
  <c r="K34" i="94" s="1"/>
  <c r="K35" i="94" s="1"/>
  <c r="K36" i="94" s="1"/>
  <c r="K37" i="94" s="1"/>
  <c r="K38" i="94" s="1"/>
  <c r="K39" i="94" s="1"/>
  <c r="K40" i="94" s="1"/>
  <c r="K41" i="94" s="1"/>
  <c r="K42" i="94" s="1"/>
  <c r="K43" i="94" s="1"/>
  <c r="K44" i="94" s="1"/>
  <c r="K45" i="94" s="1"/>
  <c r="K46" i="94" s="1"/>
  <c r="K47" i="94" s="1"/>
  <c r="K48" i="94" s="1"/>
  <c r="K49" i="94" s="1"/>
  <c r="K50" i="94" s="1"/>
  <c r="K51" i="94" s="1"/>
  <c r="K52" i="94" s="1"/>
  <c r="K53" i="94" s="1"/>
  <c r="K54" i="94" s="1"/>
  <c r="K55" i="94" s="1"/>
  <c r="K56" i="94" s="1"/>
  <c r="K57" i="94" s="1"/>
  <c r="K58" i="94" s="1"/>
  <c r="K59" i="94" s="1"/>
  <c r="K60" i="94" s="1"/>
  <c r="K61" i="94" s="1"/>
  <c r="K62" i="94" s="1"/>
  <c r="K63" i="94" s="1"/>
  <c r="K64" i="94" s="1"/>
  <c r="K65" i="94" s="1"/>
  <c r="K66" i="94" s="1"/>
  <c r="K67" i="94" s="1"/>
  <c r="K68" i="94" s="1"/>
  <c r="K69" i="94" s="1"/>
  <c r="K70" i="94" s="1"/>
  <c r="K71" i="94" s="1"/>
  <c r="K72" i="94" s="1"/>
  <c r="K73" i="94" s="1"/>
  <c r="K74" i="94" s="1"/>
  <c r="K75" i="94" s="1"/>
  <c r="K76" i="94" s="1"/>
  <c r="K77" i="94" s="1"/>
  <c r="K78" i="94" s="1"/>
  <c r="K79" i="94" s="1"/>
  <c r="K80" i="94" s="1"/>
  <c r="K81" i="94" s="1"/>
  <c r="K82" i="94" s="1"/>
  <c r="K83" i="94" s="1"/>
  <c r="K84" i="94" s="1"/>
  <c r="K85" i="94" s="1"/>
  <c r="K86" i="94" s="1"/>
  <c r="K87" i="94" s="1"/>
  <c r="K88" i="94" s="1"/>
  <c r="K89" i="94" s="1"/>
  <c r="Z4" i="92"/>
  <c r="Z4" i="88"/>
  <c r="AE4" i="87"/>
  <c r="AF4" i="87"/>
  <c r="AO4" i="87" s="1"/>
  <c r="W5" i="87"/>
  <c r="X5" i="87" s="1"/>
  <c r="AG4" i="87"/>
  <c r="AP4" i="87" s="1"/>
  <c r="K6" i="85"/>
  <c r="AI3" i="84"/>
  <c r="AE4" i="83"/>
  <c r="W5" i="83"/>
  <c r="AG4" i="83"/>
  <c r="AP4" i="83" s="1"/>
  <c r="AF4" i="83"/>
  <c r="AO4" i="83" s="1"/>
  <c r="Z4" i="79"/>
  <c r="AH4" i="79"/>
  <c r="AQ4" i="79" s="1"/>
  <c r="AE4" i="77"/>
  <c r="W5" i="77"/>
  <c r="AF4" i="77"/>
  <c r="AO4" i="77" s="1"/>
  <c r="AG4" i="77"/>
  <c r="AP4" i="77" s="1"/>
  <c r="I14" i="72"/>
  <c r="J14" i="72" s="1"/>
  <c r="I21" i="71"/>
  <c r="J21" i="71" s="1"/>
  <c r="I7" i="71"/>
  <c r="J7" i="71" s="1"/>
  <c r="I13" i="72"/>
  <c r="J13" i="72" s="1"/>
  <c r="AH4" i="62"/>
  <c r="AQ4" i="62" s="1"/>
  <c r="Z4" i="62"/>
  <c r="K5" i="58"/>
  <c r="AH4" i="53"/>
  <c r="AQ4" i="53" s="1"/>
  <c r="Z4" i="53"/>
  <c r="I15" i="72"/>
  <c r="J15" i="72" s="1"/>
  <c r="I18" i="63"/>
  <c r="J18" i="63" s="1"/>
  <c r="I17" i="60"/>
  <c r="J17" i="60" s="1"/>
  <c r="I23" i="51"/>
  <c r="J23" i="51" s="1"/>
  <c r="I17" i="51"/>
  <c r="J17" i="51" s="1"/>
  <c r="I21" i="50"/>
  <c r="J21" i="50" s="1"/>
  <c r="I11" i="55"/>
  <c r="J11" i="55" s="1"/>
  <c r="AF4" i="66"/>
  <c r="AO4" i="66" s="1"/>
  <c r="AE4" i="66"/>
  <c r="W5" i="66"/>
  <c r="AG4" i="66"/>
  <c r="AP4" i="66" s="1"/>
  <c r="I20" i="63"/>
  <c r="J20" i="63" s="1"/>
  <c r="I16" i="60"/>
  <c r="J16" i="60" s="1"/>
  <c r="Z4" i="60"/>
  <c r="W5" i="59"/>
  <c r="AG4" i="59"/>
  <c r="AF4" i="59"/>
  <c r="AE4" i="59"/>
  <c r="I17" i="55"/>
  <c r="J17" i="55" s="1"/>
  <c r="I17" i="50"/>
  <c r="J17" i="50" s="1"/>
  <c r="AN3" i="73"/>
  <c r="AI3" i="73"/>
  <c r="I5" i="71"/>
  <c r="J5" i="71" s="1"/>
  <c r="I16" i="63"/>
  <c r="J16" i="63" s="1"/>
  <c r="I6" i="63"/>
  <c r="J6" i="63" s="1"/>
  <c r="I5" i="59"/>
  <c r="J5" i="59" s="1"/>
  <c r="I22" i="56"/>
  <c r="J22" i="56" s="1"/>
  <c r="I19" i="56"/>
  <c r="J19" i="56" s="1"/>
  <c r="I16" i="56"/>
  <c r="J16" i="56" s="1"/>
  <c r="I13" i="56"/>
  <c r="J13" i="56" s="1"/>
  <c r="I13" i="55"/>
  <c r="J13" i="55" s="1"/>
  <c r="AE3" i="52"/>
  <c r="P3" i="52"/>
  <c r="AF3" i="52" s="1"/>
  <c r="AO3" i="52" s="1"/>
  <c r="AH4" i="59"/>
  <c r="I11" i="52"/>
  <c r="J11" i="52" s="1"/>
  <c r="AE3" i="71"/>
  <c r="P3" i="71"/>
  <c r="AF3" i="71" s="1"/>
  <c r="AO3" i="71" s="1"/>
  <c r="H94" i="77"/>
  <c r="I94" i="77" s="1"/>
  <c r="J94" i="77" s="1"/>
  <c r="I14" i="52"/>
  <c r="J14" i="52" s="1"/>
  <c r="I5" i="51"/>
  <c r="J5" i="51" s="1"/>
  <c r="AQ4" i="58"/>
  <c r="AH3" i="54"/>
  <c r="AQ3" i="54" s="1"/>
  <c r="I17" i="52"/>
  <c r="J17" i="52" s="1"/>
  <c r="I22" i="52"/>
  <c r="J22" i="52" s="1"/>
  <c r="K5" i="44"/>
  <c r="K6" i="44" s="1"/>
  <c r="K7" i="44" s="1"/>
  <c r="K8" i="44" s="1"/>
  <c r="K9" i="44" s="1"/>
  <c r="K10" i="44" s="1"/>
  <c r="K11" i="44" s="1"/>
  <c r="K12" i="44" s="1"/>
  <c r="K13" i="44" s="1"/>
  <c r="K14" i="44" s="1"/>
  <c r="K15" i="44" s="1"/>
  <c r="K16" i="44" s="1"/>
  <c r="K17" i="44" s="1"/>
  <c r="K18" i="44" s="1"/>
  <c r="K19" i="44" s="1"/>
  <c r="K20" i="44" s="1"/>
  <c r="K21" i="44" s="1"/>
  <c r="K22" i="44" s="1"/>
  <c r="K23" i="44" s="1"/>
  <c r="K24" i="44" s="1"/>
  <c r="K25" i="44" s="1"/>
  <c r="K26" i="44" s="1"/>
  <c r="K27" i="44" s="1"/>
  <c r="K28" i="44" s="1"/>
  <c r="K29" i="44" s="1"/>
  <c r="K30" i="44" s="1"/>
  <c r="K31" i="44" s="1"/>
  <c r="K32" i="44" s="1"/>
  <c r="K33" i="44" s="1"/>
  <c r="K34" i="44" s="1"/>
  <c r="K35" i="44" s="1"/>
  <c r="K36" i="44" s="1"/>
  <c r="K37" i="44" s="1"/>
  <c r="K38" i="44" s="1"/>
  <c r="K39" i="44" s="1"/>
  <c r="K40" i="44" s="1"/>
  <c r="K41" i="44" s="1"/>
  <c r="K42" i="44" s="1"/>
  <c r="K43" i="44" s="1"/>
  <c r="K44" i="44" s="1"/>
  <c r="K45" i="44" s="1"/>
  <c r="K46" i="44" s="1"/>
  <c r="K47" i="44" s="1"/>
  <c r="K48" i="44" s="1"/>
  <c r="K49" i="44" s="1"/>
  <c r="K50" i="44" s="1"/>
  <c r="K51" i="44" s="1"/>
  <c r="K52" i="44" s="1"/>
  <c r="K53" i="44" s="1"/>
  <c r="K54" i="44" s="1"/>
  <c r="K55" i="44" s="1"/>
  <c r="K56" i="44" s="1"/>
  <c r="K57" i="44" s="1"/>
  <c r="K58" i="44" s="1"/>
  <c r="K59" i="44" s="1"/>
  <c r="K60" i="44" s="1"/>
  <c r="K61" i="44" s="1"/>
  <c r="K62" i="44" s="1"/>
  <c r="K63" i="44" s="1"/>
  <c r="K64" i="44" s="1"/>
  <c r="K65" i="44" s="1"/>
  <c r="K66" i="44" s="1"/>
  <c r="K67" i="44" s="1"/>
  <c r="K68" i="44" s="1"/>
  <c r="K69" i="44" s="1"/>
  <c r="AI3" i="43"/>
  <c r="AN3" i="43"/>
  <c r="AH3" i="40"/>
  <c r="X5" i="42"/>
  <c r="AH5" i="42" s="1"/>
  <c r="AQ5" i="42" s="1"/>
  <c r="Z4" i="44"/>
  <c r="K6" i="39"/>
  <c r="K7" i="39" s="1"/>
  <c r="K8" i="39" s="1"/>
  <c r="K9" i="39" s="1"/>
  <c r="K10" i="39" s="1"/>
  <c r="K11" i="39" s="1"/>
  <c r="K12" i="39" s="1"/>
  <c r="K13" i="39" s="1"/>
  <c r="K14" i="39" s="1"/>
  <c r="K15" i="39" s="1"/>
  <c r="K16" i="39" s="1"/>
  <c r="K17" i="39" s="1"/>
  <c r="K18" i="39" s="1"/>
  <c r="K19" i="39" s="1"/>
  <c r="K20" i="39" s="1"/>
  <c r="K21" i="39" s="1"/>
  <c r="K22" i="39" s="1"/>
  <c r="K23" i="39" s="1"/>
  <c r="K24" i="39" s="1"/>
  <c r="K25" i="39" s="1"/>
  <c r="K26" i="39" s="1"/>
  <c r="K27" i="39" s="1"/>
  <c r="K28" i="39" s="1"/>
  <c r="K29" i="39" s="1"/>
  <c r="K30" i="39" s="1"/>
  <c r="K31" i="39" s="1"/>
  <c r="K32" i="39" s="1"/>
  <c r="K33" i="39" s="1"/>
  <c r="K34" i="39" s="1"/>
  <c r="K35" i="39" s="1"/>
  <c r="K36" i="39" s="1"/>
  <c r="K37" i="39" s="1"/>
  <c r="K38" i="39" s="1"/>
  <c r="K39" i="39" s="1"/>
  <c r="K40" i="39" s="1"/>
  <c r="K41" i="39" s="1"/>
  <c r="K42" i="39" s="1"/>
  <c r="K43" i="39" s="1"/>
  <c r="K44" i="39" s="1"/>
  <c r="K45" i="39" s="1"/>
  <c r="K46" i="39" s="1"/>
  <c r="K47" i="39" s="1"/>
  <c r="K48" i="39" s="1"/>
  <c r="K49" i="39" s="1"/>
  <c r="K50" i="39" s="1"/>
  <c r="K51" i="39" s="1"/>
  <c r="K52" i="39" s="1"/>
  <c r="K53" i="39" s="1"/>
  <c r="K54" i="39" s="1"/>
  <c r="K55" i="39" s="1"/>
  <c r="K56" i="39" s="1"/>
  <c r="K57" i="39" s="1"/>
  <c r="K58" i="39" s="1"/>
  <c r="K59" i="39" s="1"/>
  <c r="K60" i="39" s="1"/>
  <c r="K61" i="39" s="1"/>
  <c r="K62" i="39" s="1"/>
  <c r="K63" i="39" s="1"/>
  <c r="K64" i="39" s="1"/>
  <c r="K65" i="39" s="1"/>
  <c r="K66" i="39" s="1"/>
  <c r="K67" i="39" s="1"/>
  <c r="K68" i="39" s="1"/>
  <c r="K69" i="39" s="1"/>
  <c r="K70" i="39" s="1"/>
  <c r="K71" i="39" s="1"/>
  <c r="K72" i="39" s="1"/>
  <c r="K73" i="39" s="1"/>
  <c r="K74" i="39" s="1"/>
  <c r="K75" i="39" s="1"/>
  <c r="K76" i="39" s="1"/>
  <c r="K77" i="39" s="1"/>
  <c r="K78" i="39" s="1"/>
  <c r="K79" i="39" s="1"/>
  <c r="AH4" i="37"/>
  <c r="AQ4" i="37" s="1"/>
  <c r="AH4" i="35"/>
  <c r="Z4" i="35"/>
  <c r="AF4" i="36"/>
  <c r="AO4" i="36" s="1"/>
  <c r="AE4" i="36"/>
  <c r="AG4" i="36"/>
  <c r="AP4" i="36" s="1"/>
  <c r="W5" i="36"/>
  <c r="AH3" i="34"/>
  <c r="K5" i="36"/>
  <c r="K6" i="36" s="1"/>
  <c r="K7" i="36" s="1"/>
  <c r="K8" i="36" s="1"/>
  <c r="K9" i="36" s="1"/>
  <c r="K10" i="36" s="1"/>
  <c r="K11" i="36" s="1"/>
  <c r="K12" i="36" s="1"/>
  <c r="K13" i="36" s="1"/>
  <c r="K14" i="36" s="1"/>
  <c r="K15" i="36" s="1"/>
  <c r="K16" i="36" s="1"/>
  <c r="K17" i="36" s="1"/>
  <c r="K18" i="36" s="1"/>
  <c r="K19" i="36" s="1"/>
  <c r="K20" i="36" s="1"/>
  <c r="K21" i="36" s="1"/>
  <c r="K22" i="36" s="1"/>
  <c r="K23" i="36" s="1"/>
  <c r="K24" i="36" s="1"/>
  <c r="K25" i="36" s="1"/>
  <c r="K26" i="36" s="1"/>
  <c r="K27" i="36" s="1"/>
  <c r="K28" i="36" s="1"/>
  <c r="H94" i="33"/>
  <c r="I94" i="33" s="1"/>
  <c r="J94" i="33" s="1"/>
  <c r="H40" i="33"/>
  <c r="I40" i="33" s="1"/>
  <c r="J40" i="33" s="1"/>
  <c r="H47" i="36"/>
  <c r="I47" i="36" s="1"/>
  <c r="J47" i="36" s="1"/>
  <c r="H29" i="36"/>
  <c r="I29" i="36" s="1"/>
  <c r="J29" i="36" s="1"/>
  <c r="H36" i="43"/>
  <c r="I36" i="43" s="1"/>
  <c r="J36" i="43" s="1"/>
  <c r="H66" i="36"/>
  <c r="I66" i="36" s="1"/>
  <c r="J66" i="36" s="1"/>
  <c r="H15" i="36"/>
  <c r="I15" i="36" s="1"/>
  <c r="J15" i="36" s="1"/>
  <c r="H35" i="36"/>
  <c r="I35" i="36" s="1"/>
  <c r="J35" i="36" s="1"/>
  <c r="H48" i="33"/>
  <c r="I48" i="33" s="1"/>
  <c r="J48" i="33" s="1"/>
  <c r="H57" i="33"/>
  <c r="I57" i="33" s="1"/>
  <c r="J57" i="33" s="1"/>
  <c r="H27" i="33"/>
  <c r="I27" i="33" s="1"/>
  <c r="J27" i="33" s="1"/>
  <c r="H86" i="33"/>
  <c r="I86" i="33" s="1"/>
  <c r="J86" i="33" s="1"/>
  <c r="H34" i="33"/>
  <c r="I34" i="33" s="1"/>
  <c r="J34" i="33" s="1"/>
  <c r="H97" i="33"/>
  <c r="I97" i="33" s="1"/>
  <c r="J97" i="33" s="1"/>
  <c r="H53" i="33"/>
  <c r="I53" i="33" s="1"/>
  <c r="J53" i="33" s="1"/>
  <c r="H62" i="33"/>
  <c r="I62" i="33" s="1"/>
  <c r="J62" i="33" s="1"/>
  <c r="H39" i="33"/>
  <c r="I39" i="33" s="1"/>
  <c r="J39" i="33" s="1"/>
  <c r="H83" i="30"/>
  <c r="I83" i="30" s="1"/>
  <c r="J83" i="30" s="1"/>
  <c r="H47" i="30"/>
  <c r="I47" i="30" s="1"/>
  <c r="J47" i="30" s="1"/>
  <c r="H36" i="34"/>
  <c r="I36" i="34" s="1"/>
  <c r="J36" i="34" s="1"/>
  <c r="H27" i="34"/>
  <c r="I27" i="34" s="1"/>
  <c r="J27" i="34" s="1"/>
  <c r="H18" i="34"/>
  <c r="I18" i="34" s="1"/>
  <c r="J18" i="34" s="1"/>
  <c r="H87" i="34"/>
  <c r="I87" i="34" s="1"/>
  <c r="J87" i="34" s="1"/>
  <c r="H9" i="34"/>
  <c r="I9" i="34" s="1"/>
  <c r="J9" i="34" s="1"/>
  <c r="H39" i="34"/>
  <c r="I39" i="34" s="1"/>
  <c r="J39" i="34" s="1"/>
  <c r="H84" i="34"/>
  <c r="I84" i="34" s="1"/>
  <c r="J84" i="34" s="1"/>
  <c r="H81" i="34"/>
  <c r="I81" i="34" s="1"/>
  <c r="J81" i="34" s="1"/>
  <c r="H78" i="34"/>
  <c r="I78" i="34" s="1"/>
  <c r="J78" i="34" s="1"/>
  <c r="H75" i="34"/>
  <c r="I75" i="34" s="1"/>
  <c r="J75" i="34" s="1"/>
  <c r="H72" i="34"/>
  <c r="I72" i="34" s="1"/>
  <c r="J72" i="34" s="1"/>
  <c r="H69" i="34"/>
  <c r="I69" i="34" s="1"/>
  <c r="J69" i="34" s="1"/>
  <c r="H66" i="34"/>
  <c r="I66" i="34" s="1"/>
  <c r="J66" i="34" s="1"/>
  <c r="H63" i="34"/>
  <c r="I63" i="34" s="1"/>
  <c r="J63" i="34" s="1"/>
  <c r="H60" i="34"/>
  <c r="I60" i="34" s="1"/>
  <c r="J60" i="34" s="1"/>
  <c r="H57" i="34"/>
  <c r="I57" i="34" s="1"/>
  <c r="J57" i="34" s="1"/>
  <c r="H54" i="34"/>
  <c r="I54" i="34" s="1"/>
  <c r="J54" i="34" s="1"/>
  <c r="H51" i="34"/>
  <c r="I51" i="34" s="1"/>
  <c r="J51" i="34" s="1"/>
  <c r="H48" i="34"/>
  <c r="I48" i="34" s="1"/>
  <c r="J48" i="34" s="1"/>
  <c r="H45" i="34"/>
  <c r="I45" i="34" s="1"/>
  <c r="J45" i="34" s="1"/>
  <c r="H42" i="34"/>
  <c r="I42" i="34" s="1"/>
  <c r="J42" i="34" s="1"/>
  <c r="H33" i="34"/>
  <c r="I33" i="34" s="1"/>
  <c r="J33" i="34" s="1"/>
  <c r="H24" i="34"/>
  <c r="I24" i="34" s="1"/>
  <c r="J24" i="34" s="1"/>
  <c r="H15" i="34"/>
  <c r="I15" i="34" s="1"/>
  <c r="J15" i="34" s="1"/>
  <c r="H5" i="34"/>
  <c r="I5" i="34" s="1"/>
  <c r="J5" i="34" s="1"/>
  <c r="K5" i="34" s="1"/>
  <c r="H78" i="35"/>
  <c r="I78" i="35" s="1"/>
  <c r="J78" i="35" s="1"/>
  <c r="H75" i="35"/>
  <c r="I75" i="35" s="1"/>
  <c r="J75" i="35" s="1"/>
  <c r="H72" i="35"/>
  <c r="I72" i="35" s="1"/>
  <c r="J72" i="35" s="1"/>
  <c r="H69" i="35"/>
  <c r="I69" i="35" s="1"/>
  <c r="J69" i="35" s="1"/>
  <c r="H66" i="35"/>
  <c r="I66" i="35" s="1"/>
  <c r="J66" i="35" s="1"/>
  <c r="H63" i="35"/>
  <c r="I63" i="35" s="1"/>
  <c r="J63" i="35" s="1"/>
  <c r="H60" i="35"/>
  <c r="I60" i="35" s="1"/>
  <c r="J60" i="35" s="1"/>
  <c r="H57" i="35"/>
  <c r="I57" i="35" s="1"/>
  <c r="J57" i="35" s="1"/>
  <c r="H54" i="35"/>
  <c r="I54" i="35" s="1"/>
  <c r="J54" i="35" s="1"/>
  <c r="H51" i="35"/>
  <c r="I51" i="35" s="1"/>
  <c r="J51" i="35" s="1"/>
  <c r="H48" i="35"/>
  <c r="I48" i="35" s="1"/>
  <c r="J48" i="35" s="1"/>
  <c r="H45" i="35"/>
  <c r="I45" i="35" s="1"/>
  <c r="J45" i="35" s="1"/>
  <c r="H42" i="35"/>
  <c r="I42" i="35" s="1"/>
  <c r="J42" i="35" s="1"/>
  <c r="H39" i="35"/>
  <c r="I39" i="35" s="1"/>
  <c r="J39" i="35" s="1"/>
  <c r="H36" i="35"/>
  <c r="I36" i="35" s="1"/>
  <c r="J36" i="35" s="1"/>
  <c r="H33" i="35"/>
  <c r="I33" i="35" s="1"/>
  <c r="J33" i="35" s="1"/>
  <c r="H30" i="35"/>
  <c r="I30" i="35" s="1"/>
  <c r="J30" i="35" s="1"/>
  <c r="H27" i="35"/>
  <c r="I27" i="35" s="1"/>
  <c r="J27" i="35" s="1"/>
  <c r="H24" i="35"/>
  <c r="I24" i="35" s="1"/>
  <c r="J24" i="35" s="1"/>
  <c r="H21" i="35"/>
  <c r="I21" i="35" s="1"/>
  <c r="J21" i="35" s="1"/>
  <c r="H18" i="35"/>
  <c r="I18" i="35" s="1"/>
  <c r="J18" i="35" s="1"/>
  <c r="H15" i="35"/>
  <c r="I15" i="35" s="1"/>
  <c r="J15" i="35" s="1"/>
  <c r="H12" i="35"/>
  <c r="I12" i="35" s="1"/>
  <c r="J12" i="35" s="1"/>
  <c r="H6" i="35"/>
  <c r="I6" i="35" s="1"/>
  <c r="J6" i="35" s="1"/>
  <c r="H11" i="35"/>
  <c r="I11" i="35" s="1"/>
  <c r="J11" i="35" s="1"/>
  <c r="H76" i="35"/>
  <c r="I76" i="35" s="1"/>
  <c r="J76" i="35" s="1"/>
  <c r="H67" i="35"/>
  <c r="I67" i="35" s="1"/>
  <c r="J67" i="35" s="1"/>
  <c r="H58" i="35"/>
  <c r="I58" i="35" s="1"/>
  <c r="J58" i="35" s="1"/>
  <c r="H49" i="35"/>
  <c r="I49" i="35" s="1"/>
  <c r="J49" i="35" s="1"/>
  <c r="H40" i="35"/>
  <c r="I40" i="35" s="1"/>
  <c r="J40" i="35" s="1"/>
  <c r="H31" i="35"/>
  <c r="I31" i="35" s="1"/>
  <c r="J31" i="35" s="1"/>
  <c r="H22" i="35"/>
  <c r="I22" i="35" s="1"/>
  <c r="J22" i="35" s="1"/>
  <c r="H13" i="35"/>
  <c r="I13" i="35" s="1"/>
  <c r="J13" i="35" s="1"/>
  <c r="H8" i="35"/>
  <c r="I8" i="35" s="1"/>
  <c r="J8" i="35" s="1"/>
  <c r="H79" i="35"/>
  <c r="I79" i="35" s="1"/>
  <c r="J79" i="35" s="1"/>
  <c r="H70" i="35"/>
  <c r="I70" i="35" s="1"/>
  <c r="J70" i="35" s="1"/>
  <c r="H61" i="35"/>
  <c r="I61" i="35" s="1"/>
  <c r="J61" i="35" s="1"/>
  <c r="H52" i="35"/>
  <c r="I52" i="35" s="1"/>
  <c r="J52" i="35" s="1"/>
  <c r="H43" i="35"/>
  <c r="I43" i="35" s="1"/>
  <c r="J43" i="35" s="1"/>
  <c r="H34" i="35"/>
  <c r="I34" i="35" s="1"/>
  <c r="J34" i="35" s="1"/>
  <c r="H25" i="35"/>
  <c r="I25" i="35" s="1"/>
  <c r="J25" i="35" s="1"/>
  <c r="H16" i="35"/>
  <c r="I16" i="35" s="1"/>
  <c r="J16" i="35" s="1"/>
  <c r="H4" i="35"/>
  <c r="I4" i="35" s="1"/>
  <c r="J4" i="35" s="1"/>
  <c r="K4" i="35" s="1"/>
  <c r="H7" i="35"/>
  <c r="I7" i="35" s="1"/>
  <c r="J7" i="35" s="1"/>
  <c r="H5" i="35"/>
  <c r="I5" i="35" s="1"/>
  <c r="J5" i="35" s="1"/>
  <c r="H73" i="35"/>
  <c r="I73" i="35" s="1"/>
  <c r="J73" i="35" s="1"/>
  <c r="H64" i="35"/>
  <c r="I64" i="35" s="1"/>
  <c r="J64" i="35" s="1"/>
  <c r="H55" i="35"/>
  <c r="I55" i="35" s="1"/>
  <c r="J55" i="35" s="1"/>
  <c r="H46" i="35"/>
  <c r="I46" i="35" s="1"/>
  <c r="J46" i="35" s="1"/>
  <c r="H37" i="35"/>
  <c r="I37" i="35" s="1"/>
  <c r="J37" i="35" s="1"/>
  <c r="H28" i="35"/>
  <c r="I28" i="35" s="1"/>
  <c r="J28" i="35" s="1"/>
  <c r="H19" i="35"/>
  <c r="I19" i="35" s="1"/>
  <c r="J19" i="35" s="1"/>
  <c r="H5" i="38"/>
  <c r="I5" i="38" s="1"/>
  <c r="J5" i="38" s="1"/>
  <c r="K5" i="38" s="1"/>
  <c r="H82" i="38"/>
  <c r="I82" i="38" s="1"/>
  <c r="J82" i="38" s="1"/>
  <c r="H73" i="38"/>
  <c r="I73" i="38" s="1"/>
  <c r="J73" i="38" s="1"/>
  <c r="H64" i="38"/>
  <c r="I64" i="38" s="1"/>
  <c r="J64" i="38" s="1"/>
  <c r="H55" i="38"/>
  <c r="I55" i="38" s="1"/>
  <c r="J55" i="38" s="1"/>
  <c r="H46" i="38"/>
  <c r="I46" i="38" s="1"/>
  <c r="J46" i="38" s="1"/>
  <c r="H37" i="38"/>
  <c r="I37" i="38" s="1"/>
  <c r="J37" i="38" s="1"/>
  <c r="H28" i="38"/>
  <c r="I28" i="38" s="1"/>
  <c r="J28" i="38" s="1"/>
  <c r="H19" i="38"/>
  <c r="I19" i="38" s="1"/>
  <c r="J19" i="38" s="1"/>
  <c r="H88" i="38"/>
  <c r="I88" i="38" s="1"/>
  <c r="J88" i="38" s="1"/>
  <c r="H79" i="38"/>
  <c r="I79" i="38" s="1"/>
  <c r="J79" i="38" s="1"/>
  <c r="H70" i="38"/>
  <c r="I70" i="38" s="1"/>
  <c r="J70" i="38" s="1"/>
  <c r="H61" i="38"/>
  <c r="I61" i="38" s="1"/>
  <c r="J61" i="38" s="1"/>
  <c r="H52" i="38"/>
  <c r="I52" i="38" s="1"/>
  <c r="J52" i="38" s="1"/>
  <c r="H43" i="38"/>
  <c r="I43" i="38" s="1"/>
  <c r="J43" i="38" s="1"/>
  <c r="H34" i="38"/>
  <c r="I34" i="38" s="1"/>
  <c r="J34" i="38" s="1"/>
  <c r="H11" i="38"/>
  <c r="I11" i="38" s="1"/>
  <c r="J11" i="38" s="1"/>
  <c r="H85" i="38"/>
  <c r="I85" i="38" s="1"/>
  <c r="J85" i="38" s="1"/>
  <c r="H76" i="38"/>
  <c r="I76" i="38" s="1"/>
  <c r="J76" i="38" s="1"/>
  <c r="H67" i="38"/>
  <c r="I67" i="38" s="1"/>
  <c r="J67" i="38" s="1"/>
  <c r="H58" i="38"/>
  <c r="I58" i="38" s="1"/>
  <c r="J58" i="38" s="1"/>
  <c r="H49" i="38"/>
  <c r="I49" i="38" s="1"/>
  <c r="J49" i="38" s="1"/>
  <c r="H40" i="38"/>
  <c r="I40" i="38" s="1"/>
  <c r="J40" i="38" s="1"/>
  <c r="H31" i="38"/>
  <c r="I31" i="38" s="1"/>
  <c r="J31" i="38" s="1"/>
  <c r="H22" i="38"/>
  <c r="I22" i="38" s="1"/>
  <c r="J22" i="38" s="1"/>
  <c r="H13" i="38"/>
  <c r="I13" i="38" s="1"/>
  <c r="J13" i="38" s="1"/>
  <c r="H26" i="38"/>
  <c r="I26" i="38" s="1"/>
  <c r="J26" i="38" s="1"/>
  <c r="H17" i="38"/>
  <c r="I17" i="38" s="1"/>
  <c r="J17" i="38" s="1"/>
  <c r="H19" i="46"/>
  <c r="I19" i="46" s="1"/>
  <c r="J19" i="46" s="1"/>
  <c r="H89" i="46"/>
  <c r="I89" i="46" s="1"/>
  <c r="J89" i="46" s="1"/>
  <c r="H88" i="46"/>
  <c r="I88" i="46" s="1"/>
  <c r="J88" i="46" s="1"/>
  <c r="H86" i="46"/>
  <c r="I86" i="46" s="1"/>
  <c r="J86" i="46" s="1"/>
  <c r="H85" i="46"/>
  <c r="I85" i="46" s="1"/>
  <c r="J85" i="46" s="1"/>
  <c r="H83" i="46"/>
  <c r="I83" i="46" s="1"/>
  <c r="J83" i="46" s="1"/>
  <c r="H82" i="46"/>
  <c r="I82" i="46" s="1"/>
  <c r="J82" i="46" s="1"/>
  <c r="H80" i="46"/>
  <c r="I80" i="46" s="1"/>
  <c r="J80" i="46" s="1"/>
  <c r="H79" i="46"/>
  <c r="I79" i="46" s="1"/>
  <c r="J79" i="46" s="1"/>
  <c r="H77" i="46"/>
  <c r="I77" i="46" s="1"/>
  <c r="J77" i="46" s="1"/>
  <c r="H76" i="46"/>
  <c r="I76" i="46" s="1"/>
  <c r="J76" i="46" s="1"/>
  <c r="H74" i="46"/>
  <c r="I74" i="46" s="1"/>
  <c r="J74" i="46" s="1"/>
  <c r="H73" i="46"/>
  <c r="I73" i="46" s="1"/>
  <c r="J73" i="46" s="1"/>
  <c r="H71" i="46"/>
  <c r="I71" i="46" s="1"/>
  <c r="J71" i="46" s="1"/>
  <c r="H70" i="46"/>
  <c r="I70" i="46" s="1"/>
  <c r="J70" i="46" s="1"/>
  <c r="H68" i="46"/>
  <c r="I68" i="46" s="1"/>
  <c r="J68" i="46" s="1"/>
  <c r="H67" i="46"/>
  <c r="I67" i="46" s="1"/>
  <c r="J67" i="46" s="1"/>
  <c r="H65" i="46"/>
  <c r="I65" i="46" s="1"/>
  <c r="J65" i="46" s="1"/>
  <c r="H64" i="46"/>
  <c r="I64" i="46" s="1"/>
  <c r="J64" i="46" s="1"/>
  <c r="H62" i="46"/>
  <c r="I62" i="46" s="1"/>
  <c r="J62" i="46" s="1"/>
  <c r="H61" i="46"/>
  <c r="I61" i="46" s="1"/>
  <c r="J61" i="46" s="1"/>
  <c r="H59" i="46"/>
  <c r="I59" i="46" s="1"/>
  <c r="J59" i="46" s="1"/>
  <c r="H58" i="46"/>
  <c r="I58" i="46" s="1"/>
  <c r="J58" i="46" s="1"/>
  <c r="H56" i="46"/>
  <c r="I56" i="46" s="1"/>
  <c r="J56" i="46" s="1"/>
  <c r="H55" i="46"/>
  <c r="I55" i="46" s="1"/>
  <c r="J55" i="46" s="1"/>
  <c r="H53" i="46"/>
  <c r="I53" i="46" s="1"/>
  <c r="J53" i="46" s="1"/>
  <c r="H52" i="46"/>
  <c r="I52" i="46" s="1"/>
  <c r="J52" i="46" s="1"/>
  <c r="H50" i="46"/>
  <c r="I50" i="46" s="1"/>
  <c r="J50" i="46" s="1"/>
  <c r="H49" i="46"/>
  <c r="I49" i="46" s="1"/>
  <c r="J49" i="46" s="1"/>
  <c r="H47" i="46"/>
  <c r="I47" i="46" s="1"/>
  <c r="J47" i="46" s="1"/>
  <c r="H46" i="46"/>
  <c r="I46" i="46" s="1"/>
  <c r="J46" i="46" s="1"/>
  <c r="H44" i="46"/>
  <c r="I44" i="46" s="1"/>
  <c r="J44" i="46" s="1"/>
  <c r="H43" i="46"/>
  <c r="I43" i="46" s="1"/>
  <c r="J43" i="46" s="1"/>
  <c r="H41" i="46"/>
  <c r="I41" i="46" s="1"/>
  <c r="J41" i="46" s="1"/>
  <c r="H40" i="46"/>
  <c r="I40" i="46" s="1"/>
  <c r="J40" i="46" s="1"/>
  <c r="H38" i="46"/>
  <c r="I38" i="46" s="1"/>
  <c r="J38" i="46" s="1"/>
  <c r="H37" i="46"/>
  <c r="I37" i="46" s="1"/>
  <c r="J37" i="46" s="1"/>
  <c r="H35" i="46"/>
  <c r="I35" i="46" s="1"/>
  <c r="J35" i="46" s="1"/>
  <c r="H34" i="46"/>
  <c r="I34" i="46" s="1"/>
  <c r="J34" i="46" s="1"/>
  <c r="H32" i="46"/>
  <c r="I32" i="46" s="1"/>
  <c r="J32" i="46" s="1"/>
  <c r="H31" i="46"/>
  <c r="I31" i="46" s="1"/>
  <c r="J31" i="46" s="1"/>
  <c r="H29" i="46"/>
  <c r="I29" i="46" s="1"/>
  <c r="J29" i="46" s="1"/>
  <c r="H28" i="46"/>
  <c r="I28" i="46" s="1"/>
  <c r="J28" i="46" s="1"/>
  <c r="H26" i="46"/>
  <c r="I26" i="46" s="1"/>
  <c r="J26" i="46" s="1"/>
  <c r="H22" i="46"/>
  <c r="I22" i="46" s="1"/>
  <c r="J22" i="46" s="1"/>
  <c r="H13" i="46"/>
  <c r="I13" i="46" s="1"/>
  <c r="J13" i="46" s="1"/>
  <c r="H11" i="46"/>
  <c r="I11" i="46" s="1"/>
  <c r="J11" i="46" s="1"/>
  <c r="H8" i="46"/>
  <c r="I8" i="46" s="1"/>
  <c r="J8" i="46" s="1"/>
  <c r="H7" i="46"/>
  <c r="I7" i="46" s="1"/>
  <c r="J7" i="46" s="1"/>
  <c r="H5" i="46"/>
  <c r="I5" i="46" s="1"/>
  <c r="J5" i="46" s="1"/>
  <c r="K5" i="46" s="1"/>
  <c r="H25" i="46"/>
  <c r="I25" i="46" s="1"/>
  <c r="J25" i="46" s="1"/>
  <c r="H16" i="46"/>
  <c r="I16" i="46" s="1"/>
  <c r="J16" i="46" s="1"/>
  <c r="H87" i="78"/>
  <c r="I87" i="78" s="1"/>
  <c r="J87" i="78" s="1"/>
  <c r="H84" i="78"/>
  <c r="I84" i="78" s="1"/>
  <c r="J84" i="78" s="1"/>
  <c r="H81" i="78"/>
  <c r="I81" i="78" s="1"/>
  <c r="J81" i="78" s="1"/>
  <c r="H78" i="78"/>
  <c r="I78" i="78" s="1"/>
  <c r="J78" i="78" s="1"/>
  <c r="H75" i="78"/>
  <c r="I75" i="78" s="1"/>
  <c r="J75" i="78" s="1"/>
  <c r="H72" i="78"/>
  <c r="I72" i="78" s="1"/>
  <c r="J72" i="78" s="1"/>
  <c r="H69" i="78"/>
  <c r="I69" i="78" s="1"/>
  <c r="J69" i="78" s="1"/>
  <c r="H66" i="78"/>
  <c r="I66" i="78" s="1"/>
  <c r="J66" i="78" s="1"/>
  <c r="H63" i="78"/>
  <c r="I63" i="78" s="1"/>
  <c r="J63" i="78" s="1"/>
  <c r="H60" i="78"/>
  <c r="I60" i="78" s="1"/>
  <c r="J60" i="78" s="1"/>
  <c r="H57" i="78"/>
  <c r="I57" i="78" s="1"/>
  <c r="J57" i="78" s="1"/>
  <c r="H54" i="78"/>
  <c r="I54" i="78" s="1"/>
  <c r="J54" i="78" s="1"/>
  <c r="H51" i="78"/>
  <c r="I51" i="78" s="1"/>
  <c r="J51" i="78" s="1"/>
  <c r="H48" i="78"/>
  <c r="I48" i="78" s="1"/>
  <c r="J48" i="78" s="1"/>
  <c r="H45" i="78"/>
  <c r="I45" i="78" s="1"/>
  <c r="J45" i="78" s="1"/>
  <c r="H42" i="78"/>
  <c r="I42" i="78" s="1"/>
  <c r="J42" i="78" s="1"/>
  <c r="H39" i="78"/>
  <c r="I39" i="78" s="1"/>
  <c r="J39" i="78" s="1"/>
  <c r="H36" i="78"/>
  <c r="I36" i="78" s="1"/>
  <c r="J36" i="78" s="1"/>
  <c r="H33" i="78"/>
  <c r="I33" i="78" s="1"/>
  <c r="J33" i="78" s="1"/>
  <c r="H30" i="78"/>
  <c r="I30" i="78" s="1"/>
  <c r="J30" i="78" s="1"/>
  <c r="H27" i="78"/>
  <c r="I27" i="78" s="1"/>
  <c r="J27" i="78" s="1"/>
  <c r="H24" i="78"/>
  <c r="I24" i="78" s="1"/>
  <c r="J24" i="78" s="1"/>
  <c r="H21" i="78"/>
  <c r="I21" i="78" s="1"/>
  <c r="J21" i="78" s="1"/>
  <c r="H18" i="78"/>
  <c r="I18" i="78" s="1"/>
  <c r="J18" i="78" s="1"/>
  <c r="H15" i="78"/>
  <c r="I15" i="78" s="1"/>
  <c r="J15" i="78" s="1"/>
  <c r="H12" i="78"/>
  <c r="I12" i="78" s="1"/>
  <c r="J12" i="78" s="1"/>
  <c r="H6" i="78"/>
  <c r="I6" i="78" s="1"/>
  <c r="J6" i="78" s="1"/>
  <c r="H4" i="78"/>
  <c r="I4" i="78" s="1"/>
  <c r="J4" i="78" s="1"/>
  <c r="K4" i="78" s="1"/>
  <c r="H88" i="78"/>
  <c r="I88" i="78" s="1"/>
  <c r="J88" i="78" s="1"/>
  <c r="H85" i="78"/>
  <c r="I85" i="78" s="1"/>
  <c r="J85" i="78" s="1"/>
  <c r="H82" i="78"/>
  <c r="I82" i="78" s="1"/>
  <c r="J82" i="78" s="1"/>
  <c r="H79" i="78"/>
  <c r="I79" i="78" s="1"/>
  <c r="J79" i="78" s="1"/>
  <c r="H11" i="78"/>
  <c r="I11" i="78" s="1"/>
  <c r="J11" i="78" s="1"/>
  <c r="H5" i="78"/>
  <c r="I5" i="78" s="1"/>
  <c r="J5" i="78" s="1"/>
  <c r="H86" i="78"/>
  <c r="I86" i="78" s="1"/>
  <c r="J86" i="78" s="1"/>
  <c r="H10" i="78"/>
  <c r="I10" i="78" s="1"/>
  <c r="J10" i="78" s="1"/>
  <c r="H74" i="78"/>
  <c r="I74" i="78" s="1"/>
  <c r="J74" i="78" s="1"/>
  <c r="H71" i="78"/>
  <c r="I71" i="78" s="1"/>
  <c r="J71" i="78" s="1"/>
  <c r="H68" i="78"/>
  <c r="I68" i="78" s="1"/>
  <c r="J68" i="78" s="1"/>
  <c r="H65" i="78"/>
  <c r="I65" i="78" s="1"/>
  <c r="J65" i="78" s="1"/>
  <c r="H62" i="78"/>
  <c r="I62" i="78" s="1"/>
  <c r="J62" i="78" s="1"/>
  <c r="H59" i="78"/>
  <c r="I59" i="78" s="1"/>
  <c r="J59" i="78" s="1"/>
  <c r="H56" i="78"/>
  <c r="I56" i="78" s="1"/>
  <c r="J56" i="78" s="1"/>
  <c r="H53" i="78"/>
  <c r="I53" i="78" s="1"/>
  <c r="J53" i="78" s="1"/>
  <c r="H50" i="78"/>
  <c r="I50" i="78" s="1"/>
  <c r="J50" i="78" s="1"/>
  <c r="H47" i="78"/>
  <c r="I47" i="78" s="1"/>
  <c r="J47" i="78" s="1"/>
  <c r="H44" i="78"/>
  <c r="I44" i="78" s="1"/>
  <c r="J44" i="78" s="1"/>
  <c r="H41" i="78"/>
  <c r="I41" i="78" s="1"/>
  <c r="J41" i="78" s="1"/>
  <c r="H38" i="78"/>
  <c r="I38" i="78" s="1"/>
  <c r="J38" i="78" s="1"/>
  <c r="H35" i="78"/>
  <c r="I35" i="78" s="1"/>
  <c r="J35" i="78" s="1"/>
  <c r="H32" i="78"/>
  <c r="I32" i="78" s="1"/>
  <c r="J32" i="78" s="1"/>
  <c r="H29" i="78"/>
  <c r="I29" i="78" s="1"/>
  <c r="J29" i="78" s="1"/>
  <c r="H26" i="78"/>
  <c r="I26" i="78" s="1"/>
  <c r="J26" i="78" s="1"/>
  <c r="H23" i="78"/>
  <c r="I23" i="78" s="1"/>
  <c r="J23" i="78" s="1"/>
  <c r="H20" i="78"/>
  <c r="I20" i="78" s="1"/>
  <c r="J20" i="78" s="1"/>
  <c r="H17" i="78"/>
  <c r="I17" i="78" s="1"/>
  <c r="J17" i="78" s="1"/>
  <c r="H14" i="78"/>
  <c r="I14" i="78" s="1"/>
  <c r="J14" i="78" s="1"/>
  <c r="H89" i="78"/>
  <c r="I89" i="78" s="1"/>
  <c r="J89" i="78" s="1"/>
  <c r="H77" i="78"/>
  <c r="I77" i="78" s="1"/>
  <c r="J77" i="78" s="1"/>
  <c r="H83" i="78"/>
  <c r="I83" i="78" s="1"/>
  <c r="J83" i="78" s="1"/>
  <c r="H80" i="78"/>
  <c r="I80" i="78" s="1"/>
  <c r="J80" i="78" s="1"/>
  <c r="H69" i="84"/>
  <c r="I69" i="84" s="1"/>
  <c r="J69" i="84" s="1"/>
  <c r="H66" i="84"/>
  <c r="I66" i="84" s="1"/>
  <c r="J66" i="84" s="1"/>
  <c r="H63" i="84"/>
  <c r="I63" i="84" s="1"/>
  <c r="J63" i="84" s="1"/>
  <c r="H60" i="84"/>
  <c r="I60" i="84" s="1"/>
  <c r="J60" i="84" s="1"/>
  <c r="H57" i="84"/>
  <c r="I57" i="84" s="1"/>
  <c r="J57" i="84" s="1"/>
  <c r="H54" i="84"/>
  <c r="I54" i="84" s="1"/>
  <c r="J54" i="84" s="1"/>
  <c r="H51" i="84"/>
  <c r="I51" i="84" s="1"/>
  <c r="J51" i="84" s="1"/>
  <c r="H48" i="84"/>
  <c r="I48" i="84" s="1"/>
  <c r="J48" i="84" s="1"/>
  <c r="H45" i="84"/>
  <c r="I45" i="84" s="1"/>
  <c r="J45" i="84" s="1"/>
  <c r="H42" i="84"/>
  <c r="I42" i="84" s="1"/>
  <c r="J42" i="84" s="1"/>
  <c r="H11" i="84"/>
  <c r="I11" i="84" s="1"/>
  <c r="J11" i="84" s="1"/>
  <c r="H5" i="84"/>
  <c r="I5" i="84" s="1"/>
  <c r="J5" i="84" s="1"/>
  <c r="H8" i="84"/>
  <c r="I8" i="84" s="1"/>
  <c r="J8" i="84" s="1"/>
  <c r="H7" i="84"/>
  <c r="I7" i="84" s="1"/>
  <c r="J7" i="84" s="1"/>
  <c r="H38" i="84"/>
  <c r="I38" i="84" s="1"/>
  <c r="J38" i="84" s="1"/>
  <c r="H35" i="84"/>
  <c r="I35" i="84" s="1"/>
  <c r="J35" i="84" s="1"/>
  <c r="H32" i="84"/>
  <c r="I32" i="84" s="1"/>
  <c r="J32" i="84" s="1"/>
  <c r="H29" i="84"/>
  <c r="I29" i="84" s="1"/>
  <c r="J29" i="84" s="1"/>
  <c r="H26" i="84"/>
  <c r="I26" i="84" s="1"/>
  <c r="J26" i="84" s="1"/>
  <c r="H23" i="84"/>
  <c r="I23" i="84" s="1"/>
  <c r="J23" i="84" s="1"/>
  <c r="H20" i="84"/>
  <c r="I20" i="84" s="1"/>
  <c r="J20" i="84" s="1"/>
  <c r="H17" i="84"/>
  <c r="I17" i="84" s="1"/>
  <c r="J17" i="84" s="1"/>
  <c r="H14" i="84"/>
  <c r="I14" i="84" s="1"/>
  <c r="J14" i="84" s="1"/>
  <c r="H4" i="84"/>
  <c r="I4" i="84" s="1"/>
  <c r="J4" i="84" s="1"/>
  <c r="K4" i="84" s="1"/>
  <c r="H31" i="84"/>
  <c r="I31" i="84" s="1"/>
  <c r="J31" i="84" s="1"/>
  <c r="H25" i="84"/>
  <c r="I25" i="84" s="1"/>
  <c r="J25" i="84" s="1"/>
  <c r="H19" i="84"/>
  <c r="I19" i="84" s="1"/>
  <c r="J19" i="84" s="1"/>
  <c r="H13" i="84"/>
  <c r="I13" i="84" s="1"/>
  <c r="J13" i="84" s="1"/>
  <c r="H34" i="84"/>
  <c r="I34" i="84" s="1"/>
  <c r="J34" i="84" s="1"/>
  <c r="H10" i="84"/>
  <c r="I10" i="84" s="1"/>
  <c r="J10" i="84" s="1"/>
  <c r="H28" i="84"/>
  <c r="I28" i="84" s="1"/>
  <c r="J28" i="84" s="1"/>
  <c r="H22" i="84"/>
  <c r="I22" i="84" s="1"/>
  <c r="J22" i="84" s="1"/>
  <c r="H16" i="84"/>
  <c r="I16" i="84" s="1"/>
  <c r="J16" i="84" s="1"/>
  <c r="H37" i="84"/>
  <c r="I37" i="84" s="1"/>
  <c r="J37" i="84" s="1"/>
  <c r="H86" i="90"/>
  <c r="I86" i="90" s="1"/>
  <c r="J86" i="90" s="1"/>
  <c r="H77" i="90"/>
  <c r="I77" i="90" s="1"/>
  <c r="J77" i="90" s="1"/>
  <c r="H83" i="90"/>
  <c r="I83" i="90" s="1"/>
  <c r="J83" i="90" s="1"/>
  <c r="H89" i="90"/>
  <c r="I89" i="90" s="1"/>
  <c r="J89" i="90" s="1"/>
  <c r="H80" i="90"/>
  <c r="I80" i="90" s="1"/>
  <c r="J80" i="90" s="1"/>
  <c r="H71" i="90"/>
  <c r="I71" i="90" s="1"/>
  <c r="J71" i="90" s="1"/>
  <c r="H62" i="90"/>
  <c r="I62" i="90" s="1"/>
  <c r="J62" i="90" s="1"/>
  <c r="H53" i="90"/>
  <c r="I53" i="90" s="1"/>
  <c r="J53" i="90" s="1"/>
  <c r="H47" i="90"/>
  <c r="I47" i="90" s="1"/>
  <c r="J47" i="90" s="1"/>
  <c r="H45" i="90"/>
  <c r="I45" i="90" s="1"/>
  <c r="J45" i="90" s="1"/>
  <c r="H44" i="90"/>
  <c r="I44" i="90" s="1"/>
  <c r="J44" i="90" s="1"/>
  <c r="H42" i="90"/>
  <c r="I42" i="90" s="1"/>
  <c r="J42" i="90" s="1"/>
  <c r="H41" i="90"/>
  <c r="I41" i="90" s="1"/>
  <c r="J41" i="90" s="1"/>
  <c r="H39" i="90"/>
  <c r="I39" i="90" s="1"/>
  <c r="J39" i="90" s="1"/>
  <c r="H38" i="90"/>
  <c r="I38" i="90" s="1"/>
  <c r="J38" i="90" s="1"/>
  <c r="H36" i="90"/>
  <c r="I36" i="90" s="1"/>
  <c r="J36" i="90" s="1"/>
  <c r="H35" i="90"/>
  <c r="I35" i="90" s="1"/>
  <c r="J35" i="90" s="1"/>
  <c r="H33" i="90"/>
  <c r="I33" i="90" s="1"/>
  <c r="J33" i="90" s="1"/>
  <c r="H32" i="90"/>
  <c r="I32" i="90" s="1"/>
  <c r="J32" i="90" s="1"/>
  <c r="H30" i="90"/>
  <c r="I30" i="90" s="1"/>
  <c r="J30" i="90" s="1"/>
  <c r="H29" i="90"/>
  <c r="I29" i="90" s="1"/>
  <c r="J29" i="90" s="1"/>
  <c r="H27" i="90"/>
  <c r="I27" i="90" s="1"/>
  <c r="J27" i="90" s="1"/>
  <c r="H24" i="90"/>
  <c r="I24" i="90" s="1"/>
  <c r="J24" i="90" s="1"/>
  <c r="H21" i="90"/>
  <c r="I21" i="90" s="1"/>
  <c r="J21" i="90" s="1"/>
  <c r="H18" i="90"/>
  <c r="I18" i="90" s="1"/>
  <c r="J18" i="90" s="1"/>
  <c r="H15" i="90"/>
  <c r="I15" i="90" s="1"/>
  <c r="J15" i="90" s="1"/>
  <c r="H7" i="90"/>
  <c r="I7" i="90" s="1"/>
  <c r="J7" i="90" s="1"/>
  <c r="H6" i="90"/>
  <c r="I6" i="90" s="1"/>
  <c r="J6" i="90" s="1"/>
  <c r="H4" i="90"/>
  <c r="I4" i="90" s="1"/>
  <c r="J4" i="90" s="1"/>
  <c r="K4" i="90" s="1"/>
  <c r="H13" i="90"/>
  <c r="I13" i="90" s="1"/>
  <c r="J13" i="90" s="1"/>
  <c r="H12" i="90"/>
  <c r="I12" i="90" s="1"/>
  <c r="J12" i="90" s="1"/>
  <c r="H74" i="90"/>
  <c r="I74" i="90" s="1"/>
  <c r="J74" i="90" s="1"/>
  <c r="H65" i="90"/>
  <c r="I65" i="90" s="1"/>
  <c r="J65" i="90" s="1"/>
  <c r="H56" i="90"/>
  <c r="I56" i="90" s="1"/>
  <c r="J56" i="90" s="1"/>
  <c r="H8" i="90"/>
  <c r="I8" i="90" s="1"/>
  <c r="J8" i="90" s="1"/>
  <c r="H60" i="96"/>
  <c r="I60" i="96" s="1"/>
  <c r="J60" i="96" s="1"/>
  <c r="H55" i="96"/>
  <c r="I55" i="96" s="1"/>
  <c r="J55" i="96" s="1"/>
  <c r="H52" i="96"/>
  <c r="I52" i="96" s="1"/>
  <c r="J52" i="96" s="1"/>
  <c r="H69" i="96"/>
  <c r="I69" i="96" s="1"/>
  <c r="J69" i="96" s="1"/>
  <c r="H63" i="96"/>
  <c r="I63" i="96" s="1"/>
  <c r="J63" i="96" s="1"/>
  <c r="H66" i="96"/>
  <c r="I66" i="96" s="1"/>
  <c r="J66" i="96" s="1"/>
  <c r="H57" i="96"/>
  <c r="I57" i="96" s="1"/>
  <c r="J57" i="96" s="1"/>
  <c r="H54" i="96"/>
  <c r="I54" i="96" s="1"/>
  <c r="J54" i="96" s="1"/>
  <c r="H48" i="96"/>
  <c r="I48" i="96" s="1"/>
  <c r="J48" i="96" s="1"/>
  <c r="H51" i="96"/>
  <c r="I51" i="96" s="1"/>
  <c r="J51" i="96" s="1"/>
  <c r="H40" i="96"/>
  <c r="I40" i="96" s="1"/>
  <c r="J40" i="96" s="1"/>
  <c r="H28" i="96"/>
  <c r="I28" i="96" s="1"/>
  <c r="J28" i="96" s="1"/>
  <c r="H18" i="96"/>
  <c r="I18" i="96" s="1"/>
  <c r="J18" i="96" s="1"/>
  <c r="H15" i="96"/>
  <c r="I15" i="96" s="1"/>
  <c r="J15" i="96" s="1"/>
  <c r="H11" i="96"/>
  <c r="I11" i="96" s="1"/>
  <c r="J11" i="96" s="1"/>
  <c r="H17" i="96"/>
  <c r="I17" i="96" s="1"/>
  <c r="J17" i="96" s="1"/>
  <c r="H10" i="96"/>
  <c r="I10" i="96" s="1"/>
  <c r="J10" i="96" s="1"/>
  <c r="H5" i="96"/>
  <c r="I5" i="96" s="1"/>
  <c r="J5" i="96" s="1"/>
  <c r="H34" i="96"/>
  <c r="I34" i="96" s="1"/>
  <c r="J34" i="96" s="1"/>
  <c r="H21" i="96"/>
  <c r="I21" i="96" s="1"/>
  <c r="J21" i="96" s="1"/>
  <c r="H14" i="96"/>
  <c r="I14" i="96" s="1"/>
  <c r="J14" i="96" s="1"/>
  <c r="H4" i="96"/>
  <c r="I4" i="96" s="1"/>
  <c r="J4" i="96" s="1"/>
  <c r="K4" i="96" s="1"/>
  <c r="H9" i="96"/>
  <c r="I9" i="96" s="1"/>
  <c r="J9" i="96" s="1"/>
  <c r="H54" i="32"/>
  <c r="I54" i="32" s="1"/>
  <c r="J54" i="32" s="1"/>
  <c r="Y5" i="17"/>
  <c r="H51" i="32"/>
  <c r="I51" i="32" s="1"/>
  <c r="J51" i="32" s="1"/>
  <c r="H71" i="31"/>
  <c r="I71" i="31" s="1"/>
  <c r="J71" i="31" s="1"/>
  <c r="H44" i="31"/>
  <c r="I44" i="31" s="1"/>
  <c r="J44" i="31" s="1"/>
  <c r="H17" i="31"/>
  <c r="I17" i="31" s="1"/>
  <c r="J17" i="31" s="1"/>
  <c r="H5" i="29"/>
  <c r="I5" i="29" s="1"/>
  <c r="J5" i="29" s="1"/>
  <c r="AI3" i="29"/>
  <c r="H26" i="27"/>
  <c r="I26" i="27" s="1"/>
  <c r="J26" i="27" s="1"/>
  <c r="AH3" i="27"/>
  <c r="AQ3" i="27" s="1"/>
  <c r="AH4" i="22"/>
  <c r="AQ4" i="22" s="1"/>
  <c r="Z4" i="22"/>
  <c r="AH3" i="18"/>
  <c r="AQ3" i="18" s="1"/>
  <c r="H10" i="33"/>
  <c r="I10" i="33" s="1"/>
  <c r="J10" i="33" s="1"/>
  <c r="H66" i="32"/>
  <c r="I66" i="32" s="1"/>
  <c r="J66" i="32" s="1"/>
  <c r="H30" i="32"/>
  <c r="I30" i="32" s="1"/>
  <c r="J30" i="32" s="1"/>
  <c r="H62" i="30"/>
  <c r="I62" i="30" s="1"/>
  <c r="J62" i="30" s="1"/>
  <c r="H26" i="30"/>
  <c r="I26" i="30" s="1"/>
  <c r="J26" i="30" s="1"/>
  <c r="Z4" i="29"/>
  <c r="H16" i="28"/>
  <c r="I16" i="28" s="1"/>
  <c r="J16" i="28" s="1"/>
  <c r="H8" i="28"/>
  <c r="I8" i="28" s="1"/>
  <c r="J8" i="28" s="1"/>
  <c r="H72" i="27"/>
  <c r="I72" i="27" s="1"/>
  <c r="J72" i="27" s="1"/>
  <c r="H54" i="27"/>
  <c r="I54" i="27" s="1"/>
  <c r="J54" i="27" s="1"/>
  <c r="H36" i="27"/>
  <c r="I36" i="27" s="1"/>
  <c r="J36" i="27" s="1"/>
  <c r="AH3" i="24"/>
  <c r="AQ3" i="24" s="1"/>
  <c r="AI3" i="33"/>
  <c r="H68" i="31"/>
  <c r="I68" i="31" s="1"/>
  <c r="J68" i="31" s="1"/>
  <c r="H41" i="31"/>
  <c r="I41" i="31" s="1"/>
  <c r="J41" i="31" s="1"/>
  <c r="H14" i="31"/>
  <c r="I14" i="31" s="1"/>
  <c r="J14" i="31" s="1"/>
  <c r="H44" i="28"/>
  <c r="I44" i="28" s="1"/>
  <c r="J44" i="28" s="1"/>
  <c r="H17" i="28"/>
  <c r="I17" i="28" s="1"/>
  <c r="J17" i="28" s="1"/>
  <c r="X5" i="21"/>
  <c r="AH5" i="21" s="1"/>
  <c r="H28" i="28"/>
  <c r="I28" i="28" s="1"/>
  <c r="J28" i="28" s="1"/>
  <c r="H19" i="28"/>
  <c r="I19" i="28" s="1"/>
  <c r="J19" i="28" s="1"/>
  <c r="Q96" i="33"/>
  <c r="Q93" i="33"/>
  <c r="Q90" i="33"/>
  <c r="Q87" i="33"/>
  <c r="Q84" i="33"/>
  <c r="Q81" i="33"/>
  <c r="Q78" i="33"/>
  <c r="Q75" i="33"/>
  <c r="Q72" i="33"/>
  <c r="Q69" i="33"/>
  <c r="Q66" i="33"/>
  <c r="Q63" i="33"/>
  <c r="Q60" i="33"/>
  <c r="Q57" i="33"/>
  <c r="Q54" i="33"/>
  <c r="Q51" i="33"/>
  <c r="Q48" i="33"/>
  <c r="Q45" i="33"/>
  <c r="Q42" i="33"/>
  <c r="Q39" i="33"/>
  <c r="Q36" i="33"/>
  <c r="Q97" i="33"/>
  <c r="Q94" i="33"/>
  <c r="Q91" i="33"/>
  <c r="Q88" i="33"/>
  <c r="Q85" i="33"/>
  <c r="Q82" i="33"/>
  <c r="Q79" i="33"/>
  <c r="Q76" i="33"/>
  <c r="Q73" i="33"/>
  <c r="Q70" i="33"/>
  <c r="Q67" i="33"/>
  <c r="Q64" i="33"/>
  <c r="Q61" i="33"/>
  <c r="Q58" i="33"/>
  <c r="Q55" i="33"/>
  <c r="Q52" i="33"/>
  <c r="Q49" i="33"/>
  <c r="Q46" i="33"/>
  <c r="Q43" i="33"/>
  <c r="Q40" i="33"/>
  <c r="Q37" i="33"/>
  <c r="Q34" i="33"/>
  <c r="Q95" i="33"/>
  <c r="Q86" i="33"/>
  <c r="Q77" i="33"/>
  <c r="Q68" i="33"/>
  <c r="Q59" i="33"/>
  <c r="Q50" i="33"/>
  <c r="Q41" i="33"/>
  <c r="Q31" i="33"/>
  <c r="Q28" i="33"/>
  <c r="Q25" i="33"/>
  <c r="Q22" i="33"/>
  <c r="Q98" i="33"/>
  <c r="Q89" i="33"/>
  <c r="Q80" i="33"/>
  <c r="Q71" i="33"/>
  <c r="Q62" i="33"/>
  <c r="Q53" i="33"/>
  <c r="Q44" i="33"/>
  <c r="Q35" i="33"/>
  <c r="Q32" i="33"/>
  <c r="Q29" i="33"/>
  <c r="Q26" i="33"/>
  <c r="Q23" i="33"/>
  <c r="Q56" i="33"/>
  <c r="Q24" i="33"/>
  <c r="Q65" i="33"/>
  <c r="Q19" i="33"/>
  <c r="Q16" i="33"/>
  <c r="Q13" i="33"/>
  <c r="Q8" i="33"/>
  <c r="Q7" i="33"/>
  <c r="Q74" i="33"/>
  <c r="Q9" i="33"/>
  <c r="Q83" i="33"/>
  <c r="Q33" i="33"/>
  <c r="Q20" i="33"/>
  <c r="Q17" i="33"/>
  <c r="Q14" i="33"/>
  <c r="Q10" i="33"/>
  <c r="Q5" i="33"/>
  <c r="Q92" i="33"/>
  <c r="Q38" i="33"/>
  <c r="Q30" i="33"/>
  <c r="Q11" i="33"/>
  <c r="Q47" i="33"/>
  <c r="Q27" i="33"/>
  <c r="Q21" i="33"/>
  <c r="Q18" i="33"/>
  <c r="Q15" i="33"/>
  <c r="Q12" i="33"/>
  <c r="Q6" i="33"/>
  <c r="Q88" i="38"/>
  <c r="Q85" i="38"/>
  <c r="Q82" i="38"/>
  <c r="Q79" i="38"/>
  <c r="Q76" i="38"/>
  <c r="Q73" i="38"/>
  <c r="Q70" i="38"/>
  <c r="Q67" i="38"/>
  <c r="Q64" i="38"/>
  <c r="Q61" i="38"/>
  <c r="Q58" i="38"/>
  <c r="Q55" i="38"/>
  <c r="Q52" i="38"/>
  <c r="Q49" i="38"/>
  <c r="Q46" i="38"/>
  <c r="Q43" i="38"/>
  <c r="Q40" i="38"/>
  <c r="Q37" i="38"/>
  <c r="Q34" i="38"/>
  <c r="Q89" i="38"/>
  <c r="Q86" i="38"/>
  <c r="Q83" i="38"/>
  <c r="Q80" i="38"/>
  <c r="Q77" i="38"/>
  <c r="Q74" i="38"/>
  <c r="Q71" i="38"/>
  <c r="Q68" i="38"/>
  <c r="Q65" i="38"/>
  <c r="Q62" i="38"/>
  <c r="Q59" i="38"/>
  <c r="Q56" i="38"/>
  <c r="Q53" i="38"/>
  <c r="Q50" i="38"/>
  <c r="Q47" i="38"/>
  <c r="Q44" i="38"/>
  <c r="Q41" i="38"/>
  <c r="Q38" i="38"/>
  <c r="Q35" i="38"/>
  <c r="Q32" i="38"/>
  <c r="Q29" i="38"/>
  <c r="Q26" i="38"/>
  <c r="Q23" i="38"/>
  <c r="Q20" i="38"/>
  <c r="Q17" i="38"/>
  <c r="Q14" i="38"/>
  <c r="Q10" i="38"/>
  <c r="Q30" i="38"/>
  <c r="Q25" i="38"/>
  <c r="Q21" i="38"/>
  <c r="Q16" i="38"/>
  <c r="Q12" i="38"/>
  <c r="Q9" i="38"/>
  <c r="Q81" i="38"/>
  <c r="Q72" i="38"/>
  <c r="Q63" i="38"/>
  <c r="Q54" i="38"/>
  <c r="Q45" i="38"/>
  <c r="Q36" i="38"/>
  <c r="Q33" i="38"/>
  <c r="Q31" i="38"/>
  <c r="Q27" i="38"/>
  <c r="Q22" i="38"/>
  <c r="Q18" i="38"/>
  <c r="Q13" i="38"/>
  <c r="Q5" i="38"/>
  <c r="Q87" i="38"/>
  <c r="Q78" i="38"/>
  <c r="Q69" i="38"/>
  <c r="Q60" i="38"/>
  <c r="Q51" i="38"/>
  <c r="Q42" i="38"/>
  <c r="Q6" i="38"/>
  <c r="Q84" i="38"/>
  <c r="Q75" i="38"/>
  <c r="Q66" i="38"/>
  <c r="Q57" i="38"/>
  <c r="Q48" i="38"/>
  <c r="Q39" i="38"/>
  <c r="Q11" i="38"/>
  <c r="Q8" i="38"/>
  <c r="Q7" i="38"/>
  <c r="Q28" i="38"/>
  <c r="Q24" i="38"/>
  <c r="Q19" i="38"/>
  <c r="Q15" i="38"/>
  <c r="Q69" i="44"/>
  <c r="Q65" i="44"/>
  <c r="Q61" i="44"/>
  <c r="Q58" i="44"/>
  <c r="Q55" i="44"/>
  <c r="Q52" i="44"/>
  <c r="Q49" i="44"/>
  <c r="Q46" i="44"/>
  <c r="Q43" i="44"/>
  <c r="Q40" i="44"/>
  <c r="Q37" i="44"/>
  <c r="Q34" i="44"/>
  <c r="Q31" i="44"/>
  <c r="Q28" i="44"/>
  <c r="Q25" i="44"/>
  <c r="Q22" i="44"/>
  <c r="Q19" i="44"/>
  <c r="Q16" i="44"/>
  <c r="Q13" i="44"/>
  <c r="Q8" i="44"/>
  <c r="Q7" i="44"/>
  <c r="Q67" i="44"/>
  <c r="Q66" i="44"/>
  <c r="Q62" i="44"/>
  <c r="Q59" i="44"/>
  <c r="Q56" i="44"/>
  <c r="Q53" i="44"/>
  <c r="Q50" i="44"/>
  <c r="Q47" i="44"/>
  <c r="Q44" i="44"/>
  <c r="Q68" i="44"/>
  <c r="Q64" i="44"/>
  <c r="Q63" i="44"/>
  <c r="Q60" i="44"/>
  <c r="Q57" i="44"/>
  <c r="Q54" i="44"/>
  <c r="Q51" i="44"/>
  <c r="Q48" i="44"/>
  <c r="Q45" i="44"/>
  <c r="Q42" i="44"/>
  <c r="Q39" i="44"/>
  <c r="Q36" i="44"/>
  <c r="Q33" i="44"/>
  <c r="Q30" i="44"/>
  <c r="Q27" i="44"/>
  <c r="Q24" i="44"/>
  <c r="Q21" i="44"/>
  <c r="Q18" i="44"/>
  <c r="Q15" i="44"/>
  <c r="Q12" i="44"/>
  <c r="Q6" i="44"/>
  <c r="Q9" i="44"/>
  <c r="Q41" i="44"/>
  <c r="Q38" i="44"/>
  <c r="Q35" i="44"/>
  <c r="Q32" i="44"/>
  <c r="Q29" i="44"/>
  <c r="Q26" i="44"/>
  <c r="Q20" i="44"/>
  <c r="Q10" i="44"/>
  <c r="Q11" i="44"/>
  <c r="Q5" i="44"/>
  <c r="Q23" i="44"/>
  <c r="Q14" i="44"/>
  <c r="Q17" i="44"/>
  <c r="Q98" i="77"/>
  <c r="Q95" i="77"/>
  <c r="Q92" i="77"/>
  <c r="Q89" i="77"/>
  <c r="Q86" i="77"/>
  <c r="Q83" i="77"/>
  <c r="Q80" i="77"/>
  <c r="Q77" i="77"/>
  <c r="Q74" i="77"/>
  <c r="Q71" i="77"/>
  <c r="Q68" i="77"/>
  <c r="Q65" i="77"/>
  <c r="Q62" i="77"/>
  <c r="Q59" i="77"/>
  <c r="Q56" i="77"/>
  <c r="Q53" i="77"/>
  <c r="Q50" i="77"/>
  <c r="Q47" i="77"/>
  <c r="Q44" i="77"/>
  <c r="Q41" i="77"/>
  <c r="Q38" i="77"/>
  <c r="Q35" i="77"/>
  <c r="Q32" i="77"/>
  <c r="Q29" i="77"/>
  <c r="Q26" i="77"/>
  <c r="Q23" i="77"/>
  <c r="Q20" i="77"/>
  <c r="Q17" i="77"/>
  <c r="Q14" i="77"/>
  <c r="Q10" i="77"/>
  <c r="Q5" i="77"/>
  <c r="Q11" i="77"/>
  <c r="Q96" i="77"/>
  <c r="Q93" i="77"/>
  <c r="Q90" i="77"/>
  <c r="Q87" i="77"/>
  <c r="Q84" i="77"/>
  <c r="Q81" i="77"/>
  <c r="Q78" i="77"/>
  <c r="Q75" i="77"/>
  <c r="Q72" i="77"/>
  <c r="Q69" i="77"/>
  <c r="Q66" i="77"/>
  <c r="Q63" i="77"/>
  <c r="Q60" i="77"/>
  <c r="Q57" i="77"/>
  <c r="Q54" i="77"/>
  <c r="Q51" i="77"/>
  <c r="Q48" i="77"/>
  <c r="Q45" i="77"/>
  <c r="Q42" i="77"/>
  <c r="Q39" i="77"/>
  <c r="Q36" i="77"/>
  <c r="Q33" i="77"/>
  <c r="Q30" i="77"/>
  <c r="Q27" i="77"/>
  <c r="Q24" i="77"/>
  <c r="Q21" i="77"/>
  <c r="Q18" i="77"/>
  <c r="Q15" i="77"/>
  <c r="Q12" i="77"/>
  <c r="Q6" i="77"/>
  <c r="Q97" i="77"/>
  <c r="Q94" i="77"/>
  <c r="Q91" i="77"/>
  <c r="Q88" i="77"/>
  <c r="Q85" i="77"/>
  <c r="Q82" i="77"/>
  <c r="Q79" i="77"/>
  <c r="Q76" i="77"/>
  <c r="Q73" i="77"/>
  <c r="Q70" i="77"/>
  <c r="Q67" i="77"/>
  <c r="Q64" i="77"/>
  <c r="Q61" i="77"/>
  <c r="Q58" i="77"/>
  <c r="Q55" i="77"/>
  <c r="Q52" i="77"/>
  <c r="Q49" i="77"/>
  <c r="Q46" i="77"/>
  <c r="Q43" i="77"/>
  <c r="Q40" i="77"/>
  <c r="Q37" i="77"/>
  <c r="Q28" i="77"/>
  <c r="Q9" i="77"/>
  <c r="Q8" i="77"/>
  <c r="Q25" i="77"/>
  <c r="Q7" i="77"/>
  <c r="Q22" i="77"/>
  <c r="Q19" i="77"/>
  <c r="Q31" i="77"/>
  <c r="Q13" i="77"/>
  <c r="Q34" i="77"/>
  <c r="Q16" i="77"/>
  <c r="Q87" i="82"/>
  <c r="Q84" i="82"/>
  <c r="Q81" i="82"/>
  <c r="Q78" i="82"/>
  <c r="Q75" i="82"/>
  <c r="Q72" i="82"/>
  <c r="Q69" i="82"/>
  <c r="Q66" i="82"/>
  <c r="Q63" i="82"/>
  <c r="Q60" i="82"/>
  <c r="Q57" i="82"/>
  <c r="Q54" i="82"/>
  <c r="Q51" i="82"/>
  <c r="Q48" i="82"/>
  <c r="Q45" i="82"/>
  <c r="Q42" i="82"/>
  <c r="Q39" i="82"/>
  <c r="Q36" i="82"/>
  <c r="Q33" i="82"/>
  <c r="Q30" i="82"/>
  <c r="Q27" i="82"/>
  <c r="Q24" i="82"/>
  <c r="Q21" i="82"/>
  <c r="Q17" i="82"/>
  <c r="Q14" i="82"/>
  <c r="Q10" i="82"/>
  <c r="Q89" i="82"/>
  <c r="Q82" i="82"/>
  <c r="Q80" i="82"/>
  <c r="Q73" i="82"/>
  <c r="Q71" i="82"/>
  <c r="Q64" i="82"/>
  <c r="Q62" i="82"/>
  <c r="Q55" i="82"/>
  <c r="Q53" i="82"/>
  <c r="Q46" i="82"/>
  <c r="Q44" i="82"/>
  <c r="Q37" i="82"/>
  <c r="Q35" i="82"/>
  <c r="Q28" i="82"/>
  <c r="Q26" i="82"/>
  <c r="Q19" i="82"/>
  <c r="Q11" i="82"/>
  <c r="Q5" i="82"/>
  <c r="Q18" i="82"/>
  <c r="Q13" i="82"/>
  <c r="Q85" i="82"/>
  <c r="Q83" i="82"/>
  <c r="Q77" i="82"/>
  <c r="Q70" i="82"/>
  <c r="Q58" i="82"/>
  <c r="Q56" i="82"/>
  <c r="Q50" i="82"/>
  <c r="Q43" i="82"/>
  <c r="Q31" i="82"/>
  <c r="Q29" i="82"/>
  <c r="Q23" i="82"/>
  <c r="Q16" i="82"/>
  <c r="Q6" i="82"/>
  <c r="Q88" i="82"/>
  <c r="Q76" i="82"/>
  <c r="Q74" i="82"/>
  <c r="Q68" i="82"/>
  <c r="Q61" i="82"/>
  <c r="Q49" i="82"/>
  <c r="Q47" i="82"/>
  <c r="Q41" i="82"/>
  <c r="Q34" i="82"/>
  <c r="Q22" i="82"/>
  <c r="Q20" i="82"/>
  <c r="Q9" i="82"/>
  <c r="Q8" i="82"/>
  <c r="Q86" i="82"/>
  <c r="Q79" i="82"/>
  <c r="Q67" i="82"/>
  <c r="Q65" i="82"/>
  <c r="Q59" i="82"/>
  <c r="Q52" i="82"/>
  <c r="Q40" i="82"/>
  <c r="Q38" i="82"/>
  <c r="Q32" i="82"/>
  <c r="Q25" i="82"/>
  <c r="Q15" i="82"/>
  <c r="Q12" i="82"/>
  <c r="Q7" i="82"/>
  <c r="Q11" i="87"/>
  <c r="Q5" i="87"/>
  <c r="Q78" i="87"/>
  <c r="Q75" i="87"/>
  <c r="Q72" i="87"/>
  <c r="Q69" i="87"/>
  <c r="Q66" i="87"/>
  <c r="Q63" i="87"/>
  <c r="Q60" i="87"/>
  <c r="Q57" i="87"/>
  <c r="Q54" i="87"/>
  <c r="Q51" i="87"/>
  <c r="Q48" i="87"/>
  <c r="Q45" i="87"/>
  <c r="Q42" i="87"/>
  <c r="Q39" i="87"/>
  <c r="Q36" i="87"/>
  <c r="Q33" i="87"/>
  <c r="Q30" i="87"/>
  <c r="Q27" i="87"/>
  <c r="Q24" i="87"/>
  <c r="Q21" i="87"/>
  <c r="Q79" i="87"/>
  <c r="Q76" i="87"/>
  <c r="Q73" i="87"/>
  <c r="Q70" i="87"/>
  <c r="Q67" i="87"/>
  <c r="Q64" i="87"/>
  <c r="Q61" i="87"/>
  <c r="Q58" i="87"/>
  <c r="Q55" i="87"/>
  <c r="Q52" i="87"/>
  <c r="Q77" i="87"/>
  <c r="Q74" i="87"/>
  <c r="Q71" i="87"/>
  <c r="Q68" i="87"/>
  <c r="Q65" i="87"/>
  <c r="Q62" i="87"/>
  <c r="Q59" i="87"/>
  <c r="Q56" i="87"/>
  <c r="Q53" i="87"/>
  <c r="Q50" i="87"/>
  <c r="Q47" i="87"/>
  <c r="Q44" i="87"/>
  <c r="Q41" i="87"/>
  <c r="Q38" i="87"/>
  <c r="Q35" i="87"/>
  <c r="Q32" i="87"/>
  <c r="Q29" i="87"/>
  <c r="Q26" i="87"/>
  <c r="Q23" i="87"/>
  <c r="Q20" i="87"/>
  <c r="Q17" i="87"/>
  <c r="Q14" i="87"/>
  <c r="Q10" i="87"/>
  <c r="Q9" i="87"/>
  <c r="Q8" i="87"/>
  <c r="Q43" i="87"/>
  <c r="Q34" i="87"/>
  <c r="Q25" i="87"/>
  <c r="Q12" i="87"/>
  <c r="Q7" i="87"/>
  <c r="Q15" i="87"/>
  <c r="Q46" i="87"/>
  <c r="Q37" i="87"/>
  <c r="Q28" i="87"/>
  <c r="Q18" i="87"/>
  <c r="Q13" i="87"/>
  <c r="Q49" i="87"/>
  <c r="Q40" i="87"/>
  <c r="Q31" i="87"/>
  <c r="Q22" i="87"/>
  <c r="Q19" i="87"/>
  <c r="Q6" i="87"/>
  <c r="Q16" i="87"/>
  <c r="Q95" i="93"/>
  <c r="Q94" i="93"/>
  <c r="Q92" i="93"/>
  <c r="Q89" i="93"/>
  <c r="Q86" i="93"/>
  <c r="Q83" i="93"/>
  <c r="Q80" i="93"/>
  <c r="Q77" i="93"/>
  <c r="Q74" i="93"/>
  <c r="Q71" i="93"/>
  <c r="Q68" i="93"/>
  <c r="Q65" i="93"/>
  <c r="Q62" i="93"/>
  <c r="Q59" i="93"/>
  <c r="Q56" i="93"/>
  <c r="Q96" i="93"/>
  <c r="Q90" i="93"/>
  <c r="Q87" i="93"/>
  <c r="Q93" i="93"/>
  <c r="Q91" i="93"/>
  <c r="Q88" i="93"/>
  <c r="Q85" i="93"/>
  <c r="Q82" i="93"/>
  <c r="Q79" i="93"/>
  <c r="Q76" i="93"/>
  <c r="Q73" i="93"/>
  <c r="Q70" i="93"/>
  <c r="Q67" i="93"/>
  <c r="Q64" i="93"/>
  <c r="Q61" i="93"/>
  <c r="Q58" i="93"/>
  <c r="Q55" i="93"/>
  <c r="Q14" i="93"/>
  <c r="Q10" i="93"/>
  <c r="Q5" i="93"/>
  <c r="Q81" i="93"/>
  <c r="Q72" i="93"/>
  <c r="Q63" i="93"/>
  <c r="Q11" i="93"/>
  <c r="Q15" i="93"/>
  <c r="Q12" i="93"/>
  <c r="Q6" i="93"/>
  <c r="Q84" i="93"/>
  <c r="Q75" i="93"/>
  <c r="Q66" i="93"/>
  <c r="Q57" i="93"/>
  <c r="Q54" i="93"/>
  <c r="Q51" i="93"/>
  <c r="Q48" i="93"/>
  <c r="Q45" i="93"/>
  <c r="Q42" i="93"/>
  <c r="Q39" i="93"/>
  <c r="Q36" i="93"/>
  <c r="Q33" i="93"/>
  <c r="Q30" i="93"/>
  <c r="Q27" i="93"/>
  <c r="Q24" i="93"/>
  <c r="Q21" i="93"/>
  <c r="Q18" i="93"/>
  <c r="Q97" i="93"/>
  <c r="Q78" i="93"/>
  <c r="Q69" i="93"/>
  <c r="Q60" i="93"/>
  <c r="Q9" i="93"/>
  <c r="Q98" i="93"/>
  <c r="Q53" i="93"/>
  <c r="Q47" i="93"/>
  <c r="Q41" i="93"/>
  <c r="Q35" i="93"/>
  <c r="Q29" i="93"/>
  <c r="Q23" i="93"/>
  <c r="Q17" i="93"/>
  <c r="Q52" i="93"/>
  <c r="Q46" i="93"/>
  <c r="Q40" i="93"/>
  <c r="Q34" i="93"/>
  <c r="Q28" i="93"/>
  <c r="Q22" i="93"/>
  <c r="Q16" i="93"/>
  <c r="Q49" i="93"/>
  <c r="Q43" i="93"/>
  <c r="Q37" i="93"/>
  <c r="Q31" i="93"/>
  <c r="Q25" i="93"/>
  <c r="Q19" i="93"/>
  <c r="Q50" i="93"/>
  <c r="Q32" i="93"/>
  <c r="Q13" i="93"/>
  <c r="Q38" i="93"/>
  <c r="Q20" i="93"/>
  <c r="Q8" i="93"/>
  <c r="Q7" i="93"/>
  <c r="Q26" i="93"/>
  <c r="Q44" i="93"/>
  <c r="AN3" i="18"/>
  <c r="AI3" i="27"/>
  <c r="H10" i="24"/>
  <c r="I11" i="23"/>
  <c r="J11" i="23" s="1"/>
  <c r="H14" i="21"/>
  <c r="I14" i="21" s="1"/>
  <c r="J14" i="21" s="1"/>
  <c r="H9" i="20"/>
  <c r="H18" i="19"/>
  <c r="I13" i="16"/>
  <c r="J13" i="16" s="1"/>
  <c r="H75" i="27"/>
  <c r="I75" i="27" s="1"/>
  <c r="J75" i="27" s="1"/>
  <c r="H21" i="27"/>
  <c r="I21" i="27" s="1"/>
  <c r="J21" i="27" s="1"/>
  <c r="H20" i="22"/>
  <c r="I20" i="22" s="1"/>
  <c r="J20" i="22" s="1"/>
  <c r="H15" i="21"/>
  <c r="I15" i="21" s="1"/>
  <c r="J15" i="21" s="1"/>
  <c r="H6" i="21"/>
  <c r="I6" i="21" s="1"/>
  <c r="J6" i="21" s="1"/>
  <c r="H10" i="20"/>
  <c r="I9" i="7"/>
  <c r="J9" i="7" s="1"/>
  <c r="H9" i="13"/>
  <c r="I9" i="13" s="1"/>
  <c r="J9" i="13" s="1"/>
  <c r="H8" i="13"/>
  <c r="I8" i="13" s="1"/>
  <c r="J8" i="13" s="1"/>
  <c r="H23" i="23"/>
  <c r="H22" i="23"/>
  <c r="H21" i="23"/>
  <c r="H20" i="23"/>
  <c r="H19" i="23"/>
  <c r="H18" i="23"/>
  <c r="H17" i="23"/>
  <c r="H16" i="23"/>
  <c r="H15" i="23"/>
  <c r="H14" i="23"/>
  <c r="H13" i="23"/>
  <c r="H12" i="23"/>
  <c r="H7" i="23"/>
  <c r="H6" i="23"/>
  <c r="H11" i="57"/>
  <c r="I11" i="57" s="1"/>
  <c r="J11" i="57" s="1"/>
  <c r="H15" i="57"/>
  <c r="I15" i="57" s="1"/>
  <c r="J15" i="57" s="1"/>
  <c r="H23" i="57"/>
  <c r="I23" i="57" s="1"/>
  <c r="J23" i="57" s="1"/>
  <c r="H20" i="57"/>
  <c r="I20" i="57" s="1"/>
  <c r="J20" i="57" s="1"/>
  <c r="H14" i="57"/>
  <c r="I14" i="57" s="1"/>
  <c r="J14" i="57" s="1"/>
  <c r="H10" i="57"/>
  <c r="I10" i="57" s="1"/>
  <c r="J10" i="57" s="1"/>
  <c r="H22" i="57"/>
  <c r="I22" i="57" s="1"/>
  <c r="J22" i="57" s="1"/>
  <c r="H21" i="57"/>
  <c r="I21" i="57" s="1"/>
  <c r="J21" i="57" s="1"/>
  <c r="H16" i="57"/>
  <c r="I16" i="57" s="1"/>
  <c r="J16" i="57" s="1"/>
  <c r="H5" i="57"/>
  <c r="I5" i="57" s="1"/>
  <c r="J5" i="57" s="1"/>
  <c r="H17" i="57"/>
  <c r="I17" i="57" s="1"/>
  <c r="J17" i="57" s="1"/>
  <c r="H4" i="57"/>
  <c r="I4" i="57" s="1"/>
  <c r="J4" i="57" s="1"/>
  <c r="K4" i="57" s="1"/>
  <c r="AQ4" i="57" s="1"/>
  <c r="H6" i="57"/>
  <c r="I6" i="57" s="1"/>
  <c r="J6" i="57" s="1"/>
  <c r="H9" i="56"/>
  <c r="H4" i="56"/>
  <c r="H11" i="56"/>
  <c r="H5" i="56"/>
  <c r="H8" i="56"/>
  <c r="H23" i="64"/>
  <c r="H22" i="64"/>
  <c r="H21" i="64"/>
  <c r="H20" i="64"/>
  <c r="H19" i="64"/>
  <c r="H18" i="64"/>
  <c r="H17" i="64"/>
  <c r="H16" i="64"/>
  <c r="H15" i="64"/>
  <c r="H14" i="64"/>
  <c r="H13" i="64"/>
  <c r="H12" i="64"/>
  <c r="H7" i="64"/>
  <c r="H6" i="64"/>
  <c r="H4" i="64"/>
  <c r="H8" i="64"/>
  <c r="H9" i="64"/>
  <c r="H5" i="27"/>
  <c r="I5" i="27" s="1"/>
  <c r="J5" i="27" s="1"/>
  <c r="H22" i="19"/>
  <c r="H7" i="16"/>
  <c r="H9" i="15"/>
  <c r="H15" i="22"/>
  <c r="I15" i="22" s="1"/>
  <c r="J15" i="22" s="1"/>
  <c r="H23" i="21"/>
  <c r="I23" i="21" s="1"/>
  <c r="J23" i="21" s="1"/>
  <c r="AQ4" i="17"/>
  <c r="H21" i="13"/>
  <c r="I21" i="13" s="1"/>
  <c r="J21" i="13" s="1"/>
  <c r="H15" i="13"/>
  <c r="I15" i="13" s="1"/>
  <c r="J15" i="13" s="1"/>
  <c r="AQ4" i="10"/>
  <c r="H22" i="24"/>
  <c r="AI3" i="22"/>
  <c r="H21" i="16"/>
  <c r="I20" i="7"/>
  <c r="J20" i="7" s="1"/>
  <c r="I14" i="7"/>
  <c r="J14" i="7" s="1"/>
  <c r="AE4" i="28"/>
  <c r="AF4" i="28"/>
  <c r="AO4" i="28" s="1"/>
  <c r="W5" i="28"/>
  <c r="AG4" i="28"/>
  <c r="AP4" i="28" s="1"/>
  <c r="H19" i="22"/>
  <c r="I19" i="22" s="1"/>
  <c r="J19" i="22" s="1"/>
  <c r="H6" i="22"/>
  <c r="I6" i="22" s="1"/>
  <c r="J6" i="22" s="1"/>
  <c r="X5" i="16"/>
  <c r="AH5" i="16" s="1"/>
  <c r="H23" i="14"/>
  <c r="I23" i="14" s="1"/>
  <c r="J23" i="14" s="1"/>
  <c r="H10" i="10"/>
  <c r="I10" i="10" s="1"/>
  <c r="J10" i="10" s="1"/>
  <c r="H8" i="10"/>
  <c r="I8" i="10" s="1"/>
  <c r="J8" i="10" s="1"/>
  <c r="AH4" i="11"/>
  <c r="H4" i="9"/>
  <c r="I4" i="9" s="1"/>
  <c r="J4" i="9" s="1"/>
  <c r="K4" i="9" s="1"/>
  <c r="AI4" i="11"/>
  <c r="Z4" i="10"/>
  <c r="H10" i="13"/>
  <c r="I10" i="13" s="1"/>
  <c r="J10" i="13" s="1"/>
  <c r="H5" i="11"/>
  <c r="H18" i="5"/>
  <c r="I18" i="5" s="1"/>
  <c r="J18" i="5" s="1"/>
  <c r="H4" i="2"/>
  <c r="Z5" i="3"/>
  <c r="H22" i="10"/>
  <c r="I22" i="10" s="1"/>
  <c r="J22" i="10" s="1"/>
  <c r="H7" i="10"/>
  <c r="I7" i="10" s="1"/>
  <c r="J7" i="10" s="1"/>
  <c r="H10" i="9"/>
  <c r="I10" i="9" s="1"/>
  <c r="J10" i="9" s="1"/>
  <c r="AF4" i="4"/>
  <c r="AE4" i="4"/>
  <c r="W5" i="4"/>
  <c r="X5" i="4" s="1"/>
  <c r="AH5" i="4" s="1"/>
  <c r="AG4" i="4"/>
  <c r="H11" i="3"/>
  <c r="H14" i="2"/>
  <c r="H23" i="10"/>
  <c r="I23" i="10" s="1"/>
  <c r="J23" i="10" s="1"/>
  <c r="H21" i="5"/>
  <c r="I21" i="5" s="1"/>
  <c r="J21" i="5" s="1"/>
  <c r="H15" i="2"/>
  <c r="K11" i="1"/>
  <c r="AP4" i="54" l="1"/>
  <c r="K11" i="92"/>
  <c r="K12" i="92" s="1"/>
  <c r="K13" i="92" s="1"/>
  <c r="K14" i="92" s="1"/>
  <c r="AP4" i="17"/>
  <c r="AP4" i="63"/>
  <c r="AO4" i="54"/>
  <c r="K6" i="34"/>
  <c r="K7" i="34" s="1"/>
  <c r="K8" i="34" s="1"/>
  <c r="K9" i="34" s="1"/>
  <c r="K10" i="34" s="1"/>
  <c r="K11" i="34" s="1"/>
  <c r="K12" i="34" s="1"/>
  <c r="K13" i="34" s="1"/>
  <c r="K14" i="34" s="1"/>
  <c r="K15" i="34" s="1"/>
  <c r="K16" i="34" s="1"/>
  <c r="K17" i="34" s="1"/>
  <c r="K18" i="34" s="1"/>
  <c r="K19" i="34" s="1"/>
  <c r="K20" i="34" s="1"/>
  <c r="K21" i="34" s="1"/>
  <c r="K22" i="34" s="1"/>
  <c r="K23" i="34" s="1"/>
  <c r="K24" i="34" s="1"/>
  <c r="K25" i="34" s="1"/>
  <c r="K26" i="34" s="1"/>
  <c r="K27" i="34" s="1"/>
  <c r="K28" i="34" s="1"/>
  <c r="K29" i="34" s="1"/>
  <c r="K30" i="34" s="1"/>
  <c r="K31" i="34" s="1"/>
  <c r="K32" i="34" s="1"/>
  <c r="K33" i="34" s="1"/>
  <c r="K34" i="34" s="1"/>
  <c r="K35" i="34" s="1"/>
  <c r="K36" i="34" s="1"/>
  <c r="K37" i="34" s="1"/>
  <c r="K38" i="34" s="1"/>
  <c r="K39" i="34" s="1"/>
  <c r="K40" i="34" s="1"/>
  <c r="K41" i="34" s="1"/>
  <c r="K42" i="34" s="1"/>
  <c r="K43" i="34" s="1"/>
  <c r="K44" i="34" s="1"/>
  <c r="K45" i="34" s="1"/>
  <c r="K46" i="34" s="1"/>
  <c r="K47" i="34" s="1"/>
  <c r="K48" i="34" s="1"/>
  <c r="K49" i="34" s="1"/>
  <c r="K50" i="34" s="1"/>
  <c r="K51" i="34" s="1"/>
  <c r="K52" i="34" s="1"/>
  <c r="K53" i="34" s="1"/>
  <c r="K54" i="34" s="1"/>
  <c r="K55" i="34" s="1"/>
  <c r="K56" i="34" s="1"/>
  <c r="K57" i="34" s="1"/>
  <c r="K58" i="34" s="1"/>
  <c r="K59" i="34" s="1"/>
  <c r="K60" i="34" s="1"/>
  <c r="K61" i="34" s="1"/>
  <c r="K62" i="34" s="1"/>
  <c r="K63" i="34" s="1"/>
  <c r="K64" i="34" s="1"/>
  <c r="K65" i="34" s="1"/>
  <c r="K66" i="34" s="1"/>
  <c r="K67" i="34" s="1"/>
  <c r="K68" i="34" s="1"/>
  <c r="K69" i="34" s="1"/>
  <c r="K70" i="34" s="1"/>
  <c r="K71" i="34" s="1"/>
  <c r="K72" i="34" s="1"/>
  <c r="K73" i="34" s="1"/>
  <c r="K74" i="34" s="1"/>
  <c r="K75" i="34" s="1"/>
  <c r="K76" i="34" s="1"/>
  <c r="K77" i="34" s="1"/>
  <c r="K78" i="34" s="1"/>
  <c r="K79" i="34" s="1"/>
  <c r="K80" i="34" s="1"/>
  <c r="K81" i="34" s="1"/>
  <c r="K82" i="34" s="1"/>
  <c r="K83" i="34" s="1"/>
  <c r="K84" i="34" s="1"/>
  <c r="K85" i="34" s="1"/>
  <c r="K86" i="34" s="1"/>
  <c r="K87" i="34" s="1"/>
  <c r="K88" i="34" s="1"/>
  <c r="K89" i="34" s="1"/>
  <c r="AH5" i="87"/>
  <c r="AQ5" i="87" s="1"/>
  <c r="K6" i="38"/>
  <c r="K7" i="38" s="1"/>
  <c r="K8" i="38" s="1"/>
  <c r="K9" i="38" s="1"/>
  <c r="K10" i="38" s="1"/>
  <c r="K11" i="38" s="1"/>
  <c r="K12" i="38" s="1"/>
  <c r="K13" i="38" s="1"/>
  <c r="K14" i="38" s="1"/>
  <c r="K15" i="38" s="1"/>
  <c r="K16" i="38" s="1"/>
  <c r="K17" i="38" s="1"/>
  <c r="K18" i="38" s="1"/>
  <c r="K19" i="38" s="1"/>
  <c r="K20" i="38" s="1"/>
  <c r="K21" i="38" s="1"/>
  <c r="K22" i="38" s="1"/>
  <c r="K23" i="38" s="1"/>
  <c r="K24" i="38" s="1"/>
  <c r="K25" i="38" s="1"/>
  <c r="K26" i="38" s="1"/>
  <c r="K27" i="38" s="1"/>
  <c r="K28" i="38" s="1"/>
  <c r="K29" i="38" s="1"/>
  <c r="K30" i="38" s="1"/>
  <c r="K31" i="38" s="1"/>
  <c r="K32" i="38" s="1"/>
  <c r="K33" i="38" s="1"/>
  <c r="K34" i="38" s="1"/>
  <c r="K35" i="38" s="1"/>
  <c r="K36" i="38" s="1"/>
  <c r="K37" i="38" s="1"/>
  <c r="K38" i="38" s="1"/>
  <c r="K39" i="38" s="1"/>
  <c r="K40" i="38" s="1"/>
  <c r="K41" i="38" s="1"/>
  <c r="K42" i="38" s="1"/>
  <c r="K43" i="38" s="1"/>
  <c r="K44" i="38" s="1"/>
  <c r="K45" i="38" s="1"/>
  <c r="K46" i="38" s="1"/>
  <c r="K47" i="38" s="1"/>
  <c r="K48" i="38" s="1"/>
  <c r="K49" i="38" s="1"/>
  <c r="K50" i="38" s="1"/>
  <c r="K51" i="38" s="1"/>
  <c r="K52" i="38" s="1"/>
  <c r="K53" i="38" s="1"/>
  <c r="K54" i="38" s="1"/>
  <c r="K55" i="38" s="1"/>
  <c r="K56" i="38" s="1"/>
  <c r="K57" i="38" s="1"/>
  <c r="K58" i="38" s="1"/>
  <c r="K59" i="38" s="1"/>
  <c r="K60" i="38" s="1"/>
  <c r="K61" i="38" s="1"/>
  <c r="K62" i="38" s="1"/>
  <c r="K63" i="38" s="1"/>
  <c r="K64" i="38" s="1"/>
  <c r="K65" i="38" s="1"/>
  <c r="K66" i="38" s="1"/>
  <c r="K67" i="38" s="1"/>
  <c r="K68" i="38" s="1"/>
  <c r="K69" i="38" s="1"/>
  <c r="K70" i="38" s="1"/>
  <c r="K71" i="38" s="1"/>
  <c r="K72" i="38" s="1"/>
  <c r="K73" i="38" s="1"/>
  <c r="K74" i="38" s="1"/>
  <c r="K75" i="38" s="1"/>
  <c r="K76" i="38" s="1"/>
  <c r="K77" i="38" s="1"/>
  <c r="K78" i="38" s="1"/>
  <c r="K79" i="38" s="1"/>
  <c r="K80" i="38" s="1"/>
  <c r="K81" i="38" s="1"/>
  <c r="K82" i="38" s="1"/>
  <c r="K83" i="38" s="1"/>
  <c r="K84" i="38" s="1"/>
  <c r="K85" i="38" s="1"/>
  <c r="K86" i="38" s="1"/>
  <c r="K87" i="38" s="1"/>
  <c r="K88" i="38" s="1"/>
  <c r="K89" i="38" s="1"/>
  <c r="K6" i="13"/>
  <c r="K6" i="91"/>
  <c r="K7" i="91" s="1"/>
  <c r="K8" i="91" s="1"/>
  <c r="K9" i="91" s="1"/>
  <c r="K10" i="91" s="1"/>
  <c r="K11" i="91" s="1"/>
  <c r="K12" i="91" s="1"/>
  <c r="K13" i="91" s="1"/>
  <c r="K14" i="91" s="1"/>
  <c r="K15" i="91" s="1"/>
  <c r="K16" i="91" s="1"/>
  <c r="K17" i="91" s="1"/>
  <c r="K18" i="91" s="1"/>
  <c r="K19" i="91" s="1"/>
  <c r="K20" i="91" s="1"/>
  <c r="K21" i="91" s="1"/>
  <c r="K22" i="91" s="1"/>
  <c r="K23" i="91" s="1"/>
  <c r="K24" i="91" s="1"/>
  <c r="K25" i="91" s="1"/>
  <c r="K26" i="91" s="1"/>
  <c r="K27" i="91" s="1"/>
  <c r="K28" i="91" s="1"/>
  <c r="K29" i="91" s="1"/>
  <c r="K30" i="91" s="1"/>
  <c r="K31" i="91" s="1"/>
  <c r="K32" i="91" s="1"/>
  <c r="K33" i="91" s="1"/>
  <c r="K34" i="91" s="1"/>
  <c r="K35" i="91" s="1"/>
  <c r="K36" i="91" s="1"/>
  <c r="K37" i="91" s="1"/>
  <c r="K38" i="91" s="1"/>
  <c r="K39" i="91" s="1"/>
  <c r="K40" i="91" s="1"/>
  <c r="K41" i="91" s="1"/>
  <c r="K42" i="91" s="1"/>
  <c r="K43" i="91" s="1"/>
  <c r="K44" i="91" s="1"/>
  <c r="K45" i="91" s="1"/>
  <c r="K46" i="91" s="1"/>
  <c r="K47" i="91" s="1"/>
  <c r="K48" i="91" s="1"/>
  <c r="K49" i="91" s="1"/>
  <c r="K50" i="91" s="1"/>
  <c r="K51" i="91" s="1"/>
  <c r="K52" i="91" s="1"/>
  <c r="K53" i="91" s="1"/>
  <c r="K54" i="91" s="1"/>
  <c r="K55" i="91" s="1"/>
  <c r="K56" i="91" s="1"/>
  <c r="K57" i="91" s="1"/>
  <c r="K58" i="91" s="1"/>
  <c r="K59" i="91" s="1"/>
  <c r="K60" i="91" s="1"/>
  <c r="K61" i="91" s="1"/>
  <c r="K62" i="91" s="1"/>
  <c r="K63" i="91" s="1"/>
  <c r="K64" i="91" s="1"/>
  <c r="K65" i="91" s="1"/>
  <c r="K66" i="91" s="1"/>
  <c r="K67" i="91" s="1"/>
  <c r="K68" i="91" s="1"/>
  <c r="K69" i="91" s="1"/>
  <c r="K70" i="91" s="1"/>
  <c r="K71" i="91" s="1"/>
  <c r="K72" i="91" s="1"/>
  <c r="K73" i="91" s="1"/>
  <c r="K74" i="91" s="1"/>
  <c r="K75" i="91" s="1"/>
  <c r="K76" i="91" s="1"/>
  <c r="K77" i="91" s="1"/>
  <c r="K78" i="91" s="1"/>
  <c r="K79" i="91" s="1"/>
  <c r="AH5" i="91"/>
  <c r="AQ5" i="91" s="1"/>
  <c r="K6" i="46"/>
  <c r="K7" i="46" s="1"/>
  <c r="K8" i="46" s="1"/>
  <c r="K9" i="46" s="1"/>
  <c r="K10" i="46" s="1"/>
  <c r="K11" i="46" s="1"/>
  <c r="K12" i="46" s="1"/>
  <c r="K13" i="46" s="1"/>
  <c r="K14" i="46" s="1"/>
  <c r="K15" i="46" s="1"/>
  <c r="K16" i="46" s="1"/>
  <c r="K17" i="46" s="1"/>
  <c r="K18" i="46" s="1"/>
  <c r="K19" i="46" s="1"/>
  <c r="K20" i="46" s="1"/>
  <c r="K21" i="46" s="1"/>
  <c r="K22" i="46" s="1"/>
  <c r="K23" i="46" s="1"/>
  <c r="K24" i="46" s="1"/>
  <c r="K25" i="46" s="1"/>
  <c r="K26" i="46" s="1"/>
  <c r="K27" i="46" s="1"/>
  <c r="K28" i="46" s="1"/>
  <c r="K29" i="46" s="1"/>
  <c r="K30" i="46" s="1"/>
  <c r="K31" i="46" s="1"/>
  <c r="K32" i="46" s="1"/>
  <c r="K33" i="46" s="1"/>
  <c r="K34" i="46" s="1"/>
  <c r="K35" i="46" s="1"/>
  <c r="K36" i="46" s="1"/>
  <c r="K37" i="46" s="1"/>
  <c r="K38" i="46" s="1"/>
  <c r="K39" i="46" s="1"/>
  <c r="K40" i="46" s="1"/>
  <c r="K41" i="46" s="1"/>
  <c r="K42" i="46" s="1"/>
  <c r="K43" i="46" s="1"/>
  <c r="K44" i="46" s="1"/>
  <c r="K45" i="46" s="1"/>
  <c r="K46" i="46" s="1"/>
  <c r="K47" i="46" s="1"/>
  <c r="K48" i="46" s="1"/>
  <c r="K49" i="46" s="1"/>
  <c r="K50" i="46" s="1"/>
  <c r="K51" i="46" s="1"/>
  <c r="K52" i="46" s="1"/>
  <c r="K53" i="46" s="1"/>
  <c r="K54" i="46" s="1"/>
  <c r="K55" i="46" s="1"/>
  <c r="K56" i="46" s="1"/>
  <c r="K57" i="46" s="1"/>
  <c r="K58" i="46" s="1"/>
  <c r="K59" i="46" s="1"/>
  <c r="K60" i="46" s="1"/>
  <c r="K61" i="46" s="1"/>
  <c r="K62" i="46" s="1"/>
  <c r="K63" i="46" s="1"/>
  <c r="K64" i="46" s="1"/>
  <c r="K65" i="46" s="1"/>
  <c r="K66" i="46" s="1"/>
  <c r="K67" i="46" s="1"/>
  <c r="K68" i="46" s="1"/>
  <c r="K69" i="46" s="1"/>
  <c r="K70" i="46" s="1"/>
  <c r="K71" i="46" s="1"/>
  <c r="K72" i="46" s="1"/>
  <c r="K73" i="46" s="1"/>
  <c r="K74" i="46" s="1"/>
  <c r="K75" i="46" s="1"/>
  <c r="K76" i="46" s="1"/>
  <c r="K77" i="46" s="1"/>
  <c r="K78" i="46" s="1"/>
  <c r="K79" i="46" s="1"/>
  <c r="K80" i="46" s="1"/>
  <c r="K81" i="46" s="1"/>
  <c r="K82" i="46" s="1"/>
  <c r="K83" i="46" s="1"/>
  <c r="K84" i="46" s="1"/>
  <c r="K85" i="46" s="1"/>
  <c r="K86" i="46" s="1"/>
  <c r="K87" i="46" s="1"/>
  <c r="K88" i="46" s="1"/>
  <c r="K89" i="46" s="1"/>
  <c r="K8" i="42"/>
  <c r="K9" i="42" s="1"/>
  <c r="K10" i="42" s="1"/>
  <c r="K11" i="42" s="1"/>
  <c r="K12" i="42" s="1"/>
  <c r="K13" i="42" s="1"/>
  <c r="K14" i="42" s="1"/>
  <c r="K15" i="42" s="1"/>
  <c r="K16" i="42" s="1"/>
  <c r="K17" i="42" s="1"/>
  <c r="K18" i="42" s="1"/>
  <c r="K19" i="42" s="1"/>
  <c r="K20" i="42" s="1"/>
  <c r="K21" i="42" s="1"/>
  <c r="K22" i="42" s="1"/>
  <c r="K23" i="42" s="1"/>
  <c r="K24" i="42" s="1"/>
  <c r="K25" i="42" s="1"/>
  <c r="K26" i="42" s="1"/>
  <c r="K27" i="42" s="1"/>
  <c r="K28" i="42" s="1"/>
  <c r="K29" i="42" s="1"/>
  <c r="K30" i="42" s="1"/>
  <c r="K31" i="42" s="1"/>
  <c r="K32" i="42" s="1"/>
  <c r="K33" i="42" s="1"/>
  <c r="K34" i="42" s="1"/>
  <c r="K35" i="42" s="1"/>
  <c r="K36" i="42" s="1"/>
  <c r="K37" i="42" s="1"/>
  <c r="K38" i="42" s="1"/>
  <c r="K39" i="42" s="1"/>
  <c r="K40" i="42" s="1"/>
  <c r="K41" i="42" s="1"/>
  <c r="K42" i="42" s="1"/>
  <c r="K43" i="42" s="1"/>
  <c r="K44" i="42" s="1"/>
  <c r="K45" i="42" s="1"/>
  <c r="K46" i="42" s="1"/>
  <c r="K47" i="42" s="1"/>
  <c r="K48" i="42" s="1"/>
  <c r="K49" i="42" s="1"/>
  <c r="K50" i="42" s="1"/>
  <c r="K51" i="42" s="1"/>
  <c r="K52" i="42" s="1"/>
  <c r="K53" i="42" s="1"/>
  <c r="K54" i="42" s="1"/>
  <c r="K55" i="42" s="1"/>
  <c r="K56" i="42" s="1"/>
  <c r="K57" i="42" s="1"/>
  <c r="K58" i="42" s="1"/>
  <c r="K59" i="42" s="1"/>
  <c r="K60" i="42" s="1"/>
  <c r="K61" i="42" s="1"/>
  <c r="K62" i="42" s="1"/>
  <c r="K63" i="42" s="1"/>
  <c r="K64" i="42" s="1"/>
  <c r="K65" i="42" s="1"/>
  <c r="K66" i="42" s="1"/>
  <c r="K67" i="42" s="1"/>
  <c r="K68" i="42" s="1"/>
  <c r="K69" i="42" s="1"/>
  <c r="K70" i="42" s="1"/>
  <c r="K71" i="42" s="1"/>
  <c r="K72" i="42" s="1"/>
  <c r="K73" i="42" s="1"/>
  <c r="K74" i="42" s="1"/>
  <c r="K75" i="42" s="1"/>
  <c r="K76" i="42" s="1"/>
  <c r="K77" i="42" s="1"/>
  <c r="K78" i="42" s="1"/>
  <c r="K79" i="42" s="1"/>
  <c r="K80" i="42" s="1"/>
  <c r="K81" i="42" s="1"/>
  <c r="K82" i="42" s="1"/>
  <c r="K83" i="42" s="1"/>
  <c r="K84" i="42" s="1"/>
  <c r="K85" i="42" s="1"/>
  <c r="K86" i="42" s="1"/>
  <c r="K87" i="42" s="1"/>
  <c r="K88" i="42" s="1"/>
  <c r="K89" i="42" s="1"/>
  <c r="K8" i="47"/>
  <c r="K9" i="47" s="1"/>
  <c r="K10" i="47" s="1"/>
  <c r="K11" i="47" s="1"/>
  <c r="K12" i="47" s="1"/>
  <c r="K13" i="47" s="1"/>
  <c r="K14" i="47" s="1"/>
  <c r="K15" i="47" s="1"/>
  <c r="K16" i="47" s="1"/>
  <c r="K17" i="47" s="1"/>
  <c r="K18" i="47" s="1"/>
  <c r="K19" i="47" s="1"/>
  <c r="K20" i="47" s="1"/>
  <c r="K21" i="47" s="1"/>
  <c r="K22" i="47" s="1"/>
  <c r="K23" i="47" s="1"/>
  <c r="K24" i="47" s="1"/>
  <c r="K25" i="47" s="1"/>
  <c r="K26" i="47" s="1"/>
  <c r="K27" i="47" s="1"/>
  <c r="K28" i="47" s="1"/>
  <c r="K29" i="47" s="1"/>
  <c r="K30" i="47" s="1"/>
  <c r="K31" i="47" s="1"/>
  <c r="K32" i="47" s="1"/>
  <c r="K33" i="47" s="1"/>
  <c r="K34" i="47" s="1"/>
  <c r="K35" i="47" s="1"/>
  <c r="K36" i="47" s="1"/>
  <c r="K37" i="47" s="1"/>
  <c r="K38" i="47" s="1"/>
  <c r="K39" i="47" s="1"/>
  <c r="K40" i="47" s="1"/>
  <c r="K41" i="47" s="1"/>
  <c r="K42" i="47" s="1"/>
  <c r="K43" i="47" s="1"/>
  <c r="K44" i="47" s="1"/>
  <c r="K45" i="47" s="1"/>
  <c r="K46" i="47" s="1"/>
  <c r="K47" i="47" s="1"/>
  <c r="K48" i="47" s="1"/>
  <c r="K49" i="47" s="1"/>
  <c r="K50" i="47" s="1"/>
  <c r="K51" i="47" s="1"/>
  <c r="K52" i="47" s="1"/>
  <c r="K53" i="47" s="1"/>
  <c r="K54" i="47" s="1"/>
  <c r="K55" i="47" s="1"/>
  <c r="K56" i="47" s="1"/>
  <c r="K57" i="47" s="1"/>
  <c r="K58" i="47" s="1"/>
  <c r="K59" i="47" s="1"/>
  <c r="K60" i="47" s="1"/>
  <c r="K61" i="47" s="1"/>
  <c r="K62" i="47" s="1"/>
  <c r="K63" i="47" s="1"/>
  <c r="K64" i="47" s="1"/>
  <c r="K65" i="47" s="1"/>
  <c r="K66" i="47" s="1"/>
  <c r="K67" i="47" s="1"/>
  <c r="K68" i="47" s="1"/>
  <c r="K69" i="47" s="1"/>
  <c r="K70" i="47" s="1"/>
  <c r="K71" i="47" s="1"/>
  <c r="K72" i="47" s="1"/>
  <c r="K73" i="47" s="1"/>
  <c r="K74" i="47" s="1"/>
  <c r="K75" i="47" s="1"/>
  <c r="K76" i="47" s="1"/>
  <c r="K77" i="47" s="1"/>
  <c r="K78" i="47" s="1"/>
  <c r="K79" i="47" s="1"/>
  <c r="K6" i="75"/>
  <c r="K7" i="75" s="1"/>
  <c r="K8" i="75" s="1"/>
  <c r="K9" i="75" s="1"/>
  <c r="K10" i="75" s="1"/>
  <c r="K11" i="75" s="1"/>
  <c r="K12" i="75" s="1"/>
  <c r="K13" i="75" s="1"/>
  <c r="K14" i="75" s="1"/>
  <c r="K15" i="75" s="1"/>
  <c r="K16" i="75" s="1"/>
  <c r="K17" i="75" s="1"/>
  <c r="K18" i="75" s="1"/>
  <c r="K19" i="75" s="1"/>
  <c r="K20" i="75" s="1"/>
  <c r="K21" i="75" s="1"/>
  <c r="K22" i="75" s="1"/>
  <c r="K23" i="75" s="1"/>
  <c r="K24" i="75" s="1"/>
  <c r="K25" i="75" s="1"/>
  <c r="K26" i="75" s="1"/>
  <c r="K27" i="75" s="1"/>
  <c r="K28" i="75" s="1"/>
  <c r="K29" i="75" s="1"/>
  <c r="K30" i="75" s="1"/>
  <c r="K31" i="75" s="1"/>
  <c r="K32" i="75" s="1"/>
  <c r="K33" i="75" s="1"/>
  <c r="K34" i="75" s="1"/>
  <c r="K35" i="75" s="1"/>
  <c r="K36" i="75" s="1"/>
  <c r="K37" i="75" s="1"/>
  <c r="K38" i="75" s="1"/>
  <c r="K39" i="75" s="1"/>
  <c r="K40" i="75" s="1"/>
  <c r="K41" i="75" s="1"/>
  <c r="K42" i="75" s="1"/>
  <c r="K43" i="75" s="1"/>
  <c r="K44" i="75" s="1"/>
  <c r="K45" i="75" s="1"/>
  <c r="K46" i="75" s="1"/>
  <c r="K47" i="75" s="1"/>
  <c r="K48" i="75" s="1"/>
  <c r="K49" i="75" s="1"/>
  <c r="K50" i="75" s="1"/>
  <c r="K51" i="75" s="1"/>
  <c r="K52" i="75" s="1"/>
  <c r="K53" i="75" s="1"/>
  <c r="K54" i="75" s="1"/>
  <c r="K55" i="75" s="1"/>
  <c r="K56" i="75" s="1"/>
  <c r="K57" i="75" s="1"/>
  <c r="K58" i="75" s="1"/>
  <c r="K59" i="75" s="1"/>
  <c r="K60" i="75" s="1"/>
  <c r="K61" i="75" s="1"/>
  <c r="K62" i="75" s="1"/>
  <c r="K63" i="75" s="1"/>
  <c r="K64" i="75" s="1"/>
  <c r="K65" i="75" s="1"/>
  <c r="K66" i="75" s="1"/>
  <c r="K67" i="75" s="1"/>
  <c r="K68" i="75" s="1"/>
  <c r="K69" i="75" s="1"/>
  <c r="K70" i="75" s="1"/>
  <c r="K71" i="75" s="1"/>
  <c r="K72" i="75" s="1"/>
  <c r="K73" i="75" s="1"/>
  <c r="K74" i="75" s="1"/>
  <c r="K75" i="75" s="1"/>
  <c r="K76" i="75" s="1"/>
  <c r="K77" i="75" s="1"/>
  <c r="K78" i="75" s="1"/>
  <c r="K79" i="75" s="1"/>
  <c r="K6" i="14"/>
  <c r="K6" i="77"/>
  <c r="K7" i="77" s="1"/>
  <c r="K8" i="77" s="1"/>
  <c r="K9" i="77" s="1"/>
  <c r="K10" i="77" s="1"/>
  <c r="K11" i="77" s="1"/>
  <c r="K12" i="77" s="1"/>
  <c r="K13" i="77" s="1"/>
  <c r="K14" i="77" s="1"/>
  <c r="K15" i="77" s="1"/>
  <c r="K16" i="77" s="1"/>
  <c r="K17" i="77" s="1"/>
  <c r="K18" i="77" s="1"/>
  <c r="K19" i="77" s="1"/>
  <c r="K20" i="77" s="1"/>
  <c r="K21" i="77" s="1"/>
  <c r="K22" i="77" s="1"/>
  <c r="K23" i="77" s="1"/>
  <c r="K24" i="77" s="1"/>
  <c r="K25" i="77" s="1"/>
  <c r="K26" i="77" s="1"/>
  <c r="K27" i="77" s="1"/>
  <c r="K28" i="77" s="1"/>
  <c r="K29" i="77" s="1"/>
  <c r="K30" i="77" s="1"/>
  <c r="K31" i="77" s="1"/>
  <c r="K32" i="77" s="1"/>
  <c r="K33" i="77" s="1"/>
  <c r="K34" i="77" s="1"/>
  <c r="K35" i="77" s="1"/>
  <c r="K36" i="77" s="1"/>
  <c r="K37" i="77" s="1"/>
  <c r="K38" i="77" s="1"/>
  <c r="K39" i="77" s="1"/>
  <c r="K40" i="77" s="1"/>
  <c r="K41" i="77" s="1"/>
  <c r="K42" i="77" s="1"/>
  <c r="K43" i="77" s="1"/>
  <c r="K44" i="77" s="1"/>
  <c r="K45" i="77" s="1"/>
  <c r="K46" i="77" s="1"/>
  <c r="K47" i="77" s="1"/>
  <c r="K48" i="77" s="1"/>
  <c r="K49" i="77" s="1"/>
  <c r="K50" i="77" s="1"/>
  <c r="K51" i="77" s="1"/>
  <c r="K52" i="77" s="1"/>
  <c r="K53" i="77" s="1"/>
  <c r="K54" i="77" s="1"/>
  <c r="K55" i="77" s="1"/>
  <c r="K56" i="77" s="1"/>
  <c r="K57" i="77" s="1"/>
  <c r="K58" i="77" s="1"/>
  <c r="K59" i="77" s="1"/>
  <c r="K60" i="77" s="1"/>
  <c r="K61" i="77" s="1"/>
  <c r="K62" i="77" s="1"/>
  <c r="K63" i="77" s="1"/>
  <c r="K64" i="77" s="1"/>
  <c r="K65" i="77" s="1"/>
  <c r="K66" i="77" s="1"/>
  <c r="K67" i="77" s="1"/>
  <c r="K68" i="77" s="1"/>
  <c r="K69" i="77" s="1"/>
  <c r="K70" i="77" s="1"/>
  <c r="K71" i="77" s="1"/>
  <c r="K72" i="77" s="1"/>
  <c r="K73" i="77" s="1"/>
  <c r="K74" i="77" s="1"/>
  <c r="K75" i="77" s="1"/>
  <c r="K76" i="77" s="1"/>
  <c r="K77" i="77" s="1"/>
  <c r="K78" i="77" s="1"/>
  <c r="K79" i="77" s="1"/>
  <c r="K80" i="77" s="1"/>
  <c r="K81" i="77" s="1"/>
  <c r="K82" i="77" s="1"/>
  <c r="K83" i="77" s="1"/>
  <c r="K84" i="77" s="1"/>
  <c r="K85" i="77" s="1"/>
  <c r="K86" i="77" s="1"/>
  <c r="K87" i="77" s="1"/>
  <c r="K88" i="77" s="1"/>
  <c r="K89" i="77" s="1"/>
  <c r="K90" i="77" s="1"/>
  <c r="K91" i="77" s="1"/>
  <c r="K92" i="77" s="1"/>
  <c r="K93" i="77" s="1"/>
  <c r="K94" i="77" s="1"/>
  <c r="K95" i="77" s="1"/>
  <c r="K96" i="77" s="1"/>
  <c r="K97" i="77" s="1"/>
  <c r="K98" i="77" s="1"/>
  <c r="K6" i="87"/>
  <c r="K7" i="87" s="1"/>
  <c r="K8" i="87" s="1"/>
  <c r="K9" i="87" s="1"/>
  <c r="K10" i="87" s="1"/>
  <c r="K11" i="87" s="1"/>
  <c r="K12" i="87" s="1"/>
  <c r="K13" i="87" s="1"/>
  <c r="K14" i="87" s="1"/>
  <c r="K15" i="87" s="1"/>
  <c r="K16" i="87" s="1"/>
  <c r="K17" i="87" s="1"/>
  <c r="K18" i="87" s="1"/>
  <c r="K19" i="87" s="1"/>
  <c r="K20" i="87" s="1"/>
  <c r="K21" i="87" s="1"/>
  <c r="K22" i="87" s="1"/>
  <c r="K23" i="87" s="1"/>
  <c r="K24" i="87" s="1"/>
  <c r="K25" i="87" s="1"/>
  <c r="K26" i="87" s="1"/>
  <c r="K27" i="87" s="1"/>
  <c r="K28" i="87" s="1"/>
  <c r="K29" i="87" s="1"/>
  <c r="K30" i="87" s="1"/>
  <c r="K31" i="87" s="1"/>
  <c r="K32" i="87" s="1"/>
  <c r="K33" i="87" s="1"/>
  <c r="K34" i="87" s="1"/>
  <c r="K35" i="87" s="1"/>
  <c r="K36" i="87" s="1"/>
  <c r="K37" i="87" s="1"/>
  <c r="K38" i="87" s="1"/>
  <c r="K39" i="87" s="1"/>
  <c r="K40" i="87" s="1"/>
  <c r="K41" i="87" s="1"/>
  <c r="K42" i="87" s="1"/>
  <c r="K43" i="87" s="1"/>
  <c r="K44" i="87" s="1"/>
  <c r="K45" i="87" s="1"/>
  <c r="K46" i="87" s="1"/>
  <c r="K47" i="87" s="1"/>
  <c r="K48" i="87" s="1"/>
  <c r="K49" i="87" s="1"/>
  <c r="K50" i="87" s="1"/>
  <c r="K51" i="87" s="1"/>
  <c r="K52" i="87" s="1"/>
  <c r="K53" i="87" s="1"/>
  <c r="K54" i="87" s="1"/>
  <c r="K55" i="87" s="1"/>
  <c r="K56" i="87" s="1"/>
  <c r="K57" i="87" s="1"/>
  <c r="K58" i="87" s="1"/>
  <c r="K59" i="87" s="1"/>
  <c r="K60" i="87" s="1"/>
  <c r="K61" i="87" s="1"/>
  <c r="K62" i="87" s="1"/>
  <c r="K63" i="87" s="1"/>
  <c r="K64" i="87" s="1"/>
  <c r="K65" i="87" s="1"/>
  <c r="K66" i="87" s="1"/>
  <c r="K67" i="87" s="1"/>
  <c r="K68" i="87" s="1"/>
  <c r="K69" i="87" s="1"/>
  <c r="K70" i="87" s="1"/>
  <c r="K71" i="87" s="1"/>
  <c r="K72" i="87" s="1"/>
  <c r="K73" i="87" s="1"/>
  <c r="K74" i="87" s="1"/>
  <c r="K75" i="87" s="1"/>
  <c r="K76" i="87" s="1"/>
  <c r="K77" i="87" s="1"/>
  <c r="K78" i="87" s="1"/>
  <c r="K79" i="87" s="1"/>
  <c r="Y5" i="28"/>
  <c r="X5" i="28"/>
  <c r="AH5" i="28" s="1"/>
  <c r="I7" i="64"/>
  <c r="J7" i="64" s="1"/>
  <c r="I17" i="64"/>
  <c r="J17" i="64" s="1"/>
  <c r="I23" i="64"/>
  <c r="J23" i="64" s="1"/>
  <c r="I15" i="23"/>
  <c r="J15" i="23" s="1"/>
  <c r="I21" i="23"/>
  <c r="J21" i="23" s="1"/>
  <c r="I9" i="20"/>
  <c r="J9" i="20" s="1"/>
  <c r="AQ3" i="34"/>
  <c r="AI3" i="34"/>
  <c r="W5" i="44"/>
  <c r="AF4" i="44"/>
  <c r="AO4" i="44" s="1"/>
  <c r="AE4" i="44"/>
  <c r="AG4" i="44"/>
  <c r="AP4" i="44" s="1"/>
  <c r="AI3" i="52"/>
  <c r="AN3" i="52"/>
  <c r="Y5" i="59"/>
  <c r="X5" i="59"/>
  <c r="AH5" i="59" s="1"/>
  <c r="AF4" i="53"/>
  <c r="AO4" i="53" s="1"/>
  <c r="AE4" i="53"/>
  <c r="AG4" i="53"/>
  <c r="AP4" i="53" s="1"/>
  <c r="W5" i="53"/>
  <c r="K7" i="85"/>
  <c r="K8" i="85" s="1"/>
  <c r="K9" i="85" s="1"/>
  <c r="K10" i="85" s="1"/>
  <c r="K11" i="85" s="1"/>
  <c r="K12" i="85" s="1"/>
  <c r="K13" i="85" s="1"/>
  <c r="K14" i="85" s="1"/>
  <c r="K15" i="85" s="1"/>
  <c r="K16" i="85" s="1"/>
  <c r="K17" i="85" s="1"/>
  <c r="K18" i="85" s="1"/>
  <c r="K19" i="85" s="1"/>
  <c r="K20" i="85" s="1"/>
  <c r="K21" i="85" s="1"/>
  <c r="K22" i="85" s="1"/>
  <c r="K23" i="85" s="1"/>
  <c r="K24" i="85" s="1"/>
  <c r="K25" i="85" s="1"/>
  <c r="K26" i="85" s="1"/>
  <c r="K27" i="85" s="1"/>
  <c r="K28" i="85" s="1"/>
  <c r="K29" i="85" s="1"/>
  <c r="K30" i="85" s="1"/>
  <c r="K31" i="85" s="1"/>
  <c r="K32" i="85" s="1"/>
  <c r="K33" i="85" s="1"/>
  <c r="K34" i="85" s="1"/>
  <c r="K35" i="85" s="1"/>
  <c r="K36" i="85" s="1"/>
  <c r="K37" i="85" s="1"/>
  <c r="K38" i="85" s="1"/>
  <c r="K39" i="85" s="1"/>
  <c r="K40" i="85" s="1"/>
  <c r="K41" i="85" s="1"/>
  <c r="K42" i="85" s="1"/>
  <c r="K43" i="85" s="1"/>
  <c r="K44" i="85" s="1"/>
  <c r="K45" i="85" s="1"/>
  <c r="K46" i="85" s="1"/>
  <c r="K47" i="85" s="1"/>
  <c r="K48" i="85" s="1"/>
  <c r="K49" i="85" s="1"/>
  <c r="K50" i="85" s="1"/>
  <c r="K51" i="85" s="1"/>
  <c r="K52" i="85" s="1"/>
  <c r="K53" i="85" s="1"/>
  <c r="K54" i="85" s="1"/>
  <c r="K55" i="85" s="1"/>
  <c r="K56" i="85" s="1"/>
  <c r="K57" i="85" s="1"/>
  <c r="K58" i="85" s="1"/>
  <c r="K59" i="85" s="1"/>
  <c r="K60" i="85" s="1"/>
  <c r="K61" i="85" s="1"/>
  <c r="K62" i="85" s="1"/>
  <c r="K63" i="85" s="1"/>
  <c r="K64" i="85" s="1"/>
  <c r="K65" i="85" s="1"/>
  <c r="K66" i="85" s="1"/>
  <c r="K67" i="85" s="1"/>
  <c r="K68" i="85" s="1"/>
  <c r="K69" i="85" s="1"/>
  <c r="K70" i="85" s="1"/>
  <c r="K71" i="85" s="1"/>
  <c r="K72" i="85" s="1"/>
  <c r="K73" i="85" s="1"/>
  <c r="K74" i="85" s="1"/>
  <c r="K75" i="85" s="1"/>
  <c r="K76" i="85" s="1"/>
  <c r="K77" i="85" s="1"/>
  <c r="K78" i="85" s="1"/>
  <c r="K79" i="85" s="1"/>
  <c r="K80" i="85" s="1"/>
  <c r="K81" i="85" s="1"/>
  <c r="K82" i="85" s="1"/>
  <c r="K83" i="85" s="1"/>
  <c r="K84" i="85" s="1"/>
  <c r="K85" i="85" s="1"/>
  <c r="K86" i="85" s="1"/>
  <c r="K87" i="85" s="1"/>
  <c r="K88" i="85" s="1"/>
  <c r="K89" i="85" s="1"/>
  <c r="K90" i="85" s="1"/>
  <c r="K91" i="85" s="1"/>
  <c r="K92" i="85" s="1"/>
  <c r="K93" i="85" s="1"/>
  <c r="K94" i="85" s="1"/>
  <c r="K95" i="85" s="1"/>
  <c r="K96" i="85" s="1"/>
  <c r="K97" i="85" s="1"/>
  <c r="K98" i="85" s="1"/>
  <c r="AI4" i="12"/>
  <c r="W5" i="25"/>
  <c r="AG4" i="25"/>
  <c r="AP4" i="25" s="1"/>
  <c r="AF4" i="25"/>
  <c r="AO4" i="25" s="1"/>
  <c r="AE4" i="25"/>
  <c r="I8" i="20"/>
  <c r="J8" i="20" s="1"/>
  <c r="K5" i="70"/>
  <c r="I6" i="59"/>
  <c r="J6" i="59" s="1"/>
  <c r="I16" i="59"/>
  <c r="J16" i="59" s="1"/>
  <c r="I22" i="59"/>
  <c r="J22" i="59" s="1"/>
  <c r="I11" i="51"/>
  <c r="J11" i="51" s="1"/>
  <c r="I8" i="15"/>
  <c r="J8" i="15" s="1"/>
  <c r="I15" i="15"/>
  <c r="J15" i="15" s="1"/>
  <c r="I21" i="15"/>
  <c r="J21" i="15" s="1"/>
  <c r="I9" i="19"/>
  <c r="J9" i="19" s="1"/>
  <c r="AR3" i="25"/>
  <c r="K5" i="82"/>
  <c r="K6" i="82" s="1"/>
  <c r="K7" i="82" s="1"/>
  <c r="K8" i="82" s="1"/>
  <c r="K9" i="82" s="1"/>
  <c r="K10" i="82" s="1"/>
  <c r="K11" i="82" s="1"/>
  <c r="K12" i="82" s="1"/>
  <c r="K13" i="82" s="1"/>
  <c r="K14" i="82" s="1"/>
  <c r="K15" i="82" s="1"/>
  <c r="K16" i="82" s="1"/>
  <c r="K17" i="82" s="1"/>
  <c r="K18" i="82" s="1"/>
  <c r="K19" i="82" s="1"/>
  <c r="K20" i="82" s="1"/>
  <c r="K21" i="82" s="1"/>
  <c r="K22" i="82" s="1"/>
  <c r="K23" i="82" s="1"/>
  <c r="K24" i="82" s="1"/>
  <c r="K25" i="82" s="1"/>
  <c r="K26" i="82" s="1"/>
  <c r="K27" i="82" s="1"/>
  <c r="K28" i="82" s="1"/>
  <c r="K29" i="82" s="1"/>
  <c r="K30" i="82" s="1"/>
  <c r="K31" i="82" s="1"/>
  <c r="K32" i="82" s="1"/>
  <c r="K33" i="82" s="1"/>
  <c r="K34" i="82" s="1"/>
  <c r="K35" i="82" s="1"/>
  <c r="K36" i="82" s="1"/>
  <c r="K37" i="82" s="1"/>
  <c r="K38" i="82" s="1"/>
  <c r="K39" i="82" s="1"/>
  <c r="K40" i="82" s="1"/>
  <c r="K41" i="82" s="1"/>
  <c r="K42" i="82" s="1"/>
  <c r="K43" i="82" s="1"/>
  <c r="K44" i="82" s="1"/>
  <c r="K45" i="82" s="1"/>
  <c r="K46" i="82" s="1"/>
  <c r="K47" i="82" s="1"/>
  <c r="K48" i="82" s="1"/>
  <c r="K49" i="82" s="1"/>
  <c r="K50" i="82" s="1"/>
  <c r="K51" i="82" s="1"/>
  <c r="K52" i="82" s="1"/>
  <c r="K53" i="82" s="1"/>
  <c r="K54" i="82" s="1"/>
  <c r="K55" i="82" s="1"/>
  <c r="K56" i="82" s="1"/>
  <c r="K57" i="82" s="1"/>
  <c r="K58" i="82" s="1"/>
  <c r="K59" i="82" s="1"/>
  <c r="K60" i="82" s="1"/>
  <c r="K61" i="82" s="1"/>
  <c r="K62" i="82" s="1"/>
  <c r="K63" i="82" s="1"/>
  <c r="K64" i="82" s="1"/>
  <c r="K65" i="82" s="1"/>
  <c r="K66" i="82" s="1"/>
  <c r="K67" i="82" s="1"/>
  <c r="K68" i="82" s="1"/>
  <c r="K69" i="82" s="1"/>
  <c r="K70" i="82" s="1"/>
  <c r="K71" i="82" s="1"/>
  <c r="K72" i="82" s="1"/>
  <c r="K73" i="82" s="1"/>
  <c r="K74" i="82" s="1"/>
  <c r="K75" i="82" s="1"/>
  <c r="K76" i="82" s="1"/>
  <c r="K77" i="82" s="1"/>
  <c r="K78" i="82" s="1"/>
  <c r="K79" i="82" s="1"/>
  <c r="K80" i="82" s="1"/>
  <c r="K81" i="82" s="1"/>
  <c r="K82" i="82" s="1"/>
  <c r="K83" i="82" s="1"/>
  <c r="K84" i="82" s="1"/>
  <c r="K85" i="82" s="1"/>
  <c r="K86" i="82" s="1"/>
  <c r="K87" i="82" s="1"/>
  <c r="K88" i="82" s="1"/>
  <c r="K89" i="82" s="1"/>
  <c r="K5" i="45"/>
  <c r="K6" i="45" s="1"/>
  <c r="K7" i="45" s="1"/>
  <c r="K8" i="45" s="1"/>
  <c r="K9" i="45" s="1"/>
  <c r="K10" i="45" s="1"/>
  <c r="K11" i="45" s="1"/>
  <c r="K12" i="45" s="1"/>
  <c r="K13" i="45" s="1"/>
  <c r="K14" i="45" s="1"/>
  <c r="K15" i="45" s="1"/>
  <c r="K16" i="45" s="1"/>
  <c r="K17" i="45" s="1"/>
  <c r="K18" i="45" s="1"/>
  <c r="K19" i="45" s="1"/>
  <c r="K20" i="45" s="1"/>
  <c r="K21" i="45" s="1"/>
  <c r="K22" i="45" s="1"/>
  <c r="K23" i="45" s="1"/>
  <c r="K24" i="45" s="1"/>
  <c r="K25" i="45" s="1"/>
  <c r="K26" i="45" s="1"/>
  <c r="K27" i="45" s="1"/>
  <c r="K28" i="45" s="1"/>
  <c r="K29" i="45" s="1"/>
  <c r="K30" i="45" s="1"/>
  <c r="K31" i="45" s="1"/>
  <c r="K32" i="45" s="1"/>
  <c r="K33" i="45" s="1"/>
  <c r="K34" i="45" s="1"/>
  <c r="K35" i="45" s="1"/>
  <c r="K36" i="45" s="1"/>
  <c r="K37" i="45" s="1"/>
  <c r="K38" i="45" s="1"/>
  <c r="K39" i="45" s="1"/>
  <c r="K40" i="45" s="1"/>
  <c r="K41" i="45" s="1"/>
  <c r="K42" i="45" s="1"/>
  <c r="K43" i="45" s="1"/>
  <c r="K44" i="45" s="1"/>
  <c r="K45" i="45" s="1"/>
  <c r="K46" i="45" s="1"/>
  <c r="K47" i="45" s="1"/>
  <c r="K48" i="45" s="1"/>
  <c r="K49" i="45" s="1"/>
  <c r="K50" i="45" s="1"/>
  <c r="K51" i="45" s="1"/>
  <c r="K52" i="45" s="1"/>
  <c r="K53" i="45" s="1"/>
  <c r="K54" i="45" s="1"/>
  <c r="K55" i="45" s="1"/>
  <c r="K56" i="45" s="1"/>
  <c r="K57" i="45" s="1"/>
  <c r="K58" i="45" s="1"/>
  <c r="K59" i="45" s="1"/>
  <c r="K60" i="45" s="1"/>
  <c r="K61" i="45" s="1"/>
  <c r="K62" i="45" s="1"/>
  <c r="K63" i="45" s="1"/>
  <c r="K64" i="45" s="1"/>
  <c r="K65" i="45" s="1"/>
  <c r="K66" i="45" s="1"/>
  <c r="K67" i="45" s="1"/>
  <c r="K68" i="45" s="1"/>
  <c r="K69" i="45" s="1"/>
  <c r="K70" i="45" s="1"/>
  <c r="K71" i="45" s="1"/>
  <c r="K72" i="45" s="1"/>
  <c r="K73" i="45" s="1"/>
  <c r="K74" i="45" s="1"/>
  <c r="K75" i="45" s="1"/>
  <c r="K76" i="45" s="1"/>
  <c r="K77" i="45" s="1"/>
  <c r="K78" i="45" s="1"/>
  <c r="K79" i="45" s="1"/>
  <c r="K80" i="45" s="1"/>
  <c r="K81" i="45" s="1"/>
  <c r="K82" i="45" s="1"/>
  <c r="K83" i="45" s="1"/>
  <c r="K84" i="45" s="1"/>
  <c r="K85" i="45" s="1"/>
  <c r="K86" i="45" s="1"/>
  <c r="K87" i="45" s="1"/>
  <c r="K88" i="45" s="1"/>
  <c r="K89" i="45" s="1"/>
  <c r="K90" i="45" s="1"/>
  <c r="K91" i="45" s="1"/>
  <c r="K92" i="45" s="1"/>
  <c r="K93" i="45" s="1"/>
  <c r="K94" i="45" s="1"/>
  <c r="K95" i="45" s="1"/>
  <c r="K96" i="45" s="1"/>
  <c r="K97" i="45" s="1"/>
  <c r="K98" i="45" s="1"/>
  <c r="K5" i="28"/>
  <c r="K36" i="43"/>
  <c r="K37" i="43" s="1"/>
  <c r="K38" i="43" s="1"/>
  <c r="K39" i="43" s="1"/>
  <c r="K40" i="43" s="1"/>
  <c r="K41" i="43" s="1"/>
  <c r="K42" i="43" s="1"/>
  <c r="K43" i="43" s="1"/>
  <c r="K44" i="43" s="1"/>
  <c r="K45" i="43" s="1"/>
  <c r="K46" i="43" s="1"/>
  <c r="K47" i="43" s="1"/>
  <c r="K48" i="43" s="1"/>
  <c r="K49" i="43" s="1"/>
  <c r="K50" i="43" s="1"/>
  <c r="K51" i="43" s="1"/>
  <c r="K52" i="43" s="1"/>
  <c r="K53" i="43" s="1"/>
  <c r="K54" i="43" s="1"/>
  <c r="K55" i="43" s="1"/>
  <c r="K56" i="43" s="1"/>
  <c r="K57" i="43" s="1"/>
  <c r="K58" i="43" s="1"/>
  <c r="K59" i="43" s="1"/>
  <c r="K60" i="43" s="1"/>
  <c r="K61" i="43" s="1"/>
  <c r="K62" i="43" s="1"/>
  <c r="K63" i="43" s="1"/>
  <c r="K64" i="43" s="1"/>
  <c r="K65" i="43" s="1"/>
  <c r="K66" i="43" s="1"/>
  <c r="K67" i="43" s="1"/>
  <c r="K68" i="43" s="1"/>
  <c r="K69" i="43" s="1"/>
  <c r="K70" i="43" s="1"/>
  <c r="K71" i="43" s="1"/>
  <c r="K72" i="43" s="1"/>
  <c r="K73" i="43" s="1"/>
  <c r="K74" i="43" s="1"/>
  <c r="K75" i="43" s="1"/>
  <c r="K76" i="43" s="1"/>
  <c r="K77" i="43" s="1"/>
  <c r="K78" i="43" s="1"/>
  <c r="K79" i="43" s="1"/>
  <c r="AI4" i="45"/>
  <c r="AN4" i="45"/>
  <c r="Z5" i="52"/>
  <c r="AF4" i="56"/>
  <c r="W5" i="56"/>
  <c r="AG4" i="56"/>
  <c r="AE4" i="56"/>
  <c r="Y5" i="61"/>
  <c r="AR3" i="74"/>
  <c r="AN4" i="58"/>
  <c r="AI4" i="58"/>
  <c r="AE4" i="72"/>
  <c r="AF4" i="72"/>
  <c r="W5" i="72"/>
  <c r="AG4" i="72"/>
  <c r="AE4" i="86"/>
  <c r="W5" i="86"/>
  <c r="AF4" i="86"/>
  <c r="AO4" i="86" s="1"/>
  <c r="AG4" i="86"/>
  <c r="AP4" i="86" s="1"/>
  <c r="I21" i="2"/>
  <c r="J21" i="2" s="1"/>
  <c r="I5" i="4"/>
  <c r="J5" i="4" s="1"/>
  <c r="I14" i="4"/>
  <c r="J14" i="4" s="1"/>
  <c r="I20" i="4"/>
  <c r="J20" i="4" s="1"/>
  <c r="I12" i="24"/>
  <c r="J12" i="24" s="1"/>
  <c r="I10" i="60"/>
  <c r="J10" i="60" s="1"/>
  <c r="K5" i="18"/>
  <c r="I12" i="11"/>
  <c r="J12" i="11" s="1"/>
  <c r="I18" i="11"/>
  <c r="J18" i="11" s="1"/>
  <c r="I8" i="8"/>
  <c r="J8" i="8" s="1"/>
  <c r="I7" i="8"/>
  <c r="J7" i="8" s="1"/>
  <c r="I17" i="8"/>
  <c r="J17" i="8" s="1"/>
  <c r="I23" i="8"/>
  <c r="J23" i="8" s="1"/>
  <c r="AF4" i="19"/>
  <c r="AE4" i="19"/>
  <c r="W5" i="19"/>
  <c r="AG4" i="19"/>
  <c r="AR3" i="31"/>
  <c r="AQ5" i="38"/>
  <c r="AN4" i="54"/>
  <c r="AI4" i="54"/>
  <c r="AR3" i="79"/>
  <c r="AE4" i="90"/>
  <c r="W5" i="90"/>
  <c r="AG4" i="90"/>
  <c r="AP4" i="90" s="1"/>
  <c r="AF4" i="90"/>
  <c r="AO4" i="90" s="1"/>
  <c r="AR3" i="90"/>
  <c r="I12" i="2"/>
  <c r="J12" i="2" s="1"/>
  <c r="I13" i="24"/>
  <c r="J13" i="24" s="1"/>
  <c r="I6" i="12"/>
  <c r="J6" i="12" s="1"/>
  <c r="I16" i="12"/>
  <c r="J16" i="12" s="1"/>
  <c r="I22" i="12"/>
  <c r="J22" i="12" s="1"/>
  <c r="I13" i="19"/>
  <c r="J13" i="19" s="1"/>
  <c r="I4" i="72"/>
  <c r="J4" i="72" s="1"/>
  <c r="K4" i="72" s="1"/>
  <c r="I16" i="68"/>
  <c r="J16" i="68" s="1"/>
  <c r="I18" i="68"/>
  <c r="J18" i="68" s="1"/>
  <c r="I23" i="68"/>
  <c r="J23" i="68" s="1"/>
  <c r="I8" i="24"/>
  <c r="J8" i="24" s="1"/>
  <c r="I15" i="20"/>
  <c r="J15" i="20" s="1"/>
  <c r="I21" i="20"/>
  <c r="J21" i="20" s="1"/>
  <c r="AQ4" i="32"/>
  <c r="AN3" i="57"/>
  <c r="AI3" i="57"/>
  <c r="AN4" i="95"/>
  <c r="AI4" i="95"/>
  <c r="AR3" i="2"/>
  <c r="AI3" i="24"/>
  <c r="I11" i="67"/>
  <c r="J11" i="67" s="1"/>
  <c r="AR3" i="26"/>
  <c r="K5" i="33"/>
  <c r="AO4" i="57"/>
  <c r="Y5" i="76"/>
  <c r="X5" i="76"/>
  <c r="AH5" i="76" s="1"/>
  <c r="Y5" i="70"/>
  <c r="X5" i="70"/>
  <c r="AH5" i="70" s="1"/>
  <c r="X5" i="96"/>
  <c r="AH5" i="96" s="1"/>
  <c r="Y5" i="96"/>
  <c r="Z5" i="96" s="1"/>
  <c r="W5" i="2"/>
  <c r="AG4" i="2"/>
  <c r="AF4" i="2"/>
  <c r="AE4" i="2"/>
  <c r="I7" i="52"/>
  <c r="J7" i="52" s="1"/>
  <c r="I7" i="3"/>
  <c r="J7" i="3" s="1"/>
  <c r="I17" i="3"/>
  <c r="J17" i="3" s="1"/>
  <c r="I23" i="3"/>
  <c r="J23" i="3" s="1"/>
  <c r="I11" i="15"/>
  <c r="J11" i="15" s="1"/>
  <c r="AG4" i="26"/>
  <c r="AP4" i="26" s="1"/>
  <c r="AF4" i="26"/>
  <c r="AO4" i="26" s="1"/>
  <c r="AE4" i="26"/>
  <c r="W5" i="26"/>
  <c r="AR3" i="32"/>
  <c r="K5" i="37"/>
  <c r="K6" i="37" s="1"/>
  <c r="K7" i="37" s="1"/>
  <c r="K8" i="37" s="1"/>
  <c r="K9" i="37" s="1"/>
  <c r="K10" i="37" s="1"/>
  <c r="K11" i="37" s="1"/>
  <c r="K12" i="37" s="1"/>
  <c r="K13" i="37" s="1"/>
  <c r="K14" i="37" s="1"/>
  <c r="K15" i="37" s="1"/>
  <c r="K16" i="37" s="1"/>
  <c r="K17" i="37" s="1"/>
  <c r="K18" i="37" s="1"/>
  <c r="K19" i="37" s="1"/>
  <c r="K20" i="37" s="1"/>
  <c r="K21" i="37" s="1"/>
  <c r="K22" i="37" s="1"/>
  <c r="K23" i="37" s="1"/>
  <c r="K24" i="37" s="1"/>
  <c r="K25" i="37" s="1"/>
  <c r="K26" i="37" s="1"/>
  <c r="K27" i="37" s="1"/>
  <c r="K28" i="37" s="1"/>
  <c r="K29" i="37" s="1"/>
  <c r="K30" i="37" s="1"/>
  <c r="K31" i="37" s="1"/>
  <c r="K32" i="37" s="1"/>
  <c r="K33" i="37" s="1"/>
  <c r="K34" i="37" s="1"/>
  <c r="K35" i="37" s="1"/>
  <c r="K36" i="37" s="1"/>
  <c r="K37" i="37" s="1"/>
  <c r="K38" i="37" s="1"/>
  <c r="K39" i="37" s="1"/>
  <c r="K40" i="37" s="1"/>
  <c r="K41" i="37" s="1"/>
  <c r="K42" i="37" s="1"/>
  <c r="K43" i="37" s="1"/>
  <c r="K44" i="37" s="1"/>
  <c r="K45" i="37" s="1"/>
  <c r="K46" i="37" s="1"/>
  <c r="K47" i="37" s="1"/>
  <c r="K48" i="37" s="1"/>
  <c r="K49" i="37" s="1"/>
  <c r="K50" i="37" s="1"/>
  <c r="K51" i="37" s="1"/>
  <c r="K52" i="37" s="1"/>
  <c r="K53" i="37" s="1"/>
  <c r="K54" i="37" s="1"/>
  <c r="K55" i="37" s="1"/>
  <c r="K56" i="37" s="1"/>
  <c r="K57" i="37" s="1"/>
  <c r="K58" i="37" s="1"/>
  <c r="K59" i="37" s="1"/>
  <c r="K60" i="37" s="1"/>
  <c r="K61" i="37" s="1"/>
  <c r="K62" i="37" s="1"/>
  <c r="K63" i="37" s="1"/>
  <c r="K64" i="37" s="1"/>
  <c r="K65" i="37" s="1"/>
  <c r="K66" i="37" s="1"/>
  <c r="K67" i="37" s="1"/>
  <c r="K68" i="37" s="1"/>
  <c r="K69" i="37" s="1"/>
  <c r="K70" i="37" s="1"/>
  <c r="K71" i="37" s="1"/>
  <c r="K72" i="37" s="1"/>
  <c r="K73" i="37" s="1"/>
  <c r="K74" i="37" s="1"/>
  <c r="K75" i="37" s="1"/>
  <c r="K76" i="37" s="1"/>
  <c r="K77" i="37" s="1"/>
  <c r="K78" i="37" s="1"/>
  <c r="K79" i="37" s="1"/>
  <c r="K80" i="37" s="1"/>
  <c r="K81" i="37" s="1"/>
  <c r="K82" i="37" s="1"/>
  <c r="K83" i="37" s="1"/>
  <c r="K84" i="37" s="1"/>
  <c r="K85" i="37" s="1"/>
  <c r="K86" i="37" s="1"/>
  <c r="K87" i="37" s="1"/>
  <c r="K88" i="37" s="1"/>
  <c r="K89" i="37" s="1"/>
  <c r="K90" i="37" s="1"/>
  <c r="K91" i="37" s="1"/>
  <c r="K92" i="37" s="1"/>
  <c r="K93" i="37" s="1"/>
  <c r="K94" i="37" s="1"/>
  <c r="K95" i="37" s="1"/>
  <c r="K96" i="37" s="1"/>
  <c r="K97" i="37" s="1"/>
  <c r="K98" i="37" s="1"/>
  <c r="AQ3" i="47"/>
  <c r="AI3" i="47"/>
  <c r="K6" i="62"/>
  <c r="AP4" i="40"/>
  <c r="AO4" i="63"/>
  <c r="Y5" i="74"/>
  <c r="X5" i="74"/>
  <c r="AH5" i="74" s="1"/>
  <c r="X5" i="48"/>
  <c r="AH5" i="48" s="1"/>
  <c r="AO4" i="17"/>
  <c r="AN4" i="47"/>
  <c r="AI4" i="47"/>
  <c r="AP4" i="41"/>
  <c r="X5" i="84"/>
  <c r="AH5" i="84" s="1"/>
  <c r="I5" i="11"/>
  <c r="J5" i="11" s="1"/>
  <c r="I12" i="64"/>
  <c r="J12" i="64" s="1"/>
  <c r="I8" i="56"/>
  <c r="J8" i="56" s="1"/>
  <c r="I6" i="23"/>
  <c r="J6" i="23" s="1"/>
  <c r="AR3" i="73"/>
  <c r="W5" i="62"/>
  <c r="AG4" i="62"/>
  <c r="AP4" i="62" s="1"/>
  <c r="AF4" i="62"/>
  <c r="AO4" i="62" s="1"/>
  <c r="AE4" i="62"/>
  <c r="Y5" i="77"/>
  <c r="Y5" i="83"/>
  <c r="AN4" i="87"/>
  <c r="AI4" i="87"/>
  <c r="AG4" i="88"/>
  <c r="AP4" i="88" s="1"/>
  <c r="AF4" i="88"/>
  <c r="AO4" i="88" s="1"/>
  <c r="AE4" i="88"/>
  <c r="W5" i="88"/>
  <c r="K5" i="5"/>
  <c r="AI4" i="21"/>
  <c r="AN4" i="21"/>
  <c r="I7" i="59"/>
  <c r="J7" i="59" s="1"/>
  <c r="I17" i="59"/>
  <c r="J17" i="59" s="1"/>
  <c r="I23" i="59"/>
  <c r="J23" i="59" s="1"/>
  <c r="I6" i="15"/>
  <c r="J6" i="15" s="1"/>
  <c r="I16" i="15"/>
  <c r="J16" i="15" s="1"/>
  <c r="I22" i="15"/>
  <c r="J22" i="15" s="1"/>
  <c r="AE4" i="6"/>
  <c r="W5" i="6"/>
  <c r="AG4" i="6"/>
  <c r="AP4" i="6" s="1"/>
  <c r="AF4" i="6"/>
  <c r="AO4" i="6" s="1"/>
  <c r="W5" i="20"/>
  <c r="AG4" i="20"/>
  <c r="AF4" i="20"/>
  <c r="AE4" i="20"/>
  <c r="AN3" i="54"/>
  <c r="AI3" i="54"/>
  <c r="AQ4" i="72"/>
  <c r="I20" i="2"/>
  <c r="J20" i="2" s="1"/>
  <c r="AR3" i="6"/>
  <c r="I11" i="4"/>
  <c r="J11" i="4" s="1"/>
  <c r="I15" i="4"/>
  <c r="J15" i="4" s="1"/>
  <c r="I21" i="4"/>
  <c r="J21" i="4" s="1"/>
  <c r="AR3" i="28"/>
  <c r="I4" i="60"/>
  <c r="J4" i="60" s="1"/>
  <c r="K4" i="60" s="1"/>
  <c r="I4" i="11"/>
  <c r="J4" i="11" s="1"/>
  <c r="K4" i="11" s="1"/>
  <c r="AR4" i="11" s="1"/>
  <c r="I13" i="11"/>
  <c r="J13" i="11" s="1"/>
  <c r="I19" i="11"/>
  <c r="J19" i="11" s="1"/>
  <c r="I4" i="8"/>
  <c r="J4" i="8" s="1"/>
  <c r="K4" i="8" s="1"/>
  <c r="AP4" i="8" s="1"/>
  <c r="I12" i="8"/>
  <c r="J12" i="8" s="1"/>
  <c r="I18" i="8"/>
  <c r="J18" i="8" s="1"/>
  <c r="AE4" i="9"/>
  <c r="W5" i="9"/>
  <c r="AG4" i="9"/>
  <c r="AP4" i="9" s="1"/>
  <c r="AF4" i="9"/>
  <c r="AO4" i="9" s="1"/>
  <c r="AG4" i="27"/>
  <c r="AP4" i="27" s="1"/>
  <c r="AF4" i="27"/>
  <c r="AO4" i="27" s="1"/>
  <c r="AE4" i="27"/>
  <c r="W5" i="27"/>
  <c r="K5" i="88"/>
  <c r="K6" i="88" s="1"/>
  <c r="K7" i="88" s="1"/>
  <c r="K8" i="88" s="1"/>
  <c r="K9" i="88" s="1"/>
  <c r="K10" i="88" s="1"/>
  <c r="K11" i="88" s="1"/>
  <c r="K12" i="88" s="1"/>
  <c r="K13" i="88" s="1"/>
  <c r="K14" i="88" s="1"/>
  <c r="K15" i="88" s="1"/>
  <c r="K16" i="88" s="1"/>
  <c r="K17" i="88" s="1"/>
  <c r="K18" i="88" s="1"/>
  <c r="K19" i="88" s="1"/>
  <c r="K20" i="88" s="1"/>
  <c r="K21" i="88" s="1"/>
  <c r="K22" i="88" s="1"/>
  <c r="K23" i="88" s="1"/>
  <c r="K24" i="88" s="1"/>
  <c r="K25" i="88" s="1"/>
  <c r="K26" i="88" s="1"/>
  <c r="K27" i="88" s="1"/>
  <c r="K28" i="88" s="1"/>
  <c r="K29" i="88" s="1"/>
  <c r="K30" i="88" s="1"/>
  <c r="K31" i="88" s="1"/>
  <c r="K32" i="88" s="1"/>
  <c r="K33" i="88" s="1"/>
  <c r="K34" i="88" s="1"/>
  <c r="K35" i="88" s="1"/>
  <c r="K36" i="88" s="1"/>
  <c r="K37" i="88" s="1"/>
  <c r="K38" i="88" s="1"/>
  <c r="K39" i="88" s="1"/>
  <c r="K40" i="88" s="1"/>
  <c r="K41" i="88" s="1"/>
  <c r="K42" i="88" s="1"/>
  <c r="K43" i="88" s="1"/>
  <c r="K44" i="88" s="1"/>
  <c r="K45" i="88" s="1"/>
  <c r="K46" i="88" s="1"/>
  <c r="K47" i="88" s="1"/>
  <c r="K48" i="88" s="1"/>
  <c r="K49" i="88" s="1"/>
  <c r="K50" i="88" s="1"/>
  <c r="K51" i="88" s="1"/>
  <c r="K52" i="88" s="1"/>
  <c r="K53" i="88" s="1"/>
  <c r="K54" i="88" s="1"/>
  <c r="K55" i="88" s="1"/>
  <c r="K56" i="88" s="1"/>
  <c r="K57" i="88" s="1"/>
  <c r="K58" i="88" s="1"/>
  <c r="K59" i="88" s="1"/>
  <c r="K60" i="88" s="1"/>
  <c r="K61" i="88" s="1"/>
  <c r="K62" i="88" s="1"/>
  <c r="K63" i="88" s="1"/>
  <c r="K64" i="88" s="1"/>
  <c r="K65" i="88" s="1"/>
  <c r="K66" i="88" s="1"/>
  <c r="K67" i="88" s="1"/>
  <c r="K68" i="88" s="1"/>
  <c r="K69" i="88" s="1"/>
  <c r="K5" i="41"/>
  <c r="K6" i="41" s="1"/>
  <c r="K7" i="41" s="1"/>
  <c r="K8" i="41" s="1"/>
  <c r="K9" i="41" s="1"/>
  <c r="K10" i="41" s="1"/>
  <c r="K11" i="41" s="1"/>
  <c r="K12" i="41" s="1"/>
  <c r="K13" i="41" s="1"/>
  <c r="K14" i="41" s="1"/>
  <c r="K15" i="41" s="1"/>
  <c r="K16" i="41" s="1"/>
  <c r="K17" i="41" s="1"/>
  <c r="K18" i="41" s="1"/>
  <c r="K19" i="41" s="1"/>
  <c r="K20" i="41" s="1"/>
  <c r="K21" i="41" s="1"/>
  <c r="K22" i="41" s="1"/>
  <c r="K23" i="41" s="1"/>
  <c r="K24" i="41" s="1"/>
  <c r="K25" i="41" s="1"/>
  <c r="K26" i="41" s="1"/>
  <c r="K27" i="41" s="1"/>
  <c r="K28" i="41" s="1"/>
  <c r="K29" i="41" s="1"/>
  <c r="K30" i="41" s="1"/>
  <c r="K31" i="41" s="1"/>
  <c r="K32" i="41" s="1"/>
  <c r="K33" i="41" s="1"/>
  <c r="K34" i="41" s="1"/>
  <c r="K35" i="41" s="1"/>
  <c r="K36" i="41" s="1"/>
  <c r="K37" i="41" s="1"/>
  <c r="K38" i="41" s="1"/>
  <c r="K39" i="41" s="1"/>
  <c r="K40" i="41" s="1"/>
  <c r="K41" i="41" s="1"/>
  <c r="K42" i="41" s="1"/>
  <c r="K43" i="41" s="1"/>
  <c r="K44" i="41" s="1"/>
  <c r="K45" i="41" s="1"/>
  <c r="K46" i="41" s="1"/>
  <c r="K47" i="41" s="1"/>
  <c r="K48" i="41" s="1"/>
  <c r="K49" i="41" s="1"/>
  <c r="K50" i="41" s="1"/>
  <c r="K51" i="41" s="1"/>
  <c r="K52" i="41" s="1"/>
  <c r="K53" i="41" s="1"/>
  <c r="K54" i="41" s="1"/>
  <c r="K55" i="41" s="1"/>
  <c r="K56" i="41" s="1"/>
  <c r="K57" i="41" s="1"/>
  <c r="K58" i="41" s="1"/>
  <c r="K59" i="41" s="1"/>
  <c r="K60" i="41" s="1"/>
  <c r="K61" i="41" s="1"/>
  <c r="K62" i="41" s="1"/>
  <c r="K63" i="41" s="1"/>
  <c r="K64" i="41" s="1"/>
  <c r="K65" i="41" s="1"/>
  <c r="K66" i="41" s="1"/>
  <c r="K67" i="41" s="1"/>
  <c r="K68" i="41" s="1"/>
  <c r="K69" i="41" s="1"/>
  <c r="K70" i="41" s="1"/>
  <c r="K71" i="41" s="1"/>
  <c r="K72" i="41" s="1"/>
  <c r="K73" i="41" s="1"/>
  <c r="K74" i="41" s="1"/>
  <c r="K75" i="41" s="1"/>
  <c r="K76" i="41" s="1"/>
  <c r="K77" i="41" s="1"/>
  <c r="K78" i="41" s="1"/>
  <c r="K79" i="41" s="1"/>
  <c r="K80" i="41" s="1"/>
  <c r="K81" i="41" s="1"/>
  <c r="K82" i="41" s="1"/>
  <c r="K83" i="41" s="1"/>
  <c r="K84" i="41" s="1"/>
  <c r="K85" i="41" s="1"/>
  <c r="K86" i="41" s="1"/>
  <c r="K87" i="41" s="1"/>
  <c r="K88" i="41" s="1"/>
  <c r="K89" i="41" s="1"/>
  <c r="K90" i="41" s="1"/>
  <c r="K91" i="41" s="1"/>
  <c r="K92" i="41" s="1"/>
  <c r="K93" i="41" s="1"/>
  <c r="K94" i="41" s="1"/>
  <c r="K95" i="41" s="1"/>
  <c r="K96" i="41" s="1"/>
  <c r="K97" i="41" s="1"/>
  <c r="K98" i="41" s="1"/>
  <c r="AR3" i="49"/>
  <c r="K6" i="53"/>
  <c r="AI4" i="71"/>
  <c r="I7" i="12"/>
  <c r="J7" i="12" s="1"/>
  <c r="I17" i="12"/>
  <c r="J17" i="12" s="1"/>
  <c r="I23" i="12"/>
  <c r="J23" i="12" s="1"/>
  <c r="I9" i="72"/>
  <c r="J9" i="72" s="1"/>
  <c r="I19" i="68"/>
  <c r="J19" i="68" s="1"/>
  <c r="I21" i="68"/>
  <c r="J21" i="68" s="1"/>
  <c r="I10" i="68"/>
  <c r="J10" i="68" s="1"/>
  <c r="I6" i="20"/>
  <c r="J6" i="20" s="1"/>
  <c r="I16" i="20"/>
  <c r="J16" i="20" s="1"/>
  <c r="I22" i="20"/>
  <c r="J22" i="20" s="1"/>
  <c r="AQ3" i="51"/>
  <c r="AI3" i="51"/>
  <c r="AR3" i="63"/>
  <c r="AN3" i="69"/>
  <c r="AI3" i="69"/>
  <c r="X5" i="77"/>
  <c r="Z5" i="77" s="1"/>
  <c r="X5" i="95"/>
  <c r="AH5" i="95" s="1"/>
  <c r="Y5" i="95"/>
  <c r="I6" i="2"/>
  <c r="J6" i="2" s="1"/>
  <c r="I10" i="67"/>
  <c r="J10" i="67" s="1"/>
  <c r="AF4" i="14"/>
  <c r="AO4" i="14" s="1"/>
  <c r="AE4" i="14"/>
  <c r="W5" i="14"/>
  <c r="AG4" i="14"/>
  <c r="AP4" i="14" s="1"/>
  <c r="AR3" i="35"/>
  <c r="AG4" i="39"/>
  <c r="AP4" i="39" s="1"/>
  <c r="AF4" i="39"/>
  <c r="AO4" i="39" s="1"/>
  <c r="W5" i="39"/>
  <c r="AE4" i="39"/>
  <c r="AP4" i="57"/>
  <c r="AN4" i="76"/>
  <c r="AI4" i="76"/>
  <c r="AI3" i="65"/>
  <c r="AN3" i="65"/>
  <c r="Y5" i="91"/>
  <c r="Z5" i="91" s="1"/>
  <c r="AI4" i="96"/>
  <c r="AN4" i="96"/>
  <c r="W5" i="15"/>
  <c r="AG4" i="15"/>
  <c r="AP4" i="15" s="1"/>
  <c r="AF4" i="15"/>
  <c r="AO4" i="15" s="1"/>
  <c r="AE4" i="15"/>
  <c r="I4" i="16"/>
  <c r="J4" i="16" s="1"/>
  <c r="K4" i="16" s="1"/>
  <c r="I12" i="3"/>
  <c r="J12" i="3" s="1"/>
  <c r="I18" i="3"/>
  <c r="J18" i="3" s="1"/>
  <c r="I15" i="19"/>
  <c r="J15" i="19" s="1"/>
  <c r="K5" i="48"/>
  <c r="AQ4" i="48"/>
  <c r="AR3" i="36"/>
  <c r="AE4" i="51"/>
  <c r="W5" i="51"/>
  <c r="AG4" i="51"/>
  <c r="AF4" i="51"/>
  <c r="AR3" i="59"/>
  <c r="AQ4" i="70"/>
  <c r="AR3" i="88"/>
  <c r="AI4" i="74"/>
  <c r="AN4" i="74"/>
  <c r="AI4" i="81"/>
  <c r="AN4" i="81"/>
  <c r="AI4" i="94"/>
  <c r="AN4" i="94"/>
  <c r="Y5" i="37"/>
  <c r="X5" i="37"/>
  <c r="AQ4" i="28"/>
  <c r="AN4" i="84"/>
  <c r="AI4" i="84"/>
  <c r="I11" i="3"/>
  <c r="J11" i="3" s="1"/>
  <c r="I21" i="16"/>
  <c r="J21" i="16" s="1"/>
  <c r="I9" i="64"/>
  <c r="J9" i="64" s="1"/>
  <c r="I13" i="64"/>
  <c r="J13" i="64" s="1"/>
  <c r="I19" i="64"/>
  <c r="J19" i="64" s="1"/>
  <c r="I5" i="56"/>
  <c r="J5" i="56" s="1"/>
  <c r="I7" i="23"/>
  <c r="J7" i="23" s="1"/>
  <c r="I17" i="23"/>
  <c r="J17" i="23" s="1"/>
  <c r="I23" i="23"/>
  <c r="J23" i="23" s="1"/>
  <c r="AI3" i="18"/>
  <c r="W5" i="22"/>
  <c r="AG4" i="22"/>
  <c r="AP4" i="22" s="1"/>
  <c r="AF4" i="22"/>
  <c r="AO4" i="22" s="1"/>
  <c r="AE4" i="22"/>
  <c r="K5" i="90"/>
  <c r="K6" i="90" s="1"/>
  <c r="K7" i="90" s="1"/>
  <c r="K8" i="90" s="1"/>
  <c r="K9" i="90" s="1"/>
  <c r="K10" i="90" s="1"/>
  <c r="K11" i="90" s="1"/>
  <c r="K12" i="90" s="1"/>
  <c r="K13" i="90" s="1"/>
  <c r="K14" i="90" s="1"/>
  <c r="K15" i="90" s="1"/>
  <c r="K16" i="90" s="1"/>
  <c r="K17" i="90" s="1"/>
  <c r="K18" i="90" s="1"/>
  <c r="K19" i="90" s="1"/>
  <c r="K20" i="90" s="1"/>
  <c r="K21" i="90" s="1"/>
  <c r="K22" i="90" s="1"/>
  <c r="K23" i="90" s="1"/>
  <c r="K24" i="90" s="1"/>
  <c r="K25" i="90" s="1"/>
  <c r="K26" i="90" s="1"/>
  <c r="K27" i="90" s="1"/>
  <c r="K28" i="90" s="1"/>
  <c r="K29" i="90" s="1"/>
  <c r="K30" i="90" s="1"/>
  <c r="K31" i="90" s="1"/>
  <c r="K32" i="90" s="1"/>
  <c r="K33" i="90" s="1"/>
  <c r="K34" i="90" s="1"/>
  <c r="K35" i="90" s="1"/>
  <c r="K36" i="90" s="1"/>
  <c r="K37" i="90" s="1"/>
  <c r="K38" i="90" s="1"/>
  <c r="K39" i="90" s="1"/>
  <c r="K40" i="90" s="1"/>
  <c r="K41" i="90" s="1"/>
  <c r="K42" i="90" s="1"/>
  <c r="K43" i="90" s="1"/>
  <c r="K44" i="90" s="1"/>
  <c r="K45" i="90" s="1"/>
  <c r="K46" i="90" s="1"/>
  <c r="K47" i="90" s="1"/>
  <c r="K48" i="90" s="1"/>
  <c r="K49" i="90" s="1"/>
  <c r="K50" i="90" s="1"/>
  <c r="K51" i="90" s="1"/>
  <c r="K52" i="90" s="1"/>
  <c r="K53" i="90" s="1"/>
  <c r="K54" i="90" s="1"/>
  <c r="K55" i="90" s="1"/>
  <c r="K56" i="90" s="1"/>
  <c r="K57" i="90" s="1"/>
  <c r="K58" i="90" s="1"/>
  <c r="K59" i="90" s="1"/>
  <c r="K60" i="90" s="1"/>
  <c r="K61" i="90" s="1"/>
  <c r="K62" i="90" s="1"/>
  <c r="K63" i="90" s="1"/>
  <c r="K64" i="90" s="1"/>
  <c r="K65" i="90" s="1"/>
  <c r="K66" i="90" s="1"/>
  <c r="K67" i="90" s="1"/>
  <c r="K68" i="90" s="1"/>
  <c r="K69" i="90" s="1"/>
  <c r="K70" i="90" s="1"/>
  <c r="K71" i="90" s="1"/>
  <c r="K72" i="90" s="1"/>
  <c r="K73" i="90" s="1"/>
  <c r="K74" i="90" s="1"/>
  <c r="K75" i="90" s="1"/>
  <c r="K76" i="90" s="1"/>
  <c r="K77" i="90" s="1"/>
  <c r="K78" i="90" s="1"/>
  <c r="K79" i="90" s="1"/>
  <c r="K80" i="90" s="1"/>
  <c r="K81" i="90" s="1"/>
  <c r="K82" i="90" s="1"/>
  <c r="K83" i="90" s="1"/>
  <c r="K84" i="90" s="1"/>
  <c r="K85" i="90" s="1"/>
  <c r="K86" i="90" s="1"/>
  <c r="K87" i="90" s="1"/>
  <c r="K88" i="90" s="1"/>
  <c r="K89" i="90" s="1"/>
  <c r="K5" i="78"/>
  <c r="K6" i="78" s="1"/>
  <c r="K7" i="78" s="1"/>
  <c r="K8" i="78" s="1"/>
  <c r="K9" i="78" s="1"/>
  <c r="K10" i="78" s="1"/>
  <c r="K11" i="78" s="1"/>
  <c r="K12" i="78" s="1"/>
  <c r="K13" i="78" s="1"/>
  <c r="K14" i="78" s="1"/>
  <c r="K15" i="78" s="1"/>
  <c r="K16" i="78" s="1"/>
  <c r="K17" i="78" s="1"/>
  <c r="K18" i="78" s="1"/>
  <c r="K19" i="78" s="1"/>
  <c r="K20" i="78" s="1"/>
  <c r="K21" i="78" s="1"/>
  <c r="K22" i="78" s="1"/>
  <c r="K23" i="78" s="1"/>
  <c r="K24" i="78" s="1"/>
  <c r="K25" i="78" s="1"/>
  <c r="K26" i="78" s="1"/>
  <c r="K27" i="78" s="1"/>
  <c r="K28" i="78" s="1"/>
  <c r="K29" i="78" s="1"/>
  <c r="K30" i="78" s="1"/>
  <c r="K31" i="78" s="1"/>
  <c r="K32" i="78" s="1"/>
  <c r="K33" i="78" s="1"/>
  <c r="K34" i="78" s="1"/>
  <c r="K35" i="78" s="1"/>
  <c r="K36" i="78" s="1"/>
  <c r="K37" i="78" s="1"/>
  <c r="K38" i="78" s="1"/>
  <c r="K39" i="78" s="1"/>
  <c r="K40" i="78" s="1"/>
  <c r="K41" i="78" s="1"/>
  <c r="K42" i="78" s="1"/>
  <c r="K43" i="78" s="1"/>
  <c r="K44" i="78" s="1"/>
  <c r="K45" i="78" s="1"/>
  <c r="K46" i="78" s="1"/>
  <c r="K47" i="78" s="1"/>
  <c r="K48" i="78" s="1"/>
  <c r="K49" i="78" s="1"/>
  <c r="K50" i="78" s="1"/>
  <c r="K51" i="78" s="1"/>
  <c r="K52" i="78" s="1"/>
  <c r="K53" i="78" s="1"/>
  <c r="K54" i="78" s="1"/>
  <c r="K55" i="78" s="1"/>
  <c r="K56" i="78" s="1"/>
  <c r="K57" i="78" s="1"/>
  <c r="K58" i="78" s="1"/>
  <c r="K59" i="78" s="1"/>
  <c r="K60" i="78" s="1"/>
  <c r="K61" i="78" s="1"/>
  <c r="K62" i="78" s="1"/>
  <c r="K63" i="78" s="1"/>
  <c r="K64" i="78" s="1"/>
  <c r="K65" i="78" s="1"/>
  <c r="K66" i="78" s="1"/>
  <c r="K67" i="78" s="1"/>
  <c r="K68" i="78" s="1"/>
  <c r="K69" i="78" s="1"/>
  <c r="K70" i="78" s="1"/>
  <c r="K71" i="78" s="1"/>
  <c r="K72" i="78" s="1"/>
  <c r="K73" i="78" s="1"/>
  <c r="K74" i="78" s="1"/>
  <c r="K75" i="78" s="1"/>
  <c r="K76" i="78" s="1"/>
  <c r="K77" i="78" s="1"/>
  <c r="K78" i="78" s="1"/>
  <c r="K79" i="78" s="1"/>
  <c r="K80" i="78" s="1"/>
  <c r="K81" i="78" s="1"/>
  <c r="K82" i="78" s="1"/>
  <c r="K83" i="78" s="1"/>
  <c r="K84" i="78" s="1"/>
  <c r="K85" i="78" s="1"/>
  <c r="K86" i="78" s="1"/>
  <c r="K87" i="78" s="1"/>
  <c r="K88" i="78" s="1"/>
  <c r="K89" i="78" s="1"/>
  <c r="X5" i="36"/>
  <c r="Y5" i="66"/>
  <c r="X5" i="66"/>
  <c r="AH5" i="66" s="1"/>
  <c r="AI4" i="77"/>
  <c r="AN4" i="77"/>
  <c r="AN4" i="83"/>
  <c r="AI4" i="83"/>
  <c r="AG4" i="92"/>
  <c r="AP4" i="92" s="1"/>
  <c r="W5" i="92"/>
  <c r="AF4" i="92"/>
  <c r="AO4" i="92" s="1"/>
  <c r="AE4" i="92"/>
  <c r="AQ3" i="7"/>
  <c r="AI3" i="7"/>
  <c r="AQ3" i="3"/>
  <c r="AI3" i="3"/>
  <c r="I12" i="59"/>
  <c r="J12" i="59" s="1"/>
  <c r="I18" i="59"/>
  <c r="J18" i="59" s="1"/>
  <c r="I9" i="51"/>
  <c r="J9" i="51" s="1"/>
  <c r="I7" i="15"/>
  <c r="J7" i="15" s="1"/>
  <c r="I17" i="15"/>
  <c r="J17" i="15" s="1"/>
  <c r="I23" i="15"/>
  <c r="J23" i="15" s="1"/>
  <c r="K5" i="95"/>
  <c r="K6" i="95" s="1"/>
  <c r="K7" i="95" s="1"/>
  <c r="K8" i="95" s="1"/>
  <c r="K9" i="95" s="1"/>
  <c r="K10" i="95" s="1"/>
  <c r="K11" i="95" s="1"/>
  <c r="K12" i="95" s="1"/>
  <c r="K13" i="95" s="1"/>
  <c r="K14" i="95" s="1"/>
  <c r="K15" i="95" s="1"/>
  <c r="K16" i="95" s="1"/>
  <c r="K17" i="95" s="1"/>
  <c r="K18" i="95" s="1"/>
  <c r="K19" i="95" s="1"/>
  <c r="K20" i="95" s="1"/>
  <c r="K21" i="95" s="1"/>
  <c r="K22" i="95" s="1"/>
  <c r="K23" i="95" s="1"/>
  <c r="K24" i="95" s="1"/>
  <c r="K25" i="95" s="1"/>
  <c r="K26" i="95" s="1"/>
  <c r="K27" i="95" s="1"/>
  <c r="K28" i="95" s="1"/>
  <c r="K29" i="95" s="1"/>
  <c r="K30" i="95" s="1"/>
  <c r="K31" i="95" s="1"/>
  <c r="K32" i="95" s="1"/>
  <c r="K33" i="95" s="1"/>
  <c r="K34" i="95" s="1"/>
  <c r="K35" i="95" s="1"/>
  <c r="K36" i="95" s="1"/>
  <c r="K37" i="95" s="1"/>
  <c r="K38" i="95" s="1"/>
  <c r="K39" i="95" s="1"/>
  <c r="K40" i="95" s="1"/>
  <c r="K41" i="95" s="1"/>
  <c r="K42" i="95" s="1"/>
  <c r="K43" i="95" s="1"/>
  <c r="K44" i="95" s="1"/>
  <c r="K45" i="95" s="1"/>
  <c r="K46" i="95" s="1"/>
  <c r="K47" i="95" s="1"/>
  <c r="K48" i="95" s="1"/>
  <c r="K49" i="95" s="1"/>
  <c r="K50" i="95" s="1"/>
  <c r="K51" i="95" s="1"/>
  <c r="K52" i="95" s="1"/>
  <c r="K53" i="95" s="1"/>
  <c r="K54" i="95" s="1"/>
  <c r="K55" i="95" s="1"/>
  <c r="K56" i="95" s="1"/>
  <c r="K57" i="95" s="1"/>
  <c r="K58" i="95" s="1"/>
  <c r="K59" i="95" s="1"/>
  <c r="K60" i="95" s="1"/>
  <c r="K61" i="95" s="1"/>
  <c r="K62" i="95" s="1"/>
  <c r="K63" i="95" s="1"/>
  <c r="K64" i="95" s="1"/>
  <c r="K65" i="95" s="1"/>
  <c r="K66" i="95" s="1"/>
  <c r="K67" i="95" s="1"/>
  <c r="K68" i="95" s="1"/>
  <c r="K69" i="95" s="1"/>
  <c r="K70" i="95" s="1"/>
  <c r="K71" i="95" s="1"/>
  <c r="K72" i="95" s="1"/>
  <c r="K73" i="95" s="1"/>
  <c r="K74" i="95" s="1"/>
  <c r="K75" i="95" s="1"/>
  <c r="K76" i="95" s="1"/>
  <c r="K77" i="95" s="1"/>
  <c r="K78" i="95" s="1"/>
  <c r="K79" i="95" s="1"/>
  <c r="K5" i="89"/>
  <c r="K6" i="89" s="1"/>
  <c r="K7" i="89" s="1"/>
  <c r="K8" i="89" s="1"/>
  <c r="K9" i="89" s="1"/>
  <c r="K10" i="89" s="1"/>
  <c r="K11" i="89" s="1"/>
  <c r="K12" i="89" s="1"/>
  <c r="K13" i="89" s="1"/>
  <c r="K14" i="89" s="1"/>
  <c r="K15" i="89" s="1"/>
  <c r="K16" i="89" s="1"/>
  <c r="K17" i="89" s="1"/>
  <c r="K18" i="89" s="1"/>
  <c r="K19" i="89" s="1"/>
  <c r="K20" i="89" s="1"/>
  <c r="K21" i="89" s="1"/>
  <c r="K22" i="89" s="1"/>
  <c r="K23" i="89" s="1"/>
  <c r="K24" i="89" s="1"/>
  <c r="K25" i="89" s="1"/>
  <c r="K26" i="89" s="1"/>
  <c r="K27" i="89" s="1"/>
  <c r="K28" i="89" s="1"/>
  <c r="K29" i="89" s="1"/>
  <c r="K30" i="89" s="1"/>
  <c r="K31" i="89" s="1"/>
  <c r="K32" i="89" s="1"/>
  <c r="K33" i="89" s="1"/>
  <c r="K34" i="89" s="1"/>
  <c r="K35" i="89" s="1"/>
  <c r="K36" i="89" s="1"/>
  <c r="K37" i="89" s="1"/>
  <c r="K38" i="89" s="1"/>
  <c r="K39" i="89" s="1"/>
  <c r="K40" i="89" s="1"/>
  <c r="K41" i="89" s="1"/>
  <c r="K42" i="89" s="1"/>
  <c r="K43" i="89" s="1"/>
  <c r="K44" i="89" s="1"/>
  <c r="K45" i="89" s="1"/>
  <c r="K46" i="89" s="1"/>
  <c r="K47" i="89" s="1"/>
  <c r="K48" i="89" s="1"/>
  <c r="K49" i="89" s="1"/>
  <c r="K50" i="89" s="1"/>
  <c r="K51" i="89" s="1"/>
  <c r="K52" i="89" s="1"/>
  <c r="K53" i="89" s="1"/>
  <c r="K54" i="89" s="1"/>
  <c r="K55" i="89" s="1"/>
  <c r="K56" i="89" s="1"/>
  <c r="K57" i="89" s="1"/>
  <c r="K58" i="89" s="1"/>
  <c r="K59" i="89" s="1"/>
  <c r="K60" i="89" s="1"/>
  <c r="K61" i="89" s="1"/>
  <c r="K62" i="89" s="1"/>
  <c r="K63" i="89" s="1"/>
  <c r="K64" i="89" s="1"/>
  <c r="K65" i="89" s="1"/>
  <c r="K66" i="89" s="1"/>
  <c r="K67" i="89" s="1"/>
  <c r="K68" i="89" s="1"/>
  <c r="K69" i="89" s="1"/>
  <c r="K70" i="89" s="1"/>
  <c r="K71" i="89" s="1"/>
  <c r="K72" i="89" s="1"/>
  <c r="K73" i="89" s="1"/>
  <c r="K74" i="89" s="1"/>
  <c r="K75" i="89" s="1"/>
  <c r="K76" i="89" s="1"/>
  <c r="K77" i="89" s="1"/>
  <c r="K78" i="89" s="1"/>
  <c r="K79" i="89" s="1"/>
  <c r="K80" i="89" s="1"/>
  <c r="K81" i="89" s="1"/>
  <c r="K82" i="89" s="1"/>
  <c r="K83" i="89" s="1"/>
  <c r="K84" i="89" s="1"/>
  <c r="K85" i="89" s="1"/>
  <c r="K86" i="89" s="1"/>
  <c r="K87" i="89" s="1"/>
  <c r="K88" i="89" s="1"/>
  <c r="K89" i="89" s="1"/>
  <c r="K90" i="89" s="1"/>
  <c r="K91" i="89" s="1"/>
  <c r="K92" i="89" s="1"/>
  <c r="K93" i="89" s="1"/>
  <c r="K94" i="89" s="1"/>
  <c r="K95" i="89" s="1"/>
  <c r="K96" i="89" s="1"/>
  <c r="K97" i="89" s="1"/>
  <c r="K98" i="89" s="1"/>
  <c r="AO4" i="45"/>
  <c r="AR3" i="86"/>
  <c r="AQ3" i="96"/>
  <c r="AI3" i="96"/>
  <c r="AR3" i="9"/>
  <c r="I10" i="23"/>
  <c r="J10" i="23" s="1"/>
  <c r="I6" i="4"/>
  <c r="J6" i="4" s="1"/>
  <c r="I16" i="4"/>
  <c r="J16" i="4" s="1"/>
  <c r="I22" i="4"/>
  <c r="J22" i="4" s="1"/>
  <c r="I4" i="71"/>
  <c r="J4" i="71" s="1"/>
  <c r="K4" i="71" s="1"/>
  <c r="AO4" i="71" s="1"/>
  <c r="I9" i="60"/>
  <c r="J9" i="60" s="1"/>
  <c r="I9" i="11"/>
  <c r="J9" i="11" s="1"/>
  <c r="I14" i="11"/>
  <c r="J14" i="11" s="1"/>
  <c r="I20" i="11"/>
  <c r="J20" i="11" s="1"/>
  <c r="I9" i="8"/>
  <c r="J9" i="8" s="1"/>
  <c r="I13" i="8"/>
  <c r="J13" i="8" s="1"/>
  <c r="I19" i="8"/>
  <c r="J19" i="8" s="1"/>
  <c r="AQ4" i="9"/>
  <c r="AG4" i="30"/>
  <c r="AP4" i="30" s="1"/>
  <c r="AF4" i="30"/>
  <c r="AO4" i="30" s="1"/>
  <c r="AE4" i="30"/>
  <c r="W5" i="30"/>
  <c r="AR3" i="30"/>
  <c r="AR3" i="42"/>
  <c r="W5" i="73"/>
  <c r="AG4" i="73"/>
  <c r="AP4" i="73" s="1"/>
  <c r="AF4" i="73"/>
  <c r="AO4" i="73" s="1"/>
  <c r="AE4" i="73"/>
  <c r="X5" i="54"/>
  <c r="AH5" i="54" s="1"/>
  <c r="Y5" i="54"/>
  <c r="W5" i="69"/>
  <c r="AG4" i="69"/>
  <c r="AP4" i="69" s="1"/>
  <c r="AF4" i="69"/>
  <c r="AO4" i="69" s="1"/>
  <c r="AE4" i="69"/>
  <c r="AR3" i="1"/>
  <c r="I19" i="2"/>
  <c r="J19" i="2" s="1"/>
  <c r="I17" i="2"/>
  <c r="J17" i="2" s="1"/>
  <c r="AI4" i="8"/>
  <c r="AR3" i="5"/>
  <c r="I12" i="12"/>
  <c r="J12" i="12" s="1"/>
  <c r="I18" i="12"/>
  <c r="J18" i="12" s="1"/>
  <c r="I8" i="12"/>
  <c r="J8" i="12" s="1"/>
  <c r="I5" i="72"/>
  <c r="J5" i="72" s="1"/>
  <c r="I22" i="68"/>
  <c r="J22" i="68" s="1"/>
  <c r="I6" i="68"/>
  <c r="J6" i="68" s="1"/>
  <c r="I5" i="68"/>
  <c r="J5" i="68" s="1"/>
  <c r="K5" i="68" s="1"/>
  <c r="I7" i="20"/>
  <c r="J7" i="20" s="1"/>
  <c r="I17" i="20"/>
  <c r="J17" i="20" s="1"/>
  <c r="I23" i="20"/>
  <c r="J23" i="20" s="1"/>
  <c r="K5" i="21"/>
  <c r="AQ4" i="21"/>
  <c r="AQ3" i="16"/>
  <c r="AI3" i="16"/>
  <c r="AG4" i="43"/>
  <c r="AP4" i="43" s="1"/>
  <c r="W5" i="43"/>
  <c r="AE4" i="43"/>
  <c r="AF4" i="43"/>
  <c r="AO4" i="43" s="1"/>
  <c r="AF4" i="50"/>
  <c r="AE4" i="50"/>
  <c r="W5" i="50"/>
  <c r="AG4" i="50"/>
  <c r="AE4" i="49"/>
  <c r="AG4" i="49"/>
  <c r="AP4" i="49" s="1"/>
  <c r="AF4" i="49"/>
  <c r="AO4" i="49" s="1"/>
  <c r="W5" i="49"/>
  <c r="AR3" i="58"/>
  <c r="AE4" i="55"/>
  <c r="AG4" i="55"/>
  <c r="AP4" i="55" s="1"/>
  <c r="W5" i="55"/>
  <c r="AF4" i="55"/>
  <c r="AO4" i="55" s="1"/>
  <c r="AI3" i="56"/>
  <c r="AN3" i="56"/>
  <c r="AI3" i="60"/>
  <c r="AN3" i="60"/>
  <c r="AR3" i="83"/>
  <c r="AG4" i="80"/>
  <c r="AP4" i="80" s="1"/>
  <c r="AF4" i="80"/>
  <c r="AO4" i="80" s="1"/>
  <c r="AE4" i="80"/>
  <c r="W5" i="80"/>
  <c r="AG4" i="89"/>
  <c r="AP4" i="89" s="1"/>
  <c r="W5" i="89"/>
  <c r="AF4" i="89"/>
  <c r="AO4" i="89" s="1"/>
  <c r="AE4" i="89"/>
  <c r="AI4" i="93"/>
  <c r="AN4" i="93"/>
  <c r="AQ3" i="95"/>
  <c r="AI3" i="95"/>
  <c r="I7" i="2"/>
  <c r="J7" i="2" s="1"/>
  <c r="I8" i="2"/>
  <c r="J8" i="2" s="1"/>
  <c r="I23" i="19"/>
  <c r="J23" i="19" s="1"/>
  <c r="AI4" i="18"/>
  <c r="AN4" i="18"/>
  <c r="K5" i="15"/>
  <c r="I4" i="67"/>
  <c r="J4" i="67" s="1"/>
  <c r="K4" i="67" s="1"/>
  <c r="K5" i="17"/>
  <c r="X5" i="23"/>
  <c r="AH5" i="23" s="1"/>
  <c r="K5" i="27"/>
  <c r="Y5" i="57"/>
  <c r="X5" i="57"/>
  <c r="AH5" i="57" s="1"/>
  <c r="AO4" i="76"/>
  <c r="AE4" i="75"/>
  <c r="W5" i="75"/>
  <c r="AF4" i="75"/>
  <c r="AO4" i="75" s="1"/>
  <c r="AG4" i="75"/>
  <c r="AP4" i="75" s="1"/>
  <c r="AF4" i="78"/>
  <c r="AO4" i="78" s="1"/>
  <c r="AE4" i="78"/>
  <c r="W5" i="78"/>
  <c r="AG4" i="78"/>
  <c r="AP4" i="78" s="1"/>
  <c r="AF4" i="82"/>
  <c r="AO4" i="82" s="1"/>
  <c r="AE4" i="82"/>
  <c r="AG4" i="82"/>
  <c r="AP4" i="82" s="1"/>
  <c r="W5" i="82"/>
  <c r="X5" i="83"/>
  <c r="Z5" i="83" s="1"/>
  <c r="AI4" i="91"/>
  <c r="AN4" i="91"/>
  <c r="AO4" i="96"/>
  <c r="I18" i="16"/>
  <c r="J18" i="16" s="1"/>
  <c r="AR3" i="10"/>
  <c r="I10" i="52"/>
  <c r="J10" i="52" s="1"/>
  <c r="I9" i="16"/>
  <c r="J9" i="16" s="1"/>
  <c r="I4" i="3"/>
  <c r="J4" i="3" s="1"/>
  <c r="K4" i="3" s="1"/>
  <c r="I13" i="3"/>
  <c r="J13" i="3" s="1"/>
  <c r="I19" i="3"/>
  <c r="J19" i="3" s="1"/>
  <c r="I7" i="24"/>
  <c r="J7" i="24" s="1"/>
  <c r="K5" i="86"/>
  <c r="K6" i="86" s="1"/>
  <c r="K7" i="86" s="1"/>
  <c r="K8" i="86" s="1"/>
  <c r="K9" i="86" s="1"/>
  <c r="K10" i="86" s="1"/>
  <c r="K11" i="86" s="1"/>
  <c r="K12" i="86" s="1"/>
  <c r="K13" i="86" s="1"/>
  <c r="K14" i="86" s="1"/>
  <c r="K15" i="86" s="1"/>
  <c r="K16" i="86" s="1"/>
  <c r="K17" i="86" s="1"/>
  <c r="K18" i="86" s="1"/>
  <c r="K19" i="86" s="1"/>
  <c r="K20" i="86" s="1"/>
  <c r="K21" i="86" s="1"/>
  <c r="K22" i="86" s="1"/>
  <c r="K23" i="86" s="1"/>
  <c r="K24" i="86" s="1"/>
  <c r="K25" i="86" s="1"/>
  <c r="K26" i="86" s="1"/>
  <c r="K27" i="86" s="1"/>
  <c r="K28" i="86" s="1"/>
  <c r="K29" i="86" s="1"/>
  <c r="K30" i="86" s="1"/>
  <c r="K31" i="86" s="1"/>
  <c r="K32" i="86" s="1"/>
  <c r="K33" i="86" s="1"/>
  <c r="K34" i="86" s="1"/>
  <c r="K35" i="86" s="1"/>
  <c r="K36" i="86" s="1"/>
  <c r="K37" i="86" s="1"/>
  <c r="K38" i="86" s="1"/>
  <c r="K39" i="86" s="1"/>
  <c r="K40" i="86" s="1"/>
  <c r="K41" i="86" s="1"/>
  <c r="K42" i="86" s="1"/>
  <c r="K43" i="86" s="1"/>
  <c r="K44" i="86" s="1"/>
  <c r="K45" i="86" s="1"/>
  <c r="K46" i="86" s="1"/>
  <c r="K47" i="86" s="1"/>
  <c r="K48" i="86" s="1"/>
  <c r="K49" i="86" s="1"/>
  <c r="K50" i="86" s="1"/>
  <c r="K51" i="86" s="1"/>
  <c r="K52" i="86" s="1"/>
  <c r="K53" i="86" s="1"/>
  <c r="K54" i="86" s="1"/>
  <c r="K55" i="86" s="1"/>
  <c r="K56" i="86" s="1"/>
  <c r="K57" i="86" s="1"/>
  <c r="K58" i="86" s="1"/>
  <c r="K59" i="86" s="1"/>
  <c r="K60" i="86" s="1"/>
  <c r="K61" i="86" s="1"/>
  <c r="K62" i="86" s="1"/>
  <c r="K63" i="86" s="1"/>
  <c r="K64" i="86" s="1"/>
  <c r="K65" i="86" s="1"/>
  <c r="K66" i="86" s="1"/>
  <c r="K67" i="86" s="1"/>
  <c r="K68" i="86" s="1"/>
  <c r="K69" i="86" s="1"/>
  <c r="K70" i="86" s="1"/>
  <c r="K71" i="86" s="1"/>
  <c r="K72" i="86" s="1"/>
  <c r="K73" i="86" s="1"/>
  <c r="K74" i="86" s="1"/>
  <c r="K75" i="86" s="1"/>
  <c r="K76" i="86" s="1"/>
  <c r="K77" i="86" s="1"/>
  <c r="K78" i="86" s="1"/>
  <c r="K79" i="86" s="1"/>
  <c r="K80" i="86" s="1"/>
  <c r="K81" i="86" s="1"/>
  <c r="K82" i="86" s="1"/>
  <c r="K83" i="86" s="1"/>
  <c r="K84" i="86" s="1"/>
  <c r="K85" i="86" s="1"/>
  <c r="K86" i="86" s="1"/>
  <c r="K87" i="86" s="1"/>
  <c r="K88" i="86" s="1"/>
  <c r="K89" i="86" s="1"/>
  <c r="K7" i="49"/>
  <c r="AF4" i="46"/>
  <c r="AO4" i="46" s="1"/>
  <c r="AE4" i="46"/>
  <c r="AG4" i="46"/>
  <c r="AP4" i="46" s="1"/>
  <c r="W5" i="46"/>
  <c r="AI3" i="55"/>
  <c r="AN3" i="55"/>
  <c r="AR3" i="46"/>
  <c r="AR3" i="75"/>
  <c r="AR3" i="85"/>
  <c r="AE4" i="85"/>
  <c r="W5" i="85"/>
  <c r="AG4" i="85"/>
  <c r="AP4" i="85" s="1"/>
  <c r="AF4" i="85"/>
  <c r="AO4" i="85" s="1"/>
  <c r="X5" i="40"/>
  <c r="AH5" i="40" s="1"/>
  <c r="Z5" i="63"/>
  <c r="Z5" i="31"/>
  <c r="AN4" i="48"/>
  <c r="AI4" i="48"/>
  <c r="X5" i="17"/>
  <c r="AH5" i="17" s="1"/>
  <c r="Y5" i="81"/>
  <c r="X5" i="81"/>
  <c r="Z5" i="41"/>
  <c r="I14" i="2"/>
  <c r="J14" i="2" s="1"/>
  <c r="K5" i="9"/>
  <c r="K5" i="57"/>
  <c r="I16" i="23"/>
  <c r="J16" i="23" s="1"/>
  <c r="AQ5" i="21"/>
  <c r="AG4" i="29"/>
  <c r="AP4" i="29" s="1"/>
  <c r="AF4" i="29"/>
  <c r="AO4" i="29" s="1"/>
  <c r="AE4" i="29"/>
  <c r="W5" i="29"/>
  <c r="K12" i="1"/>
  <c r="AN4" i="28"/>
  <c r="AI4" i="28"/>
  <c r="AR3" i="22"/>
  <c r="I9" i="15"/>
  <c r="J9" i="15" s="1"/>
  <c r="I8" i="64"/>
  <c r="J8" i="64" s="1"/>
  <c r="I14" i="64"/>
  <c r="J14" i="64" s="1"/>
  <c r="I20" i="64"/>
  <c r="J20" i="64" s="1"/>
  <c r="I11" i="56"/>
  <c r="J11" i="56" s="1"/>
  <c r="I12" i="23"/>
  <c r="J12" i="23" s="1"/>
  <c r="I18" i="23"/>
  <c r="J18" i="23" s="1"/>
  <c r="Y5" i="36"/>
  <c r="Z5" i="36" s="1"/>
  <c r="AE4" i="35"/>
  <c r="AF4" i="35"/>
  <c r="AO4" i="35" s="1"/>
  <c r="AG4" i="35"/>
  <c r="AP4" i="35" s="1"/>
  <c r="W5" i="35"/>
  <c r="AQ3" i="40"/>
  <c r="AI3" i="40"/>
  <c r="AI4" i="59"/>
  <c r="AN4" i="66"/>
  <c r="AI4" i="66"/>
  <c r="I13" i="2"/>
  <c r="J13" i="2" s="1"/>
  <c r="I11" i="11"/>
  <c r="J11" i="11" s="1"/>
  <c r="I8" i="11"/>
  <c r="J8" i="11" s="1"/>
  <c r="I8" i="59"/>
  <c r="J8" i="59" s="1"/>
  <c r="I13" i="59"/>
  <c r="J13" i="59" s="1"/>
  <c r="I19" i="59"/>
  <c r="J19" i="59" s="1"/>
  <c r="I8" i="51"/>
  <c r="J8" i="51" s="1"/>
  <c r="I12" i="15"/>
  <c r="J12" i="15" s="1"/>
  <c r="I18" i="15"/>
  <c r="J18" i="15" s="1"/>
  <c r="I10" i="19"/>
  <c r="J10" i="19" s="1"/>
  <c r="K5" i="32"/>
  <c r="K6" i="32" s="1"/>
  <c r="K7" i="32" s="1"/>
  <c r="K8" i="32" s="1"/>
  <c r="K9" i="32" s="1"/>
  <c r="K10" i="32" s="1"/>
  <c r="K11" i="32" s="1"/>
  <c r="K12" i="32" s="1"/>
  <c r="K13" i="32" s="1"/>
  <c r="K14" i="32" s="1"/>
  <c r="K15" i="32" s="1"/>
  <c r="K16" i="32" s="1"/>
  <c r="K17" i="32" s="1"/>
  <c r="K18" i="32" s="1"/>
  <c r="K19" i="32" s="1"/>
  <c r="K20" i="32" s="1"/>
  <c r="K21" i="32" s="1"/>
  <c r="K22" i="32" s="1"/>
  <c r="K23" i="32" s="1"/>
  <c r="K24" i="32" s="1"/>
  <c r="K25" i="32" s="1"/>
  <c r="K26" i="32" s="1"/>
  <c r="K27" i="32" s="1"/>
  <c r="K28" i="32" s="1"/>
  <c r="K29" i="32" s="1"/>
  <c r="K30" i="32" s="1"/>
  <c r="K31" i="32" s="1"/>
  <c r="K32" i="32" s="1"/>
  <c r="K33" i="32" s="1"/>
  <c r="K34" i="32" s="1"/>
  <c r="K35" i="32" s="1"/>
  <c r="K36" i="32" s="1"/>
  <c r="K37" i="32" s="1"/>
  <c r="K38" i="32" s="1"/>
  <c r="K39" i="32" s="1"/>
  <c r="K40" i="32" s="1"/>
  <c r="K41" i="32" s="1"/>
  <c r="K42" i="32" s="1"/>
  <c r="K43" i="32" s="1"/>
  <c r="K44" i="32" s="1"/>
  <c r="K45" i="32" s="1"/>
  <c r="K46" i="32" s="1"/>
  <c r="K47" i="32" s="1"/>
  <c r="K48" i="32" s="1"/>
  <c r="K49" i="32" s="1"/>
  <c r="K50" i="32" s="1"/>
  <c r="K51" i="32" s="1"/>
  <c r="K52" i="32" s="1"/>
  <c r="K53" i="32" s="1"/>
  <c r="K54" i="32" s="1"/>
  <c r="K55" i="32" s="1"/>
  <c r="K56" i="32" s="1"/>
  <c r="K57" i="32" s="1"/>
  <c r="K58" i="32" s="1"/>
  <c r="K59" i="32" s="1"/>
  <c r="K60" i="32" s="1"/>
  <c r="K61" i="32" s="1"/>
  <c r="K62" i="32" s="1"/>
  <c r="K63" i="32" s="1"/>
  <c r="K64" i="32" s="1"/>
  <c r="K65" i="32" s="1"/>
  <c r="K66" i="32" s="1"/>
  <c r="K67" i="32" s="1"/>
  <c r="K68" i="32" s="1"/>
  <c r="K69" i="32" s="1"/>
  <c r="AP4" i="45"/>
  <c r="AI4" i="61"/>
  <c r="AN4" i="61"/>
  <c r="I7" i="4"/>
  <c r="J7" i="4" s="1"/>
  <c r="I17" i="4"/>
  <c r="J17" i="4" s="1"/>
  <c r="I23" i="4"/>
  <c r="J23" i="4" s="1"/>
  <c r="I9" i="71"/>
  <c r="J9" i="71" s="1"/>
  <c r="I8" i="63"/>
  <c r="J8" i="63" s="1"/>
  <c r="K5" i="22"/>
  <c r="I10" i="11"/>
  <c r="J10" i="11" s="1"/>
  <c r="I15" i="11"/>
  <c r="J15" i="11" s="1"/>
  <c r="I21" i="11"/>
  <c r="J21" i="11" s="1"/>
  <c r="I5" i="8"/>
  <c r="J5" i="8" s="1"/>
  <c r="I14" i="8"/>
  <c r="J14" i="8" s="1"/>
  <c r="I20" i="8"/>
  <c r="J20" i="8" s="1"/>
  <c r="K5" i="76"/>
  <c r="K5" i="30"/>
  <c r="K6" i="30" s="1"/>
  <c r="K7" i="30" s="1"/>
  <c r="K8" i="30" s="1"/>
  <c r="K9" i="30" s="1"/>
  <c r="K10" i="30" s="1"/>
  <c r="K11" i="30" s="1"/>
  <c r="K12" i="30" s="1"/>
  <c r="K13" i="30" s="1"/>
  <c r="K14" i="30" s="1"/>
  <c r="K15" i="30" s="1"/>
  <c r="K16" i="30" s="1"/>
  <c r="K17" i="30" s="1"/>
  <c r="K18" i="30" s="1"/>
  <c r="K19" i="30" s="1"/>
  <c r="K20" i="30" s="1"/>
  <c r="K21" i="30" s="1"/>
  <c r="K22" i="30" s="1"/>
  <c r="K23" i="30" s="1"/>
  <c r="K24" i="30" s="1"/>
  <c r="K25" i="30" s="1"/>
  <c r="K26" i="30" s="1"/>
  <c r="K27" i="30" s="1"/>
  <c r="K28" i="30" s="1"/>
  <c r="K29" i="30" s="1"/>
  <c r="K30" i="30" s="1"/>
  <c r="K31" i="30" s="1"/>
  <c r="K32" i="30" s="1"/>
  <c r="K33" i="30" s="1"/>
  <c r="K34" i="30" s="1"/>
  <c r="K35" i="30" s="1"/>
  <c r="K36" i="30" s="1"/>
  <c r="K37" i="30" s="1"/>
  <c r="K38" i="30" s="1"/>
  <c r="K39" i="30" s="1"/>
  <c r="K40" i="30" s="1"/>
  <c r="K41" i="30" s="1"/>
  <c r="K42" i="30" s="1"/>
  <c r="K43" i="30" s="1"/>
  <c r="K44" i="30" s="1"/>
  <c r="K45" i="30" s="1"/>
  <c r="K46" i="30" s="1"/>
  <c r="K47" i="30" s="1"/>
  <c r="K48" i="30" s="1"/>
  <c r="K49" i="30" s="1"/>
  <c r="K50" i="30" s="1"/>
  <c r="K51" i="30" s="1"/>
  <c r="K52" i="30" s="1"/>
  <c r="K53" i="30" s="1"/>
  <c r="K54" i="30" s="1"/>
  <c r="K55" i="30" s="1"/>
  <c r="K56" i="30" s="1"/>
  <c r="K57" i="30" s="1"/>
  <c r="K58" i="30" s="1"/>
  <c r="K59" i="30" s="1"/>
  <c r="K60" i="30" s="1"/>
  <c r="K61" i="30" s="1"/>
  <c r="K62" i="30" s="1"/>
  <c r="K63" i="30" s="1"/>
  <c r="K64" i="30" s="1"/>
  <c r="K65" i="30" s="1"/>
  <c r="K66" i="30" s="1"/>
  <c r="K67" i="30" s="1"/>
  <c r="K68" i="30" s="1"/>
  <c r="K69" i="30" s="1"/>
  <c r="K70" i="30" s="1"/>
  <c r="K71" i="30" s="1"/>
  <c r="K72" i="30" s="1"/>
  <c r="K73" i="30" s="1"/>
  <c r="K74" i="30" s="1"/>
  <c r="K75" i="30" s="1"/>
  <c r="K76" i="30" s="1"/>
  <c r="K77" i="30" s="1"/>
  <c r="K78" i="30" s="1"/>
  <c r="K79" i="30" s="1"/>
  <c r="K80" i="30" s="1"/>
  <c r="K81" i="30" s="1"/>
  <c r="K82" i="30" s="1"/>
  <c r="K83" i="30" s="1"/>
  <c r="K84" i="30" s="1"/>
  <c r="K85" i="30" s="1"/>
  <c r="K86" i="30" s="1"/>
  <c r="K87" i="30" s="1"/>
  <c r="K88" i="30" s="1"/>
  <c r="K89" i="30" s="1"/>
  <c r="AI4" i="42"/>
  <c r="AN4" i="42"/>
  <c r="K6" i="61"/>
  <c r="AE4" i="67"/>
  <c r="W5" i="67"/>
  <c r="AF4" i="67"/>
  <c r="AO4" i="67" s="1"/>
  <c r="AG4" i="67"/>
  <c r="AP4" i="67" s="1"/>
  <c r="AR3" i="82"/>
  <c r="AQ4" i="88"/>
  <c r="AR3" i="93"/>
  <c r="K8" i="6"/>
  <c r="I13" i="12"/>
  <c r="J13" i="12" s="1"/>
  <c r="I19" i="12"/>
  <c r="J19" i="12" s="1"/>
  <c r="I4" i="12"/>
  <c r="J4" i="12" s="1"/>
  <c r="K4" i="12" s="1"/>
  <c r="AN4" i="12" s="1"/>
  <c r="I15" i="24"/>
  <c r="J15" i="24" s="1"/>
  <c r="I11" i="72"/>
  <c r="J11" i="72" s="1"/>
  <c r="I7" i="68"/>
  <c r="J7" i="68" s="1"/>
  <c r="I14" i="68"/>
  <c r="J14" i="68" s="1"/>
  <c r="I11" i="68"/>
  <c r="J11" i="68" s="1"/>
  <c r="I12" i="20"/>
  <c r="J12" i="20" s="1"/>
  <c r="I18" i="20"/>
  <c r="J18" i="20" s="1"/>
  <c r="I5" i="20"/>
  <c r="J5" i="20" s="1"/>
  <c r="AR3" i="21"/>
  <c r="K5" i="81"/>
  <c r="K6" i="81" s="1"/>
  <c r="K7" i="81" s="1"/>
  <c r="K8" i="81" s="1"/>
  <c r="K9" i="81" s="1"/>
  <c r="K10" i="81" s="1"/>
  <c r="K11" i="81" s="1"/>
  <c r="K12" i="81" s="1"/>
  <c r="K13" i="81" s="1"/>
  <c r="K14" i="81" s="1"/>
  <c r="K15" i="81" s="1"/>
  <c r="K16" i="81" s="1"/>
  <c r="K17" i="81" s="1"/>
  <c r="K18" i="81" s="1"/>
  <c r="K19" i="81" s="1"/>
  <c r="K20" i="81" s="1"/>
  <c r="K21" i="81" s="1"/>
  <c r="K22" i="81" s="1"/>
  <c r="K23" i="81" s="1"/>
  <c r="K24" i="81" s="1"/>
  <c r="K25" i="81" s="1"/>
  <c r="K26" i="81" s="1"/>
  <c r="K27" i="81" s="1"/>
  <c r="K28" i="81" s="1"/>
  <c r="K29" i="81" s="1"/>
  <c r="K30" i="81" s="1"/>
  <c r="K31" i="81" s="1"/>
  <c r="K32" i="81" s="1"/>
  <c r="K33" i="81" s="1"/>
  <c r="K34" i="81" s="1"/>
  <c r="K35" i="81" s="1"/>
  <c r="K36" i="81" s="1"/>
  <c r="K37" i="81" s="1"/>
  <c r="K38" i="81" s="1"/>
  <c r="K39" i="81" s="1"/>
  <c r="K40" i="81" s="1"/>
  <c r="K41" i="81" s="1"/>
  <c r="K42" i="81" s="1"/>
  <c r="K43" i="81" s="1"/>
  <c r="K44" i="81" s="1"/>
  <c r="K45" i="81" s="1"/>
  <c r="K46" i="81" s="1"/>
  <c r="K47" i="81" s="1"/>
  <c r="K48" i="81" s="1"/>
  <c r="K49" i="81" s="1"/>
  <c r="K50" i="81" s="1"/>
  <c r="K51" i="81" s="1"/>
  <c r="K52" i="81" s="1"/>
  <c r="K53" i="81" s="1"/>
  <c r="K54" i="81" s="1"/>
  <c r="K55" i="81" s="1"/>
  <c r="K56" i="81" s="1"/>
  <c r="K57" i="81" s="1"/>
  <c r="K58" i="81" s="1"/>
  <c r="K59" i="81" s="1"/>
  <c r="K60" i="81" s="1"/>
  <c r="K61" i="81" s="1"/>
  <c r="K62" i="81" s="1"/>
  <c r="K63" i="81" s="1"/>
  <c r="K64" i="81" s="1"/>
  <c r="K65" i="81" s="1"/>
  <c r="K66" i="81" s="1"/>
  <c r="K67" i="81" s="1"/>
  <c r="K68" i="81" s="1"/>
  <c r="K69" i="81" s="1"/>
  <c r="K70" i="81" s="1"/>
  <c r="K71" i="81" s="1"/>
  <c r="K72" i="81" s="1"/>
  <c r="K73" i="81" s="1"/>
  <c r="K74" i="81" s="1"/>
  <c r="K75" i="81" s="1"/>
  <c r="K76" i="81" s="1"/>
  <c r="K77" i="81" s="1"/>
  <c r="K78" i="81" s="1"/>
  <c r="K79" i="81" s="1"/>
  <c r="K80" i="81" s="1"/>
  <c r="K81" i="81" s="1"/>
  <c r="K82" i="81" s="1"/>
  <c r="K83" i="81" s="1"/>
  <c r="K84" i="81" s="1"/>
  <c r="K85" i="81" s="1"/>
  <c r="K86" i="81" s="1"/>
  <c r="K87" i="81" s="1"/>
  <c r="K88" i="81" s="1"/>
  <c r="K89" i="81" s="1"/>
  <c r="K90" i="81" s="1"/>
  <c r="K91" i="81" s="1"/>
  <c r="K92" i="81" s="1"/>
  <c r="K93" i="81" s="1"/>
  <c r="K94" i="81" s="1"/>
  <c r="K95" i="81" s="1"/>
  <c r="K96" i="81" s="1"/>
  <c r="K97" i="81" s="1"/>
  <c r="K98" i="81" s="1"/>
  <c r="K5" i="29"/>
  <c r="K6" i="29" s="1"/>
  <c r="K7" i="29" s="1"/>
  <c r="K8" i="29" s="1"/>
  <c r="K9" i="29" s="1"/>
  <c r="K10" i="29" s="1"/>
  <c r="K11" i="29" s="1"/>
  <c r="K12" i="29" s="1"/>
  <c r="K13" i="29" s="1"/>
  <c r="K14" i="29" s="1"/>
  <c r="K15" i="29" s="1"/>
  <c r="K16" i="29" s="1"/>
  <c r="K17" i="29" s="1"/>
  <c r="K18" i="29" s="1"/>
  <c r="K19" i="29" s="1"/>
  <c r="K20" i="29" s="1"/>
  <c r="K21" i="29" s="1"/>
  <c r="K22" i="29" s="1"/>
  <c r="K23" i="29" s="1"/>
  <c r="K24" i="29" s="1"/>
  <c r="K25" i="29" s="1"/>
  <c r="K26" i="29" s="1"/>
  <c r="K27" i="29" s="1"/>
  <c r="K28" i="29" s="1"/>
  <c r="K29" i="29" s="1"/>
  <c r="K30" i="29" s="1"/>
  <c r="K31" i="29" s="1"/>
  <c r="K32" i="29" s="1"/>
  <c r="K33" i="29" s="1"/>
  <c r="K34" i="29" s="1"/>
  <c r="K35" i="29" s="1"/>
  <c r="K36" i="29" s="1"/>
  <c r="K37" i="29" s="1"/>
  <c r="K38" i="29" s="1"/>
  <c r="K39" i="29" s="1"/>
  <c r="K40" i="29" s="1"/>
  <c r="K41" i="29" s="1"/>
  <c r="K42" i="29" s="1"/>
  <c r="K43" i="29" s="1"/>
  <c r="K44" i="29" s="1"/>
  <c r="K45" i="29" s="1"/>
  <c r="K46" i="29" s="1"/>
  <c r="K47" i="29" s="1"/>
  <c r="K48" i="29" s="1"/>
  <c r="K49" i="29" s="1"/>
  <c r="K50" i="29" s="1"/>
  <c r="K51" i="29" s="1"/>
  <c r="K52" i="29" s="1"/>
  <c r="K53" i="29" s="1"/>
  <c r="K54" i="29" s="1"/>
  <c r="K55" i="29" s="1"/>
  <c r="K56" i="29" s="1"/>
  <c r="K57" i="29" s="1"/>
  <c r="K58" i="29" s="1"/>
  <c r="K59" i="29" s="1"/>
  <c r="K60" i="29" s="1"/>
  <c r="K61" i="29" s="1"/>
  <c r="K62" i="29" s="1"/>
  <c r="K63" i="29" s="1"/>
  <c r="K64" i="29" s="1"/>
  <c r="K65" i="29" s="1"/>
  <c r="K66" i="29" s="1"/>
  <c r="K67" i="29" s="1"/>
  <c r="K68" i="29" s="1"/>
  <c r="K69" i="29" s="1"/>
  <c r="K70" i="29" s="1"/>
  <c r="K71" i="29" s="1"/>
  <c r="K72" i="29" s="1"/>
  <c r="K73" i="29" s="1"/>
  <c r="K74" i="29" s="1"/>
  <c r="K75" i="29" s="1"/>
  <c r="K76" i="29" s="1"/>
  <c r="K77" i="29" s="1"/>
  <c r="K78" i="29" s="1"/>
  <c r="K79" i="29" s="1"/>
  <c r="K80" i="29" s="1"/>
  <c r="K81" i="29" s="1"/>
  <c r="K82" i="29" s="1"/>
  <c r="K83" i="29" s="1"/>
  <c r="K84" i="29" s="1"/>
  <c r="K85" i="29" s="1"/>
  <c r="K86" i="29" s="1"/>
  <c r="K87" i="29" s="1"/>
  <c r="K88" i="29" s="1"/>
  <c r="K89" i="29" s="1"/>
  <c r="K90" i="29" s="1"/>
  <c r="K91" i="29" s="1"/>
  <c r="K92" i="29" s="1"/>
  <c r="K93" i="29" s="1"/>
  <c r="K94" i="29" s="1"/>
  <c r="K95" i="29" s="1"/>
  <c r="K96" i="29" s="1"/>
  <c r="K97" i="29" s="1"/>
  <c r="K98" i="29" s="1"/>
  <c r="AN4" i="34"/>
  <c r="AI4" i="34"/>
  <c r="AI3" i="44"/>
  <c r="AQ3" i="64"/>
  <c r="AI3" i="64"/>
  <c r="AQ5" i="94"/>
  <c r="AO4" i="95"/>
  <c r="I10" i="2"/>
  <c r="J10" i="2" s="1"/>
  <c r="AR3" i="8"/>
  <c r="AQ4" i="5"/>
  <c r="AO4" i="18"/>
  <c r="I8" i="50"/>
  <c r="J8" i="50" s="1"/>
  <c r="AR3" i="12"/>
  <c r="K5" i="74"/>
  <c r="K6" i="74" s="1"/>
  <c r="K7" i="74" s="1"/>
  <c r="K8" i="74" s="1"/>
  <c r="K9" i="74" s="1"/>
  <c r="K10" i="74" s="1"/>
  <c r="K11" i="74" s="1"/>
  <c r="K12" i="74" s="1"/>
  <c r="K13" i="74" s="1"/>
  <c r="K14" i="74" s="1"/>
  <c r="K15" i="74" s="1"/>
  <c r="K16" i="74" s="1"/>
  <c r="K17" i="74" s="1"/>
  <c r="K18" i="74" s="1"/>
  <c r="K19" i="74" s="1"/>
  <c r="K20" i="74" s="1"/>
  <c r="K21" i="74" s="1"/>
  <c r="K22" i="74" s="1"/>
  <c r="K23" i="74" s="1"/>
  <c r="K24" i="74" s="1"/>
  <c r="K25" i="74" s="1"/>
  <c r="K26" i="74" s="1"/>
  <c r="K27" i="74" s="1"/>
  <c r="K28" i="74" s="1"/>
  <c r="K29" i="74" s="1"/>
  <c r="K30" i="74" s="1"/>
  <c r="K31" i="74" s="1"/>
  <c r="K32" i="74" s="1"/>
  <c r="K33" i="74" s="1"/>
  <c r="K34" i="74" s="1"/>
  <c r="K35" i="74" s="1"/>
  <c r="K36" i="74" s="1"/>
  <c r="K37" i="74" s="1"/>
  <c r="K38" i="74" s="1"/>
  <c r="K39" i="74" s="1"/>
  <c r="K40" i="74" s="1"/>
  <c r="K41" i="74" s="1"/>
  <c r="K42" i="74" s="1"/>
  <c r="K43" i="74" s="1"/>
  <c r="K44" i="74" s="1"/>
  <c r="K45" i="74" s="1"/>
  <c r="K46" i="74" s="1"/>
  <c r="K47" i="74" s="1"/>
  <c r="K48" i="74" s="1"/>
  <c r="K49" i="74" s="1"/>
  <c r="K50" i="74" s="1"/>
  <c r="K51" i="74" s="1"/>
  <c r="K52" i="74" s="1"/>
  <c r="K53" i="74" s="1"/>
  <c r="K54" i="74" s="1"/>
  <c r="K55" i="74" s="1"/>
  <c r="K56" i="74" s="1"/>
  <c r="K57" i="74" s="1"/>
  <c r="K58" i="74" s="1"/>
  <c r="K59" i="74" s="1"/>
  <c r="K60" i="74" s="1"/>
  <c r="K61" i="74" s="1"/>
  <c r="K62" i="74" s="1"/>
  <c r="K63" i="74" s="1"/>
  <c r="K64" i="74" s="1"/>
  <c r="K65" i="74" s="1"/>
  <c r="K66" i="74" s="1"/>
  <c r="K67" i="74" s="1"/>
  <c r="K68" i="74" s="1"/>
  <c r="K69" i="74" s="1"/>
  <c r="K70" i="74" s="1"/>
  <c r="K71" i="74" s="1"/>
  <c r="K72" i="74" s="1"/>
  <c r="K73" i="74" s="1"/>
  <c r="K74" i="74" s="1"/>
  <c r="K75" i="74" s="1"/>
  <c r="K76" i="74" s="1"/>
  <c r="K77" i="74" s="1"/>
  <c r="K78" i="74" s="1"/>
  <c r="K79" i="74" s="1"/>
  <c r="K80" i="74" s="1"/>
  <c r="K81" i="74" s="1"/>
  <c r="K82" i="74" s="1"/>
  <c r="K83" i="74" s="1"/>
  <c r="K84" i="74" s="1"/>
  <c r="K85" i="74" s="1"/>
  <c r="K86" i="74" s="1"/>
  <c r="K87" i="74" s="1"/>
  <c r="K88" i="74" s="1"/>
  <c r="K89" i="74" s="1"/>
  <c r="AN4" i="33"/>
  <c r="AI4" i="33"/>
  <c r="AR3" i="41"/>
  <c r="AN4" i="57"/>
  <c r="AI4" i="57"/>
  <c r="AI4" i="64"/>
  <c r="AP4" i="76"/>
  <c r="AI4" i="70"/>
  <c r="AN4" i="70"/>
  <c r="AR3" i="78"/>
  <c r="AQ4" i="78"/>
  <c r="I5" i="3"/>
  <c r="J5" i="3" s="1"/>
  <c r="I19" i="19"/>
  <c r="J19" i="19" s="1"/>
  <c r="I9" i="52"/>
  <c r="J9" i="52" s="1"/>
  <c r="I10" i="16"/>
  <c r="J10" i="16" s="1"/>
  <c r="I9" i="3"/>
  <c r="J9" i="3" s="1"/>
  <c r="I14" i="3"/>
  <c r="J14" i="3" s="1"/>
  <c r="I20" i="3"/>
  <c r="J20" i="3" s="1"/>
  <c r="AR3" i="45"/>
  <c r="AN3" i="53"/>
  <c r="AI3" i="53"/>
  <c r="AI3" i="61"/>
  <c r="AN3" i="61"/>
  <c r="AI4" i="40"/>
  <c r="AN4" i="40"/>
  <c r="AP4" i="74"/>
  <c r="AI4" i="31"/>
  <c r="AN4" i="31"/>
  <c r="Y5" i="38"/>
  <c r="Z5" i="38" s="1"/>
  <c r="AO4" i="48"/>
  <c r="X5" i="24"/>
  <c r="AH5" i="24" s="1"/>
  <c r="Y5" i="24"/>
  <c r="AQ4" i="18"/>
  <c r="AO4" i="81"/>
  <c r="AO4" i="37"/>
  <c r="AO4" i="84"/>
  <c r="I18" i="64"/>
  <c r="J18" i="64" s="1"/>
  <c r="I22" i="23"/>
  <c r="J22" i="23" s="1"/>
  <c r="I15" i="2"/>
  <c r="J15" i="2" s="1"/>
  <c r="Y5" i="4"/>
  <c r="Z5" i="4" s="1"/>
  <c r="AG5" i="3"/>
  <c r="W6" i="3"/>
  <c r="AF5" i="3"/>
  <c r="AE5" i="3"/>
  <c r="W5" i="10"/>
  <c r="AG4" i="10"/>
  <c r="AP4" i="10" s="1"/>
  <c r="AF4" i="10"/>
  <c r="AO4" i="10" s="1"/>
  <c r="AE4" i="10"/>
  <c r="I22" i="24"/>
  <c r="J22" i="24" s="1"/>
  <c r="I7" i="16"/>
  <c r="J7" i="16" s="1"/>
  <c r="I4" i="64"/>
  <c r="J4" i="64" s="1"/>
  <c r="K4" i="64" s="1"/>
  <c r="AQ4" i="64" s="1"/>
  <c r="I15" i="64"/>
  <c r="J15" i="64" s="1"/>
  <c r="I21" i="64"/>
  <c r="J21" i="64" s="1"/>
  <c r="I4" i="56"/>
  <c r="J4" i="56" s="1"/>
  <c r="K4" i="56" s="1"/>
  <c r="I13" i="23"/>
  <c r="J13" i="23" s="1"/>
  <c r="I19" i="23"/>
  <c r="J19" i="23" s="1"/>
  <c r="I10" i="20"/>
  <c r="J10" i="20" s="1"/>
  <c r="I10" i="24"/>
  <c r="J10" i="24" s="1"/>
  <c r="AR3" i="33"/>
  <c r="K5" i="96"/>
  <c r="K6" i="96" s="1"/>
  <c r="K7" i="96" s="1"/>
  <c r="K8" i="96" s="1"/>
  <c r="K9" i="96" s="1"/>
  <c r="K10" i="96" s="1"/>
  <c r="K11" i="96" s="1"/>
  <c r="K12" i="96" s="1"/>
  <c r="K13" i="96" s="1"/>
  <c r="K14" i="96" s="1"/>
  <c r="K15" i="96" s="1"/>
  <c r="K16" i="96" s="1"/>
  <c r="K17" i="96" s="1"/>
  <c r="K18" i="96" s="1"/>
  <c r="K19" i="96" s="1"/>
  <c r="K20" i="96" s="1"/>
  <c r="K21" i="96" s="1"/>
  <c r="K22" i="96" s="1"/>
  <c r="K23" i="96" s="1"/>
  <c r="K24" i="96" s="1"/>
  <c r="K25" i="96" s="1"/>
  <c r="K26" i="96" s="1"/>
  <c r="K27" i="96" s="1"/>
  <c r="K28" i="96" s="1"/>
  <c r="K29" i="96" s="1"/>
  <c r="K30" i="96" s="1"/>
  <c r="K31" i="96" s="1"/>
  <c r="K32" i="96" s="1"/>
  <c r="K33" i="96" s="1"/>
  <c r="K34" i="96" s="1"/>
  <c r="K35" i="96" s="1"/>
  <c r="K36" i="96" s="1"/>
  <c r="K37" i="96" s="1"/>
  <c r="K38" i="96" s="1"/>
  <c r="K39" i="96" s="1"/>
  <c r="K40" i="96" s="1"/>
  <c r="K41" i="96" s="1"/>
  <c r="K42" i="96" s="1"/>
  <c r="K43" i="96" s="1"/>
  <c r="K44" i="96" s="1"/>
  <c r="K45" i="96" s="1"/>
  <c r="K46" i="96" s="1"/>
  <c r="K47" i="96" s="1"/>
  <c r="K48" i="96" s="1"/>
  <c r="K49" i="96" s="1"/>
  <c r="K50" i="96" s="1"/>
  <c r="K51" i="96" s="1"/>
  <c r="K52" i="96" s="1"/>
  <c r="K53" i="96" s="1"/>
  <c r="K54" i="96" s="1"/>
  <c r="K55" i="96" s="1"/>
  <c r="K56" i="96" s="1"/>
  <c r="K57" i="96" s="1"/>
  <c r="K58" i="96" s="1"/>
  <c r="K59" i="96" s="1"/>
  <c r="K60" i="96" s="1"/>
  <c r="K61" i="96" s="1"/>
  <c r="K62" i="96" s="1"/>
  <c r="K63" i="96" s="1"/>
  <c r="K64" i="96" s="1"/>
  <c r="K65" i="96" s="1"/>
  <c r="K66" i="96" s="1"/>
  <c r="K67" i="96" s="1"/>
  <c r="K68" i="96" s="1"/>
  <c r="K69" i="96" s="1"/>
  <c r="AQ4" i="35"/>
  <c r="AE4" i="60"/>
  <c r="AF4" i="60"/>
  <c r="AO4" i="60" s="1"/>
  <c r="AG4" i="60"/>
  <c r="W5" i="60"/>
  <c r="K6" i="58"/>
  <c r="AF4" i="79"/>
  <c r="AO4" i="79" s="1"/>
  <c r="AE4" i="79"/>
  <c r="W5" i="79"/>
  <c r="AG4" i="79"/>
  <c r="AP4" i="79" s="1"/>
  <c r="AR3" i="84"/>
  <c r="Z5" i="87"/>
  <c r="Y5" i="87"/>
  <c r="AP4" i="12"/>
  <c r="I16" i="2"/>
  <c r="J16" i="2" s="1"/>
  <c r="Y5" i="21"/>
  <c r="Z5" i="21" s="1"/>
  <c r="I7" i="19"/>
  <c r="J7" i="19" s="1"/>
  <c r="I4" i="59"/>
  <c r="J4" i="59" s="1"/>
  <c r="K4" i="59" s="1"/>
  <c r="I14" i="59"/>
  <c r="J14" i="59" s="1"/>
  <c r="I20" i="59"/>
  <c r="J20" i="59" s="1"/>
  <c r="I4" i="51"/>
  <c r="J4" i="51" s="1"/>
  <c r="K4" i="51" s="1"/>
  <c r="I13" i="15"/>
  <c r="J13" i="15" s="1"/>
  <c r="I19" i="15"/>
  <c r="J19" i="15" s="1"/>
  <c r="I8" i="19"/>
  <c r="J8" i="19" s="1"/>
  <c r="AR3" i="4"/>
  <c r="W5" i="1"/>
  <c r="AE4" i="1"/>
  <c r="AG4" i="1"/>
  <c r="AP4" i="1" s="1"/>
  <c r="AF4" i="1"/>
  <c r="AO4" i="1" s="1"/>
  <c r="AI3" i="76"/>
  <c r="AI3" i="91"/>
  <c r="I12" i="4"/>
  <c r="J12" i="4" s="1"/>
  <c r="I18" i="4"/>
  <c r="J18" i="4" s="1"/>
  <c r="I8" i="4"/>
  <c r="J8" i="4" s="1"/>
  <c r="I8" i="71"/>
  <c r="J8" i="71" s="1"/>
  <c r="I5" i="63"/>
  <c r="J5" i="63" s="1"/>
  <c r="K5" i="63" s="1"/>
  <c r="K5" i="54"/>
  <c r="I6" i="11"/>
  <c r="J6" i="11" s="1"/>
  <c r="I16" i="11"/>
  <c r="J16" i="11" s="1"/>
  <c r="I22" i="11"/>
  <c r="J22" i="11" s="1"/>
  <c r="I11" i="8"/>
  <c r="J11" i="8" s="1"/>
  <c r="I15" i="8"/>
  <c r="J15" i="8" s="1"/>
  <c r="I21" i="8"/>
  <c r="J21" i="8" s="1"/>
  <c r="AI3" i="39"/>
  <c r="AQ3" i="48"/>
  <c r="AI3" i="48"/>
  <c r="AI3" i="70"/>
  <c r="AN3" i="70"/>
  <c r="K6" i="69"/>
  <c r="AP4" i="71"/>
  <c r="AQ4" i="67"/>
  <c r="AR4" i="3"/>
  <c r="Z5" i="11"/>
  <c r="I12" i="16"/>
  <c r="J12" i="16" s="1"/>
  <c r="I5" i="12"/>
  <c r="J5" i="12" s="1"/>
  <c r="I14" i="12"/>
  <c r="J14" i="12" s="1"/>
  <c r="I20" i="12"/>
  <c r="J20" i="12" s="1"/>
  <c r="I9" i="12"/>
  <c r="J9" i="12" s="1"/>
  <c r="W5" i="7"/>
  <c r="AG4" i="7"/>
  <c r="AP4" i="7" s="1"/>
  <c r="AF4" i="7"/>
  <c r="AO4" i="7" s="1"/>
  <c r="AE4" i="7"/>
  <c r="I10" i="55"/>
  <c r="J10" i="55" s="1"/>
  <c r="I12" i="68"/>
  <c r="J12" i="68" s="1"/>
  <c r="I17" i="68"/>
  <c r="J17" i="68" s="1"/>
  <c r="I4" i="24"/>
  <c r="J4" i="24" s="1"/>
  <c r="K4" i="24" s="1"/>
  <c r="I13" i="20"/>
  <c r="J13" i="20" s="1"/>
  <c r="I19" i="20"/>
  <c r="J19" i="20" s="1"/>
  <c r="I11" i="20"/>
  <c r="J11" i="20" s="1"/>
  <c r="AR3" i="20"/>
  <c r="AR3" i="37"/>
  <c r="X5" i="34"/>
  <c r="Y5" i="34"/>
  <c r="AQ5" i="41"/>
  <c r="AE4" i="65"/>
  <c r="W5" i="65"/>
  <c r="AG4" i="65"/>
  <c r="AP4" i="65" s="1"/>
  <c r="AF4" i="65"/>
  <c r="AO4" i="65" s="1"/>
  <c r="AI3" i="94"/>
  <c r="AP4" i="95"/>
  <c r="K6" i="10"/>
  <c r="I5" i="2"/>
  <c r="J5" i="2" s="1"/>
  <c r="AR3" i="13"/>
  <c r="AP4" i="18"/>
  <c r="AQ3" i="11"/>
  <c r="AI3" i="11"/>
  <c r="I9" i="67"/>
  <c r="J9" i="67" s="1"/>
  <c r="I4" i="50"/>
  <c r="J4" i="50" s="1"/>
  <c r="K4" i="50" s="1"/>
  <c r="K5" i="7"/>
  <c r="K5" i="80"/>
  <c r="K6" i="80" s="1"/>
  <c r="K7" i="80" s="1"/>
  <c r="K8" i="80" s="1"/>
  <c r="K9" i="80" s="1"/>
  <c r="K10" i="80" s="1"/>
  <c r="K11" i="80" s="1"/>
  <c r="K12" i="80" s="1"/>
  <c r="K13" i="80" s="1"/>
  <c r="K14" i="80" s="1"/>
  <c r="K15" i="80" s="1"/>
  <c r="K16" i="80" s="1"/>
  <c r="K17" i="80" s="1"/>
  <c r="K18" i="80" s="1"/>
  <c r="K19" i="80" s="1"/>
  <c r="K20" i="80" s="1"/>
  <c r="K21" i="80" s="1"/>
  <c r="K22" i="80" s="1"/>
  <c r="K23" i="80" s="1"/>
  <c r="K24" i="80" s="1"/>
  <c r="K25" i="80" s="1"/>
  <c r="K26" i="80" s="1"/>
  <c r="K27" i="80" s="1"/>
  <c r="K28" i="80" s="1"/>
  <c r="K29" i="80" s="1"/>
  <c r="K30" i="80" s="1"/>
  <c r="K31" i="80" s="1"/>
  <c r="K32" i="80" s="1"/>
  <c r="K33" i="80" s="1"/>
  <c r="K34" i="80" s="1"/>
  <c r="K35" i="80" s="1"/>
  <c r="K36" i="80" s="1"/>
  <c r="K37" i="80" s="1"/>
  <c r="K38" i="80" s="1"/>
  <c r="K39" i="80" s="1"/>
  <c r="K40" i="80" s="1"/>
  <c r="K41" i="80" s="1"/>
  <c r="K42" i="80" s="1"/>
  <c r="K43" i="80" s="1"/>
  <c r="K44" i="80" s="1"/>
  <c r="K45" i="80" s="1"/>
  <c r="K46" i="80" s="1"/>
  <c r="K47" i="80" s="1"/>
  <c r="K48" i="80" s="1"/>
  <c r="K49" i="80" s="1"/>
  <c r="K50" i="80" s="1"/>
  <c r="K51" i="80" s="1"/>
  <c r="K52" i="80" s="1"/>
  <c r="K53" i="80" s="1"/>
  <c r="K54" i="80" s="1"/>
  <c r="K55" i="80" s="1"/>
  <c r="K56" i="80" s="1"/>
  <c r="K57" i="80" s="1"/>
  <c r="K58" i="80" s="1"/>
  <c r="K59" i="80" s="1"/>
  <c r="K60" i="80" s="1"/>
  <c r="K61" i="80" s="1"/>
  <c r="K62" i="80" s="1"/>
  <c r="K63" i="80" s="1"/>
  <c r="K64" i="80" s="1"/>
  <c r="K65" i="80" s="1"/>
  <c r="K66" i="80" s="1"/>
  <c r="K67" i="80" s="1"/>
  <c r="K68" i="80" s="1"/>
  <c r="K69" i="80" s="1"/>
  <c r="AO4" i="33"/>
  <c r="Y5" i="42"/>
  <c r="Z5" i="42" s="1"/>
  <c r="AP4" i="64"/>
  <c r="AO4" i="70"/>
  <c r="AN3" i="68"/>
  <c r="AI3" i="68"/>
  <c r="AQ4" i="82"/>
  <c r="X5" i="93"/>
  <c r="Z5" i="93" s="1"/>
  <c r="I23" i="2"/>
  <c r="J23" i="2" s="1"/>
  <c r="W5" i="13"/>
  <c r="AG4" i="13"/>
  <c r="AP4" i="13" s="1"/>
  <c r="AF4" i="13"/>
  <c r="AO4" i="13" s="1"/>
  <c r="AE4" i="13"/>
  <c r="I19" i="24"/>
  <c r="J19" i="24" s="1"/>
  <c r="I4" i="52"/>
  <c r="J4" i="52" s="1"/>
  <c r="K4" i="52" s="1"/>
  <c r="AR4" i="52" s="1"/>
  <c r="I8" i="16"/>
  <c r="J8" i="16" s="1"/>
  <c r="I10" i="3"/>
  <c r="J10" i="3" s="1"/>
  <c r="I15" i="3"/>
  <c r="J15" i="3" s="1"/>
  <c r="I21" i="3"/>
  <c r="J21" i="3" s="1"/>
  <c r="K5" i="40"/>
  <c r="X5" i="33"/>
  <c r="AI3" i="72"/>
  <c r="AN3" i="72"/>
  <c r="AF4" i="68"/>
  <c r="AO4" i="68" s="1"/>
  <c r="AE4" i="68"/>
  <c r="W5" i="68"/>
  <c r="AG4" i="68"/>
  <c r="AP4" i="68" s="1"/>
  <c r="K5" i="23"/>
  <c r="AO4" i="40"/>
  <c r="AO4" i="74"/>
  <c r="AO4" i="31"/>
  <c r="AI4" i="38"/>
  <c r="AN4" i="38"/>
  <c r="AP4" i="48"/>
  <c r="AI4" i="24"/>
  <c r="AN4" i="24"/>
  <c r="AQ4" i="23"/>
  <c r="AP4" i="81"/>
  <c r="Y5" i="94"/>
  <c r="Z5" i="94" s="1"/>
  <c r="AI4" i="37"/>
  <c r="AN4" i="37"/>
  <c r="AN4" i="41"/>
  <c r="AI4" i="41"/>
  <c r="AP4" i="84"/>
  <c r="AI4" i="4"/>
  <c r="I4" i="2"/>
  <c r="J4" i="2" s="1"/>
  <c r="K4" i="2" s="1"/>
  <c r="I22" i="19"/>
  <c r="J22" i="19" s="1"/>
  <c r="I6" i="64"/>
  <c r="J6" i="64" s="1"/>
  <c r="I16" i="64"/>
  <c r="J16" i="64" s="1"/>
  <c r="I22" i="64"/>
  <c r="J22" i="64" s="1"/>
  <c r="I9" i="56"/>
  <c r="J9" i="56" s="1"/>
  <c r="I14" i="23"/>
  <c r="J14" i="23" s="1"/>
  <c r="I20" i="23"/>
  <c r="J20" i="23" s="1"/>
  <c r="I18" i="19"/>
  <c r="J18" i="19" s="1"/>
  <c r="AR3" i="27"/>
  <c r="AR3" i="29"/>
  <c r="K5" i="84"/>
  <c r="K6" i="84" s="1"/>
  <c r="K7" i="84" s="1"/>
  <c r="K8" i="84" s="1"/>
  <c r="K9" i="84" s="1"/>
  <c r="K10" i="84" s="1"/>
  <c r="K11" i="84" s="1"/>
  <c r="K12" i="84" s="1"/>
  <c r="K13" i="84" s="1"/>
  <c r="K14" i="84" s="1"/>
  <c r="K15" i="84" s="1"/>
  <c r="K16" i="84" s="1"/>
  <c r="K17" i="84" s="1"/>
  <c r="K18" i="84" s="1"/>
  <c r="K19" i="84" s="1"/>
  <c r="K20" i="84" s="1"/>
  <c r="K21" i="84" s="1"/>
  <c r="K22" i="84" s="1"/>
  <c r="K23" i="84" s="1"/>
  <c r="K24" i="84" s="1"/>
  <c r="K25" i="84" s="1"/>
  <c r="K26" i="84" s="1"/>
  <c r="K27" i="84" s="1"/>
  <c r="K28" i="84" s="1"/>
  <c r="K29" i="84" s="1"/>
  <c r="K30" i="84" s="1"/>
  <c r="K31" i="84" s="1"/>
  <c r="K32" i="84" s="1"/>
  <c r="K33" i="84" s="1"/>
  <c r="K34" i="84" s="1"/>
  <c r="K35" i="84" s="1"/>
  <c r="K36" i="84" s="1"/>
  <c r="K37" i="84" s="1"/>
  <c r="K38" i="84" s="1"/>
  <c r="K39" i="84" s="1"/>
  <c r="K40" i="84" s="1"/>
  <c r="K41" i="84" s="1"/>
  <c r="K42" i="84" s="1"/>
  <c r="K43" i="84" s="1"/>
  <c r="K44" i="84" s="1"/>
  <c r="K45" i="84" s="1"/>
  <c r="K46" i="84" s="1"/>
  <c r="K47" i="84" s="1"/>
  <c r="K48" i="84" s="1"/>
  <c r="K49" i="84" s="1"/>
  <c r="K50" i="84" s="1"/>
  <c r="K51" i="84" s="1"/>
  <c r="K52" i="84" s="1"/>
  <c r="K53" i="84" s="1"/>
  <c r="K54" i="84" s="1"/>
  <c r="K55" i="84" s="1"/>
  <c r="K56" i="84" s="1"/>
  <c r="K57" i="84" s="1"/>
  <c r="K58" i="84" s="1"/>
  <c r="K59" i="84" s="1"/>
  <c r="K60" i="84" s="1"/>
  <c r="K61" i="84" s="1"/>
  <c r="K62" i="84" s="1"/>
  <c r="K63" i="84" s="1"/>
  <c r="K64" i="84" s="1"/>
  <c r="K65" i="84" s="1"/>
  <c r="K66" i="84" s="1"/>
  <c r="K67" i="84" s="1"/>
  <c r="K68" i="84" s="1"/>
  <c r="K69" i="84" s="1"/>
  <c r="K5" i="35"/>
  <c r="K6" i="35" s="1"/>
  <c r="K7" i="35" s="1"/>
  <c r="K8" i="35" s="1"/>
  <c r="K9" i="35" s="1"/>
  <c r="K10" i="35" s="1"/>
  <c r="K11" i="35" s="1"/>
  <c r="K12" i="35" s="1"/>
  <c r="K13" i="35" s="1"/>
  <c r="K14" i="35" s="1"/>
  <c r="K15" i="35" s="1"/>
  <c r="K16" i="35" s="1"/>
  <c r="K17" i="35" s="1"/>
  <c r="K18" i="35" s="1"/>
  <c r="K19" i="35" s="1"/>
  <c r="K20" i="35" s="1"/>
  <c r="K21" i="35" s="1"/>
  <c r="K22" i="35" s="1"/>
  <c r="K23" i="35" s="1"/>
  <c r="K24" i="35" s="1"/>
  <c r="K25" i="35" s="1"/>
  <c r="K26" i="35" s="1"/>
  <c r="K27" i="35" s="1"/>
  <c r="K28" i="35" s="1"/>
  <c r="K29" i="35" s="1"/>
  <c r="K30" i="35" s="1"/>
  <c r="K31" i="35" s="1"/>
  <c r="K32" i="35" s="1"/>
  <c r="K33" i="35" s="1"/>
  <c r="K34" i="35" s="1"/>
  <c r="K35" i="35" s="1"/>
  <c r="K36" i="35" s="1"/>
  <c r="K37" i="35" s="1"/>
  <c r="K38" i="35" s="1"/>
  <c r="K39" i="35" s="1"/>
  <c r="K40" i="35" s="1"/>
  <c r="K41" i="35" s="1"/>
  <c r="K42" i="35" s="1"/>
  <c r="K43" i="35" s="1"/>
  <c r="K44" i="35" s="1"/>
  <c r="K45" i="35" s="1"/>
  <c r="K46" i="35" s="1"/>
  <c r="K47" i="35" s="1"/>
  <c r="K48" i="35" s="1"/>
  <c r="K49" i="35" s="1"/>
  <c r="K50" i="35" s="1"/>
  <c r="K51" i="35" s="1"/>
  <c r="K52" i="35" s="1"/>
  <c r="K53" i="35" s="1"/>
  <c r="K54" i="35" s="1"/>
  <c r="K55" i="35" s="1"/>
  <c r="K56" i="35" s="1"/>
  <c r="K57" i="35" s="1"/>
  <c r="K58" i="35" s="1"/>
  <c r="K59" i="35" s="1"/>
  <c r="K60" i="35" s="1"/>
  <c r="K61" i="35" s="1"/>
  <c r="K62" i="35" s="1"/>
  <c r="K63" i="35" s="1"/>
  <c r="K64" i="35" s="1"/>
  <c r="K65" i="35" s="1"/>
  <c r="K66" i="35" s="1"/>
  <c r="K67" i="35" s="1"/>
  <c r="K68" i="35" s="1"/>
  <c r="K69" i="35" s="1"/>
  <c r="K70" i="35" s="1"/>
  <c r="K71" i="35" s="1"/>
  <c r="K72" i="35" s="1"/>
  <c r="K73" i="35" s="1"/>
  <c r="K74" i="35" s="1"/>
  <c r="K75" i="35" s="1"/>
  <c r="K76" i="35" s="1"/>
  <c r="K77" i="35" s="1"/>
  <c r="K78" i="35" s="1"/>
  <c r="K79" i="35" s="1"/>
  <c r="K29" i="36"/>
  <c r="AI4" i="36"/>
  <c r="AN4" i="36"/>
  <c r="AR3" i="43"/>
  <c r="AI3" i="71"/>
  <c r="AN3" i="71"/>
  <c r="AP4" i="59"/>
  <c r="Y5" i="12"/>
  <c r="X5" i="12"/>
  <c r="AH5" i="12" s="1"/>
  <c r="I14" i="19"/>
  <c r="J14" i="19" s="1"/>
  <c r="I6" i="24"/>
  <c r="J6" i="24" s="1"/>
  <c r="I4" i="20"/>
  <c r="J4" i="20" s="1"/>
  <c r="K4" i="20" s="1"/>
  <c r="AQ4" i="20" s="1"/>
  <c r="I9" i="59"/>
  <c r="J9" i="59" s="1"/>
  <c r="I15" i="59"/>
  <c r="J15" i="59" s="1"/>
  <c r="I21" i="59"/>
  <c r="J21" i="59" s="1"/>
  <c r="I10" i="51"/>
  <c r="J10" i="51" s="1"/>
  <c r="I14" i="15"/>
  <c r="J14" i="15" s="1"/>
  <c r="I20" i="15"/>
  <c r="J20" i="15" s="1"/>
  <c r="I4" i="19"/>
  <c r="J4" i="19" s="1"/>
  <c r="K4" i="19" s="1"/>
  <c r="Y5" i="45"/>
  <c r="Z5" i="45" s="1"/>
  <c r="W5" i="5"/>
  <c r="AG4" i="5"/>
  <c r="AP4" i="5" s="1"/>
  <c r="AF4" i="5"/>
  <c r="AO4" i="5" s="1"/>
  <c r="AE4" i="5"/>
  <c r="AR3" i="17"/>
  <c r="I13" i="4"/>
  <c r="J13" i="4" s="1"/>
  <c r="I19" i="4"/>
  <c r="J19" i="4" s="1"/>
  <c r="I9" i="4"/>
  <c r="J9" i="4" s="1"/>
  <c r="I10" i="71"/>
  <c r="J10" i="71" s="1"/>
  <c r="I11" i="63"/>
  <c r="J11" i="63" s="1"/>
  <c r="I7" i="11"/>
  <c r="J7" i="11" s="1"/>
  <c r="I17" i="11"/>
  <c r="J17" i="11" s="1"/>
  <c r="I23" i="11"/>
  <c r="J23" i="11" s="1"/>
  <c r="I6" i="8"/>
  <c r="J6" i="8" s="1"/>
  <c r="I16" i="8"/>
  <c r="J16" i="8" s="1"/>
  <c r="I22" i="8"/>
  <c r="J22" i="8" s="1"/>
  <c r="AQ4" i="45"/>
  <c r="AN3" i="66"/>
  <c r="AI3" i="66"/>
  <c r="Y5" i="71"/>
  <c r="X5" i="71"/>
  <c r="AH5" i="71" s="1"/>
  <c r="AR3" i="77"/>
  <c r="K6" i="83"/>
  <c r="AQ4" i="90"/>
  <c r="K9" i="93"/>
  <c r="K10" i="93" s="1"/>
  <c r="K11" i="93" s="1"/>
  <c r="K12" i="93" s="1"/>
  <c r="K13" i="93" s="1"/>
  <c r="K14" i="93" s="1"/>
  <c r="K15" i="93" s="1"/>
  <c r="K16" i="93" s="1"/>
  <c r="K17" i="93" s="1"/>
  <c r="K18" i="93" s="1"/>
  <c r="K19" i="93" s="1"/>
  <c r="K20" i="93" s="1"/>
  <c r="K21" i="93" s="1"/>
  <c r="K22" i="93" s="1"/>
  <c r="K23" i="93" s="1"/>
  <c r="K24" i="93" s="1"/>
  <c r="K25" i="93" s="1"/>
  <c r="K26" i="93" s="1"/>
  <c r="K27" i="93" s="1"/>
  <c r="K28" i="93" s="1"/>
  <c r="K29" i="93" s="1"/>
  <c r="K30" i="93" s="1"/>
  <c r="K31" i="93" s="1"/>
  <c r="K32" i="93" s="1"/>
  <c r="K33" i="93" s="1"/>
  <c r="K34" i="93" s="1"/>
  <c r="K35" i="93" s="1"/>
  <c r="K36" i="93" s="1"/>
  <c r="K37" i="93" s="1"/>
  <c r="K38" i="93" s="1"/>
  <c r="K39" i="93" s="1"/>
  <c r="K40" i="93" s="1"/>
  <c r="K41" i="93" s="1"/>
  <c r="K42" i="93" s="1"/>
  <c r="K43" i="93" s="1"/>
  <c r="K44" i="93" s="1"/>
  <c r="K45" i="93" s="1"/>
  <c r="K46" i="93" s="1"/>
  <c r="K47" i="93" s="1"/>
  <c r="K48" i="93" s="1"/>
  <c r="K49" i="93" s="1"/>
  <c r="K50" i="93" s="1"/>
  <c r="K51" i="93" s="1"/>
  <c r="K52" i="93" s="1"/>
  <c r="K53" i="93" s="1"/>
  <c r="K54" i="93" s="1"/>
  <c r="K55" i="93" s="1"/>
  <c r="K56" i="93" s="1"/>
  <c r="K57" i="93" s="1"/>
  <c r="K58" i="93" s="1"/>
  <c r="K59" i="93" s="1"/>
  <c r="K60" i="93" s="1"/>
  <c r="K61" i="93" s="1"/>
  <c r="K62" i="93" s="1"/>
  <c r="K63" i="93" s="1"/>
  <c r="K64" i="93" s="1"/>
  <c r="K65" i="93" s="1"/>
  <c r="K66" i="93" s="1"/>
  <c r="K67" i="93" s="1"/>
  <c r="K68" i="93" s="1"/>
  <c r="K69" i="93" s="1"/>
  <c r="K70" i="93" s="1"/>
  <c r="K71" i="93" s="1"/>
  <c r="K72" i="93" s="1"/>
  <c r="K73" i="93" s="1"/>
  <c r="K74" i="93" s="1"/>
  <c r="K75" i="93" s="1"/>
  <c r="K76" i="93" s="1"/>
  <c r="K77" i="93" s="1"/>
  <c r="K78" i="93" s="1"/>
  <c r="K79" i="93" s="1"/>
  <c r="K80" i="93" s="1"/>
  <c r="K81" i="93" s="1"/>
  <c r="K82" i="93" s="1"/>
  <c r="K83" i="93" s="1"/>
  <c r="K84" i="93" s="1"/>
  <c r="K85" i="93" s="1"/>
  <c r="K86" i="93" s="1"/>
  <c r="K87" i="93" s="1"/>
  <c r="K88" i="93" s="1"/>
  <c r="K89" i="93" s="1"/>
  <c r="K90" i="93" s="1"/>
  <c r="K91" i="93" s="1"/>
  <c r="K92" i="93" s="1"/>
  <c r="K93" i="93" s="1"/>
  <c r="K94" i="93" s="1"/>
  <c r="K95" i="93" s="1"/>
  <c r="K96" i="93" s="1"/>
  <c r="K97" i="93" s="1"/>
  <c r="K98" i="93" s="1"/>
  <c r="AQ4" i="96"/>
  <c r="I10" i="12"/>
  <c r="J10" i="12" s="1"/>
  <c r="I22" i="2"/>
  <c r="J22" i="2" s="1"/>
  <c r="Y5" i="8"/>
  <c r="X5" i="8"/>
  <c r="AH5" i="8" s="1"/>
  <c r="Z5" i="16"/>
  <c r="I20" i="19"/>
  <c r="J20" i="19" s="1"/>
  <c r="I11" i="12"/>
  <c r="J11" i="12" s="1"/>
  <c r="I15" i="12"/>
  <c r="J15" i="12" s="1"/>
  <c r="I21" i="12"/>
  <c r="J21" i="12" s="1"/>
  <c r="I10" i="72"/>
  <c r="J10" i="72" s="1"/>
  <c r="I8" i="55"/>
  <c r="J8" i="55" s="1"/>
  <c r="I13" i="68"/>
  <c r="J13" i="68" s="1"/>
  <c r="I15" i="68"/>
  <c r="J15" i="68" s="1"/>
  <c r="I20" i="68"/>
  <c r="J20" i="68" s="1"/>
  <c r="I9" i="24"/>
  <c r="J9" i="24" s="1"/>
  <c r="I14" i="20"/>
  <c r="J14" i="20" s="1"/>
  <c r="I20" i="20"/>
  <c r="J20" i="20" s="1"/>
  <c r="AR3" i="15"/>
  <c r="AF4" i="32"/>
  <c r="AO4" i="32" s="1"/>
  <c r="AE4" i="32"/>
  <c r="W5" i="32"/>
  <c r="AG4" i="32"/>
  <c r="AP4" i="32" s="1"/>
  <c r="AQ4" i="41"/>
  <c r="AN3" i="62"/>
  <c r="AI3" i="62"/>
  <c r="AR3" i="81"/>
  <c r="AQ4" i="84"/>
  <c r="AR3" i="89"/>
  <c r="I8" i="3"/>
  <c r="J8" i="3" s="1"/>
  <c r="I11" i="2"/>
  <c r="J11" i="2" s="1"/>
  <c r="AI4" i="23"/>
  <c r="AN4" i="23"/>
  <c r="X5" i="18"/>
  <c r="AH5" i="18" s="1"/>
  <c r="Y5" i="18"/>
  <c r="I5" i="67"/>
  <c r="J5" i="67" s="1"/>
  <c r="I10" i="50"/>
  <c r="J10" i="50" s="1"/>
  <c r="AR3" i="23"/>
  <c r="AP4" i="33"/>
  <c r="X5" i="58"/>
  <c r="AH5" i="58" s="1"/>
  <c r="AQ5" i="58" s="1"/>
  <c r="AQ4" i="54"/>
  <c r="AQ4" i="63"/>
  <c r="X5" i="64"/>
  <c r="AH5" i="64" s="1"/>
  <c r="Y5" i="64"/>
  <c r="X5" i="61"/>
  <c r="AH5" i="61" s="1"/>
  <c r="AQ5" i="61" s="1"/>
  <c r="AP4" i="70"/>
  <c r="AI3" i="67"/>
  <c r="AN3" i="67"/>
  <c r="AQ4" i="89"/>
  <c r="AP4" i="96"/>
  <c r="I4" i="4"/>
  <c r="J4" i="4" s="1"/>
  <c r="K4" i="4" s="1"/>
  <c r="AP4" i="4" s="1"/>
  <c r="I9" i="2"/>
  <c r="J9" i="2" s="1"/>
  <c r="I21" i="24"/>
  <c r="J21" i="24" s="1"/>
  <c r="K5" i="65"/>
  <c r="I6" i="52"/>
  <c r="J6" i="52" s="1"/>
  <c r="K5" i="66"/>
  <c r="I6" i="3"/>
  <c r="J6" i="3" s="1"/>
  <c r="I16" i="3"/>
  <c r="J16" i="3" s="1"/>
  <c r="I22" i="3"/>
  <c r="J22" i="3" s="1"/>
  <c r="I11" i="24"/>
  <c r="J11" i="24" s="1"/>
  <c r="K5" i="31"/>
  <c r="K6" i="31" s="1"/>
  <c r="K7" i="31" s="1"/>
  <c r="K8" i="31" s="1"/>
  <c r="K9" i="31" s="1"/>
  <c r="K10" i="31" s="1"/>
  <c r="K11" i="31" s="1"/>
  <c r="K12" i="31" s="1"/>
  <c r="K13" i="31" s="1"/>
  <c r="K14" i="31" s="1"/>
  <c r="K15" i="31" s="1"/>
  <c r="K16" i="31" s="1"/>
  <c r="K17" i="31" s="1"/>
  <c r="K18" i="31" s="1"/>
  <c r="K19" i="31" s="1"/>
  <c r="K20" i="31" s="1"/>
  <c r="K21" i="31" s="1"/>
  <c r="K22" i="31" s="1"/>
  <c r="K23" i="31" s="1"/>
  <c r="K24" i="31" s="1"/>
  <c r="K25" i="31" s="1"/>
  <c r="K26" i="31" s="1"/>
  <c r="K27" i="31" s="1"/>
  <c r="K28" i="31" s="1"/>
  <c r="K29" i="31" s="1"/>
  <c r="K30" i="31" s="1"/>
  <c r="K31" i="31" s="1"/>
  <c r="K32" i="31" s="1"/>
  <c r="K33" i="31" s="1"/>
  <c r="K34" i="31" s="1"/>
  <c r="K35" i="31" s="1"/>
  <c r="K36" i="31" s="1"/>
  <c r="K37" i="31" s="1"/>
  <c r="K38" i="31" s="1"/>
  <c r="K39" i="31" s="1"/>
  <c r="K40" i="31" s="1"/>
  <c r="K41" i="31" s="1"/>
  <c r="K42" i="31" s="1"/>
  <c r="K43" i="31" s="1"/>
  <c r="K44" i="31" s="1"/>
  <c r="K45" i="31" s="1"/>
  <c r="K46" i="31" s="1"/>
  <c r="K47" i="31" s="1"/>
  <c r="K48" i="31" s="1"/>
  <c r="K49" i="31" s="1"/>
  <c r="K50" i="31" s="1"/>
  <c r="K51" i="31" s="1"/>
  <c r="K52" i="31" s="1"/>
  <c r="K53" i="31" s="1"/>
  <c r="K54" i="31" s="1"/>
  <c r="K55" i="31" s="1"/>
  <c r="K56" i="31" s="1"/>
  <c r="K57" i="31" s="1"/>
  <c r="K58" i="31" s="1"/>
  <c r="K59" i="31" s="1"/>
  <c r="K60" i="31" s="1"/>
  <c r="K61" i="31" s="1"/>
  <c r="K62" i="31" s="1"/>
  <c r="K63" i="31" s="1"/>
  <c r="K64" i="31" s="1"/>
  <c r="K65" i="31" s="1"/>
  <c r="K66" i="31" s="1"/>
  <c r="K67" i="31" s="1"/>
  <c r="K68" i="31" s="1"/>
  <c r="K69" i="31" s="1"/>
  <c r="K70" i="31" s="1"/>
  <c r="K71" i="31" s="1"/>
  <c r="K72" i="31" s="1"/>
  <c r="K73" i="31" s="1"/>
  <c r="K74" i="31" s="1"/>
  <c r="K75" i="31" s="1"/>
  <c r="K76" i="31" s="1"/>
  <c r="K77" i="31" s="1"/>
  <c r="K78" i="31" s="1"/>
  <c r="K79" i="31" s="1"/>
  <c r="K15" i="92"/>
  <c r="K5" i="79"/>
  <c r="K6" i="79" s="1"/>
  <c r="K7" i="79" s="1"/>
  <c r="K8" i="79" s="1"/>
  <c r="K9" i="79" s="1"/>
  <c r="K10" i="79" s="1"/>
  <c r="K11" i="79" s="1"/>
  <c r="K12" i="79" s="1"/>
  <c r="K13" i="79" s="1"/>
  <c r="K14" i="79" s="1"/>
  <c r="K15" i="79" s="1"/>
  <c r="K16" i="79" s="1"/>
  <c r="K17" i="79" s="1"/>
  <c r="K18" i="79" s="1"/>
  <c r="K19" i="79" s="1"/>
  <c r="K20" i="79" s="1"/>
  <c r="K21" i="79" s="1"/>
  <c r="K22" i="79" s="1"/>
  <c r="K23" i="79" s="1"/>
  <c r="K24" i="79" s="1"/>
  <c r="K25" i="79" s="1"/>
  <c r="K26" i="79" s="1"/>
  <c r="K27" i="79" s="1"/>
  <c r="K28" i="79" s="1"/>
  <c r="K29" i="79" s="1"/>
  <c r="K30" i="79" s="1"/>
  <c r="K31" i="79" s="1"/>
  <c r="K32" i="79" s="1"/>
  <c r="K33" i="79" s="1"/>
  <c r="K34" i="79" s="1"/>
  <c r="K35" i="79" s="1"/>
  <c r="K36" i="79" s="1"/>
  <c r="K37" i="79" s="1"/>
  <c r="K38" i="79" s="1"/>
  <c r="K39" i="79" s="1"/>
  <c r="K40" i="79" s="1"/>
  <c r="K41" i="79" s="1"/>
  <c r="K42" i="79" s="1"/>
  <c r="K43" i="79" s="1"/>
  <c r="K44" i="79" s="1"/>
  <c r="K45" i="79" s="1"/>
  <c r="K46" i="79" s="1"/>
  <c r="K47" i="79" s="1"/>
  <c r="K48" i="79" s="1"/>
  <c r="K49" i="79" s="1"/>
  <c r="K50" i="79" s="1"/>
  <c r="K51" i="79" s="1"/>
  <c r="K52" i="79" s="1"/>
  <c r="K53" i="79" s="1"/>
  <c r="K54" i="79" s="1"/>
  <c r="K55" i="79" s="1"/>
  <c r="K56" i="79" s="1"/>
  <c r="K57" i="79" s="1"/>
  <c r="K58" i="79" s="1"/>
  <c r="K59" i="79" s="1"/>
  <c r="K60" i="79" s="1"/>
  <c r="K61" i="79" s="1"/>
  <c r="K62" i="79" s="1"/>
  <c r="K63" i="79" s="1"/>
  <c r="K64" i="79" s="1"/>
  <c r="K65" i="79" s="1"/>
  <c r="K66" i="79" s="1"/>
  <c r="K67" i="79" s="1"/>
  <c r="K68" i="79" s="1"/>
  <c r="K69" i="79" s="1"/>
  <c r="K70" i="79" s="1"/>
  <c r="K71" i="79" s="1"/>
  <c r="K72" i="79" s="1"/>
  <c r="K73" i="79" s="1"/>
  <c r="K74" i="79" s="1"/>
  <c r="K75" i="79" s="1"/>
  <c r="K76" i="79" s="1"/>
  <c r="K77" i="79" s="1"/>
  <c r="K78" i="79" s="1"/>
  <c r="K79" i="79" s="1"/>
  <c r="AQ3" i="50"/>
  <c r="AI3" i="50"/>
  <c r="K5" i="55"/>
  <c r="AQ4" i="68"/>
  <c r="AI3" i="87"/>
  <c r="AI3" i="92"/>
  <c r="AN4" i="63"/>
  <c r="AI4" i="63"/>
  <c r="AP4" i="31"/>
  <c r="AN4" i="17"/>
  <c r="AI4" i="17"/>
  <c r="X5" i="47"/>
  <c r="K94" i="73"/>
  <c r="K95" i="73" s="1"/>
  <c r="K96" i="73" s="1"/>
  <c r="K97" i="73" s="1"/>
  <c r="K98" i="73" s="1"/>
  <c r="AP4" i="37"/>
  <c r="AO4" i="41"/>
  <c r="AQ4" i="95"/>
  <c r="Z5" i="57" l="1"/>
  <c r="Z5" i="66"/>
  <c r="Z5" i="95"/>
  <c r="Z5" i="71"/>
  <c r="AE5" i="71" s="1"/>
  <c r="Z5" i="34"/>
  <c r="W6" i="34" s="1"/>
  <c r="Z5" i="17"/>
  <c r="Z5" i="40"/>
  <c r="AP4" i="72"/>
  <c r="AO4" i="64"/>
  <c r="AN4" i="64"/>
  <c r="AQ5" i="45"/>
  <c r="AN4" i="4"/>
  <c r="AP4" i="60"/>
  <c r="Z5" i="70"/>
  <c r="Z5" i="81"/>
  <c r="Z5" i="84"/>
  <c r="Z5" i="48"/>
  <c r="AE5" i="48" s="1"/>
  <c r="Z5" i="76"/>
  <c r="W6" i="76" s="1"/>
  <c r="Z5" i="28"/>
  <c r="AG5" i="28" s="1"/>
  <c r="AP5" i="28" s="1"/>
  <c r="Z5" i="58"/>
  <c r="Z5" i="59"/>
  <c r="AG5" i="71"/>
  <c r="W6" i="71"/>
  <c r="AG5" i="94"/>
  <c r="AP5" i="94" s="1"/>
  <c r="AE5" i="94"/>
  <c r="W6" i="94"/>
  <c r="AF5" i="94"/>
  <c r="AO5" i="94" s="1"/>
  <c r="AG5" i="21"/>
  <c r="AP5" i="21" s="1"/>
  <c r="AF5" i="21"/>
  <c r="AO5" i="21" s="1"/>
  <c r="W6" i="21"/>
  <c r="AE5" i="21"/>
  <c r="AG5" i="38"/>
  <c r="AP5" i="38" s="1"/>
  <c r="W6" i="38"/>
  <c r="AE5" i="38"/>
  <c r="AF5" i="38"/>
  <c r="AO5" i="38" s="1"/>
  <c r="K6" i="68"/>
  <c r="AF5" i="77"/>
  <c r="AO5" i="77" s="1"/>
  <c r="AE5" i="77"/>
  <c r="AG5" i="77"/>
  <c r="AP5" i="77" s="1"/>
  <c r="W6" i="77"/>
  <c r="W6" i="42"/>
  <c r="AG5" i="42"/>
  <c r="AP5" i="42" s="1"/>
  <c r="AE5" i="42"/>
  <c r="AF5" i="42"/>
  <c r="AO5" i="42" s="1"/>
  <c r="AF5" i="45"/>
  <c r="AO5" i="45" s="1"/>
  <c r="AG5" i="45"/>
  <c r="AP5" i="45" s="1"/>
  <c r="AE5" i="45"/>
  <c r="W6" i="45"/>
  <c r="AF5" i="93"/>
  <c r="AO5" i="93" s="1"/>
  <c r="AE5" i="93"/>
  <c r="AG5" i="93"/>
  <c r="AP5" i="93" s="1"/>
  <c r="W6" i="93"/>
  <c r="W6" i="81"/>
  <c r="AG5" i="81"/>
  <c r="AP5" i="81" s="1"/>
  <c r="AE5" i="81"/>
  <c r="AF5" i="81"/>
  <c r="AO5" i="81" s="1"/>
  <c r="AG5" i="76"/>
  <c r="AP5" i="76" s="1"/>
  <c r="AF5" i="76"/>
  <c r="AO5" i="76" s="1"/>
  <c r="AF5" i="28"/>
  <c r="AO5" i="28" s="1"/>
  <c r="AE5" i="28"/>
  <c r="K6" i="63"/>
  <c r="AQ5" i="63"/>
  <c r="AG5" i="95"/>
  <c r="AP5" i="95" s="1"/>
  <c r="W6" i="95"/>
  <c r="AF5" i="95"/>
  <c r="AO5" i="95" s="1"/>
  <c r="AE5" i="95"/>
  <c r="AR4" i="63"/>
  <c r="AR3" i="39"/>
  <c r="AF5" i="87"/>
  <c r="AO5" i="87" s="1"/>
  <c r="AG5" i="87"/>
  <c r="AP5" i="87" s="1"/>
  <c r="W6" i="87"/>
  <c r="AE5" i="87"/>
  <c r="Y5" i="10"/>
  <c r="X5" i="10"/>
  <c r="AR4" i="40"/>
  <c r="AR3" i="53"/>
  <c r="AR4" i="70"/>
  <c r="W6" i="31"/>
  <c r="AG5" i="31"/>
  <c r="AP5" i="31" s="1"/>
  <c r="AF5" i="31"/>
  <c r="AO5" i="31" s="1"/>
  <c r="AE5" i="31"/>
  <c r="AE5" i="66"/>
  <c r="AG5" i="66"/>
  <c r="AP5" i="66" s="1"/>
  <c r="AF5" i="66"/>
  <c r="AO5" i="66" s="1"/>
  <c r="W6" i="66"/>
  <c r="AR4" i="74"/>
  <c r="AN4" i="2"/>
  <c r="AI4" i="2"/>
  <c r="K6" i="70"/>
  <c r="AR3" i="87"/>
  <c r="AR3" i="94"/>
  <c r="AI4" i="65"/>
  <c r="AN4" i="65"/>
  <c r="K5" i="24"/>
  <c r="AQ4" i="24"/>
  <c r="AR3" i="76"/>
  <c r="K5" i="51"/>
  <c r="AQ4" i="51"/>
  <c r="K5" i="59"/>
  <c r="K7" i="58"/>
  <c r="AQ4" i="59"/>
  <c r="X6" i="3"/>
  <c r="AH6" i="3" s="1"/>
  <c r="Y6" i="3"/>
  <c r="Z6" i="3" s="1"/>
  <c r="AQ5" i="23"/>
  <c r="AH5" i="47"/>
  <c r="AQ5" i="47" s="1"/>
  <c r="Z5" i="47"/>
  <c r="Z5" i="18"/>
  <c r="Z5" i="8"/>
  <c r="Z5" i="12"/>
  <c r="K5" i="2"/>
  <c r="AQ4" i="2"/>
  <c r="AR3" i="72"/>
  <c r="AN4" i="13"/>
  <c r="AI4" i="13"/>
  <c r="AR3" i="11"/>
  <c r="AN4" i="7"/>
  <c r="AI4" i="7"/>
  <c r="Y5" i="1"/>
  <c r="X5" i="1"/>
  <c r="Y5" i="79"/>
  <c r="X5" i="79"/>
  <c r="AR3" i="64"/>
  <c r="AO4" i="8"/>
  <c r="AR4" i="42"/>
  <c r="AR4" i="66"/>
  <c r="Y5" i="35"/>
  <c r="X5" i="35"/>
  <c r="AN4" i="46"/>
  <c r="AI4" i="46"/>
  <c r="AI4" i="82"/>
  <c r="AN4" i="82"/>
  <c r="Z5" i="23"/>
  <c r="Y5" i="55"/>
  <c r="X5" i="55"/>
  <c r="AH5" i="55" s="1"/>
  <c r="AQ5" i="55" s="1"/>
  <c r="AO4" i="50"/>
  <c r="AR3" i="16"/>
  <c r="AN4" i="8"/>
  <c r="AR3" i="7"/>
  <c r="Y5" i="22"/>
  <c r="X5" i="22"/>
  <c r="AH5" i="22" s="1"/>
  <c r="AQ5" i="22" s="1"/>
  <c r="AR4" i="84"/>
  <c r="AI4" i="51"/>
  <c r="AN4" i="51"/>
  <c r="K6" i="48"/>
  <c r="X5" i="15"/>
  <c r="AH5" i="15" s="1"/>
  <c r="AQ5" i="15" s="1"/>
  <c r="Y5" i="15"/>
  <c r="Z5" i="15" s="1"/>
  <c r="AR3" i="65"/>
  <c r="Y5" i="39"/>
  <c r="X5" i="39"/>
  <c r="Z5" i="39" s="1"/>
  <c r="AR3" i="69"/>
  <c r="AR4" i="71"/>
  <c r="Y5" i="27"/>
  <c r="X5" i="27"/>
  <c r="Y5" i="9"/>
  <c r="X5" i="9"/>
  <c r="AH5" i="9" s="1"/>
  <c r="AQ5" i="9" s="1"/>
  <c r="AQ5" i="84"/>
  <c r="Z5" i="74"/>
  <c r="AQ5" i="96"/>
  <c r="AQ5" i="76"/>
  <c r="AR3" i="57"/>
  <c r="Y5" i="90"/>
  <c r="X5" i="90"/>
  <c r="AI4" i="86"/>
  <c r="AN4" i="86"/>
  <c r="Z5" i="61"/>
  <c r="W6" i="52"/>
  <c r="AG5" i="52"/>
  <c r="AF5" i="52"/>
  <c r="AO5" i="52" s="1"/>
  <c r="AE5" i="52"/>
  <c r="K6" i="28"/>
  <c r="AN4" i="44"/>
  <c r="AI4" i="44"/>
  <c r="AQ5" i="28"/>
  <c r="K7" i="14"/>
  <c r="K7" i="13"/>
  <c r="AR4" i="17"/>
  <c r="AR4" i="37"/>
  <c r="AR4" i="91"/>
  <c r="K6" i="17"/>
  <c r="AR3" i="60"/>
  <c r="AR4" i="8"/>
  <c r="AR4" i="94"/>
  <c r="AR4" i="76"/>
  <c r="AI4" i="9"/>
  <c r="AN4" i="9"/>
  <c r="AR4" i="54"/>
  <c r="K6" i="18"/>
  <c r="AR4" i="58"/>
  <c r="AG5" i="59"/>
  <c r="W6" i="59"/>
  <c r="AF5" i="59"/>
  <c r="AE5" i="59"/>
  <c r="K6" i="55"/>
  <c r="K6" i="65"/>
  <c r="K5" i="4"/>
  <c r="AQ4" i="4"/>
  <c r="AR3" i="67"/>
  <c r="Z5" i="64"/>
  <c r="AN4" i="5"/>
  <c r="AI4" i="5"/>
  <c r="K5" i="19"/>
  <c r="AR4" i="36"/>
  <c r="AR4" i="4"/>
  <c r="AR4" i="24"/>
  <c r="Y5" i="68"/>
  <c r="X5" i="68"/>
  <c r="AH5" i="68" s="1"/>
  <c r="AQ5" i="68" s="1"/>
  <c r="K5" i="52"/>
  <c r="AQ4" i="52"/>
  <c r="AO4" i="52"/>
  <c r="AN4" i="52"/>
  <c r="AP4" i="52"/>
  <c r="K7" i="10"/>
  <c r="AI4" i="60"/>
  <c r="AN4" i="60"/>
  <c r="AI5" i="3"/>
  <c r="K9" i="6"/>
  <c r="AN4" i="59"/>
  <c r="K13" i="1"/>
  <c r="K6" i="57"/>
  <c r="W6" i="41"/>
  <c r="AG5" i="41"/>
  <c r="AP5" i="41" s="1"/>
  <c r="AF5" i="41"/>
  <c r="AO5" i="41" s="1"/>
  <c r="AE5" i="41"/>
  <c r="AQ5" i="17"/>
  <c r="W6" i="63"/>
  <c r="AF5" i="63"/>
  <c r="AO5" i="63" s="1"/>
  <c r="AE5" i="63"/>
  <c r="AG5" i="63"/>
  <c r="AP5" i="63" s="1"/>
  <c r="Y5" i="85"/>
  <c r="X5" i="85"/>
  <c r="AR3" i="55"/>
  <c r="K5" i="3"/>
  <c r="AN5" i="3" s="1"/>
  <c r="AO4" i="3"/>
  <c r="AP4" i="3"/>
  <c r="AN4" i="3"/>
  <c r="AQ4" i="3"/>
  <c r="AH5" i="83"/>
  <c r="AQ5" i="83" s="1"/>
  <c r="AQ5" i="57"/>
  <c r="K6" i="27"/>
  <c r="K7" i="27" s="1"/>
  <c r="K8" i="27" s="1"/>
  <c r="K9" i="27" s="1"/>
  <c r="K10" i="27" s="1"/>
  <c r="K11" i="27" s="1"/>
  <c r="K12" i="27" s="1"/>
  <c r="K13" i="27" s="1"/>
  <c r="K14" i="27" s="1"/>
  <c r="K15" i="27" s="1"/>
  <c r="K16" i="27" s="1"/>
  <c r="K17" i="27" s="1"/>
  <c r="K18" i="27" s="1"/>
  <c r="K19" i="27" s="1"/>
  <c r="K20" i="27" s="1"/>
  <c r="K21" i="27" s="1"/>
  <c r="K22" i="27" s="1"/>
  <c r="K23" i="27" s="1"/>
  <c r="K24" i="27" s="1"/>
  <c r="K25" i="27" s="1"/>
  <c r="K26" i="27" s="1"/>
  <c r="K27" i="27" s="1"/>
  <c r="K28" i="27" s="1"/>
  <c r="K29" i="27" s="1"/>
  <c r="K30" i="27" s="1"/>
  <c r="K31" i="27" s="1"/>
  <c r="K32" i="27" s="1"/>
  <c r="K33" i="27" s="1"/>
  <c r="K34" i="27" s="1"/>
  <c r="K35" i="27" s="1"/>
  <c r="K36" i="27" s="1"/>
  <c r="K37" i="27" s="1"/>
  <c r="K38" i="27" s="1"/>
  <c r="K39" i="27" s="1"/>
  <c r="K40" i="27" s="1"/>
  <c r="K41" i="27" s="1"/>
  <c r="K42" i="27" s="1"/>
  <c r="K43" i="27" s="1"/>
  <c r="K44" i="27" s="1"/>
  <c r="K45" i="27" s="1"/>
  <c r="K46" i="27" s="1"/>
  <c r="K47" i="27" s="1"/>
  <c r="K48" i="27" s="1"/>
  <c r="K49" i="27" s="1"/>
  <c r="K50" i="27" s="1"/>
  <c r="K51" i="27" s="1"/>
  <c r="K52" i="27" s="1"/>
  <c r="K53" i="27" s="1"/>
  <c r="K54" i="27" s="1"/>
  <c r="K55" i="27" s="1"/>
  <c r="K56" i="27" s="1"/>
  <c r="K57" i="27" s="1"/>
  <c r="K58" i="27" s="1"/>
  <c r="K59" i="27" s="1"/>
  <c r="K60" i="27" s="1"/>
  <c r="K61" i="27" s="1"/>
  <c r="K62" i="27" s="1"/>
  <c r="K63" i="27" s="1"/>
  <c r="K64" i="27" s="1"/>
  <c r="K65" i="27" s="1"/>
  <c r="K66" i="27" s="1"/>
  <c r="K67" i="27" s="1"/>
  <c r="K68" i="27" s="1"/>
  <c r="K69" i="27" s="1"/>
  <c r="K70" i="27" s="1"/>
  <c r="K71" i="27" s="1"/>
  <c r="K72" i="27" s="1"/>
  <c r="K73" i="27" s="1"/>
  <c r="K74" i="27" s="1"/>
  <c r="K75" i="27" s="1"/>
  <c r="K76" i="27" s="1"/>
  <c r="K77" i="27" s="1"/>
  <c r="K78" i="27" s="1"/>
  <c r="K79" i="27" s="1"/>
  <c r="K5" i="67"/>
  <c r="AR4" i="18"/>
  <c r="AI4" i="55"/>
  <c r="AN4" i="55"/>
  <c r="AI4" i="49"/>
  <c r="AN4" i="49"/>
  <c r="AN4" i="69"/>
  <c r="AI4" i="69"/>
  <c r="AQ5" i="54"/>
  <c r="Y5" i="73"/>
  <c r="X5" i="73"/>
  <c r="AR3" i="18"/>
  <c r="AR4" i="96"/>
  <c r="Y5" i="14"/>
  <c r="X5" i="14"/>
  <c r="AQ5" i="95"/>
  <c r="K5" i="60"/>
  <c r="AQ4" i="60"/>
  <c r="AO4" i="20"/>
  <c r="AI4" i="6"/>
  <c r="AN4" i="6"/>
  <c r="K6" i="5"/>
  <c r="AR4" i="87"/>
  <c r="AN4" i="62"/>
  <c r="AI4" i="62"/>
  <c r="AQ5" i="48"/>
  <c r="AO4" i="2"/>
  <c r="AQ5" i="70"/>
  <c r="AI4" i="90"/>
  <c r="AN4" i="90"/>
  <c r="AP4" i="19"/>
  <c r="AI4" i="56"/>
  <c r="AN4" i="56"/>
  <c r="AR4" i="45"/>
  <c r="Y5" i="25"/>
  <c r="X5" i="25"/>
  <c r="Z5" i="25" s="1"/>
  <c r="Y5" i="44"/>
  <c r="X5" i="44"/>
  <c r="AR3" i="70"/>
  <c r="AI4" i="79"/>
  <c r="AN4" i="79"/>
  <c r="K6" i="22"/>
  <c r="K5" i="8"/>
  <c r="AQ4" i="8"/>
  <c r="X5" i="6"/>
  <c r="Y5" i="6"/>
  <c r="AG5" i="96"/>
  <c r="AP5" i="96" s="1"/>
  <c r="AF5" i="96"/>
  <c r="AO5" i="96" s="1"/>
  <c r="AE5" i="96"/>
  <c r="W6" i="96"/>
  <c r="X5" i="53"/>
  <c r="Y5" i="53"/>
  <c r="AR3" i="92"/>
  <c r="AR3" i="50"/>
  <c r="K16" i="92"/>
  <c r="K17" i="92" s="1"/>
  <c r="K18" i="92" s="1"/>
  <c r="K19" i="92" s="1"/>
  <c r="K20" i="92" s="1"/>
  <c r="K21" i="92" s="1"/>
  <c r="K22" i="92" s="1"/>
  <c r="K23" i="92" s="1"/>
  <c r="K24" i="92" s="1"/>
  <c r="K25" i="92" s="1"/>
  <c r="K26" i="92" s="1"/>
  <c r="K27" i="92" s="1"/>
  <c r="K28" i="92" s="1"/>
  <c r="K29" i="92" s="1"/>
  <c r="K30" i="92" s="1"/>
  <c r="K31" i="92" s="1"/>
  <c r="K32" i="92" s="1"/>
  <c r="K33" i="92" s="1"/>
  <c r="K34" i="92" s="1"/>
  <c r="K35" i="92" s="1"/>
  <c r="K36" i="92" s="1"/>
  <c r="K37" i="92" s="1"/>
  <c r="K38" i="92" s="1"/>
  <c r="K39" i="92" s="1"/>
  <c r="K40" i="92" s="1"/>
  <c r="K41" i="92" s="1"/>
  <c r="K42" i="92" s="1"/>
  <c r="K43" i="92" s="1"/>
  <c r="K44" i="92" s="1"/>
  <c r="K45" i="92" s="1"/>
  <c r="K46" i="92" s="1"/>
  <c r="K47" i="92" s="1"/>
  <c r="K48" i="92" s="1"/>
  <c r="K49" i="92" s="1"/>
  <c r="K50" i="92" s="1"/>
  <c r="K51" i="92" s="1"/>
  <c r="K52" i="92" s="1"/>
  <c r="K53" i="92" s="1"/>
  <c r="K54" i="92" s="1"/>
  <c r="K55" i="92" s="1"/>
  <c r="K56" i="92" s="1"/>
  <c r="K57" i="92" s="1"/>
  <c r="K58" i="92" s="1"/>
  <c r="K59" i="92" s="1"/>
  <c r="K60" i="92" s="1"/>
  <c r="K61" i="92" s="1"/>
  <c r="K62" i="92" s="1"/>
  <c r="K63" i="92" s="1"/>
  <c r="K64" i="92" s="1"/>
  <c r="K65" i="92" s="1"/>
  <c r="K66" i="92" s="1"/>
  <c r="K67" i="92" s="1"/>
  <c r="K68" i="92" s="1"/>
  <c r="K69" i="92" s="1"/>
  <c r="AR4" i="23"/>
  <c r="X5" i="32"/>
  <c r="Y5" i="32"/>
  <c r="AG5" i="16"/>
  <c r="W6" i="16"/>
  <c r="AF5" i="16"/>
  <c r="AE5" i="16"/>
  <c r="K7" i="83"/>
  <c r="K30" i="36"/>
  <c r="K31" i="36" s="1"/>
  <c r="K32" i="36" s="1"/>
  <c r="K33" i="36" s="1"/>
  <c r="K34" i="36" s="1"/>
  <c r="K35" i="36" s="1"/>
  <c r="K36" i="36" s="1"/>
  <c r="K37" i="36" s="1"/>
  <c r="K38" i="36" s="1"/>
  <c r="K39" i="36" s="1"/>
  <c r="K40" i="36" s="1"/>
  <c r="K41" i="36" s="1"/>
  <c r="K42" i="36" s="1"/>
  <c r="K43" i="36" s="1"/>
  <c r="K44" i="36" s="1"/>
  <c r="K45" i="36" s="1"/>
  <c r="K46" i="36" s="1"/>
  <c r="K47" i="36" s="1"/>
  <c r="K48" i="36" s="1"/>
  <c r="K49" i="36" s="1"/>
  <c r="K50" i="36" s="1"/>
  <c r="K51" i="36" s="1"/>
  <c r="K52" i="36" s="1"/>
  <c r="K53" i="36" s="1"/>
  <c r="K54" i="36" s="1"/>
  <c r="K55" i="36" s="1"/>
  <c r="K56" i="36" s="1"/>
  <c r="K57" i="36" s="1"/>
  <c r="K58" i="36" s="1"/>
  <c r="K59" i="36" s="1"/>
  <c r="K60" i="36" s="1"/>
  <c r="K61" i="36" s="1"/>
  <c r="K62" i="36" s="1"/>
  <c r="K63" i="36" s="1"/>
  <c r="K64" i="36" s="1"/>
  <c r="K65" i="36" s="1"/>
  <c r="K66" i="36" s="1"/>
  <c r="K67" i="36" s="1"/>
  <c r="K68" i="36" s="1"/>
  <c r="K69" i="36" s="1"/>
  <c r="AI4" i="68"/>
  <c r="AN4" i="68"/>
  <c r="AH5" i="33"/>
  <c r="AQ5" i="33" s="1"/>
  <c r="Y5" i="13"/>
  <c r="X5" i="13"/>
  <c r="K5" i="50"/>
  <c r="AQ4" i="50"/>
  <c r="Y5" i="65"/>
  <c r="X5" i="65"/>
  <c r="AH5" i="65" s="1"/>
  <c r="AQ5" i="65" s="1"/>
  <c r="AH5" i="34"/>
  <c r="AQ5" i="34" s="1"/>
  <c r="Y5" i="7"/>
  <c r="X5" i="7"/>
  <c r="AH5" i="7" s="1"/>
  <c r="AQ5" i="7" s="1"/>
  <c r="AG5" i="11"/>
  <c r="W6" i="11"/>
  <c r="AF5" i="11"/>
  <c r="AE5" i="11"/>
  <c r="AR3" i="48"/>
  <c r="K6" i="54"/>
  <c r="AR3" i="91"/>
  <c r="AO4" i="59"/>
  <c r="AO5" i="3"/>
  <c r="AR4" i="33"/>
  <c r="K7" i="61"/>
  <c r="AR4" i="59"/>
  <c r="W6" i="17"/>
  <c r="AE5" i="17"/>
  <c r="AG5" i="17"/>
  <c r="AP5" i="17" s="1"/>
  <c r="AF5" i="17"/>
  <c r="AO5" i="17" s="1"/>
  <c r="AQ5" i="40"/>
  <c r="AI4" i="85"/>
  <c r="AN4" i="85"/>
  <c r="Y5" i="46"/>
  <c r="X5" i="46"/>
  <c r="K8" i="49"/>
  <c r="AR4" i="93"/>
  <c r="AP4" i="50"/>
  <c r="AN4" i="43"/>
  <c r="AI4" i="43"/>
  <c r="Z5" i="54"/>
  <c r="AN4" i="30"/>
  <c r="AI4" i="30"/>
  <c r="K5" i="71"/>
  <c r="AQ4" i="71"/>
  <c r="AR3" i="96"/>
  <c r="AR3" i="3"/>
  <c r="AN4" i="92"/>
  <c r="AI4" i="92"/>
  <c r="AH5" i="36"/>
  <c r="AQ5" i="36" s="1"/>
  <c r="AN4" i="22"/>
  <c r="AI4" i="22"/>
  <c r="AQ4" i="11"/>
  <c r="AH5" i="37"/>
  <c r="AQ5" i="37" s="1"/>
  <c r="AR4" i="81"/>
  <c r="AO4" i="51"/>
  <c r="AI4" i="15"/>
  <c r="AN4" i="15"/>
  <c r="AN4" i="14"/>
  <c r="AI4" i="14"/>
  <c r="K7" i="53"/>
  <c r="AP4" i="20"/>
  <c r="AR3" i="47"/>
  <c r="AP4" i="2"/>
  <c r="AR3" i="24"/>
  <c r="Y5" i="19"/>
  <c r="X5" i="19"/>
  <c r="AH5" i="19" s="1"/>
  <c r="AQ5" i="19" s="1"/>
  <c r="X5" i="72"/>
  <c r="AH5" i="72" s="1"/>
  <c r="Y5" i="72"/>
  <c r="AP4" i="56"/>
  <c r="AI4" i="53"/>
  <c r="AN4" i="53"/>
  <c r="AR3" i="52"/>
  <c r="AR3" i="62"/>
  <c r="AR3" i="66"/>
  <c r="AQ5" i="12"/>
  <c r="AR3" i="71"/>
  <c r="X5" i="67"/>
  <c r="AH5" i="67" s="1"/>
  <c r="Y5" i="67"/>
  <c r="K6" i="76"/>
  <c r="K7" i="76" s="1"/>
  <c r="K8" i="76" s="1"/>
  <c r="K9" i="76" s="1"/>
  <c r="K10" i="76" s="1"/>
  <c r="K11" i="76" s="1"/>
  <c r="K12" i="76" s="1"/>
  <c r="K13" i="76" s="1"/>
  <c r="K14" i="76" s="1"/>
  <c r="K15" i="76" s="1"/>
  <c r="K16" i="76" s="1"/>
  <c r="K17" i="76" s="1"/>
  <c r="K18" i="76" s="1"/>
  <c r="K19" i="76" s="1"/>
  <c r="K20" i="76" s="1"/>
  <c r="K21" i="76" s="1"/>
  <c r="K22" i="76" s="1"/>
  <c r="K23" i="76" s="1"/>
  <c r="K24" i="76" s="1"/>
  <c r="K25" i="76" s="1"/>
  <c r="K26" i="76" s="1"/>
  <c r="K27" i="76" s="1"/>
  <c r="K28" i="76" s="1"/>
  <c r="K29" i="76" s="1"/>
  <c r="K30" i="76" s="1"/>
  <c r="K31" i="76" s="1"/>
  <c r="K32" i="76" s="1"/>
  <c r="K33" i="76" s="1"/>
  <c r="K34" i="76" s="1"/>
  <c r="K35" i="76" s="1"/>
  <c r="K36" i="76" s="1"/>
  <c r="K37" i="76" s="1"/>
  <c r="K38" i="76" s="1"/>
  <c r="K39" i="76" s="1"/>
  <c r="K40" i="76" s="1"/>
  <c r="K41" i="76" s="1"/>
  <c r="K42" i="76" s="1"/>
  <c r="K43" i="76" s="1"/>
  <c r="K44" i="76" s="1"/>
  <c r="K45" i="76" s="1"/>
  <c r="K46" i="76" s="1"/>
  <c r="K47" i="76" s="1"/>
  <c r="K48" i="76" s="1"/>
  <c r="K49" i="76" s="1"/>
  <c r="K50" i="76" s="1"/>
  <c r="K51" i="76" s="1"/>
  <c r="K52" i="76" s="1"/>
  <c r="K53" i="76" s="1"/>
  <c r="K54" i="76" s="1"/>
  <c r="K55" i="76" s="1"/>
  <c r="K56" i="76" s="1"/>
  <c r="K57" i="76" s="1"/>
  <c r="K58" i="76" s="1"/>
  <c r="K59" i="76" s="1"/>
  <c r="K60" i="76" s="1"/>
  <c r="K61" i="76" s="1"/>
  <c r="K62" i="76" s="1"/>
  <c r="K63" i="76" s="1"/>
  <c r="K64" i="76" s="1"/>
  <c r="K65" i="76" s="1"/>
  <c r="K66" i="76" s="1"/>
  <c r="K67" i="76" s="1"/>
  <c r="K68" i="76" s="1"/>
  <c r="K69" i="76" s="1"/>
  <c r="AH5" i="81"/>
  <c r="AQ5" i="81" s="1"/>
  <c r="AP4" i="24"/>
  <c r="AG5" i="40"/>
  <c r="AP5" i="40" s="1"/>
  <c r="AF5" i="40"/>
  <c r="AO5" i="40" s="1"/>
  <c r="AE5" i="40"/>
  <c r="W6" i="40"/>
  <c r="Y5" i="82"/>
  <c r="X5" i="82"/>
  <c r="Y5" i="78"/>
  <c r="X5" i="78"/>
  <c r="W6" i="57"/>
  <c r="AE5" i="57"/>
  <c r="AG5" i="57"/>
  <c r="AP5" i="57" s="1"/>
  <c r="AF5" i="57"/>
  <c r="AO5" i="57" s="1"/>
  <c r="Y5" i="80"/>
  <c r="X5" i="80"/>
  <c r="AR3" i="56"/>
  <c r="Y5" i="50"/>
  <c r="X5" i="50"/>
  <c r="AH5" i="50" s="1"/>
  <c r="Y5" i="43"/>
  <c r="Z5" i="43" s="1"/>
  <c r="X5" i="43"/>
  <c r="AI4" i="73"/>
  <c r="AN4" i="73"/>
  <c r="AR4" i="77"/>
  <c r="AG5" i="36"/>
  <c r="AP5" i="36" s="1"/>
  <c r="AF5" i="36"/>
  <c r="AO5" i="36" s="1"/>
  <c r="W6" i="36"/>
  <c r="AE5" i="36"/>
  <c r="AP4" i="51"/>
  <c r="AG5" i="91"/>
  <c r="AP5" i="91" s="1"/>
  <c r="AF5" i="91"/>
  <c r="AO5" i="91" s="1"/>
  <c r="AE5" i="91"/>
  <c r="W6" i="91"/>
  <c r="AQ4" i="19"/>
  <c r="AR3" i="54"/>
  <c r="X5" i="20"/>
  <c r="AH5" i="20" s="1"/>
  <c r="AQ5" i="20" s="1"/>
  <c r="Y5" i="20"/>
  <c r="AR4" i="21"/>
  <c r="Y5" i="88"/>
  <c r="X5" i="88"/>
  <c r="AF5" i="83"/>
  <c r="AO5" i="83" s="1"/>
  <c r="AE5" i="83"/>
  <c r="W6" i="83"/>
  <c r="AG5" i="83"/>
  <c r="AP5" i="83" s="1"/>
  <c r="Y5" i="26"/>
  <c r="X5" i="26"/>
  <c r="X5" i="2"/>
  <c r="AH5" i="2" s="1"/>
  <c r="AQ5" i="2" s="1"/>
  <c r="Y5" i="2"/>
  <c r="AG5" i="70"/>
  <c r="AP5" i="70" s="1"/>
  <c r="W6" i="70"/>
  <c r="AF5" i="70"/>
  <c r="AO5" i="70" s="1"/>
  <c r="AE5" i="70"/>
  <c r="K6" i="33"/>
  <c r="K7" i="33" s="1"/>
  <c r="K8" i="33" s="1"/>
  <c r="K9" i="33" s="1"/>
  <c r="K10" i="33" s="1"/>
  <c r="K11" i="33" s="1"/>
  <c r="K12" i="33" s="1"/>
  <c r="K13" i="33" s="1"/>
  <c r="K14" i="33" s="1"/>
  <c r="K15" i="33" s="1"/>
  <c r="K16" i="33" s="1"/>
  <c r="K17" i="33" s="1"/>
  <c r="K18" i="33" s="1"/>
  <c r="K19" i="33" s="1"/>
  <c r="K20" i="33" s="1"/>
  <c r="K21" i="33" s="1"/>
  <c r="K22" i="33" s="1"/>
  <c r="K23" i="33" s="1"/>
  <c r="K24" i="33" s="1"/>
  <c r="K25" i="33" s="1"/>
  <c r="K26" i="33" s="1"/>
  <c r="K27" i="33" s="1"/>
  <c r="K28" i="33" s="1"/>
  <c r="K29" i="33" s="1"/>
  <c r="K30" i="33" s="1"/>
  <c r="K31" i="33" s="1"/>
  <c r="K32" i="33" s="1"/>
  <c r="K33" i="33" s="1"/>
  <c r="K34" i="33" s="1"/>
  <c r="K35" i="33" s="1"/>
  <c r="K36" i="33" s="1"/>
  <c r="K37" i="33" s="1"/>
  <c r="K38" i="33" s="1"/>
  <c r="K39" i="33" s="1"/>
  <c r="K40" i="33" s="1"/>
  <c r="K41" i="33" s="1"/>
  <c r="K42" i="33" s="1"/>
  <c r="K43" i="33" s="1"/>
  <c r="K44" i="33" s="1"/>
  <c r="K45" i="33" s="1"/>
  <c r="K46" i="33" s="1"/>
  <c r="K47" i="33" s="1"/>
  <c r="K48" i="33" s="1"/>
  <c r="K49" i="33" s="1"/>
  <c r="K50" i="33" s="1"/>
  <c r="K51" i="33" s="1"/>
  <c r="K52" i="33" s="1"/>
  <c r="K53" i="33" s="1"/>
  <c r="K54" i="33" s="1"/>
  <c r="K55" i="33" s="1"/>
  <c r="K56" i="33" s="1"/>
  <c r="K57" i="33" s="1"/>
  <c r="K58" i="33" s="1"/>
  <c r="K59" i="33" s="1"/>
  <c r="K60" i="33" s="1"/>
  <c r="K61" i="33" s="1"/>
  <c r="K62" i="33" s="1"/>
  <c r="K63" i="33" s="1"/>
  <c r="K64" i="33" s="1"/>
  <c r="K65" i="33" s="1"/>
  <c r="K66" i="33" s="1"/>
  <c r="K67" i="33" s="1"/>
  <c r="K68" i="33" s="1"/>
  <c r="K69" i="33" s="1"/>
  <c r="K70" i="33" s="1"/>
  <c r="K71" i="33" s="1"/>
  <c r="K72" i="33" s="1"/>
  <c r="K73" i="33" s="1"/>
  <c r="K74" i="33" s="1"/>
  <c r="K75" i="33" s="1"/>
  <c r="K76" i="33" s="1"/>
  <c r="K77" i="33" s="1"/>
  <c r="K78" i="33" s="1"/>
  <c r="K79" i="33" s="1"/>
  <c r="K80" i="33" s="1"/>
  <c r="K81" i="33" s="1"/>
  <c r="K82" i="33" s="1"/>
  <c r="K83" i="33" s="1"/>
  <c r="K84" i="33" s="1"/>
  <c r="K85" i="33" s="1"/>
  <c r="K86" i="33" s="1"/>
  <c r="K87" i="33" s="1"/>
  <c r="K88" i="33" s="1"/>
  <c r="K89" i="33" s="1"/>
  <c r="K90" i="33" s="1"/>
  <c r="K91" i="33" s="1"/>
  <c r="K92" i="33" s="1"/>
  <c r="K93" i="33" s="1"/>
  <c r="K94" i="33" s="1"/>
  <c r="K95" i="33" s="1"/>
  <c r="K96" i="33" s="1"/>
  <c r="K97" i="33" s="1"/>
  <c r="K98" i="33" s="1"/>
  <c r="AI4" i="19"/>
  <c r="AN4" i="19"/>
  <c r="AO4" i="72"/>
  <c r="X5" i="56"/>
  <c r="AH5" i="56" s="1"/>
  <c r="Y5" i="56"/>
  <c r="AI4" i="25"/>
  <c r="AN4" i="25"/>
  <c r="AR4" i="12"/>
  <c r="AR3" i="34"/>
  <c r="AH5" i="93"/>
  <c r="AQ5" i="93" s="1"/>
  <c r="K6" i="7"/>
  <c r="AG5" i="4"/>
  <c r="W6" i="4"/>
  <c r="AF5" i="4"/>
  <c r="AE5" i="4"/>
  <c r="W6" i="58"/>
  <c r="AF5" i="58"/>
  <c r="AO5" i="58" s="1"/>
  <c r="AE5" i="58"/>
  <c r="AG5" i="58"/>
  <c r="AP5" i="58" s="1"/>
  <c r="X5" i="89"/>
  <c r="Y5" i="89"/>
  <c r="X5" i="30"/>
  <c r="Y5" i="30"/>
  <c r="AR4" i="83"/>
  <c r="K5" i="16"/>
  <c r="AQ4" i="16"/>
  <c r="AO4" i="16"/>
  <c r="AP4" i="16"/>
  <c r="AN4" i="16"/>
  <c r="AN4" i="27"/>
  <c r="AI4" i="27"/>
  <c r="K5" i="11"/>
  <c r="AN4" i="11"/>
  <c r="AO4" i="11"/>
  <c r="AP4" i="11"/>
  <c r="AR4" i="16"/>
  <c r="AN4" i="20"/>
  <c r="AI4" i="20"/>
  <c r="AG5" i="84"/>
  <c r="AP5" i="84" s="1"/>
  <c r="W6" i="84"/>
  <c r="AE5" i="84"/>
  <c r="AF5" i="84"/>
  <c r="AO5" i="84" s="1"/>
  <c r="K7" i="62"/>
  <c r="AR4" i="95"/>
  <c r="K6" i="66"/>
  <c r="AI4" i="32"/>
  <c r="AN4" i="32"/>
  <c r="AQ5" i="8"/>
  <c r="AR4" i="41"/>
  <c r="K6" i="23"/>
  <c r="AN4" i="10"/>
  <c r="AI4" i="10"/>
  <c r="AQ5" i="24"/>
  <c r="AR4" i="31"/>
  <c r="AR4" i="64"/>
  <c r="AR3" i="44"/>
  <c r="AR4" i="61"/>
  <c r="AR3" i="40"/>
  <c r="AI4" i="35"/>
  <c r="AN4" i="35"/>
  <c r="AR4" i="28"/>
  <c r="X5" i="29"/>
  <c r="Y5" i="29"/>
  <c r="Y5" i="75"/>
  <c r="X5" i="75"/>
  <c r="AQ5" i="18"/>
  <c r="X5" i="5"/>
  <c r="AH5" i="5" s="1"/>
  <c r="AQ5" i="5" s="1"/>
  <c r="Y5" i="5"/>
  <c r="K5" i="20"/>
  <c r="AR4" i="38"/>
  <c r="K6" i="40"/>
  <c r="K7" i="40" s="1"/>
  <c r="K8" i="40" s="1"/>
  <c r="K9" i="40" s="1"/>
  <c r="K10" i="40" s="1"/>
  <c r="K11" i="40" s="1"/>
  <c r="K12" i="40" s="1"/>
  <c r="K13" i="40" s="1"/>
  <c r="K14" i="40" s="1"/>
  <c r="K15" i="40" s="1"/>
  <c r="K16" i="40" s="1"/>
  <c r="K17" i="40" s="1"/>
  <c r="K18" i="40" s="1"/>
  <c r="K19" i="40" s="1"/>
  <c r="K20" i="40" s="1"/>
  <c r="K21" i="40" s="1"/>
  <c r="K22" i="40" s="1"/>
  <c r="K23" i="40" s="1"/>
  <c r="K24" i="40" s="1"/>
  <c r="K25" i="40" s="1"/>
  <c r="K26" i="40" s="1"/>
  <c r="K27" i="40" s="1"/>
  <c r="K28" i="40" s="1"/>
  <c r="K29" i="40" s="1"/>
  <c r="K30" i="40" s="1"/>
  <c r="K31" i="40" s="1"/>
  <c r="K32" i="40" s="1"/>
  <c r="K33" i="40" s="1"/>
  <c r="K34" i="40" s="1"/>
  <c r="K35" i="40" s="1"/>
  <c r="K36" i="40" s="1"/>
  <c r="K37" i="40" s="1"/>
  <c r="K38" i="40" s="1"/>
  <c r="K39" i="40" s="1"/>
  <c r="K40" i="40" s="1"/>
  <c r="K41" i="40" s="1"/>
  <c r="K42" i="40" s="1"/>
  <c r="K43" i="40" s="1"/>
  <c r="K44" i="40" s="1"/>
  <c r="K45" i="40" s="1"/>
  <c r="K46" i="40" s="1"/>
  <c r="K47" i="40" s="1"/>
  <c r="K48" i="40" s="1"/>
  <c r="K49" i="40" s="1"/>
  <c r="K50" i="40" s="1"/>
  <c r="K51" i="40" s="1"/>
  <c r="K52" i="40" s="1"/>
  <c r="K53" i="40" s="1"/>
  <c r="K54" i="40" s="1"/>
  <c r="K55" i="40" s="1"/>
  <c r="K56" i="40" s="1"/>
  <c r="K57" i="40" s="1"/>
  <c r="K58" i="40" s="1"/>
  <c r="K59" i="40" s="1"/>
  <c r="K60" i="40" s="1"/>
  <c r="K61" i="40" s="1"/>
  <c r="K62" i="40" s="1"/>
  <c r="K63" i="40" s="1"/>
  <c r="K64" i="40" s="1"/>
  <c r="K65" i="40" s="1"/>
  <c r="K66" i="40" s="1"/>
  <c r="K67" i="40" s="1"/>
  <c r="K68" i="40" s="1"/>
  <c r="K69" i="40" s="1"/>
  <c r="AR3" i="68"/>
  <c r="K7" i="69"/>
  <c r="AI4" i="1"/>
  <c r="AN4" i="1"/>
  <c r="X5" i="60"/>
  <c r="AH5" i="60" s="1"/>
  <c r="AQ5" i="60" s="1"/>
  <c r="Y5" i="60"/>
  <c r="K5" i="56"/>
  <c r="AQ4" i="56"/>
  <c r="K5" i="64"/>
  <c r="AQ5" i="64" s="1"/>
  <c r="AP5" i="3"/>
  <c r="Z5" i="24"/>
  <c r="AR3" i="61"/>
  <c r="AR4" i="57"/>
  <c r="AR4" i="34"/>
  <c r="K5" i="12"/>
  <c r="AQ4" i="12"/>
  <c r="AI4" i="67"/>
  <c r="AN4" i="67"/>
  <c r="AN4" i="29"/>
  <c r="AI4" i="29"/>
  <c r="K6" i="9"/>
  <c r="AR4" i="48"/>
  <c r="AI4" i="78"/>
  <c r="AN4" i="78"/>
  <c r="AI4" i="75"/>
  <c r="AN4" i="75"/>
  <c r="Z5" i="33"/>
  <c r="K6" i="15"/>
  <c r="AR3" i="95"/>
  <c r="AN4" i="89"/>
  <c r="AI4" i="89"/>
  <c r="AN4" i="80"/>
  <c r="AI4" i="80"/>
  <c r="X5" i="49"/>
  <c r="Y5" i="49"/>
  <c r="AI4" i="50"/>
  <c r="AN4" i="50"/>
  <c r="K6" i="21"/>
  <c r="X5" i="69"/>
  <c r="Y5" i="69"/>
  <c r="X5" i="92"/>
  <c r="Y5" i="92"/>
  <c r="AQ5" i="66"/>
  <c r="Z5" i="37"/>
  <c r="AO4" i="24"/>
  <c r="X5" i="51"/>
  <c r="AH5" i="51" s="1"/>
  <c r="AQ5" i="51" s="1"/>
  <c r="Y5" i="51"/>
  <c r="AI4" i="39"/>
  <c r="AN4" i="39"/>
  <c r="AH5" i="77"/>
  <c r="AQ5" i="77" s="1"/>
  <c r="AR3" i="51"/>
  <c r="AN4" i="71"/>
  <c r="AO4" i="12"/>
  <c r="AN4" i="88"/>
  <c r="AI4" i="88"/>
  <c r="X5" i="62"/>
  <c r="Y5" i="62"/>
  <c r="AR4" i="47"/>
  <c r="AQ5" i="74"/>
  <c r="AN4" i="26"/>
  <c r="AI4" i="26"/>
  <c r="K5" i="72"/>
  <c r="AQ5" i="31"/>
  <c r="AO4" i="19"/>
  <c r="Y5" i="86"/>
  <c r="X5" i="86"/>
  <c r="AI4" i="72"/>
  <c r="AN4" i="72"/>
  <c r="AO4" i="56"/>
  <c r="AQ5" i="59"/>
  <c r="AO4" i="4"/>
  <c r="AE5" i="34" l="1"/>
  <c r="AF5" i="71"/>
  <c r="Z5" i="49"/>
  <c r="AG5" i="48"/>
  <c r="AP5" i="48" s="1"/>
  <c r="Z5" i="44"/>
  <c r="Z5" i="79"/>
  <c r="AF5" i="48"/>
  <c r="AO5" i="48" s="1"/>
  <c r="AG5" i="34"/>
  <c r="AP5" i="34" s="1"/>
  <c r="AF5" i="34"/>
  <c r="AO5" i="34" s="1"/>
  <c r="W6" i="48"/>
  <c r="Z5" i="26"/>
  <c r="Z5" i="80"/>
  <c r="Z5" i="73"/>
  <c r="AE5" i="76"/>
  <c r="Z5" i="30"/>
  <c r="Z5" i="14"/>
  <c r="Z5" i="68"/>
  <c r="Z5" i="60"/>
  <c r="Z5" i="75"/>
  <c r="AE5" i="75" s="1"/>
  <c r="Z5" i="72"/>
  <c r="Z5" i="9"/>
  <c r="W6" i="28"/>
  <c r="Z5" i="29"/>
  <c r="AP5" i="11"/>
  <c r="AP5" i="16"/>
  <c r="AQ5" i="50"/>
  <c r="Z5" i="78"/>
  <c r="Z5" i="85"/>
  <c r="Z5" i="50"/>
  <c r="Z5" i="86"/>
  <c r="AF5" i="86" s="1"/>
  <c r="AO5" i="86" s="1"/>
  <c r="Z5" i="56"/>
  <c r="AG5" i="56" s="1"/>
  <c r="AP5" i="56" s="1"/>
  <c r="Z5" i="13"/>
  <c r="AE5" i="13" s="1"/>
  <c r="Z5" i="69"/>
  <c r="AE5" i="69" s="1"/>
  <c r="Z5" i="67"/>
  <c r="W6" i="86"/>
  <c r="AG5" i="15"/>
  <c r="AP5" i="15" s="1"/>
  <c r="W6" i="15"/>
  <c r="AF5" i="15"/>
  <c r="AO5" i="15" s="1"/>
  <c r="AE5" i="15"/>
  <c r="W6" i="69"/>
  <c r="AF5" i="69"/>
  <c r="AO5" i="69" s="1"/>
  <c r="AG5" i="69"/>
  <c r="AP5" i="69" s="1"/>
  <c r="AG5" i="26"/>
  <c r="AP5" i="26" s="1"/>
  <c r="AF5" i="26"/>
  <c r="AO5" i="26" s="1"/>
  <c r="AE5" i="26"/>
  <c r="W6" i="26"/>
  <c r="AG5" i="67"/>
  <c r="AP5" i="67" s="1"/>
  <c r="AF5" i="67"/>
  <c r="AO5" i="67" s="1"/>
  <c r="AE5" i="67"/>
  <c r="W6" i="67"/>
  <c r="AF5" i="75"/>
  <c r="AO5" i="75" s="1"/>
  <c r="AG5" i="75"/>
  <c r="AP5" i="75" s="1"/>
  <c r="W6" i="43"/>
  <c r="AE5" i="43"/>
  <c r="AF5" i="43"/>
  <c r="AO5" i="43" s="1"/>
  <c r="AG5" i="43"/>
  <c r="AP5" i="43" s="1"/>
  <c r="AG5" i="14"/>
  <c r="AP5" i="14" s="1"/>
  <c r="AF5" i="14"/>
  <c r="AO5" i="14" s="1"/>
  <c r="AE5" i="14"/>
  <c r="W6" i="14"/>
  <c r="AG5" i="79"/>
  <c r="AP5" i="79" s="1"/>
  <c r="AF5" i="79"/>
  <c r="AO5" i="79" s="1"/>
  <c r="AE5" i="79"/>
  <c r="W6" i="79"/>
  <c r="AG5" i="29"/>
  <c r="AP5" i="29" s="1"/>
  <c r="AF5" i="29"/>
  <c r="AO5" i="29" s="1"/>
  <c r="AE5" i="29"/>
  <c r="W6" i="29"/>
  <c r="AG5" i="78"/>
  <c r="AP5" i="78" s="1"/>
  <c r="AF5" i="78"/>
  <c r="AO5" i="78" s="1"/>
  <c r="AE5" i="78"/>
  <c r="W6" i="78"/>
  <c r="AF5" i="85"/>
  <c r="AO5" i="85" s="1"/>
  <c r="AE5" i="85"/>
  <c r="W6" i="85"/>
  <c r="AG5" i="85"/>
  <c r="AP5" i="85" s="1"/>
  <c r="AG5" i="30"/>
  <c r="AP5" i="30" s="1"/>
  <c r="AF5" i="30"/>
  <c r="AO5" i="30" s="1"/>
  <c r="W6" i="30"/>
  <c r="AE5" i="30"/>
  <c r="AG5" i="72"/>
  <c r="AP5" i="72" s="1"/>
  <c r="W6" i="72"/>
  <c r="AF5" i="72"/>
  <c r="AO5" i="72" s="1"/>
  <c r="AE5" i="72"/>
  <c r="K6" i="72"/>
  <c r="AR4" i="78"/>
  <c r="AG5" i="60"/>
  <c r="AP5" i="60" s="1"/>
  <c r="W6" i="60"/>
  <c r="AF5" i="60"/>
  <c r="AO5" i="60" s="1"/>
  <c r="AE5" i="60"/>
  <c r="AH5" i="89"/>
  <c r="AQ5" i="89" s="1"/>
  <c r="X6" i="58"/>
  <c r="Z6" i="58" s="1"/>
  <c r="Y6" i="58"/>
  <c r="K7" i="7"/>
  <c r="Y6" i="70"/>
  <c r="X6" i="70"/>
  <c r="AH6" i="70" s="1"/>
  <c r="AQ6" i="70" s="1"/>
  <c r="Y6" i="91"/>
  <c r="X6" i="91"/>
  <c r="AH5" i="82"/>
  <c r="AQ5" i="82" s="1"/>
  <c r="AN5" i="40"/>
  <c r="AI5" i="40"/>
  <c r="K7" i="54"/>
  <c r="X6" i="11"/>
  <c r="AH6" i="11" s="1"/>
  <c r="Y6" i="11"/>
  <c r="AH5" i="53"/>
  <c r="AQ5" i="53" s="1"/>
  <c r="AR4" i="62"/>
  <c r="AG5" i="64"/>
  <c r="AP5" i="64" s="1"/>
  <c r="W6" i="64"/>
  <c r="AF5" i="64"/>
  <c r="AO5" i="64" s="1"/>
  <c r="AE5" i="64"/>
  <c r="AI5" i="52"/>
  <c r="AN5" i="52"/>
  <c r="AH5" i="27"/>
  <c r="AQ5" i="27" s="1"/>
  <c r="K7" i="48"/>
  <c r="K8" i="48" s="1"/>
  <c r="K9" i="48" s="1"/>
  <c r="K10" i="48" s="1"/>
  <c r="K11" i="48" s="1"/>
  <c r="K12" i="48" s="1"/>
  <c r="K13" i="48" s="1"/>
  <c r="K14" i="48" s="1"/>
  <c r="K15" i="48" s="1"/>
  <c r="K16" i="48" s="1"/>
  <c r="K17" i="48" s="1"/>
  <c r="K18" i="48" s="1"/>
  <c r="K19" i="48" s="1"/>
  <c r="K20" i="48" s="1"/>
  <c r="K21" i="48" s="1"/>
  <c r="K22" i="48" s="1"/>
  <c r="K23" i="48" s="1"/>
  <c r="K24" i="48" s="1"/>
  <c r="K25" i="48" s="1"/>
  <c r="K26" i="48" s="1"/>
  <c r="K27" i="48" s="1"/>
  <c r="K28" i="48" s="1"/>
  <c r="K29" i="48" s="1"/>
  <c r="K30" i="48" s="1"/>
  <c r="K31" i="48" s="1"/>
  <c r="K32" i="48" s="1"/>
  <c r="K33" i="48" s="1"/>
  <c r="K34" i="48" s="1"/>
  <c r="K35" i="48" s="1"/>
  <c r="K36" i="48" s="1"/>
  <c r="K37" i="48" s="1"/>
  <c r="K38" i="48" s="1"/>
  <c r="K39" i="48" s="1"/>
  <c r="K40" i="48" s="1"/>
  <c r="K41" i="48" s="1"/>
  <c r="K42" i="48" s="1"/>
  <c r="K43" i="48" s="1"/>
  <c r="K44" i="48" s="1"/>
  <c r="K45" i="48" s="1"/>
  <c r="K46" i="48" s="1"/>
  <c r="K47" i="48" s="1"/>
  <c r="K48" i="48" s="1"/>
  <c r="K49" i="48" s="1"/>
  <c r="K50" i="48" s="1"/>
  <c r="K51" i="48" s="1"/>
  <c r="K52" i="48" s="1"/>
  <c r="K53" i="48" s="1"/>
  <c r="K54" i="48" s="1"/>
  <c r="K55" i="48" s="1"/>
  <c r="K56" i="48" s="1"/>
  <c r="K57" i="48" s="1"/>
  <c r="K58" i="48" s="1"/>
  <c r="K59" i="48" s="1"/>
  <c r="K60" i="48" s="1"/>
  <c r="K61" i="48" s="1"/>
  <c r="K62" i="48" s="1"/>
  <c r="K63" i="48" s="1"/>
  <c r="K64" i="48" s="1"/>
  <c r="K65" i="48" s="1"/>
  <c r="K66" i="48" s="1"/>
  <c r="K67" i="48" s="1"/>
  <c r="K68" i="48" s="1"/>
  <c r="K69" i="48" s="1"/>
  <c r="AG5" i="12"/>
  <c r="AP5" i="12" s="1"/>
  <c r="W6" i="12"/>
  <c r="AF5" i="12"/>
  <c r="AO5" i="12" s="1"/>
  <c r="AE5" i="12"/>
  <c r="Y6" i="77"/>
  <c r="X6" i="77"/>
  <c r="AR4" i="88"/>
  <c r="K7" i="21"/>
  <c r="AE5" i="49"/>
  <c r="W6" i="49"/>
  <c r="AG5" i="49"/>
  <c r="AP5" i="49" s="1"/>
  <c r="AF5" i="49"/>
  <c r="AO5" i="49" s="1"/>
  <c r="AG5" i="24"/>
  <c r="AP5" i="24" s="1"/>
  <c r="W6" i="24"/>
  <c r="AF5" i="24"/>
  <c r="AO5" i="24" s="1"/>
  <c r="AE5" i="24"/>
  <c r="K6" i="64"/>
  <c r="AR4" i="10"/>
  <c r="AI5" i="34"/>
  <c r="AN5" i="34"/>
  <c r="K7" i="66"/>
  <c r="K8" i="62"/>
  <c r="AH5" i="26"/>
  <c r="AQ5" i="26" s="1"/>
  <c r="Y6" i="83"/>
  <c r="X6" i="83"/>
  <c r="Z5" i="88"/>
  <c r="AH5" i="43"/>
  <c r="AQ5" i="43" s="1"/>
  <c r="Y6" i="40"/>
  <c r="X6" i="40"/>
  <c r="AR4" i="53"/>
  <c r="AR4" i="14"/>
  <c r="W6" i="54"/>
  <c r="AF5" i="54"/>
  <c r="AO5" i="54" s="1"/>
  <c r="AE5" i="54"/>
  <c r="AG5" i="54"/>
  <c r="AP5" i="54" s="1"/>
  <c r="AR4" i="85"/>
  <c r="K8" i="61"/>
  <c r="AO5" i="11"/>
  <c r="AH5" i="13"/>
  <c r="AQ5" i="13" s="1"/>
  <c r="AR4" i="68"/>
  <c r="Y6" i="16"/>
  <c r="X6" i="16"/>
  <c r="AH6" i="16" s="1"/>
  <c r="AF5" i="25"/>
  <c r="AO5" i="25" s="1"/>
  <c r="AE5" i="25"/>
  <c r="W6" i="25"/>
  <c r="AG5" i="25"/>
  <c r="AP5" i="25" s="1"/>
  <c r="K7" i="5"/>
  <c r="AH5" i="14"/>
  <c r="AQ5" i="14" s="1"/>
  <c r="AE5" i="73"/>
  <c r="W6" i="73"/>
  <c r="AF5" i="73"/>
  <c r="AO5" i="73" s="1"/>
  <c r="AG5" i="73"/>
  <c r="AP5" i="73" s="1"/>
  <c r="AH5" i="85"/>
  <c r="AQ5" i="85" s="1"/>
  <c r="Y6" i="63"/>
  <c r="X6" i="63"/>
  <c r="AH6" i="63" s="1"/>
  <c r="AQ6" i="63" s="1"/>
  <c r="X6" i="41"/>
  <c r="Y6" i="41"/>
  <c r="AR5" i="3"/>
  <c r="K8" i="10"/>
  <c r="AG5" i="68"/>
  <c r="AP5" i="68" s="1"/>
  <c r="W6" i="68"/>
  <c r="AF5" i="68"/>
  <c r="AO5" i="68" s="1"/>
  <c r="AE5" i="68"/>
  <c r="AR4" i="44"/>
  <c r="K7" i="28"/>
  <c r="K8" i="28" s="1"/>
  <c r="K9" i="28" s="1"/>
  <c r="K10" i="28" s="1"/>
  <c r="K11" i="28" s="1"/>
  <c r="K12" i="28" s="1"/>
  <c r="K13" i="28" s="1"/>
  <c r="K14" i="28" s="1"/>
  <c r="K15" i="28" s="1"/>
  <c r="K16" i="28" s="1"/>
  <c r="K17" i="28" s="1"/>
  <c r="K18" i="28" s="1"/>
  <c r="K19" i="28" s="1"/>
  <c r="K20" i="28" s="1"/>
  <c r="K21" i="28" s="1"/>
  <c r="K22" i="28" s="1"/>
  <c r="K23" i="28" s="1"/>
  <c r="K24" i="28" s="1"/>
  <c r="K25" i="28" s="1"/>
  <c r="K26" i="28" s="1"/>
  <c r="K27" i="28" s="1"/>
  <c r="K28" i="28" s="1"/>
  <c r="K29" i="28" s="1"/>
  <c r="K30" i="28" s="1"/>
  <c r="K31" i="28" s="1"/>
  <c r="K32" i="28" s="1"/>
  <c r="K33" i="28" s="1"/>
  <c r="K34" i="28" s="1"/>
  <c r="K35" i="28" s="1"/>
  <c r="K36" i="28" s="1"/>
  <c r="K37" i="28" s="1"/>
  <c r="K38" i="28" s="1"/>
  <c r="K39" i="28" s="1"/>
  <c r="K40" i="28" s="1"/>
  <c r="K41" i="28" s="1"/>
  <c r="K42" i="28" s="1"/>
  <c r="K43" i="28" s="1"/>
  <c r="K44" i="28" s="1"/>
  <c r="K45" i="28" s="1"/>
  <c r="K46" i="28" s="1"/>
  <c r="K47" i="28" s="1"/>
  <c r="K48" i="28" s="1"/>
  <c r="K49" i="28" s="1"/>
  <c r="K50" i="28" s="1"/>
  <c r="K51" i="28" s="1"/>
  <c r="K52" i="28" s="1"/>
  <c r="K53" i="28" s="1"/>
  <c r="K54" i="28" s="1"/>
  <c r="K55" i="28" s="1"/>
  <c r="K56" i="28" s="1"/>
  <c r="K57" i="28" s="1"/>
  <c r="K58" i="28" s="1"/>
  <c r="K59" i="28" s="1"/>
  <c r="K60" i="28" s="1"/>
  <c r="K61" i="28" s="1"/>
  <c r="K62" i="28" s="1"/>
  <c r="K63" i="28" s="1"/>
  <c r="K64" i="28" s="1"/>
  <c r="K65" i="28" s="1"/>
  <c r="K66" i="28" s="1"/>
  <c r="K67" i="28" s="1"/>
  <c r="K68" i="28" s="1"/>
  <c r="K69" i="28" s="1"/>
  <c r="AG5" i="9"/>
  <c r="AP5" i="9" s="1"/>
  <c r="AF5" i="9"/>
  <c r="AO5" i="9" s="1"/>
  <c r="W6" i="9"/>
  <c r="AE5" i="9"/>
  <c r="W6" i="39"/>
  <c r="AG5" i="39"/>
  <c r="AP5" i="39" s="1"/>
  <c r="AE5" i="39"/>
  <c r="AF5" i="39"/>
  <c r="AO5" i="39" s="1"/>
  <c r="AR4" i="7"/>
  <c r="AR4" i="13"/>
  <c r="AG6" i="3"/>
  <c r="AF6" i="3"/>
  <c r="W7" i="3"/>
  <c r="AE6" i="3"/>
  <c r="K6" i="51"/>
  <c r="AI5" i="66"/>
  <c r="AN5" i="66"/>
  <c r="X6" i="31"/>
  <c r="Y6" i="31"/>
  <c r="Y6" i="87"/>
  <c r="X6" i="87"/>
  <c r="AN5" i="94"/>
  <c r="AI5" i="94"/>
  <c r="AE5" i="44"/>
  <c r="AF5" i="44"/>
  <c r="AO5" i="44" s="1"/>
  <c r="W6" i="44"/>
  <c r="AG5" i="44"/>
  <c r="AP5" i="44" s="1"/>
  <c r="K6" i="67"/>
  <c r="K7" i="63"/>
  <c r="Z5" i="5"/>
  <c r="AR4" i="35"/>
  <c r="K7" i="23"/>
  <c r="AR4" i="25"/>
  <c r="AR4" i="43"/>
  <c r="Z5" i="53"/>
  <c r="K6" i="8"/>
  <c r="AR4" i="79"/>
  <c r="AR4" i="6"/>
  <c r="AR4" i="69"/>
  <c r="AI5" i="41"/>
  <c r="AN5" i="41"/>
  <c r="K7" i="57"/>
  <c r="AN5" i="59"/>
  <c r="AI5" i="59"/>
  <c r="AR4" i="82"/>
  <c r="AH5" i="1"/>
  <c r="AQ5" i="1" s="1"/>
  <c r="AG5" i="18"/>
  <c r="AP5" i="18" s="1"/>
  <c r="W6" i="18"/>
  <c r="AF5" i="18"/>
  <c r="AO5" i="18" s="1"/>
  <c r="AE5" i="18"/>
  <c r="K6" i="59"/>
  <c r="K6" i="24"/>
  <c r="AI5" i="31"/>
  <c r="AN5" i="31"/>
  <c r="AH5" i="10"/>
  <c r="AQ5" i="10" s="1"/>
  <c r="X6" i="76"/>
  <c r="Z6" i="76" s="1"/>
  <c r="Y6" i="76"/>
  <c r="AI5" i="81"/>
  <c r="AN5" i="81"/>
  <c r="Y6" i="93"/>
  <c r="X6" i="93"/>
  <c r="Y6" i="38"/>
  <c r="X6" i="38"/>
  <c r="AN5" i="71"/>
  <c r="AI5" i="71"/>
  <c r="AR4" i="80"/>
  <c r="AR4" i="20"/>
  <c r="AH5" i="46"/>
  <c r="AQ5" i="46" s="1"/>
  <c r="AR4" i="55"/>
  <c r="K6" i="4"/>
  <c r="AQ5" i="4"/>
  <c r="AR4" i="86"/>
  <c r="AH5" i="92"/>
  <c r="AQ5" i="92" s="1"/>
  <c r="K7" i="15"/>
  <c r="K6" i="16"/>
  <c r="AQ5" i="16"/>
  <c r="Z5" i="89"/>
  <c r="AI5" i="4"/>
  <c r="AN5" i="4"/>
  <c r="AN5" i="83"/>
  <c r="AI5" i="83"/>
  <c r="AN5" i="91"/>
  <c r="AI5" i="91"/>
  <c r="AI5" i="36"/>
  <c r="AN5" i="36"/>
  <c r="AI5" i="57"/>
  <c r="AN5" i="57"/>
  <c r="AR4" i="26"/>
  <c r="AR4" i="39"/>
  <c r="Z5" i="92"/>
  <c r="AH5" i="69"/>
  <c r="AQ5" i="69" s="1"/>
  <c r="AR4" i="50"/>
  <c r="AR4" i="89"/>
  <c r="W6" i="33"/>
  <c r="AG5" i="33"/>
  <c r="AP5" i="33" s="1"/>
  <c r="AF5" i="33"/>
  <c r="AO5" i="33" s="1"/>
  <c r="AE5" i="33"/>
  <c r="K6" i="12"/>
  <c r="AH5" i="29"/>
  <c r="AQ5" i="29" s="1"/>
  <c r="AR4" i="32"/>
  <c r="AN5" i="84"/>
  <c r="AI5" i="84"/>
  <c r="K6" i="11"/>
  <c r="AQ5" i="11"/>
  <c r="AH5" i="30"/>
  <c r="AQ5" i="30" s="1"/>
  <c r="AO5" i="4"/>
  <c r="X6" i="36"/>
  <c r="Y6" i="36"/>
  <c r="Z6" i="36" s="1"/>
  <c r="AR4" i="73"/>
  <c r="AH5" i="80"/>
  <c r="AQ5" i="80" s="1"/>
  <c r="X6" i="57"/>
  <c r="AH6" i="57" s="1"/>
  <c r="AQ6" i="57" s="1"/>
  <c r="Y6" i="57"/>
  <c r="Z5" i="82"/>
  <c r="Z5" i="19"/>
  <c r="X6" i="48"/>
  <c r="Y6" i="48"/>
  <c r="K6" i="71"/>
  <c r="Z5" i="46"/>
  <c r="K8" i="83"/>
  <c r="AH5" i="32"/>
  <c r="AQ5" i="32" s="1"/>
  <c r="AH5" i="6"/>
  <c r="AQ5" i="6" s="1"/>
  <c r="AR4" i="90"/>
  <c r="K6" i="60"/>
  <c r="K6" i="3"/>
  <c r="AQ6" i="3" s="1"/>
  <c r="AQ5" i="3"/>
  <c r="K6" i="52"/>
  <c r="AQ5" i="52"/>
  <c r="K7" i="65"/>
  <c r="AO5" i="59"/>
  <c r="K7" i="18"/>
  <c r="K7" i="17"/>
  <c r="K8" i="14"/>
  <c r="AP5" i="52"/>
  <c r="AH5" i="90"/>
  <c r="AQ5" i="90" s="1"/>
  <c r="Z5" i="27"/>
  <c r="AR4" i="51"/>
  <c r="Z5" i="22"/>
  <c r="AR4" i="46"/>
  <c r="AH5" i="35"/>
  <c r="AQ5" i="35" s="1"/>
  <c r="X6" i="66"/>
  <c r="AH6" i="66" s="1"/>
  <c r="AQ6" i="66" s="1"/>
  <c r="Y6" i="66"/>
  <c r="AI5" i="95"/>
  <c r="AN5" i="95"/>
  <c r="AN5" i="28"/>
  <c r="AI5" i="28"/>
  <c r="K7" i="68"/>
  <c r="AO5" i="71"/>
  <c r="AI5" i="42"/>
  <c r="AN5" i="42"/>
  <c r="AN5" i="38"/>
  <c r="AI5" i="38"/>
  <c r="AE5" i="37"/>
  <c r="W6" i="37"/>
  <c r="AF5" i="37"/>
  <c r="AO5" i="37" s="1"/>
  <c r="AG5" i="37"/>
  <c r="AP5" i="37" s="1"/>
  <c r="AH5" i="88"/>
  <c r="AQ5" i="88" s="1"/>
  <c r="AH5" i="78"/>
  <c r="AQ5" i="78" s="1"/>
  <c r="AQ5" i="67"/>
  <c r="AQ5" i="72"/>
  <c r="AN5" i="48"/>
  <c r="AI5" i="48"/>
  <c r="K8" i="53"/>
  <c r="AR4" i="15"/>
  <c r="AR4" i="30"/>
  <c r="AI5" i="17"/>
  <c r="AN5" i="17"/>
  <c r="Z5" i="65"/>
  <c r="K6" i="50"/>
  <c r="AI5" i="16"/>
  <c r="AN5" i="16"/>
  <c r="Z5" i="32"/>
  <c r="Y6" i="96"/>
  <c r="X6" i="96"/>
  <c r="Z5" i="6"/>
  <c r="AH5" i="25"/>
  <c r="AQ5" i="25" s="1"/>
  <c r="AR4" i="56"/>
  <c r="AH5" i="73"/>
  <c r="AQ5" i="73" s="1"/>
  <c r="AN5" i="63"/>
  <c r="AI5" i="63"/>
  <c r="AR4" i="60"/>
  <c r="K6" i="19"/>
  <c r="Y6" i="59"/>
  <c r="X6" i="59"/>
  <c r="AH6" i="59" s="1"/>
  <c r="AQ6" i="59" s="1"/>
  <c r="Y6" i="52"/>
  <c r="X6" i="52"/>
  <c r="AH6" i="52" s="1"/>
  <c r="AQ6" i="52" s="1"/>
  <c r="Z5" i="90"/>
  <c r="AH5" i="39"/>
  <c r="AQ5" i="39" s="1"/>
  <c r="AG5" i="23"/>
  <c r="AP5" i="23" s="1"/>
  <c r="W6" i="23"/>
  <c r="AF5" i="23"/>
  <c r="AO5" i="23" s="1"/>
  <c r="AE5" i="23"/>
  <c r="Z5" i="35"/>
  <c r="Z5" i="1"/>
  <c r="K6" i="2"/>
  <c r="AQ5" i="71"/>
  <c r="AG5" i="47"/>
  <c r="AP5" i="47" s="1"/>
  <c r="W6" i="47"/>
  <c r="AF5" i="47"/>
  <c r="AO5" i="47" s="1"/>
  <c r="AE5" i="47"/>
  <c r="K8" i="58"/>
  <c r="AR4" i="65"/>
  <c r="Z5" i="10"/>
  <c r="Y6" i="28"/>
  <c r="Z6" i="28" s="1"/>
  <c r="X6" i="28"/>
  <c r="AN5" i="76"/>
  <c r="AI5" i="76"/>
  <c r="AN5" i="93"/>
  <c r="AI5" i="93"/>
  <c r="Y6" i="45"/>
  <c r="X6" i="45"/>
  <c r="Y6" i="42"/>
  <c r="X6" i="42"/>
  <c r="Z6" i="42" s="1"/>
  <c r="AI5" i="77"/>
  <c r="AN5" i="77"/>
  <c r="AN5" i="21"/>
  <c r="AI5" i="21"/>
  <c r="X6" i="71"/>
  <c r="AH6" i="71" s="1"/>
  <c r="AQ6" i="71" s="1"/>
  <c r="Y6" i="71"/>
  <c r="K8" i="69"/>
  <c r="AR4" i="22"/>
  <c r="K10" i="6"/>
  <c r="AR4" i="9"/>
  <c r="AR4" i="2"/>
  <c r="Z5" i="51"/>
  <c r="AR4" i="72"/>
  <c r="AH5" i="62"/>
  <c r="AQ5" i="62" s="1"/>
  <c r="K7" i="9"/>
  <c r="K6" i="56"/>
  <c r="X6" i="34"/>
  <c r="Y6" i="34"/>
  <c r="Y6" i="84"/>
  <c r="X6" i="84"/>
  <c r="Z6" i="84" s="1"/>
  <c r="AR4" i="27"/>
  <c r="Y6" i="4"/>
  <c r="X6" i="4"/>
  <c r="AH6" i="4" s="1"/>
  <c r="AQ6" i="4" s="1"/>
  <c r="AR4" i="19"/>
  <c r="AH5" i="86"/>
  <c r="AQ5" i="86" s="1"/>
  <c r="Z5" i="62"/>
  <c r="AH5" i="49"/>
  <c r="AQ5" i="49" s="1"/>
  <c r="AR4" i="75"/>
  <c r="AR4" i="29"/>
  <c r="AR4" i="67"/>
  <c r="AR4" i="1"/>
  <c r="K6" i="20"/>
  <c r="AH5" i="75"/>
  <c r="AQ5" i="75" s="1"/>
  <c r="AN5" i="58"/>
  <c r="AI5" i="58"/>
  <c r="AP5" i="4"/>
  <c r="AQ5" i="56"/>
  <c r="AN5" i="70"/>
  <c r="AI5" i="70"/>
  <c r="Z5" i="2"/>
  <c r="Z5" i="20"/>
  <c r="AG5" i="50"/>
  <c r="AP5" i="50" s="1"/>
  <c r="W6" i="50"/>
  <c r="AF5" i="50"/>
  <c r="AO5" i="50" s="1"/>
  <c r="AE5" i="50"/>
  <c r="AG5" i="80"/>
  <c r="AP5" i="80" s="1"/>
  <c r="AF5" i="80"/>
  <c r="AO5" i="80" s="1"/>
  <c r="W6" i="80"/>
  <c r="AE5" i="80"/>
  <c r="AR4" i="92"/>
  <c r="K9" i="49"/>
  <c r="X6" i="17"/>
  <c r="AH6" i="17" s="1"/>
  <c r="AQ6" i="17" s="1"/>
  <c r="Y6" i="17"/>
  <c r="AN5" i="11"/>
  <c r="AI5" i="11"/>
  <c r="Z5" i="7"/>
  <c r="AO5" i="16"/>
  <c r="AN5" i="96"/>
  <c r="AI5" i="96"/>
  <c r="K7" i="22"/>
  <c r="AH5" i="44"/>
  <c r="AQ5" i="44" s="1"/>
  <c r="AR4" i="49"/>
  <c r="K14" i="1"/>
  <c r="AR4" i="5"/>
  <c r="K7" i="55"/>
  <c r="AP5" i="59"/>
  <c r="K8" i="13"/>
  <c r="AG5" i="61"/>
  <c r="AP5" i="61" s="1"/>
  <c r="W6" i="61"/>
  <c r="AF5" i="61"/>
  <c r="AO5" i="61" s="1"/>
  <c r="AE5" i="61"/>
  <c r="AF5" i="74"/>
  <c r="AO5" i="74" s="1"/>
  <c r="AE5" i="74"/>
  <c r="W6" i="74"/>
  <c r="AG5" i="74"/>
  <c r="AP5" i="74" s="1"/>
  <c r="Z5" i="55"/>
  <c r="AH5" i="79"/>
  <c r="AQ5" i="79" s="1"/>
  <c r="AG5" i="8"/>
  <c r="AP5" i="8" s="1"/>
  <c r="W6" i="8"/>
  <c r="AF5" i="8"/>
  <c r="AO5" i="8" s="1"/>
  <c r="AE5" i="8"/>
  <c r="K7" i="70"/>
  <c r="AN5" i="87"/>
  <c r="AI5" i="87"/>
  <c r="X6" i="95"/>
  <c r="Y6" i="95"/>
  <c r="X6" i="81"/>
  <c r="Y6" i="81"/>
  <c r="AI5" i="45"/>
  <c r="AN5" i="45"/>
  <c r="Y6" i="21"/>
  <c r="X6" i="21"/>
  <c r="AH6" i="21" s="1"/>
  <c r="AQ6" i="21" s="1"/>
  <c r="Y6" i="94"/>
  <c r="X6" i="94"/>
  <c r="AP5" i="71"/>
  <c r="AE5" i="86" l="1"/>
  <c r="Z6" i="48"/>
  <c r="W6" i="56"/>
  <c r="AG5" i="86"/>
  <c r="AP5" i="86" s="1"/>
  <c r="Z6" i="52"/>
  <c r="Z6" i="40"/>
  <c r="AG6" i="40" s="1"/>
  <c r="AP6" i="40" s="1"/>
  <c r="Z6" i="70"/>
  <c r="Z6" i="81"/>
  <c r="Z6" i="4"/>
  <c r="Z6" i="34"/>
  <c r="Z6" i="38"/>
  <c r="AE6" i="38" s="1"/>
  <c r="W6" i="75"/>
  <c r="Z6" i="95"/>
  <c r="Z6" i="59"/>
  <c r="Z6" i="83"/>
  <c r="W7" i="83" s="1"/>
  <c r="W6" i="13"/>
  <c r="AO6" i="3"/>
  <c r="Z6" i="57"/>
  <c r="AF5" i="13"/>
  <c r="AO5" i="13" s="1"/>
  <c r="AE5" i="56"/>
  <c r="Z6" i="71"/>
  <c r="AG5" i="13"/>
  <c r="AP5" i="13" s="1"/>
  <c r="AF5" i="56"/>
  <c r="AO5" i="56" s="1"/>
  <c r="Z6" i="66"/>
  <c r="AF6" i="66" s="1"/>
  <c r="AO6" i="66" s="1"/>
  <c r="Z6" i="31"/>
  <c r="AG6" i="31" s="1"/>
  <c r="AP6" i="31" s="1"/>
  <c r="AG6" i="36"/>
  <c r="AP6" i="36" s="1"/>
  <c r="AE6" i="36"/>
  <c r="W7" i="36"/>
  <c r="AF6" i="36"/>
  <c r="AO6" i="36" s="1"/>
  <c r="AG6" i="66"/>
  <c r="AP6" i="66" s="1"/>
  <c r="AE6" i="31"/>
  <c r="AF6" i="81"/>
  <c r="AO6" i="81" s="1"/>
  <c r="AE6" i="81"/>
  <c r="AG6" i="81"/>
  <c r="AP6" i="81" s="1"/>
  <c r="W7" i="81"/>
  <c r="AE6" i="40"/>
  <c r="W7" i="40"/>
  <c r="AG6" i="4"/>
  <c r="AP6" i="4" s="1"/>
  <c r="AF6" i="4"/>
  <c r="AO6" i="4" s="1"/>
  <c r="W7" i="4"/>
  <c r="AE6" i="4"/>
  <c r="AE6" i="42"/>
  <c r="W7" i="42"/>
  <c r="AF6" i="42"/>
  <c r="AO6" i="42" s="1"/>
  <c r="AG6" i="42"/>
  <c r="AP6" i="42" s="1"/>
  <c r="AG6" i="83"/>
  <c r="AP6" i="83" s="1"/>
  <c r="AF6" i="83"/>
  <c r="AO6" i="83" s="1"/>
  <c r="AE6" i="83"/>
  <c r="K8" i="55"/>
  <c r="AR5" i="96"/>
  <c r="K10" i="49"/>
  <c r="Y6" i="61"/>
  <c r="X6" i="61"/>
  <c r="Z6" i="61" s="1"/>
  <c r="Z6" i="17"/>
  <c r="X6" i="80"/>
  <c r="Y6" i="80"/>
  <c r="K7" i="20"/>
  <c r="AF6" i="59"/>
  <c r="AO6" i="59" s="1"/>
  <c r="W7" i="59"/>
  <c r="AE6" i="59"/>
  <c r="AG6" i="59"/>
  <c r="AP6" i="59" s="1"/>
  <c r="AR5" i="63"/>
  <c r="Z6" i="21"/>
  <c r="AH6" i="95"/>
  <c r="AQ6" i="95" s="1"/>
  <c r="AG5" i="55"/>
  <c r="AP5" i="55" s="1"/>
  <c r="W6" i="55"/>
  <c r="AF5" i="55"/>
  <c r="AO5" i="55" s="1"/>
  <c r="AE5" i="55"/>
  <c r="AI5" i="74"/>
  <c r="AN5" i="74"/>
  <c r="K15" i="1"/>
  <c r="W6" i="20"/>
  <c r="AF5" i="20"/>
  <c r="AO5" i="20" s="1"/>
  <c r="AE5" i="20"/>
  <c r="AG5" i="20"/>
  <c r="AP5" i="20" s="1"/>
  <c r="AE5" i="62"/>
  <c r="W6" i="62"/>
  <c r="AF5" i="62"/>
  <c r="AO5" i="62" s="1"/>
  <c r="AG5" i="62"/>
  <c r="AP5" i="62" s="1"/>
  <c r="AH6" i="34"/>
  <c r="AQ6" i="34" s="1"/>
  <c r="K7" i="56"/>
  <c r="AR5" i="21"/>
  <c r="AR5" i="76"/>
  <c r="W6" i="10"/>
  <c r="AF5" i="10"/>
  <c r="AO5" i="10" s="1"/>
  <c r="AE5" i="10"/>
  <c r="AG5" i="10"/>
  <c r="AP5" i="10" s="1"/>
  <c r="AI5" i="47"/>
  <c r="AN5" i="47"/>
  <c r="AN5" i="23"/>
  <c r="AI5" i="23"/>
  <c r="AI5" i="37"/>
  <c r="AN5" i="37"/>
  <c r="AR5" i="42"/>
  <c r="AG5" i="27"/>
  <c r="AP5" i="27" s="1"/>
  <c r="AF5" i="27"/>
  <c r="AO5" i="27" s="1"/>
  <c r="AE5" i="27"/>
  <c r="W6" i="27"/>
  <c r="K8" i="18"/>
  <c r="K7" i="52"/>
  <c r="K7" i="71"/>
  <c r="AI5" i="33"/>
  <c r="AN5" i="33"/>
  <c r="AR5" i="36"/>
  <c r="AR5" i="4"/>
  <c r="AN5" i="18"/>
  <c r="AI5" i="18"/>
  <c r="AN6" i="3"/>
  <c r="AI6" i="3"/>
  <c r="AN5" i="39"/>
  <c r="AI5" i="39"/>
  <c r="Y6" i="68"/>
  <c r="X6" i="68"/>
  <c r="Z6" i="63"/>
  <c r="Z6" i="16"/>
  <c r="K9" i="61"/>
  <c r="AH6" i="40"/>
  <c r="AQ6" i="40" s="1"/>
  <c r="K7" i="64"/>
  <c r="AI5" i="49"/>
  <c r="AN5" i="49"/>
  <c r="Y6" i="12"/>
  <c r="Z6" i="12" s="1"/>
  <c r="X6" i="12"/>
  <c r="AH6" i="12" s="1"/>
  <c r="AQ6" i="12" s="1"/>
  <c r="Y6" i="64"/>
  <c r="X6" i="64"/>
  <c r="AH6" i="64" s="1"/>
  <c r="AQ6" i="64" s="1"/>
  <c r="AH6" i="58"/>
  <c r="AQ6" i="58" s="1"/>
  <c r="AN5" i="60"/>
  <c r="AI5" i="60"/>
  <c r="AI5" i="72"/>
  <c r="AN5" i="72"/>
  <c r="AI5" i="30"/>
  <c r="AN5" i="30"/>
  <c r="Y6" i="79"/>
  <c r="X6" i="79"/>
  <c r="AI5" i="14"/>
  <c r="AN5" i="14"/>
  <c r="AH6" i="94"/>
  <c r="AQ6" i="94" s="1"/>
  <c r="AF6" i="34"/>
  <c r="AO6" i="34" s="1"/>
  <c r="W7" i="34"/>
  <c r="AG6" i="34"/>
  <c r="AP6" i="34" s="1"/>
  <c r="AE6" i="34"/>
  <c r="K9" i="69"/>
  <c r="AH6" i="45"/>
  <c r="AQ6" i="45" s="1"/>
  <c r="K7" i="2"/>
  <c r="AG6" i="52"/>
  <c r="AP6" i="52" s="1"/>
  <c r="W7" i="52"/>
  <c r="AF6" i="52"/>
  <c r="AO6" i="52" s="1"/>
  <c r="AE6" i="52"/>
  <c r="K7" i="19"/>
  <c r="AG5" i="32"/>
  <c r="AP5" i="32" s="1"/>
  <c r="AF5" i="32"/>
  <c r="AO5" i="32" s="1"/>
  <c r="AE5" i="32"/>
  <c r="W6" i="32"/>
  <c r="K7" i="50"/>
  <c r="K9" i="53"/>
  <c r="K8" i="68"/>
  <c r="AR5" i="95"/>
  <c r="K9" i="83"/>
  <c r="K10" i="83" s="1"/>
  <c r="K11" i="83" s="1"/>
  <c r="K12" i="83" s="1"/>
  <c r="K13" i="83" s="1"/>
  <c r="K14" i="83" s="1"/>
  <c r="K15" i="83" s="1"/>
  <c r="K16" i="83" s="1"/>
  <c r="K17" i="83" s="1"/>
  <c r="K18" i="83" s="1"/>
  <c r="K19" i="83" s="1"/>
  <c r="K20" i="83" s="1"/>
  <c r="K21" i="83" s="1"/>
  <c r="K22" i="83" s="1"/>
  <c r="K23" i="83" s="1"/>
  <c r="K24" i="83" s="1"/>
  <c r="K25" i="83" s="1"/>
  <c r="K26" i="83" s="1"/>
  <c r="K27" i="83" s="1"/>
  <c r="K28" i="83" s="1"/>
  <c r="K29" i="83" s="1"/>
  <c r="K30" i="83" s="1"/>
  <c r="K31" i="83" s="1"/>
  <c r="K32" i="83" s="1"/>
  <c r="K33" i="83" s="1"/>
  <c r="K34" i="83" s="1"/>
  <c r="K35" i="83" s="1"/>
  <c r="K36" i="83" s="1"/>
  <c r="K37" i="83" s="1"/>
  <c r="K38" i="83" s="1"/>
  <c r="K39" i="83" s="1"/>
  <c r="K40" i="83" s="1"/>
  <c r="K41" i="83" s="1"/>
  <c r="K42" i="83" s="1"/>
  <c r="K43" i="83" s="1"/>
  <c r="K44" i="83" s="1"/>
  <c r="K45" i="83" s="1"/>
  <c r="K46" i="83" s="1"/>
  <c r="K47" i="83" s="1"/>
  <c r="K48" i="83" s="1"/>
  <c r="K49" i="83" s="1"/>
  <c r="K50" i="83" s="1"/>
  <c r="K51" i="83" s="1"/>
  <c r="K52" i="83" s="1"/>
  <c r="K53" i="83" s="1"/>
  <c r="K54" i="83" s="1"/>
  <c r="K55" i="83" s="1"/>
  <c r="K56" i="83" s="1"/>
  <c r="K57" i="83" s="1"/>
  <c r="K58" i="83" s="1"/>
  <c r="K59" i="83" s="1"/>
  <c r="K60" i="83" s="1"/>
  <c r="K61" i="83" s="1"/>
  <c r="K62" i="83" s="1"/>
  <c r="K63" i="83" s="1"/>
  <c r="K64" i="83" s="1"/>
  <c r="K65" i="83" s="1"/>
  <c r="K66" i="83" s="1"/>
  <c r="K67" i="83" s="1"/>
  <c r="K68" i="83" s="1"/>
  <c r="K69" i="83" s="1"/>
  <c r="K70" i="83" s="1"/>
  <c r="K71" i="83" s="1"/>
  <c r="K72" i="83" s="1"/>
  <c r="K73" i="83" s="1"/>
  <c r="K74" i="83" s="1"/>
  <c r="K75" i="83" s="1"/>
  <c r="K76" i="83" s="1"/>
  <c r="K77" i="83" s="1"/>
  <c r="K78" i="83" s="1"/>
  <c r="K79" i="83" s="1"/>
  <c r="AG5" i="82"/>
  <c r="AP5" i="82" s="1"/>
  <c r="AF5" i="82"/>
  <c r="AO5" i="82" s="1"/>
  <c r="AE5" i="82"/>
  <c r="W6" i="82"/>
  <c r="AR5" i="91"/>
  <c r="AF5" i="89"/>
  <c r="AO5" i="89" s="1"/>
  <c r="W6" i="89"/>
  <c r="AG5" i="89"/>
  <c r="AP5" i="89" s="1"/>
  <c r="AE5" i="89"/>
  <c r="AR5" i="81"/>
  <c r="AR5" i="59"/>
  <c r="K8" i="63"/>
  <c r="K7" i="67"/>
  <c r="AR5" i="94"/>
  <c r="AH6" i="87"/>
  <c r="AQ6" i="87" s="1"/>
  <c r="Y7" i="3"/>
  <c r="X7" i="3"/>
  <c r="AH7" i="3" s="1"/>
  <c r="Y6" i="25"/>
  <c r="X6" i="25"/>
  <c r="Y6" i="54"/>
  <c r="X6" i="54"/>
  <c r="AR5" i="34"/>
  <c r="AI5" i="24"/>
  <c r="AN5" i="24"/>
  <c r="AH6" i="77"/>
  <c r="AQ6" i="77" s="1"/>
  <c r="K8" i="54"/>
  <c r="AH6" i="91"/>
  <c r="AQ6" i="91" s="1"/>
  <c r="AF6" i="70"/>
  <c r="AO6" i="70" s="1"/>
  <c r="W7" i="70"/>
  <c r="AE6" i="70"/>
  <c r="AG6" i="70"/>
  <c r="AP6" i="70" s="1"/>
  <c r="W7" i="58"/>
  <c r="AE6" i="58"/>
  <c r="AF6" i="58"/>
  <c r="AO6" i="58" s="1"/>
  <c r="AG6" i="58"/>
  <c r="AP6" i="58" s="1"/>
  <c r="Y6" i="30"/>
  <c r="X6" i="30"/>
  <c r="X6" i="29"/>
  <c r="Y6" i="29"/>
  <c r="AN5" i="79"/>
  <c r="AI5" i="79"/>
  <c r="Y6" i="56"/>
  <c r="X6" i="56"/>
  <c r="AH6" i="56" s="1"/>
  <c r="AQ6" i="56" s="1"/>
  <c r="AH6" i="81"/>
  <c r="AQ6" i="81" s="1"/>
  <c r="K8" i="70"/>
  <c r="AI5" i="61"/>
  <c r="AN5" i="61"/>
  <c r="AN5" i="80"/>
  <c r="AI5" i="80"/>
  <c r="W6" i="2"/>
  <c r="AF5" i="2"/>
  <c r="AO5" i="2" s="1"/>
  <c r="AE5" i="2"/>
  <c r="AG5" i="2"/>
  <c r="AP5" i="2" s="1"/>
  <c r="AH6" i="84"/>
  <c r="AQ6" i="84" s="1"/>
  <c r="AG5" i="51"/>
  <c r="AP5" i="51" s="1"/>
  <c r="W6" i="51"/>
  <c r="AF5" i="51"/>
  <c r="AO5" i="51" s="1"/>
  <c r="AE5" i="51"/>
  <c r="AH6" i="28"/>
  <c r="AQ6" i="28" s="1"/>
  <c r="X6" i="47"/>
  <c r="Y6" i="47"/>
  <c r="W6" i="1"/>
  <c r="AE5" i="1"/>
  <c r="AG5" i="1"/>
  <c r="AP5" i="1" s="1"/>
  <c r="AF5" i="1"/>
  <c r="AO5" i="1" s="1"/>
  <c r="X6" i="23"/>
  <c r="Y6" i="23"/>
  <c r="AG5" i="6"/>
  <c r="AP5" i="6" s="1"/>
  <c r="W6" i="6"/>
  <c r="AF5" i="6"/>
  <c r="AO5" i="6" s="1"/>
  <c r="AE5" i="6"/>
  <c r="AG5" i="65"/>
  <c r="AP5" i="65" s="1"/>
  <c r="AF5" i="65"/>
  <c r="AO5" i="65" s="1"/>
  <c r="W6" i="65"/>
  <c r="AE5" i="65"/>
  <c r="AR5" i="48"/>
  <c r="K9" i="14"/>
  <c r="K7" i="60"/>
  <c r="AR5" i="57"/>
  <c r="AR5" i="71"/>
  <c r="K7" i="24"/>
  <c r="X6" i="18"/>
  <c r="Y6" i="18"/>
  <c r="K8" i="57"/>
  <c r="K8" i="23"/>
  <c r="AR5" i="66"/>
  <c r="X6" i="39"/>
  <c r="Y6" i="39"/>
  <c r="AH6" i="41"/>
  <c r="AQ6" i="41" s="1"/>
  <c r="Y6" i="73"/>
  <c r="X6" i="73"/>
  <c r="AI5" i="25"/>
  <c r="AN5" i="25"/>
  <c r="K8" i="21"/>
  <c r="AR5" i="40"/>
  <c r="Y6" i="60"/>
  <c r="X6" i="60"/>
  <c r="AH6" i="60" s="1"/>
  <c r="AQ6" i="60" s="1"/>
  <c r="K7" i="72"/>
  <c r="Y6" i="72"/>
  <c r="X6" i="72"/>
  <c r="AH6" i="72" s="1"/>
  <c r="AQ6" i="72" s="1"/>
  <c r="AN5" i="29"/>
  <c r="AI5" i="29"/>
  <c r="AN5" i="56"/>
  <c r="K9" i="13"/>
  <c r="X6" i="50"/>
  <c r="AH6" i="50" s="1"/>
  <c r="AQ6" i="50" s="1"/>
  <c r="Y6" i="50"/>
  <c r="AR5" i="70"/>
  <c r="K8" i="9"/>
  <c r="AR5" i="77"/>
  <c r="Z6" i="45"/>
  <c r="AH6" i="96"/>
  <c r="AQ6" i="96" s="1"/>
  <c r="AR5" i="16"/>
  <c r="AR5" i="38"/>
  <c r="AE5" i="22"/>
  <c r="AG5" i="22"/>
  <c r="AP5" i="22" s="1"/>
  <c r="W6" i="22"/>
  <c r="AF5" i="22"/>
  <c r="AO5" i="22" s="1"/>
  <c r="K8" i="65"/>
  <c r="AG5" i="46"/>
  <c r="AP5" i="46" s="1"/>
  <c r="AF5" i="46"/>
  <c r="AO5" i="46" s="1"/>
  <c r="W6" i="46"/>
  <c r="AE5" i="46"/>
  <c r="AH6" i="48"/>
  <c r="AQ6" i="48" s="1"/>
  <c r="K7" i="11"/>
  <c r="AR5" i="83"/>
  <c r="AH6" i="93"/>
  <c r="AQ6" i="93" s="1"/>
  <c r="AH6" i="76"/>
  <c r="AQ6" i="76" s="1"/>
  <c r="X6" i="44"/>
  <c r="Y6" i="44"/>
  <c r="Z6" i="87"/>
  <c r="AP6" i="3"/>
  <c r="AI5" i="9"/>
  <c r="AN5" i="9"/>
  <c r="Z6" i="41"/>
  <c r="AI5" i="73"/>
  <c r="AN5" i="73"/>
  <c r="K8" i="5"/>
  <c r="AG5" i="88"/>
  <c r="AP5" i="88" s="1"/>
  <c r="AF5" i="88"/>
  <c r="AO5" i="88" s="1"/>
  <c r="AE5" i="88"/>
  <c r="W6" i="88"/>
  <c r="K9" i="62"/>
  <c r="X6" i="24"/>
  <c r="AH6" i="24" s="1"/>
  <c r="AQ6" i="24" s="1"/>
  <c r="Y6" i="24"/>
  <c r="Z6" i="77"/>
  <c r="AR5" i="52"/>
  <c r="Z6" i="91"/>
  <c r="Y6" i="85"/>
  <c r="X6" i="85"/>
  <c r="X6" i="26"/>
  <c r="Y6" i="26"/>
  <c r="AN5" i="15"/>
  <c r="AI5" i="15"/>
  <c r="Y6" i="86"/>
  <c r="X6" i="86"/>
  <c r="W7" i="95"/>
  <c r="AE6" i="95"/>
  <c r="AG6" i="95"/>
  <c r="AP6" i="95" s="1"/>
  <c r="AF6" i="95"/>
  <c r="AO6" i="95" s="1"/>
  <c r="AR5" i="58"/>
  <c r="AR5" i="28"/>
  <c r="K8" i="17"/>
  <c r="AF6" i="48"/>
  <c r="AO6" i="48" s="1"/>
  <c r="AG6" i="48"/>
  <c r="AP6" i="48" s="1"/>
  <c r="AE6" i="48"/>
  <c r="W7" i="48"/>
  <c r="W7" i="57"/>
  <c r="AE6" i="57"/>
  <c r="AG6" i="57"/>
  <c r="AP6" i="57" s="1"/>
  <c r="AF6" i="57"/>
  <c r="AO6" i="57" s="1"/>
  <c r="AR5" i="84"/>
  <c r="X6" i="33"/>
  <c r="Y6" i="33"/>
  <c r="K7" i="16"/>
  <c r="K8" i="15"/>
  <c r="AH6" i="38"/>
  <c r="AQ6" i="38" s="1"/>
  <c r="W7" i="76"/>
  <c r="AG6" i="76"/>
  <c r="AP6" i="76" s="1"/>
  <c r="AF6" i="76"/>
  <c r="AO6" i="76" s="1"/>
  <c r="AE6" i="76"/>
  <c r="AR5" i="41"/>
  <c r="K7" i="8"/>
  <c r="Y6" i="9"/>
  <c r="X6" i="9"/>
  <c r="AI5" i="68"/>
  <c r="AN5" i="68"/>
  <c r="K9" i="10"/>
  <c r="AQ6" i="16"/>
  <c r="AH6" i="83"/>
  <c r="AQ6" i="83" s="1"/>
  <c r="AI5" i="12"/>
  <c r="AN5" i="12"/>
  <c r="AN5" i="64"/>
  <c r="AI5" i="64"/>
  <c r="AQ6" i="11"/>
  <c r="K8" i="7"/>
  <c r="AN5" i="85"/>
  <c r="AI5" i="85"/>
  <c r="X6" i="78"/>
  <c r="Y6" i="78"/>
  <c r="AI5" i="43"/>
  <c r="AN5" i="43"/>
  <c r="Y6" i="75"/>
  <c r="X6" i="75"/>
  <c r="Z6" i="75" s="1"/>
  <c r="Y6" i="67"/>
  <c r="X6" i="67"/>
  <c r="AH6" i="67" s="1"/>
  <c r="AQ6" i="67" s="1"/>
  <c r="AN5" i="26"/>
  <c r="AI5" i="26"/>
  <c r="AI5" i="69"/>
  <c r="AN5" i="69"/>
  <c r="AN5" i="13"/>
  <c r="AI5" i="86"/>
  <c r="AN5" i="86"/>
  <c r="Y6" i="8"/>
  <c r="X6" i="8"/>
  <c r="AH6" i="8" s="1"/>
  <c r="AQ6" i="8" s="1"/>
  <c r="AN5" i="50"/>
  <c r="AI5" i="50"/>
  <c r="Z6" i="94"/>
  <c r="AR5" i="87"/>
  <c r="AE5" i="7"/>
  <c r="AG5" i="7"/>
  <c r="AP5" i="7" s="1"/>
  <c r="W6" i="7"/>
  <c r="AF5" i="7"/>
  <c r="AO5" i="7" s="1"/>
  <c r="W7" i="84"/>
  <c r="AE6" i="84"/>
  <c r="AF6" i="84"/>
  <c r="AO6" i="84" s="1"/>
  <c r="AG6" i="84"/>
  <c r="AP6" i="84" s="1"/>
  <c r="AG6" i="71"/>
  <c r="AP6" i="71" s="1"/>
  <c r="AF6" i="71"/>
  <c r="AO6" i="71" s="1"/>
  <c r="W7" i="71"/>
  <c r="AE6" i="71"/>
  <c r="AH6" i="42"/>
  <c r="AQ6" i="42" s="1"/>
  <c r="AR5" i="93"/>
  <c r="AG6" i="28"/>
  <c r="AP6" i="28" s="1"/>
  <c r="AF6" i="28"/>
  <c r="AO6" i="28" s="1"/>
  <c r="W7" i="28"/>
  <c r="AE6" i="28"/>
  <c r="AF5" i="35"/>
  <c r="AO5" i="35" s="1"/>
  <c r="W6" i="35"/>
  <c r="AG5" i="35"/>
  <c r="AP5" i="35" s="1"/>
  <c r="AE5" i="35"/>
  <c r="AF5" i="90"/>
  <c r="AO5" i="90" s="1"/>
  <c r="W6" i="90"/>
  <c r="AG5" i="90"/>
  <c r="AP5" i="90" s="1"/>
  <c r="AE5" i="90"/>
  <c r="AR5" i="45"/>
  <c r="AN5" i="8"/>
  <c r="AI5" i="8"/>
  <c r="X6" i="74"/>
  <c r="Y6" i="74"/>
  <c r="K8" i="22"/>
  <c r="AR5" i="11"/>
  <c r="K11" i="6"/>
  <c r="K9" i="58"/>
  <c r="Z6" i="96"/>
  <c r="AR5" i="17"/>
  <c r="Y6" i="37"/>
  <c r="X6" i="37"/>
  <c r="K7" i="3"/>
  <c r="AG5" i="19"/>
  <c r="AP5" i="19" s="1"/>
  <c r="W6" i="19"/>
  <c r="AF5" i="19"/>
  <c r="AO5" i="19" s="1"/>
  <c r="AE5" i="19"/>
  <c r="AH6" i="36"/>
  <c r="AQ6" i="36" s="1"/>
  <c r="K7" i="12"/>
  <c r="AG5" i="92"/>
  <c r="AP5" i="92" s="1"/>
  <c r="W6" i="92"/>
  <c r="AF5" i="92"/>
  <c r="AO5" i="92" s="1"/>
  <c r="AE5" i="92"/>
  <c r="K7" i="4"/>
  <c r="Z6" i="93"/>
  <c r="AR5" i="31"/>
  <c r="K7" i="59"/>
  <c r="AE5" i="53"/>
  <c r="W6" i="53"/>
  <c r="AF5" i="53"/>
  <c r="AO5" i="53" s="1"/>
  <c r="AG5" i="53"/>
  <c r="AP5" i="53" s="1"/>
  <c r="AF5" i="5"/>
  <c r="AO5" i="5" s="1"/>
  <c r="W6" i="5"/>
  <c r="AE5" i="5"/>
  <c r="AG5" i="5"/>
  <c r="AP5" i="5" s="1"/>
  <c r="AI5" i="44"/>
  <c r="AN5" i="44"/>
  <c r="AH6" i="31"/>
  <c r="AQ6" i="31" s="1"/>
  <c r="K7" i="51"/>
  <c r="AN5" i="54"/>
  <c r="AI5" i="54"/>
  <c r="K8" i="66"/>
  <c r="Y6" i="49"/>
  <c r="X6" i="49"/>
  <c r="Z6" i="11"/>
  <c r="AN5" i="78"/>
  <c r="AI5" i="78"/>
  <c r="X6" i="14"/>
  <c r="Y6" i="14"/>
  <c r="Y6" i="43"/>
  <c r="X6" i="43"/>
  <c r="AI5" i="75"/>
  <c r="AN5" i="75"/>
  <c r="AI5" i="67"/>
  <c r="AN5" i="67"/>
  <c r="Y6" i="69"/>
  <c r="X6" i="69"/>
  <c r="Y6" i="15"/>
  <c r="X6" i="15"/>
  <c r="Y6" i="13"/>
  <c r="X6" i="13"/>
  <c r="Z6" i="30" l="1"/>
  <c r="Z6" i="80"/>
  <c r="Z6" i="14"/>
  <c r="AG6" i="38"/>
  <c r="AP6" i="38" s="1"/>
  <c r="AF6" i="40"/>
  <c r="AO6" i="40" s="1"/>
  <c r="AF6" i="38"/>
  <c r="AO6" i="38" s="1"/>
  <c r="AE6" i="66"/>
  <c r="W7" i="38"/>
  <c r="W7" i="66"/>
  <c r="Z6" i="74"/>
  <c r="Z6" i="44"/>
  <c r="Z6" i="54"/>
  <c r="W7" i="54" s="1"/>
  <c r="Z6" i="47"/>
  <c r="Z6" i="43"/>
  <c r="Z6" i="9"/>
  <c r="Z6" i="33"/>
  <c r="W7" i="33" s="1"/>
  <c r="Z6" i="86"/>
  <c r="AE6" i="86" s="1"/>
  <c r="Z6" i="85"/>
  <c r="W7" i="85" s="1"/>
  <c r="Z6" i="18"/>
  <c r="Z7" i="3"/>
  <c r="AF6" i="31"/>
  <c r="AO6" i="31" s="1"/>
  <c r="Z6" i="15"/>
  <c r="AG6" i="15" s="1"/>
  <c r="AP6" i="15" s="1"/>
  <c r="W7" i="31"/>
  <c r="AI5" i="13"/>
  <c r="AI5" i="56"/>
  <c r="Z6" i="67"/>
  <c r="Z6" i="8"/>
  <c r="Z6" i="26"/>
  <c r="AG6" i="26" s="1"/>
  <c r="AP6" i="26" s="1"/>
  <c r="Z6" i="72"/>
  <c r="Z6" i="64"/>
  <c r="Z6" i="49"/>
  <c r="AE6" i="49" s="1"/>
  <c r="Z6" i="79"/>
  <c r="W7" i="79" s="1"/>
  <c r="AG6" i="79"/>
  <c r="AP6" i="79" s="1"/>
  <c r="AF6" i="79"/>
  <c r="AO6" i="79" s="1"/>
  <c r="AE6" i="79"/>
  <c r="AG6" i="9"/>
  <c r="AP6" i="9" s="1"/>
  <c r="AF6" i="9"/>
  <c r="AO6" i="9" s="1"/>
  <c r="W7" i="9"/>
  <c r="AE6" i="9"/>
  <c r="AE6" i="33"/>
  <c r="AG6" i="33"/>
  <c r="AP6" i="33" s="1"/>
  <c r="AF6" i="33"/>
  <c r="AO6" i="33" s="1"/>
  <c r="AF6" i="86"/>
  <c r="AO6" i="86" s="1"/>
  <c r="AG6" i="85"/>
  <c r="AP6" i="85" s="1"/>
  <c r="AF6" i="85"/>
  <c r="AO6" i="85" s="1"/>
  <c r="AE6" i="54"/>
  <c r="AG6" i="54"/>
  <c r="AP6" i="54" s="1"/>
  <c r="AF6" i="54"/>
  <c r="AO6" i="54" s="1"/>
  <c r="AF6" i="15"/>
  <c r="AO6" i="15" s="1"/>
  <c r="W7" i="15"/>
  <c r="AE6" i="15"/>
  <c r="AG6" i="93"/>
  <c r="AP6" i="93" s="1"/>
  <c r="AF6" i="93"/>
  <c r="AO6" i="93" s="1"/>
  <c r="W7" i="93"/>
  <c r="AE6" i="93"/>
  <c r="AH6" i="13"/>
  <c r="AQ6" i="13" s="1"/>
  <c r="AH6" i="69"/>
  <c r="AQ6" i="69" s="1"/>
  <c r="AH6" i="14"/>
  <c r="AQ6" i="14" s="1"/>
  <c r="K8" i="51"/>
  <c r="X6" i="92"/>
  <c r="Y6" i="92"/>
  <c r="AI5" i="19"/>
  <c r="AN5" i="19"/>
  <c r="AH6" i="37"/>
  <c r="AQ6" i="37" s="1"/>
  <c r="K12" i="6"/>
  <c r="AH6" i="74"/>
  <c r="AQ6" i="74" s="1"/>
  <c r="Y6" i="90"/>
  <c r="X6" i="90"/>
  <c r="AN6" i="71"/>
  <c r="AI6" i="71"/>
  <c r="AI6" i="84"/>
  <c r="AN6" i="84"/>
  <c r="AR5" i="50"/>
  <c r="AR5" i="86"/>
  <c r="AR5" i="26"/>
  <c r="Y7" i="57"/>
  <c r="X7" i="57"/>
  <c r="AI6" i="95"/>
  <c r="AN6" i="95"/>
  <c r="Z6" i="24"/>
  <c r="AN5" i="88"/>
  <c r="AI5" i="88"/>
  <c r="K9" i="5"/>
  <c r="AH6" i="44"/>
  <c r="AQ6" i="44" s="1"/>
  <c r="Y6" i="46"/>
  <c r="Z6" i="46" s="1"/>
  <c r="X6" i="46"/>
  <c r="AI5" i="22"/>
  <c r="AN5" i="22"/>
  <c r="K10" i="13"/>
  <c r="K8" i="72"/>
  <c r="AR5" i="25"/>
  <c r="K8" i="24"/>
  <c r="Y6" i="65"/>
  <c r="X6" i="65"/>
  <c r="AI5" i="1"/>
  <c r="AN5" i="1"/>
  <c r="AR5" i="80"/>
  <c r="Z6" i="56"/>
  <c r="X7" i="58"/>
  <c r="Y7" i="58"/>
  <c r="AH6" i="25"/>
  <c r="AQ6" i="25" s="1"/>
  <c r="K8" i="50"/>
  <c r="AR5" i="60"/>
  <c r="AR5" i="49"/>
  <c r="AH6" i="68"/>
  <c r="AQ6" i="68" s="1"/>
  <c r="AR6" i="3"/>
  <c r="K8" i="71"/>
  <c r="Y6" i="27"/>
  <c r="X6" i="27"/>
  <c r="AR5" i="23"/>
  <c r="AI5" i="62"/>
  <c r="AN5" i="62"/>
  <c r="AN5" i="55"/>
  <c r="AI5" i="55"/>
  <c r="W7" i="80"/>
  <c r="AG6" i="80"/>
  <c r="AP6" i="80" s="1"/>
  <c r="AF6" i="80"/>
  <c r="AO6" i="80" s="1"/>
  <c r="AE6" i="80"/>
  <c r="K9" i="55"/>
  <c r="X7" i="42"/>
  <c r="Y7" i="42"/>
  <c r="X7" i="4"/>
  <c r="AH7" i="4" s="1"/>
  <c r="AQ7" i="4" s="1"/>
  <c r="Y7" i="4"/>
  <c r="X7" i="81"/>
  <c r="Y7" i="81"/>
  <c r="AG6" i="75"/>
  <c r="AP6" i="75" s="1"/>
  <c r="AF6" i="75"/>
  <c r="AO6" i="75" s="1"/>
  <c r="AE6" i="75"/>
  <c r="W7" i="75"/>
  <c r="K10" i="10"/>
  <c r="K8" i="16"/>
  <c r="Y7" i="48"/>
  <c r="X7" i="48"/>
  <c r="AR5" i="15"/>
  <c r="AR5" i="9"/>
  <c r="AF6" i="44"/>
  <c r="AO6" i="44" s="1"/>
  <c r="AE6" i="44"/>
  <c r="W7" i="44"/>
  <c r="AG6" i="44"/>
  <c r="AP6" i="44" s="1"/>
  <c r="K9" i="65"/>
  <c r="K9" i="9"/>
  <c r="AH6" i="73"/>
  <c r="AQ6" i="73" s="1"/>
  <c r="K9" i="57"/>
  <c r="K10" i="14"/>
  <c r="Y6" i="1"/>
  <c r="X6" i="1"/>
  <c r="AH6" i="29"/>
  <c r="AQ6" i="29" s="1"/>
  <c r="W7" i="30"/>
  <c r="AG6" i="30"/>
  <c r="AP6" i="30" s="1"/>
  <c r="AE6" i="30"/>
  <c r="AF6" i="30"/>
  <c r="AO6" i="30" s="1"/>
  <c r="W8" i="3"/>
  <c r="AG7" i="3"/>
  <c r="AP7" i="3" s="1"/>
  <c r="AF7" i="3"/>
  <c r="AO7" i="3" s="1"/>
  <c r="AE7" i="3"/>
  <c r="K9" i="63"/>
  <c r="AF6" i="64"/>
  <c r="AO6" i="64" s="1"/>
  <c r="W7" i="64"/>
  <c r="AE6" i="64"/>
  <c r="AG6" i="64"/>
  <c r="AP6" i="64" s="1"/>
  <c r="K10" i="61"/>
  <c r="AR5" i="33"/>
  <c r="AI5" i="27"/>
  <c r="AN5" i="27"/>
  <c r="Y6" i="10"/>
  <c r="X6" i="10"/>
  <c r="W7" i="17"/>
  <c r="AE6" i="17"/>
  <c r="AG6" i="17"/>
  <c r="AP6" i="17" s="1"/>
  <c r="AF6" i="17"/>
  <c r="AO6" i="17" s="1"/>
  <c r="X7" i="83"/>
  <c r="AH7" i="83" s="1"/>
  <c r="AQ7" i="83" s="1"/>
  <c r="Y7" i="83"/>
  <c r="AI6" i="42"/>
  <c r="AN6" i="42"/>
  <c r="Y7" i="40"/>
  <c r="X7" i="40"/>
  <c r="AI6" i="66"/>
  <c r="AN6" i="66"/>
  <c r="W7" i="43"/>
  <c r="AF6" i="43"/>
  <c r="AO6" i="43" s="1"/>
  <c r="AE6" i="43"/>
  <c r="AG6" i="43"/>
  <c r="AP6" i="43" s="1"/>
  <c r="AG6" i="14"/>
  <c r="AP6" i="14" s="1"/>
  <c r="AF6" i="14"/>
  <c r="AO6" i="14" s="1"/>
  <c r="AE6" i="14"/>
  <c r="W7" i="14"/>
  <c r="AG6" i="11"/>
  <c r="AP6" i="11" s="1"/>
  <c r="AF6" i="11"/>
  <c r="AO6" i="11" s="1"/>
  <c r="W7" i="11"/>
  <c r="AE6" i="11"/>
  <c r="AR5" i="44"/>
  <c r="K8" i="59"/>
  <c r="K8" i="4"/>
  <c r="AG6" i="96"/>
  <c r="AP6" i="96" s="1"/>
  <c r="AF6" i="96"/>
  <c r="AO6" i="96" s="1"/>
  <c r="W7" i="96"/>
  <c r="AE6" i="96"/>
  <c r="K10" i="58"/>
  <c r="AG6" i="74"/>
  <c r="AP6" i="74" s="1"/>
  <c r="AF6" i="74"/>
  <c r="AO6" i="74" s="1"/>
  <c r="AE6" i="74"/>
  <c r="W7" i="74"/>
  <c r="AN6" i="28"/>
  <c r="AI6" i="28"/>
  <c r="X7" i="71"/>
  <c r="AH7" i="71" s="1"/>
  <c r="AQ7" i="71" s="1"/>
  <c r="Y7" i="71"/>
  <c r="AI5" i="7"/>
  <c r="AN5" i="7"/>
  <c r="AH6" i="78"/>
  <c r="AQ6" i="78" s="1"/>
  <c r="AR5" i="12"/>
  <c r="K8" i="8"/>
  <c r="Z6" i="13"/>
  <c r="Z6" i="69"/>
  <c r="AH6" i="43"/>
  <c r="AQ6" i="43" s="1"/>
  <c r="AR5" i="78"/>
  <c r="K9" i="66"/>
  <c r="Z6" i="53"/>
  <c r="X6" i="53"/>
  <c r="Y6" i="53"/>
  <c r="X6" i="19"/>
  <c r="Y6" i="19"/>
  <c r="K8" i="3"/>
  <c r="Z6" i="37"/>
  <c r="K9" i="22"/>
  <c r="AI5" i="35"/>
  <c r="AN5" i="35"/>
  <c r="X7" i="28"/>
  <c r="Y7" i="28"/>
  <c r="X7" i="84"/>
  <c r="Y7" i="84"/>
  <c r="AR5" i="13"/>
  <c r="Z6" i="78"/>
  <c r="AN6" i="48"/>
  <c r="AI6" i="48"/>
  <c r="X7" i="95"/>
  <c r="Y7" i="95"/>
  <c r="AG6" i="77"/>
  <c r="AP6" i="77" s="1"/>
  <c r="AF6" i="77"/>
  <c r="AO6" i="77" s="1"/>
  <c r="AE6" i="77"/>
  <c r="W7" i="77"/>
  <c r="AR5" i="73"/>
  <c r="K8" i="11"/>
  <c r="Z6" i="50"/>
  <c r="AH6" i="23"/>
  <c r="AQ6" i="23" s="1"/>
  <c r="AN5" i="51"/>
  <c r="AI5" i="51"/>
  <c r="Z6" i="29"/>
  <c r="AN6" i="70"/>
  <c r="AI6" i="70"/>
  <c r="Z6" i="25"/>
  <c r="X6" i="89"/>
  <c r="Y6" i="89"/>
  <c r="K10" i="53"/>
  <c r="X6" i="32"/>
  <c r="Y6" i="32"/>
  <c r="K8" i="19"/>
  <c r="K10" i="69"/>
  <c r="K8" i="64"/>
  <c r="Z6" i="68"/>
  <c r="X6" i="55"/>
  <c r="Y6" i="55"/>
  <c r="AN6" i="59"/>
  <c r="AI6" i="59"/>
  <c r="K8" i="20"/>
  <c r="K11" i="49"/>
  <c r="AN6" i="83"/>
  <c r="AI6" i="83"/>
  <c r="AN6" i="40"/>
  <c r="AI6" i="40"/>
  <c r="Y7" i="31"/>
  <c r="X7" i="31"/>
  <c r="X7" i="66"/>
  <c r="Y7" i="66"/>
  <c r="X7" i="36"/>
  <c r="Y7" i="36"/>
  <c r="AR5" i="75"/>
  <c r="K9" i="7"/>
  <c r="K9" i="17"/>
  <c r="AH6" i="15"/>
  <c r="AQ6" i="15" s="1"/>
  <c r="AH6" i="49"/>
  <c r="AQ6" i="49" s="1"/>
  <c r="AI5" i="5"/>
  <c r="AN5" i="5"/>
  <c r="AI5" i="53"/>
  <c r="AN5" i="53"/>
  <c r="AR5" i="8"/>
  <c r="AR5" i="43"/>
  <c r="AR5" i="85"/>
  <c r="AR5" i="64"/>
  <c r="AR5" i="68"/>
  <c r="Y7" i="76"/>
  <c r="X7" i="76"/>
  <c r="AH6" i="86"/>
  <c r="AQ6" i="86" s="1"/>
  <c r="AH6" i="85"/>
  <c r="AQ6" i="85" s="1"/>
  <c r="K10" i="62"/>
  <c r="W7" i="45"/>
  <c r="AG6" i="45"/>
  <c r="AP6" i="45" s="1"/>
  <c r="AE6" i="45"/>
  <c r="AF6" i="45"/>
  <c r="AO6" i="45" s="1"/>
  <c r="AR5" i="56"/>
  <c r="Z6" i="60"/>
  <c r="K9" i="21"/>
  <c r="Z6" i="73"/>
  <c r="AH6" i="18"/>
  <c r="AQ6" i="18" s="1"/>
  <c r="AI5" i="6"/>
  <c r="AN5" i="6"/>
  <c r="Z6" i="23"/>
  <c r="AH6" i="47"/>
  <c r="AQ6" i="47" s="1"/>
  <c r="AI5" i="2"/>
  <c r="AN5" i="2"/>
  <c r="K9" i="70"/>
  <c r="Y7" i="70"/>
  <c r="X7" i="70"/>
  <c r="AH6" i="54"/>
  <c r="AQ6" i="54" s="1"/>
  <c r="Y6" i="82"/>
  <c r="Z6" i="82" s="1"/>
  <c r="X6" i="82"/>
  <c r="AN5" i="32"/>
  <c r="AI5" i="32"/>
  <c r="AN6" i="52"/>
  <c r="AI6" i="52"/>
  <c r="AN6" i="34"/>
  <c r="AI6" i="34"/>
  <c r="AR5" i="14"/>
  <c r="AR5" i="30"/>
  <c r="AG6" i="16"/>
  <c r="AP6" i="16" s="1"/>
  <c r="AF6" i="16"/>
  <c r="AO6" i="16" s="1"/>
  <c r="W7" i="16"/>
  <c r="AE6" i="16"/>
  <c r="K8" i="52"/>
  <c r="AR5" i="47"/>
  <c r="K8" i="56"/>
  <c r="AI5" i="20"/>
  <c r="AN5" i="20"/>
  <c r="K16" i="1"/>
  <c r="AG6" i="21"/>
  <c r="AP6" i="21" s="1"/>
  <c r="AF6" i="21"/>
  <c r="AO6" i="21" s="1"/>
  <c r="W7" i="21"/>
  <c r="AE6" i="21"/>
  <c r="X7" i="59"/>
  <c r="AH7" i="59" s="1"/>
  <c r="AQ7" i="59" s="1"/>
  <c r="Y7" i="59"/>
  <c r="Z7" i="59" s="1"/>
  <c r="AH6" i="61"/>
  <c r="AQ6" i="61" s="1"/>
  <c r="X7" i="38"/>
  <c r="Y7" i="38"/>
  <c r="AI6" i="81"/>
  <c r="AN6" i="81"/>
  <c r="AI6" i="31"/>
  <c r="AN6" i="31"/>
  <c r="AN6" i="36"/>
  <c r="AI6" i="36"/>
  <c r="AR5" i="54"/>
  <c r="AI5" i="90"/>
  <c r="AN5" i="90"/>
  <c r="AF6" i="8"/>
  <c r="AO6" i="8" s="1"/>
  <c r="W7" i="8"/>
  <c r="AE6" i="8"/>
  <c r="AG6" i="8"/>
  <c r="AP6" i="8" s="1"/>
  <c r="AG6" i="67"/>
  <c r="AP6" i="67" s="1"/>
  <c r="AF6" i="67"/>
  <c r="AO6" i="67" s="1"/>
  <c r="AE6" i="67"/>
  <c r="W7" i="67"/>
  <c r="AH6" i="9"/>
  <c r="AQ6" i="9" s="1"/>
  <c r="AG6" i="91"/>
  <c r="AP6" i="91" s="1"/>
  <c r="AF6" i="91"/>
  <c r="AO6" i="91" s="1"/>
  <c r="W7" i="91"/>
  <c r="AE6" i="91"/>
  <c r="X6" i="88"/>
  <c r="Y6" i="88"/>
  <c r="AE6" i="41"/>
  <c r="W7" i="41"/>
  <c r="AF6" i="41"/>
  <c r="AO6" i="41" s="1"/>
  <c r="AG6" i="41"/>
  <c r="AP6" i="41" s="1"/>
  <c r="AG6" i="87"/>
  <c r="AP6" i="87" s="1"/>
  <c r="W7" i="87"/>
  <c r="AF6" i="87"/>
  <c r="AO6" i="87" s="1"/>
  <c r="AE6" i="87"/>
  <c r="X6" i="22"/>
  <c r="Y6" i="22"/>
  <c r="AR5" i="29"/>
  <c r="AG6" i="72"/>
  <c r="AP6" i="72" s="1"/>
  <c r="AF6" i="72"/>
  <c r="AO6" i="72" s="1"/>
  <c r="W7" i="72"/>
  <c r="AE6" i="72"/>
  <c r="AH6" i="39"/>
  <c r="AQ6" i="39" s="1"/>
  <c r="AG6" i="18"/>
  <c r="AP6" i="18" s="1"/>
  <c r="AF6" i="18"/>
  <c r="AO6" i="18" s="1"/>
  <c r="W7" i="18"/>
  <c r="AE6" i="18"/>
  <c r="W7" i="47"/>
  <c r="AG6" i="47"/>
  <c r="AP6" i="47" s="1"/>
  <c r="AF6" i="47"/>
  <c r="AO6" i="47" s="1"/>
  <c r="AE6" i="47"/>
  <c r="X6" i="51"/>
  <c r="Y6" i="51"/>
  <c r="AR5" i="79"/>
  <c r="K9" i="68"/>
  <c r="K8" i="2"/>
  <c r="AH6" i="79"/>
  <c r="AQ6" i="79" s="1"/>
  <c r="AG6" i="12"/>
  <c r="AP6" i="12" s="1"/>
  <c r="AF6" i="12"/>
  <c r="AO6" i="12" s="1"/>
  <c r="W7" i="12"/>
  <c r="AE6" i="12"/>
  <c r="AR5" i="39"/>
  <c r="AR5" i="18"/>
  <c r="AR5" i="37"/>
  <c r="AI6" i="38"/>
  <c r="AN6" i="38"/>
  <c r="Y6" i="5"/>
  <c r="X6" i="5"/>
  <c r="AI5" i="92"/>
  <c r="AN5" i="92"/>
  <c r="AR5" i="67"/>
  <c r="K8" i="12"/>
  <c r="Y6" i="35"/>
  <c r="X6" i="35"/>
  <c r="Z6" i="35" s="1"/>
  <c r="Y6" i="7"/>
  <c r="X6" i="7"/>
  <c r="AF6" i="94"/>
  <c r="AO6" i="94" s="1"/>
  <c r="AG6" i="94"/>
  <c r="AP6" i="94" s="1"/>
  <c r="W7" i="94"/>
  <c r="AE6" i="94"/>
  <c r="AR5" i="69"/>
  <c r="AH6" i="75"/>
  <c r="AQ6" i="75" s="1"/>
  <c r="AI6" i="76"/>
  <c r="AN6" i="76"/>
  <c r="K9" i="15"/>
  <c r="AH6" i="33"/>
  <c r="AQ6" i="33" s="1"/>
  <c r="AI6" i="57"/>
  <c r="AN6" i="57"/>
  <c r="AH6" i="26"/>
  <c r="AQ6" i="26" s="1"/>
  <c r="AN5" i="46"/>
  <c r="AI5" i="46"/>
  <c r="Z6" i="39"/>
  <c r="K9" i="23"/>
  <c r="K8" i="60"/>
  <c r="AN5" i="65"/>
  <c r="AI5" i="65"/>
  <c r="Y6" i="6"/>
  <c r="X6" i="6"/>
  <c r="X6" i="2"/>
  <c r="Y6" i="2"/>
  <c r="AR5" i="61"/>
  <c r="AH6" i="30"/>
  <c r="AQ6" i="30" s="1"/>
  <c r="AI6" i="58"/>
  <c r="AN6" i="58"/>
  <c r="K9" i="54"/>
  <c r="AR5" i="24"/>
  <c r="AQ7" i="3"/>
  <c r="K8" i="67"/>
  <c r="AI5" i="89"/>
  <c r="AN5" i="89"/>
  <c r="AN5" i="82"/>
  <c r="AI5" i="82"/>
  <c r="Y7" i="52"/>
  <c r="X7" i="52"/>
  <c r="AH7" i="52" s="1"/>
  <c r="AQ7" i="52" s="1"/>
  <c r="Y7" i="34"/>
  <c r="X7" i="34"/>
  <c r="AR5" i="72"/>
  <c r="W7" i="63"/>
  <c r="AE6" i="63"/>
  <c r="AF6" i="63"/>
  <c r="AO6" i="63" s="1"/>
  <c r="AG6" i="63"/>
  <c r="AP6" i="63" s="1"/>
  <c r="K9" i="18"/>
  <c r="AI5" i="10"/>
  <c r="AN5" i="10"/>
  <c r="X6" i="62"/>
  <c r="Y6" i="62"/>
  <c r="X6" i="20"/>
  <c r="Y6" i="20"/>
  <c r="AR5" i="74"/>
  <c r="AH6" i="80"/>
  <c r="AQ6" i="80" s="1"/>
  <c r="AG6" i="61"/>
  <c r="AP6" i="61" s="1"/>
  <c r="AE6" i="61"/>
  <c r="W7" i="61"/>
  <c r="AF6" i="61"/>
  <c r="AO6" i="61" s="1"/>
  <c r="AI6" i="4"/>
  <c r="AN6" i="4"/>
  <c r="AG6" i="86" l="1"/>
  <c r="AP6" i="86" s="1"/>
  <c r="AE6" i="26"/>
  <c r="Z7" i="76"/>
  <c r="Z6" i="55"/>
  <c r="AE6" i="85"/>
  <c r="Z6" i="2"/>
  <c r="AE6" i="2" s="1"/>
  <c r="Z6" i="5"/>
  <c r="Z7" i="48"/>
  <c r="W7" i="26"/>
  <c r="W7" i="86"/>
  <c r="AF6" i="49"/>
  <c r="AO6" i="49" s="1"/>
  <c r="AG6" i="49"/>
  <c r="AP6" i="49" s="1"/>
  <c r="Z7" i="83"/>
  <c r="W7" i="49"/>
  <c r="Z7" i="71"/>
  <c r="Z7" i="40"/>
  <c r="AG7" i="40" s="1"/>
  <c r="AP7" i="40" s="1"/>
  <c r="Z6" i="65"/>
  <c r="AF6" i="65" s="1"/>
  <c r="AO6" i="65" s="1"/>
  <c r="AF6" i="26"/>
  <c r="AO6" i="26" s="1"/>
  <c r="AG6" i="82"/>
  <c r="AP6" i="82" s="1"/>
  <c r="W7" i="82"/>
  <c r="AF6" i="82"/>
  <c r="AO6" i="82" s="1"/>
  <c r="AE6" i="82"/>
  <c r="AG6" i="65"/>
  <c r="AP6" i="65" s="1"/>
  <c r="W7" i="2"/>
  <c r="AR5" i="65"/>
  <c r="AH6" i="7"/>
  <c r="AQ6" i="7" s="1"/>
  <c r="AG6" i="35"/>
  <c r="AP6" i="35" s="1"/>
  <c r="AE6" i="35"/>
  <c r="W7" i="35"/>
  <c r="AF6" i="35"/>
  <c r="AO6" i="35" s="1"/>
  <c r="AF6" i="5"/>
  <c r="AO6" i="5" s="1"/>
  <c r="W7" i="5"/>
  <c r="AE6" i="5"/>
  <c r="AG6" i="5"/>
  <c r="AP6" i="5" s="1"/>
  <c r="X7" i="12"/>
  <c r="Y7" i="12"/>
  <c r="AH6" i="51"/>
  <c r="AQ6" i="51" s="1"/>
  <c r="X7" i="47"/>
  <c r="Y7" i="47"/>
  <c r="Y7" i="18"/>
  <c r="X7" i="18"/>
  <c r="Y7" i="87"/>
  <c r="X7" i="87"/>
  <c r="Y7" i="41"/>
  <c r="X7" i="41"/>
  <c r="AN6" i="91"/>
  <c r="AI6" i="91"/>
  <c r="AF7" i="59"/>
  <c r="AO7" i="59" s="1"/>
  <c r="AE7" i="59"/>
  <c r="W8" i="59"/>
  <c r="AG7" i="59"/>
  <c r="AP7" i="59" s="1"/>
  <c r="K9" i="56"/>
  <c r="K9" i="52"/>
  <c r="AR6" i="52"/>
  <c r="K10" i="70"/>
  <c r="Y7" i="45"/>
  <c r="X7" i="45"/>
  <c r="K11" i="62"/>
  <c r="AH7" i="66"/>
  <c r="AQ7" i="66" s="1"/>
  <c r="K9" i="20"/>
  <c r="AF6" i="55"/>
  <c r="AO6" i="55" s="1"/>
  <c r="W7" i="55"/>
  <c r="AE6" i="55"/>
  <c r="AG6" i="55"/>
  <c r="AP6" i="55" s="1"/>
  <c r="K11" i="53"/>
  <c r="AG6" i="25"/>
  <c r="AP6" i="25" s="1"/>
  <c r="AF6" i="25"/>
  <c r="AO6" i="25" s="1"/>
  <c r="AE6" i="25"/>
  <c r="W7" i="25"/>
  <c r="AR6" i="48"/>
  <c r="AH7" i="84"/>
  <c r="AQ7" i="84" s="1"/>
  <c r="AR5" i="35"/>
  <c r="W7" i="53"/>
  <c r="AG6" i="53"/>
  <c r="AP6" i="53" s="1"/>
  <c r="AE6" i="53"/>
  <c r="AF6" i="53"/>
  <c r="AO6" i="53" s="1"/>
  <c r="AF6" i="13"/>
  <c r="AO6" i="13" s="1"/>
  <c r="W7" i="13"/>
  <c r="AE6" i="13"/>
  <c r="AG6" i="13"/>
  <c r="AP6" i="13" s="1"/>
  <c r="AR5" i="7"/>
  <c r="AI6" i="14"/>
  <c r="AN6" i="14"/>
  <c r="AE7" i="83"/>
  <c r="W8" i="83"/>
  <c r="AG7" i="83"/>
  <c r="AP7" i="83" s="1"/>
  <c r="AF7" i="83"/>
  <c r="AO7" i="83" s="1"/>
  <c r="AH6" i="10"/>
  <c r="AQ6" i="10" s="1"/>
  <c r="K11" i="61"/>
  <c r="X7" i="80"/>
  <c r="Y7" i="80"/>
  <c r="K9" i="71"/>
  <c r="K9" i="50"/>
  <c r="AH6" i="65"/>
  <c r="AQ6" i="65" s="1"/>
  <c r="AG6" i="46"/>
  <c r="AP6" i="46" s="1"/>
  <c r="W7" i="46"/>
  <c r="AE6" i="46"/>
  <c r="AF6" i="46"/>
  <c r="AO6" i="46" s="1"/>
  <c r="AG6" i="24"/>
  <c r="AP6" i="24" s="1"/>
  <c r="AF6" i="24"/>
  <c r="AO6" i="24" s="1"/>
  <c r="W7" i="24"/>
  <c r="AE6" i="24"/>
  <c r="AH6" i="92"/>
  <c r="AQ6" i="92" s="1"/>
  <c r="K9" i="51"/>
  <c r="Y7" i="9"/>
  <c r="X7" i="9"/>
  <c r="AH6" i="20"/>
  <c r="AQ6" i="20" s="1"/>
  <c r="AR5" i="10"/>
  <c r="AR6" i="58"/>
  <c r="K10" i="23"/>
  <c r="AR6" i="57"/>
  <c r="Z6" i="51"/>
  <c r="AH6" i="22"/>
  <c r="AQ6" i="22" s="1"/>
  <c r="AI6" i="41"/>
  <c r="AN6" i="41"/>
  <c r="Y7" i="91"/>
  <c r="X7" i="91"/>
  <c r="AR6" i="36"/>
  <c r="AR6" i="81"/>
  <c r="AN6" i="21"/>
  <c r="AI6" i="21"/>
  <c r="K17" i="1"/>
  <c r="AH7" i="76"/>
  <c r="AQ7" i="76" s="1"/>
  <c r="AR5" i="5"/>
  <c r="K10" i="7"/>
  <c r="Z7" i="66"/>
  <c r="AR6" i="83"/>
  <c r="AR6" i="59"/>
  <c r="K9" i="19"/>
  <c r="AR6" i="70"/>
  <c r="Z7" i="84"/>
  <c r="AH6" i="19"/>
  <c r="AQ6" i="19" s="1"/>
  <c r="K11" i="58"/>
  <c r="AN6" i="11"/>
  <c r="AI6" i="11"/>
  <c r="Y7" i="43"/>
  <c r="X7" i="43"/>
  <c r="Z7" i="43" s="1"/>
  <c r="Y8" i="3"/>
  <c r="X8" i="3"/>
  <c r="AH8" i="3" s="1"/>
  <c r="AQ8" i="3" s="1"/>
  <c r="Y7" i="30"/>
  <c r="X7" i="30"/>
  <c r="Z7" i="30" s="1"/>
  <c r="K11" i="14"/>
  <c r="AH7" i="48"/>
  <c r="AQ7" i="48" s="1"/>
  <c r="K11" i="10"/>
  <c r="K10" i="55"/>
  <c r="AR5" i="55"/>
  <c r="K11" i="13"/>
  <c r="K13" i="6"/>
  <c r="Z6" i="92"/>
  <c r="Y7" i="26"/>
  <c r="X7" i="26"/>
  <c r="Z6" i="20"/>
  <c r="AE6" i="39"/>
  <c r="W7" i="39"/>
  <c r="AF6" i="39"/>
  <c r="AO6" i="39" s="1"/>
  <c r="AG6" i="39"/>
  <c r="AP6" i="39" s="1"/>
  <c r="K10" i="15"/>
  <c r="AI6" i="94"/>
  <c r="AN6" i="94"/>
  <c r="Z6" i="7"/>
  <c r="K10" i="68"/>
  <c r="AI6" i="47"/>
  <c r="AN6" i="47"/>
  <c r="Z6" i="22"/>
  <c r="Y7" i="21"/>
  <c r="X7" i="21"/>
  <c r="AN6" i="16"/>
  <c r="AI6" i="16"/>
  <c r="AR5" i="32"/>
  <c r="AH7" i="70"/>
  <c r="AQ7" i="70" s="1"/>
  <c r="AR5" i="2"/>
  <c r="AG6" i="73"/>
  <c r="AP6" i="73" s="1"/>
  <c r="AF6" i="73"/>
  <c r="AO6" i="73" s="1"/>
  <c r="AE6" i="73"/>
  <c r="W7" i="73"/>
  <c r="AH7" i="31"/>
  <c r="AQ7" i="31" s="1"/>
  <c r="AG6" i="68"/>
  <c r="AP6" i="68" s="1"/>
  <c r="AF6" i="68"/>
  <c r="AO6" i="68" s="1"/>
  <c r="AE6" i="68"/>
  <c r="W7" i="68"/>
  <c r="Y7" i="77"/>
  <c r="X7" i="77"/>
  <c r="Z7" i="77" s="1"/>
  <c r="K10" i="22"/>
  <c r="Z6" i="19"/>
  <c r="K9" i="8"/>
  <c r="X7" i="74"/>
  <c r="Y7" i="74"/>
  <c r="AN6" i="96"/>
  <c r="AI6" i="96"/>
  <c r="K9" i="4"/>
  <c r="Y7" i="11"/>
  <c r="X7" i="11"/>
  <c r="Z6" i="10"/>
  <c r="AN6" i="64"/>
  <c r="AI6" i="64"/>
  <c r="K10" i="63"/>
  <c r="AH6" i="1"/>
  <c r="AQ6" i="1" s="1"/>
  <c r="K10" i="9"/>
  <c r="Y7" i="44"/>
  <c r="X7" i="44"/>
  <c r="Y7" i="75"/>
  <c r="X7" i="75"/>
  <c r="Z7" i="4"/>
  <c r="AI6" i="80"/>
  <c r="AN6" i="80"/>
  <c r="AH6" i="27"/>
  <c r="AQ6" i="27" s="1"/>
  <c r="AR6" i="95"/>
  <c r="AN6" i="93"/>
  <c r="AI6" i="93"/>
  <c r="AN6" i="85"/>
  <c r="AI6" i="85"/>
  <c r="X7" i="86"/>
  <c r="Y7" i="86"/>
  <c r="AR5" i="89"/>
  <c r="X7" i="94"/>
  <c r="Y7" i="94"/>
  <c r="AR5" i="92"/>
  <c r="AN6" i="72"/>
  <c r="AI6" i="72"/>
  <c r="AH6" i="88"/>
  <c r="AQ6" i="88" s="1"/>
  <c r="Y7" i="67"/>
  <c r="X7" i="67"/>
  <c r="AI6" i="8"/>
  <c r="AN6" i="8"/>
  <c r="AR5" i="90"/>
  <c r="AR5" i="20"/>
  <c r="Y7" i="16"/>
  <c r="X7" i="16"/>
  <c r="AF6" i="23"/>
  <c r="AO6" i="23" s="1"/>
  <c r="W7" i="23"/>
  <c r="AE6" i="23"/>
  <c r="AG6" i="23"/>
  <c r="AP6" i="23" s="1"/>
  <c r="W8" i="76"/>
  <c r="AE7" i="76"/>
  <c r="AF7" i="76"/>
  <c r="AO7" i="76" s="1"/>
  <c r="AG7" i="76"/>
  <c r="AP7" i="76" s="1"/>
  <c r="K10" i="17"/>
  <c r="AH7" i="36"/>
  <c r="AQ7" i="36" s="1"/>
  <c r="AH6" i="32"/>
  <c r="AQ6" i="32" s="1"/>
  <c r="AH6" i="89"/>
  <c r="AQ6" i="89" s="1"/>
  <c r="W7" i="29"/>
  <c r="AG6" i="29"/>
  <c r="AP6" i="29" s="1"/>
  <c r="AE6" i="29"/>
  <c r="AF6" i="29"/>
  <c r="AO6" i="29" s="1"/>
  <c r="K9" i="11"/>
  <c r="AH7" i="95"/>
  <c r="AQ7" i="95" s="1"/>
  <c r="AH7" i="28"/>
  <c r="AQ7" i="28" s="1"/>
  <c r="AG6" i="37"/>
  <c r="AP6" i="37" s="1"/>
  <c r="AF6" i="37"/>
  <c r="AO6" i="37" s="1"/>
  <c r="AE6" i="37"/>
  <c r="W7" i="37"/>
  <c r="K10" i="66"/>
  <c r="W8" i="71"/>
  <c r="AG7" i="71"/>
  <c r="AP7" i="71" s="1"/>
  <c r="AF7" i="71"/>
  <c r="AO7" i="71" s="1"/>
  <c r="AE7" i="71"/>
  <c r="AN6" i="74"/>
  <c r="AI6" i="74"/>
  <c r="AR6" i="66"/>
  <c r="AR6" i="42"/>
  <c r="AI6" i="17"/>
  <c r="AN6" i="17"/>
  <c r="X7" i="64"/>
  <c r="Y7" i="64"/>
  <c r="AG7" i="48"/>
  <c r="AP7" i="48" s="1"/>
  <c r="W8" i="48"/>
  <c r="AF7" i="48"/>
  <c r="AO7" i="48" s="1"/>
  <c r="AE7" i="48"/>
  <c r="AH7" i="58"/>
  <c r="AQ7" i="58" s="1"/>
  <c r="AR5" i="22"/>
  <c r="K10" i="5"/>
  <c r="AH7" i="57"/>
  <c r="AQ7" i="57" s="1"/>
  <c r="AH6" i="90"/>
  <c r="AQ6" i="90" s="1"/>
  <c r="AN6" i="86"/>
  <c r="AI6" i="86"/>
  <c r="X7" i="33"/>
  <c r="Y7" i="33"/>
  <c r="AI6" i="26"/>
  <c r="AN6" i="26"/>
  <c r="K9" i="67"/>
  <c r="Y7" i="61"/>
  <c r="X7" i="61"/>
  <c r="AH6" i="62"/>
  <c r="AQ6" i="62" s="1"/>
  <c r="AR6" i="76"/>
  <c r="AH6" i="35"/>
  <c r="AQ6" i="35" s="1"/>
  <c r="AH6" i="5"/>
  <c r="AQ6" i="5" s="1"/>
  <c r="AR6" i="38"/>
  <c r="K9" i="2"/>
  <c r="X7" i="72"/>
  <c r="Y7" i="72"/>
  <c r="AN6" i="87"/>
  <c r="AI6" i="87"/>
  <c r="Z6" i="88"/>
  <c r="AN6" i="67"/>
  <c r="AI6" i="67"/>
  <c r="X7" i="8"/>
  <c r="Y7" i="8"/>
  <c r="AH7" i="38"/>
  <c r="AQ7" i="38" s="1"/>
  <c r="AR6" i="34"/>
  <c r="Z7" i="70"/>
  <c r="K10" i="21"/>
  <c r="AI6" i="45"/>
  <c r="AN6" i="45"/>
  <c r="Z7" i="36"/>
  <c r="Z7" i="31"/>
  <c r="K12" i="49"/>
  <c r="Z6" i="32"/>
  <c r="Z6" i="89"/>
  <c r="AN6" i="77"/>
  <c r="AI6" i="77"/>
  <c r="Z7" i="95"/>
  <c r="Z7" i="28"/>
  <c r="AR6" i="28"/>
  <c r="Y7" i="96"/>
  <c r="X7" i="96"/>
  <c r="K9" i="59"/>
  <c r="AI6" i="43"/>
  <c r="AN6" i="43"/>
  <c r="X7" i="17"/>
  <c r="Y7" i="17"/>
  <c r="AN7" i="3"/>
  <c r="AI7" i="3"/>
  <c r="AI6" i="30"/>
  <c r="AN6" i="30"/>
  <c r="Z6" i="1"/>
  <c r="K10" i="57"/>
  <c r="AN6" i="44"/>
  <c r="AI6" i="44"/>
  <c r="AN6" i="75"/>
  <c r="AI6" i="75"/>
  <c r="AH7" i="81"/>
  <c r="AQ7" i="81" s="1"/>
  <c r="AH7" i="42"/>
  <c r="AQ7" i="42" s="1"/>
  <c r="AR5" i="62"/>
  <c r="Z6" i="27"/>
  <c r="Z7" i="58"/>
  <c r="AR5" i="1"/>
  <c r="K9" i="72"/>
  <c r="AH6" i="46"/>
  <c r="AQ6" i="46" s="1"/>
  <c r="AR5" i="88"/>
  <c r="AR6" i="84"/>
  <c r="AR5" i="19"/>
  <c r="X7" i="93"/>
  <c r="Y7" i="93"/>
  <c r="AI6" i="15"/>
  <c r="AN6" i="15"/>
  <c r="AN6" i="54"/>
  <c r="AI6" i="54"/>
  <c r="Y7" i="85"/>
  <c r="X7" i="85"/>
  <c r="AI6" i="33"/>
  <c r="AN6" i="33"/>
  <c r="Y7" i="79"/>
  <c r="X7" i="79"/>
  <c r="Y7" i="49"/>
  <c r="X7" i="49"/>
  <c r="AR5" i="82"/>
  <c r="AI6" i="61"/>
  <c r="AN6" i="61"/>
  <c r="AI6" i="63"/>
  <c r="AN6" i="63"/>
  <c r="K10" i="18"/>
  <c r="Y7" i="63"/>
  <c r="X7" i="63"/>
  <c r="AH7" i="34"/>
  <c r="AQ7" i="34" s="1"/>
  <c r="Z7" i="52"/>
  <c r="AH6" i="6"/>
  <c r="AQ6" i="6" s="1"/>
  <c r="K9" i="60"/>
  <c r="AR5" i="46"/>
  <c r="AR6" i="4"/>
  <c r="Z6" i="62"/>
  <c r="Z7" i="34"/>
  <c r="K10" i="54"/>
  <c r="AH6" i="2"/>
  <c r="AQ6" i="2" s="1"/>
  <c r="Z6" i="6"/>
  <c r="K9" i="12"/>
  <c r="AI6" i="12"/>
  <c r="AN6" i="12"/>
  <c r="AN6" i="18"/>
  <c r="AI6" i="18"/>
  <c r="AR6" i="31"/>
  <c r="Z7" i="38"/>
  <c r="AH6" i="82"/>
  <c r="AQ6" i="82" s="1"/>
  <c r="AR5" i="6"/>
  <c r="AG6" i="60"/>
  <c r="AP6" i="60" s="1"/>
  <c r="AF6" i="60"/>
  <c r="AO6" i="60" s="1"/>
  <c r="W7" i="60"/>
  <c r="AE6" i="60"/>
  <c r="AR5" i="53"/>
  <c r="AR6" i="40"/>
  <c r="AH6" i="55"/>
  <c r="AQ6" i="55" s="1"/>
  <c r="K9" i="64"/>
  <c r="K11" i="69"/>
  <c r="AR5" i="51"/>
  <c r="AF6" i="50"/>
  <c r="AO6" i="50" s="1"/>
  <c r="W7" i="50"/>
  <c r="AE6" i="50"/>
  <c r="AG6" i="50"/>
  <c r="AP6" i="50" s="1"/>
  <c r="AG6" i="78"/>
  <c r="AP6" i="78" s="1"/>
  <c r="AF6" i="78"/>
  <c r="AO6" i="78" s="1"/>
  <c r="AE6" i="78"/>
  <c r="W7" i="78"/>
  <c r="K9" i="3"/>
  <c r="AH6" i="53"/>
  <c r="AQ6" i="53" s="1"/>
  <c r="W7" i="69"/>
  <c r="AE6" i="69"/>
  <c r="AG6" i="69"/>
  <c r="AP6" i="69" s="1"/>
  <c r="AF6" i="69"/>
  <c r="AO6" i="69" s="1"/>
  <c r="X7" i="14"/>
  <c r="Y7" i="14"/>
  <c r="Z7" i="14" s="1"/>
  <c r="AH7" i="40"/>
  <c r="AQ7" i="40" s="1"/>
  <c r="AR5" i="27"/>
  <c r="K10" i="65"/>
  <c r="K9" i="16"/>
  <c r="Z7" i="81"/>
  <c r="Z7" i="42"/>
  <c r="AG6" i="56"/>
  <c r="AP6" i="56" s="1"/>
  <c r="AF6" i="56"/>
  <c r="AO6" i="56" s="1"/>
  <c r="AE6" i="56"/>
  <c r="W7" i="56"/>
  <c r="K9" i="24"/>
  <c r="Z7" i="57"/>
  <c r="AR6" i="71"/>
  <c r="Z6" i="90"/>
  <c r="X7" i="15"/>
  <c r="Y7" i="15"/>
  <c r="Y7" i="54"/>
  <c r="X7" i="54"/>
  <c r="AI6" i="9"/>
  <c r="AN6" i="9"/>
  <c r="AN6" i="79"/>
  <c r="AI6" i="79"/>
  <c r="AN6" i="49"/>
  <c r="AI6" i="49"/>
  <c r="Z7" i="49" l="1"/>
  <c r="AF6" i="2"/>
  <c r="AO6" i="2" s="1"/>
  <c r="AG6" i="2"/>
  <c r="AP6" i="2" s="1"/>
  <c r="Z7" i="15"/>
  <c r="Z7" i="79"/>
  <c r="AG7" i="79" s="1"/>
  <c r="AP7" i="79" s="1"/>
  <c r="W7" i="65"/>
  <c r="Z7" i="44"/>
  <c r="AE6" i="65"/>
  <c r="Z7" i="61"/>
  <c r="Z7" i="64"/>
  <c r="AF7" i="64" s="1"/>
  <c r="AO7" i="64" s="1"/>
  <c r="Z7" i="16"/>
  <c r="AG7" i="16" s="1"/>
  <c r="AP7" i="16" s="1"/>
  <c r="Z7" i="67"/>
  <c r="Z7" i="86"/>
  <c r="AG7" i="86" s="1"/>
  <c r="AP7" i="86" s="1"/>
  <c r="AF7" i="40"/>
  <c r="AO7" i="40" s="1"/>
  <c r="Z7" i="9"/>
  <c r="AG7" i="9" s="1"/>
  <c r="AP7" i="9" s="1"/>
  <c r="AE7" i="40"/>
  <c r="Z7" i="54"/>
  <c r="AF7" i="54" s="1"/>
  <c r="AO7" i="54" s="1"/>
  <c r="Z7" i="63"/>
  <c r="AE7" i="63" s="1"/>
  <c r="Z7" i="26"/>
  <c r="AE7" i="26" s="1"/>
  <c r="W8" i="40"/>
  <c r="Z7" i="17"/>
  <c r="AE7" i="17" s="1"/>
  <c r="AG7" i="54"/>
  <c r="AP7" i="54" s="1"/>
  <c r="AG7" i="63"/>
  <c r="AP7" i="63" s="1"/>
  <c r="W8" i="26"/>
  <c r="AG7" i="26"/>
  <c r="AP7" i="26" s="1"/>
  <c r="AF7" i="26"/>
  <c r="AO7" i="26" s="1"/>
  <c r="W8" i="86"/>
  <c r="AE7" i="86"/>
  <c r="AE7" i="64"/>
  <c r="W8" i="64"/>
  <c r="AG7" i="64"/>
  <c r="AP7" i="64" s="1"/>
  <c r="W8" i="16"/>
  <c r="AE7" i="16"/>
  <c r="AF7" i="77"/>
  <c r="AO7" i="77" s="1"/>
  <c r="AE7" i="77"/>
  <c r="W8" i="77"/>
  <c r="AG7" i="77"/>
  <c r="AP7" i="77" s="1"/>
  <c r="W8" i="79"/>
  <c r="AE7" i="79"/>
  <c r="AF7" i="79"/>
  <c r="AO7" i="79" s="1"/>
  <c r="W8" i="9"/>
  <c r="AE7" i="9"/>
  <c r="AF7" i="15"/>
  <c r="AO7" i="15" s="1"/>
  <c r="AE7" i="15"/>
  <c r="W8" i="15"/>
  <c r="AG7" i="15"/>
  <c r="AP7" i="15" s="1"/>
  <c r="K11" i="54"/>
  <c r="W8" i="52"/>
  <c r="AG7" i="52"/>
  <c r="AP7" i="52" s="1"/>
  <c r="AF7" i="52"/>
  <c r="AO7" i="52" s="1"/>
  <c r="AE7" i="52"/>
  <c r="AE7" i="49"/>
  <c r="AG7" i="49"/>
  <c r="AP7" i="49" s="1"/>
  <c r="AF7" i="49"/>
  <c r="AO7" i="49" s="1"/>
  <c r="W8" i="49"/>
  <c r="AR6" i="15"/>
  <c r="AF7" i="36"/>
  <c r="AO7" i="36" s="1"/>
  <c r="AG7" i="36"/>
  <c r="AP7" i="36" s="1"/>
  <c r="W8" i="36"/>
  <c r="AE7" i="36"/>
  <c r="AH7" i="8"/>
  <c r="AQ7" i="8" s="1"/>
  <c r="AR6" i="87"/>
  <c r="W8" i="61"/>
  <c r="AG7" i="61"/>
  <c r="AP7" i="61" s="1"/>
  <c r="AF7" i="61"/>
  <c r="AO7" i="61" s="1"/>
  <c r="AE7" i="61"/>
  <c r="AH7" i="33"/>
  <c r="AQ7" i="33" s="1"/>
  <c r="Y8" i="48"/>
  <c r="X8" i="48"/>
  <c r="Z8" i="48" s="1"/>
  <c r="AR6" i="17"/>
  <c r="Y8" i="71"/>
  <c r="X8" i="71"/>
  <c r="Y7" i="37"/>
  <c r="X7" i="37"/>
  <c r="Z7" i="37" s="1"/>
  <c r="AI6" i="29"/>
  <c r="AN6" i="29"/>
  <c r="AI6" i="23"/>
  <c r="AN6" i="23"/>
  <c r="AR6" i="8"/>
  <c r="AH7" i="44"/>
  <c r="AQ7" i="44" s="1"/>
  <c r="W7" i="10"/>
  <c r="AE6" i="10"/>
  <c r="AG6" i="10"/>
  <c r="AP6" i="10" s="1"/>
  <c r="AF6" i="10"/>
  <c r="AO6" i="10" s="1"/>
  <c r="K10" i="4"/>
  <c r="W7" i="20"/>
  <c r="AE6" i="20"/>
  <c r="AG6" i="20"/>
  <c r="AP6" i="20" s="1"/>
  <c r="AF6" i="20"/>
  <c r="AO6" i="20" s="1"/>
  <c r="K14" i="6"/>
  <c r="AH7" i="30"/>
  <c r="AQ7" i="30" s="1"/>
  <c r="AH7" i="43"/>
  <c r="AQ7" i="43" s="1"/>
  <c r="AR6" i="41"/>
  <c r="K10" i="51"/>
  <c r="AN6" i="46"/>
  <c r="AI6" i="46"/>
  <c r="AR6" i="14"/>
  <c r="Y7" i="13"/>
  <c r="X7" i="13"/>
  <c r="X7" i="25"/>
  <c r="Y7" i="25"/>
  <c r="K10" i="20"/>
  <c r="X8" i="59"/>
  <c r="Y8" i="59"/>
  <c r="AH7" i="41"/>
  <c r="AQ7" i="41" s="1"/>
  <c r="AH7" i="18"/>
  <c r="AQ7" i="18" s="1"/>
  <c r="AI6" i="5"/>
  <c r="AN6" i="5"/>
  <c r="AN6" i="35"/>
  <c r="AI6" i="35"/>
  <c r="AI7" i="40"/>
  <c r="AN7" i="40"/>
  <c r="AG7" i="42"/>
  <c r="AP7" i="42" s="1"/>
  <c r="AF7" i="42"/>
  <c r="AO7" i="42" s="1"/>
  <c r="W8" i="42"/>
  <c r="AE7" i="42"/>
  <c r="AR6" i="9"/>
  <c r="K10" i="16"/>
  <c r="AN6" i="78"/>
  <c r="AI6" i="78"/>
  <c r="K10" i="64"/>
  <c r="AH7" i="85"/>
  <c r="AQ7" i="85" s="1"/>
  <c r="AR6" i="49"/>
  <c r="AH7" i="54"/>
  <c r="AQ7" i="54" s="1"/>
  <c r="AG6" i="90"/>
  <c r="AP6" i="90" s="1"/>
  <c r="AE6" i="90"/>
  <c r="W7" i="90"/>
  <c r="AF6" i="90"/>
  <c r="AO6" i="90" s="1"/>
  <c r="AR6" i="12"/>
  <c r="AF7" i="34"/>
  <c r="AO7" i="34" s="1"/>
  <c r="W8" i="34"/>
  <c r="AG7" i="34"/>
  <c r="AP7" i="34" s="1"/>
  <c r="AE7" i="34"/>
  <c r="AH7" i="63"/>
  <c r="AQ7" i="63" s="1"/>
  <c r="AH7" i="79"/>
  <c r="AQ7" i="79" s="1"/>
  <c r="AR6" i="44"/>
  <c r="AR6" i="30"/>
  <c r="AH7" i="17"/>
  <c r="AQ7" i="17" s="1"/>
  <c r="K10" i="59"/>
  <c r="AE6" i="89"/>
  <c r="AG6" i="89"/>
  <c r="AP6" i="89" s="1"/>
  <c r="W7" i="89"/>
  <c r="AF6" i="89"/>
  <c r="AO6" i="89" s="1"/>
  <c r="Z7" i="8"/>
  <c r="K10" i="2"/>
  <c r="Z7" i="33"/>
  <c r="K11" i="5"/>
  <c r="AR6" i="74"/>
  <c r="AN6" i="37"/>
  <c r="AI6" i="37"/>
  <c r="X7" i="23"/>
  <c r="Y7" i="23"/>
  <c r="AH7" i="67"/>
  <c r="AQ7" i="67" s="1"/>
  <c r="AR6" i="85"/>
  <c r="AR6" i="80"/>
  <c r="AR6" i="96"/>
  <c r="K10" i="8"/>
  <c r="AG6" i="22"/>
  <c r="AP6" i="22" s="1"/>
  <c r="AF6" i="22"/>
  <c r="AO6" i="22" s="1"/>
  <c r="W7" i="22"/>
  <c r="AE6" i="22"/>
  <c r="AG6" i="7"/>
  <c r="AP6" i="7" s="1"/>
  <c r="AF6" i="7"/>
  <c r="AO6" i="7" s="1"/>
  <c r="W7" i="7"/>
  <c r="AE6" i="7"/>
  <c r="AH7" i="26"/>
  <c r="AQ7" i="26" s="1"/>
  <c r="K11" i="55"/>
  <c r="K18" i="1"/>
  <c r="K11" i="23"/>
  <c r="AH7" i="9"/>
  <c r="AQ7" i="9" s="1"/>
  <c r="AN6" i="24"/>
  <c r="AI6" i="24"/>
  <c r="X7" i="46"/>
  <c r="Y7" i="46"/>
  <c r="K10" i="71"/>
  <c r="AN6" i="25"/>
  <c r="AI6" i="25"/>
  <c r="AI6" i="55"/>
  <c r="AN6" i="55"/>
  <c r="AN7" i="59"/>
  <c r="AI7" i="59"/>
  <c r="X7" i="5"/>
  <c r="Z7" i="5" s="1"/>
  <c r="Y7" i="5"/>
  <c r="Y7" i="65"/>
  <c r="X7" i="65"/>
  <c r="X8" i="40"/>
  <c r="Z8" i="40" s="1"/>
  <c r="Y8" i="40"/>
  <c r="AH7" i="14"/>
  <c r="AQ7" i="14" s="1"/>
  <c r="AI6" i="69"/>
  <c r="AN6" i="69"/>
  <c r="K10" i="3"/>
  <c r="AG6" i="6"/>
  <c r="AP6" i="6" s="1"/>
  <c r="AF6" i="6"/>
  <c r="AO6" i="6" s="1"/>
  <c r="W7" i="6"/>
  <c r="AE6" i="6"/>
  <c r="W7" i="62"/>
  <c r="AE6" i="62"/>
  <c r="AG6" i="62"/>
  <c r="AP6" i="62" s="1"/>
  <c r="AF6" i="62"/>
  <c r="AO6" i="62" s="1"/>
  <c r="AR6" i="63"/>
  <c r="Z7" i="85"/>
  <c r="AH7" i="93"/>
  <c r="AQ7" i="93" s="1"/>
  <c r="AE7" i="58"/>
  <c r="AF7" i="58"/>
  <c r="AO7" i="58" s="1"/>
  <c r="AG7" i="58"/>
  <c r="AP7" i="58" s="1"/>
  <c r="W8" i="58"/>
  <c r="AR7" i="3"/>
  <c r="AH7" i="96"/>
  <c r="AQ7" i="96" s="1"/>
  <c r="AG6" i="32"/>
  <c r="AP6" i="32" s="1"/>
  <c r="AF6" i="32"/>
  <c r="AO6" i="32" s="1"/>
  <c r="AE6" i="32"/>
  <c r="W7" i="32"/>
  <c r="K11" i="21"/>
  <c r="AR6" i="67"/>
  <c r="K10" i="67"/>
  <c r="AR6" i="86"/>
  <c r="K11" i="17"/>
  <c r="AI7" i="76"/>
  <c r="AN7" i="76"/>
  <c r="W8" i="4"/>
  <c r="AG7" i="4"/>
  <c r="AP7" i="4" s="1"/>
  <c r="AF7" i="4"/>
  <c r="AO7" i="4" s="1"/>
  <c r="AE7" i="4"/>
  <c r="AF7" i="44"/>
  <c r="AO7" i="44" s="1"/>
  <c r="AE7" i="44"/>
  <c r="W8" i="44"/>
  <c r="AG7" i="44"/>
  <c r="AP7" i="44" s="1"/>
  <c r="AH7" i="11"/>
  <c r="AQ7" i="11" s="1"/>
  <c r="AG6" i="19"/>
  <c r="AP6" i="19" s="1"/>
  <c r="AF6" i="19"/>
  <c r="AO6" i="19" s="1"/>
  <c r="W7" i="19"/>
  <c r="AE6" i="19"/>
  <c r="AH7" i="21"/>
  <c r="AQ7" i="21" s="1"/>
  <c r="K12" i="13"/>
  <c r="AF7" i="30"/>
  <c r="AO7" i="30" s="1"/>
  <c r="W8" i="30"/>
  <c r="AE7" i="30"/>
  <c r="AG7" i="30"/>
  <c r="AP7" i="30" s="1"/>
  <c r="W8" i="43"/>
  <c r="AE7" i="43"/>
  <c r="AG7" i="43"/>
  <c r="AP7" i="43" s="1"/>
  <c r="AF7" i="43"/>
  <c r="AO7" i="43" s="1"/>
  <c r="W8" i="66"/>
  <c r="AG7" i="66"/>
  <c r="AP7" i="66" s="1"/>
  <c r="AF7" i="66"/>
  <c r="AO7" i="66" s="1"/>
  <c r="AE7" i="66"/>
  <c r="AR6" i="21"/>
  <c r="AH7" i="91"/>
  <c r="AQ7" i="91" s="1"/>
  <c r="Y7" i="24"/>
  <c r="X7" i="24"/>
  <c r="K12" i="61"/>
  <c r="Y8" i="83"/>
  <c r="X8" i="83"/>
  <c r="X7" i="55"/>
  <c r="Z7" i="55" s="1"/>
  <c r="Y7" i="55"/>
  <c r="K12" i="62"/>
  <c r="K11" i="70"/>
  <c r="K10" i="52"/>
  <c r="Z7" i="41"/>
  <c r="Z7" i="18"/>
  <c r="AN6" i="65"/>
  <c r="AI6" i="65"/>
  <c r="AN6" i="82"/>
  <c r="AI6" i="82"/>
  <c r="W8" i="14"/>
  <c r="AG7" i="14"/>
  <c r="AP7" i="14" s="1"/>
  <c r="AF7" i="14"/>
  <c r="AO7" i="14" s="1"/>
  <c r="AE7" i="14"/>
  <c r="X7" i="69"/>
  <c r="Z7" i="69" s="1"/>
  <c r="Y7" i="69"/>
  <c r="AN6" i="60"/>
  <c r="AI6" i="60"/>
  <c r="K10" i="60"/>
  <c r="AR6" i="54"/>
  <c r="Z7" i="93"/>
  <c r="W7" i="27"/>
  <c r="AG6" i="27"/>
  <c r="AP6" i="27" s="1"/>
  <c r="AF6" i="27"/>
  <c r="AO6" i="27" s="1"/>
  <c r="AE6" i="27"/>
  <c r="K11" i="57"/>
  <c r="AE7" i="28"/>
  <c r="W8" i="28"/>
  <c r="AG7" i="28"/>
  <c r="AP7" i="28" s="1"/>
  <c r="AF7" i="28"/>
  <c r="AO7" i="28" s="1"/>
  <c r="AH7" i="72"/>
  <c r="AQ7" i="72" s="1"/>
  <c r="AI7" i="48"/>
  <c r="AN7" i="48"/>
  <c r="AH7" i="64"/>
  <c r="AQ7" i="64" s="1"/>
  <c r="AN7" i="71"/>
  <c r="AI7" i="71"/>
  <c r="Y7" i="29"/>
  <c r="X7" i="29"/>
  <c r="Y8" i="76"/>
  <c r="X8" i="76"/>
  <c r="W8" i="67"/>
  <c r="AG7" i="67"/>
  <c r="AP7" i="67" s="1"/>
  <c r="AF7" i="67"/>
  <c r="AO7" i="67" s="1"/>
  <c r="AE7" i="67"/>
  <c r="AH7" i="75"/>
  <c r="AQ7" i="75" s="1"/>
  <c r="K11" i="63"/>
  <c r="X7" i="68"/>
  <c r="Y7" i="68"/>
  <c r="AR6" i="47"/>
  <c r="AR6" i="94"/>
  <c r="X7" i="39"/>
  <c r="Y7" i="39"/>
  <c r="K12" i="10"/>
  <c r="AR6" i="11"/>
  <c r="W8" i="84"/>
  <c r="AE7" i="84"/>
  <c r="AG7" i="84"/>
  <c r="AP7" i="84" s="1"/>
  <c r="AF7" i="84"/>
  <c r="AO7" i="84" s="1"/>
  <c r="K10" i="19"/>
  <c r="AI7" i="83"/>
  <c r="AN7" i="83"/>
  <c r="AI6" i="53"/>
  <c r="AN6" i="53"/>
  <c r="AH7" i="45"/>
  <c r="AQ7" i="45" s="1"/>
  <c r="AH7" i="87"/>
  <c r="AQ7" i="87" s="1"/>
  <c r="AH7" i="12"/>
  <c r="AQ7" i="12" s="1"/>
  <c r="AN6" i="50"/>
  <c r="AI6" i="50"/>
  <c r="K12" i="69"/>
  <c r="Y7" i="60"/>
  <c r="X7" i="60"/>
  <c r="AG7" i="38"/>
  <c r="AP7" i="38" s="1"/>
  <c r="W8" i="38"/>
  <c r="AF7" i="38"/>
  <c r="AO7" i="38" s="1"/>
  <c r="AE7" i="38"/>
  <c r="AR6" i="18"/>
  <c r="K10" i="12"/>
  <c r="AH7" i="49"/>
  <c r="AQ7" i="49" s="1"/>
  <c r="AR6" i="43"/>
  <c r="Z7" i="96"/>
  <c r="AF7" i="95"/>
  <c r="AO7" i="95" s="1"/>
  <c r="AE7" i="95"/>
  <c r="W8" i="95"/>
  <c r="AG7" i="95"/>
  <c r="AP7" i="95" s="1"/>
  <c r="K13" i="49"/>
  <c r="AF7" i="70"/>
  <c r="AO7" i="70" s="1"/>
  <c r="AE7" i="70"/>
  <c r="W8" i="70"/>
  <c r="AG7" i="70"/>
  <c r="AP7" i="70" s="1"/>
  <c r="W7" i="88"/>
  <c r="AG6" i="88"/>
  <c r="AP6" i="88" s="1"/>
  <c r="AF6" i="88"/>
  <c r="AO6" i="88" s="1"/>
  <c r="AE6" i="88"/>
  <c r="Z7" i="72"/>
  <c r="AH7" i="61"/>
  <c r="AQ7" i="61" s="1"/>
  <c r="AR6" i="26"/>
  <c r="K11" i="66"/>
  <c r="K10" i="11"/>
  <c r="AH7" i="16"/>
  <c r="AQ7" i="16" s="1"/>
  <c r="AH7" i="94"/>
  <c r="AQ7" i="94" s="1"/>
  <c r="AR6" i="93"/>
  <c r="K11" i="9"/>
  <c r="AR6" i="64"/>
  <c r="Z7" i="11"/>
  <c r="AH7" i="74"/>
  <c r="AQ7" i="74" s="1"/>
  <c r="K11" i="22"/>
  <c r="AI6" i="68"/>
  <c r="AN6" i="68"/>
  <c r="X7" i="73"/>
  <c r="Y7" i="73"/>
  <c r="AR6" i="16"/>
  <c r="Z7" i="21"/>
  <c r="AI6" i="39"/>
  <c r="AN6" i="39"/>
  <c r="AG6" i="92"/>
  <c r="AP6" i="92" s="1"/>
  <c r="AE6" i="92"/>
  <c r="W7" i="92"/>
  <c r="AF6" i="92"/>
  <c r="AO6" i="92" s="1"/>
  <c r="K11" i="7"/>
  <c r="Z7" i="91"/>
  <c r="K10" i="50"/>
  <c r="AH7" i="80"/>
  <c r="AQ7" i="80" s="1"/>
  <c r="K12" i="53"/>
  <c r="K10" i="56"/>
  <c r="AR6" i="91"/>
  <c r="AH7" i="47"/>
  <c r="AQ7" i="47" s="1"/>
  <c r="Z7" i="12"/>
  <c r="AI6" i="2"/>
  <c r="AN6" i="2"/>
  <c r="Y7" i="82"/>
  <c r="X7" i="82"/>
  <c r="AR6" i="79"/>
  <c r="K10" i="24"/>
  <c r="K11" i="65"/>
  <c r="AE7" i="57"/>
  <c r="W8" i="57"/>
  <c r="AF7" i="57"/>
  <c r="AO7" i="57" s="1"/>
  <c r="AG7" i="57"/>
  <c r="AP7" i="57" s="1"/>
  <c r="Y7" i="56"/>
  <c r="X7" i="56"/>
  <c r="AG7" i="81"/>
  <c r="AP7" i="81" s="1"/>
  <c r="AE7" i="81"/>
  <c r="W8" i="81"/>
  <c r="AF7" i="81"/>
  <c r="AO7" i="81" s="1"/>
  <c r="AH7" i="15"/>
  <c r="AQ7" i="15" s="1"/>
  <c r="AN6" i="56"/>
  <c r="AI6" i="56"/>
  <c r="Y7" i="78"/>
  <c r="X7" i="78"/>
  <c r="Y7" i="50"/>
  <c r="X7" i="50"/>
  <c r="K11" i="18"/>
  <c r="AR6" i="61"/>
  <c r="AR6" i="33"/>
  <c r="K10" i="72"/>
  <c r="AR6" i="75"/>
  <c r="W7" i="1"/>
  <c r="AE6" i="1"/>
  <c r="AG6" i="1"/>
  <c r="AP6" i="1" s="1"/>
  <c r="AF6" i="1"/>
  <c r="AO6" i="1" s="1"/>
  <c r="AR6" i="77"/>
  <c r="AG7" i="31"/>
  <c r="AP7" i="31" s="1"/>
  <c r="AF7" i="31"/>
  <c r="AO7" i="31" s="1"/>
  <c r="W8" i="31"/>
  <c r="AE7" i="31"/>
  <c r="AR6" i="45"/>
  <c r="AR6" i="72"/>
  <c r="Z7" i="94"/>
  <c r="AH7" i="86"/>
  <c r="AQ7" i="86" s="1"/>
  <c r="Z7" i="75"/>
  <c r="Z7" i="74"/>
  <c r="AH7" i="77"/>
  <c r="AQ7" i="77" s="1"/>
  <c r="AN6" i="73"/>
  <c r="AI6" i="73"/>
  <c r="K11" i="68"/>
  <c r="K11" i="15"/>
  <c r="K12" i="14"/>
  <c r="Z8" i="3"/>
  <c r="K12" i="58"/>
  <c r="AG6" i="51"/>
  <c r="AP6" i="51" s="1"/>
  <c r="AF6" i="51"/>
  <c r="AO6" i="51" s="1"/>
  <c r="W7" i="51"/>
  <c r="AE6" i="51"/>
  <c r="Z7" i="80"/>
  <c r="AI6" i="13"/>
  <c r="AN6" i="13"/>
  <c r="X7" i="53"/>
  <c r="Y7" i="53"/>
  <c r="Z7" i="45"/>
  <c r="Z7" i="87"/>
  <c r="Z7" i="47"/>
  <c r="Y7" i="35"/>
  <c r="X7" i="35"/>
  <c r="Y7" i="2"/>
  <c r="X7" i="2"/>
  <c r="W8" i="54" l="1"/>
  <c r="Z8" i="83"/>
  <c r="AF7" i="16"/>
  <c r="AO7" i="16" s="1"/>
  <c r="AG7" i="17"/>
  <c r="AP7" i="17" s="1"/>
  <c r="Z7" i="46"/>
  <c r="AE7" i="46" s="1"/>
  <c r="Z8" i="71"/>
  <c r="W8" i="17"/>
  <c r="Z7" i="73"/>
  <c r="AF7" i="9"/>
  <c r="AO7" i="9" s="1"/>
  <c r="AF7" i="86"/>
  <c r="AO7" i="86" s="1"/>
  <c r="Z7" i="35"/>
  <c r="Z7" i="50"/>
  <c r="W8" i="50" s="1"/>
  <c r="AF7" i="17"/>
  <c r="AO7" i="17" s="1"/>
  <c r="Z7" i="39"/>
  <c r="Z8" i="76"/>
  <c r="Z7" i="23"/>
  <c r="Z8" i="59"/>
  <c r="W9" i="59" s="1"/>
  <c r="W8" i="63"/>
  <c r="AE7" i="54"/>
  <c r="AN7" i="54" s="1"/>
  <c r="AF7" i="63"/>
  <c r="AO7" i="63" s="1"/>
  <c r="Z7" i="53"/>
  <c r="AG7" i="53" s="1"/>
  <c r="AP7" i="53" s="1"/>
  <c r="Z7" i="65"/>
  <c r="AE7" i="65" s="1"/>
  <c r="Z7" i="2"/>
  <c r="AF7" i="2" s="1"/>
  <c r="AO7" i="2" s="1"/>
  <c r="Z7" i="56"/>
  <c r="W8" i="56" s="1"/>
  <c r="Z7" i="78"/>
  <c r="AG7" i="78" s="1"/>
  <c r="AP7" i="78" s="1"/>
  <c r="Z7" i="82"/>
  <c r="Z7" i="60"/>
  <c r="W8" i="60" s="1"/>
  <c r="W8" i="2"/>
  <c r="AF7" i="53"/>
  <c r="AO7" i="53" s="1"/>
  <c r="W8" i="53"/>
  <c r="AE7" i="53"/>
  <c r="AF7" i="50"/>
  <c r="AO7" i="50" s="1"/>
  <c r="AG7" i="56"/>
  <c r="AP7" i="56" s="1"/>
  <c r="AF7" i="56"/>
  <c r="AO7" i="56" s="1"/>
  <c r="AE7" i="56"/>
  <c r="AF7" i="46"/>
  <c r="AO7" i="46" s="1"/>
  <c r="AG7" i="46"/>
  <c r="AP7" i="46" s="1"/>
  <c r="W8" i="65"/>
  <c r="AG7" i="65"/>
  <c r="AP7" i="65" s="1"/>
  <c r="W8" i="78"/>
  <c r="AE7" i="78"/>
  <c r="AF7" i="78"/>
  <c r="AO7" i="78" s="1"/>
  <c r="AG7" i="82"/>
  <c r="AP7" i="82" s="1"/>
  <c r="AF7" i="82"/>
  <c r="AO7" i="82" s="1"/>
  <c r="AE7" i="82"/>
  <c r="W8" i="82"/>
  <c r="AF7" i="60"/>
  <c r="AO7" i="60" s="1"/>
  <c r="AE7" i="60"/>
  <c r="AF7" i="55"/>
  <c r="AO7" i="55" s="1"/>
  <c r="AE7" i="55"/>
  <c r="W8" i="55"/>
  <c r="AG7" i="55"/>
  <c r="AP7" i="55" s="1"/>
  <c r="AE8" i="83"/>
  <c r="W9" i="83"/>
  <c r="AG8" i="83"/>
  <c r="AP8" i="83" s="1"/>
  <c r="AF8" i="83"/>
  <c r="AO8" i="83" s="1"/>
  <c r="AG7" i="39"/>
  <c r="AP7" i="39" s="1"/>
  <c r="W8" i="39"/>
  <c r="AE7" i="39"/>
  <c r="AF7" i="39"/>
  <c r="AO7" i="39" s="1"/>
  <c r="AE8" i="76"/>
  <c r="W9" i="76"/>
  <c r="AF8" i="76"/>
  <c r="AO8" i="76" s="1"/>
  <c r="AG8" i="76"/>
  <c r="AP8" i="76" s="1"/>
  <c r="AG7" i="73"/>
  <c r="AP7" i="73" s="1"/>
  <c r="AF7" i="73"/>
  <c r="AO7" i="73" s="1"/>
  <c r="W8" i="73"/>
  <c r="AE7" i="73"/>
  <c r="AF7" i="23"/>
  <c r="AO7" i="23" s="1"/>
  <c r="AE7" i="23"/>
  <c r="W8" i="23"/>
  <c r="AG7" i="23"/>
  <c r="AP7" i="23" s="1"/>
  <c r="AE8" i="59"/>
  <c r="AG8" i="59"/>
  <c r="AP8" i="59" s="1"/>
  <c r="AG8" i="48"/>
  <c r="AP8" i="48" s="1"/>
  <c r="AF8" i="48"/>
  <c r="AO8" i="48" s="1"/>
  <c r="W9" i="48"/>
  <c r="AE8" i="48"/>
  <c r="AG7" i="35"/>
  <c r="AP7" i="35" s="1"/>
  <c r="AF7" i="35"/>
  <c r="AO7" i="35" s="1"/>
  <c r="W8" i="35"/>
  <c r="AE7" i="35"/>
  <c r="X8" i="57"/>
  <c r="Y8" i="57"/>
  <c r="K11" i="24"/>
  <c r="W8" i="87"/>
  <c r="AG7" i="87"/>
  <c r="AP7" i="87" s="1"/>
  <c r="AE7" i="87"/>
  <c r="AF7" i="87"/>
  <c r="AO7" i="87" s="1"/>
  <c r="K12" i="15"/>
  <c r="AR6" i="39"/>
  <c r="AI6" i="88"/>
  <c r="AN6" i="88"/>
  <c r="W8" i="93"/>
  <c r="AE7" i="93"/>
  <c r="AF7" i="93"/>
  <c r="AO7" i="93" s="1"/>
  <c r="AG7" i="93"/>
  <c r="AP7" i="93" s="1"/>
  <c r="AH7" i="35"/>
  <c r="AQ7" i="35" s="1"/>
  <c r="W8" i="80"/>
  <c r="AE7" i="80"/>
  <c r="AF7" i="80"/>
  <c r="AO7" i="80" s="1"/>
  <c r="AG7" i="80"/>
  <c r="AP7" i="80" s="1"/>
  <c r="AE8" i="3"/>
  <c r="AG8" i="3"/>
  <c r="AP8" i="3" s="1"/>
  <c r="W9" i="3"/>
  <c r="AF8" i="3"/>
  <c r="AO8" i="3" s="1"/>
  <c r="AI7" i="81"/>
  <c r="AN7" i="81"/>
  <c r="AR6" i="73"/>
  <c r="AI6" i="1"/>
  <c r="AN6" i="1"/>
  <c r="K11" i="11"/>
  <c r="K14" i="49"/>
  <c r="AR6" i="50"/>
  <c r="AR6" i="53"/>
  <c r="X8" i="84"/>
  <c r="Y8" i="84"/>
  <c r="K12" i="63"/>
  <c r="AH8" i="76"/>
  <c r="AQ8" i="76" s="1"/>
  <c r="AR7" i="71"/>
  <c r="AR7" i="48"/>
  <c r="AI7" i="28"/>
  <c r="AN7" i="28"/>
  <c r="AH7" i="69"/>
  <c r="AQ7" i="69" s="1"/>
  <c r="AR6" i="82"/>
  <c r="K13" i="13"/>
  <c r="Y8" i="4"/>
  <c r="X8" i="4"/>
  <c r="K12" i="17"/>
  <c r="AN6" i="32"/>
  <c r="AI6" i="32"/>
  <c r="AH8" i="40"/>
  <c r="AQ8" i="40" s="1"/>
  <c r="AH7" i="5"/>
  <c r="AQ7" i="5" s="1"/>
  <c r="AR6" i="55"/>
  <c r="K11" i="71"/>
  <c r="K19" i="1"/>
  <c r="X7" i="89"/>
  <c r="Y7" i="89"/>
  <c r="K11" i="59"/>
  <c r="K11" i="64"/>
  <c r="AR6" i="46"/>
  <c r="K15" i="6"/>
  <c r="X7" i="10"/>
  <c r="Y7" i="10"/>
  <c r="X8" i="52"/>
  <c r="Y8" i="52"/>
  <c r="AI7" i="86"/>
  <c r="AN7" i="86"/>
  <c r="K11" i="72"/>
  <c r="K11" i="56"/>
  <c r="K11" i="50"/>
  <c r="K12" i="7"/>
  <c r="W8" i="96"/>
  <c r="AG7" i="96"/>
  <c r="AP7" i="96" s="1"/>
  <c r="AF7" i="96"/>
  <c r="AO7" i="96" s="1"/>
  <c r="AE7" i="96"/>
  <c r="AI7" i="58"/>
  <c r="AN7" i="58"/>
  <c r="W9" i="40"/>
  <c r="AG8" i="40"/>
  <c r="AP8" i="40" s="1"/>
  <c r="AE8" i="40"/>
  <c r="AF8" i="40"/>
  <c r="AO8" i="40" s="1"/>
  <c r="AR6" i="25"/>
  <c r="AE8" i="71"/>
  <c r="W9" i="71"/>
  <c r="AF8" i="71"/>
  <c r="AO8" i="71" s="1"/>
  <c r="AG8" i="71"/>
  <c r="AP8" i="71" s="1"/>
  <c r="AI7" i="61"/>
  <c r="AN7" i="61"/>
  <c r="AN7" i="49"/>
  <c r="AI7" i="49"/>
  <c r="Y8" i="77"/>
  <c r="X8" i="77"/>
  <c r="Y8" i="86"/>
  <c r="X8" i="86"/>
  <c r="AI7" i="63"/>
  <c r="AN7" i="63"/>
  <c r="AH7" i="2"/>
  <c r="AQ7" i="2" s="1"/>
  <c r="AF7" i="47"/>
  <c r="AO7" i="47" s="1"/>
  <c r="W8" i="47"/>
  <c r="AE7" i="47"/>
  <c r="AG7" i="47"/>
  <c r="AP7" i="47" s="1"/>
  <c r="AN6" i="51"/>
  <c r="AI6" i="51"/>
  <c r="AG7" i="75"/>
  <c r="AP7" i="75" s="1"/>
  <c r="AF7" i="75"/>
  <c r="AO7" i="75" s="1"/>
  <c r="AE7" i="75"/>
  <c r="W8" i="75"/>
  <c r="K12" i="18"/>
  <c r="AH7" i="56"/>
  <c r="AQ7" i="56" s="1"/>
  <c r="AI7" i="57"/>
  <c r="AN7" i="57"/>
  <c r="AR6" i="2"/>
  <c r="AH7" i="73"/>
  <c r="AQ7" i="73" s="1"/>
  <c r="K12" i="66"/>
  <c r="W8" i="72"/>
  <c r="AG7" i="72"/>
  <c r="AP7" i="72" s="1"/>
  <c r="AF7" i="72"/>
  <c r="AO7" i="72" s="1"/>
  <c r="AE7" i="72"/>
  <c r="AN7" i="38"/>
  <c r="AI7" i="38"/>
  <c r="Y7" i="27"/>
  <c r="X7" i="27"/>
  <c r="AR6" i="60"/>
  <c r="AI7" i="14"/>
  <c r="AN7" i="14"/>
  <c r="AR6" i="65"/>
  <c r="K13" i="61"/>
  <c r="AI7" i="66"/>
  <c r="AN7" i="66"/>
  <c r="AI7" i="30"/>
  <c r="AN7" i="30"/>
  <c r="AI6" i="62"/>
  <c r="AN6" i="62"/>
  <c r="AH7" i="65"/>
  <c r="AQ7" i="65" s="1"/>
  <c r="AH7" i="46"/>
  <c r="AQ7" i="46" s="1"/>
  <c r="K12" i="55"/>
  <c r="Y7" i="22"/>
  <c r="X7" i="22"/>
  <c r="Z7" i="22" s="1"/>
  <c r="K11" i="2"/>
  <c r="AR6" i="5"/>
  <c r="K11" i="20"/>
  <c r="K11" i="4"/>
  <c r="AH7" i="37"/>
  <c r="AQ7" i="37" s="1"/>
  <c r="K12" i="54"/>
  <c r="AI7" i="9"/>
  <c r="AN7" i="9"/>
  <c r="AI7" i="79"/>
  <c r="AN7" i="79"/>
  <c r="AI7" i="77"/>
  <c r="AN7" i="77"/>
  <c r="Y8" i="16"/>
  <c r="X8" i="16"/>
  <c r="AI7" i="26"/>
  <c r="AN7" i="26"/>
  <c r="K12" i="22"/>
  <c r="K11" i="19"/>
  <c r="AH7" i="39"/>
  <c r="AQ7" i="39" s="1"/>
  <c r="AN7" i="67"/>
  <c r="AI7" i="67"/>
  <c r="AI6" i="22"/>
  <c r="AN6" i="22"/>
  <c r="K11" i="8"/>
  <c r="AH7" i="23"/>
  <c r="AQ7" i="23" s="1"/>
  <c r="AH7" i="13"/>
  <c r="AQ7" i="13" s="1"/>
  <c r="X7" i="51"/>
  <c r="Y7" i="51"/>
  <c r="W8" i="94"/>
  <c r="AG7" i="94"/>
  <c r="AP7" i="94" s="1"/>
  <c r="AF7" i="94"/>
  <c r="AO7" i="94" s="1"/>
  <c r="AE7" i="94"/>
  <c r="Y8" i="70"/>
  <c r="Z8" i="70" s="1"/>
  <c r="X8" i="70"/>
  <c r="AH7" i="68"/>
  <c r="AQ7" i="68" s="1"/>
  <c r="K12" i="57"/>
  <c r="K12" i="70"/>
  <c r="AH7" i="24"/>
  <c r="AQ7" i="24" s="1"/>
  <c r="Z8" i="30"/>
  <c r="Y8" i="30"/>
  <c r="X8" i="30"/>
  <c r="AI7" i="4"/>
  <c r="AN7" i="4"/>
  <c r="K12" i="21"/>
  <c r="W8" i="85"/>
  <c r="AG7" i="85"/>
  <c r="AP7" i="85" s="1"/>
  <c r="AF7" i="85"/>
  <c r="AO7" i="85" s="1"/>
  <c r="AE7" i="85"/>
  <c r="X7" i="62"/>
  <c r="Y7" i="62"/>
  <c r="AR7" i="59"/>
  <c r="K12" i="23"/>
  <c r="AI6" i="7"/>
  <c r="AN6" i="7"/>
  <c r="AR6" i="37"/>
  <c r="K12" i="5"/>
  <c r="AN6" i="89"/>
  <c r="AI6" i="89"/>
  <c r="AN7" i="34"/>
  <c r="AI7" i="34"/>
  <c r="Y7" i="90"/>
  <c r="X7" i="90"/>
  <c r="AR7" i="40"/>
  <c r="Z7" i="13"/>
  <c r="K11" i="51"/>
  <c r="AI6" i="20"/>
  <c r="AN6" i="20"/>
  <c r="AI7" i="36"/>
  <c r="AN7" i="36"/>
  <c r="AN7" i="52"/>
  <c r="AI7" i="52"/>
  <c r="Y8" i="79"/>
  <c r="X8" i="79"/>
  <c r="Y8" i="17"/>
  <c r="X8" i="17"/>
  <c r="Y8" i="26"/>
  <c r="X8" i="26"/>
  <c r="AH7" i="53"/>
  <c r="AQ7" i="53" s="1"/>
  <c r="K13" i="14"/>
  <c r="AG7" i="74"/>
  <c r="AP7" i="74" s="1"/>
  <c r="AF7" i="74"/>
  <c r="AO7" i="74" s="1"/>
  <c r="AE7" i="74"/>
  <c r="W8" i="74"/>
  <c r="Y7" i="1"/>
  <c r="Z7" i="1" s="1"/>
  <c r="X7" i="1"/>
  <c r="AH7" i="78"/>
  <c r="AQ7" i="78" s="1"/>
  <c r="AE7" i="69"/>
  <c r="AF7" i="69"/>
  <c r="AO7" i="69" s="1"/>
  <c r="W8" i="69"/>
  <c r="AG7" i="69"/>
  <c r="AP7" i="69" s="1"/>
  <c r="AR6" i="69"/>
  <c r="AR6" i="78"/>
  <c r="AR6" i="13"/>
  <c r="K13" i="58"/>
  <c r="AN7" i="31"/>
  <c r="AI7" i="31"/>
  <c r="AH7" i="50"/>
  <c r="AQ7" i="50" s="1"/>
  <c r="X8" i="81"/>
  <c r="Y8" i="81"/>
  <c r="AH7" i="82"/>
  <c r="AQ7" i="82" s="1"/>
  <c r="W8" i="91"/>
  <c r="AG7" i="91"/>
  <c r="AP7" i="91" s="1"/>
  <c r="AF7" i="91"/>
  <c r="AO7" i="91" s="1"/>
  <c r="AE7" i="91"/>
  <c r="X7" i="92"/>
  <c r="Z7" i="92" s="1"/>
  <c r="Y7" i="92"/>
  <c r="W8" i="21"/>
  <c r="AG7" i="21"/>
  <c r="AP7" i="21" s="1"/>
  <c r="AF7" i="21"/>
  <c r="AO7" i="21" s="1"/>
  <c r="AE7" i="21"/>
  <c r="AI7" i="70"/>
  <c r="AN7" i="70"/>
  <c r="Y8" i="95"/>
  <c r="X8" i="95"/>
  <c r="Z8" i="95" s="1"/>
  <c r="X8" i="38"/>
  <c r="Y8" i="38"/>
  <c r="K13" i="10"/>
  <c r="Z7" i="68"/>
  <c r="Y8" i="67"/>
  <c r="X8" i="67"/>
  <c r="AI6" i="27"/>
  <c r="AN6" i="27"/>
  <c r="W8" i="18"/>
  <c r="AG7" i="18"/>
  <c r="AP7" i="18" s="1"/>
  <c r="AF7" i="18"/>
  <c r="AO7" i="18" s="1"/>
  <c r="AE7" i="18"/>
  <c r="AH8" i="83"/>
  <c r="AQ8" i="83" s="1"/>
  <c r="AN7" i="43"/>
  <c r="AI7" i="43"/>
  <c r="AI6" i="19"/>
  <c r="AN6" i="19"/>
  <c r="AR7" i="76"/>
  <c r="Y8" i="58"/>
  <c r="X8" i="58"/>
  <c r="AN6" i="6"/>
  <c r="AI6" i="6"/>
  <c r="AR6" i="24"/>
  <c r="Y7" i="7"/>
  <c r="X7" i="7"/>
  <c r="AG7" i="33"/>
  <c r="AP7" i="33" s="1"/>
  <c r="AF7" i="33"/>
  <c r="AO7" i="33" s="1"/>
  <c r="W8" i="33"/>
  <c r="AE7" i="33"/>
  <c r="AF7" i="8"/>
  <c r="AO7" i="8" s="1"/>
  <c r="AE7" i="8"/>
  <c r="W8" i="8"/>
  <c r="AG7" i="8"/>
  <c r="AP7" i="8" s="1"/>
  <c r="AN6" i="90"/>
  <c r="AI6" i="90"/>
  <c r="AN7" i="42"/>
  <c r="AI7" i="42"/>
  <c r="AH7" i="25"/>
  <c r="AQ7" i="25" s="1"/>
  <c r="X7" i="20"/>
  <c r="Y7" i="20"/>
  <c r="AG7" i="37"/>
  <c r="AP7" i="37" s="1"/>
  <c r="AF7" i="37"/>
  <c r="AO7" i="37" s="1"/>
  <c r="AE7" i="37"/>
  <c r="W8" i="37"/>
  <c r="AH8" i="48"/>
  <c r="AQ8" i="48" s="1"/>
  <c r="Y8" i="61"/>
  <c r="X8" i="61"/>
  <c r="X8" i="36"/>
  <c r="Y8" i="36"/>
  <c r="X8" i="49"/>
  <c r="Y8" i="49"/>
  <c r="Y8" i="15"/>
  <c r="X8" i="15"/>
  <c r="Y8" i="64"/>
  <c r="X8" i="64"/>
  <c r="AI7" i="17"/>
  <c r="AN7" i="17"/>
  <c r="Y8" i="54"/>
  <c r="X8" i="54"/>
  <c r="W8" i="11"/>
  <c r="AG7" i="11"/>
  <c r="AP7" i="11" s="1"/>
  <c r="AF7" i="11"/>
  <c r="AO7" i="11" s="1"/>
  <c r="AE7" i="11"/>
  <c r="X7" i="88"/>
  <c r="Y7" i="88"/>
  <c r="AH7" i="60"/>
  <c r="AQ7" i="60" s="1"/>
  <c r="K11" i="60"/>
  <c r="K11" i="52"/>
  <c r="AH7" i="55"/>
  <c r="AQ7" i="55" s="1"/>
  <c r="AN7" i="44"/>
  <c r="AI7" i="44"/>
  <c r="AF7" i="5"/>
  <c r="AO7" i="5" s="1"/>
  <c r="AE7" i="5"/>
  <c r="W8" i="5"/>
  <c r="AG7" i="5"/>
  <c r="AP7" i="5" s="1"/>
  <c r="AR6" i="29"/>
  <c r="W8" i="12"/>
  <c r="AG7" i="12"/>
  <c r="AP7" i="12" s="1"/>
  <c r="AF7" i="12"/>
  <c r="AO7" i="12" s="1"/>
  <c r="AE7" i="12"/>
  <c r="AR7" i="83"/>
  <c r="AH7" i="29"/>
  <c r="AQ7" i="29" s="1"/>
  <c r="W8" i="45"/>
  <c r="AF7" i="45"/>
  <c r="AO7" i="45" s="1"/>
  <c r="AE7" i="45"/>
  <c r="AG7" i="45"/>
  <c r="AP7" i="45" s="1"/>
  <c r="K12" i="68"/>
  <c r="X8" i="31"/>
  <c r="Y8" i="31"/>
  <c r="AR6" i="56"/>
  <c r="K12" i="65"/>
  <c r="K13" i="53"/>
  <c r="AI6" i="92"/>
  <c r="AN6" i="92"/>
  <c r="AR6" i="68"/>
  <c r="K12" i="9"/>
  <c r="AN7" i="95"/>
  <c r="AI7" i="95"/>
  <c r="K11" i="12"/>
  <c r="K13" i="69"/>
  <c r="AN7" i="84"/>
  <c r="AI7" i="84"/>
  <c r="Z7" i="29"/>
  <c r="X8" i="28"/>
  <c r="Y8" i="28"/>
  <c r="Y8" i="14"/>
  <c r="X8" i="14"/>
  <c r="AG7" i="41"/>
  <c r="AP7" i="41" s="1"/>
  <c r="AF7" i="41"/>
  <c r="AO7" i="41" s="1"/>
  <c r="W8" i="41"/>
  <c r="AE7" i="41"/>
  <c r="K13" i="62"/>
  <c r="Z7" i="24"/>
  <c r="X8" i="66"/>
  <c r="Y8" i="66"/>
  <c r="Y8" i="43"/>
  <c r="X8" i="43"/>
  <c r="X7" i="19"/>
  <c r="Y7" i="19"/>
  <c r="Y8" i="44"/>
  <c r="X8" i="44"/>
  <c r="K11" i="67"/>
  <c r="X7" i="32"/>
  <c r="Y7" i="32"/>
  <c r="Y7" i="6"/>
  <c r="X7" i="6"/>
  <c r="K11" i="3"/>
  <c r="X8" i="34"/>
  <c r="Y8" i="34"/>
  <c r="K11" i="16"/>
  <c r="X8" i="42"/>
  <c r="Y8" i="42"/>
  <c r="AR6" i="35"/>
  <c r="AH8" i="59"/>
  <c r="AQ8" i="59" s="1"/>
  <c r="Z7" i="25"/>
  <c r="AI6" i="10"/>
  <c r="AN6" i="10"/>
  <c r="AR6" i="23"/>
  <c r="AH8" i="71"/>
  <c r="AQ8" i="71" s="1"/>
  <c r="AI7" i="15"/>
  <c r="AN7" i="15"/>
  <c r="Y8" i="9"/>
  <c r="X8" i="9"/>
  <c r="AN7" i="16"/>
  <c r="AI7" i="16"/>
  <c r="AN7" i="64"/>
  <c r="AI7" i="64"/>
  <c r="Y8" i="63"/>
  <c r="X8" i="63"/>
  <c r="AG7" i="2" l="1"/>
  <c r="AP7" i="2" s="1"/>
  <c r="Z8" i="38"/>
  <c r="Z7" i="62"/>
  <c r="Z8" i="77"/>
  <c r="AE7" i="2"/>
  <c r="Z8" i="54"/>
  <c r="AF8" i="59"/>
  <c r="AO8" i="59" s="1"/>
  <c r="AG7" i="60"/>
  <c r="AP7" i="60" s="1"/>
  <c r="W8" i="46"/>
  <c r="Z8" i="34"/>
  <c r="Z8" i="28"/>
  <c r="Z7" i="20"/>
  <c r="Z8" i="52"/>
  <c r="AE7" i="50"/>
  <c r="Z8" i="31"/>
  <c r="Z8" i="43"/>
  <c r="Z8" i="17"/>
  <c r="Z7" i="10"/>
  <c r="Z8" i="57"/>
  <c r="AG7" i="50"/>
  <c r="AP7" i="50" s="1"/>
  <c r="Z8" i="63"/>
  <c r="Z8" i="9"/>
  <c r="Z8" i="64"/>
  <c r="Z8" i="36"/>
  <c r="AF7" i="65"/>
  <c r="AO7" i="65" s="1"/>
  <c r="AI7" i="54"/>
  <c r="Z7" i="90"/>
  <c r="Z8" i="86"/>
  <c r="Z8" i="44"/>
  <c r="Z8" i="79"/>
  <c r="Z7" i="6"/>
  <c r="Z8" i="66"/>
  <c r="Z7" i="32"/>
  <c r="W8" i="32" s="1"/>
  <c r="Z7" i="19"/>
  <c r="W8" i="19" s="1"/>
  <c r="Z8" i="26"/>
  <c r="AG8" i="26" s="1"/>
  <c r="AP8" i="26" s="1"/>
  <c r="Z8" i="42"/>
  <c r="AG8" i="42" s="1"/>
  <c r="AP8" i="42" s="1"/>
  <c r="Z8" i="15"/>
  <c r="Z8" i="61"/>
  <c r="AG8" i="61" s="1"/>
  <c r="AP8" i="61" s="1"/>
  <c r="Z7" i="7"/>
  <c r="Z8" i="84"/>
  <c r="AG7" i="32"/>
  <c r="AP7" i="32" s="1"/>
  <c r="AF7" i="32"/>
  <c r="AO7" i="32" s="1"/>
  <c r="AE7" i="32"/>
  <c r="AG7" i="19"/>
  <c r="AP7" i="19" s="1"/>
  <c r="AF7" i="19"/>
  <c r="AO7" i="19" s="1"/>
  <c r="AE7" i="19"/>
  <c r="W8" i="7"/>
  <c r="AG7" i="7"/>
  <c r="AP7" i="7" s="1"/>
  <c r="AF7" i="7"/>
  <c r="AO7" i="7" s="1"/>
  <c r="AE7" i="7"/>
  <c r="AE8" i="43"/>
  <c r="W9" i="43"/>
  <c r="AG8" i="43"/>
  <c r="AP8" i="43" s="1"/>
  <c r="AF8" i="43"/>
  <c r="AO8" i="43" s="1"/>
  <c r="AG8" i="63"/>
  <c r="AP8" i="63" s="1"/>
  <c r="AF8" i="63"/>
  <c r="AO8" i="63" s="1"/>
  <c r="AE8" i="63"/>
  <c r="W9" i="63"/>
  <c r="AG7" i="90"/>
  <c r="AP7" i="90" s="1"/>
  <c r="AF7" i="90"/>
  <c r="AO7" i="90" s="1"/>
  <c r="AE7" i="90"/>
  <c r="W8" i="90"/>
  <c r="AG8" i="86"/>
  <c r="AP8" i="86" s="1"/>
  <c r="AF8" i="86"/>
  <c r="AO8" i="86" s="1"/>
  <c r="W9" i="86"/>
  <c r="AE8" i="86"/>
  <c r="AG8" i="31"/>
  <c r="AP8" i="31" s="1"/>
  <c r="AF8" i="31"/>
  <c r="AO8" i="31" s="1"/>
  <c r="AE8" i="31"/>
  <c r="W9" i="31"/>
  <c r="AF8" i="61"/>
  <c r="AO8" i="61" s="1"/>
  <c r="AE8" i="61"/>
  <c r="AG8" i="17"/>
  <c r="AP8" i="17" s="1"/>
  <c r="W9" i="17"/>
  <c r="AF8" i="17"/>
  <c r="AO8" i="17" s="1"/>
  <c r="AE8" i="17"/>
  <c r="W9" i="52"/>
  <c r="AF8" i="52"/>
  <c r="AO8" i="52" s="1"/>
  <c r="AE8" i="52"/>
  <c r="AG8" i="52"/>
  <c r="AP8" i="52" s="1"/>
  <c r="AF8" i="42"/>
  <c r="AO8" i="42" s="1"/>
  <c r="AE8" i="42"/>
  <c r="W9" i="42"/>
  <c r="AF8" i="44"/>
  <c r="AO8" i="44" s="1"/>
  <c r="W9" i="44"/>
  <c r="AG8" i="44"/>
  <c r="AP8" i="44" s="1"/>
  <c r="AE8" i="44"/>
  <c r="AG8" i="66"/>
  <c r="AP8" i="66" s="1"/>
  <c r="W9" i="66"/>
  <c r="AF8" i="66"/>
  <c r="AO8" i="66" s="1"/>
  <c r="AE8" i="66"/>
  <c r="W8" i="1"/>
  <c r="AE7" i="1"/>
  <c r="AG7" i="1"/>
  <c r="AP7" i="1" s="1"/>
  <c r="AF7" i="1"/>
  <c r="AO7" i="1" s="1"/>
  <c r="W9" i="79"/>
  <c r="AG8" i="79"/>
  <c r="AP8" i="79" s="1"/>
  <c r="AE8" i="79"/>
  <c r="AF8" i="79"/>
  <c r="AO8" i="79" s="1"/>
  <c r="AG8" i="15"/>
  <c r="AP8" i="15" s="1"/>
  <c r="W9" i="15"/>
  <c r="AF8" i="15"/>
  <c r="AO8" i="15" s="1"/>
  <c r="AE8" i="15"/>
  <c r="AE8" i="84"/>
  <c r="W9" i="84"/>
  <c r="AG8" i="84"/>
  <c r="AP8" i="84" s="1"/>
  <c r="AF8" i="84"/>
  <c r="AO8" i="84" s="1"/>
  <c r="AG8" i="70"/>
  <c r="AP8" i="70" s="1"/>
  <c r="AF8" i="70"/>
  <c r="AO8" i="70" s="1"/>
  <c r="W9" i="70"/>
  <c r="AE8" i="70"/>
  <c r="W8" i="6"/>
  <c r="AG7" i="6"/>
  <c r="AP7" i="6" s="1"/>
  <c r="AF7" i="6"/>
  <c r="AO7" i="6" s="1"/>
  <c r="AE7" i="6"/>
  <c r="AE8" i="64"/>
  <c r="AG8" i="64"/>
  <c r="AP8" i="64" s="1"/>
  <c r="W9" i="64"/>
  <c r="AF8" i="64"/>
  <c r="AO8" i="64" s="1"/>
  <c r="AF8" i="36"/>
  <c r="AO8" i="36" s="1"/>
  <c r="W9" i="36"/>
  <c r="AG8" i="36"/>
  <c r="AP8" i="36" s="1"/>
  <c r="AE8" i="36"/>
  <c r="W9" i="77"/>
  <c r="AE8" i="77"/>
  <c r="AF8" i="77"/>
  <c r="AO8" i="77" s="1"/>
  <c r="AG8" i="77"/>
  <c r="AP8" i="77" s="1"/>
  <c r="AG8" i="57"/>
  <c r="AP8" i="57" s="1"/>
  <c r="W9" i="57"/>
  <c r="AF8" i="57"/>
  <c r="AO8" i="57" s="1"/>
  <c r="AE8" i="57"/>
  <c r="AG7" i="25"/>
  <c r="AP7" i="25" s="1"/>
  <c r="AF7" i="25"/>
  <c r="AO7" i="25" s="1"/>
  <c r="W8" i="25"/>
  <c r="AE7" i="25"/>
  <c r="AN7" i="33"/>
  <c r="AI7" i="33"/>
  <c r="W9" i="38"/>
  <c r="AG8" i="38"/>
  <c r="AP8" i="38" s="1"/>
  <c r="AF8" i="38"/>
  <c r="AO8" i="38" s="1"/>
  <c r="AE8" i="38"/>
  <c r="AR7" i="16"/>
  <c r="AR7" i="15"/>
  <c r="AR6" i="10"/>
  <c r="AH8" i="34"/>
  <c r="AQ8" i="34" s="1"/>
  <c r="AH7" i="6"/>
  <c r="AQ7" i="6" s="1"/>
  <c r="AH8" i="28"/>
  <c r="AQ8" i="28" s="1"/>
  <c r="K14" i="69"/>
  <c r="K13" i="9"/>
  <c r="AI7" i="5"/>
  <c r="AN7" i="5"/>
  <c r="AR7" i="17"/>
  <c r="AR6" i="90"/>
  <c r="AH7" i="7"/>
  <c r="AQ7" i="7" s="1"/>
  <c r="AH8" i="38"/>
  <c r="AQ8" i="38" s="1"/>
  <c r="AR7" i="70"/>
  <c r="AH7" i="92"/>
  <c r="AQ7" i="92" s="1"/>
  <c r="AR7" i="31"/>
  <c r="Y8" i="69"/>
  <c r="X8" i="69"/>
  <c r="Z8" i="69" s="1"/>
  <c r="Y8" i="74"/>
  <c r="X8" i="74"/>
  <c r="K14" i="14"/>
  <c r="AH8" i="17"/>
  <c r="AQ8" i="17" s="1"/>
  <c r="AR7" i="52"/>
  <c r="AR6" i="20"/>
  <c r="AH7" i="90"/>
  <c r="AQ7" i="90" s="1"/>
  <c r="AR6" i="7"/>
  <c r="AH7" i="62"/>
  <c r="AQ7" i="62" s="1"/>
  <c r="AH8" i="70"/>
  <c r="AQ8" i="70" s="1"/>
  <c r="K13" i="22"/>
  <c r="W8" i="22"/>
  <c r="AG7" i="22"/>
  <c r="AP7" i="22" s="1"/>
  <c r="AF7" i="22"/>
  <c r="AO7" i="22" s="1"/>
  <c r="AE7" i="22"/>
  <c r="K14" i="61"/>
  <c r="AN7" i="72"/>
  <c r="AI7" i="72"/>
  <c r="AI7" i="75"/>
  <c r="AN7" i="75"/>
  <c r="AH8" i="77"/>
  <c r="AQ8" i="77" s="1"/>
  <c r="AR7" i="61"/>
  <c r="AE7" i="10"/>
  <c r="W8" i="10"/>
  <c r="AG7" i="10"/>
  <c r="AP7" i="10" s="1"/>
  <c r="AF7" i="10"/>
  <c r="AO7" i="10" s="1"/>
  <c r="K12" i="64"/>
  <c r="K14" i="13"/>
  <c r="AR7" i="28"/>
  <c r="K13" i="63"/>
  <c r="AR6" i="1"/>
  <c r="Y9" i="3"/>
  <c r="X9" i="3"/>
  <c r="Z9" i="3" s="1"/>
  <c r="AI7" i="80"/>
  <c r="AN7" i="80"/>
  <c r="AR6" i="88"/>
  <c r="AI7" i="87"/>
  <c r="AN7" i="87"/>
  <c r="Y8" i="23"/>
  <c r="X8" i="23"/>
  <c r="AI8" i="76"/>
  <c r="AN8" i="76"/>
  <c r="Y8" i="55"/>
  <c r="X8" i="55"/>
  <c r="Z8" i="55" s="1"/>
  <c r="Y8" i="60"/>
  <c r="X8" i="60"/>
  <c r="K14" i="62"/>
  <c r="K14" i="53"/>
  <c r="K12" i="52"/>
  <c r="K12" i="67"/>
  <c r="AR7" i="44"/>
  <c r="X8" i="33"/>
  <c r="Y8" i="33"/>
  <c r="AR7" i="43"/>
  <c r="AH8" i="81"/>
  <c r="AQ8" i="81" s="1"/>
  <c r="AI7" i="69"/>
  <c r="AN7" i="69"/>
  <c r="K12" i="51"/>
  <c r="K13" i="5"/>
  <c r="K13" i="23"/>
  <c r="AI7" i="85"/>
  <c r="AN7" i="85"/>
  <c r="K13" i="21"/>
  <c r="K13" i="57"/>
  <c r="X8" i="94"/>
  <c r="Y8" i="94"/>
  <c r="AR7" i="67"/>
  <c r="AR7" i="26"/>
  <c r="K12" i="4"/>
  <c r="K12" i="2"/>
  <c r="K13" i="55"/>
  <c r="AR7" i="30"/>
  <c r="K13" i="18"/>
  <c r="AI7" i="47"/>
  <c r="AN7" i="47"/>
  <c r="AR7" i="63"/>
  <c r="AI8" i="40"/>
  <c r="AN8" i="40"/>
  <c r="AI7" i="96"/>
  <c r="AN7" i="96"/>
  <c r="K16" i="6"/>
  <c r="K12" i="59"/>
  <c r="AH8" i="4"/>
  <c r="AQ8" i="4" s="1"/>
  <c r="K12" i="11"/>
  <c r="AI8" i="3"/>
  <c r="AN8" i="3"/>
  <c r="AI7" i="93"/>
  <c r="AN7" i="93"/>
  <c r="Y8" i="87"/>
  <c r="X8" i="87"/>
  <c r="AI8" i="48"/>
  <c r="AN8" i="48"/>
  <c r="Y9" i="59"/>
  <c r="X9" i="59"/>
  <c r="Y9" i="83"/>
  <c r="X9" i="83"/>
  <c r="AI7" i="82"/>
  <c r="AN7" i="82"/>
  <c r="Z8" i="78"/>
  <c r="X8" i="78"/>
  <c r="Y8" i="78"/>
  <c r="X8" i="65"/>
  <c r="Y8" i="65"/>
  <c r="Z8" i="65" s="1"/>
  <c r="AN7" i="56"/>
  <c r="AI7" i="56"/>
  <c r="AN7" i="50"/>
  <c r="AI7" i="50"/>
  <c r="AH8" i="42"/>
  <c r="AQ8" i="42" s="1"/>
  <c r="AH7" i="19"/>
  <c r="AQ7" i="19" s="1"/>
  <c r="AH8" i="14"/>
  <c r="AQ8" i="14" s="1"/>
  <c r="AN7" i="45"/>
  <c r="AI7" i="45"/>
  <c r="Y8" i="12"/>
  <c r="X8" i="12"/>
  <c r="Y8" i="11"/>
  <c r="X8" i="11"/>
  <c r="AH8" i="58"/>
  <c r="AQ8" i="58" s="1"/>
  <c r="AR6" i="19"/>
  <c r="W8" i="68"/>
  <c r="AG7" i="68"/>
  <c r="AP7" i="68" s="1"/>
  <c r="AF7" i="68"/>
  <c r="AO7" i="68" s="1"/>
  <c r="AE7" i="68"/>
  <c r="AN7" i="21"/>
  <c r="AI7" i="21"/>
  <c r="AI7" i="74"/>
  <c r="AN7" i="74"/>
  <c r="AE7" i="62"/>
  <c r="W8" i="62"/>
  <c r="AG7" i="62"/>
  <c r="AP7" i="62" s="1"/>
  <c r="AF7" i="62"/>
  <c r="AO7" i="62" s="1"/>
  <c r="AF8" i="30"/>
  <c r="AO8" i="30" s="1"/>
  <c r="AE8" i="30"/>
  <c r="W9" i="30"/>
  <c r="AG8" i="30"/>
  <c r="AP8" i="30" s="1"/>
  <c r="AR6" i="22"/>
  <c r="K13" i="54"/>
  <c r="AH7" i="27"/>
  <c r="AQ7" i="27" s="1"/>
  <c r="K12" i="56"/>
  <c r="K13" i="17"/>
  <c r="X8" i="80"/>
  <c r="Z8" i="80" s="1"/>
  <c r="Y8" i="80"/>
  <c r="AH8" i="57"/>
  <c r="AQ8" i="57" s="1"/>
  <c r="AI7" i="23"/>
  <c r="AN7" i="23"/>
  <c r="AN7" i="55"/>
  <c r="AI7" i="55"/>
  <c r="AI7" i="78"/>
  <c r="AN7" i="78"/>
  <c r="AH8" i="9"/>
  <c r="AQ8" i="9" s="1"/>
  <c r="AF7" i="29"/>
  <c r="AO7" i="29" s="1"/>
  <c r="W8" i="29"/>
  <c r="AE7" i="29"/>
  <c r="AG7" i="29"/>
  <c r="AP7" i="29" s="1"/>
  <c r="K12" i="12"/>
  <c r="AH7" i="88"/>
  <c r="AQ7" i="88" s="1"/>
  <c r="AH8" i="54"/>
  <c r="AQ8" i="54" s="1"/>
  <c r="AH8" i="49"/>
  <c r="AQ8" i="49" s="1"/>
  <c r="AH8" i="95"/>
  <c r="AQ8" i="95" s="1"/>
  <c r="AI7" i="91"/>
  <c r="AN7" i="91"/>
  <c r="AH8" i="44"/>
  <c r="AQ8" i="44" s="1"/>
  <c r="AH8" i="43"/>
  <c r="AQ8" i="43" s="1"/>
  <c r="AN7" i="41"/>
  <c r="AI7" i="41"/>
  <c r="Z8" i="14"/>
  <c r="AR7" i="84"/>
  <c r="AR7" i="95"/>
  <c r="K13" i="65"/>
  <c r="X8" i="45"/>
  <c r="Y8" i="45"/>
  <c r="K12" i="60"/>
  <c r="Z7" i="88"/>
  <c r="Z8" i="49"/>
  <c r="X8" i="37"/>
  <c r="Y8" i="37"/>
  <c r="AH7" i="20"/>
  <c r="AQ7" i="20" s="1"/>
  <c r="Y8" i="8"/>
  <c r="X8" i="8"/>
  <c r="Z8" i="58"/>
  <c r="AR6" i="27"/>
  <c r="K14" i="10"/>
  <c r="Z8" i="81"/>
  <c r="K14" i="58"/>
  <c r="AH7" i="1"/>
  <c r="AQ7" i="1" s="1"/>
  <c r="AH8" i="26"/>
  <c r="AQ8" i="26" s="1"/>
  <c r="AH8" i="79"/>
  <c r="AQ8" i="79" s="1"/>
  <c r="AR7" i="36"/>
  <c r="AF7" i="13"/>
  <c r="AO7" i="13" s="1"/>
  <c r="AE7" i="13"/>
  <c r="W8" i="13"/>
  <c r="AG7" i="13"/>
  <c r="AP7" i="13" s="1"/>
  <c r="AR7" i="34"/>
  <c r="AH8" i="16"/>
  <c r="AQ8" i="16" s="1"/>
  <c r="AR7" i="79"/>
  <c r="Z7" i="27"/>
  <c r="Y8" i="72"/>
  <c r="X8" i="72"/>
  <c r="Z8" i="72" s="1"/>
  <c r="X8" i="47"/>
  <c r="Y8" i="47"/>
  <c r="AH8" i="86"/>
  <c r="AQ8" i="86" s="1"/>
  <c r="AR7" i="49"/>
  <c r="Y9" i="71"/>
  <c r="X9" i="71"/>
  <c r="K13" i="7"/>
  <c r="K12" i="72"/>
  <c r="K12" i="71"/>
  <c r="AH8" i="84"/>
  <c r="AQ8" i="84" s="1"/>
  <c r="X8" i="93"/>
  <c r="Y8" i="93"/>
  <c r="AI7" i="35"/>
  <c r="AN7" i="35"/>
  <c r="Y9" i="48"/>
  <c r="X9" i="48"/>
  <c r="AI7" i="73"/>
  <c r="AN7" i="73"/>
  <c r="AN7" i="39"/>
  <c r="AI7" i="39"/>
  <c r="AI8" i="83"/>
  <c r="AN8" i="83"/>
  <c r="AN7" i="60"/>
  <c r="AI7" i="60"/>
  <c r="AH8" i="66"/>
  <c r="AQ8" i="66" s="1"/>
  <c r="W8" i="24"/>
  <c r="AG7" i="24"/>
  <c r="AP7" i="24" s="1"/>
  <c r="AF7" i="24"/>
  <c r="AO7" i="24" s="1"/>
  <c r="AE7" i="24"/>
  <c r="X8" i="41"/>
  <c r="Y8" i="41"/>
  <c r="K13" i="68"/>
  <c r="AI7" i="12"/>
  <c r="AN7" i="12"/>
  <c r="AN7" i="11"/>
  <c r="AI7" i="11"/>
  <c r="AE8" i="54"/>
  <c r="AG8" i="54"/>
  <c r="AP8" i="54" s="1"/>
  <c r="W9" i="54"/>
  <c r="AF8" i="54"/>
  <c r="AO8" i="54" s="1"/>
  <c r="AH8" i="15"/>
  <c r="AQ8" i="15" s="1"/>
  <c r="AI7" i="37"/>
  <c r="AN7" i="37"/>
  <c r="AE7" i="20"/>
  <c r="W8" i="20"/>
  <c r="AG7" i="20"/>
  <c r="AP7" i="20" s="1"/>
  <c r="AF7" i="20"/>
  <c r="AO7" i="20" s="1"/>
  <c r="AR7" i="42"/>
  <c r="AI7" i="8"/>
  <c r="AN7" i="8"/>
  <c r="AR7" i="4"/>
  <c r="AI7" i="94"/>
  <c r="AN7" i="94"/>
  <c r="AH7" i="51"/>
  <c r="AQ7" i="51" s="1"/>
  <c r="K12" i="19"/>
  <c r="K12" i="20"/>
  <c r="AH7" i="22"/>
  <c r="AQ7" i="22" s="1"/>
  <c r="AR7" i="66"/>
  <c r="AR7" i="14"/>
  <c r="AR7" i="38"/>
  <c r="AR7" i="57"/>
  <c r="AR6" i="51"/>
  <c r="AI8" i="71"/>
  <c r="AN8" i="71"/>
  <c r="AH7" i="89"/>
  <c r="AQ7" i="89" s="1"/>
  <c r="AR6" i="32"/>
  <c r="Z8" i="4"/>
  <c r="AR7" i="81"/>
  <c r="K13" i="15"/>
  <c r="X8" i="35"/>
  <c r="Z8" i="35" s="1"/>
  <c r="Y8" i="35"/>
  <c r="AI8" i="59"/>
  <c r="AN8" i="59"/>
  <c r="X8" i="73"/>
  <c r="Y8" i="73"/>
  <c r="X8" i="39"/>
  <c r="Y8" i="39"/>
  <c r="X8" i="46"/>
  <c r="Y8" i="46"/>
  <c r="AI7" i="53"/>
  <c r="AN7" i="53"/>
  <c r="X8" i="2"/>
  <c r="Y8" i="2"/>
  <c r="AH8" i="63"/>
  <c r="AQ8" i="63" s="1"/>
  <c r="AF8" i="34"/>
  <c r="AO8" i="34" s="1"/>
  <c r="W9" i="34"/>
  <c r="AG8" i="34"/>
  <c r="AP8" i="34" s="1"/>
  <c r="AE8" i="34"/>
  <c r="W9" i="28"/>
  <c r="AE8" i="28"/>
  <c r="AG8" i="28"/>
  <c r="AP8" i="28" s="1"/>
  <c r="AF8" i="28"/>
  <c r="AO8" i="28" s="1"/>
  <c r="AH8" i="31"/>
  <c r="AQ8" i="31" s="1"/>
  <c r="AH8" i="64"/>
  <c r="AQ8" i="64" s="1"/>
  <c r="AH8" i="61"/>
  <c r="AQ8" i="61" s="1"/>
  <c r="Y8" i="18"/>
  <c r="X8" i="18"/>
  <c r="AF7" i="92"/>
  <c r="AO7" i="92" s="1"/>
  <c r="AG7" i="92"/>
  <c r="AP7" i="92" s="1"/>
  <c r="AE7" i="92"/>
  <c r="W8" i="92"/>
  <c r="AR7" i="77"/>
  <c r="AR7" i="58"/>
  <c r="AH8" i="52"/>
  <c r="AQ8" i="52" s="1"/>
  <c r="K20" i="1"/>
  <c r="Y8" i="82"/>
  <c r="X8" i="82"/>
  <c r="Y8" i="50"/>
  <c r="X8" i="50"/>
  <c r="AR7" i="64"/>
  <c r="AG8" i="9"/>
  <c r="AP8" i="9" s="1"/>
  <c r="W9" i="9"/>
  <c r="AF8" i="9"/>
  <c r="AO8" i="9" s="1"/>
  <c r="AE8" i="9"/>
  <c r="K12" i="16"/>
  <c r="AN7" i="18"/>
  <c r="AI7" i="18"/>
  <c r="AH8" i="67"/>
  <c r="AQ8" i="67" s="1"/>
  <c r="AG8" i="95"/>
  <c r="AP8" i="95" s="1"/>
  <c r="AF8" i="95"/>
  <c r="AO8" i="95" s="1"/>
  <c r="W9" i="95"/>
  <c r="AE8" i="95"/>
  <c r="Y8" i="21"/>
  <c r="X8" i="21"/>
  <c r="AR7" i="54"/>
  <c r="K12" i="3"/>
  <c r="AH7" i="32"/>
  <c r="AQ7" i="32" s="1"/>
  <c r="AR6" i="92"/>
  <c r="Y8" i="5"/>
  <c r="X8" i="5"/>
  <c r="AH8" i="36"/>
  <c r="AQ8" i="36" s="1"/>
  <c r="AR6" i="6"/>
  <c r="Z8" i="67"/>
  <c r="Y8" i="91"/>
  <c r="X8" i="91"/>
  <c r="AR6" i="89"/>
  <c r="X8" i="85"/>
  <c r="Y8" i="85"/>
  <c r="AH8" i="30"/>
  <c r="AQ8" i="30" s="1"/>
  <c r="K13" i="70"/>
  <c r="Z7" i="51"/>
  <c r="K12" i="8"/>
  <c r="Z8" i="16"/>
  <c r="AR7" i="9"/>
  <c r="AR6" i="62"/>
  <c r="K13" i="66"/>
  <c r="X8" i="75"/>
  <c r="Y8" i="75"/>
  <c r="Y9" i="40"/>
  <c r="X9" i="40"/>
  <c r="Y8" i="96"/>
  <c r="X8" i="96"/>
  <c r="K12" i="50"/>
  <c r="AR7" i="86"/>
  <c r="AH7" i="10"/>
  <c r="AQ7" i="10" s="1"/>
  <c r="Z7" i="89"/>
  <c r="K15" i="49"/>
  <c r="K12" i="24"/>
  <c r="Y9" i="76"/>
  <c r="X9" i="76"/>
  <c r="Z9" i="76" s="1"/>
  <c r="AN7" i="65"/>
  <c r="AI7" i="65"/>
  <c r="AI7" i="46"/>
  <c r="AN7" i="46"/>
  <c r="Y8" i="56"/>
  <c r="X8" i="56"/>
  <c r="Z8" i="56" s="1"/>
  <c r="Y8" i="53"/>
  <c r="X8" i="53"/>
  <c r="AI7" i="2"/>
  <c r="AN7" i="2"/>
  <c r="Z8" i="45" l="1"/>
  <c r="Z8" i="74"/>
  <c r="Z8" i="87"/>
  <c r="W9" i="26"/>
  <c r="Z9" i="40"/>
  <c r="Z8" i="85"/>
  <c r="Z8" i="82"/>
  <c r="Z8" i="8"/>
  <c r="Z8" i="33"/>
  <c r="AE8" i="26"/>
  <c r="Z8" i="47"/>
  <c r="Z8" i="37"/>
  <c r="W9" i="37" s="1"/>
  <c r="Z8" i="11"/>
  <c r="Z8" i="39"/>
  <c r="Z9" i="71"/>
  <c r="Z8" i="75"/>
  <c r="Z9" i="48"/>
  <c r="W9" i="61"/>
  <c r="Z8" i="96"/>
  <c r="Z8" i="50"/>
  <c r="Z8" i="73"/>
  <c r="Z8" i="60"/>
  <c r="AF8" i="60" s="1"/>
  <c r="AO8" i="60" s="1"/>
  <c r="Z8" i="21"/>
  <c r="W9" i="21" s="1"/>
  <c r="Z8" i="2"/>
  <c r="AF8" i="2" s="1"/>
  <c r="AO8" i="2" s="1"/>
  <c r="Z8" i="41"/>
  <c r="AG8" i="41" s="1"/>
  <c r="AP8" i="41" s="1"/>
  <c r="Z9" i="83"/>
  <c r="AF8" i="26"/>
  <c r="AO8" i="26" s="1"/>
  <c r="Z8" i="91"/>
  <c r="AF8" i="91" s="1"/>
  <c r="AO8" i="91" s="1"/>
  <c r="Z9" i="59"/>
  <c r="AG9" i="59" s="1"/>
  <c r="AP9" i="59" s="1"/>
  <c r="W9" i="72"/>
  <c r="AF8" i="72"/>
  <c r="AO8" i="72" s="1"/>
  <c r="AE8" i="72"/>
  <c r="AG8" i="72"/>
  <c r="AP8" i="72" s="1"/>
  <c r="AG8" i="21"/>
  <c r="AP8" i="21" s="1"/>
  <c r="AG8" i="2"/>
  <c r="AP8" i="2" s="1"/>
  <c r="AF8" i="41"/>
  <c r="AO8" i="41" s="1"/>
  <c r="W10" i="83"/>
  <c r="AE9" i="83"/>
  <c r="AG9" i="83"/>
  <c r="AP9" i="83" s="1"/>
  <c r="AF9" i="83"/>
  <c r="AO9" i="83" s="1"/>
  <c r="AG8" i="33"/>
  <c r="AP8" i="33" s="1"/>
  <c r="AF8" i="33"/>
  <c r="AO8" i="33" s="1"/>
  <c r="AE8" i="33"/>
  <c r="W9" i="33"/>
  <c r="AE8" i="60"/>
  <c r="W9" i="60"/>
  <c r="AE9" i="40"/>
  <c r="W10" i="40"/>
  <c r="AF9" i="40"/>
  <c r="AO9" i="40" s="1"/>
  <c r="AG9" i="40"/>
  <c r="AP9" i="40" s="1"/>
  <c r="W9" i="50"/>
  <c r="AG8" i="50"/>
  <c r="AP8" i="50" s="1"/>
  <c r="AF8" i="50"/>
  <c r="AO8" i="50" s="1"/>
  <c r="AE8" i="50"/>
  <c r="W9" i="65"/>
  <c r="AF8" i="65"/>
  <c r="AO8" i="65" s="1"/>
  <c r="AE8" i="65"/>
  <c r="AG8" i="65"/>
  <c r="AP8" i="65" s="1"/>
  <c r="AF8" i="47"/>
  <c r="AO8" i="47" s="1"/>
  <c r="AE8" i="47"/>
  <c r="W9" i="47"/>
  <c r="AG8" i="47"/>
  <c r="AP8" i="47" s="1"/>
  <c r="AG8" i="74"/>
  <c r="AP8" i="74" s="1"/>
  <c r="AF8" i="74"/>
  <c r="AO8" i="74" s="1"/>
  <c r="W9" i="74"/>
  <c r="AE8" i="74"/>
  <c r="AG8" i="37"/>
  <c r="AP8" i="37" s="1"/>
  <c r="AF8" i="37"/>
  <c r="AO8" i="37" s="1"/>
  <c r="AE8" i="37"/>
  <c r="AG8" i="73"/>
  <c r="AP8" i="73" s="1"/>
  <c r="AF8" i="73"/>
  <c r="AO8" i="73" s="1"/>
  <c r="W9" i="73"/>
  <c r="AE8" i="73"/>
  <c r="AF9" i="76"/>
  <c r="AO9" i="76" s="1"/>
  <c r="AE9" i="76"/>
  <c r="W10" i="76"/>
  <c r="AG9" i="76"/>
  <c r="AP9" i="76" s="1"/>
  <c r="W9" i="67"/>
  <c r="AF8" i="67"/>
  <c r="AO8" i="67" s="1"/>
  <c r="AE8" i="67"/>
  <c r="AG8" i="67"/>
  <c r="AP8" i="67" s="1"/>
  <c r="AN8" i="95"/>
  <c r="AI8" i="95"/>
  <c r="K21" i="1"/>
  <c r="AH8" i="46"/>
  <c r="AQ8" i="46" s="1"/>
  <c r="W9" i="78"/>
  <c r="AG8" i="78"/>
  <c r="AP8" i="78" s="1"/>
  <c r="AE8" i="78"/>
  <c r="AF8" i="78"/>
  <c r="AO8" i="78" s="1"/>
  <c r="AH8" i="53"/>
  <c r="AQ8" i="53" s="1"/>
  <c r="AH9" i="76"/>
  <c r="AQ9" i="76" s="1"/>
  <c r="AH9" i="40"/>
  <c r="AQ9" i="40" s="1"/>
  <c r="W9" i="16"/>
  <c r="AF8" i="16"/>
  <c r="AO8" i="16" s="1"/>
  <c r="AE8" i="16"/>
  <c r="AG8" i="16"/>
  <c r="AP8" i="16" s="1"/>
  <c r="AH8" i="85"/>
  <c r="AQ8" i="85" s="1"/>
  <c r="AN8" i="9"/>
  <c r="AI8" i="9"/>
  <c r="AH8" i="50"/>
  <c r="AQ8" i="50" s="1"/>
  <c r="AI8" i="34"/>
  <c r="AN8" i="34"/>
  <c r="AH8" i="35"/>
  <c r="AQ8" i="35" s="1"/>
  <c r="AG8" i="4"/>
  <c r="AP8" i="4" s="1"/>
  <c r="W9" i="4"/>
  <c r="AF8" i="4"/>
  <c r="AO8" i="4" s="1"/>
  <c r="AE8" i="4"/>
  <c r="X8" i="20"/>
  <c r="Y8" i="20"/>
  <c r="K13" i="71"/>
  <c r="K15" i="10"/>
  <c r="AH8" i="45"/>
  <c r="AQ8" i="45" s="1"/>
  <c r="AR7" i="23"/>
  <c r="AR7" i="74"/>
  <c r="X8" i="68"/>
  <c r="Y8" i="68"/>
  <c r="AR7" i="56"/>
  <c r="AH8" i="78"/>
  <c r="AQ8" i="78" s="1"/>
  <c r="AH8" i="87"/>
  <c r="AQ8" i="87" s="1"/>
  <c r="K14" i="57"/>
  <c r="K14" i="23"/>
  <c r="AH8" i="60"/>
  <c r="AQ8" i="60" s="1"/>
  <c r="AR7" i="87"/>
  <c r="AR7" i="75"/>
  <c r="AH8" i="74"/>
  <c r="AQ8" i="74" s="1"/>
  <c r="X9" i="38"/>
  <c r="Z9" i="38" s="1"/>
  <c r="Y9" i="38"/>
  <c r="AI8" i="70"/>
  <c r="AN8" i="70"/>
  <c r="Y9" i="66"/>
  <c r="X9" i="66"/>
  <c r="Z9" i="66" s="1"/>
  <c r="Y9" i="17"/>
  <c r="X9" i="17"/>
  <c r="Y9" i="86"/>
  <c r="X9" i="86"/>
  <c r="AI7" i="7"/>
  <c r="AN7" i="7"/>
  <c r="Y8" i="19"/>
  <c r="X8" i="19"/>
  <c r="AR7" i="8"/>
  <c r="AR7" i="60"/>
  <c r="W9" i="49"/>
  <c r="AF8" i="49"/>
  <c r="AO8" i="49" s="1"/>
  <c r="AG8" i="49"/>
  <c r="AP8" i="49" s="1"/>
  <c r="AE8" i="49"/>
  <c r="AR7" i="33"/>
  <c r="X9" i="70"/>
  <c r="Y9" i="70"/>
  <c r="AH8" i="5"/>
  <c r="AQ8" i="5" s="1"/>
  <c r="Y9" i="95"/>
  <c r="X9" i="95"/>
  <c r="X8" i="92"/>
  <c r="Y8" i="92"/>
  <c r="X9" i="34"/>
  <c r="Y9" i="34"/>
  <c r="Z8" i="46"/>
  <c r="AR7" i="73"/>
  <c r="K13" i="72"/>
  <c r="AI7" i="13"/>
  <c r="AN7" i="13"/>
  <c r="W8" i="88"/>
  <c r="AE7" i="88"/>
  <c r="AF7" i="88"/>
  <c r="AO7" i="88" s="1"/>
  <c r="AG7" i="88"/>
  <c r="AP7" i="88" s="1"/>
  <c r="K14" i="65"/>
  <c r="AG8" i="14"/>
  <c r="AP8" i="14" s="1"/>
  <c r="W9" i="14"/>
  <c r="AF8" i="14"/>
  <c r="AO8" i="14" s="1"/>
  <c r="AE8" i="14"/>
  <c r="AI7" i="29"/>
  <c r="AN7" i="29"/>
  <c r="AR7" i="78"/>
  <c r="AH8" i="12"/>
  <c r="AQ8" i="12" s="1"/>
  <c r="AH8" i="23"/>
  <c r="AQ8" i="23" s="1"/>
  <c r="X8" i="10"/>
  <c r="Y8" i="10"/>
  <c r="Y8" i="22"/>
  <c r="X8" i="22"/>
  <c r="Z8" i="22" s="1"/>
  <c r="AN8" i="38"/>
  <c r="AI8" i="38"/>
  <c r="AN8" i="57"/>
  <c r="AI8" i="57"/>
  <c r="AI8" i="77"/>
  <c r="AN8" i="77"/>
  <c r="Y9" i="36"/>
  <c r="X9" i="36"/>
  <c r="AN7" i="6"/>
  <c r="AI7" i="6"/>
  <c r="AN8" i="84"/>
  <c r="AI8" i="84"/>
  <c r="AI8" i="79"/>
  <c r="AN8" i="79"/>
  <c r="AI7" i="1"/>
  <c r="AN7" i="1"/>
  <c r="AN8" i="44"/>
  <c r="AI8" i="44"/>
  <c r="Y9" i="42"/>
  <c r="X9" i="42"/>
  <c r="AN8" i="61"/>
  <c r="AI8" i="61"/>
  <c r="AN8" i="31"/>
  <c r="AI8" i="31"/>
  <c r="AI8" i="26"/>
  <c r="AN8" i="26"/>
  <c r="X8" i="32"/>
  <c r="Y8" i="32"/>
  <c r="AH8" i="18"/>
  <c r="AQ8" i="18" s="1"/>
  <c r="AH8" i="73"/>
  <c r="AQ8" i="73" s="1"/>
  <c r="AE8" i="11"/>
  <c r="AG8" i="11"/>
  <c r="AP8" i="11" s="1"/>
  <c r="W9" i="11"/>
  <c r="AF8" i="11"/>
  <c r="AO8" i="11" s="1"/>
  <c r="W9" i="87"/>
  <c r="AG8" i="87"/>
  <c r="AP8" i="87" s="1"/>
  <c r="AF8" i="87"/>
  <c r="AO8" i="87" s="1"/>
  <c r="AE8" i="87"/>
  <c r="AR8" i="40"/>
  <c r="K13" i="2"/>
  <c r="K14" i="21"/>
  <c r="AR7" i="69"/>
  <c r="K13" i="52"/>
  <c r="AG9" i="3"/>
  <c r="AP9" i="3" s="1"/>
  <c r="W10" i="3"/>
  <c r="AF9" i="3"/>
  <c r="AO9" i="3" s="1"/>
  <c r="AE9" i="3"/>
  <c r="AR7" i="72"/>
  <c r="Y9" i="26"/>
  <c r="X9" i="26"/>
  <c r="AR7" i="18"/>
  <c r="Y9" i="9"/>
  <c r="X9" i="9"/>
  <c r="Z9" i="9" s="1"/>
  <c r="AR7" i="46"/>
  <c r="AH8" i="82"/>
  <c r="AQ8" i="82" s="1"/>
  <c r="AN7" i="92"/>
  <c r="AI7" i="92"/>
  <c r="Z8" i="18"/>
  <c r="AI8" i="28"/>
  <c r="AN8" i="28"/>
  <c r="K14" i="15"/>
  <c r="K13" i="20"/>
  <c r="AR7" i="94"/>
  <c r="AR7" i="37"/>
  <c r="AI8" i="54"/>
  <c r="AN8" i="54"/>
  <c r="K14" i="68"/>
  <c r="AH9" i="48"/>
  <c r="AQ9" i="48" s="1"/>
  <c r="AH8" i="93"/>
  <c r="AQ8" i="93" s="1"/>
  <c r="K15" i="58"/>
  <c r="AG8" i="58"/>
  <c r="AP8" i="58" s="1"/>
  <c r="AF8" i="58"/>
  <c r="AO8" i="58" s="1"/>
  <c r="W9" i="58"/>
  <c r="AE8" i="58"/>
  <c r="AR7" i="41"/>
  <c r="X8" i="29"/>
  <c r="Y8" i="29"/>
  <c r="AR7" i="55"/>
  <c r="K13" i="56"/>
  <c r="X8" i="62"/>
  <c r="Y8" i="62"/>
  <c r="AI7" i="68"/>
  <c r="AN7" i="68"/>
  <c r="AH8" i="65"/>
  <c r="AQ8" i="65" s="1"/>
  <c r="AR7" i="82"/>
  <c r="K13" i="11"/>
  <c r="K17" i="6"/>
  <c r="K13" i="4"/>
  <c r="AH8" i="94"/>
  <c r="AQ8" i="94" s="1"/>
  <c r="K14" i="5"/>
  <c r="K15" i="53"/>
  <c r="AH8" i="55"/>
  <c r="AQ8" i="55" s="1"/>
  <c r="K15" i="13"/>
  <c r="AI7" i="10"/>
  <c r="AN7" i="10"/>
  <c r="AH8" i="69"/>
  <c r="AQ8" i="69" s="1"/>
  <c r="AR7" i="5"/>
  <c r="AI7" i="25"/>
  <c r="AN7" i="25"/>
  <c r="AI8" i="15"/>
  <c r="AN8" i="15"/>
  <c r="Y8" i="1"/>
  <c r="X8" i="1"/>
  <c r="AN8" i="42"/>
  <c r="AI8" i="42"/>
  <c r="Y9" i="52"/>
  <c r="X9" i="52"/>
  <c r="Z9" i="52" s="1"/>
  <c r="Y9" i="63"/>
  <c r="X9" i="63"/>
  <c r="Y8" i="7"/>
  <c r="X8" i="7"/>
  <c r="AI7" i="19"/>
  <c r="AN7" i="19"/>
  <c r="AR7" i="2"/>
  <c r="K14" i="66"/>
  <c r="K13" i="3"/>
  <c r="AI7" i="20"/>
  <c r="AN7" i="20"/>
  <c r="Y9" i="54"/>
  <c r="X9" i="54"/>
  <c r="AR7" i="12"/>
  <c r="AN7" i="24"/>
  <c r="AI7" i="24"/>
  <c r="AR7" i="35"/>
  <c r="AG9" i="71"/>
  <c r="AP9" i="71" s="1"/>
  <c r="AE9" i="71"/>
  <c r="AF9" i="71"/>
  <c r="AO9" i="71" s="1"/>
  <c r="W10" i="71"/>
  <c r="AH8" i="72"/>
  <c r="AQ8" i="72" s="1"/>
  <c r="Y8" i="13"/>
  <c r="X8" i="13"/>
  <c r="Z8" i="13" s="1"/>
  <c r="AG8" i="8"/>
  <c r="AP8" i="8" s="1"/>
  <c r="W9" i="8"/>
  <c r="AF8" i="8"/>
  <c r="AO8" i="8" s="1"/>
  <c r="AE8" i="8"/>
  <c r="W9" i="45"/>
  <c r="AF8" i="45"/>
  <c r="AO8" i="45" s="1"/>
  <c r="AE8" i="45"/>
  <c r="AG8" i="45"/>
  <c r="AP8" i="45" s="1"/>
  <c r="K14" i="17"/>
  <c r="AR7" i="21"/>
  <c r="K13" i="59"/>
  <c r="K15" i="69"/>
  <c r="AI8" i="64"/>
  <c r="AN8" i="64"/>
  <c r="Y9" i="84"/>
  <c r="X9" i="84"/>
  <c r="AN8" i="52"/>
  <c r="AI8" i="52"/>
  <c r="Y9" i="31"/>
  <c r="X9" i="31"/>
  <c r="AF7" i="89"/>
  <c r="AO7" i="89" s="1"/>
  <c r="AG7" i="89"/>
  <c r="AP7" i="89" s="1"/>
  <c r="W8" i="89"/>
  <c r="AE7" i="89"/>
  <c r="K13" i="50"/>
  <c r="K13" i="8"/>
  <c r="AH8" i="2"/>
  <c r="AQ8" i="2" s="1"/>
  <c r="AH8" i="96"/>
  <c r="AQ8" i="96" s="1"/>
  <c r="W8" i="51"/>
  <c r="AG7" i="51"/>
  <c r="AP7" i="51" s="1"/>
  <c r="AF7" i="51"/>
  <c r="AO7" i="51" s="1"/>
  <c r="AE7" i="51"/>
  <c r="Z8" i="53"/>
  <c r="AR7" i="65"/>
  <c r="K13" i="24"/>
  <c r="AH8" i="75"/>
  <c r="AQ8" i="75" s="1"/>
  <c r="AH8" i="91"/>
  <c r="AQ8" i="91" s="1"/>
  <c r="Z8" i="5"/>
  <c r="AH8" i="21"/>
  <c r="AQ8" i="21" s="1"/>
  <c r="Y9" i="28"/>
  <c r="X9" i="28"/>
  <c r="AH8" i="39"/>
  <c r="AQ8" i="39" s="1"/>
  <c r="AR8" i="59"/>
  <c r="AR7" i="11"/>
  <c r="Y8" i="24"/>
  <c r="X8" i="24"/>
  <c r="AR8" i="83"/>
  <c r="Z8" i="93"/>
  <c r="K14" i="7"/>
  <c r="AF7" i="27"/>
  <c r="AO7" i="27" s="1"/>
  <c r="W8" i="27"/>
  <c r="AE7" i="27"/>
  <c r="AG7" i="27"/>
  <c r="AP7" i="27" s="1"/>
  <c r="W9" i="81"/>
  <c r="AG8" i="81"/>
  <c r="AP8" i="81" s="1"/>
  <c r="AE8" i="81"/>
  <c r="AF8" i="81"/>
  <c r="AO8" i="81" s="1"/>
  <c r="K13" i="60"/>
  <c r="AH8" i="80"/>
  <c r="AQ8" i="80" s="1"/>
  <c r="Y9" i="30"/>
  <c r="X9" i="30"/>
  <c r="AI7" i="62"/>
  <c r="AN7" i="62"/>
  <c r="Z8" i="12"/>
  <c r="AR7" i="50"/>
  <c r="AH9" i="83"/>
  <c r="AQ9" i="83" s="1"/>
  <c r="Z8" i="94"/>
  <c r="AR7" i="85"/>
  <c r="Z8" i="23"/>
  <c r="AR7" i="80"/>
  <c r="K15" i="61"/>
  <c r="K14" i="22"/>
  <c r="Y8" i="25"/>
  <c r="X8" i="25"/>
  <c r="Y9" i="57"/>
  <c r="X9" i="57"/>
  <c r="Y9" i="77"/>
  <c r="X9" i="77"/>
  <c r="Z9" i="77" s="1"/>
  <c r="AN8" i="66"/>
  <c r="AI8" i="66"/>
  <c r="Y9" i="44"/>
  <c r="X9" i="44"/>
  <c r="AI8" i="17"/>
  <c r="AN8" i="17"/>
  <c r="Y9" i="61"/>
  <c r="X9" i="61"/>
  <c r="Y8" i="90"/>
  <c r="X8" i="90"/>
  <c r="AI8" i="63"/>
  <c r="AN8" i="63"/>
  <c r="X9" i="43"/>
  <c r="Z9" i="43" s="1"/>
  <c r="Y9" i="43"/>
  <c r="AE8" i="56"/>
  <c r="AG8" i="56"/>
  <c r="AP8" i="56" s="1"/>
  <c r="W9" i="56"/>
  <c r="AF8" i="56"/>
  <c r="AO8" i="56" s="1"/>
  <c r="W9" i="85"/>
  <c r="AG8" i="85"/>
  <c r="AP8" i="85" s="1"/>
  <c r="AF8" i="85"/>
  <c r="AO8" i="85" s="1"/>
  <c r="AE8" i="85"/>
  <c r="AG8" i="35"/>
  <c r="AP8" i="35" s="1"/>
  <c r="AF8" i="35"/>
  <c r="AO8" i="35" s="1"/>
  <c r="W9" i="35"/>
  <c r="AE8" i="35"/>
  <c r="AH9" i="59"/>
  <c r="AQ9" i="59" s="1"/>
  <c r="AR8" i="3"/>
  <c r="K14" i="18"/>
  <c r="AR8" i="76"/>
  <c r="AI7" i="32"/>
  <c r="AN7" i="32"/>
  <c r="AH8" i="56"/>
  <c r="AQ8" i="56" s="1"/>
  <c r="K16" i="49"/>
  <c r="W9" i="96"/>
  <c r="AE8" i="96"/>
  <c r="AF8" i="96"/>
  <c r="AO8" i="96" s="1"/>
  <c r="AG8" i="96"/>
  <c r="AP8" i="96" s="1"/>
  <c r="AG8" i="75"/>
  <c r="AP8" i="75" s="1"/>
  <c r="AF8" i="75"/>
  <c r="AO8" i="75" s="1"/>
  <c r="W9" i="75"/>
  <c r="AE8" i="75"/>
  <c r="K14" i="70"/>
  <c r="K13" i="16"/>
  <c r="W9" i="82"/>
  <c r="AF8" i="82"/>
  <c r="AO8" i="82" s="1"/>
  <c r="AE8" i="82"/>
  <c r="AG8" i="82"/>
  <c r="AP8" i="82" s="1"/>
  <c r="AR7" i="53"/>
  <c r="AG8" i="39"/>
  <c r="AP8" i="39" s="1"/>
  <c r="AE8" i="39"/>
  <c r="W9" i="39"/>
  <c r="AF8" i="39"/>
  <c r="AO8" i="39" s="1"/>
  <c r="AR8" i="71"/>
  <c r="K13" i="19"/>
  <c r="AH8" i="41"/>
  <c r="AQ8" i="41" s="1"/>
  <c r="AR7" i="39"/>
  <c r="AG9" i="48"/>
  <c r="AP9" i="48" s="1"/>
  <c r="AF9" i="48"/>
  <c r="AO9" i="48" s="1"/>
  <c r="AE9" i="48"/>
  <c r="W10" i="48"/>
  <c r="AH9" i="71"/>
  <c r="AQ9" i="71" s="1"/>
  <c r="AH8" i="47"/>
  <c r="AQ8" i="47" s="1"/>
  <c r="AH8" i="8"/>
  <c r="AQ8" i="8" s="1"/>
  <c r="AH8" i="37"/>
  <c r="AQ8" i="37" s="1"/>
  <c r="AR7" i="91"/>
  <c r="K13" i="12"/>
  <c r="AE8" i="80"/>
  <c r="W9" i="80"/>
  <c r="AF8" i="80"/>
  <c r="AO8" i="80" s="1"/>
  <c r="AG8" i="80"/>
  <c r="AP8" i="80" s="1"/>
  <c r="K14" i="54"/>
  <c r="AI8" i="30"/>
  <c r="AN8" i="30"/>
  <c r="AH8" i="11"/>
  <c r="AQ8" i="11" s="1"/>
  <c r="AR7" i="45"/>
  <c r="AR8" i="48"/>
  <c r="AR7" i="93"/>
  <c r="AR7" i="96"/>
  <c r="AR7" i="47"/>
  <c r="K14" i="55"/>
  <c r="K13" i="51"/>
  <c r="AH8" i="33"/>
  <c r="AQ8" i="33" s="1"/>
  <c r="K13" i="67"/>
  <c r="K15" i="62"/>
  <c r="W9" i="55"/>
  <c r="AF8" i="55"/>
  <c r="AO8" i="55" s="1"/>
  <c r="AG8" i="55"/>
  <c r="AP8" i="55" s="1"/>
  <c r="AE8" i="55"/>
  <c r="AH9" i="3"/>
  <c r="AQ9" i="3" s="1"/>
  <c r="K14" i="63"/>
  <c r="K13" i="64"/>
  <c r="AI7" i="22"/>
  <c r="AN7" i="22"/>
  <c r="K15" i="14"/>
  <c r="AG8" i="69"/>
  <c r="AP8" i="69" s="1"/>
  <c r="AF8" i="69"/>
  <c r="AO8" i="69" s="1"/>
  <c r="AE8" i="69"/>
  <c r="W9" i="69"/>
  <c r="K14" i="9"/>
  <c r="AI8" i="36"/>
  <c r="AN8" i="36"/>
  <c r="Y9" i="64"/>
  <c r="X9" i="64"/>
  <c r="Y8" i="6"/>
  <c r="X8" i="6"/>
  <c r="Y9" i="15"/>
  <c r="X9" i="15"/>
  <c r="Y9" i="79"/>
  <c r="X9" i="79"/>
  <c r="AI8" i="86"/>
  <c r="AN8" i="86"/>
  <c r="AI7" i="90"/>
  <c r="AN7" i="90"/>
  <c r="AN8" i="43"/>
  <c r="AI8" i="43"/>
  <c r="AE8" i="21" l="1"/>
  <c r="AE9" i="59"/>
  <c r="Z8" i="68"/>
  <c r="W10" i="59"/>
  <c r="W9" i="2"/>
  <c r="Z9" i="28"/>
  <c r="Z9" i="44"/>
  <c r="Z8" i="24"/>
  <c r="AG8" i="91"/>
  <c r="AP8" i="91" s="1"/>
  <c r="Z9" i="61"/>
  <c r="Z8" i="25"/>
  <c r="W9" i="25" s="1"/>
  <c r="Z9" i="63"/>
  <c r="Z9" i="26"/>
  <c r="Z9" i="95"/>
  <c r="Z8" i="19"/>
  <c r="AG8" i="60"/>
  <c r="AP8" i="60" s="1"/>
  <c r="W9" i="41"/>
  <c r="W9" i="91"/>
  <c r="Z9" i="15"/>
  <c r="AE8" i="41"/>
  <c r="Z8" i="32"/>
  <c r="Z8" i="92"/>
  <c r="Z9" i="86"/>
  <c r="Z8" i="1"/>
  <c r="AF8" i="1" s="1"/>
  <c r="AO8" i="1" s="1"/>
  <c r="Z9" i="64"/>
  <c r="AF9" i="59"/>
  <c r="AO9" i="59" s="1"/>
  <c r="AE8" i="2"/>
  <c r="AF8" i="21"/>
  <c r="AO8" i="21" s="1"/>
  <c r="AE8" i="91"/>
  <c r="Z9" i="30"/>
  <c r="AE9" i="30" s="1"/>
  <c r="Z9" i="84"/>
  <c r="AG8" i="68"/>
  <c r="AP8" i="68" s="1"/>
  <c r="W9" i="68"/>
  <c r="AF8" i="68"/>
  <c r="AO8" i="68" s="1"/>
  <c r="AE8" i="68"/>
  <c r="AF8" i="25"/>
  <c r="AO8" i="25" s="1"/>
  <c r="AG9" i="15"/>
  <c r="AP9" i="15" s="1"/>
  <c r="W10" i="15"/>
  <c r="AF9" i="15"/>
  <c r="AO9" i="15" s="1"/>
  <c r="AE9" i="15"/>
  <c r="AE8" i="13"/>
  <c r="W9" i="13"/>
  <c r="AG8" i="13"/>
  <c r="AP8" i="13" s="1"/>
  <c r="AF8" i="13"/>
  <c r="AO8" i="13" s="1"/>
  <c r="W9" i="1"/>
  <c r="AF9" i="26"/>
  <c r="AO9" i="26" s="1"/>
  <c r="AE9" i="26"/>
  <c r="W10" i="26"/>
  <c r="AG9" i="26"/>
  <c r="AP9" i="26" s="1"/>
  <c r="AG9" i="95"/>
  <c r="AP9" i="95" s="1"/>
  <c r="W10" i="95"/>
  <c r="AF9" i="95"/>
  <c r="AO9" i="95" s="1"/>
  <c r="AE9" i="95"/>
  <c r="AG8" i="19"/>
  <c r="AP8" i="19" s="1"/>
  <c r="W9" i="19"/>
  <c r="AF8" i="19"/>
  <c r="AO8" i="19" s="1"/>
  <c r="AE8" i="19"/>
  <c r="AF9" i="43"/>
  <c r="AO9" i="43" s="1"/>
  <c r="W10" i="43"/>
  <c r="AG9" i="43"/>
  <c r="AP9" i="43" s="1"/>
  <c r="AE9" i="43"/>
  <c r="AG9" i="30"/>
  <c r="AP9" i="30" s="1"/>
  <c r="AF9" i="30"/>
  <c r="AO9" i="30" s="1"/>
  <c r="AF9" i="84"/>
  <c r="AO9" i="84" s="1"/>
  <c r="AE9" i="84"/>
  <c r="W10" i="84"/>
  <c r="AG9" i="84"/>
  <c r="AP9" i="84" s="1"/>
  <c r="AG9" i="64"/>
  <c r="AP9" i="64" s="1"/>
  <c r="W10" i="64"/>
  <c r="AE9" i="64"/>
  <c r="AF9" i="64"/>
  <c r="AO9" i="64" s="1"/>
  <c r="AE9" i="77"/>
  <c r="W10" i="77"/>
  <c r="AF9" i="77"/>
  <c r="AO9" i="77" s="1"/>
  <c r="AG9" i="77"/>
  <c r="AP9" i="77" s="1"/>
  <c r="W9" i="32"/>
  <c r="AG8" i="32"/>
  <c r="AP8" i="32" s="1"/>
  <c r="AF8" i="32"/>
  <c r="AO8" i="32" s="1"/>
  <c r="AE8" i="32"/>
  <c r="AF8" i="92"/>
  <c r="AO8" i="92" s="1"/>
  <c r="W9" i="92"/>
  <c r="AG8" i="92"/>
  <c r="AP8" i="92" s="1"/>
  <c r="AE8" i="92"/>
  <c r="W10" i="86"/>
  <c r="AG9" i="86"/>
  <c r="AP9" i="86" s="1"/>
  <c r="AE9" i="86"/>
  <c r="AF9" i="86"/>
  <c r="AO9" i="86" s="1"/>
  <c r="AN8" i="39"/>
  <c r="AI8" i="39"/>
  <c r="AH9" i="57"/>
  <c r="AQ9" i="57" s="1"/>
  <c r="AR7" i="13"/>
  <c r="AH9" i="70"/>
  <c r="AQ9" i="70" s="1"/>
  <c r="AR8" i="43"/>
  <c r="AR8" i="30"/>
  <c r="Y9" i="80"/>
  <c r="X9" i="80"/>
  <c r="AR7" i="90"/>
  <c r="AH9" i="15"/>
  <c r="AQ9" i="15" s="1"/>
  <c r="AH9" i="64"/>
  <c r="AQ9" i="64" s="1"/>
  <c r="K15" i="9"/>
  <c r="K16" i="14"/>
  <c r="K15" i="63"/>
  <c r="Y9" i="55"/>
  <c r="X9" i="55"/>
  <c r="K14" i="51"/>
  <c r="K15" i="54"/>
  <c r="X10" i="48"/>
  <c r="Y10" i="48"/>
  <c r="X9" i="39"/>
  <c r="Y9" i="39"/>
  <c r="AI8" i="82"/>
  <c r="AN8" i="82"/>
  <c r="AH9" i="61"/>
  <c r="AQ9" i="61" s="1"/>
  <c r="Y9" i="81"/>
  <c r="X9" i="81"/>
  <c r="Z9" i="81" s="1"/>
  <c r="Y8" i="51"/>
  <c r="X8" i="51"/>
  <c r="AH9" i="84"/>
  <c r="AQ9" i="84" s="1"/>
  <c r="K16" i="69"/>
  <c r="K15" i="17"/>
  <c r="AI8" i="8"/>
  <c r="AN8" i="8"/>
  <c r="K14" i="11"/>
  <c r="AR7" i="68"/>
  <c r="K16" i="58"/>
  <c r="K15" i="68"/>
  <c r="AR8" i="28"/>
  <c r="K15" i="21"/>
  <c r="AR7" i="6"/>
  <c r="AR8" i="77"/>
  <c r="AR7" i="29"/>
  <c r="K15" i="65"/>
  <c r="W9" i="46"/>
  <c r="AF8" i="46"/>
  <c r="AO8" i="46" s="1"/>
  <c r="AE8" i="46"/>
  <c r="AG8" i="46"/>
  <c r="AP8" i="46" s="1"/>
  <c r="AH9" i="86"/>
  <c r="AQ9" i="86" s="1"/>
  <c r="AH9" i="66"/>
  <c r="AQ9" i="66" s="1"/>
  <c r="AH9" i="38"/>
  <c r="AQ9" i="38" s="1"/>
  <c r="K14" i="71"/>
  <c r="Y9" i="4"/>
  <c r="X9" i="4"/>
  <c r="AI8" i="78"/>
  <c r="AN8" i="78"/>
  <c r="AR8" i="95"/>
  <c r="Y9" i="73"/>
  <c r="X9" i="73"/>
  <c r="X10" i="40"/>
  <c r="Y10" i="40"/>
  <c r="AN8" i="33"/>
  <c r="AI8" i="33"/>
  <c r="AN8" i="21"/>
  <c r="Y9" i="72"/>
  <c r="X9" i="72"/>
  <c r="AI9" i="48"/>
  <c r="AN9" i="48"/>
  <c r="AG9" i="44"/>
  <c r="AP9" i="44" s="1"/>
  <c r="W10" i="44"/>
  <c r="AF9" i="44"/>
  <c r="AO9" i="44" s="1"/>
  <c r="AE9" i="44"/>
  <c r="AG8" i="23"/>
  <c r="AP8" i="23" s="1"/>
  <c r="W9" i="23"/>
  <c r="AF8" i="23"/>
  <c r="AO8" i="23" s="1"/>
  <c r="AE8" i="23"/>
  <c r="K15" i="7"/>
  <c r="AR7" i="1"/>
  <c r="AI9" i="40"/>
  <c r="AN9" i="40"/>
  <c r="X10" i="83"/>
  <c r="Y10" i="83"/>
  <c r="AI8" i="2"/>
  <c r="AN8" i="2"/>
  <c r="AI8" i="91"/>
  <c r="AN8" i="91"/>
  <c r="K14" i="12"/>
  <c r="K14" i="19"/>
  <c r="K17" i="49"/>
  <c r="Y9" i="56"/>
  <c r="X9" i="56"/>
  <c r="Z9" i="56" s="1"/>
  <c r="AH9" i="31"/>
  <c r="AQ9" i="31" s="1"/>
  <c r="AH9" i="54"/>
  <c r="AQ9" i="54" s="1"/>
  <c r="AG9" i="63"/>
  <c r="AP9" i="63" s="1"/>
  <c r="W10" i="63"/>
  <c r="AF9" i="63"/>
  <c r="AO9" i="63" s="1"/>
  <c r="AE9" i="63"/>
  <c r="AI8" i="58"/>
  <c r="AN8" i="58"/>
  <c r="AE8" i="18"/>
  <c r="AG8" i="18"/>
  <c r="AP8" i="18" s="1"/>
  <c r="W9" i="18"/>
  <c r="AF8" i="18"/>
  <c r="AO8" i="18" s="1"/>
  <c r="W10" i="9"/>
  <c r="AF9" i="9"/>
  <c r="AO9" i="9" s="1"/>
  <c r="AE9" i="9"/>
  <c r="AG9" i="9"/>
  <c r="AP9" i="9" s="1"/>
  <c r="AG8" i="22"/>
  <c r="AP8" i="22" s="1"/>
  <c r="W9" i="22"/>
  <c r="AF8" i="22"/>
  <c r="AO8" i="22" s="1"/>
  <c r="AE8" i="22"/>
  <c r="AI8" i="75"/>
  <c r="AN8" i="75"/>
  <c r="AI8" i="35"/>
  <c r="AN8" i="35"/>
  <c r="AR8" i="63"/>
  <c r="AR8" i="66"/>
  <c r="K15" i="22"/>
  <c r="W9" i="93"/>
  <c r="AE8" i="93"/>
  <c r="AF8" i="93"/>
  <c r="AO8" i="93" s="1"/>
  <c r="AG8" i="93"/>
  <c r="AP8" i="93" s="1"/>
  <c r="AG8" i="53"/>
  <c r="AP8" i="53" s="1"/>
  <c r="AE8" i="53"/>
  <c r="W9" i="53"/>
  <c r="AF8" i="53"/>
  <c r="AO8" i="53" s="1"/>
  <c r="AN7" i="89"/>
  <c r="AI7" i="89"/>
  <c r="K14" i="59"/>
  <c r="Y9" i="8"/>
  <c r="X9" i="8"/>
  <c r="AH8" i="7"/>
  <c r="AQ8" i="7" s="1"/>
  <c r="AH9" i="52"/>
  <c r="AQ9" i="52" s="1"/>
  <c r="K14" i="4"/>
  <c r="AH8" i="62"/>
  <c r="AQ8" i="62" s="1"/>
  <c r="Y9" i="58"/>
  <c r="X9" i="58"/>
  <c r="Z9" i="58" s="1"/>
  <c r="AR8" i="54"/>
  <c r="K14" i="20"/>
  <c r="AR7" i="92"/>
  <c r="K14" i="52"/>
  <c r="K14" i="2"/>
  <c r="Y9" i="87"/>
  <c r="X9" i="87"/>
  <c r="AR8" i="26"/>
  <c r="AH9" i="36"/>
  <c r="AQ9" i="36" s="1"/>
  <c r="AH9" i="34"/>
  <c r="AQ9" i="34" s="1"/>
  <c r="Z9" i="70"/>
  <c r="Y9" i="49"/>
  <c r="X9" i="49"/>
  <c r="K15" i="23"/>
  <c r="AH8" i="20"/>
  <c r="AQ8" i="20" s="1"/>
  <c r="AR8" i="34"/>
  <c r="AI8" i="16"/>
  <c r="AN8" i="16"/>
  <c r="X10" i="76"/>
  <c r="Y10" i="76"/>
  <c r="AN8" i="65"/>
  <c r="AI8" i="65"/>
  <c r="Y9" i="50"/>
  <c r="X9" i="50"/>
  <c r="AN9" i="59"/>
  <c r="Y9" i="60"/>
  <c r="X9" i="60"/>
  <c r="Y9" i="21"/>
  <c r="X9" i="21"/>
  <c r="AG8" i="12"/>
  <c r="AP8" i="12" s="1"/>
  <c r="W9" i="12"/>
  <c r="AF8" i="12"/>
  <c r="AO8" i="12" s="1"/>
  <c r="AE8" i="12"/>
  <c r="K14" i="60"/>
  <c r="W10" i="28"/>
  <c r="AE9" i="28"/>
  <c r="AG9" i="28"/>
  <c r="AP9" i="28" s="1"/>
  <c r="AF9" i="28"/>
  <c r="AO9" i="28" s="1"/>
  <c r="K14" i="50"/>
  <c r="AR7" i="19"/>
  <c r="AH9" i="42"/>
  <c r="AQ9" i="42" s="1"/>
  <c r="AN8" i="14"/>
  <c r="AI8" i="14"/>
  <c r="AH8" i="19"/>
  <c r="AQ8" i="19" s="1"/>
  <c r="AI8" i="55"/>
  <c r="AN8" i="55"/>
  <c r="Y9" i="35"/>
  <c r="X9" i="35"/>
  <c r="AH8" i="90"/>
  <c r="AQ8" i="90" s="1"/>
  <c r="Z9" i="57"/>
  <c r="AI8" i="81"/>
  <c r="AN8" i="81"/>
  <c r="AI7" i="27"/>
  <c r="AN7" i="27"/>
  <c r="AN7" i="51"/>
  <c r="AI7" i="51"/>
  <c r="X8" i="89"/>
  <c r="Z8" i="89" s="1"/>
  <c r="Y8" i="89"/>
  <c r="Z9" i="31"/>
  <c r="AN8" i="45"/>
  <c r="AI8" i="45"/>
  <c r="X10" i="71"/>
  <c r="Y10" i="71"/>
  <c r="AR7" i="24"/>
  <c r="Z9" i="54"/>
  <c r="K15" i="66"/>
  <c r="AE9" i="52"/>
  <c r="AG9" i="52"/>
  <c r="AP9" i="52" s="1"/>
  <c r="AF9" i="52"/>
  <c r="AO9" i="52" s="1"/>
  <c r="W10" i="52"/>
  <c r="AR7" i="10"/>
  <c r="K16" i="53"/>
  <c r="Z8" i="62"/>
  <c r="AH8" i="29"/>
  <c r="AQ8" i="29" s="1"/>
  <c r="AI9" i="3"/>
  <c r="AN9" i="3"/>
  <c r="AR8" i="31"/>
  <c r="Z9" i="42"/>
  <c r="AR8" i="79"/>
  <c r="AR8" i="38"/>
  <c r="AH8" i="10"/>
  <c r="AQ8" i="10" s="1"/>
  <c r="Y9" i="14"/>
  <c r="X9" i="14"/>
  <c r="K14" i="72"/>
  <c r="Z9" i="34"/>
  <c r="AH9" i="17"/>
  <c r="AQ9" i="17" s="1"/>
  <c r="AH8" i="68"/>
  <c r="AQ8" i="68" s="1"/>
  <c r="Z8" i="20"/>
  <c r="Y9" i="78"/>
  <c r="X9" i="78"/>
  <c r="AI8" i="67"/>
  <c r="AN8" i="67"/>
  <c r="AI9" i="76"/>
  <c r="AN9" i="76"/>
  <c r="AI8" i="74"/>
  <c r="AN8" i="74"/>
  <c r="Y10" i="59"/>
  <c r="X10" i="59"/>
  <c r="AI8" i="60"/>
  <c r="AN8" i="60"/>
  <c r="Y9" i="41"/>
  <c r="X9" i="41"/>
  <c r="Y9" i="2"/>
  <c r="X9" i="2"/>
  <c r="Z9" i="2" s="1"/>
  <c r="Y9" i="69"/>
  <c r="X9" i="69"/>
  <c r="AI8" i="85"/>
  <c r="AN8" i="85"/>
  <c r="W9" i="24"/>
  <c r="AF8" i="24"/>
  <c r="AO8" i="24" s="1"/>
  <c r="AE8" i="24"/>
  <c r="AG8" i="24"/>
  <c r="AP8" i="24" s="1"/>
  <c r="K14" i="3"/>
  <c r="AH8" i="1"/>
  <c r="AQ8" i="1" s="1"/>
  <c r="AR7" i="25"/>
  <c r="AR8" i="57"/>
  <c r="AH9" i="95"/>
  <c r="AQ9" i="95" s="1"/>
  <c r="W10" i="66"/>
  <c r="AF9" i="66"/>
  <c r="AO9" i="66" s="1"/>
  <c r="AE9" i="66"/>
  <c r="AG9" i="66"/>
  <c r="AP9" i="66" s="1"/>
  <c r="AE9" i="38"/>
  <c r="W10" i="38"/>
  <c r="AG9" i="38"/>
  <c r="AP9" i="38" s="1"/>
  <c r="AF9" i="38"/>
  <c r="AO9" i="38" s="1"/>
  <c r="AR8" i="86"/>
  <c r="K15" i="55"/>
  <c r="AI8" i="96"/>
  <c r="AN8" i="96"/>
  <c r="AR8" i="17"/>
  <c r="AH9" i="77"/>
  <c r="AQ9" i="77" s="1"/>
  <c r="AH8" i="25"/>
  <c r="AQ8" i="25" s="1"/>
  <c r="K16" i="61"/>
  <c r="W9" i="94"/>
  <c r="AG8" i="94"/>
  <c r="AP8" i="94" s="1"/>
  <c r="AF8" i="94"/>
  <c r="AO8" i="94" s="1"/>
  <c r="AE8" i="94"/>
  <c r="AH9" i="30"/>
  <c r="AQ9" i="30" s="1"/>
  <c r="Y8" i="27"/>
  <c r="X8" i="27"/>
  <c r="Z8" i="27" s="1"/>
  <c r="AG8" i="5"/>
  <c r="AP8" i="5" s="1"/>
  <c r="W9" i="5"/>
  <c r="AF8" i="5"/>
  <c r="AO8" i="5" s="1"/>
  <c r="AE8" i="5"/>
  <c r="AR8" i="52"/>
  <c r="AR8" i="64"/>
  <c r="AH8" i="13"/>
  <c r="AQ8" i="13" s="1"/>
  <c r="Z8" i="7"/>
  <c r="K18" i="6"/>
  <c r="Z8" i="29"/>
  <c r="K15" i="15"/>
  <c r="AH9" i="26"/>
  <c r="AQ9" i="26" s="1"/>
  <c r="AR8" i="44"/>
  <c r="AR8" i="84"/>
  <c r="Z9" i="36"/>
  <c r="Z8" i="10"/>
  <c r="AI7" i="88"/>
  <c r="AN7" i="88"/>
  <c r="AR8" i="70"/>
  <c r="K15" i="57"/>
  <c r="K16" i="10"/>
  <c r="AN8" i="4"/>
  <c r="AI8" i="4"/>
  <c r="Y9" i="16"/>
  <c r="X9" i="16"/>
  <c r="AI8" i="37"/>
  <c r="AN8" i="37"/>
  <c r="Y9" i="74"/>
  <c r="X9" i="74"/>
  <c r="Y9" i="47"/>
  <c r="X9" i="47"/>
  <c r="Z9" i="47" s="1"/>
  <c r="Y9" i="65"/>
  <c r="X9" i="65"/>
  <c r="AN8" i="41"/>
  <c r="AI8" i="41"/>
  <c r="AI8" i="72"/>
  <c r="AN8" i="72"/>
  <c r="K15" i="70"/>
  <c r="W10" i="61"/>
  <c r="AF9" i="61"/>
  <c r="AO9" i="61" s="1"/>
  <c r="AE9" i="61"/>
  <c r="AG9" i="61"/>
  <c r="AP9" i="61" s="1"/>
  <c r="AI8" i="11"/>
  <c r="AN8" i="11"/>
  <c r="AI8" i="69"/>
  <c r="AN8" i="69"/>
  <c r="AR7" i="22"/>
  <c r="K16" i="62"/>
  <c r="AH9" i="79"/>
  <c r="AQ9" i="79" s="1"/>
  <c r="AH8" i="6"/>
  <c r="AQ8" i="6" s="1"/>
  <c r="Y9" i="82"/>
  <c r="X9" i="82"/>
  <c r="Y9" i="75"/>
  <c r="X9" i="75"/>
  <c r="Z9" i="75" s="1"/>
  <c r="K15" i="18"/>
  <c r="AN8" i="56"/>
  <c r="AI8" i="56"/>
  <c r="AR7" i="62"/>
  <c r="AR8" i="36"/>
  <c r="K14" i="64"/>
  <c r="K14" i="67"/>
  <c r="Z9" i="79"/>
  <c r="Z8" i="6"/>
  <c r="AI8" i="80"/>
  <c r="AN8" i="80"/>
  <c r="K14" i="16"/>
  <c r="Y9" i="96"/>
  <c r="X9" i="96"/>
  <c r="AR7" i="32"/>
  <c r="Y9" i="85"/>
  <c r="Z9" i="85" s="1"/>
  <c r="X9" i="85"/>
  <c r="AH9" i="43"/>
  <c r="AQ9" i="43" s="1"/>
  <c r="Z8" i="90"/>
  <c r="AH9" i="44"/>
  <c r="AQ9" i="44" s="1"/>
  <c r="AH8" i="24"/>
  <c r="AQ8" i="24" s="1"/>
  <c r="AH9" i="28"/>
  <c r="AQ9" i="28" s="1"/>
  <c r="K14" i="24"/>
  <c r="K14" i="8"/>
  <c r="X9" i="45"/>
  <c r="Y9" i="45"/>
  <c r="AI9" i="71"/>
  <c r="AN9" i="71"/>
  <c r="AR7" i="20"/>
  <c r="AH9" i="63"/>
  <c r="AQ9" i="63" s="1"/>
  <c r="AR8" i="42"/>
  <c r="AR8" i="15"/>
  <c r="K16" i="13"/>
  <c r="K15" i="5"/>
  <c r="K14" i="56"/>
  <c r="AH9" i="9"/>
  <c r="AQ9" i="9" s="1"/>
  <c r="Y10" i="3"/>
  <c r="X10" i="3"/>
  <c r="AI8" i="87"/>
  <c r="AN8" i="87"/>
  <c r="Y9" i="11"/>
  <c r="X9" i="11"/>
  <c r="AH8" i="32"/>
  <c r="AQ8" i="32" s="1"/>
  <c r="AR8" i="61"/>
  <c r="AH8" i="22"/>
  <c r="AQ8" i="22" s="1"/>
  <c r="Y8" i="88"/>
  <c r="X8" i="88"/>
  <c r="AH8" i="92"/>
  <c r="AQ8" i="92" s="1"/>
  <c r="AI8" i="49"/>
  <c r="AN8" i="49"/>
  <c r="AR7" i="7"/>
  <c r="Z9" i="17"/>
  <c r="AR8" i="9"/>
  <c r="K22" i="1"/>
  <c r="Y9" i="67"/>
  <c r="X9" i="67"/>
  <c r="Z9" i="67" s="1"/>
  <c r="AI8" i="73"/>
  <c r="AN8" i="73"/>
  <c r="Y9" i="37"/>
  <c r="X9" i="37"/>
  <c r="AN8" i="47"/>
  <c r="AI8" i="47"/>
  <c r="AI8" i="50"/>
  <c r="AN8" i="50"/>
  <c r="Y9" i="33"/>
  <c r="X9" i="33"/>
  <c r="AI9" i="83"/>
  <c r="AN9" i="83"/>
  <c r="Y9" i="91"/>
  <c r="X9" i="91"/>
  <c r="Z10" i="71" l="1"/>
  <c r="Z9" i="60"/>
  <c r="AG8" i="1"/>
  <c r="AP8" i="1" s="1"/>
  <c r="AE8" i="1"/>
  <c r="Z9" i="45"/>
  <c r="Z9" i="65"/>
  <c r="Z9" i="14"/>
  <c r="Z9" i="21"/>
  <c r="Z9" i="50"/>
  <c r="W10" i="30"/>
  <c r="Z9" i="69"/>
  <c r="AG9" i="69" s="1"/>
  <c r="AP9" i="69" s="1"/>
  <c r="Z9" i="55"/>
  <c r="AE8" i="25"/>
  <c r="Z10" i="3"/>
  <c r="Z9" i="16"/>
  <c r="Z8" i="88"/>
  <c r="AG8" i="88" s="1"/>
  <c r="AP8" i="88" s="1"/>
  <c r="Z9" i="74"/>
  <c r="W10" i="74" s="1"/>
  <c r="Z10" i="76"/>
  <c r="AE10" i="76" s="1"/>
  <c r="AG8" i="25"/>
  <c r="AP8" i="25" s="1"/>
  <c r="Z9" i="82"/>
  <c r="Z9" i="41"/>
  <c r="Z9" i="49"/>
  <c r="Z9" i="87"/>
  <c r="AI9" i="59"/>
  <c r="AR9" i="59" s="1"/>
  <c r="AI8" i="21"/>
  <c r="Z9" i="72"/>
  <c r="Z9" i="80"/>
  <c r="Z9" i="33"/>
  <c r="Z9" i="11"/>
  <c r="AG9" i="11" s="1"/>
  <c r="AP9" i="11" s="1"/>
  <c r="Z9" i="96"/>
  <c r="AF9" i="96" s="1"/>
  <c r="AO9" i="96" s="1"/>
  <c r="Z10" i="48"/>
  <c r="AE9" i="85"/>
  <c r="W10" i="85"/>
  <c r="AG9" i="85"/>
  <c r="AP9" i="85" s="1"/>
  <c r="AF9" i="85"/>
  <c r="AO9" i="85" s="1"/>
  <c r="AE8" i="88"/>
  <c r="AF8" i="88"/>
  <c r="AO8" i="88" s="1"/>
  <c r="W10" i="75"/>
  <c r="AG9" i="75"/>
  <c r="AP9" i="75" s="1"/>
  <c r="AE9" i="75"/>
  <c r="AF9" i="75"/>
  <c r="AO9" i="75" s="1"/>
  <c r="AG9" i="41"/>
  <c r="AP9" i="41" s="1"/>
  <c r="AF9" i="41"/>
  <c r="AO9" i="41" s="1"/>
  <c r="AE9" i="41"/>
  <c r="W10" i="41"/>
  <c r="AE9" i="16"/>
  <c r="AG9" i="16"/>
  <c r="AP9" i="16" s="1"/>
  <c r="W10" i="16"/>
  <c r="AF9" i="16"/>
  <c r="AO9" i="16" s="1"/>
  <c r="AF9" i="69"/>
  <c r="AO9" i="69" s="1"/>
  <c r="AE9" i="69"/>
  <c r="W10" i="14"/>
  <c r="AF9" i="14"/>
  <c r="AO9" i="14" s="1"/>
  <c r="AE9" i="14"/>
  <c r="AG9" i="14"/>
  <c r="AP9" i="14" s="1"/>
  <c r="AE9" i="72"/>
  <c r="W10" i="72"/>
  <c r="AF9" i="72"/>
  <c r="AO9" i="72" s="1"/>
  <c r="AG9" i="72"/>
  <c r="AP9" i="72" s="1"/>
  <c r="AF9" i="80"/>
  <c r="AO9" i="80" s="1"/>
  <c r="AE9" i="80"/>
  <c r="W10" i="80"/>
  <c r="AG9" i="80"/>
  <c r="AP9" i="80" s="1"/>
  <c r="AE9" i="21"/>
  <c r="AG9" i="21"/>
  <c r="AP9" i="21" s="1"/>
  <c r="W10" i="21"/>
  <c r="AF9" i="21"/>
  <c r="AO9" i="21" s="1"/>
  <c r="AG10" i="76"/>
  <c r="AP10" i="76" s="1"/>
  <c r="AF10" i="76"/>
  <c r="AO10" i="76" s="1"/>
  <c r="W10" i="49"/>
  <c r="AE9" i="49"/>
  <c r="AG9" i="49"/>
  <c r="AP9" i="49" s="1"/>
  <c r="AF9" i="49"/>
  <c r="AO9" i="49" s="1"/>
  <c r="AE9" i="81"/>
  <c r="AF9" i="81"/>
  <c r="AO9" i="81" s="1"/>
  <c r="AG9" i="81"/>
  <c r="AP9" i="81" s="1"/>
  <c r="W10" i="81"/>
  <c r="AE9" i="67"/>
  <c r="W10" i="67"/>
  <c r="AF9" i="67"/>
  <c r="AO9" i="67" s="1"/>
  <c r="AG9" i="67"/>
  <c r="AP9" i="67" s="1"/>
  <c r="AG10" i="3"/>
  <c r="AP10" i="3" s="1"/>
  <c r="W11" i="3"/>
  <c r="AF10" i="3"/>
  <c r="AO10" i="3" s="1"/>
  <c r="AE10" i="3"/>
  <c r="AG9" i="74"/>
  <c r="AP9" i="74" s="1"/>
  <c r="AE9" i="74"/>
  <c r="AF9" i="74"/>
  <c r="AO9" i="74" s="1"/>
  <c r="AE9" i="65"/>
  <c r="W10" i="65"/>
  <c r="AF9" i="65"/>
  <c r="AO9" i="65" s="1"/>
  <c r="AG9" i="65"/>
  <c r="AP9" i="65" s="1"/>
  <c r="AG9" i="33"/>
  <c r="AP9" i="33" s="1"/>
  <c r="AF9" i="33"/>
  <c r="AO9" i="33" s="1"/>
  <c r="AE9" i="33"/>
  <c r="W10" i="33"/>
  <c r="W10" i="11"/>
  <c r="AF9" i="11"/>
  <c r="AO9" i="11" s="1"/>
  <c r="AE9" i="11"/>
  <c r="AE9" i="96"/>
  <c r="W10" i="96"/>
  <c r="AG9" i="96"/>
  <c r="AP9" i="96" s="1"/>
  <c r="W11" i="48"/>
  <c r="AG10" i="48"/>
  <c r="AP10" i="48" s="1"/>
  <c r="AF10" i="48"/>
  <c r="AO10" i="48" s="1"/>
  <c r="AE10" i="48"/>
  <c r="AG9" i="58"/>
  <c r="AP9" i="58" s="1"/>
  <c r="W10" i="58"/>
  <c r="AF9" i="58"/>
  <c r="AO9" i="58" s="1"/>
  <c r="AE9" i="58"/>
  <c r="K16" i="5"/>
  <c r="AR9" i="71"/>
  <c r="AR8" i="56"/>
  <c r="K17" i="62"/>
  <c r="AR8" i="11"/>
  <c r="K16" i="70"/>
  <c r="K16" i="57"/>
  <c r="AG9" i="36"/>
  <c r="AP9" i="36" s="1"/>
  <c r="AE9" i="36"/>
  <c r="W10" i="36"/>
  <c r="AF9" i="36"/>
  <c r="AO9" i="36" s="1"/>
  <c r="AF8" i="29"/>
  <c r="AO8" i="29" s="1"/>
  <c r="AE8" i="29"/>
  <c r="W9" i="29"/>
  <c r="AG8" i="29"/>
  <c r="AP8" i="29" s="1"/>
  <c r="Y9" i="5"/>
  <c r="X9" i="5"/>
  <c r="Z9" i="5" s="1"/>
  <c r="AN9" i="66"/>
  <c r="AI9" i="66"/>
  <c r="AH9" i="78"/>
  <c r="AQ9" i="78" s="1"/>
  <c r="AR9" i="3"/>
  <c r="AG8" i="62"/>
  <c r="AP8" i="62" s="1"/>
  <c r="W9" i="62"/>
  <c r="AF8" i="62"/>
  <c r="AO8" i="62" s="1"/>
  <c r="AE8" i="62"/>
  <c r="AH9" i="35"/>
  <c r="AQ9" i="35" s="1"/>
  <c r="K15" i="60"/>
  <c r="AN8" i="53"/>
  <c r="AI8" i="53"/>
  <c r="Y9" i="93"/>
  <c r="X9" i="93"/>
  <c r="Y10" i="9"/>
  <c r="X10" i="9"/>
  <c r="AR8" i="58"/>
  <c r="AR9" i="40"/>
  <c r="AH10" i="40"/>
  <c r="AQ10" i="40" s="1"/>
  <c r="Y9" i="46"/>
  <c r="X9" i="46"/>
  <c r="Z9" i="46" s="1"/>
  <c r="K16" i="17"/>
  <c r="AE9" i="55"/>
  <c r="AF9" i="55"/>
  <c r="AO9" i="55" s="1"/>
  <c r="W10" i="55"/>
  <c r="AG9" i="55"/>
  <c r="AP9" i="55" s="1"/>
  <c r="K16" i="9"/>
  <c r="Y9" i="32"/>
  <c r="X9" i="32"/>
  <c r="Z9" i="32" s="1"/>
  <c r="Y10" i="26"/>
  <c r="X10" i="26"/>
  <c r="AI8" i="1"/>
  <c r="AN8" i="1"/>
  <c r="AH9" i="91"/>
  <c r="AQ9" i="91" s="1"/>
  <c r="AH9" i="37"/>
  <c r="AQ9" i="37" s="1"/>
  <c r="AG9" i="17"/>
  <c r="AP9" i="17" s="1"/>
  <c r="W10" i="17"/>
  <c r="AF9" i="17"/>
  <c r="AO9" i="17" s="1"/>
  <c r="AE9" i="17"/>
  <c r="K15" i="24"/>
  <c r="AH9" i="96"/>
  <c r="AQ9" i="96" s="1"/>
  <c r="AR8" i="80"/>
  <c r="K15" i="64"/>
  <c r="AH9" i="82"/>
  <c r="AQ9" i="82" s="1"/>
  <c r="AR8" i="4"/>
  <c r="AR8" i="96"/>
  <c r="Y9" i="24"/>
  <c r="X9" i="24"/>
  <c r="AH9" i="2"/>
  <c r="AQ9" i="2" s="1"/>
  <c r="AR8" i="74"/>
  <c r="AG9" i="31"/>
  <c r="AP9" i="31" s="1"/>
  <c r="AF9" i="31"/>
  <c r="AO9" i="31" s="1"/>
  <c r="AE9" i="31"/>
  <c r="W10" i="31"/>
  <c r="AR8" i="14"/>
  <c r="AN8" i="12"/>
  <c r="AI8" i="12"/>
  <c r="AH9" i="50"/>
  <c r="AQ9" i="50" s="1"/>
  <c r="AH10" i="76"/>
  <c r="AQ10" i="76" s="1"/>
  <c r="K15" i="2"/>
  <c r="K15" i="20"/>
  <c r="K15" i="59"/>
  <c r="Y9" i="22"/>
  <c r="X9" i="22"/>
  <c r="AN9" i="63"/>
  <c r="AI9" i="63"/>
  <c r="AH9" i="56"/>
  <c r="AQ9" i="56" s="1"/>
  <c r="K15" i="19"/>
  <c r="AR8" i="2"/>
  <c r="Y9" i="23"/>
  <c r="X9" i="23"/>
  <c r="Z10" i="40"/>
  <c r="K15" i="71"/>
  <c r="AH9" i="39"/>
  <c r="AQ9" i="39" s="1"/>
  <c r="K16" i="54"/>
  <c r="AH9" i="80"/>
  <c r="AQ9" i="80" s="1"/>
  <c r="AI9" i="64"/>
  <c r="AN9" i="64"/>
  <c r="AN9" i="84"/>
  <c r="AI9" i="84"/>
  <c r="AN8" i="19"/>
  <c r="AI8" i="19"/>
  <c r="X10" i="95"/>
  <c r="Y10" i="95"/>
  <c r="AI9" i="26"/>
  <c r="AN9" i="26"/>
  <c r="Y10" i="15"/>
  <c r="X10" i="15"/>
  <c r="Y9" i="25"/>
  <c r="Z9" i="25" s="1"/>
  <c r="X9" i="25"/>
  <c r="Z9" i="91"/>
  <c r="Z9" i="37"/>
  <c r="K17" i="13"/>
  <c r="AH9" i="45"/>
  <c r="AQ9" i="45" s="1"/>
  <c r="AG8" i="90"/>
  <c r="AP8" i="90" s="1"/>
  <c r="AF8" i="90"/>
  <c r="AO8" i="90" s="1"/>
  <c r="AE8" i="90"/>
  <c r="W9" i="90"/>
  <c r="AH9" i="85"/>
  <c r="AQ9" i="85" s="1"/>
  <c r="W9" i="6"/>
  <c r="AF8" i="6"/>
  <c r="AO8" i="6" s="1"/>
  <c r="AE8" i="6"/>
  <c r="AG8" i="6"/>
  <c r="AP8" i="6" s="1"/>
  <c r="AN9" i="61"/>
  <c r="AI9" i="61"/>
  <c r="AR8" i="72"/>
  <c r="AH9" i="47"/>
  <c r="AQ9" i="47" s="1"/>
  <c r="K19" i="6"/>
  <c r="AH8" i="27"/>
  <c r="AQ8" i="27" s="1"/>
  <c r="Y9" i="94"/>
  <c r="X9" i="94"/>
  <c r="Y10" i="66"/>
  <c r="X10" i="66"/>
  <c r="Z10" i="66" s="1"/>
  <c r="AR8" i="60"/>
  <c r="Z9" i="78"/>
  <c r="AG9" i="34"/>
  <c r="AP9" i="34" s="1"/>
  <c r="W10" i="34"/>
  <c r="AF9" i="34"/>
  <c r="AO9" i="34" s="1"/>
  <c r="AE9" i="34"/>
  <c r="AG9" i="42"/>
  <c r="AP9" i="42" s="1"/>
  <c r="AF9" i="42"/>
  <c r="AO9" i="42" s="1"/>
  <c r="AE9" i="42"/>
  <c r="W10" i="42"/>
  <c r="K17" i="53"/>
  <c r="AN9" i="52"/>
  <c r="AI9" i="52"/>
  <c r="AR7" i="27"/>
  <c r="Z9" i="35"/>
  <c r="AH9" i="60"/>
  <c r="AQ9" i="60" s="1"/>
  <c r="AG9" i="70"/>
  <c r="AP9" i="70" s="1"/>
  <c r="AF9" i="70"/>
  <c r="AO9" i="70" s="1"/>
  <c r="AE9" i="70"/>
  <c r="W10" i="70"/>
  <c r="AR7" i="89"/>
  <c r="K16" i="22"/>
  <c r="AR8" i="35"/>
  <c r="Z9" i="18"/>
  <c r="Y9" i="18"/>
  <c r="X9" i="18"/>
  <c r="AR8" i="21"/>
  <c r="AH9" i="73"/>
  <c r="AQ9" i="73" s="1"/>
  <c r="AR8" i="78"/>
  <c r="K16" i="65"/>
  <c r="K16" i="68"/>
  <c r="K15" i="11"/>
  <c r="K17" i="69"/>
  <c r="AH8" i="51"/>
  <c r="AQ8" i="51" s="1"/>
  <c r="Z9" i="39"/>
  <c r="K16" i="63"/>
  <c r="AR8" i="39"/>
  <c r="X10" i="86"/>
  <c r="Y10" i="86"/>
  <c r="AI8" i="32"/>
  <c r="AN8" i="32"/>
  <c r="X10" i="64"/>
  <c r="Y10" i="64"/>
  <c r="AN9" i="43"/>
  <c r="AI9" i="43"/>
  <c r="AN8" i="68"/>
  <c r="AI8" i="68"/>
  <c r="AR8" i="50"/>
  <c r="K23" i="1"/>
  <c r="AR8" i="87"/>
  <c r="AE9" i="45"/>
  <c r="W10" i="45"/>
  <c r="AG9" i="45"/>
  <c r="AP9" i="45" s="1"/>
  <c r="AF9" i="45"/>
  <c r="AO9" i="45" s="1"/>
  <c r="AE9" i="79"/>
  <c r="W10" i="79"/>
  <c r="AF9" i="79"/>
  <c r="AO9" i="79" s="1"/>
  <c r="AG9" i="79"/>
  <c r="AP9" i="79" s="1"/>
  <c r="K16" i="18"/>
  <c r="AE9" i="82"/>
  <c r="W10" i="82"/>
  <c r="AF9" i="82"/>
  <c r="AO9" i="82" s="1"/>
  <c r="AG9" i="82"/>
  <c r="AP9" i="82" s="1"/>
  <c r="AR8" i="41"/>
  <c r="AR8" i="37"/>
  <c r="AG8" i="7"/>
  <c r="AP8" i="7" s="1"/>
  <c r="W9" i="7"/>
  <c r="AF8" i="7"/>
  <c r="AO8" i="7" s="1"/>
  <c r="AE8" i="7"/>
  <c r="K16" i="55"/>
  <c r="Y10" i="38"/>
  <c r="X10" i="38"/>
  <c r="Z10" i="38" s="1"/>
  <c r="K15" i="3"/>
  <c r="AR8" i="85"/>
  <c r="AG9" i="2"/>
  <c r="AP9" i="2" s="1"/>
  <c r="W10" i="2"/>
  <c r="AF9" i="2"/>
  <c r="AO9" i="2" s="1"/>
  <c r="AE9" i="2"/>
  <c r="AH10" i="59"/>
  <c r="AQ10" i="59" s="1"/>
  <c r="AR9" i="76"/>
  <c r="AG8" i="20"/>
  <c r="AP8" i="20" s="1"/>
  <c r="W9" i="20"/>
  <c r="AF8" i="20"/>
  <c r="AO8" i="20" s="1"/>
  <c r="AE8" i="20"/>
  <c r="AH10" i="71"/>
  <c r="AQ10" i="71" s="1"/>
  <c r="AH8" i="89"/>
  <c r="AQ8" i="89" s="1"/>
  <c r="AN9" i="28"/>
  <c r="AI9" i="28"/>
  <c r="Y9" i="12"/>
  <c r="X9" i="12"/>
  <c r="AG9" i="50"/>
  <c r="AP9" i="50" s="1"/>
  <c r="AF9" i="50"/>
  <c r="AO9" i="50" s="1"/>
  <c r="AE9" i="50"/>
  <c r="W10" i="50"/>
  <c r="AH9" i="87"/>
  <c r="AQ9" i="87" s="1"/>
  <c r="K15" i="52"/>
  <c r="AH9" i="8"/>
  <c r="AQ9" i="8" s="1"/>
  <c r="Y10" i="63"/>
  <c r="X10" i="63"/>
  <c r="Z10" i="63" s="1"/>
  <c r="W10" i="56"/>
  <c r="AF9" i="56"/>
  <c r="AO9" i="56" s="1"/>
  <c r="AG9" i="56"/>
  <c r="AP9" i="56" s="1"/>
  <c r="AE9" i="56"/>
  <c r="K15" i="12"/>
  <c r="AH10" i="83"/>
  <c r="AQ10" i="83" s="1"/>
  <c r="AN9" i="44"/>
  <c r="AI9" i="44"/>
  <c r="AR9" i="48"/>
  <c r="AR8" i="33"/>
  <c r="AH9" i="4"/>
  <c r="AQ9" i="4" s="1"/>
  <c r="AI8" i="46"/>
  <c r="AN8" i="46"/>
  <c r="K15" i="51"/>
  <c r="AI8" i="92"/>
  <c r="AN8" i="92"/>
  <c r="Y9" i="19"/>
  <c r="X9" i="19"/>
  <c r="Z9" i="19" s="1"/>
  <c r="Y9" i="13"/>
  <c r="X9" i="13"/>
  <c r="AI8" i="25"/>
  <c r="AN8" i="25"/>
  <c r="AR9" i="83"/>
  <c r="AR8" i="47"/>
  <c r="AR8" i="73"/>
  <c r="AR8" i="49"/>
  <c r="AH8" i="88"/>
  <c r="AQ8" i="88" s="1"/>
  <c r="AH10" i="3"/>
  <c r="AQ10" i="3" s="1"/>
  <c r="K15" i="56"/>
  <c r="AH9" i="75"/>
  <c r="AQ9" i="75" s="1"/>
  <c r="AR8" i="69"/>
  <c r="Y10" i="61"/>
  <c r="X10" i="61"/>
  <c r="AG9" i="47"/>
  <c r="AP9" i="47" s="1"/>
  <c r="AF9" i="47"/>
  <c r="AO9" i="47" s="1"/>
  <c r="AE9" i="47"/>
  <c r="W10" i="47"/>
  <c r="AH9" i="16"/>
  <c r="AQ9" i="16" s="1"/>
  <c r="K17" i="10"/>
  <c r="AR7" i="88"/>
  <c r="AI8" i="5"/>
  <c r="AN8" i="5"/>
  <c r="AF8" i="27"/>
  <c r="AO8" i="27" s="1"/>
  <c r="AE8" i="27"/>
  <c r="W9" i="27"/>
  <c r="AG8" i="27"/>
  <c r="AP8" i="27" s="1"/>
  <c r="AI8" i="94"/>
  <c r="AN8" i="94"/>
  <c r="K17" i="61"/>
  <c r="AN9" i="38"/>
  <c r="AI9" i="38"/>
  <c r="AH9" i="69"/>
  <c r="AQ9" i="69" s="1"/>
  <c r="AH9" i="41"/>
  <c r="AQ9" i="41" s="1"/>
  <c r="K15" i="72"/>
  <c r="K16" i="66"/>
  <c r="AG10" i="71"/>
  <c r="AP10" i="71" s="1"/>
  <c r="W11" i="71"/>
  <c r="AF10" i="71"/>
  <c r="AO10" i="71" s="1"/>
  <c r="AE10" i="71"/>
  <c r="AF8" i="89"/>
  <c r="AO8" i="89" s="1"/>
  <c r="W9" i="89"/>
  <c r="AG8" i="89"/>
  <c r="AP8" i="89" s="1"/>
  <c r="AE8" i="89"/>
  <c r="AR8" i="81"/>
  <c r="AR8" i="55"/>
  <c r="Y10" i="28"/>
  <c r="Z10" i="28" s="1"/>
  <c r="X10" i="28"/>
  <c r="AE9" i="60"/>
  <c r="AG9" i="60"/>
  <c r="AP9" i="60" s="1"/>
  <c r="W10" i="60"/>
  <c r="AF9" i="60"/>
  <c r="AO9" i="60" s="1"/>
  <c r="AR8" i="65"/>
  <c r="AR8" i="16"/>
  <c r="K16" i="23"/>
  <c r="W10" i="87"/>
  <c r="AE9" i="87"/>
  <c r="AG9" i="87"/>
  <c r="AP9" i="87" s="1"/>
  <c r="AF9" i="87"/>
  <c r="AO9" i="87" s="1"/>
  <c r="AH9" i="58"/>
  <c r="AQ9" i="58" s="1"/>
  <c r="K15" i="4"/>
  <c r="AI8" i="93"/>
  <c r="AN8" i="93"/>
  <c r="AR8" i="75"/>
  <c r="AI9" i="9"/>
  <c r="AN9" i="9"/>
  <c r="AI8" i="18"/>
  <c r="AN8" i="18"/>
  <c r="K18" i="49"/>
  <c r="Z10" i="83"/>
  <c r="K16" i="7"/>
  <c r="AH9" i="72"/>
  <c r="AQ9" i="72" s="1"/>
  <c r="Z9" i="73"/>
  <c r="K16" i="21"/>
  <c r="K17" i="58"/>
  <c r="AR8" i="8"/>
  <c r="Z8" i="51"/>
  <c r="AH10" i="48"/>
  <c r="AQ10" i="48" s="1"/>
  <c r="AH9" i="55"/>
  <c r="AQ9" i="55" s="1"/>
  <c r="K17" i="14"/>
  <c r="Y10" i="77"/>
  <c r="X10" i="77"/>
  <c r="Y10" i="30"/>
  <c r="X10" i="30"/>
  <c r="Y9" i="1"/>
  <c r="X9" i="1"/>
  <c r="AI8" i="13"/>
  <c r="AN8" i="13"/>
  <c r="Y9" i="68"/>
  <c r="X9" i="68"/>
  <c r="AH9" i="33"/>
  <c r="AQ9" i="33" s="1"/>
  <c r="AH9" i="67"/>
  <c r="AQ9" i="67" s="1"/>
  <c r="AH9" i="11"/>
  <c r="AQ9" i="11" s="1"/>
  <c r="K15" i="8"/>
  <c r="K15" i="16"/>
  <c r="K15" i="67"/>
  <c r="AH9" i="65"/>
  <c r="AQ9" i="65" s="1"/>
  <c r="AH9" i="74"/>
  <c r="AQ9" i="74" s="1"/>
  <c r="AG8" i="10"/>
  <c r="AP8" i="10" s="1"/>
  <c r="W9" i="10"/>
  <c r="AF8" i="10"/>
  <c r="AO8" i="10" s="1"/>
  <c r="AE8" i="10"/>
  <c r="K16" i="15"/>
  <c r="AI8" i="24"/>
  <c r="AN8" i="24"/>
  <c r="Z10" i="59"/>
  <c r="AR8" i="67"/>
  <c r="AH9" i="14"/>
  <c r="AQ9" i="14" s="1"/>
  <c r="Y10" i="52"/>
  <c r="X10" i="52"/>
  <c r="AG9" i="54"/>
  <c r="AP9" i="54" s="1"/>
  <c r="AF9" i="54"/>
  <c r="AO9" i="54" s="1"/>
  <c r="AE9" i="54"/>
  <c r="W10" i="54"/>
  <c r="AR8" i="45"/>
  <c r="AR7" i="51"/>
  <c r="W10" i="57"/>
  <c r="AF9" i="57"/>
  <c r="AO9" i="57" s="1"/>
  <c r="AE9" i="57"/>
  <c r="AG9" i="57"/>
  <c r="AP9" i="57" s="1"/>
  <c r="K15" i="50"/>
  <c r="AH9" i="21"/>
  <c r="AQ9" i="21" s="1"/>
  <c r="AH9" i="49"/>
  <c r="AQ9" i="49" s="1"/>
  <c r="Z9" i="8"/>
  <c r="X9" i="53"/>
  <c r="Y9" i="53"/>
  <c r="AN8" i="22"/>
  <c r="AI8" i="22"/>
  <c r="AR8" i="91"/>
  <c r="AI8" i="23"/>
  <c r="AN8" i="23"/>
  <c r="X10" i="44"/>
  <c r="Y10" i="44"/>
  <c r="Z9" i="4"/>
  <c r="AH9" i="81"/>
  <c r="AQ9" i="81" s="1"/>
  <c r="AR8" i="82"/>
  <c r="AI9" i="86"/>
  <c r="AN9" i="86"/>
  <c r="Y9" i="92"/>
  <c r="X9" i="92"/>
  <c r="AI9" i="77"/>
  <c r="AN9" i="77"/>
  <c r="Y10" i="84"/>
  <c r="X10" i="84"/>
  <c r="AN9" i="30"/>
  <c r="AI9" i="30"/>
  <c r="X10" i="43"/>
  <c r="Y10" i="43"/>
  <c r="AN9" i="95"/>
  <c r="AI9" i="95"/>
  <c r="AI9" i="15"/>
  <c r="AN9" i="15"/>
  <c r="Z9" i="93" l="1"/>
  <c r="W10" i="69"/>
  <c r="Z9" i="53"/>
  <c r="W11" i="76"/>
  <c r="Z10" i="15"/>
  <c r="W9" i="88"/>
  <c r="Z10" i="86"/>
  <c r="Z10" i="26"/>
  <c r="Z10" i="77"/>
  <c r="Z9" i="24"/>
  <c r="Z10" i="52"/>
  <c r="Z10" i="43"/>
  <c r="Z10" i="84"/>
  <c r="Z10" i="9"/>
  <c r="Z9" i="1"/>
  <c r="AF9" i="1" s="1"/>
  <c r="AO9" i="1" s="1"/>
  <c r="Z10" i="44"/>
  <c r="W11" i="44" s="1"/>
  <c r="Z9" i="22"/>
  <c r="AE9" i="22" s="1"/>
  <c r="AG9" i="1"/>
  <c r="AP9" i="1" s="1"/>
  <c r="AG10" i="84"/>
  <c r="AP10" i="84" s="1"/>
  <c r="AF10" i="84"/>
  <c r="AO10" i="84" s="1"/>
  <c r="AE10" i="84"/>
  <c r="W11" i="84"/>
  <c r="AG10" i="26"/>
  <c r="AP10" i="26" s="1"/>
  <c r="AF10" i="26"/>
  <c r="AO10" i="26" s="1"/>
  <c r="AE10" i="26"/>
  <c r="W11" i="26"/>
  <c r="AE10" i="28"/>
  <c r="AF10" i="28"/>
  <c r="AO10" i="28" s="1"/>
  <c r="W11" i="28"/>
  <c r="AG10" i="28"/>
  <c r="AP10" i="28" s="1"/>
  <c r="AE10" i="66"/>
  <c r="W11" i="66"/>
  <c r="AF10" i="66"/>
  <c r="AO10" i="66" s="1"/>
  <c r="AG10" i="66"/>
  <c r="AP10" i="66" s="1"/>
  <c r="AE9" i="25"/>
  <c r="W10" i="25"/>
  <c r="AG9" i="25"/>
  <c r="AP9" i="25" s="1"/>
  <c r="AF9" i="25"/>
  <c r="AO9" i="25" s="1"/>
  <c r="AG10" i="15"/>
  <c r="AP10" i="15" s="1"/>
  <c r="W11" i="15"/>
  <c r="AF10" i="15"/>
  <c r="AO10" i="15" s="1"/>
  <c r="AE10" i="15"/>
  <c r="W10" i="19"/>
  <c r="AF9" i="19"/>
  <c r="AO9" i="19" s="1"/>
  <c r="AE9" i="19"/>
  <c r="AG9" i="19"/>
  <c r="AP9" i="19" s="1"/>
  <c r="AE10" i="44"/>
  <c r="AG10" i="44"/>
  <c r="AP10" i="44" s="1"/>
  <c r="AF10" i="44"/>
  <c r="AO10" i="44" s="1"/>
  <c r="AF10" i="77"/>
  <c r="AO10" i="77" s="1"/>
  <c r="AE10" i="77"/>
  <c r="W11" i="77"/>
  <c r="AG10" i="77"/>
  <c r="AP10" i="77" s="1"/>
  <c r="AG9" i="22"/>
  <c r="AP9" i="22" s="1"/>
  <c r="W10" i="22"/>
  <c r="AF9" i="22"/>
  <c r="AO9" i="22" s="1"/>
  <c r="AG9" i="8"/>
  <c r="AP9" i="8" s="1"/>
  <c r="W10" i="8"/>
  <c r="AF9" i="8"/>
  <c r="AO9" i="8" s="1"/>
  <c r="AE9" i="8"/>
  <c r="K16" i="50"/>
  <c r="K17" i="15"/>
  <c r="AR8" i="18"/>
  <c r="AH10" i="43"/>
  <c r="AQ10" i="43" s="1"/>
  <c r="AI9" i="57"/>
  <c r="AN9" i="57"/>
  <c r="AG10" i="59"/>
  <c r="AP10" i="59" s="1"/>
  <c r="W11" i="59"/>
  <c r="AF10" i="59"/>
  <c r="AO10" i="59" s="1"/>
  <c r="AE10" i="59"/>
  <c r="AH9" i="1"/>
  <c r="AQ9" i="1" s="1"/>
  <c r="AH10" i="77"/>
  <c r="AQ10" i="77" s="1"/>
  <c r="AE8" i="51"/>
  <c r="W9" i="51"/>
  <c r="AF8" i="51"/>
  <c r="AO8" i="51" s="1"/>
  <c r="AG8" i="51"/>
  <c r="AP8" i="51" s="1"/>
  <c r="K17" i="21"/>
  <c r="AE10" i="83"/>
  <c r="W11" i="83"/>
  <c r="AF10" i="83"/>
  <c r="AO10" i="83" s="1"/>
  <c r="AG10" i="83"/>
  <c r="AP10" i="83" s="1"/>
  <c r="AR9" i="9"/>
  <c r="K16" i="4"/>
  <c r="AI9" i="87"/>
  <c r="AN9" i="87"/>
  <c r="AH10" i="28"/>
  <c r="AQ10" i="28" s="1"/>
  <c r="AI10" i="71"/>
  <c r="AN10" i="71"/>
  <c r="K18" i="61"/>
  <c r="AI8" i="27"/>
  <c r="AN8" i="27"/>
  <c r="AN9" i="47"/>
  <c r="AI9" i="47"/>
  <c r="AR8" i="25"/>
  <c r="AR8" i="46"/>
  <c r="AH9" i="12"/>
  <c r="AQ9" i="12" s="1"/>
  <c r="Y9" i="7"/>
  <c r="X9" i="7"/>
  <c r="K17" i="18"/>
  <c r="AR9" i="61"/>
  <c r="AI8" i="90"/>
  <c r="AN8" i="90"/>
  <c r="AE9" i="91"/>
  <c r="W10" i="91"/>
  <c r="AG9" i="91"/>
  <c r="AP9" i="91" s="1"/>
  <c r="AF9" i="91"/>
  <c r="AO9" i="91" s="1"/>
  <c r="AR8" i="19"/>
  <c r="K17" i="54"/>
  <c r="AR9" i="63"/>
  <c r="K16" i="59"/>
  <c r="AR8" i="12"/>
  <c r="AN9" i="31"/>
  <c r="AI9" i="31"/>
  <c r="AN9" i="17"/>
  <c r="AI9" i="17"/>
  <c r="AH9" i="46"/>
  <c r="AQ9" i="46" s="1"/>
  <c r="AH10" i="9"/>
  <c r="AQ10" i="9" s="1"/>
  <c r="AR8" i="53"/>
  <c r="AH9" i="5"/>
  <c r="AQ9" i="5" s="1"/>
  <c r="AI8" i="29"/>
  <c r="AN8" i="29"/>
  <c r="AI9" i="67"/>
  <c r="AN9" i="67"/>
  <c r="AN10" i="76"/>
  <c r="AI10" i="76"/>
  <c r="AI9" i="21"/>
  <c r="AN9" i="21"/>
  <c r="AN9" i="41"/>
  <c r="AI9" i="41"/>
  <c r="AI8" i="88"/>
  <c r="AN8" i="88"/>
  <c r="AG10" i="43"/>
  <c r="AP10" i="43" s="1"/>
  <c r="AF10" i="43"/>
  <c r="AO10" i="43" s="1"/>
  <c r="W11" i="43"/>
  <c r="AE10" i="43"/>
  <c r="AR9" i="86"/>
  <c r="Y10" i="54"/>
  <c r="X10" i="54"/>
  <c r="W11" i="52"/>
  <c r="AG10" i="52"/>
  <c r="AP10" i="52" s="1"/>
  <c r="AE10" i="52"/>
  <c r="AF10" i="52"/>
  <c r="AO10" i="52" s="1"/>
  <c r="Y9" i="10"/>
  <c r="X9" i="10"/>
  <c r="K16" i="16"/>
  <c r="AH9" i="68"/>
  <c r="AQ9" i="68" s="1"/>
  <c r="W10" i="73"/>
  <c r="AG9" i="73"/>
  <c r="AP9" i="73" s="1"/>
  <c r="AE9" i="73"/>
  <c r="AF9" i="73"/>
  <c r="AO9" i="73" s="1"/>
  <c r="Y10" i="87"/>
  <c r="X10" i="87"/>
  <c r="AN8" i="89"/>
  <c r="AI8" i="89"/>
  <c r="K16" i="72"/>
  <c r="K18" i="10"/>
  <c r="AH9" i="13"/>
  <c r="AQ9" i="13" s="1"/>
  <c r="AR9" i="44"/>
  <c r="Y10" i="56"/>
  <c r="X10" i="56"/>
  <c r="AI8" i="20"/>
  <c r="AN8" i="20"/>
  <c r="AF10" i="38"/>
  <c r="AO10" i="38" s="1"/>
  <c r="W11" i="38"/>
  <c r="AG10" i="38"/>
  <c r="AP10" i="38" s="1"/>
  <c r="AE10" i="38"/>
  <c r="AR9" i="43"/>
  <c r="AR8" i="32"/>
  <c r="K18" i="69"/>
  <c r="K17" i="65"/>
  <c r="AG9" i="18"/>
  <c r="AP9" i="18" s="1"/>
  <c r="W10" i="18"/>
  <c r="AF9" i="18"/>
  <c r="AO9" i="18" s="1"/>
  <c r="AE9" i="18"/>
  <c r="AE9" i="78"/>
  <c r="W10" i="78"/>
  <c r="AF9" i="78"/>
  <c r="AO9" i="78" s="1"/>
  <c r="AG9" i="78"/>
  <c r="AP9" i="78" s="1"/>
  <c r="AH9" i="94"/>
  <c r="AQ9" i="94" s="1"/>
  <c r="AH9" i="25"/>
  <c r="AQ9" i="25" s="1"/>
  <c r="K16" i="71"/>
  <c r="AH9" i="24"/>
  <c r="AQ9" i="24" s="1"/>
  <c r="AH9" i="32"/>
  <c r="AQ9" i="32" s="1"/>
  <c r="X10" i="55"/>
  <c r="Y10" i="55"/>
  <c r="Z10" i="55" s="1"/>
  <c r="X9" i="62"/>
  <c r="Y9" i="62"/>
  <c r="AI10" i="48"/>
  <c r="AN10" i="48"/>
  <c r="Y10" i="11"/>
  <c r="X10" i="11"/>
  <c r="Z10" i="11" s="1"/>
  <c r="AI9" i="74"/>
  <c r="AN9" i="74"/>
  <c r="Y11" i="3"/>
  <c r="X11" i="3"/>
  <c r="Y10" i="81"/>
  <c r="X10" i="81"/>
  <c r="X10" i="14"/>
  <c r="Y10" i="14"/>
  <c r="X10" i="16"/>
  <c r="Y10" i="16"/>
  <c r="X10" i="75"/>
  <c r="Y10" i="75"/>
  <c r="AR9" i="15"/>
  <c r="AR9" i="30"/>
  <c r="AR9" i="77"/>
  <c r="AR8" i="23"/>
  <c r="AH9" i="53"/>
  <c r="AQ9" i="53" s="1"/>
  <c r="X10" i="57"/>
  <c r="Y10" i="57"/>
  <c r="AN9" i="54"/>
  <c r="AI9" i="54"/>
  <c r="AR8" i="24"/>
  <c r="Z9" i="68"/>
  <c r="K19" i="49"/>
  <c r="Y11" i="71"/>
  <c r="X11" i="71"/>
  <c r="AR8" i="94"/>
  <c r="K16" i="56"/>
  <c r="AR8" i="92"/>
  <c r="AH10" i="63"/>
  <c r="AQ10" i="63" s="1"/>
  <c r="K16" i="52"/>
  <c r="Y10" i="50"/>
  <c r="X10" i="50"/>
  <c r="Z9" i="12"/>
  <c r="K17" i="63"/>
  <c r="X10" i="70"/>
  <c r="Y10" i="70"/>
  <c r="W10" i="35"/>
  <c r="AG9" i="35"/>
  <c r="AP9" i="35" s="1"/>
  <c r="AE9" i="35"/>
  <c r="AF9" i="35"/>
  <c r="AO9" i="35" s="1"/>
  <c r="K18" i="53"/>
  <c r="AI9" i="34"/>
  <c r="AN9" i="34"/>
  <c r="AR9" i="26"/>
  <c r="AR9" i="84"/>
  <c r="AF10" i="40"/>
  <c r="AO10" i="40" s="1"/>
  <c r="AE10" i="40"/>
  <c r="W11" i="40"/>
  <c r="AG10" i="40"/>
  <c r="AP10" i="40" s="1"/>
  <c r="AH9" i="22"/>
  <c r="AQ9" i="22" s="1"/>
  <c r="K16" i="20"/>
  <c r="K16" i="64"/>
  <c r="X10" i="17"/>
  <c r="Y10" i="17"/>
  <c r="Z10" i="17" s="1"/>
  <c r="AE9" i="46"/>
  <c r="W10" i="46"/>
  <c r="AF9" i="46"/>
  <c r="AO9" i="46" s="1"/>
  <c r="AG9" i="46"/>
  <c r="AP9" i="46" s="1"/>
  <c r="AE10" i="9"/>
  <c r="AG10" i="9"/>
  <c r="AP10" i="9" s="1"/>
  <c r="W11" i="9"/>
  <c r="AF10" i="9"/>
  <c r="AO10" i="9" s="1"/>
  <c r="AG9" i="5"/>
  <c r="AP9" i="5" s="1"/>
  <c r="W10" i="5"/>
  <c r="AF9" i="5"/>
  <c r="AO9" i="5" s="1"/>
  <c r="AE9" i="5"/>
  <c r="K17" i="57"/>
  <c r="K18" i="62"/>
  <c r="K17" i="5"/>
  <c r="AN9" i="49"/>
  <c r="AI9" i="49"/>
  <c r="Y10" i="72"/>
  <c r="X10" i="72"/>
  <c r="AN9" i="69"/>
  <c r="AI9" i="69"/>
  <c r="AH10" i="84"/>
  <c r="AQ10" i="84" s="1"/>
  <c r="AR9" i="95"/>
  <c r="AH9" i="92"/>
  <c r="AQ9" i="92" s="1"/>
  <c r="W10" i="4"/>
  <c r="AF9" i="4"/>
  <c r="AO9" i="4" s="1"/>
  <c r="AE9" i="4"/>
  <c r="AG9" i="4"/>
  <c r="AP9" i="4" s="1"/>
  <c r="AG9" i="53"/>
  <c r="AP9" i="53" s="1"/>
  <c r="W10" i="53"/>
  <c r="AF9" i="53"/>
  <c r="AO9" i="53" s="1"/>
  <c r="AE9" i="53"/>
  <c r="K16" i="8"/>
  <c r="AH10" i="30"/>
  <c r="AQ10" i="30" s="1"/>
  <c r="K17" i="23"/>
  <c r="X10" i="60"/>
  <c r="Y10" i="60"/>
  <c r="AR9" i="38"/>
  <c r="AR8" i="5"/>
  <c r="AH10" i="61"/>
  <c r="AQ10" i="61" s="1"/>
  <c r="Z9" i="13"/>
  <c r="K16" i="12"/>
  <c r="AI9" i="50"/>
  <c r="AN9" i="50"/>
  <c r="AR9" i="28"/>
  <c r="Y9" i="20"/>
  <c r="X9" i="20"/>
  <c r="AN9" i="2"/>
  <c r="AI9" i="2"/>
  <c r="K17" i="55"/>
  <c r="Y10" i="82"/>
  <c r="X10" i="82"/>
  <c r="Y10" i="45"/>
  <c r="X10" i="45"/>
  <c r="Z10" i="45" s="1"/>
  <c r="AH10" i="86"/>
  <c r="AQ10" i="86" s="1"/>
  <c r="AF9" i="39"/>
  <c r="AO9" i="39" s="1"/>
  <c r="AE9" i="39"/>
  <c r="AG9" i="39"/>
  <c r="AP9" i="39" s="1"/>
  <c r="W10" i="39"/>
  <c r="K16" i="11"/>
  <c r="AI9" i="70"/>
  <c r="AN9" i="70"/>
  <c r="X10" i="42"/>
  <c r="Y10" i="42"/>
  <c r="Z9" i="94"/>
  <c r="AI8" i="6"/>
  <c r="AN8" i="6"/>
  <c r="AH9" i="23"/>
  <c r="AQ9" i="23" s="1"/>
  <c r="K16" i="19"/>
  <c r="AE9" i="24"/>
  <c r="AG9" i="24"/>
  <c r="AP9" i="24" s="1"/>
  <c r="W10" i="24"/>
  <c r="AF9" i="24"/>
  <c r="AO9" i="24" s="1"/>
  <c r="AR8" i="1"/>
  <c r="AE9" i="32"/>
  <c r="W10" i="32"/>
  <c r="AG9" i="32"/>
  <c r="AP9" i="32" s="1"/>
  <c r="AF9" i="32"/>
  <c r="AO9" i="32" s="1"/>
  <c r="AI9" i="55"/>
  <c r="AN9" i="55"/>
  <c r="AH9" i="93"/>
  <c r="AQ9" i="93" s="1"/>
  <c r="AN9" i="58"/>
  <c r="AI9" i="58"/>
  <c r="X10" i="96"/>
  <c r="Y10" i="96"/>
  <c r="Y10" i="49"/>
  <c r="X10" i="49"/>
  <c r="Y10" i="80"/>
  <c r="X10" i="80"/>
  <c r="Z10" i="80" s="1"/>
  <c r="AI9" i="72"/>
  <c r="AN9" i="72"/>
  <c r="AI9" i="16"/>
  <c r="AN9" i="16"/>
  <c r="K18" i="14"/>
  <c r="K18" i="58"/>
  <c r="AR8" i="93"/>
  <c r="Y9" i="89"/>
  <c r="X9" i="89"/>
  <c r="AH9" i="19"/>
  <c r="AQ9" i="19" s="1"/>
  <c r="K16" i="51"/>
  <c r="AI9" i="56"/>
  <c r="AN9" i="56"/>
  <c r="AG10" i="63"/>
  <c r="AP10" i="63" s="1"/>
  <c r="W11" i="63"/>
  <c r="AF10" i="63"/>
  <c r="AO10" i="63" s="1"/>
  <c r="AE10" i="63"/>
  <c r="K16" i="3"/>
  <c r="AN8" i="7"/>
  <c r="AI8" i="7"/>
  <c r="AN9" i="82"/>
  <c r="AI9" i="82"/>
  <c r="Y10" i="79"/>
  <c r="X10" i="79"/>
  <c r="Z10" i="79" s="1"/>
  <c r="AN9" i="45"/>
  <c r="AI9" i="45"/>
  <c r="AH10" i="64"/>
  <c r="AQ10" i="64" s="1"/>
  <c r="AE10" i="86"/>
  <c r="W11" i="86"/>
  <c r="AF10" i="86"/>
  <c r="AO10" i="86" s="1"/>
  <c r="AG10" i="86"/>
  <c r="AP10" i="86" s="1"/>
  <c r="X10" i="34"/>
  <c r="Y10" i="34"/>
  <c r="AH10" i="66"/>
  <c r="AQ10" i="66" s="1"/>
  <c r="K20" i="6"/>
  <c r="K18" i="13"/>
  <c r="AH10" i="15"/>
  <c r="AQ10" i="15" s="1"/>
  <c r="AH10" i="95"/>
  <c r="AQ10" i="95" s="1"/>
  <c r="K16" i="2"/>
  <c r="AH10" i="26"/>
  <c r="AQ10" i="26" s="1"/>
  <c r="AE9" i="93"/>
  <c r="W10" i="93"/>
  <c r="AF9" i="93"/>
  <c r="AO9" i="93" s="1"/>
  <c r="AG9" i="93"/>
  <c r="AP9" i="93" s="1"/>
  <c r="AR9" i="66"/>
  <c r="Y10" i="36"/>
  <c r="X10" i="36"/>
  <c r="K17" i="70"/>
  <c r="AI9" i="96"/>
  <c r="AN9" i="96"/>
  <c r="X10" i="33"/>
  <c r="Y10" i="33"/>
  <c r="Y10" i="65"/>
  <c r="X10" i="65"/>
  <c r="Z10" i="65" s="1"/>
  <c r="X10" i="74"/>
  <c r="Y10" i="74"/>
  <c r="Y10" i="21"/>
  <c r="X10" i="21"/>
  <c r="Z10" i="21" s="1"/>
  <c r="AN9" i="80"/>
  <c r="AI9" i="80"/>
  <c r="X10" i="69"/>
  <c r="Z10" i="69" s="1"/>
  <c r="Y10" i="69"/>
  <c r="Y10" i="41"/>
  <c r="X10" i="41"/>
  <c r="AI9" i="75"/>
  <c r="AN9" i="75"/>
  <c r="X10" i="85"/>
  <c r="Z10" i="85" s="1"/>
  <c r="Y10" i="85"/>
  <c r="Z9" i="92"/>
  <c r="AH10" i="44"/>
  <c r="AQ10" i="44" s="1"/>
  <c r="AR8" i="22"/>
  <c r="AH10" i="52"/>
  <c r="AQ10" i="52" s="1"/>
  <c r="AI8" i="10"/>
  <c r="AN8" i="10"/>
  <c r="K16" i="67"/>
  <c r="AR8" i="13"/>
  <c r="Z10" i="30"/>
  <c r="K17" i="7"/>
  <c r="AI9" i="60"/>
  <c r="AN9" i="60"/>
  <c r="K17" i="66"/>
  <c r="Y9" i="27"/>
  <c r="X9" i="27"/>
  <c r="X10" i="47"/>
  <c r="Y10" i="47"/>
  <c r="Z10" i="61"/>
  <c r="Y10" i="2"/>
  <c r="X10" i="2"/>
  <c r="AH10" i="38"/>
  <c r="AQ10" i="38" s="1"/>
  <c r="AI9" i="79"/>
  <c r="AN9" i="79"/>
  <c r="AR8" i="68"/>
  <c r="Z10" i="64"/>
  <c r="K17" i="68"/>
  <c r="AH9" i="18"/>
  <c r="AQ9" i="18" s="1"/>
  <c r="K17" i="22"/>
  <c r="AR9" i="52"/>
  <c r="AN9" i="42"/>
  <c r="AI9" i="42"/>
  <c r="Y9" i="6"/>
  <c r="X9" i="6"/>
  <c r="Y9" i="90"/>
  <c r="X9" i="90"/>
  <c r="W10" i="37"/>
  <c r="AG9" i="37"/>
  <c r="AP9" i="37" s="1"/>
  <c r="AE9" i="37"/>
  <c r="AF9" i="37"/>
  <c r="AO9" i="37" s="1"/>
  <c r="Z10" i="95"/>
  <c r="AR9" i="64"/>
  <c r="Z9" i="23"/>
  <c r="Y10" i="31"/>
  <c r="X10" i="31"/>
  <c r="Z10" i="31" s="1"/>
  <c r="K16" i="24"/>
  <c r="K17" i="9"/>
  <c r="K17" i="17"/>
  <c r="K16" i="60"/>
  <c r="AN8" i="62"/>
  <c r="AI8" i="62"/>
  <c r="Y9" i="29"/>
  <c r="X9" i="29"/>
  <c r="AN9" i="36"/>
  <c r="AI9" i="36"/>
  <c r="Y10" i="58"/>
  <c r="X10" i="58"/>
  <c r="X11" i="48"/>
  <c r="Y11" i="48"/>
  <c r="AI9" i="11"/>
  <c r="AN9" i="11"/>
  <c r="AN9" i="33"/>
  <c r="AI9" i="33"/>
  <c r="AI9" i="65"/>
  <c r="AN9" i="65"/>
  <c r="AI10" i="3"/>
  <c r="AN10" i="3"/>
  <c r="Y10" i="67"/>
  <c r="X10" i="67"/>
  <c r="AI9" i="81"/>
  <c r="AN9" i="81"/>
  <c r="X11" i="76"/>
  <c r="Y11" i="76"/>
  <c r="AN9" i="14"/>
  <c r="AI9" i="14"/>
  <c r="Y9" i="88"/>
  <c r="X9" i="88"/>
  <c r="Z9" i="88" s="1"/>
  <c r="AI9" i="85"/>
  <c r="AN9" i="85"/>
  <c r="Z9" i="90" l="1"/>
  <c r="Z9" i="10"/>
  <c r="Z10" i="54"/>
  <c r="AE9" i="1"/>
  <c r="Z10" i="47"/>
  <c r="Z10" i="96"/>
  <c r="Z10" i="70"/>
  <c r="Z10" i="57"/>
  <c r="Z10" i="81"/>
  <c r="Z9" i="89"/>
  <c r="Z10" i="42"/>
  <c r="W10" i="1"/>
  <c r="Z10" i="58"/>
  <c r="Z10" i="74"/>
  <c r="Z9" i="62"/>
  <c r="AE9" i="62" s="1"/>
  <c r="Z9" i="29"/>
  <c r="AE9" i="29" s="1"/>
  <c r="Z11" i="76"/>
  <c r="Z10" i="33"/>
  <c r="AE10" i="33" s="1"/>
  <c r="Z10" i="72"/>
  <c r="W11" i="72" s="1"/>
  <c r="Z11" i="71"/>
  <c r="AG11" i="71" s="1"/>
  <c r="AP11" i="71" s="1"/>
  <c r="AG10" i="69"/>
  <c r="AP10" i="69" s="1"/>
  <c r="W11" i="69"/>
  <c r="AF10" i="69"/>
  <c r="AO10" i="69" s="1"/>
  <c r="AE10" i="69"/>
  <c r="AF10" i="81"/>
  <c r="AO10" i="81" s="1"/>
  <c r="W11" i="81"/>
  <c r="AE10" i="81"/>
  <c r="AG10" i="81"/>
  <c r="AP10" i="81" s="1"/>
  <c r="AG10" i="55"/>
  <c r="AP10" i="55" s="1"/>
  <c r="W11" i="55"/>
  <c r="AE10" i="55"/>
  <c r="AF10" i="55"/>
  <c r="AO10" i="55" s="1"/>
  <c r="AG9" i="29"/>
  <c r="AP9" i="29" s="1"/>
  <c r="AF9" i="29"/>
  <c r="AO9" i="29" s="1"/>
  <c r="AF10" i="33"/>
  <c r="AO10" i="33" s="1"/>
  <c r="AG10" i="72"/>
  <c r="AP10" i="72" s="1"/>
  <c r="AE10" i="72"/>
  <c r="AF11" i="71"/>
  <c r="AO11" i="71" s="1"/>
  <c r="AE11" i="71"/>
  <c r="AF10" i="45"/>
  <c r="AO10" i="45" s="1"/>
  <c r="AG10" i="45"/>
  <c r="AP10" i="45" s="1"/>
  <c r="AE10" i="45"/>
  <c r="W11" i="45"/>
  <c r="AG10" i="17"/>
  <c r="AP10" i="17" s="1"/>
  <c r="W11" i="17"/>
  <c r="AF10" i="17"/>
  <c r="AO10" i="17" s="1"/>
  <c r="AE10" i="17"/>
  <c r="AG10" i="70"/>
  <c r="AP10" i="70" s="1"/>
  <c r="W11" i="70"/>
  <c r="AF10" i="70"/>
  <c r="AO10" i="70" s="1"/>
  <c r="AE10" i="70"/>
  <c r="AG9" i="62"/>
  <c r="AP9" i="62" s="1"/>
  <c r="W10" i="62"/>
  <c r="AF9" i="62"/>
  <c r="AO9" i="62" s="1"/>
  <c r="AF10" i="85"/>
  <c r="AO10" i="85" s="1"/>
  <c r="AE10" i="85"/>
  <c r="W11" i="85"/>
  <c r="AG10" i="85"/>
  <c r="AP10" i="85" s="1"/>
  <c r="AE10" i="74"/>
  <c r="W11" i="74"/>
  <c r="AF10" i="74"/>
  <c r="AO10" i="74" s="1"/>
  <c r="AG10" i="74"/>
  <c r="AP10" i="74" s="1"/>
  <c r="AG9" i="89"/>
  <c r="AP9" i="89" s="1"/>
  <c r="AE9" i="89"/>
  <c r="W10" i="89"/>
  <c r="AF9" i="89"/>
  <c r="AO9" i="89" s="1"/>
  <c r="AG11" i="76"/>
  <c r="AP11" i="76" s="1"/>
  <c r="AF11" i="76"/>
  <c r="AO11" i="76" s="1"/>
  <c r="AE11" i="76"/>
  <c r="W12" i="76"/>
  <c r="AG9" i="10"/>
  <c r="AP9" i="10" s="1"/>
  <c r="W10" i="10"/>
  <c r="AF9" i="10"/>
  <c r="AO9" i="10" s="1"/>
  <c r="AE9" i="10"/>
  <c r="AR9" i="11"/>
  <c r="K18" i="7"/>
  <c r="K18" i="17"/>
  <c r="AH10" i="47"/>
  <c r="AQ10" i="47" s="1"/>
  <c r="K18" i="66"/>
  <c r="AR9" i="96"/>
  <c r="AI9" i="93"/>
  <c r="AN9" i="93"/>
  <c r="K21" i="6"/>
  <c r="AR9" i="82"/>
  <c r="AN10" i="63"/>
  <c r="AI10" i="63"/>
  <c r="K19" i="14"/>
  <c r="AH10" i="96"/>
  <c r="AQ10" i="96" s="1"/>
  <c r="AH10" i="42"/>
  <c r="AQ10" i="42" s="1"/>
  <c r="Y10" i="39"/>
  <c r="X10" i="39"/>
  <c r="AR9" i="2"/>
  <c r="AN9" i="53"/>
  <c r="AI9" i="53"/>
  <c r="K19" i="62"/>
  <c r="Y10" i="35"/>
  <c r="X10" i="35"/>
  <c r="AR9" i="54"/>
  <c r="AH10" i="81"/>
  <c r="AQ10" i="81" s="1"/>
  <c r="AR10" i="48"/>
  <c r="Y10" i="78"/>
  <c r="X10" i="78"/>
  <c r="AR9" i="67"/>
  <c r="AR9" i="47"/>
  <c r="AR9" i="57"/>
  <c r="AI9" i="8"/>
  <c r="AN9" i="8"/>
  <c r="Y10" i="22"/>
  <c r="X10" i="22"/>
  <c r="Y11" i="15"/>
  <c r="X11" i="15"/>
  <c r="AI9" i="25"/>
  <c r="AN9" i="25"/>
  <c r="AN10" i="26"/>
  <c r="AI10" i="26"/>
  <c r="AR9" i="79"/>
  <c r="AG10" i="21"/>
  <c r="AP10" i="21" s="1"/>
  <c r="W11" i="21"/>
  <c r="AF10" i="21"/>
  <c r="AO10" i="21" s="1"/>
  <c r="AE10" i="21"/>
  <c r="AG10" i="42"/>
  <c r="AP10" i="42" s="1"/>
  <c r="AF10" i="42"/>
  <c r="AO10" i="42" s="1"/>
  <c r="W11" i="42"/>
  <c r="AE10" i="42"/>
  <c r="AH10" i="82"/>
  <c r="AQ10" i="82" s="1"/>
  <c r="AH10" i="60"/>
  <c r="AQ10" i="60" s="1"/>
  <c r="Y10" i="4"/>
  <c r="X10" i="4"/>
  <c r="Z10" i="4" s="1"/>
  <c r="AR9" i="49"/>
  <c r="K19" i="53"/>
  <c r="K17" i="52"/>
  <c r="K17" i="56"/>
  <c r="K20" i="49"/>
  <c r="AH10" i="16"/>
  <c r="AQ10" i="16" s="1"/>
  <c r="AR9" i="74"/>
  <c r="AI9" i="78"/>
  <c r="AN9" i="78"/>
  <c r="K18" i="65"/>
  <c r="K17" i="72"/>
  <c r="AG10" i="54"/>
  <c r="AP10" i="54" s="1"/>
  <c r="W11" i="54"/>
  <c r="AF10" i="54"/>
  <c r="AO10" i="54" s="1"/>
  <c r="AE10" i="54"/>
  <c r="K18" i="54"/>
  <c r="Y10" i="91"/>
  <c r="X10" i="91"/>
  <c r="Z10" i="91" s="1"/>
  <c r="AR10" i="71"/>
  <c r="K18" i="21"/>
  <c r="AN10" i="59"/>
  <c r="AI10" i="59"/>
  <c r="AI9" i="19"/>
  <c r="AN9" i="19"/>
  <c r="Y11" i="28"/>
  <c r="X11" i="28"/>
  <c r="AG10" i="58"/>
  <c r="AP10" i="58" s="1"/>
  <c r="W11" i="58"/>
  <c r="AF10" i="58"/>
  <c r="AO10" i="58" s="1"/>
  <c r="AE10" i="58"/>
  <c r="W10" i="90"/>
  <c r="AF9" i="90"/>
  <c r="AO9" i="90" s="1"/>
  <c r="AE9" i="90"/>
  <c r="AG9" i="90"/>
  <c r="AP9" i="90" s="1"/>
  <c r="AG10" i="47"/>
  <c r="AP10" i="47" s="1"/>
  <c r="AF10" i="47"/>
  <c r="AO10" i="47" s="1"/>
  <c r="W11" i="47"/>
  <c r="AE10" i="47"/>
  <c r="AG10" i="80"/>
  <c r="AP10" i="80" s="1"/>
  <c r="AF10" i="80"/>
  <c r="AO10" i="80" s="1"/>
  <c r="AE10" i="80"/>
  <c r="W11" i="80"/>
  <c r="AR9" i="14"/>
  <c r="AR9" i="81"/>
  <c r="AR9" i="36"/>
  <c r="K18" i="9"/>
  <c r="AG9" i="23"/>
  <c r="AP9" i="23" s="1"/>
  <c r="W10" i="23"/>
  <c r="AF9" i="23"/>
  <c r="AO9" i="23" s="1"/>
  <c r="AE9" i="23"/>
  <c r="AH9" i="6"/>
  <c r="AQ9" i="6" s="1"/>
  <c r="K18" i="68"/>
  <c r="AH9" i="27"/>
  <c r="AQ9" i="27" s="1"/>
  <c r="AR9" i="60"/>
  <c r="AR9" i="75"/>
  <c r="K18" i="70"/>
  <c r="AR8" i="7"/>
  <c r="Y11" i="63"/>
  <c r="X11" i="63"/>
  <c r="AR9" i="16"/>
  <c r="AH10" i="49"/>
  <c r="AQ10" i="49" s="1"/>
  <c r="AR9" i="58"/>
  <c r="Y10" i="32"/>
  <c r="Z10" i="32" s="1"/>
  <c r="X10" i="32"/>
  <c r="AH9" i="20"/>
  <c r="AQ9" i="20" s="1"/>
  <c r="AR9" i="50"/>
  <c r="Z10" i="60"/>
  <c r="Y10" i="53"/>
  <c r="X10" i="53"/>
  <c r="AR9" i="69"/>
  <c r="K18" i="57"/>
  <c r="Y11" i="9"/>
  <c r="X11" i="9"/>
  <c r="Y10" i="46"/>
  <c r="X10" i="46"/>
  <c r="K17" i="64"/>
  <c r="AH10" i="70"/>
  <c r="AQ10" i="70" s="1"/>
  <c r="W10" i="12"/>
  <c r="AF9" i="12"/>
  <c r="AO9" i="12" s="1"/>
  <c r="AE9" i="12"/>
  <c r="AG9" i="12"/>
  <c r="AP9" i="12" s="1"/>
  <c r="Z10" i="16"/>
  <c r="AH10" i="11"/>
  <c r="AQ10" i="11" s="1"/>
  <c r="AH9" i="62"/>
  <c r="AQ9" i="62" s="1"/>
  <c r="AI9" i="18"/>
  <c r="AN9" i="18"/>
  <c r="AN10" i="38"/>
  <c r="AI10" i="38"/>
  <c r="AR8" i="20"/>
  <c r="AR8" i="89"/>
  <c r="AI9" i="73"/>
  <c r="AN9" i="73"/>
  <c r="AI10" i="52"/>
  <c r="AN10" i="52"/>
  <c r="AR9" i="21"/>
  <c r="AR8" i="29"/>
  <c r="AR9" i="17"/>
  <c r="AI9" i="91"/>
  <c r="AN9" i="91"/>
  <c r="K18" i="18"/>
  <c r="AR9" i="87"/>
  <c r="X10" i="8"/>
  <c r="Z10" i="8" s="1"/>
  <c r="Y10" i="8"/>
  <c r="AI9" i="1"/>
  <c r="AN9" i="1"/>
  <c r="AF9" i="88"/>
  <c r="AO9" i="88" s="1"/>
  <c r="AE9" i="88"/>
  <c r="W10" i="88"/>
  <c r="AG9" i="88"/>
  <c r="AP9" i="88" s="1"/>
  <c r="AR10" i="3"/>
  <c r="AG10" i="31"/>
  <c r="AP10" i="31" s="1"/>
  <c r="AF10" i="31"/>
  <c r="AO10" i="31" s="1"/>
  <c r="AE10" i="31"/>
  <c r="W11" i="31"/>
  <c r="AI9" i="37"/>
  <c r="AN9" i="37"/>
  <c r="AH10" i="2"/>
  <c r="AQ10" i="2" s="1"/>
  <c r="AH10" i="69"/>
  <c r="AQ10" i="69" s="1"/>
  <c r="AH10" i="67"/>
  <c r="AQ10" i="67" s="1"/>
  <c r="AG10" i="64"/>
  <c r="AP10" i="64" s="1"/>
  <c r="W11" i="64"/>
  <c r="AF10" i="64"/>
  <c r="AO10" i="64" s="1"/>
  <c r="AE10" i="64"/>
  <c r="Z10" i="2"/>
  <c r="Z9" i="27"/>
  <c r="K17" i="67"/>
  <c r="AG9" i="92"/>
  <c r="AP9" i="92" s="1"/>
  <c r="AF9" i="92"/>
  <c r="AO9" i="92" s="1"/>
  <c r="AE9" i="92"/>
  <c r="W10" i="92"/>
  <c r="AH10" i="41"/>
  <c r="AQ10" i="41" s="1"/>
  <c r="AR9" i="80"/>
  <c r="AH10" i="74"/>
  <c r="AQ10" i="74" s="1"/>
  <c r="AH10" i="33"/>
  <c r="AQ10" i="33" s="1"/>
  <c r="AH10" i="36"/>
  <c r="AQ10" i="36" s="1"/>
  <c r="X11" i="86"/>
  <c r="Y11" i="86"/>
  <c r="AH10" i="79"/>
  <c r="AQ10" i="79" s="1"/>
  <c r="AI9" i="32"/>
  <c r="AN9" i="32"/>
  <c r="AI9" i="24"/>
  <c r="AN9" i="24"/>
  <c r="AR8" i="6"/>
  <c r="AR9" i="70"/>
  <c r="AI9" i="39"/>
  <c r="AN9" i="39"/>
  <c r="Z10" i="82"/>
  <c r="AI9" i="5"/>
  <c r="AN9" i="5"/>
  <c r="AN9" i="46"/>
  <c r="AI9" i="46"/>
  <c r="X11" i="40"/>
  <c r="Y11" i="40"/>
  <c r="AH10" i="50"/>
  <c r="AQ10" i="50" s="1"/>
  <c r="W10" i="68"/>
  <c r="AF9" i="68"/>
  <c r="AO9" i="68" s="1"/>
  <c r="AE9" i="68"/>
  <c r="AG9" i="68"/>
  <c r="AP9" i="68" s="1"/>
  <c r="AH10" i="57"/>
  <c r="AQ10" i="57" s="1"/>
  <c r="AH11" i="3"/>
  <c r="AQ11" i="3" s="1"/>
  <c r="K17" i="71"/>
  <c r="K19" i="69"/>
  <c r="AH10" i="56"/>
  <c r="AQ10" i="56" s="1"/>
  <c r="K17" i="16"/>
  <c r="AR10" i="76"/>
  <c r="K17" i="59"/>
  <c r="AH9" i="7"/>
  <c r="AQ9" i="7" s="1"/>
  <c r="AR8" i="27"/>
  <c r="X11" i="59"/>
  <c r="Z11" i="59" s="1"/>
  <c r="Y11" i="59"/>
  <c r="K18" i="15"/>
  <c r="Y10" i="19"/>
  <c r="X10" i="19"/>
  <c r="Z10" i="19" s="1"/>
  <c r="X11" i="66"/>
  <c r="Z11" i="66" s="1"/>
  <c r="Y11" i="66"/>
  <c r="AI10" i="28"/>
  <c r="AN10" i="28"/>
  <c r="X11" i="84"/>
  <c r="Y11" i="84"/>
  <c r="Y10" i="1"/>
  <c r="Z10" i="1" s="1"/>
  <c r="X10" i="1"/>
  <c r="AE10" i="65"/>
  <c r="AG10" i="65"/>
  <c r="AP10" i="65" s="1"/>
  <c r="AF10" i="65"/>
  <c r="AO10" i="65" s="1"/>
  <c r="W11" i="65"/>
  <c r="K17" i="51"/>
  <c r="AF10" i="96"/>
  <c r="AO10" i="96" s="1"/>
  <c r="AE10" i="96"/>
  <c r="W11" i="96"/>
  <c r="AG10" i="96"/>
  <c r="AP10" i="96" s="1"/>
  <c r="Y10" i="24"/>
  <c r="X10" i="24"/>
  <c r="K17" i="60"/>
  <c r="K19" i="13"/>
  <c r="AH10" i="34"/>
  <c r="AQ10" i="34" s="1"/>
  <c r="AI10" i="86"/>
  <c r="AN10" i="86"/>
  <c r="AF10" i="79"/>
  <c r="AO10" i="79" s="1"/>
  <c r="AE10" i="79"/>
  <c r="W11" i="79"/>
  <c r="AG10" i="79"/>
  <c r="AP10" i="79" s="1"/>
  <c r="AH9" i="89"/>
  <c r="AQ9" i="89" s="1"/>
  <c r="K19" i="58"/>
  <c r="AR9" i="72"/>
  <c r="Z10" i="49"/>
  <c r="AR9" i="55"/>
  <c r="AE9" i="94"/>
  <c r="W10" i="94"/>
  <c r="AG9" i="94"/>
  <c r="AP9" i="94" s="1"/>
  <c r="AF9" i="94"/>
  <c r="AO9" i="94" s="1"/>
  <c r="AH10" i="45"/>
  <c r="AQ10" i="45" s="1"/>
  <c r="Z9" i="20"/>
  <c r="K17" i="12"/>
  <c r="K18" i="23"/>
  <c r="AH10" i="72"/>
  <c r="AQ10" i="72" s="1"/>
  <c r="K18" i="5"/>
  <c r="AI10" i="9"/>
  <c r="AN10" i="9"/>
  <c r="K17" i="20"/>
  <c r="AI10" i="40"/>
  <c r="AN10" i="40"/>
  <c r="AN9" i="35"/>
  <c r="AI9" i="35"/>
  <c r="AH11" i="71"/>
  <c r="AQ11" i="71" s="1"/>
  <c r="AE10" i="57"/>
  <c r="AG10" i="57"/>
  <c r="AP10" i="57" s="1"/>
  <c r="W11" i="57"/>
  <c r="AF10" i="57"/>
  <c r="AO10" i="57" s="1"/>
  <c r="AH10" i="75"/>
  <c r="AQ10" i="75" s="1"/>
  <c r="AH10" i="14"/>
  <c r="AQ10" i="14" s="1"/>
  <c r="AG10" i="11"/>
  <c r="AP10" i="11" s="1"/>
  <c r="W11" i="11"/>
  <c r="AF10" i="11"/>
  <c r="AO10" i="11" s="1"/>
  <c r="AE10" i="11"/>
  <c r="X10" i="18"/>
  <c r="Y10" i="18"/>
  <c r="AH10" i="87"/>
  <c r="AQ10" i="87" s="1"/>
  <c r="AH9" i="10"/>
  <c r="AQ9" i="10" s="1"/>
  <c r="Y11" i="52"/>
  <c r="X11" i="52"/>
  <c r="AN10" i="43"/>
  <c r="AI10" i="43"/>
  <c r="AR8" i="88"/>
  <c r="AR9" i="31"/>
  <c r="AR8" i="90"/>
  <c r="K17" i="4"/>
  <c r="Y11" i="83"/>
  <c r="X11" i="83"/>
  <c r="Y9" i="51"/>
  <c r="X9" i="51"/>
  <c r="Z9" i="51" s="1"/>
  <c r="AN9" i="22"/>
  <c r="AI9" i="22"/>
  <c r="Y11" i="77"/>
  <c r="X11" i="77"/>
  <c r="AN10" i="44"/>
  <c r="AI10" i="44"/>
  <c r="AN10" i="15"/>
  <c r="AI10" i="15"/>
  <c r="AI10" i="66"/>
  <c r="AN10" i="66"/>
  <c r="AN10" i="84"/>
  <c r="AI10" i="84"/>
  <c r="AR8" i="62"/>
  <c r="K17" i="2"/>
  <c r="AR9" i="45"/>
  <c r="AR9" i="65"/>
  <c r="AH11" i="48"/>
  <c r="AQ11" i="48" s="1"/>
  <c r="AR9" i="85"/>
  <c r="AR9" i="33"/>
  <c r="Z11" i="48"/>
  <c r="AH9" i="29"/>
  <c r="AQ9" i="29" s="1"/>
  <c r="K17" i="24"/>
  <c r="Y10" i="37"/>
  <c r="X10" i="37"/>
  <c r="Z9" i="6"/>
  <c r="K18" i="22"/>
  <c r="AE10" i="61"/>
  <c r="W11" i="61"/>
  <c r="AF10" i="61"/>
  <c r="AO10" i="61" s="1"/>
  <c r="AG10" i="61"/>
  <c r="AP10" i="61" s="1"/>
  <c r="AH9" i="88"/>
  <c r="AQ9" i="88" s="1"/>
  <c r="AH11" i="76"/>
  <c r="AQ11" i="76" s="1"/>
  <c r="Z10" i="67"/>
  <c r="AH10" i="58"/>
  <c r="AQ10" i="58" s="1"/>
  <c r="AH10" i="31"/>
  <c r="AQ10" i="31" s="1"/>
  <c r="AE10" i="95"/>
  <c r="W11" i="95"/>
  <c r="AG10" i="95"/>
  <c r="AP10" i="95" s="1"/>
  <c r="AF10" i="95"/>
  <c r="AO10" i="95" s="1"/>
  <c r="AH9" i="90"/>
  <c r="AQ9" i="90" s="1"/>
  <c r="AR9" i="42"/>
  <c r="AG10" i="30"/>
  <c r="AP10" i="30" s="1"/>
  <c r="AF10" i="30"/>
  <c r="AO10" i="30" s="1"/>
  <c r="AE10" i="30"/>
  <c r="W11" i="30"/>
  <c r="AR8" i="10"/>
  <c r="AH10" i="85"/>
  <c r="AQ10" i="85" s="1"/>
  <c r="Z10" i="41"/>
  <c r="AH10" i="21"/>
  <c r="AQ10" i="21" s="1"/>
  <c r="AH10" i="65"/>
  <c r="AQ10" i="65" s="1"/>
  <c r="Z10" i="36"/>
  <c r="X10" i="93"/>
  <c r="Y10" i="93"/>
  <c r="Z10" i="34"/>
  <c r="K17" i="3"/>
  <c r="AR9" i="56"/>
  <c r="AH10" i="80"/>
  <c r="AQ10" i="80" s="1"/>
  <c r="K17" i="19"/>
  <c r="K17" i="11"/>
  <c r="K18" i="55"/>
  <c r="AE9" i="13"/>
  <c r="AG9" i="13"/>
  <c r="AP9" i="13" s="1"/>
  <c r="W10" i="13"/>
  <c r="AF9" i="13"/>
  <c r="AO9" i="13" s="1"/>
  <c r="K17" i="8"/>
  <c r="AI9" i="4"/>
  <c r="AN9" i="4"/>
  <c r="Y10" i="5"/>
  <c r="X10" i="5"/>
  <c r="AH10" i="17"/>
  <c r="AQ10" i="17" s="1"/>
  <c r="AR9" i="34"/>
  <c r="K18" i="63"/>
  <c r="Z10" i="50"/>
  <c r="Z10" i="75"/>
  <c r="Z10" i="14"/>
  <c r="Z11" i="3"/>
  <c r="AH10" i="55"/>
  <c r="AQ10" i="55" s="1"/>
  <c r="Y11" i="38"/>
  <c r="X11" i="38"/>
  <c r="Z10" i="56"/>
  <c r="K19" i="10"/>
  <c r="Z10" i="87"/>
  <c r="Y10" i="73"/>
  <c r="X10" i="73"/>
  <c r="Z10" i="73" s="1"/>
  <c r="AH10" i="54"/>
  <c r="AQ10" i="54" s="1"/>
  <c r="Y11" i="43"/>
  <c r="X11" i="43"/>
  <c r="AR9" i="41"/>
  <c r="Z9" i="7"/>
  <c r="K19" i="61"/>
  <c r="AN10" i="83"/>
  <c r="AI10" i="83"/>
  <c r="AN8" i="51"/>
  <c r="AI8" i="51"/>
  <c r="K17" i="50"/>
  <c r="AN10" i="77"/>
  <c r="AI10" i="77"/>
  <c r="Y11" i="44"/>
  <c r="X11" i="44"/>
  <c r="Y10" i="25"/>
  <c r="X10" i="25"/>
  <c r="Y11" i="26"/>
  <c r="X11" i="26"/>
  <c r="AG10" i="33" l="1"/>
  <c r="AP10" i="33" s="1"/>
  <c r="Z11" i="15"/>
  <c r="Z10" i="39"/>
  <c r="Z11" i="86"/>
  <c r="Z10" i="93"/>
  <c r="Z11" i="44"/>
  <c r="W12" i="44" s="1"/>
  <c r="Z10" i="5"/>
  <c r="Z11" i="77"/>
  <c r="Z11" i="83"/>
  <c r="AF10" i="72"/>
  <c r="AO10" i="72" s="1"/>
  <c r="W10" i="29"/>
  <c r="Z10" i="24"/>
  <c r="AF10" i="24" s="1"/>
  <c r="AO10" i="24" s="1"/>
  <c r="Z10" i="53"/>
  <c r="AE10" i="53" s="1"/>
  <c r="Z10" i="37"/>
  <c r="Z10" i="46"/>
  <c r="W11" i="46" s="1"/>
  <c r="W12" i="71"/>
  <c r="W11" i="33"/>
  <c r="Z11" i="26"/>
  <c r="AF11" i="26" s="1"/>
  <c r="AO11" i="26" s="1"/>
  <c r="Z11" i="28"/>
  <c r="AF10" i="73"/>
  <c r="AO10" i="73" s="1"/>
  <c r="AE10" i="73"/>
  <c r="W11" i="73"/>
  <c r="AG10" i="73"/>
  <c r="AP10" i="73" s="1"/>
  <c r="AE10" i="4"/>
  <c r="AG10" i="4"/>
  <c r="AP10" i="4" s="1"/>
  <c r="W11" i="4"/>
  <c r="AF10" i="4"/>
  <c r="AO10" i="4" s="1"/>
  <c r="AG10" i="24"/>
  <c r="AP10" i="24" s="1"/>
  <c r="AG10" i="1"/>
  <c r="AP10" i="1" s="1"/>
  <c r="W11" i="1"/>
  <c r="AF10" i="1"/>
  <c r="AO10" i="1" s="1"/>
  <c r="AE10" i="1"/>
  <c r="AG11" i="59"/>
  <c r="AP11" i="59" s="1"/>
  <c r="W12" i="59"/>
  <c r="AF11" i="59"/>
  <c r="AO11" i="59" s="1"/>
  <c r="AE11" i="59"/>
  <c r="W11" i="53"/>
  <c r="AF10" i="53"/>
  <c r="AO10" i="53" s="1"/>
  <c r="AF10" i="32"/>
  <c r="AO10" i="32" s="1"/>
  <c r="AE10" i="32"/>
  <c r="W11" i="32"/>
  <c r="AG10" i="32"/>
  <c r="AP10" i="32" s="1"/>
  <c r="AG10" i="39"/>
  <c r="AP10" i="39" s="1"/>
  <c r="AF10" i="39"/>
  <c r="AO10" i="39" s="1"/>
  <c r="W11" i="39"/>
  <c r="AE10" i="39"/>
  <c r="AF10" i="46"/>
  <c r="AO10" i="46" s="1"/>
  <c r="AE10" i="46"/>
  <c r="AE10" i="37"/>
  <c r="W11" i="37"/>
  <c r="AF10" i="37"/>
  <c r="AO10" i="37" s="1"/>
  <c r="AG10" i="37"/>
  <c r="AP10" i="37" s="1"/>
  <c r="AG11" i="77"/>
  <c r="AP11" i="77" s="1"/>
  <c r="AF11" i="77"/>
  <c r="AO11" i="77" s="1"/>
  <c r="AE11" i="77"/>
  <c r="W12" i="77"/>
  <c r="AF11" i="28"/>
  <c r="AO11" i="28" s="1"/>
  <c r="AG11" i="28"/>
  <c r="AP11" i="28" s="1"/>
  <c r="W12" i="28"/>
  <c r="AE11" i="28"/>
  <c r="K18" i="50"/>
  <c r="AG10" i="41"/>
  <c r="AP10" i="41" s="1"/>
  <c r="AF10" i="41"/>
  <c r="AO10" i="41" s="1"/>
  <c r="W11" i="41"/>
  <c r="AE10" i="41"/>
  <c r="K20" i="10"/>
  <c r="K19" i="63"/>
  <c r="K18" i="3"/>
  <c r="Y11" i="30"/>
  <c r="Z11" i="30" s="1"/>
  <c r="X11" i="30"/>
  <c r="AG10" i="67"/>
  <c r="AP10" i="67" s="1"/>
  <c r="AF10" i="67"/>
  <c r="AO10" i="67" s="1"/>
  <c r="W11" i="67"/>
  <c r="AE10" i="67"/>
  <c r="AH10" i="37"/>
  <c r="AQ10" i="37" s="1"/>
  <c r="AH11" i="77"/>
  <c r="AQ11" i="77" s="1"/>
  <c r="K18" i="4"/>
  <c r="Y11" i="11"/>
  <c r="X11" i="11"/>
  <c r="AN10" i="57"/>
  <c r="AI10" i="57"/>
  <c r="AR10" i="40"/>
  <c r="K19" i="5"/>
  <c r="K18" i="12"/>
  <c r="K20" i="58"/>
  <c r="AR10" i="86"/>
  <c r="AH10" i="1"/>
  <c r="AQ10" i="1" s="1"/>
  <c r="K18" i="59"/>
  <c r="X10" i="68"/>
  <c r="Y10" i="68"/>
  <c r="AR9" i="46"/>
  <c r="AR9" i="39"/>
  <c r="AR9" i="24"/>
  <c r="AN10" i="64"/>
  <c r="AI10" i="64"/>
  <c r="Y11" i="31"/>
  <c r="X11" i="31"/>
  <c r="AR10" i="52"/>
  <c r="AH10" i="46"/>
  <c r="AQ10" i="46" s="1"/>
  <c r="AH10" i="32"/>
  <c r="AQ10" i="32" s="1"/>
  <c r="X11" i="80"/>
  <c r="Y11" i="80"/>
  <c r="Z11" i="80" s="1"/>
  <c r="X11" i="47"/>
  <c r="Y11" i="47"/>
  <c r="AH11" i="28"/>
  <c r="AQ11" i="28" s="1"/>
  <c r="Y11" i="54"/>
  <c r="X11" i="54"/>
  <c r="AR9" i="8"/>
  <c r="AR9" i="53"/>
  <c r="K20" i="14"/>
  <c r="K22" i="6"/>
  <c r="K19" i="66"/>
  <c r="AN9" i="10"/>
  <c r="AI9" i="10"/>
  <c r="AN11" i="76"/>
  <c r="AI11" i="76"/>
  <c r="AN9" i="89"/>
  <c r="AI9" i="89"/>
  <c r="AI10" i="74"/>
  <c r="AN10" i="74"/>
  <c r="AN9" i="62"/>
  <c r="AI9" i="62"/>
  <c r="X11" i="70"/>
  <c r="Y11" i="70"/>
  <c r="X11" i="45"/>
  <c r="Y11" i="45"/>
  <c r="AN10" i="55"/>
  <c r="AI10" i="55"/>
  <c r="Y11" i="81"/>
  <c r="X11" i="81"/>
  <c r="AH10" i="25"/>
  <c r="AQ10" i="25" s="1"/>
  <c r="AG11" i="3"/>
  <c r="AP11" i="3" s="1"/>
  <c r="W12" i="3"/>
  <c r="AF11" i="3"/>
  <c r="AO11" i="3" s="1"/>
  <c r="AE11" i="3"/>
  <c r="K18" i="11"/>
  <c r="Y11" i="61"/>
  <c r="X11" i="61"/>
  <c r="Z11" i="61" s="1"/>
  <c r="K18" i="2"/>
  <c r="AR10" i="66"/>
  <c r="W10" i="51"/>
  <c r="AG9" i="51"/>
  <c r="AP9" i="51" s="1"/>
  <c r="AF9" i="51"/>
  <c r="AO9" i="51" s="1"/>
  <c r="AE9" i="51"/>
  <c r="AR10" i="43"/>
  <c r="AG9" i="20"/>
  <c r="AP9" i="20" s="1"/>
  <c r="W10" i="20"/>
  <c r="AF9" i="20"/>
  <c r="AO9" i="20" s="1"/>
  <c r="AE9" i="20"/>
  <c r="K20" i="13"/>
  <c r="K18" i="51"/>
  <c r="AR10" i="28"/>
  <c r="AE10" i="19"/>
  <c r="AG10" i="19"/>
  <c r="AP10" i="19" s="1"/>
  <c r="W11" i="19"/>
  <c r="AF10" i="19"/>
  <c r="AO10" i="19" s="1"/>
  <c r="AI10" i="31"/>
  <c r="AN10" i="31"/>
  <c r="AR9" i="1"/>
  <c r="AR10" i="38"/>
  <c r="Y10" i="12"/>
  <c r="X10" i="12"/>
  <c r="K19" i="57"/>
  <c r="AG10" i="60"/>
  <c r="AP10" i="60" s="1"/>
  <c r="AE10" i="60"/>
  <c r="W11" i="60"/>
  <c r="AF10" i="60"/>
  <c r="AO10" i="60" s="1"/>
  <c r="X10" i="23"/>
  <c r="Y10" i="23"/>
  <c r="AN10" i="80"/>
  <c r="AI10" i="80"/>
  <c r="Y10" i="90"/>
  <c r="X10" i="90"/>
  <c r="AF10" i="91"/>
  <c r="AO10" i="91" s="1"/>
  <c r="AE10" i="91"/>
  <c r="W11" i="91"/>
  <c r="AG10" i="91"/>
  <c r="AP10" i="91" s="1"/>
  <c r="AR9" i="78"/>
  <c r="K21" i="49"/>
  <c r="K20" i="53"/>
  <c r="AI10" i="21"/>
  <c r="AN10" i="21"/>
  <c r="AR10" i="26"/>
  <c r="AG11" i="15"/>
  <c r="AP11" i="15" s="1"/>
  <c r="W12" i="15"/>
  <c r="AF11" i="15"/>
  <c r="AO11" i="15" s="1"/>
  <c r="AE11" i="15"/>
  <c r="AH10" i="78"/>
  <c r="AQ10" i="78" s="1"/>
  <c r="AH10" i="35"/>
  <c r="AQ10" i="35" s="1"/>
  <c r="AR10" i="63"/>
  <c r="K19" i="17"/>
  <c r="AN10" i="45"/>
  <c r="AI10" i="45"/>
  <c r="X12" i="71"/>
  <c r="Y12" i="71"/>
  <c r="Y11" i="33"/>
  <c r="X11" i="33"/>
  <c r="Y10" i="29"/>
  <c r="X10" i="29"/>
  <c r="X11" i="55"/>
  <c r="Y11" i="55"/>
  <c r="AR10" i="77"/>
  <c r="AG10" i="5"/>
  <c r="AP10" i="5" s="1"/>
  <c r="W11" i="5"/>
  <c r="AF10" i="5"/>
  <c r="AO10" i="5" s="1"/>
  <c r="AE10" i="5"/>
  <c r="W11" i="34"/>
  <c r="AG10" i="34"/>
  <c r="AP10" i="34" s="1"/>
  <c r="AF10" i="34"/>
  <c r="AO10" i="34" s="1"/>
  <c r="AE10" i="34"/>
  <c r="Z10" i="25"/>
  <c r="AH11" i="43"/>
  <c r="AQ11" i="43" s="1"/>
  <c r="AH11" i="38"/>
  <c r="AQ11" i="38" s="1"/>
  <c r="AE10" i="14"/>
  <c r="AG10" i="14"/>
  <c r="AP10" i="14" s="1"/>
  <c r="AF10" i="14"/>
  <c r="AO10" i="14" s="1"/>
  <c r="W11" i="14"/>
  <c r="AN10" i="30"/>
  <c r="AI10" i="30"/>
  <c r="X11" i="95"/>
  <c r="Y11" i="95"/>
  <c r="AI10" i="61"/>
  <c r="AN10" i="61"/>
  <c r="AR10" i="15"/>
  <c r="AH11" i="83"/>
  <c r="AQ11" i="83" s="1"/>
  <c r="AH10" i="18"/>
  <c r="AQ10" i="18" s="1"/>
  <c r="K18" i="20"/>
  <c r="AE10" i="49"/>
  <c r="AG10" i="49"/>
  <c r="AP10" i="49" s="1"/>
  <c r="AF10" i="49"/>
  <c r="AO10" i="49" s="1"/>
  <c r="W11" i="49"/>
  <c r="Y11" i="79"/>
  <c r="X11" i="79"/>
  <c r="X11" i="65"/>
  <c r="Y11" i="65"/>
  <c r="K20" i="69"/>
  <c r="AR9" i="32"/>
  <c r="Y11" i="64"/>
  <c r="X11" i="64"/>
  <c r="K19" i="18"/>
  <c r="AR9" i="73"/>
  <c r="K19" i="68"/>
  <c r="AN10" i="58"/>
  <c r="AI10" i="58"/>
  <c r="K19" i="21"/>
  <c r="AI10" i="42"/>
  <c r="AN10" i="42"/>
  <c r="AH10" i="22"/>
  <c r="AQ10" i="22" s="1"/>
  <c r="AR9" i="93"/>
  <c r="Y10" i="10"/>
  <c r="X10" i="10"/>
  <c r="Z10" i="10" s="1"/>
  <c r="X10" i="62"/>
  <c r="Y10" i="62"/>
  <c r="AN10" i="17"/>
  <c r="AI10" i="17"/>
  <c r="AI10" i="33"/>
  <c r="AN10" i="33"/>
  <c r="AN9" i="29"/>
  <c r="AI9" i="29"/>
  <c r="AN10" i="69"/>
  <c r="AI10" i="69"/>
  <c r="AR10" i="83"/>
  <c r="AH10" i="73"/>
  <c r="AQ10" i="73" s="1"/>
  <c r="Y10" i="13"/>
  <c r="Z10" i="13" s="1"/>
  <c r="X10" i="13"/>
  <c r="AE10" i="75"/>
  <c r="W11" i="75"/>
  <c r="AF10" i="75"/>
  <c r="AO10" i="75" s="1"/>
  <c r="AG10" i="75"/>
  <c r="AP10" i="75" s="1"/>
  <c r="AR9" i="4"/>
  <c r="AI9" i="13"/>
  <c r="AN9" i="13"/>
  <c r="K18" i="19"/>
  <c r="AH10" i="93"/>
  <c r="AQ10" i="93" s="1"/>
  <c r="AI10" i="95"/>
  <c r="AN10" i="95"/>
  <c r="AR9" i="22"/>
  <c r="AH11" i="52"/>
  <c r="AQ11" i="52" s="1"/>
  <c r="Z10" i="18"/>
  <c r="AR9" i="35"/>
  <c r="X10" i="94"/>
  <c r="Y10" i="94"/>
  <c r="AI10" i="79"/>
  <c r="AN10" i="79"/>
  <c r="K18" i="60"/>
  <c r="X11" i="96"/>
  <c r="Y11" i="96"/>
  <c r="AH11" i="66"/>
  <c r="AQ11" i="66" s="1"/>
  <c r="K19" i="15"/>
  <c r="AR9" i="5"/>
  <c r="AH11" i="86"/>
  <c r="AQ11" i="86" s="1"/>
  <c r="Y10" i="92"/>
  <c r="X10" i="92"/>
  <c r="K18" i="67"/>
  <c r="Y10" i="88"/>
  <c r="X10" i="88"/>
  <c r="AH10" i="8"/>
  <c r="AQ10" i="8" s="1"/>
  <c r="AG10" i="16"/>
  <c r="AP10" i="16" s="1"/>
  <c r="W11" i="16"/>
  <c r="AF10" i="16"/>
  <c r="AO10" i="16" s="1"/>
  <c r="AE10" i="16"/>
  <c r="AH11" i="9"/>
  <c r="AQ11" i="9" s="1"/>
  <c r="AH11" i="63"/>
  <c r="AQ11" i="63" s="1"/>
  <c r="K19" i="70"/>
  <c r="K19" i="54"/>
  <c r="K18" i="72"/>
  <c r="K18" i="56"/>
  <c r="Y11" i="42"/>
  <c r="X11" i="42"/>
  <c r="Y11" i="21"/>
  <c r="X11" i="21"/>
  <c r="Z11" i="21" s="1"/>
  <c r="Z10" i="78"/>
  <c r="Z10" i="35"/>
  <c r="K19" i="7"/>
  <c r="Y11" i="85"/>
  <c r="X11" i="85"/>
  <c r="AH11" i="26"/>
  <c r="AQ11" i="26" s="1"/>
  <c r="K20" i="61"/>
  <c r="Z11" i="43"/>
  <c r="Z11" i="38"/>
  <c r="AG10" i="50"/>
  <c r="AP10" i="50" s="1"/>
  <c r="AF10" i="50"/>
  <c r="AO10" i="50" s="1"/>
  <c r="AE10" i="50"/>
  <c r="W11" i="50"/>
  <c r="K19" i="55"/>
  <c r="AF10" i="93"/>
  <c r="AO10" i="93" s="1"/>
  <c r="AE10" i="93"/>
  <c r="W11" i="93"/>
  <c r="AG10" i="93"/>
  <c r="AP10" i="93" s="1"/>
  <c r="K19" i="22"/>
  <c r="K18" i="24"/>
  <c r="AE11" i="48"/>
  <c r="W12" i="48"/>
  <c r="AG11" i="48"/>
  <c r="AP11" i="48" s="1"/>
  <c r="AF11" i="48"/>
  <c r="AO11" i="48" s="1"/>
  <c r="AR10" i="84"/>
  <c r="AR10" i="44"/>
  <c r="AF11" i="83"/>
  <c r="AO11" i="83" s="1"/>
  <c r="AE11" i="83"/>
  <c r="W12" i="83"/>
  <c r="AG11" i="83"/>
  <c r="AP11" i="83" s="1"/>
  <c r="AI10" i="11"/>
  <c r="AN10" i="11"/>
  <c r="X11" i="57"/>
  <c r="Y11" i="57"/>
  <c r="AR10" i="9"/>
  <c r="K19" i="23"/>
  <c r="AH10" i="24"/>
  <c r="AQ10" i="24" s="1"/>
  <c r="AN10" i="96"/>
  <c r="AI10" i="96"/>
  <c r="AH11" i="84"/>
  <c r="AQ11" i="84" s="1"/>
  <c r="AE11" i="66"/>
  <c r="W12" i="66"/>
  <c r="AG11" i="66"/>
  <c r="AP11" i="66" s="1"/>
  <c r="AF11" i="66"/>
  <c r="AO11" i="66" s="1"/>
  <c r="K18" i="16"/>
  <c r="K18" i="71"/>
  <c r="AI9" i="68"/>
  <c r="AN9" i="68"/>
  <c r="AH11" i="40"/>
  <c r="AQ11" i="40" s="1"/>
  <c r="AF10" i="82"/>
  <c r="AO10" i="82" s="1"/>
  <c r="AE10" i="82"/>
  <c r="W11" i="82"/>
  <c r="AG10" i="82"/>
  <c r="AP10" i="82" s="1"/>
  <c r="AF11" i="86"/>
  <c r="AO11" i="86" s="1"/>
  <c r="AE11" i="86"/>
  <c r="W12" i="86"/>
  <c r="AG11" i="86"/>
  <c r="AP11" i="86" s="1"/>
  <c r="AI9" i="92"/>
  <c r="AN9" i="92"/>
  <c r="AG9" i="27"/>
  <c r="AP9" i="27" s="1"/>
  <c r="AF9" i="27"/>
  <c r="AO9" i="27" s="1"/>
  <c r="AE9" i="27"/>
  <c r="W10" i="27"/>
  <c r="AI9" i="88"/>
  <c r="AN9" i="88"/>
  <c r="AG10" i="8"/>
  <c r="AP10" i="8" s="1"/>
  <c r="W11" i="8"/>
  <c r="AF10" i="8"/>
  <c r="AO10" i="8" s="1"/>
  <c r="AE10" i="8"/>
  <c r="AR9" i="91"/>
  <c r="AR9" i="18"/>
  <c r="AH10" i="53"/>
  <c r="AQ10" i="53" s="1"/>
  <c r="K19" i="9"/>
  <c r="AN10" i="47"/>
  <c r="AI10" i="47"/>
  <c r="X11" i="58"/>
  <c r="Y11" i="58"/>
  <c r="AR9" i="19"/>
  <c r="AN10" i="54"/>
  <c r="AI10" i="54"/>
  <c r="AH10" i="4"/>
  <c r="AQ10" i="4" s="1"/>
  <c r="AR9" i="25"/>
  <c r="Z10" i="22"/>
  <c r="AH10" i="39"/>
  <c r="AQ10" i="39" s="1"/>
  <c r="X12" i="76"/>
  <c r="Y12" i="76"/>
  <c r="AI10" i="85"/>
  <c r="AN10" i="85"/>
  <c r="AN10" i="70"/>
  <c r="AI10" i="70"/>
  <c r="X11" i="17"/>
  <c r="Y11" i="17"/>
  <c r="Y11" i="72"/>
  <c r="X11" i="72"/>
  <c r="X11" i="69"/>
  <c r="Y11" i="69"/>
  <c r="AE10" i="56"/>
  <c r="W11" i="56"/>
  <c r="AF10" i="56"/>
  <c r="AO10" i="56" s="1"/>
  <c r="AG10" i="56"/>
  <c r="AP10" i="56" s="1"/>
  <c r="AH11" i="44"/>
  <c r="AQ11" i="44" s="1"/>
  <c r="AE10" i="87"/>
  <c r="AF10" i="87"/>
  <c r="AO10" i="87" s="1"/>
  <c r="AG10" i="87"/>
  <c r="AP10" i="87" s="1"/>
  <c r="W11" i="87"/>
  <c r="AR8" i="51"/>
  <c r="AG9" i="7"/>
  <c r="AP9" i="7" s="1"/>
  <c r="W10" i="7"/>
  <c r="AF9" i="7"/>
  <c r="AO9" i="7" s="1"/>
  <c r="AE9" i="7"/>
  <c r="AH10" i="5"/>
  <c r="AQ10" i="5" s="1"/>
  <c r="K18" i="8"/>
  <c r="AF10" i="36"/>
  <c r="AO10" i="36" s="1"/>
  <c r="AE10" i="36"/>
  <c r="AG10" i="36"/>
  <c r="AP10" i="36" s="1"/>
  <c r="W11" i="36"/>
  <c r="AE9" i="6"/>
  <c r="AG9" i="6"/>
  <c r="AP9" i="6" s="1"/>
  <c r="W10" i="6"/>
  <c r="AF9" i="6"/>
  <c r="AO9" i="6" s="1"/>
  <c r="AH9" i="51"/>
  <c r="AQ9" i="51" s="1"/>
  <c r="Z11" i="52"/>
  <c r="AI9" i="94"/>
  <c r="AN9" i="94"/>
  <c r="AI10" i="65"/>
  <c r="AN10" i="65"/>
  <c r="Z11" i="84"/>
  <c r="AH10" i="19"/>
  <c r="AQ10" i="19" s="1"/>
  <c r="AH11" i="59"/>
  <c r="AQ11" i="59" s="1"/>
  <c r="Z11" i="40"/>
  <c r="AG10" i="2"/>
  <c r="AP10" i="2" s="1"/>
  <c r="W11" i="2"/>
  <c r="AF10" i="2"/>
  <c r="AO10" i="2" s="1"/>
  <c r="AE10" i="2"/>
  <c r="AR9" i="37"/>
  <c r="AI9" i="12"/>
  <c r="AN9" i="12"/>
  <c r="K18" i="64"/>
  <c r="Z11" i="9"/>
  <c r="Z11" i="63"/>
  <c r="AI9" i="23"/>
  <c r="AN9" i="23"/>
  <c r="AN9" i="90"/>
  <c r="AI9" i="90"/>
  <c r="AR10" i="59"/>
  <c r="AH10" i="91"/>
  <c r="AQ10" i="91" s="1"/>
  <c r="K19" i="65"/>
  <c r="K18" i="52"/>
  <c r="AH11" i="15"/>
  <c r="AQ11" i="15" s="1"/>
  <c r="K20" i="62"/>
  <c r="X10" i="89"/>
  <c r="Y10" i="89"/>
  <c r="X11" i="74"/>
  <c r="Y11" i="74"/>
  <c r="AN11" i="71"/>
  <c r="AI11" i="71"/>
  <c r="AI10" i="72"/>
  <c r="AN10" i="72"/>
  <c r="AI10" i="81"/>
  <c r="AN10" i="81"/>
  <c r="Z11" i="69" l="1"/>
  <c r="Z11" i="96"/>
  <c r="Z11" i="81"/>
  <c r="Z11" i="70"/>
  <c r="W12" i="26"/>
  <c r="Z11" i="58"/>
  <c r="AE11" i="26"/>
  <c r="AF11" i="44"/>
  <c r="AO11" i="44" s="1"/>
  <c r="AG11" i="26"/>
  <c r="AP11" i="26" s="1"/>
  <c r="AE11" i="44"/>
  <c r="Z12" i="76"/>
  <c r="Z11" i="47"/>
  <c r="W11" i="24"/>
  <c r="Z10" i="92"/>
  <c r="Z11" i="79"/>
  <c r="Z11" i="33"/>
  <c r="Z10" i="12"/>
  <c r="Z11" i="74"/>
  <c r="Z11" i="17"/>
  <c r="Z10" i="88"/>
  <c r="Z12" i="71"/>
  <c r="AG10" i="46"/>
  <c r="AP10" i="46" s="1"/>
  <c r="AG10" i="53"/>
  <c r="AP10" i="53" s="1"/>
  <c r="AE10" i="24"/>
  <c r="AG11" i="44"/>
  <c r="AP11" i="44" s="1"/>
  <c r="Z11" i="65"/>
  <c r="AE11" i="65" s="1"/>
  <c r="Z10" i="29"/>
  <c r="Z10" i="23"/>
  <c r="Z11" i="54"/>
  <c r="W12" i="54" s="1"/>
  <c r="Z11" i="85"/>
  <c r="AE11" i="85" s="1"/>
  <c r="Z11" i="55"/>
  <c r="W11" i="92"/>
  <c r="AF10" i="92"/>
  <c r="AO10" i="92" s="1"/>
  <c r="AE10" i="92"/>
  <c r="AG10" i="92"/>
  <c r="AP10" i="92" s="1"/>
  <c r="AG10" i="13"/>
  <c r="AP10" i="13" s="1"/>
  <c r="AF10" i="13"/>
  <c r="AO10" i="13" s="1"/>
  <c r="AE10" i="13"/>
  <c r="W11" i="13"/>
  <c r="AG11" i="65"/>
  <c r="AP11" i="65" s="1"/>
  <c r="AF11" i="65"/>
  <c r="AO11" i="65" s="1"/>
  <c r="AG11" i="81"/>
  <c r="AP11" i="81" s="1"/>
  <c r="AF11" i="81"/>
  <c r="AO11" i="81" s="1"/>
  <c r="AE11" i="81"/>
  <c r="W12" i="81"/>
  <c r="AG11" i="80"/>
  <c r="AP11" i="80" s="1"/>
  <c r="AF11" i="80"/>
  <c r="AO11" i="80" s="1"/>
  <c r="W12" i="80"/>
  <c r="AE11" i="80"/>
  <c r="W12" i="33"/>
  <c r="AG11" i="33"/>
  <c r="AP11" i="33" s="1"/>
  <c r="AF11" i="33"/>
  <c r="AO11" i="33" s="1"/>
  <c r="AE11" i="33"/>
  <c r="AE11" i="54"/>
  <c r="AG11" i="54"/>
  <c r="AP11" i="54" s="1"/>
  <c r="AG11" i="55"/>
  <c r="AP11" i="55" s="1"/>
  <c r="W12" i="55"/>
  <c r="AF11" i="55"/>
  <c r="AO11" i="55" s="1"/>
  <c r="AE11" i="55"/>
  <c r="K19" i="64"/>
  <c r="AR9" i="23"/>
  <c r="AR9" i="12"/>
  <c r="AG11" i="84"/>
  <c r="AP11" i="84" s="1"/>
  <c r="W12" i="84"/>
  <c r="AF11" i="84"/>
  <c r="AO11" i="84" s="1"/>
  <c r="AE11" i="84"/>
  <c r="X11" i="36"/>
  <c r="Y11" i="36"/>
  <c r="K19" i="8"/>
  <c r="AH11" i="69"/>
  <c r="AQ11" i="69" s="1"/>
  <c r="AH11" i="17"/>
  <c r="AQ11" i="17" s="1"/>
  <c r="AH11" i="58"/>
  <c r="AQ11" i="58" s="1"/>
  <c r="AN10" i="8"/>
  <c r="AI10" i="8"/>
  <c r="AR9" i="92"/>
  <c r="X12" i="66"/>
  <c r="Y12" i="66"/>
  <c r="Z12" i="66" s="1"/>
  <c r="K20" i="23"/>
  <c r="K19" i="56"/>
  <c r="K20" i="70"/>
  <c r="AR10" i="79"/>
  <c r="AG10" i="18"/>
  <c r="AP10" i="18" s="1"/>
  <c r="W11" i="18"/>
  <c r="AF10" i="18"/>
  <c r="AO10" i="18" s="1"/>
  <c r="AE10" i="18"/>
  <c r="AR10" i="95"/>
  <c r="AH10" i="62"/>
  <c r="AQ10" i="62" s="1"/>
  <c r="K20" i="21"/>
  <c r="AR10" i="30"/>
  <c r="Y11" i="5"/>
  <c r="Z11" i="5" s="1"/>
  <c r="X11" i="5"/>
  <c r="K22" i="49"/>
  <c r="Y11" i="91"/>
  <c r="X11" i="91"/>
  <c r="AR10" i="80"/>
  <c r="Y11" i="60"/>
  <c r="X11" i="60"/>
  <c r="AN9" i="20"/>
  <c r="AI9" i="20"/>
  <c r="AI9" i="51"/>
  <c r="AN9" i="51"/>
  <c r="K19" i="11"/>
  <c r="AR10" i="74"/>
  <c r="K21" i="14"/>
  <c r="AR10" i="57"/>
  <c r="K19" i="4"/>
  <c r="X11" i="67"/>
  <c r="Y11" i="67"/>
  <c r="AI10" i="41"/>
  <c r="AN10" i="41"/>
  <c r="K19" i="50"/>
  <c r="X12" i="26"/>
  <c r="Y12" i="26"/>
  <c r="AN10" i="46"/>
  <c r="AI10" i="46"/>
  <c r="X12" i="59"/>
  <c r="Y12" i="59"/>
  <c r="AI10" i="24"/>
  <c r="AN10" i="24"/>
  <c r="AR10" i="81"/>
  <c r="AH11" i="74"/>
  <c r="AQ11" i="74" s="1"/>
  <c r="K21" i="62"/>
  <c r="K20" i="65"/>
  <c r="W12" i="63"/>
  <c r="AF11" i="63"/>
  <c r="AO11" i="63" s="1"/>
  <c r="AE11" i="63"/>
  <c r="AG11" i="63"/>
  <c r="AP11" i="63" s="1"/>
  <c r="AG11" i="40"/>
  <c r="AP11" i="40" s="1"/>
  <c r="AF11" i="40"/>
  <c r="AO11" i="40" s="1"/>
  <c r="AE11" i="40"/>
  <c r="W12" i="40"/>
  <c r="AN10" i="87"/>
  <c r="AI10" i="87"/>
  <c r="W12" i="69"/>
  <c r="AF11" i="69"/>
  <c r="AO11" i="69" s="1"/>
  <c r="AE11" i="69"/>
  <c r="AG11" i="69"/>
  <c r="AP11" i="69" s="1"/>
  <c r="W12" i="17"/>
  <c r="AF11" i="17"/>
  <c r="AO11" i="17" s="1"/>
  <c r="AE11" i="17"/>
  <c r="AG11" i="17"/>
  <c r="AP11" i="17" s="1"/>
  <c r="AH12" i="76"/>
  <c r="AQ12" i="76" s="1"/>
  <c r="AR10" i="54"/>
  <c r="W12" i="58"/>
  <c r="AF11" i="58"/>
  <c r="AO11" i="58" s="1"/>
  <c r="AE11" i="58"/>
  <c r="AG11" i="58"/>
  <c r="AP11" i="58" s="1"/>
  <c r="Y10" i="27"/>
  <c r="X10" i="27"/>
  <c r="Y11" i="82"/>
  <c r="X11" i="82"/>
  <c r="K19" i="71"/>
  <c r="AI11" i="66"/>
  <c r="AN11" i="66"/>
  <c r="AR10" i="96"/>
  <c r="AR10" i="11"/>
  <c r="K20" i="22"/>
  <c r="AG11" i="38"/>
  <c r="AP11" i="38" s="1"/>
  <c r="AF11" i="38"/>
  <c r="AO11" i="38" s="1"/>
  <c r="W12" i="38"/>
  <c r="AE11" i="38"/>
  <c r="AG11" i="21"/>
  <c r="AP11" i="21" s="1"/>
  <c r="W12" i="21"/>
  <c r="AF11" i="21"/>
  <c r="AO11" i="21" s="1"/>
  <c r="AE11" i="21"/>
  <c r="X11" i="16"/>
  <c r="Y11" i="16"/>
  <c r="AG10" i="88"/>
  <c r="AP10" i="88" s="1"/>
  <c r="AF10" i="88"/>
  <c r="AO10" i="88" s="1"/>
  <c r="AE10" i="88"/>
  <c r="W11" i="88"/>
  <c r="AH11" i="96"/>
  <c r="AQ11" i="96" s="1"/>
  <c r="K19" i="19"/>
  <c r="Z10" i="62"/>
  <c r="AR10" i="58"/>
  <c r="AH11" i="79"/>
  <c r="AQ11" i="79" s="1"/>
  <c r="AN10" i="49"/>
  <c r="AI10" i="49"/>
  <c r="AH10" i="29"/>
  <c r="AQ10" i="29" s="1"/>
  <c r="K20" i="17"/>
  <c r="AI10" i="91"/>
  <c r="AN10" i="91"/>
  <c r="AI10" i="60"/>
  <c r="AN10" i="60"/>
  <c r="AE10" i="12"/>
  <c r="AG10" i="12"/>
  <c r="AP10" i="12" s="1"/>
  <c r="W11" i="12"/>
  <c r="AF10" i="12"/>
  <c r="AO10" i="12" s="1"/>
  <c r="AR10" i="31"/>
  <c r="K19" i="2"/>
  <c r="AN11" i="3"/>
  <c r="AI11" i="3"/>
  <c r="AR10" i="55"/>
  <c r="AH11" i="70"/>
  <c r="AQ11" i="70" s="1"/>
  <c r="AR9" i="89"/>
  <c r="AH11" i="31"/>
  <c r="AQ11" i="31" s="1"/>
  <c r="AH10" i="68"/>
  <c r="AQ10" i="68" s="1"/>
  <c r="K19" i="12"/>
  <c r="K19" i="3"/>
  <c r="Y11" i="41"/>
  <c r="X11" i="41"/>
  <c r="Y12" i="77"/>
  <c r="X12" i="77"/>
  <c r="AN11" i="26"/>
  <c r="AI11" i="26"/>
  <c r="X11" i="37"/>
  <c r="Y11" i="37"/>
  <c r="AI10" i="53"/>
  <c r="AN10" i="53"/>
  <c r="AI10" i="4"/>
  <c r="AN10" i="4"/>
  <c r="AH11" i="72"/>
  <c r="AQ11" i="72" s="1"/>
  <c r="AR10" i="70"/>
  <c r="W13" i="76"/>
  <c r="AG12" i="76"/>
  <c r="AP12" i="76" s="1"/>
  <c r="AF12" i="76"/>
  <c r="AO12" i="76" s="1"/>
  <c r="AE12" i="76"/>
  <c r="W11" i="22"/>
  <c r="AF10" i="22"/>
  <c r="AO10" i="22" s="1"/>
  <c r="AE10" i="22"/>
  <c r="AG10" i="22"/>
  <c r="AP10" i="22" s="1"/>
  <c r="AR10" i="47"/>
  <c r="X11" i="8"/>
  <c r="Y11" i="8"/>
  <c r="AN9" i="27"/>
  <c r="AI9" i="27"/>
  <c r="X12" i="48"/>
  <c r="Z12" i="48" s="1"/>
  <c r="Y12" i="48"/>
  <c r="K20" i="55"/>
  <c r="AG11" i="43"/>
  <c r="AP11" i="43" s="1"/>
  <c r="AF11" i="43"/>
  <c r="AO11" i="43" s="1"/>
  <c r="W12" i="43"/>
  <c r="AE11" i="43"/>
  <c r="K20" i="7"/>
  <c r="AH11" i="42"/>
  <c r="AQ11" i="42" s="1"/>
  <c r="K19" i="72"/>
  <c r="AG11" i="96"/>
  <c r="AP11" i="96" s="1"/>
  <c r="AF11" i="96"/>
  <c r="AO11" i="96" s="1"/>
  <c r="AE11" i="96"/>
  <c r="W12" i="96"/>
  <c r="AH10" i="94"/>
  <c r="AQ10" i="94" s="1"/>
  <c r="AR10" i="33"/>
  <c r="AH10" i="10"/>
  <c r="AQ10" i="10" s="1"/>
  <c r="K20" i="18"/>
  <c r="AG11" i="79"/>
  <c r="AP11" i="79" s="1"/>
  <c r="AF11" i="79"/>
  <c r="AO11" i="79" s="1"/>
  <c r="AE11" i="79"/>
  <c r="W12" i="79"/>
  <c r="AR10" i="61"/>
  <c r="Y11" i="14"/>
  <c r="X11" i="14"/>
  <c r="AH12" i="71"/>
  <c r="AQ12" i="71" s="1"/>
  <c r="AN11" i="15"/>
  <c r="AI11" i="15"/>
  <c r="Y10" i="20"/>
  <c r="X10" i="20"/>
  <c r="Z10" i="20" s="1"/>
  <c r="AH11" i="61"/>
  <c r="AQ11" i="61" s="1"/>
  <c r="AG11" i="70"/>
  <c r="AP11" i="70" s="1"/>
  <c r="W12" i="70"/>
  <c r="AF11" i="70"/>
  <c r="AO11" i="70" s="1"/>
  <c r="AE11" i="70"/>
  <c r="K20" i="66"/>
  <c r="AH11" i="47"/>
  <c r="AQ11" i="47" s="1"/>
  <c r="Z10" i="68"/>
  <c r="AH11" i="11"/>
  <c r="AQ11" i="11" s="1"/>
  <c r="AN11" i="28"/>
  <c r="AI11" i="28"/>
  <c r="AN11" i="77"/>
  <c r="AI11" i="77"/>
  <c r="AI10" i="37"/>
  <c r="AN10" i="37"/>
  <c r="AI10" i="39"/>
  <c r="AN10" i="39"/>
  <c r="AI10" i="1"/>
  <c r="AN10" i="1"/>
  <c r="X11" i="24"/>
  <c r="Y11" i="24"/>
  <c r="Y12" i="44"/>
  <c r="X12" i="44"/>
  <c r="AR9" i="90"/>
  <c r="AN10" i="2"/>
  <c r="AI10" i="2"/>
  <c r="Y10" i="6"/>
  <c r="X10" i="6"/>
  <c r="AI10" i="36"/>
  <c r="AN10" i="36"/>
  <c r="AN9" i="7"/>
  <c r="AI9" i="7"/>
  <c r="Y11" i="87"/>
  <c r="X11" i="87"/>
  <c r="X11" i="56"/>
  <c r="Y11" i="56"/>
  <c r="Z11" i="56" s="1"/>
  <c r="X12" i="86"/>
  <c r="Y12" i="86"/>
  <c r="AN10" i="82"/>
  <c r="AI10" i="82"/>
  <c r="K19" i="16"/>
  <c r="Y12" i="83"/>
  <c r="X12" i="83"/>
  <c r="AI11" i="48"/>
  <c r="AN11" i="48"/>
  <c r="Y11" i="50"/>
  <c r="X11" i="50"/>
  <c r="AE10" i="35"/>
  <c r="AF10" i="35"/>
  <c r="AO10" i="35" s="1"/>
  <c r="W11" i="35"/>
  <c r="AG10" i="35"/>
  <c r="AP10" i="35" s="1"/>
  <c r="K19" i="67"/>
  <c r="K20" i="15"/>
  <c r="Z10" i="94"/>
  <c r="AR9" i="13"/>
  <c r="X11" i="75"/>
  <c r="Y11" i="75"/>
  <c r="AR10" i="69"/>
  <c r="AR10" i="17"/>
  <c r="AH11" i="64"/>
  <c r="AQ11" i="64" s="1"/>
  <c r="K21" i="69"/>
  <c r="K19" i="20"/>
  <c r="X11" i="34"/>
  <c r="Y11" i="34"/>
  <c r="AG10" i="29"/>
  <c r="AP10" i="29" s="1"/>
  <c r="AF10" i="29"/>
  <c r="AO10" i="29" s="1"/>
  <c r="AE10" i="29"/>
  <c r="W11" i="29"/>
  <c r="AG12" i="71"/>
  <c r="AP12" i="71" s="1"/>
  <c r="AF12" i="71"/>
  <c r="AO12" i="71" s="1"/>
  <c r="W13" i="71"/>
  <c r="AE12" i="71"/>
  <c r="AR10" i="21"/>
  <c r="AH10" i="90"/>
  <c r="AQ10" i="90" s="1"/>
  <c r="AH10" i="23"/>
  <c r="AQ10" i="23" s="1"/>
  <c r="Y11" i="19"/>
  <c r="X11" i="19"/>
  <c r="K19" i="51"/>
  <c r="Y10" i="51"/>
  <c r="X10" i="51"/>
  <c r="X12" i="3"/>
  <c r="Y12" i="3"/>
  <c r="AR9" i="62"/>
  <c r="AR11" i="76"/>
  <c r="AG11" i="47"/>
  <c r="AP11" i="47" s="1"/>
  <c r="W12" i="47"/>
  <c r="AF11" i="47"/>
  <c r="AO11" i="47" s="1"/>
  <c r="AE11" i="47"/>
  <c r="Z11" i="31"/>
  <c r="K20" i="5"/>
  <c r="AH11" i="30"/>
  <c r="AQ11" i="30" s="1"/>
  <c r="K20" i="63"/>
  <c r="X12" i="28"/>
  <c r="Y12" i="28"/>
  <c r="Y11" i="39"/>
  <c r="X11" i="39"/>
  <c r="X11" i="32"/>
  <c r="Z11" i="32" s="1"/>
  <c r="Y11" i="32"/>
  <c r="Y11" i="53"/>
  <c r="X11" i="53"/>
  <c r="AH10" i="89"/>
  <c r="AQ10" i="89" s="1"/>
  <c r="AI11" i="86"/>
  <c r="AN11" i="86"/>
  <c r="AH11" i="57"/>
  <c r="AQ11" i="57" s="1"/>
  <c r="Y11" i="93"/>
  <c r="X11" i="93"/>
  <c r="AN10" i="50"/>
  <c r="AI10" i="50"/>
  <c r="K21" i="61"/>
  <c r="AH11" i="85"/>
  <c r="AQ11" i="85" s="1"/>
  <c r="AF10" i="78"/>
  <c r="AO10" i="78" s="1"/>
  <c r="AE10" i="78"/>
  <c r="W11" i="78"/>
  <c r="AG10" i="78"/>
  <c r="AP10" i="78" s="1"/>
  <c r="Z11" i="42"/>
  <c r="K20" i="54"/>
  <c r="AH10" i="92"/>
  <c r="AQ10" i="92" s="1"/>
  <c r="K19" i="60"/>
  <c r="AI10" i="75"/>
  <c r="AN10" i="75"/>
  <c r="AG10" i="10"/>
  <c r="AP10" i="10" s="1"/>
  <c r="W11" i="10"/>
  <c r="AF10" i="10"/>
  <c r="AO10" i="10" s="1"/>
  <c r="AE10" i="10"/>
  <c r="AR10" i="42"/>
  <c r="K20" i="68"/>
  <c r="Y11" i="49"/>
  <c r="X11" i="49"/>
  <c r="AH11" i="95"/>
  <c r="AQ11" i="95" s="1"/>
  <c r="AG10" i="25"/>
  <c r="AP10" i="25" s="1"/>
  <c r="AF10" i="25"/>
  <c r="AO10" i="25" s="1"/>
  <c r="AE10" i="25"/>
  <c r="W11" i="25"/>
  <c r="AN10" i="5"/>
  <c r="AI10" i="5"/>
  <c r="AH11" i="33"/>
  <c r="AQ11" i="33" s="1"/>
  <c r="AR10" i="45"/>
  <c r="X12" i="15"/>
  <c r="Y12" i="15"/>
  <c r="AG10" i="23"/>
  <c r="AP10" i="23" s="1"/>
  <c r="W11" i="23"/>
  <c r="AF10" i="23"/>
  <c r="AO10" i="23" s="1"/>
  <c r="AE10" i="23"/>
  <c r="K20" i="57"/>
  <c r="AE11" i="61"/>
  <c r="W12" i="61"/>
  <c r="AF11" i="61"/>
  <c r="AO11" i="61" s="1"/>
  <c r="AG11" i="61"/>
  <c r="AP11" i="61" s="1"/>
  <c r="AH11" i="81"/>
  <c r="AQ11" i="81" s="1"/>
  <c r="AH11" i="45"/>
  <c r="AQ11" i="45" s="1"/>
  <c r="K23" i="6"/>
  <c r="AR10" i="64"/>
  <c r="K19" i="59"/>
  <c r="Z11" i="11"/>
  <c r="Y11" i="46"/>
  <c r="X11" i="46"/>
  <c r="AI10" i="32"/>
  <c r="AN10" i="32"/>
  <c r="AN11" i="59"/>
  <c r="AI11" i="59"/>
  <c r="Y11" i="1"/>
  <c r="X11" i="1"/>
  <c r="Y11" i="73"/>
  <c r="X11" i="73"/>
  <c r="AI11" i="44"/>
  <c r="AN11" i="44"/>
  <c r="AF11" i="74"/>
  <c r="AO11" i="74" s="1"/>
  <c r="AE11" i="74"/>
  <c r="W12" i="74"/>
  <c r="AG11" i="74"/>
  <c r="AP11" i="74" s="1"/>
  <c r="AG11" i="9"/>
  <c r="AP11" i="9" s="1"/>
  <c r="W12" i="9"/>
  <c r="AF11" i="9"/>
  <c r="AO11" i="9" s="1"/>
  <c r="AE11" i="9"/>
  <c r="AR10" i="65"/>
  <c r="AR10" i="72"/>
  <c r="AR11" i="71"/>
  <c r="AR9" i="94"/>
  <c r="AI10" i="56"/>
  <c r="AN10" i="56"/>
  <c r="Z11" i="72"/>
  <c r="Z10" i="89"/>
  <c r="K19" i="52"/>
  <c r="Y11" i="2"/>
  <c r="X11" i="2"/>
  <c r="W12" i="52"/>
  <c r="AG11" i="52"/>
  <c r="AP11" i="52" s="1"/>
  <c r="AF11" i="52"/>
  <c r="AO11" i="52" s="1"/>
  <c r="AE11" i="52"/>
  <c r="AI9" i="6"/>
  <c r="AN9" i="6"/>
  <c r="X10" i="7"/>
  <c r="Y10" i="7"/>
  <c r="AR10" i="85"/>
  <c r="K20" i="9"/>
  <c r="AR9" i="88"/>
  <c r="AR9" i="68"/>
  <c r="Z11" i="57"/>
  <c r="AN11" i="83"/>
  <c r="AI11" i="83"/>
  <c r="K19" i="24"/>
  <c r="AN10" i="93"/>
  <c r="AI10" i="93"/>
  <c r="AH11" i="21"/>
  <c r="AQ11" i="21" s="1"/>
  <c r="AI10" i="16"/>
  <c r="AN10" i="16"/>
  <c r="AH10" i="88"/>
  <c r="AQ10" i="88" s="1"/>
  <c r="AH10" i="13"/>
  <c r="AQ10" i="13" s="1"/>
  <c r="AR9" i="29"/>
  <c r="Z11" i="64"/>
  <c r="AH11" i="65"/>
  <c r="AQ11" i="65" s="1"/>
  <c r="Z11" i="95"/>
  <c r="AI10" i="14"/>
  <c r="AN10" i="14"/>
  <c r="AI10" i="34"/>
  <c r="AN10" i="34"/>
  <c r="AH11" i="55"/>
  <c r="AQ11" i="55" s="1"/>
  <c r="K21" i="53"/>
  <c r="Z10" i="90"/>
  <c r="AH10" i="12"/>
  <c r="AQ10" i="12" s="1"/>
  <c r="AI10" i="19"/>
  <c r="AN10" i="19"/>
  <c r="K21" i="13"/>
  <c r="Z11" i="45"/>
  <c r="AR9" i="10"/>
  <c r="AH11" i="54"/>
  <c r="AQ11" i="54" s="1"/>
  <c r="AH11" i="80"/>
  <c r="AQ11" i="80" s="1"/>
  <c r="K21" i="58"/>
  <c r="AI10" i="67"/>
  <c r="AN10" i="67"/>
  <c r="AG11" i="30"/>
  <c r="AP11" i="30" s="1"/>
  <c r="AF11" i="30"/>
  <c r="AO11" i="30" s="1"/>
  <c r="W12" i="30"/>
  <c r="AE11" i="30"/>
  <c r="K21" i="10"/>
  <c r="Y11" i="4"/>
  <c r="X11" i="4"/>
  <c r="AI10" i="73"/>
  <c r="AN10" i="73"/>
  <c r="Z12" i="28" l="1"/>
  <c r="Z11" i="87"/>
  <c r="Z11" i="82"/>
  <c r="Z11" i="60"/>
  <c r="AF11" i="85"/>
  <c r="AO11" i="85" s="1"/>
  <c r="W12" i="65"/>
  <c r="AG11" i="85"/>
  <c r="AP11" i="85" s="1"/>
  <c r="Z12" i="26"/>
  <c r="Z11" i="2"/>
  <c r="Z11" i="19"/>
  <c r="Z11" i="41"/>
  <c r="AE11" i="41" s="1"/>
  <c r="Z11" i="1"/>
  <c r="AG11" i="1" s="1"/>
  <c r="AP11" i="1" s="1"/>
  <c r="Z11" i="39"/>
  <c r="Z12" i="3"/>
  <c r="Z11" i="4"/>
  <c r="Z11" i="73"/>
  <c r="Z11" i="24"/>
  <c r="Z11" i="36"/>
  <c r="W12" i="85"/>
  <c r="AF11" i="54"/>
  <c r="AO11" i="54" s="1"/>
  <c r="Z12" i="15"/>
  <c r="Z12" i="83"/>
  <c r="Z11" i="14"/>
  <c r="Z11" i="93"/>
  <c r="AE11" i="93" s="1"/>
  <c r="Z11" i="53"/>
  <c r="Z12" i="86"/>
  <c r="Z11" i="8"/>
  <c r="Z11" i="91"/>
  <c r="Z11" i="50"/>
  <c r="AF11" i="50" s="1"/>
  <c r="AO11" i="50" s="1"/>
  <c r="Z11" i="75"/>
  <c r="AG11" i="75" s="1"/>
  <c r="AP11" i="75" s="1"/>
  <c r="Z12" i="44"/>
  <c r="Z11" i="16"/>
  <c r="AG11" i="16" s="1"/>
  <c r="AP11" i="16" s="1"/>
  <c r="Z10" i="51"/>
  <c r="AG10" i="51" s="1"/>
  <c r="AP10" i="51" s="1"/>
  <c r="AE11" i="75"/>
  <c r="W12" i="75"/>
  <c r="W12" i="16"/>
  <c r="AF11" i="16"/>
  <c r="AO11" i="16" s="1"/>
  <c r="AE11" i="16"/>
  <c r="AG12" i="3"/>
  <c r="AP12" i="3" s="1"/>
  <c r="AF12" i="3"/>
  <c r="AO12" i="3" s="1"/>
  <c r="W13" i="3"/>
  <c r="AE12" i="3"/>
  <c r="AG11" i="56"/>
  <c r="AP11" i="56" s="1"/>
  <c r="AF11" i="56"/>
  <c r="AO11" i="56" s="1"/>
  <c r="AE11" i="56"/>
  <c r="W12" i="56"/>
  <c r="AG11" i="8"/>
  <c r="AP11" i="8" s="1"/>
  <c r="W12" i="8"/>
  <c r="AF11" i="8"/>
  <c r="AO11" i="8" s="1"/>
  <c r="AE11" i="8"/>
  <c r="AF12" i="15"/>
  <c r="AO12" i="15" s="1"/>
  <c r="W13" i="15"/>
  <c r="AE12" i="15"/>
  <c r="AG12" i="15"/>
  <c r="AP12" i="15" s="1"/>
  <c r="AG10" i="20"/>
  <c r="AP10" i="20" s="1"/>
  <c r="W11" i="20"/>
  <c r="AF10" i="20"/>
  <c r="AO10" i="20" s="1"/>
  <c r="AE10" i="20"/>
  <c r="AE10" i="51"/>
  <c r="W11" i="51"/>
  <c r="W12" i="2"/>
  <c r="AF11" i="2"/>
  <c r="AO11" i="2" s="1"/>
  <c r="AE11" i="2"/>
  <c r="AG11" i="2"/>
  <c r="AP11" i="2" s="1"/>
  <c r="AF11" i="87"/>
  <c r="AO11" i="87" s="1"/>
  <c r="AG11" i="87"/>
  <c r="AP11" i="87" s="1"/>
  <c r="AE11" i="87"/>
  <c r="W12" i="87"/>
  <c r="W12" i="39"/>
  <c r="AG11" i="39"/>
  <c r="AP11" i="39" s="1"/>
  <c r="AE11" i="39"/>
  <c r="AF11" i="39"/>
  <c r="AO11" i="39" s="1"/>
  <c r="W12" i="41"/>
  <c r="AG11" i="41"/>
  <c r="AP11" i="41" s="1"/>
  <c r="AF11" i="41"/>
  <c r="AO11" i="41" s="1"/>
  <c r="AG11" i="5"/>
  <c r="AP11" i="5" s="1"/>
  <c r="W12" i="5"/>
  <c r="AF11" i="5"/>
  <c r="AO11" i="5" s="1"/>
  <c r="AE11" i="5"/>
  <c r="AF11" i="1"/>
  <c r="AO11" i="1" s="1"/>
  <c r="W12" i="1"/>
  <c r="AE11" i="1"/>
  <c r="AG11" i="93"/>
  <c r="AP11" i="93" s="1"/>
  <c r="AF11" i="93"/>
  <c r="AO11" i="93" s="1"/>
  <c r="W12" i="93"/>
  <c r="AE11" i="53"/>
  <c r="AF11" i="53"/>
  <c r="AO11" i="53" s="1"/>
  <c r="W12" i="53"/>
  <c r="AG11" i="53"/>
  <c r="AP11" i="53" s="1"/>
  <c r="AG12" i="86"/>
  <c r="AP12" i="86" s="1"/>
  <c r="AF12" i="86"/>
  <c r="AO12" i="86" s="1"/>
  <c r="AE12" i="86"/>
  <c r="W13" i="86"/>
  <c r="AF12" i="44"/>
  <c r="AO12" i="44" s="1"/>
  <c r="AE12" i="44"/>
  <c r="W13" i="44"/>
  <c r="AG12" i="44"/>
  <c r="AP12" i="44" s="1"/>
  <c r="AG11" i="91"/>
  <c r="AP11" i="91" s="1"/>
  <c r="AF11" i="91"/>
  <c r="AO11" i="91" s="1"/>
  <c r="AE11" i="91"/>
  <c r="W12" i="91"/>
  <c r="AR10" i="93"/>
  <c r="K21" i="9"/>
  <c r="AG11" i="72"/>
  <c r="AP11" i="72" s="1"/>
  <c r="W12" i="72"/>
  <c r="AF11" i="72"/>
  <c r="AO11" i="72" s="1"/>
  <c r="AE11" i="72"/>
  <c r="AI11" i="74"/>
  <c r="AN11" i="74"/>
  <c r="X12" i="61"/>
  <c r="Y12" i="61"/>
  <c r="Y11" i="23"/>
  <c r="Z11" i="23" s="1"/>
  <c r="X11" i="23"/>
  <c r="AH11" i="49"/>
  <c r="AQ11" i="49" s="1"/>
  <c r="AR10" i="75"/>
  <c r="K21" i="63"/>
  <c r="AR11" i="83"/>
  <c r="AH10" i="7"/>
  <c r="AQ10" i="7" s="1"/>
  <c r="K20" i="52"/>
  <c r="AH11" i="73"/>
  <c r="AQ11" i="73" s="1"/>
  <c r="AR11" i="59"/>
  <c r="AN10" i="25"/>
  <c r="AI10" i="25"/>
  <c r="K21" i="68"/>
  <c r="W12" i="42"/>
  <c r="AG11" i="42"/>
  <c r="AP11" i="42" s="1"/>
  <c r="AE11" i="42"/>
  <c r="AF11" i="42"/>
  <c r="AO11" i="42" s="1"/>
  <c r="K22" i="61"/>
  <c r="AH11" i="19"/>
  <c r="AQ11" i="19" s="1"/>
  <c r="K22" i="58"/>
  <c r="K22" i="13"/>
  <c r="Z10" i="7"/>
  <c r="X12" i="52"/>
  <c r="Y12" i="52"/>
  <c r="AF10" i="89"/>
  <c r="AO10" i="89" s="1"/>
  <c r="AG10" i="89"/>
  <c r="AP10" i="89" s="1"/>
  <c r="AE10" i="89"/>
  <c r="W11" i="89"/>
  <c r="AI11" i="9"/>
  <c r="AN11" i="9"/>
  <c r="X12" i="74"/>
  <c r="Y12" i="74"/>
  <c r="AG11" i="11"/>
  <c r="AP11" i="11" s="1"/>
  <c r="W12" i="11"/>
  <c r="AF11" i="11"/>
  <c r="AO11" i="11" s="1"/>
  <c r="AE11" i="11"/>
  <c r="AR10" i="50"/>
  <c r="AH11" i="32"/>
  <c r="AQ11" i="32" s="1"/>
  <c r="AH12" i="28"/>
  <c r="AQ12" i="28" s="1"/>
  <c r="AI11" i="47"/>
  <c r="AN11" i="47"/>
  <c r="AH10" i="51"/>
  <c r="AQ10" i="51" s="1"/>
  <c r="Y13" i="71"/>
  <c r="X13" i="71"/>
  <c r="K20" i="20"/>
  <c r="K20" i="67"/>
  <c r="AH11" i="50"/>
  <c r="AQ11" i="50" s="1"/>
  <c r="AH11" i="87"/>
  <c r="AQ11" i="87" s="1"/>
  <c r="AR10" i="36"/>
  <c r="AH11" i="24"/>
  <c r="AQ11" i="24" s="1"/>
  <c r="Y12" i="70"/>
  <c r="X12" i="70"/>
  <c r="AN11" i="79"/>
  <c r="AI11" i="79"/>
  <c r="AH12" i="48"/>
  <c r="AQ12" i="48" s="1"/>
  <c r="X11" i="22"/>
  <c r="Y11" i="22"/>
  <c r="AR11" i="3"/>
  <c r="W11" i="62"/>
  <c r="AF10" i="62"/>
  <c r="AO10" i="62" s="1"/>
  <c r="AE10" i="62"/>
  <c r="AG10" i="62"/>
  <c r="AP10" i="62" s="1"/>
  <c r="Y12" i="21"/>
  <c r="X12" i="21"/>
  <c r="AN11" i="58"/>
  <c r="AI11" i="58"/>
  <c r="AR10" i="87"/>
  <c r="K21" i="65"/>
  <c r="AH12" i="26"/>
  <c r="AQ12" i="26" s="1"/>
  <c r="K20" i="11"/>
  <c r="AH11" i="36"/>
  <c r="AQ11" i="36" s="1"/>
  <c r="K20" i="64"/>
  <c r="Y12" i="85"/>
  <c r="X12" i="85"/>
  <c r="X12" i="33"/>
  <c r="Y12" i="33"/>
  <c r="X12" i="81"/>
  <c r="Y12" i="81"/>
  <c r="AG11" i="4"/>
  <c r="AP11" i="4" s="1"/>
  <c r="W12" i="4"/>
  <c r="AF11" i="4"/>
  <c r="AO11" i="4" s="1"/>
  <c r="AE11" i="4"/>
  <c r="K22" i="53"/>
  <c r="W12" i="57"/>
  <c r="AF11" i="57"/>
  <c r="AO11" i="57" s="1"/>
  <c r="AG11" i="57"/>
  <c r="AP11" i="57" s="1"/>
  <c r="AE11" i="57"/>
  <c r="AH11" i="2"/>
  <c r="AQ11" i="2" s="1"/>
  <c r="AG11" i="73"/>
  <c r="AP11" i="73" s="1"/>
  <c r="AF11" i="73"/>
  <c r="AO11" i="73" s="1"/>
  <c r="AE11" i="73"/>
  <c r="W12" i="73"/>
  <c r="AG11" i="19"/>
  <c r="AP11" i="19" s="1"/>
  <c r="W12" i="19"/>
  <c r="AF11" i="19"/>
  <c r="AO11" i="19" s="1"/>
  <c r="AE11" i="19"/>
  <c r="AG12" i="83"/>
  <c r="AP12" i="83" s="1"/>
  <c r="AF12" i="83"/>
  <c r="AO12" i="83" s="1"/>
  <c r="W13" i="83"/>
  <c r="AE12" i="83"/>
  <c r="AH10" i="6"/>
  <c r="AQ10" i="6" s="1"/>
  <c r="AF11" i="14"/>
  <c r="AO11" i="14" s="1"/>
  <c r="AE11" i="14"/>
  <c r="W12" i="14"/>
  <c r="AG11" i="14"/>
  <c r="AP11" i="14" s="1"/>
  <c r="AF12" i="48"/>
  <c r="AO12" i="48" s="1"/>
  <c r="W13" i="48"/>
  <c r="AG12" i="48"/>
  <c r="AP12" i="48" s="1"/>
  <c r="AE12" i="48"/>
  <c r="AI12" i="76"/>
  <c r="AN12" i="76"/>
  <c r="AR10" i="53"/>
  <c r="X11" i="12"/>
  <c r="Y11" i="12"/>
  <c r="AG11" i="82"/>
  <c r="AP11" i="82" s="1"/>
  <c r="AF11" i="82"/>
  <c r="AO11" i="82" s="1"/>
  <c r="W12" i="82"/>
  <c r="AE11" i="82"/>
  <c r="X12" i="17"/>
  <c r="Y12" i="17"/>
  <c r="AH12" i="59"/>
  <c r="AQ12" i="59" s="1"/>
  <c r="W13" i="26"/>
  <c r="AG12" i="26"/>
  <c r="AP12" i="26" s="1"/>
  <c r="AF12" i="26"/>
  <c r="AO12" i="26" s="1"/>
  <c r="AE12" i="26"/>
  <c r="AH11" i="67"/>
  <c r="AQ11" i="67" s="1"/>
  <c r="AG11" i="60"/>
  <c r="AP11" i="60" s="1"/>
  <c r="W12" i="60"/>
  <c r="AF11" i="60"/>
  <c r="AO11" i="60" s="1"/>
  <c r="AE11" i="60"/>
  <c r="K21" i="23"/>
  <c r="AR10" i="8"/>
  <c r="AG11" i="36"/>
  <c r="AP11" i="36" s="1"/>
  <c r="AF11" i="36"/>
  <c r="AO11" i="36" s="1"/>
  <c r="W12" i="36"/>
  <c r="AE11" i="36"/>
  <c r="AN11" i="55"/>
  <c r="AI11" i="55"/>
  <c r="AN11" i="85"/>
  <c r="AI11" i="85"/>
  <c r="X12" i="54"/>
  <c r="Y12" i="54"/>
  <c r="Z12" i="54" s="1"/>
  <c r="AN11" i="81"/>
  <c r="AI11" i="81"/>
  <c r="X12" i="65"/>
  <c r="Y12" i="65"/>
  <c r="AR10" i="19"/>
  <c r="W12" i="95"/>
  <c r="AE11" i="95"/>
  <c r="AF11" i="95"/>
  <c r="AO11" i="95" s="1"/>
  <c r="AG11" i="95"/>
  <c r="AP11" i="95" s="1"/>
  <c r="AR9" i="6"/>
  <c r="Y12" i="9"/>
  <c r="X12" i="9"/>
  <c r="Z12" i="9" s="1"/>
  <c r="AH11" i="1"/>
  <c r="AQ11" i="1" s="1"/>
  <c r="AR10" i="32"/>
  <c r="K20" i="59"/>
  <c r="AI11" i="61"/>
  <c r="AN11" i="61"/>
  <c r="AN10" i="10"/>
  <c r="AI10" i="10"/>
  <c r="Y11" i="78"/>
  <c r="X11" i="78"/>
  <c r="AH11" i="93"/>
  <c r="AQ11" i="93" s="1"/>
  <c r="AR11" i="86"/>
  <c r="AH11" i="53"/>
  <c r="AQ11" i="53" s="1"/>
  <c r="AH11" i="39"/>
  <c r="AQ11" i="39" s="1"/>
  <c r="X12" i="47"/>
  <c r="Y12" i="47"/>
  <c r="K22" i="69"/>
  <c r="AF10" i="94"/>
  <c r="AO10" i="94" s="1"/>
  <c r="W11" i="94"/>
  <c r="AG10" i="94"/>
  <c r="AP10" i="94" s="1"/>
  <c r="AE10" i="94"/>
  <c r="Y11" i="35"/>
  <c r="Z11" i="35" s="1"/>
  <c r="X11" i="35"/>
  <c r="AH12" i="44"/>
  <c r="AQ12" i="44" s="1"/>
  <c r="AR11" i="77"/>
  <c r="AE10" i="68"/>
  <c r="W11" i="68"/>
  <c r="AF10" i="68"/>
  <c r="AO10" i="68" s="1"/>
  <c r="AG10" i="68"/>
  <c r="AP10" i="68" s="1"/>
  <c r="K20" i="72"/>
  <c r="AR9" i="27"/>
  <c r="K20" i="3"/>
  <c r="K20" i="19"/>
  <c r="AH11" i="16"/>
  <c r="AQ11" i="16" s="1"/>
  <c r="AN11" i="38"/>
  <c r="AI11" i="38"/>
  <c r="K21" i="22"/>
  <c r="AR11" i="66"/>
  <c r="AH10" i="27"/>
  <c r="AQ10" i="27" s="1"/>
  <c r="X12" i="58"/>
  <c r="Y12" i="58"/>
  <c r="AN11" i="63"/>
  <c r="AI11" i="63"/>
  <c r="K22" i="62"/>
  <c r="Z12" i="59"/>
  <c r="Z11" i="67"/>
  <c r="K22" i="14"/>
  <c r="AR9" i="51"/>
  <c r="K23" i="49"/>
  <c r="AI10" i="18"/>
  <c r="AN10" i="18"/>
  <c r="AN11" i="84"/>
  <c r="AI11" i="84"/>
  <c r="AI11" i="33"/>
  <c r="AN11" i="33"/>
  <c r="AN11" i="80"/>
  <c r="AI11" i="80"/>
  <c r="AN10" i="92"/>
  <c r="AI10" i="92"/>
  <c r="AR10" i="5"/>
  <c r="AG11" i="32"/>
  <c r="AP11" i="32" s="1"/>
  <c r="AF11" i="32"/>
  <c r="AO11" i="32" s="1"/>
  <c r="AE11" i="32"/>
  <c r="W12" i="32"/>
  <c r="AG12" i="28"/>
  <c r="AP12" i="28" s="1"/>
  <c r="AF12" i="28"/>
  <c r="AO12" i="28" s="1"/>
  <c r="W13" i="28"/>
  <c r="AE12" i="28"/>
  <c r="AH12" i="86"/>
  <c r="AQ12" i="86" s="1"/>
  <c r="AG11" i="24"/>
  <c r="AP11" i="24" s="1"/>
  <c r="W12" i="24"/>
  <c r="AF11" i="24"/>
  <c r="AO11" i="24" s="1"/>
  <c r="AE11" i="24"/>
  <c r="AR10" i="37"/>
  <c r="AR11" i="15"/>
  <c r="AH12" i="77"/>
  <c r="AQ12" i="77" s="1"/>
  <c r="AI11" i="52"/>
  <c r="AN11" i="52"/>
  <c r="AH11" i="46"/>
  <c r="AQ11" i="46" s="1"/>
  <c r="X12" i="96"/>
  <c r="Y12" i="96"/>
  <c r="K21" i="7"/>
  <c r="AH11" i="37"/>
  <c r="AQ11" i="37" s="1"/>
  <c r="Z12" i="77"/>
  <c r="K20" i="2"/>
  <c r="AI10" i="12"/>
  <c r="AN10" i="12"/>
  <c r="K21" i="17"/>
  <c r="AR10" i="49"/>
  <c r="Y11" i="88"/>
  <c r="X11" i="88"/>
  <c r="X12" i="38"/>
  <c r="Y12" i="38"/>
  <c r="AI11" i="69"/>
  <c r="AN11" i="69"/>
  <c r="Y12" i="40"/>
  <c r="X12" i="40"/>
  <c r="AR10" i="46"/>
  <c r="K20" i="50"/>
  <c r="AR9" i="20"/>
  <c r="AH11" i="5"/>
  <c r="AQ11" i="5" s="1"/>
  <c r="K21" i="21"/>
  <c r="K21" i="70"/>
  <c r="AH12" i="66"/>
  <c r="AQ12" i="66" s="1"/>
  <c r="X12" i="55"/>
  <c r="Y12" i="55"/>
  <c r="X12" i="80"/>
  <c r="Y12" i="80"/>
  <c r="Y11" i="13"/>
  <c r="X11" i="13"/>
  <c r="AR10" i="14"/>
  <c r="AR10" i="91"/>
  <c r="K22" i="10"/>
  <c r="AR10" i="56"/>
  <c r="K20" i="60"/>
  <c r="X11" i="29"/>
  <c r="Y11" i="29"/>
  <c r="AH11" i="34"/>
  <c r="AQ11" i="34" s="1"/>
  <c r="K20" i="16"/>
  <c r="AR9" i="7"/>
  <c r="Z10" i="6"/>
  <c r="AR10" i="1"/>
  <c r="K21" i="66"/>
  <c r="AR10" i="73"/>
  <c r="AI11" i="30"/>
  <c r="AN11" i="30"/>
  <c r="AR10" i="67"/>
  <c r="AG11" i="45"/>
  <c r="AP11" i="45" s="1"/>
  <c r="W12" i="45"/>
  <c r="AE11" i="45"/>
  <c r="AF11" i="45"/>
  <c r="AO11" i="45" s="1"/>
  <c r="AR10" i="16"/>
  <c r="K20" i="24"/>
  <c r="AR11" i="44"/>
  <c r="K21" i="57"/>
  <c r="AH12" i="15"/>
  <c r="AQ12" i="15" s="1"/>
  <c r="Y11" i="25"/>
  <c r="X11" i="25"/>
  <c r="Y11" i="10"/>
  <c r="X11" i="10"/>
  <c r="K21" i="54"/>
  <c r="K21" i="5"/>
  <c r="AH12" i="3"/>
  <c r="AQ12" i="3" s="1"/>
  <c r="K20" i="51"/>
  <c r="Z11" i="34"/>
  <c r="AH11" i="75"/>
  <c r="AQ11" i="75" s="1"/>
  <c r="K21" i="15"/>
  <c r="AR11" i="48"/>
  <c r="AR10" i="82"/>
  <c r="AH11" i="56"/>
  <c r="AQ11" i="56" s="1"/>
  <c r="AR10" i="2"/>
  <c r="AR11" i="28"/>
  <c r="AN11" i="70"/>
  <c r="AI11" i="70"/>
  <c r="AH10" i="20"/>
  <c r="AQ10" i="20" s="1"/>
  <c r="K21" i="18"/>
  <c r="AN11" i="96"/>
  <c r="AI11" i="96"/>
  <c r="AI11" i="43"/>
  <c r="AN11" i="43"/>
  <c r="K21" i="55"/>
  <c r="AI10" i="22"/>
  <c r="AN10" i="22"/>
  <c r="Z11" i="37"/>
  <c r="AH11" i="41"/>
  <c r="AQ11" i="41" s="1"/>
  <c r="K20" i="12"/>
  <c r="AN10" i="88"/>
  <c r="AI10" i="88"/>
  <c r="AI11" i="21"/>
  <c r="AN11" i="21"/>
  <c r="K20" i="71"/>
  <c r="Z10" i="27"/>
  <c r="AN11" i="40"/>
  <c r="AI11" i="40"/>
  <c r="X12" i="63"/>
  <c r="Y12" i="63"/>
  <c r="K20" i="4"/>
  <c r="AH11" i="91"/>
  <c r="AQ11" i="91" s="1"/>
  <c r="Y11" i="18"/>
  <c r="X11" i="18"/>
  <c r="AG12" i="66"/>
  <c r="AP12" i="66" s="1"/>
  <c r="W13" i="66"/>
  <c r="AE12" i="66"/>
  <c r="AF12" i="66"/>
  <c r="AO12" i="66" s="1"/>
  <c r="K20" i="8"/>
  <c r="AI10" i="13"/>
  <c r="AN10" i="13"/>
  <c r="Z11" i="49"/>
  <c r="AI10" i="78"/>
  <c r="AN10" i="78"/>
  <c r="AH11" i="4"/>
  <c r="AQ11" i="4" s="1"/>
  <c r="X12" i="30"/>
  <c r="Y12" i="30"/>
  <c r="AE10" i="90"/>
  <c r="AF10" i="90"/>
  <c r="AO10" i="90" s="1"/>
  <c r="W11" i="90"/>
  <c r="AG10" i="90"/>
  <c r="AP10" i="90" s="1"/>
  <c r="AR10" i="34"/>
  <c r="AG11" i="64"/>
  <c r="AP11" i="64" s="1"/>
  <c r="W12" i="64"/>
  <c r="AF11" i="64"/>
  <c r="AO11" i="64" s="1"/>
  <c r="AE11" i="64"/>
  <c r="Z11" i="46"/>
  <c r="AN10" i="23"/>
  <c r="AI10" i="23"/>
  <c r="W12" i="31"/>
  <c r="AG11" i="31"/>
  <c r="AP11" i="31" s="1"/>
  <c r="AF11" i="31"/>
  <c r="AO11" i="31" s="1"/>
  <c r="AE11" i="31"/>
  <c r="AN12" i="71"/>
  <c r="AI12" i="71"/>
  <c r="AN10" i="29"/>
  <c r="AI10" i="29"/>
  <c r="AI10" i="35"/>
  <c r="AN10" i="35"/>
  <c r="AH12" i="83"/>
  <c r="AQ12" i="83" s="1"/>
  <c r="AR10" i="39"/>
  <c r="AH11" i="14"/>
  <c r="AQ11" i="14" s="1"/>
  <c r="Y12" i="79"/>
  <c r="X12" i="79"/>
  <c r="X12" i="43"/>
  <c r="Y12" i="43"/>
  <c r="AH11" i="8"/>
  <c r="AQ11" i="8" s="1"/>
  <c r="X13" i="76"/>
  <c r="Y13" i="76"/>
  <c r="AR10" i="4"/>
  <c r="AR11" i="26"/>
  <c r="AR10" i="60"/>
  <c r="AH11" i="82"/>
  <c r="AQ11" i="82" s="1"/>
  <c r="AI11" i="17"/>
  <c r="AN11" i="17"/>
  <c r="Y12" i="69"/>
  <c r="X12" i="69"/>
  <c r="AR10" i="24"/>
  <c r="AR10" i="41"/>
  <c r="AH11" i="60"/>
  <c r="AQ11" i="60" s="1"/>
  <c r="K20" i="56"/>
  <c r="Y12" i="84"/>
  <c r="X12" i="84"/>
  <c r="AN11" i="54"/>
  <c r="AI11" i="54"/>
  <c r="AI11" i="65"/>
  <c r="AN11" i="65"/>
  <c r="Y11" i="92"/>
  <c r="X11" i="92"/>
  <c r="W12" i="50" l="1"/>
  <c r="AF11" i="75"/>
  <c r="AO11" i="75" s="1"/>
  <c r="AG11" i="50"/>
  <c r="AP11" i="50" s="1"/>
  <c r="Z12" i="96"/>
  <c r="Z11" i="12"/>
  <c r="Z12" i="33"/>
  <c r="W13" i="33" s="1"/>
  <c r="Z11" i="18"/>
  <c r="Z12" i="65"/>
  <c r="Z12" i="47"/>
  <c r="W13" i="47" s="1"/>
  <c r="Z11" i="25"/>
  <c r="Z11" i="92"/>
  <c r="AG11" i="92" s="1"/>
  <c r="AP11" i="92" s="1"/>
  <c r="Z12" i="79"/>
  <c r="AG12" i="79" s="1"/>
  <c r="AP12" i="79" s="1"/>
  <c r="Z12" i="69"/>
  <c r="W13" i="69" s="1"/>
  <c r="Z13" i="76"/>
  <c r="AF13" i="76" s="1"/>
  <c r="AO13" i="76" s="1"/>
  <c r="Z12" i="21"/>
  <c r="AG12" i="21" s="1"/>
  <c r="AP12" i="21" s="1"/>
  <c r="AF10" i="51"/>
  <c r="AO10" i="51" s="1"/>
  <c r="AE11" i="50"/>
  <c r="Z12" i="30"/>
  <c r="AG12" i="30" s="1"/>
  <c r="AP12" i="30" s="1"/>
  <c r="Z11" i="88"/>
  <c r="AG11" i="88" s="1"/>
  <c r="AP11" i="88" s="1"/>
  <c r="AF11" i="35"/>
  <c r="AO11" i="35" s="1"/>
  <c r="W12" i="35"/>
  <c r="AG11" i="35"/>
  <c r="AP11" i="35" s="1"/>
  <c r="AE11" i="35"/>
  <c r="AE12" i="33"/>
  <c r="W13" i="54"/>
  <c r="AE12" i="54"/>
  <c r="AG12" i="54"/>
  <c r="AP12" i="54" s="1"/>
  <c r="AF12" i="54"/>
  <c r="AO12" i="54" s="1"/>
  <c r="AE12" i="21"/>
  <c r="AE11" i="88"/>
  <c r="W12" i="88"/>
  <c r="AE13" i="76"/>
  <c r="AG12" i="47"/>
  <c r="AP12" i="47" s="1"/>
  <c r="AF12" i="47"/>
  <c r="AO12" i="47" s="1"/>
  <c r="AE12" i="47"/>
  <c r="AE11" i="92"/>
  <c r="W12" i="92"/>
  <c r="AE12" i="69"/>
  <c r="AG12" i="69"/>
  <c r="AP12" i="69" s="1"/>
  <c r="AF12" i="69"/>
  <c r="AO12" i="69" s="1"/>
  <c r="AG11" i="25"/>
  <c r="AP11" i="25" s="1"/>
  <c r="AF11" i="25"/>
  <c r="AO11" i="25" s="1"/>
  <c r="AE11" i="25"/>
  <c r="W12" i="25"/>
  <c r="AR10" i="88"/>
  <c r="AR10" i="29"/>
  <c r="W12" i="49"/>
  <c r="AE11" i="49"/>
  <c r="AG11" i="49"/>
  <c r="AP11" i="49" s="1"/>
  <c r="AF11" i="49"/>
  <c r="AO11" i="49" s="1"/>
  <c r="AR12" i="71"/>
  <c r="X12" i="31"/>
  <c r="Y12" i="31"/>
  <c r="Y12" i="64"/>
  <c r="X12" i="64"/>
  <c r="AR10" i="13"/>
  <c r="AH12" i="63"/>
  <c r="AQ12" i="63" s="1"/>
  <c r="K21" i="71"/>
  <c r="K21" i="12"/>
  <c r="AR11" i="43"/>
  <c r="AH11" i="92"/>
  <c r="AQ11" i="92" s="1"/>
  <c r="AH12" i="69"/>
  <c r="AQ12" i="69" s="1"/>
  <c r="AH12" i="79"/>
  <c r="AQ12" i="79" s="1"/>
  <c r="AI11" i="31"/>
  <c r="AN11" i="31"/>
  <c r="AI10" i="90"/>
  <c r="AN10" i="90"/>
  <c r="K21" i="8"/>
  <c r="AR11" i="40"/>
  <c r="AR11" i="21"/>
  <c r="AR10" i="22"/>
  <c r="K22" i="15"/>
  <c r="AE11" i="34"/>
  <c r="AG11" i="34"/>
  <c r="AP11" i="34" s="1"/>
  <c r="W12" i="34"/>
  <c r="AF11" i="34"/>
  <c r="AO11" i="34" s="1"/>
  <c r="K22" i="5"/>
  <c r="AH11" i="25"/>
  <c r="AQ11" i="25" s="1"/>
  <c r="K22" i="57"/>
  <c r="K21" i="60"/>
  <c r="AR11" i="69"/>
  <c r="AR10" i="12"/>
  <c r="AH12" i="96"/>
  <c r="AQ12" i="96" s="1"/>
  <c r="AI11" i="24"/>
  <c r="AN11" i="24"/>
  <c r="AR10" i="18"/>
  <c r="K23" i="14"/>
  <c r="K22" i="22"/>
  <c r="K21" i="19"/>
  <c r="K21" i="72"/>
  <c r="AH11" i="35"/>
  <c r="AQ11" i="35" s="1"/>
  <c r="Y11" i="94"/>
  <c r="X11" i="94"/>
  <c r="AR10" i="10"/>
  <c r="AI11" i="95"/>
  <c r="AN11" i="95"/>
  <c r="AH12" i="65"/>
  <c r="AQ12" i="65" s="1"/>
  <c r="X12" i="36"/>
  <c r="Z12" i="36" s="1"/>
  <c r="Y12" i="36"/>
  <c r="X13" i="26"/>
  <c r="Y13" i="26"/>
  <c r="AH11" i="12"/>
  <c r="AQ11" i="12" s="1"/>
  <c r="AI12" i="48"/>
  <c r="AN12" i="48"/>
  <c r="X12" i="14"/>
  <c r="Y12" i="14"/>
  <c r="Z12" i="14" s="1"/>
  <c r="Y12" i="19"/>
  <c r="X12" i="19"/>
  <c r="Y12" i="57"/>
  <c r="X12" i="57"/>
  <c r="K21" i="11"/>
  <c r="AH12" i="21"/>
  <c r="AQ12" i="21" s="1"/>
  <c r="X11" i="62"/>
  <c r="Y11" i="62"/>
  <c r="K21" i="20"/>
  <c r="Y12" i="11"/>
  <c r="X12" i="11"/>
  <c r="AR11" i="9"/>
  <c r="K22" i="68"/>
  <c r="AG11" i="23"/>
  <c r="AP11" i="23" s="1"/>
  <c r="W12" i="23"/>
  <c r="AF11" i="23"/>
  <c r="AO11" i="23" s="1"/>
  <c r="AE11" i="23"/>
  <c r="AI11" i="72"/>
  <c r="AN11" i="72"/>
  <c r="Y12" i="53"/>
  <c r="X12" i="53"/>
  <c r="AN11" i="5"/>
  <c r="AI11" i="5"/>
  <c r="AI10" i="51"/>
  <c r="AN10" i="51"/>
  <c r="AI12" i="15"/>
  <c r="AN12" i="15"/>
  <c r="Y13" i="3"/>
  <c r="X13" i="3"/>
  <c r="AH12" i="80"/>
  <c r="AQ12" i="80" s="1"/>
  <c r="AG12" i="96"/>
  <c r="AP12" i="96" s="1"/>
  <c r="AF12" i="96"/>
  <c r="AO12" i="96" s="1"/>
  <c r="W13" i="96"/>
  <c r="AE12" i="96"/>
  <c r="AG11" i="67"/>
  <c r="AP11" i="67" s="1"/>
  <c r="AF11" i="67"/>
  <c r="AO11" i="67" s="1"/>
  <c r="AE11" i="67"/>
  <c r="W12" i="67"/>
  <c r="AR11" i="38"/>
  <c r="AG12" i="9"/>
  <c r="AP12" i="9" s="1"/>
  <c r="AF12" i="9"/>
  <c r="AO12" i="9" s="1"/>
  <c r="W13" i="9"/>
  <c r="AE12" i="9"/>
  <c r="AG12" i="65"/>
  <c r="AP12" i="65" s="1"/>
  <c r="AF12" i="65"/>
  <c r="AO12" i="65" s="1"/>
  <c r="W13" i="65"/>
  <c r="AE12" i="65"/>
  <c r="AR11" i="85"/>
  <c r="K22" i="23"/>
  <c r="AN11" i="82"/>
  <c r="AI11" i="82"/>
  <c r="AG11" i="12"/>
  <c r="AP11" i="12" s="1"/>
  <c r="W12" i="12"/>
  <c r="AF11" i="12"/>
  <c r="AO11" i="12" s="1"/>
  <c r="AE11" i="12"/>
  <c r="AI11" i="14"/>
  <c r="AN11" i="14"/>
  <c r="Y13" i="83"/>
  <c r="X13" i="83"/>
  <c r="AH12" i="85"/>
  <c r="AQ12" i="85" s="1"/>
  <c r="K22" i="65"/>
  <c r="AH12" i="70"/>
  <c r="AQ12" i="70" s="1"/>
  <c r="AH13" i="71"/>
  <c r="AQ13" i="71" s="1"/>
  <c r="AR11" i="47"/>
  <c r="X11" i="89"/>
  <c r="Y11" i="89"/>
  <c r="AH12" i="52"/>
  <c r="AQ12" i="52" s="1"/>
  <c r="K23" i="58"/>
  <c r="AI11" i="42"/>
  <c r="AN11" i="42"/>
  <c r="AR10" i="25"/>
  <c r="Y13" i="86"/>
  <c r="X13" i="86"/>
  <c r="X12" i="39"/>
  <c r="Y12" i="39"/>
  <c r="AN11" i="50"/>
  <c r="AI11" i="50"/>
  <c r="Y13" i="15"/>
  <c r="X13" i="15"/>
  <c r="Y12" i="56"/>
  <c r="X12" i="56"/>
  <c r="K21" i="4"/>
  <c r="AG10" i="27"/>
  <c r="AP10" i="27" s="1"/>
  <c r="AF10" i="27"/>
  <c r="AO10" i="27" s="1"/>
  <c r="W11" i="27"/>
  <c r="AE10" i="27"/>
  <c r="K22" i="55"/>
  <c r="K22" i="18"/>
  <c r="K21" i="51"/>
  <c r="K22" i="54"/>
  <c r="K21" i="16"/>
  <c r="Z12" i="80"/>
  <c r="AH12" i="40"/>
  <c r="AQ12" i="40" s="1"/>
  <c r="AH12" i="38"/>
  <c r="AQ12" i="38" s="1"/>
  <c r="K21" i="2"/>
  <c r="AR11" i="52"/>
  <c r="Y12" i="24"/>
  <c r="X12" i="24"/>
  <c r="AR11" i="33"/>
  <c r="AF12" i="59"/>
  <c r="AO12" i="59" s="1"/>
  <c r="W13" i="59"/>
  <c r="AE12" i="59"/>
  <c r="AG12" i="59"/>
  <c r="AP12" i="59" s="1"/>
  <c r="AH12" i="58"/>
  <c r="AQ12" i="58" s="1"/>
  <c r="K21" i="3"/>
  <c r="X12" i="95"/>
  <c r="Y12" i="95"/>
  <c r="AR11" i="81"/>
  <c r="AN11" i="60"/>
  <c r="AI11" i="60"/>
  <c r="AI12" i="26"/>
  <c r="AN12" i="26"/>
  <c r="X12" i="82"/>
  <c r="Y12" i="82"/>
  <c r="K23" i="53"/>
  <c r="AH12" i="81"/>
  <c r="AQ12" i="81" s="1"/>
  <c r="AI10" i="89"/>
  <c r="AN10" i="89"/>
  <c r="Z12" i="52"/>
  <c r="AH12" i="61"/>
  <c r="AQ12" i="61" s="1"/>
  <c r="X12" i="72"/>
  <c r="Z12" i="72" s="1"/>
  <c r="Y12" i="72"/>
  <c r="Y13" i="44"/>
  <c r="X13" i="44"/>
  <c r="Z13" i="44" s="1"/>
  <c r="AN12" i="86"/>
  <c r="AI12" i="86"/>
  <c r="AN11" i="53"/>
  <c r="AI11" i="53"/>
  <c r="AI11" i="1"/>
  <c r="AN11" i="1"/>
  <c r="X12" i="5"/>
  <c r="Y12" i="5"/>
  <c r="X12" i="41"/>
  <c r="Z12" i="41" s="1"/>
  <c r="Y12" i="41"/>
  <c r="Y12" i="87"/>
  <c r="X12" i="87"/>
  <c r="AI11" i="2"/>
  <c r="AN11" i="2"/>
  <c r="AN11" i="56"/>
  <c r="AI11" i="56"/>
  <c r="AH12" i="84"/>
  <c r="AQ12" i="84" s="1"/>
  <c r="AR10" i="35"/>
  <c r="Y11" i="90"/>
  <c r="X11" i="90"/>
  <c r="Y13" i="66"/>
  <c r="X13" i="66"/>
  <c r="AH11" i="10"/>
  <c r="AQ11" i="10" s="1"/>
  <c r="AN11" i="45"/>
  <c r="AI11" i="45"/>
  <c r="AR11" i="30"/>
  <c r="AH11" i="29"/>
  <c r="AQ11" i="29" s="1"/>
  <c r="AH11" i="13"/>
  <c r="AQ11" i="13" s="1"/>
  <c r="K22" i="70"/>
  <c r="Z12" i="38"/>
  <c r="AG12" i="77"/>
  <c r="AP12" i="77" s="1"/>
  <c r="AF12" i="77"/>
  <c r="AO12" i="77" s="1"/>
  <c r="W13" i="77"/>
  <c r="AE12" i="77"/>
  <c r="X12" i="32"/>
  <c r="Y12" i="32"/>
  <c r="AR10" i="92"/>
  <c r="AR11" i="84"/>
  <c r="Z12" i="58"/>
  <c r="Y11" i="68"/>
  <c r="X11" i="68"/>
  <c r="AI10" i="94"/>
  <c r="AN10" i="94"/>
  <c r="K23" i="69"/>
  <c r="AH11" i="78"/>
  <c r="AQ11" i="78" s="1"/>
  <c r="AR11" i="61"/>
  <c r="AR11" i="55"/>
  <c r="Y13" i="48"/>
  <c r="Z13" i="48" s="1"/>
  <c r="X13" i="48"/>
  <c r="X12" i="73"/>
  <c r="Y12" i="73"/>
  <c r="AI11" i="57"/>
  <c r="AN11" i="57"/>
  <c r="AI11" i="4"/>
  <c r="AN11" i="4"/>
  <c r="Z12" i="81"/>
  <c r="Z12" i="85"/>
  <c r="Z12" i="70"/>
  <c r="Z13" i="71"/>
  <c r="AH12" i="74"/>
  <c r="AQ12" i="74" s="1"/>
  <c r="W11" i="7"/>
  <c r="AF10" i="7"/>
  <c r="AO10" i="7" s="1"/>
  <c r="AE10" i="7"/>
  <c r="AG10" i="7"/>
  <c r="AP10" i="7" s="1"/>
  <c r="Z12" i="61"/>
  <c r="Y12" i="91"/>
  <c r="X12" i="91"/>
  <c r="Y12" i="1"/>
  <c r="X12" i="1"/>
  <c r="AN10" i="20"/>
  <c r="AI10" i="20"/>
  <c r="X12" i="50"/>
  <c r="Y12" i="50"/>
  <c r="AN11" i="8"/>
  <c r="AI11" i="8"/>
  <c r="AI11" i="16"/>
  <c r="AN11" i="16"/>
  <c r="Y12" i="75"/>
  <c r="X12" i="75"/>
  <c r="K21" i="24"/>
  <c r="Y12" i="45"/>
  <c r="X12" i="45"/>
  <c r="AG10" i="6"/>
  <c r="AP10" i="6" s="1"/>
  <c r="W11" i="6"/>
  <c r="AF10" i="6"/>
  <c r="AO10" i="6" s="1"/>
  <c r="AE10" i="6"/>
  <c r="Z11" i="29"/>
  <c r="K23" i="10"/>
  <c r="AH12" i="55"/>
  <c r="AQ12" i="55" s="1"/>
  <c r="Z12" i="40"/>
  <c r="AH11" i="88"/>
  <c r="AQ11" i="88" s="1"/>
  <c r="K22" i="17"/>
  <c r="K22" i="7"/>
  <c r="AN12" i="28"/>
  <c r="AI12" i="28"/>
  <c r="AN11" i="32"/>
  <c r="AI11" i="32"/>
  <c r="K23" i="62"/>
  <c r="AI10" i="68"/>
  <c r="AN10" i="68"/>
  <c r="Z11" i="78"/>
  <c r="Y12" i="60"/>
  <c r="X12" i="60"/>
  <c r="AH12" i="17"/>
  <c r="AQ12" i="17" s="1"/>
  <c r="AI11" i="19"/>
  <c r="AN11" i="19"/>
  <c r="AN11" i="73"/>
  <c r="AI11" i="73"/>
  <c r="AR11" i="58"/>
  <c r="AN10" i="62"/>
  <c r="AI10" i="62"/>
  <c r="AH11" i="22"/>
  <c r="AQ11" i="22" s="1"/>
  <c r="K21" i="67"/>
  <c r="AN11" i="11"/>
  <c r="AI11" i="11"/>
  <c r="Z12" i="74"/>
  <c r="X12" i="42"/>
  <c r="Y12" i="42"/>
  <c r="AH11" i="23"/>
  <c r="AQ11" i="23" s="1"/>
  <c r="AN11" i="91"/>
  <c r="AI11" i="91"/>
  <c r="AN12" i="44"/>
  <c r="AI12" i="44"/>
  <c r="Y12" i="93"/>
  <c r="X12" i="93"/>
  <c r="AN11" i="87"/>
  <c r="AI11" i="87"/>
  <c r="Y12" i="2"/>
  <c r="X12" i="2"/>
  <c r="Z12" i="2" s="1"/>
  <c r="AI11" i="75"/>
  <c r="AN11" i="75"/>
  <c r="AG11" i="46"/>
  <c r="AP11" i="46" s="1"/>
  <c r="AF11" i="46"/>
  <c r="AO11" i="46" s="1"/>
  <c r="W12" i="46"/>
  <c r="AE11" i="46"/>
  <c r="AR10" i="78"/>
  <c r="AG11" i="18"/>
  <c r="AP11" i="18" s="1"/>
  <c r="W12" i="18"/>
  <c r="AF11" i="18"/>
  <c r="AO11" i="18" s="1"/>
  <c r="AE11" i="18"/>
  <c r="K22" i="66"/>
  <c r="AN11" i="64"/>
  <c r="AI11" i="64"/>
  <c r="AH12" i="30"/>
  <c r="AQ12" i="30" s="1"/>
  <c r="AI12" i="66"/>
  <c r="AN12" i="66"/>
  <c r="Z12" i="84"/>
  <c r="AR11" i="65"/>
  <c r="AR11" i="17"/>
  <c r="AH12" i="43"/>
  <c r="AQ12" i="43" s="1"/>
  <c r="AF11" i="37"/>
  <c r="AO11" i="37" s="1"/>
  <c r="AE11" i="37"/>
  <c r="W12" i="37"/>
  <c r="AG11" i="37"/>
  <c r="AP11" i="37" s="1"/>
  <c r="AR11" i="54"/>
  <c r="K21" i="56"/>
  <c r="AH13" i="76"/>
  <c r="AQ13" i="76" s="1"/>
  <c r="Z12" i="43"/>
  <c r="AR10" i="23"/>
  <c r="AH11" i="18"/>
  <c r="AQ11" i="18" s="1"/>
  <c r="Z12" i="63"/>
  <c r="AR11" i="96"/>
  <c r="AR11" i="70"/>
  <c r="Z11" i="10"/>
  <c r="Z11" i="13"/>
  <c r="Z12" i="55"/>
  <c r="K22" i="21"/>
  <c r="K21" i="50"/>
  <c r="X13" i="28"/>
  <c r="Y13" i="28"/>
  <c r="AR11" i="80"/>
  <c r="AR11" i="63"/>
  <c r="AH12" i="47"/>
  <c r="AQ12" i="47" s="1"/>
  <c r="K21" i="59"/>
  <c r="AH12" i="9"/>
  <c r="AQ12" i="9" s="1"/>
  <c r="AH12" i="54"/>
  <c r="AQ12" i="54" s="1"/>
  <c r="AI11" i="36"/>
  <c r="AN11" i="36"/>
  <c r="Z12" i="17"/>
  <c r="AR12" i="76"/>
  <c r="AN12" i="83"/>
  <c r="AI12" i="83"/>
  <c r="Z12" i="4"/>
  <c r="X12" i="4"/>
  <c r="Y12" i="4"/>
  <c r="AH12" i="33"/>
  <c r="AQ12" i="33" s="1"/>
  <c r="K21" i="64"/>
  <c r="Z11" i="22"/>
  <c r="AR11" i="79"/>
  <c r="K23" i="13"/>
  <c r="K23" i="61"/>
  <c r="K21" i="52"/>
  <c r="K22" i="63"/>
  <c r="AR11" i="74"/>
  <c r="K22" i="9"/>
  <c r="AN11" i="93"/>
  <c r="AI11" i="93"/>
  <c r="AI11" i="41"/>
  <c r="AN11" i="41"/>
  <c r="AN11" i="39"/>
  <c r="AI11" i="39"/>
  <c r="Y11" i="51"/>
  <c r="X11" i="51"/>
  <c r="Y11" i="20"/>
  <c r="X11" i="20"/>
  <c r="Y12" i="8"/>
  <c r="X12" i="8"/>
  <c r="AN12" i="3"/>
  <c r="AI12" i="3"/>
  <c r="Y12" i="16"/>
  <c r="X12" i="16"/>
  <c r="Z12" i="8" l="1"/>
  <c r="Z11" i="20"/>
  <c r="AF12" i="30"/>
  <c r="AO12" i="30" s="1"/>
  <c r="W13" i="30"/>
  <c r="AF12" i="33"/>
  <c r="AO12" i="33" s="1"/>
  <c r="AF11" i="92"/>
  <c r="AO11" i="92" s="1"/>
  <c r="AG12" i="33"/>
  <c r="AP12" i="33" s="1"/>
  <c r="Z12" i="53"/>
  <c r="Z13" i="15"/>
  <c r="Z12" i="91"/>
  <c r="Z12" i="5"/>
  <c r="Z12" i="82"/>
  <c r="Z13" i="28"/>
  <c r="AF13" i="28" s="1"/>
  <c r="AO13" i="28" s="1"/>
  <c r="Z11" i="51"/>
  <c r="Z12" i="87"/>
  <c r="Z12" i="64"/>
  <c r="AE12" i="30"/>
  <c r="W13" i="21"/>
  <c r="W13" i="79"/>
  <c r="Z12" i="16"/>
  <c r="Z12" i="42"/>
  <c r="Z12" i="19"/>
  <c r="AG12" i="19" s="1"/>
  <c r="AP12" i="19" s="1"/>
  <c r="W14" i="76"/>
  <c r="AF12" i="21"/>
  <c r="AO12" i="21" s="1"/>
  <c r="AE12" i="79"/>
  <c r="Z12" i="39"/>
  <c r="AF12" i="39" s="1"/>
  <c r="AO12" i="39" s="1"/>
  <c r="Z12" i="73"/>
  <c r="Z11" i="90"/>
  <c r="AF11" i="90" s="1"/>
  <c r="AO11" i="90" s="1"/>
  <c r="AG13" i="76"/>
  <c r="AP13" i="76" s="1"/>
  <c r="AF11" i="88"/>
  <c r="AO11" i="88" s="1"/>
  <c r="AF12" i="79"/>
  <c r="AO12" i="79" s="1"/>
  <c r="Z13" i="83"/>
  <c r="W14" i="83" s="1"/>
  <c r="AG12" i="73"/>
  <c r="AP12" i="73" s="1"/>
  <c r="AF12" i="73"/>
  <c r="AO12" i="73" s="1"/>
  <c r="AE12" i="73"/>
  <c r="W13" i="73"/>
  <c r="W14" i="28"/>
  <c r="AG13" i="28"/>
  <c r="AP13" i="28" s="1"/>
  <c r="W13" i="53"/>
  <c r="AG12" i="53"/>
  <c r="AP12" i="53" s="1"/>
  <c r="AF12" i="53"/>
  <c r="AO12" i="53" s="1"/>
  <c r="AE12" i="53"/>
  <c r="AF12" i="19"/>
  <c r="AO12" i="19" s="1"/>
  <c r="W13" i="19"/>
  <c r="AE12" i="19"/>
  <c r="AG12" i="14"/>
  <c r="AP12" i="14" s="1"/>
  <c r="W13" i="14"/>
  <c r="AF12" i="14"/>
  <c r="AO12" i="14" s="1"/>
  <c r="AE12" i="14"/>
  <c r="AF13" i="48"/>
  <c r="AO13" i="48" s="1"/>
  <c r="AE13" i="48"/>
  <c r="W14" i="48"/>
  <c r="AG13" i="48"/>
  <c r="AP13" i="48" s="1"/>
  <c r="W12" i="90"/>
  <c r="AE11" i="90"/>
  <c r="AG11" i="90"/>
  <c r="AP11" i="90" s="1"/>
  <c r="AE12" i="42"/>
  <c r="W13" i="42"/>
  <c r="AF12" i="42"/>
  <c r="AO12" i="42" s="1"/>
  <c r="AG12" i="42"/>
  <c r="AP12" i="42" s="1"/>
  <c r="W12" i="20"/>
  <c r="AF11" i="20"/>
  <c r="AO11" i="20" s="1"/>
  <c r="AE11" i="20"/>
  <c r="AG11" i="20"/>
  <c r="AP11" i="20" s="1"/>
  <c r="AE12" i="39"/>
  <c r="W13" i="39"/>
  <c r="AF12" i="8"/>
  <c r="AO12" i="8" s="1"/>
  <c r="W13" i="8"/>
  <c r="AE12" i="8"/>
  <c r="AG12" i="8"/>
  <c r="AP12" i="8" s="1"/>
  <c r="AG11" i="51"/>
  <c r="AP11" i="51" s="1"/>
  <c r="AF11" i="51"/>
  <c r="AO11" i="51" s="1"/>
  <c r="AE11" i="51"/>
  <c r="W12" i="51"/>
  <c r="K23" i="63"/>
  <c r="AH12" i="4"/>
  <c r="AQ12" i="4" s="1"/>
  <c r="W13" i="17"/>
  <c r="AE12" i="17"/>
  <c r="AG12" i="17"/>
  <c r="AP12" i="17" s="1"/>
  <c r="AF12" i="17"/>
  <c r="AO12" i="17" s="1"/>
  <c r="K23" i="21"/>
  <c r="K23" i="66"/>
  <c r="AR11" i="91"/>
  <c r="AR11" i="73"/>
  <c r="AH12" i="60"/>
  <c r="AQ12" i="60" s="1"/>
  <c r="AH12" i="75"/>
  <c r="AQ12" i="75" s="1"/>
  <c r="AH12" i="1"/>
  <c r="AQ12" i="1" s="1"/>
  <c r="AG12" i="61"/>
  <c r="AP12" i="61" s="1"/>
  <c r="W13" i="61"/>
  <c r="AF12" i="61"/>
  <c r="AO12" i="61" s="1"/>
  <c r="AE12" i="61"/>
  <c r="AG12" i="85"/>
  <c r="AP12" i="85" s="1"/>
  <c r="AF12" i="85"/>
  <c r="AO12" i="85" s="1"/>
  <c r="W13" i="85"/>
  <c r="AE12" i="85"/>
  <c r="AR10" i="94"/>
  <c r="AN12" i="77"/>
  <c r="AI12" i="77"/>
  <c r="AH11" i="90"/>
  <c r="AQ11" i="90" s="1"/>
  <c r="AH12" i="41"/>
  <c r="AQ12" i="41" s="1"/>
  <c r="AR11" i="1"/>
  <c r="AH12" i="82"/>
  <c r="AQ12" i="82" s="1"/>
  <c r="K22" i="3"/>
  <c r="K23" i="54"/>
  <c r="K23" i="55"/>
  <c r="Y13" i="9"/>
  <c r="X13" i="9"/>
  <c r="AI11" i="67"/>
  <c r="AN11" i="67"/>
  <c r="AH12" i="53"/>
  <c r="AQ12" i="53" s="1"/>
  <c r="K22" i="11"/>
  <c r="AH12" i="36"/>
  <c r="AQ12" i="36" s="1"/>
  <c r="K23" i="15"/>
  <c r="AR11" i="31"/>
  <c r="K22" i="71"/>
  <c r="AI12" i="30"/>
  <c r="AN12" i="30"/>
  <c r="Y14" i="76"/>
  <c r="X14" i="76"/>
  <c r="AI12" i="33"/>
  <c r="AN12" i="33"/>
  <c r="AN11" i="18"/>
  <c r="AI11" i="18"/>
  <c r="AH12" i="93"/>
  <c r="AQ12" i="93" s="1"/>
  <c r="AH11" i="68"/>
  <c r="AQ11" i="68" s="1"/>
  <c r="AR11" i="2"/>
  <c r="AE12" i="41"/>
  <c r="W13" i="41"/>
  <c r="AF12" i="41"/>
  <c r="AO12" i="41" s="1"/>
  <c r="AG12" i="41"/>
  <c r="AP12" i="41" s="1"/>
  <c r="AR11" i="53"/>
  <c r="AF13" i="44"/>
  <c r="AO13" i="44" s="1"/>
  <c r="W14" i="44"/>
  <c r="AE13" i="44"/>
  <c r="AG13" i="44"/>
  <c r="AP13" i="44" s="1"/>
  <c r="AG12" i="52"/>
  <c r="AP12" i="52" s="1"/>
  <c r="W13" i="52"/>
  <c r="AF12" i="52"/>
  <c r="AO12" i="52" s="1"/>
  <c r="AE12" i="52"/>
  <c r="AG12" i="82"/>
  <c r="AP12" i="82" s="1"/>
  <c r="W13" i="82"/>
  <c r="AF12" i="82"/>
  <c r="AO12" i="82" s="1"/>
  <c r="AE12" i="82"/>
  <c r="AI10" i="27"/>
  <c r="AN10" i="27"/>
  <c r="K22" i="4"/>
  <c r="AF13" i="15"/>
  <c r="AO13" i="15" s="1"/>
  <c r="W14" i="15"/>
  <c r="AE13" i="15"/>
  <c r="AG13" i="15"/>
  <c r="AP13" i="15" s="1"/>
  <c r="AH13" i="86"/>
  <c r="AQ13" i="86" s="1"/>
  <c r="AR11" i="42"/>
  <c r="AH11" i="89"/>
  <c r="AQ11" i="89" s="1"/>
  <c r="AR11" i="82"/>
  <c r="AN12" i="65"/>
  <c r="AI12" i="65"/>
  <c r="Y13" i="96"/>
  <c r="X13" i="96"/>
  <c r="AR12" i="15"/>
  <c r="X12" i="23"/>
  <c r="Y12" i="23"/>
  <c r="AH12" i="11"/>
  <c r="AQ12" i="11" s="1"/>
  <c r="AH11" i="62"/>
  <c r="AQ11" i="62" s="1"/>
  <c r="AH12" i="57"/>
  <c r="AQ12" i="57" s="1"/>
  <c r="AG12" i="36"/>
  <c r="AP12" i="36" s="1"/>
  <c r="AE12" i="36"/>
  <c r="AF12" i="36"/>
  <c r="AO12" i="36" s="1"/>
  <c r="W13" i="36"/>
  <c r="K22" i="19"/>
  <c r="X12" i="34"/>
  <c r="Y12" i="34"/>
  <c r="AF12" i="64"/>
  <c r="AO12" i="64" s="1"/>
  <c r="W13" i="64"/>
  <c r="AE12" i="64"/>
  <c r="AG12" i="64"/>
  <c r="AP12" i="64" s="1"/>
  <c r="AI13" i="76"/>
  <c r="AN13" i="76"/>
  <c r="AN12" i="21"/>
  <c r="AI12" i="21"/>
  <c r="AN12" i="54"/>
  <c r="AI12" i="54"/>
  <c r="AI11" i="35"/>
  <c r="AN11" i="35"/>
  <c r="AF12" i="55"/>
  <c r="AO12" i="55" s="1"/>
  <c r="W13" i="55"/>
  <c r="AE12" i="55"/>
  <c r="AG12" i="55"/>
  <c r="AP12" i="55" s="1"/>
  <c r="AR11" i="75"/>
  <c r="AG12" i="74"/>
  <c r="AP12" i="74" s="1"/>
  <c r="AF12" i="74"/>
  <c r="AO12" i="74" s="1"/>
  <c r="AE12" i="74"/>
  <c r="W13" i="74"/>
  <c r="K23" i="7"/>
  <c r="AH12" i="45"/>
  <c r="AQ12" i="45" s="1"/>
  <c r="AR12" i="3"/>
  <c r="K23" i="9"/>
  <c r="K22" i="52"/>
  <c r="AR12" i="83"/>
  <c r="AR11" i="36"/>
  <c r="K22" i="59"/>
  <c r="AG11" i="13"/>
  <c r="AP11" i="13" s="1"/>
  <c r="W12" i="13"/>
  <c r="AF11" i="13"/>
  <c r="AO11" i="13" s="1"/>
  <c r="AE11" i="13"/>
  <c r="W13" i="63"/>
  <c r="AE12" i="63"/>
  <c r="AF12" i="63"/>
  <c r="AO12" i="63" s="1"/>
  <c r="AG12" i="63"/>
  <c r="AP12" i="63" s="1"/>
  <c r="K22" i="56"/>
  <c r="AI11" i="37"/>
  <c r="AN11" i="37"/>
  <c r="AN11" i="46"/>
  <c r="AI11" i="46"/>
  <c r="AH12" i="2"/>
  <c r="AQ12" i="2" s="1"/>
  <c r="AR11" i="11"/>
  <c r="AR10" i="62"/>
  <c r="Z12" i="60"/>
  <c r="AR11" i="32"/>
  <c r="AG11" i="29"/>
  <c r="AP11" i="29" s="1"/>
  <c r="AF11" i="29"/>
  <c r="AO11" i="29" s="1"/>
  <c r="W12" i="29"/>
  <c r="AE11" i="29"/>
  <c r="Z12" i="75"/>
  <c r="AH12" i="50"/>
  <c r="AQ12" i="50" s="1"/>
  <c r="Z12" i="1"/>
  <c r="AI10" i="7"/>
  <c r="AN10" i="7"/>
  <c r="Y13" i="77"/>
  <c r="X13" i="77"/>
  <c r="Z13" i="77" s="1"/>
  <c r="AH12" i="87"/>
  <c r="AQ12" i="87" s="1"/>
  <c r="W13" i="80"/>
  <c r="AG12" i="80"/>
  <c r="AP12" i="80" s="1"/>
  <c r="AE12" i="80"/>
  <c r="AF12" i="80"/>
  <c r="AO12" i="80" s="1"/>
  <c r="K22" i="51"/>
  <c r="X11" i="27"/>
  <c r="Y11" i="27"/>
  <c r="AH12" i="56"/>
  <c r="AQ12" i="56" s="1"/>
  <c r="AR11" i="50"/>
  <c r="Z11" i="89"/>
  <c r="AR11" i="14"/>
  <c r="Y13" i="65"/>
  <c r="X13" i="65"/>
  <c r="Z13" i="65" s="1"/>
  <c r="Z11" i="62"/>
  <c r="AH12" i="14"/>
  <c r="AQ12" i="14" s="1"/>
  <c r="AH11" i="94"/>
  <c r="AQ11" i="94" s="1"/>
  <c r="K22" i="60"/>
  <c r="K22" i="8"/>
  <c r="X12" i="92"/>
  <c r="Z12" i="92" s="1"/>
  <c r="Y12" i="92"/>
  <c r="Y13" i="47"/>
  <c r="X13" i="47"/>
  <c r="X12" i="88"/>
  <c r="Z12" i="88" s="1"/>
  <c r="Y12" i="88"/>
  <c r="Y13" i="21"/>
  <c r="Z13" i="21" s="1"/>
  <c r="X13" i="21"/>
  <c r="X13" i="54"/>
  <c r="Y13" i="54"/>
  <c r="AR11" i="39"/>
  <c r="W13" i="81"/>
  <c r="AG12" i="81"/>
  <c r="AP12" i="81" s="1"/>
  <c r="AE12" i="81"/>
  <c r="AF12" i="81"/>
  <c r="AO12" i="81" s="1"/>
  <c r="AH12" i="73"/>
  <c r="AQ12" i="73" s="1"/>
  <c r="K23" i="70"/>
  <c r="AE11" i="22"/>
  <c r="AG11" i="22"/>
  <c r="AP11" i="22" s="1"/>
  <c r="W12" i="22"/>
  <c r="AF11" i="22"/>
  <c r="AO11" i="22" s="1"/>
  <c r="W12" i="10"/>
  <c r="AF11" i="10"/>
  <c r="AO11" i="10" s="1"/>
  <c r="AE11" i="10"/>
  <c r="AG11" i="10"/>
  <c r="AP11" i="10" s="1"/>
  <c r="AR12" i="66"/>
  <c r="AR11" i="64"/>
  <c r="Y12" i="18"/>
  <c r="X12" i="18"/>
  <c r="Y12" i="46"/>
  <c r="X12" i="46"/>
  <c r="Z12" i="93"/>
  <c r="AR11" i="19"/>
  <c r="AG11" i="78"/>
  <c r="AP11" i="78" s="1"/>
  <c r="AF11" i="78"/>
  <c r="AO11" i="78" s="1"/>
  <c r="AE11" i="78"/>
  <c r="W12" i="78"/>
  <c r="K23" i="17"/>
  <c r="AG12" i="40"/>
  <c r="AP12" i="40" s="1"/>
  <c r="AF12" i="40"/>
  <c r="AO12" i="40" s="1"/>
  <c r="AE12" i="40"/>
  <c r="W13" i="40"/>
  <c r="AI10" i="6"/>
  <c r="AN10" i="6"/>
  <c r="Z12" i="45"/>
  <c r="Z12" i="50"/>
  <c r="AH12" i="91"/>
  <c r="AQ12" i="91" s="1"/>
  <c r="AR11" i="4"/>
  <c r="AH13" i="48"/>
  <c r="AQ13" i="48" s="1"/>
  <c r="Z11" i="68"/>
  <c r="AH13" i="66"/>
  <c r="AQ13" i="66" s="1"/>
  <c r="AH12" i="5"/>
  <c r="AQ12" i="5" s="1"/>
  <c r="AR12" i="86"/>
  <c r="AH12" i="72"/>
  <c r="AQ12" i="72" s="1"/>
  <c r="AR10" i="89"/>
  <c r="AR12" i="26"/>
  <c r="AH12" i="95"/>
  <c r="AQ12" i="95" s="1"/>
  <c r="AH12" i="24"/>
  <c r="AQ12" i="24" s="1"/>
  <c r="K22" i="2"/>
  <c r="Z13" i="86"/>
  <c r="AI11" i="12"/>
  <c r="AN11" i="12"/>
  <c r="AH13" i="3"/>
  <c r="AQ13" i="3" s="1"/>
  <c r="AR10" i="51"/>
  <c r="Z12" i="11"/>
  <c r="Z12" i="57"/>
  <c r="AH13" i="26"/>
  <c r="AQ13" i="26" s="1"/>
  <c r="K23" i="22"/>
  <c r="AR11" i="24"/>
  <c r="AH12" i="31"/>
  <c r="AQ12" i="31" s="1"/>
  <c r="AN11" i="49"/>
  <c r="AI11" i="49"/>
  <c r="Y13" i="30"/>
  <c r="X13" i="30"/>
  <c r="AG12" i="16"/>
  <c r="AP12" i="16" s="1"/>
  <c r="AF12" i="16"/>
  <c r="AO12" i="16" s="1"/>
  <c r="W13" i="16"/>
  <c r="AE12" i="16"/>
  <c r="AH11" i="20"/>
  <c r="AQ11" i="20" s="1"/>
  <c r="AG12" i="4"/>
  <c r="AP12" i="4" s="1"/>
  <c r="AF12" i="4"/>
  <c r="AO12" i="4" s="1"/>
  <c r="W13" i="4"/>
  <c r="AE12" i="4"/>
  <c r="AH13" i="28"/>
  <c r="AQ13" i="28" s="1"/>
  <c r="W13" i="43"/>
  <c r="AG12" i="43"/>
  <c r="AP12" i="43" s="1"/>
  <c r="AF12" i="43"/>
  <c r="AO12" i="43" s="1"/>
  <c r="AE12" i="43"/>
  <c r="Y12" i="37"/>
  <c r="X12" i="37"/>
  <c r="W13" i="84"/>
  <c r="AE12" i="84"/>
  <c r="AG12" i="84"/>
  <c r="AP12" i="84" s="1"/>
  <c r="AF12" i="84"/>
  <c r="AO12" i="84" s="1"/>
  <c r="AH12" i="8"/>
  <c r="AQ12" i="8" s="1"/>
  <c r="AH11" i="51"/>
  <c r="AQ11" i="51" s="1"/>
  <c r="AR11" i="41"/>
  <c r="K22" i="50"/>
  <c r="W13" i="2"/>
  <c r="AE12" i="2"/>
  <c r="AG12" i="2"/>
  <c r="AP12" i="2" s="1"/>
  <c r="AF12" i="2"/>
  <c r="AO12" i="2" s="1"/>
  <c r="AR12" i="44"/>
  <c r="AR12" i="28"/>
  <c r="AR11" i="16"/>
  <c r="AR10" i="20"/>
  <c r="Y11" i="7"/>
  <c r="X11" i="7"/>
  <c r="AG13" i="71"/>
  <c r="AP13" i="71" s="1"/>
  <c r="AF13" i="71"/>
  <c r="AO13" i="71" s="1"/>
  <c r="W14" i="71"/>
  <c r="AE13" i="71"/>
  <c r="W13" i="58"/>
  <c r="AE12" i="58"/>
  <c r="AF12" i="58"/>
  <c r="AO12" i="58" s="1"/>
  <c r="AG12" i="58"/>
  <c r="AP12" i="58" s="1"/>
  <c r="AH12" i="32"/>
  <c r="AQ12" i="32" s="1"/>
  <c r="AR11" i="56"/>
  <c r="AG12" i="87"/>
  <c r="AP12" i="87" s="1"/>
  <c r="AE12" i="87"/>
  <c r="W13" i="87"/>
  <c r="AF12" i="87"/>
  <c r="AO12" i="87" s="1"/>
  <c r="AF12" i="5"/>
  <c r="AO12" i="5" s="1"/>
  <c r="W13" i="5"/>
  <c r="AE12" i="5"/>
  <c r="AG12" i="5"/>
  <c r="AP12" i="5" s="1"/>
  <c r="AG12" i="72"/>
  <c r="AP12" i="72" s="1"/>
  <c r="AF12" i="72"/>
  <c r="AO12" i="72" s="1"/>
  <c r="W13" i="72"/>
  <c r="AE12" i="72"/>
  <c r="AR11" i="60"/>
  <c r="Z12" i="95"/>
  <c r="AN12" i="59"/>
  <c r="AI12" i="59"/>
  <c r="K22" i="16"/>
  <c r="K23" i="18"/>
  <c r="Z12" i="56"/>
  <c r="K23" i="65"/>
  <c r="AH13" i="83"/>
  <c r="AQ13" i="83" s="1"/>
  <c r="K23" i="23"/>
  <c r="AR11" i="5"/>
  <c r="AR11" i="72"/>
  <c r="K23" i="68"/>
  <c r="AH12" i="19"/>
  <c r="AQ12" i="19" s="1"/>
  <c r="Z13" i="26"/>
  <c r="Z11" i="94"/>
  <c r="K23" i="57"/>
  <c r="AI11" i="34"/>
  <c r="AN11" i="34"/>
  <c r="AR10" i="90"/>
  <c r="K22" i="12"/>
  <c r="Z12" i="31"/>
  <c r="Y12" i="49"/>
  <c r="X12" i="49"/>
  <c r="X12" i="25"/>
  <c r="Y12" i="25"/>
  <c r="AI12" i="69"/>
  <c r="AN12" i="69"/>
  <c r="AI11" i="92"/>
  <c r="AN11" i="92"/>
  <c r="AI12" i="47"/>
  <c r="AN12" i="47"/>
  <c r="AN11" i="88"/>
  <c r="AI11" i="88"/>
  <c r="Y13" i="79"/>
  <c r="X13" i="79"/>
  <c r="Z13" i="79" s="1"/>
  <c r="Y12" i="35"/>
  <c r="X12" i="35"/>
  <c r="AH12" i="16"/>
  <c r="AQ12" i="16" s="1"/>
  <c r="AR11" i="93"/>
  <c r="K22" i="64"/>
  <c r="AR11" i="87"/>
  <c r="AH12" i="42"/>
  <c r="AQ12" i="42" s="1"/>
  <c r="K22" i="67"/>
  <c r="AR10" i="68"/>
  <c r="Y11" i="6"/>
  <c r="X11" i="6"/>
  <c r="K22" i="24"/>
  <c r="AR11" i="8"/>
  <c r="AG12" i="91"/>
  <c r="AP12" i="91" s="1"/>
  <c r="W13" i="91"/>
  <c r="AF12" i="91"/>
  <c r="AO12" i="91" s="1"/>
  <c r="AE12" i="91"/>
  <c r="AF12" i="70"/>
  <c r="AO12" i="70" s="1"/>
  <c r="W13" i="70"/>
  <c r="AE12" i="70"/>
  <c r="AG12" i="70"/>
  <c r="AP12" i="70" s="1"/>
  <c r="AR11" i="57"/>
  <c r="Z12" i="32"/>
  <c r="AG12" i="38"/>
  <c r="AP12" i="38" s="1"/>
  <c r="AF12" i="38"/>
  <c r="AO12" i="38" s="1"/>
  <c r="AE12" i="38"/>
  <c r="W13" i="38"/>
  <c r="AR11" i="45"/>
  <c r="Z13" i="66"/>
  <c r="AH13" i="44"/>
  <c r="AQ13" i="44" s="1"/>
  <c r="X13" i="59"/>
  <c r="Y13" i="59"/>
  <c r="Z12" i="24"/>
  <c r="AH13" i="15"/>
  <c r="AQ13" i="15" s="1"/>
  <c r="AH12" i="39"/>
  <c r="AQ12" i="39" s="1"/>
  <c r="X12" i="12"/>
  <c r="Y12" i="12"/>
  <c r="AI12" i="9"/>
  <c r="AN12" i="9"/>
  <c r="Y12" i="67"/>
  <c r="X12" i="67"/>
  <c r="AN12" i="96"/>
  <c r="AI12" i="96"/>
  <c r="Z13" i="3"/>
  <c r="AN11" i="23"/>
  <c r="AI11" i="23"/>
  <c r="K22" i="20"/>
  <c r="AR12" i="48"/>
  <c r="AR11" i="95"/>
  <c r="K22" i="72"/>
  <c r="K23" i="5"/>
  <c r="AH12" i="64"/>
  <c r="AQ12" i="64" s="1"/>
  <c r="AN11" i="25"/>
  <c r="AI11" i="25"/>
  <c r="X13" i="69"/>
  <c r="Y13" i="69"/>
  <c r="AN12" i="79"/>
  <c r="AI12" i="79"/>
  <c r="X13" i="33"/>
  <c r="Y13" i="33"/>
  <c r="Z12" i="46" l="1"/>
  <c r="Z12" i="67"/>
  <c r="Z11" i="6"/>
  <c r="Z12" i="49"/>
  <c r="AF13" i="83"/>
  <c r="AO13" i="83" s="1"/>
  <c r="AE13" i="83"/>
  <c r="Z13" i="54"/>
  <c r="Z13" i="47"/>
  <c r="AG12" i="39"/>
  <c r="AP12" i="39" s="1"/>
  <c r="AG13" i="83"/>
  <c r="AP13" i="83" s="1"/>
  <c r="AE13" i="28"/>
  <c r="Z13" i="69"/>
  <c r="Z12" i="34"/>
  <c r="W13" i="34" s="1"/>
  <c r="Z13" i="30"/>
  <c r="Z12" i="12"/>
  <c r="AE12" i="12" s="1"/>
  <c r="AG12" i="12"/>
  <c r="AP12" i="12" s="1"/>
  <c r="AF12" i="34"/>
  <c r="AO12" i="34" s="1"/>
  <c r="AG12" i="34"/>
  <c r="AP12" i="34" s="1"/>
  <c r="AE12" i="34"/>
  <c r="W13" i="49"/>
  <c r="AE12" i="49"/>
  <c r="AG12" i="49"/>
  <c r="AP12" i="49" s="1"/>
  <c r="AF12" i="49"/>
  <c r="AO12" i="49" s="1"/>
  <c r="W14" i="79"/>
  <c r="AG13" i="79"/>
  <c r="AP13" i="79" s="1"/>
  <c r="AE13" i="79"/>
  <c r="AF13" i="79"/>
  <c r="AO13" i="79" s="1"/>
  <c r="AF13" i="30"/>
  <c r="AO13" i="30" s="1"/>
  <c r="AE13" i="30"/>
  <c r="W14" i="30"/>
  <c r="AG13" i="30"/>
  <c r="AP13" i="30" s="1"/>
  <c r="AH13" i="69"/>
  <c r="AQ13" i="69" s="1"/>
  <c r="AR11" i="23"/>
  <c r="X13" i="70"/>
  <c r="Y13" i="70"/>
  <c r="Z13" i="70" s="1"/>
  <c r="AR11" i="92"/>
  <c r="AH12" i="49"/>
  <c r="AQ12" i="49" s="1"/>
  <c r="AG11" i="94"/>
  <c r="AP11" i="94" s="1"/>
  <c r="AE11" i="94"/>
  <c r="W12" i="94"/>
  <c r="AF11" i="94"/>
  <c r="AO11" i="94" s="1"/>
  <c r="AR12" i="59"/>
  <c r="AI12" i="5"/>
  <c r="AN12" i="5"/>
  <c r="AN12" i="87"/>
  <c r="AI12" i="87"/>
  <c r="X13" i="58"/>
  <c r="Y13" i="58"/>
  <c r="X13" i="84"/>
  <c r="Y13" i="84"/>
  <c r="AH13" i="30"/>
  <c r="AQ13" i="30" s="1"/>
  <c r="X12" i="10"/>
  <c r="Y12" i="10"/>
  <c r="AG13" i="21"/>
  <c r="AP13" i="21" s="1"/>
  <c r="AF13" i="21"/>
  <c r="AO13" i="21" s="1"/>
  <c r="W14" i="21"/>
  <c r="AE13" i="21"/>
  <c r="AF13" i="47"/>
  <c r="AO13" i="47" s="1"/>
  <c r="AE13" i="47"/>
  <c r="W14" i="47"/>
  <c r="AG13" i="47"/>
  <c r="AP13" i="47" s="1"/>
  <c r="AG13" i="65"/>
  <c r="AP13" i="65" s="1"/>
  <c r="AF13" i="65"/>
  <c r="AO13" i="65" s="1"/>
  <c r="W14" i="65"/>
  <c r="AE13" i="65"/>
  <c r="K23" i="51"/>
  <c r="AI12" i="63"/>
  <c r="AN12" i="63"/>
  <c r="Y13" i="74"/>
  <c r="X13" i="74"/>
  <c r="Z13" i="74" s="1"/>
  <c r="AR12" i="54"/>
  <c r="AN12" i="36"/>
  <c r="AI12" i="36"/>
  <c r="AI12" i="41"/>
  <c r="AN12" i="41"/>
  <c r="AR12" i="30"/>
  <c r="AH13" i="9"/>
  <c r="AQ13" i="9" s="1"/>
  <c r="AN12" i="85"/>
  <c r="AI12" i="85"/>
  <c r="X13" i="17"/>
  <c r="Y13" i="17"/>
  <c r="AI12" i="8"/>
  <c r="AN12" i="8"/>
  <c r="X13" i="39"/>
  <c r="Y13" i="39"/>
  <c r="AN11" i="90"/>
  <c r="AI11" i="90"/>
  <c r="AI12" i="19"/>
  <c r="AN12" i="19"/>
  <c r="Y14" i="28"/>
  <c r="X14" i="28"/>
  <c r="AH13" i="33"/>
  <c r="AQ13" i="33" s="1"/>
  <c r="W14" i="69"/>
  <c r="AE13" i="69"/>
  <c r="AG13" i="69"/>
  <c r="AP13" i="69" s="1"/>
  <c r="AF13" i="69"/>
  <c r="AO13" i="69" s="1"/>
  <c r="AG12" i="67"/>
  <c r="AP12" i="67" s="1"/>
  <c r="AF12" i="67"/>
  <c r="AO12" i="67" s="1"/>
  <c r="AE12" i="67"/>
  <c r="W13" i="67"/>
  <c r="AG12" i="32"/>
  <c r="AP12" i="32" s="1"/>
  <c r="AF12" i="32"/>
  <c r="AO12" i="32" s="1"/>
  <c r="AE12" i="32"/>
  <c r="W13" i="32"/>
  <c r="AG11" i="6"/>
  <c r="AP11" i="6" s="1"/>
  <c r="W12" i="6"/>
  <c r="AF11" i="6"/>
  <c r="AO11" i="6" s="1"/>
  <c r="AE11" i="6"/>
  <c r="AH12" i="35"/>
  <c r="AQ12" i="35" s="1"/>
  <c r="AR11" i="88"/>
  <c r="AE13" i="26"/>
  <c r="W14" i="26"/>
  <c r="AG13" i="26"/>
  <c r="AP13" i="26" s="1"/>
  <c r="AF13" i="26"/>
  <c r="AO13" i="26" s="1"/>
  <c r="AG12" i="56"/>
  <c r="AP12" i="56" s="1"/>
  <c r="AF12" i="56"/>
  <c r="AO12" i="56" s="1"/>
  <c r="AE12" i="56"/>
  <c r="W13" i="56"/>
  <c r="AN12" i="72"/>
  <c r="AI12" i="72"/>
  <c r="X13" i="5"/>
  <c r="Y13" i="5"/>
  <c r="AH11" i="7"/>
  <c r="AQ11" i="7" s="1"/>
  <c r="AH12" i="37"/>
  <c r="AQ12" i="37" s="1"/>
  <c r="W13" i="57"/>
  <c r="AE12" i="57"/>
  <c r="AF12" i="57"/>
  <c r="AO12" i="57" s="1"/>
  <c r="AG12" i="57"/>
  <c r="AP12" i="57" s="1"/>
  <c r="K23" i="2"/>
  <c r="AR10" i="6"/>
  <c r="AG12" i="46"/>
  <c r="AP12" i="46" s="1"/>
  <c r="AF12" i="46"/>
  <c r="AO12" i="46" s="1"/>
  <c r="W13" i="46"/>
  <c r="AE12" i="46"/>
  <c r="K23" i="60"/>
  <c r="W14" i="77"/>
  <c r="AE13" i="77"/>
  <c r="AF13" i="77"/>
  <c r="AO13" i="77" s="1"/>
  <c r="AG13" i="77"/>
  <c r="AP13" i="77" s="1"/>
  <c r="AG12" i="75"/>
  <c r="AP12" i="75" s="1"/>
  <c r="AF12" i="75"/>
  <c r="AO12" i="75" s="1"/>
  <c r="AE12" i="75"/>
  <c r="W13" i="75"/>
  <c r="AR11" i="37"/>
  <c r="X13" i="63"/>
  <c r="Z13" i="63" s="1"/>
  <c r="Y13" i="63"/>
  <c r="K23" i="59"/>
  <c r="K23" i="52"/>
  <c r="AN12" i="74"/>
  <c r="AI12" i="74"/>
  <c r="AI12" i="55"/>
  <c r="AN12" i="55"/>
  <c r="AN12" i="64"/>
  <c r="AI12" i="64"/>
  <c r="AH13" i="96"/>
  <c r="AQ13" i="96" s="1"/>
  <c r="K23" i="4"/>
  <c r="Y13" i="82"/>
  <c r="X13" i="82"/>
  <c r="AR12" i="33"/>
  <c r="K23" i="11"/>
  <c r="X13" i="61"/>
  <c r="Y13" i="61"/>
  <c r="X12" i="51"/>
  <c r="Z12" i="51" s="1"/>
  <c r="Y12" i="51"/>
  <c r="X13" i="8"/>
  <c r="Y13" i="8"/>
  <c r="AI12" i="39"/>
  <c r="AN12" i="39"/>
  <c r="Y13" i="19"/>
  <c r="X13" i="19"/>
  <c r="X13" i="53"/>
  <c r="Y13" i="53"/>
  <c r="Z13" i="33"/>
  <c r="AR11" i="25"/>
  <c r="AG13" i="3"/>
  <c r="AP13" i="3" s="1"/>
  <c r="AF13" i="3"/>
  <c r="AO13" i="3" s="1"/>
  <c r="W14" i="3"/>
  <c r="AE13" i="3"/>
  <c r="AG12" i="24"/>
  <c r="AP12" i="24" s="1"/>
  <c r="AF12" i="24"/>
  <c r="AO12" i="24" s="1"/>
  <c r="W13" i="24"/>
  <c r="AE12" i="24"/>
  <c r="X13" i="38"/>
  <c r="Y13" i="38"/>
  <c r="AN12" i="91"/>
  <c r="AI12" i="91"/>
  <c r="K23" i="64"/>
  <c r="AR12" i="69"/>
  <c r="AE12" i="95"/>
  <c r="W13" i="95"/>
  <c r="AF12" i="95"/>
  <c r="AO12" i="95" s="1"/>
  <c r="AG12" i="95"/>
  <c r="AP12" i="95" s="1"/>
  <c r="X13" i="72"/>
  <c r="Y13" i="72"/>
  <c r="AI12" i="2"/>
  <c r="AN12" i="2"/>
  <c r="Y13" i="43"/>
  <c r="X13" i="43"/>
  <c r="AI12" i="4"/>
  <c r="AN12" i="4"/>
  <c r="AN12" i="16"/>
  <c r="AI12" i="16"/>
  <c r="AG12" i="11"/>
  <c r="AP12" i="11" s="1"/>
  <c r="AF12" i="11"/>
  <c r="AO12" i="11" s="1"/>
  <c r="W13" i="11"/>
  <c r="AE12" i="11"/>
  <c r="AR11" i="12"/>
  <c r="AH12" i="18"/>
  <c r="AQ12" i="18" s="1"/>
  <c r="Y12" i="22"/>
  <c r="X12" i="22"/>
  <c r="AI12" i="81"/>
  <c r="AN12" i="81"/>
  <c r="AH13" i="54"/>
  <c r="AQ13" i="54" s="1"/>
  <c r="AH12" i="88"/>
  <c r="AQ12" i="88" s="1"/>
  <c r="AH12" i="92"/>
  <c r="AQ12" i="92" s="1"/>
  <c r="AI12" i="80"/>
  <c r="AN12" i="80"/>
  <c r="AI11" i="29"/>
  <c r="AN11" i="29"/>
  <c r="AN11" i="13"/>
  <c r="AI11" i="13"/>
  <c r="X13" i="55"/>
  <c r="Y13" i="55"/>
  <c r="AR12" i="21"/>
  <c r="X13" i="64"/>
  <c r="Y13" i="64"/>
  <c r="K23" i="19"/>
  <c r="AH14" i="76"/>
  <c r="AQ14" i="76" s="1"/>
  <c r="K23" i="71"/>
  <c r="Z13" i="9"/>
  <c r="K23" i="3"/>
  <c r="AR12" i="77"/>
  <c r="Y13" i="85"/>
  <c r="X13" i="85"/>
  <c r="AN11" i="51"/>
  <c r="AI11" i="51"/>
  <c r="Y12" i="90"/>
  <c r="X12" i="90"/>
  <c r="X14" i="83"/>
  <c r="Y14" i="83"/>
  <c r="AI12" i="14"/>
  <c r="AN12" i="14"/>
  <c r="AI13" i="28"/>
  <c r="AN13" i="28"/>
  <c r="Y13" i="73"/>
  <c r="X13" i="73"/>
  <c r="AR12" i="79"/>
  <c r="AR12" i="96"/>
  <c r="AR12" i="9"/>
  <c r="AI12" i="38"/>
  <c r="AN12" i="38"/>
  <c r="Z12" i="35"/>
  <c r="AE12" i="31"/>
  <c r="W13" i="31"/>
  <c r="AG12" i="31"/>
  <c r="AP12" i="31" s="1"/>
  <c r="AF12" i="31"/>
  <c r="AO12" i="31" s="1"/>
  <c r="AR11" i="34"/>
  <c r="AN13" i="71"/>
  <c r="AI13" i="71"/>
  <c r="Z11" i="7"/>
  <c r="X13" i="2"/>
  <c r="Y13" i="2"/>
  <c r="Z12" i="37"/>
  <c r="X13" i="4"/>
  <c r="Y13" i="4"/>
  <c r="Y13" i="16"/>
  <c r="X13" i="16"/>
  <c r="AR11" i="49"/>
  <c r="AG11" i="68"/>
  <c r="AP11" i="68" s="1"/>
  <c r="W12" i="68"/>
  <c r="AF11" i="68"/>
  <c r="AO11" i="68" s="1"/>
  <c r="AE11" i="68"/>
  <c r="X13" i="40"/>
  <c r="Y13" i="40"/>
  <c r="W14" i="54"/>
  <c r="AE13" i="54"/>
  <c r="AG13" i="54"/>
  <c r="AP13" i="54" s="1"/>
  <c r="AF13" i="54"/>
  <c r="AO13" i="54" s="1"/>
  <c r="W13" i="88"/>
  <c r="AG12" i="88"/>
  <c r="AP12" i="88" s="1"/>
  <c r="AF12" i="88"/>
  <c r="AO12" i="88" s="1"/>
  <c r="AE12" i="88"/>
  <c r="AF12" i="92"/>
  <c r="AO12" i="92" s="1"/>
  <c r="W13" i="92"/>
  <c r="AG12" i="92"/>
  <c r="AP12" i="92" s="1"/>
  <c r="AE12" i="92"/>
  <c r="AE11" i="62"/>
  <c r="W12" i="62"/>
  <c r="AF11" i="62"/>
  <c r="AO11" i="62" s="1"/>
  <c r="AG11" i="62"/>
  <c r="AP11" i="62" s="1"/>
  <c r="AG11" i="89"/>
  <c r="AP11" i="89" s="1"/>
  <c r="W12" i="89"/>
  <c r="AF11" i="89"/>
  <c r="AO11" i="89" s="1"/>
  <c r="AE11" i="89"/>
  <c r="AH11" i="27"/>
  <c r="AQ11" i="27" s="1"/>
  <c r="AR10" i="7"/>
  <c r="X12" i="29"/>
  <c r="Y12" i="29"/>
  <c r="Z12" i="29" s="1"/>
  <c r="AG12" i="60"/>
  <c r="AP12" i="60" s="1"/>
  <c r="AF12" i="60"/>
  <c r="AO12" i="60" s="1"/>
  <c r="W13" i="60"/>
  <c r="AE12" i="60"/>
  <c r="K23" i="56"/>
  <c r="AH12" i="23"/>
  <c r="AQ12" i="23" s="1"/>
  <c r="Z13" i="96"/>
  <c r="AI13" i="15"/>
  <c r="AN13" i="15"/>
  <c r="AR10" i="27"/>
  <c r="AN12" i="52"/>
  <c r="AI12" i="52"/>
  <c r="AN13" i="44"/>
  <c r="AI13" i="44"/>
  <c r="AI11" i="20"/>
  <c r="AN11" i="20"/>
  <c r="X13" i="42"/>
  <c r="Y13" i="42"/>
  <c r="AN12" i="73"/>
  <c r="AI12" i="73"/>
  <c r="AH13" i="59"/>
  <c r="AQ13" i="59" s="1"/>
  <c r="X13" i="91"/>
  <c r="Y13" i="91"/>
  <c r="K23" i="24"/>
  <c r="AH13" i="79"/>
  <c r="AQ13" i="79" s="1"/>
  <c r="AR12" i="47"/>
  <c r="AH12" i="25"/>
  <c r="AQ12" i="25" s="1"/>
  <c r="Y13" i="87"/>
  <c r="X13" i="87"/>
  <c r="Y14" i="71"/>
  <c r="X14" i="71"/>
  <c r="AI12" i="84"/>
  <c r="AN12" i="84"/>
  <c r="AI12" i="43"/>
  <c r="AN12" i="43"/>
  <c r="AF12" i="50"/>
  <c r="AO12" i="50" s="1"/>
  <c r="W13" i="50"/>
  <c r="AE12" i="50"/>
  <c r="AG12" i="50"/>
  <c r="AP12" i="50" s="1"/>
  <c r="AN12" i="40"/>
  <c r="AI12" i="40"/>
  <c r="X12" i="78"/>
  <c r="Y12" i="78"/>
  <c r="Z12" i="78" s="1"/>
  <c r="AG12" i="93"/>
  <c r="AP12" i="93" s="1"/>
  <c r="AF12" i="93"/>
  <c r="AO12" i="93" s="1"/>
  <c r="AE12" i="93"/>
  <c r="W13" i="93"/>
  <c r="Z12" i="18"/>
  <c r="AI11" i="10"/>
  <c r="AN11" i="10"/>
  <c r="AI11" i="22"/>
  <c r="AN11" i="22"/>
  <c r="X13" i="81"/>
  <c r="Y13" i="81"/>
  <c r="Z13" i="81" s="1"/>
  <c r="AH13" i="21"/>
  <c r="AQ13" i="21" s="1"/>
  <c r="AH13" i="47"/>
  <c r="AQ13" i="47" s="1"/>
  <c r="AH13" i="65"/>
  <c r="AQ13" i="65" s="1"/>
  <c r="Z11" i="27"/>
  <c r="AG12" i="1"/>
  <c r="AP12" i="1" s="1"/>
  <c r="AF12" i="1"/>
  <c r="AO12" i="1" s="1"/>
  <c r="W13" i="1"/>
  <c r="AE12" i="1"/>
  <c r="AR11" i="46"/>
  <c r="Y12" i="13"/>
  <c r="X12" i="13"/>
  <c r="X13" i="36"/>
  <c r="Y13" i="36"/>
  <c r="Z12" i="23"/>
  <c r="AR12" i="65"/>
  <c r="Y14" i="15"/>
  <c r="X14" i="15"/>
  <c r="Y14" i="44"/>
  <c r="X14" i="44"/>
  <c r="Z14" i="44" s="1"/>
  <c r="AR11" i="18"/>
  <c r="Z14" i="76"/>
  <c r="AI12" i="42"/>
  <c r="AN12" i="42"/>
  <c r="X14" i="48"/>
  <c r="Y14" i="48"/>
  <c r="X13" i="14"/>
  <c r="Y13" i="14"/>
  <c r="AI12" i="53"/>
  <c r="AN12" i="53"/>
  <c r="K23" i="72"/>
  <c r="K23" i="20"/>
  <c r="AH12" i="67"/>
  <c r="AQ12" i="67" s="1"/>
  <c r="AH12" i="12"/>
  <c r="AQ12" i="12" s="1"/>
  <c r="Z13" i="59"/>
  <c r="AG13" i="66"/>
  <c r="AP13" i="66" s="1"/>
  <c r="AF13" i="66"/>
  <c r="AO13" i="66" s="1"/>
  <c r="W14" i="66"/>
  <c r="AE13" i="66"/>
  <c r="AN12" i="70"/>
  <c r="AI12" i="70"/>
  <c r="AH11" i="6"/>
  <c r="AQ11" i="6" s="1"/>
  <c r="K23" i="67"/>
  <c r="Z12" i="25"/>
  <c r="K23" i="12"/>
  <c r="K23" i="16"/>
  <c r="AI12" i="58"/>
  <c r="AN12" i="58"/>
  <c r="K23" i="50"/>
  <c r="W14" i="86"/>
  <c r="AG13" i="86"/>
  <c r="AP13" i="86" s="1"/>
  <c r="AF13" i="86"/>
  <c r="AO13" i="86" s="1"/>
  <c r="AE13" i="86"/>
  <c r="AF12" i="45"/>
  <c r="AO12" i="45" s="1"/>
  <c r="AE12" i="45"/>
  <c r="W13" i="45"/>
  <c r="AG12" i="45"/>
  <c r="AP12" i="45" s="1"/>
  <c r="AN11" i="78"/>
  <c r="AI11" i="78"/>
  <c r="AH12" i="46"/>
  <c r="AQ12" i="46" s="1"/>
  <c r="K23" i="8"/>
  <c r="X13" i="80"/>
  <c r="Y13" i="80"/>
  <c r="AH13" i="77"/>
  <c r="AQ13" i="77" s="1"/>
  <c r="AR11" i="35"/>
  <c r="AR13" i="76"/>
  <c r="AH12" i="34"/>
  <c r="AQ12" i="34" s="1"/>
  <c r="AN12" i="82"/>
  <c r="AI12" i="82"/>
  <c r="Y13" i="52"/>
  <c r="X13" i="52"/>
  <c r="X13" i="41"/>
  <c r="Y13" i="41"/>
  <c r="AR11" i="67"/>
  <c r="AI12" i="61"/>
  <c r="AN12" i="61"/>
  <c r="AI12" i="17"/>
  <c r="AN12" i="17"/>
  <c r="Y12" i="20"/>
  <c r="X12" i="20"/>
  <c r="Z12" i="20" s="1"/>
  <c r="AI13" i="83"/>
  <c r="AN13" i="83"/>
  <c r="AN13" i="48"/>
  <c r="AI13" i="48"/>
  <c r="Z12" i="10" l="1"/>
  <c r="Z13" i="73"/>
  <c r="Z13" i="85"/>
  <c r="Z12" i="22"/>
  <c r="Z13" i="14"/>
  <c r="Z13" i="43"/>
  <c r="AF13" i="43" s="1"/>
  <c r="AO13" i="43" s="1"/>
  <c r="Z14" i="28"/>
  <c r="AE14" i="28" s="1"/>
  <c r="Z12" i="13"/>
  <c r="Z13" i="87"/>
  <c r="Z13" i="42"/>
  <c r="Z13" i="16"/>
  <c r="Z13" i="2"/>
  <c r="W13" i="12"/>
  <c r="Z13" i="80"/>
  <c r="Z13" i="52"/>
  <c r="Z13" i="19"/>
  <c r="AF13" i="19" s="1"/>
  <c r="AO13" i="19" s="1"/>
  <c r="AF12" i="12"/>
  <c r="AO12" i="12" s="1"/>
  <c r="Z13" i="84"/>
  <c r="AE13" i="84" s="1"/>
  <c r="Z13" i="55"/>
  <c r="W14" i="55" s="1"/>
  <c r="Z13" i="5"/>
  <c r="AF13" i="5" s="1"/>
  <c r="AO13" i="5" s="1"/>
  <c r="Z12" i="90"/>
  <c r="AG12" i="90" s="1"/>
  <c r="AP12" i="90" s="1"/>
  <c r="AG13" i="43"/>
  <c r="AP13" i="43" s="1"/>
  <c r="W14" i="43"/>
  <c r="AF13" i="70"/>
  <c r="AO13" i="70" s="1"/>
  <c r="W14" i="70"/>
  <c r="AE13" i="70"/>
  <c r="AG13" i="70"/>
  <c r="AP13" i="70" s="1"/>
  <c r="AG12" i="22"/>
  <c r="AP12" i="22" s="1"/>
  <c r="AF12" i="22"/>
  <c r="AO12" i="22" s="1"/>
  <c r="W13" i="22"/>
  <c r="AE12" i="22"/>
  <c r="AF14" i="28"/>
  <c r="AO14" i="28" s="1"/>
  <c r="W15" i="28"/>
  <c r="AG14" i="28"/>
  <c r="AP14" i="28" s="1"/>
  <c r="AF13" i="55"/>
  <c r="AO13" i="55" s="1"/>
  <c r="AG13" i="55"/>
  <c r="AP13" i="55" s="1"/>
  <c r="AF13" i="84"/>
  <c r="AO13" i="84" s="1"/>
  <c r="W14" i="84"/>
  <c r="W14" i="5"/>
  <c r="AE13" i="5"/>
  <c r="AG13" i="5"/>
  <c r="AP13" i="5" s="1"/>
  <c r="AG13" i="19"/>
  <c r="AP13" i="19" s="1"/>
  <c r="AE13" i="19"/>
  <c r="W13" i="25"/>
  <c r="AG12" i="25"/>
  <c r="AP12" i="25" s="1"/>
  <c r="AF12" i="25"/>
  <c r="AO12" i="25" s="1"/>
  <c r="AE12" i="25"/>
  <c r="AR12" i="70"/>
  <c r="AF13" i="59"/>
  <c r="AO13" i="59" s="1"/>
  <c r="W14" i="59"/>
  <c r="AE13" i="59"/>
  <c r="AG13" i="59"/>
  <c r="AP13" i="59" s="1"/>
  <c r="AH13" i="14"/>
  <c r="AQ13" i="14" s="1"/>
  <c r="AR12" i="42"/>
  <c r="AH14" i="44"/>
  <c r="AQ14" i="44" s="1"/>
  <c r="AH12" i="13"/>
  <c r="AQ12" i="13" s="1"/>
  <c r="Y13" i="1"/>
  <c r="X13" i="1"/>
  <c r="AR12" i="43"/>
  <c r="AH13" i="87"/>
  <c r="AQ13" i="87" s="1"/>
  <c r="AH13" i="91"/>
  <c r="AQ13" i="91" s="1"/>
  <c r="AR13" i="15"/>
  <c r="X12" i="89"/>
  <c r="Y12" i="89"/>
  <c r="AI11" i="62"/>
  <c r="AN11" i="62"/>
  <c r="AI12" i="88"/>
  <c r="AN12" i="88"/>
  <c r="AI11" i="68"/>
  <c r="AN11" i="68"/>
  <c r="AH13" i="16"/>
  <c r="AQ13" i="16" s="1"/>
  <c r="AG12" i="37"/>
  <c r="AP12" i="37" s="1"/>
  <c r="AF12" i="37"/>
  <c r="AO12" i="37" s="1"/>
  <c r="AE12" i="37"/>
  <c r="W13" i="37"/>
  <c r="AR12" i="38"/>
  <c r="AH13" i="85"/>
  <c r="AQ13" i="85" s="1"/>
  <c r="AH13" i="64"/>
  <c r="AQ13" i="64" s="1"/>
  <c r="AR11" i="29"/>
  <c r="AR12" i="16"/>
  <c r="AH13" i="38"/>
  <c r="AQ13" i="38" s="1"/>
  <c r="AN13" i="3"/>
  <c r="AI13" i="3"/>
  <c r="AG13" i="33"/>
  <c r="AP13" i="33" s="1"/>
  <c r="AF13" i="33"/>
  <c r="AO13" i="33" s="1"/>
  <c r="AE13" i="33"/>
  <c r="W14" i="33"/>
  <c r="AR12" i="74"/>
  <c r="AI13" i="77"/>
  <c r="AN13" i="77"/>
  <c r="AN12" i="46"/>
  <c r="AI12" i="46"/>
  <c r="X13" i="32"/>
  <c r="Y13" i="32"/>
  <c r="AI13" i="69"/>
  <c r="AN13" i="69"/>
  <c r="AR11" i="90"/>
  <c r="AR12" i="8"/>
  <c r="AH13" i="74"/>
  <c r="AQ13" i="74" s="1"/>
  <c r="W13" i="10"/>
  <c r="AE12" i="10"/>
  <c r="AG12" i="10"/>
  <c r="AP12" i="10" s="1"/>
  <c r="AF12" i="10"/>
  <c r="AO12" i="10" s="1"/>
  <c r="AR12" i="87"/>
  <c r="AR13" i="48"/>
  <c r="W13" i="20"/>
  <c r="AE12" i="20"/>
  <c r="AG12" i="20"/>
  <c r="AP12" i="20" s="1"/>
  <c r="AF12" i="20"/>
  <c r="AO12" i="20" s="1"/>
  <c r="AG13" i="52"/>
  <c r="AP13" i="52" s="1"/>
  <c r="W14" i="52"/>
  <c r="AF13" i="52"/>
  <c r="AO13" i="52" s="1"/>
  <c r="AE13" i="52"/>
  <c r="AH13" i="80"/>
  <c r="AQ13" i="80" s="1"/>
  <c r="X13" i="45"/>
  <c r="Y13" i="45"/>
  <c r="AR12" i="58"/>
  <c r="AG13" i="14"/>
  <c r="AP13" i="14" s="1"/>
  <c r="W14" i="14"/>
  <c r="AF13" i="14"/>
  <c r="AO13" i="14" s="1"/>
  <c r="AE13" i="14"/>
  <c r="AR11" i="10"/>
  <c r="Z13" i="91"/>
  <c r="AH13" i="42"/>
  <c r="AQ13" i="42" s="1"/>
  <c r="AR12" i="52"/>
  <c r="W14" i="96"/>
  <c r="AE13" i="96"/>
  <c r="AF13" i="96"/>
  <c r="AO13" i="96" s="1"/>
  <c r="AG13" i="96"/>
  <c r="AP13" i="96" s="1"/>
  <c r="AH12" i="29"/>
  <c r="AQ12" i="29" s="1"/>
  <c r="AN12" i="92"/>
  <c r="AI12" i="92"/>
  <c r="AN13" i="54"/>
  <c r="AI13" i="54"/>
  <c r="AH13" i="73"/>
  <c r="AQ13" i="73" s="1"/>
  <c r="AR12" i="14"/>
  <c r="AG13" i="9"/>
  <c r="AP13" i="9" s="1"/>
  <c r="AF13" i="9"/>
  <c r="AO13" i="9" s="1"/>
  <c r="W14" i="9"/>
  <c r="AE13" i="9"/>
  <c r="Z13" i="64"/>
  <c r="Z13" i="38"/>
  <c r="X14" i="3"/>
  <c r="Y14" i="3"/>
  <c r="AH12" i="51"/>
  <c r="AQ12" i="51" s="1"/>
  <c r="AH13" i="63"/>
  <c r="AQ13" i="63" s="1"/>
  <c r="AN12" i="75"/>
  <c r="AI12" i="75"/>
  <c r="Y13" i="46"/>
  <c r="X13" i="46"/>
  <c r="AR12" i="72"/>
  <c r="AI11" i="6"/>
  <c r="AN11" i="6"/>
  <c r="AN12" i="32"/>
  <c r="AI12" i="32"/>
  <c r="X14" i="69"/>
  <c r="Y14" i="69"/>
  <c r="AH14" i="28"/>
  <c r="AQ14" i="28" s="1"/>
  <c r="AR12" i="41"/>
  <c r="AN13" i="65"/>
  <c r="AI13" i="65"/>
  <c r="Y14" i="47"/>
  <c r="X14" i="47"/>
  <c r="AH13" i="70"/>
  <c r="AQ13" i="70" s="1"/>
  <c r="AI13" i="79"/>
  <c r="AN13" i="79"/>
  <c r="AI12" i="49"/>
  <c r="AN12" i="49"/>
  <c r="AR12" i="82"/>
  <c r="AE13" i="80"/>
  <c r="W14" i="80"/>
  <c r="AF13" i="80"/>
  <c r="AO13" i="80" s="1"/>
  <c r="AG13" i="80"/>
  <c r="AP13" i="80" s="1"/>
  <c r="AN12" i="45"/>
  <c r="AI12" i="45"/>
  <c r="AI13" i="66"/>
  <c r="AN13" i="66"/>
  <c r="W15" i="44"/>
  <c r="AG14" i="44"/>
  <c r="AP14" i="44" s="1"/>
  <c r="AF14" i="44"/>
  <c r="AO14" i="44" s="1"/>
  <c r="AE14" i="44"/>
  <c r="AF12" i="23"/>
  <c r="AO12" i="23" s="1"/>
  <c r="W13" i="23"/>
  <c r="AE12" i="23"/>
  <c r="AG12" i="23"/>
  <c r="AP12" i="23" s="1"/>
  <c r="AG12" i="13"/>
  <c r="AP12" i="13" s="1"/>
  <c r="AF12" i="13"/>
  <c r="AO12" i="13" s="1"/>
  <c r="W13" i="13"/>
  <c r="AE12" i="13"/>
  <c r="AH13" i="81"/>
  <c r="AQ13" i="81" s="1"/>
  <c r="AG12" i="18"/>
  <c r="AP12" i="18" s="1"/>
  <c r="AF12" i="18"/>
  <c r="AO12" i="18" s="1"/>
  <c r="W13" i="18"/>
  <c r="AE12" i="18"/>
  <c r="AI12" i="50"/>
  <c r="AN12" i="50"/>
  <c r="AR12" i="84"/>
  <c r="W14" i="87"/>
  <c r="AF13" i="87"/>
  <c r="AO13" i="87" s="1"/>
  <c r="AE13" i="87"/>
  <c r="AG13" i="87"/>
  <c r="AP13" i="87" s="1"/>
  <c r="AG13" i="42"/>
  <c r="AP13" i="42" s="1"/>
  <c r="AF13" i="42"/>
  <c r="AO13" i="42" s="1"/>
  <c r="AE13" i="42"/>
  <c r="W14" i="42"/>
  <c r="AN12" i="60"/>
  <c r="AI12" i="60"/>
  <c r="W13" i="29"/>
  <c r="AG12" i="29"/>
  <c r="AP12" i="29" s="1"/>
  <c r="AE12" i="29"/>
  <c r="AF12" i="29"/>
  <c r="AO12" i="29" s="1"/>
  <c r="X14" i="54"/>
  <c r="Y14" i="54"/>
  <c r="X12" i="68"/>
  <c r="Y12" i="68"/>
  <c r="AG13" i="16"/>
  <c r="AP13" i="16" s="1"/>
  <c r="AF13" i="16"/>
  <c r="AO13" i="16" s="1"/>
  <c r="W14" i="16"/>
  <c r="AE13" i="16"/>
  <c r="AH13" i="2"/>
  <c r="AQ13" i="2" s="1"/>
  <c r="Y13" i="31"/>
  <c r="X13" i="31"/>
  <c r="AR11" i="51"/>
  <c r="W14" i="85"/>
  <c r="AG13" i="85"/>
  <c r="AP13" i="85" s="1"/>
  <c r="AF13" i="85"/>
  <c r="AO13" i="85" s="1"/>
  <c r="AE13" i="85"/>
  <c r="AR12" i="80"/>
  <c r="AN12" i="11"/>
  <c r="AI12" i="11"/>
  <c r="AR12" i="2"/>
  <c r="Y13" i="95"/>
  <c r="X13" i="95"/>
  <c r="AN12" i="24"/>
  <c r="AI12" i="24"/>
  <c r="AH13" i="53"/>
  <c r="AQ13" i="53" s="1"/>
  <c r="AR12" i="39"/>
  <c r="AG12" i="51"/>
  <c r="AP12" i="51" s="1"/>
  <c r="AF12" i="51"/>
  <c r="AO12" i="51" s="1"/>
  <c r="AE12" i="51"/>
  <c r="W13" i="51"/>
  <c r="AR12" i="64"/>
  <c r="W14" i="63"/>
  <c r="AE13" i="63"/>
  <c r="AF13" i="63"/>
  <c r="AO13" i="63" s="1"/>
  <c r="AG13" i="63"/>
  <c r="AP13" i="63" s="1"/>
  <c r="X14" i="77"/>
  <c r="Y14" i="77"/>
  <c r="AR12" i="85"/>
  <c r="AR12" i="36"/>
  <c r="W14" i="74"/>
  <c r="AG13" i="74"/>
  <c r="AP13" i="74" s="1"/>
  <c r="AF13" i="74"/>
  <c r="AO13" i="74" s="1"/>
  <c r="AE13" i="74"/>
  <c r="Y14" i="65"/>
  <c r="X14" i="65"/>
  <c r="AN13" i="47"/>
  <c r="AI13" i="47"/>
  <c r="AH13" i="84"/>
  <c r="AQ13" i="84" s="1"/>
  <c r="Y13" i="49"/>
  <c r="X13" i="49"/>
  <c r="AI12" i="12"/>
  <c r="AN12" i="12"/>
  <c r="AR12" i="17"/>
  <c r="AH13" i="41"/>
  <c r="AQ13" i="41" s="1"/>
  <c r="X14" i="86"/>
  <c r="Y14" i="86"/>
  <c r="X14" i="66"/>
  <c r="Z14" i="66" s="1"/>
  <c r="Y14" i="66"/>
  <c r="AH14" i="48"/>
  <c r="AQ14" i="48" s="1"/>
  <c r="AG14" i="76"/>
  <c r="AP14" i="76" s="1"/>
  <c r="AF14" i="76"/>
  <c r="AO14" i="76" s="1"/>
  <c r="AE14" i="76"/>
  <c r="W15" i="76"/>
  <c r="AH14" i="15"/>
  <c r="AQ14" i="15" s="1"/>
  <c r="W12" i="27"/>
  <c r="AG11" i="27"/>
  <c r="AP11" i="27" s="1"/>
  <c r="AF11" i="27"/>
  <c r="AO11" i="27" s="1"/>
  <c r="AE11" i="27"/>
  <c r="W14" i="81"/>
  <c r="AF13" i="81"/>
  <c r="AO13" i="81" s="1"/>
  <c r="AE13" i="81"/>
  <c r="AG13" i="81"/>
  <c r="AP13" i="81" s="1"/>
  <c r="AH12" i="78"/>
  <c r="AQ12" i="78" s="1"/>
  <c r="Y13" i="50"/>
  <c r="X13" i="50"/>
  <c r="AH14" i="71"/>
  <c r="AQ14" i="71" s="1"/>
  <c r="Y13" i="60"/>
  <c r="X13" i="60"/>
  <c r="X13" i="92"/>
  <c r="Y13" i="92"/>
  <c r="W14" i="2"/>
  <c r="AE13" i="2"/>
  <c r="AG13" i="2"/>
  <c r="AP13" i="2" s="1"/>
  <c r="AF13" i="2"/>
  <c r="AO13" i="2" s="1"/>
  <c r="AI12" i="31"/>
  <c r="AN12" i="31"/>
  <c r="W14" i="73"/>
  <c r="AG13" i="73"/>
  <c r="AP13" i="73" s="1"/>
  <c r="AE13" i="73"/>
  <c r="AF13" i="73"/>
  <c r="AO13" i="73" s="1"/>
  <c r="AH14" i="83"/>
  <c r="AQ14" i="83" s="1"/>
  <c r="AR11" i="13"/>
  <c r="Y13" i="11"/>
  <c r="X13" i="11"/>
  <c r="AR12" i="4"/>
  <c r="AR12" i="91"/>
  <c r="Y13" i="24"/>
  <c r="X13" i="24"/>
  <c r="Z13" i="53"/>
  <c r="Y13" i="56"/>
  <c r="X13" i="56"/>
  <c r="X12" i="6"/>
  <c r="Z12" i="6" s="1"/>
  <c r="Y12" i="6"/>
  <c r="AH13" i="39"/>
  <c r="AQ13" i="39" s="1"/>
  <c r="AR12" i="5"/>
  <c r="Y14" i="30"/>
  <c r="X14" i="30"/>
  <c r="X13" i="34"/>
  <c r="Y13" i="34"/>
  <c r="Y13" i="12"/>
  <c r="X13" i="12"/>
  <c r="AR11" i="78"/>
  <c r="AR12" i="53"/>
  <c r="Z14" i="48"/>
  <c r="AH13" i="36"/>
  <c r="AQ13" i="36" s="1"/>
  <c r="Y13" i="93"/>
  <c r="X13" i="93"/>
  <c r="Z13" i="93" s="1"/>
  <c r="AG12" i="78"/>
  <c r="AP12" i="78" s="1"/>
  <c r="AF12" i="78"/>
  <c r="AO12" i="78" s="1"/>
  <c r="AE12" i="78"/>
  <c r="W13" i="78"/>
  <c r="AR12" i="73"/>
  <c r="AR11" i="20"/>
  <c r="AI11" i="89"/>
  <c r="AN11" i="89"/>
  <c r="X13" i="88"/>
  <c r="Y13" i="88"/>
  <c r="AH13" i="40"/>
  <c r="AQ13" i="40" s="1"/>
  <c r="AH13" i="4"/>
  <c r="AQ13" i="4" s="1"/>
  <c r="AE11" i="7"/>
  <c r="AG11" i="7"/>
  <c r="AP11" i="7" s="1"/>
  <c r="W12" i="7"/>
  <c r="AF11" i="7"/>
  <c r="AO11" i="7" s="1"/>
  <c r="AG12" i="35"/>
  <c r="AP12" i="35" s="1"/>
  <c r="AE12" i="35"/>
  <c r="W13" i="35"/>
  <c r="AF12" i="35"/>
  <c r="AO12" i="35" s="1"/>
  <c r="Z14" i="83"/>
  <c r="AR12" i="81"/>
  <c r="AH13" i="43"/>
  <c r="AQ13" i="43" s="1"/>
  <c r="AH13" i="72"/>
  <c r="AQ13" i="72" s="1"/>
  <c r="AN12" i="95"/>
  <c r="AI12" i="95"/>
  <c r="AH13" i="19"/>
  <c r="AQ13" i="19" s="1"/>
  <c r="AH13" i="8"/>
  <c r="AQ13" i="8" s="1"/>
  <c r="AH13" i="61"/>
  <c r="AQ13" i="61" s="1"/>
  <c r="AH13" i="82"/>
  <c r="AQ13" i="82" s="1"/>
  <c r="AI12" i="57"/>
  <c r="AN12" i="57"/>
  <c r="AN12" i="56"/>
  <c r="AI12" i="56"/>
  <c r="X14" i="26"/>
  <c r="Y14" i="26"/>
  <c r="X13" i="67"/>
  <c r="Y13" i="67"/>
  <c r="Z13" i="67" s="1"/>
  <c r="Z13" i="39"/>
  <c r="AH13" i="17"/>
  <c r="AQ13" i="17" s="1"/>
  <c r="AR12" i="63"/>
  <c r="AN13" i="21"/>
  <c r="AI13" i="21"/>
  <c r="AH13" i="58"/>
  <c r="AQ13" i="58" s="1"/>
  <c r="X12" i="94"/>
  <c r="Y12" i="94"/>
  <c r="AI13" i="30"/>
  <c r="AN13" i="30"/>
  <c r="Y14" i="79"/>
  <c r="X14" i="79"/>
  <c r="Z14" i="79" s="1"/>
  <c r="AN12" i="34"/>
  <c r="AI12" i="34"/>
  <c r="AR13" i="83"/>
  <c r="Z13" i="41"/>
  <c r="AH12" i="20"/>
  <c r="AQ12" i="20" s="1"/>
  <c r="AR12" i="61"/>
  <c r="AH13" i="52"/>
  <c r="AQ13" i="52" s="1"/>
  <c r="AI13" i="86"/>
  <c r="AN13" i="86"/>
  <c r="Z14" i="15"/>
  <c r="Z13" i="36"/>
  <c r="AI12" i="1"/>
  <c r="AN12" i="1"/>
  <c r="AR11" i="22"/>
  <c r="AN12" i="93"/>
  <c r="AI12" i="93"/>
  <c r="AR12" i="40"/>
  <c r="Z14" i="71"/>
  <c r="AR13" i="44"/>
  <c r="X12" i="62"/>
  <c r="Y12" i="62"/>
  <c r="Z13" i="40"/>
  <c r="Z13" i="4"/>
  <c r="AR13" i="71"/>
  <c r="AR13" i="28"/>
  <c r="AH12" i="90"/>
  <c r="AQ12" i="90" s="1"/>
  <c r="AH13" i="55"/>
  <c r="AQ13" i="55" s="1"/>
  <c r="AH12" i="22"/>
  <c r="AQ12" i="22" s="1"/>
  <c r="Z13" i="72"/>
  <c r="Z13" i="8"/>
  <c r="Z13" i="61"/>
  <c r="Z13" i="82"/>
  <c r="AR12" i="55"/>
  <c r="Y13" i="75"/>
  <c r="X13" i="75"/>
  <c r="X13" i="57"/>
  <c r="Y13" i="57"/>
  <c r="AH13" i="5"/>
  <c r="AQ13" i="5" s="1"/>
  <c r="AI13" i="26"/>
  <c r="AN13" i="26"/>
  <c r="AN12" i="67"/>
  <c r="AI12" i="67"/>
  <c r="AR12" i="19"/>
  <c r="Z13" i="17"/>
  <c r="Y14" i="21"/>
  <c r="X14" i="21"/>
  <c r="Z14" i="21" s="1"/>
  <c r="AH12" i="10"/>
  <c r="AQ12" i="10" s="1"/>
  <c r="Z13" i="58"/>
  <c r="AN11" i="94"/>
  <c r="AI11" i="94"/>
  <c r="Z13" i="34" l="1"/>
  <c r="Z14" i="69"/>
  <c r="AG13" i="84"/>
  <c r="AP13" i="84" s="1"/>
  <c r="AE13" i="43"/>
  <c r="Z12" i="94"/>
  <c r="Z13" i="57"/>
  <c r="Z14" i="86"/>
  <c r="Z13" i="49"/>
  <c r="Z13" i="1"/>
  <c r="AF12" i="90"/>
  <c r="AO12" i="90" s="1"/>
  <c r="Z12" i="62"/>
  <c r="Z14" i="26"/>
  <c r="Z13" i="31"/>
  <c r="AG13" i="31" s="1"/>
  <c r="AP13" i="31" s="1"/>
  <c r="W14" i="19"/>
  <c r="AE13" i="55"/>
  <c r="W13" i="90"/>
  <c r="Z13" i="88"/>
  <c r="AE13" i="88" s="1"/>
  <c r="Z13" i="50"/>
  <c r="Z13" i="95"/>
  <c r="W14" i="95" s="1"/>
  <c r="Z13" i="60"/>
  <c r="W14" i="60" s="1"/>
  <c r="AE12" i="90"/>
  <c r="AE13" i="31"/>
  <c r="W14" i="31"/>
  <c r="AG13" i="60"/>
  <c r="AP13" i="60" s="1"/>
  <c r="AF13" i="60"/>
  <c r="AO13" i="60" s="1"/>
  <c r="AE14" i="86"/>
  <c r="W15" i="86"/>
  <c r="AF14" i="86"/>
  <c r="AO14" i="86" s="1"/>
  <c r="AG14" i="86"/>
  <c r="AP14" i="86" s="1"/>
  <c r="AG12" i="6"/>
  <c r="AP12" i="6" s="1"/>
  <c r="AF12" i="6"/>
  <c r="AO12" i="6" s="1"/>
  <c r="W13" i="6"/>
  <c r="AE12" i="6"/>
  <c r="AG13" i="95"/>
  <c r="AP13" i="95" s="1"/>
  <c r="AF13" i="95"/>
  <c r="AO13" i="95" s="1"/>
  <c r="AF12" i="94"/>
  <c r="AO12" i="94" s="1"/>
  <c r="AG12" i="94"/>
  <c r="AP12" i="94" s="1"/>
  <c r="W13" i="94"/>
  <c r="AE12" i="94"/>
  <c r="W14" i="88"/>
  <c r="AF13" i="88"/>
  <c r="AO13" i="88" s="1"/>
  <c r="AG13" i="88"/>
  <c r="AP13" i="88" s="1"/>
  <c r="W15" i="79"/>
  <c r="AF14" i="79"/>
  <c r="AO14" i="79" s="1"/>
  <c r="AE14" i="79"/>
  <c r="AG14" i="79"/>
  <c r="AP14" i="79" s="1"/>
  <c r="AG13" i="67"/>
  <c r="AP13" i="67" s="1"/>
  <c r="AF13" i="67"/>
  <c r="AO13" i="67" s="1"/>
  <c r="AE13" i="67"/>
  <c r="W14" i="67"/>
  <c r="Y13" i="78"/>
  <c r="X13" i="78"/>
  <c r="AG14" i="48"/>
  <c r="AP14" i="48" s="1"/>
  <c r="W15" i="48"/>
  <c r="AF14" i="48"/>
  <c r="AO14" i="48" s="1"/>
  <c r="AE14" i="48"/>
  <c r="AR12" i="11"/>
  <c r="AH14" i="54"/>
  <c r="AQ14" i="54" s="1"/>
  <c r="X13" i="29"/>
  <c r="Y13" i="29"/>
  <c r="X13" i="18"/>
  <c r="Y13" i="18"/>
  <c r="Z13" i="18" s="1"/>
  <c r="AR13" i="66"/>
  <c r="AN13" i="84"/>
  <c r="AI13" i="84"/>
  <c r="AG14" i="71"/>
  <c r="AP14" i="71" s="1"/>
  <c r="AF14" i="71"/>
  <c r="AO14" i="71" s="1"/>
  <c r="W15" i="71"/>
  <c r="AE14" i="71"/>
  <c r="AH13" i="57"/>
  <c r="AQ13" i="57" s="1"/>
  <c r="AG13" i="72"/>
  <c r="AP13" i="72" s="1"/>
  <c r="AF13" i="72"/>
  <c r="AO13" i="72" s="1"/>
  <c r="W14" i="72"/>
  <c r="AE13" i="72"/>
  <c r="W13" i="62"/>
  <c r="AE12" i="62"/>
  <c r="AF12" i="62"/>
  <c r="AO12" i="62" s="1"/>
  <c r="AG12" i="62"/>
  <c r="AP12" i="62" s="1"/>
  <c r="AR12" i="93"/>
  <c r="AF13" i="36"/>
  <c r="AO13" i="36" s="1"/>
  <c r="W14" i="36"/>
  <c r="AG13" i="36"/>
  <c r="AP13" i="36" s="1"/>
  <c r="AE13" i="36"/>
  <c r="AR13" i="21"/>
  <c r="AG13" i="39"/>
  <c r="AP13" i="39" s="1"/>
  <c r="AE13" i="39"/>
  <c r="AF13" i="39"/>
  <c r="AO13" i="39" s="1"/>
  <c r="W14" i="39"/>
  <c r="AG14" i="26"/>
  <c r="AP14" i="26" s="1"/>
  <c r="AF14" i="26"/>
  <c r="AO14" i="26" s="1"/>
  <c r="AE14" i="26"/>
  <c r="W15" i="26"/>
  <c r="AN12" i="35"/>
  <c r="AI12" i="35"/>
  <c r="AH13" i="34"/>
  <c r="AQ13" i="34" s="1"/>
  <c r="Z13" i="11"/>
  <c r="AH13" i="60"/>
  <c r="AQ13" i="60" s="1"/>
  <c r="AI11" i="27"/>
  <c r="AN11" i="27"/>
  <c r="AH14" i="66"/>
  <c r="AQ14" i="66" s="1"/>
  <c r="W14" i="49"/>
  <c r="AE13" i="49"/>
  <c r="AF13" i="49"/>
  <c r="AO13" i="49" s="1"/>
  <c r="AG13" i="49"/>
  <c r="AP13" i="49" s="1"/>
  <c r="AR13" i="47"/>
  <c r="AH13" i="31"/>
  <c r="AQ13" i="31" s="1"/>
  <c r="Y14" i="16"/>
  <c r="X14" i="16"/>
  <c r="AN13" i="42"/>
  <c r="AI13" i="42"/>
  <c r="AN12" i="18"/>
  <c r="AI12" i="18"/>
  <c r="AN14" i="44"/>
  <c r="AI14" i="44"/>
  <c r="Y14" i="9"/>
  <c r="X14" i="9"/>
  <c r="AR12" i="92"/>
  <c r="AI13" i="14"/>
  <c r="AN13" i="14"/>
  <c r="AR13" i="69"/>
  <c r="X14" i="33"/>
  <c r="Y14" i="33"/>
  <c r="AR12" i="88"/>
  <c r="Y13" i="25"/>
  <c r="X13" i="25"/>
  <c r="Z13" i="25" s="1"/>
  <c r="AI13" i="5"/>
  <c r="AN13" i="5"/>
  <c r="X13" i="22"/>
  <c r="Y13" i="22"/>
  <c r="AN12" i="90"/>
  <c r="AI12" i="90"/>
  <c r="W14" i="58"/>
  <c r="AE13" i="58"/>
  <c r="AF13" i="58"/>
  <c r="AO13" i="58" s="1"/>
  <c r="AG13" i="58"/>
  <c r="AP13" i="58" s="1"/>
  <c r="W14" i="57"/>
  <c r="AE13" i="57"/>
  <c r="AF13" i="57"/>
  <c r="AO13" i="57" s="1"/>
  <c r="AG13" i="57"/>
  <c r="AP13" i="57" s="1"/>
  <c r="AR13" i="86"/>
  <c r="AR12" i="95"/>
  <c r="AI13" i="2"/>
  <c r="AN13" i="2"/>
  <c r="AH14" i="47"/>
  <c r="AQ14" i="47" s="1"/>
  <c r="AH13" i="46"/>
  <c r="AQ13" i="46" s="1"/>
  <c r="AH14" i="3"/>
  <c r="AQ14" i="3" s="1"/>
  <c r="X14" i="96"/>
  <c r="Y14" i="96"/>
  <c r="AH13" i="45"/>
  <c r="AQ13" i="45" s="1"/>
  <c r="AN13" i="33"/>
  <c r="AI13" i="33"/>
  <c r="X14" i="5"/>
  <c r="Y14" i="5"/>
  <c r="W14" i="17"/>
  <c r="AE13" i="17"/>
  <c r="AG13" i="17"/>
  <c r="AP13" i="17" s="1"/>
  <c r="AF13" i="17"/>
  <c r="AO13" i="17" s="1"/>
  <c r="AR13" i="26"/>
  <c r="AH13" i="75"/>
  <c r="AQ13" i="75" s="1"/>
  <c r="AG13" i="4"/>
  <c r="AP13" i="4" s="1"/>
  <c r="AF13" i="4"/>
  <c r="AO13" i="4" s="1"/>
  <c r="W14" i="4"/>
  <c r="AE13" i="4"/>
  <c r="AG13" i="41"/>
  <c r="AP13" i="41" s="1"/>
  <c r="AF13" i="41"/>
  <c r="AO13" i="41" s="1"/>
  <c r="AE13" i="41"/>
  <c r="W14" i="41"/>
  <c r="AH13" i="67"/>
  <c r="AQ13" i="67" s="1"/>
  <c r="AE14" i="83"/>
  <c r="AF14" i="83"/>
  <c r="AO14" i="83" s="1"/>
  <c r="AG14" i="83"/>
  <c r="AP14" i="83" s="1"/>
  <c r="W15" i="83"/>
  <c r="AH13" i="88"/>
  <c r="AQ13" i="88" s="1"/>
  <c r="AN12" i="78"/>
  <c r="AI12" i="78"/>
  <c r="AH13" i="12"/>
  <c r="AQ13" i="12" s="1"/>
  <c r="AH14" i="30"/>
  <c r="AQ14" i="30" s="1"/>
  <c r="W14" i="53"/>
  <c r="AG13" i="53"/>
  <c r="AP13" i="53" s="1"/>
  <c r="AF13" i="53"/>
  <c r="AO13" i="53" s="1"/>
  <c r="AE13" i="53"/>
  <c r="Y14" i="73"/>
  <c r="X14" i="73"/>
  <c r="X14" i="2"/>
  <c r="Y14" i="2"/>
  <c r="Y15" i="76"/>
  <c r="X15" i="76"/>
  <c r="AH14" i="65"/>
  <c r="AQ14" i="65" s="1"/>
  <c r="X14" i="63"/>
  <c r="Y14" i="63"/>
  <c r="AN12" i="51"/>
  <c r="AI12" i="51"/>
  <c r="AH13" i="95"/>
  <c r="AQ13" i="95" s="1"/>
  <c r="Z14" i="54"/>
  <c r="AR12" i="60"/>
  <c r="AI12" i="23"/>
  <c r="AN12" i="23"/>
  <c r="AR12" i="49"/>
  <c r="AR11" i="6"/>
  <c r="Z14" i="3"/>
  <c r="X14" i="14"/>
  <c r="Y14" i="14"/>
  <c r="Z13" i="45"/>
  <c r="AN13" i="52"/>
  <c r="AI13" i="52"/>
  <c r="AI12" i="20"/>
  <c r="AN12" i="20"/>
  <c r="AH13" i="32"/>
  <c r="AQ13" i="32" s="1"/>
  <c r="AR13" i="77"/>
  <c r="AR11" i="62"/>
  <c r="AH13" i="1"/>
  <c r="AQ13" i="1" s="1"/>
  <c r="AI12" i="25"/>
  <c r="AN12" i="25"/>
  <c r="Y14" i="19"/>
  <c r="X14" i="19"/>
  <c r="Z14" i="19" s="1"/>
  <c r="Y15" i="28"/>
  <c r="X15" i="28"/>
  <c r="X14" i="43"/>
  <c r="Y14" i="43"/>
  <c r="Z14" i="43" s="1"/>
  <c r="AG14" i="21"/>
  <c r="AP14" i="21" s="1"/>
  <c r="AF14" i="21"/>
  <c r="AO14" i="21" s="1"/>
  <c r="W15" i="21"/>
  <c r="AE14" i="21"/>
  <c r="AF13" i="50"/>
  <c r="AO13" i="50" s="1"/>
  <c r="W14" i="50"/>
  <c r="AE13" i="50"/>
  <c r="AG13" i="50"/>
  <c r="AP13" i="50" s="1"/>
  <c r="Y14" i="87"/>
  <c r="X14" i="87"/>
  <c r="W14" i="82"/>
  <c r="AG13" i="82"/>
  <c r="AP13" i="82" s="1"/>
  <c r="AF13" i="82"/>
  <c r="AO13" i="82" s="1"/>
  <c r="AE13" i="82"/>
  <c r="W14" i="40"/>
  <c r="AG13" i="40"/>
  <c r="AP13" i="40" s="1"/>
  <c r="AE13" i="40"/>
  <c r="AF13" i="40"/>
  <c r="AO13" i="40" s="1"/>
  <c r="AN13" i="81"/>
  <c r="AI13" i="81"/>
  <c r="AR12" i="12"/>
  <c r="X14" i="74"/>
  <c r="Y14" i="74"/>
  <c r="AH14" i="77"/>
  <c r="AQ14" i="77" s="1"/>
  <c r="X14" i="85"/>
  <c r="Z14" i="85" s="1"/>
  <c r="Y14" i="85"/>
  <c r="AN12" i="13"/>
  <c r="AI12" i="13"/>
  <c r="X13" i="23"/>
  <c r="Y13" i="23"/>
  <c r="Y15" i="44"/>
  <c r="Z15" i="44" s="1"/>
  <c r="X15" i="44"/>
  <c r="X14" i="80"/>
  <c r="Y14" i="80"/>
  <c r="AH14" i="69"/>
  <c r="AQ14" i="69" s="1"/>
  <c r="Z13" i="46"/>
  <c r="AG13" i="38"/>
  <c r="AP13" i="38" s="1"/>
  <c r="AE13" i="38"/>
  <c r="W14" i="38"/>
  <c r="AF13" i="38"/>
  <c r="AO13" i="38" s="1"/>
  <c r="W14" i="91"/>
  <c r="AG13" i="91"/>
  <c r="AP13" i="91" s="1"/>
  <c r="AF13" i="91"/>
  <c r="AO13" i="91" s="1"/>
  <c r="AE13" i="91"/>
  <c r="X13" i="20"/>
  <c r="Y13" i="20"/>
  <c r="Z13" i="32"/>
  <c r="Y13" i="37"/>
  <c r="X13" i="37"/>
  <c r="AN13" i="59"/>
  <c r="AI13" i="59"/>
  <c r="Y14" i="84"/>
  <c r="X14" i="84"/>
  <c r="AN13" i="55"/>
  <c r="AI13" i="55"/>
  <c r="AI13" i="70"/>
  <c r="AN13" i="70"/>
  <c r="AH12" i="6"/>
  <c r="AQ12" i="6" s="1"/>
  <c r="Y13" i="51"/>
  <c r="X13" i="51"/>
  <c r="AI13" i="19"/>
  <c r="AN13" i="19"/>
  <c r="AH13" i="56"/>
  <c r="AQ13" i="56" s="1"/>
  <c r="AH13" i="24"/>
  <c r="AQ13" i="24" s="1"/>
  <c r="AN14" i="76"/>
  <c r="AI14" i="76"/>
  <c r="AG13" i="61"/>
  <c r="AP13" i="61" s="1"/>
  <c r="W14" i="61"/>
  <c r="AF13" i="61"/>
  <c r="AO13" i="61" s="1"/>
  <c r="AE13" i="61"/>
  <c r="Z13" i="12"/>
  <c r="Z14" i="30"/>
  <c r="AH13" i="11"/>
  <c r="AQ13" i="11" s="1"/>
  <c r="AR12" i="31"/>
  <c r="AH13" i="92"/>
  <c r="AQ13" i="92" s="1"/>
  <c r="Y12" i="27"/>
  <c r="X12" i="27"/>
  <c r="AH13" i="49"/>
  <c r="AQ13" i="49" s="1"/>
  <c r="Z14" i="65"/>
  <c r="Z14" i="77"/>
  <c r="AR12" i="24"/>
  <c r="AH12" i="68"/>
  <c r="AQ12" i="68" s="1"/>
  <c r="AI12" i="29"/>
  <c r="AN12" i="29"/>
  <c r="AI13" i="87"/>
  <c r="AN13" i="87"/>
  <c r="Y13" i="13"/>
  <c r="X13" i="13"/>
  <c r="AR12" i="45"/>
  <c r="AI13" i="80"/>
  <c r="AN13" i="80"/>
  <c r="AR13" i="79"/>
  <c r="AR13" i="65"/>
  <c r="W15" i="69"/>
  <c r="AE14" i="69"/>
  <c r="AF14" i="69"/>
  <c r="AO14" i="69" s="1"/>
  <c r="AG14" i="69"/>
  <c r="AP14" i="69" s="1"/>
  <c r="AR12" i="75"/>
  <c r="AF13" i="64"/>
  <c r="AO13" i="64" s="1"/>
  <c r="W14" i="64"/>
  <c r="AE13" i="64"/>
  <c r="AG13" i="64"/>
  <c r="AP13" i="64" s="1"/>
  <c r="AR13" i="54"/>
  <c r="X14" i="52"/>
  <c r="Z14" i="52" s="1"/>
  <c r="Y14" i="52"/>
  <c r="AI12" i="10"/>
  <c r="AN12" i="10"/>
  <c r="AR13" i="3"/>
  <c r="AN12" i="37"/>
  <c r="AI12" i="37"/>
  <c r="AR11" i="68"/>
  <c r="AH12" i="89"/>
  <c r="AQ12" i="89" s="1"/>
  <c r="AG13" i="1"/>
  <c r="AP13" i="1" s="1"/>
  <c r="AF13" i="1"/>
  <c r="AO13" i="1" s="1"/>
  <c r="W14" i="1"/>
  <c r="AE13" i="1"/>
  <c r="X14" i="59"/>
  <c r="Y14" i="59"/>
  <c r="X14" i="55"/>
  <c r="Y14" i="55"/>
  <c r="AI14" i="28"/>
  <c r="AN14" i="28"/>
  <c r="X14" i="70"/>
  <c r="Y14" i="70"/>
  <c r="AF14" i="15"/>
  <c r="AO14" i="15" s="1"/>
  <c r="W15" i="15"/>
  <c r="AE14" i="15"/>
  <c r="AG14" i="15"/>
  <c r="AP14" i="15" s="1"/>
  <c r="AH14" i="79"/>
  <c r="AQ14" i="79" s="1"/>
  <c r="AH12" i="94"/>
  <c r="AQ12" i="94" s="1"/>
  <c r="AR12" i="56"/>
  <c r="W14" i="93"/>
  <c r="AG13" i="93"/>
  <c r="AP13" i="93" s="1"/>
  <c r="AE13" i="93"/>
  <c r="AF13" i="93"/>
  <c r="AO13" i="93" s="1"/>
  <c r="AF13" i="34"/>
  <c r="AO13" i="34" s="1"/>
  <c r="W14" i="34"/>
  <c r="AG13" i="34"/>
  <c r="AP13" i="34" s="1"/>
  <c r="AE13" i="34"/>
  <c r="AG14" i="66"/>
  <c r="AP14" i="66" s="1"/>
  <c r="AF14" i="66"/>
  <c r="AO14" i="66" s="1"/>
  <c r="W15" i="66"/>
  <c r="AE14" i="66"/>
  <c r="AI13" i="63"/>
  <c r="AN13" i="63"/>
  <c r="Y12" i="7"/>
  <c r="X12" i="7"/>
  <c r="Z14" i="47"/>
  <c r="Z13" i="75"/>
  <c r="AR12" i="57"/>
  <c r="AR11" i="94"/>
  <c r="AH14" i="21"/>
  <c r="AQ14" i="21" s="1"/>
  <c r="AR12" i="67"/>
  <c r="AF13" i="8"/>
  <c r="AO13" i="8" s="1"/>
  <c r="W14" i="8"/>
  <c r="AE13" i="8"/>
  <c r="AG13" i="8"/>
  <c r="AP13" i="8" s="1"/>
  <c r="AH12" i="62"/>
  <c r="AQ12" i="62" s="1"/>
  <c r="AR12" i="1"/>
  <c r="AR12" i="34"/>
  <c r="AR13" i="30"/>
  <c r="AH14" i="26"/>
  <c r="AQ14" i="26" s="1"/>
  <c r="Y13" i="35"/>
  <c r="X13" i="35"/>
  <c r="AI11" i="7"/>
  <c r="AN11" i="7"/>
  <c r="AR11" i="89"/>
  <c r="AH13" i="93"/>
  <c r="AQ13" i="93" s="1"/>
  <c r="Z13" i="56"/>
  <c r="Z13" i="24"/>
  <c r="AI13" i="73"/>
  <c r="AN13" i="73"/>
  <c r="Z13" i="92"/>
  <c r="AH13" i="50"/>
  <c r="AQ13" i="50" s="1"/>
  <c r="X14" i="81"/>
  <c r="Y14" i="81"/>
  <c r="AH14" i="86"/>
  <c r="AQ14" i="86" s="1"/>
  <c r="AI13" i="74"/>
  <c r="AN13" i="74"/>
  <c r="AI13" i="85"/>
  <c r="AN13" i="85"/>
  <c r="AN13" i="16"/>
  <c r="AI13" i="16"/>
  <c r="Z12" i="68"/>
  <c r="X14" i="42"/>
  <c r="Y14" i="42"/>
  <c r="AR12" i="50"/>
  <c r="AR12" i="32"/>
  <c r="AI13" i="9"/>
  <c r="AN13" i="9"/>
  <c r="AI13" i="96"/>
  <c r="AN13" i="96"/>
  <c r="Y13" i="10"/>
  <c r="X13" i="10"/>
  <c r="AR12" i="46"/>
  <c r="Z12" i="89"/>
  <c r="AI12" i="22"/>
  <c r="AN12" i="22"/>
  <c r="Y13" i="90"/>
  <c r="X13" i="90"/>
  <c r="AI13" i="43"/>
  <c r="AN13" i="43"/>
  <c r="Z13" i="10" l="1"/>
  <c r="Z14" i="42"/>
  <c r="AE13" i="95"/>
  <c r="AE13" i="60"/>
  <c r="AF13" i="31"/>
  <c r="AO13" i="31" s="1"/>
  <c r="Z13" i="90"/>
  <c r="W14" i="90" s="1"/>
  <c r="Z14" i="81"/>
  <c r="Z14" i="84"/>
  <c r="Z14" i="73"/>
  <c r="Z13" i="22"/>
  <c r="Z13" i="35"/>
  <c r="AF13" i="35" s="1"/>
  <c r="AO13" i="35" s="1"/>
  <c r="Z14" i="87"/>
  <c r="Z14" i="96"/>
  <c r="Z14" i="55"/>
  <c r="AE14" i="55" s="1"/>
  <c r="Z13" i="37"/>
  <c r="AF13" i="37" s="1"/>
  <c r="AO13" i="37" s="1"/>
  <c r="Z15" i="76"/>
  <c r="W16" i="76" s="1"/>
  <c r="Z13" i="51"/>
  <c r="AE13" i="51" s="1"/>
  <c r="Z14" i="9"/>
  <c r="AG14" i="9" s="1"/>
  <c r="AP14" i="9" s="1"/>
  <c r="Z13" i="13"/>
  <c r="Z12" i="27"/>
  <c r="AE12" i="27" s="1"/>
  <c r="AG14" i="84"/>
  <c r="AP14" i="84" s="1"/>
  <c r="AF14" i="84"/>
  <c r="AO14" i="84" s="1"/>
  <c r="W15" i="84"/>
  <c r="AE14" i="84"/>
  <c r="AF14" i="55"/>
  <c r="AO14" i="55" s="1"/>
  <c r="W15" i="55"/>
  <c r="W14" i="37"/>
  <c r="AG13" i="37"/>
  <c r="AP13" i="37" s="1"/>
  <c r="AF15" i="76"/>
  <c r="AO15" i="76" s="1"/>
  <c r="AE15" i="76"/>
  <c r="AG13" i="18"/>
  <c r="AP13" i="18" s="1"/>
  <c r="AF13" i="18"/>
  <c r="AO13" i="18" s="1"/>
  <c r="W14" i="18"/>
  <c r="AE13" i="18"/>
  <c r="AG13" i="13"/>
  <c r="AP13" i="13" s="1"/>
  <c r="AF13" i="13"/>
  <c r="AO13" i="13" s="1"/>
  <c r="W14" i="13"/>
  <c r="AE13" i="13"/>
  <c r="W13" i="27"/>
  <c r="AF12" i="27"/>
  <c r="AO12" i="27" s="1"/>
  <c r="W15" i="9"/>
  <c r="AE14" i="9"/>
  <c r="W14" i="10"/>
  <c r="AE13" i="10"/>
  <c r="AG13" i="10"/>
  <c r="AP13" i="10" s="1"/>
  <c r="AF13" i="10"/>
  <c r="AO13" i="10" s="1"/>
  <c r="AE13" i="25"/>
  <c r="W14" i="25"/>
  <c r="AG13" i="25"/>
  <c r="AP13" i="25" s="1"/>
  <c r="AF13" i="25"/>
  <c r="AO13" i="25" s="1"/>
  <c r="AE14" i="87"/>
  <c r="AF14" i="87"/>
  <c r="AO14" i="87" s="1"/>
  <c r="AG14" i="87"/>
  <c r="AP14" i="87" s="1"/>
  <c r="W15" i="87"/>
  <c r="AF14" i="96"/>
  <c r="AO14" i="96" s="1"/>
  <c r="AE14" i="96"/>
  <c r="AG14" i="96"/>
  <c r="AP14" i="96" s="1"/>
  <c r="W15" i="96"/>
  <c r="AG13" i="51"/>
  <c r="AP13" i="51" s="1"/>
  <c r="AF13" i="51"/>
  <c r="AO13" i="51" s="1"/>
  <c r="W15" i="42"/>
  <c r="AG14" i="42"/>
  <c r="AP14" i="42" s="1"/>
  <c r="AF14" i="42"/>
  <c r="AO14" i="42" s="1"/>
  <c r="AE14" i="42"/>
  <c r="AF15" i="44"/>
  <c r="AO15" i="44" s="1"/>
  <c r="W16" i="44"/>
  <c r="AG15" i="44"/>
  <c r="AP15" i="44" s="1"/>
  <c r="AE15" i="44"/>
  <c r="AR12" i="22"/>
  <c r="AR13" i="43"/>
  <c r="AH13" i="90"/>
  <c r="AQ13" i="90" s="1"/>
  <c r="AR13" i="16"/>
  <c r="AH14" i="81"/>
  <c r="AQ14" i="81" s="1"/>
  <c r="AR13" i="73"/>
  <c r="AH13" i="35"/>
  <c r="AQ13" i="35" s="1"/>
  <c r="AI13" i="8"/>
  <c r="AN13" i="8"/>
  <c r="W14" i="75"/>
  <c r="AG13" i="75"/>
  <c r="AP13" i="75" s="1"/>
  <c r="AF13" i="75"/>
  <c r="AO13" i="75" s="1"/>
  <c r="AE13" i="75"/>
  <c r="AR13" i="63"/>
  <c r="AI13" i="1"/>
  <c r="AN13" i="1"/>
  <c r="AH14" i="52"/>
  <c r="AQ14" i="52" s="1"/>
  <c r="X14" i="64"/>
  <c r="Y14" i="64"/>
  <c r="AI14" i="69"/>
  <c r="AN14" i="69"/>
  <c r="AI13" i="61"/>
  <c r="AN13" i="61"/>
  <c r="AH13" i="51"/>
  <c r="AQ13" i="51" s="1"/>
  <c r="W14" i="32"/>
  <c r="AG13" i="32"/>
  <c r="AP13" i="32" s="1"/>
  <c r="AF13" i="32"/>
  <c r="AO13" i="32" s="1"/>
  <c r="AE13" i="32"/>
  <c r="AH14" i="85"/>
  <c r="AQ14" i="85" s="1"/>
  <c r="AR13" i="81"/>
  <c r="X14" i="40"/>
  <c r="Y14" i="40"/>
  <c r="AH14" i="87"/>
  <c r="AQ14" i="87" s="1"/>
  <c r="AH14" i="43"/>
  <c r="AQ14" i="43" s="1"/>
  <c r="AR13" i="52"/>
  <c r="AG14" i="3"/>
  <c r="AP14" i="3" s="1"/>
  <c r="AF14" i="3"/>
  <c r="AO14" i="3" s="1"/>
  <c r="W15" i="3"/>
  <c r="AE14" i="3"/>
  <c r="AH15" i="76"/>
  <c r="AQ15" i="76" s="1"/>
  <c r="AH14" i="73"/>
  <c r="AQ14" i="73" s="1"/>
  <c r="X14" i="53"/>
  <c r="Y14" i="53"/>
  <c r="AN13" i="41"/>
  <c r="AI13" i="41"/>
  <c r="AH13" i="22"/>
  <c r="AQ13" i="22" s="1"/>
  <c r="AH14" i="9"/>
  <c r="AQ14" i="9" s="1"/>
  <c r="AG13" i="11"/>
  <c r="AP13" i="11" s="1"/>
  <c r="AF13" i="11"/>
  <c r="AO13" i="11" s="1"/>
  <c r="W14" i="11"/>
  <c r="AE13" i="11"/>
  <c r="AR12" i="35"/>
  <c r="Y13" i="62"/>
  <c r="X13" i="62"/>
  <c r="AR13" i="84"/>
  <c r="AN13" i="67"/>
  <c r="AI13" i="67"/>
  <c r="AI13" i="88"/>
  <c r="AN13" i="88"/>
  <c r="AN13" i="95"/>
  <c r="AI13" i="95"/>
  <c r="Y13" i="6"/>
  <c r="Z13" i="6" s="1"/>
  <c r="X13" i="6"/>
  <c r="AR13" i="70"/>
  <c r="AH14" i="80"/>
  <c r="AQ14" i="80" s="1"/>
  <c r="AH13" i="23"/>
  <c r="AQ13" i="23" s="1"/>
  <c r="AF14" i="85"/>
  <c r="AO14" i="85" s="1"/>
  <c r="AE14" i="85"/>
  <c r="W15" i="85"/>
  <c r="AG14" i="85"/>
  <c r="AP14" i="85" s="1"/>
  <c r="AI13" i="82"/>
  <c r="AN13" i="82"/>
  <c r="AN14" i="21"/>
  <c r="AI14" i="21"/>
  <c r="AG14" i="43"/>
  <c r="AP14" i="43" s="1"/>
  <c r="AE14" i="43"/>
  <c r="W15" i="43"/>
  <c r="AF14" i="43"/>
  <c r="AO14" i="43" s="1"/>
  <c r="AG14" i="19"/>
  <c r="AP14" i="19" s="1"/>
  <c r="AF14" i="19"/>
  <c r="AO14" i="19" s="1"/>
  <c r="W15" i="19"/>
  <c r="AE14" i="19"/>
  <c r="AR12" i="23"/>
  <c r="AH14" i="63"/>
  <c r="AQ14" i="63" s="1"/>
  <c r="AF14" i="73"/>
  <c r="AO14" i="73" s="1"/>
  <c r="AE14" i="73"/>
  <c r="W15" i="73"/>
  <c r="AG14" i="73"/>
  <c r="AP14" i="73" s="1"/>
  <c r="AN14" i="83"/>
  <c r="AI14" i="83"/>
  <c r="AH14" i="5"/>
  <c r="AQ14" i="5" s="1"/>
  <c r="AI13" i="58"/>
  <c r="AN13" i="58"/>
  <c r="AG13" i="22"/>
  <c r="AP13" i="22" s="1"/>
  <c r="AF13" i="22"/>
  <c r="AO13" i="22" s="1"/>
  <c r="W14" i="22"/>
  <c r="AE13" i="22"/>
  <c r="AR13" i="42"/>
  <c r="AN13" i="72"/>
  <c r="AI13" i="72"/>
  <c r="X15" i="79"/>
  <c r="Y15" i="79"/>
  <c r="Y14" i="95"/>
  <c r="X14" i="95"/>
  <c r="Y15" i="86"/>
  <c r="X15" i="86"/>
  <c r="AR13" i="96"/>
  <c r="AG13" i="24"/>
  <c r="AP13" i="24" s="1"/>
  <c r="AF13" i="24"/>
  <c r="AO13" i="24" s="1"/>
  <c r="W14" i="24"/>
  <c r="AE13" i="24"/>
  <c r="Y14" i="1"/>
  <c r="X14" i="1"/>
  <c r="AG14" i="52"/>
  <c r="AP14" i="52" s="1"/>
  <c r="W15" i="52"/>
  <c r="AF14" i="52"/>
  <c r="AO14" i="52" s="1"/>
  <c r="AE14" i="52"/>
  <c r="X15" i="69"/>
  <c r="Y15" i="69"/>
  <c r="AG13" i="56"/>
  <c r="AP13" i="56" s="1"/>
  <c r="AF13" i="56"/>
  <c r="AO13" i="56" s="1"/>
  <c r="AE13" i="56"/>
  <c r="W14" i="56"/>
  <c r="AH12" i="7"/>
  <c r="AQ12" i="7" s="1"/>
  <c r="Y15" i="66"/>
  <c r="X15" i="66"/>
  <c r="X14" i="93"/>
  <c r="Y14" i="93"/>
  <c r="AH14" i="70"/>
  <c r="AQ14" i="70" s="1"/>
  <c r="AR13" i="87"/>
  <c r="Y14" i="61"/>
  <c r="X14" i="61"/>
  <c r="AR13" i="55"/>
  <c r="AH13" i="20"/>
  <c r="AQ13" i="20" s="1"/>
  <c r="Y14" i="91"/>
  <c r="X14" i="91"/>
  <c r="W14" i="46"/>
  <c r="AG13" i="46"/>
  <c r="AP13" i="46" s="1"/>
  <c r="AE13" i="46"/>
  <c r="AF13" i="46"/>
  <c r="AO13" i="46" s="1"/>
  <c r="Z14" i="80"/>
  <c r="Z13" i="23"/>
  <c r="AH14" i="74"/>
  <c r="AQ14" i="74" s="1"/>
  <c r="Y15" i="21"/>
  <c r="X15" i="21"/>
  <c r="Z15" i="21" s="1"/>
  <c r="AH15" i="28"/>
  <c r="AQ15" i="28" s="1"/>
  <c r="AG13" i="45"/>
  <c r="AP13" i="45" s="1"/>
  <c r="W14" i="45"/>
  <c r="AF13" i="45"/>
  <c r="AO13" i="45" s="1"/>
  <c r="AE13" i="45"/>
  <c r="Z14" i="63"/>
  <c r="AR12" i="78"/>
  <c r="Z14" i="5"/>
  <c r="AR13" i="2"/>
  <c r="X14" i="58"/>
  <c r="Y14" i="58"/>
  <c r="Z14" i="58" s="1"/>
  <c r="Y14" i="39"/>
  <c r="X14" i="39"/>
  <c r="AI13" i="36"/>
  <c r="AN13" i="36"/>
  <c r="X14" i="72"/>
  <c r="Y14" i="72"/>
  <c r="AN14" i="71"/>
  <c r="AI14" i="71"/>
  <c r="AH13" i="29"/>
  <c r="AQ13" i="29" s="1"/>
  <c r="AH13" i="78"/>
  <c r="AQ13" i="78" s="1"/>
  <c r="AI12" i="94"/>
  <c r="AN12" i="94"/>
  <c r="AI14" i="86"/>
  <c r="AN14" i="86"/>
  <c r="X14" i="31"/>
  <c r="Y14" i="31"/>
  <c r="X14" i="8"/>
  <c r="Y14" i="8"/>
  <c r="Z14" i="8" s="1"/>
  <c r="AG14" i="47"/>
  <c r="AP14" i="47" s="1"/>
  <c r="AF14" i="47"/>
  <c r="AO14" i="47" s="1"/>
  <c r="W15" i="47"/>
  <c r="AE14" i="47"/>
  <c r="AI14" i="66"/>
  <c r="AN14" i="66"/>
  <c r="X14" i="34"/>
  <c r="Y14" i="34"/>
  <c r="AH13" i="10"/>
  <c r="AQ13" i="10" s="1"/>
  <c r="AR13" i="9"/>
  <c r="AH14" i="42"/>
  <c r="AQ14" i="42" s="1"/>
  <c r="AR13" i="85"/>
  <c r="Z14" i="70"/>
  <c r="AH12" i="27"/>
  <c r="AQ12" i="27" s="1"/>
  <c r="AG14" i="30"/>
  <c r="AP14" i="30" s="1"/>
  <c r="AF14" i="30"/>
  <c r="AO14" i="30" s="1"/>
  <c r="AE14" i="30"/>
  <c r="W15" i="30"/>
  <c r="AH13" i="37"/>
  <c r="AQ13" i="37" s="1"/>
  <c r="Z13" i="20"/>
  <c r="AH15" i="44"/>
  <c r="AQ15" i="44" s="1"/>
  <c r="AR12" i="13"/>
  <c r="Z14" i="74"/>
  <c r="AI13" i="40"/>
  <c r="AN13" i="40"/>
  <c r="AR12" i="25"/>
  <c r="AI13" i="53"/>
  <c r="AN13" i="53"/>
  <c r="Y15" i="83"/>
  <c r="X15" i="83"/>
  <c r="AI13" i="4"/>
  <c r="AN13" i="4"/>
  <c r="AR13" i="33"/>
  <c r="AI13" i="57"/>
  <c r="AN13" i="57"/>
  <c r="AR12" i="90"/>
  <c r="AR13" i="5"/>
  <c r="AR13" i="14"/>
  <c r="AR14" i="44"/>
  <c r="AH14" i="16"/>
  <c r="AQ14" i="16" s="1"/>
  <c r="AN13" i="49"/>
  <c r="AI13" i="49"/>
  <c r="AR11" i="27"/>
  <c r="Y15" i="26"/>
  <c r="X15" i="26"/>
  <c r="Y15" i="71"/>
  <c r="X15" i="71"/>
  <c r="Z13" i="29"/>
  <c r="AN14" i="48"/>
  <c r="AI14" i="48"/>
  <c r="X13" i="94"/>
  <c r="Y13" i="94"/>
  <c r="AN13" i="60"/>
  <c r="AI13" i="60"/>
  <c r="AN13" i="31"/>
  <c r="AI13" i="31"/>
  <c r="AF14" i="81"/>
  <c r="AO14" i="81" s="1"/>
  <c r="AG14" i="81"/>
  <c r="AP14" i="81" s="1"/>
  <c r="AE14" i="81"/>
  <c r="W15" i="81"/>
  <c r="AH14" i="55"/>
  <c r="AQ14" i="55" s="1"/>
  <c r="AR13" i="80"/>
  <c r="AF13" i="92"/>
  <c r="AO13" i="92" s="1"/>
  <c r="AE13" i="92"/>
  <c r="W14" i="92"/>
  <c r="AG13" i="92"/>
  <c r="AP13" i="92" s="1"/>
  <c r="Z12" i="7"/>
  <c r="AI14" i="15"/>
  <c r="AN14" i="15"/>
  <c r="AH14" i="59"/>
  <c r="AQ14" i="59" s="1"/>
  <c r="AR12" i="10"/>
  <c r="AH13" i="13"/>
  <c r="AQ13" i="13" s="1"/>
  <c r="AR12" i="29"/>
  <c r="AF14" i="77"/>
  <c r="AO14" i="77" s="1"/>
  <c r="AE14" i="77"/>
  <c r="W15" i="77"/>
  <c r="AG14" i="77"/>
  <c r="AP14" i="77" s="1"/>
  <c r="AG13" i="12"/>
  <c r="AP13" i="12" s="1"/>
  <c r="AF13" i="12"/>
  <c r="AO13" i="12" s="1"/>
  <c r="W14" i="12"/>
  <c r="AE13" i="12"/>
  <c r="AR14" i="76"/>
  <c r="AH14" i="84"/>
  <c r="AQ14" i="84" s="1"/>
  <c r="AN13" i="91"/>
  <c r="AI13" i="91"/>
  <c r="Y14" i="38"/>
  <c r="Z14" i="38" s="1"/>
  <c r="X14" i="38"/>
  <c r="AN13" i="50"/>
  <c r="AI13" i="50"/>
  <c r="Z15" i="28"/>
  <c r="AH14" i="14"/>
  <c r="AQ14" i="14" s="1"/>
  <c r="W15" i="54"/>
  <c r="AE14" i="54"/>
  <c r="AG14" i="54"/>
  <c r="AP14" i="54" s="1"/>
  <c r="AF14" i="54"/>
  <c r="AO14" i="54" s="1"/>
  <c r="AR12" i="51"/>
  <c r="AH14" i="2"/>
  <c r="AQ14" i="2" s="1"/>
  <c r="Z14" i="4"/>
  <c r="X14" i="4"/>
  <c r="Y14" i="4"/>
  <c r="AI13" i="17"/>
  <c r="AN13" i="17"/>
  <c r="X14" i="57"/>
  <c r="Y14" i="57"/>
  <c r="AH13" i="25"/>
  <c r="AQ13" i="25" s="1"/>
  <c r="AH14" i="33"/>
  <c r="AQ14" i="33" s="1"/>
  <c r="Y14" i="49"/>
  <c r="X14" i="49"/>
  <c r="Z14" i="49" s="1"/>
  <c r="AN14" i="26"/>
  <c r="AI14" i="26"/>
  <c r="AN13" i="39"/>
  <c r="AI13" i="39"/>
  <c r="Z13" i="78"/>
  <c r="Y14" i="60"/>
  <c r="X14" i="60"/>
  <c r="AR13" i="59"/>
  <c r="AE12" i="89"/>
  <c r="AG12" i="89"/>
  <c r="AP12" i="89" s="1"/>
  <c r="AF12" i="89"/>
  <c r="AO12" i="89" s="1"/>
  <c r="W13" i="89"/>
  <c r="AG12" i="68"/>
  <c r="AP12" i="68" s="1"/>
  <c r="AF12" i="68"/>
  <c r="AO12" i="68" s="1"/>
  <c r="AE12" i="68"/>
  <c r="W13" i="68"/>
  <c r="AR13" i="74"/>
  <c r="AR11" i="7"/>
  <c r="AN13" i="34"/>
  <c r="AI13" i="34"/>
  <c r="AI13" i="93"/>
  <c r="AN13" i="93"/>
  <c r="X15" i="15"/>
  <c r="Y15" i="15"/>
  <c r="AR14" i="28"/>
  <c r="Z14" i="59"/>
  <c r="AR12" i="37"/>
  <c r="AN13" i="64"/>
  <c r="AI13" i="64"/>
  <c r="AG14" i="65"/>
  <c r="AP14" i="65" s="1"/>
  <c r="AF14" i="65"/>
  <c r="AO14" i="65" s="1"/>
  <c r="AE14" i="65"/>
  <c r="W15" i="65"/>
  <c r="AR13" i="19"/>
  <c r="AI13" i="38"/>
  <c r="AN13" i="38"/>
  <c r="Y14" i="82"/>
  <c r="X14" i="82"/>
  <c r="Y14" i="50"/>
  <c r="X14" i="50"/>
  <c r="AH14" i="19"/>
  <c r="AQ14" i="19" s="1"/>
  <c r="AR12" i="20"/>
  <c r="Z14" i="14"/>
  <c r="Z14" i="2"/>
  <c r="X14" i="41"/>
  <c r="Y14" i="41"/>
  <c r="X14" i="17"/>
  <c r="Y14" i="17"/>
  <c r="AH14" i="96"/>
  <c r="AQ14" i="96" s="1"/>
  <c r="Z14" i="33"/>
  <c r="AR12" i="18"/>
  <c r="Z14" i="16"/>
  <c r="Y14" i="36"/>
  <c r="X14" i="36"/>
  <c r="Z14" i="36" s="1"/>
  <c r="AI12" i="62"/>
  <c r="AN12" i="62"/>
  <c r="AH13" i="18"/>
  <c r="AQ13" i="18" s="1"/>
  <c r="Y15" i="48"/>
  <c r="X15" i="48"/>
  <c r="Z15" i="48" s="1"/>
  <c r="Y14" i="67"/>
  <c r="X14" i="67"/>
  <c r="AN14" i="79"/>
  <c r="AI14" i="79"/>
  <c r="Y14" i="88"/>
  <c r="X14" i="88"/>
  <c r="AN12" i="6"/>
  <c r="AI12" i="6"/>
  <c r="Z14" i="53" l="1"/>
  <c r="AF14" i="9"/>
  <c r="AO14" i="9" s="1"/>
  <c r="AG13" i="35"/>
  <c r="AP13" i="35" s="1"/>
  <c r="Z14" i="82"/>
  <c r="Z15" i="71"/>
  <c r="AG15" i="71" s="1"/>
  <c r="AP15" i="71" s="1"/>
  <c r="W14" i="35"/>
  <c r="W14" i="51"/>
  <c r="AE13" i="90"/>
  <c r="Z13" i="94"/>
  <c r="AF13" i="90"/>
  <c r="AO13" i="90" s="1"/>
  <c r="Z14" i="34"/>
  <c r="Z14" i="39"/>
  <c r="W15" i="39" s="1"/>
  <c r="Z14" i="93"/>
  <c r="Z15" i="79"/>
  <c r="Z13" i="62"/>
  <c r="Z15" i="15"/>
  <c r="Z15" i="86"/>
  <c r="AE13" i="37"/>
  <c r="AE13" i="35"/>
  <c r="AG13" i="90"/>
  <c r="AP13" i="90" s="1"/>
  <c r="AG12" i="27"/>
  <c r="AP12" i="27" s="1"/>
  <c r="AG15" i="76"/>
  <c r="AP15" i="76" s="1"/>
  <c r="AG14" i="55"/>
  <c r="AP14" i="55" s="1"/>
  <c r="Z14" i="41"/>
  <c r="AF14" i="41" s="1"/>
  <c r="AO14" i="41" s="1"/>
  <c r="W15" i="49"/>
  <c r="AE14" i="49"/>
  <c r="AG14" i="49"/>
  <c r="AP14" i="49" s="1"/>
  <c r="AF14" i="49"/>
  <c r="AO14" i="49" s="1"/>
  <c r="AG15" i="21"/>
  <c r="AP15" i="21" s="1"/>
  <c r="AF15" i="21"/>
  <c r="AO15" i="21" s="1"/>
  <c r="W16" i="21"/>
  <c r="AE15" i="21"/>
  <c r="AF14" i="8"/>
  <c r="AO14" i="8" s="1"/>
  <c r="W15" i="8"/>
  <c r="AE14" i="8"/>
  <c r="AG14" i="8"/>
  <c r="AP14" i="8" s="1"/>
  <c r="AG13" i="6"/>
  <c r="AP13" i="6" s="1"/>
  <c r="AF13" i="6"/>
  <c r="AO13" i="6" s="1"/>
  <c r="W14" i="6"/>
  <c r="AE13" i="6"/>
  <c r="AF15" i="71"/>
  <c r="AO15" i="71" s="1"/>
  <c r="W16" i="71"/>
  <c r="AE15" i="71"/>
  <c r="AF14" i="36"/>
  <c r="AO14" i="36" s="1"/>
  <c r="AE14" i="36"/>
  <c r="W15" i="36"/>
  <c r="AG14" i="36"/>
  <c r="AP14" i="36" s="1"/>
  <c r="W14" i="94"/>
  <c r="AG13" i="94"/>
  <c r="AP13" i="94" s="1"/>
  <c r="AE13" i="94"/>
  <c r="AF13" i="94"/>
  <c r="AO13" i="94" s="1"/>
  <c r="AG15" i="79"/>
  <c r="AP15" i="79" s="1"/>
  <c r="AF15" i="79"/>
  <c r="AO15" i="79" s="1"/>
  <c r="AE15" i="79"/>
  <c r="W16" i="79"/>
  <c r="AG14" i="53"/>
  <c r="AP14" i="53" s="1"/>
  <c r="AF14" i="53"/>
  <c r="AO14" i="53" s="1"/>
  <c r="AE14" i="53"/>
  <c r="W15" i="53"/>
  <c r="AF14" i="39"/>
  <c r="AO14" i="39" s="1"/>
  <c r="AE14" i="39"/>
  <c r="W15" i="58"/>
  <c r="AE14" i="58"/>
  <c r="AF14" i="58"/>
  <c r="AO14" i="58" s="1"/>
  <c r="AG14" i="58"/>
  <c r="AP14" i="58" s="1"/>
  <c r="AG15" i="86"/>
  <c r="AP15" i="86" s="1"/>
  <c r="AF15" i="86"/>
  <c r="AO15" i="86" s="1"/>
  <c r="AE15" i="86"/>
  <c r="W16" i="86"/>
  <c r="AH14" i="17"/>
  <c r="AQ14" i="17" s="1"/>
  <c r="AH14" i="50"/>
  <c r="AQ14" i="50" s="1"/>
  <c r="Z14" i="17"/>
  <c r="AR13" i="38"/>
  <c r="AH14" i="60"/>
  <c r="AQ14" i="60" s="1"/>
  <c r="AR14" i="79"/>
  <c r="AR12" i="62"/>
  <c r="Y15" i="65"/>
  <c r="X15" i="65"/>
  <c r="AH15" i="15"/>
  <c r="AQ15" i="15" s="1"/>
  <c r="AN12" i="89"/>
  <c r="AI12" i="89"/>
  <c r="W14" i="78"/>
  <c r="AG13" i="78"/>
  <c r="AP13" i="78" s="1"/>
  <c r="AE13" i="78"/>
  <c r="AF13" i="78"/>
  <c r="AO13" i="78" s="1"/>
  <c r="AH14" i="4"/>
  <c r="AQ14" i="4" s="1"/>
  <c r="X14" i="12"/>
  <c r="Y14" i="12"/>
  <c r="AN14" i="77"/>
  <c r="AI14" i="77"/>
  <c r="AR13" i="31"/>
  <c r="AR13" i="49"/>
  <c r="AR13" i="4"/>
  <c r="W14" i="20"/>
  <c r="AE13" i="20"/>
  <c r="AG13" i="20"/>
  <c r="AP13" i="20" s="1"/>
  <c r="AF13" i="20"/>
  <c r="AO13" i="20" s="1"/>
  <c r="AH14" i="34"/>
  <c r="AQ14" i="34" s="1"/>
  <c r="X15" i="47"/>
  <c r="Y15" i="47"/>
  <c r="AR12" i="94"/>
  <c r="AH14" i="39"/>
  <c r="AQ14" i="39" s="1"/>
  <c r="AN13" i="45"/>
  <c r="AI13" i="45"/>
  <c r="AF13" i="23"/>
  <c r="AO13" i="23" s="1"/>
  <c r="W14" i="23"/>
  <c r="AE13" i="23"/>
  <c r="AG13" i="23"/>
  <c r="AP13" i="23" s="1"/>
  <c r="Y14" i="46"/>
  <c r="X14" i="46"/>
  <c r="AH14" i="93"/>
  <c r="AQ14" i="93" s="1"/>
  <c r="X14" i="22"/>
  <c r="Y14" i="22"/>
  <c r="Y15" i="73"/>
  <c r="Z15" i="73" s="1"/>
  <c r="X15" i="73"/>
  <c r="AN14" i="85"/>
  <c r="AI14" i="85"/>
  <c r="AH13" i="6"/>
  <c r="AQ13" i="6" s="1"/>
  <c r="AR13" i="88"/>
  <c r="Y15" i="3"/>
  <c r="X15" i="3"/>
  <c r="AR14" i="69"/>
  <c r="AN15" i="44"/>
  <c r="AI15" i="44"/>
  <c r="Y15" i="87"/>
  <c r="X15" i="87"/>
  <c r="Z15" i="87" s="1"/>
  <c r="AI13" i="10"/>
  <c r="AN13" i="10"/>
  <c r="Y14" i="13"/>
  <c r="X14" i="13"/>
  <c r="AI13" i="37"/>
  <c r="AN13" i="37"/>
  <c r="AN14" i="55"/>
  <c r="AI14" i="55"/>
  <c r="X14" i="90"/>
  <c r="Y14" i="90"/>
  <c r="AR12" i="6"/>
  <c r="AF15" i="48"/>
  <c r="AO15" i="48" s="1"/>
  <c r="AG15" i="48"/>
  <c r="AP15" i="48" s="1"/>
  <c r="W16" i="48"/>
  <c r="AE15" i="48"/>
  <c r="AH14" i="36"/>
  <c r="AQ14" i="36" s="1"/>
  <c r="W15" i="33"/>
  <c r="AG14" i="33"/>
  <c r="AP14" i="33" s="1"/>
  <c r="AF14" i="33"/>
  <c r="AO14" i="33" s="1"/>
  <c r="AE14" i="33"/>
  <c r="W15" i="2"/>
  <c r="AE14" i="2"/>
  <c r="AG14" i="2"/>
  <c r="AP14" i="2" s="1"/>
  <c r="AF14" i="2"/>
  <c r="AO14" i="2" s="1"/>
  <c r="AF14" i="82"/>
  <c r="AO14" i="82" s="1"/>
  <c r="AE14" i="82"/>
  <c r="W15" i="82"/>
  <c r="AG14" i="82"/>
  <c r="AP14" i="82" s="1"/>
  <c r="AN14" i="65"/>
  <c r="AI14" i="65"/>
  <c r="AF15" i="15"/>
  <c r="AO15" i="15" s="1"/>
  <c r="W16" i="15"/>
  <c r="AE15" i="15"/>
  <c r="AG15" i="15"/>
  <c r="AP15" i="15" s="1"/>
  <c r="AR13" i="39"/>
  <c r="AH14" i="57"/>
  <c r="AQ14" i="57" s="1"/>
  <c r="AG14" i="4"/>
  <c r="AP14" i="4" s="1"/>
  <c r="AF14" i="4"/>
  <c r="AO14" i="4" s="1"/>
  <c r="W15" i="4"/>
  <c r="AE14" i="4"/>
  <c r="AF14" i="38"/>
  <c r="AO14" i="38" s="1"/>
  <c r="W15" i="38"/>
  <c r="AE14" i="38"/>
  <c r="AG14" i="38"/>
  <c r="AP14" i="38" s="1"/>
  <c r="AR14" i="15"/>
  <c r="X15" i="81"/>
  <c r="Y15" i="81"/>
  <c r="AR14" i="48"/>
  <c r="AH15" i="26"/>
  <c r="AQ15" i="26" s="1"/>
  <c r="AH15" i="83"/>
  <c r="AQ15" i="83" s="1"/>
  <c r="Y15" i="30"/>
  <c r="X15" i="30"/>
  <c r="AF14" i="34"/>
  <c r="AO14" i="34" s="1"/>
  <c r="AE14" i="34"/>
  <c r="AG14" i="34"/>
  <c r="AP14" i="34" s="1"/>
  <c r="W15" i="34"/>
  <c r="AH14" i="31"/>
  <c r="AQ14" i="31" s="1"/>
  <c r="AG14" i="80"/>
  <c r="AP14" i="80" s="1"/>
  <c r="AF14" i="80"/>
  <c r="AO14" i="80" s="1"/>
  <c r="AE14" i="80"/>
  <c r="W15" i="80"/>
  <c r="AH14" i="91"/>
  <c r="AQ14" i="91" s="1"/>
  <c r="AF14" i="93"/>
  <c r="AO14" i="93" s="1"/>
  <c r="AE14" i="93"/>
  <c r="W15" i="93"/>
  <c r="AG14" i="93"/>
  <c r="AP14" i="93" s="1"/>
  <c r="AH15" i="69"/>
  <c r="AQ15" i="69" s="1"/>
  <c r="AH14" i="1"/>
  <c r="AQ14" i="1" s="1"/>
  <c r="AH14" i="95"/>
  <c r="AQ14" i="95" s="1"/>
  <c r="AR13" i="72"/>
  <c r="AI14" i="73"/>
  <c r="AN14" i="73"/>
  <c r="AR13" i="67"/>
  <c r="W14" i="62"/>
  <c r="AE13" i="62"/>
  <c r="AG13" i="62"/>
  <c r="AP13" i="62" s="1"/>
  <c r="AF13" i="62"/>
  <c r="AO13" i="62" s="1"/>
  <c r="AI13" i="32"/>
  <c r="AN13" i="32"/>
  <c r="Y14" i="10"/>
  <c r="X14" i="10"/>
  <c r="Y13" i="27"/>
  <c r="X13" i="27"/>
  <c r="AI15" i="76"/>
  <c r="AN15" i="76"/>
  <c r="Y15" i="55"/>
  <c r="X15" i="55"/>
  <c r="X14" i="35"/>
  <c r="Y14" i="35"/>
  <c r="AN14" i="84"/>
  <c r="AI14" i="84"/>
  <c r="Z14" i="57"/>
  <c r="AG15" i="28"/>
  <c r="AP15" i="28" s="1"/>
  <c r="AF15" i="28"/>
  <c r="AO15" i="28" s="1"/>
  <c r="W16" i="28"/>
  <c r="AE15" i="28"/>
  <c r="AR13" i="91"/>
  <c r="AG12" i="7"/>
  <c r="AP12" i="7" s="1"/>
  <c r="AF12" i="7"/>
  <c r="AO12" i="7" s="1"/>
  <c r="W13" i="7"/>
  <c r="AE12" i="7"/>
  <c r="AN14" i="81"/>
  <c r="AI14" i="81"/>
  <c r="AR13" i="60"/>
  <c r="AR13" i="57"/>
  <c r="AN14" i="30"/>
  <c r="AI14" i="30"/>
  <c r="Z14" i="31"/>
  <c r="AH14" i="72"/>
  <c r="AQ14" i="72" s="1"/>
  <c r="AF14" i="5"/>
  <c r="AO14" i="5" s="1"/>
  <c r="W15" i="5"/>
  <c r="AE14" i="5"/>
  <c r="AG14" i="5"/>
  <c r="AP14" i="5" s="1"/>
  <c r="Y14" i="45"/>
  <c r="X14" i="45"/>
  <c r="AH15" i="66"/>
  <c r="AQ15" i="66" s="1"/>
  <c r="Y14" i="56"/>
  <c r="X14" i="56"/>
  <c r="Z15" i="69"/>
  <c r="AR14" i="83"/>
  <c r="AI14" i="19"/>
  <c r="AN14" i="19"/>
  <c r="X15" i="43"/>
  <c r="Y15" i="43"/>
  <c r="AR13" i="82"/>
  <c r="AR13" i="41"/>
  <c r="AH14" i="64"/>
  <c r="AQ14" i="64" s="1"/>
  <c r="AR13" i="1"/>
  <c r="Y16" i="44"/>
  <c r="X16" i="44"/>
  <c r="Y15" i="42"/>
  <c r="X15" i="42"/>
  <c r="Y15" i="96"/>
  <c r="X15" i="96"/>
  <c r="Z15" i="96" s="1"/>
  <c r="Y14" i="25"/>
  <c r="X14" i="25"/>
  <c r="AI14" i="9"/>
  <c r="AN14" i="9"/>
  <c r="AI13" i="90"/>
  <c r="AN13" i="90"/>
  <c r="AH14" i="88"/>
  <c r="AQ14" i="88" s="1"/>
  <c r="AR13" i="93"/>
  <c r="AN14" i="54"/>
  <c r="AI14" i="54"/>
  <c r="AR13" i="50"/>
  <c r="AF13" i="29"/>
  <c r="AO13" i="29" s="1"/>
  <c r="AE13" i="29"/>
  <c r="W14" i="29"/>
  <c r="AG13" i="29"/>
  <c r="AP13" i="29" s="1"/>
  <c r="Z15" i="26"/>
  <c r="Z15" i="83"/>
  <c r="AR13" i="40"/>
  <c r="AR14" i="66"/>
  <c r="Z14" i="72"/>
  <c r="AI13" i="46"/>
  <c r="AN13" i="46"/>
  <c r="Z14" i="91"/>
  <c r="AH14" i="61"/>
  <c r="AQ14" i="61" s="1"/>
  <c r="AN13" i="56"/>
  <c r="AI13" i="56"/>
  <c r="AN14" i="52"/>
  <c r="AI14" i="52"/>
  <c r="Z14" i="1"/>
  <c r="Z14" i="95"/>
  <c r="Y15" i="19"/>
  <c r="X15" i="19"/>
  <c r="AN14" i="43"/>
  <c r="AI14" i="43"/>
  <c r="AR13" i="95"/>
  <c r="Z14" i="64"/>
  <c r="X14" i="75"/>
  <c r="Y14" i="75"/>
  <c r="Y14" i="51"/>
  <c r="X14" i="51"/>
  <c r="AI13" i="25"/>
  <c r="AN13" i="25"/>
  <c r="Y15" i="9"/>
  <c r="X15" i="9"/>
  <c r="AN13" i="18"/>
  <c r="AI13" i="18"/>
  <c r="AI13" i="35"/>
  <c r="AN13" i="35"/>
  <c r="Y15" i="84"/>
  <c r="X15" i="84"/>
  <c r="AG14" i="14"/>
  <c r="AP14" i="14" s="1"/>
  <c r="W15" i="14"/>
  <c r="AF14" i="14"/>
  <c r="AO14" i="14" s="1"/>
  <c r="AE14" i="14"/>
  <c r="Z14" i="50"/>
  <c r="AR13" i="64"/>
  <c r="AR13" i="34"/>
  <c r="Y13" i="68"/>
  <c r="X13" i="68"/>
  <c r="AR13" i="17"/>
  <c r="X15" i="54"/>
  <c r="Y15" i="54"/>
  <c r="Y14" i="92"/>
  <c r="X14" i="92"/>
  <c r="AH15" i="71"/>
  <c r="AQ15" i="71" s="1"/>
  <c r="AE14" i="74"/>
  <c r="W15" i="74"/>
  <c r="AF14" i="74"/>
  <c r="AO14" i="74" s="1"/>
  <c r="AG14" i="74"/>
  <c r="AP14" i="74" s="1"/>
  <c r="AF14" i="70"/>
  <c r="AO14" i="70" s="1"/>
  <c r="W15" i="70"/>
  <c r="AE14" i="70"/>
  <c r="AG14" i="70"/>
  <c r="AP14" i="70" s="1"/>
  <c r="AN14" i="47"/>
  <c r="AI14" i="47"/>
  <c r="AH14" i="8"/>
  <c r="AQ14" i="8" s="1"/>
  <c r="AR14" i="86"/>
  <c r="AH14" i="58"/>
  <c r="AQ14" i="58" s="1"/>
  <c r="AH15" i="21"/>
  <c r="AQ15" i="21" s="1"/>
  <c r="Z15" i="66"/>
  <c r="AN13" i="24"/>
  <c r="AI13" i="24"/>
  <c r="AH15" i="86"/>
  <c r="AQ15" i="86" s="1"/>
  <c r="AR13" i="58"/>
  <c r="Y15" i="85"/>
  <c r="Z15" i="85" s="1"/>
  <c r="X15" i="85"/>
  <c r="AN13" i="11"/>
  <c r="AI13" i="11"/>
  <c r="AH14" i="40"/>
  <c r="AQ14" i="40" s="1"/>
  <c r="AR13" i="61"/>
  <c r="AI14" i="42"/>
  <c r="AN14" i="42"/>
  <c r="AN13" i="51"/>
  <c r="AI13" i="51"/>
  <c r="AN14" i="96"/>
  <c r="AI14" i="96"/>
  <c r="AN14" i="87"/>
  <c r="AI14" i="87"/>
  <c r="AI12" i="27"/>
  <c r="AN12" i="27"/>
  <c r="Y14" i="18"/>
  <c r="X14" i="18"/>
  <c r="Y14" i="37"/>
  <c r="Z14" i="37" s="1"/>
  <c r="X14" i="37"/>
  <c r="AH14" i="67"/>
  <c r="AQ14" i="67" s="1"/>
  <c r="AF14" i="59"/>
  <c r="AO14" i="59" s="1"/>
  <c r="W15" i="59"/>
  <c r="AE14" i="59"/>
  <c r="AG14" i="59"/>
  <c r="AP14" i="59" s="1"/>
  <c r="X13" i="89"/>
  <c r="Y13" i="89"/>
  <c r="AR14" i="26"/>
  <c r="Z14" i="67"/>
  <c r="AG14" i="16"/>
  <c r="AP14" i="16" s="1"/>
  <c r="AF14" i="16"/>
  <c r="AO14" i="16" s="1"/>
  <c r="W15" i="16"/>
  <c r="AE14" i="16"/>
  <c r="Z14" i="88"/>
  <c r="AH15" i="48"/>
  <c r="AQ15" i="48" s="1"/>
  <c r="AH14" i="41"/>
  <c r="AQ14" i="41" s="1"/>
  <c r="AH14" i="82"/>
  <c r="AQ14" i="82" s="1"/>
  <c r="AI12" i="68"/>
  <c r="AN12" i="68"/>
  <c r="Z14" i="60"/>
  <c r="AH14" i="49"/>
  <c r="AQ14" i="49" s="1"/>
  <c r="AH14" i="38"/>
  <c r="AQ14" i="38" s="1"/>
  <c r="AI13" i="12"/>
  <c r="AN13" i="12"/>
  <c r="Y15" i="77"/>
  <c r="X15" i="77"/>
  <c r="AN13" i="92"/>
  <c r="AI13" i="92"/>
  <c r="AH13" i="94"/>
  <c r="AQ13" i="94" s="1"/>
  <c r="AR13" i="53"/>
  <c r="AR14" i="71"/>
  <c r="AR13" i="36"/>
  <c r="W15" i="63"/>
  <c r="AE14" i="63"/>
  <c r="AF14" i="63"/>
  <c r="AO14" i="63" s="1"/>
  <c r="AG14" i="63"/>
  <c r="AP14" i="63" s="1"/>
  <c r="Z14" i="61"/>
  <c r="Y15" i="52"/>
  <c r="X15" i="52"/>
  <c r="Y14" i="24"/>
  <c r="X14" i="24"/>
  <c r="AH15" i="79"/>
  <c r="AQ15" i="79" s="1"/>
  <c r="AI13" i="22"/>
  <c r="AN13" i="22"/>
  <c r="AR14" i="21"/>
  <c r="AH13" i="62"/>
  <c r="AQ13" i="62" s="1"/>
  <c r="X14" i="11"/>
  <c r="Y14" i="11"/>
  <c r="AH14" i="53"/>
  <c r="AQ14" i="53" s="1"/>
  <c r="AN14" i="3"/>
  <c r="AI14" i="3"/>
  <c r="Z14" i="40"/>
  <c r="X14" i="32"/>
  <c r="Y14" i="32"/>
  <c r="AI13" i="75"/>
  <c r="AN13" i="75"/>
  <c r="AR13" i="8"/>
  <c r="AN13" i="13"/>
  <c r="AI13" i="13"/>
  <c r="X16" i="76"/>
  <c r="Y16" i="76"/>
  <c r="Z16" i="76" l="1"/>
  <c r="Z13" i="89"/>
  <c r="AG14" i="39"/>
  <c r="AP14" i="39" s="1"/>
  <c r="Z15" i="43"/>
  <c r="Z15" i="30"/>
  <c r="Z14" i="18"/>
  <c r="AG14" i="18" s="1"/>
  <c r="AP14" i="18" s="1"/>
  <c r="AG14" i="41"/>
  <c r="AP14" i="41" s="1"/>
  <c r="Z14" i="46"/>
  <c r="W15" i="41"/>
  <c r="Z14" i="90"/>
  <c r="Z14" i="12"/>
  <c r="Z14" i="25"/>
  <c r="Z16" i="44"/>
  <c r="Z15" i="54"/>
  <c r="AE15" i="54" s="1"/>
  <c r="Z15" i="9"/>
  <c r="AE15" i="9" s="1"/>
  <c r="Z15" i="52"/>
  <c r="W16" i="52" s="1"/>
  <c r="Z14" i="35"/>
  <c r="AE14" i="35" s="1"/>
  <c r="Z13" i="27"/>
  <c r="AG13" i="27" s="1"/>
  <c r="AP13" i="27" s="1"/>
  <c r="AE14" i="41"/>
  <c r="Z14" i="32"/>
  <c r="AF14" i="32" s="1"/>
  <c r="AO14" i="32" s="1"/>
  <c r="Z15" i="55"/>
  <c r="AE15" i="55" s="1"/>
  <c r="AF14" i="35"/>
  <c r="AO14" i="35" s="1"/>
  <c r="AG14" i="35"/>
  <c r="AP14" i="35" s="1"/>
  <c r="AE16" i="76"/>
  <c r="W17" i="76"/>
  <c r="AF16" i="76"/>
  <c r="AO16" i="76" s="1"/>
  <c r="AG16" i="76"/>
  <c r="AP16" i="76" s="1"/>
  <c r="W15" i="32"/>
  <c r="AF13" i="89"/>
  <c r="AO13" i="89" s="1"/>
  <c r="AG13" i="89"/>
  <c r="AP13" i="89" s="1"/>
  <c r="W14" i="89"/>
  <c r="AE13" i="89"/>
  <c r="AF15" i="55"/>
  <c r="AO15" i="55" s="1"/>
  <c r="AG15" i="73"/>
  <c r="AP15" i="73" s="1"/>
  <c r="AF15" i="73"/>
  <c r="AO15" i="73" s="1"/>
  <c r="AE15" i="73"/>
  <c r="W16" i="73"/>
  <c r="AG15" i="52"/>
  <c r="AP15" i="52" s="1"/>
  <c r="AF15" i="52"/>
  <c r="AO15" i="52" s="1"/>
  <c r="AE15" i="52"/>
  <c r="AE14" i="37"/>
  <c r="W15" i="37"/>
  <c r="AF14" i="37"/>
  <c r="AO14" i="37" s="1"/>
  <c r="AG14" i="37"/>
  <c r="AP14" i="37" s="1"/>
  <c r="W15" i="18"/>
  <c r="AE14" i="18"/>
  <c r="W16" i="54"/>
  <c r="AG15" i="54"/>
  <c r="AP15" i="54" s="1"/>
  <c r="AF15" i="54"/>
  <c r="AO15" i="54" s="1"/>
  <c r="AG15" i="9"/>
  <c r="AP15" i="9" s="1"/>
  <c r="AF15" i="9"/>
  <c r="AO15" i="9" s="1"/>
  <c r="W16" i="9"/>
  <c r="AH14" i="11"/>
  <c r="AQ14" i="11" s="1"/>
  <c r="AH14" i="75"/>
  <c r="AQ14" i="75" s="1"/>
  <c r="AR14" i="54"/>
  <c r="AR13" i="32"/>
  <c r="AR13" i="13"/>
  <c r="AR13" i="22"/>
  <c r="AH14" i="24"/>
  <c r="AQ14" i="24" s="1"/>
  <c r="AG14" i="67"/>
  <c r="AP14" i="67" s="1"/>
  <c r="AF14" i="67"/>
  <c r="AO14" i="67" s="1"/>
  <c r="AE14" i="67"/>
  <c r="W15" i="67"/>
  <c r="AF14" i="40"/>
  <c r="AO14" i="40" s="1"/>
  <c r="AE14" i="40"/>
  <c r="W15" i="40"/>
  <c r="AG14" i="40"/>
  <c r="AP14" i="40" s="1"/>
  <c r="AH15" i="52"/>
  <c r="AQ15" i="52" s="1"/>
  <c r="AI14" i="63"/>
  <c r="AN14" i="63"/>
  <c r="AR12" i="68"/>
  <c r="Y15" i="16"/>
  <c r="X15" i="16"/>
  <c r="AR14" i="87"/>
  <c r="AR14" i="43"/>
  <c r="AG14" i="1"/>
  <c r="AP14" i="1" s="1"/>
  <c r="AF14" i="1"/>
  <c r="AO14" i="1" s="1"/>
  <c r="W15" i="1"/>
  <c r="AE14" i="1"/>
  <c r="AH15" i="43"/>
  <c r="AQ15" i="43" s="1"/>
  <c r="W16" i="69"/>
  <c r="AE15" i="69"/>
  <c r="AF15" i="69"/>
  <c r="AO15" i="69" s="1"/>
  <c r="AG15" i="69"/>
  <c r="AP15" i="69" s="1"/>
  <c r="X15" i="5"/>
  <c r="Y15" i="5"/>
  <c r="AR14" i="30"/>
  <c r="AR14" i="81"/>
  <c r="AH13" i="27"/>
  <c r="AQ13" i="27" s="1"/>
  <c r="Y15" i="93"/>
  <c r="X15" i="93"/>
  <c r="Y15" i="34"/>
  <c r="X15" i="34"/>
  <c r="AI14" i="4"/>
  <c r="AN14" i="4"/>
  <c r="AI14" i="82"/>
  <c r="AN14" i="82"/>
  <c r="AI14" i="33"/>
  <c r="AN14" i="33"/>
  <c r="AH14" i="90"/>
  <c r="AQ14" i="90" s="1"/>
  <c r="AH14" i="13"/>
  <c r="AQ14" i="13" s="1"/>
  <c r="AH15" i="3"/>
  <c r="AQ15" i="3" s="1"/>
  <c r="X14" i="20"/>
  <c r="Y14" i="20"/>
  <c r="Y16" i="71"/>
  <c r="X16" i="71"/>
  <c r="AR14" i="3"/>
  <c r="X15" i="63"/>
  <c r="Y15" i="63"/>
  <c r="AG15" i="85"/>
  <c r="AP15" i="85" s="1"/>
  <c r="AF15" i="85"/>
  <c r="AO15" i="85" s="1"/>
  <c r="W16" i="85"/>
  <c r="AE15" i="85"/>
  <c r="AR13" i="35"/>
  <c r="AR14" i="9"/>
  <c r="AH14" i="56"/>
  <c r="AQ14" i="56" s="1"/>
  <c r="W15" i="57"/>
  <c r="AE14" i="57"/>
  <c r="AG14" i="57"/>
  <c r="AP14" i="57" s="1"/>
  <c r="AF14" i="57"/>
  <c r="AO14" i="57" s="1"/>
  <c r="Y15" i="4"/>
  <c r="X15" i="4"/>
  <c r="AE14" i="90"/>
  <c r="W15" i="90"/>
  <c r="AF14" i="90"/>
  <c r="AO14" i="90" s="1"/>
  <c r="AG14" i="90"/>
  <c r="AP14" i="90" s="1"/>
  <c r="AI13" i="23"/>
  <c r="AN13" i="23"/>
  <c r="AR14" i="77"/>
  <c r="X14" i="78"/>
  <c r="Y14" i="78"/>
  <c r="AH15" i="65"/>
  <c r="AQ15" i="65" s="1"/>
  <c r="W15" i="17"/>
  <c r="AE14" i="17"/>
  <c r="AG14" i="17"/>
  <c r="AP14" i="17" s="1"/>
  <c r="AF14" i="17"/>
  <c r="AO14" i="17" s="1"/>
  <c r="AI14" i="41"/>
  <c r="AN14" i="41"/>
  <c r="AI14" i="8"/>
  <c r="AN14" i="8"/>
  <c r="AR13" i="75"/>
  <c r="Z14" i="11"/>
  <c r="AR14" i="96"/>
  <c r="AN14" i="70"/>
  <c r="AI14" i="70"/>
  <c r="Y15" i="74"/>
  <c r="X15" i="74"/>
  <c r="AR13" i="18"/>
  <c r="AR13" i="25"/>
  <c r="Z14" i="75"/>
  <c r="AH15" i="19"/>
  <c r="AQ15" i="19" s="1"/>
  <c r="AF14" i="91"/>
  <c r="AO14" i="91" s="1"/>
  <c r="AE14" i="91"/>
  <c r="AG14" i="91"/>
  <c r="AP14" i="91" s="1"/>
  <c r="W15" i="91"/>
  <c r="X14" i="29"/>
  <c r="Y14" i="29"/>
  <c r="AH14" i="25"/>
  <c r="AQ14" i="25" s="1"/>
  <c r="AH15" i="42"/>
  <c r="AQ15" i="42" s="1"/>
  <c r="AI12" i="7"/>
  <c r="AN12" i="7"/>
  <c r="AN15" i="28"/>
  <c r="AI15" i="28"/>
  <c r="AR14" i="84"/>
  <c r="AR14" i="55"/>
  <c r="Z14" i="13"/>
  <c r="AR15" i="44"/>
  <c r="Z15" i="3"/>
  <c r="AR14" i="85"/>
  <c r="AH14" i="22"/>
  <c r="AQ14" i="22" s="1"/>
  <c r="X14" i="23"/>
  <c r="Y14" i="23"/>
  <c r="AH15" i="47"/>
  <c r="AQ15" i="47" s="1"/>
  <c r="AR12" i="89"/>
  <c r="Y16" i="79"/>
  <c r="X16" i="79"/>
  <c r="AI13" i="94"/>
  <c r="AN13" i="94"/>
  <c r="Y15" i="36"/>
  <c r="X15" i="36"/>
  <c r="X15" i="8"/>
  <c r="Z15" i="8" s="1"/>
  <c r="Y15" i="8"/>
  <c r="AR13" i="92"/>
  <c r="AR13" i="12"/>
  <c r="W16" i="43"/>
  <c r="AG15" i="43"/>
  <c r="AP15" i="43" s="1"/>
  <c r="AF15" i="43"/>
  <c r="AO15" i="43" s="1"/>
  <c r="AE15" i="43"/>
  <c r="AH14" i="45"/>
  <c r="AQ14" i="45" s="1"/>
  <c r="W16" i="30"/>
  <c r="AG15" i="30"/>
  <c r="AP15" i="30" s="1"/>
  <c r="AE15" i="30"/>
  <c r="AF15" i="30"/>
  <c r="AO15" i="30" s="1"/>
  <c r="AG15" i="87"/>
  <c r="AP15" i="87" s="1"/>
  <c r="W16" i="87"/>
  <c r="AF15" i="87"/>
  <c r="AO15" i="87" s="1"/>
  <c r="AE15" i="87"/>
  <c r="AR13" i="24"/>
  <c r="AI14" i="74"/>
  <c r="AN14" i="74"/>
  <c r="AH13" i="68"/>
  <c r="AQ13" i="68" s="1"/>
  <c r="AH15" i="84"/>
  <c r="AQ15" i="84" s="1"/>
  <c r="AH14" i="51"/>
  <c r="AQ14" i="51" s="1"/>
  <c r="AG14" i="25"/>
  <c r="AP14" i="25" s="1"/>
  <c r="AF14" i="25"/>
  <c r="AO14" i="25" s="1"/>
  <c r="AE14" i="25"/>
  <c r="W15" i="25"/>
  <c r="X13" i="7"/>
  <c r="Z13" i="7" s="1"/>
  <c r="Y13" i="7"/>
  <c r="AH14" i="10"/>
  <c r="AQ14" i="10" s="1"/>
  <c r="Z15" i="80"/>
  <c r="Y15" i="80"/>
  <c r="X15" i="80"/>
  <c r="AN14" i="34"/>
  <c r="AI14" i="34"/>
  <c r="AH15" i="81"/>
  <c r="AQ15" i="81" s="1"/>
  <c r="AI14" i="38"/>
  <c r="AN14" i="38"/>
  <c r="Z14" i="22"/>
  <c r="AH14" i="46"/>
  <c r="AQ14" i="46" s="1"/>
  <c r="Z15" i="47"/>
  <c r="Z15" i="65"/>
  <c r="Y16" i="86"/>
  <c r="X16" i="86"/>
  <c r="Z16" i="86" s="1"/>
  <c r="AI14" i="58"/>
  <c r="AN14" i="58"/>
  <c r="X15" i="39"/>
  <c r="Y15" i="39"/>
  <c r="AN15" i="79"/>
  <c r="AI15" i="79"/>
  <c r="AI14" i="36"/>
  <c r="AN14" i="36"/>
  <c r="AN13" i="6"/>
  <c r="AI13" i="6"/>
  <c r="AH13" i="89"/>
  <c r="AQ13" i="89" s="1"/>
  <c r="AH14" i="18"/>
  <c r="AQ14" i="18" s="1"/>
  <c r="AR14" i="42"/>
  <c r="AH14" i="92"/>
  <c r="AQ14" i="92" s="1"/>
  <c r="Y15" i="14"/>
  <c r="X15" i="14"/>
  <c r="AR14" i="52"/>
  <c r="AG15" i="96"/>
  <c r="AP15" i="96" s="1"/>
  <c r="AF15" i="96"/>
  <c r="AO15" i="96" s="1"/>
  <c r="W16" i="96"/>
  <c r="AE15" i="96"/>
  <c r="AI14" i="93"/>
  <c r="AN14" i="93"/>
  <c r="AR14" i="65"/>
  <c r="AG14" i="61"/>
  <c r="AP14" i="61" s="1"/>
  <c r="W15" i="61"/>
  <c r="AF14" i="61"/>
  <c r="AO14" i="61" s="1"/>
  <c r="AE14" i="61"/>
  <c r="AR13" i="11"/>
  <c r="X15" i="70"/>
  <c r="Y15" i="70"/>
  <c r="Z15" i="70" s="1"/>
  <c r="Z14" i="92"/>
  <c r="AF14" i="64"/>
  <c r="AO14" i="64" s="1"/>
  <c r="W15" i="64"/>
  <c r="AE14" i="64"/>
  <c r="AG14" i="64"/>
  <c r="AP14" i="64" s="1"/>
  <c r="AR13" i="56"/>
  <c r="AI13" i="29"/>
  <c r="AN13" i="29"/>
  <c r="AR14" i="19"/>
  <c r="Z14" i="56"/>
  <c r="Z14" i="45"/>
  <c r="X16" i="28"/>
  <c r="Z16" i="28" s="1"/>
  <c r="Y16" i="28"/>
  <c r="AR14" i="73"/>
  <c r="AH14" i="32"/>
  <c r="AQ14" i="32" s="1"/>
  <c r="AG14" i="60"/>
  <c r="AP14" i="60" s="1"/>
  <c r="AF14" i="60"/>
  <c r="AO14" i="60" s="1"/>
  <c r="W15" i="60"/>
  <c r="AE14" i="60"/>
  <c r="AG14" i="88"/>
  <c r="AP14" i="88" s="1"/>
  <c r="AF14" i="88"/>
  <c r="AO14" i="88" s="1"/>
  <c r="AE14" i="88"/>
  <c r="W15" i="88"/>
  <c r="AN14" i="59"/>
  <c r="AI14" i="59"/>
  <c r="AH14" i="37"/>
  <c r="AQ14" i="37" s="1"/>
  <c r="AR13" i="51"/>
  <c r="AF14" i="50"/>
  <c r="AO14" i="50" s="1"/>
  <c r="W15" i="50"/>
  <c r="AE14" i="50"/>
  <c r="AG14" i="50"/>
  <c r="AP14" i="50" s="1"/>
  <c r="AH15" i="9"/>
  <c r="AQ15" i="9" s="1"/>
  <c r="Z15" i="19"/>
  <c r="AR13" i="46"/>
  <c r="AG15" i="83"/>
  <c r="AP15" i="83" s="1"/>
  <c r="AF15" i="83"/>
  <c r="AO15" i="83" s="1"/>
  <c r="AE15" i="83"/>
  <c r="W16" i="83"/>
  <c r="Z15" i="42"/>
  <c r="AI13" i="62"/>
  <c r="AN13" i="62"/>
  <c r="AN14" i="80"/>
  <c r="AI14" i="80"/>
  <c r="Z15" i="81"/>
  <c r="Y15" i="38"/>
  <c r="X15" i="38"/>
  <c r="Z15" i="38" s="1"/>
  <c r="AI15" i="15"/>
  <c r="AN15" i="15"/>
  <c r="AI14" i="2"/>
  <c r="AN14" i="2"/>
  <c r="Y15" i="33"/>
  <c r="X15" i="33"/>
  <c r="AI15" i="48"/>
  <c r="AN15" i="48"/>
  <c r="AR13" i="10"/>
  <c r="AH15" i="73"/>
  <c r="AQ15" i="73" s="1"/>
  <c r="AR13" i="45"/>
  <c r="AH14" i="12"/>
  <c r="AQ14" i="12" s="1"/>
  <c r="AI13" i="78"/>
  <c r="AN13" i="78"/>
  <c r="AN15" i="86"/>
  <c r="AI15" i="86"/>
  <c r="Y15" i="58"/>
  <c r="X15" i="58"/>
  <c r="Z15" i="58" s="1"/>
  <c r="X15" i="53"/>
  <c r="Y15" i="53"/>
  <c r="X14" i="94"/>
  <c r="Y14" i="94"/>
  <c r="Y14" i="6"/>
  <c r="X14" i="6"/>
  <c r="AN15" i="21"/>
  <c r="AI15" i="21"/>
  <c r="AN14" i="49"/>
  <c r="AI14" i="49"/>
  <c r="AH16" i="76"/>
  <c r="AQ16" i="76" s="1"/>
  <c r="AF16" i="44"/>
  <c r="AO16" i="44" s="1"/>
  <c r="AG16" i="44"/>
  <c r="AP16" i="44" s="1"/>
  <c r="W17" i="44"/>
  <c r="AE16" i="44"/>
  <c r="AH15" i="55"/>
  <c r="AQ15" i="55" s="1"/>
  <c r="AH15" i="77"/>
  <c r="AQ15" i="77" s="1"/>
  <c r="Z14" i="24"/>
  <c r="Z15" i="77"/>
  <c r="AN14" i="16"/>
  <c r="AI14" i="16"/>
  <c r="X15" i="59"/>
  <c r="Y15" i="59"/>
  <c r="AR12" i="27"/>
  <c r="AH15" i="85"/>
  <c r="AQ15" i="85" s="1"/>
  <c r="AG15" i="66"/>
  <c r="AP15" i="66" s="1"/>
  <c r="W16" i="66"/>
  <c r="AE15" i="66"/>
  <c r="AF15" i="66"/>
  <c r="AO15" i="66" s="1"/>
  <c r="AR14" i="47"/>
  <c r="AH15" i="54"/>
  <c r="AQ15" i="54" s="1"/>
  <c r="Z13" i="68"/>
  <c r="AI14" i="14"/>
  <c r="AN14" i="14"/>
  <c r="Z15" i="84"/>
  <c r="Z14" i="51"/>
  <c r="W15" i="95"/>
  <c r="AE14" i="95"/>
  <c r="AF14" i="95"/>
  <c r="AO14" i="95" s="1"/>
  <c r="AG14" i="95"/>
  <c r="AP14" i="95" s="1"/>
  <c r="AG14" i="72"/>
  <c r="AP14" i="72" s="1"/>
  <c r="AF14" i="72"/>
  <c r="AO14" i="72" s="1"/>
  <c r="W15" i="72"/>
  <c r="AE14" i="72"/>
  <c r="W16" i="26"/>
  <c r="AG15" i="26"/>
  <c r="AP15" i="26" s="1"/>
  <c r="AF15" i="26"/>
  <c r="AO15" i="26" s="1"/>
  <c r="AE15" i="26"/>
  <c r="AR13" i="90"/>
  <c r="AH15" i="96"/>
  <c r="AQ15" i="96" s="1"/>
  <c r="AH16" i="44"/>
  <c r="AQ16" i="44" s="1"/>
  <c r="AI14" i="5"/>
  <c r="AN14" i="5"/>
  <c r="W15" i="31"/>
  <c r="AG14" i="31"/>
  <c r="AP14" i="31" s="1"/>
  <c r="AF14" i="31"/>
  <c r="AO14" i="31" s="1"/>
  <c r="AE14" i="31"/>
  <c r="AH14" i="35"/>
  <c r="AQ14" i="35" s="1"/>
  <c r="AR15" i="76"/>
  <c r="Z14" i="10"/>
  <c r="X14" i="62"/>
  <c r="Y14" i="62"/>
  <c r="Z14" i="62" s="1"/>
  <c r="AH15" i="30"/>
  <c r="AQ15" i="30" s="1"/>
  <c r="X16" i="15"/>
  <c r="Y16" i="15"/>
  <c r="Z16" i="15" s="1"/>
  <c r="X15" i="82"/>
  <c r="Y15" i="82"/>
  <c r="X15" i="2"/>
  <c r="Y15" i="2"/>
  <c r="Y16" i="48"/>
  <c r="X16" i="48"/>
  <c r="AR13" i="37"/>
  <c r="AH15" i="87"/>
  <c r="AQ15" i="87" s="1"/>
  <c r="AF14" i="46"/>
  <c r="AO14" i="46" s="1"/>
  <c r="AE14" i="46"/>
  <c r="W15" i="46"/>
  <c r="AG14" i="46"/>
  <c r="AP14" i="46" s="1"/>
  <c r="AI13" i="20"/>
  <c r="AN13" i="20"/>
  <c r="AG14" i="12"/>
  <c r="AP14" i="12" s="1"/>
  <c r="AF14" i="12"/>
  <c r="AO14" i="12" s="1"/>
  <c r="W15" i="12"/>
  <c r="AE14" i="12"/>
  <c r="AI14" i="39"/>
  <c r="AN14" i="39"/>
  <c r="AI14" i="53"/>
  <c r="AN14" i="53"/>
  <c r="AN15" i="71"/>
  <c r="AI15" i="71"/>
  <c r="Y15" i="41"/>
  <c r="X15" i="41"/>
  <c r="Y16" i="21"/>
  <c r="X16" i="21"/>
  <c r="Y15" i="49"/>
  <c r="X15" i="49"/>
  <c r="Z15" i="53" l="1"/>
  <c r="W15" i="35"/>
  <c r="Z15" i="34"/>
  <c r="AF14" i="18"/>
  <c r="AO14" i="18" s="1"/>
  <c r="Z15" i="59"/>
  <c r="Z15" i="4"/>
  <c r="Z14" i="94"/>
  <c r="W16" i="55"/>
  <c r="AG14" i="32"/>
  <c r="AP14" i="32" s="1"/>
  <c r="W14" i="27"/>
  <c r="Z14" i="29"/>
  <c r="AG14" i="29" s="1"/>
  <c r="AP14" i="29" s="1"/>
  <c r="AE14" i="32"/>
  <c r="Z14" i="78"/>
  <c r="Z14" i="23"/>
  <c r="Z16" i="71"/>
  <c r="AG15" i="55"/>
  <c r="AP15" i="55" s="1"/>
  <c r="Z16" i="21"/>
  <c r="W17" i="21" s="1"/>
  <c r="Z15" i="2"/>
  <c r="AF15" i="2" s="1"/>
  <c r="AO15" i="2" s="1"/>
  <c r="Z16" i="79"/>
  <c r="Z15" i="14"/>
  <c r="AG15" i="14" s="1"/>
  <c r="AP15" i="14" s="1"/>
  <c r="Z15" i="39"/>
  <c r="AE15" i="39" s="1"/>
  <c r="AE13" i="27"/>
  <c r="AF13" i="27"/>
  <c r="AO13" i="27" s="1"/>
  <c r="Z16" i="48"/>
  <c r="W17" i="48" s="1"/>
  <c r="AF15" i="14"/>
  <c r="AO15" i="14" s="1"/>
  <c r="AE15" i="14"/>
  <c r="AF15" i="34"/>
  <c r="AO15" i="34" s="1"/>
  <c r="AG15" i="34"/>
  <c r="AP15" i="34" s="1"/>
  <c r="AE15" i="34"/>
  <c r="W16" i="34"/>
  <c r="AF16" i="15"/>
  <c r="AO16" i="15" s="1"/>
  <c r="W17" i="15"/>
  <c r="AE16" i="15"/>
  <c r="AG16" i="15"/>
  <c r="AP16" i="15" s="1"/>
  <c r="AF15" i="39"/>
  <c r="AO15" i="39" s="1"/>
  <c r="AG15" i="39"/>
  <c r="AP15" i="39" s="1"/>
  <c r="AE16" i="48"/>
  <c r="AF15" i="53"/>
  <c r="AO15" i="53" s="1"/>
  <c r="AE15" i="53"/>
  <c r="AG15" i="53"/>
  <c r="AP15" i="53" s="1"/>
  <c r="W16" i="53"/>
  <c r="AG16" i="21"/>
  <c r="AP16" i="21" s="1"/>
  <c r="AF16" i="21"/>
  <c r="AO16" i="21" s="1"/>
  <c r="AE15" i="2"/>
  <c r="AG15" i="2"/>
  <c r="AP15" i="2" s="1"/>
  <c r="W17" i="28"/>
  <c r="AE16" i="28"/>
  <c r="AG16" i="28"/>
  <c r="AP16" i="28" s="1"/>
  <c r="AF16" i="28"/>
  <c r="AO16" i="28" s="1"/>
  <c r="AF15" i="70"/>
  <c r="AO15" i="70" s="1"/>
  <c r="W16" i="70"/>
  <c r="AE15" i="70"/>
  <c r="AG15" i="70"/>
  <c r="AP15" i="70" s="1"/>
  <c r="Y15" i="12"/>
  <c r="X15" i="12"/>
  <c r="X15" i="46"/>
  <c r="Y15" i="46"/>
  <c r="AH15" i="82"/>
  <c r="AQ15" i="82" s="1"/>
  <c r="W15" i="62"/>
  <c r="AE14" i="62"/>
  <c r="AG14" i="62"/>
  <c r="AP14" i="62" s="1"/>
  <c r="AF14" i="62"/>
  <c r="AO14" i="62" s="1"/>
  <c r="AG14" i="51"/>
  <c r="AP14" i="51" s="1"/>
  <c r="AF14" i="51"/>
  <c r="AO14" i="51" s="1"/>
  <c r="AE14" i="51"/>
  <c r="W15" i="51"/>
  <c r="X16" i="66"/>
  <c r="Y16" i="66"/>
  <c r="AR14" i="16"/>
  <c r="AR15" i="21"/>
  <c r="AH14" i="94"/>
  <c r="AQ14" i="94" s="1"/>
  <c r="AR14" i="2"/>
  <c r="AG15" i="81"/>
  <c r="AP15" i="81" s="1"/>
  <c r="AF15" i="81"/>
  <c r="AO15" i="81" s="1"/>
  <c r="AE15" i="81"/>
  <c r="W16" i="81"/>
  <c r="Y16" i="83"/>
  <c r="X16" i="83"/>
  <c r="AN14" i="50"/>
  <c r="AI14" i="50"/>
  <c r="X15" i="88"/>
  <c r="Y15" i="88"/>
  <c r="Y15" i="60"/>
  <c r="X15" i="60"/>
  <c r="Z15" i="60" s="1"/>
  <c r="AR13" i="29"/>
  <c r="AG15" i="65"/>
  <c r="AP15" i="65" s="1"/>
  <c r="AF15" i="65"/>
  <c r="AO15" i="65" s="1"/>
  <c r="AE15" i="65"/>
  <c r="W16" i="65"/>
  <c r="AH13" i="7"/>
  <c r="AQ13" i="7" s="1"/>
  <c r="AF15" i="8"/>
  <c r="AO15" i="8" s="1"/>
  <c r="W16" i="8"/>
  <c r="AE15" i="8"/>
  <c r="AG15" i="8"/>
  <c r="AP15" i="8" s="1"/>
  <c r="AH16" i="79"/>
  <c r="AQ16" i="79" s="1"/>
  <c r="AF14" i="23"/>
  <c r="AO14" i="23" s="1"/>
  <c r="W15" i="23"/>
  <c r="AE14" i="23"/>
  <c r="AG14" i="23"/>
  <c r="AP14" i="23" s="1"/>
  <c r="AG15" i="3"/>
  <c r="AP15" i="3" s="1"/>
  <c r="AF15" i="3"/>
  <c r="AO15" i="3" s="1"/>
  <c r="W16" i="3"/>
  <c r="AE15" i="3"/>
  <c r="AI14" i="17"/>
  <c r="AN14" i="17"/>
  <c r="AH14" i="78"/>
  <c r="AQ14" i="78" s="1"/>
  <c r="AI15" i="69"/>
  <c r="AN15" i="69"/>
  <c r="Y15" i="67"/>
  <c r="X15" i="67"/>
  <c r="Y16" i="9"/>
  <c r="Z16" i="9" s="1"/>
  <c r="X16" i="9"/>
  <c r="X16" i="54"/>
  <c r="Y16" i="54"/>
  <c r="X16" i="52"/>
  <c r="Y16" i="52"/>
  <c r="Y15" i="32"/>
  <c r="X15" i="32"/>
  <c r="X17" i="76"/>
  <c r="Y17" i="76"/>
  <c r="W16" i="58"/>
  <c r="AE15" i="58"/>
  <c r="AF15" i="58"/>
  <c r="AO15" i="58" s="1"/>
  <c r="AG15" i="58"/>
  <c r="AP15" i="58" s="1"/>
  <c r="AR15" i="48"/>
  <c r="AR14" i="80"/>
  <c r="AN15" i="83"/>
  <c r="AI15" i="83"/>
  <c r="AG15" i="19"/>
  <c r="AP15" i="19" s="1"/>
  <c r="AF15" i="19"/>
  <c r="AO15" i="19" s="1"/>
  <c r="W16" i="19"/>
  <c r="AE15" i="19"/>
  <c r="Y15" i="50"/>
  <c r="X15" i="50"/>
  <c r="AF14" i="45"/>
  <c r="AO14" i="45" s="1"/>
  <c r="AG14" i="45"/>
  <c r="AP14" i="45" s="1"/>
  <c r="AE14" i="45"/>
  <c r="W15" i="45"/>
  <c r="AF14" i="92"/>
  <c r="AO14" i="92" s="1"/>
  <c r="AE14" i="92"/>
  <c r="AG14" i="92"/>
  <c r="AP14" i="92" s="1"/>
  <c r="W15" i="92"/>
  <c r="AI14" i="61"/>
  <c r="AN14" i="61"/>
  <c r="AR14" i="36"/>
  <c r="W16" i="47"/>
  <c r="AG15" i="47"/>
  <c r="AP15" i="47" s="1"/>
  <c r="AF15" i="47"/>
  <c r="AO15" i="47" s="1"/>
  <c r="AE15" i="47"/>
  <c r="AG14" i="22"/>
  <c r="AP14" i="22" s="1"/>
  <c r="AF14" i="22"/>
  <c r="AO14" i="22" s="1"/>
  <c r="W15" i="22"/>
  <c r="AE14" i="22"/>
  <c r="W16" i="80"/>
  <c r="AG15" i="80"/>
  <c r="AP15" i="80" s="1"/>
  <c r="AE15" i="80"/>
  <c r="AF15" i="80"/>
  <c r="AO15" i="80" s="1"/>
  <c r="AG13" i="7"/>
  <c r="AP13" i="7" s="1"/>
  <c r="AF13" i="7"/>
  <c r="AO13" i="7" s="1"/>
  <c r="W14" i="7"/>
  <c r="AE13" i="7"/>
  <c r="AR14" i="74"/>
  <c r="Y16" i="87"/>
  <c r="X16" i="87"/>
  <c r="Y16" i="30"/>
  <c r="X16" i="30"/>
  <c r="AI15" i="43"/>
  <c r="AN15" i="43"/>
  <c r="AH15" i="36"/>
  <c r="AQ15" i="36" s="1"/>
  <c r="W17" i="79"/>
  <c r="AG16" i="79"/>
  <c r="AP16" i="79" s="1"/>
  <c r="AF16" i="79"/>
  <c r="AO16" i="79" s="1"/>
  <c r="AE16" i="79"/>
  <c r="Y15" i="91"/>
  <c r="X15" i="91"/>
  <c r="AR14" i="8"/>
  <c r="Y15" i="17"/>
  <c r="X15" i="17"/>
  <c r="AF14" i="78"/>
  <c r="AO14" i="78" s="1"/>
  <c r="AE14" i="78"/>
  <c r="W15" i="78"/>
  <c r="AG14" i="78"/>
  <c r="AP14" i="78" s="1"/>
  <c r="AG15" i="4"/>
  <c r="AP15" i="4" s="1"/>
  <c r="AF15" i="4"/>
  <c r="AO15" i="4" s="1"/>
  <c r="W16" i="4"/>
  <c r="AE15" i="4"/>
  <c r="AN15" i="85"/>
  <c r="AI15" i="85"/>
  <c r="AH15" i="63"/>
  <c r="AQ15" i="63" s="1"/>
  <c r="AG16" i="71"/>
  <c r="AP16" i="71" s="1"/>
  <c r="AF16" i="71"/>
  <c r="AO16" i="71" s="1"/>
  <c r="W17" i="71"/>
  <c r="AE16" i="71"/>
  <c r="AR14" i="82"/>
  <c r="AH15" i="93"/>
  <c r="AQ15" i="93" s="1"/>
  <c r="X16" i="69"/>
  <c r="Y16" i="69"/>
  <c r="AI14" i="1"/>
  <c r="AN14" i="1"/>
  <c r="AN14" i="67"/>
  <c r="AI14" i="67"/>
  <c r="AN14" i="18"/>
  <c r="AI14" i="18"/>
  <c r="Y14" i="89"/>
  <c r="X14" i="89"/>
  <c r="AI14" i="32"/>
  <c r="AN14" i="32"/>
  <c r="AI16" i="76"/>
  <c r="AN16" i="76"/>
  <c r="W15" i="10"/>
  <c r="AE14" i="10"/>
  <c r="AG14" i="10"/>
  <c r="AP14" i="10" s="1"/>
  <c r="AF14" i="10"/>
  <c r="AO14" i="10" s="1"/>
  <c r="AH15" i="41"/>
  <c r="AQ15" i="41" s="1"/>
  <c r="X16" i="26"/>
  <c r="Y16" i="26"/>
  <c r="AR15" i="86"/>
  <c r="AN14" i="88"/>
  <c r="AI14" i="88"/>
  <c r="AG14" i="56"/>
  <c r="AP14" i="56" s="1"/>
  <c r="AF14" i="56"/>
  <c r="AO14" i="56" s="1"/>
  <c r="AE14" i="56"/>
  <c r="W15" i="56"/>
  <c r="AR14" i="93"/>
  <c r="AR15" i="79"/>
  <c r="AR14" i="58"/>
  <c r="AR15" i="28"/>
  <c r="AH15" i="74"/>
  <c r="AQ15" i="74" s="1"/>
  <c r="Z15" i="63"/>
  <c r="AH15" i="5"/>
  <c r="AQ15" i="5" s="1"/>
  <c r="Y15" i="1"/>
  <c r="X15" i="1"/>
  <c r="Y15" i="18"/>
  <c r="X15" i="18"/>
  <c r="Y15" i="37"/>
  <c r="Z15" i="37" s="1"/>
  <c r="X15" i="37"/>
  <c r="AI15" i="55"/>
  <c r="AN15" i="55"/>
  <c r="Y14" i="27"/>
  <c r="X14" i="27"/>
  <c r="Z15" i="82"/>
  <c r="W16" i="84"/>
  <c r="AE15" i="84"/>
  <c r="AG15" i="84"/>
  <c r="AP15" i="84" s="1"/>
  <c r="AF15" i="84"/>
  <c r="AO15" i="84" s="1"/>
  <c r="AF14" i="94"/>
  <c r="AO14" i="94" s="1"/>
  <c r="W15" i="94"/>
  <c r="AE14" i="94"/>
  <c r="AG14" i="94"/>
  <c r="AP14" i="94" s="1"/>
  <c r="AH15" i="49"/>
  <c r="AQ15" i="49" s="1"/>
  <c r="AR14" i="53"/>
  <c r="AN14" i="46"/>
  <c r="AI14" i="46"/>
  <c r="AG15" i="77"/>
  <c r="AP15" i="77" s="1"/>
  <c r="AF15" i="77"/>
  <c r="AO15" i="77" s="1"/>
  <c r="W16" i="77"/>
  <c r="AE15" i="77"/>
  <c r="Y17" i="44"/>
  <c r="X17" i="44"/>
  <c r="AH14" i="6"/>
  <c r="AQ14" i="6" s="1"/>
  <c r="AH15" i="33"/>
  <c r="AQ15" i="33" s="1"/>
  <c r="AR15" i="15"/>
  <c r="AH15" i="2"/>
  <c r="AQ15" i="2" s="1"/>
  <c r="AH16" i="15"/>
  <c r="AQ16" i="15" s="1"/>
  <c r="AI14" i="31"/>
  <c r="AN14" i="31"/>
  <c r="AR14" i="5"/>
  <c r="AN14" i="72"/>
  <c r="AI14" i="72"/>
  <c r="AI14" i="95"/>
  <c r="AN14" i="95"/>
  <c r="AR14" i="14"/>
  <c r="AG14" i="24"/>
  <c r="AP14" i="24" s="1"/>
  <c r="AF14" i="24"/>
  <c r="AO14" i="24" s="1"/>
  <c r="W15" i="24"/>
  <c r="AE14" i="24"/>
  <c r="AH15" i="53"/>
  <c r="AQ15" i="53" s="1"/>
  <c r="AH15" i="38"/>
  <c r="AQ15" i="38" s="1"/>
  <c r="AH15" i="70"/>
  <c r="AQ15" i="70" s="1"/>
  <c r="Y15" i="61"/>
  <c r="X15" i="61"/>
  <c r="AN15" i="96"/>
  <c r="AI15" i="96"/>
  <c r="AH16" i="86"/>
  <c r="AQ16" i="86" s="1"/>
  <c r="AR14" i="38"/>
  <c r="AR14" i="34"/>
  <c r="Y15" i="25"/>
  <c r="X15" i="25"/>
  <c r="Z15" i="25" s="1"/>
  <c r="Z15" i="36"/>
  <c r="AG14" i="13"/>
  <c r="AP14" i="13" s="1"/>
  <c r="AF14" i="13"/>
  <c r="AO14" i="13" s="1"/>
  <c r="W15" i="13"/>
  <c r="AE14" i="13"/>
  <c r="AE14" i="75"/>
  <c r="W15" i="75"/>
  <c r="AF14" i="75"/>
  <c r="AO14" i="75" s="1"/>
  <c r="AG14" i="75"/>
  <c r="AP14" i="75" s="1"/>
  <c r="AG14" i="11"/>
  <c r="AP14" i="11" s="1"/>
  <c r="AF14" i="11"/>
  <c r="AO14" i="11" s="1"/>
  <c r="W15" i="11"/>
  <c r="AE14" i="11"/>
  <c r="AR14" i="41"/>
  <c r="Y15" i="90"/>
  <c r="Z15" i="90" s="1"/>
  <c r="X15" i="90"/>
  <c r="Y16" i="85"/>
  <c r="X16" i="85"/>
  <c r="AH14" i="20"/>
  <c r="AQ14" i="20" s="1"/>
  <c r="AR14" i="4"/>
  <c r="Z15" i="93"/>
  <c r="Z15" i="5"/>
  <c r="AH15" i="16"/>
  <c r="AQ15" i="16" s="1"/>
  <c r="AR14" i="63"/>
  <c r="Y15" i="40"/>
  <c r="X15" i="40"/>
  <c r="AI14" i="37"/>
  <c r="AN14" i="37"/>
  <c r="Y16" i="73"/>
  <c r="X16" i="73"/>
  <c r="Z16" i="73" s="1"/>
  <c r="Y16" i="55"/>
  <c r="X16" i="55"/>
  <c r="AN13" i="27"/>
  <c r="AI13" i="27"/>
  <c r="X15" i="31"/>
  <c r="Y15" i="31"/>
  <c r="AI16" i="44"/>
  <c r="AN16" i="44"/>
  <c r="Z15" i="49"/>
  <c r="Z15" i="41"/>
  <c r="AR14" i="39"/>
  <c r="AR13" i="20"/>
  <c r="AI15" i="26"/>
  <c r="AN15" i="26"/>
  <c r="Y15" i="72"/>
  <c r="X15" i="72"/>
  <c r="AG13" i="68"/>
  <c r="AP13" i="68" s="1"/>
  <c r="AF13" i="68"/>
  <c r="AO13" i="68" s="1"/>
  <c r="AE13" i="68"/>
  <c r="W14" i="68"/>
  <c r="AH15" i="59"/>
  <c r="AQ15" i="59" s="1"/>
  <c r="AR14" i="49"/>
  <c r="Z14" i="6"/>
  <c r="Z15" i="33"/>
  <c r="AR13" i="62"/>
  <c r="AR14" i="59"/>
  <c r="AN14" i="64"/>
  <c r="AI14" i="64"/>
  <c r="AH15" i="14"/>
  <c r="AQ15" i="14" s="1"/>
  <c r="AR13" i="6"/>
  <c r="AN14" i="25"/>
  <c r="AI14" i="25"/>
  <c r="AI15" i="30"/>
  <c r="AN15" i="30"/>
  <c r="AN14" i="91"/>
  <c r="AI14" i="91"/>
  <c r="Z15" i="74"/>
  <c r="AI14" i="90"/>
  <c r="AN14" i="90"/>
  <c r="AI14" i="57"/>
  <c r="AN14" i="57"/>
  <c r="Z14" i="20"/>
  <c r="AH15" i="34"/>
  <c r="AQ15" i="34" s="1"/>
  <c r="AI14" i="40"/>
  <c r="AN14" i="40"/>
  <c r="AN15" i="52"/>
  <c r="AI15" i="52"/>
  <c r="AN15" i="73"/>
  <c r="AI15" i="73"/>
  <c r="Y15" i="35"/>
  <c r="X15" i="35"/>
  <c r="AH16" i="21"/>
  <c r="AQ16" i="21" s="1"/>
  <c r="AR15" i="71"/>
  <c r="AI14" i="12"/>
  <c r="AN14" i="12"/>
  <c r="AH16" i="48"/>
  <c r="AQ16" i="48" s="1"/>
  <c r="AH14" i="62"/>
  <c r="AQ14" i="62" s="1"/>
  <c r="Y15" i="95"/>
  <c r="X15" i="95"/>
  <c r="AI15" i="66"/>
  <c r="AN15" i="66"/>
  <c r="AF15" i="59"/>
  <c r="AO15" i="59" s="1"/>
  <c r="W16" i="59"/>
  <c r="AE15" i="59"/>
  <c r="AG15" i="59"/>
  <c r="AP15" i="59" s="1"/>
  <c r="AH15" i="58"/>
  <c r="AQ15" i="58" s="1"/>
  <c r="AR13" i="78"/>
  <c r="AF15" i="38"/>
  <c r="AO15" i="38" s="1"/>
  <c r="AE15" i="38"/>
  <c r="W16" i="38"/>
  <c r="AG15" i="38"/>
  <c r="AP15" i="38" s="1"/>
  <c r="AE15" i="42"/>
  <c r="W16" i="42"/>
  <c r="AF15" i="42"/>
  <c r="AO15" i="42" s="1"/>
  <c r="AG15" i="42"/>
  <c r="AP15" i="42" s="1"/>
  <c r="AN14" i="60"/>
  <c r="AI14" i="60"/>
  <c r="AH16" i="28"/>
  <c r="AQ16" i="28" s="1"/>
  <c r="X15" i="64"/>
  <c r="Y15" i="64"/>
  <c r="X16" i="96"/>
  <c r="Y16" i="96"/>
  <c r="AH15" i="39"/>
  <c r="AQ15" i="39" s="1"/>
  <c r="W17" i="86"/>
  <c r="AG16" i="86"/>
  <c r="AP16" i="86" s="1"/>
  <c r="AF16" i="86"/>
  <c r="AO16" i="86" s="1"/>
  <c r="AE16" i="86"/>
  <c r="AH15" i="80"/>
  <c r="AQ15" i="80" s="1"/>
  <c r="AN15" i="87"/>
  <c r="AI15" i="87"/>
  <c r="Y16" i="43"/>
  <c r="X16" i="43"/>
  <c r="AH15" i="8"/>
  <c r="AQ15" i="8" s="1"/>
  <c r="AR13" i="94"/>
  <c r="AH14" i="23"/>
  <c r="AQ14" i="23" s="1"/>
  <c r="AR12" i="7"/>
  <c r="AH14" i="29"/>
  <c r="AQ14" i="29" s="1"/>
  <c r="AR14" i="70"/>
  <c r="AR13" i="23"/>
  <c r="AH15" i="4"/>
  <c r="AQ15" i="4" s="1"/>
  <c r="Y15" i="57"/>
  <c r="X15" i="57"/>
  <c r="AH16" i="71"/>
  <c r="AQ16" i="71" s="1"/>
  <c r="AR14" i="33"/>
  <c r="Z15" i="16"/>
  <c r="AI15" i="9"/>
  <c r="AN15" i="9"/>
  <c r="AN15" i="54"/>
  <c r="AI15" i="54"/>
  <c r="AN13" i="89"/>
  <c r="AI13" i="89"/>
  <c r="AI14" i="35"/>
  <c r="AN14" i="35"/>
  <c r="AF16" i="48" l="1"/>
  <c r="AO16" i="48" s="1"/>
  <c r="Z14" i="89"/>
  <c r="W16" i="2"/>
  <c r="W15" i="29"/>
  <c r="AE16" i="21"/>
  <c r="AE14" i="29"/>
  <c r="AF14" i="29"/>
  <c r="AO14" i="29" s="1"/>
  <c r="AG16" i="48"/>
  <c r="AP16" i="48" s="1"/>
  <c r="Z16" i="66"/>
  <c r="Z14" i="27"/>
  <c r="Z16" i="96"/>
  <c r="Z15" i="40"/>
  <c r="Z15" i="1"/>
  <c r="W16" i="39"/>
  <c r="W16" i="14"/>
  <c r="Z16" i="87"/>
  <c r="W17" i="87" s="1"/>
  <c r="Z15" i="91"/>
  <c r="AG15" i="91" s="1"/>
  <c r="AP15" i="91" s="1"/>
  <c r="Z15" i="88"/>
  <c r="AE15" i="88" s="1"/>
  <c r="AE16" i="87"/>
  <c r="AG14" i="89"/>
  <c r="AP14" i="89" s="1"/>
  <c r="AF14" i="89"/>
  <c r="AO14" i="89" s="1"/>
  <c r="W15" i="89"/>
  <c r="AE14" i="89"/>
  <c r="AG16" i="9"/>
  <c r="AP16" i="9" s="1"/>
  <c r="AF16" i="9"/>
  <c r="AO16" i="9" s="1"/>
  <c r="W17" i="9"/>
  <c r="AE16" i="9"/>
  <c r="AE15" i="91"/>
  <c r="AR15" i="66"/>
  <c r="AR15" i="52"/>
  <c r="AR15" i="30"/>
  <c r="W17" i="73"/>
  <c r="AG16" i="73"/>
  <c r="AP16" i="73" s="1"/>
  <c r="AE16" i="73"/>
  <c r="AF16" i="73"/>
  <c r="AO16" i="73" s="1"/>
  <c r="W16" i="93"/>
  <c r="AG15" i="93"/>
  <c r="AP15" i="93" s="1"/>
  <c r="AF15" i="93"/>
  <c r="AO15" i="93" s="1"/>
  <c r="AE15" i="93"/>
  <c r="AH16" i="85"/>
  <c r="AQ16" i="85" s="1"/>
  <c r="Y15" i="13"/>
  <c r="Z15" i="13" s="1"/>
  <c r="X15" i="13"/>
  <c r="W16" i="25"/>
  <c r="AG15" i="25"/>
  <c r="AP15" i="25" s="1"/>
  <c r="AF15" i="25"/>
  <c r="AO15" i="25" s="1"/>
  <c r="AE15" i="25"/>
  <c r="AH15" i="61"/>
  <c r="AQ15" i="61" s="1"/>
  <c r="AN14" i="94"/>
  <c r="AI14" i="94"/>
  <c r="AI15" i="84"/>
  <c r="AN15" i="84"/>
  <c r="W15" i="27"/>
  <c r="AE14" i="27"/>
  <c r="AG14" i="27"/>
  <c r="AP14" i="27" s="1"/>
  <c r="AF14" i="27"/>
  <c r="AO14" i="27" s="1"/>
  <c r="AH15" i="18"/>
  <c r="AQ15" i="18" s="1"/>
  <c r="AN14" i="56"/>
  <c r="AI14" i="56"/>
  <c r="Z15" i="10"/>
  <c r="X15" i="10"/>
  <c r="Y15" i="10"/>
  <c r="AN16" i="71"/>
  <c r="AI16" i="71"/>
  <c r="AH15" i="17"/>
  <c r="AQ15" i="17" s="1"/>
  <c r="Y17" i="79"/>
  <c r="X17" i="79"/>
  <c r="Y16" i="80"/>
  <c r="X16" i="80"/>
  <c r="AH15" i="50"/>
  <c r="AQ15" i="50" s="1"/>
  <c r="AH17" i="76"/>
  <c r="AQ17" i="76" s="1"/>
  <c r="AH16" i="52"/>
  <c r="AQ16" i="52" s="1"/>
  <c r="AR15" i="69"/>
  <c r="AG15" i="60"/>
  <c r="AP15" i="60" s="1"/>
  <c r="AF15" i="60"/>
  <c r="AO15" i="60" s="1"/>
  <c r="W16" i="60"/>
  <c r="AE15" i="60"/>
  <c r="AH16" i="83"/>
  <c r="AQ16" i="83" s="1"/>
  <c r="AH15" i="46"/>
  <c r="AQ15" i="46" s="1"/>
  <c r="AN15" i="70"/>
  <c r="AI15" i="70"/>
  <c r="AN16" i="21"/>
  <c r="AI16" i="21"/>
  <c r="AI15" i="53"/>
  <c r="AN15" i="53"/>
  <c r="Y17" i="48"/>
  <c r="X17" i="48"/>
  <c r="AN15" i="34"/>
  <c r="AI15" i="34"/>
  <c r="AH15" i="64"/>
  <c r="AQ15" i="64" s="1"/>
  <c r="X16" i="42"/>
  <c r="Y16" i="42"/>
  <c r="Z16" i="42" s="1"/>
  <c r="AH15" i="95"/>
  <c r="AQ15" i="95" s="1"/>
  <c r="AR14" i="12"/>
  <c r="AH15" i="35"/>
  <c r="AQ15" i="35" s="1"/>
  <c r="AR14" i="90"/>
  <c r="AR14" i="25"/>
  <c r="AH15" i="72"/>
  <c r="AQ15" i="72" s="1"/>
  <c r="AR16" i="44"/>
  <c r="AH16" i="55"/>
  <c r="AQ16" i="55" s="1"/>
  <c r="X16" i="77"/>
  <c r="Y16" i="77"/>
  <c r="AR14" i="1"/>
  <c r="X17" i="71"/>
  <c r="Y17" i="71"/>
  <c r="AR15" i="85"/>
  <c r="AR15" i="43"/>
  <c r="AI14" i="22"/>
  <c r="AN14" i="22"/>
  <c r="AR14" i="61"/>
  <c r="Y15" i="45"/>
  <c r="X15" i="45"/>
  <c r="AR15" i="83"/>
  <c r="Z17" i="76"/>
  <c r="Z16" i="52"/>
  <c r="AR14" i="17"/>
  <c r="AI14" i="23"/>
  <c r="AN14" i="23"/>
  <c r="Z15" i="46"/>
  <c r="X16" i="70"/>
  <c r="Y16" i="70"/>
  <c r="Y17" i="28"/>
  <c r="X17" i="28"/>
  <c r="Y17" i="21"/>
  <c r="X17" i="21"/>
  <c r="AI16" i="15"/>
  <c r="AN16" i="15"/>
  <c r="AG15" i="16"/>
  <c r="AP15" i="16" s="1"/>
  <c r="AF15" i="16"/>
  <c r="AO15" i="16" s="1"/>
  <c r="W16" i="16"/>
  <c r="AE15" i="16"/>
  <c r="AH15" i="57"/>
  <c r="AQ15" i="57" s="1"/>
  <c r="AR15" i="54"/>
  <c r="Z15" i="57"/>
  <c r="Z15" i="64"/>
  <c r="AR14" i="60"/>
  <c r="AI15" i="42"/>
  <c r="AN15" i="42"/>
  <c r="AN15" i="59"/>
  <c r="AI15" i="59"/>
  <c r="AG15" i="74"/>
  <c r="AP15" i="74" s="1"/>
  <c r="AF15" i="74"/>
  <c r="AO15" i="74" s="1"/>
  <c r="AE15" i="74"/>
  <c r="W16" i="74"/>
  <c r="AR14" i="64"/>
  <c r="AE15" i="33"/>
  <c r="W16" i="33"/>
  <c r="AG15" i="33"/>
  <c r="AP15" i="33" s="1"/>
  <c r="AF15" i="33"/>
  <c r="AO15" i="33" s="1"/>
  <c r="AR14" i="37"/>
  <c r="Z16" i="85"/>
  <c r="AN14" i="11"/>
  <c r="AI14" i="11"/>
  <c r="Z15" i="61"/>
  <c r="AN14" i="24"/>
  <c r="AI14" i="24"/>
  <c r="AH17" i="44"/>
  <c r="AQ17" i="44" s="1"/>
  <c r="X15" i="94"/>
  <c r="Y15" i="94"/>
  <c r="Z15" i="94" s="1"/>
  <c r="Y16" i="84"/>
  <c r="X16" i="84"/>
  <c r="AR15" i="55"/>
  <c r="Z15" i="18"/>
  <c r="AH16" i="26"/>
  <c r="AQ16" i="26" s="1"/>
  <c r="AR16" i="76"/>
  <c r="AR14" i="18"/>
  <c r="Z15" i="17"/>
  <c r="AI16" i="79"/>
  <c r="AN16" i="79"/>
  <c r="AH16" i="30"/>
  <c r="AQ16" i="30" s="1"/>
  <c r="Y15" i="22"/>
  <c r="X15" i="22"/>
  <c r="Z15" i="22" s="1"/>
  <c r="X15" i="92"/>
  <c r="Y15" i="92"/>
  <c r="AI14" i="45"/>
  <c r="AN14" i="45"/>
  <c r="Z15" i="50"/>
  <c r="AH15" i="32"/>
  <c r="AQ15" i="32" s="1"/>
  <c r="AH15" i="67"/>
  <c r="AQ15" i="67" s="1"/>
  <c r="AN15" i="3"/>
  <c r="AI15" i="3"/>
  <c r="X15" i="23"/>
  <c r="Y15" i="23"/>
  <c r="AH15" i="88"/>
  <c r="AQ15" i="88" s="1"/>
  <c r="Z16" i="83"/>
  <c r="AH16" i="66"/>
  <c r="AQ16" i="66" s="1"/>
  <c r="AH15" i="12"/>
  <c r="AQ15" i="12" s="1"/>
  <c r="Y17" i="15"/>
  <c r="X17" i="15"/>
  <c r="Z17" i="15" s="1"/>
  <c r="Y15" i="29"/>
  <c r="X15" i="29"/>
  <c r="AH16" i="43"/>
  <c r="AQ16" i="43" s="1"/>
  <c r="Z16" i="43"/>
  <c r="X17" i="86"/>
  <c r="Y17" i="86"/>
  <c r="Z17" i="86" s="1"/>
  <c r="X16" i="59"/>
  <c r="Y16" i="59"/>
  <c r="Z15" i="95"/>
  <c r="Z15" i="35"/>
  <c r="AR14" i="40"/>
  <c r="W15" i="20"/>
  <c r="AE14" i="20"/>
  <c r="AG14" i="20"/>
  <c r="AP14" i="20" s="1"/>
  <c r="AF14" i="20"/>
  <c r="AO14" i="20" s="1"/>
  <c r="AR14" i="91"/>
  <c r="AG14" i="6"/>
  <c r="AP14" i="6" s="1"/>
  <c r="AF14" i="6"/>
  <c r="AO14" i="6" s="1"/>
  <c r="W15" i="6"/>
  <c r="AE14" i="6"/>
  <c r="Z14" i="68"/>
  <c r="X14" i="68"/>
  <c r="Y14" i="68"/>
  <c r="Z15" i="72"/>
  <c r="AH15" i="31"/>
  <c r="AQ15" i="31" s="1"/>
  <c r="Z16" i="55"/>
  <c r="AH15" i="40"/>
  <c r="AQ15" i="40" s="1"/>
  <c r="AH15" i="90"/>
  <c r="AQ15" i="90" s="1"/>
  <c r="Y15" i="11"/>
  <c r="X15" i="11"/>
  <c r="Y15" i="75"/>
  <c r="X15" i="75"/>
  <c r="AG15" i="36"/>
  <c r="AP15" i="36" s="1"/>
  <c r="AE15" i="36"/>
  <c r="AF15" i="36"/>
  <c r="AO15" i="36" s="1"/>
  <c r="W16" i="36"/>
  <c r="Y15" i="24"/>
  <c r="X15" i="24"/>
  <c r="AR14" i="95"/>
  <c r="AR14" i="31"/>
  <c r="AG15" i="82"/>
  <c r="AP15" i="82" s="1"/>
  <c r="W16" i="82"/>
  <c r="AF15" i="82"/>
  <c r="AO15" i="82" s="1"/>
  <c r="AE15" i="82"/>
  <c r="AH15" i="37"/>
  <c r="AQ15" i="37" s="1"/>
  <c r="AH15" i="1"/>
  <c r="AQ15" i="1" s="1"/>
  <c r="W16" i="63"/>
  <c r="AE15" i="63"/>
  <c r="AF15" i="63"/>
  <c r="AO15" i="63" s="1"/>
  <c r="AG15" i="63"/>
  <c r="AP15" i="63" s="1"/>
  <c r="AR14" i="88"/>
  <c r="Z16" i="26"/>
  <c r="AH16" i="69"/>
  <c r="AQ16" i="69" s="1"/>
  <c r="AI15" i="4"/>
  <c r="AN15" i="4"/>
  <c r="Y15" i="78"/>
  <c r="X15" i="78"/>
  <c r="AI15" i="80"/>
  <c r="AN15" i="80"/>
  <c r="X16" i="47"/>
  <c r="Y16" i="47"/>
  <c r="AI15" i="19"/>
  <c r="AN15" i="19"/>
  <c r="AI15" i="58"/>
  <c r="AN15" i="58"/>
  <c r="AH16" i="54"/>
  <c r="AQ16" i="54" s="1"/>
  <c r="Y16" i="3"/>
  <c r="X16" i="3"/>
  <c r="X16" i="81"/>
  <c r="Z16" i="81" s="1"/>
  <c r="Y16" i="81"/>
  <c r="AG16" i="66"/>
  <c r="AP16" i="66" s="1"/>
  <c r="AF16" i="66"/>
  <c r="AO16" i="66" s="1"/>
  <c r="AE16" i="66"/>
  <c r="W17" i="66"/>
  <c r="AI16" i="48"/>
  <c r="AN16" i="48"/>
  <c r="AI15" i="14"/>
  <c r="AN15" i="14"/>
  <c r="AN14" i="29"/>
  <c r="AI14" i="29"/>
  <c r="AR15" i="87"/>
  <c r="AH16" i="96"/>
  <c r="AQ16" i="96" s="1"/>
  <c r="X16" i="38"/>
  <c r="Y16" i="38"/>
  <c r="Z16" i="38" s="1"/>
  <c r="AR15" i="73"/>
  <c r="AI13" i="68"/>
  <c r="AN13" i="68"/>
  <c r="AE15" i="41"/>
  <c r="W16" i="41"/>
  <c r="AF15" i="41"/>
  <c r="AO15" i="41" s="1"/>
  <c r="AG15" i="41"/>
  <c r="AP15" i="41" s="1"/>
  <c r="Z15" i="31"/>
  <c r="AH16" i="73"/>
  <c r="AQ16" i="73" s="1"/>
  <c r="AI14" i="75"/>
  <c r="AN14" i="75"/>
  <c r="AH15" i="25"/>
  <c r="AQ15" i="25" s="1"/>
  <c r="AR15" i="96"/>
  <c r="AR14" i="72"/>
  <c r="Z17" i="44"/>
  <c r="AR14" i="46"/>
  <c r="AH14" i="27"/>
  <c r="AQ14" i="27" s="1"/>
  <c r="AR14" i="32"/>
  <c r="AR14" i="67"/>
  <c r="Z16" i="69"/>
  <c r="X16" i="4"/>
  <c r="Y16" i="4"/>
  <c r="AI14" i="78"/>
  <c r="AN14" i="78"/>
  <c r="Z16" i="30"/>
  <c r="AI13" i="7"/>
  <c r="AN13" i="7"/>
  <c r="Y16" i="19"/>
  <c r="X16" i="19"/>
  <c r="X16" i="58"/>
  <c r="Y16" i="58"/>
  <c r="Z16" i="58" s="1"/>
  <c r="Z15" i="32"/>
  <c r="Z16" i="54"/>
  <c r="Z15" i="67"/>
  <c r="AI15" i="8"/>
  <c r="AN15" i="8"/>
  <c r="Y16" i="65"/>
  <c r="X16" i="65"/>
  <c r="AH15" i="60"/>
  <c r="AQ15" i="60" s="1"/>
  <c r="AR14" i="50"/>
  <c r="AI15" i="81"/>
  <c r="AN15" i="81"/>
  <c r="Y15" i="51"/>
  <c r="X15" i="51"/>
  <c r="AI14" i="62"/>
  <c r="AN14" i="62"/>
  <c r="Z15" i="12"/>
  <c r="AI15" i="2"/>
  <c r="AN15" i="2"/>
  <c r="X16" i="53"/>
  <c r="Y16" i="53"/>
  <c r="Y16" i="39"/>
  <c r="X16" i="39"/>
  <c r="X16" i="34"/>
  <c r="Y16" i="34"/>
  <c r="AR13" i="89"/>
  <c r="AR14" i="35"/>
  <c r="AR15" i="9"/>
  <c r="AI16" i="86"/>
  <c r="AN16" i="86"/>
  <c r="W17" i="96"/>
  <c r="AE16" i="96"/>
  <c r="AG16" i="96"/>
  <c r="AP16" i="96" s="1"/>
  <c r="AF16" i="96"/>
  <c r="AO16" i="96" s="1"/>
  <c r="AN15" i="38"/>
  <c r="AI15" i="38"/>
  <c r="AR14" i="57"/>
  <c r="AR15" i="26"/>
  <c r="W16" i="49"/>
  <c r="AE15" i="49"/>
  <c r="AG15" i="49"/>
  <c r="AP15" i="49" s="1"/>
  <c r="AF15" i="49"/>
  <c r="AO15" i="49" s="1"/>
  <c r="AR13" i="27"/>
  <c r="AG15" i="40"/>
  <c r="AP15" i="40" s="1"/>
  <c r="AF15" i="40"/>
  <c r="AO15" i="40" s="1"/>
  <c r="AE15" i="40"/>
  <c r="W16" i="40"/>
  <c r="AF15" i="5"/>
  <c r="AO15" i="5" s="1"/>
  <c r="W16" i="5"/>
  <c r="AE15" i="5"/>
  <c r="AG15" i="5"/>
  <c r="AP15" i="5" s="1"/>
  <c r="AG15" i="90"/>
  <c r="AP15" i="90" s="1"/>
  <c r="AF15" i="90"/>
  <c r="AO15" i="90" s="1"/>
  <c r="AE15" i="90"/>
  <c r="W16" i="90"/>
  <c r="AN14" i="13"/>
  <c r="AI14" i="13"/>
  <c r="AN15" i="77"/>
  <c r="AI15" i="77"/>
  <c r="AG15" i="37"/>
  <c r="AP15" i="37" s="1"/>
  <c r="AF15" i="37"/>
  <c r="AO15" i="37" s="1"/>
  <c r="AE15" i="37"/>
  <c r="W16" i="37"/>
  <c r="AG15" i="1"/>
  <c r="AP15" i="1" s="1"/>
  <c r="AF15" i="1"/>
  <c r="AO15" i="1" s="1"/>
  <c r="W16" i="1"/>
  <c r="AE15" i="1"/>
  <c r="Y15" i="56"/>
  <c r="X15" i="56"/>
  <c r="AI14" i="10"/>
  <c r="AN14" i="10"/>
  <c r="AH14" i="89"/>
  <c r="AQ14" i="89" s="1"/>
  <c r="AH15" i="91"/>
  <c r="AQ15" i="91" s="1"/>
  <c r="AH16" i="87"/>
  <c r="AQ16" i="87" s="1"/>
  <c r="X14" i="7"/>
  <c r="Y14" i="7"/>
  <c r="AI15" i="47"/>
  <c r="AN15" i="47"/>
  <c r="AN14" i="92"/>
  <c r="AI14" i="92"/>
  <c r="AH16" i="9"/>
  <c r="AQ16" i="9" s="1"/>
  <c r="X16" i="8"/>
  <c r="Y16" i="8"/>
  <c r="AN15" i="65"/>
  <c r="AI15" i="65"/>
  <c r="AN14" i="51"/>
  <c r="AI14" i="51"/>
  <c r="X15" i="62"/>
  <c r="Y15" i="62"/>
  <c r="AI16" i="28"/>
  <c r="AN16" i="28"/>
  <c r="Y16" i="2"/>
  <c r="X16" i="2"/>
  <c r="Z16" i="2" s="1"/>
  <c r="AI15" i="39"/>
  <c r="AN15" i="39"/>
  <c r="Y16" i="14"/>
  <c r="X16" i="14"/>
  <c r="Z16" i="14" s="1"/>
  <c r="Z15" i="51" l="1"/>
  <c r="Z16" i="3"/>
  <c r="W16" i="91"/>
  <c r="Z15" i="45"/>
  <c r="AF15" i="91"/>
  <c r="AO15" i="91" s="1"/>
  <c r="AF16" i="87"/>
  <c r="AO16" i="87" s="1"/>
  <c r="AG15" i="88"/>
  <c r="AP15" i="88" s="1"/>
  <c r="AG16" i="87"/>
  <c r="AP16" i="87" s="1"/>
  <c r="Z16" i="8"/>
  <c r="W16" i="88"/>
  <c r="Z15" i="56"/>
  <c r="Z15" i="92"/>
  <c r="Z16" i="19"/>
  <c r="Z17" i="71"/>
  <c r="AF15" i="88"/>
  <c r="AO15" i="88" s="1"/>
  <c r="Z15" i="11"/>
  <c r="AE15" i="11" s="1"/>
  <c r="Z17" i="21"/>
  <c r="Z16" i="4"/>
  <c r="AG16" i="4" s="1"/>
  <c r="AP16" i="4" s="1"/>
  <c r="Z15" i="78"/>
  <c r="AG15" i="78" s="1"/>
  <c r="AP15" i="78" s="1"/>
  <c r="Z17" i="48"/>
  <c r="AF17" i="48" s="1"/>
  <c r="AO17" i="48" s="1"/>
  <c r="Z16" i="80"/>
  <c r="AG16" i="80" s="1"/>
  <c r="AP16" i="80" s="1"/>
  <c r="Z15" i="75"/>
  <c r="AG15" i="75" s="1"/>
  <c r="AP15" i="75" s="1"/>
  <c r="AG16" i="42"/>
  <c r="AP16" i="42" s="1"/>
  <c r="AF16" i="42"/>
  <c r="AO16" i="42" s="1"/>
  <c r="AE16" i="42"/>
  <c r="W17" i="42"/>
  <c r="AG16" i="81"/>
  <c r="AP16" i="81" s="1"/>
  <c r="AE16" i="81"/>
  <c r="AF16" i="81"/>
  <c r="AO16" i="81" s="1"/>
  <c r="W17" i="81"/>
  <c r="AG16" i="3"/>
  <c r="AP16" i="3" s="1"/>
  <c r="AF16" i="3"/>
  <c r="AO16" i="3" s="1"/>
  <c r="W17" i="3"/>
  <c r="AE16" i="3"/>
  <c r="AE15" i="75"/>
  <c r="W16" i="75"/>
  <c r="AF16" i="80"/>
  <c r="AO16" i="80" s="1"/>
  <c r="AG16" i="38"/>
  <c r="AP16" i="38" s="1"/>
  <c r="W17" i="38"/>
  <c r="AF16" i="38"/>
  <c r="AO16" i="38" s="1"/>
  <c r="AE16" i="38"/>
  <c r="AE17" i="86"/>
  <c r="W18" i="86"/>
  <c r="AF17" i="86"/>
  <c r="AO17" i="86" s="1"/>
  <c r="AG17" i="86"/>
  <c r="AP17" i="86" s="1"/>
  <c r="AF17" i="15"/>
  <c r="AO17" i="15" s="1"/>
  <c r="W18" i="15"/>
  <c r="AE17" i="15"/>
  <c r="AG17" i="15"/>
  <c r="AP17" i="15" s="1"/>
  <c r="AG15" i="13"/>
  <c r="AP15" i="13" s="1"/>
  <c r="AF15" i="13"/>
  <c r="AO15" i="13" s="1"/>
  <c r="W16" i="13"/>
  <c r="AE15" i="13"/>
  <c r="AG17" i="21"/>
  <c r="AP17" i="21" s="1"/>
  <c r="AF17" i="21"/>
  <c r="AO17" i="21" s="1"/>
  <c r="W18" i="21"/>
  <c r="AE17" i="21"/>
  <c r="W18" i="48"/>
  <c r="AG17" i="48"/>
  <c r="AP17" i="48" s="1"/>
  <c r="AG15" i="11"/>
  <c r="AP15" i="11" s="1"/>
  <c r="AF15" i="11"/>
  <c r="AO15" i="11" s="1"/>
  <c r="W16" i="11"/>
  <c r="W17" i="4"/>
  <c r="AE16" i="4"/>
  <c r="AG15" i="94"/>
  <c r="AP15" i="94" s="1"/>
  <c r="AF15" i="94"/>
  <c r="AO15" i="94" s="1"/>
  <c r="W16" i="94"/>
  <c r="AE15" i="94"/>
  <c r="W16" i="45"/>
  <c r="AG15" i="45"/>
  <c r="AP15" i="45" s="1"/>
  <c r="AE15" i="45"/>
  <c r="AF15" i="45"/>
  <c r="AO15" i="45" s="1"/>
  <c r="AG16" i="14"/>
  <c r="AP16" i="14" s="1"/>
  <c r="W17" i="14"/>
  <c r="AF16" i="14"/>
  <c r="AO16" i="14" s="1"/>
  <c r="AE16" i="14"/>
  <c r="AR15" i="47"/>
  <c r="AI15" i="1"/>
  <c r="AN15" i="1"/>
  <c r="AN15" i="37"/>
  <c r="AI15" i="37"/>
  <c r="AR16" i="28"/>
  <c r="AR15" i="65"/>
  <c r="Y16" i="1"/>
  <c r="Z16" i="1" s="1"/>
  <c r="X16" i="1"/>
  <c r="AI15" i="5"/>
  <c r="AN15" i="5"/>
  <c r="AN15" i="49"/>
  <c r="AI15" i="49"/>
  <c r="AR15" i="38"/>
  <c r="X17" i="96"/>
  <c r="Y17" i="96"/>
  <c r="Z17" i="96" s="1"/>
  <c r="AH16" i="39"/>
  <c r="AQ16" i="39" s="1"/>
  <c r="AH16" i="58"/>
  <c r="AQ16" i="58" s="1"/>
  <c r="AR13" i="7"/>
  <c r="AR14" i="75"/>
  <c r="AE15" i="31"/>
  <c r="W16" i="31"/>
  <c r="AG15" i="31"/>
  <c r="AP15" i="31" s="1"/>
  <c r="AF15" i="31"/>
  <c r="AO15" i="31" s="1"/>
  <c r="AR15" i="19"/>
  <c r="AH15" i="78"/>
  <c r="AQ15" i="78" s="1"/>
  <c r="Y16" i="82"/>
  <c r="X16" i="82"/>
  <c r="Z16" i="82" s="1"/>
  <c r="AH15" i="11"/>
  <c r="AQ15" i="11" s="1"/>
  <c r="Y15" i="6"/>
  <c r="X15" i="6"/>
  <c r="AE15" i="95"/>
  <c r="AG15" i="95"/>
  <c r="AP15" i="95" s="1"/>
  <c r="AF15" i="95"/>
  <c r="AO15" i="95" s="1"/>
  <c r="W16" i="95"/>
  <c r="AH15" i="92"/>
  <c r="AQ15" i="92" s="1"/>
  <c r="W16" i="17"/>
  <c r="AE15" i="17"/>
  <c r="AG15" i="17"/>
  <c r="AP15" i="17" s="1"/>
  <c r="AF15" i="17"/>
  <c r="AO15" i="17" s="1"/>
  <c r="AR14" i="24"/>
  <c r="AI15" i="33"/>
  <c r="AN15" i="33"/>
  <c r="AH17" i="28"/>
  <c r="AQ17" i="28" s="1"/>
  <c r="AG15" i="46"/>
  <c r="AP15" i="46" s="1"/>
  <c r="W16" i="46"/>
  <c r="AE15" i="46"/>
  <c r="AF15" i="46"/>
  <c r="AO15" i="46" s="1"/>
  <c r="AG17" i="76"/>
  <c r="AP17" i="76" s="1"/>
  <c r="AF17" i="76"/>
  <c r="AO17" i="76" s="1"/>
  <c r="AE17" i="76"/>
  <c r="W18" i="76"/>
  <c r="AH17" i="48"/>
  <c r="AQ17" i="48" s="1"/>
  <c r="AH16" i="80"/>
  <c r="AQ16" i="80" s="1"/>
  <c r="AH15" i="10"/>
  <c r="AQ15" i="10" s="1"/>
  <c r="AH15" i="13"/>
  <c r="AQ15" i="13" s="1"/>
  <c r="X16" i="93"/>
  <c r="Y16" i="93"/>
  <c r="AH14" i="7"/>
  <c r="AQ14" i="7" s="1"/>
  <c r="X16" i="5"/>
  <c r="Y16" i="5"/>
  <c r="AG15" i="51"/>
  <c r="AP15" i="51" s="1"/>
  <c r="AF15" i="51"/>
  <c r="AO15" i="51" s="1"/>
  <c r="AE15" i="51"/>
  <c r="W16" i="51"/>
  <c r="AR13" i="68"/>
  <c r="AH15" i="24"/>
  <c r="AQ15" i="24" s="1"/>
  <c r="AI14" i="20"/>
  <c r="AN14" i="20"/>
  <c r="AH15" i="29"/>
  <c r="AQ15" i="29" s="1"/>
  <c r="AH16" i="2"/>
  <c r="AQ16" i="2" s="1"/>
  <c r="AH15" i="62"/>
  <c r="AQ15" i="62" s="1"/>
  <c r="AR14" i="92"/>
  <c r="Z14" i="7"/>
  <c r="AH15" i="56"/>
  <c r="AQ15" i="56" s="1"/>
  <c r="AR15" i="77"/>
  <c r="AN15" i="90"/>
  <c r="AI15" i="90"/>
  <c r="AR16" i="86"/>
  <c r="Z16" i="39"/>
  <c r="AG15" i="12"/>
  <c r="AP15" i="12" s="1"/>
  <c r="AF15" i="12"/>
  <c r="AO15" i="12" s="1"/>
  <c r="W16" i="12"/>
  <c r="AE15" i="12"/>
  <c r="AG15" i="67"/>
  <c r="AP15" i="67" s="1"/>
  <c r="AF15" i="67"/>
  <c r="AO15" i="67" s="1"/>
  <c r="AE15" i="67"/>
  <c r="W16" i="67"/>
  <c r="AH16" i="19"/>
  <c r="AQ16" i="19" s="1"/>
  <c r="AR14" i="29"/>
  <c r="X17" i="66"/>
  <c r="Y17" i="66"/>
  <c r="AH16" i="47"/>
  <c r="AQ16" i="47" s="1"/>
  <c r="AE16" i="26"/>
  <c r="W17" i="26"/>
  <c r="AG16" i="26"/>
  <c r="AP16" i="26" s="1"/>
  <c r="AF16" i="26"/>
  <c r="AO16" i="26" s="1"/>
  <c r="X16" i="63"/>
  <c r="Z16" i="63" s="1"/>
  <c r="Y16" i="63"/>
  <c r="X15" i="20"/>
  <c r="Y15" i="20"/>
  <c r="AH16" i="59"/>
  <c r="AQ16" i="59" s="1"/>
  <c r="AH15" i="23"/>
  <c r="AQ15" i="23" s="1"/>
  <c r="AF15" i="50"/>
  <c r="AO15" i="50" s="1"/>
  <c r="W16" i="50"/>
  <c r="AE15" i="50"/>
  <c r="AG15" i="50"/>
  <c r="AP15" i="50" s="1"/>
  <c r="AH15" i="22"/>
  <c r="AQ15" i="22" s="1"/>
  <c r="AG15" i="61"/>
  <c r="AP15" i="61" s="1"/>
  <c r="W16" i="61"/>
  <c r="AF15" i="61"/>
  <c r="AO15" i="61" s="1"/>
  <c r="AE15" i="61"/>
  <c r="AR15" i="59"/>
  <c r="AF15" i="64"/>
  <c r="AO15" i="64" s="1"/>
  <c r="W16" i="64"/>
  <c r="AE15" i="64"/>
  <c r="AG15" i="64"/>
  <c r="AP15" i="64" s="1"/>
  <c r="AR16" i="15"/>
  <c r="Z17" i="28"/>
  <c r="AR14" i="23"/>
  <c r="AH16" i="77"/>
  <c r="AQ16" i="77" s="1"/>
  <c r="Y16" i="60"/>
  <c r="X16" i="60"/>
  <c r="AR14" i="56"/>
  <c r="AR14" i="94"/>
  <c r="AI15" i="93"/>
  <c r="AN15" i="93"/>
  <c r="AI16" i="73"/>
  <c r="AN16" i="73"/>
  <c r="X16" i="91"/>
  <c r="Y16" i="91"/>
  <c r="AN14" i="89"/>
  <c r="AI14" i="89"/>
  <c r="AR15" i="39"/>
  <c r="AR14" i="10"/>
  <c r="Y16" i="90"/>
  <c r="X16" i="90"/>
  <c r="Z16" i="90" s="1"/>
  <c r="W18" i="44"/>
  <c r="AG17" i="44"/>
  <c r="AP17" i="44" s="1"/>
  <c r="AF17" i="44"/>
  <c r="AO17" i="44" s="1"/>
  <c r="AE17" i="44"/>
  <c r="AF16" i="55"/>
  <c r="AO16" i="55" s="1"/>
  <c r="W17" i="55"/>
  <c r="AE16" i="55"/>
  <c r="AG16" i="55"/>
  <c r="AP16" i="55" s="1"/>
  <c r="AE16" i="43"/>
  <c r="AG16" i="43"/>
  <c r="AP16" i="43" s="1"/>
  <c r="W17" i="43"/>
  <c r="AF16" i="43"/>
  <c r="AO16" i="43" s="1"/>
  <c r="W17" i="83"/>
  <c r="AF16" i="83"/>
  <c r="AO16" i="83" s="1"/>
  <c r="AE16" i="83"/>
  <c r="AG16" i="83"/>
  <c r="AP16" i="83" s="1"/>
  <c r="AH16" i="84"/>
  <c r="AQ16" i="84" s="1"/>
  <c r="W16" i="10"/>
  <c r="AE15" i="10"/>
  <c r="AG15" i="10"/>
  <c r="AP15" i="10" s="1"/>
  <c r="AF15" i="10"/>
  <c r="AO15" i="10" s="1"/>
  <c r="AR15" i="84"/>
  <c r="AI15" i="25"/>
  <c r="AN15" i="25"/>
  <c r="AN15" i="91"/>
  <c r="AI15" i="91"/>
  <c r="AI16" i="87"/>
  <c r="AN16" i="87"/>
  <c r="AH16" i="14"/>
  <c r="AQ16" i="14" s="1"/>
  <c r="Z15" i="62"/>
  <c r="AH16" i="8"/>
  <c r="AQ16" i="8" s="1"/>
  <c r="AR15" i="81"/>
  <c r="AH16" i="65"/>
  <c r="AQ16" i="65" s="1"/>
  <c r="W17" i="54"/>
  <c r="AE16" i="54"/>
  <c r="AG16" i="54"/>
  <c r="AP16" i="54" s="1"/>
  <c r="AF16" i="54"/>
  <c r="AO16" i="54" s="1"/>
  <c r="AR14" i="78"/>
  <c r="AI16" i="66"/>
  <c r="AN16" i="66"/>
  <c r="AH16" i="3"/>
  <c r="AQ16" i="3" s="1"/>
  <c r="Z16" i="47"/>
  <c r="Z15" i="24"/>
  <c r="AH15" i="75"/>
  <c r="AQ15" i="75" s="1"/>
  <c r="AH14" i="68"/>
  <c r="AQ14" i="68" s="1"/>
  <c r="Z16" i="59"/>
  <c r="Z15" i="29"/>
  <c r="Z15" i="23"/>
  <c r="Z16" i="84"/>
  <c r="AR14" i="11"/>
  <c r="W16" i="57"/>
  <c r="AE15" i="57"/>
  <c r="AG15" i="57"/>
  <c r="AP15" i="57" s="1"/>
  <c r="AF15" i="57"/>
  <c r="AO15" i="57" s="1"/>
  <c r="AN15" i="16"/>
  <c r="AI15" i="16"/>
  <c r="AH17" i="21"/>
  <c r="AQ17" i="21" s="1"/>
  <c r="AH15" i="45"/>
  <c r="AQ15" i="45" s="1"/>
  <c r="AR14" i="22"/>
  <c r="AH17" i="71"/>
  <c r="AQ17" i="71" s="1"/>
  <c r="Z16" i="77"/>
  <c r="AH17" i="79"/>
  <c r="AQ17" i="79" s="1"/>
  <c r="AR16" i="71"/>
  <c r="AI14" i="27"/>
  <c r="AN14" i="27"/>
  <c r="X16" i="88"/>
  <c r="Y16" i="88"/>
  <c r="Z16" i="88" s="1"/>
  <c r="Y16" i="49"/>
  <c r="X16" i="49"/>
  <c r="AR15" i="2"/>
  <c r="AR15" i="8"/>
  <c r="W17" i="58"/>
  <c r="AE16" i="58"/>
  <c r="AF16" i="58"/>
  <c r="AO16" i="58" s="1"/>
  <c r="AG16" i="58"/>
  <c r="AP16" i="58" s="1"/>
  <c r="AF16" i="30"/>
  <c r="AO16" i="30" s="1"/>
  <c r="AE16" i="30"/>
  <c r="W17" i="30"/>
  <c r="AG16" i="30"/>
  <c r="AP16" i="30" s="1"/>
  <c r="W17" i="69"/>
  <c r="AE16" i="69"/>
  <c r="AG16" i="69"/>
  <c r="AP16" i="69" s="1"/>
  <c r="AF16" i="69"/>
  <c r="AO16" i="69" s="1"/>
  <c r="AR16" i="48"/>
  <c r="AH16" i="81"/>
  <c r="AQ16" i="81" s="1"/>
  <c r="AI15" i="63"/>
  <c r="AN15" i="63"/>
  <c r="AN15" i="36"/>
  <c r="AI15" i="36"/>
  <c r="AG15" i="72"/>
  <c r="AP15" i="72" s="1"/>
  <c r="AF15" i="72"/>
  <c r="AO15" i="72" s="1"/>
  <c r="W16" i="72"/>
  <c r="AE15" i="72"/>
  <c r="AF15" i="92"/>
  <c r="AO15" i="92" s="1"/>
  <c r="AG15" i="92"/>
  <c r="AP15" i="92" s="1"/>
  <c r="AE15" i="92"/>
  <c r="W16" i="92"/>
  <c r="AR15" i="70"/>
  <c r="AN15" i="60"/>
  <c r="AI15" i="60"/>
  <c r="W17" i="2"/>
  <c r="AE16" i="2"/>
  <c r="AG16" i="2"/>
  <c r="AP16" i="2" s="1"/>
  <c r="AF16" i="2"/>
  <c r="AO16" i="2" s="1"/>
  <c r="AR14" i="51"/>
  <c r="AF16" i="8"/>
  <c r="AO16" i="8" s="1"/>
  <c r="W17" i="8"/>
  <c r="AE16" i="8"/>
  <c r="AG16" i="8"/>
  <c r="AP16" i="8" s="1"/>
  <c r="AG15" i="56"/>
  <c r="AP15" i="56" s="1"/>
  <c r="AF15" i="56"/>
  <c r="AO15" i="56" s="1"/>
  <c r="AE15" i="56"/>
  <c r="W16" i="56"/>
  <c r="Y16" i="37"/>
  <c r="X16" i="37"/>
  <c r="Z16" i="37" s="1"/>
  <c r="AR14" i="13"/>
  <c r="X16" i="40"/>
  <c r="Y16" i="40"/>
  <c r="AI16" i="96"/>
  <c r="AN16" i="96"/>
  <c r="AH16" i="34"/>
  <c r="AQ16" i="34" s="1"/>
  <c r="AH16" i="53"/>
  <c r="AQ16" i="53" s="1"/>
  <c r="AR14" i="62"/>
  <c r="AG15" i="32"/>
  <c r="AP15" i="32" s="1"/>
  <c r="AF15" i="32"/>
  <c r="AO15" i="32" s="1"/>
  <c r="AE15" i="32"/>
  <c r="W16" i="32"/>
  <c r="AG16" i="19"/>
  <c r="AP16" i="19" s="1"/>
  <c r="AF16" i="19"/>
  <c r="AO16" i="19" s="1"/>
  <c r="W17" i="19"/>
  <c r="AE16" i="19"/>
  <c r="Y16" i="41"/>
  <c r="X16" i="41"/>
  <c r="Z16" i="41" s="1"/>
  <c r="AR15" i="58"/>
  <c r="AR15" i="4"/>
  <c r="AN15" i="82"/>
  <c r="AI15" i="82"/>
  <c r="AG14" i="68"/>
  <c r="AP14" i="68" s="1"/>
  <c r="AF14" i="68"/>
  <c r="AO14" i="68" s="1"/>
  <c r="AE14" i="68"/>
  <c r="W15" i="68"/>
  <c r="AH17" i="15"/>
  <c r="AQ17" i="15" s="1"/>
  <c r="AR15" i="3"/>
  <c r="AR14" i="45"/>
  <c r="AG15" i="22"/>
  <c r="AP15" i="22" s="1"/>
  <c r="AF15" i="22"/>
  <c r="AO15" i="22" s="1"/>
  <c r="W16" i="22"/>
  <c r="AE15" i="22"/>
  <c r="AG15" i="18"/>
  <c r="AP15" i="18" s="1"/>
  <c r="AF15" i="18"/>
  <c r="AO15" i="18" s="1"/>
  <c r="W16" i="18"/>
  <c r="AE15" i="18"/>
  <c r="Y16" i="74"/>
  <c r="X16" i="74"/>
  <c r="Y16" i="16"/>
  <c r="X16" i="16"/>
  <c r="Z16" i="16" s="1"/>
  <c r="AH16" i="70"/>
  <c r="AQ16" i="70" s="1"/>
  <c r="AG17" i="71"/>
  <c r="AP17" i="71" s="1"/>
  <c r="AF17" i="71"/>
  <c r="AO17" i="71" s="1"/>
  <c r="W18" i="71"/>
  <c r="AE17" i="71"/>
  <c r="AR15" i="34"/>
  <c r="AR15" i="53"/>
  <c r="AI16" i="9"/>
  <c r="AN16" i="9"/>
  <c r="X15" i="89"/>
  <c r="Y15" i="89"/>
  <c r="AN15" i="40"/>
  <c r="AI15" i="40"/>
  <c r="Z16" i="34"/>
  <c r="Z16" i="53"/>
  <c r="AH15" i="51"/>
  <c r="AQ15" i="51" s="1"/>
  <c r="Z16" i="65"/>
  <c r="AH16" i="4"/>
  <c r="AQ16" i="4" s="1"/>
  <c r="AI15" i="41"/>
  <c r="AN15" i="41"/>
  <c r="AH16" i="38"/>
  <c r="AQ16" i="38" s="1"/>
  <c r="AR15" i="14"/>
  <c r="AR15" i="80"/>
  <c r="X16" i="36"/>
  <c r="Y16" i="36"/>
  <c r="AN14" i="6"/>
  <c r="AI14" i="6"/>
  <c r="AG15" i="35"/>
  <c r="AP15" i="35" s="1"/>
  <c r="AE15" i="35"/>
  <c r="W16" i="35"/>
  <c r="AF15" i="35"/>
  <c r="AO15" i="35" s="1"/>
  <c r="AH17" i="86"/>
  <c r="AQ17" i="86" s="1"/>
  <c r="AR16" i="79"/>
  <c r="AH15" i="94"/>
  <c r="AQ15" i="94" s="1"/>
  <c r="W17" i="85"/>
  <c r="AG16" i="85"/>
  <c r="AP16" i="85" s="1"/>
  <c r="AF16" i="85"/>
  <c r="AO16" i="85" s="1"/>
  <c r="AE16" i="85"/>
  <c r="X16" i="33"/>
  <c r="Y16" i="33"/>
  <c r="AN15" i="74"/>
  <c r="AI15" i="74"/>
  <c r="AR15" i="42"/>
  <c r="Z16" i="70"/>
  <c r="AG16" i="52"/>
  <c r="AP16" i="52" s="1"/>
  <c r="W17" i="52"/>
  <c r="AF16" i="52"/>
  <c r="AO16" i="52" s="1"/>
  <c r="AE16" i="52"/>
  <c r="AH16" i="42"/>
  <c r="AQ16" i="42" s="1"/>
  <c r="AR16" i="21"/>
  <c r="Z17" i="79"/>
  <c r="X15" i="27"/>
  <c r="Y15" i="27"/>
  <c r="Y16" i="25"/>
  <c r="X16" i="25"/>
  <c r="Z16" i="25" s="1"/>
  <c r="Y17" i="73"/>
  <c r="X17" i="73"/>
  <c r="AI15" i="88"/>
  <c r="AN15" i="88"/>
  <c r="Y17" i="9"/>
  <c r="X17" i="9"/>
  <c r="Y17" i="87"/>
  <c r="X17" i="87"/>
  <c r="AF16" i="4" l="1"/>
  <c r="AO16" i="4" s="1"/>
  <c r="Z16" i="36"/>
  <c r="Z15" i="6"/>
  <c r="AF15" i="75"/>
  <c r="AO15" i="75" s="1"/>
  <c r="Z17" i="87"/>
  <c r="AE17" i="87" s="1"/>
  <c r="Z16" i="33"/>
  <c r="Z16" i="40"/>
  <c r="AE17" i="48"/>
  <c r="W17" i="80"/>
  <c r="W16" i="78"/>
  <c r="AE16" i="80"/>
  <c r="AE15" i="78"/>
  <c r="Z15" i="20"/>
  <c r="W16" i="20" s="1"/>
  <c r="Z16" i="60"/>
  <c r="AF15" i="78"/>
  <c r="AO15" i="78" s="1"/>
  <c r="Z15" i="27"/>
  <c r="AF15" i="27" s="1"/>
  <c r="AO15" i="27" s="1"/>
  <c r="Z15" i="89"/>
  <c r="AF15" i="89" s="1"/>
  <c r="AO15" i="89" s="1"/>
  <c r="Z17" i="66"/>
  <c r="AG17" i="66" s="1"/>
  <c r="AP17" i="66" s="1"/>
  <c r="AE16" i="25"/>
  <c r="W17" i="25"/>
  <c r="AG16" i="25"/>
  <c r="AP16" i="25" s="1"/>
  <c r="AF16" i="25"/>
  <c r="AO16" i="25" s="1"/>
  <c r="W17" i="90"/>
  <c r="AG16" i="90"/>
  <c r="AP16" i="90" s="1"/>
  <c r="AE16" i="90"/>
  <c r="AF16" i="90"/>
  <c r="AO16" i="90" s="1"/>
  <c r="AF15" i="20"/>
  <c r="AO15" i="20" s="1"/>
  <c r="AF16" i="36"/>
  <c r="AO16" i="36" s="1"/>
  <c r="W17" i="36"/>
  <c r="AG16" i="36"/>
  <c r="AP16" i="36" s="1"/>
  <c r="AE16" i="36"/>
  <c r="AE15" i="27"/>
  <c r="AG15" i="27"/>
  <c r="AP15" i="27" s="1"/>
  <c r="W16" i="27"/>
  <c r="AG16" i="60"/>
  <c r="AP16" i="60" s="1"/>
  <c r="AF16" i="60"/>
  <c r="AO16" i="60" s="1"/>
  <c r="W17" i="60"/>
  <c r="AE16" i="60"/>
  <c r="W18" i="87"/>
  <c r="AG17" i="87"/>
  <c r="AP17" i="87" s="1"/>
  <c r="W17" i="37"/>
  <c r="AG16" i="37"/>
  <c r="AP16" i="37" s="1"/>
  <c r="AF16" i="37"/>
  <c r="AO16" i="37" s="1"/>
  <c r="AE16" i="37"/>
  <c r="AF17" i="96"/>
  <c r="AO17" i="96" s="1"/>
  <c r="AE17" i="96"/>
  <c r="AG17" i="96"/>
  <c r="AP17" i="96" s="1"/>
  <c r="W18" i="96"/>
  <c r="Y15" i="68"/>
  <c r="X15" i="68"/>
  <c r="AG16" i="41"/>
  <c r="AP16" i="41" s="1"/>
  <c r="AF16" i="41"/>
  <c r="AO16" i="41" s="1"/>
  <c r="AE16" i="41"/>
  <c r="W17" i="41"/>
  <c r="X16" i="32"/>
  <c r="Y16" i="32"/>
  <c r="AI15" i="61"/>
  <c r="AN15" i="61"/>
  <c r="Y17" i="52"/>
  <c r="X17" i="52"/>
  <c r="AG16" i="65"/>
  <c r="AP16" i="65" s="1"/>
  <c r="AF16" i="65"/>
  <c r="AO16" i="65" s="1"/>
  <c r="AE16" i="65"/>
  <c r="W17" i="65"/>
  <c r="Y18" i="71"/>
  <c r="X18" i="71"/>
  <c r="Z18" i="71" s="1"/>
  <c r="AR15" i="88"/>
  <c r="AN16" i="52"/>
  <c r="AI16" i="52"/>
  <c r="AI16" i="85"/>
  <c r="AN16" i="85"/>
  <c r="Y16" i="35"/>
  <c r="Z16" i="35" s="1"/>
  <c r="X16" i="35"/>
  <c r="X16" i="18"/>
  <c r="Y16" i="18"/>
  <c r="AH16" i="40"/>
  <c r="AQ16" i="40" s="1"/>
  <c r="AI16" i="8"/>
  <c r="AN16" i="8"/>
  <c r="AN15" i="72"/>
  <c r="AI15" i="72"/>
  <c r="X17" i="69"/>
  <c r="Z17" i="69" s="1"/>
  <c r="Y17" i="69"/>
  <c r="AH16" i="88"/>
  <c r="AQ16" i="88" s="1"/>
  <c r="X16" i="57"/>
  <c r="Y16" i="57"/>
  <c r="AF16" i="59"/>
  <c r="AO16" i="59" s="1"/>
  <c r="W17" i="59"/>
  <c r="AE16" i="59"/>
  <c r="AG16" i="59"/>
  <c r="AP16" i="59" s="1"/>
  <c r="W16" i="62"/>
  <c r="AE15" i="62"/>
  <c r="AF15" i="62"/>
  <c r="AO15" i="62" s="1"/>
  <c r="AG15" i="62"/>
  <c r="AP15" i="62" s="1"/>
  <c r="AR15" i="91"/>
  <c r="AI16" i="43"/>
  <c r="AN16" i="43"/>
  <c r="AI17" i="44"/>
  <c r="AN17" i="44"/>
  <c r="AH16" i="60"/>
  <c r="AQ16" i="60" s="1"/>
  <c r="Y16" i="67"/>
  <c r="X16" i="67"/>
  <c r="AG14" i="7"/>
  <c r="AP14" i="7" s="1"/>
  <c r="AF14" i="7"/>
  <c r="AO14" i="7" s="1"/>
  <c r="W15" i="7"/>
  <c r="AE14" i="7"/>
  <c r="AR15" i="33"/>
  <c r="X16" i="17"/>
  <c r="Y16" i="17"/>
  <c r="X16" i="95"/>
  <c r="Y16" i="95"/>
  <c r="X16" i="31"/>
  <c r="Z16" i="31" s="1"/>
  <c r="Y16" i="31"/>
  <c r="AR15" i="37"/>
  <c r="AI16" i="14"/>
  <c r="AN16" i="14"/>
  <c r="AI15" i="45"/>
  <c r="AN15" i="45"/>
  <c r="AN15" i="11"/>
  <c r="AI15" i="11"/>
  <c r="AN17" i="48"/>
  <c r="AI17" i="48"/>
  <c r="AI17" i="15"/>
  <c r="AN17" i="15"/>
  <c r="X18" i="86"/>
  <c r="Y18" i="86"/>
  <c r="Y16" i="75"/>
  <c r="X16" i="75"/>
  <c r="Z16" i="75" s="1"/>
  <c r="Y17" i="3"/>
  <c r="X17" i="3"/>
  <c r="AN15" i="67"/>
  <c r="AI15" i="67"/>
  <c r="W17" i="82"/>
  <c r="AG16" i="82"/>
  <c r="AP16" i="82" s="1"/>
  <c r="AE16" i="82"/>
  <c r="AF16" i="82"/>
  <c r="AO16" i="82" s="1"/>
  <c r="AI15" i="31"/>
  <c r="AN15" i="31"/>
  <c r="AN15" i="35"/>
  <c r="AI15" i="35"/>
  <c r="AI14" i="68"/>
  <c r="AN14" i="68"/>
  <c r="AN15" i="56"/>
  <c r="AI15" i="56"/>
  <c r="Y17" i="2"/>
  <c r="X17" i="2"/>
  <c r="Z17" i="2" s="1"/>
  <c r="AI16" i="58"/>
  <c r="AN16" i="58"/>
  <c r="AH16" i="49"/>
  <c r="AQ16" i="49" s="1"/>
  <c r="AN16" i="54"/>
  <c r="AI16" i="54"/>
  <c r="AI15" i="10"/>
  <c r="AN15" i="10"/>
  <c r="AN16" i="55"/>
  <c r="AI16" i="55"/>
  <c r="AH16" i="91"/>
  <c r="AQ16" i="91" s="1"/>
  <c r="AN15" i="64"/>
  <c r="AI15" i="64"/>
  <c r="AG16" i="39"/>
  <c r="AP16" i="39" s="1"/>
  <c r="AE16" i="39"/>
  <c r="AF16" i="39"/>
  <c r="AO16" i="39" s="1"/>
  <c r="W17" i="39"/>
  <c r="AH16" i="5"/>
  <c r="AQ16" i="5" s="1"/>
  <c r="AH16" i="93"/>
  <c r="AQ16" i="93" s="1"/>
  <c r="Y18" i="76"/>
  <c r="X18" i="76"/>
  <c r="AN15" i="46"/>
  <c r="AI15" i="46"/>
  <c r="Y17" i="14"/>
  <c r="X17" i="14"/>
  <c r="Z17" i="14" s="1"/>
  <c r="X16" i="45"/>
  <c r="Y16" i="45"/>
  <c r="AI16" i="4"/>
  <c r="AN16" i="4"/>
  <c r="X18" i="48"/>
  <c r="Y18" i="48"/>
  <c r="Y16" i="13"/>
  <c r="X16" i="13"/>
  <c r="AN16" i="38"/>
  <c r="AI16" i="38"/>
  <c r="AN15" i="75"/>
  <c r="AI15" i="75"/>
  <c r="Y17" i="42"/>
  <c r="X17" i="42"/>
  <c r="Y16" i="78"/>
  <c r="X16" i="78"/>
  <c r="AH17" i="73"/>
  <c r="AQ17" i="73" s="1"/>
  <c r="AR15" i="74"/>
  <c r="AH16" i="36"/>
  <c r="AQ16" i="36" s="1"/>
  <c r="AR15" i="41"/>
  <c r="W17" i="40"/>
  <c r="AG16" i="40"/>
  <c r="AP16" i="40" s="1"/>
  <c r="AE16" i="40"/>
  <c r="AF16" i="40"/>
  <c r="AO16" i="40" s="1"/>
  <c r="X17" i="8"/>
  <c r="Y17" i="8"/>
  <c r="X16" i="92"/>
  <c r="Y16" i="92"/>
  <c r="Z16" i="92" s="1"/>
  <c r="AR15" i="63"/>
  <c r="AE16" i="88"/>
  <c r="W17" i="88"/>
  <c r="AF16" i="88"/>
  <c r="AO16" i="88" s="1"/>
  <c r="AG16" i="88"/>
  <c r="AP16" i="88" s="1"/>
  <c r="AR15" i="16"/>
  <c r="AG15" i="6"/>
  <c r="AP15" i="6" s="1"/>
  <c r="AF15" i="6"/>
  <c r="AO15" i="6" s="1"/>
  <c r="W16" i="6"/>
  <c r="AE15" i="6"/>
  <c r="AR15" i="49"/>
  <c r="X16" i="11"/>
  <c r="Y16" i="11"/>
  <c r="AN15" i="13"/>
  <c r="AI15" i="13"/>
  <c r="Y18" i="15"/>
  <c r="X18" i="15"/>
  <c r="AI17" i="86"/>
  <c r="AN17" i="86"/>
  <c r="AI16" i="19"/>
  <c r="AN16" i="19"/>
  <c r="AN15" i="32"/>
  <c r="AI15" i="32"/>
  <c r="AE16" i="53"/>
  <c r="W17" i="53"/>
  <c r="AF16" i="53"/>
  <c r="AO16" i="53" s="1"/>
  <c r="AG16" i="53"/>
  <c r="AP16" i="53" s="1"/>
  <c r="AI15" i="22"/>
  <c r="AN15" i="22"/>
  <c r="X17" i="19"/>
  <c r="Y17" i="19"/>
  <c r="AR15" i="60"/>
  <c r="AI15" i="92"/>
  <c r="AN15" i="92"/>
  <c r="Y17" i="30"/>
  <c r="X17" i="30"/>
  <c r="Y17" i="58"/>
  <c r="X17" i="58"/>
  <c r="Z17" i="58" s="1"/>
  <c r="AR14" i="27"/>
  <c r="AE16" i="84"/>
  <c r="AG16" i="84"/>
  <c r="AP16" i="84" s="1"/>
  <c r="AF16" i="84"/>
  <c r="AO16" i="84" s="1"/>
  <c r="W17" i="84"/>
  <c r="AG15" i="24"/>
  <c r="AP15" i="24" s="1"/>
  <c r="AF15" i="24"/>
  <c r="AO15" i="24" s="1"/>
  <c r="W16" i="24"/>
  <c r="AE15" i="24"/>
  <c r="AR16" i="66"/>
  <c r="X17" i="54"/>
  <c r="Y17" i="54"/>
  <c r="AR15" i="25"/>
  <c r="Y16" i="10"/>
  <c r="X16" i="10"/>
  <c r="Y17" i="43"/>
  <c r="X17" i="43"/>
  <c r="Z17" i="43" s="1"/>
  <c r="X17" i="55"/>
  <c r="Y17" i="55"/>
  <c r="X18" i="44"/>
  <c r="Y18" i="44"/>
  <c r="Z16" i="91"/>
  <c r="X16" i="64"/>
  <c r="Y16" i="64"/>
  <c r="Y16" i="61"/>
  <c r="X16" i="61"/>
  <c r="AI15" i="50"/>
  <c r="AN15" i="50"/>
  <c r="X17" i="26"/>
  <c r="Z17" i="26" s="1"/>
  <c r="Y17" i="26"/>
  <c r="AR14" i="20"/>
  <c r="X16" i="51"/>
  <c r="Y16" i="51"/>
  <c r="Z16" i="5"/>
  <c r="Z16" i="93"/>
  <c r="X16" i="46"/>
  <c r="Y16" i="46"/>
  <c r="AH17" i="96"/>
  <c r="AQ17" i="96" s="1"/>
  <c r="AR15" i="1"/>
  <c r="AN15" i="94"/>
  <c r="AI15" i="94"/>
  <c r="Y17" i="4"/>
  <c r="X17" i="4"/>
  <c r="AN17" i="21"/>
  <c r="AI17" i="21"/>
  <c r="X17" i="81"/>
  <c r="Y17" i="81"/>
  <c r="AN15" i="78"/>
  <c r="AI15" i="78"/>
  <c r="AG16" i="16"/>
  <c r="AP16" i="16" s="1"/>
  <c r="AF16" i="16"/>
  <c r="AO16" i="16" s="1"/>
  <c r="W17" i="16"/>
  <c r="AE16" i="16"/>
  <c r="X16" i="56"/>
  <c r="Z16" i="56" s="1"/>
  <c r="Y16" i="56"/>
  <c r="AI16" i="2"/>
  <c r="AN16" i="2"/>
  <c r="Y16" i="72"/>
  <c r="X16" i="72"/>
  <c r="X17" i="83"/>
  <c r="Z17" i="83" s="1"/>
  <c r="Y17" i="83"/>
  <c r="AR15" i="93"/>
  <c r="AH15" i="20"/>
  <c r="AQ15" i="20" s="1"/>
  <c r="AG16" i="1"/>
  <c r="AP16" i="1" s="1"/>
  <c r="AF16" i="1"/>
  <c r="AO16" i="1" s="1"/>
  <c r="W17" i="1"/>
  <c r="AE16" i="1"/>
  <c r="AH17" i="9"/>
  <c r="AQ17" i="9" s="1"/>
  <c r="AH15" i="89"/>
  <c r="AQ15" i="89" s="1"/>
  <c r="AH16" i="74"/>
  <c r="AQ16" i="74" s="1"/>
  <c r="Z17" i="9"/>
  <c r="AH16" i="25"/>
  <c r="AQ16" i="25" s="1"/>
  <c r="AE17" i="79"/>
  <c r="AG17" i="79"/>
  <c r="AP17" i="79" s="1"/>
  <c r="W18" i="79"/>
  <c r="AF17" i="79"/>
  <c r="AO17" i="79" s="1"/>
  <c r="AF16" i="70"/>
  <c r="AO16" i="70" s="1"/>
  <c r="W17" i="70"/>
  <c r="AE16" i="70"/>
  <c r="AG16" i="70"/>
  <c r="AP16" i="70" s="1"/>
  <c r="AH16" i="33"/>
  <c r="AQ16" i="33" s="1"/>
  <c r="Y17" i="85"/>
  <c r="X17" i="85"/>
  <c r="AR14" i="6"/>
  <c r="AF16" i="34"/>
  <c r="AO16" i="34" s="1"/>
  <c r="AG16" i="34"/>
  <c r="AP16" i="34" s="1"/>
  <c r="W17" i="34"/>
  <c r="AE16" i="34"/>
  <c r="AN17" i="71"/>
  <c r="AI17" i="71"/>
  <c r="Z16" i="74"/>
  <c r="Y16" i="22"/>
  <c r="X16" i="22"/>
  <c r="AR16" i="96"/>
  <c r="AH16" i="37"/>
  <c r="AQ16" i="37" s="1"/>
  <c r="AR15" i="36"/>
  <c r="AI16" i="30"/>
  <c r="AN16" i="30"/>
  <c r="Z16" i="49"/>
  <c r="AF15" i="23"/>
  <c r="AO15" i="23" s="1"/>
  <c r="W16" i="23"/>
  <c r="AE15" i="23"/>
  <c r="AG15" i="23"/>
  <c r="AP15" i="23" s="1"/>
  <c r="AF16" i="47"/>
  <c r="AO16" i="47" s="1"/>
  <c r="AE16" i="47"/>
  <c r="W17" i="47"/>
  <c r="AG16" i="47"/>
  <c r="AP16" i="47" s="1"/>
  <c r="AI16" i="83"/>
  <c r="AN16" i="83"/>
  <c r="AH16" i="90"/>
  <c r="AQ16" i="90" s="1"/>
  <c r="AE17" i="28"/>
  <c r="AF17" i="28"/>
  <c r="AO17" i="28" s="1"/>
  <c r="W18" i="28"/>
  <c r="AG17" i="28"/>
  <c r="AP17" i="28" s="1"/>
  <c r="Y16" i="50"/>
  <c r="X16" i="50"/>
  <c r="Z16" i="50" s="1"/>
  <c r="AH16" i="63"/>
  <c r="AQ16" i="63" s="1"/>
  <c r="AI16" i="26"/>
  <c r="AN16" i="26"/>
  <c r="AI15" i="12"/>
  <c r="AN15" i="12"/>
  <c r="AN15" i="51"/>
  <c r="AI15" i="51"/>
  <c r="AN17" i="76"/>
  <c r="AI17" i="76"/>
  <c r="AN15" i="95"/>
  <c r="AI15" i="95"/>
  <c r="AR15" i="5"/>
  <c r="Y18" i="21"/>
  <c r="X18" i="21"/>
  <c r="Y17" i="38"/>
  <c r="X17" i="38"/>
  <c r="Y17" i="80"/>
  <c r="X17" i="80"/>
  <c r="AN16" i="42"/>
  <c r="AI16" i="42"/>
  <c r="Z17" i="73"/>
  <c r="AH15" i="27"/>
  <c r="AQ15" i="27" s="1"/>
  <c r="AH17" i="87"/>
  <c r="AQ17" i="87" s="1"/>
  <c r="AG16" i="33"/>
  <c r="AP16" i="33" s="1"/>
  <c r="AF16" i="33"/>
  <c r="AO16" i="33" s="1"/>
  <c r="AE16" i="33"/>
  <c r="W17" i="33"/>
  <c r="AR15" i="40"/>
  <c r="AR16" i="9"/>
  <c r="AH16" i="16"/>
  <c r="AQ16" i="16" s="1"/>
  <c r="AN15" i="18"/>
  <c r="AI15" i="18"/>
  <c r="AR15" i="82"/>
  <c r="AH16" i="41"/>
  <c r="AQ16" i="41" s="1"/>
  <c r="AI16" i="69"/>
  <c r="AN16" i="69"/>
  <c r="W17" i="77"/>
  <c r="AG16" i="77"/>
  <c r="AP16" i="77" s="1"/>
  <c r="AE16" i="77"/>
  <c r="AF16" i="77"/>
  <c r="AO16" i="77" s="1"/>
  <c r="AI15" i="57"/>
  <c r="AN15" i="57"/>
  <c r="W16" i="29"/>
  <c r="AG15" i="29"/>
  <c r="AP15" i="29" s="1"/>
  <c r="AE15" i="29"/>
  <c r="AF15" i="29"/>
  <c r="AO15" i="29" s="1"/>
  <c r="AR16" i="87"/>
  <c r="AR14" i="89"/>
  <c r="AR16" i="73"/>
  <c r="W17" i="63"/>
  <c r="AE16" i="63"/>
  <c r="AF16" i="63"/>
  <c r="AO16" i="63" s="1"/>
  <c r="AG16" i="63"/>
  <c r="AP16" i="63" s="1"/>
  <c r="AH17" i="66"/>
  <c r="AQ17" i="66" s="1"/>
  <c r="Y16" i="12"/>
  <c r="X16" i="12"/>
  <c r="AR15" i="90"/>
  <c r="AI15" i="17"/>
  <c r="AN15" i="17"/>
  <c r="AH15" i="6"/>
  <c r="AQ15" i="6" s="1"/>
  <c r="AH16" i="82"/>
  <c r="AQ16" i="82" s="1"/>
  <c r="AH16" i="1"/>
  <c r="AQ16" i="1" s="1"/>
  <c r="X16" i="94"/>
  <c r="Y16" i="94"/>
  <c r="AI16" i="80"/>
  <c r="AN16" i="80"/>
  <c r="AN16" i="3"/>
  <c r="AI16" i="3"/>
  <c r="AI16" i="81"/>
  <c r="AN16" i="81"/>
  <c r="Z16" i="11" l="1"/>
  <c r="Z16" i="17"/>
  <c r="AF17" i="87"/>
  <c r="AO17" i="87" s="1"/>
  <c r="AG15" i="89"/>
  <c r="AP15" i="89" s="1"/>
  <c r="AE15" i="89"/>
  <c r="Z16" i="95"/>
  <c r="Z16" i="18"/>
  <c r="Z15" i="68"/>
  <c r="W16" i="89"/>
  <c r="Z16" i="72"/>
  <c r="Z17" i="19"/>
  <c r="Z16" i="32"/>
  <c r="AG15" i="20"/>
  <c r="AP15" i="20" s="1"/>
  <c r="AE15" i="20"/>
  <c r="Z18" i="44"/>
  <c r="Z16" i="78"/>
  <c r="Z17" i="38"/>
  <c r="Z17" i="42"/>
  <c r="Z17" i="3"/>
  <c r="AE17" i="3" s="1"/>
  <c r="Z18" i="15"/>
  <c r="Z16" i="67"/>
  <c r="AG16" i="67" s="1"/>
  <c r="AP16" i="67" s="1"/>
  <c r="Z16" i="94"/>
  <c r="AE17" i="66"/>
  <c r="W18" i="66"/>
  <c r="Z18" i="21"/>
  <c r="Z17" i="85"/>
  <c r="Z16" i="61"/>
  <c r="AG16" i="61" s="1"/>
  <c r="AP16" i="61" s="1"/>
  <c r="Z17" i="52"/>
  <c r="AF17" i="66"/>
  <c r="AO17" i="66" s="1"/>
  <c r="Z17" i="80"/>
  <c r="AE17" i="80" s="1"/>
  <c r="Z16" i="22"/>
  <c r="Z16" i="13"/>
  <c r="Z18" i="86"/>
  <c r="Z16" i="57"/>
  <c r="AE16" i="67"/>
  <c r="W17" i="67"/>
  <c r="AF16" i="50"/>
  <c r="AO16" i="50" s="1"/>
  <c r="W17" i="50"/>
  <c r="AE16" i="50"/>
  <c r="AG16" i="50"/>
  <c r="AP16" i="50" s="1"/>
  <c r="AG17" i="3"/>
  <c r="AP17" i="3" s="1"/>
  <c r="AF17" i="3"/>
  <c r="AO17" i="3" s="1"/>
  <c r="W18" i="3"/>
  <c r="W17" i="78"/>
  <c r="AG16" i="78"/>
  <c r="AP16" i="78" s="1"/>
  <c r="AE16" i="78"/>
  <c r="AF16" i="78"/>
  <c r="AO16" i="78" s="1"/>
  <c r="W17" i="35"/>
  <c r="AG16" i="35"/>
  <c r="AP16" i="35" s="1"/>
  <c r="AF16" i="35"/>
  <c r="AO16" i="35" s="1"/>
  <c r="AE16" i="35"/>
  <c r="AG15" i="68"/>
  <c r="AP15" i="68" s="1"/>
  <c r="AF15" i="68"/>
  <c r="AO15" i="68" s="1"/>
  <c r="AE15" i="68"/>
  <c r="W16" i="68"/>
  <c r="AG16" i="95"/>
  <c r="AP16" i="95" s="1"/>
  <c r="AF16" i="95"/>
  <c r="AO16" i="95" s="1"/>
  <c r="AE16" i="95"/>
  <c r="W17" i="95"/>
  <c r="AF18" i="15"/>
  <c r="AO18" i="15" s="1"/>
  <c r="W19" i="15"/>
  <c r="AE18" i="15"/>
  <c r="AG18" i="15"/>
  <c r="AP18" i="15" s="1"/>
  <c r="AG17" i="52"/>
  <c r="AP17" i="52" s="1"/>
  <c r="W18" i="52"/>
  <c r="AF17" i="52"/>
  <c r="AO17" i="52" s="1"/>
  <c r="AE17" i="52"/>
  <c r="W17" i="94"/>
  <c r="AE16" i="94"/>
  <c r="AF16" i="94"/>
  <c r="AO16" i="94" s="1"/>
  <c r="AG16" i="94"/>
  <c r="AP16" i="94" s="1"/>
  <c r="AG18" i="21"/>
  <c r="AP18" i="21" s="1"/>
  <c r="AF18" i="21"/>
  <c r="AO18" i="21" s="1"/>
  <c r="W19" i="21"/>
  <c r="AE18" i="21"/>
  <c r="AF17" i="85"/>
  <c r="AO17" i="85" s="1"/>
  <c r="AE17" i="85"/>
  <c r="AG17" i="85"/>
  <c r="AP17" i="85" s="1"/>
  <c r="W18" i="85"/>
  <c r="W17" i="61"/>
  <c r="AF16" i="61"/>
  <c r="AO16" i="61" s="1"/>
  <c r="AE16" i="61"/>
  <c r="AG17" i="80"/>
  <c r="AP17" i="80" s="1"/>
  <c r="AF17" i="80"/>
  <c r="AO17" i="80" s="1"/>
  <c r="W18" i="80"/>
  <c r="AG16" i="22"/>
  <c r="AP16" i="22" s="1"/>
  <c r="AF16" i="22"/>
  <c r="AO16" i="22" s="1"/>
  <c r="W17" i="22"/>
  <c r="AE16" i="22"/>
  <c r="AG16" i="72"/>
  <c r="AP16" i="72" s="1"/>
  <c r="AF16" i="72"/>
  <c r="AO16" i="72" s="1"/>
  <c r="W17" i="72"/>
  <c r="AE16" i="72"/>
  <c r="AG16" i="13"/>
  <c r="AP16" i="13" s="1"/>
  <c r="AF16" i="13"/>
  <c r="AO16" i="13" s="1"/>
  <c r="W17" i="13"/>
  <c r="AE16" i="13"/>
  <c r="AG18" i="86"/>
  <c r="AP18" i="86" s="1"/>
  <c r="AF18" i="86"/>
  <c r="AO18" i="86" s="1"/>
  <c r="AE18" i="86"/>
  <c r="W19" i="86"/>
  <c r="W17" i="57"/>
  <c r="AE16" i="57"/>
  <c r="AG16" i="57"/>
  <c r="AP16" i="57" s="1"/>
  <c r="AF16" i="57"/>
  <c r="AO16" i="57" s="1"/>
  <c r="AR15" i="17"/>
  <c r="X17" i="63"/>
  <c r="Z17" i="63" s="1"/>
  <c r="Y17" i="63"/>
  <c r="Y17" i="77"/>
  <c r="X17" i="77"/>
  <c r="AR16" i="3"/>
  <c r="AI15" i="29"/>
  <c r="AN15" i="29"/>
  <c r="AR16" i="69"/>
  <c r="X17" i="33"/>
  <c r="Z17" i="33" s="1"/>
  <c r="Y17" i="33"/>
  <c r="AR17" i="76"/>
  <c r="AN17" i="28"/>
  <c r="AI17" i="28"/>
  <c r="AN16" i="34"/>
  <c r="AI16" i="34"/>
  <c r="AH17" i="85"/>
  <c r="AQ17" i="85" s="1"/>
  <c r="AI16" i="1"/>
  <c r="AN16" i="1"/>
  <c r="AH16" i="72"/>
  <c r="AQ16" i="72" s="1"/>
  <c r="AH16" i="56"/>
  <c r="AQ16" i="56" s="1"/>
  <c r="AR15" i="78"/>
  <c r="AH17" i="26"/>
  <c r="AQ17" i="26" s="1"/>
  <c r="AH18" i="44"/>
  <c r="AQ18" i="44" s="1"/>
  <c r="AN15" i="24"/>
  <c r="AI15" i="24"/>
  <c r="AR15" i="92"/>
  <c r="AR15" i="32"/>
  <c r="AH18" i="15"/>
  <c r="AQ18" i="15" s="1"/>
  <c r="AH16" i="11"/>
  <c r="AQ16" i="11" s="1"/>
  <c r="AH16" i="92"/>
  <c r="AQ16" i="92" s="1"/>
  <c r="AI16" i="40"/>
  <c r="AN16" i="40"/>
  <c r="AH16" i="78"/>
  <c r="AQ16" i="78" s="1"/>
  <c r="AR15" i="75"/>
  <c r="AR15" i="46"/>
  <c r="AR15" i="64"/>
  <c r="AR15" i="35"/>
  <c r="AH18" i="86"/>
  <c r="AQ18" i="86" s="1"/>
  <c r="AR15" i="11"/>
  <c r="AH16" i="95"/>
  <c r="AQ16" i="95" s="1"/>
  <c r="AR17" i="44"/>
  <c r="AR15" i="72"/>
  <c r="AH16" i="35"/>
  <c r="AQ16" i="35" s="1"/>
  <c r="Y17" i="65"/>
  <c r="X17" i="65"/>
  <c r="Z17" i="65" s="1"/>
  <c r="AN15" i="27"/>
  <c r="AI15" i="27"/>
  <c r="Y17" i="25"/>
  <c r="X17" i="25"/>
  <c r="AR16" i="81"/>
  <c r="AH16" i="12"/>
  <c r="AQ16" i="12" s="1"/>
  <c r="AI16" i="77"/>
  <c r="AN16" i="77"/>
  <c r="AN16" i="33"/>
  <c r="AI16" i="33"/>
  <c r="AR16" i="26"/>
  <c r="AR16" i="83"/>
  <c r="AR16" i="30"/>
  <c r="X17" i="34"/>
  <c r="Y17" i="34"/>
  <c r="Y18" i="79"/>
  <c r="X18" i="79"/>
  <c r="Y17" i="1"/>
  <c r="X17" i="1"/>
  <c r="AG16" i="56"/>
  <c r="AP16" i="56" s="1"/>
  <c r="AF16" i="56"/>
  <c r="AO16" i="56" s="1"/>
  <c r="AE16" i="56"/>
  <c r="W17" i="56"/>
  <c r="AH17" i="4"/>
  <c r="AQ17" i="4" s="1"/>
  <c r="AH16" i="51"/>
  <c r="AQ16" i="51" s="1"/>
  <c r="AG17" i="26"/>
  <c r="AP17" i="26" s="1"/>
  <c r="AF17" i="26"/>
  <c r="AO17" i="26" s="1"/>
  <c r="AE17" i="26"/>
  <c r="W18" i="26"/>
  <c r="AF18" i="44"/>
  <c r="AO18" i="44" s="1"/>
  <c r="W19" i="44"/>
  <c r="AG18" i="44"/>
  <c r="AP18" i="44" s="1"/>
  <c r="AE18" i="44"/>
  <c r="AG17" i="43"/>
  <c r="AP17" i="43" s="1"/>
  <c r="AF17" i="43"/>
  <c r="AO17" i="43" s="1"/>
  <c r="AE17" i="43"/>
  <c r="W18" i="43"/>
  <c r="X16" i="24"/>
  <c r="Y16" i="24"/>
  <c r="W18" i="58"/>
  <c r="AE17" i="58"/>
  <c r="AF17" i="58"/>
  <c r="AO17" i="58" s="1"/>
  <c r="AG17" i="58"/>
  <c r="AP17" i="58" s="1"/>
  <c r="AR15" i="22"/>
  <c r="AG16" i="11"/>
  <c r="AP16" i="11" s="1"/>
  <c r="AF16" i="11"/>
  <c r="AO16" i="11" s="1"/>
  <c r="W17" i="11"/>
  <c r="AE16" i="11"/>
  <c r="Y17" i="88"/>
  <c r="X17" i="88"/>
  <c r="AF16" i="92"/>
  <c r="AO16" i="92" s="1"/>
  <c r="AG16" i="92"/>
  <c r="AP16" i="92" s="1"/>
  <c r="W17" i="92"/>
  <c r="AE16" i="92"/>
  <c r="AH16" i="45"/>
  <c r="AQ16" i="45" s="1"/>
  <c r="AR16" i="55"/>
  <c r="W18" i="2"/>
  <c r="AE17" i="2"/>
  <c r="AG17" i="2"/>
  <c r="AP17" i="2" s="1"/>
  <c r="AF17" i="2"/>
  <c r="AO17" i="2" s="1"/>
  <c r="AI14" i="7"/>
  <c r="AN14" i="7"/>
  <c r="AI15" i="62"/>
  <c r="AN15" i="62"/>
  <c r="AN16" i="65"/>
  <c r="AI16" i="65"/>
  <c r="Y17" i="41"/>
  <c r="Z17" i="41" s="1"/>
  <c r="X17" i="41"/>
  <c r="AI16" i="37"/>
  <c r="AN16" i="37"/>
  <c r="Y18" i="87"/>
  <c r="X18" i="87"/>
  <c r="AI16" i="36"/>
  <c r="AN16" i="36"/>
  <c r="AI16" i="25"/>
  <c r="AN16" i="25"/>
  <c r="AH16" i="94"/>
  <c r="AQ16" i="94" s="1"/>
  <c r="AR16" i="80"/>
  <c r="AR15" i="18"/>
  <c r="AF17" i="73"/>
  <c r="AO17" i="73" s="1"/>
  <c r="AE17" i="73"/>
  <c r="W18" i="73"/>
  <c r="AG17" i="73"/>
  <c r="AP17" i="73" s="1"/>
  <c r="AH17" i="38"/>
  <c r="AQ17" i="38" s="1"/>
  <c r="AR15" i="51"/>
  <c r="AI15" i="23"/>
  <c r="AN15" i="23"/>
  <c r="W17" i="74"/>
  <c r="AG16" i="74"/>
  <c r="AP16" i="74" s="1"/>
  <c r="AF16" i="74"/>
  <c r="AO16" i="74" s="1"/>
  <c r="AE16" i="74"/>
  <c r="AN16" i="16"/>
  <c r="AI16" i="16"/>
  <c r="AH16" i="46"/>
  <c r="AQ16" i="46" s="1"/>
  <c r="Z16" i="51"/>
  <c r="AH16" i="64"/>
  <c r="AQ16" i="64" s="1"/>
  <c r="AH16" i="10"/>
  <c r="AQ16" i="10" s="1"/>
  <c r="AH17" i="54"/>
  <c r="AQ17" i="54" s="1"/>
  <c r="AN16" i="84"/>
  <c r="AI16" i="84"/>
  <c r="AH17" i="30"/>
  <c r="AQ17" i="30" s="1"/>
  <c r="AI16" i="88"/>
  <c r="AN16" i="88"/>
  <c r="AR16" i="38"/>
  <c r="AH18" i="48"/>
  <c r="AQ18" i="48" s="1"/>
  <c r="Z16" i="45"/>
  <c r="AH18" i="76"/>
  <c r="AQ18" i="76" s="1"/>
  <c r="Y17" i="39"/>
  <c r="X17" i="39"/>
  <c r="AR15" i="56"/>
  <c r="Y17" i="82"/>
  <c r="X17" i="82"/>
  <c r="AH16" i="75"/>
  <c r="AQ16" i="75" s="1"/>
  <c r="X15" i="7"/>
  <c r="Y15" i="7"/>
  <c r="AR16" i="43"/>
  <c r="Y16" i="62"/>
  <c r="X16" i="62"/>
  <c r="Z16" i="62" s="1"/>
  <c r="AH16" i="57"/>
  <c r="AQ16" i="57" s="1"/>
  <c r="AR15" i="61"/>
  <c r="AN16" i="41"/>
  <c r="AI16" i="41"/>
  <c r="AI15" i="89"/>
  <c r="AN15" i="89"/>
  <c r="AI15" i="20"/>
  <c r="AN15" i="20"/>
  <c r="X17" i="90"/>
  <c r="Y17" i="90"/>
  <c r="AI17" i="66"/>
  <c r="AN17" i="66"/>
  <c r="Z16" i="12"/>
  <c r="AI16" i="63"/>
  <c r="AN16" i="63"/>
  <c r="X16" i="29"/>
  <c r="Y16" i="29"/>
  <c r="AR16" i="42"/>
  <c r="X18" i="28"/>
  <c r="Y18" i="28"/>
  <c r="X16" i="23"/>
  <c r="Z16" i="23" s="1"/>
  <c r="Y16" i="23"/>
  <c r="AR17" i="71"/>
  <c r="AI16" i="70"/>
  <c r="AN16" i="70"/>
  <c r="X17" i="16"/>
  <c r="Y17" i="16"/>
  <c r="AH17" i="81"/>
  <c r="AQ17" i="81" s="1"/>
  <c r="Z17" i="4"/>
  <c r="Z16" i="46"/>
  <c r="AR15" i="50"/>
  <c r="Z16" i="64"/>
  <c r="AH17" i="55"/>
  <c r="AQ17" i="55" s="1"/>
  <c r="Z17" i="54"/>
  <c r="AR16" i="19"/>
  <c r="AR15" i="13"/>
  <c r="AH17" i="8"/>
  <c r="AQ17" i="8" s="1"/>
  <c r="X17" i="40"/>
  <c r="Y17" i="40"/>
  <c r="AH17" i="42"/>
  <c r="AQ17" i="42" s="1"/>
  <c r="Z18" i="48"/>
  <c r="AH17" i="14"/>
  <c r="AQ17" i="14" s="1"/>
  <c r="AR15" i="31"/>
  <c r="AR15" i="67"/>
  <c r="AR17" i="15"/>
  <c r="AR15" i="45"/>
  <c r="AH16" i="31"/>
  <c r="AQ16" i="31" s="1"/>
  <c r="AH16" i="17"/>
  <c r="AQ16" i="17" s="1"/>
  <c r="AR16" i="8"/>
  <c r="AH18" i="71"/>
  <c r="AQ18" i="71" s="1"/>
  <c r="X18" i="96"/>
  <c r="Y18" i="96"/>
  <c r="AN17" i="87"/>
  <c r="AI17" i="87"/>
  <c r="Y16" i="27"/>
  <c r="X16" i="27"/>
  <c r="Z16" i="27" s="1"/>
  <c r="X16" i="20"/>
  <c r="Y16" i="20"/>
  <c r="Y18" i="66"/>
  <c r="X18" i="66"/>
  <c r="Z18" i="66" s="1"/>
  <c r="AF17" i="38"/>
  <c r="AO17" i="38" s="1"/>
  <c r="AG17" i="38"/>
  <c r="AP17" i="38" s="1"/>
  <c r="AE17" i="38"/>
  <c r="W18" i="38"/>
  <c r="AR15" i="95"/>
  <c r="X17" i="47"/>
  <c r="Y17" i="47"/>
  <c r="X17" i="70"/>
  <c r="Y17" i="70"/>
  <c r="AI17" i="79"/>
  <c r="AN17" i="79"/>
  <c r="AG17" i="9"/>
  <c r="AP17" i="9" s="1"/>
  <c r="AF17" i="9"/>
  <c r="AO17" i="9" s="1"/>
  <c r="W18" i="9"/>
  <c r="AE17" i="9"/>
  <c r="AH17" i="83"/>
  <c r="AQ17" i="83" s="1"/>
  <c r="AR16" i="2"/>
  <c r="Z17" i="81"/>
  <c r="AR15" i="94"/>
  <c r="AE16" i="93"/>
  <c r="W17" i="93"/>
  <c r="AG16" i="93"/>
  <c r="AP16" i="93" s="1"/>
  <c r="AF16" i="93"/>
  <c r="AO16" i="93" s="1"/>
  <c r="AH16" i="61"/>
  <c r="AQ16" i="61" s="1"/>
  <c r="W17" i="91"/>
  <c r="AG16" i="91"/>
  <c r="AP16" i="91" s="1"/>
  <c r="AF16" i="91"/>
  <c r="AO16" i="91" s="1"/>
  <c r="AE16" i="91"/>
  <c r="Z17" i="55"/>
  <c r="Z16" i="10"/>
  <c r="X17" i="84"/>
  <c r="Y17" i="84"/>
  <c r="Z17" i="30"/>
  <c r="AH17" i="19"/>
  <c r="AQ17" i="19" s="1"/>
  <c r="X17" i="53"/>
  <c r="Z17" i="53" s="1"/>
  <c r="Y17" i="53"/>
  <c r="AN15" i="6"/>
  <c r="AI15" i="6"/>
  <c r="Z17" i="8"/>
  <c r="AH16" i="13"/>
  <c r="AQ16" i="13" s="1"/>
  <c r="Z18" i="76"/>
  <c r="AN16" i="39"/>
  <c r="AI16" i="39"/>
  <c r="AR15" i="10"/>
  <c r="AR16" i="58"/>
  <c r="W17" i="75"/>
  <c r="AG16" i="75"/>
  <c r="AP16" i="75" s="1"/>
  <c r="AF16" i="75"/>
  <c r="AO16" i="75" s="1"/>
  <c r="AE16" i="75"/>
  <c r="AR17" i="48"/>
  <c r="AG16" i="31"/>
  <c r="AP16" i="31" s="1"/>
  <c r="AF16" i="31"/>
  <c r="AO16" i="31" s="1"/>
  <c r="AE16" i="31"/>
  <c r="W17" i="31"/>
  <c r="W17" i="17"/>
  <c r="AE16" i="17"/>
  <c r="AG16" i="17"/>
  <c r="AP16" i="17" s="1"/>
  <c r="AF16" i="17"/>
  <c r="AO16" i="17" s="1"/>
  <c r="AN16" i="59"/>
  <c r="AI16" i="59"/>
  <c r="AH17" i="69"/>
  <c r="AQ17" i="69" s="1"/>
  <c r="AH16" i="18"/>
  <c r="AQ16" i="18" s="1"/>
  <c r="AR16" i="85"/>
  <c r="AH17" i="52"/>
  <c r="AQ17" i="52" s="1"/>
  <c r="AH16" i="32"/>
  <c r="AQ16" i="32" s="1"/>
  <c r="X16" i="89"/>
  <c r="Y16" i="89"/>
  <c r="AN16" i="60"/>
  <c r="AI16" i="60"/>
  <c r="Y17" i="36"/>
  <c r="X17" i="36"/>
  <c r="Z17" i="36" s="1"/>
  <c r="AR15" i="57"/>
  <c r="AH17" i="80"/>
  <c r="AQ17" i="80" s="1"/>
  <c r="AH18" i="21"/>
  <c r="AQ18" i="21" s="1"/>
  <c r="AR15" i="12"/>
  <c r="AH16" i="50"/>
  <c r="AQ16" i="50" s="1"/>
  <c r="AN16" i="47"/>
  <c r="AI16" i="47"/>
  <c r="W17" i="49"/>
  <c r="AE16" i="49"/>
  <c r="AG16" i="49"/>
  <c r="AP16" i="49" s="1"/>
  <c r="AF16" i="49"/>
  <c r="AO16" i="49" s="1"/>
  <c r="AH16" i="22"/>
  <c r="AQ16" i="22" s="1"/>
  <c r="AE17" i="83"/>
  <c r="AG17" i="83"/>
  <c r="AP17" i="83" s="1"/>
  <c r="W18" i="83"/>
  <c r="AF17" i="83"/>
  <c r="AO17" i="83" s="1"/>
  <c r="AR17" i="21"/>
  <c r="AF16" i="5"/>
  <c r="AO16" i="5" s="1"/>
  <c r="W17" i="5"/>
  <c r="AE16" i="5"/>
  <c r="AG16" i="5"/>
  <c r="AP16" i="5" s="1"/>
  <c r="AH17" i="43"/>
  <c r="AQ17" i="43" s="1"/>
  <c r="AH17" i="58"/>
  <c r="AQ17" i="58" s="1"/>
  <c r="AG17" i="19"/>
  <c r="AP17" i="19" s="1"/>
  <c r="AF17" i="19"/>
  <c r="AO17" i="19" s="1"/>
  <c r="W18" i="19"/>
  <c r="AE17" i="19"/>
  <c r="AI16" i="53"/>
  <c r="AN16" i="53"/>
  <c r="AR17" i="86"/>
  <c r="Y16" i="6"/>
  <c r="X16" i="6"/>
  <c r="W18" i="42"/>
  <c r="AG17" i="42"/>
  <c r="AP17" i="42" s="1"/>
  <c r="AF17" i="42"/>
  <c r="AO17" i="42" s="1"/>
  <c r="AE17" i="42"/>
  <c r="AR16" i="4"/>
  <c r="AG17" i="14"/>
  <c r="AP17" i="14" s="1"/>
  <c r="W18" i="14"/>
  <c r="AF17" i="14"/>
  <c r="AO17" i="14" s="1"/>
  <c r="AE17" i="14"/>
  <c r="AR16" i="54"/>
  <c r="AH17" i="2"/>
  <c r="AQ17" i="2" s="1"/>
  <c r="AR14" i="68"/>
  <c r="AI16" i="82"/>
  <c r="AN16" i="82"/>
  <c r="AH17" i="3"/>
  <c r="AQ17" i="3" s="1"/>
  <c r="AR16" i="14"/>
  <c r="AH16" i="67"/>
  <c r="AQ16" i="67" s="1"/>
  <c r="X17" i="59"/>
  <c r="Y17" i="59"/>
  <c r="W18" i="69"/>
  <c r="AE17" i="69"/>
  <c r="AF17" i="69"/>
  <c r="AO17" i="69" s="1"/>
  <c r="AG17" i="69"/>
  <c r="AP17" i="69" s="1"/>
  <c r="AG16" i="18"/>
  <c r="AP16" i="18" s="1"/>
  <c r="AF16" i="18"/>
  <c r="AO16" i="18" s="1"/>
  <c r="W17" i="18"/>
  <c r="AE16" i="18"/>
  <c r="AR16" i="52"/>
  <c r="AG18" i="71"/>
  <c r="AP18" i="71" s="1"/>
  <c r="AF18" i="71"/>
  <c r="AO18" i="71" s="1"/>
  <c r="W19" i="71"/>
  <c r="AE18" i="71"/>
  <c r="W17" i="32"/>
  <c r="AG16" i="32"/>
  <c r="AP16" i="32" s="1"/>
  <c r="AF16" i="32"/>
  <c r="AO16" i="32" s="1"/>
  <c r="AE16" i="32"/>
  <c r="AH15" i="68"/>
  <c r="AQ15" i="68" s="1"/>
  <c r="AN17" i="96"/>
  <c r="AI17" i="96"/>
  <c r="Y17" i="37"/>
  <c r="X17" i="37"/>
  <c r="Z17" i="37" s="1"/>
  <c r="Y17" i="60"/>
  <c r="X17" i="60"/>
  <c r="AI16" i="90"/>
  <c r="AN16" i="90"/>
  <c r="Z16" i="24" l="1"/>
  <c r="Z17" i="34"/>
  <c r="Z17" i="1"/>
  <c r="Z16" i="6"/>
  <c r="Z18" i="87"/>
  <c r="Z18" i="79"/>
  <c r="AG18" i="79" s="1"/>
  <c r="AP18" i="79" s="1"/>
  <c r="Z16" i="89"/>
  <c r="Z17" i="84"/>
  <c r="Z17" i="39"/>
  <c r="Z17" i="47"/>
  <c r="AF16" i="67"/>
  <c r="AO16" i="67" s="1"/>
  <c r="Z17" i="70"/>
  <c r="AF17" i="70" s="1"/>
  <c r="AO17" i="70" s="1"/>
  <c r="Z18" i="96"/>
  <c r="Z17" i="88"/>
  <c r="Z17" i="25"/>
  <c r="Z16" i="29"/>
  <c r="AG16" i="29" s="1"/>
  <c r="AP16" i="29" s="1"/>
  <c r="Z17" i="82"/>
  <c r="AF17" i="82" s="1"/>
  <c r="AO17" i="82" s="1"/>
  <c r="Z17" i="60"/>
  <c r="AF17" i="60" s="1"/>
  <c r="AO17" i="60" s="1"/>
  <c r="Z18" i="28"/>
  <c r="W19" i="28" s="1"/>
  <c r="Z17" i="77"/>
  <c r="AE18" i="79"/>
  <c r="AF18" i="79"/>
  <c r="AO18" i="79" s="1"/>
  <c r="AE16" i="29"/>
  <c r="AG18" i="28"/>
  <c r="AP18" i="28" s="1"/>
  <c r="AF17" i="77"/>
  <c r="AO17" i="77" s="1"/>
  <c r="AE17" i="77"/>
  <c r="W18" i="77"/>
  <c r="AG17" i="77"/>
  <c r="AP17" i="77" s="1"/>
  <c r="AG17" i="70"/>
  <c r="AP17" i="70" s="1"/>
  <c r="AG16" i="24"/>
  <c r="AP16" i="24" s="1"/>
  <c r="AF16" i="24"/>
  <c r="AO16" i="24" s="1"/>
  <c r="W17" i="24"/>
  <c r="AE16" i="24"/>
  <c r="AG17" i="88"/>
  <c r="AP17" i="88" s="1"/>
  <c r="AF17" i="88"/>
  <c r="AO17" i="88" s="1"/>
  <c r="AE17" i="88"/>
  <c r="W18" i="88"/>
  <c r="AG17" i="25"/>
  <c r="AP17" i="25" s="1"/>
  <c r="AF17" i="25"/>
  <c r="AO17" i="25" s="1"/>
  <c r="AE17" i="25"/>
  <c r="W18" i="25"/>
  <c r="AG16" i="6"/>
  <c r="AP16" i="6" s="1"/>
  <c r="AF16" i="6"/>
  <c r="AO16" i="6" s="1"/>
  <c r="W17" i="6"/>
  <c r="AE16" i="6"/>
  <c r="AG18" i="96"/>
  <c r="AP18" i="96" s="1"/>
  <c r="AF18" i="96"/>
  <c r="AO18" i="96" s="1"/>
  <c r="W19" i="96"/>
  <c r="AE18" i="96"/>
  <c r="AG18" i="87"/>
  <c r="AP18" i="87" s="1"/>
  <c r="W19" i="87"/>
  <c r="AF18" i="87"/>
  <c r="AO18" i="87" s="1"/>
  <c r="AE18" i="87"/>
  <c r="AR15" i="6"/>
  <c r="AI17" i="14"/>
  <c r="AN17" i="14"/>
  <c r="AI16" i="5"/>
  <c r="AN16" i="5"/>
  <c r="AH17" i="37"/>
  <c r="AQ17" i="37" s="1"/>
  <c r="Y17" i="32"/>
  <c r="X17" i="32"/>
  <c r="X18" i="19"/>
  <c r="Y18" i="19"/>
  <c r="Y17" i="5"/>
  <c r="X17" i="5"/>
  <c r="Y18" i="83"/>
  <c r="X18" i="83"/>
  <c r="AR16" i="59"/>
  <c r="AG18" i="76"/>
  <c r="AP18" i="76" s="1"/>
  <c r="W19" i="76"/>
  <c r="AF18" i="76"/>
  <c r="AO18" i="76" s="1"/>
  <c r="AE18" i="76"/>
  <c r="AG17" i="30"/>
  <c r="AP17" i="30" s="1"/>
  <c r="AF17" i="30"/>
  <c r="AO17" i="30" s="1"/>
  <c r="AE17" i="30"/>
  <c r="W18" i="30"/>
  <c r="AI16" i="91"/>
  <c r="AN16" i="91"/>
  <c r="AI16" i="93"/>
  <c r="AN16" i="93"/>
  <c r="X18" i="9"/>
  <c r="Y18" i="9"/>
  <c r="AH17" i="70"/>
  <c r="AQ17" i="70" s="1"/>
  <c r="AH18" i="66"/>
  <c r="AQ18" i="66" s="1"/>
  <c r="AH16" i="27"/>
  <c r="AQ16" i="27" s="1"/>
  <c r="AH18" i="96"/>
  <c r="AQ18" i="96" s="1"/>
  <c r="W17" i="46"/>
  <c r="AF16" i="46"/>
  <c r="AO16" i="46" s="1"/>
  <c r="AE16" i="46"/>
  <c r="AG16" i="46"/>
  <c r="AP16" i="46" s="1"/>
  <c r="AH18" i="28"/>
  <c r="AQ18" i="28" s="1"/>
  <c r="AR15" i="89"/>
  <c r="AI17" i="73"/>
  <c r="AN17" i="73"/>
  <c r="AR16" i="25"/>
  <c r="X17" i="92"/>
  <c r="Y17" i="92"/>
  <c r="AN16" i="11"/>
  <c r="AI16" i="11"/>
  <c r="Y18" i="26"/>
  <c r="X18" i="26"/>
  <c r="Y19" i="86"/>
  <c r="X19" i="86"/>
  <c r="AI16" i="22"/>
  <c r="AN16" i="22"/>
  <c r="AN17" i="80"/>
  <c r="AI17" i="80"/>
  <c r="AN18" i="21"/>
  <c r="AI18" i="21"/>
  <c r="AI16" i="94"/>
  <c r="AN16" i="94"/>
  <c r="X17" i="95"/>
  <c r="Y17" i="95"/>
  <c r="Y17" i="35"/>
  <c r="X17" i="35"/>
  <c r="AN17" i="3"/>
  <c r="AI17" i="3"/>
  <c r="X17" i="50"/>
  <c r="Y17" i="50"/>
  <c r="AN18" i="71"/>
  <c r="AI18" i="71"/>
  <c r="AN16" i="18"/>
  <c r="AI16" i="18"/>
  <c r="AI17" i="69"/>
  <c r="AN17" i="69"/>
  <c r="X18" i="14"/>
  <c r="Y18" i="14"/>
  <c r="AI16" i="49"/>
  <c r="AN16" i="49"/>
  <c r="AH17" i="36"/>
  <c r="AQ17" i="36" s="1"/>
  <c r="AH16" i="89"/>
  <c r="AQ16" i="89" s="1"/>
  <c r="X17" i="31"/>
  <c r="Z17" i="31" s="1"/>
  <c r="Y17" i="31"/>
  <c r="AI16" i="75"/>
  <c r="AN16" i="75"/>
  <c r="AH17" i="53"/>
  <c r="AQ17" i="53" s="1"/>
  <c r="Y18" i="38"/>
  <c r="X18" i="38"/>
  <c r="AF18" i="48"/>
  <c r="AO18" i="48" s="1"/>
  <c r="AG18" i="48"/>
  <c r="AP18" i="48" s="1"/>
  <c r="AE18" i="48"/>
  <c r="W19" i="48"/>
  <c r="AG17" i="4"/>
  <c r="AP17" i="4" s="1"/>
  <c r="AF17" i="4"/>
  <c r="AO17" i="4" s="1"/>
  <c r="W18" i="4"/>
  <c r="AE17" i="4"/>
  <c r="AH17" i="90"/>
  <c r="AQ17" i="90" s="1"/>
  <c r="AR16" i="41"/>
  <c r="AR16" i="88"/>
  <c r="AR16" i="84"/>
  <c r="AI16" i="74"/>
  <c r="AN16" i="74"/>
  <c r="AR15" i="23"/>
  <c r="AR16" i="37"/>
  <c r="AI17" i="2"/>
  <c r="AN17" i="2"/>
  <c r="Y17" i="11"/>
  <c r="X17" i="11"/>
  <c r="X18" i="43"/>
  <c r="Y18" i="43"/>
  <c r="Z18" i="43" s="1"/>
  <c r="AI18" i="44"/>
  <c r="AN18" i="44"/>
  <c r="AN17" i="26"/>
  <c r="AI17" i="26"/>
  <c r="AH17" i="65"/>
  <c r="AQ17" i="65" s="1"/>
  <c r="AN18" i="86"/>
  <c r="AI18" i="86"/>
  <c r="X17" i="22"/>
  <c r="Z17" i="22" s="1"/>
  <c r="Y17" i="22"/>
  <c r="Y18" i="85"/>
  <c r="X18" i="85"/>
  <c r="Y19" i="21"/>
  <c r="X19" i="21"/>
  <c r="AN16" i="95"/>
  <c r="AI16" i="95"/>
  <c r="X18" i="3"/>
  <c r="Y18" i="3"/>
  <c r="AR16" i="90"/>
  <c r="AE17" i="37"/>
  <c r="W18" i="37"/>
  <c r="AF17" i="37"/>
  <c r="AO17" i="37" s="1"/>
  <c r="AG17" i="37"/>
  <c r="AP17" i="37" s="1"/>
  <c r="AI16" i="32"/>
  <c r="AN16" i="32"/>
  <c r="X19" i="71"/>
  <c r="Y19" i="71"/>
  <c r="X17" i="18"/>
  <c r="Y17" i="18"/>
  <c r="Y18" i="69"/>
  <c r="X18" i="69"/>
  <c r="AN17" i="83"/>
  <c r="AI17" i="83"/>
  <c r="Y17" i="49"/>
  <c r="X17" i="49"/>
  <c r="AF16" i="89"/>
  <c r="AO16" i="89" s="1"/>
  <c r="AE16" i="89"/>
  <c r="AG16" i="89"/>
  <c r="AP16" i="89" s="1"/>
  <c r="W17" i="89"/>
  <c r="AN16" i="31"/>
  <c r="AI16" i="31"/>
  <c r="W18" i="53"/>
  <c r="AG17" i="53"/>
  <c r="AP17" i="53" s="1"/>
  <c r="AE17" i="53"/>
  <c r="AF17" i="53"/>
  <c r="AO17" i="53" s="1"/>
  <c r="AH17" i="84"/>
  <c r="AQ17" i="84" s="1"/>
  <c r="AI17" i="38"/>
  <c r="AN17" i="38"/>
  <c r="AG18" i="66"/>
  <c r="AP18" i="66" s="1"/>
  <c r="W19" i="66"/>
  <c r="AE18" i="66"/>
  <c r="AF18" i="66"/>
  <c r="AO18" i="66" s="1"/>
  <c r="AG16" i="27"/>
  <c r="AP16" i="27" s="1"/>
  <c r="AF16" i="27"/>
  <c r="AO16" i="27" s="1"/>
  <c r="AE16" i="27"/>
  <c r="W17" i="27"/>
  <c r="AH17" i="40"/>
  <c r="AQ17" i="40" s="1"/>
  <c r="AH17" i="16"/>
  <c r="AQ17" i="16" s="1"/>
  <c r="AR16" i="63"/>
  <c r="Z17" i="90"/>
  <c r="AH16" i="62"/>
  <c r="AQ16" i="62" s="1"/>
  <c r="AH15" i="7"/>
  <c r="AQ15" i="7" s="1"/>
  <c r="AH17" i="39"/>
  <c r="AQ17" i="39" s="1"/>
  <c r="AR16" i="36"/>
  <c r="AH17" i="41"/>
  <c r="AQ17" i="41" s="1"/>
  <c r="AR15" i="62"/>
  <c r="X18" i="2"/>
  <c r="Y18" i="2"/>
  <c r="AI17" i="58"/>
  <c r="AN17" i="58"/>
  <c r="AN17" i="43"/>
  <c r="AI17" i="43"/>
  <c r="AH17" i="1"/>
  <c r="AQ17" i="1" s="1"/>
  <c r="AR16" i="77"/>
  <c r="AH17" i="25"/>
  <c r="AQ17" i="25" s="1"/>
  <c r="AR16" i="1"/>
  <c r="AR16" i="34"/>
  <c r="AR15" i="29"/>
  <c r="AN16" i="72"/>
  <c r="AI16" i="72"/>
  <c r="X17" i="94"/>
  <c r="Y17" i="94"/>
  <c r="AI18" i="15"/>
  <c r="AN18" i="15"/>
  <c r="AI16" i="35"/>
  <c r="AN16" i="35"/>
  <c r="AI16" i="78"/>
  <c r="AN16" i="78"/>
  <c r="X17" i="67"/>
  <c r="Y17" i="67"/>
  <c r="Z17" i="67" s="1"/>
  <c r="AH17" i="60"/>
  <c r="AQ17" i="60" s="1"/>
  <c r="AR17" i="96"/>
  <c r="AR16" i="82"/>
  <c r="Y18" i="42"/>
  <c r="Z18" i="42" s="1"/>
  <c r="X18" i="42"/>
  <c r="AR16" i="47"/>
  <c r="AF17" i="36"/>
  <c r="AO17" i="36" s="1"/>
  <c r="AE17" i="36"/>
  <c r="W18" i="36"/>
  <c r="AG17" i="36"/>
  <c r="AP17" i="36" s="1"/>
  <c r="AF17" i="8"/>
  <c r="AO17" i="8" s="1"/>
  <c r="W18" i="8"/>
  <c r="AE17" i="8"/>
  <c r="AG17" i="8"/>
  <c r="AP17" i="8" s="1"/>
  <c r="AG17" i="84"/>
  <c r="AP17" i="84" s="1"/>
  <c r="AF17" i="84"/>
  <c r="AO17" i="84" s="1"/>
  <c r="W18" i="84"/>
  <c r="AE17" i="84"/>
  <c r="AF17" i="81"/>
  <c r="AO17" i="81" s="1"/>
  <c r="W18" i="81"/>
  <c r="AE17" i="81"/>
  <c r="AG17" i="81"/>
  <c r="AP17" i="81" s="1"/>
  <c r="AH17" i="47"/>
  <c r="AQ17" i="47" s="1"/>
  <c r="AR17" i="87"/>
  <c r="Z17" i="40"/>
  <c r="AF16" i="64"/>
  <c r="AO16" i="64" s="1"/>
  <c r="W17" i="64"/>
  <c r="AE16" i="64"/>
  <c r="AG16" i="64"/>
  <c r="AP16" i="64" s="1"/>
  <c r="Z17" i="16"/>
  <c r="AH16" i="23"/>
  <c r="AQ16" i="23" s="1"/>
  <c r="AG16" i="12"/>
  <c r="AP16" i="12" s="1"/>
  <c r="AF16" i="12"/>
  <c r="AO16" i="12" s="1"/>
  <c r="W17" i="12"/>
  <c r="AE16" i="12"/>
  <c r="Z15" i="7"/>
  <c r="AH17" i="82"/>
  <c r="AQ17" i="82" s="1"/>
  <c r="AH18" i="87"/>
  <c r="AQ18" i="87" s="1"/>
  <c r="AH17" i="88"/>
  <c r="AQ17" i="88" s="1"/>
  <c r="X18" i="58"/>
  <c r="Y18" i="58"/>
  <c r="Y19" i="44"/>
  <c r="X19" i="44"/>
  <c r="AH17" i="34"/>
  <c r="AQ17" i="34" s="1"/>
  <c r="AG17" i="65"/>
  <c r="AP17" i="65" s="1"/>
  <c r="AF17" i="65"/>
  <c r="AO17" i="65" s="1"/>
  <c r="AE17" i="65"/>
  <c r="W18" i="65"/>
  <c r="AR16" i="40"/>
  <c r="AH17" i="33"/>
  <c r="AQ17" i="33" s="1"/>
  <c r="AH17" i="63"/>
  <c r="AQ17" i="63" s="1"/>
  <c r="AI16" i="57"/>
  <c r="AN16" i="57"/>
  <c r="Y17" i="72"/>
  <c r="X17" i="72"/>
  <c r="AI16" i="61"/>
  <c r="AN16" i="61"/>
  <c r="AN17" i="52"/>
  <c r="AI17" i="52"/>
  <c r="Y19" i="15"/>
  <c r="X19" i="15"/>
  <c r="AN16" i="67"/>
  <c r="AI16" i="67"/>
  <c r="AR16" i="53"/>
  <c r="AR16" i="60"/>
  <c r="AR16" i="39"/>
  <c r="W17" i="10"/>
  <c r="AE16" i="10"/>
  <c r="AG16" i="10"/>
  <c r="AP16" i="10" s="1"/>
  <c r="AF16" i="10"/>
  <c r="AO16" i="10" s="1"/>
  <c r="X17" i="91"/>
  <c r="Y17" i="91"/>
  <c r="AR17" i="79"/>
  <c r="AG17" i="47"/>
  <c r="AP17" i="47" s="1"/>
  <c r="AF17" i="47"/>
  <c r="AO17" i="47" s="1"/>
  <c r="W18" i="47"/>
  <c r="AE17" i="47"/>
  <c r="AH16" i="20"/>
  <c r="AQ16" i="20" s="1"/>
  <c r="AF16" i="23"/>
  <c r="AO16" i="23" s="1"/>
  <c r="W17" i="23"/>
  <c r="AE16" i="23"/>
  <c r="AG16" i="23"/>
  <c r="AP16" i="23" s="1"/>
  <c r="AR15" i="20"/>
  <c r="W17" i="62"/>
  <c r="AE16" i="62"/>
  <c r="AG16" i="62"/>
  <c r="AP16" i="62" s="1"/>
  <c r="AF16" i="62"/>
  <c r="AO16" i="62" s="1"/>
  <c r="W18" i="39"/>
  <c r="AG17" i="39"/>
  <c r="AP17" i="39" s="1"/>
  <c r="AF17" i="39"/>
  <c r="AO17" i="39" s="1"/>
  <c r="AE17" i="39"/>
  <c r="W17" i="45"/>
  <c r="AF16" i="45"/>
  <c r="AO16" i="45" s="1"/>
  <c r="AE16" i="45"/>
  <c r="AG16" i="45"/>
  <c r="AP16" i="45" s="1"/>
  <c r="W18" i="41"/>
  <c r="AG17" i="41"/>
  <c r="AP17" i="41" s="1"/>
  <c r="AF17" i="41"/>
  <c r="AO17" i="41" s="1"/>
  <c r="AE17" i="41"/>
  <c r="AR14" i="7"/>
  <c r="X17" i="56"/>
  <c r="Y17" i="56"/>
  <c r="AG17" i="1"/>
  <c r="AP17" i="1" s="1"/>
  <c r="AF17" i="1"/>
  <c r="AO17" i="1" s="1"/>
  <c r="W18" i="1"/>
  <c r="AE17" i="1"/>
  <c r="W18" i="34"/>
  <c r="AG17" i="34"/>
  <c r="AP17" i="34" s="1"/>
  <c r="AF17" i="34"/>
  <c r="AO17" i="34" s="1"/>
  <c r="AE17" i="34"/>
  <c r="AR17" i="28"/>
  <c r="W18" i="33"/>
  <c r="AG17" i="33"/>
  <c r="AP17" i="33" s="1"/>
  <c r="AF17" i="33"/>
  <c r="AO17" i="33" s="1"/>
  <c r="AE17" i="33"/>
  <c r="W18" i="63"/>
  <c r="AE17" i="63"/>
  <c r="AF17" i="63"/>
  <c r="AO17" i="63" s="1"/>
  <c r="AG17" i="63"/>
  <c r="AP17" i="63" s="1"/>
  <c r="X17" i="57"/>
  <c r="Y17" i="57"/>
  <c r="AN16" i="13"/>
  <c r="AI16" i="13"/>
  <c r="AI17" i="85"/>
  <c r="AN17" i="85"/>
  <c r="Y16" i="68"/>
  <c r="X16" i="68"/>
  <c r="AH17" i="59"/>
  <c r="AQ17" i="59" s="1"/>
  <c r="AH16" i="6"/>
  <c r="AQ16" i="6" s="1"/>
  <c r="AI16" i="17"/>
  <c r="AN16" i="17"/>
  <c r="Z17" i="59"/>
  <c r="AI17" i="42"/>
  <c r="AN17" i="42"/>
  <c r="AI17" i="19"/>
  <c r="AN17" i="19"/>
  <c r="X17" i="17"/>
  <c r="Y17" i="17"/>
  <c r="X17" i="75"/>
  <c r="Y17" i="75"/>
  <c r="AF17" i="55"/>
  <c r="AO17" i="55" s="1"/>
  <c r="W18" i="55"/>
  <c r="AE17" i="55"/>
  <c r="AG17" i="55"/>
  <c r="AP17" i="55" s="1"/>
  <c r="Y17" i="93"/>
  <c r="X17" i="93"/>
  <c r="AI17" i="9"/>
  <c r="AN17" i="9"/>
  <c r="Z16" i="20"/>
  <c r="W18" i="54"/>
  <c r="AE17" i="54"/>
  <c r="AG17" i="54"/>
  <c r="AP17" i="54" s="1"/>
  <c r="AF17" i="54"/>
  <c r="AO17" i="54" s="1"/>
  <c r="AR16" i="70"/>
  <c r="AH16" i="29"/>
  <c r="AQ16" i="29" s="1"/>
  <c r="AR17" i="66"/>
  <c r="AG16" i="51"/>
  <c r="AP16" i="51" s="1"/>
  <c r="AF16" i="51"/>
  <c r="AO16" i="51" s="1"/>
  <c r="AE16" i="51"/>
  <c r="W17" i="51"/>
  <c r="AR16" i="16"/>
  <c r="X17" i="74"/>
  <c r="Y17" i="74"/>
  <c r="Y18" i="73"/>
  <c r="X18" i="73"/>
  <c r="AR16" i="65"/>
  <c r="AI16" i="92"/>
  <c r="AN16" i="92"/>
  <c r="AH16" i="24"/>
  <c r="AQ16" i="24" s="1"/>
  <c r="AN16" i="56"/>
  <c r="AI16" i="56"/>
  <c r="AH18" i="79"/>
  <c r="AQ18" i="79" s="1"/>
  <c r="AR16" i="33"/>
  <c r="AR15" i="27"/>
  <c r="AR15" i="24"/>
  <c r="AH17" i="77"/>
  <c r="AQ17" i="77" s="1"/>
  <c r="Y17" i="13"/>
  <c r="X17" i="13"/>
  <c r="Y18" i="80"/>
  <c r="X18" i="80"/>
  <c r="Y17" i="61"/>
  <c r="X17" i="61"/>
  <c r="Z17" i="61" s="1"/>
  <c r="X18" i="52"/>
  <c r="Y18" i="52"/>
  <c r="AI15" i="68"/>
  <c r="AN15" i="68"/>
  <c r="X17" i="78"/>
  <c r="Y17" i="78"/>
  <c r="AI16" i="50"/>
  <c r="AN16" i="50"/>
  <c r="Z17" i="50" l="1"/>
  <c r="AE17" i="70"/>
  <c r="W18" i="82"/>
  <c r="W19" i="79"/>
  <c r="Z17" i="72"/>
  <c r="Z18" i="69"/>
  <c r="AG18" i="69" s="1"/>
  <c r="AP18" i="69" s="1"/>
  <c r="AE17" i="82"/>
  <c r="W17" i="29"/>
  <c r="Z19" i="86"/>
  <c r="Z19" i="21"/>
  <c r="Z18" i="83"/>
  <c r="AG18" i="83" s="1"/>
  <c r="AP18" i="83" s="1"/>
  <c r="Z17" i="74"/>
  <c r="AG17" i="74" s="1"/>
  <c r="AP17" i="74" s="1"/>
  <c r="Z17" i="17"/>
  <c r="Z17" i="18"/>
  <c r="Z18" i="9"/>
  <c r="W18" i="70"/>
  <c r="AF16" i="29"/>
  <c r="AO16" i="29" s="1"/>
  <c r="Z17" i="13"/>
  <c r="AG17" i="13" s="1"/>
  <c r="AP17" i="13" s="1"/>
  <c r="AG17" i="82"/>
  <c r="AP17" i="82" s="1"/>
  <c r="AG17" i="60"/>
  <c r="AP17" i="60" s="1"/>
  <c r="AF18" i="28"/>
  <c r="AO18" i="28" s="1"/>
  <c r="AE17" i="60"/>
  <c r="Z17" i="75"/>
  <c r="AE17" i="75" s="1"/>
  <c r="AE18" i="28"/>
  <c r="W18" i="60"/>
  <c r="W19" i="69"/>
  <c r="AE18" i="69"/>
  <c r="W19" i="83"/>
  <c r="AE18" i="83"/>
  <c r="AE18" i="42"/>
  <c r="W19" i="42"/>
  <c r="AF18" i="42"/>
  <c r="AO18" i="42" s="1"/>
  <c r="AG18" i="42"/>
  <c r="AP18" i="42" s="1"/>
  <c r="AG17" i="18"/>
  <c r="AP17" i="18" s="1"/>
  <c r="AF17" i="18"/>
  <c r="AO17" i="18" s="1"/>
  <c r="W18" i="18"/>
  <c r="AE17" i="18"/>
  <c r="AG17" i="75"/>
  <c r="AP17" i="75" s="1"/>
  <c r="AR15" i="68"/>
  <c r="AR16" i="13"/>
  <c r="AH18" i="80"/>
  <c r="AQ18" i="80" s="1"/>
  <c r="AH16" i="68"/>
  <c r="AQ16" i="68" s="1"/>
  <c r="AH18" i="52"/>
  <c r="AQ18" i="52" s="1"/>
  <c r="AH18" i="73"/>
  <c r="AQ18" i="73" s="1"/>
  <c r="X18" i="54"/>
  <c r="Y18" i="54"/>
  <c r="Z18" i="54" s="1"/>
  <c r="AH17" i="56"/>
  <c r="AQ17" i="56" s="1"/>
  <c r="Y18" i="39"/>
  <c r="X18" i="39"/>
  <c r="AR16" i="61"/>
  <c r="AR16" i="56"/>
  <c r="AR16" i="92"/>
  <c r="AN16" i="51"/>
  <c r="AI16" i="51"/>
  <c r="AR17" i="9"/>
  <c r="X18" i="55"/>
  <c r="Y18" i="55"/>
  <c r="AH17" i="17"/>
  <c r="AQ17" i="17" s="1"/>
  <c r="AF17" i="59"/>
  <c r="AO17" i="59" s="1"/>
  <c r="W18" i="59"/>
  <c r="AE17" i="59"/>
  <c r="AG17" i="59"/>
  <c r="AP17" i="59" s="1"/>
  <c r="AR17" i="85"/>
  <c r="AI17" i="34"/>
  <c r="AN17" i="34"/>
  <c r="AI16" i="62"/>
  <c r="AN16" i="62"/>
  <c r="Y17" i="23"/>
  <c r="X17" i="23"/>
  <c r="X17" i="10"/>
  <c r="Y17" i="10"/>
  <c r="Z17" i="10" s="1"/>
  <c r="AR17" i="52"/>
  <c r="AG17" i="72"/>
  <c r="AP17" i="72" s="1"/>
  <c r="AF17" i="72"/>
  <c r="AO17" i="72" s="1"/>
  <c r="W18" i="72"/>
  <c r="AE17" i="72"/>
  <c r="X18" i="65"/>
  <c r="Y18" i="65"/>
  <c r="AG15" i="7"/>
  <c r="AP15" i="7" s="1"/>
  <c r="AF15" i="7"/>
  <c r="AO15" i="7" s="1"/>
  <c r="W16" i="7"/>
  <c r="AE15" i="7"/>
  <c r="X18" i="81"/>
  <c r="Y18" i="81"/>
  <c r="AH18" i="42"/>
  <c r="AQ18" i="42" s="1"/>
  <c r="AG17" i="67"/>
  <c r="AP17" i="67" s="1"/>
  <c r="AF17" i="67"/>
  <c r="AO17" i="67" s="1"/>
  <c r="AE17" i="67"/>
  <c r="W18" i="67"/>
  <c r="AR18" i="15"/>
  <c r="AR17" i="58"/>
  <c r="AR16" i="31"/>
  <c r="AH18" i="69"/>
  <c r="AQ18" i="69" s="1"/>
  <c r="AH17" i="22"/>
  <c r="AQ17" i="22" s="1"/>
  <c r="AH18" i="43"/>
  <c r="AQ18" i="43" s="1"/>
  <c r="AR17" i="2"/>
  <c r="AR16" i="74"/>
  <c r="AI17" i="4"/>
  <c r="AN17" i="4"/>
  <c r="W18" i="31"/>
  <c r="AG17" i="31"/>
  <c r="AP17" i="31" s="1"/>
  <c r="AF17" i="31"/>
  <c r="AO17" i="31" s="1"/>
  <c r="AE17" i="31"/>
  <c r="AR16" i="49"/>
  <c r="AR16" i="18"/>
  <c r="AF17" i="50"/>
  <c r="AO17" i="50" s="1"/>
  <c r="W18" i="50"/>
  <c r="AE17" i="50"/>
  <c r="AG17" i="50"/>
  <c r="AP17" i="50" s="1"/>
  <c r="AH18" i="9"/>
  <c r="AQ18" i="9" s="1"/>
  <c r="AH18" i="83"/>
  <c r="AQ18" i="83" s="1"/>
  <c r="AR16" i="5"/>
  <c r="AN18" i="87"/>
  <c r="AI18" i="87"/>
  <c r="X19" i="96"/>
  <c r="Y19" i="96"/>
  <c r="X18" i="88"/>
  <c r="Y18" i="88"/>
  <c r="Y17" i="24"/>
  <c r="X17" i="24"/>
  <c r="X18" i="82"/>
  <c r="Y18" i="82"/>
  <c r="Y17" i="29"/>
  <c r="X17" i="29"/>
  <c r="Z17" i="29" s="1"/>
  <c r="AG17" i="61"/>
  <c r="AP17" i="61" s="1"/>
  <c r="W18" i="61"/>
  <c r="AF17" i="61"/>
  <c r="AO17" i="61" s="1"/>
  <c r="AE17" i="61"/>
  <c r="AH17" i="93"/>
  <c r="AQ17" i="93" s="1"/>
  <c r="W18" i="17"/>
  <c r="AE17" i="17"/>
  <c r="AG17" i="17"/>
  <c r="AP17" i="17" s="1"/>
  <c r="AF17" i="17"/>
  <c r="AO17" i="17" s="1"/>
  <c r="AI17" i="41"/>
  <c r="AN17" i="41"/>
  <c r="Y17" i="62"/>
  <c r="X17" i="62"/>
  <c r="Z17" i="62" s="1"/>
  <c r="X18" i="47"/>
  <c r="Y18" i="47"/>
  <c r="AH17" i="91"/>
  <c r="AQ17" i="91" s="1"/>
  <c r="AR16" i="67"/>
  <c r="AN17" i="65"/>
  <c r="AI17" i="65"/>
  <c r="AH18" i="58"/>
  <c r="AQ18" i="58" s="1"/>
  <c r="AI16" i="12"/>
  <c r="AN16" i="12"/>
  <c r="AF17" i="40"/>
  <c r="AO17" i="40" s="1"/>
  <c r="AE17" i="40"/>
  <c r="W18" i="40"/>
  <c r="AG17" i="40"/>
  <c r="AP17" i="40" s="1"/>
  <c r="X18" i="36"/>
  <c r="Y18" i="36"/>
  <c r="AH17" i="49"/>
  <c r="AQ17" i="49" s="1"/>
  <c r="AH19" i="71"/>
  <c r="AQ19" i="71" s="1"/>
  <c r="AH18" i="3"/>
  <c r="AQ18" i="3" s="1"/>
  <c r="AG19" i="21"/>
  <c r="AP19" i="21" s="1"/>
  <c r="AF19" i="21"/>
  <c r="AO19" i="21" s="1"/>
  <c r="W20" i="21"/>
  <c r="AE19" i="21"/>
  <c r="AG17" i="22"/>
  <c r="AP17" i="22" s="1"/>
  <c r="AF17" i="22"/>
  <c r="AO17" i="22" s="1"/>
  <c r="W18" i="22"/>
  <c r="AE17" i="22"/>
  <c r="AR17" i="26"/>
  <c r="W19" i="43"/>
  <c r="AE18" i="43"/>
  <c r="AG18" i="43"/>
  <c r="AP18" i="43" s="1"/>
  <c r="AF18" i="43"/>
  <c r="AO18" i="43" s="1"/>
  <c r="Y18" i="4"/>
  <c r="X18" i="4"/>
  <c r="AR17" i="3"/>
  <c r="AH17" i="95"/>
  <c r="AQ17" i="95" s="1"/>
  <c r="AR17" i="80"/>
  <c r="W20" i="86"/>
  <c r="AG19" i="86"/>
  <c r="AP19" i="86" s="1"/>
  <c r="AF19" i="86"/>
  <c r="AO19" i="86" s="1"/>
  <c r="AE19" i="86"/>
  <c r="AR17" i="73"/>
  <c r="Y17" i="46"/>
  <c r="X17" i="46"/>
  <c r="AG18" i="9"/>
  <c r="AP18" i="9" s="1"/>
  <c r="AF18" i="9"/>
  <c r="AO18" i="9" s="1"/>
  <c r="W19" i="9"/>
  <c r="AE18" i="9"/>
  <c r="Y18" i="30"/>
  <c r="X18" i="30"/>
  <c r="Z19" i="76"/>
  <c r="Y19" i="76"/>
  <c r="X19" i="76"/>
  <c r="AH18" i="19"/>
  <c r="AQ18" i="19" s="1"/>
  <c r="AI16" i="29"/>
  <c r="AN16" i="29"/>
  <c r="AN17" i="54"/>
  <c r="AI17" i="54"/>
  <c r="AI17" i="63"/>
  <c r="AN17" i="63"/>
  <c r="X18" i="33"/>
  <c r="Y18" i="33"/>
  <c r="AN16" i="45"/>
  <c r="AI16" i="45"/>
  <c r="Z17" i="91"/>
  <c r="AR16" i="57"/>
  <c r="Z18" i="58"/>
  <c r="X17" i="12"/>
  <c r="Y17" i="12"/>
  <c r="AG17" i="16"/>
  <c r="AP17" i="16" s="1"/>
  <c r="AF17" i="16"/>
  <c r="AO17" i="16" s="1"/>
  <c r="W18" i="16"/>
  <c r="AE17" i="16"/>
  <c r="AN17" i="84"/>
  <c r="AI17" i="84"/>
  <c r="AI17" i="8"/>
  <c r="AN17" i="8"/>
  <c r="AI17" i="36"/>
  <c r="AN17" i="36"/>
  <c r="AR16" i="78"/>
  <c r="AH17" i="94"/>
  <c r="AQ17" i="94" s="1"/>
  <c r="AH18" i="2"/>
  <c r="AQ18" i="2" s="1"/>
  <c r="AR17" i="38"/>
  <c r="X17" i="89"/>
  <c r="Y17" i="89"/>
  <c r="Z19" i="71"/>
  <c r="Y18" i="37"/>
  <c r="X18" i="37"/>
  <c r="Z18" i="3"/>
  <c r="AH18" i="85"/>
  <c r="AQ18" i="85" s="1"/>
  <c r="AR18" i="86"/>
  <c r="AH17" i="11"/>
  <c r="AQ17" i="11" s="1"/>
  <c r="AH18" i="14"/>
  <c r="AQ18" i="14" s="1"/>
  <c r="AR18" i="71"/>
  <c r="Z17" i="95"/>
  <c r="AH18" i="26"/>
  <c r="AQ18" i="26" s="1"/>
  <c r="AH17" i="92"/>
  <c r="AQ17" i="92" s="1"/>
  <c r="AN17" i="30"/>
  <c r="AI17" i="30"/>
  <c r="Z18" i="19"/>
  <c r="AR17" i="14"/>
  <c r="Y19" i="87"/>
  <c r="X19" i="87"/>
  <c r="X18" i="25"/>
  <c r="Y18" i="25"/>
  <c r="AN17" i="88"/>
  <c r="AI17" i="88"/>
  <c r="Y18" i="77"/>
  <c r="X18" i="77"/>
  <c r="Z18" i="77" s="1"/>
  <c r="AN18" i="28"/>
  <c r="AI18" i="28"/>
  <c r="AN17" i="82"/>
  <c r="AI17" i="82"/>
  <c r="AH19" i="44"/>
  <c r="AQ19" i="44" s="1"/>
  <c r="Y18" i="8"/>
  <c r="X18" i="8"/>
  <c r="Z17" i="94"/>
  <c r="AR17" i="43"/>
  <c r="Z18" i="2"/>
  <c r="AI17" i="53"/>
  <c r="AN17" i="53"/>
  <c r="Z17" i="49"/>
  <c r="AI17" i="37"/>
  <c r="AN17" i="37"/>
  <c r="AR16" i="95"/>
  <c r="AH18" i="38"/>
  <c r="AQ18" i="38" s="1"/>
  <c r="AR16" i="75"/>
  <c r="Z18" i="14"/>
  <c r="AH17" i="35"/>
  <c r="AQ17" i="35" s="1"/>
  <c r="Z17" i="92"/>
  <c r="AR16" i="93"/>
  <c r="AH17" i="5"/>
  <c r="AQ17" i="5" s="1"/>
  <c r="AH17" i="32"/>
  <c r="AQ17" i="32" s="1"/>
  <c r="AN16" i="6"/>
  <c r="AI16" i="6"/>
  <c r="AN17" i="25"/>
  <c r="AI17" i="25"/>
  <c r="X19" i="28"/>
  <c r="Y19" i="28"/>
  <c r="AN17" i="60"/>
  <c r="AN18" i="79"/>
  <c r="AI18" i="79"/>
  <c r="AH17" i="78"/>
  <c r="AQ17" i="78" s="1"/>
  <c r="Z18" i="52"/>
  <c r="Z18" i="80"/>
  <c r="W17" i="20"/>
  <c r="AE16" i="20"/>
  <c r="AG16" i="20"/>
  <c r="AP16" i="20" s="1"/>
  <c r="AF16" i="20"/>
  <c r="AO16" i="20" s="1"/>
  <c r="Z16" i="68"/>
  <c r="AH17" i="57"/>
  <c r="AQ17" i="57" s="1"/>
  <c r="AI17" i="33"/>
  <c r="AN17" i="33"/>
  <c r="AI17" i="1"/>
  <c r="AN17" i="1"/>
  <c r="Z17" i="56"/>
  <c r="Y17" i="45"/>
  <c r="X17" i="45"/>
  <c r="AH17" i="72"/>
  <c r="AQ17" i="72" s="1"/>
  <c r="AN16" i="64"/>
  <c r="AI16" i="64"/>
  <c r="X18" i="84"/>
  <c r="Y18" i="84"/>
  <c r="AR16" i="35"/>
  <c r="AR16" i="72"/>
  <c r="Y17" i="27"/>
  <c r="X17" i="27"/>
  <c r="Z17" i="27" s="1"/>
  <c r="AI18" i="66"/>
  <c r="AN18" i="66"/>
  <c r="AR17" i="83"/>
  <c r="AH17" i="18"/>
  <c r="AQ17" i="18" s="1"/>
  <c r="AR16" i="32"/>
  <c r="Z18" i="85"/>
  <c r="AR18" i="44"/>
  <c r="Z17" i="11"/>
  <c r="Y19" i="48"/>
  <c r="X19" i="48"/>
  <c r="Z19" i="48" s="1"/>
  <c r="AR16" i="94"/>
  <c r="AR16" i="22"/>
  <c r="Z18" i="26"/>
  <c r="AI16" i="46"/>
  <c r="AN16" i="46"/>
  <c r="AN18" i="96"/>
  <c r="AI18" i="96"/>
  <c r="Y17" i="6"/>
  <c r="X17" i="6"/>
  <c r="Z17" i="6" s="1"/>
  <c r="AN17" i="70"/>
  <c r="AI17" i="70"/>
  <c r="AN17" i="77"/>
  <c r="AI17" i="77"/>
  <c r="X18" i="60"/>
  <c r="Y18" i="60"/>
  <c r="Y19" i="79"/>
  <c r="X19" i="79"/>
  <c r="AH17" i="74"/>
  <c r="AQ17" i="74" s="1"/>
  <c r="AR16" i="50"/>
  <c r="AR16" i="17"/>
  <c r="Z17" i="93"/>
  <c r="AH17" i="75"/>
  <c r="AQ17" i="75" s="1"/>
  <c r="AR17" i="19"/>
  <c r="X18" i="63"/>
  <c r="Y18" i="63"/>
  <c r="X18" i="34"/>
  <c r="Y18" i="34"/>
  <c r="AH19" i="15"/>
  <c r="AQ19" i="15" s="1"/>
  <c r="Z17" i="78"/>
  <c r="AH17" i="61"/>
  <c r="AQ17" i="61" s="1"/>
  <c r="AH17" i="13"/>
  <c r="AQ17" i="13" s="1"/>
  <c r="Z18" i="73"/>
  <c r="X17" i="51"/>
  <c r="Y17" i="51"/>
  <c r="AN17" i="55"/>
  <c r="AI17" i="55"/>
  <c r="AR17" i="42"/>
  <c r="Z17" i="57"/>
  <c r="Y18" i="1"/>
  <c r="X18" i="1"/>
  <c r="X18" i="41"/>
  <c r="Y18" i="41"/>
  <c r="AI17" i="39"/>
  <c r="AN17" i="39"/>
  <c r="AI16" i="23"/>
  <c r="AN16" i="23"/>
  <c r="AN17" i="47"/>
  <c r="AI17" i="47"/>
  <c r="AI16" i="10"/>
  <c r="AN16" i="10"/>
  <c r="Z19" i="15"/>
  <c r="Z19" i="44"/>
  <c r="X17" i="64"/>
  <c r="Y17" i="64"/>
  <c r="AI17" i="81"/>
  <c r="AN17" i="81"/>
  <c r="AH17" i="67"/>
  <c r="AQ17" i="67" s="1"/>
  <c r="AE17" i="90"/>
  <c r="W18" i="90"/>
  <c r="AG17" i="90"/>
  <c r="AP17" i="90" s="1"/>
  <c r="AF17" i="90"/>
  <c r="AO17" i="90" s="1"/>
  <c r="AN16" i="27"/>
  <c r="AI16" i="27"/>
  <c r="Y19" i="66"/>
  <c r="X19" i="66"/>
  <c r="X18" i="53"/>
  <c r="Y18" i="53"/>
  <c r="AN16" i="89"/>
  <c r="AI16" i="89"/>
  <c r="AH19" i="21"/>
  <c r="AQ19" i="21" s="1"/>
  <c r="AN18" i="48"/>
  <c r="AI18" i="48"/>
  <c r="Z18" i="38"/>
  <c r="AH17" i="31"/>
  <c r="AQ17" i="31" s="1"/>
  <c r="AR17" i="69"/>
  <c r="AH17" i="50"/>
  <c r="AQ17" i="50" s="1"/>
  <c r="Z17" i="35"/>
  <c r="AR18" i="21"/>
  <c r="AH19" i="86"/>
  <c r="AQ19" i="86" s="1"/>
  <c r="AR16" i="11"/>
  <c r="AR16" i="91"/>
  <c r="AI18" i="76"/>
  <c r="AN18" i="76"/>
  <c r="Z17" i="5"/>
  <c r="Z17" i="32"/>
  <c r="AN16" i="24"/>
  <c r="AI16" i="24"/>
  <c r="Y18" i="70"/>
  <c r="X18" i="70"/>
  <c r="Z18" i="34" l="1"/>
  <c r="AE17" i="13"/>
  <c r="AF17" i="75"/>
  <c r="AO17" i="75" s="1"/>
  <c r="AF18" i="83"/>
  <c r="AO18" i="83" s="1"/>
  <c r="AF17" i="74"/>
  <c r="AO17" i="74" s="1"/>
  <c r="W18" i="13"/>
  <c r="W18" i="75"/>
  <c r="W18" i="74"/>
  <c r="AF17" i="13"/>
  <c r="AO17" i="13" s="1"/>
  <c r="AF18" i="69"/>
  <c r="AO18" i="69" s="1"/>
  <c r="AE17" i="74"/>
  <c r="Z19" i="66"/>
  <c r="Z17" i="45"/>
  <c r="Z18" i="8"/>
  <c r="Z18" i="30"/>
  <c r="Z17" i="24"/>
  <c r="Z18" i="81"/>
  <c r="Z18" i="25"/>
  <c r="Z18" i="84"/>
  <c r="Z19" i="28"/>
  <c r="Z18" i="33"/>
  <c r="Z18" i="65"/>
  <c r="Z18" i="53"/>
  <c r="AG18" i="53" s="1"/>
  <c r="AP18" i="53" s="1"/>
  <c r="Z18" i="1"/>
  <c r="Z19" i="79"/>
  <c r="Z18" i="37"/>
  <c r="Z18" i="4"/>
  <c r="Z17" i="23"/>
  <c r="AI17" i="60"/>
  <c r="Z17" i="64"/>
  <c r="W18" i="64" s="1"/>
  <c r="Z18" i="41"/>
  <c r="Z18" i="36"/>
  <c r="AG18" i="36" s="1"/>
  <c r="AP18" i="36" s="1"/>
  <c r="Z19" i="96"/>
  <c r="AF19" i="96" s="1"/>
  <c r="AO19" i="96" s="1"/>
  <c r="Z18" i="70"/>
  <c r="AF18" i="70" s="1"/>
  <c r="AO18" i="70" s="1"/>
  <c r="Z17" i="51"/>
  <c r="AG17" i="51" s="1"/>
  <c r="AP17" i="51" s="1"/>
  <c r="AF17" i="64"/>
  <c r="AO17" i="64" s="1"/>
  <c r="AE18" i="41"/>
  <c r="W19" i="41"/>
  <c r="AF18" i="41"/>
  <c r="AO18" i="41" s="1"/>
  <c r="AG18" i="41"/>
  <c r="AP18" i="41" s="1"/>
  <c r="AF18" i="36"/>
  <c r="AO18" i="36" s="1"/>
  <c r="W19" i="36"/>
  <c r="W20" i="96"/>
  <c r="AE19" i="96"/>
  <c r="W19" i="54"/>
  <c r="AE18" i="54"/>
  <c r="AG18" i="54"/>
  <c r="AP18" i="54" s="1"/>
  <c r="AF18" i="54"/>
  <c r="AO18" i="54" s="1"/>
  <c r="W18" i="62"/>
  <c r="AE17" i="62"/>
  <c r="AG17" i="62"/>
  <c r="AP17" i="62" s="1"/>
  <c r="AF17" i="62"/>
  <c r="AO17" i="62" s="1"/>
  <c r="AG17" i="24"/>
  <c r="AP17" i="24" s="1"/>
  <c r="AF17" i="24"/>
  <c r="AO17" i="24" s="1"/>
  <c r="W18" i="24"/>
  <c r="AE17" i="24"/>
  <c r="AE17" i="51"/>
  <c r="AG17" i="29"/>
  <c r="AP17" i="29" s="1"/>
  <c r="AF17" i="29"/>
  <c r="AO17" i="29" s="1"/>
  <c r="AE17" i="29"/>
  <c r="W18" i="29"/>
  <c r="W19" i="53"/>
  <c r="AF18" i="53"/>
  <c r="AO18" i="53" s="1"/>
  <c r="AE18" i="53"/>
  <c r="AF18" i="81"/>
  <c r="AO18" i="81" s="1"/>
  <c r="AE18" i="81"/>
  <c r="W19" i="81"/>
  <c r="AG18" i="81"/>
  <c r="AP18" i="81" s="1"/>
  <c r="AG19" i="48"/>
  <c r="AP19" i="48" s="1"/>
  <c r="AF19" i="48"/>
  <c r="AO19" i="48" s="1"/>
  <c r="W20" i="48"/>
  <c r="AE19" i="48"/>
  <c r="AG17" i="6"/>
  <c r="AP17" i="6" s="1"/>
  <c r="AF17" i="6"/>
  <c r="AO17" i="6" s="1"/>
  <c r="W18" i="6"/>
  <c r="AE17" i="6"/>
  <c r="AF17" i="45"/>
  <c r="AO17" i="45" s="1"/>
  <c r="AG17" i="45"/>
  <c r="AP17" i="45" s="1"/>
  <c r="AE17" i="45"/>
  <c r="W18" i="45"/>
  <c r="AG18" i="4"/>
  <c r="AP18" i="4" s="1"/>
  <c r="AF18" i="4"/>
  <c r="AO18" i="4" s="1"/>
  <c r="W19" i="4"/>
  <c r="AE18" i="4"/>
  <c r="AR18" i="76"/>
  <c r="AF19" i="44"/>
  <c r="AO19" i="44" s="1"/>
  <c r="AG19" i="44"/>
  <c r="AP19" i="44" s="1"/>
  <c r="W20" i="44"/>
  <c r="AE19" i="44"/>
  <c r="AG18" i="73"/>
  <c r="AP18" i="73" s="1"/>
  <c r="AF18" i="73"/>
  <c r="AO18" i="73" s="1"/>
  <c r="AE18" i="73"/>
  <c r="W19" i="73"/>
  <c r="AH18" i="63"/>
  <c r="AQ18" i="63" s="1"/>
  <c r="AF17" i="32"/>
  <c r="AO17" i="32" s="1"/>
  <c r="AE17" i="32"/>
  <c r="W18" i="32"/>
  <c r="AG17" i="32"/>
  <c r="AP17" i="32" s="1"/>
  <c r="AH19" i="66"/>
  <c r="AQ19" i="66" s="1"/>
  <c r="AF19" i="15"/>
  <c r="AO19" i="15" s="1"/>
  <c r="W20" i="15"/>
  <c r="AE19" i="15"/>
  <c r="AG19" i="15"/>
  <c r="AP19" i="15" s="1"/>
  <c r="AR16" i="23"/>
  <c r="AH18" i="1"/>
  <c r="AQ18" i="1" s="1"/>
  <c r="AR17" i="55"/>
  <c r="Z18" i="63"/>
  <c r="AH19" i="79"/>
  <c r="AQ19" i="79" s="1"/>
  <c r="AR17" i="77"/>
  <c r="AR18" i="66"/>
  <c r="X17" i="20"/>
  <c r="Y17" i="20"/>
  <c r="AH18" i="8"/>
  <c r="AQ18" i="8" s="1"/>
  <c r="AH18" i="77"/>
  <c r="AQ18" i="77" s="1"/>
  <c r="AH18" i="25"/>
  <c r="AQ18" i="25" s="1"/>
  <c r="AR17" i="36"/>
  <c r="X18" i="16"/>
  <c r="Y18" i="16"/>
  <c r="W19" i="58"/>
  <c r="AE18" i="58"/>
  <c r="AF18" i="58"/>
  <c r="AO18" i="58" s="1"/>
  <c r="AG18" i="58"/>
  <c r="AP18" i="58" s="1"/>
  <c r="Y19" i="9"/>
  <c r="X19" i="9"/>
  <c r="Z19" i="9" s="1"/>
  <c r="X20" i="86"/>
  <c r="Y20" i="86"/>
  <c r="AN19" i="21"/>
  <c r="AI19" i="21"/>
  <c r="X18" i="17"/>
  <c r="Y18" i="17"/>
  <c r="AI17" i="61"/>
  <c r="AN17" i="61"/>
  <c r="X18" i="31"/>
  <c r="Z18" i="31" s="1"/>
  <c r="Y18" i="31"/>
  <c r="Y18" i="72"/>
  <c r="X18" i="72"/>
  <c r="AH17" i="10"/>
  <c r="AQ17" i="10" s="1"/>
  <c r="AR16" i="62"/>
  <c r="AN17" i="59"/>
  <c r="AI17" i="59"/>
  <c r="AI17" i="75"/>
  <c r="AN17" i="75"/>
  <c r="X19" i="83"/>
  <c r="Y19" i="83"/>
  <c r="Y19" i="69"/>
  <c r="X19" i="69"/>
  <c r="AE17" i="35"/>
  <c r="W18" i="35"/>
  <c r="AF17" i="35"/>
  <c r="AO17" i="35" s="1"/>
  <c r="AG17" i="35"/>
  <c r="AP17" i="35" s="1"/>
  <c r="AH18" i="53"/>
  <c r="AQ18" i="53" s="1"/>
  <c r="AH18" i="41"/>
  <c r="AQ18" i="41" s="1"/>
  <c r="AF17" i="78"/>
  <c r="AO17" i="78" s="1"/>
  <c r="AE17" i="78"/>
  <c r="W18" i="78"/>
  <c r="AG17" i="78"/>
  <c r="AP17" i="78" s="1"/>
  <c r="AH18" i="70"/>
  <c r="AQ18" i="70" s="1"/>
  <c r="AF17" i="5"/>
  <c r="AO17" i="5" s="1"/>
  <c r="W18" i="5"/>
  <c r="AE17" i="5"/>
  <c r="AG17" i="5"/>
  <c r="AP17" i="5" s="1"/>
  <c r="AR16" i="89"/>
  <c r="AR17" i="81"/>
  <c r="AR18" i="96"/>
  <c r="AG17" i="11"/>
  <c r="AP17" i="11" s="1"/>
  <c r="AF17" i="11"/>
  <c r="AO17" i="11" s="1"/>
  <c r="W18" i="11"/>
  <c r="AE17" i="11"/>
  <c r="AH17" i="27"/>
  <c r="AQ17" i="27" s="1"/>
  <c r="AG17" i="56"/>
  <c r="AP17" i="56" s="1"/>
  <c r="AF17" i="56"/>
  <c r="AO17" i="56" s="1"/>
  <c r="AE17" i="56"/>
  <c r="W18" i="56"/>
  <c r="W19" i="80"/>
  <c r="AG18" i="80"/>
  <c r="AP18" i="80" s="1"/>
  <c r="AE18" i="80"/>
  <c r="AF18" i="80"/>
  <c r="AO18" i="80" s="1"/>
  <c r="AH19" i="28"/>
  <c r="AQ19" i="28" s="1"/>
  <c r="AR17" i="53"/>
  <c r="W19" i="25"/>
  <c r="AG18" i="25"/>
  <c r="AP18" i="25" s="1"/>
  <c r="AF18" i="25"/>
  <c r="AO18" i="25" s="1"/>
  <c r="AE18" i="25"/>
  <c r="AG18" i="19"/>
  <c r="AP18" i="19" s="1"/>
  <c r="AF18" i="19"/>
  <c r="AO18" i="19" s="1"/>
  <c r="W19" i="19"/>
  <c r="AE18" i="19"/>
  <c r="AG18" i="37"/>
  <c r="AP18" i="37" s="1"/>
  <c r="AF18" i="37"/>
  <c r="AO18" i="37" s="1"/>
  <c r="AE18" i="37"/>
  <c r="W19" i="37"/>
  <c r="AH18" i="33"/>
  <c r="AQ18" i="33" s="1"/>
  <c r="AF19" i="76"/>
  <c r="AO19" i="76" s="1"/>
  <c r="AG19" i="76"/>
  <c r="AP19" i="76" s="1"/>
  <c r="W20" i="76"/>
  <c r="AE19" i="76"/>
  <c r="Y20" i="21"/>
  <c r="X20" i="21"/>
  <c r="AR16" i="12"/>
  <c r="AR18" i="87"/>
  <c r="AN17" i="50"/>
  <c r="AI17" i="50"/>
  <c r="W18" i="10"/>
  <c r="AE17" i="10"/>
  <c r="AG17" i="10"/>
  <c r="AP17" i="10" s="1"/>
  <c r="AF17" i="10"/>
  <c r="AO17" i="10" s="1"/>
  <c r="Y18" i="59"/>
  <c r="X18" i="59"/>
  <c r="AH18" i="55"/>
  <c r="AQ18" i="55" s="1"/>
  <c r="AH18" i="39"/>
  <c r="AQ18" i="39" s="1"/>
  <c r="AN17" i="18"/>
  <c r="AI17" i="18"/>
  <c r="W19" i="38"/>
  <c r="AG18" i="38"/>
  <c r="AP18" i="38" s="1"/>
  <c r="AE18" i="38"/>
  <c r="AF18" i="38"/>
  <c r="AO18" i="38" s="1"/>
  <c r="AG19" i="66"/>
  <c r="AP19" i="66" s="1"/>
  <c r="AF19" i="66"/>
  <c r="AO19" i="66" s="1"/>
  <c r="W20" i="66"/>
  <c r="AE19" i="66"/>
  <c r="Y18" i="90"/>
  <c r="X18" i="90"/>
  <c r="AR16" i="10"/>
  <c r="AR17" i="39"/>
  <c r="AG18" i="1"/>
  <c r="AP18" i="1" s="1"/>
  <c r="AF18" i="1"/>
  <c r="AO18" i="1" s="1"/>
  <c r="W19" i="1"/>
  <c r="AE18" i="1"/>
  <c r="AH18" i="34"/>
  <c r="AQ18" i="34" s="1"/>
  <c r="AG17" i="93"/>
  <c r="AP17" i="93" s="1"/>
  <c r="AE17" i="93"/>
  <c r="AF17" i="93"/>
  <c r="AO17" i="93" s="1"/>
  <c r="W18" i="93"/>
  <c r="W20" i="79"/>
  <c r="AF19" i="79"/>
  <c r="AO19" i="79" s="1"/>
  <c r="AE19" i="79"/>
  <c r="AG19" i="79"/>
  <c r="AP19" i="79" s="1"/>
  <c r="AR17" i="70"/>
  <c r="AG16" i="68"/>
  <c r="AP16" i="68" s="1"/>
  <c r="AF16" i="68"/>
  <c r="AO16" i="68" s="1"/>
  <c r="AE16" i="68"/>
  <c r="W17" i="68"/>
  <c r="AG18" i="52"/>
  <c r="AP18" i="52" s="1"/>
  <c r="W19" i="52"/>
  <c r="AF18" i="52"/>
  <c r="AO18" i="52" s="1"/>
  <c r="AE18" i="52"/>
  <c r="AR18" i="79"/>
  <c r="W20" i="28"/>
  <c r="AG19" i="28"/>
  <c r="AP19" i="28" s="1"/>
  <c r="AF19" i="28"/>
  <c r="AO19" i="28" s="1"/>
  <c r="AE19" i="28"/>
  <c r="W19" i="2"/>
  <c r="AE18" i="2"/>
  <c r="AG18" i="2"/>
  <c r="AP18" i="2" s="1"/>
  <c r="AF18" i="2"/>
  <c r="AO18" i="2" s="1"/>
  <c r="AF18" i="8"/>
  <c r="AO18" i="8" s="1"/>
  <c r="W19" i="8"/>
  <c r="AE18" i="8"/>
  <c r="AG18" i="8"/>
  <c r="AP18" i="8" s="1"/>
  <c r="AR17" i="82"/>
  <c r="AG18" i="77"/>
  <c r="AP18" i="77" s="1"/>
  <c r="AF18" i="77"/>
  <c r="AO18" i="77" s="1"/>
  <c r="W19" i="77"/>
  <c r="AE18" i="77"/>
  <c r="AH19" i="87"/>
  <c r="AQ19" i="87" s="1"/>
  <c r="AR17" i="30"/>
  <c r="W18" i="95"/>
  <c r="AE17" i="95"/>
  <c r="AG17" i="95"/>
  <c r="AP17" i="95" s="1"/>
  <c r="AF17" i="95"/>
  <c r="AO17" i="95" s="1"/>
  <c r="AG19" i="71"/>
  <c r="AP19" i="71" s="1"/>
  <c r="AF19" i="71"/>
  <c r="AO19" i="71" s="1"/>
  <c r="W20" i="71"/>
  <c r="AE19" i="71"/>
  <c r="AR17" i="8"/>
  <c r="AE18" i="33"/>
  <c r="W19" i="33"/>
  <c r="AG18" i="33"/>
  <c r="AP18" i="33" s="1"/>
  <c r="AF18" i="33"/>
  <c r="AO18" i="33" s="1"/>
  <c r="AR16" i="29"/>
  <c r="AH18" i="30"/>
  <c r="AQ18" i="30" s="1"/>
  <c r="AI19" i="86"/>
  <c r="AN19" i="86"/>
  <c r="AI17" i="22"/>
  <c r="AN17" i="22"/>
  <c r="AH18" i="47"/>
  <c r="AQ18" i="47" s="1"/>
  <c r="AR17" i="41"/>
  <c r="Y18" i="61"/>
  <c r="X18" i="61"/>
  <c r="AH18" i="82"/>
  <c r="AQ18" i="82" s="1"/>
  <c r="AH18" i="88"/>
  <c r="AQ18" i="88" s="1"/>
  <c r="Y18" i="50"/>
  <c r="X18" i="50"/>
  <c r="AI17" i="31"/>
  <c r="AN17" i="31"/>
  <c r="AR17" i="4"/>
  <c r="AH18" i="81"/>
  <c r="AQ18" i="81" s="1"/>
  <c r="AH17" i="23"/>
  <c r="AQ17" i="23" s="1"/>
  <c r="AR17" i="34"/>
  <c r="Z18" i="55"/>
  <c r="AH18" i="54"/>
  <c r="AQ18" i="54" s="1"/>
  <c r="AN17" i="13"/>
  <c r="AI17" i="13"/>
  <c r="Y18" i="18"/>
  <c r="X18" i="18"/>
  <c r="X19" i="42"/>
  <c r="Y19" i="42"/>
  <c r="AR18" i="48"/>
  <c r="AR16" i="27"/>
  <c r="AI17" i="90"/>
  <c r="AN17" i="90"/>
  <c r="AH17" i="64"/>
  <c r="AQ17" i="64" s="1"/>
  <c r="AR17" i="47"/>
  <c r="W18" i="57"/>
  <c r="AE17" i="57"/>
  <c r="AG17" i="57"/>
  <c r="AP17" i="57" s="1"/>
  <c r="AF17" i="57"/>
  <c r="AO17" i="57" s="1"/>
  <c r="AH17" i="51"/>
  <c r="AQ17" i="51" s="1"/>
  <c r="AF18" i="34"/>
  <c r="AO18" i="34" s="1"/>
  <c r="W19" i="34"/>
  <c r="AG18" i="34"/>
  <c r="AP18" i="34" s="1"/>
  <c r="AE18" i="34"/>
  <c r="W18" i="27"/>
  <c r="AG17" i="27"/>
  <c r="AP17" i="27" s="1"/>
  <c r="AF17" i="27"/>
  <c r="AO17" i="27" s="1"/>
  <c r="AE17" i="27"/>
  <c r="AH18" i="84"/>
  <c r="AQ18" i="84" s="1"/>
  <c r="AR17" i="1"/>
  <c r="AR17" i="25"/>
  <c r="AR17" i="88"/>
  <c r="Z19" i="87"/>
  <c r="AR17" i="84"/>
  <c r="AF17" i="91"/>
  <c r="AO17" i="91" s="1"/>
  <c r="AE17" i="91"/>
  <c r="W18" i="91"/>
  <c r="AG17" i="91"/>
  <c r="AP17" i="91" s="1"/>
  <c r="AH17" i="46"/>
  <c r="AQ17" i="46" s="1"/>
  <c r="AI18" i="43"/>
  <c r="AN18" i="43"/>
  <c r="X18" i="22"/>
  <c r="Y18" i="22"/>
  <c r="X18" i="40"/>
  <c r="Y18" i="40"/>
  <c r="Z18" i="40" s="1"/>
  <c r="Z18" i="47"/>
  <c r="Z18" i="82"/>
  <c r="Z18" i="88"/>
  <c r="AH18" i="65"/>
  <c r="AQ18" i="65" s="1"/>
  <c r="Z18" i="39"/>
  <c r="Y18" i="13"/>
  <c r="X18" i="13"/>
  <c r="AI18" i="42"/>
  <c r="AN18" i="42"/>
  <c r="AH18" i="60"/>
  <c r="AQ18" i="60" s="1"/>
  <c r="AH17" i="6"/>
  <c r="AQ17" i="6" s="1"/>
  <c r="AR16" i="46"/>
  <c r="AH19" i="48"/>
  <c r="AQ19" i="48" s="1"/>
  <c r="AG18" i="85"/>
  <c r="AP18" i="85" s="1"/>
  <c r="AF18" i="85"/>
  <c r="AO18" i="85" s="1"/>
  <c r="AE18" i="85"/>
  <c r="W19" i="85"/>
  <c r="W19" i="84"/>
  <c r="AE18" i="84"/>
  <c r="AG18" i="84"/>
  <c r="AP18" i="84" s="1"/>
  <c r="AF18" i="84"/>
  <c r="AO18" i="84" s="1"/>
  <c r="AH17" i="45"/>
  <c r="AQ17" i="45" s="1"/>
  <c r="AR17" i="60"/>
  <c r="AR17" i="37"/>
  <c r="AR18" i="28"/>
  <c r="AG18" i="3"/>
  <c r="AP18" i="3" s="1"/>
  <c r="AF18" i="3"/>
  <c r="AO18" i="3" s="1"/>
  <c r="W19" i="3"/>
  <c r="AE18" i="3"/>
  <c r="AH17" i="89"/>
  <c r="AQ17" i="89" s="1"/>
  <c r="AH17" i="12"/>
  <c r="AQ17" i="12" s="1"/>
  <c r="AR16" i="45"/>
  <c r="AR17" i="63"/>
  <c r="W19" i="30"/>
  <c r="AG18" i="30"/>
  <c r="AP18" i="30" s="1"/>
  <c r="AE18" i="30"/>
  <c r="AF18" i="30"/>
  <c r="AO18" i="30" s="1"/>
  <c r="AH18" i="4"/>
  <c r="AQ18" i="4" s="1"/>
  <c r="AI17" i="40"/>
  <c r="AN17" i="40"/>
  <c r="AR17" i="65"/>
  <c r="AH17" i="62"/>
  <c r="AQ17" i="62" s="1"/>
  <c r="AH17" i="29"/>
  <c r="AQ17" i="29" s="1"/>
  <c r="AH17" i="24"/>
  <c r="AQ17" i="24" s="1"/>
  <c r="Y18" i="67"/>
  <c r="X18" i="67"/>
  <c r="AI15" i="7"/>
  <c r="AN15" i="7"/>
  <c r="AG18" i="65"/>
  <c r="AP18" i="65" s="1"/>
  <c r="AF18" i="65"/>
  <c r="AO18" i="65" s="1"/>
  <c r="W19" i="65"/>
  <c r="AE18" i="65"/>
  <c r="AF17" i="23"/>
  <c r="AO17" i="23" s="1"/>
  <c r="W18" i="23"/>
  <c r="AE17" i="23"/>
  <c r="AG17" i="23"/>
  <c r="AP17" i="23" s="1"/>
  <c r="X18" i="74"/>
  <c r="Y18" i="74"/>
  <c r="AR16" i="24"/>
  <c r="Z18" i="60"/>
  <c r="W19" i="26"/>
  <c r="AG18" i="26"/>
  <c r="AP18" i="26" s="1"/>
  <c r="AF18" i="26"/>
  <c r="AO18" i="26" s="1"/>
  <c r="AE18" i="26"/>
  <c r="AR16" i="64"/>
  <c r="AR17" i="33"/>
  <c r="AI16" i="20"/>
  <c r="AN16" i="20"/>
  <c r="AR16" i="6"/>
  <c r="W18" i="92"/>
  <c r="AG17" i="92"/>
  <c r="AP17" i="92" s="1"/>
  <c r="AF17" i="92"/>
  <c r="AO17" i="92" s="1"/>
  <c r="AE17" i="92"/>
  <c r="AG18" i="14"/>
  <c r="AP18" i="14" s="1"/>
  <c r="W19" i="14"/>
  <c r="AF18" i="14"/>
  <c r="AO18" i="14" s="1"/>
  <c r="AE18" i="14"/>
  <c r="W18" i="49"/>
  <c r="AE17" i="49"/>
  <c r="AG17" i="49"/>
  <c r="AP17" i="49" s="1"/>
  <c r="AF17" i="49"/>
  <c r="AO17" i="49" s="1"/>
  <c r="AF17" i="94"/>
  <c r="AO17" i="94" s="1"/>
  <c r="AE17" i="94"/>
  <c r="AG17" i="94"/>
  <c r="AP17" i="94" s="1"/>
  <c r="W18" i="94"/>
  <c r="AH18" i="37"/>
  <c r="AQ18" i="37" s="1"/>
  <c r="Z17" i="89"/>
  <c r="AN17" i="16"/>
  <c r="AI17" i="16"/>
  <c r="Z17" i="12"/>
  <c r="AR17" i="54"/>
  <c r="AH19" i="76"/>
  <c r="AQ19" i="76" s="1"/>
  <c r="AI18" i="9"/>
  <c r="AN18" i="9"/>
  <c r="Z17" i="46"/>
  <c r="X19" i="43"/>
  <c r="Y19" i="43"/>
  <c r="AH18" i="36"/>
  <c r="AQ18" i="36" s="1"/>
  <c r="AI17" i="17"/>
  <c r="AN17" i="17"/>
  <c r="AH19" i="96"/>
  <c r="AQ19" i="96" s="1"/>
  <c r="AN17" i="67"/>
  <c r="AI17" i="67"/>
  <c r="X16" i="7"/>
  <c r="Y16" i="7"/>
  <c r="AN17" i="72"/>
  <c r="AI17" i="72"/>
  <c r="AR16" i="51"/>
  <c r="Y18" i="75"/>
  <c r="X18" i="75"/>
  <c r="Z18" i="75" s="1"/>
  <c r="AN18" i="83"/>
  <c r="AI18" i="83"/>
  <c r="AI18" i="69"/>
  <c r="AN18" i="69"/>
  <c r="AI17" i="74"/>
  <c r="AN17" i="74"/>
  <c r="AG17" i="64" l="1"/>
  <c r="AP17" i="64" s="1"/>
  <c r="AE17" i="64"/>
  <c r="Z16" i="7"/>
  <c r="Z18" i="13"/>
  <c r="W18" i="51"/>
  <c r="Z17" i="20"/>
  <c r="Z19" i="69"/>
  <c r="Z18" i="90"/>
  <c r="Z20" i="86"/>
  <c r="AE20" i="86" s="1"/>
  <c r="AF17" i="51"/>
  <c r="AO17" i="51" s="1"/>
  <c r="Z18" i="22"/>
  <c r="AG18" i="70"/>
  <c r="AP18" i="70" s="1"/>
  <c r="AE18" i="70"/>
  <c r="Z19" i="43"/>
  <c r="AG19" i="43" s="1"/>
  <c r="AP19" i="43" s="1"/>
  <c r="AG19" i="96"/>
  <c r="AP19" i="96" s="1"/>
  <c r="AE18" i="36"/>
  <c r="W19" i="70"/>
  <c r="Z19" i="83"/>
  <c r="W20" i="83" s="1"/>
  <c r="AG18" i="75"/>
  <c r="AP18" i="75" s="1"/>
  <c r="AF18" i="75"/>
  <c r="AO18" i="75" s="1"/>
  <c r="AE18" i="75"/>
  <c r="W19" i="75"/>
  <c r="AE19" i="43"/>
  <c r="W21" i="86"/>
  <c r="AG20" i="86"/>
  <c r="AP20" i="86" s="1"/>
  <c r="AE19" i="83"/>
  <c r="Y18" i="49"/>
  <c r="X18" i="49"/>
  <c r="AI18" i="26"/>
  <c r="AN18" i="26"/>
  <c r="AI17" i="23"/>
  <c r="AN17" i="23"/>
  <c r="AR17" i="40"/>
  <c r="AG18" i="13"/>
  <c r="AP18" i="13" s="1"/>
  <c r="AF18" i="13"/>
  <c r="AO18" i="13" s="1"/>
  <c r="W19" i="13"/>
  <c r="AE18" i="13"/>
  <c r="W19" i="47"/>
  <c r="AG18" i="47"/>
  <c r="AP18" i="47" s="1"/>
  <c r="AF18" i="47"/>
  <c r="AO18" i="47" s="1"/>
  <c r="AE18" i="47"/>
  <c r="Y18" i="57"/>
  <c r="X18" i="57"/>
  <c r="AR17" i="13"/>
  <c r="AH18" i="50"/>
  <c r="AQ18" i="50" s="1"/>
  <c r="AR17" i="22"/>
  <c r="Y20" i="71"/>
  <c r="X20" i="71"/>
  <c r="X19" i="8"/>
  <c r="Y19" i="8"/>
  <c r="AI19" i="28"/>
  <c r="AN19" i="28"/>
  <c r="AI16" i="68"/>
  <c r="AN16" i="68"/>
  <c r="AI19" i="79"/>
  <c r="AN19" i="79"/>
  <c r="AG18" i="90"/>
  <c r="AP18" i="90" s="1"/>
  <c r="AF18" i="90"/>
  <c r="AO18" i="90" s="1"/>
  <c r="AE18" i="90"/>
  <c r="W19" i="90"/>
  <c r="AI17" i="10"/>
  <c r="AN17" i="10"/>
  <c r="Y20" i="76"/>
  <c r="X20" i="76"/>
  <c r="Z20" i="76" s="1"/>
  <c r="AI18" i="25"/>
  <c r="AN18" i="25"/>
  <c r="AN17" i="56"/>
  <c r="AI17" i="56"/>
  <c r="AR17" i="75"/>
  <c r="AE18" i="31"/>
  <c r="W19" i="31"/>
  <c r="AG18" i="31"/>
  <c r="AP18" i="31" s="1"/>
  <c r="AF18" i="31"/>
  <c r="AO18" i="31" s="1"/>
  <c r="AR19" i="21"/>
  <c r="AH17" i="20"/>
  <c r="AQ17" i="20" s="1"/>
  <c r="AI19" i="44"/>
  <c r="AN19" i="44"/>
  <c r="AN17" i="45"/>
  <c r="AI17" i="45"/>
  <c r="AI18" i="53"/>
  <c r="AN18" i="53"/>
  <c r="AN17" i="29"/>
  <c r="AI17" i="29"/>
  <c r="X19" i="54"/>
  <c r="Y19" i="54"/>
  <c r="X18" i="64"/>
  <c r="Y18" i="64"/>
  <c r="AN18" i="85"/>
  <c r="AI18" i="85"/>
  <c r="AG18" i="22"/>
  <c r="AP18" i="22" s="1"/>
  <c r="AF18" i="22"/>
  <c r="AO18" i="22" s="1"/>
  <c r="W19" i="22"/>
  <c r="AE18" i="22"/>
  <c r="AR17" i="74"/>
  <c r="AH19" i="43"/>
  <c r="AQ19" i="43" s="1"/>
  <c r="AG17" i="12"/>
  <c r="AP17" i="12" s="1"/>
  <c r="AF17" i="12"/>
  <c r="AO17" i="12" s="1"/>
  <c r="W18" i="12"/>
  <c r="AE17" i="12"/>
  <c r="AN17" i="94"/>
  <c r="AI17" i="94"/>
  <c r="AI18" i="14"/>
  <c r="AN18" i="14"/>
  <c r="AR16" i="20"/>
  <c r="Y18" i="23"/>
  <c r="X18" i="23"/>
  <c r="X19" i="30"/>
  <c r="Z19" i="30" s="1"/>
  <c r="Y19" i="30"/>
  <c r="AI18" i="84"/>
  <c r="AN18" i="84"/>
  <c r="AE18" i="39"/>
  <c r="W19" i="39"/>
  <c r="AF18" i="39"/>
  <c r="AO18" i="39" s="1"/>
  <c r="AG18" i="39"/>
  <c r="AP18" i="39" s="1"/>
  <c r="Y18" i="27"/>
  <c r="X18" i="27"/>
  <c r="AR17" i="90"/>
  <c r="AH19" i="42"/>
  <c r="AQ19" i="42" s="1"/>
  <c r="AH18" i="61"/>
  <c r="AQ18" i="61" s="1"/>
  <c r="X19" i="33"/>
  <c r="Y19" i="33"/>
  <c r="X18" i="95"/>
  <c r="Z18" i="95" s="1"/>
  <c r="Y18" i="95"/>
  <c r="AN18" i="52"/>
  <c r="AI18" i="52"/>
  <c r="AN17" i="93"/>
  <c r="AI17" i="93"/>
  <c r="AI19" i="66"/>
  <c r="AN19" i="66"/>
  <c r="AI18" i="38"/>
  <c r="AN18" i="38"/>
  <c r="AH18" i="59"/>
  <c r="AQ18" i="59" s="1"/>
  <c r="Y18" i="10"/>
  <c r="X18" i="10"/>
  <c r="AI18" i="80"/>
  <c r="AN18" i="80"/>
  <c r="AI17" i="5"/>
  <c r="AN17" i="5"/>
  <c r="W20" i="69"/>
  <c r="AE19" i="69"/>
  <c r="AG19" i="69"/>
  <c r="AP19" i="69" s="1"/>
  <c r="AF19" i="69"/>
  <c r="AO19" i="69" s="1"/>
  <c r="AR17" i="59"/>
  <c r="AH18" i="72"/>
  <c r="AQ18" i="72" s="1"/>
  <c r="AG19" i="9"/>
  <c r="AP19" i="9" s="1"/>
  <c r="AF19" i="9"/>
  <c r="AO19" i="9" s="1"/>
  <c r="W20" i="9"/>
  <c r="AE19" i="9"/>
  <c r="AH18" i="16"/>
  <c r="AQ18" i="16" s="1"/>
  <c r="W18" i="20"/>
  <c r="AE17" i="20"/>
  <c r="AG17" i="20"/>
  <c r="AP17" i="20" s="1"/>
  <c r="AF17" i="20"/>
  <c r="AO17" i="20" s="1"/>
  <c r="AI19" i="15"/>
  <c r="AN19" i="15"/>
  <c r="X20" i="44"/>
  <c r="Y20" i="44"/>
  <c r="AI18" i="4"/>
  <c r="AN18" i="4"/>
  <c r="AN17" i="24"/>
  <c r="AI17" i="24"/>
  <c r="AI17" i="62"/>
  <c r="AN17" i="62"/>
  <c r="X19" i="36"/>
  <c r="Y19" i="36"/>
  <c r="AH16" i="7"/>
  <c r="AQ16" i="7" s="1"/>
  <c r="AR17" i="16"/>
  <c r="AR15" i="7"/>
  <c r="AN18" i="3"/>
  <c r="AI18" i="3"/>
  <c r="AH18" i="40"/>
  <c r="AQ18" i="40" s="1"/>
  <c r="AR18" i="43"/>
  <c r="Z19" i="42"/>
  <c r="Z18" i="50"/>
  <c r="AR19" i="86"/>
  <c r="AI18" i="33"/>
  <c r="AN18" i="33"/>
  <c r="AI18" i="1"/>
  <c r="AN18" i="1"/>
  <c r="Y20" i="66"/>
  <c r="X20" i="66"/>
  <c r="AR17" i="50"/>
  <c r="AH20" i="21"/>
  <c r="AQ20" i="21" s="1"/>
  <c r="AI18" i="19"/>
  <c r="AN18" i="19"/>
  <c r="AN17" i="11"/>
  <c r="AI17" i="11"/>
  <c r="Y18" i="5"/>
  <c r="X18" i="5"/>
  <c r="Y18" i="78"/>
  <c r="Z18" i="78" s="1"/>
  <c r="X18" i="78"/>
  <c r="AR17" i="61"/>
  <c r="Z18" i="16"/>
  <c r="X20" i="15"/>
  <c r="Y20" i="15"/>
  <c r="Y18" i="32"/>
  <c r="X18" i="32"/>
  <c r="Y19" i="73"/>
  <c r="X19" i="73"/>
  <c r="Y19" i="4"/>
  <c r="X19" i="4"/>
  <c r="AI19" i="48"/>
  <c r="AN19" i="48"/>
  <c r="X19" i="81"/>
  <c r="Y19" i="81"/>
  <c r="Y18" i="24"/>
  <c r="X18" i="24"/>
  <c r="X18" i="62"/>
  <c r="Y18" i="62"/>
  <c r="X19" i="41"/>
  <c r="Z19" i="41" s="1"/>
  <c r="Y19" i="41"/>
  <c r="AH18" i="75"/>
  <c r="AQ18" i="75" s="1"/>
  <c r="Y19" i="14"/>
  <c r="X19" i="14"/>
  <c r="Y18" i="92"/>
  <c r="X18" i="92"/>
  <c r="AH18" i="74"/>
  <c r="AQ18" i="74" s="1"/>
  <c r="AN18" i="65"/>
  <c r="AI18" i="65"/>
  <c r="AH18" i="67"/>
  <c r="AQ18" i="67" s="1"/>
  <c r="Y19" i="3"/>
  <c r="X19" i="3"/>
  <c r="X19" i="84"/>
  <c r="Y19" i="84"/>
  <c r="AR18" i="42"/>
  <c r="AG18" i="40"/>
  <c r="AP18" i="40" s="1"/>
  <c r="AF18" i="40"/>
  <c r="AO18" i="40" s="1"/>
  <c r="AE18" i="40"/>
  <c r="W19" i="40"/>
  <c r="W20" i="87"/>
  <c r="AG19" i="87"/>
  <c r="AP19" i="87" s="1"/>
  <c r="AF19" i="87"/>
  <c r="AO19" i="87" s="1"/>
  <c r="AE19" i="87"/>
  <c r="AI17" i="27"/>
  <c r="AN17" i="27"/>
  <c r="AI18" i="34"/>
  <c r="AN18" i="34"/>
  <c r="AH18" i="18"/>
  <c r="AQ18" i="18" s="1"/>
  <c r="Z18" i="61"/>
  <c r="AN18" i="77"/>
  <c r="AI18" i="77"/>
  <c r="Y19" i="52"/>
  <c r="X19" i="52"/>
  <c r="Y20" i="79"/>
  <c r="X20" i="79"/>
  <c r="Y19" i="1"/>
  <c r="X19" i="1"/>
  <c r="X19" i="38"/>
  <c r="Y19" i="38"/>
  <c r="Z18" i="59"/>
  <c r="Y19" i="19"/>
  <c r="X19" i="19"/>
  <c r="X18" i="11"/>
  <c r="Y18" i="11"/>
  <c r="AI17" i="78"/>
  <c r="AN17" i="78"/>
  <c r="Y18" i="35"/>
  <c r="X18" i="35"/>
  <c r="AH19" i="83"/>
  <c r="AQ19" i="83" s="1"/>
  <c r="Z18" i="72"/>
  <c r="AH20" i="86"/>
  <c r="AQ20" i="86" s="1"/>
  <c r="AI17" i="32"/>
  <c r="AN17" i="32"/>
  <c r="AN18" i="73"/>
  <c r="AI18" i="73"/>
  <c r="X20" i="48"/>
  <c r="Y20" i="48"/>
  <c r="AN18" i="81"/>
  <c r="AI18" i="81"/>
  <c r="Y19" i="53"/>
  <c r="X19" i="53"/>
  <c r="X18" i="51"/>
  <c r="Z18" i="51" s="1"/>
  <c r="Y18" i="51"/>
  <c r="AN19" i="96"/>
  <c r="AN18" i="36"/>
  <c r="AI18" i="36"/>
  <c r="AI18" i="41"/>
  <c r="AN18" i="41"/>
  <c r="AN18" i="70"/>
  <c r="AI18" i="70"/>
  <c r="AG17" i="89"/>
  <c r="AP17" i="89" s="1"/>
  <c r="AF17" i="89"/>
  <c r="AO17" i="89" s="1"/>
  <c r="W18" i="89"/>
  <c r="AE17" i="89"/>
  <c r="X18" i="94"/>
  <c r="Y18" i="94"/>
  <c r="X19" i="26"/>
  <c r="Z19" i="26" s="1"/>
  <c r="Y19" i="26"/>
  <c r="Z18" i="74"/>
  <c r="Y19" i="65"/>
  <c r="Z19" i="65" s="1"/>
  <c r="X19" i="65"/>
  <c r="AI18" i="30"/>
  <c r="AN18" i="30"/>
  <c r="AH18" i="13"/>
  <c r="AQ18" i="13" s="1"/>
  <c r="W19" i="88"/>
  <c r="AG18" i="88"/>
  <c r="AP18" i="88" s="1"/>
  <c r="AF18" i="88"/>
  <c r="AO18" i="88" s="1"/>
  <c r="AE18" i="88"/>
  <c r="Y18" i="91"/>
  <c r="X18" i="91"/>
  <c r="Z18" i="91" s="1"/>
  <c r="AF18" i="55"/>
  <c r="AO18" i="55" s="1"/>
  <c r="W19" i="55"/>
  <c r="AE18" i="55"/>
  <c r="AG18" i="55"/>
  <c r="AP18" i="55" s="1"/>
  <c r="AI18" i="2"/>
  <c r="AN18" i="2"/>
  <c r="Y20" i="28"/>
  <c r="X20" i="28"/>
  <c r="Y18" i="93"/>
  <c r="X18" i="93"/>
  <c r="Z18" i="93" s="1"/>
  <c r="AH18" i="90"/>
  <c r="AQ18" i="90" s="1"/>
  <c r="AR17" i="18"/>
  <c r="Z20" i="21"/>
  <c r="Y19" i="37"/>
  <c r="Z19" i="37" s="1"/>
  <c r="X19" i="37"/>
  <c r="Y19" i="25"/>
  <c r="X19" i="25"/>
  <c r="X19" i="80"/>
  <c r="Y19" i="80"/>
  <c r="AI17" i="35"/>
  <c r="AN17" i="35"/>
  <c r="AH18" i="17"/>
  <c r="AQ18" i="17" s="1"/>
  <c r="AI18" i="58"/>
  <c r="AN18" i="58"/>
  <c r="AN17" i="6"/>
  <c r="AI17" i="6"/>
  <c r="AN17" i="51"/>
  <c r="AI17" i="51"/>
  <c r="X19" i="70"/>
  <c r="Z19" i="70" s="1"/>
  <c r="Y19" i="70"/>
  <c r="AR17" i="17"/>
  <c r="AR18" i="69"/>
  <c r="AG16" i="7"/>
  <c r="AP16" i="7" s="1"/>
  <c r="AF16" i="7"/>
  <c r="AO16" i="7" s="1"/>
  <c r="W17" i="7"/>
  <c r="AE16" i="7"/>
  <c r="AF17" i="46"/>
  <c r="AO17" i="46" s="1"/>
  <c r="AE17" i="46"/>
  <c r="AG17" i="46"/>
  <c r="AP17" i="46" s="1"/>
  <c r="W18" i="46"/>
  <c r="AR18" i="83"/>
  <c r="AR17" i="67"/>
  <c r="AR17" i="72"/>
  <c r="AR18" i="9"/>
  <c r="AN17" i="49"/>
  <c r="AI17" i="49"/>
  <c r="AI17" i="92"/>
  <c r="AN17" i="92"/>
  <c r="AG18" i="60"/>
  <c r="AP18" i="60" s="1"/>
  <c r="AF18" i="60"/>
  <c r="AO18" i="60" s="1"/>
  <c r="W19" i="60"/>
  <c r="AE18" i="60"/>
  <c r="Z18" i="67"/>
  <c r="X19" i="85"/>
  <c r="Y19" i="85"/>
  <c r="AG18" i="82"/>
  <c r="AP18" i="82" s="1"/>
  <c r="AF18" i="82"/>
  <c r="AO18" i="82" s="1"/>
  <c r="W19" i="82"/>
  <c r="AE18" i="82"/>
  <c r="AH18" i="22"/>
  <c r="AQ18" i="22" s="1"/>
  <c r="AI17" i="91"/>
  <c r="AN17" i="91"/>
  <c r="Y19" i="34"/>
  <c r="X19" i="34"/>
  <c r="AI17" i="57"/>
  <c r="AN17" i="57"/>
  <c r="Z18" i="18"/>
  <c r="AR17" i="31"/>
  <c r="AN19" i="71"/>
  <c r="AI19" i="71"/>
  <c r="AI17" i="95"/>
  <c r="AN17" i="95"/>
  <c r="Y19" i="77"/>
  <c r="X19" i="77"/>
  <c r="AI18" i="8"/>
  <c r="AN18" i="8"/>
  <c r="X19" i="2"/>
  <c r="Y19" i="2"/>
  <c r="X17" i="68"/>
  <c r="Y17" i="68"/>
  <c r="AI19" i="76"/>
  <c r="AN19" i="76"/>
  <c r="AN18" i="37"/>
  <c r="AI18" i="37"/>
  <c r="X18" i="56"/>
  <c r="Y18" i="56"/>
  <c r="AH19" i="69"/>
  <c r="AQ19" i="69" s="1"/>
  <c r="AH18" i="31"/>
  <c r="AQ18" i="31" s="1"/>
  <c r="Z18" i="17"/>
  <c r="AH19" i="9"/>
  <c r="AQ19" i="9" s="1"/>
  <c r="Y19" i="58"/>
  <c r="X19" i="58"/>
  <c r="Z19" i="58" s="1"/>
  <c r="W19" i="63"/>
  <c r="AE18" i="63"/>
  <c r="AF18" i="63"/>
  <c r="AO18" i="63" s="1"/>
  <c r="AG18" i="63"/>
  <c r="AP18" i="63" s="1"/>
  <c r="X18" i="45"/>
  <c r="Y18" i="45"/>
  <c r="Z18" i="45" s="1"/>
  <c r="Y18" i="6"/>
  <c r="X18" i="6"/>
  <c r="X18" i="29"/>
  <c r="Y18" i="29"/>
  <c r="AN18" i="54"/>
  <c r="AI18" i="54"/>
  <c r="X20" i="96"/>
  <c r="Y20" i="96"/>
  <c r="Z20" i="96" s="1"/>
  <c r="AN17" i="64"/>
  <c r="AI17" i="64"/>
  <c r="AF19" i="83" l="1"/>
  <c r="AO19" i="83" s="1"/>
  <c r="Z19" i="3"/>
  <c r="Z20" i="44"/>
  <c r="AG19" i="83"/>
  <c r="AP19" i="83" s="1"/>
  <c r="Z18" i="56"/>
  <c r="Z18" i="24"/>
  <c r="Z19" i="36"/>
  <c r="Z18" i="64"/>
  <c r="AF20" i="86"/>
  <c r="AO20" i="86" s="1"/>
  <c r="Z18" i="11"/>
  <c r="Z19" i="73"/>
  <c r="Z20" i="79"/>
  <c r="Z19" i="14"/>
  <c r="Z18" i="62"/>
  <c r="Z19" i="52"/>
  <c r="AF19" i="43"/>
  <c r="AO19" i="43" s="1"/>
  <c r="AI19" i="96"/>
  <c r="Z19" i="25"/>
  <c r="W20" i="25" s="1"/>
  <c r="Z18" i="29"/>
  <c r="W19" i="29" s="1"/>
  <c r="Z19" i="81"/>
  <c r="W20" i="81" s="1"/>
  <c r="Z20" i="71"/>
  <c r="W20" i="43"/>
  <c r="Z19" i="2"/>
  <c r="W20" i="2" s="1"/>
  <c r="Z19" i="1"/>
  <c r="W20" i="1" s="1"/>
  <c r="Z19" i="84"/>
  <c r="AF19" i="84" s="1"/>
  <c r="AO19" i="84" s="1"/>
  <c r="AG19" i="84"/>
  <c r="AP19" i="84" s="1"/>
  <c r="W20" i="84"/>
  <c r="AE19" i="25"/>
  <c r="AF19" i="36"/>
  <c r="AO19" i="36" s="1"/>
  <c r="W20" i="36"/>
  <c r="AG19" i="36"/>
  <c r="AP19" i="36" s="1"/>
  <c r="AE19" i="36"/>
  <c r="AG19" i="3"/>
  <c r="AP19" i="3" s="1"/>
  <c r="AF19" i="3"/>
  <c r="AO19" i="3" s="1"/>
  <c r="W20" i="3"/>
  <c r="AE19" i="3"/>
  <c r="AG18" i="78"/>
  <c r="AP18" i="78" s="1"/>
  <c r="AF18" i="78"/>
  <c r="AO18" i="78" s="1"/>
  <c r="AE18" i="78"/>
  <c r="W19" i="78"/>
  <c r="AG18" i="45"/>
  <c r="AP18" i="45" s="1"/>
  <c r="AF18" i="45"/>
  <c r="AO18" i="45" s="1"/>
  <c r="AE18" i="45"/>
  <c r="W19" i="45"/>
  <c r="AG18" i="29"/>
  <c r="AP18" i="29" s="1"/>
  <c r="AE18" i="29"/>
  <c r="AF18" i="29"/>
  <c r="AO18" i="29" s="1"/>
  <c r="AG19" i="81"/>
  <c r="AP19" i="81" s="1"/>
  <c r="AE19" i="81"/>
  <c r="W20" i="37"/>
  <c r="AG19" i="37"/>
  <c r="AP19" i="37" s="1"/>
  <c r="AF19" i="37"/>
  <c r="AO19" i="37" s="1"/>
  <c r="AE19" i="37"/>
  <c r="AE19" i="26"/>
  <c r="W20" i="26"/>
  <c r="AG19" i="26"/>
  <c r="AP19" i="26" s="1"/>
  <c r="AF19" i="26"/>
  <c r="AO19" i="26" s="1"/>
  <c r="AG19" i="52"/>
  <c r="AP19" i="52" s="1"/>
  <c r="W20" i="52"/>
  <c r="AF19" i="52"/>
  <c r="AO19" i="52" s="1"/>
  <c r="AE19" i="52"/>
  <c r="W19" i="62"/>
  <c r="AE18" i="62"/>
  <c r="AF18" i="62"/>
  <c r="AO18" i="62" s="1"/>
  <c r="AG18" i="62"/>
  <c r="AP18" i="62" s="1"/>
  <c r="W20" i="73"/>
  <c r="AG19" i="73"/>
  <c r="AP19" i="73" s="1"/>
  <c r="AE19" i="73"/>
  <c r="AF19" i="73"/>
  <c r="AO19" i="73" s="1"/>
  <c r="AG20" i="71"/>
  <c r="AP20" i="71" s="1"/>
  <c r="AF20" i="71"/>
  <c r="AO20" i="71" s="1"/>
  <c r="W21" i="71"/>
  <c r="AE20" i="71"/>
  <c r="AH20" i="96"/>
  <c r="AQ20" i="96" s="1"/>
  <c r="AR19" i="76"/>
  <c r="AG18" i="18"/>
  <c r="AP18" i="18" s="1"/>
  <c r="AF18" i="18"/>
  <c r="AO18" i="18" s="1"/>
  <c r="W19" i="18"/>
  <c r="AE18" i="18"/>
  <c r="AG18" i="67"/>
  <c r="AP18" i="67" s="1"/>
  <c r="AF18" i="67"/>
  <c r="AO18" i="67" s="1"/>
  <c r="AE18" i="67"/>
  <c r="W19" i="67"/>
  <c r="AR17" i="92"/>
  <c r="AR17" i="35"/>
  <c r="AH18" i="93"/>
  <c r="AQ18" i="93" s="1"/>
  <c r="AH18" i="91"/>
  <c r="AQ18" i="91" s="1"/>
  <c r="AH19" i="65"/>
  <c r="AQ19" i="65" s="1"/>
  <c r="X18" i="89"/>
  <c r="Y18" i="89"/>
  <c r="AR18" i="41"/>
  <c r="AH18" i="51"/>
  <c r="AQ18" i="51" s="1"/>
  <c r="AF18" i="59"/>
  <c r="AO18" i="59" s="1"/>
  <c r="W19" i="59"/>
  <c r="AE18" i="59"/>
  <c r="AG18" i="59"/>
  <c r="AP18" i="59" s="1"/>
  <c r="AR18" i="65"/>
  <c r="AG19" i="14"/>
  <c r="AP19" i="14" s="1"/>
  <c r="AF19" i="14"/>
  <c r="AO19" i="14" s="1"/>
  <c r="W20" i="14"/>
  <c r="AE19" i="14"/>
  <c r="AH18" i="24"/>
  <c r="AQ18" i="24" s="1"/>
  <c r="AH20" i="15"/>
  <c r="AQ20" i="15" s="1"/>
  <c r="Y20" i="9"/>
  <c r="X20" i="9"/>
  <c r="Z20" i="9" s="1"/>
  <c r="AR17" i="5"/>
  <c r="AR17" i="93"/>
  <c r="AE18" i="95"/>
  <c r="AF18" i="95"/>
  <c r="AO18" i="95" s="1"/>
  <c r="W19" i="95"/>
  <c r="AG18" i="95"/>
  <c r="AP18" i="95" s="1"/>
  <c r="AH19" i="30"/>
  <c r="AQ19" i="30" s="1"/>
  <c r="X18" i="12"/>
  <c r="Y18" i="12"/>
  <c r="AF18" i="64"/>
  <c r="AO18" i="64" s="1"/>
  <c r="W19" i="64"/>
  <c r="AE18" i="64"/>
  <c r="AG18" i="64"/>
  <c r="AP18" i="64" s="1"/>
  <c r="AR19" i="28"/>
  <c r="AR18" i="26"/>
  <c r="Y21" i="86"/>
  <c r="X21" i="86"/>
  <c r="AN19" i="43"/>
  <c r="AI19" i="43"/>
  <c r="AE20" i="96"/>
  <c r="W21" i="96"/>
  <c r="AG20" i="96"/>
  <c r="AP20" i="96" s="1"/>
  <c r="AF20" i="96"/>
  <c r="AO20" i="96" s="1"/>
  <c r="AH18" i="6"/>
  <c r="AQ18" i="6" s="1"/>
  <c r="W20" i="58"/>
  <c r="AE19" i="58"/>
  <c r="AF19" i="58"/>
  <c r="AO19" i="58" s="1"/>
  <c r="AG19" i="58"/>
  <c r="AP19" i="58" s="1"/>
  <c r="AH18" i="56"/>
  <c r="AQ18" i="56" s="1"/>
  <c r="AR17" i="95"/>
  <c r="AR17" i="91"/>
  <c r="AN18" i="60"/>
  <c r="AI18" i="60"/>
  <c r="AR17" i="49"/>
  <c r="AH19" i="70"/>
  <c r="AQ19" i="70" s="1"/>
  <c r="AH19" i="37"/>
  <c r="AQ19" i="37" s="1"/>
  <c r="AR18" i="2"/>
  <c r="X19" i="88"/>
  <c r="Z19" i="88" s="1"/>
  <c r="Y19" i="88"/>
  <c r="AR18" i="36"/>
  <c r="AG18" i="51"/>
  <c r="AP18" i="51" s="1"/>
  <c r="AF18" i="51"/>
  <c r="AO18" i="51" s="1"/>
  <c r="AE18" i="51"/>
  <c r="W19" i="51"/>
  <c r="AR17" i="32"/>
  <c r="AG18" i="72"/>
  <c r="AP18" i="72" s="1"/>
  <c r="AF18" i="72"/>
  <c r="AO18" i="72" s="1"/>
  <c r="W19" i="72"/>
  <c r="AE18" i="72"/>
  <c r="AH18" i="35"/>
  <c r="AQ18" i="35" s="1"/>
  <c r="AH18" i="11"/>
  <c r="AQ18" i="11" s="1"/>
  <c r="AH20" i="79"/>
  <c r="AQ20" i="79" s="1"/>
  <c r="AR18" i="77"/>
  <c r="AR18" i="34"/>
  <c r="AH19" i="3"/>
  <c r="AQ19" i="3" s="1"/>
  <c r="AH18" i="92"/>
  <c r="AQ18" i="92" s="1"/>
  <c r="AH19" i="41"/>
  <c r="AQ19" i="41" s="1"/>
  <c r="AR19" i="48"/>
  <c r="Z20" i="15"/>
  <c r="AH20" i="66"/>
  <c r="AQ20" i="66" s="1"/>
  <c r="AR18" i="33"/>
  <c r="AR18" i="3"/>
  <c r="AR17" i="62"/>
  <c r="AH20" i="44"/>
  <c r="AQ20" i="44" s="1"/>
  <c r="AI17" i="20"/>
  <c r="AN17" i="20"/>
  <c r="AH18" i="27"/>
  <c r="AQ18" i="27" s="1"/>
  <c r="X19" i="39"/>
  <c r="Z19" i="39" s="1"/>
  <c r="Y19" i="39"/>
  <c r="AF19" i="30"/>
  <c r="AO19" i="30" s="1"/>
  <c r="AE19" i="30"/>
  <c r="W20" i="30"/>
  <c r="AG19" i="30"/>
  <c r="AP19" i="30" s="1"/>
  <c r="AR18" i="53"/>
  <c r="X19" i="31"/>
  <c r="Y19" i="31"/>
  <c r="Z19" i="31" s="1"/>
  <c r="AR17" i="10"/>
  <c r="AH18" i="57"/>
  <c r="AQ18" i="57" s="1"/>
  <c r="AH18" i="49"/>
  <c r="AQ18" i="49" s="1"/>
  <c r="AI20" i="86"/>
  <c r="AN20" i="86"/>
  <c r="Y19" i="75"/>
  <c r="X19" i="75"/>
  <c r="Z19" i="75" s="1"/>
  <c r="AR18" i="54"/>
  <c r="AH17" i="68"/>
  <c r="AQ17" i="68" s="1"/>
  <c r="AR18" i="8"/>
  <c r="AR19" i="71"/>
  <c r="AR17" i="57"/>
  <c r="Y19" i="60"/>
  <c r="X19" i="60"/>
  <c r="AN17" i="46"/>
  <c r="AI17" i="46"/>
  <c r="AF19" i="70"/>
  <c r="AO19" i="70" s="1"/>
  <c r="W20" i="70"/>
  <c r="AE19" i="70"/>
  <c r="AG19" i="70"/>
  <c r="AP19" i="70" s="1"/>
  <c r="AR18" i="58"/>
  <c r="AH19" i="80"/>
  <c r="AQ19" i="80" s="1"/>
  <c r="W19" i="93"/>
  <c r="AG18" i="93"/>
  <c r="AP18" i="93" s="1"/>
  <c r="AF18" i="93"/>
  <c r="AO18" i="93" s="1"/>
  <c r="AE18" i="93"/>
  <c r="AG18" i="91"/>
  <c r="AP18" i="91" s="1"/>
  <c r="AF18" i="91"/>
  <c r="AO18" i="91" s="1"/>
  <c r="AE18" i="91"/>
  <c r="W19" i="91"/>
  <c r="AG19" i="65"/>
  <c r="AP19" i="65" s="1"/>
  <c r="AF19" i="65"/>
  <c r="AO19" i="65" s="1"/>
  <c r="W20" i="65"/>
  <c r="AE19" i="65"/>
  <c r="AH18" i="94"/>
  <c r="AQ18" i="94" s="1"/>
  <c r="AH19" i="53"/>
  <c r="AQ19" i="53" s="1"/>
  <c r="AH20" i="48"/>
  <c r="AQ20" i="48" s="1"/>
  <c r="AG18" i="11"/>
  <c r="AP18" i="11" s="1"/>
  <c r="AF18" i="11"/>
  <c r="AO18" i="11" s="1"/>
  <c r="W19" i="11"/>
  <c r="AE18" i="11"/>
  <c r="AH19" i="38"/>
  <c r="AQ19" i="38" s="1"/>
  <c r="AE20" i="79"/>
  <c r="AG20" i="79"/>
  <c r="AP20" i="79" s="1"/>
  <c r="W21" i="79"/>
  <c r="AF20" i="79"/>
  <c r="AO20" i="79" s="1"/>
  <c r="Y20" i="87"/>
  <c r="X20" i="87"/>
  <c r="AG19" i="41"/>
  <c r="AP19" i="41" s="1"/>
  <c r="AF19" i="41"/>
  <c r="AO19" i="41" s="1"/>
  <c r="AE19" i="41"/>
  <c r="W20" i="41"/>
  <c r="AG18" i="24"/>
  <c r="AP18" i="24" s="1"/>
  <c r="AF18" i="24"/>
  <c r="AO18" i="24" s="1"/>
  <c r="W19" i="24"/>
  <c r="AE18" i="24"/>
  <c r="AH19" i="4"/>
  <c r="AQ19" i="4" s="1"/>
  <c r="AH18" i="32"/>
  <c r="AQ18" i="32" s="1"/>
  <c r="AG18" i="16"/>
  <c r="AP18" i="16" s="1"/>
  <c r="AF18" i="16"/>
  <c r="AO18" i="16" s="1"/>
  <c r="W19" i="16"/>
  <c r="AE18" i="16"/>
  <c r="AH18" i="5"/>
  <c r="AQ18" i="5" s="1"/>
  <c r="AR18" i="19"/>
  <c r="AR17" i="24"/>
  <c r="AE20" i="44"/>
  <c r="W21" i="44"/>
  <c r="AG20" i="44"/>
  <c r="AP20" i="44" s="1"/>
  <c r="AF20" i="44"/>
  <c r="AO20" i="44" s="1"/>
  <c r="X18" i="20"/>
  <c r="Y18" i="20"/>
  <c r="AR18" i="80"/>
  <c r="AR18" i="52"/>
  <c r="AH19" i="33"/>
  <c r="AQ19" i="33" s="1"/>
  <c r="AI18" i="39"/>
  <c r="AN18" i="39"/>
  <c r="AH18" i="23"/>
  <c r="AQ18" i="23" s="1"/>
  <c r="AR18" i="14"/>
  <c r="AR18" i="85"/>
  <c r="AH19" i="54"/>
  <c r="AQ19" i="54" s="1"/>
  <c r="AR17" i="45"/>
  <c r="AI18" i="31"/>
  <c r="AN18" i="31"/>
  <c r="AR18" i="25"/>
  <c r="AR19" i="79"/>
  <c r="AH19" i="8"/>
  <c r="AQ19" i="8" s="1"/>
  <c r="X19" i="47"/>
  <c r="Z19" i="47" s="1"/>
  <c r="Y19" i="47"/>
  <c r="X20" i="83"/>
  <c r="Z20" i="83" s="1"/>
  <c r="Y20" i="83"/>
  <c r="AR17" i="64"/>
  <c r="Z18" i="6"/>
  <c r="AI18" i="63"/>
  <c r="AN18" i="63"/>
  <c r="AR18" i="37"/>
  <c r="Z17" i="68"/>
  <c r="AH19" i="77"/>
  <c r="AQ19" i="77" s="1"/>
  <c r="AH19" i="34"/>
  <c r="AQ19" i="34" s="1"/>
  <c r="AR17" i="51"/>
  <c r="Z19" i="80"/>
  <c r="AH20" i="28"/>
  <c r="AQ20" i="28" s="1"/>
  <c r="AI18" i="55"/>
  <c r="AN18" i="55"/>
  <c r="AI18" i="88"/>
  <c r="AN18" i="88"/>
  <c r="AG18" i="74"/>
  <c r="AP18" i="74" s="1"/>
  <c r="AF18" i="74"/>
  <c r="AO18" i="74" s="1"/>
  <c r="AE18" i="74"/>
  <c r="W19" i="74"/>
  <c r="Z18" i="94"/>
  <c r="AR18" i="70"/>
  <c r="Z20" i="48"/>
  <c r="Z18" i="35"/>
  <c r="AH19" i="19"/>
  <c r="AQ19" i="19" s="1"/>
  <c r="Z19" i="38"/>
  <c r="AG18" i="61"/>
  <c r="AP18" i="61" s="1"/>
  <c r="W19" i="61"/>
  <c r="AF18" i="61"/>
  <c r="AO18" i="61" s="1"/>
  <c r="AE18" i="61"/>
  <c r="AR17" i="27"/>
  <c r="Z18" i="92"/>
  <c r="Z20" i="66"/>
  <c r="AI19" i="69"/>
  <c r="AN19" i="69"/>
  <c r="AH18" i="10"/>
  <c r="AQ18" i="10" s="1"/>
  <c r="AR18" i="38"/>
  <c r="Z19" i="33"/>
  <c r="Z18" i="27"/>
  <c r="AR17" i="94"/>
  <c r="Z19" i="54"/>
  <c r="AH20" i="76"/>
  <c r="AQ20" i="76" s="1"/>
  <c r="Y19" i="90"/>
  <c r="X19" i="90"/>
  <c r="Z19" i="90" s="1"/>
  <c r="Z19" i="8"/>
  <c r="Z18" i="57"/>
  <c r="AN18" i="13"/>
  <c r="AI18" i="13"/>
  <c r="Z18" i="49"/>
  <c r="X20" i="43"/>
  <c r="Y20" i="43"/>
  <c r="AN18" i="75"/>
  <c r="AI18" i="75"/>
  <c r="Y19" i="63"/>
  <c r="X19" i="63"/>
  <c r="W19" i="17"/>
  <c r="AE18" i="17"/>
  <c r="AG18" i="17"/>
  <c r="AP18" i="17" s="1"/>
  <c r="AF18" i="17"/>
  <c r="AO18" i="17" s="1"/>
  <c r="AN18" i="82"/>
  <c r="AI18" i="82"/>
  <c r="AH19" i="85"/>
  <c r="AQ19" i="85" s="1"/>
  <c r="AI16" i="7"/>
  <c r="AN16" i="7"/>
  <c r="AH19" i="25"/>
  <c r="AQ19" i="25" s="1"/>
  <c r="AG20" i="21"/>
  <c r="AP20" i="21" s="1"/>
  <c r="AF20" i="21"/>
  <c r="AO20" i="21" s="1"/>
  <c r="W21" i="21"/>
  <c r="AE20" i="21"/>
  <c r="X19" i="55"/>
  <c r="Y19" i="55"/>
  <c r="AN17" i="89"/>
  <c r="AI17" i="89"/>
  <c r="AR19" i="96"/>
  <c r="Z19" i="53"/>
  <c r="AR18" i="73"/>
  <c r="AH19" i="1"/>
  <c r="AQ19" i="1" s="1"/>
  <c r="AH19" i="52"/>
  <c r="AQ19" i="52" s="1"/>
  <c r="AI19" i="87"/>
  <c r="AN19" i="87"/>
  <c r="Y19" i="40"/>
  <c r="X19" i="40"/>
  <c r="AH19" i="14"/>
  <c r="AQ19" i="14" s="1"/>
  <c r="AH18" i="62"/>
  <c r="AQ18" i="62" s="1"/>
  <c r="AH19" i="81"/>
  <c r="AQ19" i="81" s="1"/>
  <c r="Z19" i="4"/>
  <c r="Z18" i="32"/>
  <c r="Z18" i="5"/>
  <c r="AF18" i="50"/>
  <c r="AO18" i="50" s="1"/>
  <c r="W19" i="50"/>
  <c r="AE18" i="50"/>
  <c r="AG18" i="50"/>
  <c r="AP18" i="50" s="1"/>
  <c r="AH19" i="36"/>
  <c r="AQ19" i="36" s="1"/>
  <c r="AR19" i="15"/>
  <c r="X20" i="69"/>
  <c r="Y20" i="69"/>
  <c r="Z20" i="69" s="1"/>
  <c r="AR18" i="84"/>
  <c r="Z18" i="23"/>
  <c r="AI18" i="22"/>
  <c r="AN18" i="22"/>
  <c r="AR17" i="29"/>
  <c r="AN18" i="90"/>
  <c r="AI18" i="90"/>
  <c r="AR16" i="68"/>
  <c r="AH20" i="71"/>
  <c r="AQ20" i="71" s="1"/>
  <c r="AI18" i="47"/>
  <c r="AN18" i="47"/>
  <c r="X19" i="13"/>
  <c r="Y19" i="13"/>
  <c r="AR17" i="23"/>
  <c r="AI19" i="83"/>
  <c r="AN19" i="83"/>
  <c r="AG18" i="56"/>
  <c r="AP18" i="56" s="1"/>
  <c r="AF18" i="56"/>
  <c r="AO18" i="56" s="1"/>
  <c r="AE18" i="56"/>
  <c r="W19" i="56"/>
  <c r="AH18" i="29"/>
  <c r="AQ18" i="29" s="1"/>
  <c r="AH18" i="45"/>
  <c r="AQ18" i="45" s="1"/>
  <c r="AH19" i="58"/>
  <c r="AQ19" i="58" s="1"/>
  <c r="AH19" i="2"/>
  <c r="AQ19" i="2" s="1"/>
  <c r="Z19" i="77"/>
  <c r="Z19" i="34"/>
  <c r="Y19" i="82"/>
  <c r="Z19" i="82" s="1"/>
  <c r="X19" i="82"/>
  <c r="Z19" i="85"/>
  <c r="X18" i="46"/>
  <c r="Y18" i="46"/>
  <c r="X17" i="7"/>
  <c r="Z17" i="7" s="1"/>
  <c r="Y17" i="7"/>
  <c r="AR17" i="6"/>
  <c r="Z20" i="28"/>
  <c r="AR18" i="30"/>
  <c r="AH19" i="26"/>
  <c r="AQ19" i="26" s="1"/>
  <c r="AR18" i="81"/>
  <c r="AR17" i="78"/>
  <c r="Z19" i="19"/>
  <c r="AN18" i="40"/>
  <c r="AI18" i="40"/>
  <c r="AH19" i="84"/>
  <c r="AQ19" i="84" s="1"/>
  <c r="AH19" i="73"/>
  <c r="AQ19" i="73" s="1"/>
  <c r="AH18" i="78"/>
  <c r="AQ18" i="78" s="1"/>
  <c r="AR17" i="11"/>
  <c r="AR18" i="1"/>
  <c r="AG19" i="42"/>
  <c r="AP19" i="42" s="1"/>
  <c r="AF19" i="42"/>
  <c r="AO19" i="42" s="1"/>
  <c r="AE19" i="42"/>
  <c r="W20" i="42"/>
  <c r="AR18" i="4"/>
  <c r="AI19" i="9"/>
  <c r="AN19" i="9"/>
  <c r="Z18" i="10"/>
  <c r="AR19" i="66"/>
  <c r="AH18" i="95"/>
  <c r="AQ18" i="95" s="1"/>
  <c r="AI17" i="12"/>
  <c r="AN17" i="12"/>
  <c r="X19" i="22"/>
  <c r="Y19" i="22"/>
  <c r="AH18" i="64"/>
  <c r="AQ18" i="64" s="1"/>
  <c r="AR19" i="44"/>
  <c r="AR17" i="56"/>
  <c r="W21" i="76"/>
  <c r="AE20" i="76"/>
  <c r="AF20" i="76"/>
  <c r="AO20" i="76" s="1"/>
  <c r="AG20" i="76"/>
  <c r="AP20" i="76" s="1"/>
  <c r="Z20" i="87" l="1"/>
  <c r="AF19" i="1"/>
  <c r="AO19" i="1" s="1"/>
  <c r="AG19" i="1"/>
  <c r="AP19" i="1" s="1"/>
  <c r="AF19" i="25"/>
  <c r="AO19" i="25" s="1"/>
  <c r="Z19" i="13"/>
  <c r="AF19" i="13" s="1"/>
  <c r="AO19" i="13" s="1"/>
  <c r="Z21" i="86"/>
  <c r="AE19" i="84"/>
  <c r="Z19" i="40"/>
  <c r="AF19" i="81"/>
  <c r="AO19" i="81" s="1"/>
  <c r="AG19" i="25"/>
  <c r="AP19" i="25" s="1"/>
  <c r="AE19" i="1"/>
  <c r="Z18" i="12"/>
  <c r="AG18" i="12" s="1"/>
  <c r="AP18" i="12" s="1"/>
  <c r="AG19" i="2"/>
  <c r="AP19" i="2" s="1"/>
  <c r="Z19" i="63"/>
  <c r="W20" i="63" s="1"/>
  <c r="Z18" i="89"/>
  <c r="AG18" i="89" s="1"/>
  <c r="AP18" i="89" s="1"/>
  <c r="AE19" i="2"/>
  <c r="AN19" i="2" s="1"/>
  <c r="AF19" i="2"/>
  <c r="AO19" i="2" s="1"/>
  <c r="Z19" i="55"/>
  <c r="AF19" i="55" s="1"/>
  <c r="AO19" i="55" s="1"/>
  <c r="Z19" i="22"/>
  <c r="AF19" i="22" s="1"/>
  <c r="AO19" i="22" s="1"/>
  <c r="Z20" i="43"/>
  <c r="AG20" i="43" s="1"/>
  <c r="AP20" i="43" s="1"/>
  <c r="AE20" i="87"/>
  <c r="AF20" i="87"/>
  <c r="AO20" i="87" s="1"/>
  <c r="AG20" i="87"/>
  <c r="AP20" i="87" s="1"/>
  <c r="W21" i="87"/>
  <c r="AG19" i="31"/>
  <c r="AP19" i="31" s="1"/>
  <c r="AF19" i="31"/>
  <c r="AO19" i="31" s="1"/>
  <c r="AE19" i="31"/>
  <c r="W20" i="31"/>
  <c r="AE19" i="22"/>
  <c r="AG19" i="13"/>
  <c r="AP19" i="13" s="1"/>
  <c r="AE19" i="13"/>
  <c r="W21" i="69"/>
  <c r="AE20" i="69"/>
  <c r="AF20" i="69"/>
  <c r="AO20" i="69" s="1"/>
  <c r="AG20" i="69"/>
  <c r="AP20" i="69" s="1"/>
  <c r="AE18" i="12"/>
  <c r="W20" i="82"/>
  <c r="AE19" i="82"/>
  <c r="AG19" i="82"/>
  <c r="AP19" i="82" s="1"/>
  <c r="AF19" i="82"/>
  <c r="AO19" i="82" s="1"/>
  <c r="AF20" i="43"/>
  <c r="AO20" i="43" s="1"/>
  <c r="AE20" i="43"/>
  <c r="W21" i="43"/>
  <c r="AF19" i="47"/>
  <c r="AO19" i="47" s="1"/>
  <c r="AE19" i="47"/>
  <c r="W20" i="47"/>
  <c r="AG19" i="47"/>
  <c r="AP19" i="47" s="1"/>
  <c r="AG19" i="39"/>
  <c r="AP19" i="39" s="1"/>
  <c r="AE19" i="39"/>
  <c r="W20" i="39"/>
  <c r="AF19" i="39"/>
  <c r="AO19" i="39" s="1"/>
  <c r="AE19" i="63"/>
  <c r="AF19" i="63"/>
  <c r="AO19" i="63" s="1"/>
  <c r="AG19" i="63"/>
  <c r="AP19" i="63" s="1"/>
  <c r="W19" i="89"/>
  <c r="AE18" i="89"/>
  <c r="AF18" i="89"/>
  <c r="AO18" i="89" s="1"/>
  <c r="AE19" i="88"/>
  <c r="W20" i="88"/>
  <c r="AF19" i="88"/>
  <c r="AO19" i="88" s="1"/>
  <c r="AG19" i="88"/>
  <c r="AP19" i="88" s="1"/>
  <c r="AE19" i="55"/>
  <c r="W19" i="10"/>
  <c r="AE18" i="10"/>
  <c r="AG18" i="10"/>
  <c r="AP18" i="10" s="1"/>
  <c r="AF18" i="10"/>
  <c r="AO18" i="10" s="1"/>
  <c r="X19" i="56"/>
  <c r="Y19" i="56"/>
  <c r="AR18" i="47"/>
  <c r="W20" i="40"/>
  <c r="AG19" i="40"/>
  <c r="AP19" i="40" s="1"/>
  <c r="AE19" i="40"/>
  <c r="AF19" i="40"/>
  <c r="AO19" i="40" s="1"/>
  <c r="AR17" i="89"/>
  <c r="AR18" i="75"/>
  <c r="Y21" i="44"/>
  <c r="X21" i="44"/>
  <c r="AN18" i="11"/>
  <c r="AI18" i="11"/>
  <c r="AH18" i="46"/>
  <c r="AQ18" i="46" s="1"/>
  <c r="W20" i="85"/>
  <c r="AG19" i="85"/>
  <c r="AP19" i="85" s="1"/>
  <c r="AF19" i="85"/>
  <c r="AO19" i="85" s="1"/>
  <c r="AE19" i="85"/>
  <c r="AR18" i="22"/>
  <c r="AF18" i="5"/>
  <c r="AO18" i="5" s="1"/>
  <c r="W19" i="5"/>
  <c r="AE18" i="5"/>
  <c r="AG18" i="5"/>
  <c r="AP18" i="5" s="1"/>
  <c r="Y21" i="76"/>
  <c r="X21" i="76"/>
  <c r="Y20" i="42"/>
  <c r="X20" i="42"/>
  <c r="AR18" i="40"/>
  <c r="AH17" i="7"/>
  <c r="AQ17" i="7" s="1"/>
  <c r="AH19" i="82"/>
  <c r="AQ19" i="82" s="1"/>
  <c r="AR19" i="83"/>
  <c r="AR18" i="90"/>
  <c r="AF18" i="23"/>
  <c r="AO18" i="23" s="1"/>
  <c r="W19" i="23"/>
  <c r="AE18" i="23"/>
  <c r="AG18" i="23"/>
  <c r="AP18" i="23" s="1"/>
  <c r="AG18" i="32"/>
  <c r="AP18" i="32" s="1"/>
  <c r="AF18" i="32"/>
  <c r="AO18" i="32" s="1"/>
  <c r="AE18" i="32"/>
  <c r="W19" i="32"/>
  <c r="AN20" i="21"/>
  <c r="AI20" i="21"/>
  <c r="W19" i="49"/>
  <c r="AE18" i="49"/>
  <c r="AG18" i="49"/>
  <c r="AP18" i="49" s="1"/>
  <c r="AF18" i="49"/>
  <c r="AO18" i="49" s="1"/>
  <c r="AG20" i="66"/>
  <c r="AP20" i="66" s="1"/>
  <c r="AF20" i="66"/>
  <c r="AO20" i="66" s="1"/>
  <c r="W21" i="66"/>
  <c r="AE20" i="66"/>
  <c r="X19" i="61"/>
  <c r="Z19" i="61" s="1"/>
  <c r="Y19" i="61"/>
  <c r="AF20" i="48"/>
  <c r="AO20" i="48" s="1"/>
  <c r="AE20" i="48"/>
  <c r="W21" i="48"/>
  <c r="AG20" i="48"/>
  <c r="AP20" i="48" s="1"/>
  <c r="AN18" i="74"/>
  <c r="AI18" i="74"/>
  <c r="AR18" i="55"/>
  <c r="AE19" i="80"/>
  <c r="W20" i="80"/>
  <c r="AF19" i="80"/>
  <c r="AO19" i="80" s="1"/>
  <c r="AG19" i="80"/>
  <c r="AP19" i="80" s="1"/>
  <c r="AG18" i="6"/>
  <c r="AP18" i="6" s="1"/>
  <c r="AF18" i="6"/>
  <c r="AO18" i="6" s="1"/>
  <c r="W19" i="6"/>
  <c r="AE18" i="6"/>
  <c r="AH20" i="87"/>
  <c r="AQ20" i="87" s="1"/>
  <c r="Y20" i="65"/>
  <c r="X20" i="65"/>
  <c r="X19" i="93"/>
  <c r="Y19" i="93"/>
  <c r="AR17" i="46"/>
  <c r="AN18" i="72"/>
  <c r="AI18" i="72"/>
  <c r="Y19" i="51"/>
  <c r="X19" i="51"/>
  <c r="Z19" i="51" s="1"/>
  <c r="AI19" i="58"/>
  <c r="AN19" i="58"/>
  <c r="X19" i="59"/>
  <c r="Y19" i="59"/>
  <c r="X19" i="18"/>
  <c r="Y19" i="18"/>
  <c r="Z19" i="18" s="1"/>
  <c r="Y20" i="73"/>
  <c r="X20" i="73"/>
  <c r="Z20" i="73" s="1"/>
  <c r="X20" i="26"/>
  <c r="Y20" i="26"/>
  <c r="Y20" i="37"/>
  <c r="X20" i="37"/>
  <c r="AI18" i="45"/>
  <c r="AN18" i="45"/>
  <c r="AN18" i="78"/>
  <c r="AI18" i="78"/>
  <c r="AR18" i="13"/>
  <c r="AR20" i="86"/>
  <c r="Y20" i="58"/>
  <c r="X20" i="58"/>
  <c r="Y21" i="96"/>
  <c r="X21" i="96"/>
  <c r="AG21" i="86"/>
  <c r="AP21" i="86" s="1"/>
  <c r="AF21" i="86"/>
  <c r="AO21" i="86" s="1"/>
  <c r="AE21" i="86"/>
  <c r="W22" i="86"/>
  <c r="AN18" i="64"/>
  <c r="AI18" i="64"/>
  <c r="Y19" i="67"/>
  <c r="X19" i="67"/>
  <c r="Y20" i="52"/>
  <c r="X20" i="52"/>
  <c r="AI19" i="26"/>
  <c r="AN19" i="26"/>
  <c r="AN19" i="81"/>
  <c r="AI19" i="81"/>
  <c r="AI18" i="29"/>
  <c r="AN18" i="29"/>
  <c r="AH19" i="22"/>
  <c r="AQ19" i="22" s="1"/>
  <c r="AN19" i="42"/>
  <c r="AI19" i="42"/>
  <c r="AG19" i="19"/>
  <c r="AP19" i="19" s="1"/>
  <c r="AF19" i="19"/>
  <c r="AO19" i="19" s="1"/>
  <c r="W20" i="19"/>
  <c r="AE19" i="19"/>
  <c r="AE20" i="28"/>
  <c r="AF20" i="28"/>
  <c r="AO20" i="28" s="1"/>
  <c r="W21" i="28"/>
  <c r="AG20" i="28"/>
  <c r="AP20" i="28" s="1"/>
  <c r="AN18" i="56"/>
  <c r="AI18" i="56"/>
  <c r="AI18" i="50"/>
  <c r="AN18" i="50"/>
  <c r="AI18" i="17"/>
  <c r="AN18" i="17"/>
  <c r="W20" i="38"/>
  <c r="AF19" i="38"/>
  <c r="AO19" i="38" s="1"/>
  <c r="AE19" i="38"/>
  <c r="AG19" i="38"/>
  <c r="AP19" i="38" s="1"/>
  <c r="X20" i="41"/>
  <c r="Y20" i="41"/>
  <c r="Y19" i="11"/>
  <c r="X19" i="11"/>
  <c r="Z19" i="11" s="1"/>
  <c r="AI18" i="93"/>
  <c r="AN18" i="93"/>
  <c r="AH19" i="60"/>
  <c r="AQ19" i="60" s="1"/>
  <c r="AR18" i="60"/>
  <c r="AN20" i="96"/>
  <c r="AI20" i="96"/>
  <c r="X19" i="64"/>
  <c r="Y19" i="64"/>
  <c r="X19" i="95"/>
  <c r="Y19" i="95"/>
  <c r="AN18" i="67"/>
  <c r="AI18" i="67"/>
  <c r="AI19" i="37"/>
  <c r="AN19" i="37"/>
  <c r="AG17" i="7"/>
  <c r="AP17" i="7" s="1"/>
  <c r="AF17" i="7"/>
  <c r="AO17" i="7" s="1"/>
  <c r="W18" i="7"/>
  <c r="AE17" i="7"/>
  <c r="W20" i="90"/>
  <c r="AG19" i="90"/>
  <c r="AP19" i="90" s="1"/>
  <c r="AE19" i="90"/>
  <c r="AF19" i="90"/>
  <c r="AO19" i="90" s="1"/>
  <c r="AF18" i="92"/>
  <c r="AO18" i="92" s="1"/>
  <c r="W19" i="92"/>
  <c r="AG18" i="92"/>
  <c r="AP18" i="92" s="1"/>
  <c r="AE18" i="92"/>
  <c r="AG17" i="68"/>
  <c r="AP17" i="68" s="1"/>
  <c r="AF17" i="68"/>
  <c r="AO17" i="68" s="1"/>
  <c r="AE17" i="68"/>
  <c r="W18" i="68"/>
  <c r="AH19" i="39"/>
  <c r="AQ19" i="39" s="1"/>
  <c r="Y19" i="72"/>
  <c r="X19" i="72"/>
  <c r="AN18" i="51"/>
  <c r="AI18" i="51"/>
  <c r="AH19" i="88"/>
  <c r="AQ19" i="88" s="1"/>
  <c r="AH18" i="89"/>
  <c r="AQ18" i="89" s="1"/>
  <c r="AF19" i="34"/>
  <c r="AO19" i="34" s="1"/>
  <c r="AG19" i="34"/>
  <c r="AP19" i="34" s="1"/>
  <c r="AE19" i="34"/>
  <c r="W20" i="34"/>
  <c r="AG18" i="94"/>
  <c r="AP18" i="94" s="1"/>
  <c r="AF18" i="94"/>
  <c r="AO18" i="94" s="1"/>
  <c r="W19" i="94"/>
  <c r="AE18" i="94"/>
  <c r="AH18" i="20"/>
  <c r="AQ18" i="20" s="1"/>
  <c r="AN20" i="44"/>
  <c r="AI20" i="44"/>
  <c r="AN18" i="24"/>
  <c r="AI18" i="24"/>
  <c r="AN19" i="41"/>
  <c r="AI19" i="41"/>
  <c r="AI19" i="70"/>
  <c r="AN19" i="70"/>
  <c r="AH19" i="75"/>
  <c r="AQ19" i="75" s="1"/>
  <c r="AH19" i="31"/>
  <c r="AQ19" i="31" s="1"/>
  <c r="Y20" i="30"/>
  <c r="X20" i="30"/>
  <c r="Z20" i="30" s="1"/>
  <c r="AR17" i="20"/>
  <c r="AR19" i="43"/>
  <c r="AH20" i="9"/>
  <c r="AQ20" i="9" s="1"/>
  <c r="AI19" i="73"/>
  <c r="AN19" i="73"/>
  <c r="AI18" i="62"/>
  <c r="AN18" i="62"/>
  <c r="X20" i="81"/>
  <c r="Y20" i="81"/>
  <c r="AN19" i="3"/>
  <c r="AI19" i="3"/>
  <c r="Y20" i="25"/>
  <c r="X20" i="25"/>
  <c r="Z20" i="25" s="1"/>
  <c r="AN19" i="84"/>
  <c r="AI19" i="84"/>
  <c r="AG19" i="4"/>
  <c r="AP19" i="4" s="1"/>
  <c r="AF19" i="4"/>
  <c r="AO19" i="4" s="1"/>
  <c r="W20" i="4"/>
  <c r="AE19" i="4"/>
  <c r="AH19" i="47"/>
  <c r="AQ19" i="47" s="1"/>
  <c r="AI19" i="36"/>
  <c r="AN19" i="36"/>
  <c r="AR19" i="9"/>
  <c r="X19" i="50"/>
  <c r="Y19" i="50"/>
  <c r="AR19" i="87"/>
  <c r="X19" i="17"/>
  <c r="Z19" i="17" s="1"/>
  <c r="Y19" i="17"/>
  <c r="W19" i="57"/>
  <c r="AE18" i="57"/>
  <c r="AF18" i="57"/>
  <c r="AO18" i="57" s="1"/>
  <c r="AG18" i="57"/>
  <c r="AP18" i="57" s="1"/>
  <c r="AI20" i="76"/>
  <c r="AN20" i="76"/>
  <c r="Z18" i="46"/>
  <c r="W20" i="77"/>
  <c r="AG19" i="77"/>
  <c r="AP19" i="77" s="1"/>
  <c r="AF19" i="77"/>
  <c r="AO19" i="77" s="1"/>
  <c r="AE19" i="77"/>
  <c r="AH19" i="13"/>
  <c r="AQ19" i="13" s="1"/>
  <c r="AH20" i="69"/>
  <c r="AQ20" i="69" s="1"/>
  <c r="W20" i="53"/>
  <c r="AG19" i="53"/>
  <c r="AP19" i="53" s="1"/>
  <c r="AF19" i="53"/>
  <c r="AO19" i="53" s="1"/>
  <c r="AE19" i="53"/>
  <c r="AH19" i="55"/>
  <c r="AQ19" i="55" s="1"/>
  <c r="AR16" i="7"/>
  <c r="AR18" i="82"/>
  <c r="AH19" i="63"/>
  <c r="AQ19" i="63" s="1"/>
  <c r="AH20" i="43"/>
  <c r="AQ20" i="43" s="1"/>
  <c r="AF19" i="8"/>
  <c r="AO19" i="8" s="1"/>
  <c r="W20" i="8"/>
  <c r="AE19" i="8"/>
  <c r="AG19" i="8"/>
  <c r="AP19" i="8" s="1"/>
  <c r="AE18" i="27"/>
  <c r="AG18" i="27"/>
  <c r="AP18" i="27" s="1"/>
  <c r="W19" i="27"/>
  <c r="AF18" i="27"/>
  <c r="AO18" i="27" s="1"/>
  <c r="AI18" i="61"/>
  <c r="AN18" i="61"/>
  <c r="AR18" i="88"/>
  <c r="AH20" i="83"/>
  <c r="AQ20" i="83" s="1"/>
  <c r="AR18" i="31"/>
  <c r="AR18" i="39"/>
  <c r="Z18" i="20"/>
  <c r="AN18" i="16"/>
  <c r="AI18" i="16"/>
  <c r="Y19" i="24"/>
  <c r="X19" i="24"/>
  <c r="Y21" i="79"/>
  <c r="X21" i="79"/>
  <c r="Y19" i="91"/>
  <c r="X19" i="91"/>
  <c r="Z19" i="91" s="1"/>
  <c r="X20" i="70"/>
  <c r="Y20" i="70"/>
  <c r="Z19" i="60"/>
  <c r="AI19" i="30"/>
  <c r="AN19" i="30"/>
  <c r="AN18" i="95"/>
  <c r="AI18" i="95"/>
  <c r="AI19" i="14"/>
  <c r="AN19" i="14"/>
  <c r="AN20" i="71"/>
  <c r="AI20" i="71"/>
  <c r="X19" i="62"/>
  <c r="Y19" i="62"/>
  <c r="X19" i="29"/>
  <c r="Z19" i="29" s="1"/>
  <c r="Y19" i="29"/>
  <c r="X20" i="3"/>
  <c r="Y20" i="3"/>
  <c r="Y20" i="36"/>
  <c r="X20" i="36"/>
  <c r="AI19" i="25"/>
  <c r="AN19" i="25"/>
  <c r="AI19" i="1"/>
  <c r="AN19" i="1"/>
  <c r="X21" i="21"/>
  <c r="Y21" i="21"/>
  <c r="W20" i="54"/>
  <c r="AE19" i="54"/>
  <c r="AG19" i="54"/>
  <c r="AP19" i="54" s="1"/>
  <c r="AF19" i="54"/>
  <c r="AO19" i="54" s="1"/>
  <c r="AN20" i="79"/>
  <c r="AI20" i="79"/>
  <c r="AR17" i="12"/>
  <c r="AH19" i="40"/>
  <c r="AQ19" i="40" s="1"/>
  <c r="AH19" i="90"/>
  <c r="AQ19" i="90" s="1"/>
  <c r="AG19" i="33"/>
  <c r="AP19" i="33" s="1"/>
  <c r="AF19" i="33"/>
  <c r="AO19" i="33" s="1"/>
  <c r="AE19" i="33"/>
  <c r="W20" i="33"/>
  <c r="AR19" i="69"/>
  <c r="AG18" i="35"/>
  <c r="AP18" i="35" s="1"/>
  <c r="AE18" i="35"/>
  <c r="W19" i="35"/>
  <c r="AF18" i="35"/>
  <c r="AO18" i="35" s="1"/>
  <c r="Y19" i="74"/>
  <c r="X19" i="74"/>
  <c r="AR18" i="63"/>
  <c r="AE20" i="83"/>
  <c r="W21" i="83"/>
  <c r="AF20" i="83"/>
  <c r="AO20" i="83" s="1"/>
  <c r="AG20" i="83"/>
  <c r="AP20" i="83" s="1"/>
  <c r="Y19" i="16"/>
  <c r="X19" i="16"/>
  <c r="AN19" i="65"/>
  <c r="AI19" i="65"/>
  <c r="AN18" i="91"/>
  <c r="AI18" i="91"/>
  <c r="W20" i="75"/>
  <c r="AG19" i="75"/>
  <c r="AP19" i="75" s="1"/>
  <c r="AF19" i="75"/>
  <c r="AO19" i="75" s="1"/>
  <c r="AE19" i="75"/>
  <c r="AF20" i="15"/>
  <c r="AO20" i="15" s="1"/>
  <c r="W21" i="15"/>
  <c r="AE20" i="15"/>
  <c r="AG20" i="15"/>
  <c r="AP20" i="15" s="1"/>
  <c r="AH21" i="86"/>
  <c r="AQ21" i="86" s="1"/>
  <c r="AH18" i="12"/>
  <c r="AQ18" i="12" s="1"/>
  <c r="AG20" i="9"/>
  <c r="AP20" i="9" s="1"/>
  <c r="AF20" i="9"/>
  <c r="AO20" i="9" s="1"/>
  <c r="W21" i="9"/>
  <c r="AE20" i="9"/>
  <c r="Y20" i="14"/>
  <c r="X20" i="14"/>
  <c r="Z20" i="14" s="1"/>
  <c r="AN18" i="59"/>
  <c r="AI18" i="59"/>
  <c r="AN18" i="18"/>
  <c r="AI18" i="18"/>
  <c r="X21" i="71"/>
  <c r="Y21" i="71"/>
  <c r="AN19" i="52"/>
  <c r="AI19" i="52"/>
  <c r="Y19" i="45"/>
  <c r="X19" i="45"/>
  <c r="Z19" i="45" s="1"/>
  <c r="X19" i="78"/>
  <c r="Y19" i="78"/>
  <c r="Y20" i="84"/>
  <c r="X20" i="84"/>
  <c r="Y20" i="1"/>
  <c r="X20" i="1"/>
  <c r="X20" i="2"/>
  <c r="Y20" i="2"/>
  <c r="AG19" i="55" l="1"/>
  <c r="AP19" i="55" s="1"/>
  <c r="W19" i="12"/>
  <c r="AF18" i="12"/>
  <c r="AO18" i="12" s="1"/>
  <c r="W20" i="55"/>
  <c r="W20" i="13"/>
  <c r="Z20" i="36"/>
  <c r="Z19" i="24"/>
  <c r="Z20" i="81"/>
  <c r="Z21" i="96"/>
  <c r="Z19" i="74"/>
  <c r="Z19" i="50"/>
  <c r="Z20" i="52"/>
  <c r="Z20" i="65"/>
  <c r="W20" i="22"/>
  <c r="AG19" i="22"/>
  <c r="AP19" i="22" s="1"/>
  <c r="Z19" i="67"/>
  <c r="Z20" i="42"/>
  <c r="Z20" i="1"/>
  <c r="AE20" i="1" s="1"/>
  <c r="Z20" i="37"/>
  <c r="Z20" i="26"/>
  <c r="AE20" i="26" s="1"/>
  <c r="AI19" i="2"/>
  <c r="AR19" i="2" s="1"/>
  <c r="Z19" i="16"/>
  <c r="Z20" i="2"/>
  <c r="AF20" i="2" s="1"/>
  <c r="AO20" i="2" s="1"/>
  <c r="Z19" i="78"/>
  <c r="W20" i="78" s="1"/>
  <c r="Z21" i="44"/>
  <c r="W22" i="44" s="1"/>
  <c r="AG20" i="26"/>
  <c r="AP20" i="26" s="1"/>
  <c r="AF20" i="26"/>
  <c r="AO20" i="26" s="1"/>
  <c r="AE20" i="2"/>
  <c r="AG20" i="2"/>
  <c r="AP20" i="2" s="1"/>
  <c r="AE21" i="44"/>
  <c r="AG21" i="44"/>
  <c r="AP21" i="44" s="1"/>
  <c r="AG20" i="14"/>
  <c r="AP20" i="14" s="1"/>
  <c r="AF20" i="14"/>
  <c r="AO20" i="14" s="1"/>
  <c r="W21" i="14"/>
  <c r="AE20" i="14"/>
  <c r="AG19" i="45"/>
  <c r="AP19" i="45" s="1"/>
  <c r="AE19" i="45"/>
  <c r="W20" i="45"/>
  <c r="AF19" i="45"/>
  <c r="AO19" i="45" s="1"/>
  <c r="AF20" i="81"/>
  <c r="AO20" i="81" s="1"/>
  <c r="AG20" i="81"/>
  <c r="AP20" i="81" s="1"/>
  <c r="AE20" i="81"/>
  <c r="W21" i="81"/>
  <c r="AG20" i="65"/>
  <c r="AP20" i="65" s="1"/>
  <c r="AF20" i="65"/>
  <c r="AO20" i="65" s="1"/>
  <c r="AE20" i="65"/>
  <c r="W21" i="65"/>
  <c r="AF20" i="1"/>
  <c r="AO20" i="1" s="1"/>
  <c r="W21" i="1"/>
  <c r="AG19" i="16"/>
  <c r="AP19" i="16" s="1"/>
  <c r="AF19" i="16"/>
  <c r="AO19" i="16" s="1"/>
  <c r="W20" i="16"/>
  <c r="AE19" i="16"/>
  <c r="AG20" i="25"/>
  <c r="AP20" i="25" s="1"/>
  <c r="AF20" i="25"/>
  <c r="AO20" i="25" s="1"/>
  <c r="AE20" i="25"/>
  <c r="W21" i="25"/>
  <c r="AG19" i="67"/>
  <c r="AP19" i="67" s="1"/>
  <c r="AF19" i="67"/>
  <c r="AO19" i="67" s="1"/>
  <c r="AE19" i="67"/>
  <c r="W20" i="67"/>
  <c r="W21" i="42"/>
  <c r="AG20" i="42"/>
  <c r="AP20" i="42" s="1"/>
  <c r="AF20" i="42"/>
  <c r="AO20" i="42" s="1"/>
  <c r="AE20" i="42"/>
  <c r="AE20" i="37"/>
  <c r="W21" i="37"/>
  <c r="AF20" i="37"/>
  <c r="AO20" i="37" s="1"/>
  <c r="AG20" i="37"/>
  <c r="AP20" i="37" s="1"/>
  <c r="AG19" i="18"/>
  <c r="AP19" i="18" s="1"/>
  <c r="AF19" i="18"/>
  <c r="AO19" i="18" s="1"/>
  <c r="W20" i="18"/>
  <c r="AE19" i="18"/>
  <c r="AR18" i="59"/>
  <c r="AH20" i="84"/>
  <c r="AQ20" i="84" s="1"/>
  <c r="AI19" i="75"/>
  <c r="AN19" i="75"/>
  <c r="X20" i="33"/>
  <c r="Y20" i="33"/>
  <c r="Z20" i="84"/>
  <c r="AR18" i="18"/>
  <c r="AN19" i="54"/>
  <c r="AI19" i="54"/>
  <c r="AH19" i="29"/>
  <c r="AQ19" i="29" s="1"/>
  <c r="AR19" i="30"/>
  <c r="AI19" i="8"/>
  <c r="AN19" i="8"/>
  <c r="AI19" i="77"/>
  <c r="AN19" i="77"/>
  <c r="AH19" i="50"/>
  <c r="AQ19" i="50" s="1"/>
  <c r="Y20" i="4"/>
  <c r="X20" i="4"/>
  <c r="Z20" i="4" s="1"/>
  <c r="AR20" i="44"/>
  <c r="X19" i="94"/>
  <c r="Y19" i="94"/>
  <c r="AR18" i="51"/>
  <c r="AI17" i="7"/>
  <c r="AN17" i="7"/>
  <c r="AR18" i="67"/>
  <c r="AH19" i="64"/>
  <c r="AQ19" i="64" s="1"/>
  <c r="AG19" i="11"/>
  <c r="AP19" i="11" s="1"/>
  <c r="AF19" i="11"/>
  <c r="AO19" i="11" s="1"/>
  <c r="W20" i="11"/>
  <c r="AE19" i="11"/>
  <c r="AN19" i="38"/>
  <c r="AI19" i="38"/>
  <c r="AR18" i="50"/>
  <c r="AR19" i="42"/>
  <c r="AR19" i="81"/>
  <c r="AG20" i="52"/>
  <c r="AP20" i="52" s="1"/>
  <c r="W21" i="52"/>
  <c r="AF20" i="52"/>
  <c r="AO20" i="52" s="1"/>
  <c r="AE20" i="52"/>
  <c r="AR18" i="45"/>
  <c r="AH19" i="51"/>
  <c r="AQ19" i="51" s="1"/>
  <c r="AN18" i="6"/>
  <c r="AI18" i="6"/>
  <c r="AI18" i="5"/>
  <c r="AN18" i="5"/>
  <c r="AI18" i="10"/>
  <c r="AN18" i="10"/>
  <c r="AI19" i="63"/>
  <c r="AN19" i="63"/>
  <c r="X21" i="43"/>
  <c r="Y21" i="43"/>
  <c r="AN19" i="13"/>
  <c r="AI19" i="13"/>
  <c r="Y21" i="9"/>
  <c r="X21" i="9"/>
  <c r="Z21" i="9" s="1"/>
  <c r="AH20" i="1"/>
  <c r="AQ20" i="1" s="1"/>
  <c r="AR19" i="52"/>
  <c r="AI20" i="9"/>
  <c r="AN20" i="9"/>
  <c r="AI20" i="15"/>
  <c r="AN20" i="15"/>
  <c r="AH19" i="16"/>
  <c r="AQ19" i="16" s="1"/>
  <c r="Y21" i="83"/>
  <c r="X21" i="83"/>
  <c r="W20" i="74"/>
  <c r="AG19" i="74"/>
  <c r="AP19" i="74" s="1"/>
  <c r="AF19" i="74"/>
  <c r="AO19" i="74" s="1"/>
  <c r="AE19" i="74"/>
  <c r="X20" i="54"/>
  <c r="Y20" i="54"/>
  <c r="AF20" i="36"/>
  <c r="AO20" i="36" s="1"/>
  <c r="AE20" i="36"/>
  <c r="W21" i="36"/>
  <c r="AG20" i="36"/>
  <c r="AP20" i="36" s="1"/>
  <c r="AF19" i="29"/>
  <c r="AO19" i="29" s="1"/>
  <c r="AE19" i="29"/>
  <c r="W20" i="29"/>
  <c r="AG19" i="29"/>
  <c r="AP19" i="29" s="1"/>
  <c r="AG19" i="60"/>
  <c r="AP19" i="60" s="1"/>
  <c r="AF19" i="60"/>
  <c r="AO19" i="60" s="1"/>
  <c r="W20" i="60"/>
  <c r="AE19" i="60"/>
  <c r="W20" i="91"/>
  <c r="AG19" i="91"/>
  <c r="AP19" i="91" s="1"/>
  <c r="AE19" i="91"/>
  <c r="AF19" i="91"/>
  <c r="AO19" i="91" s="1"/>
  <c r="AG19" i="24"/>
  <c r="AP19" i="24" s="1"/>
  <c r="AF19" i="24"/>
  <c r="AO19" i="24" s="1"/>
  <c r="W20" i="24"/>
  <c r="AE19" i="24"/>
  <c r="Y19" i="27"/>
  <c r="X19" i="27"/>
  <c r="Z19" i="27" s="1"/>
  <c r="X20" i="8"/>
  <c r="Y20" i="8"/>
  <c r="X20" i="53"/>
  <c r="Y20" i="53"/>
  <c r="AR20" i="76"/>
  <c r="AH19" i="17"/>
  <c r="AQ19" i="17" s="1"/>
  <c r="AF19" i="50"/>
  <c r="AO19" i="50" s="1"/>
  <c r="W20" i="50"/>
  <c r="AE19" i="50"/>
  <c r="AG19" i="50"/>
  <c r="AP19" i="50" s="1"/>
  <c r="AG20" i="30"/>
  <c r="AP20" i="30" s="1"/>
  <c r="AF20" i="30"/>
  <c r="AO20" i="30" s="1"/>
  <c r="AE20" i="30"/>
  <c r="W21" i="30"/>
  <c r="AR19" i="70"/>
  <c r="X18" i="7"/>
  <c r="Z18" i="7" s="1"/>
  <c r="Y18" i="7"/>
  <c r="Z19" i="64"/>
  <c r="AR18" i="56"/>
  <c r="AN20" i="28"/>
  <c r="AI20" i="28"/>
  <c r="AH19" i="67"/>
  <c r="AQ19" i="67" s="1"/>
  <c r="Y22" i="86"/>
  <c r="X22" i="86"/>
  <c r="W22" i="96"/>
  <c r="AG21" i="96"/>
  <c r="AP21" i="96" s="1"/>
  <c r="AF21" i="96"/>
  <c r="AO21" i="96" s="1"/>
  <c r="AE21" i="96"/>
  <c r="AH20" i="37"/>
  <c r="AQ20" i="37" s="1"/>
  <c r="AH20" i="73"/>
  <c r="AQ20" i="73" s="1"/>
  <c r="Y19" i="6"/>
  <c r="X19" i="6"/>
  <c r="X20" i="80"/>
  <c r="Y20" i="80"/>
  <c r="AH19" i="61"/>
  <c r="AQ19" i="61" s="1"/>
  <c r="AI18" i="23"/>
  <c r="AN18" i="23"/>
  <c r="X19" i="5"/>
  <c r="Y19" i="5"/>
  <c r="AI19" i="40"/>
  <c r="AN19" i="40"/>
  <c r="X19" i="10"/>
  <c r="Y19" i="10"/>
  <c r="AI18" i="89"/>
  <c r="AN18" i="89"/>
  <c r="Y20" i="63"/>
  <c r="X20" i="63"/>
  <c r="Z20" i="63" s="1"/>
  <c r="AN20" i="43"/>
  <c r="AI20" i="43"/>
  <c r="AI19" i="82"/>
  <c r="AN19" i="82"/>
  <c r="Y20" i="13"/>
  <c r="X20" i="13"/>
  <c r="Z20" i="13" s="1"/>
  <c r="Y21" i="87"/>
  <c r="X21" i="87"/>
  <c r="Z21" i="87" s="1"/>
  <c r="AH19" i="78"/>
  <c r="AQ19" i="78" s="1"/>
  <c r="Y21" i="15"/>
  <c r="X21" i="15"/>
  <c r="Z21" i="15" s="1"/>
  <c r="X20" i="75"/>
  <c r="Y20" i="75"/>
  <c r="AI20" i="83"/>
  <c r="AN20" i="83"/>
  <c r="AR20" i="79"/>
  <c r="AR19" i="1"/>
  <c r="AR19" i="14"/>
  <c r="AH21" i="79"/>
  <c r="AQ21" i="79" s="1"/>
  <c r="AR18" i="16"/>
  <c r="W20" i="17"/>
  <c r="AE19" i="17"/>
  <c r="AG19" i="17"/>
  <c r="AP19" i="17" s="1"/>
  <c r="AF19" i="17"/>
  <c r="AO19" i="17" s="1"/>
  <c r="AR19" i="3"/>
  <c r="AR18" i="62"/>
  <c r="AR19" i="41"/>
  <c r="AH19" i="72"/>
  <c r="AQ19" i="72" s="1"/>
  <c r="AI18" i="92"/>
  <c r="AN18" i="92"/>
  <c r="AI19" i="90"/>
  <c r="AN19" i="90"/>
  <c r="AR20" i="96"/>
  <c r="AH20" i="41"/>
  <c r="AQ20" i="41" s="1"/>
  <c r="Y20" i="38"/>
  <c r="X20" i="38"/>
  <c r="AI19" i="19"/>
  <c r="AN19" i="19"/>
  <c r="AN21" i="86"/>
  <c r="AI21" i="86"/>
  <c r="AH20" i="58"/>
  <c r="AQ20" i="58" s="1"/>
  <c r="AF20" i="73"/>
  <c r="AO20" i="73" s="1"/>
  <c r="AE20" i="73"/>
  <c r="W21" i="73"/>
  <c r="AG20" i="73"/>
  <c r="AP20" i="73" s="1"/>
  <c r="AH19" i="59"/>
  <c r="AQ19" i="59" s="1"/>
  <c r="AG19" i="51"/>
  <c r="AP19" i="51" s="1"/>
  <c r="AF19" i="51"/>
  <c r="AO19" i="51" s="1"/>
  <c r="AE19" i="51"/>
  <c r="W20" i="51"/>
  <c r="AH19" i="93"/>
  <c r="AQ19" i="93" s="1"/>
  <c r="AI19" i="80"/>
  <c r="AN19" i="80"/>
  <c r="AG19" i="61"/>
  <c r="AP19" i="61" s="1"/>
  <c r="W20" i="61"/>
  <c r="AF19" i="61"/>
  <c r="AO19" i="61" s="1"/>
  <c r="AE19" i="61"/>
  <c r="X19" i="32"/>
  <c r="Y19" i="32"/>
  <c r="X19" i="23"/>
  <c r="Y19" i="23"/>
  <c r="Z19" i="23" s="1"/>
  <c r="AH21" i="76"/>
  <c r="AQ21" i="76" s="1"/>
  <c r="AH19" i="56"/>
  <c r="AQ19" i="56" s="1"/>
  <c r="AH21" i="21"/>
  <c r="AQ21" i="21" s="1"/>
  <c r="AH20" i="3"/>
  <c r="AQ20" i="3" s="1"/>
  <c r="AH19" i="62"/>
  <c r="AQ19" i="62" s="1"/>
  <c r="AR18" i="95"/>
  <c r="AH20" i="70"/>
  <c r="AQ20" i="70" s="1"/>
  <c r="AR19" i="84"/>
  <c r="X20" i="34"/>
  <c r="Y20" i="34"/>
  <c r="Z20" i="34" s="1"/>
  <c r="AH19" i="95"/>
  <c r="AQ19" i="95" s="1"/>
  <c r="AR18" i="93"/>
  <c r="Z20" i="41"/>
  <c r="Y20" i="19"/>
  <c r="X20" i="19"/>
  <c r="AR19" i="26"/>
  <c r="AR18" i="78"/>
  <c r="Z19" i="59"/>
  <c r="AR18" i="72"/>
  <c r="Z19" i="93"/>
  <c r="Y21" i="48"/>
  <c r="X21" i="48"/>
  <c r="AI20" i="66"/>
  <c r="AN20" i="66"/>
  <c r="AN18" i="49"/>
  <c r="AI18" i="49"/>
  <c r="AN18" i="32"/>
  <c r="AI18" i="32"/>
  <c r="Y20" i="85"/>
  <c r="X20" i="85"/>
  <c r="AR18" i="11"/>
  <c r="Z19" i="56"/>
  <c r="AN19" i="55"/>
  <c r="AI19" i="55"/>
  <c r="Y20" i="88"/>
  <c r="X20" i="88"/>
  <c r="Z20" i="88" s="1"/>
  <c r="X19" i="89"/>
  <c r="Y19" i="89"/>
  <c r="Y20" i="47"/>
  <c r="X20" i="47"/>
  <c r="Z20" i="47" s="1"/>
  <c r="X20" i="82"/>
  <c r="Y20" i="82"/>
  <c r="Z20" i="82" s="1"/>
  <c r="X20" i="31"/>
  <c r="Y20" i="31"/>
  <c r="AR18" i="91"/>
  <c r="AH21" i="71"/>
  <c r="AQ21" i="71" s="1"/>
  <c r="Y19" i="35"/>
  <c r="X19" i="35"/>
  <c r="Z21" i="21"/>
  <c r="AR19" i="25"/>
  <c r="Z20" i="3"/>
  <c r="Z19" i="62"/>
  <c r="Z20" i="70"/>
  <c r="Z21" i="79"/>
  <c r="W19" i="20"/>
  <c r="AE18" i="20"/>
  <c r="AG18" i="20"/>
  <c r="AP18" i="20" s="1"/>
  <c r="AF18" i="20"/>
  <c r="AO18" i="20" s="1"/>
  <c r="AI18" i="27"/>
  <c r="AN18" i="27"/>
  <c r="AI19" i="53"/>
  <c r="AN19" i="53"/>
  <c r="X20" i="77"/>
  <c r="Y20" i="77"/>
  <c r="Z20" i="77" s="1"/>
  <c r="AI18" i="57"/>
  <c r="AN18" i="57"/>
  <c r="AR19" i="73"/>
  <c r="AR18" i="24"/>
  <c r="AN18" i="94"/>
  <c r="AI18" i="94"/>
  <c r="Z19" i="72"/>
  <c r="X18" i="68"/>
  <c r="Y18" i="68"/>
  <c r="Z19" i="95"/>
  <c r="AH19" i="11"/>
  <c r="AQ19" i="11" s="1"/>
  <c r="AR18" i="17"/>
  <c r="AH20" i="52"/>
  <c r="AQ20" i="52" s="1"/>
  <c r="AR18" i="64"/>
  <c r="Z20" i="58"/>
  <c r="AH20" i="65"/>
  <c r="AQ20" i="65" s="1"/>
  <c r="AI20" i="48"/>
  <c r="AN20" i="48"/>
  <c r="X21" i="66"/>
  <c r="Y21" i="66"/>
  <c r="Y19" i="49"/>
  <c r="X19" i="49"/>
  <c r="Z21" i="76"/>
  <c r="X20" i="40"/>
  <c r="Y20" i="40"/>
  <c r="X20" i="55"/>
  <c r="Y20" i="55"/>
  <c r="AI19" i="88"/>
  <c r="AN19" i="88"/>
  <c r="X20" i="39"/>
  <c r="Y20" i="39"/>
  <c r="AN19" i="47"/>
  <c r="AI19" i="47"/>
  <c r="AI18" i="12"/>
  <c r="AN18" i="12"/>
  <c r="AI20" i="69"/>
  <c r="AN20" i="69"/>
  <c r="AI19" i="22"/>
  <c r="AN19" i="22"/>
  <c r="AN19" i="31"/>
  <c r="AI19" i="31"/>
  <c r="AH19" i="45"/>
  <c r="AQ19" i="45" s="1"/>
  <c r="AH20" i="14"/>
  <c r="AQ20" i="14" s="1"/>
  <c r="AH20" i="2"/>
  <c r="AQ20" i="2" s="1"/>
  <c r="Z21" i="71"/>
  <c r="AR19" i="65"/>
  <c r="AH19" i="74"/>
  <c r="AQ19" i="74" s="1"/>
  <c r="AN18" i="35"/>
  <c r="AI18" i="35"/>
  <c r="AN19" i="33"/>
  <c r="AI19" i="33"/>
  <c r="AH20" i="36"/>
  <c r="AQ20" i="36" s="1"/>
  <c r="AR20" i="71"/>
  <c r="AH19" i="91"/>
  <c r="AQ19" i="91" s="1"/>
  <c r="AH19" i="24"/>
  <c r="AQ19" i="24" s="1"/>
  <c r="AR18" i="61"/>
  <c r="AG18" i="46"/>
  <c r="AP18" i="46" s="1"/>
  <c r="AF18" i="46"/>
  <c r="AO18" i="46" s="1"/>
  <c r="W19" i="46"/>
  <c r="AE18" i="46"/>
  <c r="X19" i="57"/>
  <c r="Y19" i="57"/>
  <c r="AR19" i="36"/>
  <c r="AI19" i="4"/>
  <c r="AN19" i="4"/>
  <c r="AH20" i="25"/>
  <c r="AQ20" i="25" s="1"/>
  <c r="AH20" i="81"/>
  <c r="AQ20" i="81" s="1"/>
  <c r="AH20" i="30"/>
  <c r="AQ20" i="30" s="1"/>
  <c r="AI19" i="34"/>
  <c r="AN19" i="34"/>
  <c r="AI17" i="68"/>
  <c r="AN17" i="68"/>
  <c r="Y19" i="92"/>
  <c r="X19" i="92"/>
  <c r="Y20" i="90"/>
  <c r="X20" i="90"/>
  <c r="AR19" i="37"/>
  <c r="Y21" i="28"/>
  <c r="X21" i="28"/>
  <c r="AR18" i="29"/>
  <c r="AH21" i="96"/>
  <c r="AQ21" i="96" s="1"/>
  <c r="AH20" i="26"/>
  <c r="AQ20" i="26" s="1"/>
  <c r="AH19" i="18"/>
  <c r="AQ19" i="18" s="1"/>
  <c r="AR19" i="58"/>
  <c r="AR18" i="74"/>
  <c r="AR20" i="21"/>
  <c r="AH20" i="42"/>
  <c r="AQ20" i="42" s="1"/>
  <c r="AI19" i="85"/>
  <c r="AN19" i="85"/>
  <c r="AH21" i="44"/>
  <c r="AQ21" i="44" s="1"/>
  <c r="AN19" i="39"/>
  <c r="AI19" i="39"/>
  <c r="X19" i="12"/>
  <c r="Y19" i="12"/>
  <c r="X21" i="69"/>
  <c r="Y21" i="69"/>
  <c r="Y20" i="22"/>
  <c r="X20" i="22"/>
  <c r="AI20" i="87"/>
  <c r="AN20" i="87"/>
  <c r="Z20" i="75" l="1"/>
  <c r="AG20" i="1"/>
  <c r="AP20" i="1" s="1"/>
  <c r="W21" i="2"/>
  <c r="AE19" i="78"/>
  <c r="Z20" i="53"/>
  <c r="AG19" i="78"/>
  <c r="AP19" i="78" s="1"/>
  <c r="Z20" i="8"/>
  <c r="Z20" i="33"/>
  <c r="Z19" i="12"/>
  <c r="W20" i="12" s="1"/>
  <c r="Z20" i="31"/>
  <c r="W21" i="31" s="1"/>
  <c r="Z19" i="89"/>
  <c r="AF19" i="89" s="1"/>
  <c r="AO19" i="89" s="1"/>
  <c r="Z19" i="32"/>
  <c r="AF21" i="44"/>
  <c r="AO21" i="44" s="1"/>
  <c r="Z21" i="28"/>
  <c r="AF19" i="78"/>
  <c r="AO19" i="78" s="1"/>
  <c r="Z20" i="19"/>
  <c r="W21" i="19" s="1"/>
  <c r="Z19" i="10"/>
  <c r="AG19" i="10" s="1"/>
  <c r="AP19" i="10" s="1"/>
  <c r="Z21" i="69"/>
  <c r="AE21" i="69" s="1"/>
  <c r="Z18" i="68"/>
  <c r="W21" i="26"/>
  <c r="Z19" i="92"/>
  <c r="W20" i="92" s="1"/>
  <c r="Z20" i="39"/>
  <c r="AG20" i="39" s="1"/>
  <c r="AP20" i="39" s="1"/>
  <c r="Z20" i="40"/>
  <c r="AG20" i="40" s="1"/>
  <c r="AP20" i="40" s="1"/>
  <c r="Z21" i="66"/>
  <c r="AG21" i="66" s="1"/>
  <c r="AP21" i="66" s="1"/>
  <c r="Z20" i="80"/>
  <c r="Z20" i="54"/>
  <c r="AG19" i="12"/>
  <c r="AP19" i="12" s="1"/>
  <c r="AF19" i="12"/>
  <c r="AO19" i="12" s="1"/>
  <c r="AE19" i="12"/>
  <c r="AG20" i="31"/>
  <c r="AP20" i="31" s="1"/>
  <c r="AF20" i="31"/>
  <c r="AO20" i="31" s="1"/>
  <c r="AE20" i="31"/>
  <c r="AE19" i="89"/>
  <c r="AG19" i="89"/>
  <c r="AP19" i="89" s="1"/>
  <c r="AG20" i="19"/>
  <c r="AP20" i="19" s="1"/>
  <c r="AF20" i="19"/>
  <c r="AO20" i="19" s="1"/>
  <c r="AE20" i="19"/>
  <c r="W20" i="10"/>
  <c r="AE19" i="10"/>
  <c r="AE20" i="82"/>
  <c r="AG20" i="82"/>
  <c r="AP20" i="82" s="1"/>
  <c r="AF20" i="82"/>
  <c r="AO20" i="82" s="1"/>
  <c r="W21" i="82"/>
  <c r="AE19" i="92"/>
  <c r="W21" i="39"/>
  <c r="AF20" i="39"/>
  <c r="AO20" i="39" s="1"/>
  <c r="AE20" i="39"/>
  <c r="AF20" i="40"/>
  <c r="AO20" i="40" s="1"/>
  <c r="AE20" i="40"/>
  <c r="AF21" i="66"/>
  <c r="AO21" i="66" s="1"/>
  <c r="AG20" i="80"/>
  <c r="AP20" i="80" s="1"/>
  <c r="AF20" i="80"/>
  <c r="AO20" i="80" s="1"/>
  <c r="AE20" i="80"/>
  <c r="W21" i="80"/>
  <c r="W21" i="54"/>
  <c r="AE20" i="54"/>
  <c r="AG20" i="54"/>
  <c r="AP20" i="54" s="1"/>
  <c r="AF20" i="54"/>
  <c r="AO20" i="54" s="1"/>
  <c r="AG20" i="13"/>
  <c r="AP20" i="13" s="1"/>
  <c r="AF20" i="13"/>
  <c r="AO20" i="13" s="1"/>
  <c r="W21" i="13"/>
  <c r="AE20" i="13"/>
  <c r="AG20" i="88"/>
  <c r="AP20" i="88" s="1"/>
  <c r="AF20" i="88"/>
  <c r="AO20" i="88" s="1"/>
  <c r="AE20" i="88"/>
  <c r="W21" i="88"/>
  <c r="AG21" i="28"/>
  <c r="AP21" i="28" s="1"/>
  <c r="AF21" i="28"/>
  <c r="AO21" i="28" s="1"/>
  <c r="W22" i="28"/>
  <c r="AE21" i="28"/>
  <c r="AF20" i="77"/>
  <c r="AO20" i="77" s="1"/>
  <c r="AE20" i="77"/>
  <c r="AG20" i="77"/>
  <c r="AP20" i="77" s="1"/>
  <c r="W21" i="77"/>
  <c r="AG20" i="47"/>
  <c r="AP20" i="47" s="1"/>
  <c r="AF20" i="47"/>
  <c r="AO20" i="47" s="1"/>
  <c r="W21" i="47"/>
  <c r="AE20" i="47"/>
  <c r="AG20" i="34"/>
  <c r="AP20" i="34" s="1"/>
  <c r="AF20" i="34"/>
  <c r="AO20" i="34" s="1"/>
  <c r="AE20" i="34"/>
  <c r="W21" i="34"/>
  <c r="AG18" i="68"/>
  <c r="AP18" i="68" s="1"/>
  <c r="AF18" i="68"/>
  <c r="AO18" i="68" s="1"/>
  <c r="AE18" i="68"/>
  <c r="W19" i="68"/>
  <c r="AG21" i="87"/>
  <c r="AP21" i="87" s="1"/>
  <c r="AF21" i="87"/>
  <c r="AO21" i="87" s="1"/>
  <c r="AE21" i="87"/>
  <c r="W22" i="87"/>
  <c r="AH19" i="49"/>
  <c r="AQ19" i="49" s="1"/>
  <c r="Y20" i="61"/>
  <c r="X20" i="61"/>
  <c r="AI20" i="73"/>
  <c r="AN20" i="73"/>
  <c r="AR20" i="87"/>
  <c r="AR19" i="85"/>
  <c r="AR19" i="33"/>
  <c r="AR19" i="22"/>
  <c r="AF21" i="76"/>
  <c r="AO21" i="76" s="1"/>
  <c r="AE21" i="76"/>
  <c r="AG21" i="76"/>
  <c r="AP21" i="76" s="1"/>
  <c r="W22" i="76"/>
  <c r="AG19" i="72"/>
  <c r="AP19" i="72" s="1"/>
  <c r="AF19" i="72"/>
  <c r="AO19" i="72" s="1"/>
  <c r="W20" i="72"/>
  <c r="AE19" i="72"/>
  <c r="AI18" i="20"/>
  <c r="AN18" i="20"/>
  <c r="AH20" i="85"/>
  <c r="AQ20" i="85" s="1"/>
  <c r="AE19" i="93"/>
  <c r="W20" i="93"/>
  <c r="AG19" i="93"/>
  <c r="AP19" i="93" s="1"/>
  <c r="AF19" i="93"/>
  <c r="AO19" i="93" s="1"/>
  <c r="AH19" i="23"/>
  <c r="AQ19" i="23" s="1"/>
  <c r="Y21" i="73"/>
  <c r="X21" i="73"/>
  <c r="X22" i="96"/>
  <c r="Y22" i="96"/>
  <c r="AR20" i="28"/>
  <c r="AH18" i="7"/>
  <c r="AQ18" i="7" s="1"/>
  <c r="AN20" i="30"/>
  <c r="AI20" i="30"/>
  <c r="AH20" i="53"/>
  <c r="AQ20" i="53" s="1"/>
  <c r="Y20" i="60"/>
  <c r="Z20" i="60" s="1"/>
  <c r="X20" i="60"/>
  <c r="AI19" i="29"/>
  <c r="AN19" i="29"/>
  <c r="AG21" i="9"/>
  <c r="AP21" i="9" s="1"/>
  <c r="AF21" i="9"/>
  <c r="AO21" i="9" s="1"/>
  <c r="W22" i="9"/>
  <c r="AE21" i="9"/>
  <c r="AR18" i="6"/>
  <c r="AN20" i="52"/>
  <c r="AI20" i="52"/>
  <c r="AN19" i="11"/>
  <c r="AI19" i="11"/>
  <c r="W21" i="33"/>
  <c r="AG20" i="33"/>
  <c r="AP20" i="33" s="1"/>
  <c r="AF20" i="33"/>
  <c r="AO20" i="33" s="1"/>
  <c r="AE20" i="33"/>
  <c r="AI20" i="37"/>
  <c r="AN20" i="37"/>
  <c r="Y20" i="67"/>
  <c r="X20" i="67"/>
  <c r="Z20" i="67" s="1"/>
  <c r="AN20" i="25"/>
  <c r="AI20" i="25"/>
  <c r="AN20" i="65"/>
  <c r="AI20" i="65"/>
  <c r="Y22" i="44"/>
  <c r="X22" i="44"/>
  <c r="Z22" i="44" s="1"/>
  <c r="Y21" i="2"/>
  <c r="X21" i="2"/>
  <c r="AH19" i="57"/>
  <c r="AQ19" i="57" s="1"/>
  <c r="AH20" i="55"/>
  <c r="AQ20" i="55" s="1"/>
  <c r="AR18" i="94"/>
  <c r="AR19" i="55"/>
  <c r="AF21" i="15"/>
  <c r="AO21" i="15" s="1"/>
  <c r="W22" i="15"/>
  <c r="AE21" i="15"/>
  <c r="AG21" i="15"/>
  <c r="AP21" i="15" s="1"/>
  <c r="AH22" i="86"/>
  <c r="AQ22" i="86" s="1"/>
  <c r="AG20" i="53"/>
  <c r="AP20" i="53" s="1"/>
  <c r="AF20" i="53"/>
  <c r="AO20" i="53" s="1"/>
  <c r="AE20" i="53"/>
  <c r="W21" i="53"/>
  <c r="AG19" i="27"/>
  <c r="AP19" i="27" s="1"/>
  <c r="AE19" i="27"/>
  <c r="W20" i="27"/>
  <c r="AF19" i="27"/>
  <c r="AO19" i="27" s="1"/>
  <c r="AI19" i="91"/>
  <c r="AN19" i="91"/>
  <c r="AR19" i="13"/>
  <c r="AR19" i="63"/>
  <c r="X20" i="11"/>
  <c r="Y20" i="11"/>
  <c r="AH19" i="94"/>
  <c r="AQ19" i="94" s="1"/>
  <c r="AG20" i="4"/>
  <c r="AP20" i="4" s="1"/>
  <c r="AF20" i="4"/>
  <c r="AO20" i="4" s="1"/>
  <c r="W21" i="4"/>
  <c r="AE20" i="4"/>
  <c r="AR19" i="8"/>
  <c r="AI20" i="42"/>
  <c r="AN20" i="42"/>
  <c r="AN19" i="67"/>
  <c r="AI19" i="67"/>
  <c r="AI20" i="1"/>
  <c r="AN20" i="1"/>
  <c r="AI20" i="14"/>
  <c r="AN20" i="14"/>
  <c r="AH19" i="12"/>
  <c r="AQ19" i="12" s="1"/>
  <c r="AH21" i="28"/>
  <c r="AQ21" i="28" s="1"/>
  <c r="AR17" i="68"/>
  <c r="Z19" i="57"/>
  <c r="AR18" i="35"/>
  <c r="AR20" i="69"/>
  <c r="AH20" i="39"/>
  <c r="AQ20" i="39" s="1"/>
  <c r="Z20" i="55"/>
  <c r="AR20" i="48"/>
  <c r="AG19" i="95"/>
  <c r="AP19" i="95" s="1"/>
  <c r="AF19" i="95"/>
  <c r="AO19" i="95" s="1"/>
  <c r="W20" i="95"/>
  <c r="AE19" i="95"/>
  <c r="AR18" i="57"/>
  <c r="AG21" i="79"/>
  <c r="AP21" i="79" s="1"/>
  <c r="AF21" i="79"/>
  <c r="AO21" i="79" s="1"/>
  <c r="AE21" i="79"/>
  <c r="W22" i="79"/>
  <c r="AG21" i="21"/>
  <c r="AP21" i="21" s="1"/>
  <c r="AF21" i="21"/>
  <c r="AO21" i="21" s="1"/>
  <c r="W22" i="21"/>
  <c r="AE21" i="21"/>
  <c r="AH20" i="82"/>
  <c r="AQ20" i="82" s="1"/>
  <c r="AH19" i="89"/>
  <c r="AQ19" i="89" s="1"/>
  <c r="Z20" i="85"/>
  <c r="AR20" i="66"/>
  <c r="AH20" i="19"/>
  <c r="AQ20" i="19" s="1"/>
  <c r="AH20" i="34"/>
  <c r="AQ20" i="34" s="1"/>
  <c r="AR19" i="19"/>
  <c r="AR19" i="90"/>
  <c r="AR19" i="82"/>
  <c r="AR19" i="40"/>
  <c r="AN19" i="24"/>
  <c r="AI19" i="24"/>
  <c r="AH20" i="54"/>
  <c r="AQ20" i="54" s="1"/>
  <c r="X20" i="74"/>
  <c r="Y20" i="74"/>
  <c r="Y21" i="52"/>
  <c r="X21" i="52"/>
  <c r="Z21" i="52" s="1"/>
  <c r="Z19" i="94"/>
  <c r="AR19" i="75"/>
  <c r="Y21" i="1"/>
  <c r="X21" i="1"/>
  <c r="Z21" i="1" s="1"/>
  <c r="Y21" i="14"/>
  <c r="X21" i="14"/>
  <c r="AN21" i="44"/>
  <c r="AI21" i="44"/>
  <c r="X20" i="78"/>
  <c r="Y20" i="78"/>
  <c r="Y21" i="26"/>
  <c r="X21" i="26"/>
  <c r="Z21" i="26" s="1"/>
  <c r="AH19" i="6"/>
  <c r="AQ19" i="6" s="1"/>
  <c r="AR19" i="31"/>
  <c r="Z19" i="49"/>
  <c r="AR18" i="27"/>
  <c r="AF20" i="70"/>
  <c r="AO20" i="70" s="1"/>
  <c r="W21" i="70"/>
  <c r="AE20" i="70"/>
  <c r="AG20" i="70"/>
  <c r="AP20" i="70" s="1"/>
  <c r="AH19" i="35"/>
  <c r="AQ19" i="35" s="1"/>
  <c r="AG19" i="56"/>
  <c r="AP19" i="56" s="1"/>
  <c r="AF19" i="56"/>
  <c r="AO19" i="56" s="1"/>
  <c r="AE19" i="56"/>
  <c r="W20" i="56"/>
  <c r="AR18" i="32"/>
  <c r="AH21" i="48"/>
  <c r="AQ21" i="48" s="1"/>
  <c r="AF19" i="59"/>
  <c r="AO19" i="59" s="1"/>
  <c r="W20" i="59"/>
  <c r="AE19" i="59"/>
  <c r="AG19" i="59"/>
  <c r="AP19" i="59" s="1"/>
  <c r="AH19" i="32"/>
  <c r="AQ19" i="32" s="1"/>
  <c r="AH20" i="38"/>
  <c r="AQ20" i="38" s="1"/>
  <c r="AI19" i="17"/>
  <c r="AN19" i="17"/>
  <c r="AH20" i="75"/>
  <c r="AQ20" i="75" s="1"/>
  <c r="AR20" i="43"/>
  <c r="AR18" i="89"/>
  <c r="Z19" i="6"/>
  <c r="AN21" i="96"/>
  <c r="AI21" i="96"/>
  <c r="Z22" i="86"/>
  <c r="AH20" i="8"/>
  <c r="AQ20" i="8" s="1"/>
  <c r="Y20" i="24"/>
  <c r="X20" i="24"/>
  <c r="AH21" i="83"/>
  <c r="AQ21" i="83" s="1"/>
  <c r="AR20" i="15"/>
  <c r="AR18" i="10"/>
  <c r="AR17" i="7"/>
  <c r="AG20" i="84"/>
  <c r="AP20" i="84" s="1"/>
  <c r="AF20" i="84"/>
  <c r="AO20" i="84" s="1"/>
  <c r="W21" i="84"/>
  <c r="AE20" i="84"/>
  <c r="AN19" i="16"/>
  <c r="AI19" i="16"/>
  <c r="Y21" i="81"/>
  <c r="X21" i="81"/>
  <c r="Y20" i="45"/>
  <c r="Z20" i="45" s="1"/>
  <c r="X20" i="45"/>
  <c r="AN20" i="26"/>
  <c r="AI20" i="26"/>
  <c r="AH20" i="22"/>
  <c r="AQ20" i="22" s="1"/>
  <c r="AH20" i="90"/>
  <c r="AQ20" i="90" s="1"/>
  <c r="AR19" i="53"/>
  <c r="X19" i="20"/>
  <c r="Y19" i="20"/>
  <c r="Z19" i="20" s="1"/>
  <c r="AF19" i="23"/>
  <c r="AO19" i="23" s="1"/>
  <c r="W20" i="23"/>
  <c r="AE19" i="23"/>
  <c r="AG19" i="23"/>
  <c r="AP19" i="23" s="1"/>
  <c r="AR20" i="83"/>
  <c r="AH21" i="87"/>
  <c r="AQ21" i="87" s="1"/>
  <c r="W21" i="63"/>
  <c r="AE20" i="63"/>
  <c r="AF20" i="63"/>
  <c r="AO20" i="63" s="1"/>
  <c r="AG20" i="63"/>
  <c r="AP20" i="63" s="1"/>
  <c r="AR18" i="23"/>
  <c r="AG18" i="7"/>
  <c r="AP18" i="7" s="1"/>
  <c r="AF18" i="7"/>
  <c r="AO18" i="7" s="1"/>
  <c r="W19" i="7"/>
  <c r="AE18" i="7"/>
  <c r="Z20" i="22"/>
  <c r="AR19" i="39"/>
  <c r="AH19" i="92"/>
  <c r="AQ19" i="92" s="1"/>
  <c r="AR19" i="34"/>
  <c r="AN18" i="46"/>
  <c r="AI18" i="46"/>
  <c r="AR18" i="12"/>
  <c r="AH20" i="40"/>
  <c r="AQ20" i="40" s="1"/>
  <c r="AH18" i="68"/>
  <c r="AQ18" i="68" s="1"/>
  <c r="AH20" i="77"/>
  <c r="AQ20" i="77" s="1"/>
  <c r="W20" i="62"/>
  <c r="AE19" i="62"/>
  <c r="AG19" i="62"/>
  <c r="AP19" i="62" s="1"/>
  <c r="AF19" i="62"/>
  <c r="AO19" i="62" s="1"/>
  <c r="AH20" i="47"/>
  <c r="AQ20" i="47" s="1"/>
  <c r="AH20" i="88"/>
  <c r="AQ20" i="88" s="1"/>
  <c r="W20" i="32"/>
  <c r="AG19" i="32"/>
  <c r="AP19" i="32" s="1"/>
  <c r="AF19" i="32"/>
  <c r="AO19" i="32" s="1"/>
  <c r="AE19" i="32"/>
  <c r="AR19" i="80"/>
  <c r="Z20" i="51"/>
  <c r="Y20" i="51"/>
  <c r="X20" i="51"/>
  <c r="AR18" i="92"/>
  <c r="X20" i="17"/>
  <c r="Y20" i="17"/>
  <c r="AE20" i="75"/>
  <c r="W21" i="75"/>
  <c r="AF20" i="75"/>
  <c r="AO20" i="75" s="1"/>
  <c r="AG20" i="75"/>
  <c r="AP20" i="75" s="1"/>
  <c r="AH20" i="13"/>
  <c r="AQ20" i="13" s="1"/>
  <c r="AH19" i="5"/>
  <c r="AQ19" i="5" s="1"/>
  <c r="AF19" i="64"/>
  <c r="AO19" i="64" s="1"/>
  <c r="W20" i="64"/>
  <c r="AE19" i="64"/>
  <c r="AG19" i="64"/>
  <c r="AP19" i="64" s="1"/>
  <c r="AI19" i="50"/>
  <c r="AN19" i="50"/>
  <c r="AF20" i="8"/>
  <c r="AO20" i="8" s="1"/>
  <c r="W21" i="8"/>
  <c r="AE20" i="8"/>
  <c r="AG20" i="8"/>
  <c r="AP20" i="8" s="1"/>
  <c r="Y20" i="91"/>
  <c r="X20" i="91"/>
  <c r="Y21" i="36"/>
  <c r="Z21" i="36" s="1"/>
  <c r="X21" i="36"/>
  <c r="AI19" i="74"/>
  <c r="AN19" i="74"/>
  <c r="AH21" i="9"/>
  <c r="AQ21" i="9" s="1"/>
  <c r="AH21" i="43"/>
  <c r="AQ21" i="43" s="1"/>
  <c r="AR19" i="38"/>
  <c r="AN19" i="18"/>
  <c r="AI19" i="18"/>
  <c r="Y20" i="16"/>
  <c r="X20" i="16"/>
  <c r="Z20" i="16" s="1"/>
  <c r="AI20" i="81"/>
  <c r="AN20" i="81"/>
  <c r="AI19" i="45"/>
  <c r="AN19" i="45"/>
  <c r="Z20" i="90"/>
  <c r="AR19" i="4"/>
  <c r="AH21" i="69"/>
  <c r="AQ21" i="69" s="1"/>
  <c r="X19" i="46"/>
  <c r="Z19" i="46" s="1"/>
  <c r="Y19" i="46"/>
  <c r="AG21" i="71"/>
  <c r="AP21" i="71" s="1"/>
  <c r="AF21" i="71"/>
  <c r="AO21" i="71" s="1"/>
  <c r="W22" i="71"/>
  <c r="AE21" i="71"/>
  <c r="AR19" i="47"/>
  <c r="AR19" i="88"/>
  <c r="AH21" i="66"/>
  <c r="AQ21" i="66" s="1"/>
  <c r="W21" i="58"/>
  <c r="AE20" i="58"/>
  <c r="AF20" i="58"/>
  <c r="AO20" i="58" s="1"/>
  <c r="AG20" i="58"/>
  <c r="AP20" i="58" s="1"/>
  <c r="AG20" i="3"/>
  <c r="AP20" i="3" s="1"/>
  <c r="AF20" i="3"/>
  <c r="AO20" i="3" s="1"/>
  <c r="W21" i="3"/>
  <c r="AE20" i="3"/>
  <c r="Z19" i="35"/>
  <c r="AH20" i="31"/>
  <c r="AQ20" i="31" s="1"/>
  <c r="AR18" i="49"/>
  <c r="Z21" i="48"/>
  <c r="W21" i="41"/>
  <c r="AG20" i="41"/>
  <c r="AP20" i="41" s="1"/>
  <c r="AF20" i="41"/>
  <c r="AO20" i="41" s="1"/>
  <c r="AE20" i="41"/>
  <c r="AI19" i="61"/>
  <c r="AN19" i="61"/>
  <c r="AN19" i="51"/>
  <c r="AI19" i="51"/>
  <c r="AR21" i="86"/>
  <c r="Z20" i="38"/>
  <c r="AH21" i="15"/>
  <c r="AQ21" i="15" s="1"/>
  <c r="AH20" i="63"/>
  <c r="AQ20" i="63" s="1"/>
  <c r="AH19" i="10"/>
  <c r="AQ19" i="10" s="1"/>
  <c r="Z19" i="5"/>
  <c r="AH20" i="80"/>
  <c r="AQ20" i="80" s="1"/>
  <c r="X21" i="30"/>
  <c r="Y21" i="30"/>
  <c r="X20" i="50"/>
  <c r="Y20" i="50"/>
  <c r="Z20" i="50" s="1"/>
  <c r="AH19" i="27"/>
  <c r="AQ19" i="27" s="1"/>
  <c r="AN19" i="60"/>
  <c r="AI19" i="60"/>
  <c r="X20" i="29"/>
  <c r="Y20" i="29"/>
  <c r="AI20" i="36"/>
  <c r="AN20" i="36"/>
  <c r="Z21" i="83"/>
  <c r="AR20" i="9"/>
  <c r="Z21" i="43"/>
  <c r="AR18" i="5"/>
  <c r="AH20" i="4"/>
  <c r="AQ20" i="4" s="1"/>
  <c r="AR19" i="77"/>
  <c r="AR19" i="54"/>
  <c r="AH20" i="33"/>
  <c r="AQ20" i="33" s="1"/>
  <c r="Y20" i="18"/>
  <c r="X20" i="18"/>
  <c r="Y21" i="37"/>
  <c r="X21" i="37"/>
  <c r="Z21" i="37" s="1"/>
  <c r="X21" i="42"/>
  <c r="Y21" i="42"/>
  <c r="Y21" i="25"/>
  <c r="X21" i="25"/>
  <c r="X21" i="65"/>
  <c r="Y21" i="65"/>
  <c r="AI19" i="78"/>
  <c r="AN19" i="78"/>
  <c r="AI20" i="2"/>
  <c r="AN20" i="2"/>
  <c r="AE21" i="66" l="1"/>
  <c r="W22" i="66"/>
  <c r="AF21" i="69"/>
  <c r="AO21" i="69" s="1"/>
  <c r="AF19" i="10"/>
  <c r="AO19" i="10" s="1"/>
  <c r="W21" i="40"/>
  <c r="W20" i="89"/>
  <c r="Z20" i="11"/>
  <c r="AG21" i="69"/>
  <c r="AP21" i="69" s="1"/>
  <c r="W22" i="69"/>
  <c r="Z21" i="25"/>
  <c r="Z20" i="78"/>
  <c r="Z22" i="96"/>
  <c r="Z20" i="61"/>
  <c r="AG19" i="92"/>
  <c r="AP19" i="92" s="1"/>
  <c r="Z20" i="29"/>
  <c r="Z20" i="17"/>
  <c r="AF20" i="17" s="1"/>
  <c r="AO20" i="17" s="1"/>
  <c r="AF19" i="92"/>
  <c r="AO19" i="92" s="1"/>
  <c r="Z21" i="65"/>
  <c r="AG21" i="65" s="1"/>
  <c r="AP21" i="65" s="1"/>
  <c r="Z20" i="24"/>
  <c r="AG20" i="24" s="1"/>
  <c r="AP20" i="24" s="1"/>
  <c r="W20" i="20"/>
  <c r="AE19" i="20"/>
  <c r="AG19" i="20"/>
  <c r="AP19" i="20" s="1"/>
  <c r="AF19" i="20"/>
  <c r="AO19" i="20" s="1"/>
  <c r="W22" i="26"/>
  <c r="AG21" i="26"/>
  <c r="AP21" i="26" s="1"/>
  <c r="AF21" i="26"/>
  <c r="AO21" i="26" s="1"/>
  <c r="AE21" i="26"/>
  <c r="AG20" i="29"/>
  <c r="AP20" i="29" s="1"/>
  <c r="AF20" i="29"/>
  <c r="AO20" i="29" s="1"/>
  <c r="AE20" i="29"/>
  <c r="W21" i="29"/>
  <c r="AF20" i="45"/>
  <c r="AO20" i="45" s="1"/>
  <c r="W21" i="45"/>
  <c r="AE20" i="45"/>
  <c r="AG20" i="45"/>
  <c r="AP20" i="45" s="1"/>
  <c r="AF22" i="44"/>
  <c r="AO22" i="44" s="1"/>
  <c r="W23" i="44"/>
  <c r="AE22" i="44"/>
  <c r="AG22" i="44"/>
  <c r="AP22" i="44" s="1"/>
  <c r="W21" i="17"/>
  <c r="AE20" i="17"/>
  <c r="AG20" i="17"/>
  <c r="AP20" i="17" s="1"/>
  <c r="AG21" i="1"/>
  <c r="AP21" i="1" s="1"/>
  <c r="AF21" i="1"/>
  <c r="AO21" i="1" s="1"/>
  <c r="W22" i="1"/>
  <c r="AE21" i="1"/>
  <c r="AE20" i="24"/>
  <c r="AG21" i="52"/>
  <c r="AP21" i="52" s="1"/>
  <c r="W22" i="52"/>
  <c r="AF21" i="52"/>
  <c r="AO21" i="52" s="1"/>
  <c r="AE21" i="52"/>
  <c r="AF20" i="50"/>
  <c r="AO20" i="50" s="1"/>
  <c r="W21" i="50"/>
  <c r="AE20" i="50"/>
  <c r="AG20" i="50"/>
  <c r="AP20" i="50" s="1"/>
  <c r="AG20" i="60"/>
  <c r="AP20" i="60" s="1"/>
  <c r="AF20" i="60"/>
  <c r="AO20" i="60" s="1"/>
  <c r="W21" i="60"/>
  <c r="AE20" i="60"/>
  <c r="AH20" i="18"/>
  <c r="AQ20" i="18" s="1"/>
  <c r="AH21" i="30"/>
  <c r="AQ21" i="30" s="1"/>
  <c r="Y21" i="3"/>
  <c r="X21" i="3"/>
  <c r="Z21" i="3" s="1"/>
  <c r="X21" i="58"/>
  <c r="Y21" i="58"/>
  <c r="AH19" i="46"/>
  <c r="AQ19" i="46" s="1"/>
  <c r="AE20" i="90"/>
  <c r="W21" i="90"/>
  <c r="AG20" i="90"/>
  <c r="AP20" i="90" s="1"/>
  <c r="AF20" i="90"/>
  <c r="AO20" i="90" s="1"/>
  <c r="AH20" i="91"/>
  <c r="AQ20" i="91" s="1"/>
  <c r="X20" i="32"/>
  <c r="Y20" i="32"/>
  <c r="Y19" i="7"/>
  <c r="X19" i="7"/>
  <c r="Z19" i="7" s="1"/>
  <c r="X20" i="23"/>
  <c r="Y20" i="23"/>
  <c r="AN20" i="84"/>
  <c r="AI20" i="84"/>
  <c r="AG19" i="6"/>
  <c r="AP19" i="6" s="1"/>
  <c r="AF19" i="6"/>
  <c r="AO19" i="6" s="1"/>
  <c r="W20" i="6"/>
  <c r="AE19" i="6"/>
  <c r="X20" i="59"/>
  <c r="Y20" i="59"/>
  <c r="W20" i="49"/>
  <c r="AE19" i="49"/>
  <c r="AF19" i="49"/>
  <c r="AO19" i="49" s="1"/>
  <c r="AG19" i="49"/>
  <c r="AP19" i="49" s="1"/>
  <c r="AR19" i="24"/>
  <c r="AN21" i="21"/>
  <c r="AI21" i="21"/>
  <c r="AF20" i="55"/>
  <c r="AO20" i="55" s="1"/>
  <c r="W21" i="55"/>
  <c r="AE20" i="55"/>
  <c r="AG20" i="55"/>
  <c r="AP20" i="55" s="1"/>
  <c r="AR19" i="67"/>
  <c r="AI20" i="4"/>
  <c r="AN20" i="4"/>
  <c r="AI20" i="53"/>
  <c r="AN20" i="53"/>
  <c r="AH20" i="67"/>
  <c r="AQ20" i="67" s="1"/>
  <c r="AR20" i="52"/>
  <c r="AH21" i="73"/>
  <c r="AQ21" i="73" s="1"/>
  <c r="Y20" i="72"/>
  <c r="X20" i="72"/>
  <c r="Z20" i="72" s="1"/>
  <c r="AI21" i="76"/>
  <c r="AN21" i="76"/>
  <c r="AH20" i="61"/>
  <c r="AQ20" i="61" s="1"/>
  <c r="Y22" i="87"/>
  <c r="X22" i="87"/>
  <c r="Y21" i="77"/>
  <c r="X21" i="77"/>
  <c r="AN21" i="28"/>
  <c r="AI21" i="28"/>
  <c r="AN20" i="88"/>
  <c r="AI20" i="88"/>
  <c r="Y21" i="80"/>
  <c r="X21" i="80"/>
  <c r="X22" i="66"/>
  <c r="Y22" i="66"/>
  <c r="X20" i="92"/>
  <c r="Y20" i="92"/>
  <c r="Y21" i="82"/>
  <c r="X21" i="82"/>
  <c r="Z21" i="82" s="1"/>
  <c r="AI19" i="10"/>
  <c r="AN19" i="10"/>
  <c r="Z21" i="30"/>
  <c r="AF19" i="5"/>
  <c r="AO19" i="5" s="1"/>
  <c r="W20" i="5"/>
  <c r="AE19" i="5"/>
  <c r="AG19" i="5"/>
  <c r="AP19" i="5" s="1"/>
  <c r="AN21" i="71"/>
  <c r="AI21" i="71"/>
  <c r="W20" i="46"/>
  <c r="AG19" i="46"/>
  <c r="AP19" i="46" s="1"/>
  <c r="AF19" i="46"/>
  <c r="AO19" i="46" s="1"/>
  <c r="AE19" i="46"/>
  <c r="AG20" i="16"/>
  <c r="AP20" i="16" s="1"/>
  <c r="AF20" i="16"/>
  <c r="AO20" i="16" s="1"/>
  <c r="W21" i="16"/>
  <c r="AE20" i="16"/>
  <c r="AI19" i="62"/>
  <c r="AN19" i="62"/>
  <c r="AI20" i="63"/>
  <c r="AN20" i="63"/>
  <c r="AH21" i="81"/>
  <c r="AQ21" i="81" s="1"/>
  <c r="AN20" i="70"/>
  <c r="AI20" i="70"/>
  <c r="AH21" i="14"/>
  <c r="AQ21" i="14" s="1"/>
  <c r="AF20" i="85"/>
  <c r="AO20" i="85" s="1"/>
  <c r="AE20" i="85"/>
  <c r="AG20" i="85"/>
  <c r="AP20" i="85" s="1"/>
  <c r="W21" i="85"/>
  <c r="Y22" i="21"/>
  <c r="X22" i="21"/>
  <c r="Y20" i="95"/>
  <c r="X20" i="95"/>
  <c r="Y21" i="4"/>
  <c r="X21" i="4"/>
  <c r="Z21" i="4" s="1"/>
  <c r="AN21" i="87"/>
  <c r="AI21" i="87"/>
  <c r="AN20" i="47"/>
  <c r="AI20" i="47"/>
  <c r="X22" i="28"/>
  <c r="Y22" i="28"/>
  <c r="Z22" i="28" s="1"/>
  <c r="AN20" i="80"/>
  <c r="AI20" i="80"/>
  <c r="AI20" i="39"/>
  <c r="AN20" i="39"/>
  <c r="Y20" i="10"/>
  <c r="X20" i="10"/>
  <c r="X20" i="89"/>
  <c r="Z20" i="89" s="1"/>
  <c r="Y20" i="89"/>
  <c r="AG21" i="37"/>
  <c r="AP21" i="37" s="1"/>
  <c r="AF21" i="37"/>
  <c r="AO21" i="37" s="1"/>
  <c r="AE21" i="37"/>
  <c r="W22" i="37"/>
  <c r="AH21" i="42"/>
  <c r="AQ21" i="42" s="1"/>
  <c r="X21" i="41"/>
  <c r="Z21" i="41" s="1"/>
  <c r="Y21" i="41"/>
  <c r="Z21" i="42"/>
  <c r="Z20" i="18"/>
  <c r="AF20" i="38"/>
  <c r="AO20" i="38" s="1"/>
  <c r="AG20" i="38"/>
  <c r="AP20" i="38" s="1"/>
  <c r="AE20" i="38"/>
  <c r="W21" i="38"/>
  <c r="AR19" i="61"/>
  <c r="AF21" i="48"/>
  <c r="AO21" i="48" s="1"/>
  <c r="W22" i="48"/>
  <c r="AG21" i="48"/>
  <c r="AP21" i="48" s="1"/>
  <c r="AE21" i="48"/>
  <c r="X22" i="71"/>
  <c r="Y22" i="71"/>
  <c r="AR19" i="45"/>
  <c r="AR19" i="18"/>
  <c r="AR19" i="74"/>
  <c r="Z20" i="91"/>
  <c r="AR19" i="50"/>
  <c r="Y21" i="75"/>
  <c r="Z21" i="75" s="1"/>
  <c r="X21" i="75"/>
  <c r="AI19" i="32"/>
  <c r="AN19" i="32"/>
  <c r="X20" i="62"/>
  <c r="Y20" i="62"/>
  <c r="Y21" i="63"/>
  <c r="X21" i="63"/>
  <c r="AR20" i="26"/>
  <c r="Y21" i="84"/>
  <c r="X21" i="84"/>
  <c r="X21" i="70"/>
  <c r="Z21" i="70" s="1"/>
  <c r="Y21" i="70"/>
  <c r="AH20" i="74"/>
  <c r="AQ20" i="74" s="1"/>
  <c r="X20" i="27"/>
  <c r="Y20" i="27"/>
  <c r="AH21" i="2"/>
  <c r="AQ21" i="2" s="1"/>
  <c r="AR20" i="65"/>
  <c r="AG20" i="67"/>
  <c r="AP20" i="67" s="1"/>
  <c r="AF20" i="67"/>
  <c r="AO20" i="67" s="1"/>
  <c r="AE20" i="67"/>
  <c r="W21" i="67"/>
  <c r="Z21" i="73"/>
  <c r="X20" i="93"/>
  <c r="Y20" i="93"/>
  <c r="AG20" i="61"/>
  <c r="AP20" i="61" s="1"/>
  <c r="W21" i="61"/>
  <c r="AF20" i="61"/>
  <c r="AO20" i="61" s="1"/>
  <c r="AE20" i="61"/>
  <c r="X21" i="34"/>
  <c r="Y21" i="34"/>
  <c r="AI19" i="92"/>
  <c r="AN19" i="92"/>
  <c r="AI20" i="19"/>
  <c r="AN20" i="19"/>
  <c r="AR19" i="78"/>
  <c r="AG21" i="83"/>
  <c r="AP21" i="83" s="1"/>
  <c r="AF21" i="83"/>
  <c r="AO21" i="83" s="1"/>
  <c r="AE21" i="83"/>
  <c r="W22" i="83"/>
  <c r="AR20" i="2"/>
  <c r="AH21" i="25"/>
  <c r="AQ21" i="25" s="1"/>
  <c r="AH21" i="37"/>
  <c r="AQ21" i="37" s="1"/>
  <c r="AR20" i="36"/>
  <c r="AH20" i="50"/>
  <c r="AQ20" i="50" s="1"/>
  <c r="AI20" i="41"/>
  <c r="AN20" i="41"/>
  <c r="AH21" i="36"/>
  <c r="AQ21" i="36" s="1"/>
  <c r="AI20" i="75"/>
  <c r="AN20" i="75"/>
  <c r="AH20" i="51"/>
  <c r="AQ20" i="51" s="1"/>
  <c r="AH19" i="20"/>
  <c r="AQ19" i="20" s="1"/>
  <c r="Z21" i="81"/>
  <c r="W23" i="86"/>
  <c r="AG22" i="86"/>
  <c r="AP22" i="86" s="1"/>
  <c r="AF22" i="86"/>
  <c r="AO22" i="86" s="1"/>
  <c r="AE22" i="86"/>
  <c r="Y20" i="56"/>
  <c r="X20" i="56"/>
  <c r="AH20" i="78"/>
  <c r="AQ20" i="78" s="1"/>
  <c r="Z21" i="14"/>
  <c r="W20" i="94"/>
  <c r="AE19" i="94"/>
  <c r="AG19" i="94"/>
  <c r="AP19" i="94" s="1"/>
  <c r="AF19" i="94"/>
  <c r="AO19" i="94" s="1"/>
  <c r="Z20" i="74"/>
  <c r="AR20" i="14"/>
  <c r="AR20" i="42"/>
  <c r="AN19" i="27"/>
  <c r="AI19" i="27"/>
  <c r="AI21" i="15"/>
  <c r="AN21" i="15"/>
  <c r="X21" i="33"/>
  <c r="Z21" i="33" s="1"/>
  <c r="Y21" i="33"/>
  <c r="AR19" i="29"/>
  <c r="AR20" i="30"/>
  <c r="AI19" i="93"/>
  <c r="AN19" i="93"/>
  <c r="Y22" i="76"/>
  <c r="X22" i="76"/>
  <c r="AI20" i="34"/>
  <c r="AN20" i="34"/>
  <c r="X21" i="47"/>
  <c r="Y21" i="47"/>
  <c r="AN20" i="77"/>
  <c r="AI20" i="77"/>
  <c r="AN20" i="13"/>
  <c r="AI20" i="13"/>
  <c r="AN20" i="54"/>
  <c r="AI20" i="54"/>
  <c r="AN20" i="82"/>
  <c r="AI20" i="82"/>
  <c r="Y21" i="19"/>
  <c r="X21" i="19"/>
  <c r="AN19" i="89"/>
  <c r="AI19" i="89"/>
  <c r="X21" i="31"/>
  <c r="Z21" i="31" s="1"/>
  <c r="Y21" i="31"/>
  <c r="W22" i="25"/>
  <c r="AG21" i="25"/>
  <c r="AP21" i="25" s="1"/>
  <c r="AF21" i="25"/>
  <c r="AO21" i="25" s="1"/>
  <c r="AE21" i="25"/>
  <c r="AH21" i="65"/>
  <c r="AQ21" i="65" s="1"/>
  <c r="AR19" i="60"/>
  <c r="W22" i="43"/>
  <c r="AG21" i="43"/>
  <c r="AP21" i="43" s="1"/>
  <c r="AF21" i="43"/>
  <c r="AO21" i="43" s="1"/>
  <c r="AE21" i="43"/>
  <c r="W20" i="35"/>
  <c r="AG19" i="35"/>
  <c r="AP19" i="35" s="1"/>
  <c r="AF19" i="35"/>
  <c r="AO19" i="35" s="1"/>
  <c r="AE19" i="35"/>
  <c r="AR20" i="81"/>
  <c r="AI20" i="8"/>
  <c r="AN20" i="8"/>
  <c r="AN19" i="64"/>
  <c r="AI19" i="64"/>
  <c r="AG20" i="22"/>
  <c r="AP20" i="22" s="1"/>
  <c r="AF20" i="22"/>
  <c r="AO20" i="22" s="1"/>
  <c r="W21" i="22"/>
  <c r="AE20" i="22"/>
  <c r="AH20" i="45"/>
  <c r="AQ20" i="45" s="1"/>
  <c r="AR19" i="16"/>
  <c r="AH20" i="24"/>
  <c r="AQ20" i="24" s="1"/>
  <c r="AR21" i="96"/>
  <c r="AN19" i="56"/>
  <c r="AI19" i="56"/>
  <c r="AF20" i="78"/>
  <c r="AO20" i="78" s="1"/>
  <c r="AE20" i="78"/>
  <c r="W21" i="78"/>
  <c r="AG20" i="78"/>
  <c r="AP20" i="78" s="1"/>
  <c r="AH21" i="1"/>
  <c r="AQ21" i="1" s="1"/>
  <c r="AH21" i="52"/>
  <c r="AQ21" i="52" s="1"/>
  <c r="Y22" i="79"/>
  <c r="X22" i="79"/>
  <c r="Z22" i="79" s="1"/>
  <c r="W20" i="57"/>
  <c r="AE19" i="57"/>
  <c r="AF19" i="57"/>
  <c r="AO19" i="57" s="1"/>
  <c r="AG19" i="57"/>
  <c r="AP19" i="57" s="1"/>
  <c r="AH20" i="11"/>
  <c r="AQ20" i="11" s="1"/>
  <c r="Y22" i="15"/>
  <c r="X22" i="15"/>
  <c r="Z21" i="2"/>
  <c r="AR20" i="25"/>
  <c r="AR20" i="37"/>
  <c r="AR19" i="11"/>
  <c r="AI21" i="9"/>
  <c r="AN21" i="9"/>
  <c r="AH20" i="60"/>
  <c r="AQ20" i="60" s="1"/>
  <c r="AH22" i="96"/>
  <c r="AQ22" i="96" s="1"/>
  <c r="AR18" i="20"/>
  <c r="X19" i="68"/>
  <c r="Y19" i="68"/>
  <c r="Y21" i="13"/>
  <c r="X21" i="13"/>
  <c r="Z21" i="13" s="1"/>
  <c r="Y21" i="54"/>
  <c r="X21" i="54"/>
  <c r="Y21" i="40"/>
  <c r="X21" i="40"/>
  <c r="Z21" i="40" s="1"/>
  <c r="AI19" i="12"/>
  <c r="AN19" i="12"/>
  <c r="AI21" i="69"/>
  <c r="AN21" i="69"/>
  <c r="AH20" i="29"/>
  <c r="AQ20" i="29" s="1"/>
  <c r="AR19" i="51"/>
  <c r="AN20" i="3"/>
  <c r="AI20" i="3"/>
  <c r="AI20" i="58"/>
  <c r="AN20" i="58"/>
  <c r="AH20" i="16"/>
  <c r="AQ20" i="16" s="1"/>
  <c r="AG21" i="36"/>
  <c r="AP21" i="36" s="1"/>
  <c r="AE21" i="36"/>
  <c r="AF21" i="36"/>
  <c r="AO21" i="36" s="1"/>
  <c r="W22" i="36"/>
  <c r="X21" i="8"/>
  <c r="Y21" i="8"/>
  <c r="X20" i="64"/>
  <c r="Y20" i="64"/>
  <c r="Z20" i="64" s="1"/>
  <c r="AH20" i="17"/>
  <c r="AQ20" i="17" s="1"/>
  <c r="AG20" i="51"/>
  <c r="AP20" i="51" s="1"/>
  <c r="AF20" i="51"/>
  <c r="AO20" i="51" s="1"/>
  <c r="AE20" i="51"/>
  <c r="W21" i="51"/>
  <c r="AR18" i="46"/>
  <c r="AI18" i="7"/>
  <c r="AN18" i="7"/>
  <c r="AI19" i="23"/>
  <c r="AN19" i="23"/>
  <c r="AR19" i="17"/>
  <c r="AN19" i="59"/>
  <c r="AI19" i="59"/>
  <c r="AH21" i="26"/>
  <c r="AQ21" i="26" s="1"/>
  <c r="AR21" i="44"/>
  <c r="AN21" i="79"/>
  <c r="AI21" i="79"/>
  <c r="AN19" i="95"/>
  <c r="AI19" i="95"/>
  <c r="AR20" i="1"/>
  <c r="AG20" i="11"/>
  <c r="AP20" i="11" s="1"/>
  <c r="AF20" i="11"/>
  <c r="AO20" i="11" s="1"/>
  <c r="W21" i="11"/>
  <c r="AE20" i="11"/>
  <c r="AR19" i="91"/>
  <c r="Y21" i="53"/>
  <c r="X21" i="53"/>
  <c r="AH22" i="44"/>
  <c r="AQ22" i="44" s="1"/>
  <c r="AI20" i="33"/>
  <c r="AN20" i="33"/>
  <c r="Y22" i="9"/>
  <c r="X22" i="9"/>
  <c r="AF22" i="96"/>
  <c r="AO22" i="96" s="1"/>
  <c r="W23" i="96"/>
  <c r="AG22" i="96"/>
  <c r="AP22" i="96" s="1"/>
  <c r="AE22" i="96"/>
  <c r="AN19" i="72"/>
  <c r="AI19" i="72"/>
  <c r="AR20" i="73"/>
  <c r="AI18" i="68"/>
  <c r="AN18" i="68"/>
  <c r="X21" i="88"/>
  <c r="Y21" i="88"/>
  <c r="AI21" i="66"/>
  <c r="AN21" i="66"/>
  <c r="AI20" i="40"/>
  <c r="AN20" i="40"/>
  <c r="Y21" i="39"/>
  <c r="X21" i="39"/>
  <c r="AI20" i="31"/>
  <c r="AN20" i="31"/>
  <c r="X20" i="12"/>
  <c r="Y20" i="12"/>
  <c r="Y22" i="69"/>
  <c r="X22" i="69"/>
  <c r="Z22" i="69" s="1"/>
  <c r="Z20" i="12" l="1"/>
  <c r="Z21" i="54"/>
  <c r="Z20" i="95"/>
  <c r="Z21" i="53"/>
  <c r="Z19" i="68"/>
  <c r="Z22" i="76"/>
  <c r="Z21" i="80"/>
  <c r="Z21" i="88"/>
  <c r="Z21" i="34"/>
  <c r="Z20" i="92"/>
  <c r="Z22" i="66"/>
  <c r="Z20" i="59"/>
  <c r="AF20" i="59" s="1"/>
  <c r="AO20" i="59" s="1"/>
  <c r="Z22" i="15"/>
  <c r="Z21" i="19"/>
  <c r="AG21" i="19" s="1"/>
  <c r="AP21" i="19" s="1"/>
  <c r="Z21" i="84"/>
  <c r="Z22" i="21"/>
  <c r="Z21" i="77"/>
  <c r="AG21" i="77" s="1"/>
  <c r="AP21" i="77" s="1"/>
  <c r="W21" i="24"/>
  <c r="AF20" i="24"/>
  <c r="AO20" i="24" s="1"/>
  <c r="W22" i="65"/>
  <c r="AE21" i="65"/>
  <c r="AN21" i="65" s="1"/>
  <c r="AF21" i="65"/>
  <c r="AO21" i="65" s="1"/>
  <c r="Z20" i="56"/>
  <c r="AF20" i="56" s="1"/>
  <c r="AO20" i="56" s="1"/>
  <c r="Z21" i="63"/>
  <c r="AG21" i="63" s="1"/>
  <c r="AP21" i="63" s="1"/>
  <c r="AG21" i="75"/>
  <c r="AP21" i="75" s="1"/>
  <c r="AF21" i="75"/>
  <c r="AO21" i="75" s="1"/>
  <c r="AE21" i="75"/>
  <c r="W22" i="75"/>
  <c r="W23" i="28"/>
  <c r="AG22" i="28"/>
  <c r="AP22" i="28" s="1"/>
  <c r="AF22" i="28"/>
  <c r="AO22" i="28" s="1"/>
  <c r="AE22" i="28"/>
  <c r="AG21" i="3"/>
  <c r="AP21" i="3" s="1"/>
  <c r="AF21" i="3"/>
  <c r="AO21" i="3" s="1"/>
  <c r="W22" i="3"/>
  <c r="AE21" i="3"/>
  <c r="AG20" i="72"/>
  <c r="AP20" i="72" s="1"/>
  <c r="AF20" i="72"/>
  <c r="AO20" i="72" s="1"/>
  <c r="W21" i="72"/>
  <c r="AE20" i="72"/>
  <c r="AF20" i="64"/>
  <c r="AO20" i="64" s="1"/>
  <c r="W21" i="64"/>
  <c r="AE20" i="64"/>
  <c r="AG20" i="64"/>
  <c r="AP20" i="64" s="1"/>
  <c r="W22" i="77"/>
  <c r="AE21" i="77"/>
  <c r="AG19" i="7"/>
  <c r="AP19" i="7" s="1"/>
  <c r="AF19" i="7"/>
  <c r="AO19" i="7" s="1"/>
  <c r="W20" i="7"/>
  <c r="AE19" i="7"/>
  <c r="AF21" i="19"/>
  <c r="AO21" i="19" s="1"/>
  <c r="W22" i="19"/>
  <c r="AE21" i="19"/>
  <c r="AG20" i="59"/>
  <c r="AP20" i="59" s="1"/>
  <c r="AG20" i="56"/>
  <c r="AP20" i="56" s="1"/>
  <c r="AE21" i="63"/>
  <c r="AF21" i="63"/>
  <c r="AO21" i="63" s="1"/>
  <c r="W22" i="88"/>
  <c r="AG21" i="88"/>
  <c r="AP21" i="88" s="1"/>
  <c r="AF21" i="88"/>
  <c r="AO21" i="88" s="1"/>
  <c r="AE21" i="88"/>
  <c r="AH22" i="9"/>
  <c r="AQ22" i="9" s="1"/>
  <c r="AF21" i="53"/>
  <c r="AO21" i="53" s="1"/>
  <c r="AE21" i="53"/>
  <c r="AG21" i="53"/>
  <c r="AP21" i="53" s="1"/>
  <c r="W22" i="53"/>
  <c r="X21" i="51"/>
  <c r="Z21" i="51" s="1"/>
  <c r="Y21" i="51"/>
  <c r="Y22" i="25"/>
  <c r="X22" i="25"/>
  <c r="AR20" i="31"/>
  <c r="AR18" i="68"/>
  <c r="AN22" i="96"/>
  <c r="AI22" i="96"/>
  <c r="Z22" i="9"/>
  <c r="AR19" i="59"/>
  <c r="AR20" i="58"/>
  <c r="AH19" i="68"/>
  <c r="AQ19" i="68" s="1"/>
  <c r="AR21" i="9"/>
  <c r="AI20" i="22"/>
  <c r="AN20" i="22"/>
  <c r="AI21" i="25"/>
  <c r="AN21" i="25"/>
  <c r="AH21" i="31"/>
  <c r="AQ21" i="31" s="1"/>
  <c r="AR19" i="93"/>
  <c r="AH21" i="33"/>
  <c r="AQ21" i="33" s="1"/>
  <c r="W22" i="81"/>
  <c r="AG21" i="81"/>
  <c r="AP21" i="81" s="1"/>
  <c r="AE21" i="81"/>
  <c r="AF21" i="81"/>
  <c r="AO21" i="81" s="1"/>
  <c r="AR20" i="75"/>
  <c r="AH21" i="34"/>
  <c r="AQ21" i="34" s="1"/>
  <c r="AH21" i="75"/>
  <c r="AQ21" i="75" s="1"/>
  <c r="Y22" i="48"/>
  <c r="X22" i="48"/>
  <c r="Z22" i="48" s="1"/>
  <c r="AH21" i="41"/>
  <c r="AQ21" i="41" s="1"/>
  <c r="AI19" i="46"/>
  <c r="AN19" i="46"/>
  <c r="AH20" i="92"/>
  <c r="AQ20" i="92" s="1"/>
  <c r="AH21" i="77"/>
  <c r="AQ21" i="77" s="1"/>
  <c r="Y21" i="55"/>
  <c r="X21" i="55"/>
  <c r="Y21" i="90"/>
  <c r="Z21" i="90" s="1"/>
  <c r="X21" i="90"/>
  <c r="X22" i="52"/>
  <c r="Y22" i="52"/>
  <c r="AI21" i="1"/>
  <c r="AN21" i="1"/>
  <c r="AN20" i="29"/>
  <c r="AI20" i="29"/>
  <c r="W23" i="69"/>
  <c r="AE22" i="69"/>
  <c r="AG22" i="69"/>
  <c r="AP22" i="69" s="1"/>
  <c r="AF22" i="69"/>
  <c r="AO22" i="69" s="1"/>
  <c r="AH21" i="39"/>
  <c r="AQ21" i="39" s="1"/>
  <c r="AR21" i="66"/>
  <c r="AN20" i="11"/>
  <c r="AI20" i="11"/>
  <c r="AR19" i="95"/>
  <c r="AR18" i="7"/>
  <c r="AN21" i="36"/>
  <c r="AI21" i="36"/>
  <c r="AR20" i="3"/>
  <c r="AR19" i="12"/>
  <c r="W22" i="54"/>
  <c r="AE21" i="54"/>
  <c r="AG21" i="54"/>
  <c r="AP21" i="54" s="1"/>
  <c r="AF21" i="54"/>
  <c r="AO21" i="54" s="1"/>
  <c r="AG19" i="68"/>
  <c r="AP19" i="68" s="1"/>
  <c r="AF19" i="68"/>
  <c r="AO19" i="68" s="1"/>
  <c r="AE19" i="68"/>
  <c r="W20" i="68"/>
  <c r="W22" i="2"/>
  <c r="AE21" i="2"/>
  <c r="AG21" i="2"/>
  <c r="AP21" i="2" s="1"/>
  <c r="AF21" i="2"/>
  <c r="AO21" i="2" s="1"/>
  <c r="W23" i="79"/>
  <c r="AG22" i="79"/>
  <c r="AP22" i="79" s="1"/>
  <c r="AE22" i="79"/>
  <c r="AF22" i="79"/>
  <c r="AO22" i="79" s="1"/>
  <c r="Y21" i="22"/>
  <c r="X21" i="22"/>
  <c r="AR20" i="8"/>
  <c r="Y22" i="43"/>
  <c r="Z22" i="43" s="1"/>
  <c r="X22" i="43"/>
  <c r="AE21" i="31"/>
  <c r="W22" i="31"/>
  <c r="AG21" i="31"/>
  <c r="AP21" i="31" s="1"/>
  <c r="AF21" i="31"/>
  <c r="AO21" i="31" s="1"/>
  <c r="AR20" i="82"/>
  <c r="AR20" i="77"/>
  <c r="AR20" i="34"/>
  <c r="W22" i="33"/>
  <c r="AG21" i="33"/>
  <c r="AP21" i="33" s="1"/>
  <c r="AF21" i="33"/>
  <c r="AO21" i="33" s="1"/>
  <c r="AE21" i="33"/>
  <c r="AI19" i="94"/>
  <c r="AN19" i="94"/>
  <c r="AI22" i="86"/>
  <c r="AN22" i="86"/>
  <c r="AR20" i="41"/>
  <c r="X22" i="83"/>
  <c r="Z22" i="83" s="1"/>
  <c r="Y22" i="83"/>
  <c r="AF21" i="34"/>
  <c r="AO21" i="34" s="1"/>
  <c r="AG21" i="34"/>
  <c r="AP21" i="34" s="1"/>
  <c r="AE21" i="34"/>
  <c r="W22" i="34"/>
  <c r="AH20" i="93"/>
  <c r="AQ20" i="93" s="1"/>
  <c r="AH20" i="27"/>
  <c r="AQ20" i="27" s="1"/>
  <c r="W22" i="84"/>
  <c r="AE21" i="84"/>
  <c r="AG21" i="84"/>
  <c r="AP21" i="84" s="1"/>
  <c r="AF21" i="84"/>
  <c r="AO21" i="84" s="1"/>
  <c r="AH22" i="71"/>
  <c r="AQ22" i="71" s="1"/>
  <c r="AE21" i="41"/>
  <c r="W22" i="41"/>
  <c r="AF21" i="41"/>
  <c r="AO21" i="41" s="1"/>
  <c r="AG21" i="41"/>
  <c r="AP21" i="41" s="1"/>
  <c r="AH20" i="89"/>
  <c r="AQ20" i="89" s="1"/>
  <c r="AR20" i="39"/>
  <c r="AR20" i="47"/>
  <c r="AG21" i="4"/>
  <c r="AP21" i="4" s="1"/>
  <c r="AF21" i="4"/>
  <c r="AO21" i="4" s="1"/>
  <c r="W22" i="4"/>
  <c r="AE21" i="4"/>
  <c r="AG22" i="21"/>
  <c r="AP22" i="21" s="1"/>
  <c r="AF22" i="21"/>
  <c r="AO22" i="21" s="1"/>
  <c r="W23" i="21"/>
  <c r="AE22" i="21"/>
  <c r="AR19" i="62"/>
  <c r="AR19" i="10"/>
  <c r="AF20" i="92"/>
  <c r="AO20" i="92" s="1"/>
  <c r="AG20" i="92"/>
  <c r="AP20" i="92" s="1"/>
  <c r="AE20" i="92"/>
  <c r="W21" i="92"/>
  <c r="W22" i="80"/>
  <c r="AG21" i="80"/>
  <c r="AP21" i="80" s="1"/>
  <c r="AE21" i="80"/>
  <c r="AF21" i="80"/>
  <c r="AO21" i="80" s="1"/>
  <c r="AR20" i="4"/>
  <c r="AN19" i="6"/>
  <c r="AI19" i="6"/>
  <c r="AI20" i="90"/>
  <c r="AN20" i="90"/>
  <c r="AN20" i="50"/>
  <c r="AI20" i="50"/>
  <c r="X22" i="1"/>
  <c r="Y22" i="1"/>
  <c r="AI20" i="45"/>
  <c r="AN20" i="45"/>
  <c r="X22" i="26"/>
  <c r="Y22" i="26"/>
  <c r="X23" i="96"/>
  <c r="Z23" i="96" s="1"/>
  <c r="Y23" i="96"/>
  <c r="AR20" i="33"/>
  <c r="AH21" i="53"/>
  <c r="AQ21" i="53" s="1"/>
  <c r="Y21" i="11"/>
  <c r="X21" i="11"/>
  <c r="AH21" i="8"/>
  <c r="AQ21" i="8" s="1"/>
  <c r="AH21" i="40"/>
  <c r="AQ21" i="40" s="1"/>
  <c r="AH21" i="13"/>
  <c r="AQ21" i="13" s="1"/>
  <c r="AH22" i="15"/>
  <c r="AQ22" i="15" s="1"/>
  <c r="Y21" i="78"/>
  <c r="X21" i="78"/>
  <c r="X20" i="35"/>
  <c r="Z20" i="35" s="1"/>
  <c r="Y20" i="35"/>
  <c r="AR19" i="89"/>
  <c r="AH22" i="76"/>
  <c r="AQ22" i="76" s="1"/>
  <c r="AN21" i="83"/>
  <c r="AI21" i="83"/>
  <c r="AR20" i="19"/>
  <c r="AI20" i="61"/>
  <c r="AN20" i="61"/>
  <c r="Z20" i="93"/>
  <c r="Z20" i="27"/>
  <c r="AH20" i="62"/>
  <c r="AQ20" i="62" s="1"/>
  <c r="Z22" i="71"/>
  <c r="Y22" i="37"/>
  <c r="X22" i="37"/>
  <c r="AG20" i="89"/>
  <c r="AP20" i="89" s="1"/>
  <c r="AF20" i="89"/>
  <c r="AO20" i="89" s="1"/>
  <c r="W21" i="89"/>
  <c r="AE20" i="89"/>
  <c r="AR20" i="80"/>
  <c r="AH20" i="95"/>
  <c r="AQ20" i="95" s="1"/>
  <c r="AN20" i="16"/>
  <c r="AI20" i="16"/>
  <c r="AI19" i="5"/>
  <c r="AN19" i="5"/>
  <c r="AH21" i="82"/>
  <c r="AQ21" i="82" s="1"/>
  <c r="AR20" i="88"/>
  <c r="AR21" i="21"/>
  <c r="AN19" i="49"/>
  <c r="AI19" i="49"/>
  <c r="Y20" i="6"/>
  <c r="X20" i="6"/>
  <c r="AH20" i="23"/>
  <c r="AQ20" i="23" s="1"/>
  <c r="AH20" i="32"/>
  <c r="AQ20" i="32" s="1"/>
  <c r="AH21" i="58"/>
  <c r="AQ21" i="58" s="1"/>
  <c r="AN20" i="60"/>
  <c r="AI20" i="60"/>
  <c r="Y21" i="50"/>
  <c r="X21" i="50"/>
  <c r="AN20" i="24"/>
  <c r="AI20" i="24"/>
  <c r="AN22" i="44"/>
  <c r="AI22" i="44"/>
  <c r="Y21" i="45"/>
  <c r="X21" i="45"/>
  <c r="AH20" i="12"/>
  <c r="AQ20" i="12" s="1"/>
  <c r="Z21" i="39"/>
  <c r="AH21" i="88"/>
  <c r="AQ21" i="88" s="1"/>
  <c r="AR19" i="72"/>
  <c r="AR21" i="79"/>
  <c r="Z21" i="8"/>
  <c r="AI19" i="57"/>
  <c r="AN19" i="57"/>
  <c r="AI20" i="78"/>
  <c r="AN20" i="78"/>
  <c r="AI21" i="43"/>
  <c r="AN21" i="43"/>
  <c r="AR20" i="54"/>
  <c r="AR21" i="15"/>
  <c r="X20" i="94"/>
  <c r="Y20" i="94"/>
  <c r="AG21" i="73"/>
  <c r="AP21" i="73" s="1"/>
  <c r="AF21" i="73"/>
  <c r="AO21" i="73" s="1"/>
  <c r="AE21" i="73"/>
  <c r="W22" i="73"/>
  <c r="AH21" i="70"/>
  <c r="AQ21" i="70" s="1"/>
  <c r="Z20" i="62"/>
  <c r="AI21" i="48"/>
  <c r="AN21" i="48"/>
  <c r="AG20" i="18"/>
  <c r="AP20" i="18" s="1"/>
  <c r="AF20" i="18"/>
  <c r="AO20" i="18" s="1"/>
  <c r="W21" i="18"/>
  <c r="AE20" i="18"/>
  <c r="AN21" i="37"/>
  <c r="AI21" i="37"/>
  <c r="AH20" i="10"/>
  <c r="AQ20" i="10" s="1"/>
  <c r="AR21" i="87"/>
  <c r="Y21" i="85"/>
  <c r="X21" i="85"/>
  <c r="Z21" i="85" s="1"/>
  <c r="AR20" i="70"/>
  <c r="X21" i="16"/>
  <c r="Y21" i="16"/>
  <c r="Y20" i="5"/>
  <c r="X20" i="5"/>
  <c r="AH22" i="66"/>
  <c r="AQ22" i="66" s="1"/>
  <c r="AH22" i="87"/>
  <c r="AQ22" i="87" s="1"/>
  <c r="AR21" i="76"/>
  <c r="Y20" i="49"/>
  <c r="X20" i="49"/>
  <c r="Z20" i="49" s="1"/>
  <c r="Z20" i="23"/>
  <c r="Z20" i="32"/>
  <c r="Z21" i="58"/>
  <c r="Y21" i="60"/>
  <c r="X21" i="60"/>
  <c r="Y21" i="24"/>
  <c r="X21" i="24"/>
  <c r="X23" i="44"/>
  <c r="Y23" i="44"/>
  <c r="AI21" i="26"/>
  <c r="AN21" i="26"/>
  <c r="AG20" i="12"/>
  <c r="AP20" i="12" s="1"/>
  <c r="AF20" i="12"/>
  <c r="AO20" i="12" s="1"/>
  <c r="W21" i="12"/>
  <c r="AE20" i="12"/>
  <c r="AR19" i="64"/>
  <c r="AI19" i="35"/>
  <c r="AN19" i="35"/>
  <c r="AH21" i="19"/>
  <c r="AQ21" i="19" s="1"/>
  <c r="AH21" i="47"/>
  <c r="AQ21" i="47" s="1"/>
  <c r="AG22" i="76"/>
  <c r="AP22" i="76" s="1"/>
  <c r="AF22" i="76"/>
  <c r="AO22" i="76" s="1"/>
  <c r="W23" i="76"/>
  <c r="AE22" i="76"/>
  <c r="AR19" i="27"/>
  <c r="AE20" i="74"/>
  <c r="W21" i="74"/>
  <c r="AF20" i="74"/>
  <c r="AO20" i="74" s="1"/>
  <c r="AG20" i="74"/>
  <c r="AP20" i="74" s="1"/>
  <c r="AG21" i="14"/>
  <c r="AP21" i="14" s="1"/>
  <c r="AF21" i="14"/>
  <c r="AO21" i="14" s="1"/>
  <c r="W22" i="14"/>
  <c r="AE21" i="14"/>
  <c r="AH20" i="56"/>
  <c r="AQ20" i="56" s="1"/>
  <c r="AR19" i="92"/>
  <c r="X21" i="61"/>
  <c r="Y21" i="61"/>
  <c r="Y21" i="67"/>
  <c r="X21" i="67"/>
  <c r="AF21" i="70"/>
  <c r="AO21" i="70" s="1"/>
  <c r="W22" i="70"/>
  <c r="AE21" i="70"/>
  <c r="AG21" i="70"/>
  <c r="AP21" i="70" s="1"/>
  <c r="AH21" i="63"/>
  <c r="AQ21" i="63" s="1"/>
  <c r="Y21" i="38"/>
  <c r="X21" i="38"/>
  <c r="Z21" i="38" s="1"/>
  <c r="AE21" i="42"/>
  <c r="W22" i="42"/>
  <c r="AF21" i="42"/>
  <c r="AO21" i="42" s="1"/>
  <c r="AG21" i="42"/>
  <c r="AP21" i="42" s="1"/>
  <c r="W21" i="95"/>
  <c r="AE20" i="95"/>
  <c r="AG20" i="95"/>
  <c r="AP20" i="95" s="1"/>
  <c r="AF20" i="95"/>
  <c r="AO20" i="95" s="1"/>
  <c r="Y20" i="46"/>
  <c r="X20" i="46"/>
  <c r="AG21" i="82"/>
  <c r="AP21" i="82" s="1"/>
  <c r="AF21" i="82"/>
  <c r="AO21" i="82" s="1"/>
  <c r="W22" i="82"/>
  <c r="AE21" i="82"/>
  <c r="W23" i="66"/>
  <c r="AG22" i="66"/>
  <c r="AP22" i="66" s="1"/>
  <c r="AF22" i="66"/>
  <c r="AO22" i="66" s="1"/>
  <c r="AE22" i="66"/>
  <c r="AR21" i="28"/>
  <c r="AH20" i="72"/>
  <c r="AQ20" i="72" s="1"/>
  <c r="AH19" i="7"/>
  <c r="AQ19" i="7" s="1"/>
  <c r="AH21" i="3"/>
  <c r="AQ21" i="3" s="1"/>
  <c r="AN21" i="52"/>
  <c r="AI21" i="52"/>
  <c r="Y22" i="65"/>
  <c r="X22" i="65"/>
  <c r="Z22" i="65" s="1"/>
  <c r="AI20" i="17"/>
  <c r="AN20" i="17"/>
  <c r="AI19" i="20"/>
  <c r="AN19" i="20"/>
  <c r="AG21" i="40"/>
  <c r="AP21" i="40" s="1"/>
  <c r="AF21" i="40"/>
  <c r="AO21" i="40" s="1"/>
  <c r="AE21" i="40"/>
  <c r="W22" i="40"/>
  <c r="AG21" i="13"/>
  <c r="AP21" i="13" s="1"/>
  <c r="AF21" i="13"/>
  <c r="AO21" i="13" s="1"/>
  <c r="W22" i="13"/>
  <c r="AE21" i="13"/>
  <c r="AF22" i="15"/>
  <c r="AO22" i="15" s="1"/>
  <c r="W23" i="15"/>
  <c r="AE22" i="15"/>
  <c r="AG22" i="15"/>
  <c r="AP22" i="15" s="1"/>
  <c r="X20" i="57"/>
  <c r="Y20" i="57"/>
  <c r="AH22" i="69"/>
  <c r="AQ22" i="69" s="1"/>
  <c r="AR20" i="40"/>
  <c r="AR19" i="23"/>
  <c r="AN20" i="51"/>
  <c r="AI20" i="51"/>
  <c r="AH20" i="64"/>
  <c r="AQ20" i="64" s="1"/>
  <c r="X22" i="36"/>
  <c r="Y22" i="36"/>
  <c r="AR21" i="69"/>
  <c r="AH21" i="54"/>
  <c r="AQ21" i="54" s="1"/>
  <c r="AH22" i="79"/>
  <c r="AQ22" i="79" s="1"/>
  <c r="AR19" i="56"/>
  <c r="AR20" i="13"/>
  <c r="Z21" i="47"/>
  <c r="X23" i="86"/>
  <c r="Y23" i="86"/>
  <c r="AN20" i="67"/>
  <c r="AI20" i="67"/>
  <c r="AH21" i="84"/>
  <c r="AQ21" i="84" s="1"/>
  <c r="AR19" i="32"/>
  <c r="AF20" i="91"/>
  <c r="AO20" i="91" s="1"/>
  <c r="AE20" i="91"/>
  <c r="W21" i="91"/>
  <c r="AG20" i="91"/>
  <c r="AP20" i="91" s="1"/>
  <c r="AN20" i="38"/>
  <c r="AI20" i="38"/>
  <c r="Z20" i="10"/>
  <c r="AH22" i="28"/>
  <c r="AQ22" i="28" s="1"/>
  <c r="AH21" i="4"/>
  <c r="AQ21" i="4" s="1"/>
  <c r="AH22" i="21"/>
  <c r="AQ22" i="21" s="1"/>
  <c r="AI20" i="85"/>
  <c r="AN20" i="85"/>
  <c r="AR20" i="63"/>
  <c r="AR21" i="71"/>
  <c r="W22" i="30"/>
  <c r="AG21" i="30"/>
  <c r="AP21" i="30" s="1"/>
  <c r="AF21" i="30"/>
  <c r="AO21" i="30" s="1"/>
  <c r="AE21" i="30"/>
  <c r="AH21" i="80"/>
  <c r="AQ21" i="80" s="1"/>
  <c r="Z22" i="87"/>
  <c r="AR20" i="53"/>
  <c r="AN20" i="55"/>
  <c r="AI20" i="55"/>
  <c r="AH20" i="59"/>
  <c r="AQ20" i="59" s="1"/>
  <c r="AR20" i="84"/>
  <c r="Y21" i="17"/>
  <c r="X21" i="17"/>
  <c r="X21" i="29"/>
  <c r="Y21" i="29"/>
  <c r="X20" i="20"/>
  <c r="Y20" i="20"/>
  <c r="Z21" i="16" l="1"/>
  <c r="W22" i="63"/>
  <c r="AE20" i="59"/>
  <c r="AF21" i="77"/>
  <c r="AO21" i="77" s="1"/>
  <c r="Z21" i="50"/>
  <c r="W21" i="56"/>
  <c r="W21" i="59"/>
  <c r="AE20" i="56"/>
  <c r="Z21" i="24"/>
  <c r="Z21" i="45"/>
  <c r="Z22" i="1"/>
  <c r="AG22" i="1" s="1"/>
  <c r="AP22" i="1" s="1"/>
  <c r="Z20" i="20"/>
  <c r="AE20" i="20" s="1"/>
  <c r="AI21" i="65"/>
  <c r="Z21" i="61"/>
  <c r="Z20" i="5"/>
  <c r="Z21" i="29"/>
  <c r="W22" i="29" s="1"/>
  <c r="Z21" i="60"/>
  <c r="AF21" i="60" s="1"/>
  <c r="AO21" i="60" s="1"/>
  <c r="Z20" i="46"/>
  <c r="AF20" i="46" s="1"/>
  <c r="AO20" i="46" s="1"/>
  <c r="Z21" i="11"/>
  <c r="AE21" i="11" s="1"/>
  <c r="Z21" i="22"/>
  <c r="AG21" i="22" s="1"/>
  <c r="AP21" i="22" s="1"/>
  <c r="AG21" i="11"/>
  <c r="AP21" i="11" s="1"/>
  <c r="AE21" i="29"/>
  <c r="AF21" i="29"/>
  <c r="AO21" i="29" s="1"/>
  <c r="AG21" i="60"/>
  <c r="AP21" i="60" s="1"/>
  <c r="AF21" i="22"/>
  <c r="AO21" i="22" s="1"/>
  <c r="W22" i="22"/>
  <c r="AE21" i="22"/>
  <c r="AG21" i="85"/>
  <c r="AP21" i="85" s="1"/>
  <c r="AF21" i="85"/>
  <c r="AO21" i="85" s="1"/>
  <c r="AE21" i="85"/>
  <c r="W22" i="85"/>
  <c r="AF21" i="50"/>
  <c r="AO21" i="50" s="1"/>
  <c r="W22" i="50"/>
  <c r="AE21" i="50"/>
  <c r="AG21" i="50"/>
  <c r="AP21" i="50" s="1"/>
  <c r="W23" i="83"/>
  <c r="AF22" i="83"/>
  <c r="AO22" i="83" s="1"/>
  <c r="AE22" i="83"/>
  <c r="AG22" i="83"/>
  <c r="AP22" i="83" s="1"/>
  <c r="AG21" i="90"/>
  <c r="AP21" i="90" s="1"/>
  <c r="AF21" i="90"/>
  <c r="AO21" i="90" s="1"/>
  <c r="AE21" i="90"/>
  <c r="W22" i="90"/>
  <c r="W21" i="46"/>
  <c r="AG20" i="46"/>
  <c r="AP20" i="46" s="1"/>
  <c r="AG21" i="61"/>
  <c r="AP21" i="61" s="1"/>
  <c r="W22" i="61"/>
  <c r="AF21" i="61"/>
  <c r="AO21" i="61" s="1"/>
  <c r="AE21" i="61"/>
  <c r="AG21" i="38"/>
  <c r="AP21" i="38" s="1"/>
  <c r="AF21" i="38"/>
  <c r="AO21" i="38" s="1"/>
  <c r="AE21" i="38"/>
  <c r="W22" i="38"/>
  <c r="AF20" i="5"/>
  <c r="AO20" i="5" s="1"/>
  <c r="W21" i="5"/>
  <c r="AE20" i="5"/>
  <c r="AG20" i="5"/>
  <c r="AP20" i="5" s="1"/>
  <c r="AR20" i="67"/>
  <c r="AF20" i="23"/>
  <c r="AO20" i="23" s="1"/>
  <c r="W21" i="23"/>
  <c r="AE20" i="23"/>
  <c r="AG20" i="23"/>
  <c r="AP20" i="23" s="1"/>
  <c r="AE20" i="35"/>
  <c r="W21" i="35"/>
  <c r="AF20" i="35"/>
  <c r="AO20" i="35" s="1"/>
  <c r="AG20" i="35"/>
  <c r="AP20" i="35" s="1"/>
  <c r="AR20" i="90"/>
  <c r="AI21" i="42"/>
  <c r="AN21" i="42"/>
  <c r="AH23" i="44"/>
  <c r="AQ23" i="44" s="1"/>
  <c r="AG20" i="93"/>
  <c r="AP20" i="93" s="1"/>
  <c r="AE20" i="93"/>
  <c r="AF20" i="93"/>
  <c r="AO20" i="93" s="1"/>
  <c r="W21" i="93"/>
  <c r="AH21" i="55"/>
  <c r="AQ21" i="55" s="1"/>
  <c r="AR21" i="65"/>
  <c r="AR20" i="55"/>
  <c r="AH23" i="86"/>
  <c r="AQ23" i="86" s="1"/>
  <c r="AH20" i="57"/>
  <c r="AQ20" i="57" s="1"/>
  <c r="AN21" i="13"/>
  <c r="AI21" i="13"/>
  <c r="AN21" i="40"/>
  <c r="AI21" i="40"/>
  <c r="AR20" i="17"/>
  <c r="X21" i="95"/>
  <c r="Y21" i="95"/>
  <c r="AN21" i="70"/>
  <c r="AI21" i="70"/>
  <c r="X22" i="30"/>
  <c r="Y22" i="30"/>
  <c r="AR20" i="85"/>
  <c r="W22" i="47"/>
  <c r="AG21" i="47"/>
  <c r="AP21" i="47" s="1"/>
  <c r="AF21" i="47"/>
  <c r="AO21" i="47" s="1"/>
  <c r="AE21" i="47"/>
  <c r="AI22" i="66"/>
  <c r="AN22" i="66"/>
  <c r="X22" i="82"/>
  <c r="Y22" i="82"/>
  <c r="Y22" i="14"/>
  <c r="X22" i="14"/>
  <c r="Y21" i="74"/>
  <c r="X21" i="74"/>
  <c r="X23" i="76"/>
  <c r="Y23" i="76"/>
  <c r="AF20" i="32"/>
  <c r="AO20" i="32" s="1"/>
  <c r="AE20" i="32"/>
  <c r="W21" i="32"/>
  <c r="AG20" i="32"/>
  <c r="AP20" i="32" s="1"/>
  <c r="AH21" i="16"/>
  <c r="AQ21" i="16" s="1"/>
  <c r="AR21" i="48"/>
  <c r="AN21" i="73"/>
  <c r="AI21" i="73"/>
  <c r="AH21" i="50"/>
  <c r="AQ21" i="50" s="1"/>
  <c r="AR20" i="16"/>
  <c r="AH20" i="35"/>
  <c r="AQ20" i="35" s="1"/>
  <c r="AH23" i="96"/>
  <c r="AQ23" i="96" s="1"/>
  <c r="AR20" i="45"/>
  <c r="AN20" i="92"/>
  <c r="AI20" i="92"/>
  <c r="AI21" i="4"/>
  <c r="AN21" i="4"/>
  <c r="Z22" i="84"/>
  <c r="Y22" i="84"/>
  <c r="X22" i="84"/>
  <c r="AN21" i="34"/>
  <c r="AI21" i="34"/>
  <c r="AR19" i="94"/>
  <c r="AH21" i="90"/>
  <c r="AQ21" i="90" s="1"/>
  <c r="X22" i="81"/>
  <c r="Z22" i="81" s="1"/>
  <c r="Y22" i="81"/>
  <c r="AH21" i="51"/>
  <c r="AQ21" i="51" s="1"/>
  <c r="Y22" i="88"/>
  <c r="X22" i="88"/>
  <c r="AN20" i="56"/>
  <c r="AI20" i="56"/>
  <c r="X20" i="7"/>
  <c r="Y20" i="7"/>
  <c r="Z20" i="7" s="1"/>
  <c r="AN20" i="72"/>
  <c r="AI20" i="72"/>
  <c r="Y23" i="28"/>
  <c r="X23" i="28"/>
  <c r="AH21" i="17"/>
  <c r="AQ21" i="17" s="1"/>
  <c r="AI21" i="33"/>
  <c r="AN21" i="33"/>
  <c r="AE22" i="43"/>
  <c r="AG22" i="43"/>
  <c r="AP22" i="43" s="1"/>
  <c r="W23" i="43"/>
  <c r="AF22" i="43"/>
  <c r="AO22" i="43" s="1"/>
  <c r="AF22" i="48"/>
  <c r="AO22" i="48" s="1"/>
  <c r="AE22" i="48"/>
  <c r="W23" i="48"/>
  <c r="AG22" i="48"/>
  <c r="AP22" i="48" s="1"/>
  <c r="AG22" i="9"/>
  <c r="AP22" i="9" s="1"/>
  <c r="AF22" i="9"/>
  <c r="AO22" i="9" s="1"/>
  <c r="W23" i="9"/>
  <c r="AE22" i="9"/>
  <c r="AG21" i="51"/>
  <c r="AP21" i="51" s="1"/>
  <c r="AF21" i="51"/>
  <c r="AO21" i="51" s="1"/>
  <c r="AE21" i="51"/>
  <c r="W22" i="51"/>
  <c r="AI21" i="19"/>
  <c r="AN21" i="19"/>
  <c r="Y21" i="72"/>
  <c r="X21" i="72"/>
  <c r="Z21" i="72" s="1"/>
  <c r="Y22" i="75"/>
  <c r="X22" i="75"/>
  <c r="AH20" i="20"/>
  <c r="AQ20" i="20" s="1"/>
  <c r="W23" i="87"/>
  <c r="AG22" i="87"/>
  <c r="AP22" i="87" s="1"/>
  <c r="AF22" i="87"/>
  <c r="AO22" i="87" s="1"/>
  <c r="AE22" i="87"/>
  <c r="AI21" i="30"/>
  <c r="AN21" i="30"/>
  <c r="X21" i="91"/>
  <c r="Y21" i="91"/>
  <c r="Y23" i="15"/>
  <c r="Z23" i="15" s="1"/>
  <c r="X23" i="15"/>
  <c r="AR19" i="20"/>
  <c r="AR21" i="52"/>
  <c r="AI20" i="95"/>
  <c r="AN20" i="95"/>
  <c r="X22" i="42"/>
  <c r="Y22" i="42"/>
  <c r="AI20" i="12"/>
  <c r="AN20" i="12"/>
  <c r="AH21" i="60"/>
  <c r="AQ21" i="60" s="1"/>
  <c r="AH20" i="49"/>
  <c r="AQ20" i="49" s="1"/>
  <c r="AH20" i="5"/>
  <c r="AQ20" i="5" s="1"/>
  <c r="X21" i="18"/>
  <c r="Y21" i="18"/>
  <c r="AE21" i="39"/>
  <c r="W22" i="39"/>
  <c r="AF21" i="39"/>
  <c r="AO21" i="39" s="1"/>
  <c r="AG21" i="39"/>
  <c r="AP21" i="39" s="1"/>
  <c r="AR22" i="44"/>
  <c r="AH20" i="6"/>
  <c r="AQ20" i="6" s="1"/>
  <c r="AH22" i="37"/>
  <c r="AQ22" i="37" s="1"/>
  <c r="W21" i="27"/>
  <c r="AG20" i="27"/>
  <c r="AP20" i="27" s="1"/>
  <c r="AF20" i="27"/>
  <c r="AO20" i="27" s="1"/>
  <c r="AE20" i="27"/>
  <c r="AR21" i="83"/>
  <c r="AH21" i="78"/>
  <c r="AQ21" i="78" s="1"/>
  <c r="AH22" i="1"/>
  <c r="AQ22" i="1" s="1"/>
  <c r="AR19" i="6"/>
  <c r="AN22" i="21"/>
  <c r="AI22" i="21"/>
  <c r="AI22" i="79"/>
  <c r="AN22" i="79"/>
  <c r="AI21" i="2"/>
  <c r="AN21" i="2"/>
  <c r="AR21" i="1"/>
  <c r="AR21" i="25"/>
  <c r="AR22" i="96"/>
  <c r="AH22" i="25"/>
  <c r="AQ22" i="25" s="1"/>
  <c r="X22" i="53"/>
  <c r="Y22" i="53"/>
  <c r="AI21" i="88"/>
  <c r="AN21" i="88"/>
  <c r="Y22" i="19"/>
  <c r="X22" i="19"/>
  <c r="Z22" i="19" s="1"/>
  <c r="AI22" i="28"/>
  <c r="AN22" i="28"/>
  <c r="AR20" i="51"/>
  <c r="AI22" i="15"/>
  <c r="AN22" i="15"/>
  <c r="AH21" i="67"/>
  <c r="AQ21" i="67" s="1"/>
  <c r="AI20" i="74"/>
  <c r="AN20" i="74"/>
  <c r="AG21" i="24"/>
  <c r="AP21" i="24" s="1"/>
  <c r="AF21" i="24"/>
  <c r="AO21" i="24" s="1"/>
  <c r="W22" i="24"/>
  <c r="AE21" i="24"/>
  <c r="AG21" i="16"/>
  <c r="AP21" i="16" s="1"/>
  <c r="AF21" i="16"/>
  <c r="AO21" i="16" s="1"/>
  <c r="W22" i="16"/>
  <c r="AE21" i="16"/>
  <c r="W21" i="62"/>
  <c r="AE20" i="62"/>
  <c r="AG20" i="62"/>
  <c r="AP20" i="62" s="1"/>
  <c r="AF20" i="62"/>
  <c r="AO20" i="62" s="1"/>
  <c r="AR20" i="78"/>
  <c r="AF23" i="96"/>
  <c r="AO23" i="96" s="1"/>
  <c r="AG23" i="96"/>
  <c r="AP23" i="96" s="1"/>
  <c r="W24" i="96"/>
  <c r="AE23" i="96"/>
  <c r="X22" i="40"/>
  <c r="Y22" i="40"/>
  <c r="AI21" i="63"/>
  <c r="AN21" i="63"/>
  <c r="AN21" i="77"/>
  <c r="AI21" i="77"/>
  <c r="AN20" i="64"/>
  <c r="AI20" i="64"/>
  <c r="AN21" i="75"/>
  <c r="AI21" i="75"/>
  <c r="AR21" i="26"/>
  <c r="AH22" i="36"/>
  <c r="AQ22" i="36" s="1"/>
  <c r="X23" i="66"/>
  <c r="Y23" i="66"/>
  <c r="AH20" i="46"/>
  <c r="AQ20" i="46" s="1"/>
  <c r="Z21" i="67"/>
  <c r="AR19" i="57"/>
  <c r="AR20" i="60"/>
  <c r="AH22" i="26"/>
  <c r="AQ22" i="26" s="1"/>
  <c r="X22" i="31"/>
  <c r="Y22" i="31"/>
  <c r="X22" i="2"/>
  <c r="Y22" i="2"/>
  <c r="AI22" i="69"/>
  <c r="AN22" i="69"/>
  <c r="AN20" i="91"/>
  <c r="AI20" i="91"/>
  <c r="AH21" i="38"/>
  <c r="AQ21" i="38" s="1"/>
  <c r="AN22" i="76"/>
  <c r="AI22" i="76"/>
  <c r="Z23" i="44"/>
  <c r="AH21" i="85"/>
  <c r="AQ21" i="85" s="1"/>
  <c r="AH20" i="94"/>
  <c r="AQ20" i="94" s="1"/>
  <c r="AF21" i="8"/>
  <c r="AO21" i="8" s="1"/>
  <c r="W22" i="8"/>
  <c r="AE21" i="8"/>
  <c r="AG21" i="8"/>
  <c r="AP21" i="8" s="1"/>
  <c r="AR20" i="24"/>
  <c r="Z20" i="6"/>
  <c r="Z22" i="37"/>
  <c r="Z21" i="78"/>
  <c r="AH21" i="11"/>
  <c r="AQ21" i="11" s="1"/>
  <c r="Z22" i="26"/>
  <c r="AR20" i="50"/>
  <c r="Y22" i="80"/>
  <c r="X22" i="80"/>
  <c r="Y22" i="41"/>
  <c r="X22" i="41"/>
  <c r="AI21" i="84"/>
  <c r="AN21" i="84"/>
  <c r="AR22" i="86"/>
  <c r="AI21" i="31"/>
  <c r="AN21" i="31"/>
  <c r="AH21" i="22"/>
  <c r="AQ21" i="22" s="1"/>
  <c r="X20" i="68"/>
  <c r="Z20" i="68" s="1"/>
  <c r="Y20" i="68"/>
  <c r="AN21" i="54"/>
  <c r="AI21" i="54"/>
  <c r="AR21" i="36"/>
  <c r="AR20" i="11"/>
  <c r="Y23" i="69"/>
  <c r="X23" i="69"/>
  <c r="AH22" i="52"/>
  <c r="AQ22" i="52" s="1"/>
  <c r="AI21" i="81"/>
  <c r="AN21" i="81"/>
  <c r="AR20" i="22"/>
  <c r="Z22" i="25"/>
  <c r="AI21" i="53"/>
  <c r="AN21" i="53"/>
  <c r="X22" i="63"/>
  <c r="Y22" i="63"/>
  <c r="AN20" i="59"/>
  <c r="AI20" i="59"/>
  <c r="X21" i="64"/>
  <c r="Y21" i="64"/>
  <c r="AN21" i="3"/>
  <c r="AI21" i="3"/>
  <c r="AG22" i="65"/>
  <c r="AP22" i="65" s="1"/>
  <c r="AF22" i="65"/>
  <c r="AO22" i="65" s="1"/>
  <c r="AE22" i="65"/>
  <c r="W23" i="65"/>
  <c r="AN20" i="18"/>
  <c r="AI20" i="18"/>
  <c r="AF21" i="45"/>
  <c r="AO21" i="45" s="1"/>
  <c r="AE21" i="45"/>
  <c r="W22" i="45"/>
  <c r="AG21" i="45"/>
  <c r="AP21" i="45" s="1"/>
  <c r="AI21" i="80"/>
  <c r="AN21" i="80"/>
  <c r="Y22" i="4"/>
  <c r="X22" i="4"/>
  <c r="Z21" i="17"/>
  <c r="X21" i="12"/>
  <c r="Y21" i="12"/>
  <c r="W21" i="49"/>
  <c r="AE20" i="49"/>
  <c r="AG20" i="49"/>
  <c r="AP20" i="49" s="1"/>
  <c r="AF20" i="49"/>
  <c r="AO20" i="49" s="1"/>
  <c r="AN20" i="89"/>
  <c r="AI20" i="89"/>
  <c r="Y23" i="21"/>
  <c r="X23" i="21"/>
  <c r="W21" i="10"/>
  <c r="AE20" i="10"/>
  <c r="AG20" i="10"/>
  <c r="AP20" i="10" s="1"/>
  <c r="AF20" i="10"/>
  <c r="AO20" i="10" s="1"/>
  <c r="Z22" i="36"/>
  <c r="AH21" i="29"/>
  <c r="AQ21" i="29" s="1"/>
  <c r="AR20" i="38"/>
  <c r="Z23" i="86"/>
  <c r="Z20" i="57"/>
  <c r="Y22" i="13"/>
  <c r="X22" i="13"/>
  <c r="Z22" i="13" s="1"/>
  <c r="AH22" i="65"/>
  <c r="AQ22" i="65" s="1"/>
  <c r="AN21" i="82"/>
  <c r="AI21" i="82"/>
  <c r="X22" i="70"/>
  <c r="Y22" i="70"/>
  <c r="AH21" i="61"/>
  <c r="AQ21" i="61" s="1"/>
  <c r="AI21" i="14"/>
  <c r="AN21" i="14"/>
  <c r="AR19" i="35"/>
  <c r="AH21" i="24"/>
  <c r="AQ21" i="24" s="1"/>
  <c r="W22" i="58"/>
  <c r="AE21" i="58"/>
  <c r="AF21" i="58"/>
  <c r="AO21" i="58" s="1"/>
  <c r="AG21" i="58"/>
  <c r="AP21" i="58" s="1"/>
  <c r="AR21" i="37"/>
  <c r="Y22" i="73"/>
  <c r="X22" i="73"/>
  <c r="Z20" i="94"/>
  <c r="AR21" i="43"/>
  <c r="AH21" i="45"/>
  <c r="AQ21" i="45" s="1"/>
  <c r="AR19" i="49"/>
  <c r="AR19" i="5"/>
  <c r="X21" i="89"/>
  <c r="Y21" i="89"/>
  <c r="AG22" i="71"/>
  <c r="AP22" i="71" s="1"/>
  <c r="AF22" i="71"/>
  <c r="AO22" i="71" s="1"/>
  <c r="W23" i="71"/>
  <c r="AE22" i="71"/>
  <c r="AR20" i="61"/>
  <c r="X21" i="92"/>
  <c r="Y21" i="92"/>
  <c r="AI21" i="41"/>
  <c r="AN21" i="41"/>
  <c r="X22" i="34"/>
  <c r="Y22" i="34"/>
  <c r="AH22" i="83"/>
  <c r="AQ22" i="83" s="1"/>
  <c r="X22" i="33"/>
  <c r="Y22" i="33"/>
  <c r="AH22" i="43"/>
  <c r="AQ22" i="43" s="1"/>
  <c r="Y23" i="79"/>
  <c r="X23" i="79"/>
  <c r="AI19" i="68"/>
  <c r="AN19" i="68"/>
  <c r="X22" i="54"/>
  <c r="Y22" i="54"/>
  <c r="AR20" i="29"/>
  <c r="Z22" i="52"/>
  <c r="Z21" i="55"/>
  <c r="AR19" i="46"/>
  <c r="AH22" i="48"/>
  <c r="AQ22" i="48" s="1"/>
  <c r="X21" i="56"/>
  <c r="Y21" i="56"/>
  <c r="X21" i="59"/>
  <c r="Y21" i="59"/>
  <c r="AI19" i="7"/>
  <c r="AN19" i="7"/>
  <c r="Y22" i="77"/>
  <c r="X22" i="77"/>
  <c r="Z22" i="77" s="1"/>
  <c r="Y22" i="3"/>
  <c r="X22" i="3"/>
  <c r="Z22" i="3" s="1"/>
  <c r="Z22" i="40" l="1"/>
  <c r="Z21" i="95"/>
  <c r="AE20" i="46"/>
  <c r="AF20" i="20"/>
  <c r="AO20" i="20" s="1"/>
  <c r="AE22" i="1"/>
  <c r="AG20" i="20"/>
  <c r="AP20" i="20" s="1"/>
  <c r="W23" i="1"/>
  <c r="Z23" i="79"/>
  <c r="Z21" i="89"/>
  <c r="Z22" i="73"/>
  <c r="Z22" i="75"/>
  <c r="W21" i="20"/>
  <c r="AF22" i="1"/>
  <c r="AO22" i="1" s="1"/>
  <c r="Z22" i="42"/>
  <c r="Z21" i="91"/>
  <c r="Z21" i="92"/>
  <c r="Z21" i="64"/>
  <c r="W22" i="11"/>
  <c r="Z21" i="59"/>
  <c r="Z22" i="4"/>
  <c r="Z23" i="28"/>
  <c r="AF21" i="11"/>
  <c r="AO21" i="11" s="1"/>
  <c r="Z21" i="12"/>
  <c r="Z22" i="63"/>
  <c r="Z22" i="88"/>
  <c r="AF22" i="88" s="1"/>
  <c r="AO22" i="88" s="1"/>
  <c r="Z22" i="82"/>
  <c r="Z22" i="80"/>
  <c r="AE21" i="60"/>
  <c r="AN21" i="60" s="1"/>
  <c r="AG21" i="29"/>
  <c r="AP21" i="29" s="1"/>
  <c r="Z23" i="21"/>
  <c r="AE23" i="21" s="1"/>
  <c r="Z23" i="69"/>
  <c r="AF23" i="69" s="1"/>
  <c r="AO23" i="69" s="1"/>
  <c r="AO25" i="69" s="1"/>
  <c r="Z22" i="31"/>
  <c r="AG22" i="31" s="1"/>
  <c r="AP22" i="31" s="1"/>
  <c r="Z22" i="30"/>
  <c r="AF22" i="30" s="1"/>
  <c r="AO22" i="30" s="1"/>
  <c r="W22" i="60"/>
  <c r="Z22" i="33"/>
  <c r="AF22" i="33" s="1"/>
  <c r="AO22" i="33" s="1"/>
  <c r="Z22" i="70"/>
  <c r="AG22" i="70" s="1"/>
  <c r="AP22" i="70" s="1"/>
  <c r="Z22" i="14"/>
  <c r="W23" i="14" s="1"/>
  <c r="AE23" i="69"/>
  <c r="AG22" i="33"/>
  <c r="AP22" i="33" s="1"/>
  <c r="W23" i="33"/>
  <c r="AE22" i="80"/>
  <c r="W23" i="80"/>
  <c r="AF22" i="80"/>
  <c r="AO22" i="80" s="1"/>
  <c r="AG22" i="80"/>
  <c r="AP22" i="80" s="1"/>
  <c r="W23" i="40"/>
  <c r="AG22" i="40"/>
  <c r="AP22" i="40" s="1"/>
  <c r="AE22" i="40"/>
  <c r="AF22" i="40"/>
  <c r="AO22" i="40" s="1"/>
  <c r="AE22" i="30"/>
  <c r="W23" i="30"/>
  <c r="AG22" i="30"/>
  <c r="AP22" i="30" s="1"/>
  <c r="AE22" i="88"/>
  <c r="W23" i="88"/>
  <c r="W23" i="82"/>
  <c r="AG22" i="82"/>
  <c r="AP22" i="82" s="1"/>
  <c r="AF22" i="82"/>
  <c r="AO22" i="82" s="1"/>
  <c r="AE22" i="82"/>
  <c r="AE22" i="31"/>
  <c r="W23" i="31"/>
  <c r="W23" i="70"/>
  <c r="AE22" i="70"/>
  <c r="AG20" i="68"/>
  <c r="AP20" i="68" s="1"/>
  <c r="AF20" i="68"/>
  <c r="AO20" i="68" s="1"/>
  <c r="AE20" i="68"/>
  <c r="W21" i="68"/>
  <c r="AF21" i="59"/>
  <c r="AO21" i="59" s="1"/>
  <c r="W22" i="59"/>
  <c r="AE21" i="59"/>
  <c r="AG21" i="59"/>
  <c r="AP21" i="59" s="1"/>
  <c r="AG21" i="12"/>
  <c r="AP21" i="12" s="1"/>
  <c r="AF21" i="12"/>
  <c r="AO21" i="12" s="1"/>
  <c r="W22" i="12"/>
  <c r="AE21" i="12"/>
  <c r="W23" i="63"/>
  <c r="AE22" i="63"/>
  <c r="AF22" i="63"/>
  <c r="AO22" i="63" s="1"/>
  <c r="AG22" i="63"/>
  <c r="AP22" i="63" s="1"/>
  <c r="AG20" i="7"/>
  <c r="AP20" i="7" s="1"/>
  <c r="AF20" i="7"/>
  <c r="AO20" i="7" s="1"/>
  <c r="W21" i="7"/>
  <c r="AE20" i="7"/>
  <c r="AH22" i="54"/>
  <c r="AQ22" i="54" s="1"/>
  <c r="AR21" i="41"/>
  <c r="W22" i="17"/>
  <c r="AE21" i="17"/>
  <c r="AG21" i="17"/>
  <c r="AP21" i="17" s="1"/>
  <c r="AF21" i="17"/>
  <c r="AO21" i="17" s="1"/>
  <c r="Y22" i="24"/>
  <c r="X22" i="24"/>
  <c r="AR20" i="12"/>
  <c r="W23" i="81"/>
  <c r="AF22" i="81"/>
  <c r="AO22" i="81" s="1"/>
  <c r="AE22" i="81"/>
  <c r="AG22" i="81"/>
  <c r="AP22" i="81" s="1"/>
  <c r="AE22" i="84"/>
  <c r="AG22" i="84"/>
  <c r="AP22" i="84" s="1"/>
  <c r="AF22" i="84"/>
  <c r="AO22" i="84" s="1"/>
  <c r="W23" i="84"/>
  <c r="AF21" i="92"/>
  <c r="AO21" i="92" s="1"/>
  <c r="AG21" i="92"/>
  <c r="AP21" i="92" s="1"/>
  <c r="AE21" i="92"/>
  <c r="W22" i="92"/>
  <c r="AH22" i="3"/>
  <c r="AQ22" i="3" s="1"/>
  <c r="AH21" i="56"/>
  <c r="AQ21" i="56" s="1"/>
  <c r="AH23" i="79"/>
  <c r="AQ23" i="79" s="1"/>
  <c r="AR19" i="7"/>
  <c r="Z21" i="56"/>
  <c r="AH21" i="89"/>
  <c r="AQ21" i="89" s="1"/>
  <c r="AE23" i="86"/>
  <c r="W24" i="86"/>
  <c r="AF23" i="86"/>
  <c r="AO23" i="86" s="1"/>
  <c r="AG23" i="86"/>
  <c r="AP23" i="86" s="1"/>
  <c r="Y21" i="10"/>
  <c r="X21" i="10"/>
  <c r="AR21" i="80"/>
  <c r="AR20" i="18"/>
  <c r="AR21" i="3"/>
  <c r="AE22" i="25"/>
  <c r="W23" i="25"/>
  <c r="AG22" i="25"/>
  <c r="AP22" i="25" s="1"/>
  <c r="AF22" i="25"/>
  <c r="AO22" i="25" s="1"/>
  <c r="AH22" i="80"/>
  <c r="AQ22" i="80" s="1"/>
  <c r="AG21" i="67"/>
  <c r="AP21" i="67" s="1"/>
  <c r="AF21" i="67"/>
  <c r="AO21" i="67" s="1"/>
  <c r="AE21" i="67"/>
  <c r="W22" i="67"/>
  <c r="AR20" i="64"/>
  <c r="AI20" i="62"/>
  <c r="AN20" i="62"/>
  <c r="AN21" i="24"/>
  <c r="AI21" i="24"/>
  <c r="AR21" i="88"/>
  <c r="AR22" i="79"/>
  <c r="X21" i="27"/>
  <c r="Z21" i="27" s="1"/>
  <c r="Y21" i="27"/>
  <c r="AR20" i="95"/>
  <c r="AR21" i="30"/>
  <c r="X23" i="43"/>
  <c r="Y23" i="43"/>
  <c r="AH22" i="88"/>
  <c r="AQ22" i="88" s="1"/>
  <c r="AH22" i="81"/>
  <c r="AQ22" i="81" s="1"/>
  <c r="Y21" i="32"/>
  <c r="X21" i="32"/>
  <c r="Z21" i="32" s="1"/>
  <c r="AH21" i="74"/>
  <c r="AQ21" i="74" s="1"/>
  <c r="AH21" i="95"/>
  <c r="AQ21" i="95" s="1"/>
  <c r="AR21" i="13"/>
  <c r="AN20" i="93"/>
  <c r="AI20" i="93"/>
  <c r="X21" i="23"/>
  <c r="Y21" i="23"/>
  <c r="Y21" i="5"/>
  <c r="X21" i="5"/>
  <c r="AN21" i="90"/>
  <c r="AI21" i="90"/>
  <c r="Y22" i="60"/>
  <c r="X22" i="60"/>
  <c r="AG22" i="3"/>
  <c r="AP22" i="3" s="1"/>
  <c r="AF22" i="3"/>
  <c r="AO22" i="3" s="1"/>
  <c r="W23" i="3"/>
  <c r="AE22" i="3"/>
  <c r="AE23" i="79"/>
  <c r="W24" i="79"/>
  <c r="AF23" i="79"/>
  <c r="AO23" i="79" s="1"/>
  <c r="AG23" i="79"/>
  <c r="AP23" i="79" s="1"/>
  <c r="AF20" i="94"/>
  <c r="AO20" i="94" s="1"/>
  <c r="AE20" i="94"/>
  <c r="AG20" i="94"/>
  <c r="AP20" i="94" s="1"/>
  <c r="W21" i="94"/>
  <c r="AH23" i="66"/>
  <c r="AQ23" i="66" s="1"/>
  <c r="AQ25" i="66" s="1"/>
  <c r="AZ3" i="66"/>
  <c r="AX22" i="66" s="1"/>
  <c r="S22" i="66" s="1"/>
  <c r="AC22" i="66" s="1"/>
  <c r="AB23" i="66" s="1"/>
  <c r="AR22" i="28"/>
  <c r="AI22" i="1"/>
  <c r="AN22" i="1"/>
  <c r="AH22" i="77"/>
  <c r="AQ22" i="77" s="1"/>
  <c r="AH21" i="59"/>
  <c r="AQ21" i="59" s="1"/>
  <c r="AF21" i="55"/>
  <c r="AO21" i="55" s="1"/>
  <c r="W22" i="55"/>
  <c r="AE21" i="55"/>
  <c r="AG21" i="55"/>
  <c r="AP21" i="55" s="1"/>
  <c r="Z22" i="54"/>
  <c r="AH22" i="33"/>
  <c r="AQ22" i="33" s="1"/>
  <c r="Z23" i="71"/>
  <c r="Y23" i="71"/>
  <c r="X23" i="71"/>
  <c r="AH22" i="73"/>
  <c r="AQ22" i="73" s="1"/>
  <c r="AH22" i="70"/>
  <c r="AQ22" i="70" s="1"/>
  <c r="AH22" i="13"/>
  <c r="AQ22" i="13" s="1"/>
  <c r="AF22" i="36"/>
  <c r="AO22" i="36" s="1"/>
  <c r="W23" i="36"/>
  <c r="AG22" i="36"/>
  <c r="AP22" i="36" s="1"/>
  <c r="AE22" i="36"/>
  <c r="AN20" i="49"/>
  <c r="AI20" i="49"/>
  <c r="AH22" i="4"/>
  <c r="AQ22" i="4" s="1"/>
  <c r="X22" i="45"/>
  <c r="Y22" i="45"/>
  <c r="X23" i="65"/>
  <c r="Y23" i="65"/>
  <c r="AH22" i="63"/>
  <c r="AQ22" i="63" s="1"/>
  <c r="AR21" i="54"/>
  <c r="AR21" i="84"/>
  <c r="AG21" i="78"/>
  <c r="AP21" i="78" s="1"/>
  <c r="AF21" i="78"/>
  <c r="AO21" i="78" s="1"/>
  <c r="AE21" i="78"/>
  <c r="W22" i="78"/>
  <c r="AI21" i="8"/>
  <c r="AN21" i="8"/>
  <c r="AR22" i="69"/>
  <c r="Z23" i="66"/>
  <c r="AR21" i="77"/>
  <c r="AN21" i="16"/>
  <c r="AI21" i="16"/>
  <c r="AH22" i="19"/>
  <c r="AQ22" i="19" s="1"/>
  <c r="AH22" i="53"/>
  <c r="AQ22" i="53" s="1"/>
  <c r="AI20" i="27"/>
  <c r="AN20" i="27"/>
  <c r="AI21" i="39"/>
  <c r="AN21" i="39"/>
  <c r="AH22" i="75"/>
  <c r="AQ22" i="75" s="1"/>
  <c r="AI22" i="9"/>
  <c r="AN22" i="9"/>
  <c r="AN22" i="48"/>
  <c r="AI22" i="48"/>
  <c r="AH23" i="28"/>
  <c r="AQ23" i="28" s="1"/>
  <c r="AH20" i="7"/>
  <c r="AQ20" i="7" s="1"/>
  <c r="Z21" i="74"/>
  <c r="AR21" i="42"/>
  <c r="Y21" i="35"/>
  <c r="X21" i="35"/>
  <c r="X22" i="38"/>
  <c r="Z22" i="38" s="1"/>
  <c r="Y22" i="38"/>
  <c r="AI20" i="46"/>
  <c r="AN20" i="46"/>
  <c r="AN21" i="85"/>
  <c r="AI21" i="85"/>
  <c r="Y21" i="20"/>
  <c r="X21" i="20"/>
  <c r="Y23" i="1"/>
  <c r="X23" i="1"/>
  <c r="AN21" i="11"/>
  <c r="AI21" i="11"/>
  <c r="W22" i="89"/>
  <c r="AE21" i="89"/>
  <c r="AF21" i="89"/>
  <c r="AO21" i="89" s="1"/>
  <c r="AG21" i="89"/>
  <c r="AP21" i="89" s="1"/>
  <c r="AH22" i="31"/>
  <c r="AQ22" i="31" s="1"/>
  <c r="AH22" i="40"/>
  <c r="AQ22" i="40" s="1"/>
  <c r="AI20" i="20"/>
  <c r="AN20" i="20"/>
  <c r="AG22" i="52"/>
  <c r="AP22" i="52" s="1"/>
  <c r="W23" i="52"/>
  <c r="AF22" i="52"/>
  <c r="AO22" i="52" s="1"/>
  <c r="AE22" i="52"/>
  <c r="AH21" i="92"/>
  <c r="AQ21" i="92" s="1"/>
  <c r="AI21" i="58"/>
  <c r="AN21" i="58"/>
  <c r="Y21" i="49"/>
  <c r="X21" i="49"/>
  <c r="AN21" i="45"/>
  <c r="AI21" i="45"/>
  <c r="AN22" i="65"/>
  <c r="AI22" i="65"/>
  <c r="AH21" i="64"/>
  <c r="AQ21" i="64" s="1"/>
  <c r="AH22" i="41"/>
  <c r="AQ22" i="41" s="1"/>
  <c r="W23" i="37"/>
  <c r="AG22" i="37"/>
  <c r="AP22" i="37" s="1"/>
  <c r="AF22" i="37"/>
  <c r="AO22" i="37" s="1"/>
  <c r="AE22" i="37"/>
  <c r="X22" i="8"/>
  <c r="Z22" i="8" s="1"/>
  <c r="Y22" i="8"/>
  <c r="W24" i="44"/>
  <c r="AG23" i="44"/>
  <c r="AP23" i="44" s="1"/>
  <c r="AF23" i="44"/>
  <c r="AO23" i="44" s="1"/>
  <c r="AE23" i="44"/>
  <c r="X22" i="16"/>
  <c r="Y22" i="16"/>
  <c r="AR22" i="15"/>
  <c r="Z22" i="53"/>
  <c r="AH22" i="42"/>
  <c r="AQ22" i="42" s="1"/>
  <c r="AH21" i="91"/>
  <c r="AQ21" i="91" s="1"/>
  <c r="AR21" i="19"/>
  <c r="Y23" i="9"/>
  <c r="X23" i="9"/>
  <c r="AI22" i="43"/>
  <c r="AN22" i="43"/>
  <c r="AR21" i="34"/>
  <c r="AR21" i="4"/>
  <c r="AH22" i="14"/>
  <c r="AQ22" i="14" s="1"/>
  <c r="X22" i="47"/>
  <c r="Y22" i="47"/>
  <c r="AR21" i="70"/>
  <c r="Y21" i="93"/>
  <c r="X21" i="93"/>
  <c r="Z21" i="93" s="1"/>
  <c r="AI20" i="35"/>
  <c r="AN20" i="35"/>
  <c r="AI21" i="38"/>
  <c r="AN21" i="38"/>
  <c r="Y22" i="61"/>
  <c r="X22" i="61"/>
  <c r="AI21" i="50"/>
  <c r="AN21" i="50"/>
  <c r="AI21" i="22"/>
  <c r="AN21" i="22"/>
  <c r="X22" i="11"/>
  <c r="Y22" i="11"/>
  <c r="AN22" i="71"/>
  <c r="AI22" i="71"/>
  <c r="AH23" i="69"/>
  <c r="AQ23" i="69" s="1"/>
  <c r="AQ25" i="69" s="1"/>
  <c r="AZ3" i="69"/>
  <c r="X21" i="62"/>
  <c r="Z21" i="62" s="1"/>
  <c r="Y21" i="62"/>
  <c r="X22" i="39"/>
  <c r="Y22" i="39"/>
  <c r="AF23" i="15"/>
  <c r="AO23" i="15" s="1"/>
  <c r="AO25" i="15" s="1"/>
  <c r="AE23" i="15"/>
  <c r="AG23" i="15"/>
  <c r="AP23" i="15" s="1"/>
  <c r="AP25" i="15" s="1"/>
  <c r="AG21" i="72"/>
  <c r="AP21" i="72" s="1"/>
  <c r="AF21" i="72"/>
  <c r="AO21" i="72" s="1"/>
  <c r="W22" i="72"/>
  <c r="AE21" i="72"/>
  <c r="Y23" i="48"/>
  <c r="X23" i="48"/>
  <c r="Y22" i="85"/>
  <c r="X22" i="85"/>
  <c r="W23" i="77"/>
  <c r="AG22" i="77"/>
  <c r="AP22" i="77" s="1"/>
  <c r="AF22" i="77"/>
  <c r="AO22" i="77" s="1"/>
  <c r="AE22" i="77"/>
  <c r="AH22" i="34"/>
  <c r="AQ22" i="34" s="1"/>
  <c r="W23" i="73"/>
  <c r="AG22" i="73"/>
  <c r="AP22" i="73" s="1"/>
  <c r="AE22" i="73"/>
  <c r="AF22" i="73"/>
  <c r="AO22" i="73" s="1"/>
  <c r="X22" i="58"/>
  <c r="Y22" i="58"/>
  <c r="AR21" i="14"/>
  <c r="AR21" i="82"/>
  <c r="AG22" i="13"/>
  <c r="AP22" i="13" s="1"/>
  <c r="AF22" i="13"/>
  <c r="AO22" i="13" s="1"/>
  <c r="W23" i="13"/>
  <c r="AE22" i="13"/>
  <c r="AR20" i="89"/>
  <c r="AG22" i="4"/>
  <c r="AP22" i="4" s="1"/>
  <c r="AF22" i="4"/>
  <c r="AO22" i="4" s="1"/>
  <c r="W23" i="4"/>
  <c r="AE22" i="4"/>
  <c r="AF21" i="64"/>
  <c r="AO21" i="64" s="1"/>
  <c r="W22" i="64"/>
  <c r="AE21" i="64"/>
  <c r="AG21" i="64"/>
  <c r="AP21" i="64" s="1"/>
  <c r="AR21" i="81"/>
  <c r="AR21" i="31"/>
  <c r="AG20" i="6"/>
  <c r="AP20" i="6" s="1"/>
  <c r="AF20" i="6"/>
  <c r="AO20" i="6" s="1"/>
  <c r="W21" i="6"/>
  <c r="AE20" i="6"/>
  <c r="AR22" i="76"/>
  <c r="AH22" i="2"/>
  <c r="AQ22" i="2" s="1"/>
  <c r="AR21" i="75"/>
  <c r="AI23" i="96"/>
  <c r="AN23" i="96"/>
  <c r="AG22" i="19"/>
  <c r="AP22" i="19" s="1"/>
  <c r="AF22" i="19"/>
  <c r="AO22" i="19" s="1"/>
  <c r="W23" i="19"/>
  <c r="AE22" i="19"/>
  <c r="AR21" i="2"/>
  <c r="AH21" i="18"/>
  <c r="AQ21" i="18" s="1"/>
  <c r="AG22" i="42"/>
  <c r="AP22" i="42" s="1"/>
  <c r="AF22" i="42"/>
  <c r="AO22" i="42" s="1"/>
  <c r="AE22" i="42"/>
  <c r="W23" i="42"/>
  <c r="AG21" i="91"/>
  <c r="AP21" i="91" s="1"/>
  <c r="W22" i="91"/>
  <c r="AE21" i="91"/>
  <c r="AF21" i="91"/>
  <c r="AO21" i="91" s="1"/>
  <c r="W23" i="75"/>
  <c r="AG22" i="75"/>
  <c r="AP22" i="75" s="1"/>
  <c r="AF22" i="75"/>
  <c r="AO22" i="75" s="1"/>
  <c r="AE22" i="75"/>
  <c r="X22" i="51"/>
  <c r="Y22" i="51"/>
  <c r="AE23" i="28"/>
  <c r="AF23" i="28"/>
  <c r="AO23" i="28" s="1"/>
  <c r="W24" i="28"/>
  <c r="AG23" i="28"/>
  <c r="AP23" i="28" s="1"/>
  <c r="AR20" i="56"/>
  <c r="AR20" i="92"/>
  <c r="AR21" i="73"/>
  <c r="AH23" i="76"/>
  <c r="AQ23" i="76" s="1"/>
  <c r="AR22" i="66"/>
  <c r="AR21" i="40"/>
  <c r="AI22" i="83"/>
  <c r="AN22" i="83"/>
  <c r="X22" i="50"/>
  <c r="Y22" i="50"/>
  <c r="X22" i="22"/>
  <c r="Z22" i="22" s="1"/>
  <c r="Y22" i="22"/>
  <c r="AI21" i="29"/>
  <c r="AN21" i="29"/>
  <c r="AH23" i="21"/>
  <c r="AQ23" i="21" s="1"/>
  <c r="AQ25" i="21" s="1"/>
  <c r="AZ3" i="21"/>
  <c r="AX22" i="21" s="1"/>
  <c r="S22" i="21" s="1"/>
  <c r="AC22" i="21" s="1"/>
  <c r="AB23" i="21" s="1"/>
  <c r="AR22" i="21"/>
  <c r="AI22" i="87"/>
  <c r="AN22" i="87"/>
  <c r="AI20" i="32"/>
  <c r="AN20" i="32"/>
  <c r="AH22" i="82"/>
  <c r="AQ22" i="82" s="1"/>
  <c r="AH22" i="30"/>
  <c r="AQ22" i="30" s="1"/>
  <c r="AE21" i="95"/>
  <c r="AF21" i="95"/>
  <c r="AO21" i="95" s="1"/>
  <c r="W22" i="95"/>
  <c r="AG21" i="95"/>
  <c r="AP21" i="95" s="1"/>
  <c r="AI21" i="61"/>
  <c r="AN21" i="61"/>
  <c r="Y21" i="46"/>
  <c r="X21" i="46"/>
  <c r="X23" i="83"/>
  <c r="Y23" i="83"/>
  <c r="X22" i="29"/>
  <c r="Y22" i="29"/>
  <c r="AR19" i="68"/>
  <c r="Z22" i="34"/>
  <c r="W21" i="57"/>
  <c r="AE20" i="57"/>
  <c r="AG20" i="57"/>
  <c r="AP20" i="57" s="1"/>
  <c r="AF20" i="57"/>
  <c r="AO20" i="57" s="1"/>
  <c r="AI20" i="10"/>
  <c r="AN20" i="10"/>
  <c r="AH21" i="12"/>
  <c r="AQ21" i="12" s="1"/>
  <c r="AR20" i="59"/>
  <c r="AR21" i="53"/>
  <c r="AH20" i="68"/>
  <c r="AQ20" i="68" s="1"/>
  <c r="Z22" i="41"/>
  <c r="AE22" i="26"/>
  <c r="W23" i="26"/>
  <c r="AG22" i="26"/>
  <c r="AP22" i="26" s="1"/>
  <c r="AF22" i="26"/>
  <c r="AO22" i="26" s="1"/>
  <c r="AR20" i="91"/>
  <c r="Z22" i="2"/>
  <c r="AR21" i="63"/>
  <c r="X24" i="96"/>
  <c r="Y24" i="96"/>
  <c r="AR20" i="74"/>
  <c r="Z21" i="18"/>
  <c r="AH23" i="15"/>
  <c r="AQ23" i="15" s="1"/>
  <c r="AQ25" i="15" s="1"/>
  <c r="AZ3" i="15"/>
  <c r="Y23" i="87"/>
  <c r="X23" i="87"/>
  <c r="AH21" i="72"/>
  <c r="AQ21" i="72" s="1"/>
  <c r="AN21" i="51"/>
  <c r="AI21" i="51"/>
  <c r="AR21" i="33"/>
  <c r="AR20" i="72"/>
  <c r="AH22" i="84"/>
  <c r="AQ22" i="84" s="1"/>
  <c r="Z23" i="76"/>
  <c r="AI21" i="47"/>
  <c r="AN21" i="47"/>
  <c r="AI20" i="23"/>
  <c r="AN20" i="23"/>
  <c r="AI20" i="5"/>
  <c r="AN20" i="5"/>
  <c r="Y22" i="90"/>
  <c r="X22" i="90"/>
  <c r="Z21" i="49" l="1"/>
  <c r="Z23" i="65"/>
  <c r="Z21" i="23"/>
  <c r="AF22" i="70"/>
  <c r="AO22" i="70" s="1"/>
  <c r="AF23" i="21"/>
  <c r="AO23" i="21" s="1"/>
  <c r="AO25" i="21" s="1"/>
  <c r="AE22" i="33"/>
  <c r="AG23" i="21"/>
  <c r="AP23" i="21" s="1"/>
  <c r="AP25" i="21" s="1"/>
  <c r="Z22" i="24"/>
  <c r="Z21" i="20"/>
  <c r="AF22" i="31"/>
  <c r="AO22" i="31" s="1"/>
  <c r="AG22" i="88"/>
  <c r="AP22" i="88" s="1"/>
  <c r="AF22" i="14"/>
  <c r="AO22" i="14" s="1"/>
  <c r="AG23" i="69"/>
  <c r="AP23" i="69" s="1"/>
  <c r="AP25" i="69" s="1"/>
  <c r="Z23" i="83"/>
  <c r="Z22" i="60"/>
  <c r="Z21" i="10"/>
  <c r="AG22" i="14"/>
  <c r="AP22" i="14" s="1"/>
  <c r="AI21" i="60"/>
  <c r="Z23" i="87"/>
  <c r="AE23" i="87" s="1"/>
  <c r="Z24" i="96"/>
  <c r="Z23" i="48"/>
  <c r="AE23" i="48" s="1"/>
  <c r="AE22" i="14"/>
  <c r="W22" i="49"/>
  <c r="AE21" i="49"/>
  <c r="AG21" i="49"/>
  <c r="AP21" i="49" s="1"/>
  <c r="AF21" i="49"/>
  <c r="AO21" i="49" s="1"/>
  <c r="AG23" i="48"/>
  <c r="AP23" i="48" s="1"/>
  <c r="W24" i="48"/>
  <c r="AF23" i="48"/>
  <c r="AO23" i="48" s="1"/>
  <c r="AG22" i="24"/>
  <c r="AP22" i="24" s="1"/>
  <c r="AF22" i="24"/>
  <c r="AO22" i="24" s="1"/>
  <c r="W23" i="24"/>
  <c r="AE22" i="24"/>
  <c r="AF23" i="87"/>
  <c r="AO23" i="87" s="1"/>
  <c r="AG23" i="87"/>
  <c r="AP23" i="87" s="1"/>
  <c r="W25" i="96"/>
  <c r="AG24" i="96"/>
  <c r="AP24" i="96" s="1"/>
  <c r="AE24" i="96"/>
  <c r="AF24" i="96"/>
  <c r="AO24" i="96" s="1"/>
  <c r="AG22" i="60"/>
  <c r="AP22" i="60" s="1"/>
  <c r="AF22" i="60"/>
  <c r="AO22" i="60" s="1"/>
  <c r="W23" i="60"/>
  <c r="AE22" i="60"/>
  <c r="W22" i="10"/>
  <c r="AE21" i="10"/>
  <c r="AG21" i="10"/>
  <c r="AP21" i="10" s="1"/>
  <c r="AF21" i="10"/>
  <c r="AO21" i="10" s="1"/>
  <c r="AH22" i="90"/>
  <c r="AQ22" i="90" s="1"/>
  <c r="AR20" i="23"/>
  <c r="AF22" i="34"/>
  <c r="AO22" i="34" s="1"/>
  <c r="W23" i="34"/>
  <c r="AG22" i="34"/>
  <c r="AP22" i="34" s="1"/>
  <c r="AE22" i="34"/>
  <c r="AN21" i="95"/>
  <c r="AI21" i="95"/>
  <c r="AR20" i="32"/>
  <c r="AK23" i="21"/>
  <c r="AT23" i="21" s="1"/>
  <c r="AG22" i="22"/>
  <c r="AP22" i="22" s="1"/>
  <c r="AF22" i="22"/>
  <c r="AO22" i="22" s="1"/>
  <c r="W23" i="22"/>
  <c r="AE22" i="22"/>
  <c r="X22" i="91"/>
  <c r="Y22" i="91"/>
  <c r="AI22" i="19"/>
  <c r="AN22" i="19"/>
  <c r="AN20" i="6"/>
  <c r="AI20" i="6"/>
  <c r="AI22" i="4"/>
  <c r="AN22" i="4"/>
  <c r="AN22" i="13"/>
  <c r="AI22" i="13"/>
  <c r="AI22" i="73"/>
  <c r="AN22" i="73"/>
  <c r="AR22" i="71"/>
  <c r="AR21" i="22"/>
  <c r="W22" i="93"/>
  <c r="AG21" i="93"/>
  <c r="AP21" i="93" s="1"/>
  <c r="AF21" i="93"/>
  <c r="AO21" i="93" s="1"/>
  <c r="AE21" i="93"/>
  <c r="AF22" i="8"/>
  <c r="AO22" i="8" s="1"/>
  <c r="W23" i="8"/>
  <c r="AE22" i="8"/>
  <c r="AG22" i="8"/>
  <c r="AP22" i="8" s="1"/>
  <c r="AR21" i="11"/>
  <c r="AH23" i="65"/>
  <c r="AQ23" i="65" s="1"/>
  <c r="AQ25" i="65" s="1"/>
  <c r="AZ3" i="65"/>
  <c r="Y23" i="36"/>
  <c r="X23" i="36"/>
  <c r="AN22" i="3"/>
  <c r="AI22" i="3"/>
  <c r="AN21" i="92"/>
  <c r="AI21" i="92"/>
  <c r="X22" i="12"/>
  <c r="Y22" i="12"/>
  <c r="AI22" i="70"/>
  <c r="AN22" i="70"/>
  <c r="X23" i="82"/>
  <c r="Y23" i="82"/>
  <c r="Z23" i="82" s="1"/>
  <c r="X23" i="40"/>
  <c r="Y23" i="40"/>
  <c r="AR21" i="51"/>
  <c r="W23" i="2"/>
  <c r="AE22" i="2"/>
  <c r="AG22" i="2"/>
  <c r="AP22" i="2" s="1"/>
  <c r="AF22" i="2"/>
  <c r="AO22" i="2" s="1"/>
  <c r="X23" i="26"/>
  <c r="Y23" i="26"/>
  <c r="AR20" i="10"/>
  <c r="AH23" i="83"/>
  <c r="AQ23" i="83" s="1"/>
  <c r="AR21" i="61"/>
  <c r="AI23" i="28"/>
  <c r="AN23" i="28"/>
  <c r="Y23" i="19"/>
  <c r="X23" i="19"/>
  <c r="Y21" i="6"/>
  <c r="X21" i="6"/>
  <c r="Y23" i="4"/>
  <c r="X23" i="4"/>
  <c r="Y23" i="13"/>
  <c r="X23" i="13"/>
  <c r="X23" i="77"/>
  <c r="Y23" i="77"/>
  <c r="AI23" i="15"/>
  <c r="AN23" i="15"/>
  <c r="AN25" i="15" s="1"/>
  <c r="AH21" i="62"/>
  <c r="AQ21" i="62" s="1"/>
  <c r="AR21" i="38"/>
  <c r="AR22" i="43"/>
  <c r="AI22" i="37"/>
  <c r="AN22" i="37"/>
  <c r="AR22" i="65"/>
  <c r="W22" i="20"/>
  <c r="AE21" i="20"/>
  <c r="AG21" i="20"/>
  <c r="AP21" i="20" s="1"/>
  <c r="AF21" i="20"/>
  <c r="AO21" i="20" s="1"/>
  <c r="AH22" i="38"/>
  <c r="AQ22" i="38" s="1"/>
  <c r="AR22" i="9"/>
  <c r="AG23" i="66"/>
  <c r="AP23" i="66" s="1"/>
  <c r="AP25" i="66" s="1"/>
  <c r="AF23" i="66"/>
  <c r="AO23" i="66" s="1"/>
  <c r="AO25" i="66" s="1"/>
  <c r="AE23" i="66"/>
  <c r="Y22" i="78"/>
  <c r="X22" i="78"/>
  <c r="AG23" i="65"/>
  <c r="AP23" i="65" s="1"/>
  <c r="AP25" i="65" s="1"/>
  <c r="AF23" i="65"/>
  <c r="AO23" i="65" s="1"/>
  <c r="AO25" i="65" s="1"/>
  <c r="AE23" i="65"/>
  <c r="AR20" i="49"/>
  <c r="AG23" i="71"/>
  <c r="AP23" i="71" s="1"/>
  <c r="AP25" i="71" s="1"/>
  <c r="AF23" i="71"/>
  <c r="AO23" i="71" s="1"/>
  <c r="AO25" i="71" s="1"/>
  <c r="AE23" i="71"/>
  <c r="W23" i="54"/>
  <c r="AE22" i="54"/>
  <c r="AG22" i="54"/>
  <c r="AP22" i="54" s="1"/>
  <c r="AF22" i="54"/>
  <c r="AO22" i="54" s="1"/>
  <c r="X23" i="3"/>
  <c r="Y23" i="3"/>
  <c r="AR21" i="90"/>
  <c r="AH21" i="23"/>
  <c r="AQ21" i="23" s="1"/>
  <c r="AG21" i="32"/>
  <c r="AP21" i="32" s="1"/>
  <c r="AF21" i="32"/>
  <c r="AO21" i="32" s="1"/>
  <c r="AE21" i="32"/>
  <c r="W22" i="32"/>
  <c r="AH23" i="43"/>
  <c r="AQ23" i="43" s="1"/>
  <c r="X23" i="81"/>
  <c r="Y23" i="81"/>
  <c r="Y21" i="68"/>
  <c r="Z21" i="68" s="1"/>
  <c r="X21" i="68"/>
  <c r="X23" i="70"/>
  <c r="Y23" i="70"/>
  <c r="Y23" i="14"/>
  <c r="X23" i="14"/>
  <c r="AN22" i="33"/>
  <c r="AI22" i="33"/>
  <c r="AR22" i="87"/>
  <c r="AH22" i="50"/>
  <c r="AQ22" i="50" s="1"/>
  <c r="AH22" i="85"/>
  <c r="AQ22" i="85" s="1"/>
  <c r="AN21" i="72"/>
  <c r="AI21" i="72"/>
  <c r="W22" i="62"/>
  <c r="AE21" i="62"/>
  <c r="AF21" i="62"/>
  <c r="AO21" i="62" s="1"/>
  <c r="AG21" i="62"/>
  <c r="AP21" i="62" s="1"/>
  <c r="AR21" i="50"/>
  <c r="AH23" i="9"/>
  <c r="AQ23" i="9" s="1"/>
  <c r="AQ25" i="9" s="1"/>
  <c r="AZ3" i="9"/>
  <c r="AX22" i="9" s="1"/>
  <c r="S22" i="9" s="1"/>
  <c r="AC22" i="9" s="1"/>
  <c r="AB23" i="9" s="1"/>
  <c r="AR20" i="20"/>
  <c r="AH23" i="1"/>
  <c r="AQ23" i="1" s="1"/>
  <c r="AQ25" i="1" s="1"/>
  <c r="AZ3" i="1"/>
  <c r="AX22" i="1" s="1"/>
  <c r="AR21" i="85"/>
  <c r="AG22" i="38"/>
  <c r="AP22" i="38" s="1"/>
  <c r="AE22" i="38"/>
  <c r="W23" i="38"/>
  <c r="AF22" i="38"/>
  <c r="AO22" i="38" s="1"/>
  <c r="AG21" i="74"/>
  <c r="AP21" i="74" s="1"/>
  <c r="AF21" i="74"/>
  <c r="AO21" i="74" s="1"/>
  <c r="AE21" i="74"/>
  <c r="W22" i="74"/>
  <c r="AR21" i="39"/>
  <c r="AN21" i="78"/>
  <c r="AI21" i="78"/>
  <c r="AR22" i="1"/>
  <c r="AF21" i="23"/>
  <c r="AO21" i="23" s="1"/>
  <c r="W22" i="23"/>
  <c r="AE21" i="23"/>
  <c r="AG21" i="23"/>
  <c r="AP21" i="23" s="1"/>
  <c r="Z23" i="43"/>
  <c r="AH21" i="27"/>
  <c r="AQ21" i="27" s="1"/>
  <c r="AR21" i="24"/>
  <c r="X22" i="67"/>
  <c r="Y22" i="67"/>
  <c r="Y23" i="25"/>
  <c r="X23" i="25"/>
  <c r="AN22" i="84"/>
  <c r="AI22" i="84"/>
  <c r="AI20" i="68"/>
  <c r="AN20" i="68"/>
  <c r="AI22" i="82"/>
  <c r="AN22" i="82"/>
  <c r="Y23" i="30"/>
  <c r="X23" i="30"/>
  <c r="Z23" i="30" s="1"/>
  <c r="AH22" i="51"/>
  <c r="AQ22" i="51" s="1"/>
  <c r="AN21" i="64"/>
  <c r="AI21" i="64"/>
  <c r="AH22" i="58"/>
  <c r="AQ22" i="58" s="1"/>
  <c r="Y23" i="73"/>
  <c r="X23" i="73"/>
  <c r="Z23" i="73" s="1"/>
  <c r="AI22" i="77"/>
  <c r="AN22" i="77"/>
  <c r="X22" i="72"/>
  <c r="Y22" i="72"/>
  <c r="Z22" i="72" s="1"/>
  <c r="AX23" i="69"/>
  <c r="S23" i="69" s="1"/>
  <c r="AC23" i="69" s="1"/>
  <c r="AX3" i="69"/>
  <c r="S3" i="69" s="1"/>
  <c r="AC3" i="69" s="1"/>
  <c r="AX4" i="69"/>
  <c r="S4" i="69" s="1"/>
  <c r="AC4" i="69" s="1"/>
  <c r="AB5" i="69" s="1"/>
  <c r="AX5" i="69"/>
  <c r="S5" i="69" s="1"/>
  <c r="AC5" i="69" s="1"/>
  <c r="AB6" i="69" s="1"/>
  <c r="AX6" i="69"/>
  <c r="S6" i="69" s="1"/>
  <c r="AC6" i="69" s="1"/>
  <c r="AB7" i="69" s="1"/>
  <c r="AX7" i="69"/>
  <c r="S7" i="69" s="1"/>
  <c r="AC7" i="69" s="1"/>
  <c r="AB8" i="69" s="1"/>
  <c r="AX8" i="69"/>
  <c r="S8" i="69" s="1"/>
  <c r="AC8" i="69" s="1"/>
  <c r="AB9" i="69" s="1"/>
  <c r="AX9" i="69"/>
  <c r="S9" i="69" s="1"/>
  <c r="AC9" i="69" s="1"/>
  <c r="AB10" i="69" s="1"/>
  <c r="AX10" i="69"/>
  <c r="S10" i="69" s="1"/>
  <c r="AC10" i="69" s="1"/>
  <c r="AB11" i="69" s="1"/>
  <c r="AX11" i="69"/>
  <c r="S11" i="69" s="1"/>
  <c r="AC11" i="69" s="1"/>
  <c r="AB12" i="69" s="1"/>
  <c r="AX12" i="69"/>
  <c r="S12" i="69" s="1"/>
  <c r="AC12" i="69" s="1"/>
  <c r="AB13" i="69" s="1"/>
  <c r="AX13" i="69"/>
  <c r="S13" i="69" s="1"/>
  <c r="AC13" i="69" s="1"/>
  <c r="AB14" i="69" s="1"/>
  <c r="AX14" i="69"/>
  <c r="S14" i="69" s="1"/>
  <c r="AC14" i="69" s="1"/>
  <c r="AB15" i="69" s="1"/>
  <c r="AX15" i="69"/>
  <c r="S15" i="69" s="1"/>
  <c r="AC15" i="69" s="1"/>
  <c r="AB16" i="69" s="1"/>
  <c r="AX16" i="69"/>
  <c r="S16" i="69" s="1"/>
  <c r="AC16" i="69" s="1"/>
  <c r="AB17" i="69" s="1"/>
  <c r="AX17" i="69"/>
  <c r="S17" i="69" s="1"/>
  <c r="AC17" i="69" s="1"/>
  <c r="AB18" i="69" s="1"/>
  <c r="AX18" i="69"/>
  <c r="S18" i="69" s="1"/>
  <c r="AC18" i="69" s="1"/>
  <c r="AB19" i="69" s="1"/>
  <c r="AX19" i="69"/>
  <c r="S19" i="69" s="1"/>
  <c r="AC19" i="69" s="1"/>
  <c r="AB20" i="69" s="1"/>
  <c r="AX20" i="69"/>
  <c r="S20" i="69" s="1"/>
  <c r="AC20" i="69" s="1"/>
  <c r="AB21" i="69" s="1"/>
  <c r="AX21" i="69"/>
  <c r="S21" i="69" s="1"/>
  <c r="AC21" i="69" s="1"/>
  <c r="AB22" i="69" s="1"/>
  <c r="AH22" i="11"/>
  <c r="AQ22" i="11" s="1"/>
  <c r="AH22" i="61"/>
  <c r="AQ22" i="61" s="1"/>
  <c r="AR20" i="35"/>
  <c r="AH22" i="16"/>
  <c r="AQ22" i="16" s="1"/>
  <c r="Y24" i="44"/>
  <c r="X24" i="44"/>
  <c r="AR21" i="45"/>
  <c r="AR21" i="58"/>
  <c r="AN22" i="52"/>
  <c r="AI22" i="52"/>
  <c r="AI21" i="89"/>
  <c r="AN21" i="89"/>
  <c r="AH21" i="35"/>
  <c r="AQ21" i="35" s="1"/>
  <c r="AR21" i="16"/>
  <c r="AH22" i="45"/>
  <c r="AQ22" i="45" s="1"/>
  <c r="AI22" i="36"/>
  <c r="AN22" i="36"/>
  <c r="AI21" i="55"/>
  <c r="AN21" i="55"/>
  <c r="Y21" i="94"/>
  <c r="X21" i="94"/>
  <c r="Z21" i="94" s="1"/>
  <c r="AH21" i="5"/>
  <c r="AQ21" i="5" s="1"/>
  <c r="AR20" i="93"/>
  <c r="AE21" i="27"/>
  <c r="AG21" i="27"/>
  <c r="AP21" i="27" s="1"/>
  <c r="AF21" i="27"/>
  <c r="AO21" i="27" s="1"/>
  <c r="W22" i="27"/>
  <c r="AN21" i="67"/>
  <c r="AI21" i="67"/>
  <c r="AI22" i="25"/>
  <c r="AN22" i="25"/>
  <c r="AI21" i="17"/>
  <c r="AN21" i="17"/>
  <c r="AI20" i="7"/>
  <c r="AN20" i="7"/>
  <c r="AI22" i="63"/>
  <c r="AN22" i="63"/>
  <c r="AI22" i="30"/>
  <c r="AN22" i="30"/>
  <c r="AI22" i="40"/>
  <c r="AN22" i="40"/>
  <c r="Z22" i="90"/>
  <c r="AR21" i="47"/>
  <c r="AR21" i="60"/>
  <c r="AI20" i="57"/>
  <c r="AN20" i="57"/>
  <c r="AH22" i="29"/>
  <c r="AQ22" i="29" s="1"/>
  <c r="X22" i="95"/>
  <c r="Y22" i="95"/>
  <c r="Z22" i="51"/>
  <c r="Y23" i="42"/>
  <c r="X23" i="42"/>
  <c r="X22" i="64"/>
  <c r="Y22" i="64"/>
  <c r="Z22" i="58"/>
  <c r="Z22" i="85"/>
  <c r="AH22" i="39"/>
  <c r="AQ22" i="39" s="1"/>
  <c r="AX22" i="69"/>
  <c r="S22" i="69" s="1"/>
  <c r="AC22" i="69" s="1"/>
  <c r="AB23" i="69" s="1"/>
  <c r="Z22" i="11"/>
  <c r="AH21" i="93"/>
  <c r="AQ21" i="93" s="1"/>
  <c r="AH22" i="47"/>
  <c r="AQ22" i="47" s="1"/>
  <c r="Z23" i="9"/>
  <c r="Z22" i="16"/>
  <c r="Z23" i="1"/>
  <c r="AR22" i="48"/>
  <c r="AR20" i="27"/>
  <c r="Z22" i="45"/>
  <c r="X22" i="55"/>
  <c r="Y22" i="55"/>
  <c r="X24" i="79"/>
  <c r="Z24" i="79" s="1"/>
  <c r="Y24" i="79"/>
  <c r="AH22" i="60"/>
  <c r="AQ22" i="60" s="1"/>
  <c r="AH21" i="10"/>
  <c r="AQ21" i="10" s="1"/>
  <c r="Y24" i="86"/>
  <c r="X24" i="86"/>
  <c r="Y23" i="84"/>
  <c r="X23" i="84"/>
  <c r="AH22" i="24"/>
  <c r="AQ22" i="24" s="1"/>
  <c r="X22" i="17"/>
  <c r="Y22" i="17"/>
  <c r="X21" i="7"/>
  <c r="Y21" i="7"/>
  <c r="Y23" i="63"/>
  <c r="X23" i="63"/>
  <c r="AN21" i="59"/>
  <c r="AI21" i="59"/>
  <c r="Y23" i="31"/>
  <c r="X23" i="31"/>
  <c r="Y23" i="88"/>
  <c r="X23" i="88"/>
  <c r="X23" i="80"/>
  <c r="Y23" i="80"/>
  <c r="AX23" i="15"/>
  <c r="S23" i="15" s="1"/>
  <c r="AC23" i="15" s="1"/>
  <c r="AX3" i="15"/>
  <c r="S3" i="15" s="1"/>
  <c r="AC3" i="15" s="1"/>
  <c r="AX4" i="15"/>
  <c r="S4" i="15" s="1"/>
  <c r="AC4" i="15" s="1"/>
  <c r="AB5" i="15" s="1"/>
  <c r="AX5" i="15"/>
  <c r="S5" i="15" s="1"/>
  <c r="AC5" i="15" s="1"/>
  <c r="AB6" i="15" s="1"/>
  <c r="AX6" i="15"/>
  <c r="S6" i="15" s="1"/>
  <c r="AC6" i="15" s="1"/>
  <c r="AB7" i="15" s="1"/>
  <c r="AX7" i="15"/>
  <c r="S7" i="15" s="1"/>
  <c r="AC7" i="15" s="1"/>
  <c r="AB8" i="15" s="1"/>
  <c r="AX8" i="15"/>
  <c r="S8" i="15" s="1"/>
  <c r="AC8" i="15" s="1"/>
  <c r="AB9" i="15" s="1"/>
  <c r="AX9" i="15"/>
  <c r="S9" i="15" s="1"/>
  <c r="AC9" i="15" s="1"/>
  <c r="AB10" i="15" s="1"/>
  <c r="AX10" i="15"/>
  <c r="S10" i="15" s="1"/>
  <c r="AC10" i="15" s="1"/>
  <c r="AB11" i="15" s="1"/>
  <c r="AX11" i="15"/>
  <c r="S11" i="15" s="1"/>
  <c r="AC11" i="15" s="1"/>
  <c r="AB12" i="15" s="1"/>
  <c r="AX12" i="15"/>
  <c r="S12" i="15" s="1"/>
  <c r="AC12" i="15" s="1"/>
  <c r="AB13" i="15" s="1"/>
  <c r="AX13" i="15"/>
  <c r="S13" i="15" s="1"/>
  <c r="AC13" i="15" s="1"/>
  <c r="AB14" i="15" s="1"/>
  <c r="AX14" i="15"/>
  <c r="S14" i="15" s="1"/>
  <c r="AC14" i="15" s="1"/>
  <c r="AB15" i="15" s="1"/>
  <c r="AX15" i="15"/>
  <c r="S15" i="15" s="1"/>
  <c r="AC15" i="15" s="1"/>
  <c r="AB16" i="15" s="1"/>
  <c r="AX16" i="15"/>
  <c r="S16" i="15" s="1"/>
  <c r="AC16" i="15" s="1"/>
  <c r="AB17" i="15" s="1"/>
  <c r="AX17" i="15"/>
  <c r="S17" i="15" s="1"/>
  <c r="AC17" i="15" s="1"/>
  <c r="AB18" i="15" s="1"/>
  <c r="AX18" i="15"/>
  <c r="S18" i="15" s="1"/>
  <c r="AC18" i="15" s="1"/>
  <c r="AB19" i="15" s="1"/>
  <c r="AX19" i="15"/>
  <c r="S19" i="15" s="1"/>
  <c r="AC19" i="15" s="1"/>
  <c r="AB20" i="15" s="1"/>
  <c r="AX20" i="15"/>
  <c r="S20" i="15" s="1"/>
  <c r="AC20" i="15" s="1"/>
  <c r="AB21" i="15" s="1"/>
  <c r="AX21" i="15"/>
  <c r="S21" i="15" s="1"/>
  <c r="AC21" i="15" s="1"/>
  <c r="AB22" i="15" s="1"/>
  <c r="AI22" i="26"/>
  <c r="AN22" i="26"/>
  <c r="AE23" i="83"/>
  <c r="AF23" i="83"/>
  <c r="AO23" i="83" s="1"/>
  <c r="AG23" i="83"/>
  <c r="AP23" i="83" s="1"/>
  <c r="W24" i="83"/>
  <c r="W24" i="76"/>
  <c r="AG23" i="76"/>
  <c r="AP23" i="76" s="1"/>
  <c r="AF23" i="76"/>
  <c r="AO23" i="76" s="1"/>
  <c r="AE23" i="76"/>
  <c r="AX22" i="15"/>
  <c r="S22" i="15" s="1"/>
  <c r="AC22" i="15" s="1"/>
  <c r="AB23" i="15" s="1"/>
  <c r="AH24" i="96"/>
  <c r="AQ24" i="96" s="1"/>
  <c r="AG22" i="41"/>
  <c r="AP22" i="41" s="1"/>
  <c r="AF22" i="41"/>
  <c r="AO22" i="41" s="1"/>
  <c r="AE22" i="41"/>
  <c r="W23" i="41"/>
  <c r="AH21" i="46"/>
  <c r="AQ21" i="46" s="1"/>
  <c r="AR21" i="29"/>
  <c r="Z22" i="50"/>
  <c r="X23" i="75"/>
  <c r="Y23" i="75"/>
  <c r="AR20" i="5"/>
  <c r="AH23" i="87"/>
  <c r="AQ23" i="87" s="1"/>
  <c r="AG21" i="18"/>
  <c r="AP21" i="18" s="1"/>
  <c r="AF21" i="18"/>
  <c r="AO21" i="18" s="1"/>
  <c r="W22" i="18"/>
  <c r="AE21" i="18"/>
  <c r="X21" i="57"/>
  <c r="Y21" i="57"/>
  <c r="Z22" i="29"/>
  <c r="Z21" i="46"/>
  <c r="AX23" i="21"/>
  <c r="S23" i="21" s="1"/>
  <c r="AC23" i="21" s="1"/>
  <c r="AJ23" i="21" s="1"/>
  <c r="AS23" i="21" s="1"/>
  <c r="AX3" i="21"/>
  <c r="S3" i="21" s="1"/>
  <c r="AC3" i="21" s="1"/>
  <c r="AX4" i="21"/>
  <c r="S4" i="21" s="1"/>
  <c r="AC4" i="21" s="1"/>
  <c r="AB5" i="21" s="1"/>
  <c r="AX5" i="21"/>
  <c r="S5" i="21" s="1"/>
  <c r="AC5" i="21" s="1"/>
  <c r="AB6" i="21" s="1"/>
  <c r="AX6" i="21"/>
  <c r="S6" i="21" s="1"/>
  <c r="AC6" i="21" s="1"/>
  <c r="AB7" i="21" s="1"/>
  <c r="AX7" i="21"/>
  <c r="S7" i="21" s="1"/>
  <c r="AC7" i="21" s="1"/>
  <c r="AB8" i="21" s="1"/>
  <c r="AX8" i="21"/>
  <c r="S8" i="21" s="1"/>
  <c r="AC8" i="21" s="1"/>
  <c r="AB9" i="21" s="1"/>
  <c r="AX9" i="21"/>
  <c r="S9" i="21" s="1"/>
  <c r="AC9" i="21" s="1"/>
  <c r="AB10" i="21" s="1"/>
  <c r="AX10" i="21"/>
  <c r="S10" i="21" s="1"/>
  <c r="AC10" i="21" s="1"/>
  <c r="AB11" i="21" s="1"/>
  <c r="AX11" i="21"/>
  <c r="S11" i="21" s="1"/>
  <c r="AC11" i="21" s="1"/>
  <c r="AB12" i="21" s="1"/>
  <c r="AX12" i="21"/>
  <c r="S12" i="21" s="1"/>
  <c r="AC12" i="21" s="1"/>
  <c r="AB13" i="21" s="1"/>
  <c r="AX13" i="21"/>
  <c r="S13" i="21" s="1"/>
  <c r="AC13" i="21" s="1"/>
  <c r="AB14" i="21" s="1"/>
  <c r="AX14" i="21"/>
  <c r="S14" i="21" s="1"/>
  <c r="AC14" i="21" s="1"/>
  <c r="AB15" i="21" s="1"/>
  <c r="AX15" i="21"/>
  <c r="S15" i="21" s="1"/>
  <c r="AC15" i="21" s="1"/>
  <c r="AB16" i="21" s="1"/>
  <c r="AX16" i="21"/>
  <c r="S16" i="21" s="1"/>
  <c r="AC16" i="21" s="1"/>
  <c r="AB17" i="21" s="1"/>
  <c r="AX17" i="21"/>
  <c r="S17" i="21" s="1"/>
  <c r="AC17" i="21" s="1"/>
  <c r="AB18" i="21" s="1"/>
  <c r="AX18" i="21"/>
  <c r="S18" i="21" s="1"/>
  <c r="AC18" i="21" s="1"/>
  <c r="AB19" i="21" s="1"/>
  <c r="AX19" i="21"/>
  <c r="S19" i="21" s="1"/>
  <c r="AC19" i="21" s="1"/>
  <c r="AB20" i="21" s="1"/>
  <c r="AX20" i="21"/>
  <c r="S20" i="21" s="1"/>
  <c r="AC20" i="21" s="1"/>
  <c r="AB21" i="21" s="1"/>
  <c r="AX21" i="21"/>
  <c r="S21" i="21" s="1"/>
  <c r="AC21" i="21" s="1"/>
  <c r="AB22" i="21" s="1"/>
  <c r="AH22" i="22"/>
  <c r="AQ22" i="22" s="1"/>
  <c r="AR22" i="83"/>
  <c r="Y24" i="28"/>
  <c r="X24" i="28"/>
  <c r="AI22" i="75"/>
  <c r="AN22" i="75"/>
  <c r="AN21" i="91"/>
  <c r="AI21" i="91"/>
  <c r="AN22" i="42"/>
  <c r="AI22" i="42"/>
  <c r="AR23" i="96"/>
  <c r="AH23" i="48"/>
  <c r="AQ23" i="48" s="1"/>
  <c r="Z22" i="39"/>
  <c r="Z22" i="61"/>
  <c r="Z22" i="47"/>
  <c r="AE22" i="53"/>
  <c r="W23" i="53"/>
  <c r="AF22" i="53"/>
  <c r="AO22" i="53" s="1"/>
  <c r="AG22" i="53"/>
  <c r="AP22" i="53" s="1"/>
  <c r="AI23" i="44"/>
  <c r="AN23" i="44"/>
  <c r="AH22" i="8"/>
  <c r="AQ22" i="8" s="1"/>
  <c r="Y23" i="37"/>
  <c r="X23" i="37"/>
  <c r="AH21" i="49"/>
  <c r="AQ21" i="49" s="1"/>
  <c r="Y23" i="52"/>
  <c r="X23" i="52"/>
  <c r="Y22" i="89"/>
  <c r="X22" i="89"/>
  <c r="AH21" i="20"/>
  <c r="AQ21" i="20" s="1"/>
  <c r="AR20" i="46"/>
  <c r="Z21" i="35"/>
  <c r="AR21" i="8"/>
  <c r="AH23" i="71"/>
  <c r="AQ23" i="71" s="1"/>
  <c r="AQ25" i="71" s="1"/>
  <c r="AZ3" i="71"/>
  <c r="AX22" i="71" s="1"/>
  <c r="S22" i="71" s="1"/>
  <c r="AC22" i="71" s="1"/>
  <c r="AB23" i="71" s="1"/>
  <c r="AX23" i="66"/>
  <c r="S23" i="66" s="1"/>
  <c r="AC23" i="66" s="1"/>
  <c r="AJ23" i="66" s="1"/>
  <c r="AS23" i="66" s="1"/>
  <c r="AX3" i="66"/>
  <c r="S3" i="66" s="1"/>
  <c r="AC3" i="66" s="1"/>
  <c r="AX4" i="66"/>
  <c r="S4" i="66" s="1"/>
  <c r="AC4" i="66" s="1"/>
  <c r="AB5" i="66" s="1"/>
  <c r="AX5" i="66"/>
  <c r="S5" i="66" s="1"/>
  <c r="AC5" i="66" s="1"/>
  <c r="AB6" i="66" s="1"/>
  <c r="AX6" i="66"/>
  <c r="S6" i="66" s="1"/>
  <c r="AC6" i="66" s="1"/>
  <c r="AB7" i="66" s="1"/>
  <c r="AX7" i="66"/>
  <c r="S7" i="66" s="1"/>
  <c r="AC7" i="66" s="1"/>
  <c r="AB8" i="66" s="1"/>
  <c r="AX8" i="66"/>
  <c r="S8" i="66" s="1"/>
  <c r="AC8" i="66" s="1"/>
  <c r="AB9" i="66" s="1"/>
  <c r="AX9" i="66"/>
  <c r="S9" i="66" s="1"/>
  <c r="AC9" i="66" s="1"/>
  <c r="AB10" i="66" s="1"/>
  <c r="AX10" i="66"/>
  <c r="S10" i="66" s="1"/>
  <c r="AC10" i="66" s="1"/>
  <c r="AB11" i="66" s="1"/>
  <c r="AX11" i="66"/>
  <c r="S11" i="66" s="1"/>
  <c r="AC11" i="66" s="1"/>
  <c r="AB12" i="66" s="1"/>
  <c r="AX12" i="66"/>
  <c r="S12" i="66" s="1"/>
  <c r="AC12" i="66" s="1"/>
  <c r="AB13" i="66" s="1"/>
  <c r="AX13" i="66"/>
  <c r="S13" i="66" s="1"/>
  <c r="AC13" i="66" s="1"/>
  <c r="AB14" i="66" s="1"/>
  <c r="AX14" i="66"/>
  <c r="S14" i="66" s="1"/>
  <c r="AC14" i="66" s="1"/>
  <c r="AB15" i="66" s="1"/>
  <c r="AX15" i="66"/>
  <c r="S15" i="66" s="1"/>
  <c r="AC15" i="66" s="1"/>
  <c r="AB16" i="66" s="1"/>
  <c r="AX16" i="66"/>
  <c r="S16" i="66" s="1"/>
  <c r="AC16" i="66" s="1"/>
  <c r="AB17" i="66" s="1"/>
  <c r="AX17" i="66"/>
  <c r="S17" i="66" s="1"/>
  <c r="AC17" i="66" s="1"/>
  <c r="AB18" i="66" s="1"/>
  <c r="AX18" i="66"/>
  <c r="S18" i="66" s="1"/>
  <c r="AC18" i="66" s="1"/>
  <c r="AB19" i="66" s="1"/>
  <c r="AX19" i="66"/>
  <c r="S19" i="66" s="1"/>
  <c r="AC19" i="66" s="1"/>
  <c r="AB20" i="66" s="1"/>
  <c r="AX20" i="66"/>
  <c r="S20" i="66" s="1"/>
  <c r="AC20" i="66" s="1"/>
  <c r="AB21" i="66" s="1"/>
  <c r="AX21" i="66"/>
  <c r="S21" i="66" s="1"/>
  <c r="AC21" i="66" s="1"/>
  <c r="AB22" i="66" s="1"/>
  <c r="AN20" i="94"/>
  <c r="AI20" i="94"/>
  <c r="AN23" i="79"/>
  <c r="AI23" i="79"/>
  <c r="Z21" i="5"/>
  <c r="AH21" i="32"/>
  <c r="AQ21" i="32" s="1"/>
  <c r="AR20" i="62"/>
  <c r="AI23" i="86"/>
  <c r="AN23" i="86"/>
  <c r="AG21" i="56"/>
  <c r="AP21" i="56" s="1"/>
  <c r="AF21" i="56"/>
  <c r="AO21" i="56" s="1"/>
  <c r="AE21" i="56"/>
  <c r="W22" i="56"/>
  <c r="X22" i="92"/>
  <c r="Y22" i="92"/>
  <c r="AN22" i="81"/>
  <c r="AI22" i="81"/>
  <c r="AI21" i="12"/>
  <c r="AN21" i="12"/>
  <c r="X22" i="59"/>
  <c r="Z22" i="59" s="1"/>
  <c r="Y22" i="59"/>
  <c r="AN22" i="31"/>
  <c r="AI22" i="31"/>
  <c r="AI22" i="88"/>
  <c r="AN22" i="88"/>
  <c r="AN23" i="21"/>
  <c r="AN25" i="21" s="1"/>
  <c r="AI23" i="21"/>
  <c r="AI22" i="80"/>
  <c r="AN22" i="80"/>
  <c r="Y23" i="33"/>
  <c r="X23" i="33"/>
  <c r="AI23" i="69"/>
  <c r="AN23" i="69"/>
  <c r="AN25" i="69" s="1"/>
  <c r="Z24" i="86" l="1"/>
  <c r="AI22" i="14"/>
  <c r="Z22" i="67"/>
  <c r="Z23" i="40"/>
  <c r="Z23" i="14"/>
  <c r="AK23" i="66"/>
  <c r="AT23" i="66" s="1"/>
  <c r="Z23" i="37"/>
  <c r="Z22" i="95"/>
  <c r="Z23" i="26"/>
  <c r="Z22" i="78"/>
  <c r="W24" i="87"/>
  <c r="Z21" i="57"/>
  <c r="W22" i="57" s="1"/>
  <c r="Z21" i="7"/>
  <c r="Z23" i="42"/>
  <c r="Z23" i="25"/>
  <c r="AN22" i="14"/>
  <c r="Z22" i="92"/>
  <c r="AF22" i="92" s="1"/>
  <c r="AO22" i="92" s="1"/>
  <c r="Z22" i="17"/>
  <c r="AG22" i="17" s="1"/>
  <c r="AP22" i="17" s="1"/>
  <c r="Z23" i="80"/>
  <c r="AG23" i="80" s="1"/>
  <c r="AP23" i="80" s="1"/>
  <c r="Z22" i="64"/>
  <c r="AE22" i="64" s="1"/>
  <c r="Z23" i="3"/>
  <c r="AF23" i="3" s="1"/>
  <c r="AO23" i="3" s="1"/>
  <c r="AO25" i="3" s="1"/>
  <c r="AG22" i="72"/>
  <c r="AP22" i="72" s="1"/>
  <c r="AF22" i="72"/>
  <c r="AO22" i="72" s="1"/>
  <c r="W23" i="72"/>
  <c r="AE22" i="72"/>
  <c r="AG22" i="95"/>
  <c r="AP22" i="95" s="1"/>
  <c r="AF22" i="95"/>
  <c r="AO22" i="95" s="1"/>
  <c r="W23" i="95"/>
  <c r="AE22" i="95"/>
  <c r="AG23" i="3"/>
  <c r="AP23" i="3" s="1"/>
  <c r="AP25" i="3" s="1"/>
  <c r="AE23" i="82"/>
  <c r="W24" i="82"/>
  <c r="AG23" i="82"/>
  <c r="AP23" i="82" s="1"/>
  <c r="AF23" i="82"/>
  <c r="AO23" i="82" s="1"/>
  <c r="AE23" i="80"/>
  <c r="W24" i="80"/>
  <c r="AF22" i="64"/>
  <c r="AO22" i="64" s="1"/>
  <c r="W23" i="64"/>
  <c r="W23" i="92"/>
  <c r="AE22" i="92"/>
  <c r="AJ18" i="66"/>
  <c r="AK18" i="66"/>
  <c r="AT18" i="66" s="1"/>
  <c r="AJ6" i="21"/>
  <c r="AK6" i="21"/>
  <c r="AT6" i="21" s="1"/>
  <c r="AB4" i="15"/>
  <c r="AJ3" i="15"/>
  <c r="AG21" i="7"/>
  <c r="AP21" i="7" s="1"/>
  <c r="AF21" i="7"/>
  <c r="AO21" i="7" s="1"/>
  <c r="W22" i="7"/>
  <c r="AE21" i="7"/>
  <c r="AH23" i="84"/>
  <c r="AQ23" i="84" s="1"/>
  <c r="AG24" i="79"/>
  <c r="AP24" i="79" s="1"/>
  <c r="AF24" i="79"/>
  <c r="AO24" i="79" s="1"/>
  <c r="AE24" i="79"/>
  <c r="W25" i="79"/>
  <c r="AJ10" i="69"/>
  <c r="AK10" i="69"/>
  <c r="AT10" i="69" s="1"/>
  <c r="AR21" i="64"/>
  <c r="AR21" i="12"/>
  <c r="AH23" i="33"/>
  <c r="AQ23" i="33" s="1"/>
  <c r="AH22" i="59"/>
  <c r="AQ22" i="59" s="1"/>
  <c r="AJ19" i="66"/>
  <c r="AK19" i="66"/>
  <c r="AT19" i="66" s="1"/>
  <c r="AJ13" i="66"/>
  <c r="AK13" i="66"/>
  <c r="AT13" i="66" s="1"/>
  <c r="AJ7" i="66"/>
  <c r="AK7" i="66"/>
  <c r="AT7" i="66" s="1"/>
  <c r="AK23" i="71"/>
  <c r="AT23" i="71" s="1"/>
  <c r="AH23" i="52"/>
  <c r="AQ23" i="52" s="1"/>
  <c r="AQ25" i="52" s="1"/>
  <c r="AZ3" i="52"/>
  <c r="AX22" i="52" s="1"/>
  <c r="S22" i="52" s="1"/>
  <c r="AC22" i="52" s="1"/>
  <c r="AB23" i="52" s="1"/>
  <c r="AG22" i="39"/>
  <c r="AP22" i="39" s="1"/>
  <c r="AE22" i="39"/>
  <c r="AF22" i="39"/>
  <c r="AO22" i="39" s="1"/>
  <c r="W23" i="39"/>
  <c r="AJ19" i="21"/>
  <c r="AK19" i="21"/>
  <c r="AT19" i="21" s="1"/>
  <c r="AJ13" i="21"/>
  <c r="AK13" i="21"/>
  <c r="AT13" i="21" s="1"/>
  <c r="AJ7" i="21"/>
  <c r="AK7" i="21"/>
  <c r="AT7" i="21" s="1"/>
  <c r="AF22" i="29"/>
  <c r="AO22" i="29" s="1"/>
  <c r="AE22" i="29"/>
  <c r="W23" i="29"/>
  <c r="AG22" i="29"/>
  <c r="AP22" i="29" s="1"/>
  <c r="AF22" i="50"/>
  <c r="AO22" i="50" s="1"/>
  <c r="W23" i="50"/>
  <c r="AE22" i="50"/>
  <c r="AG22" i="50"/>
  <c r="AP22" i="50" s="1"/>
  <c r="AJ23" i="15"/>
  <c r="AS23" i="15" s="1"/>
  <c r="AK23" i="15"/>
  <c r="AT23" i="15" s="1"/>
  <c r="Y24" i="83"/>
  <c r="X24" i="83"/>
  <c r="Z24" i="83" s="1"/>
  <c r="AR22" i="26"/>
  <c r="AJ17" i="15"/>
  <c r="AK17" i="15"/>
  <c r="AT17" i="15" s="1"/>
  <c r="AJ11" i="15"/>
  <c r="AK11" i="15"/>
  <c r="AT11" i="15" s="1"/>
  <c r="AJ5" i="15"/>
  <c r="AK5" i="15"/>
  <c r="AT5" i="15" s="1"/>
  <c r="AH23" i="88"/>
  <c r="AQ23" i="88" s="1"/>
  <c r="AR21" i="59"/>
  <c r="AH21" i="7"/>
  <c r="AQ21" i="7" s="1"/>
  <c r="AG24" i="86"/>
  <c r="AP24" i="86" s="1"/>
  <c r="AF24" i="86"/>
  <c r="AO24" i="86" s="1"/>
  <c r="AE24" i="86"/>
  <c r="W25" i="86"/>
  <c r="AH24" i="79"/>
  <c r="AQ24" i="79" s="1"/>
  <c r="AG23" i="9"/>
  <c r="AP23" i="9" s="1"/>
  <c r="AP25" i="9" s="1"/>
  <c r="AF23" i="9"/>
  <c r="AO23" i="9" s="1"/>
  <c r="AO25" i="9" s="1"/>
  <c r="AE23" i="9"/>
  <c r="AK23" i="9" s="1"/>
  <c r="AT23" i="9" s="1"/>
  <c r="AJ23" i="69"/>
  <c r="AS23" i="69" s="1"/>
  <c r="AK23" i="69"/>
  <c r="AT23" i="69" s="1"/>
  <c r="W23" i="85"/>
  <c r="AF22" i="85"/>
  <c r="AO22" i="85" s="1"/>
  <c r="AE22" i="85"/>
  <c r="AG22" i="85"/>
  <c r="AP22" i="85" s="1"/>
  <c r="AR20" i="57"/>
  <c r="AR21" i="67"/>
  <c r="AN21" i="27"/>
  <c r="AI21" i="27"/>
  <c r="AJ17" i="69"/>
  <c r="AK17" i="69"/>
  <c r="AT17" i="69" s="1"/>
  <c r="AJ11" i="69"/>
  <c r="AK11" i="69"/>
  <c r="AT11" i="69" s="1"/>
  <c r="AJ5" i="69"/>
  <c r="AK5" i="69"/>
  <c r="AT5" i="69" s="1"/>
  <c r="AR22" i="84"/>
  <c r="AH22" i="67"/>
  <c r="AQ22" i="67" s="1"/>
  <c r="X22" i="23"/>
  <c r="Y22" i="23"/>
  <c r="AN21" i="32"/>
  <c r="AI21" i="32"/>
  <c r="AN22" i="54"/>
  <c r="AI22" i="54"/>
  <c r="W23" i="78"/>
  <c r="AG22" i="78"/>
  <c r="AP22" i="78" s="1"/>
  <c r="AE22" i="78"/>
  <c r="AF22" i="78"/>
  <c r="AO22" i="78" s="1"/>
  <c r="AR22" i="37"/>
  <c r="AH23" i="13"/>
  <c r="AQ23" i="13" s="1"/>
  <c r="AQ25" i="13" s="1"/>
  <c r="AZ3" i="13"/>
  <c r="AH21" i="6"/>
  <c r="AQ21" i="6" s="1"/>
  <c r="AH23" i="26"/>
  <c r="AQ23" i="26" s="1"/>
  <c r="AF23" i="40"/>
  <c r="AO23" i="40" s="1"/>
  <c r="AE23" i="40"/>
  <c r="W24" i="40"/>
  <c r="AG23" i="40"/>
  <c r="AP23" i="40" s="1"/>
  <c r="AR22" i="13"/>
  <c r="Y23" i="22"/>
  <c r="X23" i="22"/>
  <c r="X22" i="10"/>
  <c r="Y22" i="10"/>
  <c r="AI24" i="96"/>
  <c r="AN24" i="96"/>
  <c r="AJ12" i="66"/>
  <c r="AK12" i="66"/>
  <c r="AT12" i="66" s="1"/>
  <c r="AE23" i="37"/>
  <c r="W24" i="37"/>
  <c r="AF23" i="37"/>
  <c r="AO23" i="37" s="1"/>
  <c r="AG23" i="37"/>
  <c r="AP23" i="37" s="1"/>
  <c r="AJ18" i="21"/>
  <c r="AK18" i="21"/>
  <c r="AT18" i="21" s="1"/>
  <c r="AJ16" i="15"/>
  <c r="AK16" i="15"/>
  <c r="AT16" i="15" s="1"/>
  <c r="W24" i="42"/>
  <c r="AG23" i="42"/>
  <c r="AP23" i="42" s="1"/>
  <c r="AF23" i="42"/>
  <c r="AO23" i="42" s="1"/>
  <c r="AE23" i="42"/>
  <c r="AR20" i="7"/>
  <c r="AG21" i="94"/>
  <c r="AP21" i="94" s="1"/>
  <c r="AF21" i="94"/>
  <c r="AO21" i="94" s="1"/>
  <c r="W22" i="94"/>
  <c r="AE21" i="94"/>
  <c r="AJ16" i="69"/>
  <c r="AK16" i="69"/>
  <c r="AT16" i="69" s="1"/>
  <c r="AG23" i="30"/>
  <c r="AP23" i="30" s="1"/>
  <c r="AF23" i="30"/>
  <c r="AO23" i="30" s="1"/>
  <c r="AE23" i="30"/>
  <c r="W24" i="30"/>
  <c r="AG23" i="14"/>
  <c r="AP23" i="14" s="1"/>
  <c r="AP25" i="14" s="1"/>
  <c r="AF23" i="14"/>
  <c r="AO23" i="14" s="1"/>
  <c r="AO25" i="14" s="1"/>
  <c r="AE23" i="14"/>
  <c r="AG21" i="68"/>
  <c r="AP21" i="68" s="1"/>
  <c r="AF21" i="68"/>
  <c r="AO21" i="68" s="1"/>
  <c r="AE21" i="68"/>
  <c r="W22" i="68"/>
  <c r="X23" i="54"/>
  <c r="Y23" i="54"/>
  <c r="AN23" i="65"/>
  <c r="AN25" i="65" s="1"/>
  <c r="AI23" i="65"/>
  <c r="AN23" i="66"/>
  <c r="AN25" i="66" s="1"/>
  <c r="AI23" i="66"/>
  <c r="AI21" i="20"/>
  <c r="AN21" i="20"/>
  <c r="AR23" i="28"/>
  <c r="AG23" i="26"/>
  <c r="AP23" i="26" s="1"/>
  <c r="AF23" i="26"/>
  <c r="AO23" i="26" s="1"/>
  <c r="AE23" i="26"/>
  <c r="W24" i="26"/>
  <c r="AH22" i="12"/>
  <c r="AQ22" i="12" s="1"/>
  <c r="AH23" i="36"/>
  <c r="AQ23" i="36" s="1"/>
  <c r="AI21" i="93"/>
  <c r="AN21" i="93"/>
  <c r="AR22" i="19"/>
  <c r="AR21" i="95"/>
  <c r="AN22" i="60"/>
  <c r="AI22" i="60"/>
  <c r="Y24" i="87"/>
  <c r="X24" i="87"/>
  <c r="AN23" i="48"/>
  <c r="AI23" i="48"/>
  <c r="Z23" i="33"/>
  <c r="AR22" i="88"/>
  <c r="AR23" i="86"/>
  <c r="AJ17" i="66"/>
  <c r="AK17" i="66"/>
  <c r="AT17" i="66" s="1"/>
  <c r="AJ11" i="66"/>
  <c r="AK11" i="66"/>
  <c r="AT11" i="66" s="1"/>
  <c r="AJ5" i="66"/>
  <c r="AK5" i="66"/>
  <c r="AT5" i="66" s="1"/>
  <c r="Z23" i="52"/>
  <c r="X23" i="53"/>
  <c r="Y23" i="53"/>
  <c r="AR22" i="42"/>
  <c r="AH24" i="28"/>
  <c r="AQ24" i="28" s="1"/>
  <c r="AJ17" i="21"/>
  <c r="AK17" i="21"/>
  <c r="AT17" i="21" s="1"/>
  <c r="AJ11" i="21"/>
  <c r="AK11" i="21"/>
  <c r="AT11" i="21" s="1"/>
  <c r="AJ5" i="21"/>
  <c r="AK5" i="21"/>
  <c r="AT5" i="21" s="1"/>
  <c r="AH21" i="57"/>
  <c r="AQ21" i="57" s="1"/>
  <c r="AJ21" i="15"/>
  <c r="AK21" i="15"/>
  <c r="AT21" i="15" s="1"/>
  <c r="AJ15" i="15"/>
  <c r="AK15" i="15"/>
  <c r="AT15" i="15" s="1"/>
  <c r="AJ9" i="15"/>
  <c r="AK9" i="15"/>
  <c r="AT9" i="15" s="1"/>
  <c r="Z23" i="88"/>
  <c r="AH23" i="63"/>
  <c r="AQ23" i="63" s="1"/>
  <c r="AQ25" i="63" s="1"/>
  <c r="AZ3" i="63"/>
  <c r="AG22" i="51"/>
  <c r="AP22" i="51" s="1"/>
  <c r="AF22" i="51"/>
  <c r="AO22" i="51" s="1"/>
  <c r="AE22" i="51"/>
  <c r="W23" i="51"/>
  <c r="Y22" i="27"/>
  <c r="X22" i="27"/>
  <c r="AR22" i="52"/>
  <c r="AH24" i="44"/>
  <c r="AQ24" i="44" s="1"/>
  <c r="AJ21" i="69"/>
  <c r="AK21" i="69"/>
  <c r="AT21" i="69" s="1"/>
  <c r="AJ15" i="69"/>
  <c r="AK15" i="69"/>
  <c r="AT15" i="69" s="1"/>
  <c r="AJ9" i="69"/>
  <c r="AK9" i="69"/>
  <c r="AT9" i="69" s="1"/>
  <c r="AH23" i="73"/>
  <c r="AQ23" i="73" s="1"/>
  <c r="AH23" i="25"/>
  <c r="AQ23" i="25" s="1"/>
  <c r="Y23" i="38"/>
  <c r="X23" i="38"/>
  <c r="AX23" i="1"/>
  <c r="AX3" i="1"/>
  <c r="S3" i="1" s="1"/>
  <c r="AX4" i="1"/>
  <c r="AX5" i="1"/>
  <c r="AX6" i="1"/>
  <c r="AX7" i="1"/>
  <c r="AX8" i="1"/>
  <c r="AX9" i="1"/>
  <c r="AX10" i="1"/>
  <c r="AX11" i="1"/>
  <c r="AX12" i="1"/>
  <c r="AX13" i="1"/>
  <c r="AX14" i="1"/>
  <c r="AX15" i="1"/>
  <c r="AX16" i="1"/>
  <c r="AX17" i="1"/>
  <c r="AX18" i="1"/>
  <c r="AX19" i="1"/>
  <c r="AX20" i="1"/>
  <c r="AX21" i="1"/>
  <c r="AI21" i="62"/>
  <c r="AN21" i="62"/>
  <c r="AH23" i="3"/>
  <c r="AQ23" i="3" s="1"/>
  <c r="AQ25" i="3" s="1"/>
  <c r="AZ3" i="3"/>
  <c r="AX22" i="3" s="1"/>
  <c r="S22" i="3" s="1"/>
  <c r="AC22" i="3" s="1"/>
  <c r="AB23" i="3" s="1"/>
  <c r="AN23" i="71"/>
  <c r="AN25" i="71" s="1"/>
  <c r="AI23" i="71"/>
  <c r="X22" i="20"/>
  <c r="Y22" i="20"/>
  <c r="AL23" i="15"/>
  <c r="AU23" i="15" s="1"/>
  <c r="AR23" i="15"/>
  <c r="AR25" i="15" s="1"/>
  <c r="Z23" i="13"/>
  <c r="Z21" i="6"/>
  <c r="AH23" i="82"/>
  <c r="AQ23" i="82" s="1"/>
  <c r="Z22" i="12"/>
  <c r="X23" i="60"/>
  <c r="Y23" i="60"/>
  <c r="Y25" i="96"/>
  <c r="X25" i="96"/>
  <c r="AI23" i="87"/>
  <c r="AN23" i="87"/>
  <c r="AJ6" i="66"/>
  <c r="AK6" i="66"/>
  <c r="AT6" i="66" s="1"/>
  <c r="AI23" i="76"/>
  <c r="AN23" i="76"/>
  <c r="AJ3" i="69"/>
  <c r="AB4" i="69"/>
  <c r="AR22" i="77"/>
  <c r="AG22" i="67"/>
  <c r="AP22" i="67" s="1"/>
  <c r="AF22" i="67"/>
  <c r="AO22" i="67" s="1"/>
  <c r="AE22" i="67"/>
  <c r="W23" i="67"/>
  <c r="AJ22" i="66"/>
  <c r="AK22" i="66"/>
  <c r="AT22" i="66" s="1"/>
  <c r="AJ10" i="66"/>
  <c r="AK10" i="66"/>
  <c r="AT10" i="66" s="1"/>
  <c r="AJ16" i="21"/>
  <c r="AK16" i="21"/>
  <c r="AT16" i="21" s="1"/>
  <c r="AJ3" i="21"/>
  <c r="AB4" i="21"/>
  <c r="X23" i="41"/>
  <c r="Y23" i="41"/>
  <c r="AJ14" i="15"/>
  <c r="AK14" i="15"/>
  <c r="AT14" i="15" s="1"/>
  <c r="Z23" i="84"/>
  <c r="AH22" i="55"/>
  <c r="AQ22" i="55" s="1"/>
  <c r="AJ20" i="69"/>
  <c r="AK20" i="69"/>
  <c r="AT20" i="69" s="1"/>
  <c r="AJ14" i="69"/>
  <c r="AK14" i="69"/>
  <c r="AT14" i="69" s="1"/>
  <c r="AJ8" i="69"/>
  <c r="AK8" i="69"/>
  <c r="AT8" i="69" s="1"/>
  <c r="AF23" i="73"/>
  <c r="AO23" i="73" s="1"/>
  <c r="AE23" i="73"/>
  <c r="W24" i="73"/>
  <c r="AG23" i="73"/>
  <c r="AP23" i="73" s="1"/>
  <c r="AR22" i="82"/>
  <c r="AG23" i="25"/>
  <c r="AP23" i="25" s="1"/>
  <c r="AF23" i="25"/>
  <c r="AO23" i="25" s="1"/>
  <c r="AE23" i="25"/>
  <c r="W24" i="25"/>
  <c r="AG23" i="43"/>
  <c r="AP23" i="43" s="1"/>
  <c r="AE23" i="43"/>
  <c r="W24" i="43"/>
  <c r="AF23" i="43"/>
  <c r="AO23" i="43" s="1"/>
  <c r="X22" i="74"/>
  <c r="Y22" i="74"/>
  <c r="AI22" i="38"/>
  <c r="AN22" i="38"/>
  <c r="S22" i="1"/>
  <c r="AC21" i="1"/>
  <c r="AB22" i="1" s="1"/>
  <c r="Y22" i="62"/>
  <c r="X22" i="62"/>
  <c r="AR22" i="33"/>
  <c r="AH23" i="70"/>
  <c r="AQ23" i="70" s="1"/>
  <c r="AQ25" i="70" s="1"/>
  <c r="AZ3" i="70"/>
  <c r="AH23" i="81"/>
  <c r="AQ23" i="81" s="1"/>
  <c r="AH23" i="4"/>
  <c r="AQ23" i="4" s="1"/>
  <c r="AQ25" i="4" s="1"/>
  <c r="AZ3" i="4"/>
  <c r="AH23" i="19"/>
  <c r="AQ23" i="19" s="1"/>
  <c r="AQ25" i="19" s="1"/>
  <c r="AZ3" i="19"/>
  <c r="AR22" i="14"/>
  <c r="AR21" i="92"/>
  <c r="Z23" i="36"/>
  <c r="AR22" i="4"/>
  <c r="AH22" i="91"/>
  <c r="AQ22" i="91" s="1"/>
  <c r="AN22" i="34"/>
  <c r="AI22" i="34"/>
  <c r="AN22" i="24"/>
  <c r="AI22" i="24"/>
  <c r="Y24" i="48"/>
  <c r="X24" i="48"/>
  <c r="AJ12" i="21"/>
  <c r="AK12" i="21"/>
  <c r="AT12" i="21" s="1"/>
  <c r="AJ22" i="15"/>
  <c r="AK22" i="15"/>
  <c r="AT22" i="15" s="1"/>
  <c r="W23" i="58"/>
  <c r="AE22" i="58"/>
  <c r="AF22" i="58"/>
  <c r="AO22" i="58" s="1"/>
  <c r="AG22" i="58"/>
  <c r="AP22" i="58" s="1"/>
  <c r="AR22" i="80"/>
  <c r="AR22" i="81"/>
  <c r="AN21" i="56"/>
  <c r="AI21" i="56"/>
  <c r="AF21" i="5"/>
  <c r="AO21" i="5" s="1"/>
  <c r="W22" i="5"/>
  <c r="AE21" i="5"/>
  <c r="AG21" i="5"/>
  <c r="AP21" i="5" s="1"/>
  <c r="AJ21" i="66"/>
  <c r="AK21" i="66"/>
  <c r="AT21" i="66" s="1"/>
  <c r="AJ15" i="66"/>
  <c r="AK15" i="66"/>
  <c r="AT15" i="66" s="1"/>
  <c r="AJ9" i="66"/>
  <c r="AK9" i="66"/>
  <c r="AT9" i="66" s="1"/>
  <c r="AG21" i="35"/>
  <c r="AP21" i="35" s="1"/>
  <c r="AE21" i="35"/>
  <c r="W22" i="35"/>
  <c r="AF21" i="35"/>
  <c r="AO21" i="35" s="1"/>
  <c r="AF22" i="47"/>
  <c r="AO22" i="47" s="1"/>
  <c r="AE22" i="47"/>
  <c r="W23" i="47"/>
  <c r="AG22" i="47"/>
  <c r="AP22" i="47" s="1"/>
  <c r="AR21" i="91"/>
  <c r="Z24" i="28"/>
  <c r="AJ21" i="21"/>
  <c r="AK21" i="21"/>
  <c r="AT21" i="21" s="1"/>
  <c r="AJ15" i="21"/>
  <c r="AK15" i="21"/>
  <c r="AT15" i="21" s="1"/>
  <c r="AJ9" i="21"/>
  <c r="AK9" i="21"/>
  <c r="AT9" i="21" s="1"/>
  <c r="AN21" i="18"/>
  <c r="AI21" i="18"/>
  <c r="AH23" i="75"/>
  <c r="AQ23" i="75" s="1"/>
  <c r="AN22" i="41"/>
  <c r="AI22" i="41"/>
  <c r="AN23" i="83"/>
  <c r="AI23" i="83"/>
  <c r="AJ19" i="15"/>
  <c r="AK19" i="15"/>
  <c r="AT19" i="15" s="1"/>
  <c r="AJ13" i="15"/>
  <c r="AK13" i="15"/>
  <c r="AT13" i="15" s="1"/>
  <c r="AJ7" i="15"/>
  <c r="AK7" i="15"/>
  <c r="AT7" i="15" s="1"/>
  <c r="AH23" i="80"/>
  <c r="AQ23" i="80" s="1"/>
  <c r="Z23" i="63"/>
  <c r="AH24" i="86"/>
  <c r="AQ24" i="86" s="1"/>
  <c r="Z22" i="55"/>
  <c r="AG23" i="1"/>
  <c r="AP23" i="1" s="1"/>
  <c r="AP25" i="1" s="1"/>
  <c r="AF23" i="1"/>
  <c r="AO23" i="1" s="1"/>
  <c r="AO25" i="1" s="1"/>
  <c r="AE23" i="1"/>
  <c r="AH22" i="95"/>
  <c r="AQ22" i="95" s="1"/>
  <c r="Z24" i="44"/>
  <c r="AJ19" i="69"/>
  <c r="AK19" i="69"/>
  <c r="AT19" i="69" s="1"/>
  <c r="AJ13" i="69"/>
  <c r="AK13" i="69"/>
  <c r="AT13" i="69" s="1"/>
  <c r="AJ7" i="69"/>
  <c r="AK7" i="69"/>
  <c r="AT7" i="69" s="1"/>
  <c r="AH22" i="72"/>
  <c r="AQ22" i="72" s="1"/>
  <c r="AR21" i="78"/>
  <c r="AN21" i="74"/>
  <c r="AI21" i="74"/>
  <c r="AR21" i="72"/>
  <c r="Z23" i="70"/>
  <c r="Z23" i="81"/>
  <c r="AH22" i="78"/>
  <c r="AQ22" i="78" s="1"/>
  <c r="AH23" i="77"/>
  <c r="AQ23" i="77" s="1"/>
  <c r="AI22" i="2"/>
  <c r="AN22" i="2"/>
  <c r="AX23" i="65"/>
  <c r="S23" i="65" s="1"/>
  <c r="AC23" i="65" s="1"/>
  <c r="AX3" i="65"/>
  <c r="S3" i="65" s="1"/>
  <c r="AC3" i="65" s="1"/>
  <c r="AX4" i="65"/>
  <c r="S4" i="65" s="1"/>
  <c r="AC4" i="65" s="1"/>
  <c r="AB5" i="65" s="1"/>
  <c r="AX5" i="65"/>
  <c r="S5" i="65" s="1"/>
  <c r="AC5" i="65" s="1"/>
  <c r="AB6" i="65" s="1"/>
  <c r="AX6" i="65"/>
  <c r="S6" i="65" s="1"/>
  <c r="AC6" i="65" s="1"/>
  <c r="AB7" i="65" s="1"/>
  <c r="AX7" i="65"/>
  <c r="S7" i="65" s="1"/>
  <c r="AC7" i="65" s="1"/>
  <c r="AB8" i="65" s="1"/>
  <c r="AX8" i="65"/>
  <c r="S8" i="65" s="1"/>
  <c r="AC8" i="65" s="1"/>
  <c r="AB9" i="65" s="1"/>
  <c r="AX9" i="65"/>
  <c r="S9" i="65" s="1"/>
  <c r="AC9" i="65" s="1"/>
  <c r="AB10" i="65" s="1"/>
  <c r="AX10" i="65"/>
  <c r="S10" i="65" s="1"/>
  <c r="AC10" i="65" s="1"/>
  <c r="AB11" i="65" s="1"/>
  <c r="AX11" i="65"/>
  <c r="S11" i="65" s="1"/>
  <c r="AC11" i="65" s="1"/>
  <c r="AB12" i="65" s="1"/>
  <c r="AX12" i="65"/>
  <c r="S12" i="65" s="1"/>
  <c r="AC12" i="65" s="1"/>
  <c r="AB13" i="65" s="1"/>
  <c r="AX13" i="65"/>
  <c r="S13" i="65" s="1"/>
  <c r="AC13" i="65" s="1"/>
  <c r="AB14" i="65" s="1"/>
  <c r="AX14" i="65"/>
  <c r="S14" i="65" s="1"/>
  <c r="AC14" i="65" s="1"/>
  <c r="AB15" i="65" s="1"/>
  <c r="AX15" i="65"/>
  <c r="S15" i="65" s="1"/>
  <c r="AC15" i="65" s="1"/>
  <c r="AB16" i="65" s="1"/>
  <c r="AX16" i="65"/>
  <c r="S16" i="65" s="1"/>
  <c r="AC16" i="65" s="1"/>
  <c r="AB17" i="65" s="1"/>
  <c r="AX17" i="65"/>
  <c r="S17" i="65" s="1"/>
  <c r="AC17" i="65" s="1"/>
  <c r="AB18" i="65" s="1"/>
  <c r="AX18" i="65"/>
  <c r="S18" i="65" s="1"/>
  <c r="AC18" i="65" s="1"/>
  <c r="AB19" i="65" s="1"/>
  <c r="AX19" i="65"/>
  <c r="S19" i="65" s="1"/>
  <c r="AC19" i="65" s="1"/>
  <c r="AB20" i="65" s="1"/>
  <c r="AX20" i="65"/>
  <c r="S20" i="65" s="1"/>
  <c r="AC20" i="65" s="1"/>
  <c r="AB21" i="65" s="1"/>
  <c r="AX21" i="65"/>
  <c r="S21" i="65" s="1"/>
  <c r="AC21" i="65" s="1"/>
  <c r="AB22" i="65" s="1"/>
  <c r="AI22" i="8"/>
  <c r="AN22" i="8"/>
  <c r="AR20" i="6"/>
  <c r="Z22" i="91"/>
  <c r="Y23" i="24"/>
  <c r="X23" i="24"/>
  <c r="AN21" i="49"/>
  <c r="AI21" i="49"/>
  <c r="AF22" i="59"/>
  <c r="AO22" i="59" s="1"/>
  <c r="W23" i="59"/>
  <c r="AE22" i="59"/>
  <c r="AG22" i="59"/>
  <c r="AP22" i="59" s="1"/>
  <c r="AH22" i="92"/>
  <c r="AQ22" i="92" s="1"/>
  <c r="AR20" i="94"/>
  <c r="AR22" i="75"/>
  <c r="AJ10" i="15"/>
  <c r="AK10" i="15"/>
  <c r="AT10" i="15" s="1"/>
  <c r="AR22" i="40"/>
  <c r="AR21" i="89"/>
  <c r="AJ22" i="69"/>
  <c r="AK22" i="69"/>
  <c r="AT22" i="69" s="1"/>
  <c r="AX23" i="9"/>
  <c r="S23" i="9" s="1"/>
  <c r="AC23" i="9" s="1"/>
  <c r="AJ23" i="9" s="1"/>
  <c r="AS23" i="9" s="1"/>
  <c r="AX3" i="9"/>
  <c r="S3" i="9" s="1"/>
  <c r="AC3" i="9" s="1"/>
  <c r="AX4" i="9"/>
  <c r="S4" i="9" s="1"/>
  <c r="AC4" i="9" s="1"/>
  <c r="AB5" i="9" s="1"/>
  <c r="AX5" i="9"/>
  <c r="S5" i="9" s="1"/>
  <c r="AC5" i="9" s="1"/>
  <c r="AB6" i="9" s="1"/>
  <c r="AX6" i="9"/>
  <c r="S6" i="9" s="1"/>
  <c r="AC6" i="9" s="1"/>
  <c r="AB7" i="9" s="1"/>
  <c r="AX7" i="9"/>
  <c r="S7" i="9" s="1"/>
  <c r="AC7" i="9" s="1"/>
  <c r="AB8" i="9" s="1"/>
  <c r="AX8" i="9"/>
  <c r="S8" i="9" s="1"/>
  <c r="AC8" i="9" s="1"/>
  <c r="AB9" i="9" s="1"/>
  <c r="AX9" i="9"/>
  <c r="S9" i="9" s="1"/>
  <c r="AC9" i="9" s="1"/>
  <c r="AB10" i="9" s="1"/>
  <c r="AX10" i="9"/>
  <c r="S10" i="9" s="1"/>
  <c r="AC10" i="9" s="1"/>
  <c r="AB11" i="9" s="1"/>
  <c r="AX11" i="9"/>
  <c r="S11" i="9" s="1"/>
  <c r="AC11" i="9" s="1"/>
  <c r="AB12" i="9" s="1"/>
  <c r="AX12" i="9"/>
  <c r="S12" i="9" s="1"/>
  <c r="AC12" i="9" s="1"/>
  <c r="AB13" i="9" s="1"/>
  <c r="AX13" i="9"/>
  <c r="S13" i="9" s="1"/>
  <c r="AC13" i="9" s="1"/>
  <c r="AB14" i="9" s="1"/>
  <c r="AX14" i="9"/>
  <c r="S14" i="9" s="1"/>
  <c r="AC14" i="9" s="1"/>
  <c r="AB15" i="9" s="1"/>
  <c r="AX15" i="9"/>
  <c r="S15" i="9" s="1"/>
  <c r="AC15" i="9" s="1"/>
  <c r="AB16" i="9" s="1"/>
  <c r="AX16" i="9"/>
  <c r="S16" i="9" s="1"/>
  <c r="AC16" i="9" s="1"/>
  <c r="AB17" i="9" s="1"/>
  <c r="AX17" i="9"/>
  <c r="S17" i="9" s="1"/>
  <c r="AC17" i="9" s="1"/>
  <c r="AB18" i="9" s="1"/>
  <c r="AX18" i="9"/>
  <c r="S18" i="9" s="1"/>
  <c r="AC18" i="9" s="1"/>
  <c r="AB19" i="9" s="1"/>
  <c r="AX19" i="9"/>
  <c r="S19" i="9" s="1"/>
  <c r="AC19" i="9" s="1"/>
  <c r="AB20" i="9" s="1"/>
  <c r="AX20" i="9"/>
  <c r="S20" i="9" s="1"/>
  <c r="AC20" i="9" s="1"/>
  <c r="AB21" i="9" s="1"/>
  <c r="AX21" i="9"/>
  <c r="S21" i="9" s="1"/>
  <c r="AC21" i="9" s="1"/>
  <c r="AB22" i="9" s="1"/>
  <c r="AR22" i="31"/>
  <c r="X22" i="56"/>
  <c r="Y22" i="56"/>
  <c r="Z22" i="56" s="1"/>
  <c r="AJ16" i="66"/>
  <c r="AK16" i="66"/>
  <c r="AT16" i="66" s="1"/>
  <c r="AJ3" i="66"/>
  <c r="AB4" i="66"/>
  <c r="AH22" i="89"/>
  <c r="AQ22" i="89" s="1"/>
  <c r="AI22" i="53"/>
  <c r="AN22" i="53"/>
  <c r="AJ22" i="21"/>
  <c r="AK22" i="21"/>
  <c r="AT22" i="21" s="1"/>
  <c r="AJ10" i="21"/>
  <c r="AK10" i="21"/>
  <c r="AT10" i="21" s="1"/>
  <c r="AJ20" i="15"/>
  <c r="AK20" i="15"/>
  <c r="AT20" i="15" s="1"/>
  <c r="AJ8" i="15"/>
  <c r="AK8" i="15"/>
  <c r="AT8" i="15" s="1"/>
  <c r="AH23" i="31"/>
  <c r="AQ23" i="31" s="1"/>
  <c r="AH22" i="17"/>
  <c r="AQ22" i="17" s="1"/>
  <c r="AH22" i="64"/>
  <c r="AQ22" i="64" s="1"/>
  <c r="AR22" i="30"/>
  <c r="AR21" i="17"/>
  <c r="AR21" i="55"/>
  <c r="AR23" i="69"/>
  <c r="AR25" i="69" s="1"/>
  <c r="AL23" i="21"/>
  <c r="AU23" i="21" s="1"/>
  <c r="AR23" i="21"/>
  <c r="AR25" i="21" s="1"/>
  <c r="AR23" i="79"/>
  <c r="AJ20" i="66"/>
  <c r="AK20" i="66"/>
  <c r="AT20" i="66" s="1"/>
  <c r="AJ14" i="66"/>
  <c r="AK14" i="66"/>
  <c r="AT14" i="66" s="1"/>
  <c r="AJ8" i="66"/>
  <c r="AK8" i="66"/>
  <c r="AT8" i="66" s="1"/>
  <c r="AX23" i="71"/>
  <c r="S23" i="71" s="1"/>
  <c r="AC23" i="71" s="1"/>
  <c r="AJ23" i="71" s="1"/>
  <c r="AS23" i="71" s="1"/>
  <c r="AX3" i="71"/>
  <c r="S3" i="71" s="1"/>
  <c r="AC3" i="71" s="1"/>
  <c r="AX4" i="71"/>
  <c r="S4" i="71" s="1"/>
  <c r="AC4" i="71" s="1"/>
  <c r="AB5" i="71" s="1"/>
  <c r="AX5" i="71"/>
  <c r="S5" i="71" s="1"/>
  <c r="AC5" i="71" s="1"/>
  <c r="AB6" i="71" s="1"/>
  <c r="AX6" i="71"/>
  <c r="S6" i="71" s="1"/>
  <c r="AC6" i="71" s="1"/>
  <c r="AB7" i="71" s="1"/>
  <c r="AX7" i="71"/>
  <c r="S7" i="71" s="1"/>
  <c r="AC7" i="71" s="1"/>
  <c r="AB8" i="71" s="1"/>
  <c r="AX8" i="71"/>
  <c r="S8" i="71" s="1"/>
  <c r="AC8" i="71" s="1"/>
  <c r="AB9" i="71" s="1"/>
  <c r="AX9" i="71"/>
  <c r="S9" i="71" s="1"/>
  <c r="AC9" i="71" s="1"/>
  <c r="AB10" i="71" s="1"/>
  <c r="AX10" i="71"/>
  <c r="S10" i="71" s="1"/>
  <c r="AC10" i="71" s="1"/>
  <c r="AB11" i="71" s="1"/>
  <c r="AX11" i="71"/>
  <c r="S11" i="71" s="1"/>
  <c r="AC11" i="71" s="1"/>
  <c r="AB12" i="71" s="1"/>
  <c r="AX12" i="71"/>
  <c r="S12" i="71" s="1"/>
  <c r="AC12" i="71" s="1"/>
  <c r="AB13" i="71" s="1"/>
  <c r="AX13" i="71"/>
  <c r="S13" i="71" s="1"/>
  <c r="AC13" i="71" s="1"/>
  <c r="AB14" i="71" s="1"/>
  <c r="AX14" i="71"/>
  <c r="S14" i="71" s="1"/>
  <c r="AC14" i="71" s="1"/>
  <c r="AB15" i="71" s="1"/>
  <c r="AX15" i="71"/>
  <c r="S15" i="71" s="1"/>
  <c r="AC15" i="71" s="1"/>
  <c r="AB16" i="71" s="1"/>
  <c r="AX16" i="71"/>
  <c r="S16" i="71" s="1"/>
  <c r="AC16" i="71" s="1"/>
  <c r="AB17" i="71" s="1"/>
  <c r="AX17" i="71"/>
  <c r="S17" i="71" s="1"/>
  <c r="AC17" i="71" s="1"/>
  <c r="AB18" i="71" s="1"/>
  <c r="AX18" i="71"/>
  <c r="S18" i="71" s="1"/>
  <c r="AC18" i="71" s="1"/>
  <c r="AB19" i="71" s="1"/>
  <c r="AX19" i="71"/>
  <c r="S19" i="71" s="1"/>
  <c r="AC19" i="71" s="1"/>
  <c r="AB20" i="71" s="1"/>
  <c r="AX20" i="71"/>
  <c r="S20" i="71" s="1"/>
  <c r="AC20" i="71" s="1"/>
  <c r="AB21" i="71" s="1"/>
  <c r="AX21" i="71"/>
  <c r="S21" i="71" s="1"/>
  <c r="AC21" i="71" s="1"/>
  <c r="AB22" i="71" s="1"/>
  <c r="Z22" i="89"/>
  <c r="AH23" i="37"/>
  <c r="AQ23" i="37" s="1"/>
  <c r="AR23" i="44"/>
  <c r="AG22" i="61"/>
  <c r="AP22" i="61" s="1"/>
  <c r="W23" i="61"/>
  <c r="AF22" i="61"/>
  <c r="AO22" i="61" s="1"/>
  <c r="AE22" i="61"/>
  <c r="AJ20" i="21"/>
  <c r="AK20" i="21"/>
  <c r="AT20" i="21" s="1"/>
  <c r="AJ14" i="21"/>
  <c r="AK14" i="21"/>
  <c r="AT14" i="21" s="1"/>
  <c r="AJ8" i="21"/>
  <c r="AK8" i="21"/>
  <c r="AT8" i="21" s="1"/>
  <c r="AG21" i="46"/>
  <c r="AP21" i="46" s="1"/>
  <c r="AF21" i="46"/>
  <c r="AO21" i="46" s="1"/>
  <c r="W22" i="46"/>
  <c r="AE21" i="46"/>
  <c r="X22" i="18"/>
  <c r="Z22" i="18" s="1"/>
  <c r="Y22" i="18"/>
  <c r="Z23" i="75"/>
  <c r="X24" i="76"/>
  <c r="Y24" i="76"/>
  <c r="AJ18" i="15"/>
  <c r="AK18" i="15"/>
  <c r="AT18" i="15" s="1"/>
  <c r="AJ12" i="15"/>
  <c r="AK12" i="15"/>
  <c r="AT12" i="15" s="1"/>
  <c r="AJ6" i="15"/>
  <c r="AK6" i="15"/>
  <c r="AT6" i="15" s="1"/>
  <c r="Z23" i="31"/>
  <c r="AG22" i="45"/>
  <c r="AP22" i="45" s="1"/>
  <c r="W23" i="45"/>
  <c r="AF22" i="45"/>
  <c r="AO22" i="45" s="1"/>
  <c r="AE22" i="45"/>
  <c r="AG22" i="16"/>
  <c r="AP22" i="16" s="1"/>
  <c r="AF22" i="16"/>
  <c r="AO22" i="16" s="1"/>
  <c r="W23" i="16"/>
  <c r="AE22" i="16"/>
  <c r="AG22" i="11"/>
  <c r="AP22" i="11" s="1"/>
  <c r="AF22" i="11"/>
  <c r="AO22" i="11" s="1"/>
  <c r="W23" i="11"/>
  <c r="AE22" i="11"/>
  <c r="AH23" i="42"/>
  <c r="AQ23" i="42" s="1"/>
  <c r="W23" i="90"/>
  <c r="AG22" i="90"/>
  <c r="AP22" i="90" s="1"/>
  <c r="AF22" i="90"/>
  <c r="AO22" i="90" s="1"/>
  <c r="AE22" i="90"/>
  <c r="AR22" i="63"/>
  <c r="AR22" i="25"/>
  <c r="AH21" i="94"/>
  <c r="AQ21" i="94" s="1"/>
  <c r="AR22" i="36"/>
  <c r="AJ18" i="69"/>
  <c r="AK18" i="69"/>
  <c r="AT18" i="69" s="1"/>
  <c r="AJ12" i="69"/>
  <c r="AK12" i="69"/>
  <c r="AT12" i="69" s="1"/>
  <c r="AJ6" i="69"/>
  <c r="AK6" i="69"/>
  <c r="AT6" i="69" s="1"/>
  <c r="AH23" i="30"/>
  <c r="AQ23" i="30" s="1"/>
  <c r="AR20" i="68"/>
  <c r="AI21" i="23"/>
  <c r="AN21" i="23"/>
  <c r="AH23" i="14"/>
  <c r="AQ23" i="14" s="1"/>
  <c r="AQ25" i="14" s="1"/>
  <c r="AZ3" i="14"/>
  <c r="AX22" i="14" s="1"/>
  <c r="S22" i="14" s="1"/>
  <c r="AC22" i="14" s="1"/>
  <c r="AB23" i="14" s="1"/>
  <c r="AH21" i="68"/>
  <c r="AQ21" i="68" s="1"/>
  <c r="Y22" i="32"/>
  <c r="X22" i="32"/>
  <c r="Z23" i="77"/>
  <c r="Z23" i="4"/>
  <c r="Z23" i="19"/>
  <c r="Y23" i="2"/>
  <c r="X23" i="2"/>
  <c r="AH23" i="40"/>
  <c r="AQ23" i="40" s="1"/>
  <c r="AR22" i="70"/>
  <c r="AR22" i="3"/>
  <c r="AX22" i="65"/>
  <c r="S22" i="65" s="1"/>
  <c r="AC22" i="65" s="1"/>
  <c r="AB23" i="65" s="1"/>
  <c r="X23" i="8"/>
  <c r="Y23" i="8"/>
  <c r="X22" i="93"/>
  <c r="Y22" i="93"/>
  <c r="AR22" i="73"/>
  <c r="AI22" i="22"/>
  <c r="AN22" i="22"/>
  <c r="X23" i="34"/>
  <c r="Y23" i="34"/>
  <c r="Z23" i="34" s="1"/>
  <c r="AI21" i="10"/>
  <c r="AN21" i="10"/>
  <c r="Y22" i="49"/>
  <c r="X22" i="49"/>
  <c r="Z23" i="53" l="1"/>
  <c r="AG21" i="57"/>
  <c r="AP21" i="57" s="1"/>
  <c r="AE22" i="17"/>
  <c r="AE21" i="57"/>
  <c r="Z24" i="48"/>
  <c r="Z22" i="62"/>
  <c r="W23" i="17"/>
  <c r="Z22" i="74"/>
  <c r="Z22" i="93"/>
  <c r="Z23" i="54"/>
  <c r="Z22" i="10"/>
  <c r="Z22" i="49"/>
  <c r="AG22" i="49" s="1"/>
  <c r="AP22" i="49" s="1"/>
  <c r="AF21" i="57"/>
  <c r="AO21" i="57" s="1"/>
  <c r="AF22" i="17"/>
  <c r="AO22" i="17" s="1"/>
  <c r="AG22" i="92"/>
  <c r="AP22" i="92" s="1"/>
  <c r="AL23" i="69"/>
  <c r="AU23" i="69" s="1"/>
  <c r="Z23" i="38"/>
  <c r="AG23" i="38" s="1"/>
  <c r="AP23" i="38" s="1"/>
  <c r="AG22" i="64"/>
  <c r="AP22" i="64" s="1"/>
  <c r="AF23" i="80"/>
  <c r="AO23" i="80" s="1"/>
  <c r="AE23" i="3"/>
  <c r="AK23" i="3" s="1"/>
  <c r="AT23" i="3" s="1"/>
  <c r="Z24" i="76"/>
  <c r="W25" i="76" s="1"/>
  <c r="AG22" i="56"/>
  <c r="AP22" i="56" s="1"/>
  <c r="AF22" i="56"/>
  <c r="AO22" i="56" s="1"/>
  <c r="AE22" i="56"/>
  <c r="W23" i="56"/>
  <c r="AE24" i="76"/>
  <c r="AG24" i="76"/>
  <c r="AP24" i="76" s="1"/>
  <c r="W24" i="38"/>
  <c r="AE23" i="38"/>
  <c r="AF23" i="34"/>
  <c r="AO23" i="34" s="1"/>
  <c r="AE23" i="34"/>
  <c r="AG23" i="34"/>
  <c r="AP23" i="34" s="1"/>
  <c r="W24" i="34"/>
  <c r="W23" i="49"/>
  <c r="AH22" i="93"/>
  <c r="AQ22" i="93" s="1"/>
  <c r="AG23" i="19"/>
  <c r="AP23" i="19" s="1"/>
  <c r="AP25" i="19" s="1"/>
  <c r="AF23" i="19"/>
  <c r="AO23" i="19" s="1"/>
  <c r="AO25" i="19" s="1"/>
  <c r="AE23" i="19"/>
  <c r="AR21" i="23"/>
  <c r="X23" i="11"/>
  <c r="Y23" i="11"/>
  <c r="W24" i="31"/>
  <c r="AG23" i="31"/>
  <c r="AP23" i="31" s="1"/>
  <c r="AF23" i="31"/>
  <c r="AO23" i="31" s="1"/>
  <c r="AE23" i="31"/>
  <c r="AS18" i="15"/>
  <c r="AL18" i="15"/>
  <c r="AU18" i="15" s="1"/>
  <c r="AH22" i="18"/>
  <c r="AQ22" i="18" s="1"/>
  <c r="AS20" i="21"/>
  <c r="AL20" i="21"/>
  <c r="AU20" i="21" s="1"/>
  <c r="AF22" i="89"/>
  <c r="AO22" i="89" s="1"/>
  <c r="AE22" i="89"/>
  <c r="AG22" i="89"/>
  <c r="AP22" i="89" s="1"/>
  <c r="W23" i="89"/>
  <c r="AJ17" i="71"/>
  <c r="AK17" i="71"/>
  <c r="AT17" i="71" s="1"/>
  <c r="AJ11" i="71"/>
  <c r="AK11" i="71"/>
  <c r="AT11" i="71" s="1"/>
  <c r="AJ5" i="71"/>
  <c r="AK5" i="71"/>
  <c r="AT5" i="71" s="1"/>
  <c r="AS14" i="66"/>
  <c r="AL14" i="66"/>
  <c r="AU14" i="66" s="1"/>
  <c r="AS16" i="66"/>
  <c r="AL16" i="66"/>
  <c r="AU16" i="66" s="1"/>
  <c r="AJ22" i="9"/>
  <c r="AK22" i="9"/>
  <c r="AT22" i="9" s="1"/>
  <c r="AJ16" i="9"/>
  <c r="AK16" i="9"/>
  <c r="AT16" i="9" s="1"/>
  <c r="AJ10" i="9"/>
  <c r="AK10" i="9"/>
  <c r="AT10" i="9" s="1"/>
  <c r="AJ3" i="9"/>
  <c r="AB4" i="9"/>
  <c r="AJ19" i="65"/>
  <c r="AK19" i="65"/>
  <c r="AT19" i="65" s="1"/>
  <c r="AJ13" i="65"/>
  <c r="AK13" i="65"/>
  <c r="AT13" i="65" s="1"/>
  <c r="AK7" i="65"/>
  <c r="AT7" i="65" s="1"/>
  <c r="AJ7" i="65"/>
  <c r="AR22" i="2"/>
  <c r="AF23" i="70"/>
  <c r="AO23" i="70" s="1"/>
  <c r="AO25" i="70" s="1"/>
  <c r="AE23" i="70"/>
  <c r="AG23" i="70"/>
  <c r="AP23" i="70" s="1"/>
  <c r="AP25" i="70" s="1"/>
  <c r="AS13" i="69"/>
  <c r="AL13" i="69"/>
  <c r="AU13" i="69" s="1"/>
  <c r="AF22" i="55"/>
  <c r="AO22" i="55" s="1"/>
  <c r="W23" i="55"/>
  <c r="AE22" i="55"/>
  <c r="AG22" i="55"/>
  <c r="AP22" i="55" s="1"/>
  <c r="AE23" i="63"/>
  <c r="AF23" i="63"/>
  <c r="AO23" i="63" s="1"/>
  <c r="AO25" i="63" s="1"/>
  <c r="AG23" i="63"/>
  <c r="AP23" i="63" s="1"/>
  <c r="AP25" i="63" s="1"/>
  <c r="AR23" i="83"/>
  <c r="AS9" i="21"/>
  <c r="AL9" i="21"/>
  <c r="AU9" i="21" s="1"/>
  <c r="AI22" i="58"/>
  <c r="AN22" i="58"/>
  <c r="AH24" i="48"/>
  <c r="AQ24" i="48" s="1"/>
  <c r="AX23" i="70"/>
  <c r="S23" i="70" s="1"/>
  <c r="AC23" i="70" s="1"/>
  <c r="AX3" i="70"/>
  <c r="S3" i="70" s="1"/>
  <c r="AC3" i="70" s="1"/>
  <c r="AX4" i="70"/>
  <c r="S4" i="70" s="1"/>
  <c r="AC4" i="70" s="1"/>
  <c r="AB5" i="70" s="1"/>
  <c r="AX5" i="70"/>
  <c r="S5" i="70" s="1"/>
  <c r="AC5" i="70" s="1"/>
  <c r="AB6" i="70" s="1"/>
  <c r="AX6" i="70"/>
  <c r="S6" i="70" s="1"/>
  <c r="AC6" i="70" s="1"/>
  <c r="AB7" i="70" s="1"/>
  <c r="AX7" i="70"/>
  <c r="S7" i="70" s="1"/>
  <c r="AC7" i="70" s="1"/>
  <c r="AB8" i="70" s="1"/>
  <c r="AX8" i="70"/>
  <c r="S8" i="70" s="1"/>
  <c r="AC8" i="70" s="1"/>
  <c r="AB9" i="70" s="1"/>
  <c r="AX9" i="70"/>
  <c r="S9" i="70" s="1"/>
  <c r="AC9" i="70" s="1"/>
  <c r="AB10" i="70" s="1"/>
  <c r="AX10" i="70"/>
  <c r="S10" i="70" s="1"/>
  <c r="AC10" i="70" s="1"/>
  <c r="AB11" i="70" s="1"/>
  <c r="AX11" i="70"/>
  <c r="S11" i="70" s="1"/>
  <c r="AC11" i="70" s="1"/>
  <c r="AB12" i="70" s="1"/>
  <c r="AX12" i="70"/>
  <c r="S12" i="70" s="1"/>
  <c r="AC12" i="70" s="1"/>
  <c r="AB13" i="70" s="1"/>
  <c r="AX13" i="70"/>
  <c r="S13" i="70" s="1"/>
  <c r="AC13" i="70" s="1"/>
  <c r="AB14" i="70" s="1"/>
  <c r="AX14" i="70"/>
  <c r="S14" i="70" s="1"/>
  <c r="AC14" i="70" s="1"/>
  <c r="AB15" i="70" s="1"/>
  <c r="AX15" i="70"/>
  <c r="S15" i="70" s="1"/>
  <c r="AC15" i="70" s="1"/>
  <c r="AB16" i="70" s="1"/>
  <c r="AX16" i="70"/>
  <c r="S16" i="70" s="1"/>
  <c r="AC16" i="70" s="1"/>
  <c r="AB17" i="70" s="1"/>
  <c r="AX17" i="70"/>
  <c r="S17" i="70" s="1"/>
  <c r="AC17" i="70" s="1"/>
  <c r="AB18" i="70" s="1"/>
  <c r="AX18" i="70"/>
  <c r="S18" i="70" s="1"/>
  <c r="AC18" i="70" s="1"/>
  <c r="AB19" i="70" s="1"/>
  <c r="AX19" i="70"/>
  <c r="S19" i="70" s="1"/>
  <c r="AC19" i="70" s="1"/>
  <c r="AB20" i="70" s="1"/>
  <c r="AX20" i="70"/>
  <c r="S20" i="70" s="1"/>
  <c r="AC20" i="70" s="1"/>
  <c r="AB21" i="70" s="1"/>
  <c r="AX21" i="70"/>
  <c r="S21" i="70" s="1"/>
  <c r="AC21" i="70" s="1"/>
  <c r="AB22" i="70" s="1"/>
  <c r="AN23" i="43"/>
  <c r="AI23" i="43"/>
  <c r="AI23" i="73"/>
  <c r="AN23" i="73"/>
  <c r="AS14" i="15"/>
  <c r="AL14" i="15"/>
  <c r="AU14" i="15" s="1"/>
  <c r="X23" i="67"/>
  <c r="Y23" i="67"/>
  <c r="AJ4" i="69"/>
  <c r="AK4" i="69"/>
  <c r="AT4" i="69" s="1"/>
  <c r="AT25" i="69" s="1"/>
  <c r="AH23" i="60"/>
  <c r="AQ23" i="60" s="1"/>
  <c r="AQ25" i="60" s="1"/>
  <c r="AZ3" i="60"/>
  <c r="AX22" i="60" s="1"/>
  <c r="S22" i="60" s="1"/>
  <c r="AC22" i="60" s="1"/>
  <c r="AB23" i="60" s="1"/>
  <c r="S19" i="1"/>
  <c r="AC18" i="1"/>
  <c r="AB19" i="1" s="1"/>
  <c r="S13" i="1"/>
  <c r="AC12" i="1"/>
  <c r="AB13" i="1" s="1"/>
  <c r="AC6" i="1"/>
  <c r="AB7" i="1" s="1"/>
  <c r="S7" i="1"/>
  <c r="AH23" i="38"/>
  <c r="AQ23" i="38" s="1"/>
  <c r="AS21" i="69"/>
  <c r="AL21" i="69"/>
  <c r="AU21" i="69" s="1"/>
  <c r="AN22" i="51"/>
  <c r="AI22" i="51"/>
  <c r="AG23" i="88"/>
  <c r="AP23" i="88" s="1"/>
  <c r="AF23" i="88"/>
  <c r="AO23" i="88" s="1"/>
  <c r="AE23" i="88"/>
  <c r="W24" i="88"/>
  <c r="AS21" i="15"/>
  <c r="AL21" i="15"/>
  <c r="AU21" i="15" s="1"/>
  <c r="AS11" i="21"/>
  <c r="AL11" i="21"/>
  <c r="AU11" i="21" s="1"/>
  <c r="AG23" i="53"/>
  <c r="AP23" i="53" s="1"/>
  <c r="AP25" i="53" s="1"/>
  <c r="AE23" i="53"/>
  <c r="AF23" i="53"/>
  <c r="AO23" i="53" s="1"/>
  <c r="AO25" i="53" s="1"/>
  <c r="AG23" i="33"/>
  <c r="AP23" i="33" s="1"/>
  <c r="AF23" i="33"/>
  <c r="AO23" i="33" s="1"/>
  <c r="W24" i="33"/>
  <c r="AE23" i="33"/>
  <c r="AR22" i="60"/>
  <c r="AL23" i="66"/>
  <c r="AU23" i="66" s="1"/>
  <c r="AR23" i="66"/>
  <c r="AR25" i="66" s="1"/>
  <c r="AE23" i="54"/>
  <c r="AG23" i="54"/>
  <c r="AP23" i="54" s="1"/>
  <c r="AP25" i="54" s="1"/>
  <c r="AF23" i="54"/>
  <c r="AO23" i="54" s="1"/>
  <c r="AO25" i="54" s="1"/>
  <c r="AS18" i="21"/>
  <c r="AL18" i="21"/>
  <c r="AU18" i="21" s="1"/>
  <c r="W23" i="10"/>
  <c r="AE22" i="10"/>
  <c r="AG22" i="10"/>
  <c r="AP22" i="10" s="1"/>
  <c r="AF22" i="10"/>
  <c r="AO22" i="10" s="1"/>
  <c r="AX23" i="13"/>
  <c r="S23" i="13" s="1"/>
  <c r="AC23" i="13" s="1"/>
  <c r="AX3" i="13"/>
  <c r="S3" i="13" s="1"/>
  <c r="AC3" i="13" s="1"/>
  <c r="AX4" i="13"/>
  <c r="S4" i="13" s="1"/>
  <c r="AC4" i="13" s="1"/>
  <c r="AB5" i="13" s="1"/>
  <c r="AX5" i="13"/>
  <c r="S5" i="13" s="1"/>
  <c r="AC5" i="13" s="1"/>
  <c r="AB6" i="13" s="1"/>
  <c r="AX6" i="13"/>
  <c r="S6" i="13" s="1"/>
  <c r="AC6" i="13" s="1"/>
  <c r="AB7" i="13" s="1"/>
  <c r="AX7" i="13"/>
  <c r="S7" i="13" s="1"/>
  <c r="AC7" i="13" s="1"/>
  <c r="AB8" i="13" s="1"/>
  <c r="AX8" i="13"/>
  <c r="S8" i="13" s="1"/>
  <c r="AC8" i="13" s="1"/>
  <c r="AB9" i="13" s="1"/>
  <c r="AX9" i="13"/>
  <c r="S9" i="13" s="1"/>
  <c r="AC9" i="13" s="1"/>
  <c r="AB10" i="13" s="1"/>
  <c r="AX10" i="13"/>
  <c r="S10" i="13" s="1"/>
  <c r="AC10" i="13" s="1"/>
  <c r="AB11" i="13" s="1"/>
  <c r="AX11" i="13"/>
  <c r="S11" i="13" s="1"/>
  <c r="AC11" i="13" s="1"/>
  <c r="AB12" i="13" s="1"/>
  <c r="AX12" i="13"/>
  <c r="S12" i="13" s="1"/>
  <c r="AC12" i="13" s="1"/>
  <c r="AB13" i="13" s="1"/>
  <c r="AX13" i="13"/>
  <c r="S13" i="13" s="1"/>
  <c r="AC13" i="13" s="1"/>
  <c r="AB14" i="13" s="1"/>
  <c r="AX14" i="13"/>
  <c r="S14" i="13" s="1"/>
  <c r="AC14" i="13" s="1"/>
  <c r="AB15" i="13" s="1"/>
  <c r="AX15" i="13"/>
  <c r="S15" i="13" s="1"/>
  <c r="AC15" i="13" s="1"/>
  <c r="AB16" i="13" s="1"/>
  <c r="AX16" i="13"/>
  <c r="S16" i="13" s="1"/>
  <c r="AC16" i="13" s="1"/>
  <c r="AB17" i="13" s="1"/>
  <c r="AX17" i="13"/>
  <c r="S17" i="13" s="1"/>
  <c r="AC17" i="13" s="1"/>
  <c r="AB18" i="13" s="1"/>
  <c r="AX18" i="13"/>
  <c r="S18" i="13" s="1"/>
  <c r="AC18" i="13" s="1"/>
  <c r="AB19" i="13" s="1"/>
  <c r="AX19" i="13"/>
  <c r="S19" i="13" s="1"/>
  <c r="AC19" i="13" s="1"/>
  <c r="AB20" i="13" s="1"/>
  <c r="AX20" i="13"/>
  <c r="S20" i="13" s="1"/>
  <c r="AC20" i="13" s="1"/>
  <c r="AB21" i="13" s="1"/>
  <c r="AX21" i="13"/>
  <c r="S21" i="13" s="1"/>
  <c r="AC21" i="13" s="1"/>
  <c r="AB22" i="13" s="1"/>
  <c r="AI22" i="78"/>
  <c r="AN22" i="78"/>
  <c r="AR21" i="32"/>
  <c r="AS11" i="69"/>
  <c r="AL11" i="69"/>
  <c r="AU11" i="69" s="1"/>
  <c r="AG24" i="83"/>
  <c r="AP24" i="83" s="1"/>
  <c r="AF24" i="83"/>
  <c r="AO24" i="83" s="1"/>
  <c r="AE24" i="83"/>
  <c r="W25" i="83"/>
  <c r="AN24" i="79"/>
  <c r="AI24" i="79"/>
  <c r="AS18" i="66"/>
  <c r="AL18" i="66"/>
  <c r="AU18" i="66" s="1"/>
  <c r="X23" i="92"/>
  <c r="Y23" i="92"/>
  <c r="X23" i="64"/>
  <c r="Y23" i="64"/>
  <c r="Z23" i="64" s="1"/>
  <c r="AN23" i="3"/>
  <c r="AN25" i="3" s="1"/>
  <c r="AI23" i="3"/>
  <c r="AI21" i="57"/>
  <c r="AN21" i="57"/>
  <c r="AE22" i="93"/>
  <c r="W23" i="93"/>
  <c r="AG22" i="93"/>
  <c r="AP22" i="93" s="1"/>
  <c r="AF22" i="93"/>
  <c r="AO22" i="93" s="1"/>
  <c r="AG23" i="4"/>
  <c r="AP23" i="4" s="1"/>
  <c r="AP25" i="4" s="1"/>
  <c r="AF23" i="4"/>
  <c r="AO23" i="4" s="1"/>
  <c r="AO25" i="4" s="1"/>
  <c r="AE23" i="4"/>
  <c r="AS18" i="69"/>
  <c r="AL18" i="69"/>
  <c r="AU18" i="69" s="1"/>
  <c r="AI22" i="90"/>
  <c r="AN22" i="90"/>
  <c r="AN22" i="45"/>
  <c r="AI22" i="45"/>
  <c r="AG22" i="18"/>
  <c r="AP22" i="18" s="1"/>
  <c r="AF22" i="18"/>
  <c r="AO22" i="18" s="1"/>
  <c r="W23" i="18"/>
  <c r="AE22" i="18"/>
  <c r="AI22" i="61"/>
  <c r="AN22" i="61"/>
  <c r="AJ22" i="71"/>
  <c r="AK22" i="71"/>
  <c r="AT22" i="71" s="1"/>
  <c r="AJ16" i="71"/>
  <c r="AK16" i="71"/>
  <c r="AT16" i="71" s="1"/>
  <c r="AJ10" i="71"/>
  <c r="AK10" i="71"/>
  <c r="AT10" i="71" s="1"/>
  <c r="AJ3" i="71"/>
  <c r="AB4" i="71"/>
  <c r="AS8" i="15"/>
  <c r="AL8" i="15"/>
  <c r="AU8" i="15" s="1"/>
  <c r="AS22" i="21"/>
  <c r="AL22" i="21"/>
  <c r="AU22" i="21" s="1"/>
  <c r="AJ21" i="9"/>
  <c r="AK21" i="9"/>
  <c r="AT21" i="9" s="1"/>
  <c r="AJ15" i="9"/>
  <c r="AK15" i="9"/>
  <c r="AT15" i="9" s="1"/>
  <c r="AJ9" i="9"/>
  <c r="AK9" i="9"/>
  <c r="AT9" i="9" s="1"/>
  <c r="AH23" i="24"/>
  <c r="AQ23" i="24" s="1"/>
  <c r="AQ25" i="24" s="1"/>
  <c r="AZ3" i="24"/>
  <c r="AX22" i="24" s="1"/>
  <c r="S22" i="24" s="1"/>
  <c r="AC22" i="24" s="1"/>
  <c r="AB23" i="24" s="1"/>
  <c r="AJ18" i="65"/>
  <c r="AK18" i="65"/>
  <c r="AT18" i="65" s="1"/>
  <c r="AJ12" i="65"/>
  <c r="AK12" i="65"/>
  <c r="AT12" i="65" s="1"/>
  <c r="AJ6" i="65"/>
  <c r="AK6" i="65"/>
  <c r="AT6" i="65" s="1"/>
  <c r="AS7" i="15"/>
  <c r="AL7" i="15"/>
  <c r="AU7" i="15" s="1"/>
  <c r="AS9" i="66"/>
  <c r="AL9" i="66"/>
  <c r="AU9" i="66" s="1"/>
  <c r="AI21" i="5"/>
  <c r="AN21" i="5"/>
  <c r="Y23" i="58"/>
  <c r="X23" i="58"/>
  <c r="AX23" i="19"/>
  <c r="S23" i="19" s="1"/>
  <c r="AC23" i="19" s="1"/>
  <c r="AX3" i="19"/>
  <c r="S3" i="19" s="1"/>
  <c r="AC3" i="19" s="1"/>
  <c r="AX4" i="19"/>
  <c r="S4" i="19" s="1"/>
  <c r="AC4" i="19" s="1"/>
  <c r="AB5" i="19" s="1"/>
  <c r="AX5" i="19"/>
  <c r="S5" i="19" s="1"/>
  <c r="AC5" i="19" s="1"/>
  <c r="AB6" i="19" s="1"/>
  <c r="AX6" i="19"/>
  <c r="S6" i="19" s="1"/>
  <c r="AC6" i="19" s="1"/>
  <c r="AB7" i="19" s="1"/>
  <c r="AX7" i="19"/>
  <c r="S7" i="19" s="1"/>
  <c r="AC7" i="19" s="1"/>
  <c r="AB8" i="19" s="1"/>
  <c r="AX8" i="19"/>
  <c r="S8" i="19" s="1"/>
  <c r="AC8" i="19" s="1"/>
  <c r="AB9" i="19" s="1"/>
  <c r="AX9" i="19"/>
  <c r="S9" i="19" s="1"/>
  <c r="AC9" i="19" s="1"/>
  <c r="AB10" i="19" s="1"/>
  <c r="AX10" i="19"/>
  <c r="S10" i="19" s="1"/>
  <c r="AC10" i="19" s="1"/>
  <c r="AB11" i="19" s="1"/>
  <c r="AX11" i="19"/>
  <c r="S11" i="19" s="1"/>
  <c r="AC11" i="19" s="1"/>
  <c r="AB12" i="19" s="1"/>
  <c r="AX12" i="19"/>
  <c r="S12" i="19" s="1"/>
  <c r="AC12" i="19" s="1"/>
  <c r="AB13" i="19" s="1"/>
  <c r="AX13" i="19"/>
  <c r="S13" i="19" s="1"/>
  <c r="AC13" i="19" s="1"/>
  <c r="AB14" i="19" s="1"/>
  <c r="AX14" i="19"/>
  <c r="S14" i="19" s="1"/>
  <c r="AC14" i="19" s="1"/>
  <c r="AB15" i="19" s="1"/>
  <c r="AX15" i="19"/>
  <c r="S15" i="19" s="1"/>
  <c r="AC15" i="19" s="1"/>
  <c r="AB16" i="19" s="1"/>
  <c r="AX16" i="19"/>
  <c r="S16" i="19" s="1"/>
  <c r="AC16" i="19" s="1"/>
  <c r="AB17" i="19" s="1"/>
  <c r="AX17" i="19"/>
  <c r="S17" i="19" s="1"/>
  <c r="AC17" i="19" s="1"/>
  <c r="AB18" i="19" s="1"/>
  <c r="AX18" i="19"/>
  <c r="S18" i="19" s="1"/>
  <c r="AC18" i="19" s="1"/>
  <c r="AB19" i="19" s="1"/>
  <c r="AX19" i="19"/>
  <c r="S19" i="19" s="1"/>
  <c r="AC19" i="19" s="1"/>
  <c r="AB20" i="19" s="1"/>
  <c r="AX20" i="19"/>
  <c r="S20" i="19" s="1"/>
  <c r="AC20" i="19" s="1"/>
  <c r="AB21" i="19" s="1"/>
  <c r="AX21" i="19"/>
  <c r="S21" i="19" s="1"/>
  <c r="AC21" i="19" s="1"/>
  <c r="AB22" i="19" s="1"/>
  <c r="AX22" i="70"/>
  <c r="S22" i="70" s="1"/>
  <c r="AC22" i="70" s="1"/>
  <c r="AB23" i="70" s="1"/>
  <c r="W23" i="62"/>
  <c r="AE22" i="62"/>
  <c r="AG22" i="62"/>
  <c r="AP22" i="62" s="1"/>
  <c r="AF22" i="62"/>
  <c r="AO22" i="62" s="1"/>
  <c r="AH22" i="74"/>
  <c r="AQ22" i="74" s="1"/>
  <c r="AS20" i="69"/>
  <c r="AL20" i="69"/>
  <c r="AU20" i="69" s="1"/>
  <c r="AS16" i="21"/>
  <c r="AL16" i="21"/>
  <c r="AU16" i="21" s="1"/>
  <c r="AN22" i="67"/>
  <c r="AI22" i="67"/>
  <c r="AS3" i="69"/>
  <c r="AL3" i="69"/>
  <c r="AU3" i="69" s="1"/>
  <c r="AR23" i="87"/>
  <c r="Z23" i="60"/>
  <c r="AH22" i="20"/>
  <c r="AQ22" i="20" s="1"/>
  <c r="S18" i="1"/>
  <c r="AC17" i="1"/>
  <c r="AB18" i="1" s="1"/>
  <c r="S12" i="1"/>
  <c r="AC11" i="1"/>
  <c r="AB12" i="1" s="1"/>
  <c r="AC5" i="1"/>
  <c r="AB6" i="1" s="1"/>
  <c r="S6" i="1"/>
  <c r="AG23" i="52"/>
  <c r="AP23" i="52" s="1"/>
  <c r="AP25" i="52" s="1"/>
  <c r="AF23" i="52"/>
  <c r="AO23" i="52" s="1"/>
  <c r="AO25" i="52" s="1"/>
  <c r="AE23" i="52"/>
  <c r="AS17" i="66"/>
  <c r="AL17" i="66"/>
  <c r="AU17" i="66" s="1"/>
  <c r="AR23" i="48"/>
  <c r="AR21" i="93"/>
  <c r="Y22" i="68"/>
  <c r="X22" i="68"/>
  <c r="AS12" i="66"/>
  <c r="AL12" i="66"/>
  <c r="AU12" i="66" s="1"/>
  <c r="AH23" i="22"/>
  <c r="AQ23" i="22" s="1"/>
  <c r="AQ25" i="22" s="1"/>
  <c r="AZ3" i="22"/>
  <c r="AX22" i="22" s="1"/>
  <c r="S22" i="22" s="1"/>
  <c r="AC22" i="22" s="1"/>
  <c r="AB23" i="22" s="1"/>
  <c r="AX22" i="13"/>
  <c r="S22" i="13" s="1"/>
  <c r="AC22" i="13" s="1"/>
  <c r="AB23" i="13" s="1"/>
  <c r="Y23" i="85"/>
  <c r="X23" i="85"/>
  <c r="Z23" i="85" s="1"/>
  <c r="Y25" i="86"/>
  <c r="X25" i="86"/>
  <c r="AS17" i="15"/>
  <c r="AL17" i="15"/>
  <c r="AU17" i="15" s="1"/>
  <c r="AS7" i="21"/>
  <c r="AL7" i="21"/>
  <c r="AU7" i="21" s="1"/>
  <c r="Y23" i="39"/>
  <c r="X23" i="39"/>
  <c r="AS13" i="66"/>
  <c r="AL13" i="66"/>
  <c r="AU13" i="66" s="1"/>
  <c r="AS3" i="15"/>
  <c r="AL3" i="15"/>
  <c r="AU3" i="15" s="1"/>
  <c r="X23" i="95"/>
  <c r="Y23" i="95"/>
  <c r="X22" i="57"/>
  <c r="Y22" i="57"/>
  <c r="AR22" i="22"/>
  <c r="AF23" i="77"/>
  <c r="AO23" i="77" s="1"/>
  <c r="AE23" i="77"/>
  <c r="AG23" i="77"/>
  <c r="AP23" i="77" s="1"/>
  <c r="W24" i="77"/>
  <c r="AX3" i="14"/>
  <c r="S3" i="14" s="1"/>
  <c r="AC3" i="14" s="1"/>
  <c r="AX23" i="14"/>
  <c r="S23" i="14" s="1"/>
  <c r="AC23" i="14" s="1"/>
  <c r="AJ23" i="14" s="1"/>
  <c r="AS23" i="14" s="1"/>
  <c r="AX4" i="14"/>
  <c r="S4" i="14" s="1"/>
  <c r="AC4" i="14" s="1"/>
  <c r="AB5" i="14" s="1"/>
  <c r="AX5" i="14"/>
  <c r="S5" i="14" s="1"/>
  <c r="AC5" i="14" s="1"/>
  <c r="AB6" i="14" s="1"/>
  <c r="AX6" i="14"/>
  <c r="S6" i="14" s="1"/>
  <c r="AC6" i="14" s="1"/>
  <c r="AB7" i="14" s="1"/>
  <c r="AX7" i="14"/>
  <c r="S7" i="14" s="1"/>
  <c r="AC7" i="14" s="1"/>
  <c r="AB8" i="14" s="1"/>
  <c r="AX8" i="14"/>
  <c r="S8" i="14" s="1"/>
  <c r="AC8" i="14" s="1"/>
  <c r="AB9" i="14" s="1"/>
  <c r="AX9" i="14"/>
  <c r="S9" i="14" s="1"/>
  <c r="AC9" i="14" s="1"/>
  <c r="AB10" i="14" s="1"/>
  <c r="AX10" i="14"/>
  <c r="S10" i="14" s="1"/>
  <c r="AC10" i="14" s="1"/>
  <c r="AB11" i="14" s="1"/>
  <c r="AX11" i="14"/>
  <c r="S11" i="14" s="1"/>
  <c r="AC11" i="14" s="1"/>
  <c r="AB12" i="14" s="1"/>
  <c r="AX12" i="14"/>
  <c r="S12" i="14" s="1"/>
  <c r="AC12" i="14" s="1"/>
  <c r="AB13" i="14" s="1"/>
  <c r="AX13" i="14"/>
  <c r="S13" i="14" s="1"/>
  <c r="AC13" i="14" s="1"/>
  <c r="AB14" i="14" s="1"/>
  <c r="AX14" i="14"/>
  <c r="S14" i="14" s="1"/>
  <c r="AC14" i="14" s="1"/>
  <c r="AB15" i="14" s="1"/>
  <c r="AX15" i="14"/>
  <c r="S15" i="14" s="1"/>
  <c r="AC15" i="14" s="1"/>
  <c r="AB16" i="14" s="1"/>
  <c r="AX16" i="14"/>
  <c r="S16" i="14" s="1"/>
  <c r="AC16" i="14" s="1"/>
  <c r="AB17" i="14" s="1"/>
  <c r="AX17" i="14"/>
  <c r="S17" i="14" s="1"/>
  <c r="AC17" i="14" s="1"/>
  <c r="AB18" i="14" s="1"/>
  <c r="AX18" i="14"/>
  <c r="S18" i="14" s="1"/>
  <c r="AC18" i="14" s="1"/>
  <c r="AB19" i="14" s="1"/>
  <c r="AX19" i="14"/>
  <c r="S19" i="14" s="1"/>
  <c r="AC19" i="14" s="1"/>
  <c r="AB20" i="14" s="1"/>
  <c r="AX20" i="14"/>
  <c r="S20" i="14" s="1"/>
  <c r="AC20" i="14" s="1"/>
  <c r="AB21" i="14" s="1"/>
  <c r="AX21" i="14"/>
  <c r="S21" i="14" s="1"/>
  <c r="AC21" i="14" s="1"/>
  <c r="AB22" i="14" s="1"/>
  <c r="AS6" i="15"/>
  <c r="AL6" i="15"/>
  <c r="AU6" i="15" s="1"/>
  <c r="AH24" i="76"/>
  <c r="AQ24" i="76" s="1"/>
  <c r="AS8" i="21"/>
  <c r="AL8" i="21"/>
  <c r="AU8" i="21" s="1"/>
  <c r="AJ21" i="71"/>
  <c r="AK21" i="71"/>
  <c r="AT21" i="71" s="1"/>
  <c r="AJ15" i="71"/>
  <c r="AK15" i="71"/>
  <c r="AT15" i="71" s="1"/>
  <c r="AJ9" i="71"/>
  <c r="AK9" i="71"/>
  <c r="AT9" i="71" s="1"/>
  <c r="AS20" i="66"/>
  <c r="AL20" i="66"/>
  <c r="AU20" i="66" s="1"/>
  <c r="AH22" i="56"/>
  <c r="AQ22" i="56" s="1"/>
  <c r="AJ20" i="9"/>
  <c r="AK20" i="9"/>
  <c r="AT20" i="9" s="1"/>
  <c r="AJ14" i="9"/>
  <c r="AK14" i="9"/>
  <c r="AT14" i="9" s="1"/>
  <c r="AJ8" i="9"/>
  <c r="AK8" i="9"/>
  <c r="AT8" i="9" s="1"/>
  <c r="AN22" i="59"/>
  <c r="AI22" i="59"/>
  <c r="AR22" i="8"/>
  <c r="AJ17" i="65"/>
  <c r="AK17" i="65"/>
  <c r="AT17" i="65" s="1"/>
  <c r="AJ11" i="65"/>
  <c r="AK11" i="65"/>
  <c r="AT11" i="65" s="1"/>
  <c r="AJ5" i="65"/>
  <c r="AK5" i="65"/>
  <c r="AT5" i="65" s="1"/>
  <c r="AS19" i="69"/>
  <c r="AL19" i="69"/>
  <c r="AU19" i="69" s="1"/>
  <c r="AR22" i="41"/>
  <c r="AS15" i="21"/>
  <c r="AL15" i="21"/>
  <c r="AU15" i="21" s="1"/>
  <c r="Y22" i="5"/>
  <c r="X22" i="5"/>
  <c r="AF24" i="48"/>
  <c r="AO24" i="48" s="1"/>
  <c r="AG24" i="48"/>
  <c r="AP24" i="48" s="1"/>
  <c r="W25" i="48"/>
  <c r="AE24" i="48"/>
  <c r="AF23" i="36"/>
  <c r="AO23" i="36" s="1"/>
  <c r="AE23" i="36"/>
  <c r="W24" i="36"/>
  <c r="AG23" i="36"/>
  <c r="AP23" i="36" s="1"/>
  <c r="AX22" i="19"/>
  <c r="S22" i="19" s="1"/>
  <c r="AC22" i="19" s="1"/>
  <c r="AB23" i="19" s="1"/>
  <c r="AK22" i="1"/>
  <c r="AT22" i="1" s="1"/>
  <c r="W23" i="74"/>
  <c r="AG22" i="74"/>
  <c r="AP22" i="74" s="1"/>
  <c r="AF22" i="74"/>
  <c r="AO22" i="74" s="1"/>
  <c r="AE22" i="74"/>
  <c r="AH23" i="41"/>
  <c r="AQ23" i="41" s="1"/>
  <c r="AH25" i="96"/>
  <c r="AQ25" i="96" s="1"/>
  <c r="AG22" i="12"/>
  <c r="AP22" i="12" s="1"/>
  <c r="AF22" i="12"/>
  <c r="AO22" i="12" s="1"/>
  <c r="W23" i="12"/>
  <c r="AE22" i="12"/>
  <c r="AG21" i="6"/>
  <c r="AP21" i="6" s="1"/>
  <c r="AF21" i="6"/>
  <c r="AO21" i="6" s="1"/>
  <c r="W22" i="6"/>
  <c r="AE21" i="6"/>
  <c r="Z22" i="20"/>
  <c r="S17" i="1"/>
  <c r="AC16" i="1"/>
  <c r="AB17" i="1" s="1"/>
  <c r="AC10" i="1"/>
  <c r="AB11" i="1" s="1"/>
  <c r="S11" i="1"/>
  <c r="AC4" i="1"/>
  <c r="AB5" i="1" s="1"/>
  <c r="S5" i="1"/>
  <c r="AS9" i="69"/>
  <c r="AL9" i="69"/>
  <c r="AU9" i="69" s="1"/>
  <c r="AH22" i="27"/>
  <c r="AQ22" i="27" s="1"/>
  <c r="AS9" i="15"/>
  <c r="AL9" i="15"/>
  <c r="AU9" i="15" s="1"/>
  <c r="AS17" i="21"/>
  <c r="AL17" i="21"/>
  <c r="AU17" i="21" s="1"/>
  <c r="AR23" i="65"/>
  <c r="AR25" i="65" s="1"/>
  <c r="AI21" i="68"/>
  <c r="AN21" i="68"/>
  <c r="AS16" i="69"/>
  <c r="AL16" i="69"/>
  <c r="AU16" i="69" s="1"/>
  <c r="X24" i="42"/>
  <c r="Y24" i="42"/>
  <c r="Y24" i="40"/>
  <c r="X24" i="40"/>
  <c r="AS17" i="69"/>
  <c r="AL17" i="69"/>
  <c r="AU17" i="69" s="1"/>
  <c r="AN24" i="86"/>
  <c r="AI24" i="86"/>
  <c r="AJ4" i="15"/>
  <c r="AK4" i="15"/>
  <c r="AT4" i="15" s="1"/>
  <c r="AT25" i="15" s="1"/>
  <c r="AN22" i="72"/>
  <c r="AI22" i="72"/>
  <c r="AR21" i="10"/>
  <c r="AH23" i="8"/>
  <c r="AQ23" i="8" s="1"/>
  <c r="AQ25" i="8" s="1"/>
  <c r="AZ3" i="8"/>
  <c r="AX22" i="8" s="1"/>
  <c r="S22" i="8" s="1"/>
  <c r="AC22" i="8" s="1"/>
  <c r="AB23" i="8" s="1"/>
  <c r="AH23" i="2"/>
  <c r="AQ23" i="2" s="1"/>
  <c r="AQ25" i="2" s="1"/>
  <c r="AZ3" i="2"/>
  <c r="AX22" i="2" s="1"/>
  <c r="S22" i="2" s="1"/>
  <c r="AC22" i="2" s="1"/>
  <c r="AB23" i="2" s="1"/>
  <c r="AH22" i="32"/>
  <c r="AQ22" i="32" s="1"/>
  <c r="AK23" i="14"/>
  <c r="AT23" i="14" s="1"/>
  <c r="AS6" i="69"/>
  <c r="AL6" i="69"/>
  <c r="AU6" i="69" s="1"/>
  <c r="AN22" i="16"/>
  <c r="AI22" i="16"/>
  <c r="Y23" i="45"/>
  <c r="X23" i="45"/>
  <c r="Z23" i="45" s="1"/>
  <c r="AN21" i="46"/>
  <c r="AI21" i="46"/>
  <c r="Y23" i="61"/>
  <c r="X23" i="61"/>
  <c r="AJ20" i="71"/>
  <c r="AK20" i="71"/>
  <c r="AT20" i="71" s="1"/>
  <c r="AJ14" i="71"/>
  <c r="AK14" i="71"/>
  <c r="AT14" i="71" s="1"/>
  <c r="AJ8" i="71"/>
  <c r="AK8" i="71"/>
  <c r="AT8" i="71" s="1"/>
  <c r="AS20" i="15"/>
  <c r="AL20" i="15"/>
  <c r="AU20" i="15" s="1"/>
  <c r="AR22" i="53"/>
  <c r="AJ4" i="66"/>
  <c r="AK4" i="66"/>
  <c r="AT4" i="66" s="1"/>
  <c r="AT25" i="66" s="1"/>
  <c r="AJ19" i="9"/>
  <c r="AK19" i="9"/>
  <c r="AT19" i="9" s="1"/>
  <c r="AJ13" i="9"/>
  <c r="AK13" i="9"/>
  <c r="AT13" i="9" s="1"/>
  <c r="AJ7" i="9"/>
  <c r="AK7" i="9"/>
  <c r="AT7" i="9" s="1"/>
  <c r="AS22" i="69"/>
  <c r="AL22" i="69"/>
  <c r="AU22" i="69" s="1"/>
  <c r="AS10" i="15"/>
  <c r="AL10" i="15"/>
  <c r="AU10" i="15" s="1"/>
  <c r="Y23" i="59"/>
  <c r="X23" i="59"/>
  <c r="Z23" i="24"/>
  <c r="AJ22" i="65"/>
  <c r="AK22" i="65"/>
  <c r="AT22" i="65" s="1"/>
  <c r="AJ16" i="65"/>
  <c r="AK16" i="65"/>
  <c r="AT16" i="65" s="1"/>
  <c r="AJ10" i="65"/>
  <c r="AK10" i="65"/>
  <c r="AT10" i="65" s="1"/>
  <c r="AJ3" i="65"/>
  <c r="AB4" i="65"/>
  <c r="AR21" i="74"/>
  <c r="AE24" i="44"/>
  <c r="AF24" i="44"/>
  <c r="AO24" i="44" s="1"/>
  <c r="AG24" i="44"/>
  <c r="AP24" i="44" s="1"/>
  <c r="W25" i="44"/>
  <c r="AI23" i="1"/>
  <c r="AN23" i="1"/>
  <c r="AN25" i="1" s="1"/>
  <c r="AS13" i="15"/>
  <c r="AL13" i="15"/>
  <c r="AU13" i="15" s="1"/>
  <c r="AR21" i="18"/>
  <c r="Y22" i="35"/>
  <c r="X22" i="35"/>
  <c r="AS15" i="66"/>
  <c r="AL15" i="66"/>
  <c r="AU15" i="66" s="1"/>
  <c r="AS22" i="15"/>
  <c r="AL22" i="15"/>
  <c r="AU22" i="15" s="1"/>
  <c r="AR22" i="24"/>
  <c r="Y24" i="25"/>
  <c r="X24" i="25"/>
  <c r="AS8" i="69"/>
  <c r="AL8" i="69"/>
  <c r="AU8" i="69" s="1"/>
  <c r="Z23" i="41"/>
  <c r="AS10" i="66"/>
  <c r="AL10" i="66"/>
  <c r="AU10" i="66" s="1"/>
  <c r="AR23" i="76"/>
  <c r="AG23" i="13"/>
  <c r="AP23" i="13" s="1"/>
  <c r="AP25" i="13" s="1"/>
  <c r="AF23" i="13"/>
  <c r="AO23" i="13" s="1"/>
  <c r="AO25" i="13" s="1"/>
  <c r="AE23" i="13"/>
  <c r="AL23" i="71"/>
  <c r="AU23" i="71" s="1"/>
  <c r="AR23" i="71"/>
  <c r="AR25" i="71" s="1"/>
  <c r="AR21" i="62"/>
  <c r="S16" i="1"/>
  <c r="AC15" i="1"/>
  <c r="AB16" i="1" s="1"/>
  <c r="AC9" i="1"/>
  <c r="AB10" i="1" s="1"/>
  <c r="S10" i="1"/>
  <c r="AC3" i="1"/>
  <c r="S4" i="1"/>
  <c r="AX23" i="63"/>
  <c r="S23" i="63" s="1"/>
  <c r="AC23" i="63" s="1"/>
  <c r="AX3" i="63"/>
  <c r="S3" i="63" s="1"/>
  <c r="AC3" i="63" s="1"/>
  <c r="AX4" i="63"/>
  <c r="S4" i="63" s="1"/>
  <c r="AC4" i="63" s="1"/>
  <c r="AB5" i="63" s="1"/>
  <c r="AX5" i="63"/>
  <c r="S5" i="63" s="1"/>
  <c r="AC5" i="63" s="1"/>
  <c r="AB6" i="63" s="1"/>
  <c r="AX6" i="63"/>
  <c r="S6" i="63" s="1"/>
  <c r="AC6" i="63" s="1"/>
  <c r="AB7" i="63" s="1"/>
  <c r="AX7" i="63"/>
  <c r="S7" i="63" s="1"/>
  <c r="AC7" i="63" s="1"/>
  <c r="AB8" i="63" s="1"/>
  <c r="AX8" i="63"/>
  <c r="S8" i="63" s="1"/>
  <c r="AC8" i="63" s="1"/>
  <c r="AB9" i="63" s="1"/>
  <c r="AX9" i="63"/>
  <c r="S9" i="63" s="1"/>
  <c r="AC9" i="63" s="1"/>
  <c r="AB10" i="63" s="1"/>
  <c r="AX10" i="63"/>
  <c r="S10" i="63" s="1"/>
  <c r="AC10" i="63" s="1"/>
  <c r="AB11" i="63" s="1"/>
  <c r="AX11" i="63"/>
  <c r="S11" i="63" s="1"/>
  <c r="AC11" i="63" s="1"/>
  <c r="AB12" i="63" s="1"/>
  <c r="AX12" i="63"/>
  <c r="S12" i="63" s="1"/>
  <c r="AC12" i="63" s="1"/>
  <c r="AB13" i="63" s="1"/>
  <c r="AX13" i="63"/>
  <c r="S13" i="63" s="1"/>
  <c r="AC13" i="63" s="1"/>
  <c r="AB14" i="63" s="1"/>
  <c r="AX14" i="63"/>
  <c r="S14" i="63" s="1"/>
  <c r="AC14" i="63" s="1"/>
  <c r="AB15" i="63" s="1"/>
  <c r="AX15" i="63"/>
  <c r="S15" i="63" s="1"/>
  <c r="AC15" i="63" s="1"/>
  <c r="AB16" i="63" s="1"/>
  <c r="AX16" i="63"/>
  <c r="S16" i="63" s="1"/>
  <c r="AC16" i="63" s="1"/>
  <c r="AB17" i="63" s="1"/>
  <c r="AX17" i="63"/>
  <c r="S17" i="63" s="1"/>
  <c r="AC17" i="63" s="1"/>
  <c r="AB18" i="63" s="1"/>
  <c r="AX18" i="63"/>
  <c r="S18" i="63" s="1"/>
  <c r="AC18" i="63" s="1"/>
  <c r="AB19" i="63" s="1"/>
  <c r="AX19" i="63"/>
  <c r="S19" i="63" s="1"/>
  <c r="AC19" i="63" s="1"/>
  <c r="AB20" i="63" s="1"/>
  <c r="AX20" i="63"/>
  <c r="S20" i="63" s="1"/>
  <c r="AC20" i="63" s="1"/>
  <c r="AB21" i="63" s="1"/>
  <c r="AX21" i="63"/>
  <c r="S21" i="63" s="1"/>
  <c r="AC21" i="63" s="1"/>
  <c r="AB22" i="63" s="1"/>
  <c r="AS5" i="66"/>
  <c r="AL5" i="66"/>
  <c r="AU5" i="66" s="1"/>
  <c r="AH24" i="87"/>
  <c r="AQ24" i="87" s="1"/>
  <c r="X24" i="30"/>
  <c r="Y24" i="30"/>
  <c r="AN21" i="94"/>
  <c r="AI21" i="94"/>
  <c r="AR24" i="96"/>
  <c r="Z23" i="22"/>
  <c r="AI23" i="40"/>
  <c r="AN23" i="40"/>
  <c r="X23" i="78"/>
  <c r="Y23" i="78"/>
  <c r="AH22" i="23"/>
  <c r="AQ22" i="23" s="1"/>
  <c r="AR21" i="27"/>
  <c r="AS5" i="15"/>
  <c r="AL5" i="15"/>
  <c r="AU5" i="15" s="1"/>
  <c r="X23" i="29"/>
  <c r="Y23" i="29"/>
  <c r="AS13" i="21"/>
  <c r="AL13" i="21"/>
  <c r="AU13" i="21" s="1"/>
  <c r="AN22" i="39"/>
  <c r="AI22" i="39"/>
  <c r="AS19" i="66"/>
  <c r="AL19" i="66"/>
  <c r="AU19" i="66" s="1"/>
  <c r="AI21" i="7"/>
  <c r="AN21" i="7"/>
  <c r="AI22" i="17"/>
  <c r="AN22" i="17"/>
  <c r="X24" i="80"/>
  <c r="Y24" i="80"/>
  <c r="X23" i="72"/>
  <c r="Z23" i="72" s="1"/>
  <c r="Y23" i="72"/>
  <c r="Y23" i="16"/>
  <c r="X23" i="16"/>
  <c r="AS12" i="15"/>
  <c r="AL12" i="15"/>
  <c r="AU12" i="15" s="1"/>
  <c r="AE23" i="75"/>
  <c r="W24" i="75"/>
  <c r="AF23" i="75"/>
  <c r="AO23" i="75" s="1"/>
  <c r="AG23" i="75"/>
  <c r="AP23" i="75" s="1"/>
  <c r="Y22" i="46"/>
  <c r="X22" i="46"/>
  <c r="AS14" i="21"/>
  <c r="AL14" i="21"/>
  <c r="AU14" i="21" s="1"/>
  <c r="AJ19" i="71"/>
  <c r="AK19" i="71"/>
  <c r="AT19" i="71" s="1"/>
  <c r="AJ13" i="71"/>
  <c r="AK13" i="71"/>
  <c r="AT13" i="71" s="1"/>
  <c r="AJ7" i="71"/>
  <c r="AK7" i="71"/>
  <c r="AT7" i="71" s="1"/>
  <c r="AS8" i="66"/>
  <c r="AL8" i="66"/>
  <c r="AU8" i="66" s="1"/>
  <c r="AS3" i="66"/>
  <c r="AL3" i="66"/>
  <c r="AU3" i="66" s="1"/>
  <c r="AJ18" i="9"/>
  <c r="AK18" i="9"/>
  <c r="AT18" i="9" s="1"/>
  <c r="AJ12" i="9"/>
  <c r="AK12" i="9"/>
  <c r="AT12" i="9" s="1"/>
  <c r="AJ6" i="9"/>
  <c r="AK6" i="9"/>
  <c r="AT6" i="9" s="1"/>
  <c r="W23" i="91"/>
  <c r="AF22" i="91"/>
  <c r="AO22" i="91" s="1"/>
  <c r="AE22" i="91"/>
  <c r="AG22" i="91"/>
  <c r="AP22" i="91" s="1"/>
  <c r="AK21" i="65"/>
  <c r="AT21" i="65" s="1"/>
  <c r="AJ21" i="65"/>
  <c r="AK15" i="65"/>
  <c r="AT15" i="65" s="1"/>
  <c r="AJ15" i="65"/>
  <c r="AJ9" i="65"/>
  <c r="AK9" i="65"/>
  <c r="AT9" i="65" s="1"/>
  <c r="AS7" i="69"/>
  <c r="AL7" i="69"/>
  <c r="AU7" i="69" s="1"/>
  <c r="AS21" i="21"/>
  <c r="AL21" i="21"/>
  <c r="AU21" i="21" s="1"/>
  <c r="X23" i="47"/>
  <c r="Y23" i="47"/>
  <c r="AN21" i="35"/>
  <c r="AI21" i="35"/>
  <c r="AR21" i="56"/>
  <c r="AX23" i="4"/>
  <c r="S23" i="4" s="1"/>
  <c r="AC23" i="4" s="1"/>
  <c r="AX3" i="4"/>
  <c r="S3" i="4" s="1"/>
  <c r="AC3" i="4" s="1"/>
  <c r="AX4" i="4"/>
  <c r="S4" i="4" s="1"/>
  <c r="AC4" i="4" s="1"/>
  <c r="AB5" i="4" s="1"/>
  <c r="AX5" i="4"/>
  <c r="S5" i="4" s="1"/>
  <c r="AC5" i="4" s="1"/>
  <c r="AB6" i="4" s="1"/>
  <c r="AX6" i="4"/>
  <c r="S6" i="4" s="1"/>
  <c r="AC6" i="4" s="1"/>
  <c r="AB7" i="4" s="1"/>
  <c r="AX7" i="4"/>
  <c r="S7" i="4" s="1"/>
  <c r="AC7" i="4" s="1"/>
  <c r="AB8" i="4" s="1"/>
  <c r="AX8" i="4"/>
  <c r="S8" i="4" s="1"/>
  <c r="AC8" i="4" s="1"/>
  <c r="AB9" i="4" s="1"/>
  <c r="AX9" i="4"/>
  <c r="S9" i="4" s="1"/>
  <c r="AC9" i="4" s="1"/>
  <c r="AB10" i="4" s="1"/>
  <c r="AX10" i="4"/>
  <c r="S10" i="4" s="1"/>
  <c r="AC10" i="4" s="1"/>
  <c r="AB11" i="4" s="1"/>
  <c r="AX11" i="4"/>
  <c r="S11" i="4" s="1"/>
  <c r="AC11" i="4" s="1"/>
  <c r="AB12" i="4" s="1"/>
  <c r="AX12" i="4"/>
  <c r="S12" i="4" s="1"/>
  <c r="AC12" i="4" s="1"/>
  <c r="AB13" i="4" s="1"/>
  <c r="AX13" i="4"/>
  <c r="S13" i="4" s="1"/>
  <c r="AC13" i="4" s="1"/>
  <c r="AB14" i="4" s="1"/>
  <c r="AX14" i="4"/>
  <c r="S14" i="4" s="1"/>
  <c r="AC14" i="4" s="1"/>
  <c r="AB15" i="4" s="1"/>
  <c r="AX15" i="4"/>
  <c r="S15" i="4" s="1"/>
  <c r="AC15" i="4" s="1"/>
  <c r="AB16" i="4" s="1"/>
  <c r="AX16" i="4"/>
  <c r="S16" i="4" s="1"/>
  <c r="AC16" i="4" s="1"/>
  <c r="AB17" i="4" s="1"/>
  <c r="AX17" i="4"/>
  <c r="S17" i="4" s="1"/>
  <c r="AC17" i="4" s="1"/>
  <c r="AB18" i="4" s="1"/>
  <c r="AX18" i="4"/>
  <c r="S18" i="4" s="1"/>
  <c r="AC18" i="4" s="1"/>
  <c r="AB19" i="4" s="1"/>
  <c r="AX19" i="4"/>
  <c r="S19" i="4" s="1"/>
  <c r="AC19" i="4" s="1"/>
  <c r="AB20" i="4" s="1"/>
  <c r="AX20" i="4"/>
  <c r="S20" i="4" s="1"/>
  <c r="AC20" i="4" s="1"/>
  <c r="AB21" i="4" s="1"/>
  <c r="AX21" i="4"/>
  <c r="S21" i="4" s="1"/>
  <c r="AC21" i="4" s="1"/>
  <c r="AB22" i="4" s="1"/>
  <c r="AN23" i="25"/>
  <c r="AI23" i="25"/>
  <c r="AG23" i="84"/>
  <c r="AP23" i="84" s="1"/>
  <c r="AF23" i="84"/>
  <c r="AO23" i="84" s="1"/>
  <c r="W24" i="84"/>
  <c r="AE23" i="84"/>
  <c r="AJ4" i="21"/>
  <c r="AK4" i="21"/>
  <c r="AT4" i="21" s="1"/>
  <c r="AT25" i="21" s="1"/>
  <c r="Z25" i="96"/>
  <c r="S21" i="1"/>
  <c r="AC20" i="1"/>
  <c r="AB21" i="1" s="1"/>
  <c r="S15" i="1"/>
  <c r="AC14" i="1"/>
  <c r="AB15" i="1" s="1"/>
  <c r="AC8" i="1"/>
  <c r="AB9" i="1" s="1"/>
  <c r="S9" i="1"/>
  <c r="AS15" i="69"/>
  <c r="AL15" i="69"/>
  <c r="AU15" i="69" s="1"/>
  <c r="Z22" i="27"/>
  <c r="AX22" i="63"/>
  <c r="S22" i="63" s="1"/>
  <c r="AC22" i="63" s="1"/>
  <c r="AB23" i="63" s="1"/>
  <c r="AS15" i="15"/>
  <c r="AL15" i="15"/>
  <c r="AU15" i="15" s="1"/>
  <c r="AS5" i="21"/>
  <c r="AL5" i="21"/>
  <c r="AU5" i="21" s="1"/>
  <c r="X24" i="26"/>
  <c r="Y24" i="26"/>
  <c r="AN23" i="30"/>
  <c r="AI23" i="30"/>
  <c r="AI23" i="42"/>
  <c r="AN23" i="42"/>
  <c r="AS16" i="15"/>
  <c r="AL16" i="15"/>
  <c r="AU16" i="15" s="1"/>
  <c r="Y24" i="37"/>
  <c r="X24" i="37"/>
  <c r="AR22" i="54"/>
  <c r="Z22" i="23"/>
  <c r="AS5" i="69"/>
  <c r="AL5" i="69"/>
  <c r="AU5" i="69" s="1"/>
  <c r="AI22" i="85"/>
  <c r="AN22" i="85"/>
  <c r="AI23" i="9"/>
  <c r="AN23" i="9"/>
  <c r="AN25" i="9" s="1"/>
  <c r="AH24" i="83"/>
  <c r="AQ24" i="83" s="1"/>
  <c r="AN22" i="50"/>
  <c r="AI22" i="50"/>
  <c r="AI22" i="29"/>
  <c r="AN22" i="29"/>
  <c r="AS10" i="69"/>
  <c r="AL10" i="69"/>
  <c r="AU10" i="69" s="1"/>
  <c r="Y22" i="7"/>
  <c r="Z22" i="7" s="1"/>
  <c r="X22" i="7"/>
  <c r="AS6" i="21"/>
  <c r="AL6" i="21"/>
  <c r="AU6" i="21" s="1"/>
  <c r="X23" i="17"/>
  <c r="Y23" i="17"/>
  <c r="AN23" i="80"/>
  <c r="AI23" i="80"/>
  <c r="Y24" i="82"/>
  <c r="X24" i="82"/>
  <c r="Z23" i="8"/>
  <c r="AH22" i="49"/>
  <c r="AQ22" i="49" s="1"/>
  <c r="AH23" i="34"/>
  <c r="AQ23" i="34" s="1"/>
  <c r="AJ23" i="65"/>
  <c r="AS23" i="65" s="1"/>
  <c r="AK23" i="65"/>
  <c r="AT23" i="65" s="1"/>
  <c r="Z23" i="2"/>
  <c r="Z22" i="32"/>
  <c r="AS12" i="69"/>
  <c r="AL12" i="69"/>
  <c r="AU12" i="69" s="1"/>
  <c r="Y23" i="90"/>
  <c r="X23" i="90"/>
  <c r="AN22" i="11"/>
  <c r="AI22" i="11"/>
  <c r="AJ18" i="71"/>
  <c r="AK18" i="71"/>
  <c r="AT18" i="71" s="1"/>
  <c r="AJ12" i="71"/>
  <c r="AK12" i="71"/>
  <c r="AT12" i="71" s="1"/>
  <c r="AJ6" i="71"/>
  <c r="AK6" i="71"/>
  <c r="AT6" i="71" s="1"/>
  <c r="AS10" i="21"/>
  <c r="AL10" i="21"/>
  <c r="AU10" i="21" s="1"/>
  <c r="AJ17" i="9"/>
  <c r="AK17" i="9"/>
  <c r="AT17" i="9" s="1"/>
  <c r="AJ11" i="9"/>
  <c r="AK11" i="9"/>
  <c r="AT11" i="9" s="1"/>
  <c r="AJ5" i="9"/>
  <c r="AK5" i="9"/>
  <c r="AT5" i="9" s="1"/>
  <c r="AR21" i="49"/>
  <c r="AJ20" i="65"/>
  <c r="AK20" i="65"/>
  <c r="AT20" i="65" s="1"/>
  <c r="AJ14" i="65"/>
  <c r="AK14" i="65"/>
  <c r="AT14" i="65" s="1"/>
  <c r="AJ8" i="65"/>
  <c r="AK8" i="65"/>
  <c r="AT8" i="65" s="1"/>
  <c r="AF23" i="81"/>
  <c r="AO23" i="81" s="1"/>
  <c r="AG23" i="81"/>
  <c r="AP23" i="81" s="1"/>
  <c r="AE23" i="81"/>
  <c r="W24" i="81"/>
  <c r="AS19" i="15"/>
  <c r="AL19" i="15"/>
  <c r="AU19" i="15" s="1"/>
  <c r="AG24" i="28"/>
  <c r="AP24" i="28" s="1"/>
  <c r="AF24" i="28"/>
  <c r="AO24" i="28" s="1"/>
  <c r="W25" i="28"/>
  <c r="AE24" i="28"/>
  <c r="AN22" i="47"/>
  <c r="AI22" i="47"/>
  <c r="AS21" i="66"/>
  <c r="AL21" i="66"/>
  <c r="AU21" i="66" s="1"/>
  <c r="AS12" i="21"/>
  <c r="AL12" i="21"/>
  <c r="AU12" i="21" s="1"/>
  <c r="AR22" i="34"/>
  <c r="AX22" i="4"/>
  <c r="S22" i="4" s="1"/>
  <c r="AC22" i="4" s="1"/>
  <c r="AB23" i="4" s="1"/>
  <c r="AH22" i="62"/>
  <c r="AQ22" i="62" s="1"/>
  <c r="AR22" i="38"/>
  <c r="X24" i="43"/>
  <c r="Y24" i="43"/>
  <c r="X24" i="73"/>
  <c r="Y24" i="73"/>
  <c r="AS14" i="69"/>
  <c r="AL14" i="69"/>
  <c r="AU14" i="69" s="1"/>
  <c r="AS3" i="21"/>
  <c r="AL3" i="21"/>
  <c r="AU3" i="21" s="1"/>
  <c r="AS22" i="66"/>
  <c r="AL22" i="66"/>
  <c r="AU22" i="66" s="1"/>
  <c r="AS6" i="66"/>
  <c r="AL6" i="66"/>
  <c r="AU6" i="66" s="1"/>
  <c r="AX23" i="3"/>
  <c r="S23" i="3" s="1"/>
  <c r="AC23" i="3" s="1"/>
  <c r="AJ23" i="3" s="1"/>
  <c r="AS23" i="3" s="1"/>
  <c r="AX3" i="3"/>
  <c r="S3" i="3" s="1"/>
  <c r="AC3" i="3" s="1"/>
  <c r="AX4" i="3"/>
  <c r="S4" i="3" s="1"/>
  <c r="AC4" i="3" s="1"/>
  <c r="AB5" i="3" s="1"/>
  <c r="AX5" i="3"/>
  <c r="S5" i="3" s="1"/>
  <c r="AC5" i="3" s="1"/>
  <c r="AB6" i="3" s="1"/>
  <c r="AX6" i="3"/>
  <c r="S6" i="3" s="1"/>
  <c r="AC6" i="3" s="1"/>
  <c r="AB7" i="3" s="1"/>
  <c r="AX7" i="3"/>
  <c r="S7" i="3" s="1"/>
  <c r="AC7" i="3" s="1"/>
  <c r="AB8" i="3" s="1"/>
  <c r="AX8" i="3"/>
  <c r="S8" i="3" s="1"/>
  <c r="AC8" i="3" s="1"/>
  <c r="AB9" i="3" s="1"/>
  <c r="AX9" i="3"/>
  <c r="S9" i="3" s="1"/>
  <c r="AC9" i="3" s="1"/>
  <c r="AB10" i="3" s="1"/>
  <c r="AX10" i="3"/>
  <c r="S10" i="3" s="1"/>
  <c r="AC10" i="3" s="1"/>
  <c r="AB11" i="3" s="1"/>
  <c r="AX11" i="3"/>
  <c r="S11" i="3" s="1"/>
  <c r="AC11" i="3" s="1"/>
  <c r="AB12" i="3" s="1"/>
  <c r="AX12" i="3"/>
  <c r="S12" i="3" s="1"/>
  <c r="AC12" i="3" s="1"/>
  <c r="AB13" i="3" s="1"/>
  <c r="AX13" i="3"/>
  <c r="S13" i="3" s="1"/>
  <c r="AC13" i="3" s="1"/>
  <c r="AB14" i="3" s="1"/>
  <c r="AX14" i="3"/>
  <c r="S14" i="3" s="1"/>
  <c r="AC14" i="3" s="1"/>
  <c r="AB15" i="3" s="1"/>
  <c r="AX15" i="3"/>
  <c r="S15" i="3" s="1"/>
  <c r="AC15" i="3" s="1"/>
  <c r="AB16" i="3" s="1"/>
  <c r="AX16" i="3"/>
  <c r="S16" i="3" s="1"/>
  <c r="AC16" i="3" s="1"/>
  <c r="AB17" i="3" s="1"/>
  <c r="AX17" i="3"/>
  <c r="S17" i="3" s="1"/>
  <c r="AC17" i="3" s="1"/>
  <c r="AB18" i="3" s="1"/>
  <c r="AX18" i="3"/>
  <c r="S18" i="3" s="1"/>
  <c r="AC18" i="3" s="1"/>
  <c r="AB19" i="3" s="1"/>
  <c r="AX19" i="3"/>
  <c r="S19" i="3" s="1"/>
  <c r="AC19" i="3" s="1"/>
  <c r="AB20" i="3" s="1"/>
  <c r="AX20" i="3"/>
  <c r="S20" i="3" s="1"/>
  <c r="AC20" i="3" s="1"/>
  <c r="AB21" i="3" s="1"/>
  <c r="AX21" i="3"/>
  <c r="S21" i="3" s="1"/>
  <c r="AC21" i="3" s="1"/>
  <c r="AB22" i="3" s="1"/>
  <c r="S20" i="1"/>
  <c r="AC19" i="1"/>
  <c r="AB20" i="1" s="1"/>
  <c r="S14" i="1"/>
  <c r="AC13" i="1"/>
  <c r="AB14" i="1" s="1"/>
  <c r="AC7" i="1"/>
  <c r="AB8" i="1" s="1"/>
  <c r="S8" i="1"/>
  <c r="S23" i="1"/>
  <c r="AC22" i="1"/>
  <c r="AB23" i="1" s="1"/>
  <c r="Y23" i="51"/>
  <c r="X23" i="51"/>
  <c r="Z23" i="51" s="1"/>
  <c r="AH23" i="53"/>
  <c r="AQ23" i="53" s="1"/>
  <c r="AQ25" i="53" s="1"/>
  <c r="AZ3" i="53"/>
  <c r="AS11" i="66"/>
  <c r="AL11" i="66"/>
  <c r="AU11" i="66" s="1"/>
  <c r="Z24" i="87"/>
  <c r="AN23" i="26"/>
  <c r="AI23" i="26"/>
  <c r="AR21" i="20"/>
  <c r="AH23" i="54"/>
  <c r="AQ23" i="54" s="1"/>
  <c r="AQ25" i="54" s="1"/>
  <c r="AZ3" i="54"/>
  <c r="AX22" i="54" s="1"/>
  <c r="S22" i="54" s="1"/>
  <c r="AC22" i="54" s="1"/>
  <c r="AB23" i="54" s="1"/>
  <c r="AI23" i="14"/>
  <c r="AN23" i="14"/>
  <c r="AN25" i="14" s="1"/>
  <c r="X22" i="94"/>
  <c r="Y22" i="94"/>
  <c r="AI23" i="37"/>
  <c r="AN23" i="37"/>
  <c r="AH22" i="10"/>
  <c r="AQ22" i="10" s="1"/>
  <c r="AS11" i="15"/>
  <c r="AL11" i="15"/>
  <c r="AU11" i="15" s="1"/>
  <c r="Y23" i="50"/>
  <c r="X23" i="50"/>
  <c r="AS19" i="21"/>
  <c r="AL19" i="21"/>
  <c r="AU19" i="21" s="1"/>
  <c r="AX23" i="52"/>
  <c r="S23" i="52" s="1"/>
  <c r="AC23" i="52" s="1"/>
  <c r="AJ23" i="52" s="1"/>
  <c r="AS23" i="52" s="1"/>
  <c r="AX3" i="52"/>
  <c r="S3" i="52" s="1"/>
  <c r="AC3" i="52" s="1"/>
  <c r="AX4" i="52"/>
  <c r="S4" i="52" s="1"/>
  <c r="AC4" i="52" s="1"/>
  <c r="AB5" i="52" s="1"/>
  <c r="AX5" i="52"/>
  <c r="S5" i="52" s="1"/>
  <c r="AC5" i="52" s="1"/>
  <c r="AB6" i="52" s="1"/>
  <c r="AX6" i="52"/>
  <c r="S6" i="52" s="1"/>
  <c r="AC6" i="52" s="1"/>
  <c r="AB7" i="52" s="1"/>
  <c r="AX7" i="52"/>
  <c r="S7" i="52" s="1"/>
  <c r="AC7" i="52" s="1"/>
  <c r="AB8" i="52" s="1"/>
  <c r="AX8" i="52"/>
  <c r="S8" i="52" s="1"/>
  <c r="AC8" i="52" s="1"/>
  <c r="AB9" i="52" s="1"/>
  <c r="AX9" i="52"/>
  <c r="S9" i="52" s="1"/>
  <c r="AC9" i="52" s="1"/>
  <c r="AB10" i="52" s="1"/>
  <c r="AX10" i="52"/>
  <c r="S10" i="52" s="1"/>
  <c r="AC10" i="52" s="1"/>
  <c r="AB11" i="52" s="1"/>
  <c r="AX11" i="52"/>
  <c r="S11" i="52" s="1"/>
  <c r="AC11" i="52" s="1"/>
  <c r="AB12" i="52" s="1"/>
  <c r="AX12" i="52"/>
  <c r="S12" i="52" s="1"/>
  <c r="AC12" i="52" s="1"/>
  <c r="AB13" i="52" s="1"/>
  <c r="AX13" i="52"/>
  <c r="S13" i="52" s="1"/>
  <c r="AC13" i="52" s="1"/>
  <c r="AB14" i="52" s="1"/>
  <c r="AX14" i="52"/>
  <c r="S14" i="52" s="1"/>
  <c r="AC14" i="52" s="1"/>
  <c r="AB15" i="52" s="1"/>
  <c r="AX15" i="52"/>
  <c r="S15" i="52" s="1"/>
  <c r="AC15" i="52" s="1"/>
  <c r="AB16" i="52" s="1"/>
  <c r="AX16" i="52"/>
  <c r="S16" i="52" s="1"/>
  <c r="AC16" i="52" s="1"/>
  <c r="AB17" i="52" s="1"/>
  <c r="AX17" i="52"/>
  <c r="S17" i="52" s="1"/>
  <c r="AC17" i="52" s="1"/>
  <c r="AB18" i="52" s="1"/>
  <c r="AX18" i="52"/>
  <c r="S18" i="52" s="1"/>
  <c r="AC18" i="52" s="1"/>
  <c r="AB19" i="52" s="1"/>
  <c r="AX19" i="52"/>
  <c r="S19" i="52" s="1"/>
  <c r="AC19" i="52" s="1"/>
  <c r="AB20" i="52" s="1"/>
  <c r="AX20" i="52"/>
  <c r="S20" i="52" s="1"/>
  <c r="AC20" i="52" s="1"/>
  <c r="AB21" i="52" s="1"/>
  <c r="AX21" i="52"/>
  <c r="S21" i="52" s="1"/>
  <c r="AC21" i="52" s="1"/>
  <c r="AB22" i="52" s="1"/>
  <c r="AS7" i="66"/>
  <c r="AL7" i="66"/>
  <c r="AU7" i="66" s="1"/>
  <c r="Y25" i="79"/>
  <c r="X25" i="79"/>
  <c r="Z25" i="79" s="1"/>
  <c r="AN22" i="92"/>
  <c r="AI22" i="92"/>
  <c r="AN22" i="64"/>
  <c r="AI22" i="64"/>
  <c r="AI23" i="82"/>
  <c r="AN23" i="82"/>
  <c r="AN22" i="95"/>
  <c r="AI22" i="95"/>
  <c r="AF23" i="38" l="1"/>
  <c r="AO23" i="38" s="1"/>
  <c r="Z23" i="59"/>
  <c r="Z23" i="61"/>
  <c r="Z24" i="40"/>
  <c r="AE22" i="49"/>
  <c r="Z23" i="50"/>
  <c r="AF23" i="50" s="1"/>
  <c r="AO23" i="50" s="1"/>
  <c r="AO25" i="50" s="1"/>
  <c r="Z24" i="37"/>
  <c r="Z22" i="46"/>
  <c r="Z22" i="35"/>
  <c r="W23" i="35" s="1"/>
  <c r="Z23" i="58"/>
  <c r="Z23" i="11"/>
  <c r="AF23" i="11" s="1"/>
  <c r="AO23" i="11" s="1"/>
  <c r="AO25" i="11" s="1"/>
  <c r="AF22" i="49"/>
  <c r="AO22" i="49" s="1"/>
  <c r="Z24" i="30"/>
  <c r="Z23" i="90"/>
  <c r="Z24" i="25"/>
  <c r="Z22" i="5"/>
  <c r="AF24" i="76"/>
  <c r="AO24" i="76" s="1"/>
  <c r="Z24" i="80"/>
  <c r="W25" i="80" s="1"/>
  <c r="AK23" i="52"/>
  <c r="AT23" i="52" s="1"/>
  <c r="Z23" i="92"/>
  <c r="Z23" i="67"/>
  <c r="Z24" i="43"/>
  <c r="W25" i="43" s="1"/>
  <c r="Z23" i="47"/>
  <c r="AG23" i="47" s="1"/>
  <c r="AP23" i="47" s="1"/>
  <c r="Z23" i="95"/>
  <c r="W24" i="95" s="1"/>
  <c r="AG24" i="37"/>
  <c r="AP24" i="37" s="1"/>
  <c r="AF24" i="37"/>
  <c r="AO24" i="37" s="1"/>
  <c r="AE24" i="37"/>
  <c r="W25" i="37"/>
  <c r="W23" i="46"/>
  <c r="AG22" i="46"/>
  <c r="AP22" i="46" s="1"/>
  <c r="AE22" i="46"/>
  <c r="AF22" i="46"/>
  <c r="AO22" i="46" s="1"/>
  <c r="AG22" i="35"/>
  <c r="AP22" i="35" s="1"/>
  <c r="AF22" i="35"/>
  <c r="AO22" i="35" s="1"/>
  <c r="AE22" i="35"/>
  <c r="AF23" i="45"/>
  <c r="AO23" i="45" s="1"/>
  <c r="AG23" i="45"/>
  <c r="AP23" i="45" s="1"/>
  <c r="AE23" i="45"/>
  <c r="W24" i="45"/>
  <c r="AG24" i="40"/>
  <c r="AP24" i="40" s="1"/>
  <c r="AF24" i="40"/>
  <c r="AO24" i="40" s="1"/>
  <c r="AE24" i="40"/>
  <c r="W25" i="40"/>
  <c r="AF23" i="59"/>
  <c r="AO23" i="59" s="1"/>
  <c r="AO25" i="59" s="1"/>
  <c r="AE23" i="59"/>
  <c r="AG23" i="59"/>
  <c r="AP23" i="59" s="1"/>
  <c r="AP25" i="59" s="1"/>
  <c r="AF23" i="92"/>
  <c r="AO23" i="92" s="1"/>
  <c r="AE23" i="92"/>
  <c r="W24" i="92"/>
  <c r="AG23" i="92"/>
  <c r="AP23" i="92" s="1"/>
  <c r="AG24" i="43"/>
  <c r="AP24" i="43" s="1"/>
  <c r="AF24" i="43"/>
  <c r="AO24" i="43" s="1"/>
  <c r="AE24" i="43"/>
  <c r="W24" i="47"/>
  <c r="AE23" i="47"/>
  <c r="AG23" i="67"/>
  <c r="AP23" i="67" s="1"/>
  <c r="AP25" i="67" s="1"/>
  <c r="AF23" i="67"/>
  <c r="AO23" i="67" s="1"/>
  <c r="AO25" i="67" s="1"/>
  <c r="AE23" i="67"/>
  <c r="W25" i="30"/>
  <c r="AG24" i="30"/>
  <c r="AP24" i="30" s="1"/>
  <c r="AF24" i="30"/>
  <c r="AO24" i="30" s="1"/>
  <c r="AE24" i="30"/>
  <c r="AG23" i="11"/>
  <c r="AP23" i="11" s="1"/>
  <c r="AP25" i="11" s="1"/>
  <c r="AE23" i="11"/>
  <c r="W26" i="79"/>
  <c r="AG25" i="79"/>
  <c r="AP25" i="79" s="1"/>
  <c r="AF25" i="79"/>
  <c r="AO25" i="79" s="1"/>
  <c r="AE25" i="79"/>
  <c r="AG23" i="51"/>
  <c r="AP23" i="51" s="1"/>
  <c r="AP25" i="51" s="1"/>
  <c r="AF23" i="51"/>
  <c r="AO23" i="51" s="1"/>
  <c r="AO25" i="51" s="1"/>
  <c r="AE23" i="51"/>
  <c r="AE23" i="90"/>
  <c r="W24" i="90"/>
  <c r="AG23" i="90"/>
  <c r="AP23" i="90" s="1"/>
  <c r="AF23" i="90"/>
  <c r="AO23" i="90" s="1"/>
  <c r="W25" i="25"/>
  <c r="AG24" i="25"/>
  <c r="AP24" i="25" s="1"/>
  <c r="AF24" i="25"/>
  <c r="AO24" i="25" s="1"/>
  <c r="AE24" i="25"/>
  <c r="AF22" i="5"/>
  <c r="AO22" i="5" s="1"/>
  <c r="W23" i="5"/>
  <c r="AE22" i="5"/>
  <c r="AG22" i="5"/>
  <c r="AP22" i="5" s="1"/>
  <c r="AJ18" i="52"/>
  <c r="AK18" i="52"/>
  <c r="AT18" i="52" s="1"/>
  <c r="AJ6" i="3"/>
  <c r="AK6" i="3"/>
  <c r="AT6" i="3" s="1"/>
  <c r="AS11" i="9"/>
  <c r="AL11" i="9"/>
  <c r="AU11" i="9" s="1"/>
  <c r="AH24" i="82"/>
  <c r="AQ24" i="82" s="1"/>
  <c r="AJ13" i="4"/>
  <c r="AK13" i="4"/>
  <c r="AT13" i="4" s="1"/>
  <c r="AS12" i="9"/>
  <c r="AL12" i="9"/>
  <c r="AU12" i="9" s="1"/>
  <c r="AG23" i="72"/>
  <c r="AP23" i="72" s="1"/>
  <c r="AP25" i="72" s="1"/>
  <c r="AF23" i="72"/>
  <c r="AO23" i="72" s="1"/>
  <c r="AO25" i="72" s="1"/>
  <c r="AE23" i="72"/>
  <c r="AJ11" i="63"/>
  <c r="AK11" i="63"/>
  <c r="AT11" i="63" s="1"/>
  <c r="AR21" i="68"/>
  <c r="AJ17" i="1"/>
  <c r="AK17" i="1"/>
  <c r="AT17" i="1" s="1"/>
  <c r="AJ15" i="14"/>
  <c r="AK15" i="14"/>
  <c r="AT15" i="14" s="1"/>
  <c r="AH23" i="39"/>
  <c r="AQ23" i="39" s="1"/>
  <c r="AJ10" i="19"/>
  <c r="AK10" i="19"/>
  <c r="AT10" i="19" s="1"/>
  <c r="AR21" i="5"/>
  <c r="AJ17" i="13"/>
  <c r="AK17" i="13"/>
  <c r="AT17" i="13" s="1"/>
  <c r="Y23" i="10"/>
  <c r="X23" i="10"/>
  <c r="AJ14" i="70"/>
  <c r="AK14" i="70"/>
  <c r="AT14" i="70" s="1"/>
  <c r="AJ11" i="52"/>
  <c r="AK11" i="52"/>
  <c r="AT11" i="52" s="1"/>
  <c r="AR23" i="26"/>
  <c r="AJ11" i="3"/>
  <c r="AK11" i="3"/>
  <c r="AT11" i="3" s="1"/>
  <c r="AH24" i="73"/>
  <c r="AQ24" i="73" s="1"/>
  <c r="AE23" i="2"/>
  <c r="AG23" i="2"/>
  <c r="AP23" i="2" s="1"/>
  <c r="AP25" i="2" s="1"/>
  <c r="AF23" i="2"/>
  <c r="AO23" i="2" s="1"/>
  <c r="AO25" i="2" s="1"/>
  <c r="AS4" i="21"/>
  <c r="AL4" i="21"/>
  <c r="AU4" i="21" s="1"/>
  <c r="AH23" i="16"/>
  <c r="AQ23" i="16" s="1"/>
  <c r="AQ25" i="16" s="1"/>
  <c r="AZ3" i="16"/>
  <c r="AR21" i="7"/>
  <c r="AJ10" i="63"/>
  <c r="AK10" i="63"/>
  <c r="AT10" i="63" s="1"/>
  <c r="AS3" i="65"/>
  <c r="AL3" i="65"/>
  <c r="AU3" i="65" s="1"/>
  <c r="AS13" i="9"/>
  <c r="AL13" i="9"/>
  <c r="AU13" i="9" s="1"/>
  <c r="AS14" i="71"/>
  <c r="AL14" i="71"/>
  <c r="AU14" i="71" s="1"/>
  <c r="AR21" i="46"/>
  <c r="AH24" i="42"/>
  <c r="AQ24" i="42" s="1"/>
  <c r="AS5" i="65"/>
  <c r="AL5" i="65"/>
  <c r="AU5" i="65" s="1"/>
  <c r="AS14" i="9"/>
  <c r="AL14" i="9"/>
  <c r="AU14" i="9" s="1"/>
  <c r="AS21" i="71"/>
  <c r="AL21" i="71"/>
  <c r="AU21" i="71" s="1"/>
  <c r="AJ20" i="14"/>
  <c r="AK20" i="14"/>
  <c r="AT20" i="14" s="1"/>
  <c r="AJ21" i="52"/>
  <c r="AK21" i="52"/>
  <c r="AT21" i="52" s="1"/>
  <c r="AR23" i="82"/>
  <c r="AJ20" i="52"/>
  <c r="AK20" i="52"/>
  <c r="AT20" i="52" s="1"/>
  <c r="AJ8" i="52"/>
  <c r="AK8" i="52"/>
  <c r="AT8" i="52" s="1"/>
  <c r="AH22" i="94"/>
  <c r="AQ22" i="94" s="1"/>
  <c r="AJ14" i="1"/>
  <c r="AK14" i="1"/>
  <c r="AT14" i="1" s="1"/>
  <c r="AJ14" i="3"/>
  <c r="AK14" i="3"/>
  <c r="AT14" i="3" s="1"/>
  <c r="AR22" i="64"/>
  <c r="AJ19" i="52"/>
  <c r="AK19" i="52"/>
  <c r="AT19" i="52" s="1"/>
  <c r="AJ13" i="52"/>
  <c r="AK13" i="52"/>
  <c r="AT13" i="52" s="1"/>
  <c r="AJ7" i="52"/>
  <c r="AK7" i="52"/>
  <c r="AT7" i="52" s="1"/>
  <c r="Z22" i="94"/>
  <c r="AJ19" i="3"/>
  <c r="AK19" i="3"/>
  <c r="AT19" i="3" s="1"/>
  <c r="AJ13" i="3"/>
  <c r="AK13" i="3"/>
  <c r="AT13" i="3" s="1"/>
  <c r="AJ7" i="3"/>
  <c r="AK7" i="3"/>
  <c r="AT7" i="3" s="1"/>
  <c r="AR22" i="47"/>
  <c r="AR22" i="11"/>
  <c r="AF23" i="8"/>
  <c r="AO23" i="8" s="1"/>
  <c r="AO25" i="8" s="1"/>
  <c r="AE23" i="8"/>
  <c r="AG23" i="8"/>
  <c r="AP23" i="8" s="1"/>
  <c r="AP25" i="8" s="1"/>
  <c r="AR22" i="50"/>
  <c r="AF25" i="96"/>
  <c r="AO25" i="96" s="1"/>
  <c r="W26" i="96"/>
  <c r="AE25" i="96"/>
  <c r="AG25" i="96"/>
  <c r="AP25" i="96" s="1"/>
  <c r="AJ20" i="4"/>
  <c r="AK20" i="4"/>
  <c r="AT20" i="4" s="1"/>
  <c r="AJ14" i="4"/>
  <c r="AK14" i="4"/>
  <c r="AT14" i="4" s="1"/>
  <c r="AJ8" i="4"/>
  <c r="AK8" i="4"/>
  <c r="AT8" i="4" s="1"/>
  <c r="AS9" i="65"/>
  <c r="AL9" i="65"/>
  <c r="AU9" i="65" s="1"/>
  <c r="AI22" i="91"/>
  <c r="AN22" i="91"/>
  <c r="AH23" i="72"/>
  <c r="AQ23" i="72" s="1"/>
  <c r="AQ25" i="72" s="1"/>
  <c r="AZ3" i="72"/>
  <c r="AX22" i="72" s="1"/>
  <c r="S22" i="72" s="1"/>
  <c r="AC22" i="72" s="1"/>
  <c r="AB23" i="72" s="1"/>
  <c r="AR22" i="17"/>
  <c r="AJ18" i="63"/>
  <c r="AK18" i="63"/>
  <c r="AT18" i="63" s="1"/>
  <c r="AJ12" i="63"/>
  <c r="AK12" i="63"/>
  <c r="AT12" i="63" s="1"/>
  <c r="AJ6" i="63"/>
  <c r="AK6" i="63"/>
  <c r="AT6" i="63" s="1"/>
  <c r="AH24" i="25"/>
  <c r="AQ24" i="25" s="1"/>
  <c r="AS16" i="65"/>
  <c r="AL16" i="65"/>
  <c r="AU16" i="65" s="1"/>
  <c r="AS7" i="9"/>
  <c r="AL7" i="9"/>
  <c r="AU7" i="9" s="1"/>
  <c r="AS4" i="66"/>
  <c r="AL4" i="66"/>
  <c r="AU4" i="66" s="1"/>
  <c r="AS8" i="71"/>
  <c r="AL8" i="71"/>
  <c r="AU8" i="71" s="1"/>
  <c r="AX23" i="2"/>
  <c r="S23" i="2" s="1"/>
  <c r="AC23" i="2" s="1"/>
  <c r="AJ23" i="2" s="1"/>
  <c r="AS23" i="2" s="1"/>
  <c r="AX3" i="2"/>
  <c r="S3" i="2" s="1"/>
  <c r="AC3" i="2" s="1"/>
  <c r="AX4" i="2"/>
  <c r="S4" i="2" s="1"/>
  <c r="AC4" i="2" s="1"/>
  <c r="AB5" i="2" s="1"/>
  <c r="AX5" i="2"/>
  <c r="S5" i="2" s="1"/>
  <c r="AC5" i="2" s="1"/>
  <c r="AB6" i="2" s="1"/>
  <c r="AX6" i="2"/>
  <c r="S6" i="2" s="1"/>
  <c r="AC6" i="2" s="1"/>
  <c r="AB7" i="2" s="1"/>
  <c r="AX7" i="2"/>
  <c r="S7" i="2" s="1"/>
  <c r="AC7" i="2" s="1"/>
  <c r="AB8" i="2" s="1"/>
  <c r="AX8" i="2"/>
  <c r="S8" i="2" s="1"/>
  <c r="AC8" i="2" s="1"/>
  <c r="AB9" i="2" s="1"/>
  <c r="AX9" i="2"/>
  <c r="S9" i="2" s="1"/>
  <c r="AC9" i="2" s="1"/>
  <c r="AB10" i="2" s="1"/>
  <c r="AX10" i="2"/>
  <c r="S10" i="2" s="1"/>
  <c r="AC10" i="2" s="1"/>
  <c r="AB11" i="2" s="1"/>
  <c r="AX11" i="2"/>
  <c r="S11" i="2" s="1"/>
  <c r="AC11" i="2" s="1"/>
  <c r="AB12" i="2" s="1"/>
  <c r="AX12" i="2"/>
  <c r="S12" i="2" s="1"/>
  <c r="AC12" i="2" s="1"/>
  <c r="AB13" i="2" s="1"/>
  <c r="AX13" i="2"/>
  <c r="S13" i="2" s="1"/>
  <c r="AC13" i="2" s="1"/>
  <c r="AB14" i="2" s="1"/>
  <c r="AX14" i="2"/>
  <c r="S14" i="2" s="1"/>
  <c r="AC14" i="2" s="1"/>
  <c r="AB15" i="2" s="1"/>
  <c r="AX15" i="2"/>
  <c r="S15" i="2" s="1"/>
  <c r="AC15" i="2" s="1"/>
  <c r="AB16" i="2" s="1"/>
  <c r="AX16" i="2"/>
  <c r="S16" i="2" s="1"/>
  <c r="AC16" i="2" s="1"/>
  <c r="AB17" i="2" s="1"/>
  <c r="AX17" i="2"/>
  <c r="S17" i="2" s="1"/>
  <c r="AC17" i="2" s="1"/>
  <c r="AB18" i="2" s="1"/>
  <c r="AX18" i="2"/>
  <c r="S18" i="2" s="1"/>
  <c r="AC18" i="2" s="1"/>
  <c r="AB19" i="2" s="1"/>
  <c r="AX19" i="2"/>
  <c r="S19" i="2" s="1"/>
  <c r="AC19" i="2" s="1"/>
  <c r="AB20" i="2" s="1"/>
  <c r="AX20" i="2"/>
  <c r="S20" i="2" s="1"/>
  <c r="AC20" i="2" s="1"/>
  <c r="AB21" i="2" s="1"/>
  <c r="AX21" i="2"/>
  <c r="S21" i="2" s="1"/>
  <c r="AC21" i="2" s="1"/>
  <c r="AB22" i="2" s="1"/>
  <c r="AR24" i="86"/>
  <c r="AJ11" i="1"/>
  <c r="AK11" i="1"/>
  <c r="AT11" i="1" s="1"/>
  <c r="Y25" i="48"/>
  <c r="X25" i="48"/>
  <c r="AS17" i="65"/>
  <c r="AL17" i="65"/>
  <c r="AU17" i="65" s="1"/>
  <c r="AS8" i="9"/>
  <c r="AL8" i="9"/>
  <c r="AU8" i="9" s="1"/>
  <c r="AS15" i="71"/>
  <c r="AL15" i="71"/>
  <c r="AU15" i="71" s="1"/>
  <c r="AJ22" i="14"/>
  <c r="AK22" i="14"/>
  <c r="AT22" i="14" s="1"/>
  <c r="AJ16" i="14"/>
  <c r="AK16" i="14"/>
  <c r="AT16" i="14" s="1"/>
  <c r="AJ10" i="14"/>
  <c r="AK10" i="14"/>
  <c r="AT10" i="14" s="1"/>
  <c r="AJ18" i="1"/>
  <c r="AK18" i="1"/>
  <c r="AT18" i="1" s="1"/>
  <c r="AJ23" i="70"/>
  <c r="AS23" i="70" s="1"/>
  <c r="AK23" i="70"/>
  <c r="AT23" i="70" s="1"/>
  <c r="AJ17" i="19"/>
  <c r="AK17" i="19"/>
  <c r="AT17" i="19" s="1"/>
  <c r="AJ11" i="19"/>
  <c r="AK11" i="19"/>
  <c r="AT11" i="19" s="1"/>
  <c r="AJ5" i="19"/>
  <c r="AK5" i="19"/>
  <c r="AT5" i="19" s="1"/>
  <c r="AX23" i="24"/>
  <c r="S23" i="24" s="1"/>
  <c r="AC23" i="24" s="1"/>
  <c r="AX3" i="24"/>
  <c r="S3" i="24" s="1"/>
  <c r="AC3" i="24" s="1"/>
  <c r="AX4" i="24"/>
  <c r="S4" i="24" s="1"/>
  <c r="AC4" i="24" s="1"/>
  <c r="AB5" i="24" s="1"/>
  <c r="AX5" i="24"/>
  <c r="S5" i="24" s="1"/>
  <c r="AC5" i="24" s="1"/>
  <c r="AB6" i="24" s="1"/>
  <c r="AX6" i="24"/>
  <c r="S6" i="24" s="1"/>
  <c r="AC6" i="24" s="1"/>
  <c r="AB7" i="24" s="1"/>
  <c r="AX7" i="24"/>
  <c r="S7" i="24" s="1"/>
  <c r="AC7" i="24" s="1"/>
  <c r="AB8" i="24" s="1"/>
  <c r="AX8" i="24"/>
  <c r="S8" i="24" s="1"/>
  <c r="AC8" i="24" s="1"/>
  <c r="AB9" i="24" s="1"/>
  <c r="AX9" i="24"/>
  <c r="S9" i="24" s="1"/>
  <c r="AC9" i="24" s="1"/>
  <c r="AB10" i="24" s="1"/>
  <c r="AX10" i="24"/>
  <c r="S10" i="24" s="1"/>
  <c r="AC10" i="24" s="1"/>
  <c r="AB11" i="24" s="1"/>
  <c r="AX11" i="24"/>
  <c r="S11" i="24" s="1"/>
  <c r="AC11" i="24" s="1"/>
  <c r="AB12" i="24" s="1"/>
  <c r="AX12" i="24"/>
  <c r="S12" i="24" s="1"/>
  <c r="AC12" i="24" s="1"/>
  <c r="AB13" i="24" s="1"/>
  <c r="AX13" i="24"/>
  <c r="S13" i="24" s="1"/>
  <c r="AC13" i="24" s="1"/>
  <c r="AB14" i="24" s="1"/>
  <c r="AX14" i="24"/>
  <c r="S14" i="24" s="1"/>
  <c r="AC14" i="24" s="1"/>
  <c r="AB15" i="24" s="1"/>
  <c r="AX15" i="24"/>
  <c r="S15" i="24" s="1"/>
  <c r="AC15" i="24" s="1"/>
  <c r="AB16" i="24" s="1"/>
  <c r="AX16" i="24"/>
  <c r="S16" i="24" s="1"/>
  <c r="AC16" i="24" s="1"/>
  <c r="AB17" i="24" s="1"/>
  <c r="AX17" i="24"/>
  <c r="S17" i="24" s="1"/>
  <c r="AC17" i="24" s="1"/>
  <c r="AB18" i="24" s="1"/>
  <c r="AX18" i="24"/>
  <c r="S18" i="24" s="1"/>
  <c r="AC18" i="24" s="1"/>
  <c r="AB19" i="24" s="1"/>
  <c r="AX19" i="24"/>
  <c r="S19" i="24" s="1"/>
  <c r="AC19" i="24" s="1"/>
  <c r="AB20" i="24" s="1"/>
  <c r="AX20" i="24"/>
  <c r="S20" i="24" s="1"/>
  <c r="AC20" i="24" s="1"/>
  <c r="AB21" i="24" s="1"/>
  <c r="AX21" i="24"/>
  <c r="S21" i="24" s="1"/>
  <c r="AC21" i="24" s="1"/>
  <c r="AB22" i="24" s="1"/>
  <c r="AS15" i="9"/>
  <c r="AL15" i="9"/>
  <c r="AU15" i="9" s="1"/>
  <c r="AS16" i="71"/>
  <c r="AL16" i="71"/>
  <c r="AU16" i="71" s="1"/>
  <c r="X23" i="18"/>
  <c r="Y23" i="18"/>
  <c r="Z23" i="18" s="1"/>
  <c r="AR22" i="90"/>
  <c r="AR21" i="57"/>
  <c r="AJ18" i="13"/>
  <c r="AK18" i="13"/>
  <c r="AT18" i="13" s="1"/>
  <c r="AJ12" i="13"/>
  <c r="AK12" i="13"/>
  <c r="AT12" i="13" s="1"/>
  <c r="AJ6" i="13"/>
  <c r="AK6" i="13"/>
  <c r="AT6" i="13" s="1"/>
  <c r="AI22" i="10"/>
  <c r="AN22" i="10"/>
  <c r="AN23" i="54"/>
  <c r="AN25" i="54" s="1"/>
  <c r="AI23" i="54"/>
  <c r="X24" i="88"/>
  <c r="Y24" i="88"/>
  <c r="AJ21" i="70"/>
  <c r="AK21" i="70"/>
  <c r="AT21" i="70" s="1"/>
  <c r="AJ15" i="70"/>
  <c r="AK15" i="70"/>
  <c r="AT15" i="70" s="1"/>
  <c r="AJ9" i="70"/>
  <c r="AK9" i="70"/>
  <c r="AT9" i="70" s="1"/>
  <c r="AI23" i="38"/>
  <c r="AN23" i="38"/>
  <c r="AI24" i="76"/>
  <c r="AN24" i="76"/>
  <c r="AJ6" i="52"/>
  <c r="AK6" i="52"/>
  <c r="AT6" i="52" s="1"/>
  <c r="AJ23" i="1"/>
  <c r="AS23" i="1" s="1"/>
  <c r="AK23" i="1"/>
  <c r="AT23" i="1" s="1"/>
  <c r="AJ20" i="1"/>
  <c r="AK20" i="1"/>
  <c r="AT20" i="1" s="1"/>
  <c r="AS6" i="71"/>
  <c r="AL6" i="71"/>
  <c r="AU6" i="71" s="1"/>
  <c r="W23" i="32"/>
  <c r="AG22" i="32"/>
  <c r="AP22" i="32" s="1"/>
  <c r="AF22" i="32"/>
  <c r="AO22" i="32" s="1"/>
  <c r="AE22" i="32"/>
  <c r="AH23" i="17"/>
  <c r="AQ23" i="17" s="1"/>
  <c r="AQ25" i="17" s="1"/>
  <c r="AZ3" i="17"/>
  <c r="AX22" i="17" s="1"/>
  <c r="S22" i="17" s="1"/>
  <c r="AC22" i="17" s="1"/>
  <c r="AB23" i="17" s="1"/>
  <c r="AF22" i="23"/>
  <c r="AO22" i="23" s="1"/>
  <c r="W23" i="23"/>
  <c r="AE22" i="23"/>
  <c r="AG22" i="23"/>
  <c r="AP22" i="23" s="1"/>
  <c r="AJ9" i="1"/>
  <c r="AK9" i="1"/>
  <c r="AT9" i="1" s="1"/>
  <c r="AS15" i="65"/>
  <c r="AL15" i="65"/>
  <c r="AU15" i="65" s="1"/>
  <c r="AS19" i="71"/>
  <c r="AL19" i="71"/>
  <c r="AU19" i="71" s="1"/>
  <c r="AH23" i="78"/>
  <c r="AQ23" i="78" s="1"/>
  <c r="AH25" i="86"/>
  <c r="AQ25" i="86" s="1"/>
  <c r="AJ23" i="13"/>
  <c r="AS23" i="13" s="1"/>
  <c r="AK23" i="13"/>
  <c r="AT23" i="13" s="1"/>
  <c r="AH22" i="68"/>
  <c r="AQ22" i="68" s="1"/>
  <c r="AJ21" i="19"/>
  <c r="AK21" i="19"/>
  <c r="AT21" i="19" s="1"/>
  <c r="AJ15" i="19"/>
  <c r="AK15" i="19"/>
  <c r="AT15" i="19" s="1"/>
  <c r="AJ9" i="19"/>
  <c r="AK9" i="19"/>
  <c r="AT9" i="19" s="1"/>
  <c r="AS21" i="9"/>
  <c r="AL21" i="9"/>
  <c r="AU21" i="9" s="1"/>
  <c r="AS3" i="71"/>
  <c r="AL3" i="71"/>
  <c r="AU3" i="71" s="1"/>
  <c r="AS22" i="71"/>
  <c r="AL22" i="71"/>
  <c r="AU22" i="71" s="1"/>
  <c r="AJ22" i="13"/>
  <c r="AK22" i="13"/>
  <c r="AT22" i="13" s="1"/>
  <c r="AJ16" i="13"/>
  <c r="AK16" i="13"/>
  <c r="AT16" i="13" s="1"/>
  <c r="AJ3" i="13"/>
  <c r="AB4" i="13"/>
  <c r="AJ7" i="1"/>
  <c r="AK7" i="1"/>
  <c r="AT7" i="1" s="1"/>
  <c r="AR23" i="73"/>
  <c r="AJ19" i="70"/>
  <c r="AK19" i="70"/>
  <c r="AT19" i="70" s="1"/>
  <c r="AJ13" i="70"/>
  <c r="AK13" i="70"/>
  <c r="AT13" i="70" s="1"/>
  <c r="AJ7" i="70"/>
  <c r="AK7" i="70"/>
  <c r="AT7" i="70" s="1"/>
  <c r="AI23" i="63"/>
  <c r="AN23" i="63"/>
  <c r="AN25" i="63" s="1"/>
  <c r="AS7" i="65"/>
  <c r="AL7" i="65"/>
  <c r="AU7" i="65" s="1"/>
  <c r="AJ4" i="9"/>
  <c r="AK4" i="9"/>
  <c r="AT4" i="9" s="1"/>
  <c r="AT25" i="9" s="1"/>
  <c r="AN23" i="34"/>
  <c r="AI23" i="34"/>
  <c r="X23" i="56"/>
  <c r="Y23" i="56"/>
  <c r="AJ12" i="52"/>
  <c r="AK12" i="52"/>
  <c r="AT12" i="52" s="1"/>
  <c r="AJ12" i="3"/>
  <c r="AK12" i="3"/>
  <c r="AT12" i="3" s="1"/>
  <c r="AS20" i="65"/>
  <c r="AL20" i="65"/>
  <c r="AU20" i="65" s="1"/>
  <c r="AG22" i="7"/>
  <c r="AP22" i="7" s="1"/>
  <c r="AF22" i="7"/>
  <c r="AO22" i="7" s="1"/>
  <c r="W23" i="7"/>
  <c r="AE22" i="7"/>
  <c r="AJ19" i="4"/>
  <c r="AK19" i="4"/>
  <c r="AT19" i="4" s="1"/>
  <c r="AJ17" i="63"/>
  <c r="AK17" i="63"/>
  <c r="AT17" i="63" s="1"/>
  <c r="Y25" i="44"/>
  <c r="X25" i="44"/>
  <c r="AG23" i="61"/>
  <c r="AP23" i="61" s="1"/>
  <c r="AP25" i="61" s="1"/>
  <c r="AF23" i="61"/>
  <c r="AO23" i="61" s="1"/>
  <c r="AO25" i="61" s="1"/>
  <c r="AE23" i="61"/>
  <c r="AJ21" i="14"/>
  <c r="AK21" i="14"/>
  <c r="AT21" i="14" s="1"/>
  <c r="AH23" i="95"/>
  <c r="AQ23" i="95" s="1"/>
  <c r="AJ22" i="19"/>
  <c r="AK22" i="19"/>
  <c r="AT22" i="19" s="1"/>
  <c r="AJ23" i="24"/>
  <c r="AS23" i="24" s="1"/>
  <c r="AJ4" i="71"/>
  <c r="AK4" i="71"/>
  <c r="AT4" i="71" s="1"/>
  <c r="AT25" i="71" s="1"/>
  <c r="AL23" i="3"/>
  <c r="AU23" i="3" s="1"/>
  <c r="AR23" i="3"/>
  <c r="AR25" i="3" s="1"/>
  <c r="AH23" i="92"/>
  <c r="AQ23" i="92" s="1"/>
  <c r="AR22" i="78"/>
  <c r="AJ17" i="52"/>
  <c r="AK17" i="52"/>
  <c r="AT17" i="52" s="1"/>
  <c r="AL23" i="14"/>
  <c r="AU23" i="14" s="1"/>
  <c r="AR23" i="14"/>
  <c r="AR25" i="14" s="1"/>
  <c r="AJ17" i="3"/>
  <c r="AK17" i="3"/>
  <c r="AT17" i="3" s="1"/>
  <c r="AH24" i="26"/>
  <c r="AQ24" i="26" s="1"/>
  <c r="AJ6" i="4"/>
  <c r="AK6" i="4"/>
  <c r="AT6" i="4" s="1"/>
  <c r="Z23" i="78"/>
  <c r="AR21" i="94"/>
  <c r="AJ16" i="63"/>
  <c r="AK16" i="63"/>
  <c r="AT16" i="63" s="1"/>
  <c r="AN23" i="13"/>
  <c r="AN25" i="13" s="1"/>
  <c r="AI23" i="13"/>
  <c r="AI22" i="12"/>
  <c r="AN22" i="12"/>
  <c r="X23" i="74"/>
  <c r="Y23" i="74"/>
  <c r="X24" i="36"/>
  <c r="Y24" i="36"/>
  <c r="AJ14" i="14"/>
  <c r="AK14" i="14"/>
  <c r="AT14" i="14" s="1"/>
  <c r="AJ10" i="13"/>
  <c r="AK10" i="13"/>
  <c r="AT10" i="13" s="1"/>
  <c r="AJ22" i="52"/>
  <c r="AK22" i="52"/>
  <c r="AT22" i="52" s="1"/>
  <c r="AJ16" i="52"/>
  <c r="AK16" i="52"/>
  <c r="AT16" i="52" s="1"/>
  <c r="AJ10" i="52"/>
  <c r="AK10" i="52"/>
  <c r="AT10" i="52" s="1"/>
  <c r="AJ3" i="52"/>
  <c r="AB4" i="52"/>
  <c r="AR23" i="37"/>
  <c r="AX3" i="54"/>
  <c r="S3" i="54" s="1"/>
  <c r="AC3" i="54" s="1"/>
  <c r="AX23" i="54"/>
  <c r="S23" i="54" s="1"/>
  <c r="AC23" i="54" s="1"/>
  <c r="AJ23" i="54" s="1"/>
  <c r="AS23" i="54" s="1"/>
  <c r="AX4" i="54"/>
  <c r="S4" i="54" s="1"/>
  <c r="AC4" i="54" s="1"/>
  <c r="AB5" i="54" s="1"/>
  <c r="AX5" i="54"/>
  <c r="S5" i="54" s="1"/>
  <c r="AC5" i="54" s="1"/>
  <c r="AB6" i="54" s="1"/>
  <c r="AX6" i="54"/>
  <c r="S6" i="54" s="1"/>
  <c r="AC6" i="54" s="1"/>
  <c r="AB7" i="54" s="1"/>
  <c r="AX7" i="54"/>
  <c r="S7" i="54" s="1"/>
  <c r="AC7" i="54" s="1"/>
  <c r="AB8" i="54" s="1"/>
  <c r="AX8" i="54"/>
  <c r="S8" i="54" s="1"/>
  <c r="AC8" i="54" s="1"/>
  <c r="AB9" i="54" s="1"/>
  <c r="AX9" i="54"/>
  <c r="S9" i="54" s="1"/>
  <c r="AC9" i="54" s="1"/>
  <c r="AB10" i="54" s="1"/>
  <c r="AX10" i="54"/>
  <c r="S10" i="54" s="1"/>
  <c r="AC10" i="54" s="1"/>
  <c r="AB11" i="54" s="1"/>
  <c r="AX11" i="54"/>
  <c r="S11" i="54" s="1"/>
  <c r="AC11" i="54" s="1"/>
  <c r="AB12" i="54" s="1"/>
  <c r="AX12" i="54"/>
  <c r="S12" i="54" s="1"/>
  <c r="AC12" i="54" s="1"/>
  <c r="AB13" i="54" s="1"/>
  <c r="AX13" i="54"/>
  <c r="S13" i="54" s="1"/>
  <c r="AC13" i="54" s="1"/>
  <c r="AB14" i="54" s="1"/>
  <c r="AX14" i="54"/>
  <c r="S14" i="54" s="1"/>
  <c r="AC14" i="54" s="1"/>
  <c r="AB15" i="54" s="1"/>
  <c r="AX15" i="54"/>
  <c r="S15" i="54" s="1"/>
  <c r="AC15" i="54" s="1"/>
  <c r="AB16" i="54" s="1"/>
  <c r="AX16" i="54"/>
  <c r="S16" i="54" s="1"/>
  <c r="AC16" i="54" s="1"/>
  <c r="AB17" i="54" s="1"/>
  <c r="AX17" i="54"/>
  <c r="S17" i="54" s="1"/>
  <c r="AC17" i="54" s="1"/>
  <c r="AB18" i="54" s="1"/>
  <c r="AX18" i="54"/>
  <c r="S18" i="54" s="1"/>
  <c r="AC18" i="54" s="1"/>
  <c r="AB19" i="54" s="1"/>
  <c r="AX19" i="54"/>
  <c r="S19" i="54" s="1"/>
  <c r="AC19" i="54" s="1"/>
  <c r="AB20" i="54" s="1"/>
  <c r="AX20" i="54"/>
  <c r="S20" i="54" s="1"/>
  <c r="AC20" i="54" s="1"/>
  <c r="AB21" i="54" s="1"/>
  <c r="AX21" i="54"/>
  <c r="S21" i="54" s="1"/>
  <c r="AC21" i="54" s="1"/>
  <c r="AB22" i="54" s="1"/>
  <c r="AJ22" i="3"/>
  <c r="AK22" i="3"/>
  <c r="AT22" i="3" s="1"/>
  <c r="AJ16" i="3"/>
  <c r="AK16" i="3"/>
  <c r="AT16" i="3" s="1"/>
  <c r="AJ10" i="3"/>
  <c r="AK10" i="3"/>
  <c r="AT10" i="3" s="1"/>
  <c r="AJ3" i="3"/>
  <c r="AB4" i="3"/>
  <c r="AU25" i="21"/>
  <c r="C11" i="21" s="1"/>
  <c r="Z24" i="73"/>
  <c r="X25" i="28"/>
  <c r="Y25" i="28"/>
  <c r="X24" i="81"/>
  <c r="Y24" i="81"/>
  <c r="AS8" i="65"/>
  <c r="AL8" i="65"/>
  <c r="AU8" i="65" s="1"/>
  <c r="AS17" i="9"/>
  <c r="AL17" i="9"/>
  <c r="AU17" i="9" s="1"/>
  <c r="AS12" i="71"/>
  <c r="AL12" i="71"/>
  <c r="AU12" i="71" s="1"/>
  <c r="Z24" i="82"/>
  <c r="Z24" i="26"/>
  <c r="AF22" i="27"/>
  <c r="AO22" i="27" s="1"/>
  <c r="AG22" i="27"/>
  <c r="AP22" i="27" s="1"/>
  <c r="W23" i="27"/>
  <c r="AE22" i="27"/>
  <c r="AN23" i="84"/>
  <c r="AI23" i="84"/>
  <c r="AJ17" i="4"/>
  <c r="AK17" i="4"/>
  <c r="AT17" i="4" s="1"/>
  <c r="AJ11" i="4"/>
  <c r="AK11" i="4"/>
  <c r="AT11" i="4" s="1"/>
  <c r="AJ5" i="4"/>
  <c r="AK5" i="4"/>
  <c r="AT5" i="4" s="1"/>
  <c r="AS21" i="65"/>
  <c r="AL21" i="65"/>
  <c r="AU21" i="65" s="1"/>
  <c r="Y23" i="91"/>
  <c r="X23" i="91"/>
  <c r="AS18" i="9"/>
  <c r="AL18" i="9"/>
  <c r="AU18" i="9" s="1"/>
  <c r="AS7" i="71"/>
  <c r="AL7" i="71"/>
  <c r="AU7" i="71" s="1"/>
  <c r="AH24" i="80"/>
  <c r="AQ24" i="80" s="1"/>
  <c r="AJ21" i="63"/>
  <c r="AK21" i="63"/>
  <c r="AT21" i="63" s="1"/>
  <c r="AJ15" i="63"/>
  <c r="AK15" i="63"/>
  <c r="AT15" i="63" s="1"/>
  <c r="AJ9" i="63"/>
  <c r="AK9" i="63"/>
  <c r="AT9" i="63" s="1"/>
  <c r="W24" i="41"/>
  <c r="AG23" i="41"/>
  <c r="AP23" i="41" s="1"/>
  <c r="AF23" i="41"/>
  <c r="AO23" i="41" s="1"/>
  <c r="AE23" i="41"/>
  <c r="AH22" i="35"/>
  <c r="AQ22" i="35" s="1"/>
  <c r="AG23" i="24"/>
  <c r="AP23" i="24" s="1"/>
  <c r="AP25" i="24" s="1"/>
  <c r="AF23" i="24"/>
  <c r="AO23" i="24" s="1"/>
  <c r="AO25" i="24" s="1"/>
  <c r="AE23" i="24"/>
  <c r="AX23" i="8"/>
  <c r="S23" i="8" s="1"/>
  <c r="AC23" i="8" s="1"/>
  <c r="AX3" i="8"/>
  <c r="S3" i="8" s="1"/>
  <c r="AC3" i="8" s="1"/>
  <c r="AX4" i="8"/>
  <c r="S4" i="8" s="1"/>
  <c r="AC4" i="8" s="1"/>
  <c r="AB5" i="8" s="1"/>
  <c r="AX5" i="8"/>
  <c r="S5" i="8" s="1"/>
  <c r="AC5" i="8" s="1"/>
  <c r="AB6" i="8" s="1"/>
  <c r="AX6" i="8"/>
  <c r="S6" i="8" s="1"/>
  <c r="AC6" i="8" s="1"/>
  <c r="AB7" i="8" s="1"/>
  <c r="AX7" i="8"/>
  <c r="S7" i="8" s="1"/>
  <c r="AC7" i="8" s="1"/>
  <c r="AB8" i="8" s="1"/>
  <c r="AX8" i="8"/>
  <c r="S8" i="8" s="1"/>
  <c r="AC8" i="8" s="1"/>
  <c r="AB9" i="8" s="1"/>
  <c r="AX9" i="8"/>
  <c r="S9" i="8" s="1"/>
  <c r="AC9" i="8" s="1"/>
  <c r="AB10" i="8" s="1"/>
  <c r="AX10" i="8"/>
  <c r="S10" i="8" s="1"/>
  <c r="AC10" i="8" s="1"/>
  <c r="AB11" i="8" s="1"/>
  <c r="AX11" i="8"/>
  <c r="S11" i="8" s="1"/>
  <c r="AC11" i="8" s="1"/>
  <c r="AB12" i="8" s="1"/>
  <c r="AX12" i="8"/>
  <c r="S12" i="8" s="1"/>
  <c r="AC12" i="8" s="1"/>
  <c r="AB13" i="8" s="1"/>
  <c r="AX13" i="8"/>
  <c r="S13" i="8" s="1"/>
  <c r="AC13" i="8" s="1"/>
  <c r="AB14" i="8" s="1"/>
  <c r="AX14" i="8"/>
  <c r="S14" i="8" s="1"/>
  <c r="AC14" i="8" s="1"/>
  <c r="AB15" i="8" s="1"/>
  <c r="AX15" i="8"/>
  <c r="S15" i="8" s="1"/>
  <c r="AC15" i="8" s="1"/>
  <c r="AB16" i="8" s="1"/>
  <c r="AX16" i="8"/>
  <c r="S16" i="8" s="1"/>
  <c r="AC16" i="8" s="1"/>
  <c r="AB17" i="8" s="1"/>
  <c r="AX17" i="8"/>
  <c r="S17" i="8" s="1"/>
  <c r="AC17" i="8" s="1"/>
  <c r="AB18" i="8" s="1"/>
  <c r="AX18" i="8"/>
  <c r="S18" i="8" s="1"/>
  <c r="AC18" i="8" s="1"/>
  <c r="AB19" i="8" s="1"/>
  <c r="AX19" i="8"/>
  <c r="S19" i="8" s="1"/>
  <c r="AC19" i="8" s="1"/>
  <c r="AB20" i="8" s="1"/>
  <c r="AX20" i="8"/>
  <c r="S20" i="8" s="1"/>
  <c r="AC20" i="8" s="1"/>
  <c r="AB21" i="8" s="1"/>
  <c r="AX21" i="8"/>
  <c r="S21" i="8" s="1"/>
  <c r="AC21" i="8" s="1"/>
  <c r="AB22" i="8" s="1"/>
  <c r="Z24" i="42"/>
  <c r="AL23" i="65"/>
  <c r="AU23" i="65" s="1"/>
  <c r="W23" i="20"/>
  <c r="AE22" i="20"/>
  <c r="AG22" i="20"/>
  <c r="AP22" i="20" s="1"/>
  <c r="AF22" i="20"/>
  <c r="AO22" i="20" s="1"/>
  <c r="Y23" i="12"/>
  <c r="X23" i="12"/>
  <c r="AI23" i="36"/>
  <c r="AN23" i="36"/>
  <c r="AR22" i="59"/>
  <c r="AJ19" i="14"/>
  <c r="AK19" i="14"/>
  <c r="AT19" i="14" s="1"/>
  <c r="AJ13" i="14"/>
  <c r="AK13" i="14"/>
  <c r="AT13" i="14" s="1"/>
  <c r="AJ7" i="14"/>
  <c r="AK7" i="14"/>
  <c r="AT7" i="14" s="1"/>
  <c r="Z23" i="39"/>
  <c r="AX23" i="22"/>
  <c r="S23" i="22" s="1"/>
  <c r="AC23" i="22" s="1"/>
  <c r="AX3" i="22"/>
  <c r="S3" i="22" s="1"/>
  <c r="AC3" i="22" s="1"/>
  <c r="AX4" i="22"/>
  <c r="S4" i="22" s="1"/>
  <c r="AC4" i="22" s="1"/>
  <c r="AB5" i="22" s="1"/>
  <c r="AX5" i="22"/>
  <c r="S5" i="22" s="1"/>
  <c r="AC5" i="22" s="1"/>
  <c r="AB6" i="22" s="1"/>
  <c r="AX6" i="22"/>
  <c r="S6" i="22" s="1"/>
  <c r="AC6" i="22" s="1"/>
  <c r="AB7" i="22" s="1"/>
  <c r="AX7" i="22"/>
  <c r="S7" i="22" s="1"/>
  <c r="AC7" i="22" s="1"/>
  <c r="AB8" i="22" s="1"/>
  <c r="AX8" i="22"/>
  <c r="S8" i="22" s="1"/>
  <c r="AC8" i="22" s="1"/>
  <c r="AB9" i="22" s="1"/>
  <c r="AX9" i="22"/>
  <c r="S9" i="22" s="1"/>
  <c r="AC9" i="22" s="1"/>
  <c r="AB10" i="22" s="1"/>
  <c r="AX10" i="22"/>
  <c r="S10" i="22" s="1"/>
  <c r="AC10" i="22" s="1"/>
  <c r="AB11" i="22" s="1"/>
  <c r="AX11" i="22"/>
  <c r="S11" i="22" s="1"/>
  <c r="AC11" i="22" s="1"/>
  <c r="AB12" i="22" s="1"/>
  <c r="AX12" i="22"/>
  <c r="S12" i="22" s="1"/>
  <c r="AC12" i="22" s="1"/>
  <c r="AB13" i="22" s="1"/>
  <c r="AX13" i="22"/>
  <c r="S13" i="22" s="1"/>
  <c r="AC13" i="22" s="1"/>
  <c r="AB14" i="22" s="1"/>
  <c r="AX14" i="22"/>
  <c r="S14" i="22" s="1"/>
  <c r="AC14" i="22" s="1"/>
  <c r="AB15" i="22" s="1"/>
  <c r="AX15" i="22"/>
  <c r="S15" i="22" s="1"/>
  <c r="AC15" i="22" s="1"/>
  <c r="AB16" i="22" s="1"/>
  <c r="AX16" i="22"/>
  <c r="S16" i="22" s="1"/>
  <c r="AC16" i="22" s="1"/>
  <c r="AB17" i="22" s="1"/>
  <c r="AX17" i="22"/>
  <c r="S17" i="22" s="1"/>
  <c r="AC17" i="22" s="1"/>
  <c r="AB18" i="22" s="1"/>
  <c r="AX18" i="22"/>
  <c r="S18" i="22" s="1"/>
  <c r="AC18" i="22" s="1"/>
  <c r="AB19" i="22" s="1"/>
  <c r="AX19" i="22"/>
  <c r="S19" i="22" s="1"/>
  <c r="AC19" i="22" s="1"/>
  <c r="AB20" i="22" s="1"/>
  <c r="AX20" i="22"/>
  <c r="S20" i="22" s="1"/>
  <c r="AC20" i="22" s="1"/>
  <c r="AB21" i="22" s="1"/>
  <c r="AX21" i="22"/>
  <c r="S21" i="22" s="1"/>
  <c r="AC21" i="22" s="1"/>
  <c r="AB22" i="22" s="1"/>
  <c r="AJ6" i="1"/>
  <c r="AK6" i="1"/>
  <c r="AT6" i="1" s="1"/>
  <c r="AR22" i="67"/>
  <c r="AJ20" i="19"/>
  <c r="AK20" i="19"/>
  <c r="AT20" i="19" s="1"/>
  <c r="AJ14" i="19"/>
  <c r="AK14" i="19"/>
  <c r="AT14" i="19" s="1"/>
  <c r="AJ8" i="19"/>
  <c r="AK8" i="19"/>
  <c r="AT8" i="19" s="1"/>
  <c r="AH23" i="58"/>
  <c r="AQ23" i="58" s="1"/>
  <c r="AQ25" i="58" s="1"/>
  <c r="AZ3" i="58"/>
  <c r="AS12" i="65"/>
  <c r="AL12" i="65"/>
  <c r="AU12" i="65" s="1"/>
  <c r="AR22" i="45"/>
  <c r="AI23" i="4"/>
  <c r="AN23" i="4"/>
  <c r="AN25" i="4" s="1"/>
  <c r="Y23" i="93"/>
  <c r="X23" i="93"/>
  <c r="Y25" i="83"/>
  <c r="X25" i="83"/>
  <c r="AJ21" i="13"/>
  <c r="AK21" i="13"/>
  <c r="AT21" i="13" s="1"/>
  <c r="AJ15" i="13"/>
  <c r="AK15" i="13"/>
  <c r="AT15" i="13" s="1"/>
  <c r="AJ9" i="13"/>
  <c r="AK9" i="13"/>
  <c r="AT9" i="13" s="1"/>
  <c r="AJ13" i="1"/>
  <c r="AK13" i="1"/>
  <c r="AT13" i="1" s="1"/>
  <c r="AX23" i="60"/>
  <c r="S23" i="60" s="1"/>
  <c r="AC23" i="60" s="1"/>
  <c r="AX3" i="60"/>
  <c r="S3" i="60" s="1"/>
  <c r="AC3" i="60" s="1"/>
  <c r="AX4" i="60"/>
  <c r="S4" i="60" s="1"/>
  <c r="AC4" i="60" s="1"/>
  <c r="AB5" i="60" s="1"/>
  <c r="AX5" i="60"/>
  <c r="S5" i="60" s="1"/>
  <c r="AC5" i="60" s="1"/>
  <c r="AB6" i="60" s="1"/>
  <c r="AX6" i="60"/>
  <c r="S6" i="60" s="1"/>
  <c r="AC6" i="60" s="1"/>
  <c r="AB7" i="60" s="1"/>
  <c r="AX7" i="60"/>
  <c r="S7" i="60" s="1"/>
  <c r="AC7" i="60" s="1"/>
  <c r="AB8" i="60" s="1"/>
  <c r="AX8" i="60"/>
  <c r="S8" i="60" s="1"/>
  <c r="AC8" i="60" s="1"/>
  <c r="AB9" i="60" s="1"/>
  <c r="AX9" i="60"/>
  <c r="S9" i="60" s="1"/>
  <c r="AC9" i="60" s="1"/>
  <c r="AB10" i="60" s="1"/>
  <c r="AX10" i="60"/>
  <c r="S10" i="60" s="1"/>
  <c r="AC10" i="60" s="1"/>
  <c r="AB11" i="60" s="1"/>
  <c r="AX11" i="60"/>
  <c r="S11" i="60" s="1"/>
  <c r="AC11" i="60" s="1"/>
  <c r="AB12" i="60" s="1"/>
  <c r="AX12" i="60"/>
  <c r="S12" i="60" s="1"/>
  <c r="AC12" i="60" s="1"/>
  <c r="AB13" i="60" s="1"/>
  <c r="AX13" i="60"/>
  <c r="S13" i="60" s="1"/>
  <c r="AC13" i="60" s="1"/>
  <c r="AB14" i="60" s="1"/>
  <c r="AX14" i="60"/>
  <c r="S14" i="60" s="1"/>
  <c r="AC14" i="60" s="1"/>
  <c r="AB15" i="60" s="1"/>
  <c r="AX15" i="60"/>
  <c r="S15" i="60" s="1"/>
  <c r="AC15" i="60" s="1"/>
  <c r="AB16" i="60" s="1"/>
  <c r="AX16" i="60"/>
  <c r="S16" i="60" s="1"/>
  <c r="AC16" i="60" s="1"/>
  <c r="AB17" i="60" s="1"/>
  <c r="AX17" i="60"/>
  <c r="S17" i="60" s="1"/>
  <c r="AC17" i="60" s="1"/>
  <c r="AB18" i="60" s="1"/>
  <c r="AX18" i="60"/>
  <c r="S18" i="60" s="1"/>
  <c r="AC18" i="60" s="1"/>
  <c r="AB19" i="60" s="1"/>
  <c r="AX19" i="60"/>
  <c r="S19" i="60" s="1"/>
  <c r="AC19" i="60" s="1"/>
  <c r="AB20" i="60" s="1"/>
  <c r="AX20" i="60"/>
  <c r="S20" i="60" s="1"/>
  <c r="AC20" i="60" s="1"/>
  <c r="AB21" i="60" s="1"/>
  <c r="AX21" i="60"/>
  <c r="S21" i="60" s="1"/>
  <c r="AC21" i="60" s="1"/>
  <c r="AB22" i="60" s="1"/>
  <c r="AH23" i="67"/>
  <c r="AQ23" i="67" s="1"/>
  <c r="AQ25" i="67" s="1"/>
  <c r="AZ3" i="67"/>
  <c r="AX22" i="67" s="1"/>
  <c r="S22" i="67" s="1"/>
  <c r="AC22" i="67" s="1"/>
  <c r="AB23" i="67" s="1"/>
  <c r="AR23" i="43"/>
  <c r="AJ18" i="70"/>
  <c r="AK18" i="70"/>
  <c r="AT18" i="70" s="1"/>
  <c r="AJ12" i="70"/>
  <c r="AK12" i="70"/>
  <c r="AT12" i="70" s="1"/>
  <c r="AJ6" i="70"/>
  <c r="AK6" i="70"/>
  <c r="AT6" i="70" s="1"/>
  <c r="AS3" i="9"/>
  <c r="AL3" i="9"/>
  <c r="AU3" i="9" s="1"/>
  <c r="AS22" i="9"/>
  <c r="AL22" i="9"/>
  <c r="AU22" i="9" s="1"/>
  <c r="AS5" i="71"/>
  <c r="AL5" i="71"/>
  <c r="AU5" i="71" s="1"/>
  <c r="Y23" i="89"/>
  <c r="X23" i="89"/>
  <c r="AI22" i="49"/>
  <c r="AN22" i="49"/>
  <c r="X25" i="76"/>
  <c r="Y25" i="76"/>
  <c r="AN22" i="56"/>
  <c r="AI22" i="56"/>
  <c r="AX23" i="53"/>
  <c r="S23" i="53" s="1"/>
  <c r="AC23" i="53" s="1"/>
  <c r="AX3" i="53"/>
  <c r="S3" i="53" s="1"/>
  <c r="AC3" i="53" s="1"/>
  <c r="AX4" i="53"/>
  <c r="S4" i="53" s="1"/>
  <c r="AC4" i="53" s="1"/>
  <c r="AB5" i="53" s="1"/>
  <c r="AX5" i="53"/>
  <c r="S5" i="53" s="1"/>
  <c r="AC5" i="53" s="1"/>
  <c r="AB6" i="53" s="1"/>
  <c r="AX6" i="53"/>
  <c r="S6" i="53" s="1"/>
  <c r="AC6" i="53" s="1"/>
  <c r="AB7" i="53" s="1"/>
  <c r="AX7" i="53"/>
  <c r="S7" i="53" s="1"/>
  <c r="AC7" i="53" s="1"/>
  <c r="AB8" i="53" s="1"/>
  <c r="AX8" i="53"/>
  <c r="S8" i="53" s="1"/>
  <c r="AC8" i="53" s="1"/>
  <c r="AB9" i="53" s="1"/>
  <c r="AX9" i="53"/>
  <c r="S9" i="53" s="1"/>
  <c r="AC9" i="53" s="1"/>
  <c r="AB10" i="53" s="1"/>
  <c r="AX10" i="53"/>
  <c r="S10" i="53" s="1"/>
  <c r="AC10" i="53" s="1"/>
  <c r="AB11" i="53" s="1"/>
  <c r="AX11" i="53"/>
  <c r="S11" i="53" s="1"/>
  <c r="AC11" i="53" s="1"/>
  <c r="AB12" i="53" s="1"/>
  <c r="AX12" i="53"/>
  <c r="S12" i="53" s="1"/>
  <c r="AC12" i="53" s="1"/>
  <c r="AB13" i="53" s="1"/>
  <c r="AX13" i="53"/>
  <c r="S13" i="53" s="1"/>
  <c r="AC13" i="53" s="1"/>
  <c r="AB14" i="53" s="1"/>
  <c r="AX14" i="53"/>
  <c r="S14" i="53" s="1"/>
  <c r="AC14" i="53" s="1"/>
  <c r="AB15" i="53" s="1"/>
  <c r="AX15" i="53"/>
  <c r="S15" i="53" s="1"/>
  <c r="AC15" i="53" s="1"/>
  <c r="AB16" i="53" s="1"/>
  <c r="AX16" i="53"/>
  <c r="S16" i="53" s="1"/>
  <c r="AC16" i="53" s="1"/>
  <c r="AB17" i="53" s="1"/>
  <c r="AX17" i="53"/>
  <c r="S17" i="53" s="1"/>
  <c r="AC17" i="53" s="1"/>
  <c r="AB18" i="53" s="1"/>
  <c r="AX18" i="53"/>
  <c r="S18" i="53" s="1"/>
  <c r="AC18" i="53" s="1"/>
  <c r="AB19" i="53" s="1"/>
  <c r="AX19" i="53"/>
  <c r="S19" i="53" s="1"/>
  <c r="AC19" i="53" s="1"/>
  <c r="AB20" i="53" s="1"/>
  <c r="AX20" i="53"/>
  <c r="S20" i="53" s="1"/>
  <c r="AC20" i="53" s="1"/>
  <c r="AB21" i="53" s="1"/>
  <c r="AX21" i="53"/>
  <c r="S21" i="53" s="1"/>
  <c r="AC21" i="53" s="1"/>
  <c r="AB22" i="53" s="1"/>
  <c r="AJ5" i="63"/>
  <c r="AK5" i="63"/>
  <c r="AT5" i="63" s="1"/>
  <c r="AJ4" i="65"/>
  <c r="AK4" i="65"/>
  <c r="AT4" i="65" s="1"/>
  <c r="AT25" i="65" s="1"/>
  <c r="AR22" i="16"/>
  <c r="AJ3" i="14"/>
  <c r="AB4" i="14"/>
  <c r="AF23" i="85"/>
  <c r="AO23" i="85" s="1"/>
  <c r="AE23" i="85"/>
  <c r="AG23" i="85"/>
  <c r="AP23" i="85" s="1"/>
  <c r="W24" i="85"/>
  <c r="AJ16" i="19"/>
  <c r="AK16" i="19"/>
  <c r="AT16" i="19" s="1"/>
  <c r="AS6" i="65"/>
  <c r="AL6" i="65"/>
  <c r="AU6" i="65" s="1"/>
  <c r="AJ11" i="13"/>
  <c r="AK11" i="13"/>
  <c r="AT11" i="13" s="1"/>
  <c r="X24" i="33"/>
  <c r="Y24" i="33"/>
  <c r="AN23" i="88"/>
  <c r="AI23" i="88"/>
  <c r="AJ20" i="70"/>
  <c r="AK20" i="70"/>
  <c r="AT20" i="70" s="1"/>
  <c r="AS19" i="65"/>
  <c r="AL19" i="65"/>
  <c r="AU19" i="65" s="1"/>
  <c r="AJ5" i="52"/>
  <c r="AK5" i="52"/>
  <c r="AT5" i="52" s="1"/>
  <c r="AX22" i="53"/>
  <c r="S22" i="53" s="1"/>
  <c r="AC22" i="53" s="1"/>
  <c r="AB23" i="53" s="1"/>
  <c r="AJ23" i="63"/>
  <c r="AS23" i="63" s="1"/>
  <c r="AK23" i="63"/>
  <c r="AT23" i="63" s="1"/>
  <c r="AJ12" i="4"/>
  <c r="AK12" i="4"/>
  <c r="AT12" i="4" s="1"/>
  <c r="AJ22" i="63"/>
  <c r="AK22" i="63"/>
  <c r="AT22" i="63" s="1"/>
  <c r="AJ16" i="1"/>
  <c r="AK16" i="1"/>
  <c r="AT16" i="1" s="1"/>
  <c r="AS22" i="65"/>
  <c r="AL22" i="65"/>
  <c r="AU22" i="65" s="1"/>
  <c r="AJ8" i="14"/>
  <c r="AK8" i="14"/>
  <c r="AT8" i="14" s="1"/>
  <c r="AH25" i="79"/>
  <c r="AQ25" i="79" s="1"/>
  <c r="AJ15" i="52"/>
  <c r="AK15" i="52"/>
  <c r="AT15" i="52" s="1"/>
  <c r="AJ9" i="52"/>
  <c r="AK9" i="52"/>
  <c r="AT9" i="52" s="1"/>
  <c r="AK23" i="54"/>
  <c r="AT23" i="54" s="1"/>
  <c r="AG24" i="87"/>
  <c r="AP24" i="87" s="1"/>
  <c r="AF24" i="87"/>
  <c r="AO24" i="87" s="1"/>
  <c r="AE24" i="87"/>
  <c r="W25" i="87"/>
  <c r="AH23" i="51"/>
  <c r="AQ23" i="51" s="1"/>
  <c r="AQ25" i="51" s="1"/>
  <c r="AX22" i="51"/>
  <c r="S22" i="51" s="1"/>
  <c r="AC22" i="51" s="1"/>
  <c r="AB23" i="51" s="1"/>
  <c r="AZ3" i="51"/>
  <c r="AJ8" i="1"/>
  <c r="AK8" i="1"/>
  <c r="AT8" i="1" s="1"/>
  <c r="AJ21" i="3"/>
  <c r="AK21" i="3"/>
  <c r="AT21" i="3" s="1"/>
  <c r="AJ15" i="3"/>
  <c r="AK15" i="3"/>
  <c r="AT15" i="3" s="1"/>
  <c r="AJ9" i="3"/>
  <c r="AK9" i="3"/>
  <c r="AT9" i="3" s="1"/>
  <c r="AS25" i="21"/>
  <c r="AN23" i="81"/>
  <c r="AI23" i="81"/>
  <c r="AR23" i="80"/>
  <c r="AR22" i="85"/>
  <c r="AH24" i="37"/>
  <c r="AQ24" i="37" s="1"/>
  <c r="AR23" i="42"/>
  <c r="AJ21" i="1"/>
  <c r="AK21" i="1"/>
  <c r="AT21" i="1" s="1"/>
  <c r="AJ22" i="4"/>
  <c r="AK22" i="4"/>
  <c r="AT22" i="4" s="1"/>
  <c r="AJ16" i="4"/>
  <c r="AK16" i="4"/>
  <c r="AT16" i="4" s="1"/>
  <c r="AJ10" i="4"/>
  <c r="AK10" i="4"/>
  <c r="AT10" i="4" s="1"/>
  <c r="AJ3" i="4"/>
  <c r="AB4" i="4"/>
  <c r="AU25" i="66"/>
  <c r="C11" i="66" s="1"/>
  <c r="F19" i="97" s="1"/>
  <c r="AH22" i="46"/>
  <c r="AQ22" i="46" s="1"/>
  <c r="Y24" i="75"/>
  <c r="X24" i="75"/>
  <c r="Z23" i="16"/>
  <c r="AH23" i="29"/>
  <c r="AQ23" i="29" s="1"/>
  <c r="AR23" i="40"/>
  <c r="AJ20" i="63"/>
  <c r="AK20" i="63"/>
  <c r="AT20" i="63" s="1"/>
  <c r="AJ14" i="63"/>
  <c r="AK14" i="63"/>
  <c r="AT14" i="63" s="1"/>
  <c r="AJ8" i="63"/>
  <c r="AK8" i="63"/>
  <c r="AT8" i="63" s="1"/>
  <c r="AN24" i="44"/>
  <c r="AI24" i="44"/>
  <c r="AS10" i="65"/>
  <c r="AL10" i="65"/>
  <c r="AU10" i="65" s="1"/>
  <c r="AH23" i="59"/>
  <c r="AQ23" i="59" s="1"/>
  <c r="AQ25" i="59" s="1"/>
  <c r="AZ3" i="59"/>
  <c r="AX22" i="59" s="1"/>
  <c r="S22" i="59" s="1"/>
  <c r="AC22" i="59" s="1"/>
  <c r="AB23" i="59" s="1"/>
  <c r="AS19" i="9"/>
  <c r="AL19" i="9"/>
  <c r="AU19" i="9" s="1"/>
  <c r="AS20" i="71"/>
  <c r="AL20" i="71"/>
  <c r="AU20" i="71" s="1"/>
  <c r="AH23" i="45"/>
  <c r="AQ23" i="45" s="1"/>
  <c r="AJ23" i="8"/>
  <c r="AS23" i="8" s="1"/>
  <c r="AH24" i="40"/>
  <c r="AQ24" i="40" s="1"/>
  <c r="AJ5" i="1"/>
  <c r="AK5" i="1"/>
  <c r="AT5" i="1" s="1"/>
  <c r="AN21" i="6"/>
  <c r="AI21" i="6"/>
  <c r="AI22" i="74"/>
  <c r="AN22" i="74"/>
  <c r="AJ22" i="1"/>
  <c r="AH22" i="5"/>
  <c r="AQ22" i="5" s="1"/>
  <c r="AS11" i="65"/>
  <c r="AL11" i="65"/>
  <c r="AU11" i="65" s="1"/>
  <c r="AS20" i="9"/>
  <c r="AL20" i="9"/>
  <c r="AU20" i="9" s="1"/>
  <c r="AS9" i="71"/>
  <c r="AL9" i="71"/>
  <c r="AU9" i="71" s="1"/>
  <c r="AJ18" i="14"/>
  <c r="AK18" i="14"/>
  <c r="AT18" i="14" s="1"/>
  <c r="AJ12" i="14"/>
  <c r="AK12" i="14"/>
  <c r="AT12" i="14" s="1"/>
  <c r="AJ6" i="14"/>
  <c r="AK6" i="14"/>
  <c r="AT6" i="14" s="1"/>
  <c r="AH22" i="57"/>
  <c r="AQ22" i="57" s="1"/>
  <c r="Z25" i="86"/>
  <c r="AJ23" i="22"/>
  <c r="AS23" i="22" s="1"/>
  <c r="Z22" i="68"/>
  <c r="AJ12" i="1"/>
  <c r="AK12" i="1"/>
  <c r="AT12" i="1" s="1"/>
  <c r="AG23" i="60"/>
  <c r="AP23" i="60" s="1"/>
  <c r="AP25" i="60" s="1"/>
  <c r="AF23" i="60"/>
  <c r="AO23" i="60" s="1"/>
  <c r="AO25" i="60" s="1"/>
  <c r="AE23" i="60"/>
  <c r="AI22" i="62"/>
  <c r="AN22" i="62"/>
  <c r="AJ19" i="19"/>
  <c r="AK19" i="19"/>
  <c r="AT19" i="19" s="1"/>
  <c r="AJ13" i="19"/>
  <c r="AK13" i="19"/>
  <c r="AT13" i="19" s="1"/>
  <c r="AJ7" i="19"/>
  <c r="AK7" i="19"/>
  <c r="AT7" i="19" s="1"/>
  <c r="AS9" i="9"/>
  <c r="AL9" i="9"/>
  <c r="AU9" i="9" s="1"/>
  <c r="AS10" i="71"/>
  <c r="AL10" i="71"/>
  <c r="AU10" i="71" s="1"/>
  <c r="AR22" i="61"/>
  <c r="AI22" i="93"/>
  <c r="AN22" i="93"/>
  <c r="AH23" i="64"/>
  <c r="AQ23" i="64" s="1"/>
  <c r="AQ25" i="64" s="1"/>
  <c r="AZ3" i="64"/>
  <c r="AN24" i="83"/>
  <c r="AI24" i="83"/>
  <c r="AJ20" i="13"/>
  <c r="AK20" i="13"/>
  <c r="AT20" i="13" s="1"/>
  <c r="AJ14" i="13"/>
  <c r="AK14" i="13"/>
  <c r="AT14" i="13" s="1"/>
  <c r="AJ8" i="13"/>
  <c r="AK8" i="13"/>
  <c r="AT8" i="13" s="1"/>
  <c r="AR22" i="51"/>
  <c r="AJ23" i="60"/>
  <c r="AS23" i="60" s="1"/>
  <c r="AJ17" i="70"/>
  <c r="AK17" i="70"/>
  <c r="AT17" i="70" s="1"/>
  <c r="AJ11" i="70"/>
  <c r="AK11" i="70"/>
  <c r="AT11" i="70" s="1"/>
  <c r="AJ5" i="70"/>
  <c r="AK5" i="70"/>
  <c r="AT5" i="70" s="1"/>
  <c r="AN22" i="55"/>
  <c r="AI22" i="55"/>
  <c r="AN23" i="70"/>
  <c r="AN25" i="70" s="1"/>
  <c r="AI23" i="70"/>
  <c r="Y23" i="49"/>
  <c r="X23" i="49"/>
  <c r="AH23" i="50"/>
  <c r="AQ23" i="50" s="1"/>
  <c r="AQ25" i="50" s="1"/>
  <c r="AZ3" i="50"/>
  <c r="AX22" i="50" s="1"/>
  <c r="S22" i="50" s="1"/>
  <c r="AC22" i="50" s="1"/>
  <c r="AB23" i="50" s="1"/>
  <c r="AJ18" i="3"/>
  <c r="AK18" i="3"/>
  <c r="AT18" i="3" s="1"/>
  <c r="AJ7" i="4"/>
  <c r="AK7" i="4"/>
  <c r="AT7" i="4" s="1"/>
  <c r="AJ10" i="1"/>
  <c r="AK10" i="1"/>
  <c r="AT10" i="1" s="1"/>
  <c r="AJ9" i="14"/>
  <c r="AK9" i="14"/>
  <c r="AT9" i="14" s="1"/>
  <c r="AJ3" i="19"/>
  <c r="AB4" i="19"/>
  <c r="AJ5" i="13"/>
  <c r="AK5" i="13"/>
  <c r="AT5" i="13" s="1"/>
  <c r="AS4" i="69"/>
  <c r="AS25" i="69" s="1"/>
  <c r="AL4" i="69"/>
  <c r="AU4" i="69" s="1"/>
  <c r="AU25" i="69" s="1"/>
  <c r="C11" i="69" s="1"/>
  <c r="F22" i="97" s="1"/>
  <c r="AJ8" i="70"/>
  <c r="AK8" i="70"/>
  <c r="AT8" i="70" s="1"/>
  <c r="AR22" i="58"/>
  <c r="AS16" i="9"/>
  <c r="AL16" i="9"/>
  <c r="AU16" i="9" s="1"/>
  <c r="AS17" i="71"/>
  <c r="AL17" i="71"/>
  <c r="AU17" i="71" s="1"/>
  <c r="AI23" i="31"/>
  <c r="AN23" i="31"/>
  <c r="AH23" i="11"/>
  <c r="AQ23" i="11" s="1"/>
  <c r="AQ25" i="11" s="1"/>
  <c r="AZ3" i="11"/>
  <c r="Y24" i="38"/>
  <c r="X24" i="38"/>
  <c r="AR22" i="95"/>
  <c r="AR22" i="92"/>
  <c r="AJ5" i="3"/>
  <c r="AK5" i="3"/>
  <c r="AT5" i="3" s="1"/>
  <c r="AN24" i="28"/>
  <c r="AI24" i="28"/>
  <c r="AH23" i="90"/>
  <c r="AQ23" i="90" s="1"/>
  <c r="Z23" i="17"/>
  <c r="AL23" i="9"/>
  <c r="AU23" i="9" s="1"/>
  <c r="AR23" i="9"/>
  <c r="AR25" i="9" s="1"/>
  <c r="AJ15" i="1"/>
  <c r="AK15" i="1"/>
  <c r="AT15" i="1" s="1"/>
  <c r="AR23" i="25"/>
  <c r="AJ18" i="4"/>
  <c r="AK18" i="4"/>
  <c r="AT18" i="4" s="1"/>
  <c r="AR21" i="35"/>
  <c r="AB4" i="63"/>
  <c r="AJ3" i="63"/>
  <c r="AR22" i="72"/>
  <c r="Y24" i="77"/>
  <c r="X24" i="77"/>
  <c r="Z24" i="77" s="1"/>
  <c r="AJ14" i="52"/>
  <c r="AK14" i="52"/>
  <c r="AT14" i="52" s="1"/>
  <c r="AJ20" i="3"/>
  <c r="AK20" i="3"/>
  <c r="AT20" i="3" s="1"/>
  <c r="AJ8" i="3"/>
  <c r="AK8" i="3"/>
  <c r="AT8" i="3" s="1"/>
  <c r="AH24" i="43"/>
  <c r="AQ24" i="43" s="1"/>
  <c r="AJ23" i="4"/>
  <c r="AS23" i="4" s="1"/>
  <c r="AK23" i="4"/>
  <c r="AT23" i="4" s="1"/>
  <c r="AS14" i="65"/>
  <c r="AL14" i="65"/>
  <c r="AU14" i="65" s="1"/>
  <c r="AS5" i="9"/>
  <c r="AL5" i="9"/>
  <c r="AU5" i="9" s="1"/>
  <c r="AS18" i="71"/>
  <c r="AL18" i="71"/>
  <c r="AU18" i="71" s="1"/>
  <c r="AH22" i="7"/>
  <c r="AQ22" i="7" s="1"/>
  <c r="AR22" i="29"/>
  <c r="AR23" i="30"/>
  <c r="X24" i="84"/>
  <c r="Y24" i="84"/>
  <c r="AJ21" i="4"/>
  <c r="AK21" i="4"/>
  <c r="AT21" i="4" s="1"/>
  <c r="AJ15" i="4"/>
  <c r="AK15" i="4"/>
  <c r="AT15" i="4" s="1"/>
  <c r="AJ9" i="4"/>
  <c r="AK9" i="4"/>
  <c r="AT9" i="4" s="1"/>
  <c r="AH23" i="47"/>
  <c r="AQ23" i="47" s="1"/>
  <c r="AS6" i="9"/>
  <c r="AL6" i="9"/>
  <c r="AU6" i="9" s="1"/>
  <c r="AS25" i="66"/>
  <c r="AS13" i="71"/>
  <c r="AL13" i="71"/>
  <c r="AU13" i="71" s="1"/>
  <c r="AI23" i="75"/>
  <c r="AN23" i="75"/>
  <c r="AR22" i="39"/>
  <c r="Z23" i="29"/>
  <c r="AG23" i="22"/>
  <c r="AP23" i="22" s="1"/>
  <c r="AP25" i="22" s="1"/>
  <c r="AF23" i="22"/>
  <c r="AO23" i="22" s="1"/>
  <c r="AO25" i="22" s="1"/>
  <c r="AE23" i="22"/>
  <c r="AH24" i="30"/>
  <c r="AQ24" i="30" s="1"/>
  <c r="AJ19" i="63"/>
  <c r="AK19" i="63"/>
  <c r="AT19" i="63" s="1"/>
  <c r="AJ13" i="63"/>
  <c r="AK13" i="63"/>
  <c r="AT13" i="63" s="1"/>
  <c r="AJ7" i="63"/>
  <c r="AK7" i="63"/>
  <c r="AT7" i="63" s="1"/>
  <c r="AJ3" i="1"/>
  <c r="AB4" i="1"/>
  <c r="AR23" i="1"/>
  <c r="AR25" i="1" s="1"/>
  <c r="AH23" i="61"/>
  <c r="AQ23" i="61" s="1"/>
  <c r="AQ25" i="61" s="1"/>
  <c r="AZ3" i="61"/>
  <c r="AS4" i="15"/>
  <c r="AS25" i="15" s="1"/>
  <c r="AL4" i="15"/>
  <c r="AU4" i="15" s="1"/>
  <c r="AU25" i="15" s="1"/>
  <c r="C11" i="15" s="1"/>
  <c r="Y22" i="6"/>
  <c r="X22" i="6"/>
  <c r="AJ23" i="19"/>
  <c r="AS23" i="19" s="1"/>
  <c r="AK23" i="19"/>
  <c r="AT23" i="19" s="1"/>
  <c r="AI24" i="48"/>
  <c r="AN24" i="48"/>
  <c r="AJ17" i="14"/>
  <c r="AK17" i="14"/>
  <c r="AT17" i="14" s="1"/>
  <c r="AJ11" i="14"/>
  <c r="AK11" i="14"/>
  <c r="AT11" i="14" s="1"/>
  <c r="AJ5" i="14"/>
  <c r="AK5" i="14"/>
  <c r="AT5" i="14" s="1"/>
  <c r="AI23" i="77"/>
  <c r="AN23" i="77"/>
  <c r="Z22" i="57"/>
  <c r="AH23" i="85"/>
  <c r="AQ23" i="85" s="1"/>
  <c r="AN23" i="52"/>
  <c r="AN25" i="52" s="1"/>
  <c r="AI23" i="52"/>
  <c r="X23" i="62"/>
  <c r="Y23" i="62"/>
  <c r="AJ18" i="19"/>
  <c r="AK18" i="19"/>
  <c r="AT18" i="19" s="1"/>
  <c r="AJ12" i="19"/>
  <c r="AK12" i="19"/>
  <c r="AT12" i="19" s="1"/>
  <c r="AJ6" i="19"/>
  <c r="AK6" i="19"/>
  <c r="AT6" i="19" s="1"/>
  <c r="AE23" i="58"/>
  <c r="AF23" i="58"/>
  <c r="AO23" i="58" s="1"/>
  <c r="AO25" i="58" s="1"/>
  <c r="AG23" i="58"/>
  <c r="AP23" i="58" s="1"/>
  <c r="AP25" i="58" s="1"/>
  <c r="AS18" i="65"/>
  <c r="AL18" i="65"/>
  <c r="AU18" i="65" s="1"/>
  <c r="AN22" i="18"/>
  <c r="AI22" i="18"/>
  <c r="AF23" i="64"/>
  <c r="AO23" i="64" s="1"/>
  <c r="AO25" i="64" s="1"/>
  <c r="AE23" i="64"/>
  <c r="AG23" i="64"/>
  <c r="AP23" i="64" s="1"/>
  <c r="AP25" i="64" s="1"/>
  <c r="AR24" i="79"/>
  <c r="AJ19" i="13"/>
  <c r="AK19" i="13"/>
  <c r="AT19" i="13" s="1"/>
  <c r="AJ13" i="13"/>
  <c r="AK13" i="13"/>
  <c r="AT13" i="13" s="1"/>
  <c r="AJ7" i="13"/>
  <c r="AK7" i="13"/>
  <c r="AT7" i="13" s="1"/>
  <c r="AN23" i="33"/>
  <c r="AI23" i="33"/>
  <c r="AI23" i="53"/>
  <c r="AN23" i="53"/>
  <c r="AN25" i="53" s="1"/>
  <c r="AJ19" i="1"/>
  <c r="AK19" i="1"/>
  <c r="AT19" i="1" s="1"/>
  <c r="AJ22" i="70"/>
  <c r="AK22" i="70"/>
  <c r="AT22" i="70" s="1"/>
  <c r="AJ16" i="70"/>
  <c r="AK16" i="70"/>
  <c r="AT16" i="70" s="1"/>
  <c r="AJ10" i="70"/>
  <c r="AK10" i="70"/>
  <c r="AT10" i="70" s="1"/>
  <c r="AB4" i="70"/>
  <c r="AJ3" i="70"/>
  <c r="X23" i="55"/>
  <c r="Y23" i="55"/>
  <c r="AS13" i="65"/>
  <c r="AL13" i="65"/>
  <c r="AU13" i="65" s="1"/>
  <c r="AS10" i="9"/>
  <c r="AL10" i="9"/>
  <c r="AU10" i="9" s="1"/>
  <c r="AS11" i="71"/>
  <c r="AL11" i="71"/>
  <c r="AU11" i="71" s="1"/>
  <c r="AN22" i="89"/>
  <c r="AI22" i="89"/>
  <c r="X24" i="31"/>
  <c r="Y24" i="31"/>
  <c r="AI23" i="19"/>
  <c r="AN23" i="19"/>
  <c r="AN25" i="19" s="1"/>
  <c r="X24" i="34"/>
  <c r="Y24" i="34"/>
  <c r="AF23" i="95" l="1"/>
  <c r="AO23" i="95" s="1"/>
  <c r="AG23" i="50"/>
  <c r="AP23" i="50" s="1"/>
  <c r="AP25" i="50" s="1"/>
  <c r="AG23" i="95"/>
  <c r="AP23" i="95" s="1"/>
  <c r="AE23" i="50"/>
  <c r="AE23" i="95"/>
  <c r="AF24" i="80"/>
  <c r="AO24" i="80" s="1"/>
  <c r="Z23" i="10"/>
  <c r="Z24" i="31"/>
  <c r="AF23" i="47"/>
  <c r="AO23" i="47" s="1"/>
  <c r="Z24" i="36"/>
  <c r="Z25" i="44"/>
  <c r="AG25" i="44" s="1"/>
  <c r="AP25" i="44" s="1"/>
  <c r="AK23" i="60"/>
  <c r="AT23" i="60" s="1"/>
  <c r="Z24" i="38"/>
  <c r="Z25" i="48"/>
  <c r="Z23" i="93"/>
  <c r="Z23" i="12"/>
  <c r="AG23" i="12" s="1"/>
  <c r="AP23" i="12" s="1"/>
  <c r="AP25" i="12" s="1"/>
  <c r="AE24" i="80"/>
  <c r="Z23" i="55"/>
  <c r="AF23" i="55" s="1"/>
  <c r="AO23" i="55" s="1"/>
  <c r="AO25" i="55" s="1"/>
  <c r="AG24" i="80"/>
  <c r="AP24" i="80" s="1"/>
  <c r="AK23" i="24"/>
  <c r="AT23" i="24" s="1"/>
  <c r="AK23" i="8"/>
  <c r="AT23" i="8" s="1"/>
  <c r="AK23" i="2"/>
  <c r="AT23" i="2" s="1"/>
  <c r="AL23" i="1"/>
  <c r="AU23" i="1" s="1"/>
  <c r="AF24" i="38"/>
  <c r="AO24" i="38" s="1"/>
  <c r="AE24" i="38"/>
  <c r="W25" i="38"/>
  <c r="AG24" i="38"/>
  <c r="AP24" i="38" s="1"/>
  <c r="AE23" i="55"/>
  <c r="AG23" i="55"/>
  <c r="AP23" i="55" s="1"/>
  <c r="AP25" i="55" s="1"/>
  <c r="W26" i="48"/>
  <c r="AF25" i="48"/>
  <c r="AO25" i="48" s="1"/>
  <c r="AE25" i="48"/>
  <c r="AG25" i="48"/>
  <c r="AP25" i="48" s="1"/>
  <c r="AF23" i="12"/>
  <c r="AO23" i="12" s="1"/>
  <c r="AO25" i="12" s="1"/>
  <c r="AE23" i="12"/>
  <c r="AE23" i="10"/>
  <c r="AG23" i="10"/>
  <c r="AP23" i="10" s="1"/>
  <c r="AP25" i="10" s="1"/>
  <c r="AF23" i="10"/>
  <c r="AO23" i="10" s="1"/>
  <c r="AO25" i="10" s="1"/>
  <c r="AG23" i="93"/>
  <c r="AP23" i="93" s="1"/>
  <c r="AE23" i="93"/>
  <c r="AF23" i="93"/>
  <c r="AO23" i="93" s="1"/>
  <c r="W24" i="93"/>
  <c r="AG23" i="18"/>
  <c r="AP23" i="18" s="1"/>
  <c r="AP25" i="18" s="1"/>
  <c r="AF23" i="18"/>
  <c r="AO23" i="18" s="1"/>
  <c r="AO25" i="18" s="1"/>
  <c r="AE23" i="18"/>
  <c r="AH24" i="34"/>
  <c r="AQ24" i="34" s="1"/>
  <c r="Z24" i="34"/>
  <c r="AJ4" i="70"/>
  <c r="AK4" i="70"/>
  <c r="AT4" i="70" s="1"/>
  <c r="AT25" i="70" s="1"/>
  <c r="AS19" i="13"/>
  <c r="AL19" i="13"/>
  <c r="AU19" i="13" s="1"/>
  <c r="AI23" i="58"/>
  <c r="AN23" i="58"/>
  <c r="AN25" i="58" s="1"/>
  <c r="AL23" i="19"/>
  <c r="AU23" i="19" s="1"/>
  <c r="AR23" i="19"/>
  <c r="AR25" i="19" s="1"/>
  <c r="AS10" i="70"/>
  <c r="AL10" i="70"/>
  <c r="AU10" i="70" s="1"/>
  <c r="AS6" i="19"/>
  <c r="AL6" i="19"/>
  <c r="AU6" i="19" s="1"/>
  <c r="AH24" i="31"/>
  <c r="AQ24" i="31" s="1"/>
  <c r="AS16" i="70"/>
  <c r="AL16" i="70"/>
  <c r="AU16" i="70" s="1"/>
  <c r="AR23" i="53"/>
  <c r="AR25" i="53" s="1"/>
  <c r="AS13" i="13"/>
  <c r="AL13" i="13"/>
  <c r="AU13" i="13" s="1"/>
  <c r="AN23" i="64"/>
  <c r="AN25" i="64" s="1"/>
  <c r="AI23" i="64"/>
  <c r="AS12" i="19"/>
  <c r="AL12" i="19"/>
  <c r="AU12" i="19" s="1"/>
  <c r="AR23" i="52"/>
  <c r="AR25" i="52" s="1"/>
  <c r="AL23" i="52"/>
  <c r="AU23" i="52" s="1"/>
  <c r="AJ4" i="1"/>
  <c r="AK4" i="1"/>
  <c r="AT4" i="1" s="1"/>
  <c r="AT25" i="1" s="1"/>
  <c r="AS21" i="4"/>
  <c r="AL21" i="4"/>
  <c r="AU21" i="4" s="1"/>
  <c r="AS8" i="3"/>
  <c r="AL8" i="3"/>
  <c r="AU8" i="3" s="1"/>
  <c r="AH24" i="38"/>
  <c r="AQ24" i="38" s="1"/>
  <c r="AX23" i="50"/>
  <c r="S23" i="50" s="1"/>
  <c r="AC23" i="50" s="1"/>
  <c r="AX3" i="50"/>
  <c r="S3" i="50" s="1"/>
  <c r="AC3" i="50" s="1"/>
  <c r="AX4" i="50"/>
  <c r="S4" i="50" s="1"/>
  <c r="AC4" i="50" s="1"/>
  <c r="AB5" i="50" s="1"/>
  <c r="AX5" i="50"/>
  <c r="S5" i="50" s="1"/>
  <c r="AC5" i="50" s="1"/>
  <c r="AB6" i="50" s="1"/>
  <c r="AX6" i="50"/>
  <c r="S6" i="50" s="1"/>
  <c r="AC6" i="50" s="1"/>
  <c r="AB7" i="50" s="1"/>
  <c r="AX7" i="50"/>
  <c r="S7" i="50" s="1"/>
  <c r="AC7" i="50" s="1"/>
  <c r="AB8" i="50" s="1"/>
  <c r="AX8" i="50"/>
  <c r="S8" i="50" s="1"/>
  <c r="AC8" i="50" s="1"/>
  <c r="AB9" i="50" s="1"/>
  <c r="AX9" i="50"/>
  <c r="S9" i="50" s="1"/>
  <c r="AC9" i="50" s="1"/>
  <c r="AB10" i="50" s="1"/>
  <c r="AX10" i="50"/>
  <c r="S10" i="50" s="1"/>
  <c r="AC10" i="50" s="1"/>
  <c r="AB11" i="50" s="1"/>
  <c r="AX11" i="50"/>
  <c r="S11" i="50" s="1"/>
  <c r="AC11" i="50" s="1"/>
  <c r="AB12" i="50" s="1"/>
  <c r="AX12" i="50"/>
  <c r="S12" i="50" s="1"/>
  <c r="AC12" i="50" s="1"/>
  <c r="AB13" i="50" s="1"/>
  <c r="AX13" i="50"/>
  <c r="S13" i="50" s="1"/>
  <c r="AC13" i="50" s="1"/>
  <c r="AB14" i="50" s="1"/>
  <c r="AX14" i="50"/>
  <c r="S14" i="50" s="1"/>
  <c r="AC14" i="50" s="1"/>
  <c r="AB15" i="50" s="1"/>
  <c r="AX15" i="50"/>
  <c r="S15" i="50" s="1"/>
  <c r="AC15" i="50" s="1"/>
  <c r="AB16" i="50" s="1"/>
  <c r="AX16" i="50"/>
  <c r="S16" i="50" s="1"/>
  <c r="AC16" i="50" s="1"/>
  <c r="AB17" i="50" s="1"/>
  <c r="AX17" i="50"/>
  <c r="S17" i="50" s="1"/>
  <c r="AC17" i="50" s="1"/>
  <c r="AB18" i="50" s="1"/>
  <c r="AX18" i="50"/>
  <c r="S18" i="50" s="1"/>
  <c r="AC18" i="50" s="1"/>
  <c r="AB19" i="50" s="1"/>
  <c r="AX19" i="50"/>
  <c r="S19" i="50" s="1"/>
  <c r="AC19" i="50" s="1"/>
  <c r="AB20" i="50" s="1"/>
  <c r="AX20" i="50"/>
  <c r="S20" i="50" s="1"/>
  <c r="AC20" i="50" s="1"/>
  <c r="AB21" i="50" s="1"/>
  <c r="AX21" i="50"/>
  <c r="S21" i="50" s="1"/>
  <c r="AC21" i="50" s="1"/>
  <c r="AB22" i="50" s="1"/>
  <c r="AL23" i="70"/>
  <c r="AU23" i="70" s="1"/>
  <c r="AR23" i="70"/>
  <c r="AR25" i="70" s="1"/>
  <c r="AS13" i="19"/>
  <c r="AL13" i="19"/>
  <c r="AU13" i="19" s="1"/>
  <c r="AS6" i="14"/>
  <c r="AL6" i="14"/>
  <c r="AU6" i="14" s="1"/>
  <c r="AX23" i="59"/>
  <c r="S23" i="59" s="1"/>
  <c r="AC23" i="59" s="1"/>
  <c r="AX3" i="59"/>
  <c r="S3" i="59" s="1"/>
  <c r="AC3" i="59" s="1"/>
  <c r="AX4" i="59"/>
  <c r="S4" i="59" s="1"/>
  <c r="AC4" i="59" s="1"/>
  <c r="AB5" i="59" s="1"/>
  <c r="AX5" i="59"/>
  <c r="S5" i="59" s="1"/>
  <c r="AC5" i="59" s="1"/>
  <c r="AB6" i="59" s="1"/>
  <c r="AX6" i="59"/>
  <c r="S6" i="59" s="1"/>
  <c r="AC6" i="59" s="1"/>
  <c r="AB7" i="59" s="1"/>
  <c r="AX7" i="59"/>
  <c r="S7" i="59" s="1"/>
  <c r="AC7" i="59" s="1"/>
  <c r="AB8" i="59" s="1"/>
  <c r="AX8" i="59"/>
  <c r="S8" i="59" s="1"/>
  <c r="AC8" i="59" s="1"/>
  <c r="AB9" i="59" s="1"/>
  <c r="AX9" i="59"/>
  <c r="S9" i="59" s="1"/>
  <c r="AC9" i="59" s="1"/>
  <c r="AB10" i="59" s="1"/>
  <c r="AX10" i="59"/>
  <c r="S10" i="59" s="1"/>
  <c r="AC10" i="59" s="1"/>
  <c r="AB11" i="59" s="1"/>
  <c r="AX11" i="59"/>
  <c r="S11" i="59" s="1"/>
  <c r="AC11" i="59" s="1"/>
  <c r="AB12" i="59" s="1"/>
  <c r="AX12" i="59"/>
  <c r="S12" i="59" s="1"/>
  <c r="AC12" i="59" s="1"/>
  <c r="AB13" i="59" s="1"/>
  <c r="AX13" i="59"/>
  <c r="S13" i="59" s="1"/>
  <c r="AC13" i="59" s="1"/>
  <c r="AB14" i="59" s="1"/>
  <c r="AX14" i="59"/>
  <c r="S14" i="59" s="1"/>
  <c r="AC14" i="59" s="1"/>
  <c r="AB15" i="59" s="1"/>
  <c r="AX15" i="59"/>
  <c r="S15" i="59" s="1"/>
  <c r="AC15" i="59" s="1"/>
  <c r="AB16" i="59" s="1"/>
  <c r="AX16" i="59"/>
  <c r="S16" i="59" s="1"/>
  <c r="AC16" i="59" s="1"/>
  <c r="AB17" i="59" s="1"/>
  <c r="AX17" i="59"/>
  <c r="S17" i="59" s="1"/>
  <c r="AC17" i="59" s="1"/>
  <c r="AB18" i="59" s="1"/>
  <c r="AX18" i="59"/>
  <c r="S18" i="59" s="1"/>
  <c r="AC18" i="59" s="1"/>
  <c r="AB19" i="59" s="1"/>
  <c r="AX19" i="59"/>
  <c r="S19" i="59" s="1"/>
  <c r="AC19" i="59" s="1"/>
  <c r="AB20" i="59" s="1"/>
  <c r="AX20" i="59"/>
  <c r="S20" i="59" s="1"/>
  <c r="AC20" i="59" s="1"/>
  <c r="AB21" i="59" s="1"/>
  <c r="AX21" i="59"/>
  <c r="S21" i="59" s="1"/>
  <c r="AC21" i="59" s="1"/>
  <c r="AB22" i="59" s="1"/>
  <c r="AS20" i="63"/>
  <c r="AL20" i="63"/>
  <c r="AU20" i="63" s="1"/>
  <c r="AJ4" i="4"/>
  <c r="AK4" i="4"/>
  <c r="AT4" i="4" s="1"/>
  <c r="AT25" i="4" s="1"/>
  <c r="Y25" i="87"/>
  <c r="X25" i="87"/>
  <c r="AS12" i="4"/>
  <c r="AL12" i="4"/>
  <c r="AU12" i="4" s="1"/>
  <c r="AN23" i="85"/>
  <c r="AI23" i="85"/>
  <c r="AJ20" i="53"/>
  <c r="AK20" i="53"/>
  <c r="AT20" i="53" s="1"/>
  <c r="AJ14" i="53"/>
  <c r="AK14" i="53"/>
  <c r="AT14" i="53" s="1"/>
  <c r="AJ8" i="53"/>
  <c r="AK8" i="53"/>
  <c r="AT8" i="53" s="1"/>
  <c r="AR22" i="56"/>
  <c r="AR22" i="49"/>
  <c r="AX23" i="67"/>
  <c r="S23" i="67" s="1"/>
  <c r="AC23" i="67" s="1"/>
  <c r="AX3" i="67"/>
  <c r="S3" i="67" s="1"/>
  <c r="AC3" i="67" s="1"/>
  <c r="AX4" i="67"/>
  <c r="S4" i="67" s="1"/>
  <c r="AC4" i="67" s="1"/>
  <c r="AB5" i="67" s="1"/>
  <c r="AX5" i="67"/>
  <c r="S5" i="67" s="1"/>
  <c r="AC5" i="67" s="1"/>
  <c r="AB6" i="67" s="1"/>
  <c r="AX6" i="67"/>
  <c r="S6" i="67" s="1"/>
  <c r="AC6" i="67" s="1"/>
  <c r="AB7" i="67" s="1"/>
  <c r="AX7" i="67"/>
  <c r="S7" i="67" s="1"/>
  <c r="AC7" i="67" s="1"/>
  <c r="AB8" i="67" s="1"/>
  <c r="AX8" i="67"/>
  <c r="S8" i="67" s="1"/>
  <c r="AC8" i="67" s="1"/>
  <c r="AB9" i="67" s="1"/>
  <c r="AX9" i="67"/>
  <c r="S9" i="67" s="1"/>
  <c r="AC9" i="67" s="1"/>
  <c r="AB10" i="67" s="1"/>
  <c r="AX10" i="67"/>
  <c r="S10" i="67" s="1"/>
  <c r="AC10" i="67" s="1"/>
  <c r="AB11" i="67" s="1"/>
  <c r="AX11" i="67"/>
  <c r="S11" i="67" s="1"/>
  <c r="AC11" i="67" s="1"/>
  <c r="AB12" i="67" s="1"/>
  <c r="AX12" i="67"/>
  <c r="S12" i="67" s="1"/>
  <c r="AC12" i="67" s="1"/>
  <c r="AB13" i="67" s="1"/>
  <c r="AX13" i="67"/>
  <c r="S13" i="67" s="1"/>
  <c r="AC13" i="67" s="1"/>
  <c r="AB14" i="67" s="1"/>
  <c r="AX14" i="67"/>
  <c r="S14" i="67" s="1"/>
  <c r="AC14" i="67" s="1"/>
  <c r="AB15" i="67" s="1"/>
  <c r="AX15" i="67"/>
  <c r="S15" i="67" s="1"/>
  <c r="AC15" i="67" s="1"/>
  <c r="AB16" i="67" s="1"/>
  <c r="AX16" i="67"/>
  <c r="S16" i="67" s="1"/>
  <c r="AC16" i="67" s="1"/>
  <c r="AB17" i="67" s="1"/>
  <c r="AX17" i="67"/>
  <c r="S17" i="67" s="1"/>
  <c r="AC17" i="67" s="1"/>
  <c r="AB18" i="67" s="1"/>
  <c r="AX18" i="67"/>
  <c r="S18" i="67" s="1"/>
  <c r="AC18" i="67" s="1"/>
  <c r="AB19" i="67" s="1"/>
  <c r="AX19" i="67"/>
  <c r="S19" i="67" s="1"/>
  <c r="AC19" i="67" s="1"/>
  <c r="AB20" i="67" s="1"/>
  <c r="AX20" i="67"/>
  <c r="S20" i="67" s="1"/>
  <c r="AC20" i="67" s="1"/>
  <c r="AB21" i="67" s="1"/>
  <c r="AX21" i="67"/>
  <c r="S21" i="67" s="1"/>
  <c r="AC21" i="67" s="1"/>
  <c r="AB22" i="67" s="1"/>
  <c r="AJ19" i="60"/>
  <c r="AK19" i="60"/>
  <c r="AT19" i="60" s="1"/>
  <c r="AJ13" i="60"/>
  <c r="AK13" i="60"/>
  <c r="AT13" i="60" s="1"/>
  <c r="AJ7" i="60"/>
  <c r="AK7" i="60"/>
  <c r="AT7" i="60" s="1"/>
  <c r="AS13" i="1"/>
  <c r="AL13" i="1"/>
  <c r="AU13" i="1" s="1"/>
  <c r="AS21" i="13"/>
  <c r="AL21" i="13"/>
  <c r="AU21" i="13" s="1"/>
  <c r="AJ18" i="22"/>
  <c r="AK18" i="22"/>
  <c r="AT18" i="22" s="1"/>
  <c r="AJ12" i="22"/>
  <c r="AK12" i="22"/>
  <c r="AT12" i="22" s="1"/>
  <c r="AJ6" i="22"/>
  <c r="AK6" i="22"/>
  <c r="AT6" i="22" s="1"/>
  <c r="AE24" i="42"/>
  <c r="W25" i="42"/>
  <c r="AF24" i="42"/>
  <c r="AO24" i="42" s="1"/>
  <c r="AG24" i="42"/>
  <c r="AP24" i="42" s="1"/>
  <c r="AJ17" i="8"/>
  <c r="AK17" i="8"/>
  <c r="AT17" i="8" s="1"/>
  <c r="AJ11" i="8"/>
  <c r="AK11" i="8"/>
  <c r="AT11" i="8" s="1"/>
  <c r="AJ5" i="8"/>
  <c r="AK5" i="8"/>
  <c r="AT5" i="8" s="1"/>
  <c r="AR23" i="84"/>
  <c r="AS3" i="3"/>
  <c r="AL3" i="3"/>
  <c r="AU3" i="3" s="1"/>
  <c r="AS22" i="3"/>
  <c r="AL22" i="3"/>
  <c r="AU22" i="3" s="1"/>
  <c r="AJ17" i="54"/>
  <c r="AK17" i="54"/>
  <c r="AT17" i="54" s="1"/>
  <c r="AJ11" i="54"/>
  <c r="AK11" i="54"/>
  <c r="AT11" i="54" s="1"/>
  <c r="AJ5" i="54"/>
  <c r="AK5" i="54"/>
  <c r="AT5" i="54" s="1"/>
  <c r="AS3" i="52"/>
  <c r="AL3" i="52"/>
  <c r="AU3" i="52" s="1"/>
  <c r="AS22" i="52"/>
  <c r="AL22" i="52"/>
  <c r="AU22" i="52" s="1"/>
  <c r="AH24" i="36"/>
  <c r="AQ24" i="36" s="1"/>
  <c r="AR22" i="12"/>
  <c r="AS21" i="14"/>
  <c r="AL21" i="14"/>
  <c r="AU21" i="14" s="1"/>
  <c r="X23" i="7"/>
  <c r="Y23" i="7"/>
  <c r="AS12" i="3"/>
  <c r="AL12" i="3"/>
  <c r="AU12" i="3" s="1"/>
  <c r="AR23" i="34"/>
  <c r="AJ4" i="13"/>
  <c r="AK4" i="13"/>
  <c r="AT4" i="13" s="1"/>
  <c r="AT25" i="13" s="1"/>
  <c r="AX23" i="17"/>
  <c r="S23" i="17" s="1"/>
  <c r="AC23" i="17" s="1"/>
  <c r="AX3" i="17"/>
  <c r="S3" i="17" s="1"/>
  <c r="AC3" i="17" s="1"/>
  <c r="AX4" i="17"/>
  <c r="S4" i="17" s="1"/>
  <c r="AC4" i="17" s="1"/>
  <c r="AB5" i="17" s="1"/>
  <c r="AX5" i="17"/>
  <c r="S5" i="17" s="1"/>
  <c r="AC5" i="17" s="1"/>
  <c r="AB6" i="17" s="1"/>
  <c r="AX6" i="17"/>
  <c r="S6" i="17" s="1"/>
  <c r="AC6" i="17" s="1"/>
  <c r="AB7" i="17" s="1"/>
  <c r="AX7" i="17"/>
  <c r="S7" i="17" s="1"/>
  <c r="AC7" i="17" s="1"/>
  <c r="AB8" i="17" s="1"/>
  <c r="AX8" i="17"/>
  <c r="S8" i="17" s="1"/>
  <c r="AC8" i="17" s="1"/>
  <c r="AB9" i="17" s="1"/>
  <c r="AX9" i="17"/>
  <c r="S9" i="17" s="1"/>
  <c r="AC9" i="17" s="1"/>
  <c r="AB10" i="17" s="1"/>
  <c r="AX10" i="17"/>
  <c r="S10" i="17" s="1"/>
  <c r="AC10" i="17" s="1"/>
  <c r="AB11" i="17" s="1"/>
  <c r="AX11" i="17"/>
  <c r="S11" i="17" s="1"/>
  <c r="AC11" i="17" s="1"/>
  <c r="AB12" i="17" s="1"/>
  <c r="AX12" i="17"/>
  <c r="S12" i="17" s="1"/>
  <c r="AC12" i="17" s="1"/>
  <c r="AB13" i="17" s="1"/>
  <c r="AX13" i="17"/>
  <c r="S13" i="17" s="1"/>
  <c r="AC13" i="17" s="1"/>
  <c r="AB14" i="17" s="1"/>
  <c r="AX14" i="17"/>
  <c r="S14" i="17" s="1"/>
  <c r="AC14" i="17" s="1"/>
  <c r="AB15" i="17" s="1"/>
  <c r="AX15" i="17"/>
  <c r="S15" i="17" s="1"/>
  <c r="AC15" i="17" s="1"/>
  <c r="AB16" i="17" s="1"/>
  <c r="AX16" i="17"/>
  <c r="S16" i="17" s="1"/>
  <c r="AC16" i="17" s="1"/>
  <c r="AB17" i="17" s="1"/>
  <c r="AX17" i="17"/>
  <c r="S17" i="17" s="1"/>
  <c r="AC17" i="17" s="1"/>
  <c r="AB18" i="17" s="1"/>
  <c r="AX18" i="17"/>
  <c r="S18" i="17" s="1"/>
  <c r="AC18" i="17" s="1"/>
  <c r="AB19" i="17" s="1"/>
  <c r="AX19" i="17"/>
  <c r="S19" i="17" s="1"/>
  <c r="AC19" i="17" s="1"/>
  <c r="AB20" i="17" s="1"/>
  <c r="AX20" i="17"/>
  <c r="S20" i="17" s="1"/>
  <c r="AC20" i="17" s="1"/>
  <c r="AB21" i="17" s="1"/>
  <c r="AX21" i="17"/>
  <c r="S21" i="17" s="1"/>
  <c r="AC21" i="17" s="1"/>
  <c r="AB22" i="17" s="1"/>
  <c r="AS12" i="13"/>
  <c r="AL12" i="13"/>
  <c r="AU12" i="13" s="1"/>
  <c r="AJ18" i="24"/>
  <c r="AK18" i="24"/>
  <c r="AT18" i="24" s="1"/>
  <c r="AJ12" i="24"/>
  <c r="AK12" i="24"/>
  <c r="AT12" i="24" s="1"/>
  <c r="AJ6" i="24"/>
  <c r="AK6" i="24"/>
  <c r="AT6" i="24" s="1"/>
  <c r="AS11" i="1"/>
  <c r="AL11" i="1"/>
  <c r="AU11" i="1" s="1"/>
  <c r="AJ19" i="2"/>
  <c r="AK19" i="2"/>
  <c r="AT19" i="2" s="1"/>
  <c r="AJ13" i="2"/>
  <c r="AK13" i="2"/>
  <c r="AT13" i="2" s="1"/>
  <c r="AJ7" i="2"/>
  <c r="AK7" i="2"/>
  <c r="AT7" i="2" s="1"/>
  <c r="AR22" i="91"/>
  <c r="AS14" i="4"/>
  <c r="AL14" i="4"/>
  <c r="AU14" i="4" s="1"/>
  <c r="AS7" i="3"/>
  <c r="AL7" i="3"/>
  <c r="AU7" i="3" s="1"/>
  <c r="AS8" i="52"/>
  <c r="AL8" i="52"/>
  <c r="AU8" i="52" s="1"/>
  <c r="AS21" i="52"/>
  <c r="AL21" i="52"/>
  <c r="AU21" i="52" s="1"/>
  <c r="AS10" i="63"/>
  <c r="AL10" i="63"/>
  <c r="AU10" i="63" s="1"/>
  <c r="AH23" i="10"/>
  <c r="AQ23" i="10" s="1"/>
  <c r="AQ25" i="10" s="1"/>
  <c r="AZ3" i="10"/>
  <c r="AX22" i="10" s="1"/>
  <c r="S22" i="10" s="1"/>
  <c r="AC22" i="10" s="1"/>
  <c r="AB23" i="10" s="1"/>
  <c r="AS17" i="1"/>
  <c r="AL17" i="1"/>
  <c r="AU17" i="1" s="1"/>
  <c r="AS11" i="63"/>
  <c r="AL11" i="63"/>
  <c r="AU11" i="63" s="1"/>
  <c r="AS18" i="52"/>
  <c r="AL18" i="52"/>
  <c r="AU18" i="52" s="1"/>
  <c r="AI25" i="79"/>
  <c r="AN25" i="79"/>
  <c r="Y25" i="30"/>
  <c r="X25" i="30"/>
  <c r="AI23" i="95"/>
  <c r="AN23" i="95"/>
  <c r="Y25" i="43"/>
  <c r="X25" i="43"/>
  <c r="Y25" i="37"/>
  <c r="X25" i="37"/>
  <c r="W23" i="57"/>
  <c r="AE22" i="57"/>
  <c r="AG22" i="57"/>
  <c r="AP22" i="57" s="1"/>
  <c r="AF22" i="57"/>
  <c r="AO22" i="57" s="1"/>
  <c r="AX23" i="61"/>
  <c r="S23" i="61" s="1"/>
  <c r="AC23" i="61" s="1"/>
  <c r="AX3" i="61"/>
  <c r="S3" i="61" s="1"/>
  <c r="AC3" i="61" s="1"/>
  <c r="AX4" i="61"/>
  <c r="S4" i="61" s="1"/>
  <c r="AC4" i="61" s="1"/>
  <c r="AB5" i="61" s="1"/>
  <c r="AX5" i="61"/>
  <c r="S5" i="61" s="1"/>
  <c r="AC5" i="61" s="1"/>
  <c r="AB6" i="61" s="1"/>
  <c r="AX6" i="61"/>
  <c r="S6" i="61" s="1"/>
  <c r="AC6" i="61" s="1"/>
  <c r="AB7" i="61" s="1"/>
  <c r="AX7" i="61"/>
  <c r="S7" i="61" s="1"/>
  <c r="AC7" i="61" s="1"/>
  <c r="AB8" i="61" s="1"/>
  <c r="AX8" i="61"/>
  <c r="S8" i="61" s="1"/>
  <c r="AC8" i="61" s="1"/>
  <c r="AB9" i="61" s="1"/>
  <c r="AX9" i="61"/>
  <c r="S9" i="61" s="1"/>
  <c r="AC9" i="61" s="1"/>
  <c r="AB10" i="61" s="1"/>
  <c r="AX10" i="61"/>
  <c r="S10" i="61" s="1"/>
  <c r="AC10" i="61" s="1"/>
  <c r="AB11" i="61" s="1"/>
  <c r="AX11" i="61"/>
  <c r="S11" i="61" s="1"/>
  <c r="AC11" i="61" s="1"/>
  <c r="AB12" i="61" s="1"/>
  <c r="AX12" i="61"/>
  <c r="S12" i="61" s="1"/>
  <c r="AC12" i="61" s="1"/>
  <c r="AB13" i="61" s="1"/>
  <c r="AX13" i="61"/>
  <c r="S13" i="61" s="1"/>
  <c r="AC13" i="61" s="1"/>
  <c r="AB14" i="61" s="1"/>
  <c r="AX14" i="61"/>
  <c r="S14" i="61" s="1"/>
  <c r="AC14" i="61" s="1"/>
  <c r="AB15" i="61" s="1"/>
  <c r="AX15" i="61"/>
  <c r="S15" i="61" s="1"/>
  <c r="AC15" i="61" s="1"/>
  <c r="AB16" i="61" s="1"/>
  <c r="AX16" i="61"/>
  <c r="S16" i="61" s="1"/>
  <c r="AC16" i="61" s="1"/>
  <c r="AB17" i="61" s="1"/>
  <c r="AX17" i="61"/>
  <c r="S17" i="61" s="1"/>
  <c r="AC17" i="61" s="1"/>
  <c r="AB18" i="61" s="1"/>
  <c r="AX18" i="61"/>
  <c r="S18" i="61" s="1"/>
  <c r="AC18" i="61" s="1"/>
  <c r="AB19" i="61" s="1"/>
  <c r="AX19" i="61"/>
  <c r="S19" i="61" s="1"/>
  <c r="AC19" i="61" s="1"/>
  <c r="AB20" i="61" s="1"/>
  <c r="AX20" i="61"/>
  <c r="S20" i="61" s="1"/>
  <c r="AC20" i="61" s="1"/>
  <c r="AB21" i="61" s="1"/>
  <c r="AX21" i="61"/>
  <c r="S21" i="61" s="1"/>
  <c r="AC21" i="61" s="1"/>
  <c r="AB22" i="61" s="1"/>
  <c r="AS3" i="1"/>
  <c r="AL3" i="1"/>
  <c r="AU3" i="1" s="1"/>
  <c r="AS19" i="63"/>
  <c r="AL19" i="63"/>
  <c r="AU19" i="63" s="1"/>
  <c r="AI23" i="22"/>
  <c r="AN23" i="22"/>
  <c r="AN25" i="22" s="1"/>
  <c r="AG24" i="77"/>
  <c r="AP24" i="77" s="1"/>
  <c r="AF24" i="77"/>
  <c r="AO24" i="77" s="1"/>
  <c r="AE24" i="77"/>
  <c r="W25" i="77"/>
  <c r="AS15" i="1"/>
  <c r="AL15" i="1"/>
  <c r="AU15" i="1" s="1"/>
  <c r="AS5" i="3"/>
  <c r="AL5" i="3"/>
  <c r="AU5" i="3" s="1"/>
  <c r="AR23" i="31"/>
  <c r="AS5" i="13"/>
  <c r="AL5" i="13"/>
  <c r="AU5" i="13" s="1"/>
  <c r="AS10" i="1"/>
  <c r="AL10" i="1"/>
  <c r="AU10" i="1" s="1"/>
  <c r="AJ23" i="50"/>
  <c r="AS23" i="50" s="1"/>
  <c r="AK23" i="50"/>
  <c r="AT23" i="50" s="1"/>
  <c r="AS11" i="70"/>
  <c r="AL11" i="70"/>
  <c r="AU11" i="70" s="1"/>
  <c r="AS20" i="13"/>
  <c r="AL20" i="13"/>
  <c r="AU20" i="13" s="1"/>
  <c r="W26" i="86"/>
  <c r="AG25" i="86"/>
  <c r="AP25" i="86" s="1"/>
  <c r="AF25" i="86"/>
  <c r="AO25" i="86" s="1"/>
  <c r="AE25" i="86"/>
  <c r="AS22" i="1"/>
  <c r="AL22" i="1"/>
  <c r="AU22" i="1" s="1"/>
  <c r="AS5" i="1"/>
  <c r="AL5" i="1"/>
  <c r="AU5" i="1" s="1"/>
  <c r="AJ23" i="59"/>
  <c r="AS23" i="59" s="1"/>
  <c r="AK23" i="59"/>
  <c r="AT23" i="59" s="1"/>
  <c r="AS3" i="4"/>
  <c r="AL3" i="4"/>
  <c r="AU3" i="4" s="1"/>
  <c r="AS22" i="4"/>
  <c r="AL22" i="4"/>
  <c r="AU22" i="4" s="1"/>
  <c r="AS9" i="3"/>
  <c r="AL9" i="3"/>
  <c r="AU9" i="3" s="1"/>
  <c r="AS8" i="1"/>
  <c r="AL8" i="1"/>
  <c r="AU8" i="1" s="1"/>
  <c r="AN24" i="87"/>
  <c r="AI24" i="87"/>
  <c r="AS9" i="52"/>
  <c r="AL9" i="52"/>
  <c r="AU9" i="52" s="1"/>
  <c r="AH24" i="33"/>
  <c r="AQ24" i="33" s="1"/>
  <c r="AS4" i="65"/>
  <c r="AL4" i="65"/>
  <c r="AU4" i="65" s="1"/>
  <c r="AJ19" i="53"/>
  <c r="AK19" i="53"/>
  <c r="AT19" i="53" s="1"/>
  <c r="AJ13" i="53"/>
  <c r="AK13" i="53"/>
  <c r="AT13" i="53" s="1"/>
  <c r="AJ7" i="53"/>
  <c r="AK7" i="53"/>
  <c r="AT7" i="53" s="1"/>
  <c r="AH23" i="89"/>
  <c r="AQ23" i="89" s="1"/>
  <c r="AS12" i="70"/>
  <c r="AL12" i="70"/>
  <c r="AU12" i="70" s="1"/>
  <c r="AJ23" i="67"/>
  <c r="AS23" i="67" s="1"/>
  <c r="AK23" i="67"/>
  <c r="AT23" i="67" s="1"/>
  <c r="AJ18" i="60"/>
  <c r="AK18" i="60"/>
  <c r="AT18" i="60" s="1"/>
  <c r="AJ12" i="60"/>
  <c r="AK12" i="60"/>
  <c r="AT12" i="60" s="1"/>
  <c r="AJ6" i="60"/>
  <c r="AK6" i="60"/>
  <c r="AT6" i="60" s="1"/>
  <c r="AH25" i="83"/>
  <c r="AQ25" i="83" s="1"/>
  <c r="AX23" i="58"/>
  <c r="S23" i="58" s="1"/>
  <c r="AC23" i="58" s="1"/>
  <c r="AX3" i="58"/>
  <c r="S3" i="58" s="1"/>
  <c r="AC3" i="58" s="1"/>
  <c r="AX4" i="58"/>
  <c r="S4" i="58" s="1"/>
  <c r="AC4" i="58" s="1"/>
  <c r="AB5" i="58" s="1"/>
  <c r="AX5" i="58"/>
  <c r="S5" i="58" s="1"/>
  <c r="AC5" i="58" s="1"/>
  <c r="AB6" i="58" s="1"/>
  <c r="AX6" i="58"/>
  <c r="S6" i="58" s="1"/>
  <c r="AC6" i="58" s="1"/>
  <c r="AB7" i="58" s="1"/>
  <c r="AX7" i="58"/>
  <c r="S7" i="58" s="1"/>
  <c r="AC7" i="58" s="1"/>
  <c r="AB8" i="58" s="1"/>
  <c r="AX8" i="58"/>
  <c r="S8" i="58" s="1"/>
  <c r="AC8" i="58" s="1"/>
  <c r="AB9" i="58" s="1"/>
  <c r="AX9" i="58"/>
  <c r="S9" i="58" s="1"/>
  <c r="AC9" i="58" s="1"/>
  <c r="AB10" i="58" s="1"/>
  <c r="AX10" i="58"/>
  <c r="S10" i="58" s="1"/>
  <c r="AC10" i="58" s="1"/>
  <c r="AB11" i="58" s="1"/>
  <c r="AX11" i="58"/>
  <c r="S11" i="58" s="1"/>
  <c r="AC11" i="58" s="1"/>
  <c r="AB12" i="58" s="1"/>
  <c r="AX12" i="58"/>
  <c r="S12" i="58" s="1"/>
  <c r="AC12" i="58" s="1"/>
  <c r="AB13" i="58" s="1"/>
  <c r="AX13" i="58"/>
  <c r="S13" i="58" s="1"/>
  <c r="AC13" i="58" s="1"/>
  <c r="AB14" i="58" s="1"/>
  <c r="AX14" i="58"/>
  <c r="S14" i="58" s="1"/>
  <c r="AC14" i="58" s="1"/>
  <c r="AB15" i="58" s="1"/>
  <c r="AX15" i="58"/>
  <c r="S15" i="58" s="1"/>
  <c r="AC15" i="58" s="1"/>
  <c r="AB16" i="58" s="1"/>
  <c r="AX16" i="58"/>
  <c r="S16" i="58" s="1"/>
  <c r="AC16" i="58" s="1"/>
  <c r="AB17" i="58" s="1"/>
  <c r="AX17" i="58"/>
  <c r="S17" i="58" s="1"/>
  <c r="AC17" i="58" s="1"/>
  <c r="AB18" i="58" s="1"/>
  <c r="AX18" i="58"/>
  <c r="S18" i="58" s="1"/>
  <c r="AC18" i="58" s="1"/>
  <c r="AB19" i="58" s="1"/>
  <c r="AX19" i="58"/>
  <c r="S19" i="58" s="1"/>
  <c r="AC19" i="58" s="1"/>
  <c r="AB20" i="58" s="1"/>
  <c r="AX20" i="58"/>
  <c r="S20" i="58" s="1"/>
  <c r="AC20" i="58" s="1"/>
  <c r="AB21" i="58" s="1"/>
  <c r="AX21" i="58"/>
  <c r="S21" i="58" s="1"/>
  <c r="AC21" i="58" s="1"/>
  <c r="AB22" i="58" s="1"/>
  <c r="AS14" i="19"/>
  <c r="AL14" i="19"/>
  <c r="AU14" i="19" s="1"/>
  <c r="AS6" i="1"/>
  <c r="AL6" i="1"/>
  <c r="AU6" i="1" s="1"/>
  <c r="AJ17" i="22"/>
  <c r="AK17" i="22"/>
  <c r="AT17" i="22" s="1"/>
  <c r="AJ11" i="22"/>
  <c r="AK11" i="22"/>
  <c r="AT11" i="22" s="1"/>
  <c r="AJ5" i="22"/>
  <c r="AK5" i="22"/>
  <c r="AT5" i="22" s="1"/>
  <c r="AS7" i="14"/>
  <c r="AL7" i="14"/>
  <c r="AU7" i="14" s="1"/>
  <c r="AJ22" i="8"/>
  <c r="AK22" i="8"/>
  <c r="AT22" i="8" s="1"/>
  <c r="AJ16" i="8"/>
  <c r="AK16" i="8"/>
  <c r="AT16" i="8" s="1"/>
  <c r="AJ10" i="8"/>
  <c r="AK10" i="8"/>
  <c r="AT10" i="8" s="1"/>
  <c r="AB4" i="8"/>
  <c r="AJ3" i="8"/>
  <c r="AS15" i="63"/>
  <c r="AL15" i="63"/>
  <c r="AU15" i="63" s="1"/>
  <c r="AH23" i="91"/>
  <c r="AQ23" i="91" s="1"/>
  <c r="AS5" i="4"/>
  <c r="AL5" i="4"/>
  <c r="AU5" i="4" s="1"/>
  <c r="W25" i="26"/>
  <c r="AG24" i="26"/>
  <c r="AP24" i="26" s="1"/>
  <c r="AF24" i="26"/>
  <c r="AO24" i="26" s="1"/>
  <c r="AE24" i="26"/>
  <c r="AH25" i="28"/>
  <c r="AQ25" i="28" s="1"/>
  <c r="AJ22" i="54"/>
  <c r="AK22" i="54"/>
  <c r="AT22" i="54" s="1"/>
  <c r="AJ16" i="54"/>
  <c r="AK16" i="54"/>
  <c r="AT16" i="54" s="1"/>
  <c r="AJ10" i="54"/>
  <c r="AK10" i="54"/>
  <c r="AT10" i="54" s="1"/>
  <c r="AG24" i="36"/>
  <c r="AP24" i="36" s="1"/>
  <c r="AE24" i="36"/>
  <c r="AF24" i="36"/>
  <c r="AO24" i="36" s="1"/>
  <c r="W25" i="36"/>
  <c r="AL23" i="13"/>
  <c r="AU23" i="13" s="1"/>
  <c r="AR23" i="13"/>
  <c r="AR25" i="13" s="1"/>
  <c r="AF23" i="78"/>
  <c r="AO23" i="78" s="1"/>
  <c r="AE23" i="78"/>
  <c r="W24" i="78"/>
  <c r="AG23" i="78"/>
  <c r="AP23" i="78" s="1"/>
  <c r="AS4" i="71"/>
  <c r="AL4" i="71"/>
  <c r="AU4" i="71" s="1"/>
  <c r="AI23" i="61"/>
  <c r="AN23" i="61"/>
  <c r="AN25" i="61" s="1"/>
  <c r="AR23" i="63"/>
  <c r="AR25" i="63" s="1"/>
  <c r="AL23" i="63"/>
  <c r="AU23" i="63" s="1"/>
  <c r="AS19" i="70"/>
  <c r="AL19" i="70"/>
  <c r="AU19" i="70" s="1"/>
  <c r="AS3" i="13"/>
  <c r="AL3" i="13"/>
  <c r="AU3" i="13" s="1"/>
  <c r="AS9" i="19"/>
  <c r="AL9" i="19"/>
  <c r="AU9" i="19" s="1"/>
  <c r="AS9" i="1"/>
  <c r="AL9" i="1"/>
  <c r="AU9" i="1" s="1"/>
  <c r="AJ23" i="17"/>
  <c r="AS23" i="17" s="1"/>
  <c r="Y23" i="32"/>
  <c r="X23" i="32"/>
  <c r="AR23" i="38"/>
  <c r="AS21" i="70"/>
  <c r="AL21" i="70"/>
  <c r="AU21" i="70" s="1"/>
  <c r="AJ17" i="24"/>
  <c r="AK17" i="24"/>
  <c r="AT17" i="24" s="1"/>
  <c r="AJ11" i="24"/>
  <c r="AK11" i="24"/>
  <c r="AT11" i="24" s="1"/>
  <c r="AJ5" i="24"/>
  <c r="AK5" i="24"/>
  <c r="AT5" i="24" s="1"/>
  <c r="AS11" i="19"/>
  <c r="AL11" i="19"/>
  <c r="AU11" i="19" s="1"/>
  <c r="AS18" i="1"/>
  <c r="AL18" i="1"/>
  <c r="AU18" i="1" s="1"/>
  <c r="AS22" i="14"/>
  <c r="AL22" i="14"/>
  <c r="AU22" i="14" s="1"/>
  <c r="AJ18" i="2"/>
  <c r="AK18" i="2"/>
  <c r="AT18" i="2" s="1"/>
  <c r="AJ12" i="2"/>
  <c r="AK12" i="2"/>
  <c r="AT12" i="2" s="1"/>
  <c r="AJ6" i="2"/>
  <c r="AK6" i="2"/>
  <c r="AT6" i="2" s="1"/>
  <c r="AS6" i="63"/>
  <c r="AL6" i="63"/>
  <c r="AU6" i="63" s="1"/>
  <c r="AS7" i="52"/>
  <c r="AL7" i="52"/>
  <c r="AU7" i="52" s="1"/>
  <c r="AN23" i="72"/>
  <c r="AN25" i="72" s="1"/>
  <c r="AI23" i="72"/>
  <c r="AS13" i="4"/>
  <c r="AL13" i="4"/>
  <c r="AU13" i="4" s="1"/>
  <c r="Y24" i="90"/>
  <c r="X24" i="90"/>
  <c r="AN23" i="67"/>
  <c r="AN25" i="67" s="1"/>
  <c r="AI23" i="67"/>
  <c r="AN23" i="59"/>
  <c r="AN25" i="59" s="1"/>
  <c r="AI23" i="59"/>
  <c r="AI22" i="35"/>
  <c r="AN22" i="35"/>
  <c r="AI22" i="46"/>
  <c r="AN22" i="46"/>
  <c r="AN24" i="37"/>
  <c r="AI24" i="37"/>
  <c r="AH22" i="6"/>
  <c r="AQ22" i="6" s="1"/>
  <c r="AX22" i="61"/>
  <c r="S22" i="61" s="1"/>
  <c r="AC22" i="61" s="1"/>
  <c r="AB23" i="61" s="1"/>
  <c r="AR23" i="75"/>
  <c r="AS9" i="4"/>
  <c r="AL9" i="4"/>
  <c r="AU9" i="4" s="1"/>
  <c r="AH24" i="84"/>
  <c r="AQ24" i="84" s="1"/>
  <c r="AS20" i="3"/>
  <c r="AL20" i="3"/>
  <c r="AU20" i="3" s="1"/>
  <c r="AJ4" i="19"/>
  <c r="AK4" i="19"/>
  <c r="AT4" i="19" s="1"/>
  <c r="AT25" i="19" s="1"/>
  <c r="AR22" i="55"/>
  <c r="AR24" i="83"/>
  <c r="AR22" i="93"/>
  <c r="AS19" i="19"/>
  <c r="AL19" i="19"/>
  <c r="AU19" i="19" s="1"/>
  <c r="AS12" i="14"/>
  <c r="AL12" i="14"/>
  <c r="AU12" i="14" s="1"/>
  <c r="AS8" i="63"/>
  <c r="AL8" i="63"/>
  <c r="AU8" i="63" s="1"/>
  <c r="AG23" i="16"/>
  <c r="AP23" i="16" s="1"/>
  <c r="AP25" i="16" s="1"/>
  <c r="AF23" i="16"/>
  <c r="AO23" i="16" s="1"/>
  <c r="AO25" i="16" s="1"/>
  <c r="AE23" i="16"/>
  <c r="AX23" i="51"/>
  <c r="S23" i="51" s="1"/>
  <c r="AC23" i="51" s="1"/>
  <c r="AX3" i="51"/>
  <c r="S3" i="51" s="1"/>
  <c r="AC3" i="51" s="1"/>
  <c r="AX4" i="51"/>
  <c r="S4" i="51" s="1"/>
  <c r="AC4" i="51" s="1"/>
  <c r="AB5" i="51" s="1"/>
  <c r="AX5" i="51"/>
  <c r="S5" i="51" s="1"/>
  <c r="AC5" i="51" s="1"/>
  <c r="AB6" i="51" s="1"/>
  <c r="AX6" i="51"/>
  <c r="S6" i="51" s="1"/>
  <c r="AC6" i="51" s="1"/>
  <c r="AB7" i="51" s="1"/>
  <c r="AX7" i="51"/>
  <c r="S7" i="51" s="1"/>
  <c r="AC7" i="51" s="1"/>
  <c r="AB8" i="51" s="1"/>
  <c r="AX8" i="51"/>
  <c r="S8" i="51" s="1"/>
  <c r="AC8" i="51" s="1"/>
  <c r="AB9" i="51" s="1"/>
  <c r="AX9" i="51"/>
  <c r="S9" i="51" s="1"/>
  <c r="AC9" i="51" s="1"/>
  <c r="AB10" i="51" s="1"/>
  <c r="AX10" i="51"/>
  <c r="S10" i="51" s="1"/>
  <c r="AC10" i="51" s="1"/>
  <c r="AB11" i="51" s="1"/>
  <c r="AX11" i="51"/>
  <c r="S11" i="51" s="1"/>
  <c r="AC11" i="51" s="1"/>
  <c r="AB12" i="51" s="1"/>
  <c r="AX12" i="51"/>
  <c r="S12" i="51" s="1"/>
  <c r="AC12" i="51" s="1"/>
  <c r="AB13" i="51" s="1"/>
  <c r="AX13" i="51"/>
  <c r="S13" i="51" s="1"/>
  <c r="AC13" i="51" s="1"/>
  <c r="AB14" i="51" s="1"/>
  <c r="AX14" i="51"/>
  <c r="S14" i="51" s="1"/>
  <c r="AC14" i="51" s="1"/>
  <c r="AB15" i="51" s="1"/>
  <c r="AX15" i="51"/>
  <c r="S15" i="51" s="1"/>
  <c r="AC15" i="51" s="1"/>
  <c r="AB16" i="51" s="1"/>
  <c r="AX16" i="51"/>
  <c r="S16" i="51" s="1"/>
  <c r="AC16" i="51" s="1"/>
  <c r="AB17" i="51" s="1"/>
  <c r="AX17" i="51"/>
  <c r="S17" i="51" s="1"/>
  <c r="AC17" i="51" s="1"/>
  <c r="AB18" i="51" s="1"/>
  <c r="AX18" i="51"/>
  <c r="S18" i="51" s="1"/>
  <c r="AC18" i="51" s="1"/>
  <c r="AB19" i="51" s="1"/>
  <c r="AX19" i="51"/>
  <c r="S19" i="51" s="1"/>
  <c r="AC19" i="51" s="1"/>
  <c r="AB20" i="51" s="1"/>
  <c r="AX20" i="51"/>
  <c r="S20" i="51" s="1"/>
  <c r="AC20" i="51" s="1"/>
  <c r="AB21" i="51" s="1"/>
  <c r="AX21" i="51"/>
  <c r="S21" i="51" s="1"/>
  <c r="AC21" i="51" s="1"/>
  <c r="AB22" i="51" s="1"/>
  <c r="AS16" i="1"/>
  <c r="AL16" i="1"/>
  <c r="AU16" i="1" s="1"/>
  <c r="Z24" i="33"/>
  <c r="AS16" i="19"/>
  <c r="AL16" i="19"/>
  <c r="AU16" i="19" s="1"/>
  <c r="AJ4" i="14"/>
  <c r="AK4" i="14"/>
  <c r="AT4" i="14" s="1"/>
  <c r="AT25" i="14" s="1"/>
  <c r="AJ18" i="53"/>
  <c r="AK18" i="53"/>
  <c r="AT18" i="53" s="1"/>
  <c r="AJ12" i="53"/>
  <c r="AK12" i="53"/>
  <c r="AT12" i="53" s="1"/>
  <c r="AJ6" i="53"/>
  <c r="AK6" i="53"/>
  <c r="AT6" i="53" s="1"/>
  <c r="AJ17" i="60"/>
  <c r="AK17" i="60"/>
  <c r="AT17" i="60" s="1"/>
  <c r="AJ11" i="60"/>
  <c r="AK11" i="60"/>
  <c r="AT11" i="60" s="1"/>
  <c r="AJ5" i="60"/>
  <c r="AK5" i="60"/>
  <c r="AT5" i="60" s="1"/>
  <c r="AS9" i="13"/>
  <c r="AL9" i="13"/>
  <c r="AU9" i="13" s="1"/>
  <c r="AL23" i="4"/>
  <c r="AU23" i="4" s="1"/>
  <c r="AR23" i="4"/>
  <c r="AR25" i="4" s="1"/>
  <c r="AX22" i="58"/>
  <c r="S22" i="58" s="1"/>
  <c r="AC22" i="58" s="1"/>
  <c r="AB23" i="58" s="1"/>
  <c r="AJ22" i="22"/>
  <c r="AK22" i="22"/>
  <c r="AT22" i="22" s="1"/>
  <c r="AJ16" i="22"/>
  <c r="AK16" i="22"/>
  <c r="AT16" i="22" s="1"/>
  <c r="AJ10" i="22"/>
  <c r="AK10" i="22"/>
  <c r="AT10" i="22" s="1"/>
  <c r="AJ3" i="22"/>
  <c r="AB4" i="22"/>
  <c r="AJ21" i="8"/>
  <c r="AK21" i="8"/>
  <c r="AT21" i="8" s="1"/>
  <c r="AJ15" i="8"/>
  <c r="AK15" i="8"/>
  <c r="AT15" i="8" s="1"/>
  <c r="AJ9" i="8"/>
  <c r="AK9" i="8"/>
  <c r="AT9" i="8" s="1"/>
  <c r="AG24" i="82"/>
  <c r="AP24" i="82" s="1"/>
  <c r="AF24" i="82"/>
  <c r="AO24" i="82" s="1"/>
  <c r="W25" i="82"/>
  <c r="AE24" i="82"/>
  <c r="Z25" i="28"/>
  <c r="AS10" i="3"/>
  <c r="AL10" i="3"/>
  <c r="AU10" i="3" s="1"/>
  <c r="AJ21" i="54"/>
  <c r="AK21" i="54"/>
  <c r="AT21" i="54" s="1"/>
  <c r="AJ15" i="54"/>
  <c r="AK15" i="54"/>
  <c r="AT15" i="54" s="1"/>
  <c r="AJ9" i="54"/>
  <c r="AK9" i="54"/>
  <c r="AT9" i="54" s="1"/>
  <c r="AB4" i="54"/>
  <c r="AJ3" i="54"/>
  <c r="AS10" i="52"/>
  <c r="AL10" i="52"/>
  <c r="AU10" i="52" s="1"/>
  <c r="AS10" i="13"/>
  <c r="AL10" i="13"/>
  <c r="AU10" i="13" s="1"/>
  <c r="AS17" i="52"/>
  <c r="AL17" i="52"/>
  <c r="AU17" i="52" s="1"/>
  <c r="AS17" i="63"/>
  <c r="AL17" i="63"/>
  <c r="AU17" i="63" s="1"/>
  <c r="AS12" i="52"/>
  <c r="AL12" i="52"/>
  <c r="AU12" i="52" s="1"/>
  <c r="AU25" i="71"/>
  <c r="C11" i="71" s="1"/>
  <c r="F24" i="97" s="1"/>
  <c r="AR22" i="10"/>
  <c r="AS18" i="13"/>
  <c r="AL18" i="13"/>
  <c r="AU18" i="13" s="1"/>
  <c r="AH23" i="18"/>
  <c r="AQ23" i="18" s="1"/>
  <c r="AQ25" i="18" s="1"/>
  <c r="AZ3" i="18"/>
  <c r="AJ22" i="24"/>
  <c r="AK22" i="24"/>
  <c r="AT22" i="24" s="1"/>
  <c r="AJ16" i="24"/>
  <c r="AK16" i="24"/>
  <c r="AT16" i="24" s="1"/>
  <c r="AJ10" i="24"/>
  <c r="AK10" i="24"/>
  <c r="AT10" i="24" s="1"/>
  <c r="AJ3" i="24"/>
  <c r="AB4" i="24"/>
  <c r="AH25" i="48"/>
  <c r="AQ25" i="48" s="1"/>
  <c r="AJ17" i="2"/>
  <c r="AK17" i="2"/>
  <c r="AT17" i="2" s="1"/>
  <c r="AJ11" i="2"/>
  <c r="AK11" i="2"/>
  <c r="AT11" i="2" s="1"/>
  <c r="AJ5" i="2"/>
  <c r="AK5" i="2"/>
  <c r="AT5" i="2" s="1"/>
  <c r="AX23" i="72"/>
  <c r="S23" i="72" s="1"/>
  <c r="AC23" i="72" s="1"/>
  <c r="AX3" i="72"/>
  <c r="S3" i="72" s="1"/>
  <c r="AC3" i="72" s="1"/>
  <c r="AX4" i="72"/>
  <c r="S4" i="72" s="1"/>
  <c r="AC4" i="72" s="1"/>
  <c r="AB5" i="72" s="1"/>
  <c r="AX5" i="72"/>
  <c r="S5" i="72" s="1"/>
  <c r="AC5" i="72" s="1"/>
  <c r="AB6" i="72" s="1"/>
  <c r="AX6" i="72"/>
  <c r="S6" i="72" s="1"/>
  <c r="AC6" i="72" s="1"/>
  <c r="AB7" i="72" s="1"/>
  <c r="AX7" i="72"/>
  <c r="S7" i="72" s="1"/>
  <c r="AC7" i="72" s="1"/>
  <c r="AB8" i="72" s="1"/>
  <c r="AX8" i="72"/>
  <c r="S8" i="72" s="1"/>
  <c r="AC8" i="72" s="1"/>
  <c r="AB9" i="72" s="1"/>
  <c r="AX9" i="72"/>
  <c r="S9" i="72" s="1"/>
  <c r="AC9" i="72" s="1"/>
  <c r="AB10" i="72" s="1"/>
  <c r="AX10" i="72"/>
  <c r="S10" i="72" s="1"/>
  <c r="AC10" i="72" s="1"/>
  <c r="AB11" i="72" s="1"/>
  <c r="AX11" i="72"/>
  <c r="S11" i="72" s="1"/>
  <c r="AC11" i="72" s="1"/>
  <c r="AB12" i="72" s="1"/>
  <c r="AX12" i="72"/>
  <c r="S12" i="72" s="1"/>
  <c r="AC12" i="72" s="1"/>
  <c r="AB13" i="72" s="1"/>
  <c r="AX13" i="72"/>
  <c r="S13" i="72" s="1"/>
  <c r="AC13" i="72" s="1"/>
  <c r="AB14" i="72" s="1"/>
  <c r="AX14" i="72"/>
  <c r="S14" i="72" s="1"/>
  <c r="AC14" i="72" s="1"/>
  <c r="AB15" i="72" s="1"/>
  <c r="AX15" i="72"/>
  <c r="S15" i="72" s="1"/>
  <c r="AC15" i="72" s="1"/>
  <c r="AB16" i="72" s="1"/>
  <c r="AX16" i="72"/>
  <c r="S16" i="72" s="1"/>
  <c r="AC16" i="72" s="1"/>
  <c r="AB17" i="72" s="1"/>
  <c r="AX17" i="72"/>
  <c r="S17" i="72" s="1"/>
  <c r="AC17" i="72" s="1"/>
  <c r="AB18" i="72" s="1"/>
  <c r="AX18" i="72"/>
  <c r="S18" i="72" s="1"/>
  <c r="AC18" i="72" s="1"/>
  <c r="AB19" i="72" s="1"/>
  <c r="AX19" i="72"/>
  <c r="S19" i="72" s="1"/>
  <c r="AC19" i="72" s="1"/>
  <c r="AB20" i="72" s="1"/>
  <c r="AX20" i="72"/>
  <c r="S20" i="72" s="1"/>
  <c r="AC20" i="72" s="1"/>
  <c r="AB21" i="72" s="1"/>
  <c r="AX21" i="72"/>
  <c r="S21" i="72" s="1"/>
  <c r="AC21" i="72" s="1"/>
  <c r="AB22" i="72" s="1"/>
  <c r="AS20" i="4"/>
  <c r="AL20" i="4"/>
  <c r="AU20" i="4" s="1"/>
  <c r="AS13" i="3"/>
  <c r="AL13" i="3"/>
  <c r="AU13" i="3" s="1"/>
  <c r="AS20" i="52"/>
  <c r="AL20" i="52"/>
  <c r="AU20" i="52" s="1"/>
  <c r="AS10" i="19"/>
  <c r="AL10" i="19"/>
  <c r="AU10" i="19" s="1"/>
  <c r="AI22" i="5"/>
  <c r="AN22" i="5"/>
  <c r="AI23" i="90"/>
  <c r="AN23" i="90"/>
  <c r="AI24" i="30"/>
  <c r="AN24" i="30"/>
  <c r="X24" i="95"/>
  <c r="Y24" i="95"/>
  <c r="AI24" i="43"/>
  <c r="AN24" i="43"/>
  <c r="X24" i="92"/>
  <c r="Y24" i="92"/>
  <c r="Y24" i="45"/>
  <c r="X24" i="45"/>
  <c r="AI24" i="80"/>
  <c r="AN24" i="80"/>
  <c r="AS17" i="14"/>
  <c r="AL17" i="14"/>
  <c r="AU17" i="14" s="1"/>
  <c r="Z24" i="84"/>
  <c r="AS18" i="4"/>
  <c r="AL18" i="4"/>
  <c r="AU18" i="4" s="1"/>
  <c r="AX23" i="11"/>
  <c r="S23" i="11" s="1"/>
  <c r="AC23" i="11" s="1"/>
  <c r="AX3" i="11"/>
  <c r="S3" i="11" s="1"/>
  <c r="AC3" i="11" s="1"/>
  <c r="AX4" i="11"/>
  <c r="S4" i="11" s="1"/>
  <c r="AC4" i="11" s="1"/>
  <c r="AB5" i="11" s="1"/>
  <c r="AX5" i="11"/>
  <c r="S5" i="11" s="1"/>
  <c r="AC5" i="11" s="1"/>
  <c r="AB6" i="11" s="1"/>
  <c r="AX6" i="11"/>
  <c r="S6" i="11" s="1"/>
  <c r="AC6" i="11" s="1"/>
  <c r="AB7" i="11" s="1"/>
  <c r="AX7" i="11"/>
  <c r="S7" i="11" s="1"/>
  <c r="AC7" i="11" s="1"/>
  <c r="AB8" i="11" s="1"/>
  <c r="AX8" i="11"/>
  <c r="S8" i="11" s="1"/>
  <c r="AC8" i="11" s="1"/>
  <c r="AB9" i="11" s="1"/>
  <c r="AX9" i="11"/>
  <c r="S9" i="11" s="1"/>
  <c r="AC9" i="11" s="1"/>
  <c r="AB10" i="11" s="1"/>
  <c r="AX10" i="11"/>
  <c r="S10" i="11" s="1"/>
  <c r="AC10" i="11" s="1"/>
  <c r="AB11" i="11" s="1"/>
  <c r="AX11" i="11"/>
  <c r="S11" i="11" s="1"/>
  <c r="AC11" i="11" s="1"/>
  <c r="AB12" i="11" s="1"/>
  <c r="AX12" i="11"/>
  <c r="S12" i="11" s="1"/>
  <c r="AC12" i="11" s="1"/>
  <c r="AB13" i="11" s="1"/>
  <c r="AX13" i="11"/>
  <c r="S13" i="11" s="1"/>
  <c r="AC13" i="11" s="1"/>
  <c r="AB14" i="11" s="1"/>
  <c r="AX14" i="11"/>
  <c r="S14" i="11" s="1"/>
  <c r="AC14" i="11" s="1"/>
  <c r="AB15" i="11" s="1"/>
  <c r="AX15" i="11"/>
  <c r="S15" i="11" s="1"/>
  <c r="AC15" i="11" s="1"/>
  <c r="AB16" i="11" s="1"/>
  <c r="AX16" i="11"/>
  <c r="S16" i="11" s="1"/>
  <c r="AC16" i="11" s="1"/>
  <c r="AB17" i="11" s="1"/>
  <c r="AX17" i="11"/>
  <c r="S17" i="11" s="1"/>
  <c r="AC17" i="11" s="1"/>
  <c r="AB18" i="11" s="1"/>
  <c r="AX18" i="11"/>
  <c r="S18" i="11" s="1"/>
  <c r="AC18" i="11" s="1"/>
  <c r="AB19" i="11" s="1"/>
  <c r="AX19" i="11"/>
  <c r="S19" i="11" s="1"/>
  <c r="AC19" i="11" s="1"/>
  <c r="AB20" i="11" s="1"/>
  <c r="AX20" i="11"/>
  <c r="S20" i="11" s="1"/>
  <c r="AC20" i="11" s="1"/>
  <c r="AB21" i="11" s="1"/>
  <c r="AX21" i="11"/>
  <c r="S21" i="11" s="1"/>
  <c r="AC21" i="11" s="1"/>
  <c r="AB22" i="11" s="1"/>
  <c r="AS8" i="70"/>
  <c r="AL8" i="70"/>
  <c r="AU8" i="70" s="1"/>
  <c r="AS3" i="19"/>
  <c r="AL3" i="19"/>
  <c r="AU3" i="19" s="1"/>
  <c r="AS7" i="4"/>
  <c r="AL7" i="4"/>
  <c r="AU7" i="4" s="1"/>
  <c r="AH23" i="49"/>
  <c r="AQ23" i="49" s="1"/>
  <c r="AQ25" i="49" s="1"/>
  <c r="AZ3" i="49"/>
  <c r="AS17" i="70"/>
  <c r="AL17" i="70"/>
  <c r="AU17" i="70" s="1"/>
  <c r="AS8" i="13"/>
  <c r="AL8" i="13"/>
  <c r="AU8" i="13" s="1"/>
  <c r="AS12" i="1"/>
  <c r="AL12" i="1"/>
  <c r="AU12" i="1" s="1"/>
  <c r="AR22" i="74"/>
  <c r="AH24" i="75"/>
  <c r="AQ24" i="75" s="1"/>
  <c r="AS10" i="4"/>
  <c r="AL10" i="4"/>
  <c r="AU10" i="4" s="1"/>
  <c r="AS21" i="1"/>
  <c r="AL21" i="1"/>
  <c r="AU21" i="1" s="1"/>
  <c r="AR23" i="81"/>
  <c r="AS15" i="3"/>
  <c r="AL15" i="3"/>
  <c r="AU15" i="3" s="1"/>
  <c r="AJ23" i="51"/>
  <c r="AS23" i="51" s="1"/>
  <c r="AK23" i="51"/>
  <c r="AT23" i="51" s="1"/>
  <c r="AS15" i="52"/>
  <c r="AL15" i="52"/>
  <c r="AU15" i="52" s="1"/>
  <c r="AJ23" i="53"/>
  <c r="AS23" i="53" s="1"/>
  <c r="AK23" i="53"/>
  <c r="AT23" i="53" s="1"/>
  <c r="AS20" i="70"/>
  <c r="AL20" i="70"/>
  <c r="AU20" i="70" s="1"/>
  <c r="AS3" i="14"/>
  <c r="AL3" i="14"/>
  <c r="AU3" i="14" s="1"/>
  <c r="AS5" i="63"/>
  <c r="AL5" i="63"/>
  <c r="AU5" i="63" s="1"/>
  <c r="AJ17" i="53"/>
  <c r="AK17" i="53"/>
  <c r="AT17" i="53" s="1"/>
  <c r="AJ11" i="53"/>
  <c r="AK11" i="53"/>
  <c r="AT11" i="53" s="1"/>
  <c r="AJ5" i="53"/>
  <c r="AK5" i="53"/>
  <c r="AT5" i="53" s="1"/>
  <c r="AH25" i="76"/>
  <c r="AQ25" i="76" s="1"/>
  <c r="Z23" i="89"/>
  <c r="AS18" i="70"/>
  <c r="AL18" i="70"/>
  <c r="AU18" i="70" s="1"/>
  <c r="AJ22" i="60"/>
  <c r="AK22" i="60"/>
  <c r="AT22" i="60" s="1"/>
  <c r="AJ16" i="60"/>
  <c r="AK16" i="60"/>
  <c r="AT16" i="60" s="1"/>
  <c r="AJ10" i="60"/>
  <c r="AK10" i="60"/>
  <c r="AT10" i="60" s="1"/>
  <c r="AJ3" i="60"/>
  <c r="AB4" i="60"/>
  <c r="Z25" i="83"/>
  <c r="AS20" i="19"/>
  <c r="AL20" i="19"/>
  <c r="AU20" i="19" s="1"/>
  <c r="AJ21" i="22"/>
  <c r="AK21" i="22"/>
  <c r="AT21" i="22" s="1"/>
  <c r="AJ15" i="22"/>
  <c r="AK15" i="22"/>
  <c r="AT15" i="22" s="1"/>
  <c r="AJ9" i="22"/>
  <c r="AK9" i="22"/>
  <c r="AT9" i="22" s="1"/>
  <c r="AS13" i="14"/>
  <c r="AL13" i="14"/>
  <c r="AU13" i="14" s="1"/>
  <c r="AR23" i="36"/>
  <c r="AI22" i="20"/>
  <c r="AN22" i="20"/>
  <c r="AJ20" i="8"/>
  <c r="AK20" i="8"/>
  <c r="AT20" i="8" s="1"/>
  <c r="AJ14" i="8"/>
  <c r="AK14" i="8"/>
  <c r="AT14" i="8" s="1"/>
  <c r="AJ8" i="8"/>
  <c r="AK8" i="8"/>
  <c r="AT8" i="8" s="1"/>
  <c r="AN23" i="24"/>
  <c r="AN25" i="24" s="1"/>
  <c r="AI23" i="24"/>
  <c r="X24" i="41"/>
  <c r="Y24" i="41"/>
  <c r="AS21" i="63"/>
  <c r="AL21" i="63"/>
  <c r="AU21" i="63" s="1"/>
  <c r="Z23" i="91"/>
  <c r="AS11" i="4"/>
  <c r="AL11" i="4"/>
  <c r="AU11" i="4" s="1"/>
  <c r="AN22" i="27"/>
  <c r="AI22" i="27"/>
  <c r="AG24" i="73"/>
  <c r="AP24" i="73" s="1"/>
  <c r="AF24" i="73"/>
  <c r="AO24" i="73" s="1"/>
  <c r="AE24" i="73"/>
  <c r="W25" i="73"/>
  <c r="AJ20" i="54"/>
  <c r="AK20" i="54"/>
  <c r="AT20" i="54" s="1"/>
  <c r="AJ14" i="54"/>
  <c r="AK14" i="54"/>
  <c r="AT14" i="54" s="1"/>
  <c r="AJ8" i="54"/>
  <c r="AK8" i="54"/>
  <c r="AT8" i="54" s="1"/>
  <c r="AH23" i="74"/>
  <c r="AQ23" i="74" s="1"/>
  <c r="AS6" i="4"/>
  <c r="AL6" i="4"/>
  <c r="AU6" i="4" s="1"/>
  <c r="AS4" i="9"/>
  <c r="AS25" i="9" s="1"/>
  <c r="AL4" i="9"/>
  <c r="AU4" i="9" s="1"/>
  <c r="AU25" i="9" s="1"/>
  <c r="C11" i="9" s="1"/>
  <c r="AS7" i="70"/>
  <c r="AL7" i="70"/>
  <c r="AU7" i="70" s="1"/>
  <c r="AS16" i="13"/>
  <c r="AL16" i="13"/>
  <c r="AU16" i="13" s="1"/>
  <c r="AS25" i="71"/>
  <c r="AS15" i="19"/>
  <c r="AL15" i="19"/>
  <c r="AU15" i="19" s="1"/>
  <c r="AI22" i="23"/>
  <c r="AN22" i="23"/>
  <c r="AI22" i="32"/>
  <c r="AN22" i="32"/>
  <c r="AS6" i="52"/>
  <c r="AL6" i="52"/>
  <c r="AU6" i="52" s="1"/>
  <c r="AS9" i="70"/>
  <c r="AL9" i="70"/>
  <c r="AU9" i="70" s="1"/>
  <c r="AH24" i="88"/>
  <c r="AQ24" i="88" s="1"/>
  <c r="AJ21" i="24"/>
  <c r="AK21" i="24"/>
  <c r="AT21" i="24" s="1"/>
  <c r="AJ15" i="24"/>
  <c r="AK15" i="24"/>
  <c r="AT15" i="24" s="1"/>
  <c r="AJ9" i="24"/>
  <c r="AK9" i="24"/>
  <c r="AT9" i="24" s="1"/>
  <c r="AS17" i="19"/>
  <c r="AL17" i="19"/>
  <c r="AU17" i="19" s="1"/>
  <c r="AS10" i="14"/>
  <c r="AL10" i="14"/>
  <c r="AU10" i="14" s="1"/>
  <c r="AJ22" i="2"/>
  <c r="AK22" i="2"/>
  <c r="AT22" i="2" s="1"/>
  <c r="AJ16" i="2"/>
  <c r="AK16" i="2"/>
  <c r="AT16" i="2" s="1"/>
  <c r="AJ10" i="2"/>
  <c r="AK10" i="2"/>
  <c r="AT10" i="2" s="1"/>
  <c r="AJ3" i="2"/>
  <c r="AB4" i="2"/>
  <c r="AS12" i="63"/>
  <c r="AL12" i="63"/>
  <c r="AU12" i="63" s="1"/>
  <c r="AJ23" i="72"/>
  <c r="AS23" i="72" s="1"/>
  <c r="AK23" i="72"/>
  <c r="AT23" i="72" s="1"/>
  <c r="AS13" i="52"/>
  <c r="AL13" i="52"/>
  <c r="AU13" i="52" s="1"/>
  <c r="AS14" i="3"/>
  <c r="AL14" i="3"/>
  <c r="AU14" i="3" s="1"/>
  <c r="AS20" i="14"/>
  <c r="AL20" i="14"/>
  <c r="AU20" i="14" s="1"/>
  <c r="AU25" i="65"/>
  <c r="C11" i="65" s="1"/>
  <c r="F18" i="97" s="1"/>
  <c r="AX23" i="16"/>
  <c r="S23" i="16" s="1"/>
  <c r="AC23" i="16" s="1"/>
  <c r="AX3" i="16"/>
  <c r="S3" i="16" s="1"/>
  <c r="AC3" i="16" s="1"/>
  <c r="AX4" i="16"/>
  <c r="S4" i="16" s="1"/>
  <c r="AC4" i="16" s="1"/>
  <c r="AB5" i="16" s="1"/>
  <c r="AX5" i="16"/>
  <c r="S5" i="16" s="1"/>
  <c r="AC5" i="16" s="1"/>
  <c r="AB6" i="16" s="1"/>
  <c r="AX6" i="16"/>
  <c r="S6" i="16" s="1"/>
  <c r="AC6" i="16" s="1"/>
  <c r="AB7" i="16" s="1"/>
  <c r="AX7" i="16"/>
  <c r="S7" i="16" s="1"/>
  <c r="AC7" i="16" s="1"/>
  <c r="AB8" i="16" s="1"/>
  <c r="AX8" i="16"/>
  <c r="S8" i="16" s="1"/>
  <c r="AC8" i="16" s="1"/>
  <c r="AB9" i="16" s="1"/>
  <c r="AX9" i="16"/>
  <c r="S9" i="16" s="1"/>
  <c r="AC9" i="16" s="1"/>
  <c r="AB10" i="16" s="1"/>
  <c r="AX10" i="16"/>
  <c r="S10" i="16" s="1"/>
  <c r="AC10" i="16" s="1"/>
  <c r="AB11" i="16" s="1"/>
  <c r="AX11" i="16"/>
  <c r="S11" i="16" s="1"/>
  <c r="AC11" i="16" s="1"/>
  <c r="AB12" i="16" s="1"/>
  <c r="AX12" i="16"/>
  <c r="S12" i="16" s="1"/>
  <c r="AC12" i="16" s="1"/>
  <c r="AB13" i="16" s="1"/>
  <c r="AX13" i="16"/>
  <c r="S13" i="16" s="1"/>
  <c r="AC13" i="16" s="1"/>
  <c r="AB14" i="16" s="1"/>
  <c r="AX14" i="16"/>
  <c r="S14" i="16" s="1"/>
  <c r="AC14" i="16" s="1"/>
  <c r="AB15" i="16" s="1"/>
  <c r="AX15" i="16"/>
  <c r="S15" i="16" s="1"/>
  <c r="AC15" i="16" s="1"/>
  <c r="AB16" i="16" s="1"/>
  <c r="AX16" i="16"/>
  <c r="S16" i="16" s="1"/>
  <c r="AC16" i="16" s="1"/>
  <c r="AB17" i="16" s="1"/>
  <c r="AX17" i="16"/>
  <c r="S17" i="16" s="1"/>
  <c r="AC17" i="16" s="1"/>
  <c r="AB18" i="16" s="1"/>
  <c r="AX18" i="16"/>
  <c r="S18" i="16" s="1"/>
  <c r="AC18" i="16" s="1"/>
  <c r="AB19" i="16" s="1"/>
  <c r="AX19" i="16"/>
  <c r="S19" i="16" s="1"/>
  <c r="AC19" i="16" s="1"/>
  <c r="AB20" i="16" s="1"/>
  <c r="AX20" i="16"/>
  <c r="S20" i="16" s="1"/>
  <c r="AC20" i="16" s="1"/>
  <c r="AB21" i="16" s="1"/>
  <c r="AX21" i="16"/>
  <c r="S21" i="16" s="1"/>
  <c r="AC21" i="16" s="1"/>
  <c r="AB22" i="16" s="1"/>
  <c r="AS11" i="52"/>
  <c r="AL11" i="52"/>
  <c r="AU11" i="52" s="1"/>
  <c r="X23" i="5"/>
  <c r="Y23" i="5"/>
  <c r="Y25" i="25"/>
  <c r="X25" i="25"/>
  <c r="AN23" i="51"/>
  <c r="AN25" i="51" s="1"/>
  <c r="AI23" i="51"/>
  <c r="AN23" i="47"/>
  <c r="AI23" i="47"/>
  <c r="AI23" i="45"/>
  <c r="AN23" i="45"/>
  <c r="AE24" i="31"/>
  <c r="W25" i="31"/>
  <c r="AG24" i="31"/>
  <c r="AP24" i="31" s="1"/>
  <c r="AF24" i="31"/>
  <c r="AO24" i="31" s="1"/>
  <c r="AR23" i="33"/>
  <c r="AR22" i="89"/>
  <c r="AS18" i="19"/>
  <c r="AL18" i="19"/>
  <c r="AU18" i="19" s="1"/>
  <c r="AS19" i="1"/>
  <c r="AL19" i="1"/>
  <c r="AU19" i="1" s="1"/>
  <c r="Z22" i="6"/>
  <c r="AG23" i="29"/>
  <c r="AP23" i="29" s="1"/>
  <c r="AF23" i="29"/>
  <c r="AO23" i="29" s="1"/>
  <c r="AE23" i="29"/>
  <c r="W24" i="29"/>
  <c r="AS15" i="4"/>
  <c r="AL15" i="4"/>
  <c r="AU15" i="4" s="1"/>
  <c r="AS14" i="52"/>
  <c r="AL14" i="52"/>
  <c r="AU14" i="52" s="1"/>
  <c r="AS3" i="63"/>
  <c r="AL3" i="63"/>
  <c r="AU3" i="63" s="1"/>
  <c r="AE23" i="17"/>
  <c r="AG23" i="17"/>
  <c r="AP23" i="17" s="1"/>
  <c r="AP25" i="17" s="1"/>
  <c r="AF23" i="17"/>
  <c r="AO23" i="17" s="1"/>
  <c r="AO25" i="17" s="1"/>
  <c r="AR24" i="28"/>
  <c r="AX22" i="11"/>
  <c r="S22" i="11" s="1"/>
  <c r="AC22" i="11" s="1"/>
  <c r="AB23" i="11" s="1"/>
  <c r="AX23" i="64"/>
  <c r="S23" i="64" s="1"/>
  <c r="AC23" i="64" s="1"/>
  <c r="AX3" i="64"/>
  <c r="S3" i="64" s="1"/>
  <c r="AC3" i="64" s="1"/>
  <c r="AX4" i="64"/>
  <c r="S4" i="64" s="1"/>
  <c r="AC4" i="64" s="1"/>
  <c r="AB5" i="64" s="1"/>
  <c r="AX5" i="64"/>
  <c r="S5" i="64" s="1"/>
  <c r="AC5" i="64" s="1"/>
  <c r="AB6" i="64" s="1"/>
  <c r="AX6" i="64"/>
  <c r="S6" i="64" s="1"/>
  <c r="AC6" i="64" s="1"/>
  <c r="AB7" i="64" s="1"/>
  <c r="AX7" i="64"/>
  <c r="S7" i="64" s="1"/>
  <c r="AC7" i="64" s="1"/>
  <c r="AB8" i="64" s="1"/>
  <c r="AX8" i="64"/>
  <c r="S8" i="64" s="1"/>
  <c r="AC8" i="64" s="1"/>
  <c r="AB9" i="64" s="1"/>
  <c r="AX9" i="64"/>
  <c r="S9" i="64" s="1"/>
  <c r="AC9" i="64" s="1"/>
  <c r="AB10" i="64" s="1"/>
  <c r="AX10" i="64"/>
  <c r="S10" i="64" s="1"/>
  <c r="AC10" i="64" s="1"/>
  <c r="AB11" i="64" s="1"/>
  <c r="AX11" i="64"/>
  <c r="S11" i="64" s="1"/>
  <c r="AC11" i="64" s="1"/>
  <c r="AB12" i="64" s="1"/>
  <c r="AX12" i="64"/>
  <c r="S12" i="64" s="1"/>
  <c r="AC12" i="64" s="1"/>
  <c r="AB13" i="64" s="1"/>
  <c r="AX13" i="64"/>
  <c r="S13" i="64" s="1"/>
  <c r="AC13" i="64" s="1"/>
  <c r="AB14" i="64" s="1"/>
  <c r="AX14" i="64"/>
  <c r="S14" i="64" s="1"/>
  <c r="AC14" i="64" s="1"/>
  <c r="AB15" i="64" s="1"/>
  <c r="AX15" i="64"/>
  <c r="S15" i="64" s="1"/>
  <c r="AC15" i="64" s="1"/>
  <c r="AB16" i="64" s="1"/>
  <c r="AX16" i="64"/>
  <c r="S16" i="64" s="1"/>
  <c r="AC16" i="64" s="1"/>
  <c r="AB17" i="64" s="1"/>
  <c r="AX17" i="64"/>
  <c r="S17" i="64" s="1"/>
  <c r="AC17" i="64" s="1"/>
  <c r="AB18" i="64" s="1"/>
  <c r="AX18" i="64"/>
  <c r="S18" i="64" s="1"/>
  <c r="AC18" i="64" s="1"/>
  <c r="AB19" i="64" s="1"/>
  <c r="AX19" i="64"/>
  <c r="S19" i="64" s="1"/>
  <c r="AC19" i="64" s="1"/>
  <c r="AB20" i="64" s="1"/>
  <c r="AX20" i="64"/>
  <c r="S20" i="64" s="1"/>
  <c r="AC20" i="64" s="1"/>
  <c r="AB21" i="64" s="1"/>
  <c r="AX21" i="64"/>
  <c r="S21" i="64" s="1"/>
  <c r="AC21" i="64" s="1"/>
  <c r="AB22" i="64" s="1"/>
  <c r="AS7" i="19"/>
  <c r="AL7" i="19"/>
  <c r="AU7" i="19" s="1"/>
  <c r="AR22" i="62"/>
  <c r="AG22" i="68"/>
  <c r="AP22" i="68" s="1"/>
  <c r="AF22" i="68"/>
  <c r="AO22" i="68" s="1"/>
  <c r="AE22" i="68"/>
  <c r="W23" i="68"/>
  <c r="AS18" i="14"/>
  <c r="AL18" i="14"/>
  <c r="AU18" i="14" s="1"/>
  <c r="AR21" i="6"/>
  <c r="AS14" i="63"/>
  <c r="AL14" i="63"/>
  <c r="AU14" i="63" s="1"/>
  <c r="AS8" i="14"/>
  <c r="AL8" i="14"/>
  <c r="AU8" i="14" s="1"/>
  <c r="AS22" i="63"/>
  <c r="AL22" i="63"/>
  <c r="AU22" i="63" s="1"/>
  <c r="AR23" i="88"/>
  <c r="AS11" i="13"/>
  <c r="AL11" i="13"/>
  <c r="AU11" i="13" s="1"/>
  <c r="Y24" i="85"/>
  <c r="X24" i="85"/>
  <c r="AJ22" i="53"/>
  <c r="AK22" i="53"/>
  <c r="AT22" i="53" s="1"/>
  <c r="AJ16" i="53"/>
  <c r="AK16" i="53"/>
  <c r="AT16" i="53" s="1"/>
  <c r="AJ10" i="53"/>
  <c r="AK10" i="53"/>
  <c r="AT10" i="53" s="1"/>
  <c r="AJ3" i="53"/>
  <c r="AB4" i="53"/>
  <c r="Z25" i="76"/>
  <c r="AJ21" i="60"/>
  <c r="AK21" i="60"/>
  <c r="AT21" i="60" s="1"/>
  <c r="AJ15" i="60"/>
  <c r="AK15" i="60"/>
  <c r="AT15" i="60" s="1"/>
  <c r="AJ9" i="60"/>
  <c r="AK9" i="60"/>
  <c r="AT9" i="60" s="1"/>
  <c r="AS15" i="13"/>
  <c r="AL15" i="13"/>
  <c r="AU15" i="13" s="1"/>
  <c r="AH23" i="93"/>
  <c r="AQ23" i="93" s="1"/>
  <c r="AJ20" i="22"/>
  <c r="AK20" i="22"/>
  <c r="AT20" i="22" s="1"/>
  <c r="AJ14" i="22"/>
  <c r="AK14" i="22"/>
  <c r="AT14" i="22" s="1"/>
  <c r="AJ8" i="22"/>
  <c r="AK8" i="22"/>
  <c r="AT8" i="22" s="1"/>
  <c r="W24" i="39"/>
  <c r="AG23" i="39"/>
  <c r="AP23" i="39" s="1"/>
  <c r="AF23" i="39"/>
  <c r="AO23" i="39" s="1"/>
  <c r="AE23" i="39"/>
  <c r="AH23" i="12"/>
  <c r="AQ23" i="12" s="1"/>
  <c r="AQ25" i="12" s="1"/>
  <c r="AZ3" i="12"/>
  <c r="AX22" i="12" s="1"/>
  <c r="S22" i="12" s="1"/>
  <c r="AC22" i="12" s="1"/>
  <c r="AB23" i="12" s="1"/>
  <c r="Y23" i="20"/>
  <c r="X23" i="20"/>
  <c r="AJ19" i="8"/>
  <c r="AK19" i="8"/>
  <c r="AT19" i="8" s="1"/>
  <c r="AJ13" i="8"/>
  <c r="AK13" i="8"/>
  <c r="AT13" i="8" s="1"/>
  <c r="AJ7" i="8"/>
  <c r="AK7" i="8"/>
  <c r="AT7" i="8" s="1"/>
  <c r="X23" i="27"/>
  <c r="Z23" i="27" s="1"/>
  <c r="Y23" i="27"/>
  <c r="AH24" i="81"/>
  <c r="AQ24" i="81" s="1"/>
  <c r="AS16" i="3"/>
  <c r="AL16" i="3"/>
  <c r="AU16" i="3" s="1"/>
  <c r="AJ19" i="54"/>
  <c r="AK19" i="54"/>
  <c r="AT19" i="54" s="1"/>
  <c r="AJ13" i="54"/>
  <c r="AK13" i="54"/>
  <c r="AT13" i="54" s="1"/>
  <c r="AJ7" i="54"/>
  <c r="AK7" i="54"/>
  <c r="AT7" i="54" s="1"/>
  <c r="AS16" i="52"/>
  <c r="AL16" i="52"/>
  <c r="AU16" i="52" s="1"/>
  <c r="AS14" i="14"/>
  <c r="AL14" i="14"/>
  <c r="AU14" i="14" s="1"/>
  <c r="Z23" i="74"/>
  <c r="AS16" i="63"/>
  <c r="AL16" i="63"/>
  <c r="AU16" i="63" s="1"/>
  <c r="AS17" i="3"/>
  <c r="AL17" i="3"/>
  <c r="AU17" i="3" s="1"/>
  <c r="AH25" i="44"/>
  <c r="AQ25" i="44" s="1"/>
  <c r="AS19" i="4"/>
  <c r="AL19" i="4"/>
  <c r="AU19" i="4" s="1"/>
  <c r="AH23" i="56"/>
  <c r="AQ23" i="56" s="1"/>
  <c r="AQ25" i="56" s="1"/>
  <c r="AZ3" i="56"/>
  <c r="Y23" i="23"/>
  <c r="X23" i="23"/>
  <c r="Z24" i="88"/>
  <c r="AS6" i="13"/>
  <c r="AL6" i="13"/>
  <c r="AU6" i="13" s="1"/>
  <c r="AJ20" i="24"/>
  <c r="AK20" i="24"/>
  <c r="AT20" i="24" s="1"/>
  <c r="AJ14" i="24"/>
  <c r="AK14" i="24"/>
  <c r="AT14" i="24" s="1"/>
  <c r="AJ8" i="24"/>
  <c r="AK8" i="24"/>
  <c r="AT8" i="24" s="1"/>
  <c r="AJ21" i="2"/>
  <c r="AK21" i="2"/>
  <c r="AT21" i="2" s="1"/>
  <c r="AJ15" i="2"/>
  <c r="AK15" i="2"/>
  <c r="AT15" i="2" s="1"/>
  <c r="AJ9" i="2"/>
  <c r="AK9" i="2"/>
  <c r="AT9" i="2" s="1"/>
  <c r="AS8" i="4"/>
  <c r="AL8" i="4"/>
  <c r="AU8" i="4" s="1"/>
  <c r="AN25" i="96"/>
  <c r="AI25" i="96"/>
  <c r="AS19" i="3"/>
  <c r="AL19" i="3"/>
  <c r="AU19" i="3" s="1"/>
  <c r="AS25" i="65"/>
  <c r="AX22" i="16"/>
  <c r="S22" i="16" s="1"/>
  <c r="AC22" i="16" s="1"/>
  <c r="AB23" i="16" s="1"/>
  <c r="AI23" i="2"/>
  <c r="AN23" i="2"/>
  <c r="AN25" i="2" s="1"/>
  <c r="AS17" i="13"/>
  <c r="AL17" i="13"/>
  <c r="AU17" i="13" s="1"/>
  <c r="AS15" i="14"/>
  <c r="AL15" i="14"/>
  <c r="AU15" i="14" s="1"/>
  <c r="AS6" i="3"/>
  <c r="AL6" i="3"/>
  <c r="AU6" i="3" s="1"/>
  <c r="Y26" i="79"/>
  <c r="X26" i="79"/>
  <c r="AN23" i="92"/>
  <c r="AI23" i="92"/>
  <c r="X25" i="40"/>
  <c r="Y25" i="40"/>
  <c r="Y23" i="46"/>
  <c r="X23" i="46"/>
  <c r="AS3" i="70"/>
  <c r="AL3" i="70"/>
  <c r="AU3" i="70" s="1"/>
  <c r="AS11" i="14"/>
  <c r="AL11" i="14"/>
  <c r="AU11" i="14" s="1"/>
  <c r="AS22" i="70"/>
  <c r="AL22" i="70"/>
  <c r="AU22" i="70" s="1"/>
  <c r="AR22" i="18"/>
  <c r="AR23" i="77"/>
  <c r="AS7" i="63"/>
  <c r="AL7" i="63"/>
  <c r="AU7" i="63" s="1"/>
  <c r="AS7" i="13"/>
  <c r="AL7" i="13"/>
  <c r="AU7" i="13" s="1"/>
  <c r="AH23" i="62"/>
  <c r="AQ23" i="62" s="1"/>
  <c r="AQ25" i="62" s="1"/>
  <c r="AZ3" i="62"/>
  <c r="AX22" i="62" s="1"/>
  <c r="S22" i="62" s="1"/>
  <c r="AC22" i="62" s="1"/>
  <c r="AB23" i="62" s="1"/>
  <c r="AH23" i="55"/>
  <c r="AQ23" i="55" s="1"/>
  <c r="AQ25" i="55" s="1"/>
  <c r="AZ3" i="55"/>
  <c r="Z23" i="62"/>
  <c r="AS5" i="14"/>
  <c r="AL5" i="14"/>
  <c r="AU5" i="14" s="1"/>
  <c r="AR24" i="48"/>
  <c r="AS13" i="63"/>
  <c r="AL13" i="63"/>
  <c r="AU13" i="63" s="1"/>
  <c r="AH24" i="77"/>
  <c r="AQ24" i="77" s="1"/>
  <c r="AJ4" i="63"/>
  <c r="AK4" i="63"/>
  <c r="AT4" i="63" s="1"/>
  <c r="AT25" i="63" s="1"/>
  <c r="AS9" i="14"/>
  <c r="AL9" i="14"/>
  <c r="AU9" i="14" s="1"/>
  <c r="AS18" i="3"/>
  <c r="AL18" i="3"/>
  <c r="AU18" i="3" s="1"/>
  <c r="Z23" i="49"/>
  <c r="AS5" i="70"/>
  <c r="AL5" i="70"/>
  <c r="AU5" i="70" s="1"/>
  <c r="AS14" i="13"/>
  <c r="AL14" i="13"/>
  <c r="AU14" i="13" s="1"/>
  <c r="AX22" i="64"/>
  <c r="S22" i="64" s="1"/>
  <c r="AC22" i="64" s="1"/>
  <c r="AB23" i="64" s="1"/>
  <c r="AN23" i="60"/>
  <c r="AN25" i="60" s="1"/>
  <c r="AI23" i="60"/>
  <c r="AK23" i="22"/>
  <c r="AT23" i="22" s="1"/>
  <c r="AR24" i="44"/>
  <c r="Z24" i="75"/>
  <c r="AS16" i="4"/>
  <c r="AL16" i="4"/>
  <c r="AU16" i="4" s="1"/>
  <c r="AS21" i="3"/>
  <c r="AL21" i="3"/>
  <c r="AU21" i="3" s="1"/>
  <c r="AS5" i="52"/>
  <c r="AL5" i="52"/>
  <c r="AU5" i="52" s="1"/>
  <c r="AJ21" i="53"/>
  <c r="AK21" i="53"/>
  <c r="AT21" i="53" s="1"/>
  <c r="AJ15" i="53"/>
  <c r="AK15" i="53"/>
  <c r="AT15" i="53" s="1"/>
  <c r="AJ9" i="53"/>
  <c r="AK9" i="53"/>
  <c r="AT9" i="53" s="1"/>
  <c r="AS6" i="70"/>
  <c r="AL6" i="70"/>
  <c r="AU6" i="70" s="1"/>
  <c r="AJ20" i="60"/>
  <c r="AK20" i="60"/>
  <c r="AT20" i="60" s="1"/>
  <c r="AJ14" i="60"/>
  <c r="AK14" i="60"/>
  <c r="AT14" i="60" s="1"/>
  <c r="AJ8" i="60"/>
  <c r="AK8" i="60"/>
  <c r="AT8" i="60" s="1"/>
  <c r="AS8" i="19"/>
  <c r="AL8" i="19"/>
  <c r="AU8" i="19" s="1"/>
  <c r="AJ19" i="22"/>
  <c r="AK19" i="22"/>
  <c r="AT19" i="22" s="1"/>
  <c r="AJ13" i="22"/>
  <c r="AK13" i="22"/>
  <c r="AT13" i="22" s="1"/>
  <c r="AJ7" i="22"/>
  <c r="AK7" i="22"/>
  <c r="AT7" i="22" s="1"/>
  <c r="AS19" i="14"/>
  <c r="AL19" i="14"/>
  <c r="AU19" i="14" s="1"/>
  <c r="AJ18" i="8"/>
  <c r="AK18" i="8"/>
  <c r="AT18" i="8" s="1"/>
  <c r="AJ12" i="8"/>
  <c r="AK12" i="8"/>
  <c r="AT12" i="8" s="1"/>
  <c r="AJ6" i="8"/>
  <c r="AK6" i="8"/>
  <c r="AT6" i="8" s="1"/>
  <c r="AI23" i="41"/>
  <c r="AN23" i="41"/>
  <c r="AS9" i="63"/>
  <c r="AL9" i="63"/>
  <c r="AU9" i="63" s="1"/>
  <c r="AS17" i="4"/>
  <c r="AL17" i="4"/>
  <c r="AU17" i="4" s="1"/>
  <c r="Z24" i="81"/>
  <c r="AJ4" i="3"/>
  <c r="AK4" i="3"/>
  <c r="AT4" i="3" s="1"/>
  <c r="AT25" i="3" s="1"/>
  <c r="AJ18" i="54"/>
  <c r="AK18" i="54"/>
  <c r="AT18" i="54" s="1"/>
  <c r="AJ12" i="54"/>
  <c r="AK12" i="54"/>
  <c r="AT12" i="54" s="1"/>
  <c r="AJ6" i="54"/>
  <c r="AK6" i="54"/>
  <c r="AT6" i="54" s="1"/>
  <c r="AJ4" i="52"/>
  <c r="AK4" i="52"/>
  <c r="AT4" i="52" s="1"/>
  <c r="AT25" i="52" s="1"/>
  <c r="AS22" i="19"/>
  <c r="AL22" i="19"/>
  <c r="AU22" i="19" s="1"/>
  <c r="AI22" i="7"/>
  <c r="AN22" i="7"/>
  <c r="Z23" i="56"/>
  <c r="AS13" i="70"/>
  <c r="AL13" i="70"/>
  <c r="AU13" i="70" s="1"/>
  <c r="AS7" i="1"/>
  <c r="AL7" i="1"/>
  <c r="AU7" i="1" s="1"/>
  <c r="AS22" i="13"/>
  <c r="AL22" i="13"/>
  <c r="AU22" i="13" s="1"/>
  <c r="AS21" i="19"/>
  <c r="AL21" i="19"/>
  <c r="AU21" i="19" s="1"/>
  <c r="AS20" i="1"/>
  <c r="AL20" i="1"/>
  <c r="AU20" i="1" s="1"/>
  <c r="AR24" i="76"/>
  <c r="AS15" i="70"/>
  <c r="AL15" i="70"/>
  <c r="AU15" i="70" s="1"/>
  <c r="AR23" i="54"/>
  <c r="AR25" i="54" s="1"/>
  <c r="AL23" i="54"/>
  <c r="AU23" i="54" s="1"/>
  <c r="AJ19" i="24"/>
  <c r="AK19" i="24"/>
  <c r="AT19" i="24" s="1"/>
  <c r="AJ13" i="24"/>
  <c r="AK13" i="24"/>
  <c r="AT13" i="24" s="1"/>
  <c r="AJ7" i="24"/>
  <c r="AK7" i="24"/>
  <c r="AT7" i="24" s="1"/>
  <c r="AS5" i="19"/>
  <c r="AL5" i="19"/>
  <c r="AU5" i="19" s="1"/>
  <c r="AS16" i="14"/>
  <c r="AL16" i="14"/>
  <c r="AU16" i="14" s="1"/>
  <c r="AJ20" i="2"/>
  <c r="AK20" i="2"/>
  <c r="AT20" i="2" s="1"/>
  <c r="AJ14" i="2"/>
  <c r="AK14" i="2"/>
  <c r="AT14" i="2" s="1"/>
  <c r="AJ8" i="2"/>
  <c r="AK8" i="2"/>
  <c r="AT8" i="2" s="1"/>
  <c r="AS18" i="63"/>
  <c r="AL18" i="63"/>
  <c r="AU18" i="63" s="1"/>
  <c r="X26" i="96"/>
  <c r="Y26" i="96"/>
  <c r="Z26" i="96" s="1"/>
  <c r="AI23" i="8"/>
  <c r="AN23" i="8"/>
  <c r="AN25" i="8" s="1"/>
  <c r="W23" i="94"/>
  <c r="AE22" i="94"/>
  <c r="AG22" i="94"/>
  <c r="AP22" i="94" s="1"/>
  <c r="AF22" i="94"/>
  <c r="AO22" i="94" s="1"/>
  <c r="AS19" i="52"/>
  <c r="AL19" i="52"/>
  <c r="AU19" i="52" s="1"/>
  <c r="AS14" i="1"/>
  <c r="AL14" i="1"/>
  <c r="AU14" i="1" s="1"/>
  <c r="AS11" i="3"/>
  <c r="AL11" i="3"/>
  <c r="AU11" i="3" s="1"/>
  <c r="AS14" i="70"/>
  <c r="AL14" i="70"/>
  <c r="AU14" i="70" s="1"/>
  <c r="AI24" i="25"/>
  <c r="AN24" i="25"/>
  <c r="AN23" i="11"/>
  <c r="AN25" i="11" s="1"/>
  <c r="AI23" i="11"/>
  <c r="X24" i="47"/>
  <c r="Y24" i="47"/>
  <c r="AN24" i="40"/>
  <c r="AI24" i="40"/>
  <c r="X23" i="35"/>
  <c r="Y23" i="35"/>
  <c r="AN23" i="50"/>
  <c r="AN25" i="50" s="1"/>
  <c r="AI23" i="50"/>
  <c r="X25" i="80"/>
  <c r="Y25" i="80"/>
  <c r="Z23" i="46" l="1"/>
  <c r="W26" i="44"/>
  <c r="Z23" i="23"/>
  <c r="Z24" i="85"/>
  <c r="Z25" i="37"/>
  <c r="Z25" i="30"/>
  <c r="AE25" i="44"/>
  <c r="Z24" i="41"/>
  <c r="Z24" i="95"/>
  <c r="AF25" i="44"/>
  <c r="AO25" i="44" s="1"/>
  <c r="Z25" i="43"/>
  <c r="AG25" i="43" s="1"/>
  <c r="AP25" i="43" s="1"/>
  <c r="Z23" i="32"/>
  <c r="AF23" i="32" s="1"/>
  <c r="AO23" i="32" s="1"/>
  <c r="AR24" i="25"/>
  <c r="AF26" i="96"/>
  <c r="AO26" i="96" s="1"/>
  <c r="W27" i="96"/>
  <c r="AE26" i="96"/>
  <c r="AG26" i="96"/>
  <c r="AP26" i="96" s="1"/>
  <c r="AS14" i="2"/>
  <c r="AL14" i="2"/>
  <c r="AU14" i="2" s="1"/>
  <c r="AS19" i="24"/>
  <c r="AL19" i="24"/>
  <c r="AU19" i="24" s="1"/>
  <c r="AS12" i="8"/>
  <c r="AL12" i="8"/>
  <c r="AU12" i="8" s="1"/>
  <c r="AS7" i="22"/>
  <c r="AL7" i="22"/>
  <c r="AU7" i="22" s="1"/>
  <c r="AS20" i="60"/>
  <c r="AL20" i="60"/>
  <c r="AU20" i="60" s="1"/>
  <c r="AS15" i="53"/>
  <c r="AL15" i="53"/>
  <c r="AU15" i="53" s="1"/>
  <c r="AX23" i="62"/>
  <c r="S23" i="62" s="1"/>
  <c r="AC23" i="62" s="1"/>
  <c r="AX3" i="62"/>
  <c r="S3" i="62" s="1"/>
  <c r="AC3" i="62" s="1"/>
  <c r="AX4" i="62"/>
  <c r="S4" i="62" s="1"/>
  <c r="AC4" i="62" s="1"/>
  <c r="AB5" i="62" s="1"/>
  <c r="AX5" i="62"/>
  <c r="S5" i="62" s="1"/>
  <c r="AC5" i="62" s="1"/>
  <c r="AB6" i="62" s="1"/>
  <c r="AX6" i="62"/>
  <c r="S6" i="62" s="1"/>
  <c r="AC6" i="62" s="1"/>
  <c r="AB7" i="62" s="1"/>
  <c r="AX7" i="62"/>
  <c r="S7" i="62" s="1"/>
  <c r="AC7" i="62" s="1"/>
  <c r="AB8" i="62" s="1"/>
  <c r="AX8" i="62"/>
  <c r="S8" i="62" s="1"/>
  <c r="AC8" i="62" s="1"/>
  <c r="AB9" i="62" s="1"/>
  <c r="AX9" i="62"/>
  <c r="S9" i="62" s="1"/>
  <c r="AC9" i="62" s="1"/>
  <c r="AB10" i="62" s="1"/>
  <c r="AX10" i="62"/>
  <c r="S10" i="62" s="1"/>
  <c r="AC10" i="62" s="1"/>
  <c r="AB11" i="62" s="1"/>
  <c r="AX11" i="62"/>
  <c r="S11" i="62" s="1"/>
  <c r="AC11" i="62" s="1"/>
  <c r="AB12" i="62" s="1"/>
  <c r="AX12" i="62"/>
  <c r="S12" i="62" s="1"/>
  <c r="AC12" i="62" s="1"/>
  <c r="AB13" i="62" s="1"/>
  <c r="AX13" i="62"/>
  <c r="S13" i="62" s="1"/>
  <c r="AC13" i="62" s="1"/>
  <c r="AB14" i="62" s="1"/>
  <c r="AX14" i="62"/>
  <c r="S14" i="62" s="1"/>
  <c r="AC14" i="62" s="1"/>
  <c r="AB15" i="62" s="1"/>
  <c r="AX15" i="62"/>
  <c r="S15" i="62" s="1"/>
  <c r="AC15" i="62" s="1"/>
  <c r="AB16" i="62" s="1"/>
  <c r="AX16" i="62"/>
  <c r="S16" i="62" s="1"/>
  <c r="AC16" i="62" s="1"/>
  <c r="AB17" i="62" s="1"/>
  <c r="AX17" i="62"/>
  <c r="S17" i="62" s="1"/>
  <c r="AC17" i="62" s="1"/>
  <c r="AB18" i="62" s="1"/>
  <c r="AX18" i="62"/>
  <c r="S18" i="62" s="1"/>
  <c r="AC18" i="62" s="1"/>
  <c r="AB19" i="62" s="1"/>
  <c r="AX19" i="62"/>
  <c r="S19" i="62" s="1"/>
  <c r="AC19" i="62" s="1"/>
  <c r="AB20" i="62" s="1"/>
  <c r="AX20" i="62"/>
  <c r="S20" i="62" s="1"/>
  <c r="AC20" i="62" s="1"/>
  <c r="AB21" i="62" s="1"/>
  <c r="AX21" i="62"/>
  <c r="S21" i="62" s="1"/>
  <c r="AC21" i="62" s="1"/>
  <c r="AB22" i="62" s="1"/>
  <c r="AJ23" i="16"/>
  <c r="AS23" i="16" s="1"/>
  <c r="AK23" i="16"/>
  <c r="AT23" i="16" s="1"/>
  <c r="AS13" i="54"/>
  <c r="AL13" i="54"/>
  <c r="AU13" i="54" s="1"/>
  <c r="W24" i="27"/>
  <c r="AG23" i="27"/>
  <c r="AP23" i="27" s="1"/>
  <c r="AF23" i="27"/>
  <c r="AO23" i="27" s="1"/>
  <c r="AE23" i="27"/>
  <c r="AS19" i="8"/>
  <c r="AL19" i="8"/>
  <c r="AU19" i="8" s="1"/>
  <c r="AS21" i="60"/>
  <c r="AL21" i="60"/>
  <c r="AU21" i="60" s="1"/>
  <c r="AG24" i="85"/>
  <c r="AP24" i="85" s="1"/>
  <c r="AF24" i="85"/>
  <c r="AO24" i="85" s="1"/>
  <c r="W25" i="85"/>
  <c r="AE24" i="85"/>
  <c r="AJ21" i="64"/>
  <c r="AK21" i="64"/>
  <c r="AT21" i="64" s="1"/>
  <c r="AJ15" i="64"/>
  <c r="AK15" i="64"/>
  <c r="AT15" i="64" s="1"/>
  <c r="AJ9" i="64"/>
  <c r="AK9" i="64"/>
  <c r="AT9" i="64" s="1"/>
  <c r="AI23" i="17"/>
  <c r="AN23" i="17"/>
  <c r="AN25" i="17" s="1"/>
  <c r="AG22" i="6"/>
  <c r="AP22" i="6" s="1"/>
  <c r="AF22" i="6"/>
  <c r="AO22" i="6" s="1"/>
  <c r="W23" i="6"/>
  <c r="AE22" i="6"/>
  <c r="Y25" i="31"/>
  <c r="X25" i="31"/>
  <c r="Z25" i="31" s="1"/>
  <c r="AL23" i="51"/>
  <c r="AU23" i="51" s="1"/>
  <c r="AR23" i="51"/>
  <c r="AR25" i="51" s="1"/>
  <c r="AH23" i="5"/>
  <c r="AQ23" i="5" s="1"/>
  <c r="AQ25" i="5" s="1"/>
  <c r="AZ3" i="5"/>
  <c r="AJ20" i="16"/>
  <c r="AK20" i="16"/>
  <c r="AT20" i="16" s="1"/>
  <c r="AJ14" i="16"/>
  <c r="AK14" i="16"/>
  <c r="AT14" i="16" s="1"/>
  <c r="AJ8" i="16"/>
  <c r="AK8" i="16"/>
  <c r="AT8" i="16" s="1"/>
  <c r="AS3" i="2"/>
  <c r="AL3" i="2"/>
  <c r="AU3" i="2" s="1"/>
  <c r="AS22" i="2"/>
  <c r="AL22" i="2"/>
  <c r="AU22" i="2" s="1"/>
  <c r="AS9" i="24"/>
  <c r="AL9" i="24"/>
  <c r="AU9" i="24" s="1"/>
  <c r="AN24" i="73"/>
  <c r="AI24" i="73"/>
  <c r="AE24" i="41"/>
  <c r="W25" i="41"/>
  <c r="AF24" i="41"/>
  <c r="AO24" i="41" s="1"/>
  <c r="AG24" i="41"/>
  <c r="AP24" i="41" s="1"/>
  <c r="AS14" i="8"/>
  <c r="AL14" i="8"/>
  <c r="AU14" i="8" s="1"/>
  <c r="AS15" i="22"/>
  <c r="AL15" i="22"/>
  <c r="AU15" i="22" s="1"/>
  <c r="AJ4" i="60"/>
  <c r="AK4" i="60"/>
  <c r="AT4" i="60" s="1"/>
  <c r="AT25" i="60" s="1"/>
  <c r="AS5" i="53"/>
  <c r="AL5" i="53"/>
  <c r="AU5" i="53" s="1"/>
  <c r="AJ21" i="11"/>
  <c r="AK21" i="11"/>
  <c r="AT21" i="11" s="1"/>
  <c r="AJ15" i="11"/>
  <c r="AK15" i="11"/>
  <c r="AT15" i="11" s="1"/>
  <c r="AJ9" i="11"/>
  <c r="AK9" i="11"/>
  <c r="AT9" i="11" s="1"/>
  <c r="AH24" i="92"/>
  <c r="AQ24" i="92" s="1"/>
  <c r="AE24" i="95"/>
  <c r="AF24" i="95"/>
  <c r="AO24" i="95" s="1"/>
  <c r="W25" i="95"/>
  <c r="AG24" i="95"/>
  <c r="AP24" i="95" s="1"/>
  <c r="AR22" i="5"/>
  <c r="AJ19" i="72"/>
  <c r="AK19" i="72"/>
  <c r="AT19" i="72" s="1"/>
  <c r="AJ13" i="72"/>
  <c r="AK13" i="72"/>
  <c r="AT13" i="72" s="1"/>
  <c r="AJ7" i="72"/>
  <c r="AK7" i="72"/>
  <c r="AT7" i="72" s="1"/>
  <c r="AS5" i="2"/>
  <c r="AL5" i="2"/>
  <c r="AU5" i="2" s="1"/>
  <c r="AX23" i="18"/>
  <c r="S23" i="18" s="1"/>
  <c r="AC23" i="18" s="1"/>
  <c r="AX3" i="18"/>
  <c r="S3" i="18" s="1"/>
  <c r="AC3" i="18" s="1"/>
  <c r="AX4" i="18"/>
  <c r="S4" i="18" s="1"/>
  <c r="AC4" i="18" s="1"/>
  <c r="AB5" i="18" s="1"/>
  <c r="AX5" i="18"/>
  <c r="S5" i="18" s="1"/>
  <c r="AC5" i="18" s="1"/>
  <c r="AB6" i="18" s="1"/>
  <c r="AX6" i="18"/>
  <c r="S6" i="18" s="1"/>
  <c r="AC6" i="18" s="1"/>
  <c r="AB7" i="18" s="1"/>
  <c r="AX7" i="18"/>
  <c r="S7" i="18" s="1"/>
  <c r="AC7" i="18" s="1"/>
  <c r="AB8" i="18" s="1"/>
  <c r="AX8" i="18"/>
  <c r="S8" i="18" s="1"/>
  <c r="AC8" i="18" s="1"/>
  <c r="AB9" i="18" s="1"/>
  <c r="AX9" i="18"/>
  <c r="S9" i="18" s="1"/>
  <c r="AC9" i="18" s="1"/>
  <c r="AB10" i="18" s="1"/>
  <c r="AX10" i="18"/>
  <c r="S10" i="18" s="1"/>
  <c r="AC10" i="18" s="1"/>
  <c r="AB11" i="18" s="1"/>
  <c r="AX11" i="18"/>
  <c r="S11" i="18" s="1"/>
  <c r="AC11" i="18" s="1"/>
  <c r="AB12" i="18" s="1"/>
  <c r="AX12" i="18"/>
  <c r="S12" i="18" s="1"/>
  <c r="AC12" i="18" s="1"/>
  <c r="AB13" i="18" s="1"/>
  <c r="AX13" i="18"/>
  <c r="S13" i="18" s="1"/>
  <c r="AC13" i="18" s="1"/>
  <c r="AB14" i="18" s="1"/>
  <c r="AX14" i="18"/>
  <c r="S14" i="18" s="1"/>
  <c r="AC14" i="18" s="1"/>
  <c r="AB15" i="18" s="1"/>
  <c r="AX15" i="18"/>
  <c r="S15" i="18" s="1"/>
  <c r="AC15" i="18" s="1"/>
  <c r="AB16" i="18" s="1"/>
  <c r="AX16" i="18"/>
  <c r="S16" i="18" s="1"/>
  <c r="AC16" i="18" s="1"/>
  <c r="AB17" i="18" s="1"/>
  <c r="AX17" i="18"/>
  <c r="S17" i="18" s="1"/>
  <c r="AC17" i="18" s="1"/>
  <c r="AB18" i="18" s="1"/>
  <c r="AX18" i="18"/>
  <c r="S18" i="18" s="1"/>
  <c r="AC18" i="18" s="1"/>
  <c r="AB19" i="18" s="1"/>
  <c r="AX19" i="18"/>
  <c r="S19" i="18" s="1"/>
  <c r="AC19" i="18" s="1"/>
  <c r="AB20" i="18" s="1"/>
  <c r="AX20" i="18"/>
  <c r="S20" i="18" s="1"/>
  <c r="AC20" i="18" s="1"/>
  <c r="AB21" i="18" s="1"/>
  <c r="AX21" i="18"/>
  <c r="S21" i="18" s="1"/>
  <c r="AC21" i="18" s="1"/>
  <c r="AB22" i="18" s="1"/>
  <c r="AS3" i="54"/>
  <c r="AL3" i="54"/>
  <c r="AU3" i="54" s="1"/>
  <c r="AJ23" i="58"/>
  <c r="AS23" i="58" s="1"/>
  <c r="AK23" i="58"/>
  <c r="AT23" i="58" s="1"/>
  <c r="AS5" i="60"/>
  <c r="AL5" i="60"/>
  <c r="AU5" i="60" s="1"/>
  <c r="AJ17" i="51"/>
  <c r="AK17" i="51"/>
  <c r="AT17" i="51" s="1"/>
  <c r="AJ11" i="51"/>
  <c r="AK11" i="51"/>
  <c r="AT11" i="51" s="1"/>
  <c r="AJ5" i="51"/>
  <c r="AK5" i="51"/>
  <c r="AT5" i="51" s="1"/>
  <c r="AL23" i="67"/>
  <c r="AU23" i="67" s="1"/>
  <c r="AR23" i="67"/>
  <c r="AR25" i="67" s="1"/>
  <c r="AS18" i="2"/>
  <c r="AL18" i="2"/>
  <c r="AU18" i="2" s="1"/>
  <c r="AS17" i="24"/>
  <c r="AL17" i="24"/>
  <c r="AU17" i="24" s="1"/>
  <c r="AS16" i="8"/>
  <c r="AL16" i="8"/>
  <c r="AU16" i="8" s="1"/>
  <c r="AS5" i="22"/>
  <c r="AL5" i="22"/>
  <c r="AU5" i="22" s="1"/>
  <c r="AJ19" i="58"/>
  <c r="AK19" i="58"/>
  <c r="AT19" i="58" s="1"/>
  <c r="AJ13" i="58"/>
  <c r="AK13" i="58"/>
  <c r="AT13" i="58" s="1"/>
  <c r="AJ7" i="58"/>
  <c r="AK7" i="58"/>
  <c r="AT7" i="58" s="1"/>
  <c r="AS19" i="53"/>
  <c r="AL19" i="53"/>
  <c r="AU19" i="53" s="1"/>
  <c r="Y26" i="86"/>
  <c r="X26" i="86"/>
  <c r="Z26" i="86" s="1"/>
  <c r="Y25" i="77"/>
  <c r="X25" i="77"/>
  <c r="AJ20" i="61"/>
  <c r="AK20" i="61"/>
  <c r="AT20" i="61" s="1"/>
  <c r="AJ14" i="61"/>
  <c r="AK14" i="61"/>
  <c r="AT14" i="61" s="1"/>
  <c r="AJ8" i="61"/>
  <c r="AK8" i="61"/>
  <c r="AT8" i="61" s="1"/>
  <c r="W26" i="37"/>
  <c r="AG25" i="37"/>
  <c r="AP25" i="37" s="1"/>
  <c r="AF25" i="37"/>
  <c r="AO25" i="37" s="1"/>
  <c r="AE25" i="37"/>
  <c r="AH25" i="30"/>
  <c r="AQ25" i="30" s="1"/>
  <c r="AK23" i="10"/>
  <c r="AT23" i="10" s="1"/>
  <c r="AJ22" i="17"/>
  <c r="AK22" i="17"/>
  <c r="AT22" i="17" s="1"/>
  <c r="AJ16" i="17"/>
  <c r="AK16" i="17"/>
  <c r="AT16" i="17" s="1"/>
  <c r="AJ10" i="17"/>
  <c r="AK10" i="17"/>
  <c r="AT10" i="17" s="1"/>
  <c r="AJ3" i="17"/>
  <c r="AB4" i="17"/>
  <c r="AS6" i="22"/>
  <c r="AL6" i="22"/>
  <c r="AU6" i="22" s="1"/>
  <c r="AS13" i="60"/>
  <c r="AL13" i="60"/>
  <c r="AU13" i="60" s="1"/>
  <c r="AJ19" i="67"/>
  <c r="AK19" i="67"/>
  <c r="AT19" i="67" s="1"/>
  <c r="AJ13" i="67"/>
  <c r="AK13" i="67"/>
  <c r="AT13" i="67" s="1"/>
  <c r="AJ7" i="67"/>
  <c r="AK7" i="67"/>
  <c r="AT7" i="67" s="1"/>
  <c r="AS14" i="53"/>
  <c r="AL14" i="53"/>
  <c r="AU14" i="53" s="1"/>
  <c r="AJ18" i="59"/>
  <c r="AK18" i="59"/>
  <c r="AT18" i="59" s="1"/>
  <c r="AJ12" i="59"/>
  <c r="AK12" i="59"/>
  <c r="AT12" i="59" s="1"/>
  <c r="AJ6" i="59"/>
  <c r="AK6" i="59"/>
  <c r="AT6" i="59" s="1"/>
  <c r="AJ20" i="50"/>
  <c r="AK20" i="50"/>
  <c r="AT20" i="50" s="1"/>
  <c r="AJ14" i="50"/>
  <c r="AK14" i="50"/>
  <c r="AT14" i="50" s="1"/>
  <c r="AJ8" i="50"/>
  <c r="AK8" i="50"/>
  <c r="AT8" i="50" s="1"/>
  <c r="X26" i="44"/>
  <c r="Y26" i="44"/>
  <c r="AH24" i="47"/>
  <c r="AQ24" i="47" s="1"/>
  <c r="X23" i="94"/>
  <c r="Y23" i="94"/>
  <c r="AR22" i="7"/>
  <c r="AS6" i="54"/>
  <c r="AL6" i="54"/>
  <c r="AU6" i="54" s="1"/>
  <c r="AS4" i="3"/>
  <c r="AL4" i="3"/>
  <c r="AU4" i="3" s="1"/>
  <c r="AL23" i="60"/>
  <c r="AU23" i="60" s="1"/>
  <c r="AR23" i="60"/>
  <c r="AR25" i="60" s="1"/>
  <c r="AJ23" i="62"/>
  <c r="AS23" i="62" s="1"/>
  <c r="AF23" i="46"/>
  <c r="AO23" i="46" s="1"/>
  <c r="AE23" i="46"/>
  <c r="W24" i="46"/>
  <c r="AG23" i="46"/>
  <c r="AP23" i="46" s="1"/>
  <c r="AH26" i="79"/>
  <c r="AQ26" i="79" s="1"/>
  <c r="AS21" i="2"/>
  <c r="AL21" i="2"/>
  <c r="AU21" i="2" s="1"/>
  <c r="AS20" i="24"/>
  <c r="AL20" i="24"/>
  <c r="AU20" i="24" s="1"/>
  <c r="AF23" i="23"/>
  <c r="AO23" i="23" s="1"/>
  <c r="AO25" i="23" s="1"/>
  <c r="AE23" i="23"/>
  <c r="AG23" i="23"/>
  <c r="AP23" i="23" s="1"/>
  <c r="AP25" i="23" s="1"/>
  <c r="AH23" i="20"/>
  <c r="AQ23" i="20" s="1"/>
  <c r="AQ25" i="20" s="1"/>
  <c r="AZ3" i="20"/>
  <c r="AI23" i="39"/>
  <c r="AN23" i="39"/>
  <c r="AS8" i="22"/>
  <c r="AL8" i="22"/>
  <c r="AU8" i="22" s="1"/>
  <c r="AG25" i="76"/>
  <c r="AP25" i="76" s="1"/>
  <c r="AF25" i="76"/>
  <c r="AO25" i="76" s="1"/>
  <c r="W26" i="76"/>
  <c r="AE25" i="76"/>
  <c r="AS16" i="53"/>
  <c r="AL16" i="53"/>
  <c r="AU16" i="53" s="1"/>
  <c r="AJ20" i="64"/>
  <c r="AK20" i="64"/>
  <c r="AT20" i="64" s="1"/>
  <c r="AJ14" i="64"/>
  <c r="AK14" i="64"/>
  <c r="AT14" i="64" s="1"/>
  <c r="AJ8" i="64"/>
  <c r="AK8" i="64"/>
  <c r="AT8" i="64" s="1"/>
  <c r="AJ23" i="11"/>
  <c r="AS23" i="11" s="1"/>
  <c r="AK23" i="11"/>
  <c r="AT23" i="11" s="1"/>
  <c r="AI24" i="31"/>
  <c r="AN24" i="31"/>
  <c r="Z23" i="5"/>
  <c r="AJ19" i="16"/>
  <c r="AK19" i="16"/>
  <c r="AT19" i="16" s="1"/>
  <c r="AJ13" i="16"/>
  <c r="AK13" i="16"/>
  <c r="AT13" i="16" s="1"/>
  <c r="AJ7" i="16"/>
  <c r="AK7" i="16"/>
  <c r="AT7" i="16" s="1"/>
  <c r="AS14" i="54"/>
  <c r="AL14" i="54"/>
  <c r="AU14" i="54" s="1"/>
  <c r="AF23" i="91"/>
  <c r="AO23" i="91" s="1"/>
  <c r="AE23" i="91"/>
  <c r="AG23" i="91"/>
  <c r="AP23" i="91" s="1"/>
  <c r="W24" i="91"/>
  <c r="AL23" i="24"/>
  <c r="AU23" i="24" s="1"/>
  <c r="AR23" i="24"/>
  <c r="AR25" i="24" s="1"/>
  <c r="AS3" i="60"/>
  <c r="AL3" i="60"/>
  <c r="AU3" i="60" s="1"/>
  <c r="AS22" i="60"/>
  <c r="AL22" i="60"/>
  <c r="AU22" i="60" s="1"/>
  <c r="AJ20" i="11"/>
  <c r="AK20" i="11"/>
  <c r="AT20" i="11" s="1"/>
  <c r="AJ14" i="11"/>
  <c r="AK14" i="11"/>
  <c r="AT14" i="11" s="1"/>
  <c r="AJ8" i="11"/>
  <c r="AK8" i="11"/>
  <c r="AT8" i="11" s="1"/>
  <c r="AR24" i="80"/>
  <c r="Z24" i="92"/>
  <c r="AJ18" i="72"/>
  <c r="AK18" i="72"/>
  <c r="AT18" i="72" s="1"/>
  <c r="AJ12" i="72"/>
  <c r="AK12" i="72"/>
  <c r="AT12" i="72" s="1"/>
  <c r="AJ6" i="72"/>
  <c r="AK6" i="72"/>
  <c r="AT6" i="72" s="1"/>
  <c r="AS10" i="24"/>
  <c r="AL10" i="24"/>
  <c r="AU10" i="24" s="1"/>
  <c r="AX22" i="18"/>
  <c r="S22" i="18" s="1"/>
  <c r="AC22" i="18" s="1"/>
  <c r="AB23" i="18" s="1"/>
  <c r="AJ4" i="54"/>
  <c r="AK4" i="54"/>
  <c r="AT4" i="54" s="1"/>
  <c r="AT25" i="54" s="1"/>
  <c r="AS21" i="54"/>
  <c r="AL21" i="54"/>
  <c r="AU21" i="54" s="1"/>
  <c r="Y25" i="82"/>
  <c r="X25" i="82"/>
  <c r="AS15" i="8"/>
  <c r="AL15" i="8"/>
  <c r="AU15" i="8" s="1"/>
  <c r="AS10" i="22"/>
  <c r="AL10" i="22"/>
  <c r="AU10" i="22" s="1"/>
  <c r="AS6" i="53"/>
  <c r="AL6" i="53"/>
  <c r="AU6" i="53" s="1"/>
  <c r="AS4" i="14"/>
  <c r="AL4" i="14"/>
  <c r="AU4" i="14" s="1"/>
  <c r="AU25" i="14" s="1"/>
  <c r="C11" i="14" s="1"/>
  <c r="AJ22" i="51"/>
  <c r="AK22" i="51"/>
  <c r="AT22" i="51" s="1"/>
  <c r="AJ16" i="51"/>
  <c r="AK16" i="51"/>
  <c r="AT16" i="51" s="1"/>
  <c r="AJ10" i="51"/>
  <c r="AK10" i="51"/>
  <c r="AT10" i="51" s="1"/>
  <c r="AJ3" i="51"/>
  <c r="AB4" i="51"/>
  <c r="AS4" i="19"/>
  <c r="AL4" i="19"/>
  <c r="AU4" i="19" s="1"/>
  <c r="AU25" i="19" s="1"/>
  <c r="C11" i="19" s="1"/>
  <c r="AJ23" i="61"/>
  <c r="AS23" i="61" s="1"/>
  <c r="AK23" i="61"/>
  <c r="AT23" i="61" s="1"/>
  <c r="AR22" i="46"/>
  <c r="AL23" i="72"/>
  <c r="AU23" i="72" s="1"/>
  <c r="AR23" i="72"/>
  <c r="AR25" i="72" s="1"/>
  <c r="AS10" i="54"/>
  <c r="AL10" i="54"/>
  <c r="AU10" i="54" s="1"/>
  <c r="AS3" i="8"/>
  <c r="AL3" i="8"/>
  <c r="AU3" i="8" s="1"/>
  <c r="AJ18" i="58"/>
  <c r="AK18" i="58"/>
  <c r="AT18" i="58" s="1"/>
  <c r="AJ12" i="58"/>
  <c r="AK12" i="58"/>
  <c r="AT12" i="58" s="1"/>
  <c r="AJ6" i="58"/>
  <c r="AK6" i="58"/>
  <c r="AT6" i="58" s="1"/>
  <c r="AS12" i="60"/>
  <c r="AL12" i="60"/>
  <c r="AU12" i="60" s="1"/>
  <c r="AN24" i="77"/>
  <c r="AI24" i="77"/>
  <c r="AJ19" i="61"/>
  <c r="AK19" i="61"/>
  <c r="AT19" i="61" s="1"/>
  <c r="AJ13" i="61"/>
  <c r="AK13" i="61"/>
  <c r="AT13" i="61" s="1"/>
  <c r="AJ7" i="61"/>
  <c r="AK7" i="61"/>
  <c r="AT7" i="61" s="1"/>
  <c r="AH25" i="43"/>
  <c r="AQ25" i="43" s="1"/>
  <c r="AS19" i="2"/>
  <c r="AL19" i="2"/>
  <c r="AU19" i="2" s="1"/>
  <c r="AS12" i="24"/>
  <c r="AL12" i="24"/>
  <c r="AU12" i="24" s="1"/>
  <c r="AJ21" i="17"/>
  <c r="AK21" i="17"/>
  <c r="AT21" i="17" s="1"/>
  <c r="AJ15" i="17"/>
  <c r="AK15" i="17"/>
  <c r="AT15" i="17" s="1"/>
  <c r="AJ9" i="17"/>
  <c r="AK9" i="17"/>
  <c r="AT9" i="17" s="1"/>
  <c r="AS5" i="54"/>
  <c r="AL5" i="54"/>
  <c r="AU5" i="54" s="1"/>
  <c r="AS5" i="8"/>
  <c r="AL5" i="8"/>
  <c r="AU5" i="8" s="1"/>
  <c r="AJ18" i="67"/>
  <c r="AK18" i="67"/>
  <c r="AT18" i="67" s="1"/>
  <c r="AJ12" i="67"/>
  <c r="AK12" i="67"/>
  <c r="AT12" i="67" s="1"/>
  <c r="AJ6" i="67"/>
  <c r="AK6" i="67"/>
  <c r="AT6" i="67" s="1"/>
  <c r="AH25" i="87"/>
  <c r="AQ25" i="87" s="1"/>
  <c r="AJ17" i="59"/>
  <c r="AK17" i="59"/>
  <c r="AT17" i="59" s="1"/>
  <c r="AJ11" i="59"/>
  <c r="AK11" i="59"/>
  <c r="AT11" i="59" s="1"/>
  <c r="AJ5" i="59"/>
  <c r="AK5" i="59"/>
  <c r="AT5" i="59" s="1"/>
  <c r="AJ19" i="50"/>
  <c r="AK19" i="50"/>
  <c r="AT19" i="50" s="1"/>
  <c r="AJ13" i="50"/>
  <c r="AK13" i="50"/>
  <c r="AT13" i="50" s="1"/>
  <c r="AJ7" i="50"/>
  <c r="AK7" i="50"/>
  <c r="AT7" i="50" s="1"/>
  <c r="X24" i="93"/>
  <c r="Y24" i="93"/>
  <c r="AI25" i="48"/>
  <c r="AN25" i="48"/>
  <c r="AN25" i="44"/>
  <c r="AI25" i="44"/>
  <c r="AH23" i="35"/>
  <c r="AQ23" i="35" s="1"/>
  <c r="Z24" i="47"/>
  <c r="AS20" i="2"/>
  <c r="AL20" i="2"/>
  <c r="AU20" i="2" s="1"/>
  <c r="AS7" i="24"/>
  <c r="AL7" i="24"/>
  <c r="AU7" i="24" s="1"/>
  <c r="AG24" i="81"/>
  <c r="AP24" i="81" s="1"/>
  <c r="AF24" i="81"/>
  <c r="AO24" i="81" s="1"/>
  <c r="AE24" i="81"/>
  <c r="W25" i="81"/>
  <c r="AR23" i="41"/>
  <c r="AS18" i="8"/>
  <c r="AL18" i="8"/>
  <c r="AU18" i="8" s="1"/>
  <c r="AS13" i="22"/>
  <c r="AL13" i="22"/>
  <c r="AU13" i="22" s="1"/>
  <c r="AS8" i="60"/>
  <c r="AL8" i="60"/>
  <c r="AU8" i="60" s="1"/>
  <c r="AS21" i="53"/>
  <c r="AL21" i="53"/>
  <c r="AU21" i="53" s="1"/>
  <c r="AE23" i="49"/>
  <c r="AG23" i="49"/>
  <c r="AP23" i="49" s="1"/>
  <c r="AP25" i="49" s="1"/>
  <c r="AF23" i="49"/>
  <c r="AO23" i="49" s="1"/>
  <c r="AO25" i="49" s="1"/>
  <c r="AS4" i="63"/>
  <c r="AS25" i="63" s="1"/>
  <c r="AL4" i="63"/>
  <c r="AU4" i="63" s="1"/>
  <c r="AU25" i="63" s="1"/>
  <c r="C11" i="63" s="1"/>
  <c r="F16" i="97" s="1"/>
  <c r="AE23" i="62"/>
  <c r="AG23" i="62"/>
  <c r="AP23" i="62" s="1"/>
  <c r="AP25" i="62" s="1"/>
  <c r="AF23" i="62"/>
  <c r="AO23" i="62" s="1"/>
  <c r="AO25" i="62" s="1"/>
  <c r="AX23" i="56"/>
  <c r="S23" i="56" s="1"/>
  <c r="AC23" i="56" s="1"/>
  <c r="AX3" i="56"/>
  <c r="S3" i="56" s="1"/>
  <c r="AC3" i="56" s="1"/>
  <c r="AX4" i="56"/>
  <c r="S4" i="56" s="1"/>
  <c r="AC4" i="56" s="1"/>
  <c r="AB5" i="56" s="1"/>
  <c r="AX5" i="56"/>
  <c r="S5" i="56" s="1"/>
  <c r="AC5" i="56" s="1"/>
  <c r="AB6" i="56" s="1"/>
  <c r="AX6" i="56"/>
  <c r="S6" i="56" s="1"/>
  <c r="AC6" i="56" s="1"/>
  <c r="AB7" i="56" s="1"/>
  <c r="AX7" i="56"/>
  <c r="S7" i="56" s="1"/>
  <c r="AC7" i="56" s="1"/>
  <c r="AB8" i="56" s="1"/>
  <c r="AX8" i="56"/>
  <c r="S8" i="56" s="1"/>
  <c r="AC8" i="56" s="1"/>
  <c r="AB9" i="56" s="1"/>
  <c r="AX9" i="56"/>
  <c r="S9" i="56" s="1"/>
  <c r="AC9" i="56" s="1"/>
  <c r="AB10" i="56" s="1"/>
  <c r="AX10" i="56"/>
  <c r="S10" i="56" s="1"/>
  <c r="AC10" i="56" s="1"/>
  <c r="AB11" i="56" s="1"/>
  <c r="AX11" i="56"/>
  <c r="S11" i="56" s="1"/>
  <c r="AC11" i="56" s="1"/>
  <c r="AB12" i="56" s="1"/>
  <c r="AX12" i="56"/>
  <c r="S12" i="56" s="1"/>
  <c r="AC12" i="56" s="1"/>
  <c r="AB13" i="56" s="1"/>
  <c r="AX13" i="56"/>
  <c r="S13" i="56" s="1"/>
  <c r="AC13" i="56" s="1"/>
  <c r="AB14" i="56" s="1"/>
  <c r="AX14" i="56"/>
  <c r="S14" i="56" s="1"/>
  <c r="AC14" i="56" s="1"/>
  <c r="AB15" i="56" s="1"/>
  <c r="AX15" i="56"/>
  <c r="S15" i="56" s="1"/>
  <c r="AC15" i="56" s="1"/>
  <c r="AB16" i="56" s="1"/>
  <c r="AX16" i="56"/>
  <c r="S16" i="56" s="1"/>
  <c r="AC16" i="56" s="1"/>
  <c r="AB17" i="56" s="1"/>
  <c r="AX17" i="56"/>
  <c r="S17" i="56" s="1"/>
  <c r="AC17" i="56" s="1"/>
  <c r="AB18" i="56" s="1"/>
  <c r="AX18" i="56"/>
  <c r="S18" i="56" s="1"/>
  <c r="AC18" i="56" s="1"/>
  <c r="AB19" i="56" s="1"/>
  <c r="AX19" i="56"/>
  <c r="S19" i="56" s="1"/>
  <c r="AC19" i="56" s="1"/>
  <c r="AB20" i="56" s="1"/>
  <c r="AX20" i="56"/>
  <c r="S20" i="56" s="1"/>
  <c r="AC20" i="56" s="1"/>
  <c r="AB21" i="56" s="1"/>
  <c r="AX21" i="56"/>
  <c r="S21" i="56" s="1"/>
  <c r="AC21" i="56" s="1"/>
  <c r="AB22" i="56" s="1"/>
  <c r="AS19" i="54"/>
  <c r="AL19" i="54"/>
  <c r="AU19" i="54" s="1"/>
  <c r="AS7" i="8"/>
  <c r="AL7" i="8"/>
  <c r="AU7" i="8" s="1"/>
  <c r="AS9" i="60"/>
  <c r="AL9" i="60"/>
  <c r="AU9" i="60" s="1"/>
  <c r="AJ4" i="53"/>
  <c r="AK4" i="53"/>
  <c r="AT4" i="53" s="1"/>
  <c r="AT25" i="53" s="1"/>
  <c r="AJ19" i="64"/>
  <c r="AK19" i="64"/>
  <c r="AT19" i="64" s="1"/>
  <c r="AJ13" i="64"/>
  <c r="AK13" i="64"/>
  <c r="AT13" i="64" s="1"/>
  <c r="AJ7" i="64"/>
  <c r="AK7" i="64"/>
  <c r="AT7" i="64" s="1"/>
  <c r="X24" i="29"/>
  <c r="Y24" i="29"/>
  <c r="AH25" i="25"/>
  <c r="AQ25" i="25" s="1"/>
  <c r="AJ18" i="16"/>
  <c r="AK18" i="16"/>
  <c r="AT18" i="16" s="1"/>
  <c r="AJ12" i="16"/>
  <c r="AK12" i="16"/>
  <c r="AT12" i="16" s="1"/>
  <c r="AJ6" i="16"/>
  <c r="AK6" i="16"/>
  <c r="AT6" i="16" s="1"/>
  <c r="AS10" i="2"/>
  <c r="AL10" i="2"/>
  <c r="AU10" i="2" s="1"/>
  <c r="AS15" i="24"/>
  <c r="AL15" i="24"/>
  <c r="AU15" i="24" s="1"/>
  <c r="AS20" i="8"/>
  <c r="AL20" i="8"/>
  <c r="AU20" i="8" s="1"/>
  <c r="AS21" i="22"/>
  <c r="AL21" i="22"/>
  <c r="AU21" i="22" s="1"/>
  <c r="AS11" i="53"/>
  <c r="AL11" i="53"/>
  <c r="AU11" i="53" s="1"/>
  <c r="AS25" i="14"/>
  <c r="AX23" i="49"/>
  <c r="AX3" i="49"/>
  <c r="S3" i="49" s="1"/>
  <c r="AX4" i="49"/>
  <c r="AX5" i="49"/>
  <c r="AX6" i="49"/>
  <c r="AX7" i="49"/>
  <c r="AX8" i="49"/>
  <c r="AX9" i="49"/>
  <c r="AX10" i="49"/>
  <c r="AX11" i="49"/>
  <c r="AX12" i="49"/>
  <c r="AX13" i="49"/>
  <c r="AX14" i="49"/>
  <c r="AX15" i="49"/>
  <c r="AX16" i="49"/>
  <c r="AX17" i="49"/>
  <c r="AX18" i="49"/>
  <c r="AX19" i="49"/>
  <c r="AX20" i="49"/>
  <c r="AX21" i="49"/>
  <c r="AS25" i="19"/>
  <c r="AJ19" i="11"/>
  <c r="AK19" i="11"/>
  <c r="AT19" i="11" s="1"/>
  <c r="AJ13" i="11"/>
  <c r="AK13" i="11"/>
  <c r="AT13" i="11" s="1"/>
  <c r="AJ7" i="11"/>
  <c r="AK7" i="11"/>
  <c r="AT7" i="11" s="1"/>
  <c r="AH24" i="45"/>
  <c r="AQ24" i="45" s="1"/>
  <c r="AR24" i="30"/>
  <c r="AJ17" i="72"/>
  <c r="AK17" i="72"/>
  <c r="AT17" i="72" s="1"/>
  <c r="AJ11" i="72"/>
  <c r="AK11" i="72"/>
  <c r="AT11" i="72" s="1"/>
  <c r="AJ5" i="72"/>
  <c r="AK5" i="72"/>
  <c r="AT5" i="72" s="1"/>
  <c r="AS11" i="2"/>
  <c r="AL11" i="2"/>
  <c r="AU11" i="2" s="1"/>
  <c r="AS11" i="60"/>
  <c r="AL11" i="60"/>
  <c r="AU11" i="60" s="1"/>
  <c r="AJ21" i="51"/>
  <c r="AK21" i="51"/>
  <c r="AT21" i="51" s="1"/>
  <c r="AJ15" i="51"/>
  <c r="AK15" i="51"/>
  <c r="AT15" i="51" s="1"/>
  <c r="AJ9" i="51"/>
  <c r="AK9" i="51"/>
  <c r="AT9" i="51" s="1"/>
  <c r="AH24" i="90"/>
  <c r="AQ24" i="90" s="1"/>
  <c r="AS6" i="2"/>
  <c r="AL6" i="2"/>
  <c r="AU6" i="2" s="1"/>
  <c r="AS5" i="24"/>
  <c r="AL5" i="24"/>
  <c r="AU5" i="24" s="1"/>
  <c r="AK23" i="17"/>
  <c r="AT23" i="17" s="1"/>
  <c r="Y24" i="78"/>
  <c r="X24" i="78"/>
  <c r="X25" i="36"/>
  <c r="Y25" i="36"/>
  <c r="AJ4" i="8"/>
  <c r="AK4" i="8"/>
  <c r="AT4" i="8" s="1"/>
  <c r="AT25" i="8" s="1"/>
  <c r="AS22" i="8"/>
  <c r="AL22" i="8"/>
  <c r="AU22" i="8" s="1"/>
  <c r="AS11" i="22"/>
  <c r="AL11" i="22"/>
  <c r="AU11" i="22" s="1"/>
  <c r="AJ17" i="58"/>
  <c r="AK17" i="58"/>
  <c r="AT17" i="58" s="1"/>
  <c r="AJ11" i="58"/>
  <c r="AK11" i="58"/>
  <c r="AT11" i="58" s="1"/>
  <c r="AJ5" i="58"/>
  <c r="AK5" i="58"/>
  <c r="AT5" i="58" s="1"/>
  <c r="AS7" i="53"/>
  <c r="AL7" i="53"/>
  <c r="AU7" i="53" s="1"/>
  <c r="AI25" i="86"/>
  <c r="AN25" i="86"/>
  <c r="AJ18" i="61"/>
  <c r="AK18" i="61"/>
  <c r="AT18" i="61" s="1"/>
  <c r="AJ12" i="61"/>
  <c r="AK12" i="61"/>
  <c r="AT12" i="61" s="1"/>
  <c r="AJ6" i="61"/>
  <c r="AK6" i="61"/>
  <c r="AT6" i="61" s="1"/>
  <c r="AI22" i="57"/>
  <c r="AN22" i="57"/>
  <c r="AF25" i="30"/>
  <c r="AO25" i="30" s="1"/>
  <c r="AE25" i="30"/>
  <c r="W26" i="30"/>
  <c r="AG25" i="30"/>
  <c r="AP25" i="30" s="1"/>
  <c r="AJ20" i="17"/>
  <c r="AK20" i="17"/>
  <c r="AT20" i="17" s="1"/>
  <c r="AJ14" i="17"/>
  <c r="AK14" i="17"/>
  <c r="AT14" i="17" s="1"/>
  <c r="AJ8" i="17"/>
  <c r="AK8" i="17"/>
  <c r="AT8" i="17" s="1"/>
  <c r="AU25" i="3"/>
  <c r="C11" i="3" s="1"/>
  <c r="AS12" i="22"/>
  <c r="AL12" i="22"/>
  <c r="AU12" i="22" s="1"/>
  <c r="AS19" i="60"/>
  <c r="AL19" i="60"/>
  <c r="AU19" i="60" s="1"/>
  <c r="AJ17" i="67"/>
  <c r="AK17" i="67"/>
  <c r="AT17" i="67" s="1"/>
  <c r="AJ11" i="67"/>
  <c r="AK11" i="67"/>
  <c r="AT11" i="67" s="1"/>
  <c r="AJ5" i="67"/>
  <c r="AK5" i="67"/>
  <c r="AT5" i="67" s="1"/>
  <c r="AS20" i="53"/>
  <c r="AL20" i="53"/>
  <c r="AU20" i="53" s="1"/>
  <c r="AJ22" i="59"/>
  <c r="AK22" i="59"/>
  <c r="AT22" i="59" s="1"/>
  <c r="AJ16" i="59"/>
  <c r="AK16" i="59"/>
  <c r="AT16" i="59" s="1"/>
  <c r="AJ10" i="59"/>
  <c r="AK10" i="59"/>
  <c r="AT10" i="59" s="1"/>
  <c r="AB4" i="59"/>
  <c r="AJ3" i="59"/>
  <c r="AJ18" i="50"/>
  <c r="AK18" i="50"/>
  <c r="AT18" i="50" s="1"/>
  <c r="AJ12" i="50"/>
  <c r="AK12" i="50"/>
  <c r="AT12" i="50" s="1"/>
  <c r="AJ6" i="50"/>
  <c r="AK6" i="50"/>
  <c r="AT6" i="50" s="1"/>
  <c r="AL23" i="53"/>
  <c r="AU23" i="53" s="1"/>
  <c r="AI23" i="10"/>
  <c r="AN23" i="10"/>
  <c r="AN25" i="10" s="1"/>
  <c r="X25" i="38"/>
  <c r="Y25" i="38"/>
  <c r="AH25" i="80"/>
  <c r="AQ25" i="80" s="1"/>
  <c r="Z23" i="35"/>
  <c r="AR23" i="11"/>
  <c r="AR25" i="11" s="1"/>
  <c r="AL23" i="8"/>
  <c r="AU23" i="8" s="1"/>
  <c r="AR23" i="8"/>
  <c r="AR25" i="8" s="1"/>
  <c r="AS12" i="54"/>
  <c r="AL12" i="54"/>
  <c r="AU12" i="54" s="1"/>
  <c r="AG24" i="75"/>
  <c r="AP24" i="75" s="1"/>
  <c r="AF24" i="75"/>
  <c r="AO24" i="75" s="1"/>
  <c r="AE24" i="75"/>
  <c r="W25" i="75"/>
  <c r="AJ23" i="64"/>
  <c r="AS23" i="64" s="1"/>
  <c r="AK23" i="64"/>
  <c r="AT23" i="64" s="1"/>
  <c r="AX23" i="55"/>
  <c r="S23" i="55" s="1"/>
  <c r="AC23" i="55" s="1"/>
  <c r="AX3" i="55"/>
  <c r="S3" i="55" s="1"/>
  <c r="AC3" i="55" s="1"/>
  <c r="AX4" i="55"/>
  <c r="S4" i="55" s="1"/>
  <c r="AC4" i="55" s="1"/>
  <c r="AB5" i="55" s="1"/>
  <c r="AX5" i="55"/>
  <c r="S5" i="55" s="1"/>
  <c r="AC5" i="55" s="1"/>
  <c r="AB6" i="55" s="1"/>
  <c r="AX6" i="55"/>
  <c r="S6" i="55" s="1"/>
  <c r="AC6" i="55" s="1"/>
  <c r="AB7" i="55" s="1"/>
  <c r="AX7" i="55"/>
  <c r="S7" i="55" s="1"/>
  <c r="AC7" i="55" s="1"/>
  <c r="AB8" i="55" s="1"/>
  <c r="AX8" i="55"/>
  <c r="S8" i="55" s="1"/>
  <c r="AC8" i="55" s="1"/>
  <c r="AB9" i="55" s="1"/>
  <c r="AX9" i="55"/>
  <c r="S9" i="55" s="1"/>
  <c r="AC9" i="55" s="1"/>
  <c r="AB10" i="55" s="1"/>
  <c r="AX10" i="55"/>
  <c r="S10" i="55" s="1"/>
  <c r="AC10" i="55" s="1"/>
  <c r="AB11" i="55" s="1"/>
  <c r="AX11" i="55"/>
  <c r="S11" i="55" s="1"/>
  <c r="AC11" i="55" s="1"/>
  <c r="AB12" i="55" s="1"/>
  <c r="AX12" i="55"/>
  <c r="S12" i="55" s="1"/>
  <c r="AC12" i="55" s="1"/>
  <c r="AB13" i="55" s="1"/>
  <c r="AX13" i="55"/>
  <c r="S13" i="55" s="1"/>
  <c r="AC13" i="55" s="1"/>
  <c r="AB14" i="55" s="1"/>
  <c r="AX14" i="55"/>
  <c r="S14" i="55" s="1"/>
  <c r="AC14" i="55" s="1"/>
  <c r="AB15" i="55" s="1"/>
  <c r="AX15" i="55"/>
  <c r="S15" i="55" s="1"/>
  <c r="AC15" i="55" s="1"/>
  <c r="AB16" i="55" s="1"/>
  <c r="AX16" i="55"/>
  <c r="S16" i="55" s="1"/>
  <c r="AC16" i="55" s="1"/>
  <c r="AB17" i="55" s="1"/>
  <c r="AX17" i="55"/>
  <c r="S17" i="55" s="1"/>
  <c r="AC17" i="55" s="1"/>
  <c r="AB18" i="55" s="1"/>
  <c r="AX18" i="55"/>
  <c r="S18" i="55" s="1"/>
  <c r="AC18" i="55" s="1"/>
  <c r="AB19" i="55" s="1"/>
  <c r="AX19" i="55"/>
  <c r="S19" i="55" s="1"/>
  <c r="AC19" i="55" s="1"/>
  <c r="AB20" i="55" s="1"/>
  <c r="AX20" i="55"/>
  <c r="S20" i="55" s="1"/>
  <c r="AC20" i="55" s="1"/>
  <c r="AB21" i="55" s="1"/>
  <c r="AX21" i="55"/>
  <c r="S21" i="55" s="1"/>
  <c r="AC21" i="55" s="1"/>
  <c r="AB22" i="55" s="1"/>
  <c r="AH25" i="40"/>
  <c r="AQ25" i="40" s="1"/>
  <c r="Z26" i="79"/>
  <c r="AS9" i="2"/>
  <c r="AL9" i="2"/>
  <c r="AU9" i="2" s="1"/>
  <c r="AS8" i="24"/>
  <c r="AL8" i="24"/>
  <c r="AU8" i="24" s="1"/>
  <c r="AX22" i="56"/>
  <c r="S22" i="56" s="1"/>
  <c r="AC22" i="56" s="1"/>
  <c r="AB23" i="56" s="1"/>
  <c r="Z23" i="20"/>
  <c r="AS14" i="22"/>
  <c r="AL14" i="22"/>
  <c r="AU14" i="22" s="1"/>
  <c r="AS3" i="53"/>
  <c r="AL3" i="53"/>
  <c r="AU3" i="53" s="1"/>
  <c r="AS22" i="53"/>
  <c r="AL22" i="53"/>
  <c r="AU22" i="53" s="1"/>
  <c r="X23" i="68"/>
  <c r="Z23" i="68" s="1"/>
  <c r="Y23" i="68"/>
  <c r="AJ18" i="64"/>
  <c r="AK18" i="64"/>
  <c r="AT18" i="64" s="1"/>
  <c r="AJ12" i="64"/>
  <c r="AK12" i="64"/>
  <c r="AT12" i="64" s="1"/>
  <c r="AJ6" i="64"/>
  <c r="AK6" i="64"/>
  <c r="AT6" i="64" s="1"/>
  <c r="AN23" i="29"/>
  <c r="AI23" i="29"/>
  <c r="AR23" i="45"/>
  <c r="AJ17" i="16"/>
  <c r="AK17" i="16"/>
  <c r="AT17" i="16" s="1"/>
  <c r="AJ11" i="16"/>
  <c r="AK11" i="16"/>
  <c r="AT11" i="16" s="1"/>
  <c r="AJ5" i="16"/>
  <c r="AK5" i="16"/>
  <c r="AT5" i="16" s="1"/>
  <c r="AR22" i="32"/>
  <c r="AS20" i="54"/>
  <c r="AL20" i="54"/>
  <c r="AU20" i="54" s="1"/>
  <c r="AR22" i="27"/>
  <c r="AS10" i="60"/>
  <c r="AL10" i="60"/>
  <c r="AU10" i="60" s="1"/>
  <c r="AX22" i="49"/>
  <c r="AJ18" i="11"/>
  <c r="AK18" i="11"/>
  <c r="AT18" i="11" s="1"/>
  <c r="AJ12" i="11"/>
  <c r="AK12" i="11"/>
  <c r="AT12" i="11" s="1"/>
  <c r="AJ6" i="11"/>
  <c r="AK6" i="11"/>
  <c r="AT6" i="11" s="1"/>
  <c r="W25" i="84"/>
  <c r="AE24" i="84"/>
  <c r="AG24" i="84"/>
  <c r="AP24" i="84" s="1"/>
  <c r="AF24" i="84"/>
  <c r="AO24" i="84" s="1"/>
  <c r="AR24" i="43"/>
  <c r="AJ22" i="72"/>
  <c r="AK22" i="72"/>
  <c r="AT22" i="72" s="1"/>
  <c r="AJ16" i="72"/>
  <c r="AK16" i="72"/>
  <c r="AT16" i="72" s="1"/>
  <c r="AJ10" i="72"/>
  <c r="AK10" i="72"/>
  <c r="AT10" i="72" s="1"/>
  <c r="AJ3" i="72"/>
  <c r="AB4" i="72"/>
  <c r="AS16" i="24"/>
  <c r="AL16" i="24"/>
  <c r="AU16" i="24" s="1"/>
  <c r="AS9" i="54"/>
  <c r="AL9" i="54"/>
  <c r="AU9" i="54" s="1"/>
  <c r="AS21" i="8"/>
  <c r="AL21" i="8"/>
  <c r="AU21" i="8" s="1"/>
  <c r="AS16" i="22"/>
  <c r="AL16" i="22"/>
  <c r="AU16" i="22" s="1"/>
  <c r="AS12" i="53"/>
  <c r="AL12" i="53"/>
  <c r="AU12" i="53" s="1"/>
  <c r="AJ20" i="51"/>
  <c r="AK20" i="51"/>
  <c r="AT20" i="51" s="1"/>
  <c r="AJ14" i="51"/>
  <c r="AK14" i="51"/>
  <c r="AT14" i="51" s="1"/>
  <c r="AJ8" i="51"/>
  <c r="AK8" i="51"/>
  <c r="AT8" i="51" s="1"/>
  <c r="AN23" i="16"/>
  <c r="AN25" i="16" s="1"/>
  <c r="AI23" i="16"/>
  <c r="AR22" i="35"/>
  <c r="AR23" i="61"/>
  <c r="AR25" i="61" s="1"/>
  <c r="AL23" i="61"/>
  <c r="AU23" i="61" s="1"/>
  <c r="AI23" i="78"/>
  <c r="AN23" i="78"/>
  <c r="AS16" i="54"/>
  <c r="AL16" i="54"/>
  <c r="AU16" i="54" s="1"/>
  <c r="X25" i="26"/>
  <c r="Y25" i="26"/>
  <c r="AJ22" i="58"/>
  <c r="AK22" i="58"/>
  <c r="AT22" i="58" s="1"/>
  <c r="AJ16" i="58"/>
  <c r="AK16" i="58"/>
  <c r="AT16" i="58" s="1"/>
  <c r="AJ10" i="58"/>
  <c r="AK10" i="58"/>
  <c r="AT10" i="58" s="1"/>
  <c r="AB4" i="58"/>
  <c r="AJ3" i="58"/>
  <c r="AS18" i="60"/>
  <c r="AL18" i="60"/>
  <c r="AU18" i="60" s="1"/>
  <c r="AJ17" i="61"/>
  <c r="AK17" i="61"/>
  <c r="AT17" i="61" s="1"/>
  <c r="AJ11" i="61"/>
  <c r="AK11" i="61"/>
  <c r="AT11" i="61" s="1"/>
  <c r="AJ5" i="61"/>
  <c r="AK5" i="61"/>
  <c r="AT5" i="61" s="1"/>
  <c r="X23" i="57"/>
  <c r="Y23" i="57"/>
  <c r="AS7" i="2"/>
  <c r="AL7" i="2"/>
  <c r="AU7" i="2" s="1"/>
  <c r="AS18" i="24"/>
  <c r="AL18" i="24"/>
  <c r="AU18" i="24" s="1"/>
  <c r="AJ19" i="17"/>
  <c r="AK19" i="17"/>
  <c r="AT19" i="17" s="1"/>
  <c r="AJ13" i="17"/>
  <c r="AK13" i="17"/>
  <c r="AT13" i="17" s="1"/>
  <c r="AJ7" i="17"/>
  <c r="AK7" i="17"/>
  <c r="AT7" i="17" s="1"/>
  <c r="AS4" i="13"/>
  <c r="AS25" i="13" s="1"/>
  <c r="AL4" i="13"/>
  <c r="AU4" i="13" s="1"/>
  <c r="AU25" i="13" s="1"/>
  <c r="C11" i="13" s="1"/>
  <c r="AH23" i="7"/>
  <c r="AQ23" i="7" s="1"/>
  <c r="AQ25" i="7" s="1"/>
  <c r="AZ3" i="7"/>
  <c r="AX22" i="7" s="1"/>
  <c r="S22" i="7" s="1"/>
  <c r="AC22" i="7" s="1"/>
  <c r="AB23" i="7" s="1"/>
  <c r="AS11" i="54"/>
  <c r="AL11" i="54"/>
  <c r="AU11" i="54" s="1"/>
  <c r="AS25" i="3"/>
  <c r="AS11" i="8"/>
  <c r="AL11" i="8"/>
  <c r="AU11" i="8" s="1"/>
  <c r="X25" i="42"/>
  <c r="Y25" i="42"/>
  <c r="AJ22" i="67"/>
  <c r="AK22" i="67"/>
  <c r="AT22" i="67" s="1"/>
  <c r="AJ16" i="67"/>
  <c r="AK16" i="67"/>
  <c r="AT16" i="67" s="1"/>
  <c r="AJ10" i="67"/>
  <c r="AK10" i="67"/>
  <c r="AT10" i="67" s="1"/>
  <c r="AJ3" i="67"/>
  <c r="AB4" i="67"/>
  <c r="AR23" i="85"/>
  <c r="Z25" i="87"/>
  <c r="AJ21" i="59"/>
  <c r="AK21" i="59"/>
  <c r="AT21" i="59" s="1"/>
  <c r="AJ15" i="59"/>
  <c r="AK15" i="59"/>
  <c r="AT15" i="59" s="1"/>
  <c r="AJ9" i="59"/>
  <c r="AK9" i="59"/>
  <c r="AT9" i="59" s="1"/>
  <c r="AJ17" i="50"/>
  <c r="AK17" i="50"/>
  <c r="AT17" i="50" s="1"/>
  <c r="AJ11" i="50"/>
  <c r="AK11" i="50"/>
  <c r="AT11" i="50" s="1"/>
  <c r="AJ5" i="50"/>
  <c r="AK5" i="50"/>
  <c r="AT5" i="50" s="1"/>
  <c r="AR23" i="64"/>
  <c r="AR25" i="64" s="1"/>
  <c r="AS4" i="70"/>
  <c r="AS25" i="70" s="1"/>
  <c r="AL4" i="70"/>
  <c r="AU4" i="70" s="1"/>
  <c r="AU25" i="70" s="1"/>
  <c r="C11" i="70" s="1"/>
  <c r="F23" i="97" s="1"/>
  <c r="AI23" i="12"/>
  <c r="AN23" i="12"/>
  <c r="AN25" i="12" s="1"/>
  <c r="AN24" i="38"/>
  <c r="AI24" i="38"/>
  <c r="Z25" i="80"/>
  <c r="AR24" i="40"/>
  <c r="AS8" i="2"/>
  <c r="AL8" i="2"/>
  <c r="AU8" i="2" s="1"/>
  <c r="AS13" i="24"/>
  <c r="AL13" i="24"/>
  <c r="AU13" i="24" s="1"/>
  <c r="AS6" i="8"/>
  <c r="AL6" i="8"/>
  <c r="AU6" i="8" s="1"/>
  <c r="AS19" i="22"/>
  <c r="AL19" i="22"/>
  <c r="AU19" i="22" s="1"/>
  <c r="AS14" i="60"/>
  <c r="AL14" i="60"/>
  <c r="AU14" i="60" s="1"/>
  <c r="AS9" i="53"/>
  <c r="AL9" i="53"/>
  <c r="AU9" i="53" s="1"/>
  <c r="AX22" i="55"/>
  <c r="S22" i="55" s="1"/>
  <c r="AC22" i="55" s="1"/>
  <c r="AB23" i="55" s="1"/>
  <c r="Z25" i="40"/>
  <c r="AR25" i="96"/>
  <c r="W25" i="88"/>
  <c r="AG24" i="88"/>
  <c r="AP24" i="88" s="1"/>
  <c r="AF24" i="88"/>
  <c r="AO24" i="88" s="1"/>
  <c r="AE24" i="88"/>
  <c r="AE23" i="74"/>
  <c r="W24" i="74"/>
  <c r="AF23" i="74"/>
  <c r="AO23" i="74" s="1"/>
  <c r="AG23" i="74"/>
  <c r="AP23" i="74" s="1"/>
  <c r="AS7" i="54"/>
  <c r="AL7" i="54"/>
  <c r="AU7" i="54" s="1"/>
  <c r="AS13" i="8"/>
  <c r="AL13" i="8"/>
  <c r="AU13" i="8" s="1"/>
  <c r="AX23" i="12"/>
  <c r="S23" i="12" s="1"/>
  <c r="AC23" i="12" s="1"/>
  <c r="AJ23" i="12" s="1"/>
  <c r="AS23" i="12" s="1"/>
  <c r="AX3" i="12"/>
  <c r="S3" i="12" s="1"/>
  <c r="AC3" i="12" s="1"/>
  <c r="AX4" i="12"/>
  <c r="S4" i="12" s="1"/>
  <c r="AC4" i="12" s="1"/>
  <c r="AB5" i="12" s="1"/>
  <c r="AX5" i="12"/>
  <c r="S5" i="12" s="1"/>
  <c r="AC5" i="12" s="1"/>
  <c r="AB6" i="12" s="1"/>
  <c r="AX6" i="12"/>
  <c r="S6" i="12" s="1"/>
  <c r="AC6" i="12" s="1"/>
  <c r="AB7" i="12" s="1"/>
  <c r="AX7" i="12"/>
  <c r="S7" i="12" s="1"/>
  <c r="AC7" i="12" s="1"/>
  <c r="AB8" i="12" s="1"/>
  <c r="AX8" i="12"/>
  <c r="S8" i="12" s="1"/>
  <c r="AC8" i="12" s="1"/>
  <c r="AB9" i="12" s="1"/>
  <c r="AX9" i="12"/>
  <c r="S9" i="12" s="1"/>
  <c r="AC9" i="12" s="1"/>
  <c r="AB10" i="12" s="1"/>
  <c r="AX10" i="12"/>
  <c r="S10" i="12" s="1"/>
  <c r="AC10" i="12" s="1"/>
  <c r="AB11" i="12" s="1"/>
  <c r="AX11" i="12"/>
  <c r="S11" i="12" s="1"/>
  <c r="AC11" i="12" s="1"/>
  <c r="AB12" i="12" s="1"/>
  <c r="AX12" i="12"/>
  <c r="S12" i="12" s="1"/>
  <c r="AC12" i="12" s="1"/>
  <c r="AB13" i="12" s="1"/>
  <c r="AX13" i="12"/>
  <c r="S13" i="12" s="1"/>
  <c r="AC13" i="12" s="1"/>
  <c r="AB14" i="12" s="1"/>
  <c r="AX14" i="12"/>
  <c r="S14" i="12" s="1"/>
  <c r="AC14" i="12" s="1"/>
  <c r="AB15" i="12" s="1"/>
  <c r="AX15" i="12"/>
  <c r="S15" i="12" s="1"/>
  <c r="AC15" i="12" s="1"/>
  <c r="AB16" i="12" s="1"/>
  <c r="AX16" i="12"/>
  <c r="S16" i="12" s="1"/>
  <c r="AC16" i="12" s="1"/>
  <c r="AB17" i="12" s="1"/>
  <c r="AX17" i="12"/>
  <c r="S17" i="12" s="1"/>
  <c r="AC17" i="12" s="1"/>
  <c r="AB18" i="12" s="1"/>
  <c r="AX18" i="12"/>
  <c r="S18" i="12" s="1"/>
  <c r="AC18" i="12" s="1"/>
  <c r="AB19" i="12" s="1"/>
  <c r="AX19" i="12"/>
  <c r="S19" i="12" s="1"/>
  <c r="AC19" i="12" s="1"/>
  <c r="AB20" i="12" s="1"/>
  <c r="AX20" i="12"/>
  <c r="S20" i="12" s="1"/>
  <c r="AC20" i="12" s="1"/>
  <c r="AB21" i="12" s="1"/>
  <c r="AX21" i="12"/>
  <c r="S21" i="12" s="1"/>
  <c r="AC21" i="12" s="1"/>
  <c r="AB22" i="12" s="1"/>
  <c r="AS15" i="60"/>
  <c r="AL15" i="60"/>
  <c r="AU15" i="60" s="1"/>
  <c r="AH24" i="85"/>
  <c r="AQ24" i="85" s="1"/>
  <c r="AI22" i="68"/>
  <c r="AN22" i="68"/>
  <c r="AJ17" i="64"/>
  <c r="AK17" i="64"/>
  <c r="AT17" i="64" s="1"/>
  <c r="AJ11" i="64"/>
  <c r="AK11" i="64"/>
  <c r="AT11" i="64" s="1"/>
  <c r="AJ5" i="64"/>
  <c r="AK5" i="64"/>
  <c r="AT5" i="64" s="1"/>
  <c r="AR23" i="47"/>
  <c r="Z25" i="25"/>
  <c r="AJ22" i="16"/>
  <c r="AK22" i="16"/>
  <c r="AT22" i="16" s="1"/>
  <c r="AJ16" i="16"/>
  <c r="AK16" i="16"/>
  <c r="AT16" i="16" s="1"/>
  <c r="AJ10" i="16"/>
  <c r="AK10" i="16"/>
  <c r="AT10" i="16" s="1"/>
  <c r="AJ3" i="16"/>
  <c r="AB4" i="16"/>
  <c r="AS16" i="2"/>
  <c r="AL16" i="2"/>
  <c r="AU16" i="2" s="1"/>
  <c r="AS21" i="24"/>
  <c r="AL21" i="24"/>
  <c r="AU21" i="24" s="1"/>
  <c r="AS8" i="8"/>
  <c r="AL8" i="8"/>
  <c r="AU8" i="8" s="1"/>
  <c r="AR22" i="20"/>
  <c r="AS9" i="22"/>
  <c r="AL9" i="22"/>
  <c r="AU9" i="22" s="1"/>
  <c r="AS17" i="53"/>
  <c r="AL17" i="53"/>
  <c r="AU17" i="53" s="1"/>
  <c r="AJ17" i="11"/>
  <c r="AK17" i="11"/>
  <c r="AT17" i="11" s="1"/>
  <c r="AJ11" i="11"/>
  <c r="AK11" i="11"/>
  <c r="AT11" i="11" s="1"/>
  <c r="AJ5" i="11"/>
  <c r="AK5" i="11"/>
  <c r="AT5" i="11" s="1"/>
  <c r="Z24" i="45"/>
  <c r="AR23" i="90"/>
  <c r="AJ21" i="72"/>
  <c r="AK21" i="72"/>
  <c r="AT21" i="72" s="1"/>
  <c r="AJ15" i="72"/>
  <c r="AK15" i="72"/>
  <c r="AT15" i="72" s="1"/>
  <c r="AJ9" i="72"/>
  <c r="AK9" i="72"/>
  <c r="AT9" i="72" s="1"/>
  <c r="AS17" i="2"/>
  <c r="AL17" i="2"/>
  <c r="AU17" i="2" s="1"/>
  <c r="AJ4" i="24"/>
  <c r="AK4" i="24"/>
  <c r="AT4" i="24" s="1"/>
  <c r="AT25" i="24" s="1"/>
  <c r="W26" i="28"/>
  <c r="AE25" i="28"/>
  <c r="AG25" i="28"/>
  <c r="AP25" i="28" s="1"/>
  <c r="AF25" i="28"/>
  <c r="AO25" i="28" s="1"/>
  <c r="AJ4" i="22"/>
  <c r="AK4" i="22"/>
  <c r="AT4" i="22" s="1"/>
  <c r="AT25" i="22" s="1"/>
  <c r="AS17" i="60"/>
  <c r="AL17" i="60"/>
  <c r="AU17" i="60" s="1"/>
  <c r="W25" i="33"/>
  <c r="AF24" i="33"/>
  <c r="AO24" i="33" s="1"/>
  <c r="AE24" i="33"/>
  <c r="AG24" i="33"/>
  <c r="AP24" i="33" s="1"/>
  <c r="AJ19" i="51"/>
  <c r="AK19" i="51"/>
  <c r="AT19" i="51" s="1"/>
  <c r="AJ13" i="51"/>
  <c r="AK13" i="51"/>
  <c r="AT13" i="51" s="1"/>
  <c r="AJ7" i="51"/>
  <c r="AK7" i="51"/>
  <c r="AT7" i="51" s="1"/>
  <c r="AR24" i="37"/>
  <c r="AL23" i="59"/>
  <c r="AU23" i="59" s="1"/>
  <c r="AR23" i="59"/>
  <c r="AR25" i="59" s="1"/>
  <c r="Z24" i="90"/>
  <c r="AS12" i="2"/>
  <c r="AL12" i="2"/>
  <c r="AU12" i="2" s="1"/>
  <c r="AS11" i="24"/>
  <c r="AL11" i="24"/>
  <c r="AU11" i="24" s="1"/>
  <c r="AN24" i="36"/>
  <c r="AI24" i="36"/>
  <c r="AS10" i="8"/>
  <c r="AL10" i="8"/>
  <c r="AU10" i="8" s="1"/>
  <c r="AS17" i="22"/>
  <c r="AL17" i="22"/>
  <c r="AU17" i="22" s="1"/>
  <c r="AJ21" i="58"/>
  <c r="AK21" i="58"/>
  <c r="AT21" i="58" s="1"/>
  <c r="AJ15" i="58"/>
  <c r="AK15" i="58"/>
  <c r="AT15" i="58" s="1"/>
  <c r="AJ9" i="58"/>
  <c r="AK9" i="58"/>
  <c r="AT9" i="58" s="1"/>
  <c r="AS13" i="53"/>
  <c r="AL13" i="53"/>
  <c r="AU13" i="53" s="1"/>
  <c r="AR24" i="87"/>
  <c r="AJ22" i="61"/>
  <c r="AK22" i="61"/>
  <c r="AT22" i="61" s="1"/>
  <c r="AJ16" i="61"/>
  <c r="AK16" i="61"/>
  <c r="AT16" i="61" s="1"/>
  <c r="AJ10" i="61"/>
  <c r="AK10" i="61"/>
  <c r="AT10" i="61" s="1"/>
  <c r="AJ3" i="61"/>
  <c r="AB4" i="61"/>
  <c r="AH25" i="37"/>
  <c r="AQ25" i="37" s="1"/>
  <c r="AR25" i="79"/>
  <c r="AJ18" i="17"/>
  <c r="AK18" i="17"/>
  <c r="AT18" i="17" s="1"/>
  <c r="AJ12" i="17"/>
  <c r="AK12" i="17"/>
  <c r="AT12" i="17" s="1"/>
  <c r="AJ6" i="17"/>
  <c r="AK6" i="17"/>
  <c r="AT6" i="17" s="1"/>
  <c r="Z23" i="7"/>
  <c r="AI24" i="42"/>
  <c r="AN24" i="42"/>
  <c r="AS18" i="22"/>
  <c r="AL18" i="22"/>
  <c r="AU18" i="22" s="1"/>
  <c r="AS7" i="60"/>
  <c r="AL7" i="60"/>
  <c r="AU7" i="60" s="1"/>
  <c r="AJ21" i="67"/>
  <c r="AK21" i="67"/>
  <c r="AT21" i="67" s="1"/>
  <c r="AJ15" i="67"/>
  <c r="AK15" i="67"/>
  <c r="AT15" i="67" s="1"/>
  <c r="AJ9" i="67"/>
  <c r="AK9" i="67"/>
  <c r="AT9" i="67" s="1"/>
  <c r="AS8" i="53"/>
  <c r="AL8" i="53"/>
  <c r="AU8" i="53" s="1"/>
  <c r="AJ20" i="59"/>
  <c r="AK20" i="59"/>
  <c r="AT20" i="59" s="1"/>
  <c r="AJ14" i="59"/>
  <c r="AK14" i="59"/>
  <c r="AT14" i="59" s="1"/>
  <c r="AJ8" i="59"/>
  <c r="AK8" i="59"/>
  <c r="AT8" i="59" s="1"/>
  <c r="AJ22" i="50"/>
  <c r="AK22" i="50"/>
  <c r="AT22" i="50" s="1"/>
  <c r="AJ16" i="50"/>
  <c r="AK16" i="50"/>
  <c r="AT16" i="50" s="1"/>
  <c r="AJ10" i="50"/>
  <c r="AK10" i="50"/>
  <c r="AT10" i="50" s="1"/>
  <c r="AB4" i="50"/>
  <c r="AJ3" i="50"/>
  <c r="AS4" i="1"/>
  <c r="AS25" i="1" s="1"/>
  <c r="AL4" i="1"/>
  <c r="AU4" i="1" s="1"/>
  <c r="AU25" i="1" s="1"/>
  <c r="C11" i="1" s="1"/>
  <c r="AF24" i="34"/>
  <c r="AO24" i="34" s="1"/>
  <c r="AG24" i="34"/>
  <c r="AP24" i="34" s="1"/>
  <c r="AE24" i="34"/>
  <c r="W25" i="34"/>
  <c r="AN23" i="18"/>
  <c r="AN25" i="18" s="1"/>
  <c r="AI23" i="18"/>
  <c r="AN23" i="93"/>
  <c r="AI23" i="93"/>
  <c r="X26" i="48"/>
  <c r="Y26" i="48"/>
  <c r="AL23" i="50"/>
  <c r="AU23" i="50" s="1"/>
  <c r="AR23" i="50"/>
  <c r="AR25" i="50" s="1"/>
  <c r="AI22" i="94"/>
  <c r="AN22" i="94"/>
  <c r="AH26" i="96"/>
  <c r="AQ26" i="96" s="1"/>
  <c r="AG23" i="56"/>
  <c r="AP23" i="56" s="1"/>
  <c r="AP25" i="56" s="1"/>
  <c r="AF23" i="56"/>
  <c r="AO23" i="56" s="1"/>
  <c r="AO25" i="56" s="1"/>
  <c r="AE23" i="56"/>
  <c r="AS4" i="52"/>
  <c r="AS25" i="52" s="1"/>
  <c r="AL4" i="52"/>
  <c r="AU4" i="52" s="1"/>
  <c r="AU25" i="52" s="1"/>
  <c r="C11" i="52" s="1"/>
  <c r="F5" i="97" s="1"/>
  <c r="AS18" i="54"/>
  <c r="AL18" i="54"/>
  <c r="AU18" i="54" s="1"/>
  <c r="AH23" i="46"/>
  <c r="AQ23" i="46" s="1"/>
  <c r="AR23" i="92"/>
  <c r="AR23" i="2"/>
  <c r="AR25" i="2" s="1"/>
  <c r="AL23" i="2"/>
  <c r="AU23" i="2" s="1"/>
  <c r="AS15" i="2"/>
  <c r="AL15" i="2"/>
  <c r="AU15" i="2" s="1"/>
  <c r="AS14" i="24"/>
  <c r="AL14" i="24"/>
  <c r="AU14" i="24" s="1"/>
  <c r="AH23" i="23"/>
  <c r="AQ23" i="23" s="1"/>
  <c r="AQ25" i="23" s="1"/>
  <c r="AZ3" i="23"/>
  <c r="AH23" i="27"/>
  <c r="AQ23" i="27" s="1"/>
  <c r="AK23" i="12"/>
  <c r="AT23" i="12" s="1"/>
  <c r="X24" i="39"/>
  <c r="Y24" i="39"/>
  <c r="AS20" i="22"/>
  <c r="AL20" i="22"/>
  <c r="AU20" i="22" s="1"/>
  <c r="AS10" i="53"/>
  <c r="AL10" i="53"/>
  <c r="AU10" i="53" s="1"/>
  <c r="AJ22" i="64"/>
  <c r="AK22" i="64"/>
  <c r="AT22" i="64" s="1"/>
  <c r="AJ16" i="64"/>
  <c r="AK16" i="64"/>
  <c r="AT16" i="64" s="1"/>
  <c r="AJ10" i="64"/>
  <c r="AK10" i="64"/>
  <c r="AT10" i="64" s="1"/>
  <c r="AB4" i="64"/>
  <c r="AJ3" i="64"/>
  <c r="AJ21" i="16"/>
  <c r="AK21" i="16"/>
  <c r="AT21" i="16" s="1"/>
  <c r="AJ15" i="16"/>
  <c r="AK15" i="16"/>
  <c r="AT15" i="16" s="1"/>
  <c r="AJ9" i="16"/>
  <c r="AK9" i="16"/>
  <c r="AT9" i="16" s="1"/>
  <c r="AJ4" i="2"/>
  <c r="AK4" i="2"/>
  <c r="AT4" i="2" s="1"/>
  <c r="AT25" i="2" s="1"/>
  <c r="AR22" i="23"/>
  <c r="AS8" i="54"/>
  <c r="AL8" i="54"/>
  <c r="AU8" i="54" s="1"/>
  <c r="Y25" i="73"/>
  <c r="X25" i="73"/>
  <c r="AH24" i="41"/>
  <c r="AQ24" i="41" s="1"/>
  <c r="W26" i="83"/>
  <c r="AF25" i="83"/>
  <c r="AO25" i="83" s="1"/>
  <c r="AE25" i="83"/>
  <c r="AG25" i="83"/>
  <c r="AP25" i="83" s="1"/>
  <c r="AS16" i="60"/>
  <c r="AL16" i="60"/>
  <c r="AU16" i="60" s="1"/>
  <c r="AG23" i="89"/>
  <c r="AP23" i="89" s="1"/>
  <c r="AF23" i="89"/>
  <c r="AO23" i="89" s="1"/>
  <c r="W24" i="89"/>
  <c r="AE23" i="89"/>
  <c r="AJ22" i="11"/>
  <c r="AK22" i="11"/>
  <c r="AT22" i="11" s="1"/>
  <c r="AJ16" i="11"/>
  <c r="AK16" i="11"/>
  <c r="AT16" i="11" s="1"/>
  <c r="AJ10" i="11"/>
  <c r="AK10" i="11"/>
  <c r="AT10" i="11" s="1"/>
  <c r="AJ3" i="11"/>
  <c r="AB4" i="11"/>
  <c r="AH24" i="95"/>
  <c r="AQ24" i="95" s="1"/>
  <c r="AJ20" i="72"/>
  <c r="AK20" i="72"/>
  <c r="AT20" i="72" s="1"/>
  <c r="AJ14" i="72"/>
  <c r="AK14" i="72"/>
  <c r="AT14" i="72" s="1"/>
  <c r="AJ8" i="72"/>
  <c r="AK8" i="72"/>
  <c r="AT8" i="72" s="1"/>
  <c r="AS3" i="24"/>
  <c r="AL3" i="24"/>
  <c r="AU3" i="24" s="1"/>
  <c r="AS22" i="24"/>
  <c r="AL22" i="24"/>
  <c r="AU22" i="24" s="1"/>
  <c r="AS15" i="54"/>
  <c r="AL15" i="54"/>
  <c r="AU15" i="54" s="1"/>
  <c r="AN24" i="82"/>
  <c r="AI24" i="82"/>
  <c r="AS9" i="8"/>
  <c r="AL9" i="8"/>
  <c r="AU9" i="8" s="1"/>
  <c r="AS3" i="22"/>
  <c r="AL3" i="22"/>
  <c r="AU3" i="22" s="1"/>
  <c r="AS22" i="22"/>
  <c r="AL22" i="22"/>
  <c r="AU22" i="22" s="1"/>
  <c r="AS18" i="53"/>
  <c r="AL18" i="53"/>
  <c r="AU18" i="53" s="1"/>
  <c r="AJ18" i="51"/>
  <c r="AK18" i="51"/>
  <c r="AT18" i="51" s="1"/>
  <c r="AJ12" i="51"/>
  <c r="AK12" i="51"/>
  <c r="AT12" i="51" s="1"/>
  <c r="AJ6" i="51"/>
  <c r="AK6" i="51"/>
  <c r="AT6" i="51" s="1"/>
  <c r="AH23" i="32"/>
  <c r="AQ23" i="32" s="1"/>
  <c r="AS22" i="54"/>
  <c r="AL22" i="54"/>
  <c r="AU22" i="54" s="1"/>
  <c r="AI24" i="26"/>
  <c r="AN24" i="26"/>
  <c r="AJ20" i="58"/>
  <c r="AK20" i="58"/>
  <c r="AT20" i="58" s="1"/>
  <c r="AJ14" i="58"/>
  <c r="AK14" i="58"/>
  <c r="AT14" i="58" s="1"/>
  <c r="AJ8" i="58"/>
  <c r="AK8" i="58"/>
  <c r="AT8" i="58" s="1"/>
  <c r="AS6" i="60"/>
  <c r="AL6" i="60"/>
  <c r="AU6" i="60" s="1"/>
  <c r="AL23" i="22"/>
  <c r="AU23" i="22" s="1"/>
  <c r="AR23" i="22"/>
  <c r="AR25" i="22" s="1"/>
  <c r="AJ21" i="61"/>
  <c r="AK21" i="61"/>
  <c r="AT21" i="61" s="1"/>
  <c r="AJ15" i="61"/>
  <c r="AK15" i="61"/>
  <c r="AT15" i="61" s="1"/>
  <c r="AJ9" i="61"/>
  <c r="AK9" i="61"/>
  <c r="AT9" i="61" s="1"/>
  <c r="AR23" i="95"/>
  <c r="AX23" i="10"/>
  <c r="S23" i="10" s="1"/>
  <c r="AC23" i="10" s="1"/>
  <c r="AJ23" i="10" s="1"/>
  <c r="AS23" i="10" s="1"/>
  <c r="AX3" i="10"/>
  <c r="S3" i="10" s="1"/>
  <c r="AC3" i="10" s="1"/>
  <c r="AX4" i="10"/>
  <c r="S4" i="10" s="1"/>
  <c r="AC4" i="10" s="1"/>
  <c r="AB5" i="10" s="1"/>
  <c r="AX5" i="10"/>
  <c r="S5" i="10" s="1"/>
  <c r="AC5" i="10" s="1"/>
  <c r="AB6" i="10" s="1"/>
  <c r="AX6" i="10"/>
  <c r="S6" i="10" s="1"/>
  <c r="AC6" i="10" s="1"/>
  <c r="AB7" i="10" s="1"/>
  <c r="AX7" i="10"/>
  <c r="S7" i="10" s="1"/>
  <c r="AC7" i="10" s="1"/>
  <c r="AB8" i="10" s="1"/>
  <c r="AX8" i="10"/>
  <c r="S8" i="10" s="1"/>
  <c r="AC8" i="10" s="1"/>
  <c r="AB9" i="10" s="1"/>
  <c r="AX9" i="10"/>
  <c r="S9" i="10" s="1"/>
  <c r="AC9" i="10" s="1"/>
  <c r="AB10" i="10" s="1"/>
  <c r="AX10" i="10"/>
  <c r="S10" i="10" s="1"/>
  <c r="AC10" i="10" s="1"/>
  <c r="AB11" i="10" s="1"/>
  <c r="AX11" i="10"/>
  <c r="S11" i="10" s="1"/>
  <c r="AC11" i="10" s="1"/>
  <c r="AB12" i="10" s="1"/>
  <c r="AX12" i="10"/>
  <c r="S12" i="10" s="1"/>
  <c r="AC12" i="10" s="1"/>
  <c r="AB13" i="10" s="1"/>
  <c r="AX13" i="10"/>
  <c r="S13" i="10" s="1"/>
  <c r="AC13" i="10" s="1"/>
  <c r="AB14" i="10" s="1"/>
  <c r="AX14" i="10"/>
  <c r="S14" i="10" s="1"/>
  <c r="AC14" i="10" s="1"/>
  <c r="AB15" i="10" s="1"/>
  <c r="AX15" i="10"/>
  <c r="S15" i="10" s="1"/>
  <c r="AC15" i="10" s="1"/>
  <c r="AB16" i="10" s="1"/>
  <c r="AX16" i="10"/>
  <c r="S16" i="10" s="1"/>
  <c r="AC16" i="10" s="1"/>
  <c r="AB17" i="10" s="1"/>
  <c r="AX17" i="10"/>
  <c r="S17" i="10" s="1"/>
  <c r="AC17" i="10" s="1"/>
  <c r="AB18" i="10" s="1"/>
  <c r="AX18" i="10"/>
  <c r="S18" i="10" s="1"/>
  <c r="AC18" i="10" s="1"/>
  <c r="AB19" i="10" s="1"/>
  <c r="AX19" i="10"/>
  <c r="S19" i="10" s="1"/>
  <c r="AC19" i="10" s="1"/>
  <c r="AB20" i="10" s="1"/>
  <c r="AX20" i="10"/>
  <c r="S20" i="10" s="1"/>
  <c r="AC20" i="10" s="1"/>
  <c r="AB21" i="10" s="1"/>
  <c r="AX21" i="10"/>
  <c r="S21" i="10" s="1"/>
  <c r="AC21" i="10" s="1"/>
  <c r="AB22" i="10" s="1"/>
  <c r="AS13" i="2"/>
  <c r="AL13" i="2"/>
  <c r="AU13" i="2" s="1"/>
  <c r="AS6" i="24"/>
  <c r="AL6" i="24"/>
  <c r="AU6" i="24" s="1"/>
  <c r="AJ17" i="17"/>
  <c r="AK17" i="17"/>
  <c r="AT17" i="17" s="1"/>
  <c r="AJ11" i="17"/>
  <c r="AK11" i="17"/>
  <c r="AT11" i="17" s="1"/>
  <c r="AJ5" i="17"/>
  <c r="AK5" i="17"/>
  <c r="AT5" i="17" s="1"/>
  <c r="AS17" i="54"/>
  <c r="AL17" i="54"/>
  <c r="AU17" i="54" s="1"/>
  <c r="AS17" i="8"/>
  <c r="AL17" i="8"/>
  <c r="AU17" i="8" s="1"/>
  <c r="AJ20" i="67"/>
  <c r="AK20" i="67"/>
  <c r="AT20" i="67" s="1"/>
  <c r="AJ14" i="67"/>
  <c r="AK14" i="67"/>
  <c r="AT14" i="67" s="1"/>
  <c r="AJ8" i="67"/>
  <c r="AK8" i="67"/>
  <c r="AT8" i="67" s="1"/>
  <c r="AS4" i="4"/>
  <c r="AS25" i="4" s="1"/>
  <c r="AL4" i="4"/>
  <c r="AU4" i="4" s="1"/>
  <c r="AU25" i="4" s="1"/>
  <c r="C11" i="4" s="1"/>
  <c r="AJ19" i="59"/>
  <c r="AK19" i="59"/>
  <c r="AT19" i="59" s="1"/>
  <c r="AJ13" i="59"/>
  <c r="AK13" i="59"/>
  <c r="AT13" i="59" s="1"/>
  <c r="AJ7" i="59"/>
  <c r="AK7" i="59"/>
  <c r="AT7" i="59" s="1"/>
  <c r="AJ21" i="50"/>
  <c r="AK21" i="50"/>
  <c r="AT21" i="50" s="1"/>
  <c r="AJ15" i="50"/>
  <c r="AK15" i="50"/>
  <c r="AT15" i="50" s="1"/>
  <c r="AJ9" i="50"/>
  <c r="AK9" i="50"/>
  <c r="AT9" i="50" s="1"/>
  <c r="AR23" i="58"/>
  <c r="AR25" i="58" s="1"/>
  <c r="AN23" i="55"/>
  <c r="AN25" i="55" s="1"/>
  <c r="AI23" i="55"/>
  <c r="AG23" i="32" l="1"/>
  <c r="AP23" i="32" s="1"/>
  <c r="W24" i="32"/>
  <c r="AE23" i="32"/>
  <c r="Z23" i="57"/>
  <c r="Z25" i="82"/>
  <c r="Z23" i="94"/>
  <c r="AE25" i="43"/>
  <c r="Z25" i="38"/>
  <c r="Z24" i="29"/>
  <c r="Z24" i="93"/>
  <c r="Z24" i="39"/>
  <c r="W25" i="39" s="1"/>
  <c r="AF25" i="43"/>
  <c r="AO25" i="43" s="1"/>
  <c r="AL23" i="64"/>
  <c r="AU23" i="64" s="1"/>
  <c r="Z25" i="77"/>
  <c r="W26" i="43"/>
  <c r="AL23" i="11"/>
  <c r="AU23" i="11" s="1"/>
  <c r="AL23" i="58"/>
  <c r="AU23" i="58" s="1"/>
  <c r="Z25" i="42"/>
  <c r="AF25" i="42" s="1"/>
  <c r="AO25" i="42" s="1"/>
  <c r="Z24" i="78"/>
  <c r="W25" i="78" s="1"/>
  <c r="Z26" i="48"/>
  <c r="Z25" i="73"/>
  <c r="W26" i="73" s="1"/>
  <c r="AK23" i="62"/>
  <c r="AT23" i="62" s="1"/>
  <c r="Z25" i="26"/>
  <c r="AE25" i="26" s="1"/>
  <c r="AF25" i="73"/>
  <c r="AO25" i="73" s="1"/>
  <c r="AE24" i="39"/>
  <c r="AF25" i="26"/>
  <c r="AO25" i="26" s="1"/>
  <c r="W26" i="77"/>
  <c r="AG25" i="77"/>
  <c r="AP25" i="77" s="1"/>
  <c r="AF25" i="77"/>
  <c r="AO25" i="77" s="1"/>
  <c r="AE25" i="77"/>
  <c r="AG25" i="38"/>
  <c r="AP25" i="38" s="1"/>
  <c r="W26" i="38"/>
  <c r="AF25" i="38"/>
  <c r="AO25" i="38" s="1"/>
  <c r="AE25" i="38"/>
  <c r="AE26" i="86"/>
  <c r="W27" i="86"/>
  <c r="AF26" i="86"/>
  <c r="AO26" i="86" s="1"/>
  <c r="AG26" i="86"/>
  <c r="AP26" i="86" s="1"/>
  <c r="AG25" i="42"/>
  <c r="AP25" i="42" s="1"/>
  <c r="W26" i="42"/>
  <c r="AG24" i="78"/>
  <c r="AP24" i="78" s="1"/>
  <c r="AF24" i="78"/>
  <c r="AO24" i="78" s="1"/>
  <c r="AE24" i="78"/>
  <c r="W27" i="48"/>
  <c r="AF26" i="48"/>
  <c r="AO26" i="48" s="1"/>
  <c r="AE26" i="48"/>
  <c r="AG26" i="48"/>
  <c r="AP26" i="48" s="1"/>
  <c r="AS17" i="17"/>
  <c r="AL17" i="17"/>
  <c r="AU17" i="17" s="1"/>
  <c r="AJ21" i="10"/>
  <c r="AK21" i="10"/>
  <c r="AT21" i="10" s="1"/>
  <c r="AR24" i="82"/>
  <c r="AS9" i="50"/>
  <c r="AL9" i="50"/>
  <c r="AU9" i="50" s="1"/>
  <c r="AS7" i="59"/>
  <c r="AL7" i="59"/>
  <c r="AU7" i="59" s="1"/>
  <c r="AS20" i="67"/>
  <c r="AL20" i="67"/>
  <c r="AU20" i="67" s="1"/>
  <c r="AJ20" i="10"/>
  <c r="AK20" i="10"/>
  <c r="AT20" i="10" s="1"/>
  <c r="AJ14" i="10"/>
  <c r="AK14" i="10"/>
  <c r="AT14" i="10" s="1"/>
  <c r="AJ8" i="10"/>
  <c r="AK8" i="10"/>
  <c r="AT8" i="10" s="1"/>
  <c r="AS12" i="51"/>
  <c r="AL12" i="51"/>
  <c r="AU12" i="51" s="1"/>
  <c r="AS20" i="72"/>
  <c r="AL20" i="72"/>
  <c r="AU20" i="72" s="1"/>
  <c r="AJ4" i="11"/>
  <c r="AK4" i="11"/>
  <c r="AT4" i="11" s="1"/>
  <c r="AT25" i="11" s="1"/>
  <c r="AS3" i="50"/>
  <c r="AL3" i="50"/>
  <c r="AU3" i="50" s="1"/>
  <c r="AS16" i="61"/>
  <c r="AL16" i="61"/>
  <c r="AU16" i="61" s="1"/>
  <c r="AS21" i="58"/>
  <c r="AL21" i="58"/>
  <c r="AU21" i="58" s="1"/>
  <c r="AS4" i="22"/>
  <c r="AL4" i="22"/>
  <c r="AU4" i="22" s="1"/>
  <c r="W25" i="45"/>
  <c r="AG24" i="45"/>
  <c r="AP24" i="45" s="1"/>
  <c r="AE24" i="45"/>
  <c r="AF24" i="45"/>
  <c r="AO24" i="45" s="1"/>
  <c r="AS17" i="11"/>
  <c r="AL17" i="11"/>
  <c r="AU17" i="11" s="1"/>
  <c r="AS16" i="16"/>
  <c r="AL16" i="16"/>
  <c r="AU16" i="16" s="1"/>
  <c r="AJ19" i="12"/>
  <c r="AK19" i="12"/>
  <c r="AT19" i="12" s="1"/>
  <c r="AJ13" i="12"/>
  <c r="AK13" i="12"/>
  <c r="AT13" i="12" s="1"/>
  <c r="AJ7" i="12"/>
  <c r="AK7" i="12"/>
  <c r="AT7" i="12" s="1"/>
  <c r="Y24" i="74"/>
  <c r="X24" i="74"/>
  <c r="Z24" i="74" s="1"/>
  <c r="X25" i="88"/>
  <c r="Y25" i="88"/>
  <c r="AL23" i="12"/>
  <c r="AU23" i="12" s="1"/>
  <c r="AR23" i="12"/>
  <c r="AR25" i="12" s="1"/>
  <c r="AS5" i="50"/>
  <c r="AL5" i="50"/>
  <c r="AU5" i="50" s="1"/>
  <c r="AS9" i="59"/>
  <c r="AL9" i="59"/>
  <c r="AU9" i="59" s="1"/>
  <c r="AX23" i="7"/>
  <c r="S23" i="7" s="1"/>
  <c r="AC23" i="7" s="1"/>
  <c r="AX3" i="7"/>
  <c r="S3" i="7" s="1"/>
  <c r="AC3" i="7" s="1"/>
  <c r="AX4" i="7"/>
  <c r="S4" i="7" s="1"/>
  <c r="AC4" i="7" s="1"/>
  <c r="AB5" i="7" s="1"/>
  <c r="AX5" i="7"/>
  <c r="S5" i="7" s="1"/>
  <c r="AC5" i="7" s="1"/>
  <c r="AB6" i="7" s="1"/>
  <c r="AX6" i="7"/>
  <c r="S6" i="7" s="1"/>
  <c r="AC6" i="7" s="1"/>
  <c r="AB7" i="7" s="1"/>
  <c r="AX7" i="7"/>
  <c r="S7" i="7" s="1"/>
  <c r="AC7" i="7" s="1"/>
  <c r="AB8" i="7" s="1"/>
  <c r="AX8" i="7"/>
  <c r="S8" i="7" s="1"/>
  <c r="AC8" i="7" s="1"/>
  <c r="AB9" i="7" s="1"/>
  <c r="AX9" i="7"/>
  <c r="S9" i="7" s="1"/>
  <c r="AC9" i="7" s="1"/>
  <c r="AB10" i="7" s="1"/>
  <c r="AX10" i="7"/>
  <c r="S10" i="7" s="1"/>
  <c r="AC10" i="7" s="1"/>
  <c r="AB11" i="7" s="1"/>
  <c r="AX11" i="7"/>
  <c r="S11" i="7" s="1"/>
  <c r="AC11" i="7" s="1"/>
  <c r="AB12" i="7" s="1"/>
  <c r="AX12" i="7"/>
  <c r="S12" i="7" s="1"/>
  <c r="AC12" i="7" s="1"/>
  <c r="AB13" i="7" s="1"/>
  <c r="AX13" i="7"/>
  <c r="S13" i="7" s="1"/>
  <c r="AC13" i="7" s="1"/>
  <c r="AB14" i="7" s="1"/>
  <c r="AX14" i="7"/>
  <c r="S14" i="7" s="1"/>
  <c r="AC14" i="7" s="1"/>
  <c r="AB15" i="7" s="1"/>
  <c r="AX15" i="7"/>
  <c r="S15" i="7" s="1"/>
  <c r="AC15" i="7" s="1"/>
  <c r="AB16" i="7" s="1"/>
  <c r="AX16" i="7"/>
  <c r="S16" i="7" s="1"/>
  <c r="AC16" i="7" s="1"/>
  <c r="AB17" i="7" s="1"/>
  <c r="AX17" i="7"/>
  <c r="S17" i="7" s="1"/>
  <c r="AC17" i="7" s="1"/>
  <c r="AB18" i="7" s="1"/>
  <c r="AX18" i="7"/>
  <c r="S18" i="7" s="1"/>
  <c r="AC18" i="7" s="1"/>
  <c r="AB19" i="7" s="1"/>
  <c r="AX19" i="7"/>
  <c r="S19" i="7" s="1"/>
  <c r="AC19" i="7" s="1"/>
  <c r="AB20" i="7" s="1"/>
  <c r="AX20" i="7"/>
  <c r="S20" i="7" s="1"/>
  <c r="AC20" i="7" s="1"/>
  <c r="AB21" i="7" s="1"/>
  <c r="AX21" i="7"/>
  <c r="S21" i="7" s="1"/>
  <c r="AC21" i="7" s="1"/>
  <c r="AB22" i="7" s="1"/>
  <c r="AS7" i="17"/>
  <c r="AL7" i="17"/>
  <c r="AU7" i="17" s="1"/>
  <c r="AS10" i="58"/>
  <c r="AL10" i="58"/>
  <c r="AU10" i="58" s="1"/>
  <c r="AH25" i="26"/>
  <c r="AQ25" i="26" s="1"/>
  <c r="AS20" i="51"/>
  <c r="AL20" i="51"/>
  <c r="AU20" i="51" s="1"/>
  <c r="AS3" i="72"/>
  <c r="AL3" i="72"/>
  <c r="AU3" i="72" s="1"/>
  <c r="AS22" i="72"/>
  <c r="AL22" i="72"/>
  <c r="AU22" i="72" s="1"/>
  <c r="AS5" i="16"/>
  <c r="AL5" i="16"/>
  <c r="AU5" i="16" s="1"/>
  <c r="AS12" i="64"/>
  <c r="AL12" i="64"/>
  <c r="AU12" i="64" s="1"/>
  <c r="AE23" i="20"/>
  <c r="AG23" i="20"/>
  <c r="AP23" i="20" s="1"/>
  <c r="AP25" i="20" s="1"/>
  <c r="AF23" i="20"/>
  <c r="AO23" i="20" s="1"/>
  <c r="AO25" i="20" s="1"/>
  <c r="AE26" i="79"/>
  <c r="AG26" i="79"/>
  <c r="AP26" i="79" s="1"/>
  <c r="W27" i="79"/>
  <c r="AF26" i="79"/>
  <c r="AO26" i="79" s="1"/>
  <c r="AJ17" i="55"/>
  <c r="AK17" i="55"/>
  <c r="AT17" i="55" s="1"/>
  <c r="AJ11" i="55"/>
  <c r="AK11" i="55"/>
  <c r="AT11" i="55" s="1"/>
  <c r="AJ5" i="55"/>
  <c r="AK5" i="55"/>
  <c r="AT5" i="55" s="1"/>
  <c r="AS20" i="17"/>
  <c r="AL20" i="17"/>
  <c r="AU20" i="17" s="1"/>
  <c r="AS17" i="58"/>
  <c r="AL17" i="58"/>
  <c r="AU17" i="58" s="1"/>
  <c r="AS4" i="8"/>
  <c r="AL4" i="8"/>
  <c r="AU4" i="8" s="1"/>
  <c r="AS7" i="11"/>
  <c r="AL7" i="11"/>
  <c r="AU7" i="11" s="1"/>
  <c r="AC20" i="49"/>
  <c r="AB21" i="49" s="1"/>
  <c r="S21" i="49"/>
  <c r="AC14" i="49"/>
  <c r="AB15" i="49" s="1"/>
  <c r="S15" i="49"/>
  <c r="S9" i="49"/>
  <c r="AC8" i="49"/>
  <c r="AB9" i="49" s="1"/>
  <c r="AS18" i="16"/>
  <c r="AL18" i="16"/>
  <c r="AU18" i="16" s="1"/>
  <c r="AJ22" i="56"/>
  <c r="AK22" i="56"/>
  <c r="AT22" i="56" s="1"/>
  <c r="AJ16" i="56"/>
  <c r="AK16" i="56"/>
  <c r="AT16" i="56" s="1"/>
  <c r="AJ10" i="56"/>
  <c r="AK10" i="56"/>
  <c r="AT10" i="56" s="1"/>
  <c r="AJ3" i="56"/>
  <c r="AB4" i="56"/>
  <c r="AS6" i="67"/>
  <c r="AL6" i="67"/>
  <c r="AU6" i="67" s="1"/>
  <c r="AS15" i="17"/>
  <c r="AL15" i="17"/>
  <c r="AU15" i="17" s="1"/>
  <c r="AR24" i="77"/>
  <c r="AS6" i="58"/>
  <c r="AL6" i="58"/>
  <c r="AU6" i="58" s="1"/>
  <c r="AS25" i="8"/>
  <c r="AS3" i="51"/>
  <c r="AL3" i="51"/>
  <c r="AU3" i="51" s="1"/>
  <c r="AS22" i="51"/>
  <c r="AL22" i="51"/>
  <c r="AU22" i="51" s="1"/>
  <c r="AS18" i="72"/>
  <c r="AL18" i="72"/>
  <c r="AU18" i="72" s="1"/>
  <c r="Y24" i="91"/>
  <c r="X24" i="91"/>
  <c r="AS19" i="16"/>
  <c r="AL19" i="16"/>
  <c r="AU19" i="16" s="1"/>
  <c r="AS20" i="64"/>
  <c r="AL20" i="64"/>
  <c r="AU20" i="64" s="1"/>
  <c r="AX23" i="20"/>
  <c r="S23" i="20" s="1"/>
  <c r="AC23" i="20" s="1"/>
  <c r="AX3" i="20"/>
  <c r="S3" i="20" s="1"/>
  <c r="AC3" i="20" s="1"/>
  <c r="AX4" i="20"/>
  <c r="S4" i="20" s="1"/>
  <c r="AC4" i="20" s="1"/>
  <c r="AB5" i="20" s="1"/>
  <c r="AX5" i="20"/>
  <c r="S5" i="20" s="1"/>
  <c r="AC5" i="20" s="1"/>
  <c r="AB6" i="20" s="1"/>
  <c r="AX6" i="20"/>
  <c r="S6" i="20" s="1"/>
  <c r="AC6" i="20" s="1"/>
  <c r="AB7" i="20" s="1"/>
  <c r="AX7" i="20"/>
  <c r="S7" i="20" s="1"/>
  <c r="AC7" i="20" s="1"/>
  <c r="AB8" i="20" s="1"/>
  <c r="AX8" i="20"/>
  <c r="S8" i="20" s="1"/>
  <c r="AC8" i="20" s="1"/>
  <c r="AB9" i="20" s="1"/>
  <c r="AX9" i="20"/>
  <c r="S9" i="20" s="1"/>
  <c r="AC9" i="20" s="1"/>
  <c r="AB10" i="20" s="1"/>
  <c r="AX10" i="20"/>
  <c r="S10" i="20" s="1"/>
  <c r="AC10" i="20" s="1"/>
  <c r="AB11" i="20" s="1"/>
  <c r="AX11" i="20"/>
  <c r="S11" i="20" s="1"/>
  <c r="AC11" i="20" s="1"/>
  <c r="AB12" i="20" s="1"/>
  <c r="AX12" i="20"/>
  <c r="S12" i="20" s="1"/>
  <c r="AC12" i="20" s="1"/>
  <c r="AB13" i="20" s="1"/>
  <c r="AX13" i="20"/>
  <c r="S13" i="20" s="1"/>
  <c r="AC13" i="20" s="1"/>
  <c r="AB14" i="20" s="1"/>
  <c r="AX14" i="20"/>
  <c r="S14" i="20" s="1"/>
  <c r="AC14" i="20" s="1"/>
  <c r="AB15" i="20" s="1"/>
  <c r="AX15" i="20"/>
  <c r="S15" i="20" s="1"/>
  <c r="AC15" i="20" s="1"/>
  <c r="AB16" i="20" s="1"/>
  <c r="AX16" i="20"/>
  <c r="S16" i="20" s="1"/>
  <c r="AC16" i="20" s="1"/>
  <c r="AB17" i="20" s="1"/>
  <c r="AX17" i="20"/>
  <c r="S17" i="20" s="1"/>
  <c r="AC17" i="20" s="1"/>
  <c r="AB18" i="20" s="1"/>
  <c r="AX18" i="20"/>
  <c r="S18" i="20" s="1"/>
  <c r="AC18" i="20" s="1"/>
  <c r="AB19" i="20" s="1"/>
  <c r="AX19" i="20"/>
  <c r="S19" i="20" s="1"/>
  <c r="AC19" i="20" s="1"/>
  <c r="AB20" i="20" s="1"/>
  <c r="AX20" i="20"/>
  <c r="S20" i="20" s="1"/>
  <c r="AC20" i="20" s="1"/>
  <c r="AB21" i="20" s="1"/>
  <c r="AX21" i="20"/>
  <c r="S21" i="20" s="1"/>
  <c r="AC21" i="20" s="1"/>
  <c r="AB22" i="20" s="1"/>
  <c r="AN23" i="46"/>
  <c r="AI23" i="46"/>
  <c r="AS8" i="50"/>
  <c r="AL8" i="50"/>
  <c r="AU8" i="50" s="1"/>
  <c r="AS6" i="59"/>
  <c r="AL6" i="59"/>
  <c r="AU6" i="59" s="1"/>
  <c r="AS19" i="67"/>
  <c r="AL19" i="67"/>
  <c r="AU19" i="67" s="1"/>
  <c r="AS3" i="17"/>
  <c r="AL3" i="17"/>
  <c r="AU3" i="17" s="1"/>
  <c r="AS22" i="17"/>
  <c r="AL22" i="17"/>
  <c r="AU22" i="17" s="1"/>
  <c r="Y26" i="37"/>
  <c r="X26" i="37"/>
  <c r="AS20" i="61"/>
  <c r="AL20" i="61"/>
  <c r="AU20" i="61" s="1"/>
  <c r="AJ18" i="18"/>
  <c r="AK18" i="18"/>
  <c r="AT18" i="18" s="1"/>
  <c r="AJ12" i="18"/>
  <c r="AK12" i="18"/>
  <c r="AT12" i="18" s="1"/>
  <c r="AJ6" i="18"/>
  <c r="AK6" i="18"/>
  <c r="AT6" i="18" s="1"/>
  <c r="AN24" i="95"/>
  <c r="AI24" i="95"/>
  <c r="AI24" i="41"/>
  <c r="AN24" i="41"/>
  <c r="AS14" i="16"/>
  <c r="AL14" i="16"/>
  <c r="AU14" i="16" s="1"/>
  <c r="Y23" i="6"/>
  <c r="X23" i="6"/>
  <c r="AS9" i="64"/>
  <c r="AL9" i="64"/>
  <c r="AU9" i="64" s="1"/>
  <c r="AN24" i="85"/>
  <c r="AI24" i="85"/>
  <c r="X24" i="27"/>
  <c r="Y24" i="27"/>
  <c r="AJ21" i="62"/>
  <c r="AK21" i="62"/>
  <c r="AT21" i="62" s="1"/>
  <c r="AJ15" i="62"/>
  <c r="AK15" i="62"/>
  <c r="AT15" i="62" s="1"/>
  <c r="AJ9" i="62"/>
  <c r="AK9" i="62"/>
  <c r="AT9" i="62" s="1"/>
  <c r="AJ15" i="10"/>
  <c r="AK15" i="10"/>
  <c r="AT15" i="10" s="1"/>
  <c r="AS15" i="61"/>
  <c r="AL15" i="61"/>
  <c r="AU15" i="61" s="1"/>
  <c r="AS20" i="58"/>
  <c r="AL20" i="58"/>
  <c r="AU20" i="58" s="1"/>
  <c r="AS16" i="11"/>
  <c r="AL16" i="11"/>
  <c r="AU16" i="11" s="1"/>
  <c r="AR23" i="55"/>
  <c r="AR25" i="55" s="1"/>
  <c r="AS5" i="17"/>
  <c r="AL5" i="17"/>
  <c r="AU5" i="17" s="1"/>
  <c r="AJ19" i="10"/>
  <c r="AK19" i="10"/>
  <c r="AT19" i="10" s="1"/>
  <c r="AJ13" i="10"/>
  <c r="AK13" i="10"/>
  <c r="AT13" i="10" s="1"/>
  <c r="AJ7" i="10"/>
  <c r="AK7" i="10"/>
  <c r="AT7" i="10" s="1"/>
  <c r="AS21" i="61"/>
  <c r="AL21" i="61"/>
  <c r="AU21" i="61" s="1"/>
  <c r="AS8" i="58"/>
  <c r="AL8" i="58"/>
  <c r="AU8" i="58" s="1"/>
  <c r="AR24" i="26"/>
  <c r="AU25" i="22"/>
  <c r="C11" i="22" s="1"/>
  <c r="AS3" i="11"/>
  <c r="AL3" i="11"/>
  <c r="AU3" i="11" s="1"/>
  <c r="AS22" i="11"/>
  <c r="AL22" i="11"/>
  <c r="AU22" i="11" s="1"/>
  <c r="X26" i="83"/>
  <c r="Y26" i="83"/>
  <c r="AH25" i="73"/>
  <c r="AQ25" i="73" s="1"/>
  <c r="AS15" i="16"/>
  <c r="AL15" i="16"/>
  <c r="AU15" i="16" s="1"/>
  <c r="AS10" i="64"/>
  <c r="AL10" i="64"/>
  <c r="AU10" i="64" s="1"/>
  <c r="AR22" i="94"/>
  <c r="AR23" i="93"/>
  <c r="AN24" i="34"/>
  <c r="AI24" i="34"/>
  <c r="AJ4" i="50"/>
  <c r="AK4" i="50"/>
  <c r="AT4" i="50" s="1"/>
  <c r="AT25" i="50" s="1"/>
  <c r="AS22" i="50"/>
  <c r="AL22" i="50"/>
  <c r="AU22" i="50" s="1"/>
  <c r="AS20" i="59"/>
  <c r="AL20" i="59"/>
  <c r="AU20" i="59" s="1"/>
  <c r="AS15" i="67"/>
  <c r="AL15" i="67"/>
  <c r="AU15" i="67" s="1"/>
  <c r="AS6" i="17"/>
  <c r="AL6" i="17"/>
  <c r="AU6" i="17" s="1"/>
  <c r="AJ4" i="61"/>
  <c r="AK4" i="61"/>
  <c r="AT4" i="61" s="1"/>
  <c r="AT25" i="61" s="1"/>
  <c r="AS13" i="51"/>
  <c r="AL13" i="51"/>
  <c r="AU13" i="51" s="1"/>
  <c r="AS4" i="24"/>
  <c r="AS25" i="24" s="1"/>
  <c r="AL4" i="24"/>
  <c r="AU4" i="24" s="1"/>
  <c r="AU25" i="24" s="1"/>
  <c r="C11" i="24" s="1"/>
  <c r="AS15" i="72"/>
  <c r="AL15" i="72"/>
  <c r="AU15" i="72" s="1"/>
  <c r="AJ4" i="16"/>
  <c r="AK4" i="16"/>
  <c r="AT4" i="16" s="1"/>
  <c r="AT25" i="16" s="1"/>
  <c r="AS5" i="64"/>
  <c r="AL5" i="64"/>
  <c r="AU5" i="64" s="1"/>
  <c r="AR22" i="68"/>
  <c r="AJ18" i="12"/>
  <c r="AK18" i="12"/>
  <c r="AT18" i="12" s="1"/>
  <c r="AJ12" i="12"/>
  <c r="AK12" i="12"/>
  <c r="AT12" i="12" s="1"/>
  <c r="AJ6" i="12"/>
  <c r="AK6" i="12"/>
  <c r="AT6" i="12" s="1"/>
  <c r="AI23" i="74"/>
  <c r="AN23" i="74"/>
  <c r="AS16" i="67"/>
  <c r="AL16" i="67"/>
  <c r="AU16" i="67" s="1"/>
  <c r="AJ23" i="7"/>
  <c r="AS23" i="7" s="1"/>
  <c r="AS5" i="61"/>
  <c r="AL5" i="61"/>
  <c r="AU5" i="61" s="1"/>
  <c r="X25" i="84"/>
  <c r="Y25" i="84"/>
  <c r="AS18" i="11"/>
  <c r="AL18" i="11"/>
  <c r="AU18" i="11" s="1"/>
  <c r="AR23" i="29"/>
  <c r="AJ23" i="56"/>
  <c r="AS23" i="56" s="1"/>
  <c r="AK23" i="56"/>
  <c r="AT23" i="56" s="1"/>
  <c r="AJ22" i="55"/>
  <c r="AK22" i="55"/>
  <c r="AT22" i="55" s="1"/>
  <c r="AJ16" i="55"/>
  <c r="AK16" i="55"/>
  <c r="AT16" i="55" s="1"/>
  <c r="AJ10" i="55"/>
  <c r="AK10" i="55"/>
  <c r="AT10" i="55" s="1"/>
  <c r="AB4" i="55"/>
  <c r="AJ3" i="55"/>
  <c r="AN24" i="75"/>
  <c r="AI24" i="75"/>
  <c r="AS12" i="50"/>
  <c r="AL12" i="50"/>
  <c r="AU12" i="50" s="1"/>
  <c r="AS10" i="59"/>
  <c r="AL10" i="59"/>
  <c r="AU10" i="59" s="1"/>
  <c r="AS17" i="67"/>
  <c r="AL17" i="67"/>
  <c r="AU17" i="67" s="1"/>
  <c r="AR22" i="57"/>
  <c r="AS18" i="61"/>
  <c r="AL18" i="61"/>
  <c r="AU18" i="61" s="1"/>
  <c r="AS9" i="51"/>
  <c r="AL9" i="51"/>
  <c r="AU9" i="51" s="1"/>
  <c r="AS11" i="72"/>
  <c r="AL11" i="72"/>
  <c r="AU11" i="72" s="1"/>
  <c r="AC19" i="49"/>
  <c r="AB20" i="49" s="1"/>
  <c r="S20" i="49"/>
  <c r="AC13" i="49"/>
  <c r="AB14" i="49" s="1"/>
  <c r="S14" i="49"/>
  <c r="S8" i="49"/>
  <c r="AC7" i="49"/>
  <c r="AB8" i="49" s="1"/>
  <c r="AC22" i="49"/>
  <c r="AB23" i="49" s="1"/>
  <c r="S23" i="49"/>
  <c r="AH24" i="29"/>
  <c r="AQ24" i="29" s="1"/>
  <c r="AS13" i="64"/>
  <c r="AL13" i="64"/>
  <c r="AU13" i="64" s="1"/>
  <c r="AJ21" i="56"/>
  <c r="AK21" i="56"/>
  <c r="AT21" i="56" s="1"/>
  <c r="AJ15" i="56"/>
  <c r="AK15" i="56"/>
  <c r="AT15" i="56" s="1"/>
  <c r="AJ9" i="56"/>
  <c r="AK9" i="56"/>
  <c r="AT9" i="56" s="1"/>
  <c r="AS7" i="50"/>
  <c r="AL7" i="50"/>
  <c r="AU7" i="50" s="1"/>
  <c r="AS5" i="59"/>
  <c r="AL5" i="59"/>
  <c r="AU5" i="59" s="1"/>
  <c r="AS7" i="61"/>
  <c r="AL7" i="61"/>
  <c r="AU7" i="61" s="1"/>
  <c r="AF24" i="92"/>
  <c r="AO24" i="92" s="1"/>
  <c r="AG24" i="92"/>
  <c r="AP24" i="92" s="1"/>
  <c r="AE24" i="92"/>
  <c r="W25" i="92"/>
  <c r="AS14" i="11"/>
  <c r="AL14" i="11"/>
  <c r="AU14" i="11" s="1"/>
  <c r="AF23" i="5"/>
  <c r="AO23" i="5" s="1"/>
  <c r="AO25" i="5" s="1"/>
  <c r="AE23" i="5"/>
  <c r="AG23" i="5"/>
  <c r="AP23" i="5" s="1"/>
  <c r="AP25" i="5" s="1"/>
  <c r="AX22" i="20"/>
  <c r="S22" i="20" s="1"/>
  <c r="AC22" i="20" s="1"/>
  <c r="AB23" i="20" s="1"/>
  <c r="AH23" i="94"/>
  <c r="AQ23" i="94" s="1"/>
  <c r="AH25" i="77"/>
  <c r="AQ25" i="77" s="1"/>
  <c r="AS13" i="58"/>
  <c r="AL13" i="58"/>
  <c r="AU13" i="58" s="1"/>
  <c r="AS17" i="51"/>
  <c r="AL17" i="51"/>
  <c r="AU17" i="51" s="1"/>
  <c r="AJ17" i="18"/>
  <c r="AK17" i="18"/>
  <c r="AT17" i="18" s="1"/>
  <c r="AJ11" i="18"/>
  <c r="AK11" i="18"/>
  <c r="AT11" i="18" s="1"/>
  <c r="AJ5" i="18"/>
  <c r="AK5" i="18"/>
  <c r="AT5" i="18" s="1"/>
  <c r="AS7" i="72"/>
  <c r="AL7" i="72"/>
  <c r="AU7" i="72" s="1"/>
  <c r="AS9" i="11"/>
  <c r="AL9" i="11"/>
  <c r="AU9" i="11" s="1"/>
  <c r="AR24" i="73"/>
  <c r="Y25" i="85"/>
  <c r="X25" i="85"/>
  <c r="Z25" i="85" s="1"/>
  <c r="AJ20" i="62"/>
  <c r="AK20" i="62"/>
  <c r="AT20" i="62" s="1"/>
  <c r="AJ14" i="62"/>
  <c r="AK14" i="62"/>
  <c r="AT14" i="62" s="1"/>
  <c r="AJ8" i="62"/>
  <c r="AK8" i="62"/>
  <c r="AT8" i="62" s="1"/>
  <c r="AS15" i="50"/>
  <c r="AL15" i="50"/>
  <c r="AU15" i="50" s="1"/>
  <c r="AS13" i="59"/>
  <c r="AL13" i="59"/>
  <c r="AU13" i="59" s="1"/>
  <c r="AS8" i="67"/>
  <c r="AL8" i="67"/>
  <c r="AU8" i="67" s="1"/>
  <c r="AJ18" i="10"/>
  <c r="AK18" i="10"/>
  <c r="AT18" i="10" s="1"/>
  <c r="AJ12" i="10"/>
  <c r="AK12" i="10"/>
  <c r="AT12" i="10" s="1"/>
  <c r="AJ6" i="10"/>
  <c r="AK6" i="10"/>
  <c r="AT6" i="10" s="1"/>
  <c r="AS18" i="51"/>
  <c r="AL18" i="51"/>
  <c r="AU18" i="51" s="1"/>
  <c r="AS25" i="22"/>
  <c r="AS8" i="72"/>
  <c r="AL8" i="72"/>
  <c r="AU8" i="72" s="1"/>
  <c r="AN23" i="89"/>
  <c r="AI23" i="89"/>
  <c r="AX23" i="23"/>
  <c r="S23" i="23" s="1"/>
  <c r="AC23" i="23" s="1"/>
  <c r="AX3" i="23"/>
  <c r="S3" i="23" s="1"/>
  <c r="AC3" i="23" s="1"/>
  <c r="AX4" i="23"/>
  <c r="S4" i="23" s="1"/>
  <c r="AC4" i="23" s="1"/>
  <c r="AB5" i="23" s="1"/>
  <c r="AX5" i="23"/>
  <c r="S5" i="23" s="1"/>
  <c r="AC5" i="23" s="1"/>
  <c r="AB6" i="23" s="1"/>
  <c r="AX6" i="23"/>
  <c r="S6" i="23" s="1"/>
  <c r="AC6" i="23" s="1"/>
  <c r="AB7" i="23" s="1"/>
  <c r="AX7" i="23"/>
  <c r="S7" i="23" s="1"/>
  <c r="AC7" i="23" s="1"/>
  <c r="AB8" i="23" s="1"/>
  <c r="AX8" i="23"/>
  <c r="S8" i="23" s="1"/>
  <c r="AC8" i="23" s="1"/>
  <c r="AB9" i="23" s="1"/>
  <c r="AX9" i="23"/>
  <c r="S9" i="23" s="1"/>
  <c r="AC9" i="23" s="1"/>
  <c r="AB10" i="23" s="1"/>
  <c r="AX10" i="23"/>
  <c r="S10" i="23" s="1"/>
  <c r="AC10" i="23" s="1"/>
  <c r="AB11" i="23" s="1"/>
  <c r="AX11" i="23"/>
  <c r="S11" i="23" s="1"/>
  <c r="AC11" i="23" s="1"/>
  <c r="AB12" i="23" s="1"/>
  <c r="AX12" i="23"/>
  <c r="S12" i="23" s="1"/>
  <c r="AC12" i="23" s="1"/>
  <c r="AB13" i="23" s="1"/>
  <c r="AX13" i="23"/>
  <c r="S13" i="23" s="1"/>
  <c r="AC13" i="23" s="1"/>
  <c r="AB14" i="23" s="1"/>
  <c r="AX14" i="23"/>
  <c r="S14" i="23" s="1"/>
  <c r="AC14" i="23" s="1"/>
  <c r="AB15" i="23" s="1"/>
  <c r="AX15" i="23"/>
  <c r="S15" i="23" s="1"/>
  <c r="AC15" i="23" s="1"/>
  <c r="AB16" i="23" s="1"/>
  <c r="AX16" i="23"/>
  <c r="S16" i="23" s="1"/>
  <c r="AC16" i="23" s="1"/>
  <c r="AB17" i="23" s="1"/>
  <c r="AX17" i="23"/>
  <c r="S17" i="23" s="1"/>
  <c r="AC17" i="23" s="1"/>
  <c r="AB18" i="23" s="1"/>
  <c r="AX18" i="23"/>
  <c r="S18" i="23" s="1"/>
  <c r="AC18" i="23" s="1"/>
  <c r="AB19" i="23" s="1"/>
  <c r="AX19" i="23"/>
  <c r="S19" i="23" s="1"/>
  <c r="AC19" i="23" s="1"/>
  <c r="AB20" i="23" s="1"/>
  <c r="AX20" i="23"/>
  <c r="S20" i="23" s="1"/>
  <c r="AC20" i="23" s="1"/>
  <c r="AB21" i="23" s="1"/>
  <c r="AX21" i="23"/>
  <c r="S21" i="23" s="1"/>
  <c r="AC21" i="23" s="1"/>
  <c r="AB22" i="23" s="1"/>
  <c r="AS3" i="61"/>
  <c r="AL3" i="61"/>
  <c r="AU3" i="61" s="1"/>
  <c r="AS22" i="61"/>
  <c r="AL22" i="61"/>
  <c r="AU22" i="61" s="1"/>
  <c r="AS9" i="58"/>
  <c r="AL9" i="58"/>
  <c r="AU9" i="58" s="1"/>
  <c r="X25" i="33"/>
  <c r="Y25" i="33"/>
  <c r="AS5" i="11"/>
  <c r="AL5" i="11"/>
  <c r="AU5" i="11" s="1"/>
  <c r="AS3" i="16"/>
  <c r="AL3" i="16"/>
  <c r="AU3" i="16" s="1"/>
  <c r="AS22" i="16"/>
  <c r="AL22" i="16"/>
  <c r="AU22" i="16" s="1"/>
  <c r="AJ17" i="12"/>
  <c r="AK17" i="12"/>
  <c r="AT17" i="12" s="1"/>
  <c r="AJ11" i="12"/>
  <c r="AK11" i="12"/>
  <c r="AT11" i="12" s="1"/>
  <c r="AJ5" i="12"/>
  <c r="AK5" i="12"/>
  <c r="AT5" i="12" s="1"/>
  <c r="AI24" i="88"/>
  <c r="AN24" i="88"/>
  <c r="AE25" i="80"/>
  <c r="W26" i="80"/>
  <c r="AF25" i="80"/>
  <c r="AO25" i="80" s="1"/>
  <c r="AG25" i="80"/>
  <c r="AP25" i="80" s="1"/>
  <c r="AS11" i="50"/>
  <c r="AL11" i="50"/>
  <c r="AU11" i="50" s="1"/>
  <c r="AS15" i="59"/>
  <c r="AL15" i="59"/>
  <c r="AU15" i="59" s="1"/>
  <c r="AJ4" i="67"/>
  <c r="AK4" i="67"/>
  <c r="AT4" i="67" s="1"/>
  <c r="AT25" i="67" s="1"/>
  <c r="AS13" i="17"/>
  <c r="AL13" i="17"/>
  <c r="AU13" i="17" s="1"/>
  <c r="AS16" i="58"/>
  <c r="AL16" i="58"/>
  <c r="AU16" i="58" s="1"/>
  <c r="AS8" i="51"/>
  <c r="AL8" i="51"/>
  <c r="AU8" i="51" s="1"/>
  <c r="AS10" i="72"/>
  <c r="AL10" i="72"/>
  <c r="AU10" i="72" s="1"/>
  <c r="AC21" i="49"/>
  <c r="AB22" i="49" s="1"/>
  <c r="S22" i="49"/>
  <c r="AS11" i="16"/>
  <c r="AL11" i="16"/>
  <c r="AU11" i="16" s="1"/>
  <c r="AS18" i="64"/>
  <c r="AL18" i="64"/>
  <c r="AU18" i="64" s="1"/>
  <c r="AJ21" i="55"/>
  <c r="AK21" i="55"/>
  <c r="AT21" i="55" s="1"/>
  <c r="AJ15" i="55"/>
  <c r="AK15" i="55"/>
  <c r="AT15" i="55" s="1"/>
  <c r="AJ9" i="55"/>
  <c r="AK9" i="55"/>
  <c r="AT9" i="55" s="1"/>
  <c r="AR23" i="10"/>
  <c r="AR25" i="10" s="1"/>
  <c r="AL23" i="10"/>
  <c r="AU23" i="10" s="1"/>
  <c r="AS8" i="17"/>
  <c r="AL8" i="17"/>
  <c r="AU8" i="17" s="1"/>
  <c r="AS5" i="58"/>
  <c r="AL5" i="58"/>
  <c r="AU5" i="58" s="1"/>
  <c r="AH25" i="36"/>
  <c r="AQ25" i="36" s="1"/>
  <c r="AS13" i="11"/>
  <c r="AL13" i="11"/>
  <c r="AU13" i="11" s="1"/>
  <c r="AC18" i="49"/>
  <c r="AB19" i="49" s="1"/>
  <c r="S19" i="49"/>
  <c r="AC12" i="49"/>
  <c r="AB13" i="49" s="1"/>
  <c r="S13" i="49"/>
  <c r="S7" i="49"/>
  <c r="AC6" i="49"/>
  <c r="AB7" i="49" s="1"/>
  <c r="AS6" i="16"/>
  <c r="AL6" i="16"/>
  <c r="AU6" i="16" s="1"/>
  <c r="W25" i="29"/>
  <c r="AG24" i="29"/>
  <c r="AP24" i="29" s="1"/>
  <c r="AE24" i="29"/>
  <c r="AF24" i="29"/>
  <c r="AO24" i="29" s="1"/>
  <c r="AJ20" i="56"/>
  <c r="AK20" i="56"/>
  <c r="AT20" i="56" s="1"/>
  <c r="AJ14" i="56"/>
  <c r="AK14" i="56"/>
  <c r="AT14" i="56" s="1"/>
  <c r="AJ8" i="56"/>
  <c r="AK8" i="56"/>
  <c r="AT8" i="56" s="1"/>
  <c r="X25" i="81"/>
  <c r="Y25" i="81"/>
  <c r="AR25" i="48"/>
  <c r="AS12" i="67"/>
  <c r="AL12" i="67"/>
  <c r="AU12" i="67" s="1"/>
  <c r="AS21" i="17"/>
  <c r="AL21" i="17"/>
  <c r="AU21" i="17" s="1"/>
  <c r="AS12" i="58"/>
  <c r="AL12" i="58"/>
  <c r="AU12" i="58" s="1"/>
  <c r="AS10" i="51"/>
  <c r="AL10" i="51"/>
  <c r="AU10" i="51" s="1"/>
  <c r="AS6" i="72"/>
  <c r="AL6" i="72"/>
  <c r="AU6" i="72" s="1"/>
  <c r="AS7" i="16"/>
  <c r="AL7" i="16"/>
  <c r="AU7" i="16" s="1"/>
  <c r="AS8" i="64"/>
  <c r="AL8" i="64"/>
  <c r="AU8" i="64" s="1"/>
  <c r="AF23" i="94"/>
  <c r="AO23" i="94" s="1"/>
  <c r="AE23" i="94"/>
  <c r="AG23" i="94"/>
  <c r="AP23" i="94" s="1"/>
  <c r="W24" i="94"/>
  <c r="AS14" i="50"/>
  <c r="AL14" i="50"/>
  <c r="AU14" i="50" s="1"/>
  <c r="AS12" i="59"/>
  <c r="AL12" i="59"/>
  <c r="AU12" i="59" s="1"/>
  <c r="AS7" i="67"/>
  <c r="AL7" i="67"/>
  <c r="AU7" i="67" s="1"/>
  <c r="AS10" i="17"/>
  <c r="AL10" i="17"/>
  <c r="AU10" i="17" s="1"/>
  <c r="AI25" i="37"/>
  <c r="AN25" i="37"/>
  <c r="AS8" i="61"/>
  <c r="AL8" i="61"/>
  <c r="AU8" i="61" s="1"/>
  <c r="AJ22" i="18"/>
  <c r="AK22" i="18"/>
  <c r="AT22" i="18" s="1"/>
  <c r="AJ16" i="18"/>
  <c r="AK16" i="18"/>
  <c r="AT16" i="18" s="1"/>
  <c r="AJ10" i="18"/>
  <c r="AK10" i="18"/>
  <c r="AT10" i="18" s="1"/>
  <c r="AJ3" i="18"/>
  <c r="AB4" i="18"/>
  <c r="AS20" i="16"/>
  <c r="AL20" i="16"/>
  <c r="AU20" i="16" s="1"/>
  <c r="AH25" i="31"/>
  <c r="AQ25" i="31" s="1"/>
  <c r="AS15" i="64"/>
  <c r="AL15" i="64"/>
  <c r="AU15" i="64" s="1"/>
  <c r="AI23" i="27"/>
  <c r="AN23" i="27"/>
  <c r="AJ19" i="62"/>
  <c r="AK19" i="62"/>
  <c r="AT19" i="62" s="1"/>
  <c r="AJ13" i="62"/>
  <c r="AK13" i="62"/>
  <c r="AT13" i="62" s="1"/>
  <c r="AJ7" i="62"/>
  <c r="AK7" i="62"/>
  <c r="AT7" i="62" s="1"/>
  <c r="AN26" i="96"/>
  <c r="AI26" i="96"/>
  <c r="Y26" i="43"/>
  <c r="X26" i="43"/>
  <c r="AS11" i="17"/>
  <c r="AL11" i="17"/>
  <c r="AU11" i="17" s="1"/>
  <c r="AJ17" i="10"/>
  <c r="AK17" i="10"/>
  <c r="AT17" i="10" s="1"/>
  <c r="AJ11" i="10"/>
  <c r="AK11" i="10"/>
  <c r="AT11" i="10" s="1"/>
  <c r="AJ5" i="10"/>
  <c r="AK5" i="10"/>
  <c r="AT5" i="10" s="1"/>
  <c r="AS9" i="61"/>
  <c r="AL9" i="61"/>
  <c r="AU9" i="61" s="1"/>
  <c r="AS14" i="58"/>
  <c r="AL14" i="58"/>
  <c r="AU14" i="58" s="1"/>
  <c r="AS10" i="11"/>
  <c r="AL10" i="11"/>
  <c r="AU10" i="11" s="1"/>
  <c r="AS4" i="2"/>
  <c r="AS25" i="2" s="1"/>
  <c r="AL4" i="2"/>
  <c r="AU4" i="2" s="1"/>
  <c r="AU25" i="2" s="1"/>
  <c r="C11" i="2" s="1"/>
  <c r="AS21" i="16"/>
  <c r="AL21" i="16"/>
  <c r="AU21" i="16" s="1"/>
  <c r="AS16" i="64"/>
  <c r="AL16" i="64"/>
  <c r="AU16" i="64" s="1"/>
  <c r="AX22" i="23"/>
  <c r="S22" i="23" s="1"/>
  <c r="AC22" i="23" s="1"/>
  <c r="AB23" i="23" s="1"/>
  <c r="AR23" i="18"/>
  <c r="AR25" i="18" s="1"/>
  <c r="AS10" i="50"/>
  <c r="AL10" i="50"/>
  <c r="AU10" i="50" s="1"/>
  <c r="AS8" i="59"/>
  <c r="AL8" i="59"/>
  <c r="AU8" i="59" s="1"/>
  <c r="AS21" i="67"/>
  <c r="AL21" i="67"/>
  <c r="AU21" i="67" s="1"/>
  <c r="AR24" i="42"/>
  <c r="AS12" i="17"/>
  <c r="AL12" i="17"/>
  <c r="AU12" i="17" s="1"/>
  <c r="AS19" i="51"/>
  <c r="AL19" i="51"/>
  <c r="AU19" i="51" s="1"/>
  <c r="AI25" i="28"/>
  <c r="AN25" i="28"/>
  <c r="AS21" i="72"/>
  <c r="AL21" i="72"/>
  <c r="AU21" i="72" s="1"/>
  <c r="AE25" i="25"/>
  <c r="W26" i="25"/>
  <c r="AG25" i="25"/>
  <c r="AP25" i="25" s="1"/>
  <c r="AF25" i="25"/>
  <c r="AO25" i="25" s="1"/>
  <c r="AS11" i="64"/>
  <c r="AL11" i="64"/>
  <c r="AU11" i="64" s="1"/>
  <c r="AJ22" i="12"/>
  <c r="AK22" i="12"/>
  <c r="AT22" i="12" s="1"/>
  <c r="AJ16" i="12"/>
  <c r="AK16" i="12"/>
  <c r="AT16" i="12" s="1"/>
  <c r="AJ10" i="12"/>
  <c r="AK10" i="12"/>
  <c r="AT10" i="12" s="1"/>
  <c r="AJ3" i="12"/>
  <c r="AB4" i="12"/>
  <c r="W26" i="40"/>
  <c r="AG25" i="40"/>
  <c r="AP25" i="40" s="1"/>
  <c r="AE25" i="40"/>
  <c r="AF25" i="40"/>
  <c r="AO25" i="40" s="1"/>
  <c r="AR24" i="38"/>
  <c r="AS3" i="67"/>
  <c r="AL3" i="67"/>
  <c r="AU3" i="67" s="1"/>
  <c r="AS22" i="67"/>
  <c r="AL22" i="67"/>
  <c r="AU22" i="67" s="1"/>
  <c r="AS11" i="61"/>
  <c r="AL11" i="61"/>
  <c r="AU11" i="61" s="1"/>
  <c r="AS3" i="58"/>
  <c r="AL3" i="58"/>
  <c r="AU3" i="58" s="1"/>
  <c r="AS6" i="11"/>
  <c r="AL6" i="11"/>
  <c r="AU6" i="11" s="1"/>
  <c r="AJ20" i="55"/>
  <c r="AK20" i="55"/>
  <c r="AT20" i="55" s="1"/>
  <c r="AJ14" i="55"/>
  <c r="AK14" i="55"/>
  <c r="AT14" i="55" s="1"/>
  <c r="AJ8" i="55"/>
  <c r="AK8" i="55"/>
  <c r="AT8" i="55" s="1"/>
  <c r="AS18" i="50"/>
  <c r="AL18" i="50"/>
  <c r="AU18" i="50" s="1"/>
  <c r="AS16" i="59"/>
  <c r="AL16" i="59"/>
  <c r="AU16" i="59" s="1"/>
  <c r="AS5" i="67"/>
  <c r="AL5" i="67"/>
  <c r="AU5" i="67" s="1"/>
  <c r="Y26" i="30"/>
  <c r="X26" i="30"/>
  <c r="AS6" i="61"/>
  <c r="AL6" i="61"/>
  <c r="AU6" i="61" s="1"/>
  <c r="Z25" i="36"/>
  <c r="AS15" i="51"/>
  <c r="AL15" i="51"/>
  <c r="AU15" i="51" s="1"/>
  <c r="AS17" i="72"/>
  <c r="AL17" i="72"/>
  <c r="AU17" i="72" s="1"/>
  <c r="AC17" i="49"/>
  <c r="AB18" i="49" s="1"/>
  <c r="S18" i="49"/>
  <c r="AC11" i="49"/>
  <c r="AB12" i="49" s="1"/>
  <c r="S12" i="49"/>
  <c r="S6" i="49"/>
  <c r="AC5" i="49"/>
  <c r="AB6" i="49" s="1"/>
  <c r="AS19" i="64"/>
  <c r="AL19" i="64"/>
  <c r="AU19" i="64" s="1"/>
  <c r="AJ19" i="56"/>
  <c r="AK19" i="56"/>
  <c r="AT19" i="56" s="1"/>
  <c r="AJ13" i="56"/>
  <c r="AK13" i="56"/>
  <c r="AT13" i="56" s="1"/>
  <c r="AJ7" i="56"/>
  <c r="AK7" i="56"/>
  <c r="AT7" i="56" s="1"/>
  <c r="AI23" i="49"/>
  <c r="AN23" i="49"/>
  <c r="AN25" i="49" s="1"/>
  <c r="AI24" i="81"/>
  <c r="AN24" i="81"/>
  <c r="AS13" i="50"/>
  <c r="AL13" i="50"/>
  <c r="AU13" i="50" s="1"/>
  <c r="AS11" i="59"/>
  <c r="AL11" i="59"/>
  <c r="AU11" i="59" s="1"/>
  <c r="AS13" i="61"/>
  <c r="AL13" i="61"/>
  <c r="AU13" i="61" s="1"/>
  <c r="AH25" i="82"/>
  <c r="AQ25" i="82" s="1"/>
  <c r="AS4" i="54"/>
  <c r="AS25" i="54" s="1"/>
  <c r="AL4" i="54"/>
  <c r="AU4" i="54" s="1"/>
  <c r="AU25" i="54" s="1"/>
  <c r="C11" i="54" s="1"/>
  <c r="F7" i="97" s="1"/>
  <c r="AS20" i="11"/>
  <c r="AL20" i="11"/>
  <c r="AU20" i="11" s="1"/>
  <c r="AN23" i="91"/>
  <c r="AI23" i="91"/>
  <c r="AR24" i="31"/>
  <c r="AN25" i="76"/>
  <c r="AI25" i="76"/>
  <c r="AH26" i="44"/>
  <c r="AQ26" i="44" s="1"/>
  <c r="AS19" i="58"/>
  <c r="AL19" i="58"/>
  <c r="AU19" i="58" s="1"/>
  <c r="AS5" i="51"/>
  <c r="AL5" i="51"/>
  <c r="AU5" i="51" s="1"/>
  <c r="AJ21" i="18"/>
  <c r="AK21" i="18"/>
  <c r="AT21" i="18" s="1"/>
  <c r="AJ15" i="18"/>
  <c r="AK15" i="18"/>
  <c r="AT15" i="18" s="1"/>
  <c r="AJ9" i="18"/>
  <c r="AK9" i="18"/>
  <c r="AT9" i="18" s="1"/>
  <c r="AS13" i="72"/>
  <c r="AL13" i="72"/>
  <c r="AU13" i="72" s="1"/>
  <c r="AS15" i="11"/>
  <c r="AL15" i="11"/>
  <c r="AU15" i="11" s="1"/>
  <c r="AS4" i="60"/>
  <c r="AS25" i="60" s="1"/>
  <c r="AL4" i="60"/>
  <c r="AU4" i="60" s="1"/>
  <c r="AU25" i="60" s="1"/>
  <c r="C11" i="60" s="1"/>
  <c r="F13" i="97" s="1"/>
  <c r="AX23" i="5"/>
  <c r="S23" i="5" s="1"/>
  <c r="AC23" i="5" s="1"/>
  <c r="AX3" i="5"/>
  <c r="S3" i="5" s="1"/>
  <c r="AC3" i="5" s="1"/>
  <c r="AX4" i="5"/>
  <c r="S4" i="5" s="1"/>
  <c r="AC4" i="5" s="1"/>
  <c r="AB5" i="5" s="1"/>
  <c r="AX5" i="5"/>
  <c r="S5" i="5" s="1"/>
  <c r="AC5" i="5" s="1"/>
  <c r="AB6" i="5" s="1"/>
  <c r="AX6" i="5"/>
  <c r="S6" i="5" s="1"/>
  <c r="AC6" i="5" s="1"/>
  <c r="AB7" i="5" s="1"/>
  <c r="AX7" i="5"/>
  <c r="S7" i="5" s="1"/>
  <c r="AC7" i="5" s="1"/>
  <c r="AB8" i="5" s="1"/>
  <c r="AX8" i="5"/>
  <c r="S8" i="5" s="1"/>
  <c r="AC8" i="5" s="1"/>
  <c r="AB9" i="5" s="1"/>
  <c r="AX9" i="5"/>
  <c r="S9" i="5" s="1"/>
  <c r="AC9" i="5" s="1"/>
  <c r="AB10" i="5" s="1"/>
  <c r="AX10" i="5"/>
  <c r="S10" i="5" s="1"/>
  <c r="AC10" i="5" s="1"/>
  <c r="AB11" i="5" s="1"/>
  <c r="AX11" i="5"/>
  <c r="S11" i="5" s="1"/>
  <c r="AC11" i="5" s="1"/>
  <c r="AB12" i="5" s="1"/>
  <c r="AX12" i="5"/>
  <c r="S12" i="5" s="1"/>
  <c r="AC12" i="5" s="1"/>
  <c r="AB13" i="5" s="1"/>
  <c r="AX13" i="5"/>
  <c r="S13" i="5" s="1"/>
  <c r="AC13" i="5" s="1"/>
  <c r="AB14" i="5" s="1"/>
  <c r="AX14" i="5"/>
  <c r="S14" i="5" s="1"/>
  <c r="AC14" i="5" s="1"/>
  <c r="AB15" i="5" s="1"/>
  <c r="AX15" i="5"/>
  <c r="S15" i="5" s="1"/>
  <c r="AC15" i="5" s="1"/>
  <c r="AB16" i="5" s="1"/>
  <c r="AX16" i="5"/>
  <c r="S16" i="5" s="1"/>
  <c r="AC16" i="5" s="1"/>
  <c r="AB17" i="5" s="1"/>
  <c r="AX17" i="5"/>
  <c r="S17" i="5" s="1"/>
  <c r="AC17" i="5" s="1"/>
  <c r="AB18" i="5" s="1"/>
  <c r="AX18" i="5"/>
  <c r="S18" i="5" s="1"/>
  <c r="AC18" i="5" s="1"/>
  <c r="AB19" i="5" s="1"/>
  <c r="AX19" i="5"/>
  <c r="S19" i="5" s="1"/>
  <c r="AC19" i="5" s="1"/>
  <c r="AB20" i="5" s="1"/>
  <c r="AX20" i="5"/>
  <c r="S20" i="5" s="1"/>
  <c r="AC20" i="5" s="1"/>
  <c r="AB21" i="5" s="1"/>
  <c r="AX21" i="5"/>
  <c r="S21" i="5" s="1"/>
  <c r="AC21" i="5" s="1"/>
  <c r="AB22" i="5" s="1"/>
  <c r="AJ18" i="62"/>
  <c r="AK18" i="62"/>
  <c r="AT18" i="62" s="1"/>
  <c r="AJ12" i="62"/>
  <c r="AK12" i="62"/>
  <c r="AT12" i="62" s="1"/>
  <c r="AJ6" i="62"/>
  <c r="AK6" i="62"/>
  <c r="AT6" i="62" s="1"/>
  <c r="X27" i="96"/>
  <c r="Y27" i="96"/>
  <c r="AS21" i="50"/>
  <c r="AL21" i="50"/>
  <c r="AU21" i="50" s="1"/>
  <c r="AS19" i="59"/>
  <c r="AL19" i="59"/>
  <c r="AU19" i="59" s="1"/>
  <c r="AS14" i="67"/>
  <c r="AL14" i="67"/>
  <c r="AU14" i="67" s="1"/>
  <c r="AJ22" i="10"/>
  <c r="AK22" i="10"/>
  <c r="AT22" i="10" s="1"/>
  <c r="AJ16" i="10"/>
  <c r="AK16" i="10"/>
  <c r="AT16" i="10" s="1"/>
  <c r="AJ10" i="10"/>
  <c r="AK10" i="10"/>
  <c r="AT10" i="10" s="1"/>
  <c r="AJ3" i="10"/>
  <c r="AB4" i="10"/>
  <c r="AS6" i="51"/>
  <c r="AL6" i="51"/>
  <c r="AU6" i="51" s="1"/>
  <c r="AS14" i="72"/>
  <c r="AL14" i="72"/>
  <c r="AU14" i="72" s="1"/>
  <c r="X24" i="89"/>
  <c r="Y24" i="89"/>
  <c r="AI25" i="83"/>
  <c r="AN25" i="83"/>
  <c r="AS3" i="64"/>
  <c r="AL3" i="64"/>
  <c r="AU3" i="64" s="1"/>
  <c r="AN23" i="56"/>
  <c r="AN25" i="56" s="1"/>
  <c r="AI23" i="56"/>
  <c r="AS10" i="61"/>
  <c r="AL10" i="61"/>
  <c r="AU10" i="61" s="1"/>
  <c r="AS15" i="58"/>
  <c r="AL15" i="58"/>
  <c r="AU15" i="58" s="1"/>
  <c r="AS11" i="11"/>
  <c r="AL11" i="11"/>
  <c r="AU11" i="11" s="1"/>
  <c r="AS10" i="16"/>
  <c r="AL10" i="16"/>
  <c r="AU10" i="16" s="1"/>
  <c r="AJ21" i="12"/>
  <c r="AK21" i="12"/>
  <c r="AT21" i="12" s="1"/>
  <c r="AJ15" i="12"/>
  <c r="AK15" i="12"/>
  <c r="AT15" i="12" s="1"/>
  <c r="AJ9" i="12"/>
  <c r="AK9" i="12"/>
  <c r="AT9" i="12" s="1"/>
  <c r="AS17" i="50"/>
  <c r="AL17" i="50"/>
  <c r="AU17" i="50" s="1"/>
  <c r="AS21" i="59"/>
  <c r="AL21" i="59"/>
  <c r="AU21" i="59" s="1"/>
  <c r="AS19" i="17"/>
  <c r="AL19" i="17"/>
  <c r="AU19" i="17" s="1"/>
  <c r="AH23" i="57"/>
  <c r="AQ23" i="57" s="1"/>
  <c r="AQ25" i="57" s="1"/>
  <c r="AZ3" i="57"/>
  <c r="AJ4" i="58"/>
  <c r="AK4" i="58"/>
  <c r="AT4" i="58" s="1"/>
  <c r="AT25" i="58" s="1"/>
  <c r="AS22" i="58"/>
  <c r="AL22" i="58"/>
  <c r="AU22" i="58" s="1"/>
  <c r="AS14" i="51"/>
  <c r="AL14" i="51"/>
  <c r="AU14" i="51" s="1"/>
  <c r="AS16" i="72"/>
  <c r="AL16" i="72"/>
  <c r="AU16" i="72" s="1"/>
  <c r="AS17" i="16"/>
  <c r="AL17" i="16"/>
  <c r="AU17" i="16" s="1"/>
  <c r="AS6" i="64"/>
  <c r="AL6" i="64"/>
  <c r="AU6" i="64" s="1"/>
  <c r="AH23" i="68"/>
  <c r="AQ23" i="68" s="1"/>
  <c r="AQ25" i="68" s="1"/>
  <c r="AZ3" i="68"/>
  <c r="AX22" i="68" s="1"/>
  <c r="S22" i="68" s="1"/>
  <c r="AC22" i="68" s="1"/>
  <c r="AB23" i="68" s="1"/>
  <c r="AJ19" i="55"/>
  <c r="AK19" i="55"/>
  <c r="AT19" i="55" s="1"/>
  <c r="AJ13" i="55"/>
  <c r="AK13" i="55"/>
  <c r="AT13" i="55" s="1"/>
  <c r="AJ7" i="55"/>
  <c r="AK7" i="55"/>
  <c r="AT7" i="55" s="1"/>
  <c r="AE23" i="35"/>
  <c r="W24" i="35"/>
  <c r="AF23" i="35"/>
  <c r="AO23" i="35" s="1"/>
  <c r="AG23" i="35"/>
  <c r="AP23" i="35" s="1"/>
  <c r="AS3" i="59"/>
  <c r="AL3" i="59"/>
  <c r="AU3" i="59" s="1"/>
  <c r="AS14" i="17"/>
  <c r="AL14" i="17"/>
  <c r="AU14" i="17" s="1"/>
  <c r="AI25" i="30"/>
  <c r="AN25" i="30"/>
  <c r="AR25" i="86"/>
  <c r="AS11" i="58"/>
  <c r="AL11" i="58"/>
  <c r="AU11" i="58" s="1"/>
  <c r="AH24" i="78"/>
  <c r="AQ24" i="78" s="1"/>
  <c r="AS19" i="11"/>
  <c r="AL19" i="11"/>
  <c r="AU19" i="11" s="1"/>
  <c r="AC16" i="49"/>
  <c r="AB17" i="49" s="1"/>
  <c r="S17" i="49"/>
  <c r="S11" i="49"/>
  <c r="AC10" i="49"/>
  <c r="AB11" i="49" s="1"/>
  <c r="S5" i="49"/>
  <c r="AC4" i="49"/>
  <c r="AB5" i="49" s="1"/>
  <c r="AS12" i="16"/>
  <c r="AL12" i="16"/>
  <c r="AU12" i="16" s="1"/>
  <c r="AJ18" i="56"/>
  <c r="AK18" i="56"/>
  <c r="AT18" i="56" s="1"/>
  <c r="AJ12" i="56"/>
  <c r="AK12" i="56"/>
  <c r="AT12" i="56" s="1"/>
  <c r="AJ6" i="56"/>
  <c r="AK6" i="56"/>
  <c r="AT6" i="56" s="1"/>
  <c r="AI23" i="62"/>
  <c r="AN23" i="62"/>
  <c r="AN25" i="62" s="1"/>
  <c r="AH24" i="93"/>
  <c r="AQ24" i="93" s="1"/>
  <c r="AS18" i="67"/>
  <c r="AL18" i="67"/>
  <c r="AU18" i="67" s="1"/>
  <c r="AS9" i="17"/>
  <c r="AL9" i="17"/>
  <c r="AU9" i="17" s="1"/>
  <c r="AS18" i="58"/>
  <c r="AL18" i="58"/>
  <c r="AU18" i="58" s="1"/>
  <c r="AS16" i="51"/>
  <c r="AL16" i="51"/>
  <c r="AU16" i="51" s="1"/>
  <c r="AJ23" i="18"/>
  <c r="AS23" i="18" s="1"/>
  <c r="AK23" i="18"/>
  <c r="AT23" i="18" s="1"/>
  <c r="AS12" i="72"/>
  <c r="AL12" i="72"/>
  <c r="AU12" i="72" s="1"/>
  <c r="AS13" i="16"/>
  <c r="AL13" i="16"/>
  <c r="AU13" i="16" s="1"/>
  <c r="AS14" i="64"/>
  <c r="AL14" i="64"/>
  <c r="AU14" i="64" s="1"/>
  <c r="AI23" i="23"/>
  <c r="AN23" i="23"/>
  <c r="AN25" i="23" s="1"/>
  <c r="Y24" i="46"/>
  <c r="X24" i="46"/>
  <c r="Z26" i="44"/>
  <c r="AS20" i="50"/>
  <c r="AL20" i="50"/>
  <c r="AU20" i="50" s="1"/>
  <c r="AS18" i="59"/>
  <c r="AL18" i="59"/>
  <c r="AU18" i="59" s="1"/>
  <c r="AS13" i="67"/>
  <c r="AL13" i="67"/>
  <c r="AU13" i="67" s="1"/>
  <c r="AS16" i="17"/>
  <c r="AL16" i="17"/>
  <c r="AU16" i="17" s="1"/>
  <c r="AS14" i="61"/>
  <c r="AL14" i="61"/>
  <c r="AU14" i="61" s="1"/>
  <c r="AH26" i="86"/>
  <c r="AQ26" i="86" s="1"/>
  <c r="AJ20" i="18"/>
  <c r="AK20" i="18"/>
  <c r="AT20" i="18" s="1"/>
  <c r="AJ14" i="18"/>
  <c r="AK14" i="18"/>
  <c r="AT14" i="18" s="1"/>
  <c r="AJ8" i="18"/>
  <c r="AK8" i="18"/>
  <c r="AT8" i="18" s="1"/>
  <c r="Y25" i="95"/>
  <c r="X25" i="95"/>
  <c r="AS8" i="16"/>
  <c r="AL8" i="16"/>
  <c r="AU8" i="16" s="1"/>
  <c r="AX22" i="5"/>
  <c r="S22" i="5" s="1"/>
  <c r="AC22" i="5" s="1"/>
  <c r="AB23" i="5" s="1"/>
  <c r="AG25" i="31"/>
  <c r="AP25" i="31" s="1"/>
  <c r="AF25" i="31"/>
  <c r="AO25" i="31" s="1"/>
  <c r="AE25" i="31"/>
  <c r="W26" i="31"/>
  <c r="AR23" i="17"/>
  <c r="AR25" i="17" s="1"/>
  <c r="AL23" i="17"/>
  <c r="AU23" i="17" s="1"/>
  <c r="AS21" i="64"/>
  <c r="AL21" i="64"/>
  <c r="AU21" i="64" s="1"/>
  <c r="AJ17" i="62"/>
  <c r="AK17" i="62"/>
  <c r="AT17" i="62" s="1"/>
  <c r="AJ11" i="62"/>
  <c r="AK11" i="62"/>
  <c r="AT11" i="62" s="1"/>
  <c r="AJ5" i="62"/>
  <c r="AK5" i="62"/>
  <c r="AT5" i="62" s="1"/>
  <c r="X24" i="32"/>
  <c r="Y24" i="32"/>
  <c r="AJ9" i="10"/>
  <c r="AK9" i="10"/>
  <c r="AT9" i="10" s="1"/>
  <c r="AS9" i="16"/>
  <c r="AL9" i="16"/>
  <c r="AU9" i="16" s="1"/>
  <c r="AJ4" i="64"/>
  <c r="AK4" i="64"/>
  <c r="AT4" i="64" s="1"/>
  <c r="AT25" i="64" s="1"/>
  <c r="AS22" i="64"/>
  <c r="AL22" i="64"/>
  <c r="AU22" i="64" s="1"/>
  <c r="AH24" i="39"/>
  <c r="AQ24" i="39" s="1"/>
  <c r="AH26" i="48"/>
  <c r="AQ26" i="48" s="1"/>
  <c r="X25" i="34"/>
  <c r="Y25" i="34"/>
  <c r="AS16" i="50"/>
  <c r="AL16" i="50"/>
  <c r="AU16" i="50" s="1"/>
  <c r="AS14" i="59"/>
  <c r="AL14" i="59"/>
  <c r="AU14" i="59" s="1"/>
  <c r="AS9" i="67"/>
  <c r="AL9" i="67"/>
  <c r="AU9" i="67" s="1"/>
  <c r="AG23" i="7"/>
  <c r="AP23" i="7" s="1"/>
  <c r="AP25" i="7" s="1"/>
  <c r="AF23" i="7"/>
  <c r="AO23" i="7" s="1"/>
  <c r="AO25" i="7" s="1"/>
  <c r="AE23" i="7"/>
  <c r="AS18" i="17"/>
  <c r="AL18" i="17"/>
  <c r="AU18" i="17" s="1"/>
  <c r="AR24" i="36"/>
  <c r="AG24" i="90"/>
  <c r="AP24" i="90" s="1"/>
  <c r="AF24" i="90"/>
  <c r="AO24" i="90" s="1"/>
  <c r="AE24" i="90"/>
  <c r="W25" i="90"/>
  <c r="AS7" i="51"/>
  <c r="AL7" i="51"/>
  <c r="AU7" i="51" s="1"/>
  <c r="AI24" i="33"/>
  <c r="AN24" i="33"/>
  <c r="Y26" i="28"/>
  <c r="X26" i="28"/>
  <c r="AS9" i="72"/>
  <c r="AL9" i="72"/>
  <c r="AU9" i="72" s="1"/>
  <c r="AS17" i="64"/>
  <c r="AL17" i="64"/>
  <c r="AU17" i="64" s="1"/>
  <c r="AJ20" i="12"/>
  <c r="AK20" i="12"/>
  <c r="AT20" i="12" s="1"/>
  <c r="AJ14" i="12"/>
  <c r="AK14" i="12"/>
  <c r="AT14" i="12" s="1"/>
  <c r="AJ8" i="12"/>
  <c r="AK8" i="12"/>
  <c r="AT8" i="12" s="1"/>
  <c r="AJ23" i="55"/>
  <c r="AS23" i="55" s="1"/>
  <c r="AK23" i="55"/>
  <c r="AT23" i="55" s="1"/>
  <c r="W26" i="87"/>
  <c r="AG25" i="87"/>
  <c r="AP25" i="87" s="1"/>
  <c r="AF25" i="87"/>
  <c r="AO25" i="87" s="1"/>
  <c r="AE25" i="87"/>
  <c r="AS10" i="67"/>
  <c r="AL10" i="67"/>
  <c r="AU10" i="67" s="1"/>
  <c r="AH25" i="42"/>
  <c r="AQ25" i="42" s="1"/>
  <c r="AE23" i="57"/>
  <c r="AG23" i="57"/>
  <c r="AP23" i="57" s="1"/>
  <c r="AP25" i="57" s="1"/>
  <c r="AF23" i="57"/>
  <c r="AO23" i="57" s="1"/>
  <c r="AO25" i="57" s="1"/>
  <c r="AS17" i="61"/>
  <c r="AL17" i="61"/>
  <c r="AU17" i="61" s="1"/>
  <c r="AR23" i="78"/>
  <c r="AL23" i="16"/>
  <c r="AU23" i="16" s="1"/>
  <c r="AR23" i="16"/>
  <c r="AR25" i="16" s="1"/>
  <c r="AJ4" i="72"/>
  <c r="AK4" i="72"/>
  <c r="AT4" i="72" s="1"/>
  <c r="AT25" i="72" s="1"/>
  <c r="AI24" i="84"/>
  <c r="AN24" i="84"/>
  <c r="AS12" i="11"/>
  <c r="AL12" i="11"/>
  <c r="AU12" i="11" s="1"/>
  <c r="AG23" i="68"/>
  <c r="AP23" i="68" s="1"/>
  <c r="AP25" i="68" s="1"/>
  <c r="AF23" i="68"/>
  <c r="AO23" i="68" s="1"/>
  <c r="AO25" i="68" s="1"/>
  <c r="AE23" i="68"/>
  <c r="AJ18" i="55"/>
  <c r="AK18" i="55"/>
  <c r="AT18" i="55" s="1"/>
  <c r="AJ12" i="55"/>
  <c r="AK12" i="55"/>
  <c r="AT12" i="55" s="1"/>
  <c r="AJ6" i="55"/>
  <c r="AK6" i="55"/>
  <c r="AT6" i="55" s="1"/>
  <c r="Y25" i="75"/>
  <c r="X25" i="75"/>
  <c r="AH25" i="38"/>
  <c r="AQ25" i="38" s="1"/>
  <c r="AS6" i="50"/>
  <c r="AL6" i="50"/>
  <c r="AU6" i="50" s="1"/>
  <c r="AJ4" i="59"/>
  <c r="AK4" i="59"/>
  <c r="AT4" i="59" s="1"/>
  <c r="AT25" i="59" s="1"/>
  <c r="AS22" i="59"/>
  <c r="AL22" i="59"/>
  <c r="AU22" i="59" s="1"/>
  <c r="AS11" i="67"/>
  <c r="AL11" i="67"/>
  <c r="AU11" i="67" s="1"/>
  <c r="AS12" i="61"/>
  <c r="AL12" i="61"/>
  <c r="AU12" i="61" s="1"/>
  <c r="AS21" i="51"/>
  <c r="AL21" i="51"/>
  <c r="AU21" i="51" s="1"/>
  <c r="AS5" i="72"/>
  <c r="AL5" i="72"/>
  <c r="AU5" i="72" s="1"/>
  <c r="AC15" i="49"/>
  <c r="AB16" i="49" s="1"/>
  <c r="S16" i="49"/>
  <c r="AC9" i="49"/>
  <c r="AB10" i="49" s="1"/>
  <c r="S10" i="49"/>
  <c r="S4" i="49"/>
  <c r="AC3" i="49"/>
  <c r="AS7" i="64"/>
  <c r="AL7" i="64"/>
  <c r="AU7" i="64" s="1"/>
  <c r="AS4" i="53"/>
  <c r="AS25" i="53" s="1"/>
  <c r="AL4" i="53"/>
  <c r="AU4" i="53" s="1"/>
  <c r="AU25" i="53" s="1"/>
  <c r="C11" i="53" s="1"/>
  <c r="F6" i="97" s="1"/>
  <c r="AJ17" i="56"/>
  <c r="AK17" i="56"/>
  <c r="AT17" i="56" s="1"/>
  <c r="AJ11" i="56"/>
  <c r="AK11" i="56"/>
  <c r="AT11" i="56" s="1"/>
  <c r="AJ5" i="56"/>
  <c r="AK5" i="56"/>
  <c r="AT5" i="56" s="1"/>
  <c r="W25" i="47"/>
  <c r="AG24" i="47"/>
  <c r="AP24" i="47" s="1"/>
  <c r="AF24" i="47"/>
  <c r="AO24" i="47" s="1"/>
  <c r="AE24" i="47"/>
  <c r="AR25" i="44"/>
  <c r="W25" i="93"/>
  <c r="AG24" i="93"/>
  <c r="AP24" i="93" s="1"/>
  <c r="AF24" i="93"/>
  <c r="AO24" i="93" s="1"/>
  <c r="AE24" i="93"/>
  <c r="AS19" i="50"/>
  <c r="AL19" i="50"/>
  <c r="AU19" i="50" s="1"/>
  <c r="AS17" i="59"/>
  <c r="AL17" i="59"/>
  <c r="AU17" i="59" s="1"/>
  <c r="AS19" i="61"/>
  <c r="AL19" i="61"/>
  <c r="AU19" i="61" s="1"/>
  <c r="AU25" i="8"/>
  <c r="C11" i="8" s="1"/>
  <c r="AJ4" i="51"/>
  <c r="AK4" i="51"/>
  <c r="AT4" i="51" s="1"/>
  <c r="AT25" i="51" s="1"/>
  <c r="W26" i="82"/>
  <c r="AE25" i="82"/>
  <c r="AF25" i="82"/>
  <c r="AO25" i="82" s="1"/>
  <c r="AG25" i="82"/>
  <c r="AP25" i="82" s="1"/>
  <c r="AS8" i="11"/>
  <c r="AL8" i="11"/>
  <c r="AU8" i="11" s="1"/>
  <c r="Y26" i="76"/>
  <c r="X26" i="76"/>
  <c r="AR23" i="39"/>
  <c r="AJ4" i="17"/>
  <c r="AK4" i="17"/>
  <c r="AT4" i="17" s="1"/>
  <c r="AT25" i="17" s="1"/>
  <c r="AS7" i="58"/>
  <c r="AL7" i="58"/>
  <c r="AU7" i="58" s="1"/>
  <c r="AS11" i="51"/>
  <c r="AL11" i="51"/>
  <c r="AU11" i="51" s="1"/>
  <c r="AJ19" i="18"/>
  <c r="AK19" i="18"/>
  <c r="AT19" i="18" s="1"/>
  <c r="AJ13" i="18"/>
  <c r="AK13" i="18"/>
  <c r="AT13" i="18" s="1"/>
  <c r="AJ7" i="18"/>
  <c r="AK7" i="18"/>
  <c r="AT7" i="18" s="1"/>
  <c r="AS19" i="72"/>
  <c r="AL19" i="72"/>
  <c r="AU19" i="72" s="1"/>
  <c r="AS21" i="11"/>
  <c r="AL21" i="11"/>
  <c r="AU21" i="11" s="1"/>
  <c r="X25" i="41"/>
  <c r="Y25" i="41"/>
  <c r="AN22" i="6"/>
  <c r="AI22" i="6"/>
  <c r="AJ22" i="62"/>
  <c r="AK22" i="62"/>
  <c r="AT22" i="62" s="1"/>
  <c r="AJ16" i="62"/>
  <c r="AK16" i="62"/>
  <c r="AT16" i="62" s="1"/>
  <c r="AJ10" i="62"/>
  <c r="AK10" i="62"/>
  <c r="AT10" i="62" s="1"/>
  <c r="AB4" i="62"/>
  <c r="AJ3" i="62"/>
  <c r="AI23" i="32"/>
  <c r="AN23" i="32"/>
  <c r="AI25" i="43"/>
  <c r="AN25" i="43"/>
  <c r="Z25" i="33" l="1"/>
  <c r="AG25" i="26"/>
  <c r="AP25" i="26" s="1"/>
  <c r="AG24" i="39"/>
  <c r="AP24" i="39" s="1"/>
  <c r="Z26" i="76"/>
  <c r="Z27" i="96"/>
  <c r="Z23" i="6"/>
  <c r="AG23" i="6" s="1"/>
  <c r="AP23" i="6" s="1"/>
  <c r="AP25" i="6" s="1"/>
  <c r="Z24" i="91"/>
  <c r="Z25" i="84"/>
  <c r="AE25" i="42"/>
  <c r="AF24" i="39"/>
  <c r="AO24" i="39" s="1"/>
  <c r="AK23" i="7"/>
  <c r="AT23" i="7" s="1"/>
  <c r="Z25" i="75"/>
  <c r="AE25" i="75" s="1"/>
  <c r="W26" i="26"/>
  <c r="AE25" i="73"/>
  <c r="Z26" i="28"/>
  <c r="W27" i="28" s="1"/>
  <c r="Z26" i="30"/>
  <c r="AG26" i="30" s="1"/>
  <c r="AP26" i="30" s="1"/>
  <c r="AG25" i="73"/>
  <c r="AP25" i="73" s="1"/>
  <c r="Z24" i="27"/>
  <c r="AF24" i="27" s="1"/>
  <c r="AO24" i="27" s="1"/>
  <c r="AF25" i="75"/>
  <c r="AO25" i="75" s="1"/>
  <c r="AG24" i="27"/>
  <c r="AP24" i="27" s="1"/>
  <c r="AR23" i="32"/>
  <c r="AS16" i="62"/>
  <c r="AL16" i="62"/>
  <c r="AU16" i="62" s="1"/>
  <c r="AH25" i="41"/>
  <c r="AQ25" i="41" s="1"/>
  <c r="AS11" i="56"/>
  <c r="AL11" i="56"/>
  <c r="AU11" i="56" s="1"/>
  <c r="AJ16" i="49"/>
  <c r="AK16" i="49"/>
  <c r="AT16" i="49" s="1"/>
  <c r="AS4" i="59"/>
  <c r="AL4" i="59"/>
  <c r="AU4" i="59" s="1"/>
  <c r="AS6" i="55"/>
  <c r="AL6" i="55"/>
  <c r="AU6" i="55" s="1"/>
  <c r="AI25" i="87"/>
  <c r="AN25" i="87"/>
  <c r="AS20" i="12"/>
  <c r="AL20" i="12"/>
  <c r="AU20" i="12" s="1"/>
  <c r="AN25" i="31"/>
  <c r="AI25" i="31"/>
  <c r="AH25" i="95"/>
  <c r="AQ25" i="95" s="1"/>
  <c r="AS14" i="18"/>
  <c r="AL14" i="18"/>
  <c r="AU14" i="18" s="1"/>
  <c r="W27" i="44"/>
  <c r="AG26" i="44"/>
  <c r="AP26" i="44" s="1"/>
  <c r="AF26" i="44"/>
  <c r="AO26" i="44" s="1"/>
  <c r="AE26" i="44"/>
  <c r="AS6" i="56"/>
  <c r="AL6" i="56"/>
  <c r="AU6" i="56" s="1"/>
  <c r="AJ17" i="49"/>
  <c r="AK17" i="49"/>
  <c r="AT17" i="49" s="1"/>
  <c r="AS7" i="55"/>
  <c r="AL7" i="55"/>
  <c r="AU7" i="55" s="1"/>
  <c r="AK23" i="68"/>
  <c r="AT23" i="68" s="1"/>
  <c r="AS9" i="12"/>
  <c r="AL9" i="12"/>
  <c r="AU9" i="12" s="1"/>
  <c r="AR25" i="83"/>
  <c r="AF27" i="96"/>
  <c r="AO27" i="96" s="1"/>
  <c r="AE27" i="96"/>
  <c r="W28" i="96"/>
  <c r="AG27" i="96"/>
  <c r="AP27" i="96" s="1"/>
  <c r="AS18" i="62"/>
  <c r="AL18" i="62"/>
  <c r="AU18" i="62" s="1"/>
  <c r="AJ17" i="5"/>
  <c r="AK17" i="5"/>
  <c r="AT17" i="5" s="1"/>
  <c r="AJ11" i="5"/>
  <c r="AK11" i="5"/>
  <c r="AT11" i="5" s="1"/>
  <c r="AJ5" i="5"/>
  <c r="AK5" i="5"/>
  <c r="AT5" i="5" s="1"/>
  <c r="AS15" i="18"/>
  <c r="AL15" i="18"/>
  <c r="AU15" i="18" s="1"/>
  <c r="AR25" i="76"/>
  <c r="AS19" i="62"/>
  <c r="AL19" i="62"/>
  <c r="AU19" i="62" s="1"/>
  <c r="AS16" i="18"/>
  <c r="AL16" i="18"/>
  <c r="AU16" i="18" s="1"/>
  <c r="AR25" i="37"/>
  <c r="AN23" i="94"/>
  <c r="AI23" i="94"/>
  <c r="AJ22" i="49"/>
  <c r="AK22" i="49"/>
  <c r="AT22" i="49" s="1"/>
  <c r="Y26" i="80"/>
  <c r="X26" i="80"/>
  <c r="AF25" i="33"/>
  <c r="AO25" i="33" s="1"/>
  <c r="AE25" i="33"/>
  <c r="AG25" i="33"/>
  <c r="AP25" i="33" s="1"/>
  <c r="W26" i="33"/>
  <c r="AJ17" i="23"/>
  <c r="AK17" i="23"/>
  <c r="AT17" i="23" s="1"/>
  <c r="AJ11" i="23"/>
  <c r="AK11" i="23"/>
  <c r="AT11" i="23" s="1"/>
  <c r="AJ5" i="23"/>
  <c r="AK5" i="23"/>
  <c r="AT5" i="23" s="1"/>
  <c r="W26" i="85"/>
  <c r="AE25" i="85"/>
  <c r="AF25" i="85"/>
  <c r="AO25" i="85" s="1"/>
  <c r="AG25" i="85"/>
  <c r="AP25" i="85" s="1"/>
  <c r="X25" i="92"/>
  <c r="Y25" i="92"/>
  <c r="AJ23" i="49"/>
  <c r="AS23" i="49" s="1"/>
  <c r="AK23" i="49"/>
  <c r="AT23" i="49" s="1"/>
  <c r="AJ20" i="49"/>
  <c r="AK20" i="49"/>
  <c r="AT20" i="49" s="1"/>
  <c r="AJ4" i="55"/>
  <c r="AK4" i="55"/>
  <c r="AT4" i="55" s="1"/>
  <c r="AT25" i="55" s="1"/>
  <c r="AS22" i="55"/>
  <c r="AL22" i="55"/>
  <c r="AU22" i="55" s="1"/>
  <c r="AR24" i="34"/>
  <c r="AS7" i="10"/>
  <c r="AL7" i="10"/>
  <c r="AU7" i="10" s="1"/>
  <c r="AJ20" i="20"/>
  <c r="AK20" i="20"/>
  <c r="AT20" i="20" s="1"/>
  <c r="AJ14" i="20"/>
  <c r="AK14" i="20"/>
  <c r="AT14" i="20" s="1"/>
  <c r="AJ8" i="20"/>
  <c r="AK8" i="20"/>
  <c r="AT8" i="20" s="1"/>
  <c r="AG24" i="91"/>
  <c r="AP24" i="91" s="1"/>
  <c r="AF24" i="91"/>
  <c r="AO24" i="91" s="1"/>
  <c r="W25" i="91"/>
  <c r="AE24" i="91"/>
  <c r="AJ17" i="7"/>
  <c r="AK17" i="7"/>
  <c r="AT17" i="7" s="1"/>
  <c r="AJ11" i="7"/>
  <c r="AK11" i="7"/>
  <c r="AT11" i="7" s="1"/>
  <c r="AJ5" i="7"/>
  <c r="AK5" i="7"/>
  <c r="AT5" i="7" s="1"/>
  <c r="AH24" i="74"/>
  <c r="AQ24" i="74" s="1"/>
  <c r="AS13" i="12"/>
  <c r="AL13" i="12"/>
  <c r="AU13" i="12" s="1"/>
  <c r="AS14" i="10"/>
  <c r="AL14" i="10"/>
  <c r="AU14" i="10" s="1"/>
  <c r="AS21" i="10"/>
  <c r="AL21" i="10"/>
  <c r="AU21" i="10" s="1"/>
  <c r="X26" i="26"/>
  <c r="Y26" i="26"/>
  <c r="AI24" i="39"/>
  <c r="AN24" i="39"/>
  <c r="AS3" i="62"/>
  <c r="AL3" i="62"/>
  <c r="AU3" i="62" s="1"/>
  <c r="Z25" i="41"/>
  <c r="AS7" i="18"/>
  <c r="AL7" i="18"/>
  <c r="AU7" i="18" s="1"/>
  <c r="AS4" i="51"/>
  <c r="AS25" i="51" s="1"/>
  <c r="AL4" i="51"/>
  <c r="AU4" i="51" s="1"/>
  <c r="X25" i="93"/>
  <c r="Y25" i="93"/>
  <c r="AB4" i="49"/>
  <c r="AJ3" i="49"/>
  <c r="AS4" i="72"/>
  <c r="AS25" i="72" s="1"/>
  <c r="AL4" i="72"/>
  <c r="AU4" i="72" s="1"/>
  <c r="AU25" i="72" s="1"/>
  <c r="C11" i="72" s="1"/>
  <c r="F25" i="97" s="1"/>
  <c r="Y25" i="90"/>
  <c r="X25" i="90"/>
  <c r="AH25" i="34"/>
  <c r="AQ25" i="34" s="1"/>
  <c r="AS5" i="62"/>
  <c r="AL5" i="62"/>
  <c r="AU5" i="62" s="1"/>
  <c r="AH24" i="46"/>
  <c r="AQ24" i="46" s="1"/>
  <c r="AJ5" i="49"/>
  <c r="AK5" i="49"/>
  <c r="AT5" i="49" s="1"/>
  <c r="AR25" i="30"/>
  <c r="AS4" i="58"/>
  <c r="AS25" i="58" s="1"/>
  <c r="AL4" i="58"/>
  <c r="AU4" i="58" s="1"/>
  <c r="AL23" i="56"/>
  <c r="AU23" i="56" s="1"/>
  <c r="AR23" i="56"/>
  <c r="AR25" i="56" s="1"/>
  <c r="AS16" i="10"/>
  <c r="AL16" i="10"/>
  <c r="AU16" i="10" s="1"/>
  <c r="AJ22" i="5"/>
  <c r="AK22" i="5"/>
  <c r="AT22" i="5" s="1"/>
  <c r="AJ16" i="5"/>
  <c r="AK16" i="5"/>
  <c r="AT16" i="5" s="1"/>
  <c r="AJ10" i="5"/>
  <c r="AK10" i="5"/>
  <c r="AT10" i="5" s="1"/>
  <c r="AJ3" i="5"/>
  <c r="AB4" i="5"/>
  <c r="AR23" i="49"/>
  <c r="AR25" i="49" s="1"/>
  <c r="AS19" i="56"/>
  <c r="AL19" i="56"/>
  <c r="AU19" i="56" s="1"/>
  <c r="AJ12" i="49"/>
  <c r="AK12" i="49"/>
  <c r="AT12" i="49" s="1"/>
  <c r="AS20" i="55"/>
  <c r="AL20" i="55"/>
  <c r="AU20" i="55" s="1"/>
  <c r="X26" i="40"/>
  <c r="Y26" i="40"/>
  <c r="AS16" i="12"/>
  <c r="AL16" i="12"/>
  <c r="AU16" i="12" s="1"/>
  <c r="AS5" i="10"/>
  <c r="AL5" i="10"/>
  <c r="AU5" i="10" s="1"/>
  <c r="AJ4" i="18"/>
  <c r="AK4" i="18"/>
  <c r="AT4" i="18" s="1"/>
  <c r="AT25" i="18" s="1"/>
  <c r="AS14" i="56"/>
  <c r="AL14" i="56"/>
  <c r="AU14" i="56" s="1"/>
  <c r="AS9" i="55"/>
  <c r="AL9" i="55"/>
  <c r="AU9" i="55" s="1"/>
  <c r="AI25" i="80"/>
  <c r="AN25" i="80"/>
  <c r="AS11" i="12"/>
  <c r="AL11" i="12"/>
  <c r="AU11" i="12" s="1"/>
  <c r="AJ22" i="23"/>
  <c r="AK22" i="23"/>
  <c r="AT22" i="23" s="1"/>
  <c r="AJ16" i="23"/>
  <c r="AK16" i="23"/>
  <c r="AT16" i="23" s="1"/>
  <c r="AJ10" i="23"/>
  <c r="AK10" i="23"/>
  <c r="AT10" i="23" s="1"/>
  <c r="AB4" i="23"/>
  <c r="AJ3" i="23"/>
  <c r="AS12" i="10"/>
  <c r="AL12" i="10"/>
  <c r="AU12" i="10" s="1"/>
  <c r="AS14" i="62"/>
  <c r="AL14" i="62"/>
  <c r="AU14" i="62" s="1"/>
  <c r="AS17" i="18"/>
  <c r="AL17" i="18"/>
  <c r="AU17" i="18" s="1"/>
  <c r="AI23" i="5"/>
  <c r="AN23" i="5"/>
  <c r="AN25" i="5" s="1"/>
  <c r="AI24" i="92"/>
  <c r="AN24" i="92"/>
  <c r="AS15" i="56"/>
  <c r="AL15" i="56"/>
  <c r="AU15" i="56" s="1"/>
  <c r="AJ8" i="49"/>
  <c r="AK8" i="49"/>
  <c r="AT8" i="49" s="1"/>
  <c r="AS6" i="12"/>
  <c r="AL6" i="12"/>
  <c r="AU6" i="12" s="1"/>
  <c r="AS4" i="61"/>
  <c r="AS25" i="61" s="1"/>
  <c r="AL4" i="61"/>
  <c r="AU4" i="61" s="1"/>
  <c r="AS9" i="62"/>
  <c r="AL9" i="62"/>
  <c r="AU9" i="62" s="1"/>
  <c r="AH24" i="27"/>
  <c r="AQ24" i="27" s="1"/>
  <c r="AH23" i="6"/>
  <c r="AQ23" i="6" s="1"/>
  <c r="AQ25" i="6" s="1"/>
  <c r="AZ3" i="6"/>
  <c r="AR24" i="41"/>
  <c r="AS12" i="18"/>
  <c r="AL12" i="18"/>
  <c r="AU12" i="18" s="1"/>
  <c r="AH26" i="37"/>
  <c r="AQ26" i="37" s="1"/>
  <c r="AJ19" i="20"/>
  <c r="AK19" i="20"/>
  <c r="AT19" i="20" s="1"/>
  <c r="AJ13" i="20"/>
  <c r="AK13" i="20"/>
  <c r="AT13" i="20" s="1"/>
  <c r="AJ7" i="20"/>
  <c r="AK7" i="20"/>
  <c r="AT7" i="20" s="1"/>
  <c r="AS10" i="56"/>
  <c r="AL10" i="56"/>
  <c r="AU10" i="56" s="1"/>
  <c r="AJ21" i="49"/>
  <c r="AK21" i="49"/>
  <c r="AT21" i="49" s="1"/>
  <c r="AS11" i="55"/>
  <c r="AL11" i="55"/>
  <c r="AU11" i="55" s="1"/>
  <c r="AJ22" i="7"/>
  <c r="AK22" i="7"/>
  <c r="AT22" i="7" s="1"/>
  <c r="AJ16" i="7"/>
  <c r="AK16" i="7"/>
  <c r="AT16" i="7" s="1"/>
  <c r="AJ10" i="7"/>
  <c r="AK10" i="7"/>
  <c r="AT10" i="7" s="1"/>
  <c r="AJ3" i="7"/>
  <c r="AB4" i="7"/>
  <c r="X27" i="48"/>
  <c r="Y27" i="48"/>
  <c r="Y26" i="42"/>
  <c r="X26" i="42"/>
  <c r="Z26" i="42" s="1"/>
  <c r="Y26" i="38"/>
  <c r="X26" i="38"/>
  <c r="AI25" i="26"/>
  <c r="AN25" i="26"/>
  <c r="AJ4" i="62"/>
  <c r="AK4" i="62"/>
  <c r="AT4" i="62" s="1"/>
  <c r="AT25" i="62" s="1"/>
  <c r="AS22" i="62"/>
  <c r="AL22" i="62"/>
  <c r="AU22" i="62" s="1"/>
  <c r="AH26" i="76"/>
  <c r="AQ26" i="76" s="1"/>
  <c r="X25" i="47"/>
  <c r="Y25" i="47"/>
  <c r="AS17" i="56"/>
  <c r="AL17" i="56"/>
  <c r="AU17" i="56" s="1"/>
  <c r="AH25" i="75"/>
  <c r="AQ25" i="75" s="1"/>
  <c r="AS12" i="55"/>
  <c r="AL12" i="55"/>
  <c r="AU12" i="55" s="1"/>
  <c r="AS8" i="12"/>
  <c r="AL8" i="12"/>
  <c r="AU8" i="12" s="1"/>
  <c r="AN24" i="90"/>
  <c r="AI24" i="90"/>
  <c r="Z25" i="34"/>
  <c r="AS9" i="10"/>
  <c r="AL9" i="10"/>
  <c r="AU9" i="10" s="1"/>
  <c r="Z25" i="95"/>
  <c r="AS20" i="18"/>
  <c r="AL20" i="18"/>
  <c r="AU20" i="18" s="1"/>
  <c r="AS12" i="56"/>
  <c r="AL12" i="56"/>
  <c r="AU12" i="56" s="1"/>
  <c r="AS13" i="55"/>
  <c r="AL13" i="55"/>
  <c r="AU13" i="55" s="1"/>
  <c r="AX23" i="57"/>
  <c r="S23" i="57" s="1"/>
  <c r="AC23" i="57" s="1"/>
  <c r="AX3" i="57"/>
  <c r="S3" i="57" s="1"/>
  <c r="AC3" i="57" s="1"/>
  <c r="AX4" i="57"/>
  <c r="S4" i="57" s="1"/>
  <c r="AC4" i="57" s="1"/>
  <c r="AB5" i="57" s="1"/>
  <c r="AX5" i="57"/>
  <c r="S5" i="57" s="1"/>
  <c r="AC5" i="57" s="1"/>
  <c r="AB6" i="57" s="1"/>
  <c r="AX6" i="57"/>
  <c r="S6" i="57" s="1"/>
  <c r="AC6" i="57" s="1"/>
  <c r="AB7" i="57" s="1"/>
  <c r="AX7" i="57"/>
  <c r="S7" i="57" s="1"/>
  <c r="AC7" i="57" s="1"/>
  <c r="AB8" i="57" s="1"/>
  <c r="AX8" i="57"/>
  <c r="S8" i="57" s="1"/>
  <c r="AC8" i="57" s="1"/>
  <c r="AB9" i="57" s="1"/>
  <c r="AX9" i="57"/>
  <c r="S9" i="57" s="1"/>
  <c r="AC9" i="57" s="1"/>
  <c r="AB10" i="57" s="1"/>
  <c r="AX10" i="57"/>
  <c r="S10" i="57" s="1"/>
  <c r="AC10" i="57" s="1"/>
  <c r="AB11" i="57" s="1"/>
  <c r="AX11" i="57"/>
  <c r="S11" i="57" s="1"/>
  <c r="AC11" i="57" s="1"/>
  <c r="AB12" i="57" s="1"/>
  <c r="AX12" i="57"/>
  <c r="S12" i="57" s="1"/>
  <c r="AC12" i="57" s="1"/>
  <c r="AB13" i="57" s="1"/>
  <c r="AX13" i="57"/>
  <c r="S13" i="57" s="1"/>
  <c r="AC13" i="57" s="1"/>
  <c r="AB14" i="57" s="1"/>
  <c r="AX14" i="57"/>
  <c r="S14" i="57" s="1"/>
  <c r="AC14" i="57" s="1"/>
  <c r="AB15" i="57" s="1"/>
  <c r="AX15" i="57"/>
  <c r="S15" i="57" s="1"/>
  <c r="AC15" i="57" s="1"/>
  <c r="AB16" i="57" s="1"/>
  <c r="AX16" i="57"/>
  <c r="S16" i="57" s="1"/>
  <c r="AC16" i="57" s="1"/>
  <c r="AB17" i="57" s="1"/>
  <c r="AX17" i="57"/>
  <c r="S17" i="57" s="1"/>
  <c r="AC17" i="57" s="1"/>
  <c r="AB18" i="57" s="1"/>
  <c r="AX18" i="57"/>
  <c r="S18" i="57" s="1"/>
  <c r="AC18" i="57" s="1"/>
  <c r="AB19" i="57" s="1"/>
  <c r="AX19" i="57"/>
  <c r="S19" i="57" s="1"/>
  <c r="AC19" i="57" s="1"/>
  <c r="AB20" i="57" s="1"/>
  <c r="AX20" i="57"/>
  <c r="S20" i="57" s="1"/>
  <c r="AC20" i="57" s="1"/>
  <c r="AB21" i="57" s="1"/>
  <c r="AX21" i="57"/>
  <c r="S21" i="57" s="1"/>
  <c r="AC21" i="57" s="1"/>
  <c r="AB22" i="57" s="1"/>
  <c r="AS15" i="12"/>
  <c r="AL15" i="12"/>
  <c r="AU15" i="12" s="1"/>
  <c r="AH24" i="89"/>
  <c r="AQ24" i="89" s="1"/>
  <c r="AJ4" i="10"/>
  <c r="AK4" i="10"/>
  <c r="AT4" i="10" s="1"/>
  <c r="AT25" i="10" s="1"/>
  <c r="AS6" i="62"/>
  <c r="AL6" i="62"/>
  <c r="AU6" i="62" s="1"/>
  <c r="AJ21" i="5"/>
  <c r="AK21" i="5"/>
  <c r="AT21" i="5" s="1"/>
  <c r="AJ15" i="5"/>
  <c r="AK15" i="5"/>
  <c r="AT15" i="5" s="1"/>
  <c r="AJ9" i="5"/>
  <c r="AK9" i="5"/>
  <c r="AT9" i="5" s="1"/>
  <c r="AS21" i="18"/>
  <c r="AL21" i="18"/>
  <c r="AU21" i="18" s="1"/>
  <c r="AF25" i="36"/>
  <c r="AO25" i="36" s="1"/>
  <c r="W26" i="36"/>
  <c r="AG25" i="36"/>
  <c r="AP25" i="36" s="1"/>
  <c r="AE25" i="36"/>
  <c r="AJ4" i="12"/>
  <c r="AK4" i="12"/>
  <c r="AT4" i="12" s="1"/>
  <c r="AT25" i="12" s="1"/>
  <c r="AR25" i="28"/>
  <c r="AH26" i="43"/>
  <c r="AQ26" i="43" s="1"/>
  <c r="AS7" i="62"/>
  <c r="AL7" i="62"/>
  <c r="AU7" i="62" s="1"/>
  <c r="AR23" i="27"/>
  <c r="AS3" i="18"/>
  <c r="AL3" i="18"/>
  <c r="AU3" i="18" s="1"/>
  <c r="AS22" i="18"/>
  <c r="AL22" i="18"/>
  <c r="AU22" i="18" s="1"/>
  <c r="AH25" i="81"/>
  <c r="AQ25" i="81" s="1"/>
  <c r="X25" i="29"/>
  <c r="Y25" i="29"/>
  <c r="AJ13" i="49"/>
  <c r="AK13" i="49"/>
  <c r="AT13" i="49" s="1"/>
  <c r="AJ21" i="23"/>
  <c r="AK21" i="23"/>
  <c r="AT21" i="23" s="1"/>
  <c r="AJ15" i="23"/>
  <c r="AK15" i="23"/>
  <c r="AT15" i="23" s="1"/>
  <c r="AJ9" i="23"/>
  <c r="AK9" i="23"/>
  <c r="AT9" i="23" s="1"/>
  <c r="AS10" i="55"/>
  <c r="AL10" i="55"/>
  <c r="AU10" i="55" s="1"/>
  <c r="AE25" i="84"/>
  <c r="AG25" i="84"/>
  <c r="AP25" i="84" s="1"/>
  <c r="AF25" i="84"/>
  <c r="AO25" i="84" s="1"/>
  <c r="W26" i="84"/>
  <c r="AS13" i="10"/>
  <c r="AL13" i="10"/>
  <c r="AU13" i="10" s="1"/>
  <c r="AL23" i="55"/>
  <c r="AU23" i="55" s="1"/>
  <c r="AR24" i="95"/>
  <c r="AR23" i="46"/>
  <c r="AJ18" i="20"/>
  <c r="AK18" i="20"/>
  <c r="AT18" i="20" s="1"/>
  <c r="AJ12" i="20"/>
  <c r="AK12" i="20"/>
  <c r="AT12" i="20" s="1"/>
  <c r="AJ6" i="20"/>
  <c r="AK6" i="20"/>
  <c r="AT6" i="20" s="1"/>
  <c r="AJ9" i="49"/>
  <c r="AK9" i="49"/>
  <c r="AT9" i="49" s="1"/>
  <c r="AI26" i="79"/>
  <c r="AN26" i="79"/>
  <c r="AJ21" i="7"/>
  <c r="AK21" i="7"/>
  <c r="AT21" i="7" s="1"/>
  <c r="AJ15" i="7"/>
  <c r="AK15" i="7"/>
  <c r="AT15" i="7" s="1"/>
  <c r="AJ9" i="7"/>
  <c r="AK9" i="7"/>
  <c r="AT9" i="7" s="1"/>
  <c r="AG24" i="74"/>
  <c r="AP24" i="74" s="1"/>
  <c r="AF24" i="74"/>
  <c r="AO24" i="74" s="1"/>
  <c r="AE24" i="74"/>
  <c r="W25" i="74"/>
  <c r="AS19" i="12"/>
  <c r="AL19" i="12"/>
  <c r="AU19" i="12" s="1"/>
  <c r="AS20" i="10"/>
  <c r="AL20" i="10"/>
  <c r="AU20" i="10" s="1"/>
  <c r="Y26" i="77"/>
  <c r="X26" i="77"/>
  <c r="AN25" i="73"/>
  <c r="AR22" i="6"/>
  <c r="AS13" i="18"/>
  <c r="AL13" i="18"/>
  <c r="AU13" i="18" s="1"/>
  <c r="AI25" i="82"/>
  <c r="AN25" i="82"/>
  <c r="AI24" i="93"/>
  <c r="AN24" i="93"/>
  <c r="AR24" i="33"/>
  <c r="AI23" i="7"/>
  <c r="AN23" i="7"/>
  <c r="AN25" i="7" s="1"/>
  <c r="AS11" i="62"/>
  <c r="AL11" i="62"/>
  <c r="AU11" i="62" s="1"/>
  <c r="AJ23" i="5"/>
  <c r="AS23" i="5" s="1"/>
  <c r="AK23" i="5"/>
  <c r="AT23" i="5" s="1"/>
  <c r="Z24" i="46"/>
  <c r="AJ11" i="49"/>
  <c r="AK11" i="49"/>
  <c r="AT11" i="49" s="1"/>
  <c r="Y24" i="35"/>
  <c r="X24" i="35"/>
  <c r="AX22" i="57"/>
  <c r="S22" i="57" s="1"/>
  <c r="AC22" i="57" s="1"/>
  <c r="AB23" i="57" s="1"/>
  <c r="Z24" i="89"/>
  <c r="AS3" i="10"/>
  <c r="AL3" i="10"/>
  <c r="AU3" i="10" s="1"/>
  <c r="AS22" i="10"/>
  <c r="AL22" i="10"/>
  <c r="AU22" i="10" s="1"/>
  <c r="AJ20" i="5"/>
  <c r="AK20" i="5"/>
  <c r="AT20" i="5" s="1"/>
  <c r="AJ14" i="5"/>
  <c r="AK14" i="5"/>
  <c r="AT14" i="5" s="1"/>
  <c r="AJ8" i="5"/>
  <c r="AK8" i="5"/>
  <c r="AT8" i="5" s="1"/>
  <c r="AS7" i="56"/>
  <c r="AL7" i="56"/>
  <c r="AU7" i="56" s="1"/>
  <c r="AJ18" i="49"/>
  <c r="AK18" i="49"/>
  <c r="AT18" i="49" s="1"/>
  <c r="AS8" i="55"/>
  <c r="AL8" i="55"/>
  <c r="AU8" i="55" s="1"/>
  <c r="AS3" i="12"/>
  <c r="AL3" i="12"/>
  <c r="AU3" i="12" s="1"/>
  <c r="AS22" i="12"/>
  <c r="AL22" i="12"/>
  <c r="AU22" i="12" s="1"/>
  <c r="Y26" i="25"/>
  <c r="X26" i="25"/>
  <c r="AS11" i="10"/>
  <c r="AL11" i="10"/>
  <c r="AU11" i="10" s="1"/>
  <c r="Z25" i="81"/>
  <c r="AS20" i="56"/>
  <c r="AL20" i="56"/>
  <c r="AU20" i="56" s="1"/>
  <c r="AS15" i="55"/>
  <c r="AL15" i="55"/>
  <c r="AU15" i="55" s="1"/>
  <c r="AR24" i="88"/>
  <c r="AS17" i="12"/>
  <c r="AL17" i="12"/>
  <c r="AU17" i="12" s="1"/>
  <c r="AJ20" i="23"/>
  <c r="AK20" i="23"/>
  <c r="AT20" i="23" s="1"/>
  <c r="AJ14" i="23"/>
  <c r="AK14" i="23"/>
  <c r="AT14" i="23" s="1"/>
  <c r="AJ8" i="23"/>
  <c r="AK8" i="23"/>
  <c r="AT8" i="23" s="1"/>
  <c r="AR23" i="89"/>
  <c r="AS18" i="10"/>
  <c r="AL18" i="10"/>
  <c r="AU18" i="10" s="1"/>
  <c r="AS20" i="62"/>
  <c r="AL20" i="62"/>
  <c r="AU20" i="62" s="1"/>
  <c r="AS5" i="18"/>
  <c r="AL5" i="18"/>
  <c r="AU5" i="18" s="1"/>
  <c r="AS21" i="56"/>
  <c r="AL21" i="56"/>
  <c r="AU21" i="56" s="1"/>
  <c r="AR24" i="75"/>
  <c r="AH25" i="84"/>
  <c r="AQ25" i="84" s="1"/>
  <c r="AS12" i="12"/>
  <c r="AL12" i="12"/>
  <c r="AU12" i="12" s="1"/>
  <c r="AS15" i="62"/>
  <c r="AL15" i="62"/>
  <c r="AU15" i="62" s="1"/>
  <c r="AR24" i="85"/>
  <c r="AS18" i="18"/>
  <c r="AL18" i="18"/>
  <c r="AU18" i="18" s="1"/>
  <c r="Z26" i="37"/>
  <c r="AJ17" i="20"/>
  <c r="AK17" i="20"/>
  <c r="AT17" i="20" s="1"/>
  <c r="AJ11" i="20"/>
  <c r="AK11" i="20"/>
  <c r="AT11" i="20" s="1"/>
  <c r="AJ5" i="20"/>
  <c r="AK5" i="20"/>
  <c r="AT5" i="20" s="1"/>
  <c r="AS16" i="56"/>
  <c r="AL16" i="56"/>
  <c r="AU16" i="56" s="1"/>
  <c r="AS17" i="55"/>
  <c r="AL17" i="55"/>
  <c r="AU17" i="55" s="1"/>
  <c r="AJ20" i="7"/>
  <c r="AK20" i="7"/>
  <c r="AT20" i="7" s="1"/>
  <c r="AJ14" i="7"/>
  <c r="AK14" i="7"/>
  <c r="AT14" i="7" s="1"/>
  <c r="AJ8" i="7"/>
  <c r="AK8" i="7"/>
  <c r="AT8" i="7" s="1"/>
  <c r="AI24" i="45"/>
  <c r="AN24" i="45"/>
  <c r="AS4" i="11"/>
  <c r="AS25" i="11" s="1"/>
  <c r="AL4" i="11"/>
  <c r="AU4" i="11" s="1"/>
  <c r="AU25" i="11" s="1"/>
  <c r="C11" i="11" s="1"/>
  <c r="X25" i="78"/>
  <c r="Y25" i="78"/>
  <c r="AN25" i="42"/>
  <c r="AI25" i="42"/>
  <c r="Y27" i="86"/>
  <c r="X27" i="86"/>
  <c r="Z27" i="86" s="1"/>
  <c r="AR25" i="43"/>
  <c r="AS10" i="62"/>
  <c r="AL10" i="62"/>
  <c r="AU10" i="62" s="1"/>
  <c r="W27" i="76"/>
  <c r="AG26" i="76"/>
  <c r="AP26" i="76" s="1"/>
  <c r="AF26" i="76"/>
  <c r="AO26" i="76" s="1"/>
  <c r="AE26" i="76"/>
  <c r="AI24" i="47"/>
  <c r="AN24" i="47"/>
  <c r="AS5" i="56"/>
  <c r="AL5" i="56"/>
  <c r="AU5" i="56" s="1"/>
  <c r="AJ10" i="49"/>
  <c r="AK10" i="49"/>
  <c r="AT10" i="49" s="1"/>
  <c r="AS18" i="55"/>
  <c r="AL18" i="55"/>
  <c r="AU18" i="55" s="1"/>
  <c r="AI23" i="57"/>
  <c r="AN23" i="57"/>
  <c r="AN25" i="57" s="1"/>
  <c r="Y26" i="87"/>
  <c r="X26" i="87"/>
  <c r="AS14" i="12"/>
  <c r="AL14" i="12"/>
  <c r="AU14" i="12" s="1"/>
  <c r="AS4" i="64"/>
  <c r="AS25" i="64" s="1"/>
  <c r="AL4" i="64"/>
  <c r="AU4" i="64" s="1"/>
  <c r="AU25" i="64" s="1"/>
  <c r="C11" i="64" s="1"/>
  <c r="F17" i="97" s="1"/>
  <c r="AH24" i="32"/>
  <c r="AQ24" i="32" s="1"/>
  <c r="AS8" i="18"/>
  <c r="AL8" i="18"/>
  <c r="AU8" i="18" s="1"/>
  <c r="AR23" i="62"/>
  <c r="AR25" i="62" s="1"/>
  <c r="AL23" i="62"/>
  <c r="AU23" i="62" s="1"/>
  <c r="AS18" i="56"/>
  <c r="AL18" i="56"/>
  <c r="AU18" i="56" s="1"/>
  <c r="AU25" i="59"/>
  <c r="C11" i="59" s="1"/>
  <c r="F12" i="97" s="1"/>
  <c r="AI23" i="35"/>
  <c r="AN23" i="35"/>
  <c r="AS19" i="55"/>
  <c r="AL19" i="55"/>
  <c r="AU19" i="55" s="1"/>
  <c r="AS21" i="12"/>
  <c r="AL21" i="12"/>
  <c r="AU21" i="12" s="1"/>
  <c r="AS12" i="62"/>
  <c r="AL12" i="62"/>
  <c r="AU12" i="62" s="1"/>
  <c r="AJ19" i="5"/>
  <c r="AK19" i="5"/>
  <c r="AT19" i="5" s="1"/>
  <c r="AJ13" i="5"/>
  <c r="AK13" i="5"/>
  <c r="AT13" i="5" s="1"/>
  <c r="AJ7" i="5"/>
  <c r="AK7" i="5"/>
  <c r="AT7" i="5" s="1"/>
  <c r="AS9" i="18"/>
  <c r="AL9" i="18"/>
  <c r="AU9" i="18" s="1"/>
  <c r="AR23" i="91"/>
  <c r="AJ6" i="49"/>
  <c r="AK6" i="49"/>
  <c r="AT6" i="49" s="1"/>
  <c r="AI25" i="40"/>
  <c r="AN25" i="40"/>
  <c r="AI25" i="25"/>
  <c r="AN25" i="25"/>
  <c r="AL23" i="18"/>
  <c r="AU23" i="18" s="1"/>
  <c r="Z26" i="43"/>
  <c r="AS13" i="62"/>
  <c r="AL13" i="62"/>
  <c r="AU13" i="62" s="1"/>
  <c r="AS10" i="18"/>
  <c r="AL10" i="18"/>
  <c r="AU10" i="18" s="1"/>
  <c r="X24" i="94"/>
  <c r="Z24" i="94" s="1"/>
  <c r="Y24" i="94"/>
  <c r="AJ19" i="49"/>
  <c r="AK19" i="49"/>
  <c r="AT19" i="49" s="1"/>
  <c r="AS4" i="67"/>
  <c r="AS25" i="67" s="1"/>
  <c r="AL4" i="67"/>
  <c r="AU4" i="67" s="1"/>
  <c r="AJ19" i="23"/>
  <c r="AK19" i="23"/>
  <c r="AT19" i="23" s="1"/>
  <c r="AJ13" i="23"/>
  <c r="AK13" i="23"/>
  <c r="AT13" i="23" s="1"/>
  <c r="AJ7" i="23"/>
  <c r="AK7" i="23"/>
  <c r="AT7" i="23" s="1"/>
  <c r="AH25" i="85"/>
  <c r="AQ25" i="85" s="1"/>
  <c r="AJ14" i="49"/>
  <c r="AK14" i="49"/>
  <c r="AT14" i="49" s="1"/>
  <c r="AS16" i="55"/>
  <c r="AL16" i="55"/>
  <c r="AU16" i="55" s="1"/>
  <c r="AH26" i="83"/>
  <c r="AQ26" i="83" s="1"/>
  <c r="AS19" i="10"/>
  <c r="AL19" i="10"/>
  <c r="AU19" i="10" s="1"/>
  <c r="AJ22" i="20"/>
  <c r="AK22" i="20"/>
  <c r="AT22" i="20" s="1"/>
  <c r="AJ16" i="20"/>
  <c r="AK16" i="20"/>
  <c r="AT16" i="20" s="1"/>
  <c r="AJ10" i="20"/>
  <c r="AK10" i="20"/>
  <c r="AT10" i="20" s="1"/>
  <c r="AJ3" i="20"/>
  <c r="AB4" i="20"/>
  <c r="AH24" i="91"/>
  <c r="AQ24" i="91" s="1"/>
  <c r="AJ4" i="56"/>
  <c r="AK4" i="56"/>
  <c r="AT4" i="56" s="1"/>
  <c r="AT25" i="56" s="1"/>
  <c r="AJ19" i="7"/>
  <c r="AK19" i="7"/>
  <c r="AT19" i="7" s="1"/>
  <c r="AJ13" i="7"/>
  <c r="AK13" i="7"/>
  <c r="AT13" i="7" s="1"/>
  <c r="AJ7" i="7"/>
  <c r="AK7" i="7"/>
  <c r="AT7" i="7" s="1"/>
  <c r="AH25" i="88"/>
  <c r="AQ25" i="88" s="1"/>
  <c r="AS7" i="12"/>
  <c r="AL7" i="12"/>
  <c r="AU7" i="12" s="1"/>
  <c r="AS8" i="10"/>
  <c r="AL8" i="10"/>
  <c r="AU8" i="10" s="1"/>
  <c r="AN24" i="78"/>
  <c r="AI24" i="78"/>
  <c r="AI26" i="86"/>
  <c r="AN26" i="86"/>
  <c r="AI25" i="77"/>
  <c r="AN25" i="77"/>
  <c r="AS19" i="18"/>
  <c r="AL19" i="18"/>
  <c r="AU19" i="18" s="1"/>
  <c r="AS4" i="17"/>
  <c r="AS25" i="17" s="1"/>
  <c r="AL4" i="17"/>
  <c r="AU4" i="17" s="1"/>
  <c r="AU25" i="17" s="1"/>
  <c r="C11" i="17" s="1"/>
  <c r="X26" i="82"/>
  <c r="Y26" i="82"/>
  <c r="AI23" i="68"/>
  <c r="AN23" i="68"/>
  <c r="AN25" i="68" s="1"/>
  <c r="AR24" i="84"/>
  <c r="AH26" i="28"/>
  <c r="AQ26" i="28" s="1"/>
  <c r="Z24" i="32"/>
  <c r="AS17" i="62"/>
  <c r="AL17" i="62"/>
  <c r="AU17" i="62" s="1"/>
  <c r="X26" i="31"/>
  <c r="Y26" i="31"/>
  <c r="AR23" i="23"/>
  <c r="AR25" i="23" s="1"/>
  <c r="AS25" i="59"/>
  <c r="AX23" i="68"/>
  <c r="S23" i="68" s="1"/>
  <c r="AC23" i="68" s="1"/>
  <c r="AJ23" i="68" s="1"/>
  <c r="AS23" i="68" s="1"/>
  <c r="AX3" i="68"/>
  <c r="S3" i="68" s="1"/>
  <c r="AC3" i="68" s="1"/>
  <c r="AX4" i="68"/>
  <c r="S4" i="68" s="1"/>
  <c r="AC4" i="68" s="1"/>
  <c r="AB5" i="68" s="1"/>
  <c r="AX5" i="68"/>
  <c r="S5" i="68" s="1"/>
  <c r="AC5" i="68" s="1"/>
  <c r="AB6" i="68" s="1"/>
  <c r="AX6" i="68"/>
  <c r="S6" i="68" s="1"/>
  <c r="AC6" i="68" s="1"/>
  <c r="AB7" i="68" s="1"/>
  <c r="AX7" i="68"/>
  <c r="S7" i="68" s="1"/>
  <c r="AC7" i="68" s="1"/>
  <c r="AB8" i="68" s="1"/>
  <c r="AX8" i="68"/>
  <c r="S8" i="68" s="1"/>
  <c r="AC8" i="68" s="1"/>
  <c r="AB9" i="68" s="1"/>
  <c r="AX9" i="68"/>
  <c r="S9" i="68" s="1"/>
  <c r="AC9" i="68" s="1"/>
  <c r="AB10" i="68" s="1"/>
  <c r="AX10" i="68"/>
  <c r="S10" i="68" s="1"/>
  <c r="AC10" i="68" s="1"/>
  <c r="AB11" i="68" s="1"/>
  <c r="AX11" i="68"/>
  <c r="S11" i="68" s="1"/>
  <c r="AC11" i="68" s="1"/>
  <c r="AB12" i="68" s="1"/>
  <c r="AX12" i="68"/>
  <c r="S12" i="68" s="1"/>
  <c r="AC12" i="68" s="1"/>
  <c r="AB13" i="68" s="1"/>
  <c r="AX13" i="68"/>
  <c r="S13" i="68" s="1"/>
  <c r="AC13" i="68" s="1"/>
  <c r="AB14" i="68" s="1"/>
  <c r="AX14" i="68"/>
  <c r="S14" i="68" s="1"/>
  <c r="AC14" i="68" s="1"/>
  <c r="AB15" i="68" s="1"/>
  <c r="AX15" i="68"/>
  <c r="S15" i="68" s="1"/>
  <c r="AC15" i="68" s="1"/>
  <c r="AB16" i="68" s="1"/>
  <c r="AX16" i="68"/>
  <c r="S16" i="68" s="1"/>
  <c r="AC16" i="68" s="1"/>
  <c r="AB17" i="68" s="1"/>
  <c r="AX17" i="68"/>
  <c r="S17" i="68" s="1"/>
  <c r="AC17" i="68" s="1"/>
  <c r="AB18" i="68" s="1"/>
  <c r="AX18" i="68"/>
  <c r="S18" i="68" s="1"/>
  <c r="AC18" i="68" s="1"/>
  <c r="AB19" i="68" s="1"/>
  <c r="AX19" i="68"/>
  <c r="S19" i="68" s="1"/>
  <c r="AC19" i="68" s="1"/>
  <c r="AB20" i="68" s="1"/>
  <c r="AX20" i="68"/>
  <c r="S20" i="68" s="1"/>
  <c r="AC20" i="68" s="1"/>
  <c r="AB21" i="68" s="1"/>
  <c r="AX21" i="68"/>
  <c r="S21" i="68" s="1"/>
  <c r="AC21" i="68" s="1"/>
  <c r="AB22" i="68" s="1"/>
  <c r="AS10" i="10"/>
  <c r="AL10" i="10"/>
  <c r="AU10" i="10" s="1"/>
  <c r="AH27" i="96"/>
  <c r="AQ27" i="96" s="1"/>
  <c r="AJ18" i="5"/>
  <c r="AK18" i="5"/>
  <c r="AT18" i="5" s="1"/>
  <c r="AJ12" i="5"/>
  <c r="AK12" i="5"/>
  <c r="AT12" i="5" s="1"/>
  <c r="AJ6" i="5"/>
  <c r="AK6" i="5"/>
  <c r="AT6" i="5" s="1"/>
  <c r="AR24" i="81"/>
  <c r="AS13" i="56"/>
  <c r="AL13" i="56"/>
  <c r="AU13" i="56" s="1"/>
  <c r="AH26" i="30"/>
  <c r="AQ26" i="30" s="1"/>
  <c r="AS14" i="55"/>
  <c r="AL14" i="55"/>
  <c r="AU14" i="55" s="1"/>
  <c r="AU25" i="58"/>
  <c r="C11" i="58" s="1"/>
  <c r="F11" i="97" s="1"/>
  <c r="AU25" i="67"/>
  <c r="C11" i="67" s="1"/>
  <c r="F20" i="97" s="1"/>
  <c r="AS10" i="12"/>
  <c r="AL10" i="12"/>
  <c r="AU10" i="12" s="1"/>
  <c r="AJ23" i="23"/>
  <c r="AS23" i="23" s="1"/>
  <c r="AK23" i="23"/>
  <c r="AT23" i="23" s="1"/>
  <c r="AS17" i="10"/>
  <c r="AL17" i="10"/>
  <c r="AU17" i="10" s="1"/>
  <c r="AR26" i="96"/>
  <c r="AS8" i="56"/>
  <c r="AL8" i="56"/>
  <c r="AU8" i="56" s="1"/>
  <c r="AI24" i="29"/>
  <c r="AN24" i="29"/>
  <c r="AJ7" i="49"/>
  <c r="AK7" i="49"/>
  <c r="AT7" i="49" s="1"/>
  <c r="AS21" i="55"/>
  <c r="AL21" i="55"/>
  <c r="AU21" i="55" s="1"/>
  <c r="AS5" i="12"/>
  <c r="AL5" i="12"/>
  <c r="AU5" i="12" s="1"/>
  <c r="AH25" i="33"/>
  <c r="AQ25" i="33" s="1"/>
  <c r="AU25" i="61"/>
  <c r="C11" i="61" s="1"/>
  <c r="F14" i="97" s="1"/>
  <c r="AJ18" i="23"/>
  <c r="AK18" i="23"/>
  <c r="AT18" i="23" s="1"/>
  <c r="AJ12" i="23"/>
  <c r="AK12" i="23"/>
  <c r="AT12" i="23" s="1"/>
  <c r="AJ6" i="23"/>
  <c r="AK6" i="23"/>
  <c r="AT6" i="23" s="1"/>
  <c r="AS6" i="10"/>
  <c r="AL6" i="10"/>
  <c r="AU6" i="10" s="1"/>
  <c r="AS8" i="62"/>
  <c r="AL8" i="62"/>
  <c r="AU8" i="62" s="1"/>
  <c r="AS11" i="18"/>
  <c r="AL11" i="18"/>
  <c r="AU11" i="18" s="1"/>
  <c r="AJ23" i="20"/>
  <c r="AS23" i="20" s="1"/>
  <c r="AK23" i="20"/>
  <c r="AT23" i="20" s="1"/>
  <c r="AS9" i="56"/>
  <c r="AL9" i="56"/>
  <c r="AU9" i="56" s="1"/>
  <c r="AS3" i="55"/>
  <c r="AL3" i="55"/>
  <c r="AU3" i="55" s="1"/>
  <c r="AR23" i="74"/>
  <c r="AS18" i="12"/>
  <c r="AL18" i="12"/>
  <c r="AU18" i="12" s="1"/>
  <c r="AS4" i="16"/>
  <c r="AS25" i="16" s="1"/>
  <c r="AL4" i="16"/>
  <c r="AU4" i="16" s="1"/>
  <c r="AU25" i="16" s="1"/>
  <c r="C11" i="16" s="1"/>
  <c r="AS4" i="50"/>
  <c r="AS25" i="50" s="1"/>
  <c r="AL4" i="50"/>
  <c r="AU4" i="50" s="1"/>
  <c r="AU25" i="50" s="1"/>
  <c r="C11" i="50" s="1"/>
  <c r="F3" i="97" s="1"/>
  <c r="Z26" i="83"/>
  <c r="AS15" i="10"/>
  <c r="AL15" i="10"/>
  <c r="AU15" i="10" s="1"/>
  <c r="AS21" i="62"/>
  <c r="AL21" i="62"/>
  <c r="AU21" i="62" s="1"/>
  <c r="AS6" i="18"/>
  <c r="AL6" i="18"/>
  <c r="AU6" i="18" s="1"/>
  <c r="AJ21" i="20"/>
  <c r="AK21" i="20"/>
  <c r="AT21" i="20" s="1"/>
  <c r="AJ15" i="20"/>
  <c r="AK15" i="20"/>
  <c r="AT15" i="20" s="1"/>
  <c r="AJ9" i="20"/>
  <c r="AK9" i="20"/>
  <c r="AT9" i="20" s="1"/>
  <c r="AU25" i="51"/>
  <c r="C11" i="51" s="1"/>
  <c r="F4" i="97" s="1"/>
  <c r="AS3" i="56"/>
  <c r="AL3" i="56"/>
  <c r="AU3" i="56" s="1"/>
  <c r="AS22" i="56"/>
  <c r="AL22" i="56"/>
  <c r="AU22" i="56" s="1"/>
  <c r="AJ15" i="49"/>
  <c r="AK15" i="49"/>
  <c r="AT15" i="49" s="1"/>
  <c r="AS5" i="55"/>
  <c r="AL5" i="55"/>
  <c r="AU5" i="55" s="1"/>
  <c r="Y27" i="79"/>
  <c r="X27" i="79"/>
  <c r="AI23" i="20"/>
  <c r="AN23" i="20"/>
  <c r="AN25" i="20" s="1"/>
  <c r="AJ18" i="7"/>
  <c r="AK18" i="7"/>
  <c r="AT18" i="7" s="1"/>
  <c r="AJ12" i="7"/>
  <c r="AK12" i="7"/>
  <c r="AT12" i="7" s="1"/>
  <c r="AJ6" i="7"/>
  <c r="AK6" i="7"/>
  <c r="AT6" i="7" s="1"/>
  <c r="Z25" i="88"/>
  <c r="Y25" i="45"/>
  <c r="X25" i="45"/>
  <c r="AN26" i="48"/>
  <c r="AI26" i="48"/>
  <c r="AN25" i="38"/>
  <c r="AI25" i="38"/>
  <c r="Y25" i="39"/>
  <c r="X25" i="39"/>
  <c r="Y26" i="73"/>
  <c r="X26" i="73"/>
  <c r="Z25" i="92" l="1"/>
  <c r="W25" i="27"/>
  <c r="AG25" i="75"/>
  <c r="AP25" i="75" s="1"/>
  <c r="AE24" i="27"/>
  <c r="W26" i="75"/>
  <c r="W27" i="30"/>
  <c r="AE23" i="6"/>
  <c r="AE26" i="30"/>
  <c r="AF23" i="6"/>
  <c r="AO23" i="6" s="1"/>
  <c r="AO25" i="6" s="1"/>
  <c r="Z27" i="79"/>
  <c r="Z26" i="31"/>
  <c r="Z25" i="78"/>
  <c r="AG25" i="78" s="1"/>
  <c r="AP25" i="78" s="1"/>
  <c r="Z26" i="26"/>
  <c r="Z26" i="82"/>
  <c r="Z27" i="48"/>
  <c r="Z25" i="93"/>
  <c r="Z26" i="38"/>
  <c r="AF26" i="28"/>
  <c r="AO26" i="28" s="1"/>
  <c r="AE26" i="28"/>
  <c r="AI25" i="73"/>
  <c r="Z25" i="29"/>
  <c r="W26" i="29" s="1"/>
  <c r="Z26" i="73"/>
  <c r="AF26" i="73" s="1"/>
  <c r="AO26" i="73" s="1"/>
  <c r="Z26" i="40"/>
  <c r="AE26" i="40" s="1"/>
  <c r="AF26" i="30"/>
  <c r="AO26" i="30" s="1"/>
  <c r="AG26" i="28"/>
  <c r="AP26" i="28" s="1"/>
  <c r="Z26" i="25"/>
  <c r="W27" i="25" s="1"/>
  <c r="AL23" i="49"/>
  <c r="AU23" i="49" s="1"/>
  <c r="AF25" i="29"/>
  <c r="AO25" i="29" s="1"/>
  <c r="AE25" i="29"/>
  <c r="W26" i="78"/>
  <c r="AG26" i="73"/>
  <c r="AP26" i="73" s="1"/>
  <c r="AG27" i="79"/>
  <c r="AP27" i="79" s="1"/>
  <c r="W28" i="79"/>
  <c r="AE27" i="79"/>
  <c r="AF27" i="79"/>
  <c r="AO27" i="79" s="1"/>
  <c r="AG26" i="25"/>
  <c r="AP26" i="25" s="1"/>
  <c r="AH25" i="39"/>
  <c r="AQ25" i="39" s="1"/>
  <c r="AS6" i="7"/>
  <c r="AL6" i="7"/>
  <c r="AU6" i="7" s="1"/>
  <c r="AR23" i="20"/>
  <c r="AR25" i="20" s="1"/>
  <c r="AL23" i="20"/>
  <c r="AU23" i="20" s="1"/>
  <c r="AS21" i="20"/>
  <c r="AL21" i="20"/>
  <c r="AU21" i="20" s="1"/>
  <c r="AS6" i="5"/>
  <c r="AL6" i="5"/>
  <c r="AU6" i="5" s="1"/>
  <c r="AJ22" i="68"/>
  <c r="AK22" i="68"/>
  <c r="AT22" i="68" s="1"/>
  <c r="AJ16" i="68"/>
  <c r="AK16" i="68"/>
  <c r="AT16" i="68" s="1"/>
  <c r="AJ10" i="68"/>
  <c r="AK10" i="68"/>
  <c r="AT10" i="68" s="1"/>
  <c r="AJ3" i="68"/>
  <c r="AB4" i="68"/>
  <c r="AH26" i="31"/>
  <c r="AQ26" i="31" s="1"/>
  <c r="AR26" i="86"/>
  <c r="AS16" i="20"/>
  <c r="AL16" i="20"/>
  <c r="AU16" i="20" s="1"/>
  <c r="AS19" i="23"/>
  <c r="AL19" i="23"/>
  <c r="AU19" i="23" s="1"/>
  <c r="AH24" i="94"/>
  <c r="AQ24" i="94" s="1"/>
  <c r="AG26" i="43"/>
  <c r="AP26" i="43" s="1"/>
  <c r="AF26" i="43"/>
  <c r="AO26" i="43" s="1"/>
  <c r="AE26" i="43"/>
  <c r="W27" i="43"/>
  <c r="X27" i="76"/>
  <c r="Y27" i="76"/>
  <c r="AS8" i="7"/>
  <c r="AL8" i="7"/>
  <c r="AU8" i="7" s="1"/>
  <c r="AS11" i="20"/>
  <c r="AL11" i="20"/>
  <c r="AU11" i="20" s="1"/>
  <c r="AJ23" i="57"/>
  <c r="AS23" i="57" s="1"/>
  <c r="AK23" i="57"/>
  <c r="AT23" i="57" s="1"/>
  <c r="AG24" i="46"/>
  <c r="AP24" i="46" s="1"/>
  <c r="W25" i="46"/>
  <c r="AE24" i="46"/>
  <c r="AF24" i="46"/>
  <c r="AO24" i="46" s="1"/>
  <c r="AL23" i="7"/>
  <c r="AU23" i="7" s="1"/>
  <c r="AR23" i="7"/>
  <c r="AR25" i="7" s="1"/>
  <c r="AR25" i="82"/>
  <c r="AR25" i="73"/>
  <c r="AS21" i="7"/>
  <c r="AL21" i="7"/>
  <c r="AU21" i="7" s="1"/>
  <c r="AS6" i="20"/>
  <c r="AL6" i="20"/>
  <c r="AU6" i="20" s="1"/>
  <c r="AJ21" i="57"/>
  <c r="AK21" i="57"/>
  <c r="AT21" i="57" s="1"/>
  <c r="AJ15" i="57"/>
  <c r="AK15" i="57"/>
  <c r="AT15" i="57" s="1"/>
  <c r="AJ9" i="57"/>
  <c r="AK9" i="57"/>
  <c r="AT9" i="57" s="1"/>
  <c r="AJ4" i="7"/>
  <c r="AK4" i="7"/>
  <c r="AT4" i="7" s="1"/>
  <c r="AT25" i="7" s="1"/>
  <c r="AS21" i="49"/>
  <c r="AL21" i="49"/>
  <c r="AU21" i="49" s="1"/>
  <c r="AS13" i="20"/>
  <c r="AL13" i="20"/>
  <c r="AU13" i="20" s="1"/>
  <c r="AJ4" i="23"/>
  <c r="AK4" i="23"/>
  <c r="AT4" i="23" s="1"/>
  <c r="AT25" i="23" s="1"/>
  <c r="AS22" i="23"/>
  <c r="AL22" i="23"/>
  <c r="AU22" i="23" s="1"/>
  <c r="AS10" i="5"/>
  <c r="AL10" i="5"/>
  <c r="AU10" i="5" s="1"/>
  <c r="AE25" i="93"/>
  <c r="W26" i="93"/>
  <c r="AG25" i="93"/>
  <c r="AP25" i="93" s="1"/>
  <c r="AF25" i="93"/>
  <c r="AO25" i="93" s="1"/>
  <c r="AG26" i="26"/>
  <c r="AP26" i="26" s="1"/>
  <c r="AF26" i="26"/>
  <c r="AO26" i="26" s="1"/>
  <c r="AE26" i="26"/>
  <c r="W27" i="26"/>
  <c r="AS17" i="7"/>
  <c r="AL17" i="7"/>
  <c r="AU17" i="7" s="1"/>
  <c r="AS20" i="49"/>
  <c r="AL20" i="49"/>
  <c r="AU20" i="49" s="1"/>
  <c r="AS5" i="23"/>
  <c r="AL5" i="23"/>
  <c r="AU5" i="23" s="1"/>
  <c r="AH26" i="80"/>
  <c r="AQ26" i="80" s="1"/>
  <c r="AS17" i="5"/>
  <c r="AL17" i="5"/>
  <c r="AU17" i="5" s="1"/>
  <c r="AN27" i="96"/>
  <c r="AI27" i="96"/>
  <c r="Y27" i="44"/>
  <c r="X27" i="44"/>
  <c r="AH25" i="45"/>
  <c r="AQ25" i="45" s="1"/>
  <c r="AE26" i="83"/>
  <c r="AG26" i="83"/>
  <c r="AP26" i="83" s="1"/>
  <c r="W27" i="83"/>
  <c r="AF26" i="83"/>
  <c r="AO26" i="83" s="1"/>
  <c r="AJ21" i="68"/>
  <c r="AK21" i="68"/>
  <c r="AT21" i="68" s="1"/>
  <c r="AJ15" i="68"/>
  <c r="AK15" i="68"/>
  <c r="AT15" i="68" s="1"/>
  <c r="AJ9" i="68"/>
  <c r="AK9" i="68"/>
  <c r="AT9" i="68" s="1"/>
  <c r="W27" i="31"/>
  <c r="AG26" i="31"/>
  <c r="AP26" i="31" s="1"/>
  <c r="AF26" i="31"/>
  <c r="AO26" i="31" s="1"/>
  <c r="AE26" i="31"/>
  <c r="AR23" i="68"/>
  <c r="AR25" i="68" s="1"/>
  <c r="AL23" i="68"/>
  <c r="AU23" i="68" s="1"/>
  <c r="AR24" i="78"/>
  <c r="AS7" i="7"/>
  <c r="AL7" i="7"/>
  <c r="AU7" i="7" s="1"/>
  <c r="AS4" i="56"/>
  <c r="AL4" i="56"/>
  <c r="AU4" i="56" s="1"/>
  <c r="AJ4" i="20"/>
  <c r="AK4" i="20"/>
  <c r="AT4" i="20" s="1"/>
  <c r="AT25" i="20" s="1"/>
  <c r="AS14" i="49"/>
  <c r="AL14" i="49"/>
  <c r="AU14" i="49" s="1"/>
  <c r="AG24" i="94"/>
  <c r="AP24" i="94" s="1"/>
  <c r="AF24" i="94"/>
  <c r="AO24" i="94" s="1"/>
  <c r="W25" i="94"/>
  <c r="AE24" i="94"/>
  <c r="AS6" i="49"/>
  <c r="AL6" i="49"/>
  <c r="AU6" i="49" s="1"/>
  <c r="AS7" i="5"/>
  <c r="AL7" i="5"/>
  <c r="AU7" i="5" s="1"/>
  <c r="AH26" i="87"/>
  <c r="AQ26" i="87" s="1"/>
  <c r="AR24" i="47"/>
  <c r="AG27" i="86"/>
  <c r="AP27" i="86" s="1"/>
  <c r="AF27" i="86"/>
  <c r="AO27" i="86" s="1"/>
  <c r="AE27" i="86"/>
  <c r="W28" i="86"/>
  <c r="AS8" i="23"/>
  <c r="AL8" i="23"/>
  <c r="AU8" i="23" s="1"/>
  <c r="AS8" i="5"/>
  <c r="AL8" i="5"/>
  <c r="AU8" i="5" s="1"/>
  <c r="AH24" i="35"/>
  <c r="AQ24" i="35" s="1"/>
  <c r="AH26" i="77"/>
  <c r="AQ26" i="77" s="1"/>
  <c r="Y26" i="84"/>
  <c r="Z26" i="84" s="1"/>
  <c r="X26" i="84"/>
  <c r="AS21" i="23"/>
  <c r="AL21" i="23"/>
  <c r="AU21" i="23" s="1"/>
  <c r="AS9" i="5"/>
  <c r="AL9" i="5"/>
  <c r="AU9" i="5" s="1"/>
  <c r="AJ20" i="57"/>
  <c r="AK20" i="57"/>
  <c r="AT20" i="57" s="1"/>
  <c r="AJ14" i="57"/>
  <c r="AK14" i="57"/>
  <c r="AT14" i="57" s="1"/>
  <c r="AK8" i="57"/>
  <c r="AT8" i="57" s="1"/>
  <c r="AJ8" i="57"/>
  <c r="AG25" i="95"/>
  <c r="AP25" i="95" s="1"/>
  <c r="AF25" i="95"/>
  <c r="AO25" i="95" s="1"/>
  <c r="W26" i="95"/>
  <c r="AE25" i="95"/>
  <c r="AH25" i="47"/>
  <c r="AQ25" i="47" s="1"/>
  <c r="AR25" i="26"/>
  <c r="W27" i="42"/>
  <c r="AG26" i="42"/>
  <c r="AP26" i="42" s="1"/>
  <c r="AF26" i="42"/>
  <c r="AO26" i="42" s="1"/>
  <c r="AE26" i="42"/>
  <c r="AS3" i="7"/>
  <c r="AL3" i="7"/>
  <c r="AU3" i="7" s="1"/>
  <c r="AS22" i="7"/>
  <c r="AL22" i="7"/>
  <c r="AU22" i="7" s="1"/>
  <c r="AX23" i="6"/>
  <c r="S23" i="6" s="1"/>
  <c r="AC23" i="6" s="1"/>
  <c r="AX3" i="6"/>
  <c r="S3" i="6" s="1"/>
  <c r="AC3" i="6" s="1"/>
  <c r="AX4" i="6"/>
  <c r="S4" i="6" s="1"/>
  <c r="AC4" i="6" s="1"/>
  <c r="AB5" i="6" s="1"/>
  <c r="AX5" i="6"/>
  <c r="S5" i="6" s="1"/>
  <c r="AC5" i="6" s="1"/>
  <c r="AB6" i="6" s="1"/>
  <c r="AX6" i="6"/>
  <c r="S6" i="6" s="1"/>
  <c r="AC6" i="6" s="1"/>
  <c r="AB7" i="6" s="1"/>
  <c r="AX7" i="6"/>
  <c r="S7" i="6" s="1"/>
  <c r="AC7" i="6" s="1"/>
  <c r="AB8" i="6" s="1"/>
  <c r="AX8" i="6"/>
  <c r="S8" i="6" s="1"/>
  <c r="AC8" i="6" s="1"/>
  <c r="AB9" i="6" s="1"/>
  <c r="AX9" i="6"/>
  <c r="S9" i="6" s="1"/>
  <c r="AC9" i="6" s="1"/>
  <c r="AB10" i="6" s="1"/>
  <c r="AX10" i="6"/>
  <c r="S10" i="6" s="1"/>
  <c r="AC10" i="6" s="1"/>
  <c r="AB11" i="6" s="1"/>
  <c r="AX11" i="6"/>
  <c r="S11" i="6" s="1"/>
  <c r="AC11" i="6" s="1"/>
  <c r="AB12" i="6" s="1"/>
  <c r="AX12" i="6"/>
  <c r="S12" i="6" s="1"/>
  <c r="AC12" i="6" s="1"/>
  <c r="AB13" i="6" s="1"/>
  <c r="AX13" i="6"/>
  <c r="S13" i="6" s="1"/>
  <c r="AC13" i="6" s="1"/>
  <c r="AB14" i="6" s="1"/>
  <c r="AX14" i="6"/>
  <c r="S14" i="6" s="1"/>
  <c r="AC14" i="6" s="1"/>
  <c r="AB15" i="6" s="1"/>
  <c r="AX15" i="6"/>
  <c r="S15" i="6" s="1"/>
  <c r="AC15" i="6" s="1"/>
  <c r="AB16" i="6" s="1"/>
  <c r="AX16" i="6"/>
  <c r="S16" i="6" s="1"/>
  <c r="AC16" i="6" s="1"/>
  <c r="AB17" i="6" s="1"/>
  <c r="AX17" i="6"/>
  <c r="S17" i="6" s="1"/>
  <c r="AC17" i="6" s="1"/>
  <c r="AB18" i="6" s="1"/>
  <c r="AX18" i="6"/>
  <c r="S18" i="6" s="1"/>
  <c r="AC18" i="6" s="1"/>
  <c r="AB19" i="6" s="1"/>
  <c r="AX19" i="6"/>
  <c r="S19" i="6" s="1"/>
  <c r="AC19" i="6" s="1"/>
  <c r="AB20" i="6" s="1"/>
  <c r="AX20" i="6"/>
  <c r="S20" i="6" s="1"/>
  <c r="AC20" i="6" s="1"/>
  <c r="AB21" i="6" s="1"/>
  <c r="AX21" i="6"/>
  <c r="S21" i="6" s="1"/>
  <c r="AC21" i="6" s="1"/>
  <c r="AB22" i="6" s="1"/>
  <c r="AS20" i="20"/>
  <c r="AL20" i="20"/>
  <c r="AU20" i="20" s="1"/>
  <c r="X26" i="33"/>
  <c r="Y26" i="33"/>
  <c r="AR25" i="87"/>
  <c r="AS16" i="49"/>
  <c r="AL16" i="49"/>
  <c r="AU16" i="49" s="1"/>
  <c r="Y27" i="30"/>
  <c r="X27" i="30"/>
  <c r="AS15" i="49"/>
  <c r="AL15" i="49"/>
  <c r="AU15" i="49" s="1"/>
  <c r="Z25" i="39"/>
  <c r="AS12" i="7"/>
  <c r="AL12" i="7"/>
  <c r="AU12" i="7" s="1"/>
  <c r="AS9" i="20"/>
  <c r="AL9" i="20"/>
  <c r="AU9" i="20" s="1"/>
  <c r="AS12" i="5"/>
  <c r="AL12" i="5"/>
  <c r="AU12" i="5" s="1"/>
  <c r="AJ20" i="68"/>
  <c r="AK20" i="68"/>
  <c r="AT20" i="68" s="1"/>
  <c r="AJ14" i="68"/>
  <c r="AK14" i="68"/>
  <c r="AT14" i="68" s="1"/>
  <c r="AJ8" i="68"/>
  <c r="AK8" i="68"/>
  <c r="AT8" i="68" s="1"/>
  <c r="AS3" i="20"/>
  <c r="AL3" i="20"/>
  <c r="AU3" i="20" s="1"/>
  <c r="AS22" i="20"/>
  <c r="AL22" i="20"/>
  <c r="AU22" i="20" s="1"/>
  <c r="AS7" i="23"/>
  <c r="AL7" i="23"/>
  <c r="AU7" i="23" s="1"/>
  <c r="AR23" i="35"/>
  <c r="AI26" i="76"/>
  <c r="AN26" i="76"/>
  <c r="AR25" i="42"/>
  <c r="AS14" i="7"/>
  <c r="AL14" i="7"/>
  <c r="AU14" i="7" s="1"/>
  <c r="AS17" i="20"/>
  <c r="AL17" i="20"/>
  <c r="AU17" i="20" s="1"/>
  <c r="AG25" i="81"/>
  <c r="AP25" i="81" s="1"/>
  <c r="AE25" i="81"/>
  <c r="W26" i="81"/>
  <c r="AF25" i="81"/>
  <c r="AO25" i="81" s="1"/>
  <c r="AS9" i="7"/>
  <c r="AL9" i="7"/>
  <c r="AU9" i="7" s="1"/>
  <c r="AR26" i="79"/>
  <c r="AS12" i="20"/>
  <c r="AL12" i="20"/>
  <c r="AU12" i="20" s="1"/>
  <c r="X26" i="36"/>
  <c r="Y26" i="36"/>
  <c r="AJ19" i="57"/>
  <c r="AK19" i="57"/>
  <c r="AT19" i="57" s="1"/>
  <c r="AJ13" i="57"/>
  <c r="AK13" i="57"/>
  <c r="AT13" i="57" s="1"/>
  <c r="AJ7" i="57"/>
  <c r="AK7" i="57"/>
  <c r="AT7" i="57" s="1"/>
  <c r="Z25" i="47"/>
  <c r="AH26" i="38"/>
  <c r="AQ26" i="38" s="1"/>
  <c r="AS19" i="20"/>
  <c r="AL19" i="20"/>
  <c r="AU19" i="20" s="1"/>
  <c r="AX22" i="6"/>
  <c r="S22" i="6" s="1"/>
  <c r="AC22" i="6" s="1"/>
  <c r="AB23" i="6" s="1"/>
  <c r="AR24" i="92"/>
  <c r="AS10" i="23"/>
  <c r="AL10" i="23"/>
  <c r="AU10" i="23" s="1"/>
  <c r="AS16" i="5"/>
  <c r="AL16" i="5"/>
  <c r="AU16" i="5" s="1"/>
  <c r="AS5" i="49"/>
  <c r="AL5" i="49"/>
  <c r="AU5" i="49" s="1"/>
  <c r="AS3" i="49"/>
  <c r="AL3" i="49"/>
  <c r="AU3" i="49" s="1"/>
  <c r="AS5" i="7"/>
  <c r="AL5" i="7"/>
  <c r="AU5" i="7" s="1"/>
  <c r="AI25" i="85"/>
  <c r="AN25" i="85"/>
  <c r="AS11" i="23"/>
  <c r="AL11" i="23"/>
  <c r="AU11" i="23" s="1"/>
  <c r="Z26" i="80"/>
  <c r="AS5" i="5"/>
  <c r="AL5" i="5"/>
  <c r="AU5" i="5" s="1"/>
  <c r="AI26" i="44"/>
  <c r="AN26" i="44"/>
  <c r="AR25" i="31"/>
  <c r="AN26" i="30"/>
  <c r="AI26" i="30"/>
  <c r="AN26" i="28"/>
  <c r="AI26" i="28"/>
  <c r="AS12" i="23"/>
  <c r="AL12" i="23"/>
  <c r="AU12" i="23" s="1"/>
  <c r="AH26" i="73"/>
  <c r="AQ26" i="73" s="1"/>
  <c r="AR25" i="38"/>
  <c r="Z25" i="45"/>
  <c r="AS18" i="23"/>
  <c r="AL18" i="23"/>
  <c r="AU18" i="23" s="1"/>
  <c r="AS7" i="49"/>
  <c r="AL7" i="49"/>
  <c r="AU7" i="49" s="1"/>
  <c r="AJ19" i="68"/>
  <c r="AK19" i="68"/>
  <c r="AT19" i="68" s="1"/>
  <c r="AJ13" i="68"/>
  <c r="AK13" i="68"/>
  <c r="AT13" i="68" s="1"/>
  <c r="AJ7" i="68"/>
  <c r="AK7" i="68"/>
  <c r="AT7" i="68" s="1"/>
  <c r="AH26" i="82"/>
  <c r="AQ26" i="82" s="1"/>
  <c r="AS13" i="7"/>
  <c r="AL13" i="7"/>
  <c r="AU13" i="7" s="1"/>
  <c r="AR25" i="25"/>
  <c r="AS13" i="5"/>
  <c r="AL13" i="5"/>
  <c r="AU13" i="5" s="1"/>
  <c r="Z26" i="87"/>
  <c r="AS10" i="49"/>
  <c r="AL10" i="49"/>
  <c r="AU10" i="49" s="1"/>
  <c r="AE26" i="37"/>
  <c r="W27" i="37"/>
  <c r="AF26" i="37"/>
  <c r="AO26" i="37" s="1"/>
  <c r="AG26" i="37"/>
  <c r="AP26" i="37" s="1"/>
  <c r="AS14" i="23"/>
  <c r="AL14" i="23"/>
  <c r="AU14" i="23" s="1"/>
  <c r="AS18" i="49"/>
  <c r="AL18" i="49"/>
  <c r="AU18" i="49" s="1"/>
  <c r="AS14" i="5"/>
  <c r="AL14" i="5"/>
  <c r="AU14" i="5" s="1"/>
  <c r="Z24" i="35"/>
  <c r="Z26" i="77"/>
  <c r="Y25" i="74"/>
  <c r="X25" i="74"/>
  <c r="AS9" i="23"/>
  <c r="AL9" i="23"/>
  <c r="AU9" i="23" s="1"/>
  <c r="AS13" i="49"/>
  <c r="AL13" i="49"/>
  <c r="AU13" i="49" s="1"/>
  <c r="AS15" i="5"/>
  <c r="AL15" i="5"/>
  <c r="AU15" i="5" s="1"/>
  <c r="AS4" i="10"/>
  <c r="AS25" i="10" s="1"/>
  <c r="AL4" i="10"/>
  <c r="AU4" i="10" s="1"/>
  <c r="AU25" i="10" s="1"/>
  <c r="C11" i="10" s="1"/>
  <c r="AJ18" i="57"/>
  <c r="AK18" i="57"/>
  <c r="AT18" i="57" s="1"/>
  <c r="AJ12" i="57"/>
  <c r="AK12" i="57"/>
  <c r="AT12" i="57" s="1"/>
  <c r="AJ6" i="57"/>
  <c r="AK6" i="57"/>
  <c r="AT6" i="57" s="1"/>
  <c r="AH27" i="48"/>
  <c r="AQ27" i="48" s="1"/>
  <c r="AS10" i="7"/>
  <c r="AL10" i="7"/>
  <c r="AU10" i="7" s="1"/>
  <c r="AJ4" i="5"/>
  <c r="AK4" i="5"/>
  <c r="AT4" i="5" s="1"/>
  <c r="AT25" i="5" s="1"/>
  <c r="AH25" i="90"/>
  <c r="AQ25" i="90" s="1"/>
  <c r="AJ4" i="49"/>
  <c r="AK4" i="49"/>
  <c r="AT4" i="49" s="1"/>
  <c r="AT25" i="49" s="1"/>
  <c r="AR24" i="39"/>
  <c r="AS8" i="20"/>
  <c r="AL8" i="20"/>
  <c r="AU8" i="20" s="1"/>
  <c r="AN25" i="33"/>
  <c r="AI25" i="33"/>
  <c r="X26" i="75"/>
  <c r="Y26" i="75"/>
  <c r="AN23" i="6"/>
  <c r="AN25" i="6" s="1"/>
  <c r="AI23" i="6"/>
  <c r="AH27" i="79"/>
  <c r="AQ27" i="79" s="1"/>
  <c r="AE25" i="88"/>
  <c r="W26" i="88"/>
  <c r="AF25" i="88"/>
  <c r="AO25" i="88" s="1"/>
  <c r="AG25" i="88"/>
  <c r="AP25" i="88" s="1"/>
  <c r="AS18" i="7"/>
  <c r="AL18" i="7"/>
  <c r="AU18" i="7" s="1"/>
  <c r="AU25" i="56"/>
  <c r="C11" i="56" s="1"/>
  <c r="F9" i="97" s="1"/>
  <c r="AS15" i="20"/>
  <c r="AL15" i="20"/>
  <c r="AU15" i="20" s="1"/>
  <c r="AS18" i="5"/>
  <c r="AL18" i="5"/>
  <c r="AU18" i="5" s="1"/>
  <c r="AJ18" i="68"/>
  <c r="AK18" i="68"/>
  <c r="AT18" i="68" s="1"/>
  <c r="AJ12" i="68"/>
  <c r="AK12" i="68"/>
  <c r="AT12" i="68" s="1"/>
  <c r="AJ6" i="68"/>
  <c r="AK6" i="68"/>
  <c r="AT6" i="68" s="1"/>
  <c r="AL23" i="23"/>
  <c r="AU23" i="23" s="1"/>
  <c r="AG24" i="32"/>
  <c r="AP24" i="32" s="1"/>
  <c r="AF24" i="32"/>
  <c r="AO24" i="32" s="1"/>
  <c r="AE24" i="32"/>
  <c r="W25" i="32"/>
  <c r="AE26" i="82"/>
  <c r="W27" i="82"/>
  <c r="AG26" i="82"/>
  <c r="AP26" i="82" s="1"/>
  <c r="AF26" i="82"/>
  <c r="AO26" i="82" s="1"/>
  <c r="AR25" i="77"/>
  <c r="AS10" i="20"/>
  <c r="AL10" i="20"/>
  <c r="AU10" i="20" s="1"/>
  <c r="AS13" i="23"/>
  <c r="AL13" i="23"/>
  <c r="AU13" i="23" s="1"/>
  <c r="AS19" i="49"/>
  <c r="AL19" i="49"/>
  <c r="AU19" i="49" s="1"/>
  <c r="AR24" i="45"/>
  <c r="AS20" i="7"/>
  <c r="AL20" i="7"/>
  <c r="AU20" i="7" s="1"/>
  <c r="AS5" i="20"/>
  <c r="AL5" i="20"/>
  <c r="AU5" i="20" s="1"/>
  <c r="W25" i="89"/>
  <c r="AE24" i="89"/>
  <c r="AG24" i="89"/>
  <c r="AP24" i="89" s="1"/>
  <c r="AF24" i="89"/>
  <c r="AO24" i="89" s="1"/>
  <c r="AR24" i="93"/>
  <c r="AN24" i="74"/>
  <c r="AI24" i="74"/>
  <c r="AS15" i="7"/>
  <c r="AL15" i="7"/>
  <c r="AU15" i="7" s="1"/>
  <c r="AS9" i="49"/>
  <c r="AL9" i="49"/>
  <c r="AU9" i="49" s="1"/>
  <c r="AS18" i="20"/>
  <c r="AL18" i="20"/>
  <c r="AU18" i="20" s="1"/>
  <c r="AS4" i="12"/>
  <c r="AS25" i="12" s="1"/>
  <c r="AL4" i="12"/>
  <c r="AU4" i="12" s="1"/>
  <c r="AU25" i="12" s="1"/>
  <c r="C11" i="12" s="1"/>
  <c r="AJ17" i="57"/>
  <c r="AK17" i="57"/>
  <c r="AT17" i="57" s="1"/>
  <c r="AJ11" i="57"/>
  <c r="AK11" i="57"/>
  <c r="AT11" i="57" s="1"/>
  <c r="AJ5" i="57"/>
  <c r="AK5" i="57"/>
  <c r="AT5" i="57" s="1"/>
  <c r="AF25" i="34"/>
  <c r="AO25" i="34" s="1"/>
  <c r="AG25" i="34"/>
  <c r="AP25" i="34" s="1"/>
  <c r="W26" i="34"/>
  <c r="AE25" i="34"/>
  <c r="AF26" i="38"/>
  <c r="AO26" i="38" s="1"/>
  <c r="AG26" i="38"/>
  <c r="AP26" i="38" s="1"/>
  <c r="AE26" i="38"/>
  <c r="W27" i="38"/>
  <c r="AF27" i="48"/>
  <c r="AO27" i="48" s="1"/>
  <c r="AG27" i="48"/>
  <c r="AP27" i="48" s="1"/>
  <c r="AE27" i="48"/>
  <c r="W28" i="48"/>
  <c r="AS7" i="20"/>
  <c r="AL7" i="20"/>
  <c r="AU7" i="20" s="1"/>
  <c r="AS8" i="49"/>
  <c r="AL8" i="49"/>
  <c r="AU8" i="49" s="1"/>
  <c r="AL23" i="5"/>
  <c r="AU23" i="5" s="1"/>
  <c r="AR23" i="5"/>
  <c r="AR25" i="5" s="1"/>
  <c r="AS16" i="23"/>
  <c r="AL16" i="23"/>
  <c r="AU16" i="23" s="1"/>
  <c r="AS12" i="49"/>
  <c r="AL12" i="49"/>
  <c r="AU12" i="49" s="1"/>
  <c r="AS3" i="5"/>
  <c r="AL3" i="5"/>
  <c r="AU3" i="5" s="1"/>
  <c r="AS22" i="5"/>
  <c r="AL22" i="5"/>
  <c r="AU22" i="5" s="1"/>
  <c r="AS11" i="7"/>
  <c r="AL11" i="7"/>
  <c r="AU11" i="7" s="1"/>
  <c r="AN24" i="91"/>
  <c r="AI24" i="91"/>
  <c r="AS4" i="55"/>
  <c r="AS25" i="55" s="1"/>
  <c r="AL4" i="55"/>
  <c r="AU4" i="55" s="1"/>
  <c r="AU25" i="55" s="1"/>
  <c r="C11" i="55" s="1"/>
  <c r="F8" i="97" s="1"/>
  <c r="AH25" i="92"/>
  <c r="AQ25" i="92" s="1"/>
  <c r="X26" i="85"/>
  <c r="Y26" i="85"/>
  <c r="AS17" i="23"/>
  <c r="AL17" i="23"/>
  <c r="AU17" i="23" s="1"/>
  <c r="AS22" i="49"/>
  <c r="AL22" i="49"/>
  <c r="AU22" i="49" s="1"/>
  <c r="AS11" i="5"/>
  <c r="AL11" i="5"/>
  <c r="AU11" i="5" s="1"/>
  <c r="X28" i="96"/>
  <c r="Y28" i="96"/>
  <c r="X25" i="27"/>
  <c r="Y25" i="27"/>
  <c r="AR26" i="48"/>
  <c r="AS25" i="56"/>
  <c r="AS6" i="23"/>
  <c r="AL6" i="23"/>
  <c r="AU6" i="23" s="1"/>
  <c r="AR24" i="29"/>
  <c r="AJ17" i="68"/>
  <c r="AK17" i="68"/>
  <c r="AT17" i="68" s="1"/>
  <c r="AJ11" i="68"/>
  <c r="AK11" i="68"/>
  <c r="AT11" i="68" s="1"/>
  <c r="AJ5" i="68"/>
  <c r="AK5" i="68"/>
  <c r="AT5" i="68" s="1"/>
  <c r="AS19" i="7"/>
  <c r="AL19" i="7"/>
  <c r="AU19" i="7" s="1"/>
  <c r="AR25" i="40"/>
  <c r="AS19" i="5"/>
  <c r="AL19" i="5"/>
  <c r="AU19" i="5" s="1"/>
  <c r="AR23" i="57"/>
  <c r="AR25" i="57" s="1"/>
  <c r="AH27" i="86"/>
  <c r="AQ27" i="86" s="1"/>
  <c r="AH25" i="78"/>
  <c r="AQ25" i="78" s="1"/>
  <c r="AS20" i="23"/>
  <c r="AL20" i="23"/>
  <c r="AU20" i="23" s="1"/>
  <c r="AH26" i="25"/>
  <c r="AQ26" i="25" s="1"/>
  <c r="AS20" i="5"/>
  <c r="AL20" i="5"/>
  <c r="AU20" i="5" s="1"/>
  <c r="AS11" i="49"/>
  <c r="AL11" i="49"/>
  <c r="AU11" i="49" s="1"/>
  <c r="AN25" i="84"/>
  <c r="AI25" i="84"/>
  <c r="AS15" i="23"/>
  <c r="AL15" i="23"/>
  <c r="AU15" i="23" s="1"/>
  <c r="AH25" i="29"/>
  <c r="AQ25" i="29" s="1"/>
  <c r="AI25" i="36"/>
  <c r="AN25" i="36"/>
  <c r="AS21" i="5"/>
  <c r="AL21" i="5"/>
  <c r="AU21" i="5" s="1"/>
  <c r="AJ22" i="57"/>
  <c r="AK22" i="57"/>
  <c r="AT22" i="57" s="1"/>
  <c r="AJ16" i="57"/>
  <c r="AK16" i="57"/>
  <c r="AT16" i="57" s="1"/>
  <c r="AJ10" i="57"/>
  <c r="AK10" i="57"/>
  <c r="AT10" i="57" s="1"/>
  <c r="AJ3" i="57"/>
  <c r="AB4" i="57"/>
  <c r="AR24" i="90"/>
  <c r="AS4" i="62"/>
  <c r="AS25" i="62" s="1"/>
  <c r="AL4" i="62"/>
  <c r="AU4" i="62" s="1"/>
  <c r="AU25" i="62" s="1"/>
  <c r="C11" i="62" s="1"/>
  <c r="F15" i="97" s="1"/>
  <c r="AH26" i="42"/>
  <c r="AQ26" i="42" s="1"/>
  <c r="AS16" i="7"/>
  <c r="AL16" i="7"/>
  <c r="AU16" i="7" s="1"/>
  <c r="AS3" i="23"/>
  <c r="AL3" i="23"/>
  <c r="AU3" i="23" s="1"/>
  <c r="AR25" i="80"/>
  <c r="AS4" i="18"/>
  <c r="AS25" i="18" s="1"/>
  <c r="AL4" i="18"/>
  <c r="AU4" i="18" s="1"/>
  <c r="AU25" i="18" s="1"/>
  <c r="C11" i="18" s="1"/>
  <c r="AH26" i="40"/>
  <c r="AQ26" i="40" s="1"/>
  <c r="Z25" i="90"/>
  <c r="AH25" i="93"/>
  <c r="AQ25" i="93" s="1"/>
  <c r="AG25" i="41"/>
  <c r="AP25" i="41" s="1"/>
  <c r="AF25" i="41"/>
  <c r="AO25" i="41" s="1"/>
  <c r="AE25" i="41"/>
  <c r="W26" i="41"/>
  <c r="AH26" i="26"/>
  <c r="AQ26" i="26" s="1"/>
  <c r="X25" i="91"/>
  <c r="Y25" i="91"/>
  <c r="AS14" i="20"/>
  <c r="AL14" i="20"/>
  <c r="AU14" i="20" s="1"/>
  <c r="AF25" i="92"/>
  <c r="AO25" i="92" s="1"/>
  <c r="AG25" i="92"/>
  <c r="AP25" i="92" s="1"/>
  <c r="W26" i="92"/>
  <c r="AE25" i="92"/>
  <c r="AR23" i="94"/>
  <c r="AS17" i="49"/>
  <c r="AL17" i="49"/>
  <c r="AU17" i="49" s="1"/>
  <c r="AI24" i="27"/>
  <c r="AN24" i="27"/>
  <c r="AI25" i="75"/>
  <c r="AN25" i="75"/>
  <c r="Y27" i="28"/>
  <c r="X27" i="28"/>
  <c r="Z27" i="28" l="1"/>
  <c r="Z26" i="36"/>
  <c r="AG26" i="40"/>
  <c r="AP26" i="40" s="1"/>
  <c r="W27" i="40"/>
  <c r="AF25" i="78"/>
  <c r="AO25" i="78" s="1"/>
  <c r="Z25" i="91"/>
  <c r="Z26" i="33"/>
  <c r="AE25" i="78"/>
  <c r="Z25" i="74"/>
  <c r="Z27" i="30"/>
  <c r="AF26" i="40"/>
  <c r="AO26" i="40" s="1"/>
  <c r="W27" i="73"/>
  <c r="AE26" i="25"/>
  <c r="AE26" i="73"/>
  <c r="AG25" i="29"/>
  <c r="AP25" i="29" s="1"/>
  <c r="AF26" i="25"/>
  <c r="AO26" i="25" s="1"/>
  <c r="AL23" i="57"/>
  <c r="AU23" i="57" s="1"/>
  <c r="Z26" i="75"/>
  <c r="AE26" i="75" s="1"/>
  <c r="W28" i="30"/>
  <c r="AG27" i="30"/>
  <c r="AP27" i="30" s="1"/>
  <c r="AF27" i="30"/>
  <c r="AO27" i="30" s="1"/>
  <c r="AE27" i="30"/>
  <c r="AR25" i="75"/>
  <c r="AS16" i="57"/>
  <c r="AL16" i="57"/>
  <c r="AU16" i="57" s="1"/>
  <c r="AR25" i="36"/>
  <c r="AS17" i="57"/>
  <c r="AL17" i="57"/>
  <c r="AU17" i="57" s="1"/>
  <c r="AS6" i="57"/>
  <c r="AL6" i="57"/>
  <c r="AU6" i="57" s="1"/>
  <c r="AG24" i="35"/>
  <c r="AP24" i="35" s="1"/>
  <c r="AE24" i="35"/>
  <c r="W25" i="35"/>
  <c r="AF24" i="35"/>
  <c r="AO24" i="35" s="1"/>
  <c r="AI26" i="37"/>
  <c r="AN26" i="37"/>
  <c r="AS13" i="68"/>
  <c r="AL13" i="68"/>
  <c r="AU13" i="68" s="1"/>
  <c r="AR26" i="44"/>
  <c r="AS7" i="57"/>
  <c r="AL7" i="57"/>
  <c r="AU7" i="57" s="1"/>
  <c r="AH26" i="36"/>
  <c r="AQ26" i="36" s="1"/>
  <c r="AI25" i="81"/>
  <c r="AN25" i="81"/>
  <c r="AS20" i="68"/>
  <c r="AL20" i="68"/>
  <c r="AU20" i="68" s="1"/>
  <c r="AH26" i="33"/>
  <c r="AQ26" i="33" s="1"/>
  <c r="AJ21" i="6"/>
  <c r="AK21" i="6"/>
  <c r="AT21" i="6" s="1"/>
  <c r="AJ15" i="6"/>
  <c r="AK15" i="6"/>
  <c r="AT15" i="6" s="1"/>
  <c r="AJ9" i="6"/>
  <c r="AK9" i="6"/>
  <c r="AT9" i="6" s="1"/>
  <c r="AS15" i="68"/>
  <c r="AL15" i="68"/>
  <c r="AU15" i="68" s="1"/>
  <c r="X25" i="46"/>
  <c r="Y25" i="46"/>
  <c r="X27" i="43"/>
  <c r="Y27" i="43"/>
  <c r="AS10" i="68"/>
  <c r="AL10" i="68"/>
  <c r="AU10" i="68" s="1"/>
  <c r="AN27" i="79"/>
  <c r="AI27" i="79"/>
  <c r="AI26" i="73"/>
  <c r="AN26" i="73"/>
  <c r="X26" i="78"/>
  <c r="Y26" i="78"/>
  <c r="AJ4" i="57"/>
  <c r="AK4" i="57"/>
  <c r="AT4" i="57" s="1"/>
  <c r="AT25" i="57" s="1"/>
  <c r="AS11" i="68"/>
  <c r="AL11" i="68"/>
  <c r="AU11" i="68" s="1"/>
  <c r="AH25" i="27"/>
  <c r="AQ25" i="27" s="1"/>
  <c r="AH26" i="85"/>
  <c r="AQ26" i="85" s="1"/>
  <c r="AN26" i="82"/>
  <c r="AI26" i="82"/>
  <c r="AS18" i="68"/>
  <c r="AL18" i="68"/>
  <c r="AU18" i="68" s="1"/>
  <c r="Y26" i="88"/>
  <c r="X26" i="88"/>
  <c r="AR25" i="33"/>
  <c r="W26" i="45"/>
  <c r="AF25" i="45"/>
  <c r="AO25" i="45" s="1"/>
  <c r="AE25" i="45"/>
  <c r="AG25" i="45"/>
  <c r="AP25" i="45" s="1"/>
  <c r="AR26" i="30"/>
  <c r="AR25" i="85"/>
  <c r="AF26" i="36"/>
  <c r="AO26" i="36" s="1"/>
  <c r="AE26" i="36"/>
  <c r="W27" i="36"/>
  <c r="AG26" i="36"/>
  <c r="AP26" i="36" s="1"/>
  <c r="AG25" i="39"/>
  <c r="AP25" i="39" s="1"/>
  <c r="AE25" i="39"/>
  <c r="AF25" i="39"/>
  <c r="AO25" i="39" s="1"/>
  <c r="W26" i="39"/>
  <c r="AG26" i="33"/>
  <c r="AP26" i="33" s="1"/>
  <c r="AF26" i="33"/>
  <c r="AO26" i="33" s="1"/>
  <c r="W27" i="33"/>
  <c r="AE26" i="33"/>
  <c r="AJ20" i="6"/>
  <c r="AK20" i="6"/>
  <c r="AT20" i="6" s="1"/>
  <c r="AJ14" i="6"/>
  <c r="AK14" i="6"/>
  <c r="AT14" i="6" s="1"/>
  <c r="AJ8" i="6"/>
  <c r="AK8" i="6"/>
  <c r="AT8" i="6" s="1"/>
  <c r="X26" i="95"/>
  <c r="Y26" i="95"/>
  <c r="AS14" i="57"/>
  <c r="AL14" i="57"/>
  <c r="AU14" i="57" s="1"/>
  <c r="X25" i="94"/>
  <c r="Y25" i="94"/>
  <c r="AS4" i="20"/>
  <c r="AS25" i="20" s="1"/>
  <c r="AL4" i="20"/>
  <c r="AU4" i="20" s="1"/>
  <c r="AI26" i="83"/>
  <c r="AN26" i="83"/>
  <c r="AH27" i="44"/>
  <c r="AQ27" i="44" s="1"/>
  <c r="AS9" i="57"/>
  <c r="AL9" i="57"/>
  <c r="AU9" i="57" s="1"/>
  <c r="AN26" i="43"/>
  <c r="AI26" i="43"/>
  <c r="Y27" i="25"/>
  <c r="X27" i="25"/>
  <c r="Y27" i="40"/>
  <c r="X27" i="40"/>
  <c r="X28" i="79"/>
  <c r="Y28" i="79"/>
  <c r="AN25" i="41"/>
  <c r="AI25" i="41"/>
  <c r="AH27" i="28"/>
  <c r="AQ27" i="28" s="1"/>
  <c r="AR24" i="27"/>
  <c r="AI25" i="92"/>
  <c r="AN25" i="92"/>
  <c r="W26" i="90"/>
  <c r="AG25" i="90"/>
  <c r="AP25" i="90" s="1"/>
  <c r="AF25" i="90"/>
  <c r="AO25" i="90" s="1"/>
  <c r="AE25" i="90"/>
  <c r="AS3" i="57"/>
  <c r="AL3" i="57"/>
  <c r="AU3" i="57" s="1"/>
  <c r="AS22" i="57"/>
  <c r="AL22" i="57"/>
  <c r="AU22" i="57" s="1"/>
  <c r="AR25" i="84"/>
  <c r="Z25" i="27"/>
  <c r="Z26" i="85"/>
  <c r="AS5" i="57"/>
  <c r="AL5" i="57"/>
  <c r="AU5" i="57" s="1"/>
  <c r="AI25" i="88"/>
  <c r="AN25" i="88"/>
  <c r="AR23" i="6"/>
  <c r="AR25" i="6" s="1"/>
  <c r="AS4" i="49"/>
  <c r="AL4" i="49"/>
  <c r="AU4" i="49" s="1"/>
  <c r="AS12" i="57"/>
  <c r="AL12" i="57"/>
  <c r="AU12" i="57" s="1"/>
  <c r="AH25" i="74"/>
  <c r="AQ25" i="74" s="1"/>
  <c r="AS19" i="68"/>
  <c r="AL19" i="68"/>
  <c r="AU19" i="68" s="1"/>
  <c r="AJ23" i="6"/>
  <c r="AS23" i="6" s="1"/>
  <c r="AK23" i="6"/>
  <c r="AT23" i="6" s="1"/>
  <c r="AS13" i="57"/>
  <c r="AL13" i="57"/>
  <c r="AU13" i="57" s="1"/>
  <c r="AS8" i="68"/>
  <c r="AL8" i="68"/>
  <c r="AU8" i="68" s="1"/>
  <c r="AJ19" i="6"/>
  <c r="AK19" i="6"/>
  <c r="AT19" i="6" s="1"/>
  <c r="AJ13" i="6"/>
  <c r="AK13" i="6"/>
  <c r="AT13" i="6" s="1"/>
  <c r="AJ7" i="6"/>
  <c r="AK7" i="6"/>
  <c r="AT7" i="6" s="1"/>
  <c r="AH26" i="84"/>
  <c r="AQ26" i="84" s="1"/>
  <c r="Y28" i="86"/>
  <c r="X28" i="86"/>
  <c r="X27" i="31"/>
  <c r="Y27" i="31"/>
  <c r="AS21" i="68"/>
  <c r="AL21" i="68"/>
  <c r="AU21" i="68" s="1"/>
  <c r="X27" i="26"/>
  <c r="Y27" i="26"/>
  <c r="AS16" i="68"/>
  <c r="AL16" i="68"/>
  <c r="AU16" i="68" s="1"/>
  <c r="AN26" i="25"/>
  <c r="AI26" i="25"/>
  <c r="AI26" i="40"/>
  <c r="AN26" i="40"/>
  <c r="AG27" i="28"/>
  <c r="AP27" i="28" s="1"/>
  <c r="W28" i="28"/>
  <c r="AE27" i="28"/>
  <c r="AF27" i="28"/>
  <c r="AO27" i="28" s="1"/>
  <c r="W26" i="91"/>
  <c r="AG25" i="91"/>
  <c r="AP25" i="91" s="1"/>
  <c r="AF25" i="91"/>
  <c r="AO25" i="91" s="1"/>
  <c r="AE25" i="91"/>
  <c r="X26" i="92"/>
  <c r="Y26" i="92"/>
  <c r="AH25" i="91"/>
  <c r="AQ25" i="91" s="1"/>
  <c r="AS17" i="68"/>
  <c r="AL17" i="68"/>
  <c r="AU17" i="68" s="1"/>
  <c r="Y27" i="38"/>
  <c r="Z27" i="38" s="1"/>
  <c r="X27" i="38"/>
  <c r="AN25" i="34"/>
  <c r="AI25" i="34"/>
  <c r="AR24" i="74"/>
  <c r="AI24" i="89"/>
  <c r="AN24" i="89"/>
  <c r="X25" i="32"/>
  <c r="Z25" i="32" s="1"/>
  <c r="Y25" i="32"/>
  <c r="AS6" i="68"/>
  <c r="AL6" i="68"/>
  <c r="AU6" i="68" s="1"/>
  <c r="AS4" i="5"/>
  <c r="AL4" i="5"/>
  <c r="AU4" i="5" s="1"/>
  <c r="AU25" i="5" s="1"/>
  <c r="C11" i="5" s="1"/>
  <c r="AE26" i="87"/>
  <c r="W27" i="87"/>
  <c r="AF26" i="87"/>
  <c r="AO26" i="87" s="1"/>
  <c r="AG26" i="87"/>
  <c r="AP26" i="87" s="1"/>
  <c r="AG26" i="80"/>
  <c r="AP26" i="80" s="1"/>
  <c r="AF26" i="80"/>
  <c r="AO26" i="80" s="1"/>
  <c r="AE26" i="80"/>
  <c r="W27" i="80"/>
  <c r="AJ18" i="6"/>
  <c r="AK18" i="6"/>
  <c r="AT18" i="6" s="1"/>
  <c r="AJ12" i="6"/>
  <c r="AK12" i="6"/>
  <c r="AT12" i="6" s="1"/>
  <c r="AJ6" i="6"/>
  <c r="AK6" i="6"/>
  <c r="AT6" i="6" s="1"/>
  <c r="X27" i="42"/>
  <c r="Y27" i="42"/>
  <c r="AS20" i="57"/>
  <c r="AL20" i="57"/>
  <c r="AU20" i="57" s="1"/>
  <c r="AN27" i="86"/>
  <c r="AI27" i="86"/>
  <c r="Z27" i="44"/>
  <c r="AN26" i="26"/>
  <c r="AI26" i="26"/>
  <c r="AS15" i="57"/>
  <c r="AL15" i="57"/>
  <c r="AU15" i="57" s="1"/>
  <c r="AJ4" i="68"/>
  <c r="AK4" i="68"/>
  <c r="AT4" i="68" s="1"/>
  <c r="AT25" i="68" s="1"/>
  <c r="AI25" i="78"/>
  <c r="AN25" i="78"/>
  <c r="Z26" i="29"/>
  <c r="X26" i="29"/>
  <c r="Y26" i="29"/>
  <c r="AS10" i="57"/>
  <c r="AL10" i="57"/>
  <c r="AU10" i="57" s="1"/>
  <c r="AH28" i="96"/>
  <c r="AQ28" i="96" s="1"/>
  <c r="AR24" i="91"/>
  <c r="Y28" i="48"/>
  <c r="X28" i="48"/>
  <c r="AI26" i="38"/>
  <c r="AN26" i="38"/>
  <c r="X26" i="34"/>
  <c r="Y26" i="34"/>
  <c r="AS11" i="57"/>
  <c r="AL11" i="57"/>
  <c r="AU11" i="57" s="1"/>
  <c r="AN24" i="32"/>
  <c r="AI24" i="32"/>
  <c r="AS18" i="57"/>
  <c r="AL18" i="57"/>
  <c r="AU18" i="57" s="1"/>
  <c r="W26" i="74"/>
  <c r="AG25" i="74"/>
  <c r="AP25" i="74" s="1"/>
  <c r="AF25" i="74"/>
  <c r="AO25" i="74" s="1"/>
  <c r="AE25" i="74"/>
  <c r="AS7" i="68"/>
  <c r="AL7" i="68"/>
  <c r="AU7" i="68" s="1"/>
  <c r="AU25" i="49"/>
  <c r="C11" i="49" s="1"/>
  <c r="F2" i="97" s="1"/>
  <c r="AF25" i="47"/>
  <c r="AO25" i="47" s="1"/>
  <c r="AE25" i="47"/>
  <c r="W26" i="47"/>
  <c r="AG25" i="47"/>
  <c r="AP25" i="47" s="1"/>
  <c r="AS19" i="57"/>
  <c r="AL19" i="57"/>
  <c r="AU19" i="57" s="1"/>
  <c r="AR26" i="76"/>
  <c r="AS14" i="68"/>
  <c r="AL14" i="68"/>
  <c r="AU14" i="68" s="1"/>
  <c r="AH27" i="30"/>
  <c r="AQ27" i="30" s="1"/>
  <c r="AJ17" i="6"/>
  <c r="AK17" i="6"/>
  <c r="AT17" i="6" s="1"/>
  <c r="AJ11" i="6"/>
  <c r="AK11" i="6"/>
  <c r="AT11" i="6" s="1"/>
  <c r="AJ5" i="6"/>
  <c r="AK5" i="6"/>
  <c r="AT5" i="6" s="1"/>
  <c r="AS8" i="57"/>
  <c r="AL8" i="57"/>
  <c r="AU8" i="57" s="1"/>
  <c r="AG26" i="84"/>
  <c r="AP26" i="84" s="1"/>
  <c r="AF26" i="84"/>
  <c r="AO26" i="84" s="1"/>
  <c r="W27" i="84"/>
  <c r="AE26" i="84"/>
  <c r="AI26" i="31"/>
  <c r="AN26" i="31"/>
  <c r="AS9" i="68"/>
  <c r="AL9" i="68"/>
  <c r="AU9" i="68" s="1"/>
  <c r="AR27" i="96"/>
  <c r="X26" i="93"/>
  <c r="Y26" i="93"/>
  <c r="AH27" i="76"/>
  <c r="AQ27" i="76" s="1"/>
  <c r="AS3" i="68"/>
  <c r="AL3" i="68"/>
  <c r="AU3" i="68" s="1"/>
  <c r="AS22" i="68"/>
  <c r="AL22" i="68"/>
  <c r="AU22" i="68" s="1"/>
  <c r="AI25" i="29"/>
  <c r="AN25" i="29"/>
  <c r="Y26" i="41"/>
  <c r="X26" i="41"/>
  <c r="AS5" i="68"/>
  <c r="AL5" i="68"/>
  <c r="AU5" i="68" s="1"/>
  <c r="Z28" i="96"/>
  <c r="AS25" i="5"/>
  <c r="AN27" i="48"/>
  <c r="AI27" i="48"/>
  <c r="X25" i="89"/>
  <c r="Y25" i="89"/>
  <c r="X27" i="82"/>
  <c r="Y27" i="82"/>
  <c r="AS12" i="68"/>
  <c r="AL12" i="68"/>
  <c r="AU12" i="68" s="1"/>
  <c r="AH26" i="75"/>
  <c r="AQ26" i="75" s="1"/>
  <c r="AF26" i="77"/>
  <c r="AO26" i="77" s="1"/>
  <c r="AE26" i="77"/>
  <c r="AG26" i="77"/>
  <c r="AP26" i="77" s="1"/>
  <c r="W27" i="77"/>
  <c r="Y27" i="37"/>
  <c r="X27" i="37"/>
  <c r="AR26" i="28"/>
  <c r="AS25" i="49"/>
  <c r="X26" i="81"/>
  <c r="Y26" i="81"/>
  <c r="AU25" i="20"/>
  <c r="C11" i="20" s="1"/>
  <c r="AJ22" i="6"/>
  <c r="AK22" i="6"/>
  <c r="AT22" i="6" s="1"/>
  <c r="AJ16" i="6"/>
  <c r="AK16" i="6"/>
  <c r="AT16" i="6" s="1"/>
  <c r="AJ10" i="6"/>
  <c r="AK10" i="6"/>
  <c r="AT10" i="6" s="1"/>
  <c r="AJ3" i="6"/>
  <c r="AB4" i="6"/>
  <c r="AI26" i="42"/>
  <c r="AN26" i="42"/>
  <c r="AN25" i="95"/>
  <c r="AI25" i="95"/>
  <c r="AN24" i="94"/>
  <c r="AI24" i="94"/>
  <c r="Y27" i="83"/>
  <c r="X27" i="83"/>
  <c r="AI25" i="93"/>
  <c r="AN25" i="93"/>
  <c r="AS4" i="23"/>
  <c r="AS25" i="23" s="1"/>
  <c r="AL4" i="23"/>
  <c r="AU4" i="23" s="1"/>
  <c r="AU25" i="23" s="1"/>
  <c r="C11" i="23" s="1"/>
  <c r="AS4" i="7"/>
  <c r="AS25" i="7" s="1"/>
  <c r="AL4" i="7"/>
  <c r="AU4" i="7" s="1"/>
  <c r="AU25" i="7" s="1"/>
  <c r="C11" i="7" s="1"/>
  <c r="AS21" i="57"/>
  <c r="AL21" i="57"/>
  <c r="AU21" i="57" s="1"/>
  <c r="AN24" i="46"/>
  <c r="AI24" i="46"/>
  <c r="Z27" i="76"/>
  <c r="Y27" i="73"/>
  <c r="X27" i="73"/>
  <c r="Z26" i="34" l="1"/>
  <c r="Z26" i="93"/>
  <c r="Z27" i="42"/>
  <c r="Z27" i="26"/>
  <c r="AG26" i="75"/>
  <c r="AP26" i="75" s="1"/>
  <c r="Z27" i="73"/>
  <c r="AG27" i="73" s="1"/>
  <c r="AP27" i="73" s="1"/>
  <c r="Z28" i="79"/>
  <c r="Z27" i="43"/>
  <c r="AF26" i="75"/>
  <c r="AO26" i="75" s="1"/>
  <c r="W27" i="75"/>
  <c r="Z26" i="95"/>
  <c r="Z26" i="88"/>
  <c r="AG26" i="88" s="1"/>
  <c r="AP26" i="88" s="1"/>
  <c r="Z28" i="86"/>
  <c r="W29" i="86" s="1"/>
  <c r="Z25" i="94"/>
  <c r="AG25" i="94" s="1"/>
  <c r="AP25" i="94" s="1"/>
  <c r="W27" i="88"/>
  <c r="AG26" i="93"/>
  <c r="AP26" i="93" s="1"/>
  <c r="AE26" i="93"/>
  <c r="AF26" i="93"/>
  <c r="AO26" i="93" s="1"/>
  <c r="W27" i="93"/>
  <c r="AF28" i="86"/>
  <c r="AO28" i="86" s="1"/>
  <c r="AE28" i="86"/>
  <c r="AE25" i="94"/>
  <c r="W28" i="38"/>
  <c r="AG27" i="38"/>
  <c r="AP27" i="38" s="1"/>
  <c r="AE27" i="38"/>
  <c r="AF27" i="38"/>
  <c r="AO27" i="38" s="1"/>
  <c r="W28" i="43"/>
  <c r="AE27" i="43"/>
  <c r="AG27" i="43"/>
  <c r="AP27" i="43" s="1"/>
  <c r="AF27" i="43"/>
  <c r="AO27" i="43" s="1"/>
  <c r="W29" i="79"/>
  <c r="AF28" i="79"/>
  <c r="AO28" i="79" s="1"/>
  <c r="AE28" i="79"/>
  <c r="AG28" i="79"/>
  <c r="AP28" i="79" s="1"/>
  <c r="AE27" i="73"/>
  <c r="W28" i="73"/>
  <c r="AH27" i="37"/>
  <c r="AQ27" i="37" s="1"/>
  <c r="AF28" i="96"/>
  <c r="AO28" i="96" s="1"/>
  <c r="W29" i="96"/>
  <c r="AG28" i="96"/>
  <c r="AP28" i="96" s="1"/>
  <c r="AE28" i="96"/>
  <c r="AF27" i="76"/>
  <c r="AO27" i="76" s="1"/>
  <c r="AE27" i="76"/>
  <c r="AG27" i="76"/>
  <c r="AP27" i="76" s="1"/>
  <c r="W28" i="76"/>
  <c r="AH26" i="81"/>
  <c r="AQ26" i="81" s="1"/>
  <c r="AH25" i="89"/>
  <c r="AQ25" i="89" s="1"/>
  <c r="AR25" i="29"/>
  <c r="AR26" i="31"/>
  <c r="AS11" i="6"/>
  <c r="AL11" i="6"/>
  <c r="AU11" i="6" s="1"/>
  <c r="AR26" i="26"/>
  <c r="AS6" i="6"/>
  <c r="AL6" i="6"/>
  <c r="AU6" i="6" s="1"/>
  <c r="Y27" i="80"/>
  <c r="X27" i="80"/>
  <c r="AN27" i="28"/>
  <c r="AI27" i="28"/>
  <c r="AS19" i="6"/>
  <c r="AL19" i="6"/>
  <c r="AU19" i="6" s="1"/>
  <c r="AF26" i="85"/>
  <c r="AO26" i="85" s="1"/>
  <c r="AE26" i="85"/>
  <c r="W27" i="85"/>
  <c r="AG26" i="85"/>
  <c r="AP26" i="85" s="1"/>
  <c r="Y26" i="90"/>
  <c r="X26" i="90"/>
  <c r="AH27" i="25"/>
  <c r="AQ27" i="25" s="1"/>
  <c r="AN26" i="33"/>
  <c r="AI26" i="33"/>
  <c r="X26" i="39"/>
  <c r="Y26" i="39"/>
  <c r="X27" i="36"/>
  <c r="Z27" i="36" s="1"/>
  <c r="Y27" i="36"/>
  <c r="AS9" i="6"/>
  <c r="AL9" i="6"/>
  <c r="AU9" i="6" s="1"/>
  <c r="Y28" i="30"/>
  <c r="X28" i="30"/>
  <c r="AH27" i="83"/>
  <c r="AQ27" i="83" s="1"/>
  <c r="AS10" i="6"/>
  <c r="AL10" i="6"/>
  <c r="AU10" i="6" s="1"/>
  <c r="AI26" i="77"/>
  <c r="AN26" i="77"/>
  <c r="AR24" i="46"/>
  <c r="Z27" i="83"/>
  <c r="AR26" i="42"/>
  <c r="AS16" i="6"/>
  <c r="AL16" i="6"/>
  <c r="AU16" i="6" s="1"/>
  <c r="Z26" i="81"/>
  <c r="Z27" i="37"/>
  <c r="Z25" i="89"/>
  <c r="AN26" i="84"/>
  <c r="AI26" i="84"/>
  <c r="AR26" i="38"/>
  <c r="AR25" i="78"/>
  <c r="AN26" i="80"/>
  <c r="AI26" i="80"/>
  <c r="Y27" i="87"/>
  <c r="X27" i="87"/>
  <c r="X28" i="28"/>
  <c r="Y28" i="28"/>
  <c r="AL23" i="6"/>
  <c r="AU23" i="6" s="1"/>
  <c r="AF25" i="27"/>
  <c r="AO25" i="27" s="1"/>
  <c r="AG25" i="27"/>
  <c r="AP25" i="27" s="1"/>
  <c r="W26" i="27"/>
  <c r="AE25" i="27"/>
  <c r="AH28" i="79"/>
  <c r="AQ28" i="79" s="1"/>
  <c r="AR26" i="83"/>
  <c r="AS8" i="6"/>
  <c r="AL8" i="6"/>
  <c r="AU8" i="6" s="1"/>
  <c r="AI26" i="36"/>
  <c r="AN26" i="36"/>
  <c r="AR26" i="82"/>
  <c r="AH26" i="78"/>
  <c r="AQ26" i="78" s="1"/>
  <c r="AH25" i="46"/>
  <c r="AQ25" i="46" s="1"/>
  <c r="AN24" i="35"/>
  <c r="AI24" i="35"/>
  <c r="AR24" i="94"/>
  <c r="AJ4" i="6"/>
  <c r="AK4" i="6"/>
  <c r="AT4" i="6" s="1"/>
  <c r="AT25" i="6" s="1"/>
  <c r="AR27" i="48"/>
  <c r="AH26" i="41"/>
  <c r="AQ26" i="41" s="1"/>
  <c r="AS17" i="6"/>
  <c r="AL17" i="6"/>
  <c r="AU17" i="6" s="1"/>
  <c r="X26" i="74"/>
  <c r="Y26" i="74"/>
  <c r="AH28" i="48"/>
  <c r="AQ28" i="48" s="1"/>
  <c r="AE27" i="44"/>
  <c r="AF27" i="44"/>
  <c r="AO27" i="44" s="1"/>
  <c r="AG27" i="44"/>
  <c r="AP27" i="44" s="1"/>
  <c r="W28" i="44"/>
  <c r="AH27" i="42"/>
  <c r="AQ27" i="42" s="1"/>
  <c r="AS12" i="6"/>
  <c r="AL12" i="6"/>
  <c r="AU12" i="6" s="1"/>
  <c r="AI26" i="87"/>
  <c r="AN26" i="87"/>
  <c r="AH25" i="32"/>
  <c r="AQ25" i="32" s="1"/>
  <c r="AR25" i="34"/>
  <c r="AS7" i="6"/>
  <c r="AL7" i="6"/>
  <c r="AU7" i="6" s="1"/>
  <c r="AI25" i="90"/>
  <c r="AN25" i="90"/>
  <c r="AR25" i="92"/>
  <c r="Z27" i="25"/>
  <c r="X27" i="33"/>
  <c r="Y27" i="33"/>
  <c r="AN25" i="39"/>
  <c r="AI25" i="39"/>
  <c r="AH26" i="88"/>
  <c r="AQ26" i="88" s="1"/>
  <c r="Z26" i="78"/>
  <c r="Z25" i="46"/>
  <c r="AS15" i="6"/>
  <c r="AL15" i="6"/>
  <c r="AU15" i="6" s="1"/>
  <c r="AR25" i="81"/>
  <c r="AI27" i="30"/>
  <c r="AN27" i="30"/>
  <c r="AH27" i="73"/>
  <c r="AQ27" i="73" s="1"/>
  <c r="AS3" i="6"/>
  <c r="AL3" i="6"/>
  <c r="AU3" i="6" s="1"/>
  <c r="AS22" i="6"/>
  <c r="AL22" i="6"/>
  <c r="AU22" i="6" s="1"/>
  <c r="Y27" i="77"/>
  <c r="X27" i="77"/>
  <c r="AH27" i="82"/>
  <c r="AQ27" i="82" s="1"/>
  <c r="Y27" i="84"/>
  <c r="X27" i="84"/>
  <c r="AS4" i="68"/>
  <c r="AS25" i="68" s="1"/>
  <c r="AL4" i="68"/>
  <c r="AU4" i="68" s="1"/>
  <c r="AU25" i="68" s="1"/>
  <c r="C11" i="68" s="1"/>
  <c r="F21" i="97" s="1"/>
  <c r="AR27" i="86"/>
  <c r="AE27" i="42"/>
  <c r="W28" i="42"/>
  <c r="AF27" i="42"/>
  <c r="AO27" i="42" s="1"/>
  <c r="AG27" i="42"/>
  <c r="AP27" i="42" s="1"/>
  <c r="W26" i="32"/>
  <c r="AG25" i="32"/>
  <c r="AP25" i="32" s="1"/>
  <c r="AF25" i="32"/>
  <c r="AO25" i="32" s="1"/>
  <c r="AE25" i="32"/>
  <c r="AH26" i="92"/>
  <c r="AQ26" i="92" s="1"/>
  <c r="X26" i="91"/>
  <c r="Y26" i="91"/>
  <c r="AH27" i="31"/>
  <c r="AQ27" i="31" s="1"/>
  <c r="AR25" i="88"/>
  <c r="AH27" i="40"/>
  <c r="AQ27" i="40" s="1"/>
  <c r="AR26" i="43"/>
  <c r="AS14" i="6"/>
  <c r="AL14" i="6"/>
  <c r="AU14" i="6" s="1"/>
  <c r="AN25" i="45"/>
  <c r="AI25" i="45"/>
  <c r="AR26" i="37"/>
  <c r="AR25" i="93"/>
  <c r="AR25" i="95"/>
  <c r="Z27" i="82"/>
  <c r="Z26" i="41"/>
  <c r="AS5" i="6"/>
  <c r="AL5" i="6"/>
  <c r="AU5" i="6" s="1"/>
  <c r="Y26" i="47"/>
  <c r="X26" i="47"/>
  <c r="AI25" i="74"/>
  <c r="AN25" i="74"/>
  <c r="AH26" i="34"/>
  <c r="AQ26" i="34" s="1"/>
  <c r="Z28" i="48"/>
  <c r="AH26" i="29"/>
  <c r="AQ26" i="29" s="1"/>
  <c r="AS18" i="6"/>
  <c r="AL18" i="6"/>
  <c r="AU18" i="6" s="1"/>
  <c r="AH27" i="38"/>
  <c r="AQ27" i="38" s="1"/>
  <c r="Z26" i="92"/>
  <c r="AR26" i="40"/>
  <c r="AH27" i="26"/>
  <c r="AQ27" i="26" s="1"/>
  <c r="Z27" i="31"/>
  <c r="AS13" i="6"/>
  <c r="AL13" i="6"/>
  <c r="AU13" i="6" s="1"/>
  <c r="AR25" i="41"/>
  <c r="AH26" i="95"/>
  <c r="AQ26" i="95" s="1"/>
  <c r="AS4" i="57"/>
  <c r="AS25" i="57" s="1"/>
  <c r="AL4" i="57"/>
  <c r="AU4" i="57" s="1"/>
  <c r="AU25" i="57" s="1"/>
  <c r="C11" i="57" s="1"/>
  <c r="F10" i="97" s="1"/>
  <c r="AR26" i="73"/>
  <c r="AH27" i="43"/>
  <c r="AQ27" i="43" s="1"/>
  <c r="AS21" i="6"/>
  <c r="AL21" i="6"/>
  <c r="AU21" i="6" s="1"/>
  <c r="Y27" i="75"/>
  <c r="X27" i="75"/>
  <c r="Z27" i="75" s="1"/>
  <c r="AH26" i="93"/>
  <c r="AQ26" i="93" s="1"/>
  <c r="AN25" i="47"/>
  <c r="AI25" i="47"/>
  <c r="AR24" i="32"/>
  <c r="W27" i="34"/>
  <c r="AG26" i="34"/>
  <c r="AP26" i="34" s="1"/>
  <c r="AF26" i="34"/>
  <c r="AO26" i="34" s="1"/>
  <c r="AE26" i="34"/>
  <c r="AG26" i="29"/>
  <c r="AP26" i="29" s="1"/>
  <c r="AF26" i="29"/>
  <c r="AO26" i="29" s="1"/>
  <c r="AE26" i="29"/>
  <c r="W27" i="29"/>
  <c r="AR24" i="89"/>
  <c r="AI25" i="91"/>
  <c r="AN25" i="91"/>
  <c r="AR26" i="25"/>
  <c r="W28" i="26"/>
  <c r="AG27" i="26"/>
  <c r="AP27" i="26" s="1"/>
  <c r="AF27" i="26"/>
  <c r="AO27" i="26" s="1"/>
  <c r="AE27" i="26"/>
  <c r="AH28" i="86"/>
  <c r="AQ28" i="86" s="1"/>
  <c r="Z27" i="40"/>
  <c r="AH25" i="94"/>
  <c r="AQ25" i="94" s="1"/>
  <c r="W27" i="95"/>
  <c r="AE26" i="95"/>
  <c r="AG26" i="95"/>
  <c r="AP26" i="95" s="1"/>
  <c r="AF26" i="95"/>
  <c r="AO26" i="95" s="1"/>
  <c r="AS20" i="6"/>
  <c r="AL20" i="6"/>
  <c r="AU20" i="6" s="1"/>
  <c r="Y26" i="45"/>
  <c r="X26" i="45"/>
  <c r="AR27" i="79"/>
  <c r="Y25" i="35"/>
  <c r="X25" i="35"/>
  <c r="AI26" i="75"/>
  <c r="AN26" i="75"/>
  <c r="Z27" i="77" l="1"/>
  <c r="AE26" i="88"/>
  <c r="Z26" i="39"/>
  <c r="AF27" i="73"/>
  <c r="AO27" i="73" s="1"/>
  <c r="AF26" i="88"/>
  <c r="AO26" i="88" s="1"/>
  <c r="W26" i="94"/>
  <c r="AG28" i="86"/>
  <c r="AP28" i="86" s="1"/>
  <c r="AF25" i="94"/>
  <c r="AO25" i="94" s="1"/>
  <c r="Z28" i="30"/>
  <c r="AF28" i="30" s="1"/>
  <c r="AO28" i="30" s="1"/>
  <c r="Z26" i="90"/>
  <c r="AE26" i="90" s="1"/>
  <c r="Z27" i="87"/>
  <c r="AG27" i="87" s="1"/>
  <c r="AP27" i="87" s="1"/>
  <c r="Z26" i="91"/>
  <c r="W27" i="91" s="1"/>
  <c r="AG26" i="90"/>
  <c r="AP26" i="90" s="1"/>
  <c r="AF26" i="90"/>
  <c r="AO26" i="90" s="1"/>
  <c r="AI26" i="95"/>
  <c r="AN26" i="95"/>
  <c r="AR25" i="91"/>
  <c r="Y27" i="34"/>
  <c r="X27" i="34"/>
  <c r="AG27" i="75"/>
  <c r="AP27" i="75" s="1"/>
  <c r="AF27" i="75"/>
  <c r="AO27" i="75" s="1"/>
  <c r="AE27" i="75"/>
  <c r="W28" i="75"/>
  <c r="AG28" i="48"/>
  <c r="AP28" i="48" s="1"/>
  <c r="AF28" i="48"/>
  <c r="AO28" i="48" s="1"/>
  <c r="W29" i="48"/>
  <c r="AE28" i="48"/>
  <c r="AI25" i="32"/>
  <c r="AN25" i="32"/>
  <c r="AR27" i="30"/>
  <c r="AF26" i="78"/>
  <c r="AO26" i="78" s="1"/>
  <c r="AE26" i="78"/>
  <c r="W27" i="78"/>
  <c r="AG26" i="78"/>
  <c r="AP26" i="78" s="1"/>
  <c r="AR25" i="39"/>
  <c r="AR24" i="35"/>
  <c r="AF26" i="81"/>
  <c r="AO26" i="81" s="1"/>
  <c r="W27" i="81"/>
  <c r="AE26" i="81"/>
  <c r="AG26" i="81"/>
  <c r="AP26" i="81" s="1"/>
  <c r="AG27" i="36"/>
  <c r="AP27" i="36" s="1"/>
  <c r="AE27" i="36"/>
  <c r="W28" i="36"/>
  <c r="AF27" i="36"/>
  <c r="AO27" i="36" s="1"/>
  <c r="AN26" i="85"/>
  <c r="AI26" i="85"/>
  <c r="AH27" i="80"/>
  <c r="AQ27" i="80" s="1"/>
  <c r="AI25" i="94"/>
  <c r="AN25" i="94"/>
  <c r="AH26" i="45"/>
  <c r="AQ26" i="45" s="1"/>
  <c r="AR25" i="74"/>
  <c r="AG27" i="77"/>
  <c r="AP27" i="77" s="1"/>
  <c r="AF27" i="77"/>
  <c r="AO27" i="77" s="1"/>
  <c r="AE27" i="77"/>
  <c r="W28" i="77"/>
  <c r="X29" i="96"/>
  <c r="Y29" i="96"/>
  <c r="AI27" i="38"/>
  <c r="AN27" i="38"/>
  <c r="X29" i="86"/>
  <c r="Y29" i="86"/>
  <c r="Y27" i="88"/>
  <c r="X27" i="88"/>
  <c r="AH26" i="47"/>
  <c r="AQ26" i="47" s="1"/>
  <c r="W27" i="41"/>
  <c r="AG26" i="41"/>
  <c r="AP26" i="41" s="1"/>
  <c r="AF26" i="41"/>
  <c r="AO26" i="41" s="1"/>
  <c r="AE26" i="41"/>
  <c r="X28" i="42"/>
  <c r="Y28" i="42"/>
  <c r="AH27" i="84"/>
  <c r="AQ27" i="84" s="1"/>
  <c r="AR26" i="87"/>
  <c r="AN27" i="44"/>
  <c r="AI27" i="44"/>
  <c r="AR26" i="80"/>
  <c r="AR26" i="84"/>
  <c r="AH26" i="39"/>
  <c r="AQ26" i="39" s="1"/>
  <c r="Z27" i="80"/>
  <c r="AI27" i="76"/>
  <c r="AN27" i="76"/>
  <c r="AI28" i="79"/>
  <c r="AN28" i="79"/>
  <c r="AI27" i="43"/>
  <c r="AN27" i="43"/>
  <c r="X26" i="94"/>
  <c r="Y26" i="94"/>
  <c r="X27" i="93"/>
  <c r="Y27" i="93"/>
  <c r="AR26" i="75"/>
  <c r="AG27" i="82"/>
  <c r="AP27" i="82" s="1"/>
  <c r="AF27" i="82"/>
  <c r="AO27" i="82" s="1"/>
  <c r="AE27" i="82"/>
  <c r="W28" i="82"/>
  <c r="AI27" i="42"/>
  <c r="AN27" i="42"/>
  <c r="AH27" i="33"/>
  <c r="AQ27" i="33" s="1"/>
  <c r="AR25" i="90"/>
  <c r="AH26" i="74"/>
  <c r="AQ26" i="74" s="1"/>
  <c r="AS4" i="6"/>
  <c r="AL4" i="6"/>
  <c r="AU4" i="6" s="1"/>
  <c r="AU25" i="6" s="1"/>
  <c r="C11" i="6" s="1"/>
  <c r="AR26" i="36"/>
  <c r="AN25" i="27"/>
  <c r="AI25" i="27"/>
  <c r="AH28" i="28"/>
  <c r="AQ28" i="28" s="1"/>
  <c r="AR26" i="77"/>
  <c r="W27" i="39"/>
  <c r="AG26" i="39"/>
  <c r="AP26" i="39" s="1"/>
  <c r="AF26" i="39"/>
  <c r="AO26" i="39" s="1"/>
  <c r="AE26" i="39"/>
  <c r="Y28" i="73"/>
  <c r="X28" i="73"/>
  <c r="X28" i="38"/>
  <c r="Z28" i="38" s="1"/>
  <c r="Y28" i="38"/>
  <c r="AI28" i="86"/>
  <c r="AN28" i="86"/>
  <c r="AN26" i="88"/>
  <c r="AI26" i="88"/>
  <c r="AH25" i="35"/>
  <c r="AQ25" i="35" s="1"/>
  <c r="Y28" i="26"/>
  <c r="X28" i="26"/>
  <c r="Z28" i="26" s="1"/>
  <c r="Z26" i="45"/>
  <c r="AI26" i="34"/>
  <c r="AN26" i="34"/>
  <c r="AR25" i="47"/>
  <c r="AE27" i="31"/>
  <c r="W28" i="31"/>
  <c r="AG27" i="31"/>
  <c r="AP27" i="31" s="1"/>
  <c r="AF27" i="31"/>
  <c r="AO27" i="31" s="1"/>
  <c r="Z25" i="35"/>
  <c r="AG27" i="40"/>
  <c r="AP27" i="40" s="1"/>
  <c r="AF27" i="40"/>
  <c r="AO27" i="40" s="1"/>
  <c r="AE27" i="40"/>
  <c r="W28" i="40"/>
  <c r="AI27" i="26"/>
  <c r="AN27" i="26"/>
  <c r="AH27" i="75"/>
  <c r="AQ27" i="75" s="1"/>
  <c r="Z26" i="47"/>
  <c r="AR25" i="45"/>
  <c r="X26" i="32"/>
  <c r="Y26" i="32"/>
  <c r="Z27" i="84"/>
  <c r="Z27" i="33"/>
  <c r="Z26" i="74"/>
  <c r="X26" i="27"/>
  <c r="Z26" i="27" s="1"/>
  <c r="Y26" i="27"/>
  <c r="Z28" i="28"/>
  <c r="AF25" i="89"/>
  <c r="AO25" i="89" s="1"/>
  <c r="AE25" i="89"/>
  <c r="AG25" i="89"/>
  <c r="AP25" i="89" s="1"/>
  <c r="W26" i="89"/>
  <c r="AR26" i="33"/>
  <c r="AR27" i="28"/>
  <c r="AN27" i="73"/>
  <c r="AI27" i="73"/>
  <c r="Y28" i="43"/>
  <c r="X28" i="43"/>
  <c r="X27" i="95"/>
  <c r="Z27" i="95" s="1"/>
  <c r="Y27" i="95"/>
  <c r="Y27" i="29"/>
  <c r="X27" i="29"/>
  <c r="AN26" i="29"/>
  <c r="AI26" i="29"/>
  <c r="W27" i="92"/>
  <c r="AG26" i="92"/>
  <c r="AP26" i="92" s="1"/>
  <c r="AF26" i="92"/>
  <c r="AO26" i="92" s="1"/>
  <c r="AE26" i="92"/>
  <c r="AH26" i="91"/>
  <c r="AQ26" i="91" s="1"/>
  <c r="AH27" i="77"/>
  <c r="AQ27" i="77" s="1"/>
  <c r="AS25" i="6"/>
  <c r="AE25" i="46"/>
  <c r="W26" i="46"/>
  <c r="AG25" i="46"/>
  <c r="AP25" i="46" s="1"/>
  <c r="AF25" i="46"/>
  <c r="AO25" i="46" s="1"/>
  <c r="W28" i="25"/>
  <c r="AG27" i="25"/>
  <c r="AP27" i="25" s="1"/>
  <c r="AF27" i="25"/>
  <c r="AO27" i="25" s="1"/>
  <c r="AE27" i="25"/>
  <c r="Y28" i="44"/>
  <c r="X28" i="44"/>
  <c r="Z28" i="44" s="1"/>
  <c r="AH27" i="87"/>
  <c r="AQ27" i="87" s="1"/>
  <c r="AG27" i="37"/>
  <c r="AP27" i="37" s="1"/>
  <c r="AF27" i="37"/>
  <c r="AO27" i="37" s="1"/>
  <c r="AE27" i="37"/>
  <c r="W28" i="37"/>
  <c r="AG27" i="83"/>
  <c r="AP27" i="83" s="1"/>
  <c r="AF27" i="83"/>
  <c r="AO27" i="83" s="1"/>
  <c r="W28" i="83"/>
  <c r="AE27" i="83"/>
  <c r="AH28" i="30"/>
  <c r="AQ28" i="30" s="1"/>
  <c r="AH27" i="36"/>
  <c r="AQ27" i="36" s="1"/>
  <c r="AH26" i="90"/>
  <c r="AQ26" i="90" s="1"/>
  <c r="Y27" i="85"/>
  <c r="X27" i="85"/>
  <c r="Y28" i="76"/>
  <c r="X28" i="76"/>
  <c r="AN28" i="96"/>
  <c r="AI28" i="96"/>
  <c r="X29" i="79"/>
  <c r="Y29" i="79"/>
  <c r="AN26" i="93"/>
  <c r="AI26" i="93"/>
  <c r="Z26" i="94" l="1"/>
  <c r="Z27" i="85"/>
  <c r="W28" i="87"/>
  <c r="AE27" i="87"/>
  <c r="Z28" i="42"/>
  <c r="W29" i="42" s="1"/>
  <c r="AG28" i="30"/>
  <c r="AP28" i="30" s="1"/>
  <c r="Z27" i="88"/>
  <c r="W29" i="30"/>
  <c r="W27" i="90"/>
  <c r="AE28" i="30"/>
  <c r="Z28" i="76"/>
  <c r="AE26" i="91"/>
  <c r="AF26" i="91"/>
  <c r="AO26" i="91" s="1"/>
  <c r="AF27" i="87"/>
  <c r="AO27" i="87" s="1"/>
  <c r="AG26" i="91"/>
  <c r="AP26" i="91" s="1"/>
  <c r="Z29" i="86"/>
  <c r="AG29" i="86" s="1"/>
  <c r="AP29" i="86" s="1"/>
  <c r="AG27" i="85"/>
  <c r="AP27" i="85" s="1"/>
  <c r="AF27" i="85"/>
  <c r="AO27" i="85" s="1"/>
  <c r="AE27" i="85"/>
  <c r="W28" i="85"/>
  <c r="AF29" i="86"/>
  <c r="AO29" i="86" s="1"/>
  <c r="AG28" i="42"/>
  <c r="AP28" i="42" s="1"/>
  <c r="AF28" i="42"/>
  <c r="AO28" i="42" s="1"/>
  <c r="AE28" i="42"/>
  <c r="AR28" i="96"/>
  <c r="AR26" i="93"/>
  <c r="Y28" i="83"/>
  <c r="X28" i="83"/>
  <c r="Z28" i="83" s="1"/>
  <c r="X26" i="46"/>
  <c r="Y26" i="46"/>
  <c r="AR26" i="29"/>
  <c r="AH27" i="95"/>
  <c r="AQ27" i="95" s="1"/>
  <c r="AH26" i="27"/>
  <c r="AQ26" i="27" s="1"/>
  <c r="AR27" i="26"/>
  <c r="W26" i="35"/>
  <c r="AG25" i="35"/>
  <c r="AP25" i="35" s="1"/>
  <c r="AF25" i="35"/>
  <c r="AO25" i="35" s="1"/>
  <c r="AE25" i="35"/>
  <c r="AH28" i="38"/>
  <c r="AQ28" i="38" s="1"/>
  <c r="AR27" i="42"/>
  <c r="AH26" i="94"/>
  <c r="AQ26" i="94" s="1"/>
  <c r="AR27" i="44"/>
  <c r="AI26" i="41"/>
  <c r="AN26" i="41"/>
  <c r="W28" i="88"/>
  <c r="AG27" i="88"/>
  <c r="AP27" i="88" s="1"/>
  <c r="AF27" i="88"/>
  <c r="AO27" i="88" s="1"/>
  <c r="AE27" i="88"/>
  <c r="Y29" i="48"/>
  <c r="X29" i="48"/>
  <c r="Z29" i="48" s="1"/>
  <c r="AN27" i="75"/>
  <c r="AI27" i="75"/>
  <c r="AH28" i="44"/>
  <c r="AQ28" i="44" s="1"/>
  <c r="AI25" i="46"/>
  <c r="AN25" i="46"/>
  <c r="AI26" i="92"/>
  <c r="AN26" i="92"/>
  <c r="AE27" i="95"/>
  <c r="AF27" i="95"/>
  <c r="AO27" i="95" s="1"/>
  <c r="W28" i="95"/>
  <c r="AG27" i="95"/>
  <c r="AP27" i="95" s="1"/>
  <c r="W27" i="27"/>
  <c r="AG26" i="27"/>
  <c r="AP26" i="27" s="1"/>
  <c r="AF26" i="27"/>
  <c r="AO26" i="27" s="1"/>
  <c r="AE26" i="27"/>
  <c r="AH26" i="32"/>
  <c r="AQ26" i="32" s="1"/>
  <c r="AE28" i="26"/>
  <c r="W29" i="26"/>
  <c r="AG28" i="26"/>
  <c r="AP28" i="26" s="1"/>
  <c r="AF28" i="26"/>
  <c r="AO28" i="26" s="1"/>
  <c r="AR26" i="88"/>
  <c r="W29" i="38"/>
  <c r="AF28" i="38"/>
  <c r="AO28" i="38" s="1"/>
  <c r="AE28" i="38"/>
  <c r="AG28" i="38"/>
  <c r="AP28" i="38" s="1"/>
  <c r="Y28" i="82"/>
  <c r="X28" i="82"/>
  <c r="AF26" i="94"/>
  <c r="AO26" i="94" s="1"/>
  <c r="AE26" i="94"/>
  <c r="AG26" i="94"/>
  <c r="AP26" i="94" s="1"/>
  <c r="W27" i="94"/>
  <c r="AR27" i="76"/>
  <c r="AH29" i="96"/>
  <c r="AQ29" i="96" s="1"/>
  <c r="AI26" i="81"/>
  <c r="AN26" i="81"/>
  <c r="Y27" i="90"/>
  <c r="X27" i="90"/>
  <c r="AH28" i="76"/>
  <c r="AQ28" i="76" s="1"/>
  <c r="Y28" i="25"/>
  <c r="X28" i="25"/>
  <c r="AH27" i="29"/>
  <c r="AQ27" i="29" s="1"/>
  <c r="AH28" i="43"/>
  <c r="AQ28" i="43" s="1"/>
  <c r="AN25" i="89"/>
  <c r="AI25" i="89"/>
  <c r="AE26" i="74"/>
  <c r="W27" i="74"/>
  <c r="AF26" i="74"/>
  <c r="AO26" i="74" s="1"/>
  <c r="AG26" i="74"/>
  <c r="AP26" i="74" s="1"/>
  <c r="Z26" i="32"/>
  <c r="X28" i="40"/>
  <c r="Y28" i="40"/>
  <c r="AH28" i="73"/>
  <c r="AQ28" i="73" s="1"/>
  <c r="AN27" i="82"/>
  <c r="AI27" i="82"/>
  <c r="W28" i="80"/>
  <c r="AG27" i="80"/>
  <c r="AP27" i="80" s="1"/>
  <c r="AE27" i="80"/>
  <c r="AF27" i="80"/>
  <c r="AO27" i="80" s="1"/>
  <c r="AH29" i="86"/>
  <c r="AQ29" i="86" s="1"/>
  <c r="Z29" i="96"/>
  <c r="X28" i="36"/>
  <c r="Y28" i="36"/>
  <c r="Y27" i="81"/>
  <c r="X27" i="81"/>
  <c r="AI26" i="90"/>
  <c r="AN26" i="90"/>
  <c r="AH29" i="79"/>
  <c r="AQ29" i="79" s="1"/>
  <c r="W28" i="33"/>
  <c r="AE27" i="33"/>
  <c r="AG27" i="33"/>
  <c r="AP27" i="33" s="1"/>
  <c r="AF27" i="33"/>
  <c r="AO27" i="33" s="1"/>
  <c r="AN27" i="40"/>
  <c r="AI27" i="40"/>
  <c r="AR26" i="34"/>
  <c r="X27" i="39"/>
  <c r="Y27" i="39"/>
  <c r="AH27" i="93"/>
  <c r="AQ27" i="93" s="1"/>
  <c r="AR27" i="43"/>
  <c r="AN27" i="36"/>
  <c r="AI27" i="36"/>
  <c r="AH27" i="34"/>
  <c r="AQ27" i="34" s="1"/>
  <c r="AR26" i="95"/>
  <c r="Y27" i="91"/>
  <c r="X27" i="91"/>
  <c r="AG28" i="76"/>
  <c r="AP28" i="76" s="1"/>
  <c r="AF28" i="76"/>
  <c r="AO28" i="76" s="1"/>
  <c r="W29" i="76"/>
  <c r="AE28" i="76"/>
  <c r="AG28" i="44"/>
  <c r="AP28" i="44" s="1"/>
  <c r="AF28" i="44"/>
  <c r="AO28" i="44" s="1"/>
  <c r="AE28" i="44"/>
  <c r="W29" i="44"/>
  <c r="Z29" i="79"/>
  <c r="AH27" i="85"/>
  <c r="AQ27" i="85" s="1"/>
  <c r="Y28" i="37"/>
  <c r="X28" i="37"/>
  <c r="AI27" i="25"/>
  <c r="AN27" i="25"/>
  <c r="Z27" i="29"/>
  <c r="Z28" i="43"/>
  <c r="W29" i="28"/>
  <c r="AG28" i="28"/>
  <c r="AP28" i="28" s="1"/>
  <c r="AF28" i="28"/>
  <c r="AO28" i="28" s="1"/>
  <c r="AE28" i="28"/>
  <c r="X28" i="31"/>
  <c r="Y28" i="31"/>
  <c r="AF26" i="45"/>
  <c r="AO26" i="45" s="1"/>
  <c r="AG26" i="45"/>
  <c r="AP26" i="45" s="1"/>
  <c r="AE26" i="45"/>
  <c r="W27" i="45"/>
  <c r="AR28" i="86"/>
  <c r="Z28" i="73"/>
  <c r="Z27" i="93"/>
  <c r="AH28" i="42"/>
  <c r="AQ28" i="42" s="1"/>
  <c r="X27" i="41"/>
  <c r="Y27" i="41"/>
  <c r="Z27" i="41" s="1"/>
  <c r="AH27" i="88"/>
  <c r="AQ27" i="88" s="1"/>
  <c r="X28" i="77"/>
  <c r="Y28" i="77"/>
  <c r="AR25" i="94"/>
  <c r="AR26" i="85"/>
  <c r="Y27" i="78"/>
  <c r="X27" i="78"/>
  <c r="AR25" i="32"/>
  <c r="Y28" i="75"/>
  <c r="X28" i="75"/>
  <c r="Y28" i="87"/>
  <c r="X28" i="87"/>
  <c r="Y29" i="30"/>
  <c r="X29" i="30"/>
  <c r="AI26" i="91"/>
  <c r="AN26" i="91"/>
  <c r="AN27" i="83"/>
  <c r="AI27" i="83"/>
  <c r="AN27" i="37"/>
  <c r="AI27" i="37"/>
  <c r="Y27" i="92"/>
  <c r="X27" i="92"/>
  <c r="AR27" i="73"/>
  <c r="X26" i="89"/>
  <c r="Y26" i="89"/>
  <c r="W28" i="84"/>
  <c r="AE27" i="84"/>
  <c r="AG27" i="84"/>
  <c r="AP27" i="84" s="1"/>
  <c r="AF27" i="84"/>
  <c r="AO27" i="84" s="1"/>
  <c r="AG26" i="47"/>
  <c r="AP26" i="47" s="1"/>
  <c r="AF26" i="47"/>
  <c r="AO26" i="47" s="1"/>
  <c r="W27" i="47"/>
  <c r="AE26" i="47"/>
  <c r="AI27" i="31"/>
  <c r="AN27" i="31"/>
  <c r="AH28" i="26"/>
  <c r="AQ28" i="26" s="1"/>
  <c r="AI26" i="39"/>
  <c r="AN26" i="39"/>
  <c r="AR25" i="27"/>
  <c r="AR28" i="79"/>
  <c r="AR27" i="38"/>
  <c r="AN27" i="77"/>
  <c r="AI27" i="77"/>
  <c r="AI26" i="78"/>
  <c r="AN26" i="78"/>
  <c r="AI28" i="48"/>
  <c r="AN28" i="48"/>
  <c r="Z27" i="34"/>
  <c r="AN27" i="87"/>
  <c r="AI27" i="87"/>
  <c r="AI28" i="30"/>
  <c r="AN28" i="30"/>
  <c r="W30" i="86" l="1"/>
  <c r="Z28" i="25"/>
  <c r="Z27" i="78"/>
  <c r="Z26" i="46"/>
  <c r="Z28" i="82"/>
  <c r="Z27" i="91"/>
  <c r="Z27" i="92"/>
  <c r="Z28" i="36"/>
  <c r="AF28" i="36" s="1"/>
  <c r="AO28" i="36" s="1"/>
  <c r="AE29" i="86"/>
  <c r="Z28" i="31"/>
  <c r="AF28" i="31" s="1"/>
  <c r="AO28" i="31" s="1"/>
  <c r="Z28" i="87"/>
  <c r="AG28" i="87" s="1"/>
  <c r="AP28" i="87" s="1"/>
  <c r="AF27" i="92"/>
  <c r="AO27" i="92" s="1"/>
  <c r="W28" i="92"/>
  <c r="AG27" i="92"/>
  <c r="AP27" i="92" s="1"/>
  <c r="AE27" i="92"/>
  <c r="AG28" i="36"/>
  <c r="AP28" i="36" s="1"/>
  <c r="AE28" i="36"/>
  <c r="AF29" i="48"/>
  <c r="AO29" i="48" s="1"/>
  <c r="AE29" i="48"/>
  <c r="W30" i="48"/>
  <c r="AG29" i="48"/>
  <c r="AP29" i="48" s="1"/>
  <c r="AG28" i="31"/>
  <c r="AP28" i="31" s="1"/>
  <c r="W29" i="31"/>
  <c r="AE28" i="25"/>
  <c r="W29" i="25"/>
  <c r="AG28" i="25"/>
  <c r="AP28" i="25" s="1"/>
  <c r="AF28" i="25"/>
  <c r="AO28" i="25" s="1"/>
  <c r="AG27" i="78"/>
  <c r="AP27" i="78" s="1"/>
  <c r="AF27" i="78"/>
  <c r="AO27" i="78" s="1"/>
  <c r="AE27" i="78"/>
  <c r="W28" i="78"/>
  <c r="W29" i="87"/>
  <c r="AF28" i="87"/>
  <c r="AO28" i="87" s="1"/>
  <c r="AR28" i="48"/>
  <c r="AH28" i="77"/>
  <c r="AQ28" i="77" s="1"/>
  <c r="AH28" i="37"/>
  <c r="AQ28" i="37" s="1"/>
  <c r="AF27" i="34"/>
  <c r="AO27" i="34" s="1"/>
  <c r="W28" i="34"/>
  <c r="AG27" i="34"/>
  <c r="AP27" i="34" s="1"/>
  <c r="AE27" i="34"/>
  <c r="X27" i="47"/>
  <c r="Y27" i="47"/>
  <c r="Y28" i="84"/>
  <c r="X28" i="84"/>
  <c r="AH27" i="92"/>
  <c r="AQ27" i="92" s="1"/>
  <c r="AH28" i="87"/>
  <c r="AQ28" i="87" s="1"/>
  <c r="AH27" i="41"/>
  <c r="AQ27" i="41" s="1"/>
  <c r="AN26" i="45"/>
  <c r="AI26" i="45"/>
  <c r="AE28" i="43"/>
  <c r="AG28" i="43"/>
  <c r="AP28" i="43" s="1"/>
  <c r="W29" i="43"/>
  <c r="AF28" i="43"/>
  <c r="AO28" i="43" s="1"/>
  <c r="Z28" i="37"/>
  <c r="AE29" i="79"/>
  <c r="AG29" i="79"/>
  <c r="AP29" i="79" s="1"/>
  <c r="W30" i="79"/>
  <c r="AF29" i="79"/>
  <c r="AO29" i="79" s="1"/>
  <c r="AN28" i="76"/>
  <c r="AI28" i="76"/>
  <c r="AR26" i="90"/>
  <c r="AR27" i="82"/>
  <c r="AH27" i="90"/>
  <c r="AQ27" i="90" s="1"/>
  <c r="Y27" i="94"/>
  <c r="X27" i="94"/>
  <c r="Y29" i="38"/>
  <c r="X29" i="38"/>
  <c r="Y29" i="26"/>
  <c r="X29" i="26"/>
  <c r="AR26" i="92"/>
  <c r="AH26" i="46"/>
  <c r="AQ26" i="46" s="1"/>
  <c r="AI29" i="86"/>
  <c r="AN29" i="86"/>
  <c r="W28" i="93"/>
  <c r="AG27" i="93"/>
  <c r="AP27" i="93" s="1"/>
  <c r="AF27" i="93"/>
  <c r="AO27" i="93" s="1"/>
  <c r="AE27" i="93"/>
  <c r="AG27" i="91"/>
  <c r="AP27" i="91" s="1"/>
  <c r="AF27" i="91"/>
  <c r="AO27" i="91" s="1"/>
  <c r="AE27" i="91"/>
  <c r="W28" i="91"/>
  <c r="AH27" i="39"/>
  <c r="AQ27" i="39" s="1"/>
  <c r="AH27" i="81"/>
  <c r="AQ27" i="81" s="1"/>
  <c r="AF29" i="96"/>
  <c r="AO29" i="96" s="1"/>
  <c r="AG29" i="96"/>
  <c r="AP29" i="96" s="1"/>
  <c r="W30" i="96"/>
  <c r="AE29" i="96"/>
  <c r="W29" i="82"/>
  <c r="AE28" i="82"/>
  <c r="AG28" i="82"/>
  <c r="AP28" i="82" s="1"/>
  <c r="AF28" i="82"/>
  <c r="AO28" i="82" s="1"/>
  <c r="AI28" i="26"/>
  <c r="AN28" i="26"/>
  <c r="AI26" i="27"/>
  <c r="AN26" i="27"/>
  <c r="AI27" i="88"/>
  <c r="AN27" i="88"/>
  <c r="AR26" i="41"/>
  <c r="AG26" i="46"/>
  <c r="AP26" i="46" s="1"/>
  <c r="AF26" i="46"/>
  <c r="AO26" i="46" s="1"/>
  <c r="AE26" i="46"/>
  <c r="W27" i="46"/>
  <c r="AR26" i="39"/>
  <c r="AE27" i="41"/>
  <c r="W28" i="41"/>
  <c r="AF27" i="41"/>
  <c r="AO27" i="41" s="1"/>
  <c r="AG27" i="41"/>
  <c r="AP27" i="41" s="1"/>
  <c r="AR28" i="30"/>
  <c r="AR27" i="31"/>
  <c r="AH26" i="89"/>
  <c r="AQ26" i="89" s="1"/>
  <c r="AR26" i="91"/>
  <c r="AH27" i="78"/>
  <c r="AQ27" i="78" s="1"/>
  <c r="W29" i="73"/>
  <c r="AG28" i="73"/>
  <c r="AP28" i="73" s="1"/>
  <c r="AE28" i="73"/>
  <c r="AF28" i="73"/>
  <c r="AO28" i="73" s="1"/>
  <c r="X29" i="44"/>
  <c r="Y29" i="44"/>
  <c r="X29" i="76"/>
  <c r="Y29" i="76"/>
  <c r="Z27" i="39"/>
  <c r="AI27" i="80"/>
  <c r="AN27" i="80"/>
  <c r="AH28" i="40"/>
  <c r="AQ28" i="40" s="1"/>
  <c r="Y27" i="74"/>
  <c r="X27" i="74"/>
  <c r="Z27" i="74" s="1"/>
  <c r="Z27" i="90"/>
  <c r="X28" i="95"/>
  <c r="Y28" i="95"/>
  <c r="AR25" i="46"/>
  <c r="AR27" i="75"/>
  <c r="Y26" i="35"/>
  <c r="X26" i="35"/>
  <c r="AH28" i="83"/>
  <c r="AQ28" i="83" s="1"/>
  <c r="Y28" i="85"/>
  <c r="X28" i="85"/>
  <c r="W28" i="29"/>
  <c r="AG27" i="29"/>
  <c r="AP27" i="29" s="1"/>
  <c r="AE27" i="29"/>
  <c r="AF27" i="29"/>
  <c r="AO27" i="29" s="1"/>
  <c r="AR27" i="87"/>
  <c r="AR26" i="78"/>
  <c r="AN26" i="47"/>
  <c r="AI26" i="47"/>
  <c r="Z26" i="89"/>
  <c r="AR27" i="37"/>
  <c r="AH29" i="30"/>
  <c r="AQ29" i="30" s="1"/>
  <c r="AH28" i="75"/>
  <c r="AQ28" i="75" s="1"/>
  <c r="AR27" i="25"/>
  <c r="AN28" i="44"/>
  <c r="AI28" i="44"/>
  <c r="AR27" i="36"/>
  <c r="AI27" i="33"/>
  <c r="AN27" i="33"/>
  <c r="Z27" i="81"/>
  <c r="Z28" i="40"/>
  <c r="AI26" i="74"/>
  <c r="AN26" i="74"/>
  <c r="AN26" i="94"/>
  <c r="AI26" i="94"/>
  <c r="Y29" i="42"/>
  <c r="X29" i="42"/>
  <c r="AN27" i="85"/>
  <c r="AI27" i="85"/>
  <c r="AR27" i="77"/>
  <c r="AI27" i="84"/>
  <c r="AN27" i="84"/>
  <c r="AF26" i="32"/>
  <c r="AO26" i="32" s="1"/>
  <c r="AE26" i="32"/>
  <c r="W27" i="32"/>
  <c r="AG26" i="32"/>
  <c r="AP26" i="32" s="1"/>
  <c r="AR25" i="89"/>
  <c r="AH28" i="25"/>
  <c r="AQ28" i="25" s="1"/>
  <c r="AR26" i="81"/>
  <c r="AN28" i="38"/>
  <c r="AI28" i="38"/>
  <c r="AN27" i="95"/>
  <c r="AI27" i="95"/>
  <c r="AH29" i="48"/>
  <c r="AQ29" i="48" s="1"/>
  <c r="AI25" i="35"/>
  <c r="AN25" i="35"/>
  <c r="W29" i="83"/>
  <c r="AG28" i="83"/>
  <c r="AP28" i="83" s="1"/>
  <c r="AF28" i="83"/>
  <c r="AO28" i="83" s="1"/>
  <c r="AE28" i="83"/>
  <c r="AI28" i="28"/>
  <c r="AN28" i="28"/>
  <c r="AR27" i="83"/>
  <c r="Z29" i="30"/>
  <c r="Z28" i="75"/>
  <c r="Z28" i="77"/>
  <c r="Y27" i="45"/>
  <c r="X27" i="45"/>
  <c r="AH28" i="31"/>
  <c r="AQ28" i="31" s="1"/>
  <c r="X29" i="28"/>
  <c r="Y29" i="28"/>
  <c r="Z29" i="28" s="1"/>
  <c r="AH27" i="91"/>
  <c r="AQ27" i="91" s="1"/>
  <c r="AR27" i="40"/>
  <c r="X28" i="33"/>
  <c r="Y28" i="33"/>
  <c r="AH28" i="36"/>
  <c r="AQ28" i="36" s="1"/>
  <c r="X28" i="80"/>
  <c r="Y28" i="80"/>
  <c r="AH28" i="82"/>
  <c r="AQ28" i="82" s="1"/>
  <c r="Y27" i="27"/>
  <c r="X27" i="27"/>
  <c r="X28" i="88"/>
  <c r="Y28" i="88"/>
  <c r="AN28" i="42"/>
  <c r="AI28" i="42"/>
  <c r="X30" i="86"/>
  <c r="Y30" i="86"/>
  <c r="Z29" i="38" l="1"/>
  <c r="Z27" i="47"/>
  <c r="W29" i="36"/>
  <c r="Z27" i="27"/>
  <c r="Z28" i="85"/>
  <c r="W29" i="85" s="1"/>
  <c r="AE28" i="87"/>
  <c r="AE28" i="31"/>
  <c r="Z28" i="80"/>
  <c r="AE28" i="80" s="1"/>
  <c r="AG27" i="74"/>
  <c r="AP27" i="74" s="1"/>
  <c r="AF27" i="74"/>
  <c r="AO27" i="74" s="1"/>
  <c r="AE27" i="74"/>
  <c r="W28" i="74"/>
  <c r="AF28" i="80"/>
  <c r="AO28" i="80" s="1"/>
  <c r="AG28" i="80"/>
  <c r="AP28" i="80" s="1"/>
  <c r="AE29" i="28"/>
  <c r="AF29" i="28"/>
  <c r="AO29" i="28" s="1"/>
  <c r="W30" i="28"/>
  <c r="AG29" i="28"/>
  <c r="AP29" i="28" s="1"/>
  <c r="AR26" i="47"/>
  <c r="AH29" i="76"/>
  <c r="AQ29" i="76" s="1"/>
  <c r="AH28" i="88"/>
  <c r="AQ28" i="88" s="1"/>
  <c r="AH27" i="45"/>
  <c r="AQ27" i="45" s="1"/>
  <c r="AH30" i="86"/>
  <c r="AQ30" i="86" s="1"/>
  <c r="AH28" i="33"/>
  <c r="AQ28" i="33" s="1"/>
  <c r="AH27" i="27"/>
  <c r="AQ27" i="27" s="1"/>
  <c r="AR28" i="42"/>
  <c r="W29" i="77"/>
  <c r="AF28" i="77"/>
  <c r="AO28" i="77" s="1"/>
  <c r="AE28" i="77"/>
  <c r="AG28" i="77"/>
  <c r="AP28" i="77" s="1"/>
  <c r="AR28" i="28"/>
  <c r="AG26" i="89"/>
  <c r="AP26" i="89" s="1"/>
  <c r="AF26" i="89"/>
  <c r="AO26" i="89" s="1"/>
  <c r="W27" i="89"/>
  <c r="AE26" i="89"/>
  <c r="AH28" i="85"/>
  <c r="AQ28" i="85" s="1"/>
  <c r="AG27" i="90"/>
  <c r="AP27" i="90" s="1"/>
  <c r="AF27" i="90"/>
  <c r="AO27" i="90" s="1"/>
  <c r="AE27" i="90"/>
  <c r="W28" i="90"/>
  <c r="Y28" i="41"/>
  <c r="X28" i="41"/>
  <c r="Z28" i="41" s="1"/>
  <c r="AN26" i="46"/>
  <c r="AI26" i="46"/>
  <c r="AR27" i="88"/>
  <c r="X30" i="96"/>
  <c r="Y30" i="96"/>
  <c r="AI27" i="93"/>
  <c r="AN27" i="93"/>
  <c r="AR29" i="86"/>
  <c r="AH27" i="47"/>
  <c r="AQ27" i="47" s="1"/>
  <c r="AN28" i="31"/>
  <c r="AI28" i="31"/>
  <c r="AI29" i="48"/>
  <c r="AN29" i="48"/>
  <c r="AH29" i="42"/>
  <c r="AQ29" i="42" s="1"/>
  <c r="AR26" i="74"/>
  <c r="AI28" i="73"/>
  <c r="AN28" i="73"/>
  <c r="AI27" i="41"/>
  <c r="AN27" i="41"/>
  <c r="AI28" i="82"/>
  <c r="AN28" i="82"/>
  <c r="X28" i="91"/>
  <c r="Z28" i="91" s="1"/>
  <c r="Y28" i="91"/>
  <c r="W28" i="47"/>
  <c r="AG27" i="47"/>
  <c r="AP27" i="47" s="1"/>
  <c r="AF27" i="47"/>
  <c r="AO27" i="47" s="1"/>
  <c r="AE27" i="47"/>
  <c r="Y28" i="78"/>
  <c r="X28" i="78"/>
  <c r="AI27" i="92"/>
  <c r="AN27" i="92"/>
  <c r="AI28" i="83"/>
  <c r="AN28" i="83"/>
  <c r="AF29" i="38"/>
  <c r="AO29" i="38" s="1"/>
  <c r="AG29" i="38"/>
  <c r="AP29" i="38" s="1"/>
  <c r="AE29" i="38"/>
  <c r="W30" i="38"/>
  <c r="AH28" i="80"/>
  <c r="AQ28" i="80" s="1"/>
  <c r="AH29" i="28"/>
  <c r="AQ29" i="28" s="1"/>
  <c r="AG29" i="30"/>
  <c r="AP29" i="30" s="1"/>
  <c r="AF29" i="30"/>
  <c r="AO29" i="30" s="1"/>
  <c r="AE29" i="30"/>
  <c r="W30" i="30"/>
  <c r="AR27" i="84"/>
  <c r="W29" i="40"/>
  <c r="AG28" i="40"/>
  <c r="AP28" i="40" s="1"/>
  <c r="AE28" i="40"/>
  <c r="AF28" i="40"/>
  <c r="AO28" i="40" s="1"/>
  <c r="AR28" i="44"/>
  <c r="AI27" i="29"/>
  <c r="AN27" i="29"/>
  <c r="AH26" i="35"/>
  <c r="AQ26" i="35" s="1"/>
  <c r="Z29" i="76"/>
  <c r="AR26" i="27"/>
  <c r="AH29" i="26"/>
  <c r="AQ29" i="26" s="1"/>
  <c r="AH27" i="94"/>
  <c r="AQ27" i="94" s="1"/>
  <c r="AR28" i="76"/>
  <c r="AN29" i="79"/>
  <c r="AI29" i="79"/>
  <c r="AN28" i="43"/>
  <c r="AI28" i="43"/>
  <c r="AH28" i="84"/>
  <c r="AQ28" i="84" s="1"/>
  <c r="AI28" i="87"/>
  <c r="AN28" i="87"/>
  <c r="AN27" i="78"/>
  <c r="AI27" i="78"/>
  <c r="Y29" i="25"/>
  <c r="X29" i="25"/>
  <c r="Z29" i="25" s="1"/>
  <c r="AI28" i="36"/>
  <c r="AN28" i="36"/>
  <c r="AE27" i="27"/>
  <c r="W28" i="27"/>
  <c r="AG27" i="27"/>
  <c r="AP27" i="27" s="1"/>
  <c r="AF27" i="27"/>
  <c r="AO27" i="27" s="1"/>
  <c r="W29" i="75"/>
  <c r="AG28" i="75"/>
  <c r="AP28" i="75" s="1"/>
  <c r="AF28" i="75"/>
  <c r="AO28" i="75" s="1"/>
  <c r="AE28" i="75"/>
  <c r="AF27" i="81"/>
  <c r="AO27" i="81" s="1"/>
  <c r="AE27" i="81"/>
  <c r="W28" i="81"/>
  <c r="AG27" i="81"/>
  <c r="AP27" i="81" s="1"/>
  <c r="X29" i="82"/>
  <c r="Y29" i="82"/>
  <c r="AN27" i="91"/>
  <c r="AI27" i="91"/>
  <c r="W29" i="37"/>
  <c r="AG28" i="37"/>
  <c r="AP28" i="37" s="1"/>
  <c r="AF28" i="37"/>
  <c r="AO28" i="37" s="1"/>
  <c r="AE28" i="37"/>
  <c r="AR26" i="45"/>
  <c r="AI27" i="34"/>
  <c r="AN27" i="34"/>
  <c r="AI28" i="25"/>
  <c r="AN28" i="25"/>
  <c r="AH27" i="74"/>
  <c r="AQ27" i="74" s="1"/>
  <c r="Z28" i="88"/>
  <c r="Y27" i="32"/>
  <c r="X27" i="32"/>
  <c r="AR26" i="94"/>
  <c r="Z26" i="35"/>
  <c r="AH28" i="95"/>
  <c r="AQ28" i="95" s="1"/>
  <c r="AR27" i="80"/>
  <c r="AH29" i="44"/>
  <c r="AQ29" i="44" s="1"/>
  <c r="Y29" i="73"/>
  <c r="X29" i="73"/>
  <c r="AR28" i="26"/>
  <c r="AI29" i="96"/>
  <c r="AN29" i="96"/>
  <c r="X28" i="93"/>
  <c r="Y28" i="93"/>
  <c r="Z29" i="26"/>
  <c r="Z27" i="94"/>
  <c r="Z28" i="84"/>
  <c r="X28" i="92"/>
  <c r="Y28" i="92"/>
  <c r="Z28" i="92" s="1"/>
  <c r="AR25" i="35"/>
  <c r="AR27" i="95"/>
  <c r="AR28" i="38"/>
  <c r="Z29" i="42"/>
  <c r="Z30" i="86"/>
  <c r="Z28" i="33"/>
  <c r="Z27" i="45"/>
  <c r="X29" i="83"/>
  <c r="Y29" i="83"/>
  <c r="AI26" i="32"/>
  <c r="AN26" i="32"/>
  <c r="AR27" i="85"/>
  <c r="AR27" i="33"/>
  <c r="Y28" i="29"/>
  <c r="X28" i="29"/>
  <c r="Z28" i="95"/>
  <c r="AE27" i="39"/>
  <c r="W28" i="39"/>
  <c r="AF27" i="39"/>
  <c r="AO27" i="39" s="1"/>
  <c r="AG27" i="39"/>
  <c r="AP27" i="39" s="1"/>
  <c r="Z29" i="44"/>
  <c r="Y27" i="46"/>
  <c r="X27" i="46"/>
  <c r="AH29" i="38"/>
  <c r="AQ29" i="38" s="1"/>
  <c r="X30" i="79"/>
  <c r="Y30" i="79"/>
  <c r="Y29" i="43"/>
  <c r="X29" i="43"/>
  <c r="X28" i="34"/>
  <c r="Y28" i="34"/>
  <c r="Y29" i="87"/>
  <c r="X29" i="87"/>
  <c r="X29" i="31"/>
  <c r="Y29" i="31"/>
  <c r="Y30" i="48"/>
  <c r="X30" i="48"/>
  <c r="Y29" i="36"/>
  <c r="X29" i="36"/>
  <c r="AF28" i="85" l="1"/>
  <c r="AO28" i="85" s="1"/>
  <c r="Z30" i="79"/>
  <c r="AE28" i="85"/>
  <c r="Z29" i="87"/>
  <c r="Z28" i="29"/>
  <c r="Z29" i="82"/>
  <c r="AG29" i="82" s="1"/>
  <c r="AP29" i="82" s="1"/>
  <c r="Z28" i="34"/>
  <c r="Z30" i="48"/>
  <c r="AG28" i="85"/>
  <c r="AP28" i="85" s="1"/>
  <c r="Z29" i="43"/>
  <c r="AG29" i="43" s="1"/>
  <c r="AP29" i="43" s="1"/>
  <c r="Z29" i="36"/>
  <c r="Z29" i="73"/>
  <c r="AE29" i="73" s="1"/>
  <c r="Z29" i="31"/>
  <c r="Z28" i="93"/>
  <c r="Z27" i="32"/>
  <c r="AF27" i="32" s="1"/>
  <c r="AO27" i="32" s="1"/>
  <c r="W29" i="80"/>
  <c r="Z30" i="96"/>
  <c r="AG30" i="96" s="1"/>
  <c r="AP30" i="96" s="1"/>
  <c r="AE29" i="82"/>
  <c r="AF28" i="92"/>
  <c r="AO28" i="92" s="1"/>
  <c r="W29" i="92"/>
  <c r="AG28" i="92"/>
  <c r="AP28" i="92" s="1"/>
  <c r="AE28" i="92"/>
  <c r="AE28" i="93"/>
  <c r="W29" i="93"/>
  <c r="AG28" i="93"/>
  <c r="AP28" i="93" s="1"/>
  <c r="AF28" i="93"/>
  <c r="AO28" i="93" s="1"/>
  <c r="AG27" i="32"/>
  <c r="AP27" i="32" s="1"/>
  <c r="W28" i="32"/>
  <c r="W31" i="96"/>
  <c r="AF29" i="43"/>
  <c r="AO29" i="43" s="1"/>
  <c r="AE29" i="43"/>
  <c r="W30" i="43"/>
  <c r="AF30" i="48"/>
  <c r="AO30" i="48" s="1"/>
  <c r="W31" i="48"/>
  <c r="AG30" i="48"/>
  <c r="AP30" i="48" s="1"/>
  <c r="AE30" i="48"/>
  <c r="AH28" i="78"/>
  <c r="AQ28" i="78" s="1"/>
  <c r="AH28" i="29"/>
  <c r="AQ28" i="29" s="1"/>
  <c r="AG27" i="45"/>
  <c r="AP27" i="45" s="1"/>
  <c r="AF27" i="45"/>
  <c r="AO27" i="45" s="1"/>
  <c r="AE27" i="45"/>
  <c r="W28" i="45"/>
  <c r="AF29" i="73"/>
  <c r="AO29" i="73" s="1"/>
  <c r="X28" i="27"/>
  <c r="Y28" i="27"/>
  <c r="AR27" i="29"/>
  <c r="AN29" i="30"/>
  <c r="AI29" i="30"/>
  <c r="AH29" i="31"/>
  <c r="AQ29" i="31" s="1"/>
  <c r="AH28" i="34"/>
  <c r="AQ28" i="34" s="1"/>
  <c r="AH30" i="79"/>
  <c r="AQ30" i="79" s="1"/>
  <c r="AF28" i="33"/>
  <c r="AO28" i="33" s="1"/>
  <c r="AE28" i="33"/>
  <c r="W29" i="33"/>
  <c r="AG28" i="33"/>
  <c r="AP28" i="33" s="1"/>
  <c r="AE28" i="84"/>
  <c r="AG28" i="84"/>
  <c r="AP28" i="84" s="1"/>
  <c r="AF28" i="84"/>
  <c r="AO28" i="84" s="1"/>
  <c r="W29" i="84"/>
  <c r="AR27" i="91"/>
  <c r="Y28" i="81"/>
  <c r="X28" i="81"/>
  <c r="AR29" i="79"/>
  <c r="X29" i="40"/>
  <c r="Y29" i="40"/>
  <c r="X30" i="38"/>
  <c r="Y30" i="38"/>
  <c r="AR28" i="83"/>
  <c r="AI27" i="47"/>
  <c r="AN27" i="47"/>
  <c r="AH28" i="91"/>
  <c r="AQ28" i="91" s="1"/>
  <c r="AN26" i="89"/>
  <c r="AI26" i="89"/>
  <c r="Y30" i="28"/>
  <c r="X30" i="28"/>
  <c r="X29" i="80"/>
  <c r="Y29" i="80"/>
  <c r="AF29" i="36"/>
  <c r="AO29" i="36" s="1"/>
  <c r="AE29" i="36"/>
  <c r="W30" i="36"/>
  <c r="AG29" i="36"/>
  <c r="AP29" i="36" s="1"/>
  <c r="AG30" i="86"/>
  <c r="AP30" i="86" s="1"/>
  <c r="AF30" i="86"/>
  <c r="AO30" i="86" s="1"/>
  <c r="AE30" i="86"/>
  <c r="W31" i="86"/>
  <c r="AI28" i="80"/>
  <c r="AN28" i="80"/>
  <c r="AH30" i="48"/>
  <c r="AQ30" i="48" s="1"/>
  <c r="AH29" i="87"/>
  <c r="AQ29" i="87" s="1"/>
  <c r="AH29" i="43"/>
  <c r="AQ29" i="43" s="1"/>
  <c r="X28" i="39"/>
  <c r="Y28" i="39"/>
  <c r="W30" i="42"/>
  <c r="AG29" i="42"/>
  <c r="AP29" i="42" s="1"/>
  <c r="AF29" i="42"/>
  <c r="AO29" i="42" s="1"/>
  <c r="AE29" i="42"/>
  <c r="AG29" i="26"/>
  <c r="AP29" i="26" s="1"/>
  <c r="AF29" i="26"/>
  <c r="AO29" i="26" s="1"/>
  <c r="AE29" i="26"/>
  <c r="W30" i="26"/>
  <c r="AR28" i="25"/>
  <c r="Y29" i="75"/>
  <c r="Z29" i="75" s="1"/>
  <c r="X29" i="75"/>
  <c r="AR27" i="92"/>
  <c r="X27" i="89"/>
  <c r="Y27" i="89"/>
  <c r="Z27" i="89" s="1"/>
  <c r="AI28" i="77"/>
  <c r="AN28" i="77"/>
  <c r="AN29" i="28"/>
  <c r="AI29" i="28"/>
  <c r="AI28" i="85"/>
  <c r="AN28" i="85"/>
  <c r="AR26" i="32"/>
  <c r="AR29" i="96"/>
  <c r="AE28" i="88"/>
  <c r="W29" i="88"/>
  <c r="AF28" i="88"/>
  <c r="AO28" i="88" s="1"/>
  <c r="AG28" i="88"/>
  <c r="AP28" i="88" s="1"/>
  <c r="AI28" i="37"/>
  <c r="AN28" i="37"/>
  <c r="AN27" i="81"/>
  <c r="AI27" i="81"/>
  <c r="AR27" i="78"/>
  <c r="W29" i="91"/>
  <c r="AG28" i="91"/>
  <c r="AP28" i="91" s="1"/>
  <c r="AF28" i="91"/>
  <c r="AO28" i="91" s="1"/>
  <c r="AE28" i="91"/>
  <c r="AR28" i="82"/>
  <c r="AR27" i="93"/>
  <c r="X28" i="74"/>
  <c r="Y28" i="74"/>
  <c r="W30" i="31"/>
  <c r="AG29" i="31"/>
  <c r="AP29" i="31" s="1"/>
  <c r="AF29" i="31"/>
  <c r="AO29" i="31" s="1"/>
  <c r="AE29" i="31"/>
  <c r="AG30" i="79"/>
  <c r="AP30" i="79" s="1"/>
  <c r="AF30" i="79"/>
  <c r="AO30" i="79" s="1"/>
  <c r="AE30" i="79"/>
  <c r="W31" i="79"/>
  <c r="AF28" i="29"/>
  <c r="AO28" i="29" s="1"/>
  <c r="AE28" i="29"/>
  <c r="W29" i="29"/>
  <c r="AG28" i="29"/>
  <c r="AP28" i="29" s="1"/>
  <c r="AG27" i="94"/>
  <c r="AP27" i="94" s="1"/>
  <c r="AF27" i="94"/>
  <c r="AO27" i="94" s="1"/>
  <c r="W28" i="94"/>
  <c r="AE27" i="94"/>
  <c r="AE26" i="35"/>
  <c r="W27" i="35"/>
  <c r="AF26" i="35"/>
  <c r="AO26" i="35" s="1"/>
  <c r="AG26" i="35"/>
  <c r="AP26" i="35" s="1"/>
  <c r="AN29" i="38"/>
  <c r="AI29" i="38"/>
  <c r="AR28" i="73"/>
  <c r="AI27" i="39"/>
  <c r="AN27" i="39"/>
  <c r="AH29" i="83"/>
  <c r="AQ29" i="83" s="1"/>
  <c r="W30" i="44"/>
  <c r="AG29" i="44"/>
  <c r="AP29" i="44" s="1"/>
  <c r="AF29" i="44"/>
  <c r="AO29" i="44" s="1"/>
  <c r="AE29" i="44"/>
  <c r="AG28" i="95"/>
  <c r="AP28" i="95" s="1"/>
  <c r="AF28" i="95"/>
  <c r="AO28" i="95" s="1"/>
  <c r="W29" i="95"/>
  <c r="AE28" i="95"/>
  <c r="Z29" i="83"/>
  <c r="AH28" i="92"/>
  <c r="AQ28" i="92" s="1"/>
  <c r="AH28" i="93"/>
  <c r="AQ28" i="93" s="1"/>
  <c r="AH29" i="73"/>
  <c r="AQ29" i="73" s="1"/>
  <c r="AH27" i="32"/>
  <c r="AQ27" i="32" s="1"/>
  <c r="AR27" i="34"/>
  <c r="AI28" i="75"/>
  <c r="AN28" i="75"/>
  <c r="AH29" i="25"/>
  <c r="AQ29" i="25" s="1"/>
  <c r="AR28" i="87"/>
  <c r="AR28" i="43"/>
  <c r="W30" i="76"/>
  <c r="AG29" i="76"/>
  <c r="AP29" i="76" s="1"/>
  <c r="AF29" i="76"/>
  <c r="AO29" i="76" s="1"/>
  <c r="AE29" i="76"/>
  <c r="X30" i="30"/>
  <c r="Y30" i="30"/>
  <c r="X28" i="47"/>
  <c r="Y28" i="47"/>
  <c r="Z28" i="47" s="1"/>
  <c r="AR29" i="48"/>
  <c r="AN27" i="90"/>
  <c r="AI27" i="90"/>
  <c r="AN27" i="74"/>
  <c r="AI27" i="74"/>
  <c r="AF28" i="34"/>
  <c r="AO28" i="34" s="1"/>
  <c r="AG28" i="34"/>
  <c r="AP28" i="34" s="1"/>
  <c r="W29" i="34"/>
  <c r="AE28" i="34"/>
  <c r="AH27" i="46"/>
  <c r="AQ27" i="46" s="1"/>
  <c r="AN27" i="27"/>
  <c r="AI27" i="27"/>
  <c r="AG28" i="41"/>
  <c r="AP28" i="41" s="1"/>
  <c r="AF28" i="41"/>
  <c r="AO28" i="41" s="1"/>
  <c r="AE28" i="41"/>
  <c r="W29" i="41"/>
  <c r="AE29" i="87"/>
  <c r="W30" i="87"/>
  <c r="AF29" i="87"/>
  <c r="AO29" i="87" s="1"/>
  <c r="AG29" i="87"/>
  <c r="AP29" i="87" s="1"/>
  <c r="Z27" i="46"/>
  <c r="AH29" i="82"/>
  <c r="AQ29" i="82" s="1"/>
  <c r="AR28" i="36"/>
  <c r="AI28" i="40"/>
  <c r="AN28" i="40"/>
  <c r="AR26" i="46"/>
  <c r="Y28" i="90"/>
  <c r="X28" i="90"/>
  <c r="AH29" i="36"/>
  <c r="AQ29" i="36" s="1"/>
  <c r="Y29" i="37"/>
  <c r="X29" i="37"/>
  <c r="AG29" i="25"/>
  <c r="AP29" i="25" s="1"/>
  <c r="AF29" i="25"/>
  <c r="AO29" i="25" s="1"/>
  <c r="AE29" i="25"/>
  <c r="W30" i="25"/>
  <c r="Z28" i="78"/>
  <c r="AR27" i="41"/>
  <c r="AR28" i="31"/>
  <c r="AH30" i="96"/>
  <c r="AQ30" i="96" s="1"/>
  <c r="AH28" i="41"/>
  <c r="AQ28" i="41" s="1"/>
  <c r="X29" i="77"/>
  <c r="Y29" i="77"/>
  <c r="Z29" i="77" s="1"/>
  <c r="X29" i="85"/>
  <c r="Y29" i="85"/>
  <c r="AG29" i="73" l="1"/>
  <c r="AP29" i="73" s="1"/>
  <c r="AE30" i="96"/>
  <c r="W30" i="82"/>
  <c r="W30" i="73"/>
  <c r="AF30" i="96"/>
  <c r="AO30" i="96" s="1"/>
  <c r="AF29" i="82"/>
  <c r="AO29" i="82" s="1"/>
  <c r="Z29" i="80"/>
  <c r="Z29" i="40"/>
  <c r="Z28" i="39"/>
  <c r="Z30" i="28"/>
  <c r="Z28" i="81"/>
  <c r="AG28" i="81" s="1"/>
  <c r="AP28" i="81" s="1"/>
  <c r="AE27" i="32"/>
  <c r="Z28" i="74"/>
  <c r="W29" i="74" s="1"/>
  <c r="Z29" i="85"/>
  <c r="AE29" i="85" s="1"/>
  <c r="Z29" i="37"/>
  <c r="AE29" i="37" s="1"/>
  <c r="AF29" i="77"/>
  <c r="AO29" i="77" s="1"/>
  <c r="AE29" i="77"/>
  <c r="AG29" i="77"/>
  <c r="AP29" i="77" s="1"/>
  <c r="W30" i="77"/>
  <c r="W30" i="37"/>
  <c r="AF29" i="37"/>
  <c r="AO29" i="37" s="1"/>
  <c r="AF28" i="47"/>
  <c r="AO28" i="47" s="1"/>
  <c r="AE28" i="47"/>
  <c r="W29" i="47"/>
  <c r="AG28" i="47"/>
  <c r="AP28" i="47" s="1"/>
  <c r="AF28" i="74"/>
  <c r="AO28" i="74" s="1"/>
  <c r="AE28" i="74"/>
  <c r="W28" i="89"/>
  <c r="AE27" i="89"/>
  <c r="AG27" i="89"/>
  <c r="AP27" i="89" s="1"/>
  <c r="AF27" i="89"/>
  <c r="AO27" i="89" s="1"/>
  <c r="AG28" i="39"/>
  <c r="AP28" i="39" s="1"/>
  <c r="AE28" i="39"/>
  <c r="W29" i="39"/>
  <c r="AF28" i="39"/>
  <c r="AO28" i="39" s="1"/>
  <c r="AG30" i="28"/>
  <c r="AP30" i="28" s="1"/>
  <c r="AF30" i="28"/>
  <c r="AO30" i="28" s="1"/>
  <c r="W31" i="28"/>
  <c r="AE30" i="28"/>
  <c r="AF28" i="81"/>
  <c r="AO28" i="81" s="1"/>
  <c r="W29" i="81"/>
  <c r="AE28" i="81"/>
  <c r="AE29" i="75"/>
  <c r="W30" i="75"/>
  <c r="AF29" i="75"/>
  <c r="AO29" i="75" s="1"/>
  <c r="AG29" i="75"/>
  <c r="AP29" i="75" s="1"/>
  <c r="AF29" i="85"/>
  <c r="AO29" i="85" s="1"/>
  <c r="W30" i="85"/>
  <c r="AG29" i="85"/>
  <c r="AP29" i="85" s="1"/>
  <c r="AG29" i="80"/>
  <c r="AP29" i="80" s="1"/>
  <c r="AF29" i="80"/>
  <c r="AO29" i="80" s="1"/>
  <c r="AE29" i="80"/>
  <c r="W30" i="80"/>
  <c r="Y29" i="41"/>
  <c r="X29" i="41"/>
  <c r="W29" i="78"/>
  <c r="AG28" i="78"/>
  <c r="AP28" i="78" s="1"/>
  <c r="AE28" i="78"/>
  <c r="AF28" i="78"/>
  <c r="AO28" i="78" s="1"/>
  <c r="AH29" i="37"/>
  <c r="AQ29" i="37" s="1"/>
  <c r="AN28" i="41"/>
  <c r="AI28" i="41"/>
  <c r="X29" i="34"/>
  <c r="Y29" i="34"/>
  <c r="AR28" i="75"/>
  <c r="AN28" i="95"/>
  <c r="AI28" i="95"/>
  <c r="Y27" i="35"/>
  <c r="X27" i="35"/>
  <c r="Y31" i="79"/>
  <c r="X31" i="79"/>
  <c r="AR27" i="81"/>
  <c r="AR28" i="77"/>
  <c r="AH29" i="75"/>
  <c r="AQ29" i="75" s="1"/>
  <c r="X30" i="26"/>
  <c r="Y30" i="26"/>
  <c r="Y31" i="86"/>
  <c r="X31" i="86"/>
  <c r="X30" i="36"/>
  <c r="Y30" i="36"/>
  <c r="AH30" i="28"/>
  <c r="AQ30" i="28" s="1"/>
  <c r="AH29" i="40"/>
  <c r="AQ29" i="40" s="1"/>
  <c r="X30" i="43"/>
  <c r="Y30" i="43"/>
  <c r="X31" i="96"/>
  <c r="Y31" i="96"/>
  <c r="AN27" i="32"/>
  <c r="AI27" i="32"/>
  <c r="Y29" i="93"/>
  <c r="X29" i="93"/>
  <c r="AH30" i="30"/>
  <c r="AQ30" i="30" s="1"/>
  <c r="X30" i="76"/>
  <c r="Y30" i="76"/>
  <c r="Z30" i="76" s="1"/>
  <c r="Y29" i="88"/>
  <c r="X29" i="88"/>
  <c r="Z29" i="88" s="1"/>
  <c r="AN29" i="26"/>
  <c r="AI29" i="26"/>
  <c r="AN30" i="86"/>
  <c r="AI30" i="86"/>
  <c r="AI29" i="36"/>
  <c r="AN29" i="36"/>
  <c r="AF29" i="40"/>
  <c r="AO29" i="40" s="1"/>
  <c r="AE29" i="40"/>
  <c r="W30" i="40"/>
  <c r="AG29" i="40"/>
  <c r="AP29" i="40" s="1"/>
  <c r="AN28" i="84"/>
  <c r="AI28" i="84"/>
  <c r="X30" i="73"/>
  <c r="Y30" i="73"/>
  <c r="AI30" i="48"/>
  <c r="AN30" i="48"/>
  <c r="AN29" i="43"/>
  <c r="AI29" i="43"/>
  <c r="AI30" i="96"/>
  <c r="AN30" i="96"/>
  <c r="AI28" i="93"/>
  <c r="AN28" i="93"/>
  <c r="Y30" i="82"/>
  <c r="X30" i="82"/>
  <c r="AH29" i="77"/>
  <c r="AQ29" i="77" s="1"/>
  <c r="X30" i="25"/>
  <c r="Y30" i="25"/>
  <c r="AH28" i="90"/>
  <c r="AQ28" i="90" s="1"/>
  <c r="AR28" i="40"/>
  <c r="Y30" i="87"/>
  <c r="X30" i="87"/>
  <c r="Z30" i="30"/>
  <c r="X29" i="95"/>
  <c r="Y29" i="95"/>
  <c r="AN27" i="94"/>
  <c r="AI27" i="94"/>
  <c r="AI28" i="88"/>
  <c r="AN28" i="88"/>
  <c r="AR28" i="85"/>
  <c r="AH27" i="89"/>
  <c r="AQ27" i="89" s="1"/>
  <c r="Y30" i="42"/>
  <c r="X30" i="42"/>
  <c r="Z30" i="42" s="1"/>
  <c r="AI29" i="73"/>
  <c r="AN29" i="73"/>
  <c r="AI28" i="92"/>
  <c r="AN28" i="92"/>
  <c r="AI29" i="87"/>
  <c r="AN29" i="87"/>
  <c r="Y29" i="91"/>
  <c r="X29" i="91"/>
  <c r="AR29" i="28"/>
  <c r="AH28" i="27"/>
  <c r="AQ28" i="27" s="1"/>
  <c r="AR29" i="38"/>
  <c r="AI26" i="35"/>
  <c r="AN26" i="35"/>
  <c r="AN30" i="79"/>
  <c r="AI30" i="79"/>
  <c r="X30" i="44"/>
  <c r="Y30" i="44"/>
  <c r="Y29" i="29"/>
  <c r="X29" i="29"/>
  <c r="X30" i="31"/>
  <c r="Y30" i="31"/>
  <c r="AR28" i="37"/>
  <c r="AR26" i="89"/>
  <c r="AH30" i="38"/>
  <c r="AQ30" i="38" s="1"/>
  <c r="Y29" i="84"/>
  <c r="X29" i="84"/>
  <c r="Z28" i="90"/>
  <c r="W28" i="46"/>
  <c r="AG27" i="46"/>
  <c r="AP27" i="46" s="1"/>
  <c r="AE27" i="46"/>
  <c r="AF27" i="46"/>
  <c r="AO27" i="46" s="1"/>
  <c r="AH28" i="47"/>
  <c r="AQ28" i="47" s="1"/>
  <c r="AR27" i="39"/>
  <c r="X28" i="94"/>
  <c r="Y28" i="94"/>
  <c r="AI28" i="29"/>
  <c r="AN28" i="29"/>
  <c r="AI29" i="42"/>
  <c r="AN29" i="42"/>
  <c r="AH28" i="39"/>
  <c r="AQ28" i="39" s="1"/>
  <c r="AR28" i="80"/>
  <c r="AH29" i="80"/>
  <c r="AQ29" i="80" s="1"/>
  <c r="Z30" i="38"/>
  <c r="AH28" i="81"/>
  <c r="AQ28" i="81" s="1"/>
  <c r="X29" i="33"/>
  <c r="Y29" i="33"/>
  <c r="AR29" i="30"/>
  <c r="Z28" i="27"/>
  <c r="X28" i="45"/>
  <c r="Z28" i="45" s="1"/>
  <c r="Y28" i="45"/>
  <c r="Y31" i="48"/>
  <c r="X31" i="48"/>
  <c r="X29" i="92"/>
  <c r="Y29" i="92"/>
  <c r="AN29" i="25"/>
  <c r="AI29" i="25"/>
  <c r="AR27" i="27"/>
  <c r="AR27" i="74"/>
  <c r="AI29" i="76"/>
  <c r="AN29" i="76"/>
  <c r="AH29" i="85"/>
  <c r="AQ29" i="85" s="1"/>
  <c r="AI28" i="34"/>
  <c r="AN28" i="34"/>
  <c r="AR27" i="90"/>
  <c r="AE29" i="83"/>
  <c r="W30" i="83"/>
  <c r="AF29" i="83"/>
  <c r="AO29" i="83" s="1"/>
  <c r="AG29" i="83"/>
  <c r="AP29" i="83" s="1"/>
  <c r="AI29" i="44"/>
  <c r="AN29" i="44"/>
  <c r="AI29" i="31"/>
  <c r="AN29" i="31"/>
  <c r="AH28" i="74"/>
  <c r="AQ28" i="74" s="1"/>
  <c r="AI28" i="91"/>
  <c r="AN28" i="91"/>
  <c r="AR27" i="47"/>
  <c r="AN28" i="33"/>
  <c r="AI28" i="33"/>
  <c r="AI27" i="45"/>
  <c r="AN27" i="45"/>
  <c r="X28" i="32"/>
  <c r="Y28" i="32"/>
  <c r="AI29" i="82"/>
  <c r="AN29" i="82"/>
  <c r="Z29" i="34" l="1"/>
  <c r="Z29" i="92"/>
  <c r="Z29" i="84"/>
  <c r="Z29" i="91"/>
  <c r="Z27" i="35"/>
  <c r="AE27" i="35" s="1"/>
  <c r="Z29" i="29"/>
  <c r="AG29" i="29" s="1"/>
  <c r="AP29" i="29" s="1"/>
  <c r="Z31" i="96"/>
  <c r="Z28" i="32"/>
  <c r="Z31" i="48"/>
  <c r="Z30" i="43"/>
  <c r="Z31" i="86"/>
  <c r="W32" i="86" s="1"/>
  <c r="Z31" i="79"/>
  <c r="AE31" i="79" s="1"/>
  <c r="AG28" i="74"/>
  <c r="AP28" i="74" s="1"/>
  <c r="AG29" i="37"/>
  <c r="AP29" i="37" s="1"/>
  <c r="Z29" i="33"/>
  <c r="AF29" i="33" s="1"/>
  <c r="AO29" i="33" s="1"/>
  <c r="Z29" i="95"/>
  <c r="W30" i="95" s="1"/>
  <c r="Z29" i="93"/>
  <c r="AG29" i="93" s="1"/>
  <c r="AP29" i="93" s="1"/>
  <c r="AG27" i="35"/>
  <c r="AP27" i="35" s="1"/>
  <c r="AF29" i="93"/>
  <c r="AO29" i="93" s="1"/>
  <c r="W30" i="93"/>
  <c r="AG31" i="79"/>
  <c r="AP31" i="79" s="1"/>
  <c r="AG29" i="84"/>
  <c r="AP29" i="84" s="1"/>
  <c r="AF29" i="84"/>
  <c r="AO29" i="84" s="1"/>
  <c r="W30" i="84"/>
  <c r="AE29" i="84"/>
  <c r="AG29" i="95"/>
  <c r="AP29" i="95" s="1"/>
  <c r="AF29" i="95"/>
  <c r="AO29" i="95" s="1"/>
  <c r="AF30" i="76"/>
  <c r="AO30" i="76" s="1"/>
  <c r="AE30" i="76"/>
  <c r="AG30" i="76"/>
  <c r="AP30" i="76" s="1"/>
  <c r="W31" i="76"/>
  <c r="W31" i="43"/>
  <c r="AG30" i="43"/>
  <c r="AP30" i="43" s="1"/>
  <c r="AF30" i="43"/>
  <c r="AO30" i="43" s="1"/>
  <c r="AE30" i="43"/>
  <c r="AR28" i="88"/>
  <c r="AH30" i="25"/>
  <c r="AQ30" i="25" s="1"/>
  <c r="AR30" i="86"/>
  <c r="AR27" i="32"/>
  <c r="AR28" i="95"/>
  <c r="AG29" i="33"/>
  <c r="AP29" i="33" s="1"/>
  <c r="AE29" i="33"/>
  <c r="AR30" i="79"/>
  <c r="AR27" i="45"/>
  <c r="AR28" i="91"/>
  <c r="AR28" i="34"/>
  <c r="AR29" i="25"/>
  <c r="AR29" i="42"/>
  <c r="W29" i="90"/>
  <c r="AG28" i="90"/>
  <c r="AP28" i="90" s="1"/>
  <c r="AF28" i="90"/>
  <c r="AO28" i="90" s="1"/>
  <c r="AE28" i="90"/>
  <c r="AR28" i="93"/>
  <c r="AR30" i="48"/>
  <c r="AR29" i="36"/>
  <c r="AH29" i="34"/>
  <c r="AQ29" i="34" s="1"/>
  <c r="Y30" i="80"/>
  <c r="X30" i="80"/>
  <c r="Y30" i="85"/>
  <c r="X30" i="85"/>
  <c r="Y30" i="75"/>
  <c r="X30" i="75"/>
  <c r="Z30" i="75" s="1"/>
  <c r="AN28" i="47"/>
  <c r="AI28" i="47"/>
  <c r="AI29" i="37"/>
  <c r="AN29" i="37"/>
  <c r="AI29" i="83"/>
  <c r="AN29" i="83"/>
  <c r="AI27" i="46"/>
  <c r="AN27" i="46"/>
  <c r="AH30" i="31"/>
  <c r="AQ30" i="31" s="1"/>
  <c r="AH30" i="44"/>
  <c r="AQ30" i="44" s="1"/>
  <c r="AH30" i="42"/>
  <c r="AQ30" i="42" s="1"/>
  <c r="AR27" i="94"/>
  <c r="AH30" i="87"/>
  <c r="AQ30" i="87" s="1"/>
  <c r="Z30" i="25"/>
  <c r="AH30" i="82"/>
  <c r="AQ30" i="82" s="1"/>
  <c r="AR30" i="96"/>
  <c r="AH30" i="73"/>
  <c r="AQ30" i="73" s="1"/>
  <c r="Y30" i="40"/>
  <c r="X30" i="40"/>
  <c r="Z30" i="40" s="1"/>
  <c r="AH30" i="36"/>
  <c r="AQ30" i="36" s="1"/>
  <c r="AH30" i="26"/>
  <c r="AQ30" i="26" s="1"/>
  <c r="AR28" i="41"/>
  <c r="AH29" i="41"/>
  <c r="AQ29" i="41" s="1"/>
  <c r="AN28" i="81"/>
  <c r="AI28" i="81"/>
  <c r="AN30" i="28"/>
  <c r="AI30" i="28"/>
  <c r="X29" i="39"/>
  <c r="Y29" i="39"/>
  <c r="X29" i="74"/>
  <c r="Y29" i="74"/>
  <c r="Y30" i="77"/>
  <c r="X30" i="77"/>
  <c r="W30" i="34"/>
  <c r="AG29" i="34"/>
  <c r="AP29" i="34" s="1"/>
  <c r="AF29" i="34"/>
  <c r="AO29" i="34" s="1"/>
  <c r="AE29" i="34"/>
  <c r="X29" i="78"/>
  <c r="Y29" i="78"/>
  <c r="AN29" i="80"/>
  <c r="AI29" i="80"/>
  <c r="AI29" i="85"/>
  <c r="AN29" i="85"/>
  <c r="AI29" i="75"/>
  <c r="AN29" i="75"/>
  <c r="AI27" i="89"/>
  <c r="AN27" i="89"/>
  <c r="AR28" i="29"/>
  <c r="AH28" i="32"/>
  <c r="AQ28" i="32" s="1"/>
  <c r="AR29" i="44"/>
  <c r="AH29" i="92"/>
  <c r="AQ29" i="92" s="1"/>
  <c r="AH28" i="45"/>
  <c r="AQ28" i="45" s="1"/>
  <c r="AH29" i="33"/>
  <c r="AQ29" i="33" s="1"/>
  <c r="Z30" i="31"/>
  <c r="Z30" i="44"/>
  <c r="AR29" i="87"/>
  <c r="AR29" i="43"/>
  <c r="Z30" i="73"/>
  <c r="AI29" i="40"/>
  <c r="AN29" i="40"/>
  <c r="AR29" i="26"/>
  <c r="AH30" i="76"/>
  <c r="AQ30" i="76" s="1"/>
  <c r="Z30" i="36"/>
  <c r="Z30" i="26"/>
  <c r="Y29" i="81"/>
  <c r="X29" i="81"/>
  <c r="X31" i="28"/>
  <c r="Y31" i="28"/>
  <c r="AN28" i="39"/>
  <c r="AI28" i="39"/>
  <c r="X28" i="89"/>
  <c r="Y28" i="89"/>
  <c r="AR29" i="82"/>
  <c r="AH29" i="84"/>
  <c r="AQ29" i="84" s="1"/>
  <c r="AR26" i="35"/>
  <c r="AH30" i="43"/>
  <c r="AQ30" i="43" s="1"/>
  <c r="AE29" i="92"/>
  <c r="AF29" i="92"/>
  <c r="AO29" i="92" s="1"/>
  <c r="W30" i="92"/>
  <c r="AG29" i="92"/>
  <c r="AP29" i="92" s="1"/>
  <c r="AE30" i="42"/>
  <c r="W31" i="42"/>
  <c r="AF30" i="42"/>
  <c r="AO30" i="42" s="1"/>
  <c r="AG30" i="42"/>
  <c r="AP30" i="42" s="1"/>
  <c r="Z30" i="87"/>
  <c r="Z30" i="82"/>
  <c r="AR28" i="84"/>
  <c r="AH29" i="93"/>
  <c r="AQ29" i="93" s="1"/>
  <c r="AH31" i="96"/>
  <c r="AQ31" i="96" s="1"/>
  <c r="AH31" i="86"/>
  <c r="AQ31" i="86" s="1"/>
  <c r="AH27" i="35"/>
  <c r="AQ27" i="35" s="1"/>
  <c r="AI28" i="78"/>
  <c r="AN28" i="78"/>
  <c r="Z29" i="41"/>
  <c r="AI28" i="74"/>
  <c r="AN28" i="74"/>
  <c r="AN29" i="77"/>
  <c r="AI29" i="77"/>
  <c r="AR28" i="33"/>
  <c r="AR29" i="31"/>
  <c r="Y30" i="83"/>
  <c r="X30" i="83"/>
  <c r="AR29" i="76"/>
  <c r="AF31" i="48"/>
  <c r="AO31" i="48" s="1"/>
  <c r="AE31" i="48"/>
  <c r="W32" i="48"/>
  <c r="AG31" i="48"/>
  <c r="AP31" i="48" s="1"/>
  <c r="AF29" i="91"/>
  <c r="AO29" i="91" s="1"/>
  <c r="AE29" i="91"/>
  <c r="AG29" i="91"/>
  <c r="AP29" i="91" s="1"/>
  <c r="W30" i="91"/>
  <c r="AR29" i="73"/>
  <c r="W31" i="30"/>
  <c r="AG30" i="30"/>
  <c r="AP30" i="30" s="1"/>
  <c r="AF30" i="30"/>
  <c r="AO30" i="30" s="1"/>
  <c r="AE30" i="30"/>
  <c r="AG29" i="88"/>
  <c r="AP29" i="88" s="1"/>
  <c r="AF29" i="88"/>
  <c r="AO29" i="88" s="1"/>
  <c r="AE29" i="88"/>
  <c r="W30" i="88"/>
  <c r="AH31" i="79"/>
  <c r="AQ31" i="79" s="1"/>
  <c r="W29" i="32"/>
  <c r="AG28" i="32"/>
  <c r="AP28" i="32" s="1"/>
  <c r="AF28" i="32"/>
  <c r="AO28" i="32" s="1"/>
  <c r="AE28" i="32"/>
  <c r="AG28" i="45"/>
  <c r="AP28" i="45" s="1"/>
  <c r="AE28" i="45"/>
  <c r="W29" i="45"/>
  <c r="AF28" i="45"/>
  <c r="AO28" i="45" s="1"/>
  <c r="AG30" i="38"/>
  <c r="AP30" i="38" s="1"/>
  <c r="AF30" i="38"/>
  <c r="AO30" i="38" s="1"/>
  <c r="AE30" i="38"/>
  <c r="W31" i="38"/>
  <c r="AH28" i="94"/>
  <c r="AQ28" i="94" s="1"/>
  <c r="AH29" i="29"/>
  <c r="AQ29" i="29" s="1"/>
  <c r="AH31" i="48"/>
  <c r="AQ31" i="48" s="1"/>
  <c r="AF28" i="27"/>
  <c r="AO28" i="27" s="1"/>
  <c r="AG28" i="27"/>
  <c r="AP28" i="27" s="1"/>
  <c r="W29" i="27"/>
  <c r="AE28" i="27"/>
  <c r="Z28" i="94"/>
  <c r="X28" i="46"/>
  <c r="Y28" i="46"/>
  <c r="AH29" i="91"/>
  <c r="AQ29" i="91" s="1"/>
  <c r="AR28" i="92"/>
  <c r="AH29" i="95"/>
  <c r="AQ29" i="95" s="1"/>
  <c r="AH29" i="88"/>
  <c r="AQ29" i="88" s="1"/>
  <c r="AF31" i="96"/>
  <c r="AO31" i="96" s="1"/>
  <c r="W32" i="96"/>
  <c r="AG31" i="96"/>
  <c r="AP31" i="96" s="1"/>
  <c r="AE31" i="96"/>
  <c r="X29" i="47"/>
  <c r="Y29" i="47"/>
  <c r="Y30" i="37"/>
  <c r="X30" i="37"/>
  <c r="W32" i="79" l="1"/>
  <c r="W30" i="29"/>
  <c r="AE31" i="86"/>
  <c r="AE29" i="93"/>
  <c r="Z29" i="39"/>
  <c r="AE29" i="39" s="1"/>
  <c r="AE29" i="29"/>
  <c r="AF31" i="86"/>
  <c r="AO31" i="86" s="1"/>
  <c r="AF27" i="35"/>
  <c r="AO27" i="35" s="1"/>
  <c r="Z30" i="77"/>
  <c r="AF29" i="29"/>
  <c r="AO29" i="29" s="1"/>
  <c r="AF31" i="79"/>
  <c r="AO31" i="79" s="1"/>
  <c r="AG31" i="86"/>
  <c r="AP31" i="86" s="1"/>
  <c r="W28" i="35"/>
  <c r="Z30" i="83"/>
  <c r="AF30" i="83" s="1"/>
  <c r="AO30" i="83" s="1"/>
  <c r="W30" i="33"/>
  <c r="AE29" i="95"/>
  <c r="Z30" i="80"/>
  <c r="Z30" i="85"/>
  <c r="AG30" i="85" s="1"/>
  <c r="AP30" i="85" s="1"/>
  <c r="Z30" i="37"/>
  <c r="AG30" i="37" s="1"/>
  <c r="AP30" i="37" s="1"/>
  <c r="AG30" i="83"/>
  <c r="AP30" i="83" s="1"/>
  <c r="W31" i="83"/>
  <c r="AG30" i="40"/>
  <c r="AP30" i="40" s="1"/>
  <c r="AF30" i="40"/>
  <c r="AO30" i="40" s="1"/>
  <c r="AE30" i="40"/>
  <c r="W31" i="40"/>
  <c r="W31" i="37"/>
  <c r="AN31" i="48"/>
  <c r="AI31" i="48"/>
  <c r="AR29" i="77"/>
  <c r="AR28" i="78"/>
  <c r="AG30" i="87"/>
  <c r="AP30" i="87" s="1"/>
  <c r="AF30" i="87"/>
  <c r="AO30" i="87" s="1"/>
  <c r="AE30" i="87"/>
  <c r="W31" i="87"/>
  <c r="W31" i="26"/>
  <c r="AG30" i="26"/>
  <c r="AP30" i="26" s="1"/>
  <c r="AF30" i="26"/>
  <c r="AO30" i="26" s="1"/>
  <c r="AE30" i="26"/>
  <c r="AR29" i="80"/>
  <c r="AG30" i="77"/>
  <c r="AP30" i="77" s="1"/>
  <c r="AF30" i="77"/>
  <c r="AO30" i="77" s="1"/>
  <c r="W31" i="77"/>
  <c r="AE30" i="77"/>
  <c r="AG29" i="39"/>
  <c r="AP29" i="39" s="1"/>
  <c r="AF29" i="39"/>
  <c r="AO29" i="39" s="1"/>
  <c r="AR28" i="47"/>
  <c r="AI28" i="32"/>
  <c r="AN28" i="32"/>
  <c r="AN29" i="88"/>
  <c r="AI29" i="88"/>
  <c r="X30" i="92"/>
  <c r="Y30" i="92"/>
  <c r="AH31" i="28"/>
  <c r="AQ31" i="28" s="1"/>
  <c r="AG30" i="36"/>
  <c r="AP30" i="36" s="1"/>
  <c r="AE30" i="36"/>
  <c r="AF30" i="36"/>
  <c r="AO30" i="36" s="1"/>
  <c r="W31" i="36"/>
  <c r="AR27" i="89"/>
  <c r="AR30" i="28"/>
  <c r="W31" i="25"/>
  <c r="AG30" i="25"/>
  <c r="AP30" i="25" s="1"/>
  <c r="AF30" i="25"/>
  <c r="AO30" i="25" s="1"/>
  <c r="AE30" i="25"/>
  <c r="AR27" i="46"/>
  <c r="Y31" i="43"/>
  <c r="X31" i="43"/>
  <c r="X30" i="29"/>
  <c r="Y30" i="29"/>
  <c r="X30" i="84"/>
  <c r="Y30" i="84"/>
  <c r="X32" i="86"/>
  <c r="Y32" i="86"/>
  <c r="X32" i="96"/>
  <c r="Y32" i="96"/>
  <c r="Y29" i="27"/>
  <c r="X29" i="27"/>
  <c r="Y31" i="30"/>
  <c r="X31" i="30"/>
  <c r="AN29" i="91"/>
  <c r="AI29" i="91"/>
  <c r="AH28" i="89"/>
  <c r="AQ28" i="89" s="1"/>
  <c r="Z31" i="28"/>
  <c r="X30" i="34"/>
  <c r="Y30" i="34"/>
  <c r="AH29" i="74"/>
  <c r="AQ29" i="74" s="1"/>
  <c r="AH30" i="75"/>
  <c r="AQ30" i="75" s="1"/>
  <c r="AH30" i="80"/>
  <c r="AQ30" i="80" s="1"/>
  <c r="Y29" i="90"/>
  <c r="X29" i="90"/>
  <c r="Z29" i="90" s="1"/>
  <c r="X31" i="76"/>
  <c r="Y31" i="76"/>
  <c r="AN29" i="29"/>
  <c r="AI29" i="29"/>
  <c r="Y32" i="79"/>
  <c r="X32" i="79"/>
  <c r="X30" i="93"/>
  <c r="Y30" i="93"/>
  <c r="X31" i="38"/>
  <c r="Y31" i="38"/>
  <c r="X29" i="45"/>
  <c r="Z29" i="45" s="1"/>
  <c r="Y29" i="45"/>
  <c r="AR28" i="74"/>
  <c r="Z28" i="89"/>
  <c r="AH29" i="81"/>
  <c r="AQ29" i="81" s="1"/>
  <c r="AR29" i="75"/>
  <c r="AH29" i="78"/>
  <c r="AQ29" i="78" s="1"/>
  <c r="Z29" i="74"/>
  <c r="AR28" i="81"/>
  <c r="AR29" i="83"/>
  <c r="AN29" i="33"/>
  <c r="AI29" i="33"/>
  <c r="AI30" i="43"/>
  <c r="AN30" i="43"/>
  <c r="AI29" i="95"/>
  <c r="AN29" i="95"/>
  <c r="AI31" i="86"/>
  <c r="AN31" i="86"/>
  <c r="Y28" i="35"/>
  <c r="X28" i="35"/>
  <c r="AH28" i="46"/>
  <c r="AQ28" i="46" s="1"/>
  <c r="AI30" i="38"/>
  <c r="AN30" i="38"/>
  <c r="AI28" i="45"/>
  <c r="AN28" i="45"/>
  <c r="AI30" i="30"/>
  <c r="AN30" i="30"/>
  <c r="W30" i="41"/>
  <c r="AG29" i="41"/>
  <c r="AP29" i="41" s="1"/>
  <c r="AF29" i="41"/>
  <c r="AO29" i="41" s="1"/>
  <c r="AE29" i="41"/>
  <c r="X31" i="42"/>
  <c r="Y31" i="42"/>
  <c r="AN29" i="92"/>
  <c r="AI29" i="92"/>
  <c r="AR28" i="39"/>
  <c r="AR29" i="40"/>
  <c r="AE30" i="44"/>
  <c r="AF30" i="44"/>
  <c r="AO30" i="44" s="1"/>
  <c r="AG30" i="44"/>
  <c r="AP30" i="44" s="1"/>
  <c r="W31" i="44"/>
  <c r="Z29" i="78"/>
  <c r="AH30" i="77"/>
  <c r="AQ30" i="77" s="1"/>
  <c r="AH30" i="40"/>
  <c r="AQ30" i="40" s="1"/>
  <c r="AG30" i="75"/>
  <c r="AP30" i="75" s="1"/>
  <c r="AF30" i="75"/>
  <c r="AO30" i="75" s="1"/>
  <c r="AE30" i="75"/>
  <c r="W31" i="75"/>
  <c r="W31" i="80"/>
  <c r="AG30" i="80"/>
  <c r="AP30" i="80" s="1"/>
  <c r="AE30" i="80"/>
  <c r="AF30" i="80"/>
  <c r="AO30" i="80" s="1"/>
  <c r="AI28" i="90"/>
  <c r="AN28" i="90"/>
  <c r="AN27" i="35"/>
  <c r="AI27" i="35"/>
  <c r="W29" i="94"/>
  <c r="AE28" i="94"/>
  <c r="AG28" i="94"/>
  <c r="AP28" i="94" s="1"/>
  <c r="AF28" i="94"/>
  <c r="AO28" i="94" s="1"/>
  <c r="AN28" i="27"/>
  <c r="AI28" i="27"/>
  <c r="AH29" i="47"/>
  <c r="AQ29" i="47" s="1"/>
  <c r="Z29" i="47"/>
  <c r="AH30" i="37"/>
  <c r="AQ30" i="37" s="1"/>
  <c r="AI31" i="96"/>
  <c r="AN31" i="96"/>
  <c r="Z28" i="46"/>
  <c r="X29" i="32"/>
  <c r="Y29" i="32"/>
  <c r="X30" i="88"/>
  <c r="Y30" i="88"/>
  <c r="Y30" i="91"/>
  <c r="X30" i="91"/>
  <c r="Z30" i="91" s="1"/>
  <c r="Y32" i="48"/>
  <c r="X32" i="48"/>
  <c r="AH30" i="83"/>
  <c r="AQ30" i="83" s="1"/>
  <c r="AG30" i="82"/>
  <c r="AP30" i="82" s="1"/>
  <c r="AF30" i="82"/>
  <c r="AO30" i="82" s="1"/>
  <c r="W31" i="82"/>
  <c r="AE30" i="82"/>
  <c r="AI30" i="42"/>
  <c r="AN30" i="42"/>
  <c r="Z29" i="81"/>
  <c r="AG30" i="73"/>
  <c r="AP30" i="73" s="1"/>
  <c r="AF30" i="73"/>
  <c r="AO30" i="73" s="1"/>
  <c r="AE30" i="73"/>
  <c r="W31" i="73"/>
  <c r="AE30" i="31"/>
  <c r="W31" i="31"/>
  <c r="AG30" i="31"/>
  <c r="AP30" i="31" s="1"/>
  <c r="AF30" i="31"/>
  <c r="AO30" i="31" s="1"/>
  <c r="AR29" i="85"/>
  <c r="AI29" i="34"/>
  <c r="AN29" i="34"/>
  <c r="AH29" i="39"/>
  <c r="AQ29" i="39" s="1"/>
  <c r="AR29" i="37"/>
  <c r="AH30" i="85"/>
  <c r="AQ30" i="85" s="1"/>
  <c r="X30" i="33"/>
  <c r="Y30" i="33"/>
  <c r="AI30" i="76"/>
  <c r="AN30" i="76"/>
  <c r="X30" i="95"/>
  <c r="Y30" i="95"/>
  <c r="Z30" i="95" s="1"/>
  <c r="AN29" i="84"/>
  <c r="AI29" i="84"/>
  <c r="AI31" i="79"/>
  <c r="AN31" i="79"/>
  <c r="AN29" i="93"/>
  <c r="AI29" i="93"/>
  <c r="Z30" i="93" l="1"/>
  <c r="W30" i="39"/>
  <c r="AE30" i="83"/>
  <c r="Z29" i="32"/>
  <c r="W31" i="85"/>
  <c r="AE30" i="37"/>
  <c r="AE30" i="85"/>
  <c r="AF30" i="37"/>
  <c r="AO30" i="37" s="1"/>
  <c r="AF30" i="85"/>
  <c r="AO30" i="85" s="1"/>
  <c r="Z30" i="88"/>
  <c r="W31" i="88" s="1"/>
  <c r="Z30" i="34"/>
  <c r="W31" i="34" s="1"/>
  <c r="Z31" i="42"/>
  <c r="AF31" i="42" s="1"/>
  <c r="AO31" i="42" s="1"/>
  <c r="Z30" i="33"/>
  <c r="W31" i="33" s="1"/>
  <c r="Z28" i="35"/>
  <c r="W29" i="35" s="1"/>
  <c r="Z31" i="76"/>
  <c r="AF31" i="76" s="1"/>
  <c r="AO31" i="76" s="1"/>
  <c r="AG30" i="88"/>
  <c r="AP30" i="88" s="1"/>
  <c r="AF30" i="88"/>
  <c r="AO30" i="88" s="1"/>
  <c r="AE30" i="88"/>
  <c r="AE29" i="90"/>
  <c r="W30" i="90"/>
  <c r="AF29" i="90"/>
  <c r="AO29" i="90" s="1"/>
  <c r="AG29" i="90"/>
  <c r="AP29" i="90" s="1"/>
  <c r="AF30" i="34"/>
  <c r="AO30" i="34" s="1"/>
  <c r="AG31" i="76"/>
  <c r="AP31" i="76" s="1"/>
  <c r="AF30" i="33"/>
  <c r="AO30" i="33" s="1"/>
  <c r="AE30" i="33"/>
  <c r="AE30" i="95"/>
  <c r="AF30" i="95"/>
  <c r="AO30" i="95" s="1"/>
  <c r="W31" i="95"/>
  <c r="AG30" i="95"/>
  <c r="AP30" i="95" s="1"/>
  <c r="AH32" i="48"/>
  <c r="AQ32" i="48" s="1"/>
  <c r="AE28" i="46"/>
  <c r="W29" i="46"/>
  <c r="AG28" i="46"/>
  <c r="AP28" i="46" s="1"/>
  <c r="AF28" i="46"/>
  <c r="AO28" i="46" s="1"/>
  <c r="AI28" i="94"/>
  <c r="AN28" i="94"/>
  <c r="AR28" i="90"/>
  <c r="Y31" i="75"/>
  <c r="X31" i="75"/>
  <c r="AI29" i="41"/>
  <c r="AN29" i="41"/>
  <c r="AR30" i="30"/>
  <c r="AR30" i="43"/>
  <c r="AH29" i="45"/>
  <c r="AQ29" i="45" s="1"/>
  <c r="AH30" i="93"/>
  <c r="AQ30" i="93" s="1"/>
  <c r="AH29" i="27"/>
  <c r="AQ29" i="27" s="1"/>
  <c r="Y31" i="25"/>
  <c r="X31" i="25"/>
  <c r="Z31" i="25" s="1"/>
  <c r="X31" i="36"/>
  <c r="Y31" i="36"/>
  <c r="AR29" i="88"/>
  <c r="AI29" i="39"/>
  <c r="AN29" i="39"/>
  <c r="AI30" i="26"/>
  <c r="AN30" i="26"/>
  <c r="Y31" i="87"/>
  <c r="X31" i="87"/>
  <c r="Z31" i="87" s="1"/>
  <c r="AN30" i="37"/>
  <c r="AI30" i="37"/>
  <c r="AR29" i="93"/>
  <c r="Y31" i="73"/>
  <c r="X31" i="73"/>
  <c r="AR29" i="92"/>
  <c r="AR29" i="33"/>
  <c r="AE29" i="74"/>
  <c r="W30" i="74"/>
  <c r="AF29" i="74"/>
  <c r="AO29" i="74" s="1"/>
  <c r="AG29" i="74"/>
  <c r="AP29" i="74" s="1"/>
  <c r="AF29" i="45"/>
  <c r="AO29" i="45" s="1"/>
  <c r="W30" i="45"/>
  <c r="AE29" i="45"/>
  <c r="AG29" i="45"/>
  <c r="AP29" i="45" s="1"/>
  <c r="W31" i="93"/>
  <c r="AG30" i="93"/>
  <c r="AP30" i="93" s="1"/>
  <c r="AF30" i="93"/>
  <c r="AO30" i="93" s="1"/>
  <c r="AE30" i="93"/>
  <c r="W32" i="28"/>
  <c r="AG31" i="28"/>
  <c r="AP31" i="28" s="1"/>
  <c r="AF31" i="28"/>
  <c r="AO31" i="28" s="1"/>
  <c r="AE31" i="28"/>
  <c r="AR29" i="91"/>
  <c r="AH32" i="86"/>
  <c r="AQ32" i="86" s="1"/>
  <c r="AH30" i="29"/>
  <c r="AQ30" i="29" s="1"/>
  <c r="Y31" i="77"/>
  <c r="X31" i="77"/>
  <c r="AN30" i="87"/>
  <c r="AI30" i="87"/>
  <c r="AH30" i="95"/>
  <c r="AQ30" i="95" s="1"/>
  <c r="AN30" i="73"/>
  <c r="AI30" i="73"/>
  <c r="Z32" i="48"/>
  <c r="AR31" i="96"/>
  <c r="AG29" i="47"/>
  <c r="AP29" i="47" s="1"/>
  <c r="AF29" i="47"/>
  <c r="AO29" i="47" s="1"/>
  <c r="W30" i="47"/>
  <c r="AE29" i="47"/>
  <c r="AR28" i="27"/>
  <c r="Y29" i="94"/>
  <c r="X29" i="94"/>
  <c r="AI30" i="80"/>
  <c r="AN30" i="80"/>
  <c r="AN30" i="75"/>
  <c r="AI30" i="75"/>
  <c r="AN30" i="44"/>
  <c r="AI30" i="44"/>
  <c r="AR28" i="45"/>
  <c r="AR31" i="86"/>
  <c r="AF28" i="89"/>
  <c r="AO28" i="89" s="1"/>
  <c r="AE28" i="89"/>
  <c r="AG28" i="89"/>
  <c r="AP28" i="89" s="1"/>
  <c r="W29" i="89"/>
  <c r="AH32" i="79"/>
  <c r="AQ32" i="79" s="1"/>
  <c r="AH31" i="76"/>
  <c r="AQ31" i="76" s="1"/>
  <c r="Z29" i="27"/>
  <c r="Z32" i="86"/>
  <c r="Z30" i="29"/>
  <c r="AI30" i="25"/>
  <c r="AN30" i="25"/>
  <c r="AN30" i="36"/>
  <c r="AI30" i="36"/>
  <c r="AR31" i="48"/>
  <c r="Y31" i="83"/>
  <c r="X31" i="83"/>
  <c r="X31" i="85"/>
  <c r="Y31" i="85"/>
  <c r="AH30" i="33"/>
  <c r="AQ30" i="33" s="1"/>
  <c r="AH30" i="88"/>
  <c r="AQ30" i="88" s="1"/>
  <c r="AN30" i="82"/>
  <c r="AI30" i="82"/>
  <c r="AH30" i="91"/>
  <c r="AQ30" i="91" s="1"/>
  <c r="AR27" i="35"/>
  <c r="AF29" i="78"/>
  <c r="AO29" i="78" s="1"/>
  <c r="AE29" i="78"/>
  <c r="W30" i="78"/>
  <c r="AG29" i="78"/>
  <c r="AP29" i="78" s="1"/>
  <c r="AH31" i="38"/>
  <c r="AQ31" i="38" s="1"/>
  <c r="AH31" i="30"/>
  <c r="AQ31" i="30" s="1"/>
  <c r="AH31" i="43"/>
  <c r="AQ31" i="43" s="1"/>
  <c r="AR28" i="32"/>
  <c r="AN30" i="83"/>
  <c r="AI30" i="83"/>
  <c r="AN30" i="85"/>
  <c r="AI30" i="85"/>
  <c r="AR30" i="42"/>
  <c r="AR31" i="79"/>
  <c r="AR29" i="34"/>
  <c r="Y31" i="31"/>
  <c r="X31" i="31"/>
  <c r="Y31" i="82"/>
  <c r="X31" i="82"/>
  <c r="AH29" i="32"/>
  <c r="AQ29" i="32" s="1"/>
  <c r="AH31" i="42"/>
  <c r="AQ31" i="42" s="1"/>
  <c r="X30" i="41"/>
  <c r="Y30" i="41"/>
  <c r="AR30" i="38"/>
  <c r="AH28" i="35"/>
  <c r="AQ28" i="35" s="1"/>
  <c r="AR29" i="95"/>
  <c r="Z31" i="38"/>
  <c r="Z32" i="79"/>
  <c r="AH29" i="90"/>
  <c r="AQ29" i="90" s="1"/>
  <c r="AH32" i="96"/>
  <c r="AQ32" i="96" s="1"/>
  <c r="AH30" i="84"/>
  <c r="AQ30" i="84" s="1"/>
  <c r="AH30" i="92"/>
  <c r="AQ30" i="92" s="1"/>
  <c r="X30" i="39"/>
  <c r="Y30" i="39"/>
  <c r="X31" i="26"/>
  <c r="Y31" i="26"/>
  <c r="Z31" i="26" s="1"/>
  <c r="X31" i="40"/>
  <c r="Y31" i="40"/>
  <c r="AR29" i="84"/>
  <c r="AR30" i="76"/>
  <c r="AI30" i="31"/>
  <c r="AN30" i="31"/>
  <c r="AG29" i="81"/>
  <c r="AP29" i="81" s="1"/>
  <c r="AF29" i="81"/>
  <c r="AO29" i="81" s="1"/>
  <c r="W30" i="81"/>
  <c r="AE29" i="81"/>
  <c r="AG30" i="91"/>
  <c r="AP30" i="91" s="1"/>
  <c r="AF30" i="91"/>
  <c r="AO30" i="91" s="1"/>
  <c r="AE30" i="91"/>
  <c r="W31" i="91"/>
  <c r="AF29" i="32"/>
  <c r="AO29" i="32" s="1"/>
  <c r="AE29" i="32"/>
  <c r="W30" i="32"/>
  <c r="AG29" i="32"/>
  <c r="AP29" i="32" s="1"/>
  <c r="X31" i="80"/>
  <c r="Y31" i="80"/>
  <c r="Y31" i="44"/>
  <c r="X31" i="44"/>
  <c r="AR29" i="29"/>
  <c r="AH30" i="34"/>
  <c r="AQ30" i="34" s="1"/>
  <c r="Z31" i="30"/>
  <c r="Z32" i="96"/>
  <c r="Z30" i="84"/>
  <c r="Z31" i="43"/>
  <c r="Z30" i="92"/>
  <c r="AN30" i="77"/>
  <c r="AI30" i="77"/>
  <c r="Y31" i="37"/>
  <c r="X31" i="37"/>
  <c r="AN30" i="40"/>
  <c r="AI30" i="40"/>
  <c r="AE30" i="34" l="1"/>
  <c r="AG30" i="34"/>
  <c r="AP30" i="34" s="1"/>
  <c r="W32" i="42"/>
  <c r="AG31" i="42"/>
  <c r="AP31" i="42" s="1"/>
  <c r="Z31" i="77"/>
  <c r="AE31" i="76"/>
  <c r="Z31" i="44"/>
  <c r="Z30" i="41"/>
  <c r="Z29" i="94"/>
  <c r="AF29" i="94" s="1"/>
  <c r="AO29" i="94" s="1"/>
  <c r="W32" i="76"/>
  <c r="AE31" i="42"/>
  <c r="Z31" i="37"/>
  <c r="AE28" i="35"/>
  <c r="Z31" i="82"/>
  <c r="AF31" i="82" s="1"/>
  <c r="AO31" i="82" s="1"/>
  <c r="Z31" i="36"/>
  <c r="AF31" i="36" s="1"/>
  <c r="AO31" i="36" s="1"/>
  <c r="AF28" i="35"/>
  <c r="AO28" i="35" s="1"/>
  <c r="Z31" i="83"/>
  <c r="AE31" i="83" s="1"/>
  <c r="AG30" i="33"/>
  <c r="AP30" i="33" s="1"/>
  <c r="AG28" i="35"/>
  <c r="AP28" i="35" s="1"/>
  <c r="Z31" i="31"/>
  <c r="AE31" i="26"/>
  <c r="W32" i="26"/>
  <c r="AG31" i="26"/>
  <c r="AP31" i="26" s="1"/>
  <c r="AF31" i="26"/>
  <c r="AO31" i="26" s="1"/>
  <c r="AG31" i="36"/>
  <c r="AP31" i="36" s="1"/>
  <c r="AE31" i="36"/>
  <c r="AG29" i="94"/>
  <c r="AP29" i="94" s="1"/>
  <c r="W30" i="94"/>
  <c r="AG31" i="44"/>
  <c r="AP31" i="44" s="1"/>
  <c r="AF31" i="44"/>
  <c r="AO31" i="44" s="1"/>
  <c r="AE31" i="44"/>
  <c r="W32" i="44"/>
  <c r="W32" i="83"/>
  <c r="AG31" i="83"/>
  <c r="AP31" i="83" s="1"/>
  <c r="W32" i="82"/>
  <c r="AG31" i="82"/>
  <c r="AP31" i="82" s="1"/>
  <c r="AG31" i="31"/>
  <c r="AP31" i="31" s="1"/>
  <c r="AF31" i="31"/>
  <c r="AO31" i="31" s="1"/>
  <c r="AE31" i="31"/>
  <c r="W32" i="31"/>
  <c r="AF30" i="92"/>
  <c r="AO30" i="92" s="1"/>
  <c r="AE30" i="92"/>
  <c r="AG30" i="92"/>
  <c r="AP30" i="92" s="1"/>
  <c r="W31" i="92"/>
  <c r="W31" i="84"/>
  <c r="AE30" i="84"/>
  <c r="AG30" i="84"/>
  <c r="AP30" i="84" s="1"/>
  <c r="AF30" i="84"/>
  <c r="AO30" i="84" s="1"/>
  <c r="Y30" i="32"/>
  <c r="X30" i="32"/>
  <c r="AE32" i="79"/>
  <c r="W33" i="79"/>
  <c r="AF32" i="79"/>
  <c r="AO32" i="79" s="1"/>
  <c r="AG32" i="79"/>
  <c r="AP32" i="79" s="1"/>
  <c r="AH30" i="41"/>
  <c r="AQ30" i="41" s="1"/>
  <c r="AH31" i="82"/>
  <c r="AQ31" i="82" s="1"/>
  <c r="AR30" i="85"/>
  <c r="AI29" i="78"/>
  <c r="AN29" i="78"/>
  <c r="AH31" i="83"/>
  <c r="AQ31" i="83" s="1"/>
  <c r="AR30" i="80"/>
  <c r="AN29" i="47"/>
  <c r="AI29" i="47"/>
  <c r="Y32" i="28"/>
  <c r="X32" i="28"/>
  <c r="AN30" i="95"/>
  <c r="AI30" i="95"/>
  <c r="AN31" i="76"/>
  <c r="AI31" i="76"/>
  <c r="X31" i="88"/>
  <c r="Y31" i="88"/>
  <c r="X31" i="34"/>
  <c r="Y31" i="34"/>
  <c r="Y30" i="90"/>
  <c r="X30" i="90"/>
  <c r="W32" i="37"/>
  <c r="AG31" i="37"/>
  <c r="AP31" i="37" s="1"/>
  <c r="AF31" i="37"/>
  <c r="AO31" i="37" s="1"/>
  <c r="AE31" i="37"/>
  <c r="AG31" i="38"/>
  <c r="AP31" i="38" s="1"/>
  <c r="AE31" i="38"/>
  <c r="W32" i="38"/>
  <c r="AF31" i="38"/>
  <c r="AO31" i="38" s="1"/>
  <c r="AE30" i="41"/>
  <c r="W31" i="41"/>
  <c r="AF30" i="41"/>
  <c r="AO30" i="41" s="1"/>
  <c r="AG30" i="41"/>
  <c r="AP30" i="41" s="1"/>
  <c r="AN29" i="81"/>
  <c r="AI29" i="81"/>
  <c r="AR30" i="83"/>
  <c r="AR30" i="25"/>
  <c r="X30" i="47"/>
  <c r="Y30" i="47"/>
  <c r="Z30" i="47" s="1"/>
  <c r="AR30" i="73"/>
  <c r="AI31" i="28"/>
  <c r="AN31" i="28"/>
  <c r="AI29" i="45"/>
  <c r="AN29" i="45"/>
  <c r="Y30" i="74"/>
  <c r="Z30" i="74" s="1"/>
  <c r="X30" i="74"/>
  <c r="AH31" i="73"/>
  <c r="AQ31" i="73" s="1"/>
  <c r="AR29" i="41"/>
  <c r="AI28" i="46"/>
  <c r="AN28" i="46"/>
  <c r="Y32" i="76"/>
  <c r="X32" i="76"/>
  <c r="AI29" i="90"/>
  <c r="AN29" i="90"/>
  <c r="AI30" i="88"/>
  <c r="AN30" i="88"/>
  <c r="AG32" i="48"/>
  <c r="AP32" i="48" s="1"/>
  <c r="W33" i="48"/>
  <c r="AF32" i="48"/>
  <c r="AO32" i="48" s="1"/>
  <c r="AE32" i="48"/>
  <c r="W32" i="77"/>
  <c r="AE31" i="77"/>
  <c r="AF31" i="77"/>
  <c r="AO31" i="77" s="1"/>
  <c r="AG31" i="77"/>
  <c r="AP31" i="77" s="1"/>
  <c r="AI30" i="93"/>
  <c r="AN30" i="93"/>
  <c r="AR30" i="37"/>
  <c r="AR30" i="26"/>
  <c r="AH31" i="36"/>
  <c r="AQ31" i="36" s="1"/>
  <c r="Y29" i="46"/>
  <c r="X29" i="46"/>
  <c r="AI30" i="33"/>
  <c r="AN30" i="33"/>
  <c r="AI28" i="35"/>
  <c r="AN28" i="35"/>
  <c r="AR30" i="77"/>
  <c r="AF31" i="30"/>
  <c r="AO31" i="30" s="1"/>
  <c r="AE31" i="30"/>
  <c r="W32" i="30"/>
  <c r="AG31" i="30"/>
  <c r="AP31" i="30" s="1"/>
  <c r="AH31" i="80"/>
  <c r="AQ31" i="80" s="1"/>
  <c r="AR30" i="31"/>
  <c r="AH31" i="40"/>
  <c r="AQ31" i="40" s="1"/>
  <c r="AH30" i="39"/>
  <c r="AQ30" i="39" s="1"/>
  <c r="AR30" i="40"/>
  <c r="Z31" i="80"/>
  <c r="Y31" i="91"/>
  <c r="X31" i="91"/>
  <c r="X30" i="81"/>
  <c r="Y30" i="81"/>
  <c r="Z31" i="40"/>
  <c r="Z30" i="39"/>
  <c r="AH31" i="31"/>
  <c r="AQ31" i="31" s="1"/>
  <c r="AR30" i="82"/>
  <c r="W31" i="29"/>
  <c r="AG30" i="29"/>
  <c r="AP30" i="29" s="1"/>
  <c r="AE30" i="29"/>
  <c r="AF30" i="29"/>
  <c r="AO30" i="29" s="1"/>
  <c r="AR30" i="75"/>
  <c r="AR30" i="87"/>
  <c r="Y30" i="45"/>
  <c r="X30" i="45"/>
  <c r="Z30" i="45" s="1"/>
  <c r="AI29" i="74"/>
  <c r="AN29" i="74"/>
  <c r="AH31" i="87"/>
  <c r="AQ31" i="87" s="1"/>
  <c r="AR29" i="39"/>
  <c r="AH31" i="25"/>
  <c r="AQ31" i="25" s="1"/>
  <c r="AH31" i="75"/>
  <c r="AQ31" i="75" s="1"/>
  <c r="AR28" i="94"/>
  <c r="AH29" i="94"/>
  <c r="AQ29" i="94" s="1"/>
  <c r="AH31" i="44"/>
  <c r="AQ31" i="44" s="1"/>
  <c r="AN30" i="91"/>
  <c r="AI30" i="91"/>
  <c r="AH31" i="85"/>
  <c r="AQ31" i="85" s="1"/>
  <c r="AE32" i="86"/>
  <c r="W33" i="86"/>
  <c r="AF32" i="86"/>
  <c r="AO32" i="86" s="1"/>
  <c r="AG32" i="86"/>
  <c r="AP32" i="86" s="1"/>
  <c r="Z31" i="73"/>
  <c r="Y31" i="95"/>
  <c r="Z31" i="95" s="1"/>
  <c r="X31" i="95"/>
  <c r="X32" i="42"/>
  <c r="Y32" i="42"/>
  <c r="AF32" i="96"/>
  <c r="AO32" i="96" s="1"/>
  <c r="W33" i="96"/>
  <c r="AE32" i="96"/>
  <c r="AG32" i="96"/>
  <c r="AP32" i="96" s="1"/>
  <c r="AI29" i="32"/>
  <c r="AN29" i="32"/>
  <c r="AN28" i="89"/>
  <c r="AI28" i="89"/>
  <c r="AR30" i="44"/>
  <c r="AH31" i="37"/>
  <c r="AQ31" i="37" s="1"/>
  <c r="AE31" i="43"/>
  <c r="AG31" i="43"/>
  <c r="AP31" i="43" s="1"/>
  <c r="W32" i="43"/>
  <c r="AF31" i="43"/>
  <c r="AO31" i="43" s="1"/>
  <c r="AH31" i="26"/>
  <c r="AQ31" i="26" s="1"/>
  <c r="Y30" i="78"/>
  <c r="X30" i="78"/>
  <c r="Z31" i="85"/>
  <c r="AR30" i="36"/>
  <c r="W30" i="27"/>
  <c r="AE29" i="27"/>
  <c r="AG29" i="27"/>
  <c r="AP29" i="27" s="1"/>
  <c r="AF29" i="27"/>
  <c r="AO29" i="27" s="1"/>
  <c r="X29" i="89"/>
  <c r="Y29" i="89"/>
  <c r="AH31" i="77"/>
  <c r="AQ31" i="77" s="1"/>
  <c r="X31" i="93"/>
  <c r="Y31" i="93"/>
  <c r="W32" i="87"/>
  <c r="AG31" i="87"/>
  <c r="AP31" i="87" s="1"/>
  <c r="AF31" i="87"/>
  <c r="AO31" i="87" s="1"/>
  <c r="AE31" i="87"/>
  <c r="AE31" i="25"/>
  <c r="W32" i="25"/>
  <c r="AG31" i="25"/>
  <c r="AP31" i="25" s="1"/>
  <c r="AF31" i="25"/>
  <c r="AO31" i="25" s="1"/>
  <c r="Z31" i="75"/>
  <c r="Y31" i="33"/>
  <c r="X31" i="33"/>
  <c r="Z31" i="33" s="1"/>
  <c r="AN30" i="34"/>
  <c r="AI30" i="34"/>
  <c r="AN31" i="42"/>
  <c r="AI31" i="42"/>
  <c r="X29" i="35"/>
  <c r="Y29" i="35"/>
  <c r="Z32" i="28" l="1"/>
  <c r="Z30" i="90"/>
  <c r="Z30" i="78"/>
  <c r="Z30" i="32"/>
  <c r="Z32" i="42"/>
  <c r="W32" i="36"/>
  <c r="Z31" i="93"/>
  <c r="Z29" i="35"/>
  <c r="Z31" i="34"/>
  <c r="AE31" i="82"/>
  <c r="AE29" i="94"/>
  <c r="Z31" i="91"/>
  <c r="W32" i="91" s="1"/>
  <c r="Z32" i="76"/>
  <c r="AF31" i="83"/>
  <c r="AO31" i="83" s="1"/>
  <c r="Z31" i="88"/>
  <c r="W32" i="88" s="1"/>
  <c r="W31" i="47"/>
  <c r="AG30" i="47"/>
  <c r="AP30" i="47" s="1"/>
  <c r="AF30" i="47"/>
  <c r="AO30" i="47" s="1"/>
  <c r="AE30" i="47"/>
  <c r="AG30" i="90"/>
  <c r="AP30" i="90" s="1"/>
  <c r="AF30" i="90"/>
  <c r="AO30" i="90" s="1"/>
  <c r="AE30" i="90"/>
  <c r="W31" i="90"/>
  <c r="AF30" i="45"/>
  <c r="AO30" i="45" s="1"/>
  <c r="AE30" i="45"/>
  <c r="W31" i="45"/>
  <c r="AG30" i="45"/>
  <c r="AP30" i="45" s="1"/>
  <c r="AG30" i="78"/>
  <c r="AP30" i="78" s="1"/>
  <c r="AF30" i="78"/>
  <c r="AO30" i="78" s="1"/>
  <c r="AE30" i="78"/>
  <c r="W31" i="78"/>
  <c r="AG31" i="91"/>
  <c r="AP31" i="91" s="1"/>
  <c r="AE32" i="28"/>
  <c r="AF32" i="28"/>
  <c r="AO32" i="28" s="1"/>
  <c r="W33" i="28"/>
  <c r="AG32" i="28"/>
  <c r="AP32" i="28" s="1"/>
  <c r="AE31" i="93"/>
  <c r="W32" i="93"/>
  <c r="AG31" i="93"/>
  <c r="AP31" i="93" s="1"/>
  <c r="AF31" i="93"/>
  <c r="AO31" i="93" s="1"/>
  <c r="AH29" i="89"/>
  <c r="AQ29" i="89" s="1"/>
  <c r="Y30" i="27"/>
  <c r="X30" i="27"/>
  <c r="AR28" i="89"/>
  <c r="X33" i="96"/>
  <c r="Y33" i="96"/>
  <c r="AH31" i="95"/>
  <c r="AQ31" i="95" s="1"/>
  <c r="AE30" i="39"/>
  <c r="W31" i="39"/>
  <c r="AF30" i="39"/>
  <c r="AO30" i="39" s="1"/>
  <c r="AG30" i="39"/>
  <c r="AP30" i="39" s="1"/>
  <c r="Y32" i="30"/>
  <c r="Z32" i="30" s="1"/>
  <c r="X32" i="30"/>
  <c r="AR28" i="35"/>
  <c r="Y33" i="48"/>
  <c r="X33" i="48"/>
  <c r="AR29" i="90"/>
  <c r="AR29" i="78"/>
  <c r="AH30" i="32"/>
  <c r="AQ30" i="32" s="1"/>
  <c r="AI31" i="82"/>
  <c r="AN31" i="82"/>
  <c r="AN31" i="44"/>
  <c r="AI31" i="44"/>
  <c r="AN29" i="94"/>
  <c r="AI29" i="94"/>
  <c r="AR30" i="34"/>
  <c r="AN32" i="96"/>
  <c r="AI32" i="96"/>
  <c r="AH29" i="35"/>
  <c r="AQ29" i="35" s="1"/>
  <c r="AH31" i="33"/>
  <c r="AQ31" i="33" s="1"/>
  <c r="Z29" i="89"/>
  <c r="Y32" i="43"/>
  <c r="X32" i="43"/>
  <c r="Y33" i="86"/>
  <c r="X33" i="86"/>
  <c r="AI30" i="29"/>
  <c r="AN30" i="29"/>
  <c r="W32" i="40"/>
  <c r="AG31" i="40"/>
  <c r="AP31" i="40" s="1"/>
  <c r="AE31" i="40"/>
  <c r="AF31" i="40"/>
  <c r="AO31" i="40" s="1"/>
  <c r="AI31" i="30"/>
  <c r="AN31" i="30"/>
  <c r="AI31" i="77"/>
  <c r="AN31" i="77"/>
  <c r="AH32" i="76"/>
  <c r="AQ32" i="76" s="1"/>
  <c r="AH30" i="74"/>
  <c r="AQ30" i="74" s="1"/>
  <c r="AR31" i="28"/>
  <c r="Y32" i="38"/>
  <c r="X32" i="38"/>
  <c r="AR31" i="76"/>
  <c r="X31" i="84"/>
  <c r="Y31" i="84"/>
  <c r="AI31" i="83"/>
  <c r="AN31" i="83"/>
  <c r="AE29" i="35"/>
  <c r="W30" i="35"/>
  <c r="AF29" i="35"/>
  <c r="AO29" i="35" s="1"/>
  <c r="AG29" i="35"/>
  <c r="AP29" i="35" s="1"/>
  <c r="Y32" i="25"/>
  <c r="X32" i="25"/>
  <c r="Y32" i="87"/>
  <c r="X32" i="87"/>
  <c r="Z32" i="87" s="1"/>
  <c r="AG31" i="95"/>
  <c r="AP31" i="95" s="1"/>
  <c r="AF31" i="95"/>
  <c r="AO31" i="95" s="1"/>
  <c r="W32" i="95"/>
  <c r="AE31" i="95"/>
  <c r="AI32" i="86"/>
  <c r="AN32" i="86"/>
  <c r="AR30" i="91"/>
  <c r="AE31" i="80"/>
  <c r="W32" i="80"/>
  <c r="AF31" i="80"/>
  <c r="AO31" i="80" s="1"/>
  <c r="AG31" i="80"/>
  <c r="AP31" i="80" s="1"/>
  <c r="AR30" i="33"/>
  <c r="AI31" i="38"/>
  <c r="AN31" i="38"/>
  <c r="AH31" i="34"/>
  <c r="AQ31" i="34" s="1"/>
  <c r="AR29" i="47"/>
  <c r="AG30" i="32"/>
  <c r="AP30" i="32" s="1"/>
  <c r="AF30" i="32"/>
  <c r="AO30" i="32" s="1"/>
  <c r="AE30" i="32"/>
  <c r="W31" i="32"/>
  <c r="Y31" i="92"/>
  <c r="Z31" i="92" s="1"/>
  <c r="X31" i="92"/>
  <c r="X32" i="31"/>
  <c r="Y32" i="31"/>
  <c r="AI31" i="36"/>
  <c r="AN31" i="36"/>
  <c r="AR31" i="42"/>
  <c r="AF31" i="33"/>
  <c r="AO31" i="33" s="1"/>
  <c r="AE31" i="33"/>
  <c r="AG31" i="33"/>
  <c r="AP31" i="33" s="1"/>
  <c r="W32" i="33"/>
  <c r="AI31" i="25"/>
  <c r="AN31" i="25"/>
  <c r="W32" i="85"/>
  <c r="AG31" i="85"/>
  <c r="AP31" i="85" s="1"/>
  <c r="AE31" i="85"/>
  <c r="AF31" i="85"/>
  <c r="AO31" i="85" s="1"/>
  <c r="AR29" i="32"/>
  <c r="W32" i="73"/>
  <c r="AG31" i="73"/>
  <c r="AP31" i="73" s="1"/>
  <c r="AE31" i="73"/>
  <c r="AF31" i="73"/>
  <c r="AO31" i="73" s="1"/>
  <c r="AH30" i="81"/>
  <c r="AQ30" i="81" s="1"/>
  <c r="AH29" i="46"/>
  <c r="AQ29" i="46" s="1"/>
  <c r="X32" i="77"/>
  <c r="Z32" i="77" s="1"/>
  <c r="Y32" i="77"/>
  <c r="W33" i="76"/>
  <c r="AG32" i="76"/>
  <c r="AP32" i="76" s="1"/>
  <c r="AF32" i="76"/>
  <c r="AO32" i="76" s="1"/>
  <c r="AE32" i="76"/>
  <c r="AG30" i="74"/>
  <c r="AP30" i="74" s="1"/>
  <c r="AF30" i="74"/>
  <c r="AO30" i="74" s="1"/>
  <c r="AE30" i="74"/>
  <c r="W31" i="74"/>
  <c r="Y32" i="37"/>
  <c r="X32" i="37"/>
  <c r="AF31" i="34"/>
  <c r="AO31" i="34" s="1"/>
  <c r="AG31" i="34"/>
  <c r="AP31" i="34" s="1"/>
  <c r="W32" i="34"/>
  <c r="AE31" i="34"/>
  <c r="AR30" i="95"/>
  <c r="AN31" i="31"/>
  <c r="AI31" i="31"/>
  <c r="X32" i="83"/>
  <c r="Y32" i="83"/>
  <c r="W32" i="75"/>
  <c r="AG31" i="75"/>
  <c r="AP31" i="75" s="1"/>
  <c r="AF31" i="75"/>
  <c r="AO31" i="75" s="1"/>
  <c r="AE31" i="75"/>
  <c r="AI31" i="87"/>
  <c r="AN31" i="87"/>
  <c r="AH31" i="93"/>
  <c r="AQ31" i="93" s="1"/>
  <c r="AI29" i="27"/>
  <c r="AN29" i="27"/>
  <c r="AH30" i="78"/>
  <c r="AQ30" i="78" s="1"/>
  <c r="AI31" i="43"/>
  <c r="AN31" i="43"/>
  <c r="AH32" i="42"/>
  <c r="AQ32" i="42" s="1"/>
  <c r="AR29" i="74"/>
  <c r="X31" i="29"/>
  <c r="Y31" i="29"/>
  <c r="Z30" i="81"/>
  <c r="AR30" i="93"/>
  <c r="AN32" i="48"/>
  <c r="AI32" i="48"/>
  <c r="AR30" i="88"/>
  <c r="Y31" i="41"/>
  <c r="X31" i="41"/>
  <c r="AH30" i="90"/>
  <c r="AQ30" i="90" s="1"/>
  <c r="Y33" i="79"/>
  <c r="X33" i="79"/>
  <c r="Y32" i="82"/>
  <c r="X32" i="82"/>
  <c r="Y30" i="94"/>
  <c r="X30" i="94"/>
  <c r="Z30" i="94" s="1"/>
  <c r="X32" i="26"/>
  <c r="Y32" i="26"/>
  <c r="W33" i="42"/>
  <c r="AG32" i="42"/>
  <c r="AP32" i="42" s="1"/>
  <c r="AF32" i="42"/>
  <c r="AO32" i="42" s="1"/>
  <c r="AE32" i="42"/>
  <c r="AH30" i="45"/>
  <c r="AQ30" i="45" s="1"/>
  <c r="AH31" i="91"/>
  <c r="AQ31" i="91" s="1"/>
  <c r="Z29" i="46"/>
  <c r="AR28" i="46"/>
  <c r="AR29" i="45"/>
  <c r="AH30" i="47"/>
  <c r="AQ30" i="47" s="1"/>
  <c r="AR29" i="81"/>
  <c r="AI30" i="41"/>
  <c r="AN30" i="41"/>
  <c r="AI31" i="37"/>
  <c r="AN31" i="37"/>
  <c r="AH31" i="88"/>
  <c r="AQ31" i="88" s="1"/>
  <c r="AH32" i="28"/>
  <c r="AQ32" i="28" s="1"/>
  <c r="AN32" i="79"/>
  <c r="AI32" i="79"/>
  <c r="AI30" i="84"/>
  <c r="AN30" i="84"/>
  <c r="AN30" i="92"/>
  <c r="AI30" i="92"/>
  <c r="Y32" i="44"/>
  <c r="X32" i="44"/>
  <c r="Y32" i="36"/>
  <c r="X32" i="36"/>
  <c r="AI31" i="26"/>
  <c r="AN31" i="26"/>
  <c r="Z32" i="26" l="1"/>
  <c r="AE31" i="91"/>
  <c r="Z32" i="83"/>
  <c r="Z32" i="31"/>
  <c r="AF31" i="91"/>
  <c r="AO31" i="91" s="1"/>
  <c r="AE31" i="88"/>
  <c r="AG31" i="88"/>
  <c r="AP31" i="88" s="1"/>
  <c r="Z32" i="36"/>
  <c r="Z31" i="41"/>
  <c r="Z32" i="38"/>
  <c r="AF31" i="88"/>
  <c r="AO31" i="88" s="1"/>
  <c r="Z33" i="96"/>
  <c r="AG33" i="96" s="1"/>
  <c r="AP33" i="96" s="1"/>
  <c r="Z32" i="25"/>
  <c r="Z32" i="82"/>
  <c r="Z32" i="37"/>
  <c r="AE32" i="37" s="1"/>
  <c r="Z32" i="43"/>
  <c r="W33" i="43" s="1"/>
  <c r="AG30" i="94"/>
  <c r="AP30" i="94" s="1"/>
  <c r="AF30" i="94"/>
  <c r="AO30" i="94" s="1"/>
  <c r="W31" i="94"/>
  <c r="AE30" i="94"/>
  <c r="AE32" i="82"/>
  <c r="W33" i="82"/>
  <c r="AF32" i="82"/>
  <c r="AO32" i="82" s="1"/>
  <c r="AG32" i="82"/>
  <c r="AP32" i="82" s="1"/>
  <c r="AE32" i="43"/>
  <c r="AG32" i="26"/>
  <c r="AP32" i="26" s="1"/>
  <c r="AF32" i="26"/>
  <c r="AO32" i="26" s="1"/>
  <c r="AE32" i="26"/>
  <c r="W33" i="26"/>
  <c r="AF31" i="92"/>
  <c r="AO31" i="92" s="1"/>
  <c r="W32" i="92"/>
  <c r="AE31" i="92"/>
  <c r="AG31" i="92"/>
  <c r="AP31" i="92" s="1"/>
  <c r="AG32" i="25"/>
  <c r="AP32" i="25" s="1"/>
  <c r="AF32" i="25"/>
  <c r="AO32" i="25" s="1"/>
  <c r="AE32" i="25"/>
  <c r="W33" i="25"/>
  <c r="AF32" i="36"/>
  <c r="AO32" i="36" s="1"/>
  <c r="AE32" i="36"/>
  <c r="W33" i="36"/>
  <c r="AG32" i="36"/>
  <c r="AP32" i="36" s="1"/>
  <c r="AE32" i="83"/>
  <c r="AG32" i="83"/>
  <c r="AP32" i="83" s="1"/>
  <c r="AF32" i="83"/>
  <c r="AO32" i="83" s="1"/>
  <c r="W33" i="83"/>
  <c r="AG32" i="30"/>
  <c r="AP32" i="30" s="1"/>
  <c r="AF32" i="30"/>
  <c r="AO32" i="30" s="1"/>
  <c r="AE32" i="30"/>
  <c r="W33" i="30"/>
  <c r="AI31" i="73"/>
  <c r="AN31" i="73"/>
  <c r="W33" i="31"/>
  <c r="AG32" i="31"/>
  <c r="AP32" i="31" s="1"/>
  <c r="AF32" i="31"/>
  <c r="AO32" i="31" s="1"/>
  <c r="AE32" i="31"/>
  <c r="AH31" i="84"/>
  <c r="AQ31" i="84" s="1"/>
  <c r="AH33" i="86"/>
  <c r="AQ33" i="86" s="1"/>
  <c r="AG29" i="89"/>
  <c r="AP29" i="89" s="1"/>
  <c r="AF29" i="89"/>
  <c r="AO29" i="89" s="1"/>
  <c r="W30" i="89"/>
  <c r="AE29" i="89"/>
  <c r="AH32" i="44"/>
  <c r="AQ32" i="44" s="1"/>
  <c r="AR30" i="84"/>
  <c r="AR32" i="48"/>
  <c r="AH31" i="29"/>
  <c r="AQ31" i="29" s="1"/>
  <c r="AR32" i="79"/>
  <c r="AR31" i="26"/>
  <c r="Z32" i="44"/>
  <c r="AR31" i="37"/>
  <c r="AH32" i="82"/>
  <c r="AQ32" i="82" s="1"/>
  <c r="AH32" i="83"/>
  <c r="AQ32" i="83" s="1"/>
  <c r="X32" i="34"/>
  <c r="Z32" i="34" s="1"/>
  <c r="Y32" i="34"/>
  <c r="AI32" i="76"/>
  <c r="AN32" i="76"/>
  <c r="AH32" i="77"/>
  <c r="AQ32" i="77" s="1"/>
  <c r="AH32" i="31"/>
  <c r="AQ32" i="31" s="1"/>
  <c r="X31" i="32"/>
  <c r="Z31" i="32" s="1"/>
  <c r="Y31" i="32"/>
  <c r="AR31" i="38"/>
  <c r="X32" i="80"/>
  <c r="Y32" i="80"/>
  <c r="AN31" i="95"/>
  <c r="AI31" i="95"/>
  <c r="AR30" i="29"/>
  <c r="AR32" i="96"/>
  <c r="AR31" i="44"/>
  <c r="AH32" i="30"/>
  <c r="AQ32" i="30" s="1"/>
  <c r="Y31" i="39"/>
  <c r="X31" i="39"/>
  <c r="AH30" i="27"/>
  <c r="AQ30" i="27" s="1"/>
  <c r="AI31" i="93"/>
  <c r="AN31" i="93"/>
  <c r="Y31" i="78"/>
  <c r="X31" i="78"/>
  <c r="AN30" i="45"/>
  <c r="AI30" i="45"/>
  <c r="X31" i="47"/>
  <c r="Y31" i="47"/>
  <c r="AI31" i="80"/>
  <c r="AN31" i="80"/>
  <c r="AI30" i="39"/>
  <c r="AN30" i="39"/>
  <c r="AI31" i="91"/>
  <c r="AN31" i="91"/>
  <c r="AN30" i="78"/>
  <c r="AI30" i="78"/>
  <c r="AR30" i="41"/>
  <c r="AG29" i="46"/>
  <c r="AP29" i="46" s="1"/>
  <c r="AF29" i="46"/>
  <c r="AO29" i="46" s="1"/>
  <c r="AE29" i="46"/>
  <c r="W30" i="46"/>
  <c r="W31" i="81"/>
  <c r="AF30" i="81"/>
  <c r="AO30" i="81" s="1"/>
  <c r="AE30" i="81"/>
  <c r="AG30" i="81"/>
  <c r="AP30" i="81" s="1"/>
  <c r="AR31" i="43"/>
  <c r="Y31" i="74"/>
  <c r="X31" i="74"/>
  <c r="AI31" i="85"/>
  <c r="AN31" i="85"/>
  <c r="X32" i="33"/>
  <c r="Y32" i="33"/>
  <c r="AH31" i="92"/>
  <c r="AQ31" i="92" s="1"/>
  <c r="Y32" i="95"/>
  <c r="X32" i="95"/>
  <c r="AH32" i="25"/>
  <c r="AQ32" i="25" s="1"/>
  <c r="Y30" i="35"/>
  <c r="X30" i="35"/>
  <c r="Z31" i="84"/>
  <c r="AH33" i="96"/>
  <c r="AQ33" i="96" s="1"/>
  <c r="Z30" i="27"/>
  <c r="AI30" i="47"/>
  <c r="AN30" i="47"/>
  <c r="AI32" i="42"/>
  <c r="AN32" i="42"/>
  <c r="AH32" i="26"/>
  <c r="AQ32" i="26" s="1"/>
  <c r="AG31" i="41"/>
  <c r="AP31" i="41" s="1"/>
  <c r="AF31" i="41"/>
  <c r="AO31" i="41" s="1"/>
  <c r="AE31" i="41"/>
  <c r="W32" i="41"/>
  <c r="AR31" i="25"/>
  <c r="AE32" i="87"/>
  <c r="W33" i="87"/>
  <c r="AF32" i="87"/>
  <c r="AO32" i="87" s="1"/>
  <c r="AG32" i="87"/>
  <c r="AP32" i="87" s="1"/>
  <c r="AF32" i="38"/>
  <c r="AO32" i="38" s="1"/>
  <c r="W33" i="38"/>
  <c r="AE32" i="38"/>
  <c r="AG32" i="38"/>
  <c r="AP32" i="38" s="1"/>
  <c r="AI31" i="40"/>
  <c r="AN31" i="40"/>
  <c r="AH33" i="48"/>
  <c r="AQ33" i="48" s="1"/>
  <c r="AH30" i="94"/>
  <c r="AQ30" i="94" s="1"/>
  <c r="AH33" i="79"/>
  <c r="AQ33" i="79" s="1"/>
  <c r="AR29" i="27"/>
  <c r="X32" i="75"/>
  <c r="Y32" i="75"/>
  <c r="AN30" i="74"/>
  <c r="AI30" i="74"/>
  <c r="AI29" i="35"/>
  <c r="AN29" i="35"/>
  <c r="AR31" i="77"/>
  <c r="Z33" i="86"/>
  <c r="AR31" i="82"/>
  <c r="Z33" i="48"/>
  <c r="Y33" i="28"/>
  <c r="X33" i="28"/>
  <c r="AR31" i="87"/>
  <c r="AH32" i="37"/>
  <c r="AQ32" i="37" s="1"/>
  <c r="X33" i="76"/>
  <c r="Y33" i="76"/>
  <c r="Y32" i="73"/>
  <c r="X32" i="73"/>
  <c r="AR31" i="36"/>
  <c r="X32" i="40"/>
  <c r="Y32" i="40"/>
  <c r="AH32" i="43"/>
  <c r="AQ32" i="43" s="1"/>
  <c r="AR29" i="94"/>
  <c r="Y32" i="91"/>
  <c r="X32" i="91"/>
  <c r="Y31" i="90"/>
  <c r="X31" i="90"/>
  <c r="Y32" i="88"/>
  <c r="X32" i="88"/>
  <c r="AH32" i="36"/>
  <c r="AQ32" i="36" s="1"/>
  <c r="AR30" i="92"/>
  <c r="AR31" i="31"/>
  <c r="AF32" i="77"/>
  <c r="AO32" i="77" s="1"/>
  <c r="AE32" i="77"/>
  <c r="W33" i="77"/>
  <c r="AG32" i="77"/>
  <c r="AP32" i="77" s="1"/>
  <c r="AN30" i="32"/>
  <c r="AI30" i="32"/>
  <c r="X33" i="42"/>
  <c r="Y33" i="42"/>
  <c r="Z33" i="79"/>
  <c r="AH31" i="41"/>
  <c r="AQ31" i="41" s="1"/>
  <c r="Z31" i="29"/>
  <c r="AI31" i="75"/>
  <c r="AN31" i="75"/>
  <c r="AN31" i="34"/>
  <c r="AI31" i="34"/>
  <c r="Y32" i="85"/>
  <c r="X32" i="85"/>
  <c r="AN31" i="33"/>
  <c r="AI31" i="33"/>
  <c r="AR32" i="86"/>
  <c r="AH32" i="87"/>
  <c r="AQ32" i="87" s="1"/>
  <c r="AR31" i="83"/>
  <c r="AH32" i="38"/>
  <c r="AQ32" i="38" s="1"/>
  <c r="AR31" i="30"/>
  <c r="Y32" i="93"/>
  <c r="X32" i="93"/>
  <c r="AI32" i="28"/>
  <c r="AN32" i="28"/>
  <c r="X31" i="45"/>
  <c r="Y31" i="45"/>
  <c r="AN30" i="90"/>
  <c r="AI30" i="90"/>
  <c r="AI31" i="88"/>
  <c r="AN31" i="88"/>
  <c r="Z31" i="90" l="1"/>
  <c r="Z31" i="45"/>
  <c r="Z32" i="85"/>
  <c r="W34" i="96"/>
  <c r="AE33" i="96"/>
  <c r="Z31" i="39"/>
  <c r="Z31" i="74"/>
  <c r="AG32" i="43"/>
  <c r="AP32" i="43" s="1"/>
  <c r="Z31" i="78"/>
  <c r="Z32" i="73"/>
  <c r="AF33" i="96"/>
  <c r="AO33" i="96" s="1"/>
  <c r="AG32" i="37"/>
  <c r="AP32" i="37" s="1"/>
  <c r="AF32" i="37"/>
  <c r="AO32" i="37" s="1"/>
  <c r="Z32" i="40"/>
  <c r="AG32" i="40" s="1"/>
  <c r="AP32" i="40" s="1"/>
  <c r="Z32" i="95"/>
  <c r="W33" i="95" s="1"/>
  <c r="AF32" i="43"/>
  <c r="AO32" i="43" s="1"/>
  <c r="W33" i="37"/>
  <c r="AF32" i="73"/>
  <c r="AO32" i="73" s="1"/>
  <c r="AE32" i="73"/>
  <c r="W33" i="73"/>
  <c r="AG32" i="73"/>
  <c r="AP32" i="73" s="1"/>
  <c r="AE32" i="95"/>
  <c r="AG32" i="95"/>
  <c r="AP32" i="95" s="1"/>
  <c r="AF32" i="95"/>
  <c r="AO32" i="95" s="1"/>
  <c r="W32" i="32"/>
  <c r="AG31" i="32"/>
  <c r="AP31" i="32" s="1"/>
  <c r="AF31" i="32"/>
  <c r="AO31" i="32" s="1"/>
  <c r="AE31" i="32"/>
  <c r="AF32" i="40"/>
  <c r="AO32" i="40" s="1"/>
  <c r="AE32" i="40"/>
  <c r="W33" i="40"/>
  <c r="AR30" i="90"/>
  <c r="AR32" i="28"/>
  <c r="AE30" i="27"/>
  <c r="AG30" i="27"/>
  <c r="AP30" i="27" s="1"/>
  <c r="AF30" i="27"/>
  <c r="AO30" i="27" s="1"/>
  <c r="W31" i="27"/>
  <c r="AE31" i="84"/>
  <c r="AG31" i="84"/>
  <c r="AP31" i="84" s="1"/>
  <c r="AF31" i="84"/>
  <c r="AO31" i="84" s="1"/>
  <c r="W32" i="84"/>
  <c r="AH31" i="47"/>
  <c r="AQ31" i="47" s="1"/>
  <c r="AR31" i="88"/>
  <c r="AF31" i="29"/>
  <c r="AO31" i="29" s="1"/>
  <c r="AE31" i="29"/>
  <c r="W32" i="29"/>
  <c r="AG31" i="29"/>
  <c r="AP31" i="29" s="1"/>
  <c r="AG33" i="79"/>
  <c r="AP33" i="79" s="1"/>
  <c r="AF33" i="79"/>
  <c r="AO33" i="79" s="1"/>
  <c r="AE33" i="79"/>
  <c r="W34" i="79"/>
  <c r="AH33" i="28"/>
  <c r="AQ33" i="28" s="1"/>
  <c r="AG33" i="86"/>
  <c r="AP33" i="86" s="1"/>
  <c r="AF33" i="86"/>
  <c r="AO33" i="86" s="1"/>
  <c r="AE33" i="86"/>
  <c r="W34" i="86"/>
  <c r="AI32" i="38"/>
  <c r="AN32" i="38"/>
  <c r="Y32" i="41"/>
  <c r="X32" i="41"/>
  <c r="AR30" i="47"/>
  <c r="W33" i="44"/>
  <c r="AG32" i="44"/>
  <c r="AP32" i="44" s="1"/>
  <c r="AF32" i="44"/>
  <c r="AO32" i="44" s="1"/>
  <c r="AE32" i="44"/>
  <c r="Y33" i="30"/>
  <c r="X33" i="30"/>
  <c r="AI32" i="36"/>
  <c r="AN32" i="36"/>
  <c r="AN33" i="96"/>
  <c r="AI33" i="96"/>
  <c r="Y33" i="26"/>
  <c r="Z33" i="26" s="1"/>
  <c r="X33" i="26"/>
  <c r="X33" i="43"/>
  <c r="Y33" i="43"/>
  <c r="Y33" i="37"/>
  <c r="X33" i="37"/>
  <c r="AI32" i="82"/>
  <c r="AN32" i="82"/>
  <c r="W32" i="90"/>
  <c r="AG31" i="90"/>
  <c r="AP31" i="90" s="1"/>
  <c r="AE31" i="90"/>
  <c r="AF31" i="90"/>
  <c r="AO31" i="90" s="1"/>
  <c r="AH32" i="33"/>
  <c r="AQ32" i="33" s="1"/>
  <c r="AR31" i="91"/>
  <c r="W32" i="78"/>
  <c r="AG31" i="78"/>
  <c r="AP31" i="78" s="1"/>
  <c r="AE31" i="78"/>
  <c r="AF31" i="78"/>
  <c r="AO31" i="78" s="1"/>
  <c r="AN32" i="30"/>
  <c r="AI32" i="30"/>
  <c r="AN32" i="43"/>
  <c r="AI32" i="43"/>
  <c r="AI32" i="37"/>
  <c r="AN32" i="37"/>
  <c r="AH33" i="42"/>
  <c r="AQ33" i="42" s="1"/>
  <c r="X33" i="77"/>
  <c r="Y33" i="77"/>
  <c r="AH32" i="88"/>
  <c r="AQ32" i="88" s="1"/>
  <c r="AH32" i="91"/>
  <c r="AQ32" i="91" s="1"/>
  <c r="Z33" i="28"/>
  <c r="AH32" i="75"/>
  <c r="AQ32" i="75" s="1"/>
  <c r="X33" i="38"/>
  <c r="Y33" i="38"/>
  <c r="AI32" i="87"/>
  <c r="AN32" i="87"/>
  <c r="AH30" i="35"/>
  <c r="AQ30" i="35" s="1"/>
  <c r="Z32" i="33"/>
  <c r="X31" i="81"/>
  <c r="Z31" i="81" s="1"/>
  <c r="Y31" i="81"/>
  <c r="Z31" i="47"/>
  <c r="AH32" i="80"/>
  <c r="AQ32" i="80" s="1"/>
  <c r="AR32" i="76"/>
  <c r="X33" i="31"/>
  <c r="Y33" i="31"/>
  <c r="AN32" i="83"/>
  <c r="AI32" i="83"/>
  <c r="Y33" i="25"/>
  <c r="X33" i="25"/>
  <c r="Z33" i="25" s="1"/>
  <c r="AN31" i="92"/>
  <c r="AI31" i="92"/>
  <c r="AR31" i="33"/>
  <c r="Z33" i="42"/>
  <c r="AN32" i="77"/>
  <c r="AI32" i="77"/>
  <c r="AH33" i="76"/>
  <c r="AQ33" i="76" s="1"/>
  <c r="AF33" i="48"/>
  <c r="AO33" i="48" s="1"/>
  <c r="AG33" i="48"/>
  <c r="AP33" i="48" s="1"/>
  <c r="AE33" i="48"/>
  <c r="W34" i="48"/>
  <c r="Z32" i="75"/>
  <c r="AR30" i="39"/>
  <c r="AR30" i="45"/>
  <c r="AR31" i="93"/>
  <c r="AH31" i="39"/>
  <c r="AQ31" i="39" s="1"/>
  <c r="Z32" i="80"/>
  <c r="X30" i="89"/>
  <c r="Y30" i="89"/>
  <c r="AN32" i="25"/>
  <c r="AI32" i="25"/>
  <c r="Y32" i="92"/>
  <c r="X32" i="92"/>
  <c r="X31" i="94"/>
  <c r="Y31" i="94"/>
  <c r="AH32" i="40"/>
  <c r="AQ32" i="40" s="1"/>
  <c r="Y33" i="87"/>
  <c r="X33" i="87"/>
  <c r="AN31" i="41"/>
  <c r="AI31" i="41"/>
  <c r="AH31" i="32"/>
  <c r="AQ31" i="32" s="1"/>
  <c r="AN29" i="89"/>
  <c r="AI29" i="89"/>
  <c r="AN32" i="26"/>
  <c r="AI32" i="26"/>
  <c r="AN30" i="94"/>
  <c r="AI30" i="94"/>
  <c r="AH32" i="93"/>
  <c r="AQ32" i="93" s="1"/>
  <c r="AR31" i="34"/>
  <c r="AH31" i="45"/>
  <c r="AQ31" i="45" s="1"/>
  <c r="Z32" i="93"/>
  <c r="AR30" i="32"/>
  <c r="Z32" i="88"/>
  <c r="Z32" i="91"/>
  <c r="Z33" i="76"/>
  <c r="AR29" i="35"/>
  <c r="AR31" i="40"/>
  <c r="AR32" i="42"/>
  <c r="Z30" i="35"/>
  <c r="AH32" i="95"/>
  <c r="AQ32" i="95" s="1"/>
  <c r="AR31" i="85"/>
  <c r="Y30" i="46"/>
  <c r="X30" i="46"/>
  <c r="AR30" i="78"/>
  <c r="AH32" i="34"/>
  <c r="AQ32" i="34" s="1"/>
  <c r="AI32" i="31"/>
  <c r="AN32" i="31"/>
  <c r="AR31" i="73"/>
  <c r="X33" i="83"/>
  <c r="Y33" i="83"/>
  <c r="X34" i="96"/>
  <c r="Y34" i="96"/>
  <c r="AF32" i="85"/>
  <c r="AO32" i="85" s="1"/>
  <c r="AE32" i="85"/>
  <c r="W33" i="85"/>
  <c r="AG32" i="85"/>
  <c r="AP32" i="85" s="1"/>
  <c r="W32" i="74"/>
  <c r="AG31" i="74"/>
  <c r="AP31" i="74" s="1"/>
  <c r="AF31" i="74"/>
  <c r="AO31" i="74" s="1"/>
  <c r="AE31" i="74"/>
  <c r="AG31" i="45"/>
  <c r="AP31" i="45" s="1"/>
  <c r="W32" i="45"/>
  <c r="AF31" i="45"/>
  <c r="AO31" i="45" s="1"/>
  <c r="AE31" i="45"/>
  <c r="AH32" i="85"/>
  <c r="AQ32" i="85" s="1"/>
  <c r="AR31" i="75"/>
  <c r="AH31" i="90"/>
  <c r="AQ31" i="90" s="1"/>
  <c r="AH32" i="73"/>
  <c r="AQ32" i="73" s="1"/>
  <c r="AR30" i="74"/>
  <c r="AH31" i="74"/>
  <c r="AQ31" i="74" s="1"/>
  <c r="AI30" i="81"/>
  <c r="AN30" i="81"/>
  <c r="AN29" i="46"/>
  <c r="AI29" i="46"/>
  <c r="AR31" i="80"/>
  <c r="AH31" i="78"/>
  <c r="AQ31" i="78" s="1"/>
  <c r="AG31" i="39"/>
  <c r="AP31" i="39" s="1"/>
  <c r="AE31" i="39"/>
  <c r="AF31" i="39"/>
  <c r="AO31" i="39" s="1"/>
  <c r="W32" i="39"/>
  <c r="AR31" i="95"/>
  <c r="AF32" i="34"/>
  <c r="AO32" i="34" s="1"/>
  <c r="AE32" i="34"/>
  <c r="W33" i="34"/>
  <c r="AG32" i="34"/>
  <c r="AP32" i="34" s="1"/>
  <c r="Y33" i="36"/>
  <c r="X33" i="36"/>
  <c r="X33" i="82"/>
  <c r="Y33" i="82"/>
  <c r="Z31" i="94" l="1"/>
  <c r="Z30" i="46"/>
  <c r="Z34" i="96"/>
  <c r="Z33" i="38"/>
  <c r="Z33" i="43"/>
  <c r="W34" i="43" s="1"/>
  <c r="Z33" i="37"/>
  <c r="AE33" i="37" s="1"/>
  <c r="Z33" i="82"/>
  <c r="AG33" i="82" s="1"/>
  <c r="AP33" i="82" s="1"/>
  <c r="Z33" i="77"/>
  <c r="AG33" i="77" s="1"/>
  <c r="AP33" i="77" s="1"/>
  <c r="Z33" i="87"/>
  <c r="W34" i="87" s="1"/>
  <c r="Z32" i="92"/>
  <c r="W33" i="92" s="1"/>
  <c r="W34" i="82"/>
  <c r="AE33" i="82"/>
  <c r="AF33" i="77"/>
  <c r="AO33" i="77" s="1"/>
  <c r="W34" i="77"/>
  <c r="W31" i="46"/>
  <c r="AG30" i="46"/>
  <c r="AP30" i="46" s="1"/>
  <c r="AE30" i="46"/>
  <c r="AF30" i="46"/>
  <c r="AO30" i="46" s="1"/>
  <c r="AG33" i="87"/>
  <c r="AP33" i="87" s="1"/>
  <c r="AF33" i="87"/>
  <c r="AO33" i="87" s="1"/>
  <c r="AE33" i="87"/>
  <c r="AG32" i="92"/>
  <c r="AP32" i="92" s="1"/>
  <c r="AE32" i="92"/>
  <c r="W34" i="26"/>
  <c r="AG33" i="26"/>
  <c r="AP33" i="26" s="1"/>
  <c r="AF33" i="26"/>
  <c r="AO33" i="26" s="1"/>
  <c r="AE33" i="26"/>
  <c r="AF34" i="96"/>
  <c r="AO34" i="96" s="1"/>
  <c r="AE34" i="96"/>
  <c r="W35" i="96"/>
  <c r="AG34" i="96"/>
  <c r="AP34" i="96" s="1"/>
  <c r="AE33" i="38"/>
  <c r="W34" i="38"/>
  <c r="AG33" i="38"/>
  <c r="AP33" i="38" s="1"/>
  <c r="AF33" i="38"/>
  <c r="AO33" i="38" s="1"/>
  <c r="W34" i="37"/>
  <c r="X32" i="74"/>
  <c r="Y32" i="74"/>
  <c r="AG32" i="88"/>
  <c r="AP32" i="88" s="1"/>
  <c r="AF32" i="88"/>
  <c r="AO32" i="88" s="1"/>
  <c r="AE32" i="88"/>
  <c r="W33" i="88"/>
  <c r="AR32" i="26"/>
  <c r="AG32" i="80"/>
  <c r="AP32" i="80" s="1"/>
  <c r="AF32" i="80"/>
  <c r="AO32" i="80" s="1"/>
  <c r="AE32" i="80"/>
  <c r="W33" i="80"/>
  <c r="AE32" i="75"/>
  <c r="W33" i="75"/>
  <c r="AF32" i="75"/>
  <c r="AO32" i="75" s="1"/>
  <c r="AG32" i="75"/>
  <c r="AP32" i="75" s="1"/>
  <c r="AH33" i="25"/>
  <c r="AQ33" i="25" s="1"/>
  <c r="AH33" i="31"/>
  <c r="AQ33" i="31" s="1"/>
  <c r="AE31" i="81"/>
  <c r="AG31" i="81"/>
  <c r="AP31" i="81" s="1"/>
  <c r="AF31" i="81"/>
  <c r="AO31" i="81" s="1"/>
  <c r="W32" i="81"/>
  <c r="AR32" i="82"/>
  <c r="AH32" i="41"/>
  <c r="AQ32" i="41" s="1"/>
  <c r="Y34" i="86"/>
  <c r="X34" i="86"/>
  <c r="AN31" i="84"/>
  <c r="AI31" i="84"/>
  <c r="Y33" i="40"/>
  <c r="X33" i="40"/>
  <c r="Y33" i="95"/>
  <c r="X33" i="95"/>
  <c r="Z33" i="95" s="1"/>
  <c r="AR29" i="46"/>
  <c r="AH34" i="96"/>
  <c r="AQ34" i="96" s="1"/>
  <c r="AR32" i="25"/>
  <c r="Y34" i="48"/>
  <c r="X34" i="48"/>
  <c r="Z34" i="48" s="1"/>
  <c r="AE33" i="42"/>
  <c r="W34" i="42"/>
  <c r="AF33" i="42"/>
  <c r="AO33" i="42" s="1"/>
  <c r="AG33" i="42"/>
  <c r="AP33" i="42" s="1"/>
  <c r="Z33" i="31"/>
  <c r="AG32" i="33"/>
  <c r="AP32" i="33" s="1"/>
  <c r="AF32" i="33"/>
  <c r="AO32" i="33" s="1"/>
  <c r="W33" i="33"/>
  <c r="AE32" i="33"/>
  <c r="AR32" i="37"/>
  <c r="AI31" i="78"/>
  <c r="AN31" i="78"/>
  <c r="AI31" i="90"/>
  <c r="AN31" i="90"/>
  <c r="AH33" i="37"/>
  <c r="AQ33" i="37" s="1"/>
  <c r="AH33" i="26"/>
  <c r="AQ33" i="26" s="1"/>
  <c r="AR32" i="36"/>
  <c r="AN33" i="86"/>
  <c r="AI33" i="86"/>
  <c r="X31" i="27"/>
  <c r="Y31" i="27"/>
  <c r="Z31" i="27" s="1"/>
  <c r="AI32" i="40"/>
  <c r="AN32" i="40"/>
  <c r="X32" i="32"/>
  <c r="Y32" i="32"/>
  <c r="Y32" i="39"/>
  <c r="X32" i="39"/>
  <c r="AN31" i="39"/>
  <c r="AI31" i="39"/>
  <c r="AR30" i="81"/>
  <c r="AI31" i="74"/>
  <c r="AN31" i="74"/>
  <c r="AR29" i="89"/>
  <c r="AH31" i="94"/>
  <c r="AQ31" i="94" s="1"/>
  <c r="AI33" i="48"/>
  <c r="AN33" i="48"/>
  <c r="W34" i="25"/>
  <c r="AG33" i="25"/>
  <c r="AP33" i="25" s="1"/>
  <c r="AF33" i="25"/>
  <c r="AO33" i="25" s="1"/>
  <c r="AE33" i="25"/>
  <c r="AR32" i="87"/>
  <c r="AR32" i="43"/>
  <c r="AH33" i="30"/>
  <c r="AQ33" i="30" s="1"/>
  <c r="Z32" i="41"/>
  <c r="X32" i="84"/>
  <c r="Z32" i="84" s="1"/>
  <c r="Y32" i="84"/>
  <c r="AH33" i="82"/>
  <c r="AQ33" i="82" s="1"/>
  <c r="Y33" i="34"/>
  <c r="X33" i="34"/>
  <c r="AH33" i="36"/>
  <c r="AQ33" i="36" s="1"/>
  <c r="AN32" i="34"/>
  <c r="AI32" i="34"/>
  <c r="Z33" i="36"/>
  <c r="AN31" i="45"/>
  <c r="AI31" i="45"/>
  <c r="Y33" i="85"/>
  <c r="X33" i="85"/>
  <c r="AR32" i="31"/>
  <c r="AG30" i="35"/>
  <c r="AP30" i="35" s="1"/>
  <c r="AE30" i="35"/>
  <c r="W31" i="35"/>
  <c r="AF30" i="35"/>
  <c r="AO30" i="35" s="1"/>
  <c r="AG32" i="93"/>
  <c r="AP32" i="93" s="1"/>
  <c r="AE32" i="93"/>
  <c r="AF32" i="93"/>
  <c r="AO32" i="93" s="1"/>
  <c r="W33" i="93"/>
  <c r="AR31" i="41"/>
  <c r="W32" i="94"/>
  <c r="AE31" i="94"/>
  <c r="AG31" i="94"/>
  <c r="AP31" i="94" s="1"/>
  <c r="AF31" i="94"/>
  <c r="AO31" i="94" s="1"/>
  <c r="AR32" i="83"/>
  <c r="AF31" i="47"/>
  <c r="AO31" i="47" s="1"/>
  <c r="AE31" i="47"/>
  <c r="W32" i="47"/>
  <c r="AG31" i="47"/>
  <c r="AP31" i="47" s="1"/>
  <c r="X33" i="44"/>
  <c r="Y33" i="44"/>
  <c r="Y34" i="79"/>
  <c r="X34" i="79"/>
  <c r="AI31" i="32"/>
  <c r="AN31" i="32"/>
  <c r="Y33" i="73"/>
  <c r="X33" i="73"/>
  <c r="AI32" i="85"/>
  <c r="AN32" i="85"/>
  <c r="AH33" i="83"/>
  <c r="AQ33" i="83" s="1"/>
  <c r="AF33" i="76"/>
  <c r="AO33" i="76" s="1"/>
  <c r="AE33" i="76"/>
  <c r="AG33" i="76"/>
  <c r="AP33" i="76" s="1"/>
  <c r="W34" i="76"/>
  <c r="AR30" i="94"/>
  <c r="AH32" i="92"/>
  <c r="AQ32" i="92" s="1"/>
  <c r="AH30" i="89"/>
  <c r="AQ30" i="89" s="1"/>
  <c r="AR31" i="92"/>
  <c r="AH33" i="38"/>
  <c r="AQ33" i="38" s="1"/>
  <c r="AR32" i="30"/>
  <c r="X32" i="78"/>
  <c r="Y32" i="78"/>
  <c r="Y32" i="90"/>
  <c r="X32" i="90"/>
  <c r="AR33" i="96"/>
  <c r="Z33" i="30"/>
  <c r="AR32" i="38"/>
  <c r="AN33" i="79"/>
  <c r="AI33" i="79"/>
  <c r="X32" i="29"/>
  <c r="Y32" i="29"/>
  <c r="AI32" i="95"/>
  <c r="AN32" i="95"/>
  <c r="AI32" i="73"/>
  <c r="AN32" i="73"/>
  <c r="Y32" i="45"/>
  <c r="X32" i="45"/>
  <c r="Z32" i="45" s="1"/>
  <c r="Z33" i="83"/>
  <c r="AH30" i="46"/>
  <c r="AQ30" i="46" s="1"/>
  <c r="AF32" i="91"/>
  <c r="AO32" i="91" s="1"/>
  <c r="AE32" i="91"/>
  <c r="AG32" i="91"/>
  <c r="AP32" i="91" s="1"/>
  <c r="W33" i="91"/>
  <c r="AH33" i="87"/>
  <c r="AQ33" i="87" s="1"/>
  <c r="Z30" i="89"/>
  <c r="AR32" i="77"/>
  <c r="AH31" i="81"/>
  <c r="AQ31" i="81" s="1"/>
  <c r="AG33" i="28"/>
  <c r="AP33" i="28" s="1"/>
  <c r="AF33" i="28"/>
  <c r="AO33" i="28" s="1"/>
  <c r="W34" i="28"/>
  <c r="AE33" i="28"/>
  <c r="AH33" i="77"/>
  <c r="AQ33" i="77" s="1"/>
  <c r="AH33" i="43"/>
  <c r="AQ33" i="43" s="1"/>
  <c r="AI32" i="44"/>
  <c r="AN32" i="44"/>
  <c r="AI31" i="29"/>
  <c r="AN31" i="29"/>
  <c r="AN30" i="27"/>
  <c r="AI30" i="27"/>
  <c r="Z32" i="32" l="1"/>
  <c r="AF33" i="37"/>
  <c r="AO33" i="37" s="1"/>
  <c r="AG33" i="37"/>
  <c r="AP33" i="37" s="1"/>
  <c r="AE33" i="43"/>
  <c r="Z32" i="78"/>
  <c r="Z33" i="85"/>
  <c r="AF32" i="92"/>
  <c r="AO32" i="92" s="1"/>
  <c r="AF33" i="43"/>
  <c r="AO33" i="43" s="1"/>
  <c r="Z33" i="73"/>
  <c r="AF33" i="82"/>
  <c r="AO33" i="82" s="1"/>
  <c r="Z33" i="40"/>
  <c r="AG33" i="43"/>
  <c r="AP33" i="43" s="1"/>
  <c r="Z32" i="39"/>
  <c r="AE33" i="77"/>
  <c r="Z34" i="79"/>
  <c r="W35" i="79" s="1"/>
  <c r="AE34" i="79"/>
  <c r="AG33" i="73"/>
  <c r="AP33" i="73" s="1"/>
  <c r="AF33" i="73"/>
  <c r="AO33" i="73" s="1"/>
  <c r="AE33" i="73"/>
  <c r="W34" i="73"/>
  <c r="AF31" i="27"/>
  <c r="AO31" i="27" s="1"/>
  <c r="AG31" i="27"/>
  <c r="AP31" i="27" s="1"/>
  <c r="W32" i="27"/>
  <c r="AE31" i="27"/>
  <c r="AF32" i="78"/>
  <c r="AO32" i="78" s="1"/>
  <c r="AE32" i="78"/>
  <c r="W33" i="78"/>
  <c r="AG32" i="78"/>
  <c r="AP32" i="78" s="1"/>
  <c r="W34" i="30"/>
  <c r="AG33" i="30"/>
  <c r="AP33" i="30" s="1"/>
  <c r="AF33" i="30"/>
  <c r="AO33" i="30" s="1"/>
  <c r="AE33" i="30"/>
  <c r="AN32" i="91"/>
  <c r="AI32" i="91"/>
  <c r="AR32" i="73"/>
  <c r="AR33" i="79"/>
  <c r="AN31" i="47"/>
  <c r="AI31" i="47"/>
  <c r="AI31" i="94"/>
  <c r="AN31" i="94"/>
  <c r="Y31" i="35"/>
  <c r="X31" i="35"/>
  <c r="AH33" i="34"/>
  <c r="AQ33" i="34" s="1"/>
  <c r="AR31" i="74"/>
  <c r="AR32" i="40"/>
  <c r="AN32" i="33"/>
  <c r="AI32" i="33"/>
  <c r="AI32" i="75"/>
  <c r="AN32" i="75"/>
  <c r="AN33" i="37"/>
  <c r="AI33" i="37"/>
  <c r="X34" i="38"/>
  <c r="Y34" i="38"/>
  <c r="Y34" i="87"/>
  <c r="X34" i="87"/>
  <c r="Y34" i="43"/>
  <c r="X34" i="43"/>
  <c r="Z34" i="43" s="1"/>
  <c r="AH32" i="29"/>
  <c r="AQ32" i="29" s="1"/>
  <c r="AR30" i="27"/>
  <c r="AN30" i="35"/>
  <c r="AI30" i="35"/>
  <c r="Y34" i="25"/>
  <c r="X34" i="25"/>
  <c r="W33" i="39"/>
  <c r="AG32" i="39"/>
  <c r="AP32" i="39" s="1"/>
  <c r="AF32" i="39"/>
  <c r="AO32" i="39" s="1"/>
  <c r="AE32" i="39"/>
  <c r="AR31" i="90"/>
  <c r="W35" i="48"/>
  <c r="AE34" i="48"/>
  <c r="AG34" i="48"/>
  <c r="AP34" i="48" s="1"/>
  <c r="AF34" i="48"/>
  <c r="AO34" i="48" s="1"/>
  <c r="AE33" i="95"/>
  <c r="AF33" i="95"/>
  <c r="AO33" i="95" s="1"/>
  <c r="W34" i="95"/>
  <c r="AG33" i="95"/>
  <c r="AP33" i="95" s="1"/>
  <c r="AH34" i="86"/>
  <c r="AQ34" i="86" s="1"/>
  <c r="AN33" i="38"/>
  <c r="AI33" i="38"/>
  <c r="AI33" i="26"/>
  <c r="AN33" i="26"/>
  <c r="AN32" i="92"/>
  <c r="AI32" i="92"/>
  <c r="AN33" i="87"/>
  <c r="AI33" i="87"/>
  <c r="AN33" i="82"/>
  <c r="AI33" i="82"/>
  <c r="AG33" i="83"/>
  <c r="AP33" i="83" s="1"/>
  <c r="AF33" i="83"/>
  <c r="AO33" i="83" s="1"/>
  <c r="W34" i="83"/>
  <c r="AE33" i="83"/>
  <c r="AH32" i="90"/>
  <c r="AQ32" i="90" s="1"/>
  <c r="AI33" i="76"/>
  <c r="AN33" i="76"/>
  <c r="AH33" i="44"/>
  <c r="AQ33" i="44" s="1"/>
  <c r="AG33" i="85"/>
  <c r="AP33" i="85" s="1"/>
  <c r="AF33" i="85"/>
  <c r="AO33" i="85" s="1"/>
  <c r="AE33" i="85"/>
  <c r="W34" i="85"/>
  <c r="AR31" i="29"/>
  <c r="AH32" i="45"/>
  <c r="AQ32" i="45" s="1"/>
  <c r="AR32" i="95"/>
  <c r="AR31" i="32"/>
  <c r="Z33" i="44"/>
  <c r="X32" i="94"/>
  <c r="Y32" i="94"/>
  <c r="AN32" i="93"/>
  <c r="AI32" i="93"/>
  <c r="AR31" i="45"/>
  <c r="Z33" i="34"/>
  <c r="AH31" i="27"/>
  <c r="AQ31" i="27" s="1"/>
  <c r="Y33" i="33"/>
  <c r="X33" i="33"/>
  <c r="AH33" i="40"/>
  <c r="AQ33" i="40" s="1"/>
  <c r="Y33" i="80"/>
  <c r="X33" i="80"/>
  <c r="Y33" i="88"/>
  <c r="X33" i="88"/>
  <c r="AH32" i="74"/>
  <c r="AQ32" i="74" s="1"/>
  <c r="X31" i="46"/>
  <c r="Y31" i="46"/>
  <c r="AI33" i="43"/>
  <c r="AN33" i="43"/>
  <c r="AF32" i="45"/>
  <c r="AO32" i="45" s="1"/>
  <c r="AG32" i="45"/>
  <c r="AP32" i="45" s="1"/>
  <c r="AE32" i="45"/>
  <c r="W33" i="45"/>
  <c r="AN33" i="28"/>
  <c r="AI33" i="28"/>
  <c r="W31" i="89"/>
  <c r="AE30" i="89"/>
  <c r="AF30" i="89"/>
  <c r="AO30" i="89" s="1"/>
  <c r="AG30" i="89"/>
  <c r="AP30" i="89" s="1"/>
  <c r="X33" i="91"/>
  <c r="Y33" i="91"/>
  <c r="Z32" i="90"/>
  <c r="AR32" i="85"/>
  <c r="AH34" i="79"/>
  <c r="AQ34" i="79" s="1"/>
  <c r="AH32" i="84"/>
  <c r="AQ32" i="84" s="1"/>
  <c r="AI33" i="25"/>
  <c r="AN33" i="25"/>
  <c r="AR33" i="48"/>
  <c r="AR31" i="39"/>
  <c r="AH32" i="32"/>
  <c r="AQ32" i="32" s="1"/>
  <c r="AR31" i="78"/>
  <c r="X34" i="42"/>
  <c r="Y34" i="42"/>
  <c r="Z34" i="86"/>
  <c r="AN31" i="81"/>
  <c r="AI31" i="81"/>
  <c r="AN32" i="80"/>
  <c r="AI32" i="80"/>
  <c r="Z32" i="74"/>
  <c r="X35" i="96"/>
  <c r="Y35" i="96"/>
  <c r="Z35" i="96" s="1"/>
  <c r="AN33" i="77"/>
  <c r="AI33" i="77"/>
  <c r="Y34" i="82"/>
  <c r="X34" i="82"/>
  <c r="Y34" i="76"/>
  <c r="X34" i="76"/>
  <c r="AH33" i="73"/>
  <c r="AQ33" i="73" s="1"/>
  <c r="AG33" i="36"/>
  <c r="AP33" i="36" s="1"/>
  <c r="AE33" i="36"/>
  <c r="AF33" i="36"/>
  <c r="AO33" i="36" s="1"/>
  <c r="W34" i="36"/>
  <c r="AG32" i="84"/>
  <c r="AP32" i="84" s="1"/>
  <c r="AF32" i="84"/>
  <c r="AO32" i="84" s="1"/>
  <c r="W33" i="84"/>
  <c r="AE32" i="84"/>
  <c r="AF32" i="32"/>
  <c r="AO32" i="32" s="1"/>
  <c r="AE32" i="32"/>
  <c r="W33" i="32"/>
  <c r="AG32" i="32"/>
  <c r="AP32" i="32" s="1"/>
  <c r="AR33" i="86"/>
  <c r="AI33" i="42"/>
  <c r="AN33" i="42"/>
  <c r="AG33" i="40"/>
  <c r="AP33" i="40" s="1"/>
  <c r="AF33" i="40"/>
  <c r="AO33" i="40" s="1"/>
  <c r="AE33" i="40"/>
  <c r="W34" i="40"/>
  <c r="AN32" i="88"/>
  <c r="AI32" i="88"/>
  <c r="Y33" i="92"/>
  <c r="X33" i="92"/>
  <c r="Z33" i="92" s="1"/>
  <c r="AR32" i="44"/>
  <c r="X34" i="28"/>
  <c r="Z34" i="28" s="1"/>
  <c r="Y34" i="28"/>
  <c r="Z32" i="29"/>
  <c r="AH32" i="78"/>
  <c r="AQ32" i="78" s="1"/>
  <c r="X32" i="47"/>
  <c r="Y32" i="47"/>
  <c r="X33" i="93"/>
  <c r="Y33" i="93"/>
  <c r="AH33" i="85"/>
  <c r="AQ33" i="85" s="1"/>
  <c r="AR32" i="34"/>
  <c r="W33" i="41"/>
  <c r="AG32" i="41"/>
  <c r="AP32" i="41" s="1"/>
  <c r="AF32" i="41"/>
  <c r="AO32" i="41" s="1"/>
  <c r="AE32" i="41"/>
  <c r="AH32" i="39"/>
  <c r="AQ32" i="39" s="1"/>
  <c r="AE33" i="31"/>
  <c r="W34" i="31"/>
  <c r="AG33" i="31"/>
  <c r="AP33" i="31" s="1"/>
  <c r="AF33" i="31"/>
  <c r="AO33" i="31" s="1"/>
  <c r="AH34" i="48"/>
  <c r="AQ34" i="48" s="1"/>
  <c r="AH33" i="95"/>
  <c r="AQ33" i="95" s="1"/>
  <c r="AR31" i="84"/>
  <c r="Y32" i="81"/>
  <c r="X32" i="81"/>
  <c r="Y33" i="75"/>
  <c r="X33" i="75"/>
  <c r="Y34" i="37"/>
  <c r="Z34" i="37" s="1"/>
  <c r="X34" i="37"/>
  <c r="AN34" i="96"/>
  <c r="AI34" i="96"/>
  <c r="X34" i="26"/>
  <c r="Y34" i="26"/>
  <c r="AI30" i="46"/>
  <c r="AN30" i="46"/>
  <c r="X34" i="77"/>
  <c r="Y34" i="77"/>
  <c r="AF34" i="79" l="1"/>
  <c r="AO34" i="79" s="1"/>
  <c r="Z32" i="81"/>
  <c r="Z31" i="46"/>
  <c r="Z34" i="26"/>
  <c r="Z33" i="93"/>
  <c r="Z34" i="82"/>
  <c r="AG34" i="79"/>
  <c r="AP34" i="79" s="1"/>
  <c r="Z33" i="33"/>
  <c r="W34" i="33" s="1"/>
  <c r="Z34" i="38"/>
  <c r="AF34" i="38" s="1"/>
  <c r="AO34" i="38" s="1"/>
  <c r="Z34" i="25"/>
  <c r="Z33" i="80"/>
  <c r="W34" i="80" s="1"/>
  <c r="Z31" i="35"/>
  <c r="AG31" i="35" s="1"/>
  <c r="AP31" i="35" s="1"/>
  <c r="AE33" i="33"/>
  <c r="AG33" i="33"/>
  <c r="AP33" i="33" s="1"/>
  <c r="AG34" i="38"/>
  <c r="AP34" i="38" s="1"/>
  <c r="AE34" i="38"/>
  <c r="AE34" i="43"/>
  <c r="AG34" i="43"/>
  <c r="AP34" i="43" s="1"/>
  <c r="W35" i="43"/>
  <c r="AF34" i="43"/>
  <c r="AO34" i="43" s="1"/>
  <c r="AE34" i="25"/>
  <c r="W35" i="25"/>
  <c r="AG34" i="25"/>
  <c r="AP34" i="25" s="1"/>
  <c r="AF34" i="25"/>
  <c r="AO34" i="25" s="1"/>
  <c r="AR32" i="88"/>
  <c r="AH34" i="26"/>
  <c r="AQ34" i="26" s="1"/>
  <c r="W35" i="37"/>
  <c r="AG34" i="37"/>
  <c r="AP34" i="37" s="1"/>
  <c r="AF34" i="37"/>
  <c r="AO34" i="37" s="1"/>
  <c r="AE34" i="37"/>
  <c r="AG32" i="81"/>
  <c r="AP32" i="81" s="1"/>
  <c r="AF32" i="81"/>
  <c r="AO32" i="81" s="1"/>
  <c r="W33" i="81"/>
  <c r="AE32" i="81"/>
  <c r="AH33" i="93"/>
  <c r="AQ33" i="93" s="1"/>
  <c r="AH34" i="28"/>
  <c r="AQ34" i="28" s="1"/>
  <c r="AF33" i="92"/>
  <c r="AO33" i="92" s="1"/>
  <c r="W34" i="92"/>
  <c r="AG33" i="92"/>
  <c r="AP33" i="92" s="1"/>
  <c r="AE33" i="92"/>
  <c r="AF35" i="96"/>
  <c r="AO35" i="96" s="1"/>
  <c r="W36" i="96"/>
  <c r="AE35" i="96"/>
  <c r="AG35" i="96"/>
  <c r="AP35" i="96" s="1"/>
  <c r="W35" i="86"/>
  <c r="AG34" i="86"/>
  <c r="AP34" i="86" s="1"/>
  <c r="AF34" i="86"/>
  <c r="AO34" i="86" s="1"/>
  <c r="AE34" i="86"/>
  <c r="AH31" i="46"/>
  <c r="AQ31" i="46" s="1"/>
  <c r="AH33" i="33"/>
  <c r="AQ33" i="33" s="1"/>
  <c r="AN33" i="85"/>
  <c r="AI33" i="85"/>
  <c r="AR32" i="92"/>
  <c r="AI34" i="48"/>
  <c r="AN34" i="48"/>
  <c r="Y33" i="78"/>
  <c r="X33" i="78"/>
  <c r="AE32" i="74"/>
  <c r="W33" i="74"/>
  <c r="AF32" i="74"/>
  <c r="AO32" i="74" s="1"/>
  <c r="AG32" i="74"/>
  <c r="AP32" i="74" s="1"/>
  <c r="AH33" i="91"/>
  <c r="AQ33" i="91" s="1"/>
  <c r="X31" i="89"/>
  <c r="Y31" i="89"/>
  <c r="Z31" i="89" s="1"/>
  <c r="AE31" i="46"/>
  <c r="W32" i="46"/>
  <c r="AG31" i="46"/>
  <c r="AP31" i="46" s="1"/>
  <c r="AF31" i="46"/>
  <c r="AO31" i="46" s="1"/>
  <c r="AH33" i="88"/>
  <c r="AQ33" i="88" s="1"/>
  <c r="X34" i="95"/>
  <c r="Y34" i="95"/>
  <c r="AR30" i="35"/>
  <c r="AH34" i="87"/>
  <c r="AQ34" i="87" s="1"/>
  <c r="AR33" i="37"/>
  <c r="AI32" i="78"/>
  <c r="AN32" i="78"/>
  <c r="AI34" i="79"/>
  <c r="AN34" i="79"/>
  <c r="AH34" i="77"/>
  <c r="AQ34" i="77" s="1"/>
  <c r="AH33" i="75"/>
  <c r="AQ33" i="75" s="1"/>
  <c r="W34" i="93"/>
  <c r="AG33" i="93"/>
  <c r="AP33" i="93" s="1"/>
  <c r="AF33" i="93"/>
  <c r="AO33" i="93" s="1"/>
  <c r="AE33" i="93"/>
  <c r="Y33" i="32"/>
  <c r="X33" i="32"/>
  <c r="AH34" i="76"/>
  <c r="AQ34" i="76" s="1"/>
  <c r="AR33" i="77"/>
  <c r="AR32" i="80"/>
  <c r="AH34" i="42"/>
  <c r="AQ34" i="42" s="1"/>
  <c r="Z33" i="91"/>
  <c r="AR33" i="28"/>
  <c r="AF33" i="34"/>
  <c r="AO33" i="34" s="1"/>
  <c r="AG33" i="34"/>
  <c r="AP33" i="34" s="1"/>
  <c r="AE33" i="34"/>
  <c r="W34" i="34"/>
  <c r="AH32" i="94"/>
  <c r="AQ32" i="94" s="1"/>
  <c r="AR33" i="82"/>
  <c r="X35" i="48"/>
  <c r="Y35" i="48"/>
  <c r="AR31" i="94"/>
  <c r="AN33" i="36"/>
  <c r="AI33" i="36"/>
  <c r="Z34" i="77"/>
  <c r="Y33" i="41"/>
  <c r="X33" i="41"/>
  <c r="AH32" i="47"/>
  <c r="AQ32" i="47" s="1"/>
  <c r="AR33" i="42"/>
  <c r="AI32" i="32"/>
  <c r="AN32" i="32"/>
  <c r="Z34" i="42"/>
  <c r="Z33" i="88"/>
  <c r="Z32" i="94"/>
  <c r="AR33" i="76"/>
  <c r="AR33" i="26"/>
  <c r="AN33" i="95"/>
  <c r="AI33" i="95"/>
  <c r="X33" i="39"/>
  <c r="Y33" i="39"/>
  <c r="Z34" i="87"/>
  <c r="AR31" i="47"/>
  <c r="AR32" i="91"/>
  <c r="X34" i="30"/>
  <c r="Y34" i="30"/>
  <c r="Y34" i="73"/>
  <c r="X34" i="73"/>
  <c r="AE34" i="26"/>
  <c r="W35" i="26"/>
  <c r="AG34" i="26"/>
  <c r="AP34" i="26" s="1"/>
  <c r="AF34" i="26"/>
  <c r="AO34" i="26" s="1"/>
  <c r="Y33" i="84"/>
  <c r="Z33" i="84" s="1"/>
  <c r="X33" i="84"/>
  <c r="AR34" i="96"/>
  <c r="AR30" i="46"/>
  <c r="AH34" i="37"/>
  <c r="AQ34" i="37" s="1"/>
  <c r="AH32" i="81"/>
  <c r="AQ32" i="81" s="1"/>
  <c r="Y34" i="31"/>
  <c r="X34" i="31"/>
  <c r="Z32" i="47"/>
  <c r="AG32" i="29"/>
  <c r="AP32" i="29" s="1"/>
  <c r="AF32" i="29"/>
  <c r="AO32" i="29" s="1"/>
  <c r="AE32" i="29"/>
  <c r="W33" i="29"/>
  <c r="AH33" i="92"/>
  <c r="AQ33" i="92" s="1"/>
  <c r="X34" i="40"/>
  <c r="Y34" i="40"/>
  <c r="Z34" i="76"/>
  <c r="AR31" i="81"/>
  <c r="AR33" i="25"/>
  <c r="X33" i="45"/>
  <c r="Y33" i="45"/>
  <c r="AR33" i="43"/>
  <c r="AH33" i="80"/>
  <c r="AQ33" i="80" s="1"/>
  <c r="AE33" i="44"/>
  <c r="AF33" i="44"/>
  <c r="AO33" i="44" s="1"/>
  <c r="AG33" i="44"/>
  <c r="AP33" i="44" s="1"/>
  <c r="W34" i="44"/>
  <c r="AN33" i="83"/>
  <c r="AI33" i="83"/>
  <c r="AR33" i="87"/>
  <c r="AR33" i="38"/>
  <c r="AH34" i="25"/>
  <c r="AQ34" i="25" s="1"/>
  <c r="AH34" i="43"/>
  <c r="AQ34" i="43" s="1"/>
  <c r="AR32" i="75"/>
  <c r="AH31" i="35"/>
  <c r="AQ31" i="35" s="1"/>
  <c r="AN31" i="27"/>
  <c r="AI31" i="27"/>
  <c r="AN33" i="73"/>
  <c r="AI33" i="73"/>
  <c r="W35" i="28"/>
  <c r="AE34" i="28"/>
  <c r="AG34" i="28"/>
  <c r="AP34" i="28" s="1"/>
  <c r="AF34" i="28"/>
  <c r="AO34" i="28" s="1"/>
  <c r="W35" i="82"/>
  <c r="AG34" i="82"/>
  <c r="AP34" i="82" s="1"/>
  <c r="AF34" i="82"/>
  <c r="AO34" i="82" s="1"/>
  <c r="AE34" i="82"/>
  <c r="Z33" i="75"/>
  <c r="AI33" i="31"/>
  <c r="AN33" i="31"/>
  <c r="AI32" i="41"/>
  <c r="AN32" i="41"/>
  <c r="AN33" i="40"/>
  <c r="AI33" i="40"/>
  <c r="AN32" i="84"/>
  <c r="AI32" i="84"/>
  <c r="X34" i="36"/>
  <c r="Y34" i="36"/>
  <c r="AH34" i="82"/>
  <c r="AQ34" i="82" s="1"/>
  <c r="AH35" i="96"/>
  <c r="AQ35" i="96" s="1"/>
  <c r="AE32" i="90"/>
  <c r="W33" i="90"/>
  <c r="AF32" i="90"/>
  <c r="AO32" i="90" s="1"/>
  <c r="AG32" i="90"/>
  <c r="AP32" i="90" s="1"/>
  <c r="AI30" i="89"/>
  <c r="AN30" i="89"/>
  <c r="AI32" i="45"/>
  <c r="AN32" i="45"/>
  <c r="AR32" i="93"/>
  <c r="X34" i="85"/>
  <c r="Z34" i="85" s="1"/>
  <c r="Y34" i="85"/>
  <c r="Y34" i="83"/>
  <c r="X34" i="83"/>
  <c r="AI32" i="39"/>
  <c r="AN32" i="39"/>
  <c r="AH34" i="38"/>
  <c r="AQ34" i="38" s="1"/>
  <c r="AR32" i="33"/>
  <c r="AI33" i="30"/>
  <c r="AN33" i="30"/>
  <c r="X32" i="27"/>
  <c r="Y32" i="27"/>
  <c r="Y35" i="79"/>
  <c r="X35" i="79"/>
  <c r="Z34" i="40" l="1"/>
  <c r="AF33" i="80"/>
  <c r="AO33" i="80" s="1"/>
  <c r="Z34" i="36"/>
  <c r="Z34" i="83"/>
  <c r="AE33" i="80"/>
  <c r="AG33" i="80"/>
  <c r="AP33" i="80" s="1"/>
  <c r="W32" i="35"/>
  <c r="W35" i="38"/>
  <c r="Z34" i="30"/>
  <c r="Z35" i="48"/>
  <c r="AF35" i="48" s="1"/>
  <c r="AO35" i="48" s="1"/>
  <c r="Z33" i="78"/>
  <c r="AF33" i="33"/>
  <c r="AO33" i="33" s="1"/>
  <c r="Z33" i="41"/>
  <c r="AG33" i="41" s="1"/>
  <c r="AP33" i="41" s="1"/>
  <c r="AE31" i="35"/>
  <c r="AF31" i="35"/>
  <c r="AO31" i="35" s="1"/>
  <c r="Z34" i="31"/>
  <c r="AE34" i="31" s="1"/>
  <c r="AF33" i="41"/>
  <c r="AO33" i="41" s="1"/>
  <c r="AF31" i="89"/>
  <c r="AO31" i="89" s="1"/>
  <c r="AE31" i="89"/>
  <c r="AG31" i="89"/>
  <c r="AP31" i="89" s="1"/>
  <c r="W32" i="89"/>
  <c r="W36" i="48"/>
  <c r="AG35" i="48"/>
  <c r="AP35" i="48" s="1"/>
  <c r="AG34" i="31"/>
  <c r="AP34" i="31" s="1"/>
  <c r="W34" i="84"/>
  <c r="AE33" i="84"/>
  <c r="AG33" i="84"/>
  <c r="AP33" i="84" s="1"/>
  <c r="AF33" i="84"/>
  <c r="AO33" i="84" s="1"/>
  <c r="W35" i="83"/>
  <c r="AG34" i="83"/>
  <c r="AP34" i="83" s="1"/>
  <c r="AF34" i="83"/>
  <c r="AO34" i="83" s="1"/>
  <c r="AE34" i="83"/>
  <c r="AI34" i="26"/>
  <c r="AN34" i="26"/>
  <c r="AR32" i="39"/>
  <c r="W35" i="85"/>
  <c r="AG34" i="85"/>
  <c r="AP34" i="85" s="1"/>
  <c r="AE34" i="85"/>
  <c r="AF34" i="85"/>
  <c r="AO34" i="85" s="1"/>
  <c r="AR30" i="89"/>
  <c r="AH35" i="79"/>
  <c r="AQ35" i="79" s="1"/>
  <c r="AR33" i="31"/>
  <c r="Y35" i="82"/>
  <c r="X35" i="82"/>
  <c r="AR33" i="73"/>
  <c r="AH34" i="40"/>
  <c r="AQ34" i="40" s="1"/>
  <c r="AG32" i="47"/>
  <c r="AP32" i="47" s="1"/>
  <c r="AF32" i="47"/>
  <c r="AO32" i="47" s="1"/>
  <c r="W33" i="47"/>
  <c r="AE32" i="47"/>
  <c r="AH33" i="84"/>
  <c r="AQ33" i="84" s="1"/>
  <c r="X35" i="26"/>
  <c r="Y35" i="26"/>
  <c r="AH34" i="30"/>
  <c r="AQ34" i="30" s="1"/>
  <c r="W35" i="87"/>
  <c r="AG34" i="87"/>
  <c r="AP34" i="87" s="1"/>
  <c r="AF34" i="87"/>
  <c r="AO34" i="87" s="1"/>
  <c r="AE34" i="87"/>
  <c r="AG34" i="42"/>
  <c r="AP34" i="42" s="1"/>
  <c r="AF34" i="42"/>
  <c r="AO34" i="42" s="1"/>
  <c r="AE34" i="42"/>
  <c r="W35" i="42"/>
  <c r="AN33" i="34"/>
  <c r="AI33" i="34"/>
  <c r="AR33" i="85"/>
  <c r="AI34" i="86"/>
  <c r="AN34" i="86"/>
  <c r="AI34" i="37"/>
  <c r="AN34" i="37"/>
  <c r="X35" i="38"/>
  <c r="Y35" i="38"/>
  <c r="W35" i="40"/>
  <c r="AG34" i="40"/>
  <c r="AP34" i="40" s="1"/>
  <c r="AE34" i="40"/>
  <c r="AF34" i="40"/>
  <c r="AO34" i="40" s="1"/>
  <c r="AR33" i="30"/>
  <c r="X33" i="29"/>
  <c r="Y33" i="29"/>
  <c r="AH34" i="73"/>
  <c r="AQ34" i="73" s="1"/>
  <c r="AH33" i="39"/>
  <c r="AQ33" i="39" s="1"/>
  <c r="AR32" i="32"/>
  <c r="AR33" i="36"/>
  <c r="AH33" i="32"/>
  <c r="AQ33" i="32" s="1"/>
  <c r="Y32" i="46"/>
  <c r="X32" i="46"/>
  <c r="X36" i="96"/>
  <c r="Y36" i="96"/>
  <c r="AN32" i="81"/>
  <c r="AI32" i="81"/>
  <c r="Y35" i="25"/>
  <c r="Z35" i="25" s="1"/>
  <c r="X35" i="25"/>
  <c r="AI34" i="43"/>
  <c r="AN34" i="43"/>
  <c r="AR33" i="40"/>
  <c r="AG33" i="75"/>
  <c r="AP33" i="75" s="1"/>
  <c r="AF33" i="75"/>
  <c r="AO33" i="75" s="1"/>
  <c r="AE33" i="75"/>
  <c r="W34" i="75"/>
  <c r="AR33" i="83"/>
  <c r="AH35" i="48"/>
  <c r="AQ35" i="48" s="1"/>
  <c r="AN35" i="96"/>
  <c r="AI35" i="96"/>
  <c r="AI33" i="80"/>
  <c r="AN33" i="80"/>
  <c r="AI31" i="35"/>
  <c r="AN31" i="35"/>
  <c r="Z35" i="79"/>
  <c r="AR32" i="45"/>
  <c r="Y33" i="90"/>
  <c r="X33" i="90"/>
  <c r="AI34" i="82"/>
  <c r="AN34" i="82"/>
  <c r="AR31" i="27"/>
  <c r="AH34" i="85"/>
  <c r="AQ34" i="85" s="1"/>
  <c r="AI32" i="90"/>
  <c r="AN32" i="90"/>
  <c r="AH34" i="36"/>
  <c r="AQ34" i="36" s="1"/>
  <c r="AI34" i="28"/>
  <c r="AN34" i="28"/>
  <c r="AN32" i="29"/>
  <c r="AI32" i="29"/>
  <c r="Z33" i="39"/>
  <c r="Y34" i="93"/>
  <c r="X34" i="93"/>
  <c r="AR34" i="79"/>
  <c r="AI31" i="46"/>
  <c r="AN31" i="46"/>
  <c r="Y33" i="74"/>
  <c r="X33" i="74"/>
  <c r="AR34" i="48"/>
  <c r="X33" i="81"/>
  <c r="Y33" i="81"/>
  <c r="AI34" i="25"/>
  <c r="AN34" i="25"/>
  <c r="AI34" i="38"/>
  <c r="AN34" i="38"/>
  <c r="X34" i="33"/>
  <c r="Y34" i="33"/>
  <c r="AN33" i="44"/>
  <c r="AI33" i="44"/>
  <c r="AH34" i="31"/>
  <c r="AQ34" i="31" s="1"/>
  <c r="AG33" i="78"/>
  <c r="AP33" i="78" s="1"/>
  <c r="AF33" i="78"/>
  <c r="AO33" i="78" s="1"/>
  <c r="AE33" i="78"/>
  <c r="W34" i="78"/>
  <c r="Y34" i="44"/>
  <c r="X34" i="44"/>
  <c r="Z34" i="44" s="1"/>
  <c r="AH33" i="45"/>
  <c r="AQ33" i="45" s="1"/>
  <c r="AG34" i="76"/>
  <c r="AP34" i="76" s="1"/>
  <c r="AF34" i="76"/>
  <c r="AO34" i="76" s="1"/>
  <c r="W35" i="76"/>
  <c r="AE34" i="76"/>
  <c r="Z34" i="73"/>
  <c r="AR33" i="95"/>
  <c r="AF32" i="94"/>
  <c r="AO32" i="94" s="1"/>
  <c r="AE32" i="94"/>
  <c r="W33" i="94"/>
  <c r="AG32" i="94"/>
  <c r="AP32" i="94" s="1"/>
  <c r="AH33" i="41"/>
  <c r="AQ33" i="41" s="1"/>
  <c r="X34" i="34"/>
  <c r="Y34" i="34"/>
  <c r="Z33" i="32"/>
  <c r="AH34" i="95"/>
  <c r="AQ34" i="95" s="1"/>
  <c r="AI32" i="74"/>
  <c r="AN32" i="74"/>
  <c r="X35" i="86"/>
  <c r="Y35" i="86"/>
  <c r="Y35" i="37"/>
  <c r="Z35" i="37" s="1"/>
  <c r="X35" i="37"/>
  <c r="Y34" i="80"/>
  <c r="X34" i="80"/>
  <c r="AF34" i="30"/>
  <c r="AO34" i="30" s="1"/>
  <c r="AE34" i="30"/>
  <c r="W35" i="30"/>
  <c r="AG34" i="30"/>
  <c r="AP34" i="30" s="1"/>
  <c r="W35" i="77"/>
  <c r="AG34" i="77"/>
  <c r="AP34" i="77" s="1"/>
  <c r="AE34" i="77"/>
  <c r="AF34" i="77"/>
  <c r="AO34" i="77" s="1"/>
  <c r="Y34" i="92"/>
  <c r="X34" i="92"/>
  <c r="AH32" i="27"/>
  <c r="AQ32" i="27" s="1"/>
  <c r="AF34" i="36"/>
  <c r="AO34" i="36" s="1"/>
  <c r="W35" i="36"/>
  <c r="AG34" i="36"/>
  <c r="AP34" i="36" s="1"/>
  <c r="AE34" i="36"/>
  <c r="AR32" i="41"/>
  <c r="Z32" i="27"/>
  <c r="AH34" i="83"/>
  <c r="AQ34" i="83" s="1"/>
  <c r="AR32" i="84"/>
  <c r="Y35" i="28"/>
  <c r="X35" i="28"/>
  <c r="Z33" i="45"/>
  <c r="W34" i="88"/>
  <c r="AG33" i="88"/>
  <c r="AP33" i="88" s="1"/>
  <c r="AF33" i="88"/>
  <c r="AO33" i="88" s="1"/>
  <c r="AE33" i="88"/>
  <c r="AG33" i="91"/>
  <c r="AP33" i="91" s="1"/>
  <c r="AF33" i="91"/>
  <c r="AO33" i="91" s="1"/>
  <c r="W34" i="91"/>
  <c r="AE33" i="91"/>
  <c r="AI33" i="93"/>
  <c r="AN33" i="93"/>
  <c r="AR32" i="78"/>
  <c r="Z34" i="95"/>
  <c r="AH31" i="89"/>
  <c r="AQ31" i="89" s="1"/>
  <c r="AH33" i="78"/>
  <c r="AQ33" i="78" s="1"/>
  <c r="AI33" i="92"/>
  <c r="AN33" i="92"/>
  <c r="X35" i="43"/>
  <c r="Y35" i="43"/>
  <c r="AN33" i="33"/>
  <c r="AI33" i="33"/>
  <c r="Y32" i="35"/>
  <c r="X32" i="35"/>
  <c r="Z32" i="35" s="1"/>
  <c r="Z34" i="34" l="1"/>
  <c r="Z34" i="93"/>
  <c r="Z35" i="26"/>
  <c r="Z35" i="28"/>
  <c r="Z33" i="81"/>
  <c r="AF34" i="31"/>
  <c r="AO34" i="31" s="1"/>
  <c r="Z33" i="29"/>
  <c r="W34" i="41"/>
  <c r="AE33" i="41"/>
  <c r="Z33" i="90"/>
  <c r="Z36" i="96"/>
  <c r="AE35" i="48"/>
  <c r="Z34" i="92"/>
  <c r="Z32" i="46"/>
  <c r="Z35" i="43"/>
  <c r="AG35" i="43" s="1"/>
  <c r="AP35" i="43" s="1"/>
  <c r="Z35" i="86"/>
  <c r="AE35" i="86" s="1"/>
  <c r="W35" i="31"/>
  <c r="Z34" i="80"/>
  <c r="AF34" i="80" s="1"/>
  <c r="AO34" i="80" s="1"/>
  <c r="AE35" i="28"/>
  <c r="AF35" i="28"/>
  <c r="AO35" i="28" s="1"/>
  <c r="W36" i="28"/>
  <c r="AG35" i="28"/>
  <c r="AP35" i="28" s="1"/>
  <c r="AE35" i="37"/>
  <c r="W36" i="37"/>
  <c r="AF35" i="37"/>
  <c r="AO35" i="37" s="1"/>
  <c r="AG35" i="37"/>
  <c r="AP35" i="37" s="1"/>
  <c r="AE32" i="35"/>
  <c r="W33" i="35"/>
  <c r="AF32" i="35"/>
  <c r="AO32" i="35" s="1"/>
  <c r="AG32" i="35"/>
  <c r="AP32" i="35" s="1"/>
  <c r="AF35" i="86"/>
  <c r="AO35" i="86" s="1"/>
  <c r="AG35" i="86"/>
  <c r="AP35" i="86" s="1"/>
  <c r="AG34" i="44"/>
  <c r="AP34" i="44" s="1"/>
  <c r="AF34" i="44"/>
  <c r="AO34" i="44" s="1"/>
  <c r="AE34" i="44"/>
  <c r="W35" i="44"/>
  <c r="AG35" i="25"/>
  <c r="AP35" i="25" s="1"/>
  <c r="AF35" i="25"/>
  <c r="AO35" i="25" s="1"/>
  <c r="AE35" i="25"/>
  <c r="W36" i="25"/>
  <c r="AF34" i="92"/>
  <c r="AO34" i="92" s="1"/>
  <c r="AG34" i="92"/>
  <c r="AP34" i="92" s="1"/>
  <c r="W35" i="92"/>
  <c r="AE34" i="92"/>
  <c r="AF34" i="34"/>
  <c r="AO34" i="34" s="1"/>
  <c r="AG34" i="34"/>
  <c r="AP34" i="34" s="1"/>
  <c r="W35" i="34"/>
  <c r="AE34" i="34"/>
  <c r="W35" i="95"/>
  <c r="AG34" i="95"/>
  <c r="AP34" i="95" s="1"/>
  <c r="AF34" i="95"/>
  <c r="AO34" i="95" s="1"/>
  <c r="AE34" i="95"/>
  <c r="AN33" i="91"/>
  <c r="AI33" i="91"/>
  <c r="W35" i="73"/>
  <c r="AG34" i="73"/>
  <c r="AP34" i="73" s="1"/>
  <c r="AE34" i="73"/>
  <c r="AF34" i="73"/>
  <c r="AO34" i="73" s="1"/>
  <c r="AR33" i="44"/>
  <c r="AR34" i="38"/>
  <c r="AR31" i="46"/>
  <c r="AE33" i="39"/>
  <c r="W34" i="39"/>
  <c r="AF33" i="39"/>
  <c r="AO33" i="39" s="1"/>
  <c r="AG33" i="39"/>
  <c r="AP33" i="39" s="1"/>
  <c r="AR33" i="80"/>
  <c r="AN33" i="75"/>
  <c r="AI33" i="75"/>
  <c r="AR34" i="43"/>
  <c r="AH35" i="38"/>
  <c r="AQ35" i="38" s="1"/>
  <c r="AN34" i="42"/>
  <c r="AI34" i="42"/>
  <c r="AI34" i="83"/>
  <c r="AN34" i="83"/>
  <c r="AN34" i="31"/>
  <c r="AI34" i="31"/>
  <c r="W34" i="81"/>
  <c r="AG33" i="81"/>
  <c r="AP33" i="81" s="1"/>
  <c r="AF33" i="81"/>
  <c r="AO33" i="81" s="1"/>
  <c r="AE33" i="81"/>
  <c r="AR33" i="33"/>
  <c r="AR33" i="92"/>
  <c r="X34" i="91"/>
  <c r="Y34" i="91"/>
  <c r="AI34" i="77"/>
  <c r="AN34" i="77"/>
  <c r="Y35" i="30"/>
  <c r="X35" i="30"/>
  <c r="Z35" i="30" s="1"/>
  <c r="AH35" i="37"/>
  <c r="AQ35" i="37" s="1"/>
  <c r="X33" i="94"/>
  <c r="Y33" i="94"/>
  <c r="AN34" i="76"/>
  <c r="AI34" i="76"/>
  <c r="AR32" i="29"/>
  <c r="AR35" i="96"/>
  <c r="AH35" i="25"/>
  <c r="AQ35" i="25" s="1"/>
  <c r="AH36" i="96"/>
  <c r="AQ36" i="96" s="1"/>
  <c r="AI34" i="40"/>
  <c r="AN34" i="40"/>
  <c r="Z35" i="38"/>
  <c r="Y35" i="87"/>
  <c r="X35" i="87"/>
  <c r="Y35" i="85"/>
  <c r="X35" i="85"/>
  <c r="Z35" i="85" s="1"/>
  <c r="AI33" i="84"/>
  <c r="AN33" i="84"/>
  <c r="Y36" i="48"/>
  <c r="X36" i="48"/>
  <c r="Z36" i="48" s="1"/>
  <c r="X34" i="88"/>
  <c r="Y34" i="88"/>
  <c r="Z34" i="88" s="1"/>
  <c r="W33" i="27"/>
  <c r="AG32" i="27"/>
  <c r="AP32" i="27" s="1"/>
  <c r="AF32" i="27"/>
  <c r="AO32" i="27" s="1"/>
  <c r="AE32" i="27"/>
  <c r="Y35" i="36"/>
  <c r="X35" i="36"/>
  <c r="AI34" i="30"/>
  <c r="AN34" i="30"/>
  <c r="AR32" i="74"/>
  <c r="AG33" i="32"/>
  <c r="AP33" i="32" s="1"/>
  <c r="AF33" i="32"/>
  <c r="AO33" i="32" s="1"/>
  <c r="AE33" i="32"/>
  <c r="W34" i="32"/>
  <c r="AI32" i="94"/>
  <c r="AN32" i="94"/>
  <c r="AR34" i="25"/>
  <c r="AH33" i="74"/>
  <c r="AQ33" i="74" s="1"/>
  <c r="AR34" i="82"/>
  <c r="AE35" i="79"/>
  <c r="AF35" i="79"/>
  <c r="AO35" i="79" s="1"/>
  <c r="W36" i="79"/>
  <c r="AG35" i="79"/>
  <c r="AP35" i="79" s="1"/>
  <c r="W37" i="96"/>
  <c r="AG36" i="96"/>
  <c r="AP36" i="96" s="1"/>
  <c r="AF36" i="96"/>
  <c r="AO36" i="96" s="1"/>
  <c r="AE36" i="96"/>
  <c r="AH33" i="29"/>
  <c r="AQ33" i="29" s="1"/>
  <c r="AR33" i="34"/>
  <c r="AH35" i="26"/>
  <c r="AQ35" i="26" s="1"/>
  <c r="W34" i="45"/>
  <c r="AG33" i="45"/>
  <c r="AP33" i="45" s="1"/>
  <c r="AE33" i="45"/>
  <c r="AF33" i="45"/>
  <c r="AO33" i="45" s="1"/>
  <c r="AH34" i="92"/>
  <c r="AQ34" i="92" s="1"/>
  <c r="X35" i="76"/>
  <c r="Z35" i="76" s="1"/>
  <c r="Y35" i="76"/>
  <c r="Y34" i="78"/>
  <c r="X34" i="78"/>
  <c r="AH34" i="33"/>
  <c r="AQ34" i="33" s="1"/>
  <c r="AH34" i="93"/>
  <c r="AQ34" i="93" s="1"/>
  <c r="AH33" i="90"/>
  <c r="AQ33" i="90" s="1"/>
  <c r="AH32" i="46"/>
  <c r="AQ32" i="46" s="1"/>
  <c r="W34" i="29"/>
  <c r="AG33" i="29"/>
  <c r="AP33" i="29" s="1"/>
  <c r="AE33" i="29"/>
  <c r="AF33" i="29"/>
  <c r="AO33" i="29" s="1"/>
  <c r="AR34" i="37"/>
  <c r="AI34" i="87"/>
  <c r="AN34" i="87"/>
  <c r="AG35" i="26"/>
  <c r="AP35" i="26" s="1"/>
  <c r="AF35" i="26"/>
  <c r="AO35" i="26" s="1"/>
  <c r="AE35" i="26"/>
  <c r="W36" i="26"/>
  <c r="AN32" i="47"/>
  <c r="AI32" i="47"/>
  <c r="AH35" i="82"/>
  <c r="AQ35" i="82" s="1"/>
  <c r="Y34" i="84"/>
  <c r="X34" i="84"/>
  <c r="Y32" i="89"/>
  <c r="X32" i="89"/>
  <c r="AH32" i="35"/>
  <c r="AQ32" i="35" s="1"/>
  <c r="AH35" i="43"/>
  <c r="AQ35" i="43" s="1"/>
  <c r="AR33" i="93"/>
  <c r="AI33" i="88"/>
  <c r="AN33" i="88"/>
  <c r="AH35" i="28"/>
  <c r="AQ35" i="28" s="1"/>
  <c r="Y35" i="77"/>
  <c r="X35" i="77"/>
  <c r="Z35" i="77" s="1"/>
  <c r="AH34" i="80"/>
  <c r="AQ34" i="80" s="1"/>
  <c r="AH34" i="34"/>
  <c r="AQ34" i="34" s="1"/>
  <c r="AN33" i="78"/>
  <c r="AI33" i="78"/>
  <c r="Z34" i="33"/>
  <c r="AH33" i="81"/>
  <c r="AQ33" i="81" s="1"/>
  <c r="Z33" i="74"/>
  <c r="AR34" i="28"/>
  <c r="AR31" i="35"/>
  <c r="Y34" i="75"/>
  <c r="X34" i="75"/>
  <c r="AR32" i="81"/>
  <c r="X35" i="40"/>
  <c r="Y35" i="40"/>
  <c r="X35" i="42"/>
  <c r="Y35" i="42"/>
  <c r="AI34" i="85"/>
  <c r="AN34" i="85"/>
  <c r="Y35" i="83"/>
  <c r="X35" i="83"/>
  <c r="Y34" i="41"/>
  <c r="X34" i="41"/>
  <c r="Z34" i="41" s="1"/>
  <c r="AI34" i="36"/>
  <c r="AN34" i="36"/>
  <c r="AH35" i="86"/>
  <c r="AQ35" i="86" s="1"/>
  <c r="AH34" i="44"/>
  <c r="AQ34" i="44" s="1"/>
  <c r="AE34" i="93"/>
  <c r="W35" i="93"/>
  <c r="AG34" i="93"/>
  <c r="AP34" i="93" s="1"/>
  <c r="AF34" i="93"/>
  <c r="AO34" i="93" s="1"/>
  <c r="AR32" i="90"/>
  <c r="AG33" i="90"/>
  <c r="AP33" i="90" s="1"/>
  <c r="AF33" i="90"/>
  <c r="AO33" i="90" s="1"/>
  <c r="AE33" i="90"/>
  <c r="W34" i="90"/>
  <c r="AG32" i="46"/>
  <c r="AP32" i="46" s="1"/>
  <c r="AF32" i="46"/>
  <c r="AO32" i="46" s="1"/>
  <c r="AE32" i="46"/>
  <c r="W33" i="46"/>
  <c r="AR34" i="86"/>
  <c r="X33" i="47"/>
  <c r="Y33" i="47"/>
  <c r="Z35" i="82"/>
  <c r="AR34" i="26"/>
  <c r="X35" i="31"/>
  <c r="Y35" i="31"/>
  <c r="AN35" i="48"/>
  <c r="AI35" i="48"/>
  <c r="AN31" i="89"/>
  <c r="AI31" i="89"/>
  <c r="AI33" i="41"/>
  <c r="AN33" i="41"/>
  <c r="W36" i="43" l="1"/>
  <c r="Z35" i="40"/>
  <c r="AE35" i="43"/>
  <c r="Z33" i="94"/>
  <c r="W36" i="86"/>
  <c r="W35" i="80"/>
  <c r="AF35" i="43"/>
  <c r="AO35" i="43" s="1"/>
  <c r="AE34" i="80"/>
  <c r="AG34" i="80"/>
  <c r="AP34" i="80" s="1"/>
  <c r="Z34" i="91"/>
  <c r="W35" i="91" s="1"/>
  <c r="AE34" i="88"/>
  <c r="W35" i="88"/>
  <c r="AF34" i="88"/>
  <c r="AO34" i="88" s="1"/>
  <c r="AG34" i="88"/>
  <c r="AP34" i="88" s="1"/>
  <c r="AF34" i="91"/>
  <c r="AO34" i="91" s="1"/>
  <c r="AG35" i="30"/>
  <c r="AP35" i="30" s="1"/>
  <c r="AF35" i="30"/>
  <c r="AO35" i="30" s="1"/>
  <c r="AE35" i="30"/>
  <c r="W36" i="30"/>
  <c r="AF35" i="85"/>
  <c r="AO35" i="85" s="1"/>
  <c r="AE35" i="85"/>
  <c r="W36" i="85"/>
  <c r="AG35" i="85"/>
  <c r="AP35" i="85" s="1"/>
  <c r="AN36" i="96"/>
  <c r="AI36" i="96"/>
  <c r="AE35" i="82"/>
  <c r="AG35" i="82"/>
  <c r="AP35" i="82" s="1"/>
  <c r="AF35" i="82"/>
  <c r="AO35" i="82" s="1"/>
  <c r="W36" i="82"/>
  <c r="Y34" i="90"/>
  <c r="X34" i="90"/>
  <c r="AR34" i="85"/>
  <c r="AF35" i="40"/>
  <c r="AO35" i="40" s="1"/>
  <c r="AE35" i="40"/>
  <c r="W36" i="40"/>
  <c r="AG35" i="40"/>
  <c r="AP35" i="40" s="1"/>
  <c r="AH34" i="84"/>
  <c r="AQ34" i="84" s="1"/>
  <c r="AN35" i="26"/>
  <c r="AI35" i="26"/>
  <c r="AH35" i="76"/>
  <c r="AQ35" i="76" s="1"/>
  <c r="Y36" i="79"/>
  <c r="X36" i="79"/>
  <c r="AH35" i="36"/>
  <c r="AQ35" i="36" s="1"/>
  <c r="AR34" i="40"/>
  <c r="AH33" i="94"/>
  <c r="AQ33" i="94" s="1"/>
  <c r="AR34" i="31"/>
  <c r="X35" i="34"/>
  <c r="Y35" i="34"/>
  <c r="Y36" i="37"/>
  <c r="X36" i="37"/>
  <c r="AN35" i="28"/>
  <c r="AI35" i="28"/>
  <c r="AN33" i="90"/>
  <c r="AI33" i="90"/>
  <c r="AH35" i="42"/>
  <c r="AQ35" i="42" s="1"/>
  <c r="AR33" i="88"/>
  <c r="Z34" i="84"/>
  <c r="AR32" i="47"/>
  <c r="AI33" i="29"/>
  <c r="AN33" i="29"/>
  <c r="AH34" i="78"/>
  <c r="AQ34" i="78" s="1"/>
  <c r="AR32" i="94"/>
  <c r="Z35" i="36"/>
  <c r="Y34" i="39"/>
  <c r="X34" i="39"/>
  <c r="Y35" i="73"/>
  <c r="X35" i="73"/>
  <c r="Z35" i="73" s="1"/>
  <c r="Y35" i="44"/>
  <c r="X35" i="44"/>
  <c r="Y33" i="35"/>
  <c r="X33" i="35"/>
  <c r="AI34" i="80"/>
  <c r="AN34" i="80"/>
  <c r="AN35" i="43"/>
  <c r="AI35" i="43"/>
  <c r="X33" i="46"/>
  <c r="Z33" i="46" s="1"/>
  <c r="Y33" i="46"/>
  <c r="W36" i="76"/>
  <c r="AG35" i="76"/>
  <c r="AP35" i="76" s="1"/>
  <c r="AF35" i="76"/>
  <c r="AO35" i="76" s="1"/>
  <c r="AE35" i="76"/>
  <c r="AF36" i="48"/>
  <c r="AO36" i="48" s="1"/>
  <c r="AG36" i="48"/>
  <c r="AP36" i="48" s="1"/>
  <c r="AE36" i="48"/>
  <c r="W37" i="48"/>
  <c r="AH35" i="87"/>
  <c r="AQ35" i="87" s="1"/>
  <c r="AG33" i="94"/>
  <c r="AP33" i="94" s="1"/>
  <c r="AF33" i="94"/>
  <c r="AO33" i="94" s="1"/>
  <c r="AE33" i="94"/>
  <c r="W34" i="94"/>
  <c r="AH34" i="91"/>
  <c r="AQ34" i="91" s="1"/>
  <c r="X36" i="43"/>
  <c r="Y36" i="43"/>
  <c r="AH35" i="31"/>
  <c r="AQ35" i="31" s="1"/>
  <c r="AH33" i="47"/>
  <c r="AQ33" i="47" s="1"/>
  <c r="AN32" i="46"/>
  <c r="AI32" i="46"/>
  <c r="AR31" i="89"/>
  <c r="Z35" i="31"/>
  <c r="Z33" i="47"/>
  <c r="X35" i="93"/>
  <c r="Y35" i="93"/>
  <c r="Z35" i="42"/>
  <c r="AH34" i="75"/>
  <c r="AQ34" i="75" s="1"/>
  <c r="AH32" i="89"/>
  <c r="AQ32" i="89" s="1"/>
  <c r="AI33" i="45"/>
  <c r="AN33" i="45"/>
  <c r="AN35" i="79"/>
  <c r="AI35" i="79"/>
  <c r="AI32" i="27"/>
  <c r="AN32" i="27"/>
  <c r="AH34" i="88"/>
  <c r="AQ34" i="88" s="1"/>
  <c r="AR33" i="84"/>
  <c r="Z35" i="87"/>
  <c r="AR34" i="76"/>
  <c r="AR34" i="83"/>
  <c r="AI33" i="39"/>
  <c r="AN33" i="39"/>
  <c r="AR33" i="91"/>
  <c r="Y35" i="95"/>
  <c r="X35" i="95"/>
  <c r="Y36" i="25"/>
  <c r="X36" i="25"/>
  <c r="AN34" i="44"/>
  <c r="AI34" i="44"/>
  <c r="X36" i="86"/>
  <c r="Y36" i="86"/>
  <c r="AI32" i="35"/>
  <c r="AN32" i="35"/>
  <c r="Y36" i="28"/>
  <c r="X36" i="28"/>
  <c r="AH35" i="30"/>
  <c r="AQ35" i="30" s="1"/>
  <c r="AI33" i="81"/>
  <c r="AN33" i="81"/>
  <c r="Y35" i="80"/>
  <c r="X35" i="80"/>
  <c r="AH35" i="83"/>
  <c r="AQ35" i="83" s="1"/>
  <c r="AI34" i="93"/>
  <c r="AN34" i="93"/>
  <c r="AR34" i="36"/>
  <c r="Z35" i="83"/>
  <c r="AG33" i="74"/>
  <c r="AP33" i="74" s="1"/>
  <c r="AF33" i="74"/>
  <c r="AO33" i="74" s="1"/>
  <c r="AE33" i="74"/>
  <c r="W34" i="74"/>
  <c r="AF34" i="33"/>
  <c r="AO34" i="33" s="1"/>
  <c r="AG34" i="33"/>
  <c r="AP34" i="33" s="1"/>
  <c r="AE34" i="33"/>
  <c r="W35" i="33"/>
  <c r="AR34" i="87"/>
  <c r="Z34" i="78"/>
  <c r="X37" i="96"/>
  <c r="Y37" i="96"/>
  <c r="Y34" i="32"/>
  <c r="X34" i="32"/>
  <c r="AH35" i="85"/>
  <c r="AQ35" i="85" s="1"/>
  <c r="AF35" i="38"/>
  <c r="AO35" i="38" s="1"/>
  <c r="AE35" i="38"/>
  <c r="W36" i="38"/>
  <c r="AG35" i="38"/>
  <c r="AP35" i="38" s="1"/>
  <c r="AR34" i="42"/>
  <c r="AI34" i="92"/>
  <c r="AN34" i="92"/>
  <c r="AN35" i="25"/>
  <c r="AI35" i="25"/>
  <c r="AI35" i="86"/>
  <c r="AN35" i="86"/>
  <c r="AG34" i="41"/>
  <c r="AP34" i="41" s="1"/>
  <c r="AF34" i="41"/>
  <c r="AO34" i="41" s="1"/>
  <c r="AE34" i="41"/>
  <c r="W35" i="41"/>
  <c r="AF35" i="77"/>
  <c r="AO35" i="77" s="1"/>
  <c r="AE35" i="77"/>
  <c r="W36" i="77"/>
  <c r="AG35" i="77"/>
  <c r="AP35" i="77" s="1"/>
  <c r="X33" i="27"/>
  <c r="Y33" i="27"/>
  <c r="AR33" i="75"/>
  <c r="AI35" i="37"/>
  <c r="AN35" i="37"/>
  <c r="AR33" i="41"/>
  <c r="AR35" i="48"/>
  <c r="AH34" i="41"/>
  <c r="AQ34" i="41" s="1"/>
  <c r="AH35" i="40"/>
  <c r="AQ35" i="40" s="1"/>
  <c r="Z34" i="75"/>
  <c r="AR33" i="78"/>
  <c r="AH35" i="77"/>
  <c r="AQ35" i="77" s="1"/>
  <c r="Z32" i="89"/>
  <c r="X36" i="26"/>
  <c r="Y36" i="26"/>
  <c r="X34" i="29"/>
  <c r="Y34" i="29"/>
  <c r="X34" i="45"/>
  <c r="Y34" i="45"/>
  <c r="AN33" i="32"/>
  <c r="AI33" i="32"/>
  <c r="AR34" i="30"/>
  <c r="AH36" i="48"/>
  <c r="AQ36" i="48" s="1"/>
  <c r="AR34" i="77"/>
  <c r="Y34" i="81"/>
  <c r="X34" i="81"/>
  <c r="Z34" i="81" s="1"/>
  <c r="AI34" i="73"/>
  <c r="AN34" i="73"/>
  <c r="AN34" i="95"/>
  <c r="AI34" i="95"/>
  <c r="AN34" i="34"/>
  <c r="AI34" i="34"/>
  <c r="X35" i="92"/>
  <c r="Y35" i="92"/>
  <c r="Z33" i="35" l="1"/>
  <c r="Z37" i="96"/>
  <c r="AG34" i="91"/>
  <c r="AP34" i="91" s="1"/>
  <c r="Z36" i="28"/>
  <c r="Z34" i="45"/>
  <c r="AE34" i="45" s="1"/>
  <c r="AE34" i="91"/>
  <c r="Z36" i="86"/>
  <c r="Z35" i="95"/>
  <c r="AE35" i="95" s="1"/>
  <c r="Z36" i="37"/>
  <c r="AG36" i="37" s="1"/>
  <c r="AP36" i="37" s="1"/>
  <c r="Z34" i="29"/>
  <c r="W35" i="29" s="1"/>
  <c r="Z35" i="34"/>
  <c r="AF35" i="34" s="1"/>
  <c r="AO35" i="34" s="1"/>
  <c r="Z34" i="90"/>
  <c r="W35" i="90" s="1"/>
  <c r="W35" i="45"/>
  <c r="AF34" i="45"/>
  <c r="AO34" i="45" s="1"/>
  <c r="AG33" i="35"/>
  <c r="AP33" i="35" s="1"/>
  <c r="AE33" i="35"/>
  <c r="W34" i="35"/>
  <c r="AF33" i="35"/>
  <c r="AO33" i="35" s="1"/>
  <c r="AF34" i="29"/>
  <c r="AO34" i="29" s="1"/>
  <c r="AE34" i="29"/>
  <c r="AG36" i="86"/>
  <c r="AP36" i="86" s="1"/>
  <c r="AF36" i="86"/>
  <c r="AO36" i="86" s="1"/>
  <c r="AE36" i="86"/>
  <c r="W37" i="86"/>
  <c r="AG35" i="95"/>
  <c r="AP35" i="95" s="1"/>
  <c r="AF35" i="95"/>
  <c r="AO35" i="95" s="1"/>
  <c r="AR34" i="95"/>
  <c r="AE34" i="81"/>
  <c r="AG34" i="81"/>
  <c r="AP34" i="81" s="1"/>
  <c r="AF34" i="81"/>
  <c r="AO34" i="81" s="1"/>
  <c r="W35" i="81"/>
  <c r="AN35" i="77"/>
  <c r="AI35" i="77"/>
  <c r="AF35" i="73"/>
  <c r="AO35" i="73" s="1"/>
  <c r="AE35" i="73"/>
  <c r="W36" i="73"/>
  <c r="AG35" i="73"/>
  <c r="AP35" i="73" s="1"/>
  <c r="AI35" i="85"/>
  <c r="AN35" i="85"/>
  <c r="AH33" i="27"/>
  <c r="AQ33" i="27" s="1"/>
  <c r="AH34" i="32"/>
  <c r="AQ34" i="32" s="1"/>
  <c r="AR35" i="86"/>
  <c r="AR33" i="29"/>
  <c r="AG32" i="89"/>
  <c r="AP32" i="89" s="1"/>
  <c r="AF32" i="89"/>
  <c r="AO32" i="89" s="1"/>
  <c r="W33" i="89"/>
  <c r="AE32" i="89"/>
  <c r="W35" i="75"/>
  <c r="AG34" i="75"/>
  <c r="AP34" i="75" s="1"/>
  <c r="AF34" i="75"/>
  <c r="AO34" i="75" s="1"/>
  <c r="AE34" i="75"/>
  <c r="X36" i="38"/>
  <c r="Y36" i="38"/>
  <c r="AH37" i="96"/>
  <c r="AQ37" i="96" s="1"/>
  <c r="AN34" i="33"/>
  <c r="AI34" i="33"/>
  <c r="AN33" i="74"/>
  <c r="AI33" i="74"/>
  <c r="AH35" i="95"/>
  <c r="AQ35" i="95" s="1"/>
  <c r="AR33" i="39"/>
  <c r="AR33" i="45"/>
  <c r="AI35" i="76"/>
  <c r="AN35" i="76"/>
  <c r="AH33" i="46"/>
  <c r="AQ33" i="46" s="1"/>
  <c r="AH33" i="35"/>
  <c r="AQ33" i="35" s="1"/>
  <c r="AH35" i="73"/>
  <c r="AQ35" i="73" s="1"/>
  <c r="AF35" i="36"/>
  <c r="AO35" i="36" s="1"/>
  <c r="AE35" i="36"/>
  <c r="W36" i="36"/>
  <c r="AG35" i="36"/>
  <c r="AP35" i="36" s="1"/>
  <c r="AE34" i="84"/>
  <c r="AG34" i="84"/>
  <c r="AP34" i="84" s="1"/>
  <c r="AF34" i="84"/>
  <c r="AO34" i="84" s="1"/>
  <c r="W35" i="84"/>
  <c r="AH36" i="37"/>
  <c r="AQ36" i="37" s="1"/>
  <c r="AH34" i="90"/>
  <c r="AQ34" i="90" s="1"/>
  <c r="Y36" i="85"/>
  <c r="X36" i="85"/>
  <c r="Y35" i="91"/>
  <c r="Z35" i="91" s="1"/>
  <c r="X35" i="91"/>
  <c r="AI35" i="38"/>
  <c r="AN35" i="38"/>
  <c r="AR34" i="93"/>
  <c r="AH35" i="80"/>
  <c r="AQ35" i="80" s="1"/>
  <c r="AG36" i="28"/>
  <c r="AP36" i="28" s="1"/>
  <c r="W37" i="28"/>
  <c r="AE36" i="28"/>
  <c r="AF36" i="28"/>
  <c r="AO36" i="28" s="1"/>
  <c r="AH35" i="93"/>
  <c r="AQ35" i="93" s="1"/>
  <c r="Y37" i="48"/>
  <c r="X37" i="48"/>
  <c r="W35" i="78"/>
  <c r="AG34" i="78"/>
  <c r="AP34" i="78" s="1"/>
  <c r="AE34" i="78"/>
  <c r="AF34" i="78"/>
  <c r="AO34" i="78" s="1"/>
  <c r="AH36" i="43"/>
  <c r="AQ36" i="43" s="1"/>
  <c r="AN36" i="48"/>
  <c r="AI36" i="48"/>
  <c r="AR35" i="43"/>
  <c r="AR33" i="90"/>
  <c r="AH36" i="79"/>
  <c r="AQ36" i="79" s="1"/>
  <c r="AI35" i="40"/>
  <c r="AN35" i="40"/>
  <c r="AR36" i="96"/>
  <c r="AI34" i="91"/>
  <c r="AN34" i="91"/>
  <c r="AF37" i="96"/>
  <c r="AO37" i="96" s="1"/>
  <c r="W38" i="96"/>
  <c r="AG37" i="96"/>
  <c r="AP37" i="96" s="1"/>
  <c r="AE37" i="96"/>
  <c r="AR32" i="46"/>
  <c r="X36" i="40"/>
  <c r="Y36" i="40"/>
  <c r="AH34" i="45"/>
  <c r="AQ34" i="45" s="1"/>
  <c r="AH36" i="26"/>
  <c r="AQ36" i="26" s="1"/>
  <c r="Z33" i="27"/>
  <c r="W34" i="47"/>
  <c r="AG33" i="47"/>
  <c r="AP33" i="47" s="1"/>
  <c r="AF33" i="47"/>
  <c r="AO33" i="47" s="1"/>
  <c r="AE33" i="47"/>
  <c r="AH34" i="39"/>
  <c r="AQ34" i="39" s="1"/>
  <c r="Y36" i="82"/>
  <c r="X36" i="82"/>
  <c r="AR34" i="44"/>
  <c r="AN35" i="82"/>
  <c r="AI35" i="82"/>
  <c r="AR32" i="27"/>
  <c r="Z35" i="93"/>
  <c r="Z36" i="26"/>
  <c r="AE35" i="83"/>
  <c r="W36" i="83"/>
  <c r="AG35" i="83"/>
  <c r="AP35" i="83" s="1"/>
  <c r="AF35" i="83"/>
  <c r="AO35" i="83" s="1"/>
  <c r="AH35" i="44"/>
  <c r="AQ35" i="44" s="1"/>
  <c r="AR34" i="73"/>
  <c r="AR35" i="37"/>
  <c r="Y35" i="41"/>
  <c r="X35" i="41"/>
  <c r="AR35" i="25"/>
  <c r="Z34" i="32"/>
  <c r="W36" i="31"/>
  <c r="AG35" i="31"/>
  <c r="AP35" i="31" s="1"/>
  <c r="AF35" i="31"/>
  <c r="AO35" i="31" s="1"/>
  <c r="AE35" i="31"/>
  <c r="X34" i="94"/>
  <c r="Y34" i="94"/>
  <c r="X36" i="76"/>
  <c r="Y36" i="76"/>
  <c r="AR35" i="28"/>
  <c r="AH35" i="34"/>
  <c r="AQ35" i="34" s="1"/>
  <c r="Z36" i="79"/>
  <c r="AR35" i="26"/>
  <c r="X36" i="30"/>
  <c r="Y36" i="30"/>
  <c r="Z36" i="30" s="1"/>
  <c r="Y35" i="88"/>
  <c r="X35" i="88"/>
  <c r="AR34" i="92"/>
  <c r="W34" i="46"/>
  <c r="AG33" i="46"/>
  <c r="AP33" i="46" s="1"/>
  <c r="AE33" i="46"/>
  <c r="AF33" i="46"/>
  <c r="AO33" i="46" s="1"/>
  <c r="AH35" i="92"/>
  <c r="AQ35" i="92" s="1"/>
  <c r="Z35" i="80"/>
  <c r="AR32" i="35"/>
  <c r="AH36" i="25"/>
  <c r="AQ36" i="25" s="1"/>
  <c r="AR35" i="79"/>
  <c r="Z36" i="43"/>
  <c r="Z35" i="92"/>
  <c r="AR34" i="34"/>
  <c r="AH34" i="81"/>
  <c r="AQ34" i="81" s="1"/>
  <c r="AR33" i="32"/>
  <c r="AH34" i="29"/>
  <c r="AQ34" i="29" s="1"/>
  <c r="Y36" i="77"/>
  <c r="X36" i="77"/>
  <c r="AN34" i="41"/>
  <c r="AI34" i="41"/>
  <c r="X35" i="33"/>
  <c r="Y35" i="33"/>
  <c r="X34" i="74"/>
  <c r="Y34" i="74"/>
  <c r="Z34" i="74" s="1"/>
  <c r="AR33" i="81"/>
  <c r="AH36" i="28"/>
  <c r="AQ36" i="28" s="1"/>
  <c r="AH36" i="86"/>
  <c r="AQ36" i="86" s="1"/>
  <c r="Z36" i="25"/>
  <c r="AE35" i="87"/>
  <c r="W36" i="87"/>
  <c r="AF35" i="87"/>
  <c r="AO35" i="87" s="1"/>
  <c r="AG35" i="87"/>
  <c r="AP35" i="87" s="1"/>
  <c r="W36" i="42"/>
  <c r="AG35" i="42"/>
  <c r="AP35" i="42" s="1"/>
  <c r="AF35" i="42"/>
  <c r="AO35" i="42" s="1"/>
  <c r="AE35" i="42"/>
  <c r="AN33" i="94"/>
  <c r="AI33" i="94"/>
  <c r="AR34" i="80"/>
  <c r="Z35" i="44"/>
  <c r="Z34" i="39"/>
  <c r="AN35" i="30"/>
  <c r="AI35" i="30"/>
  <c r="AI34" i="88"/>
  <c r="AN34" i="88"/>
  <c r="AF34" i="90" l="1"/>
  <c r="AO34" i="90" s="1"/>
  <c r="AE34" i="90"/>
  <c r="Z34" i="94"/>
  <c r="AG34" i="45"/>
  <c r="AP34" i="45" s="1"/>
  <c r="AG35" i="34"/>
  <c r="AP35" i="34" s="1"/>
  <c r="W36" i="34"/>
  <c r="Z36" i="76"/>
  <c r="Z36" i="82"/>
  <c r="W37" i="37"/>
  <c r="AE36" i="37"/>
  <c r="W36" i="95"/>
  <c r="AG34" i="29"/>
  <c r="AP34" i="29" s="1"/>
  <c r="Z36" i="40"/>
  <c r="AG36" i="40" s="1"/>
  <c r="AP36" i="40" s="1"/>
  <c r="AG34" i="90"/>
  <c r="AP34" i="90" s="1"/>
  <c r="AE35" i="34"/>
  <c r="AF36" i="37"/>
  <c r="AO36" i="37" s="1"/>
  <c r="W37" i="30"/>
  <c r="AG36" i="30"/>
  <c r="AP36" i="30" s="1"/>
  <c r="AF36" i="30"/>
  <c r="AO36" i="30" s="1"/>
  <c r="AE36" i="30"/>
  <c r="AF36" i="40"/>
  <c r="AO36" i="40" s="1"/>
  <c r="AE36" i="40"/>
  <c r="W37" i="40"/>
  <c r="AG36" i="82"/>
  <c r="AP36" i="82" s="1"/>
  <c r="AF36" i="82"/>
  <c r="AO36" i="82" s="1"/>
  <c r="W37" i="82"/>
  <c r="AE36" i="82"/>
  <c r="W35" i="94"/>
  <c r="AG34" i="94"/>
  <c r="AP34" i="94" s="1"/>
  <c r="AE34" i="94"/>
  <c r="AF34" i="94"/>
  <c r="AO34" i="94" s="1"/>
  <c r="AF35" i="91"/>
  <c r="AO35" i="91" s="1"/>
  <c r="AE35" i="91"/>
  <c r="W36" i="91"/>
  <c r="AG35" i="91"/>
  <c r="AP35" i="91" s="1"/>
  <c r="W35" i="74"/>
  <c r="AG34" i="74"/>
  <c r="AP34" i="74" s="1"/>
  <c r="AF34" i="74"/>
  <c r="AO34" i="74" s="1"/>
  <c r="AE34" i="74"/>
  <c r="AH36" i="77"/>
  <c r="AQ36" i="77" s="1"/>
  <c r="W37" i="43"/>
  <c r="AE36" i="43"/>
  <c r="AG36" i="43"/>
  <c r="AP36" i="43" s="1"/>
  <c r="AF36" i="43"/>
  <c r="AO36" i="43" s="1"/>
  <c r="X34" i="47"/>
  <c r="Y34" i="47"/>
  <c r="AH35" i="33"/>
  <c r="AQ35" i="33" s="1"/>
  <c r="W35" i="32"/>
  <c r="AG34" i="32"/>
  <c r="AP34" i="32" s="1"/>
  <c r="AF34" i="32"/>
  <c r="AO34" i="32" s="1"/>
  <c r="AE34" i="32"/>
  <c r="Y36" i="83"/>
  <c r="X36" i="83"/>
  <c r="Z36" i="83" s="1"/>
  <c r="AG34" i="39"/>
  <c r="AP34" i="39" s="1"/>
  <c r="AE34" i="39"/>
  <c r="AF34" i="39"/>
  <c r="AO34" i="39" s="1"/>
  <c r="W35" i="39"/>
  <c r="AI35" i="42"/>
  <c r="AN35" i="42"/>
  <c r="AH34" i="74"/>
  <c r="AQ34" i="74" s="1"/>
  <c r="W36" i="92"/>
  <c r="AG35" i="92"/>
  <c r="AP35" i="92" s="1"/>
  <c r="AF35" i="92"/>
  <c r="AO35" i="92" s="1"/>
  <c r="AE35" i="92"/>
  <c r="AI33" i="46"/>
  <c r="AN33" i="46"/>
  <c r="AH35" i="88"/>
  <c r="AQ35" i="88" s="1"/>
  <c r="AF36" i="76"/>
  <c r="AO36" i="76" s="1"/>
  <c r="AE36" i="76"/>
  <c r="AG36" i="76"/>
  <c r="AP36" i="76" s="1"/>
  <c r="W37" i="76"/>
  <c r="AH35" i="41"/>
  <c r="AQ35" i="41" s="1"/>
  <c r="AG35" i="93"/>
  <c r="AP35" i="93" s="1"/>
  <c r="AE35" i="93"/>
  <c r="AF35" i="93"/>
  <c r="AO35" i="93" s="1"/>
  <c r="W36" i="93"/>
  <c r="AR34" i="91"/>
  <c r="AN36" i="28"/>
  <c r="AI36" i="28"/>
  <c r="AH35" i="91"/>
  <c r="AQ35" i="91" s="1"/>
  <c r="AI35" i="36"/>
  <c r="AN35" i="36"/>
  <c r="AR35" i="76"/>
  <c r="AR34" i="33"/>
  <c r="AI35" i="95"/>
  <c r="AN35" i="95"/>
  <c r="Y34" i="35"/>
  <c r="X34" i="35"/>
  <c r="Z34" i="35" s="1"/>
  <c r="AN34" i="45"/>
  <c r="AI34" i="45"/>
  <c r="X36" i="34"/>
  <c r="Y36" i="34"/>
  <c r="X35" i="78"/>
  <c r="Y35" i="78"/>
  <c r="Y35" i="90"/>
  <c r="X35" i="90"/>
  <c r="Y36" i="87"/>
  <c r="X36" i="87"/>
  <c r="Z36" i="87" s="1"/>
  <c r="Z35" i="88"/>
  <c r="AG36" i="79"/>
  <c r="AP36" i="79" s="1"/>
  <c r="AF36" i="79"/>
  <c r="AO36" i="79" s="1"/>
  <c r="W37" i="79"/>
  <c r="AE36" i="79"/>
  <c r="AH34" i="94"/>
  <c r="AQ34" i="94" s="1"/>
  <c r="X36" i="31"/>
  <c r="Y36" i="31"/>
  <c r="Z35" i="41"/>
  <c r="AE33" i="27"/>
  <c r="W34" i="27"/>
  <c r="AG33" i="27"/>
  <c r="AP33" i="27" s="1"/>
  <c r="AF33" i="27"/>
  <c r="AO33" i="27" s="1"/>
  <c r="AH36" i="40"/>
  <c r="AQ36" i="40" s="1"/>
  <c r="AR36" i="48"/>
  <c r="AH37" i="48"/>
  <c r="AQ37" i="48" s="1"/>
  <c r="AN34" i="84"/>
  <c r="AI34" i="84"/>
  <c r="AH36" i="38"/>
  <c r="AQ36" i="38" s="1"/>
  <c r="X35" i="75"/>
  <c r="Y35" i="75"/>
  <c r="Y36" i="73"/>
  <c r="X36" i="73"/>
  <c r="X35" i="81"/>
  <c r="Y35" i="81"/>
  <c r="Z35" i="81" s="1"/>
  <c r="X37" i="86"/>
  <c r="Y37" i="86"/>
  <c r="X35" i="29"/>
  <c r="Y35" i="29"/>
  <c r="AN33" i="35"/>
  <c r="AI33" i="35"/>
  <c r="Y35" i="45"/>
  <c r="X35" i="45"/>
  <c r="Y37" i="37"/>
  <c r="X37" i="37"/>
  <c r="AH36" i="82"/>
  <c r="AQ36" i="82" s="1"/>
  <c r="AN37" i="96"/>
  <c r="AI37" i="96"/>
  <c r="Z36" i="77"/>
  <c r="X38" i="96"/>
  <c r="Y38" i="96"/>
  <c r="Z36" i="38"/>
  <c r="AN32" i="89"/>
  <c r="AI32" i="89"/>
  <c r="AI35" i="73"/>
  <c r="AN35" i="73"/>
  <c r="AN36" i="86"/>
  <c r="AI36" i="86"/>
  <c r="AI34" i="29"/>
  <c r="AN34" i="29"/>
  <c r="AI35" i="34"/>
  <c r="AN35" i="34"/>
  <c r="AN36" i="37"/>
  <c r="AI36" i="37"/>
  <c r="W36" i="44"/>
  <c r="AG35" i="44"/>
  <c r="AP35" i="44" s="1"/>
  <c r="AF35" i="44"/>
  <c r="AO35" i="44" s="1"/>
  <c r="AE35" i="44"/>
  <c r="X37" i="28"/>
  <c r="Y37" i="28"/>
  <c r="AH36" i="85"/>
  <c r="AQ36" i="85" s="1"/>
  <c r="AR35" i="30"/>
  <c r="AR33" i="94"/>
  <c r="Y36" i="42"/>
  <c r="X36" i="42"/>
  <c r="W37" i="25"/>
  <c r="AG36" i="25"/>
  <c r="AP36" i="25" s="1"/>
  <c r="AF36" i="25"/>
  <c r="AO36" i="25" s="1"/>
  <c r="AE36" i="25"/>
  <c r="Z35" i="33"/>
  <c r="AH36" i="30"/>
  <c r="AQ36" i="30" s="1"/>
  <c r="AI35" i="31"/>
  <c r="AN35" i="31"/>
  <c r="AI35" i="83"/>
  <c r="AN35" i="83"/>
  <c r="AR35" i="40"/>
  <c r="AI34" i="78"/>
  <c r="AN34" i="78"/>
  <c r="Z37" i="48"/>
  <c r="Y35" i="84"/>
  <c r="X35" i="84"/>
  <c r="AR33" i="74"/>
  <c r="AI34" i="75"/>
  <c r="AN34" i="75"/>
  <c r="AI34" i="90"/>
  <c r="AN34" i="90"/>
  <c r="AR34" i="88"/>
  <c r="AI35" i="87"/>
  <c r="AN35" i="87"/>
  <c r="X34" i="46"/>
  <c r="Y34" i="46"/>
  <c r="AR35" i="82"/>
  <c r="AI33" i="47"/>
  <c r="AN33" i="47"/>
  <c r="AR34" i="41"/>
  <c r="AG35" i="80"/>
  <c r="AP35" i="80" s="1"/>
  <c r="AF35" i="80"/>
  <c r="AO35" i="80" s="1"/>
  <c r="AE35" i="80"/>
  <c r="W36" i="80"/>
  <c r="AH36" i="76"/>
  <c r="AQ36" i="76" s="1"/>
  <c r="W37" i="26"/>
  <c r="AG36" i="26"/>
  <c r="AP36" i="26" s="1"/>
  <c r="AF36" i="26"/>
  <c r="AO36" i="26" s="1"/>
  <c r="AE36" i="26"/>
  <c r="AR35" i="38"/>
  <c r="Z36" i="85"/>
  <c r="X36" i="36"/>
  <c r="Y36" i="36"/>
  <c r="X33" i="89"/>
  <c r="Y33" i="89"/>
  <c r="Z33" i="89" s="1"/>
  <c r="AR35" i="85"/>
  <c r="AR35" i="77"/>
  <c r="AI34" i="81"/>
  <c r="AN34" i="81"/>
  <c r="Y36" i="95"/>
  <c r="X36" i="95"/>
  <c r="Z35" i="84" l="1"/>
  <c r="Z36" i="42"/>
  <c r="Z35" i="29"/>
  <c r="Z37" i="86"/>
  <c r="Z35" i="75"/>
  <c r="Z34" i="46"/>
  <c r="AF34" i="46" s="1"/>
  <c r="AO34" i="46" s="1"/>
  <c r="Z35" i="78"/>
  <c r="Z34" i="47"/>
  <c r="Z37" i="28"/>
  <c r="AG37" i="28" s="1"/>
  <c r="AP37" i="28" s="1"/>
  <c r="Z35" i="45"/>
  <c r="W36" i="45" s="1"/>
  <c r="Z36" i="73"/>
  <c r="AG36" i="73" s="1"/>
  <c r="AP36" i="73" s="1"/>
  <c r="Z35" i="90"/>
  <c r="W36" i="90" s="1"/>
  <c r="AG35" i="84"/>
  <c r="AP35" i="84" s="1"/>
  <c r="AF35" i="84"/>
  <c r="AO35" i="84" s="1"/>
  <c r="W36" i="84"/>
  <c r="AE35" i="84"/>
  <c r="AG36" i="83"/>
  <c r="AP36" i="83" s="1"/>
  <c r="AF36" i="83"/>
  <c r="AO36" i="83" s="1"/>
  <c r="W37" i="83"/>
  <c r="AE36" i="83"/>
  <c r="AF35" i="45"/>
  <c r="AO35" i="45" s="1"/>
  <c r="AG35" i="45"/>
  <c r="AP35" i="45" s="1"/>
  <c r="AE35" i="45"/>
  <c r="W37" i="73"/>
  <c r="W38" i="86"/>
  <c r="AG37" i="86"/>
  <c r="AP37" i="86" s="1"/>
  <c r="AF37" i="86"/>
  <c r="AO37" i="86" s="1"/>
  <c r="AE37" i="86"/>
  <c r="W35" i="46"/>
  <c r="AG34" i="46"/>
  <c r="AP34" i="46" s="1"/>
  <c r="W38" i="28"/>
  <c r="AE37" i="28"/>
  <c r="AI36" i="30"/>
  <c r="AN36" i="30"/>
  <c r="AI35" i="91"/>
  <c r="AN35" i="91"/>
  <c r="AR34" i="81"/>
  <c r="AH33" i="89"/>
  <c r="AQ33" i="89" s="1"/>
  <c r="X37" i="26"/>
  <c r="Y37" i="26"/>
  <c r="AH34" i="46"/>
  <c r="AQ34" i="46" s="1"/>
  <c r="AH35" i="84"/>
  <c r="AQ35" i="84" s="1"/>
  <c r="AI36" i="25"/>
  <c r="AN36" i="25"/>
  <c r="AH37" i="28"/>
  <c r="AQ37" i="28" s="1"/>
  <c r="X36" i="44"/>
  <c r="Y36" i="44"/>
  <c r="AR34" i="29"/>
  <c r="AR37" i="96"/>
  <c r="AH36" i="73"/>
  <c r="AQ36" i="73" s="1"/>
  <c r="W36" i="41"/>
  <c r="AG35" i="41"/>
  <c r="AP35" i="41" s="1"/>
  <c r="AF35" i="41"/>
  <c r="AO35" i="41" s="1"/>
  <c r="AE35" i="41"/>
  <c r="AH35" i="90"/>
  <c r="AQ35" i="90" s="1"/>
  <c r="Y35" i="39"/>
  <c r="X35" i="39"/>
  <c r="AH34" i="47"/>
  <c r="AQ34" i="47" s="1"/>
  <c r="X37" i="43"/>
  <c r="Y37" i="43"/>
  <c r="AI34" i="74"/>
  <c r="AN34" i="74"/>
  <c r="AE36" i="42"/>
  <c r="W37" i="42"/>
  <c r="AF36" i="42"/>
  <c r="AO36" i="42" s="1"/>
  <c r="AG36" i="42"/>
  <c r="AP36" i="42" s="1"/>
  <c r="AR36" i="86"/>
  <c r="AG36" i="38"/>
  <c r="AP36" i="38" s="1"/>
  <c r="AE36" i="38"/>
  <c r="AF36" i="38"/>
  <c r="AO36" i="38" s="1"/>
  <c r="W37" i="38"/>
  <c r="AH37" i="37"/>
  <c r="AQ37" i="37" s="1"/>
  <c r="AR33" i="35"/>
  <c r="AH37" i="86"/>
  <c r="AQ37" i="86" s="1"/>
  <c r="AH36" i="34"/>
  <c r="AQ36" i="34" s="1"/>
  <c r="AH36" i="95"/>
  <c r="AQ36" i="95" s="1"/>
  <c r="AI36" i="26"/>
  <c r="AN36" i="26"/>
  <c r="AR33" i="47"/>
  <c r="AH36" i="31"/>
  <c r="AQ36" i="31" s="1"/>
  <c r="AG35" i="88"/>
  <c r="AP35" i="88" s="1"/>
  <c r="AF35" i="88"/>
  <c r="AO35" i="88" s="1"/>
  <c r="AE35" i="88"/>
  <c r="W36" i="88"/>
  <c r="Z36" i="34"/>
  <c r="X35" i="94"/>
  <c r="Y35" i="94"/>
  <c r="AR35" i="87"/>
  <c r="AR34" i="75"/>
  <c r="AG37" i="48"/>
  <c r="AP37" i="48" s="1"/>
  <c r="AF37" i="48"/>
  <c r="AO37" i="48" s="1"/>
  <c r="AE37" i="48"/>
  <c r="W38" i="48"/>
  <c r="AR35" i="83"/>
  <c r="AH38" i="96"/>
  <c r="AQ38" i="96" s="1"/>
  <c r="Z37" i="37"/>
  <c r="Z36" i="31"/>
  <c r="AN36" i="79"/>
  <c r="AI36" i="79"/>
  <c r="AH36" i="87"/>
  <c r="AQ36" i="87" s="1"/>
  <c r="AR34" i="45"/>
  <c r="AR35" i="95"/>
  <c r="AR35" i="36"/>
  <c r="AR36" i="28"/>
  <c r="Y36" i="92"/>
  <c r="X36" i="92"/>
  <c r="AN36" i="82"/>
  <c r="AI36" i="82"/>
  <c r="Y37" i="40"/>
  <c r="X37" i="40"/>
  <c r="Z37" i="40" s="1"/>
  <c r="W34" i="89"/>
  <c r="AE33" i="89"/>
  <c r="AG33" i="89"/>
  <c r="AP33" i="89" s="1"/>
  <c r="AF33" i="89"/>
  <c r="AO33" i="89" s="1"/>
  <c r="Y36" i="80"/>
  <c r="X36" i="80"/>
  <c r="AR34" i="90"/>
  <c r="AR36" i="37"/>
  <c r="Y36" i="93"/>
  <c r="Z36" i="93" s="1"/>
  <c r="X36" i="93"/>
  <c r="AI34" i="32"/>
  <c r="AN34" i="32"/>
  <c r="AF34" i="47"/>
  <c r="AO34" i="47" s="1"/>
  <c r="AE34" i="47"/>
  <c r="W35" i="47"/>
  <c r="AG34" i="47"/>
  <c r="AP34" i="47" s="1"/>
  <c r="X36" i="91"/>
  <c r="Y36" i="91"/>
  <c r="AN35" i="80"/>
  <c r="AI35" i="80"/>
  <c r="AI35" i="44"/>
  <c r="AN35" i="44"/>
  <c r="AI36" i="76"/>
  <c r="AN36" i="76"/>
  <c r="AH36" i="36"/>
  <c r="AQ36" i="36" s="1"/>
  <c r="Z36" i="95"/>
  <c r="Z36" i="36"/>
  <c r="Y37" i="25"/>
  <c r="X37" i="25"/>
  <c r="AR35" i="34"/>
  <c r="AR35" i="73"/>
  <c r="Z38" i="96"/>
  <c r="AH35" i="45"/>
  <c r="AQ35" i="45" s="1"/>
  <c r="AH35" i="29"/>
  <c r="AQ35" i="29" s="1"/>
  <c r="AH35" i="81"/>
  <c r="AQ35" i="81" s="1"/>
  <c r="AH35" i="75"/>
  <c r="AQ35" i="75" s="1"/>
  <c r="Y34" i="27"/>
  <c r="X34" i="27"/>
  <c r="Y37" i="79"/>
  <c r="X37" i="79"/>
  <c r="AH35" i="78"/>
  <c r="AQ35" i="78" s="1"/>
  <c r="AN35" i="93"/>
  <c r="AI35" i="93"/>
  <c r="AR33" i="46"/>
  <c r="AR35" i="42"/>
  <c r="AH36" i="83"/>
  <c r="AQ36" i="83" s="1"/>
  <c r="AI36" i="43"/>
  <c r="AN36" i="43"/>
  <c r="X35" i="74"/>
  <c r="Y35" i="74"/>
  <c r="Y37" i="82"/>
  <c r="X37" i="82"/>
  <c r="AN36" i="40"/>
  <c r="AI36" i="40"/>
  <c r="W35" i="35"/>
  <c r="AG34" i="35"/>
  <c r="AP34" i="35" s="1"/>
  <c r="AF34" i="35"/>
  <c r="AO34" i="35" s="1"/>
  <c r="AE34" i="35"/>
  <c r="AN34" i="39"/>
  <c r="AI34" i="39"/>
  <c r="AG36" i="85"/>
  <c r="AP36" i="85" s="1"/>
  <c r="AF36" i="85"/>
  <c r="AO36" i="85" s="1"/>
  <c r="AE36" i="85"/>
  <c r="W37" i="85"/>
  <c r="AR34" i="78"/>
  <c r="AR35" i="31"/>
  <c r="AF35" i="33"/>
  <c r="AO35" i="33" s="1"/>
  <c r="AE35" i="33"/>
  <c r="W36" i="33"/>
  <c r="AG35" i="33"/>
  <c r="AP35" i="33" s="1"/>
  <c r="AH36" i="42"/>
  <c r="AQ36" i="42" s="1"/>
  <c r="AR32" i="89"/>
  <c r="AG36" i="77"/>
  <c r="AP36" i="77" s="1"/>
  <c r="AF36" i="77"/>
  <c r="AO36" i="77" s="1"/>
  <c r="AE36" i="77"/>
  <c r="W37" i="77"/>
  <c r="AG35" i="29"/>
  <c r="AP35" i="29" s="1"/>
  <c r="AF35" i="29"/>
  <c r="AO35" i="29" s="1"/>
  <c r="AE35" i="29"/>
  <c r="W36" i="29"/>
  <c r="AG35" i="81"/>
  <c r="AP35" i="81" s="1"/>
  <c r="AF35" i="81"/>
  <c r="AO35" i="81" s="1"/>
  <c r="W36" i="81"/>
  <c r="AE35" i="81"/>
  <c r="AE35" i="75"/>
  <c r="W36" i="75"/>
  <c r="AF35" i="75"/>
  <c r="AO35" i="75" s="1"/>
  <c r="AG35" i="75"/>
  <c r="AP35" i="75" s="1"/>
  <c r="AR34" i="84"/>
  <c r="AI33" i="27"/>
  <c r="AN33" i="27"/>
  <c r="AG36" i="87"/>
  <c r="AP36" i="87" s="1"/>
  <c r="AF36" i="87"/>
  <c r="AO36" i="87" s="1"/>
  <c r="AE36" i="87"/>
  <c r="W37" i="87"/>
  <c r="AF35" i="78"/>
  <c r="AO35" i="78" s="1"/>
  <c r="AE35" i="78"/>
  <c r="W36" i="78"/>
  <c r="AG35" i="78"/>
  <c r="AP35" i="78" s="1"/>
  <c r="AH34" i="35"/>
  <c r="AQ34" i="35" s="1"/>
  <c r="Y37" i="76"/>
  <c r="X37" i="76"/>
  <c r="AI35" i="92"/>
  <c r="AN35" i="92"/>
  <c r="X35" i="32"/>
  <c r="Y35" i="32"/>
  <c r="AI34" i="94"/>
  <c r="AN34" i="94"/>
  <c r="Y37" i="30"/>
  <c r="X37" i="30"/>
  <c r="Z37" i="30" s="1"/>
  <c r="Z34" i="27" l="1"/>
  <c r="AE34" i="46"/>
  <c r="AE36" i="73"/>
  <c r="AF36" i="73"/>
  <c r="AO36" i="73" s="1"/>
  <c r="AE35" i="90"/>
  <c r="Z37" i="25"/>
  <c r="AF37" i="25" s="1"/>
  <c r="AO37" i="25" s="1"/>
  <c r="Z36" i="44"/>
  <c r="Z37" i="76"/>
  <c r="AF37" i="28"/>
  <c r="AO37" i="28" s="1"/>
  <c r="AF35" i="90"/>
  <c r="AO35" i="90" s="1"/>
  <c r="Z36" i="91"/>
  <c r="AE36" i="91" s="1"/>
  <c r="Z35" i="94"/>
  <c r="AF35" i="94" s="1"/>
  <c r="AO35" i="94" s="1"/>
  <c r="Z35" i="39"/>
  <c r="Z37" i="79"/>
  <c r="W38" i="79" s="1"/>
  <c r="Z37" i="82"/>
  <c r="W38" i="82" s="1"/>
  <c r="Z37" i="43"/>
  <c r="W38" i="43" s="1"/>
  <c r="AG35" i="90"/>
  <c r="AP35" i="90" s="1"/>
  <c r="Z36" i="92"/>
  <c r="AF36" i="92" s="1"/>
  <c r="AO36" i="92" s="1"/>
  <c r="AG37" i="79"/>
  <c r="AP37" i="79" s="1"/>
  <c r="W37" i="93"/>
  <c r="AG36" i="93"/>
  <c r="AP36" i="93" s="1"/>
  <c r="AF36" i="93"/>
  <c r="AO36" i="93" s="1"/>
  <c r="AE36" i="93"/>
  <c r="AE36" i="44"/>
  <c r="AF36" i="44"/>
  <c r="AO36" i="44" s="1"/>
  <c r="AG36" i="44"/>
  <c r="AP36" i="44" s="1"/>
  <c r="W37" i="44"/>
  <c r="AG36" i="91"/>
  <c r="AP36" i="91" s="1"/>
  <c r="W36" i="39"/>
  <c r="AG35" i="39"/>
  <c r="AP35" i="39" s="1"/>
  <c r="AF35" i="39"/>
  <c r="AO35" i="39" s="1"/>
  <c r="AE35" i="39"/>
  <c r="AE37" i="43"/>
  <c r="AG37" i="43"/>
  <c r="AP37" i="43" s="1"/>
  <c r="AF34" i="27"/>
  <c r="AO34" i="27" s="1"/>
  <c r="AG34" i="27"/>
  <c r="AP34" i="27" s="1"/>
  <c r="W35" i="27"/>
  <c r="AE34" i="27"/>
  <c r="W38" i="25"/>
  <c r="AG37" i="25"/>
  <c r="AP37" i="25" s="1"/>
  <c r="Y36" i="78"/>
  <c r="X36" i="78"/>
  <c r="AR33" i="27"/>
  <c r="Y36" i="75"/>
  <c r="X36" i="75"/>
  <c r="Y37" i="77"/>
  <c r="X37" i="77"/>
  <c r="AR36" i="43"/>
  <c r="AH37" i="25"/>
  <c r="AQ37" i="25" s="1"/>
  <c r="X37" i="42"/>
  <c r="Z37" i="42" s="1"/>
  <c r="Y37" i="42"/>
  <c r="AH35" i="39"/>
  <c r="AQ35" i="39" s="1"/>
  <c r="X36" i="41"/>
  <c r="Y36" i="41"/>
  <c r="X38" i="28"/>
  <c r="Y38" i="28"/>
  <c r="AI37" i="86"/>
  <c r="AN37" i="86"/>
  <c r="Y37" i="73"/>
  <c r="X37" i="73"/>
  <c r="Z37" i="73" s="1"/>
  <c r="Y36" i="90"/>
  <c r="X36" i="90"/>
  <c r="X36" i="33"/>
  <c r="Z36" i="33" s="1"/>
  <c r="Y36" i="33"/>
  <c r="AF38" i="96"/>
  <c r="AO38" i="96" s="1"/>
  <c r="AG38" i="96"/>
  <c r="AP38" i="96" s="1"/>
  <c r="W39" i="96"/>
  <c r="AE38" i="96"/>
  <c r="AR35" i="44"/>
  <c r="AR34" i="32"/>
  <c r="W38" i="40"/>
  <c r="AG37" i="40"/>
  <c r="AP37" i="40" s="1"/>
  <c r="AE37" i="40"/>
  <c r="AF37" i="40"/>
  <c r="AO37" i="40" s="1"/>
  <c r="Y38" i="48"/>
  <c r="Z38" i="48" s="1"/>
  <c r="X38" i="48"/>
  <c r="AF36" i="34"/>
  <c r="AO36" i="34" s="1"/>
  <c r="W37" i="34"/>
  <c r="AG36" i="34"/>
  <c r="AP36" i="34" s="1"/>
  <c r="AE36" i="34"/>
  <c r="AI36" i="42"/>
  <c r="AN36" i="42"/>
  <c r="AR36" i="25"/>
  <c r="AH37" i="26"/>
  <c r="AQ37" i="26" s="1"/>
  <c r="AR36" i="30"/>
  <c r="AN36" i="73"/>
  <c r="AI36" i="73"/>
  <c r="AI35" i="90"/>
  <c r="AN35" i="90"/>
  <c r="AN35" i="84"/>
  <c r="AI35" i="84"/>
  <c r="AF37" i="30"/>
  <c r="AO37" i="30" s="1"/>
  <c r="AE37" i="30"/>
  <c r="W38" i="30"/>
  <c r="AG37" i="30"/>
  <c r="AP37" i="30" s="1"/>
  <c r="AH37" i="30"/>
  <c r="AQ37" i="30" s="1"/>
  <c r="AH35" i="32"/>
  <c r="AQ35" i="32" s="1"/>
  <c r="AG37" i="76"/>
  <c r="AP37" i="76" s="1"/>
  <c r="AF37" i="76"/>
  <c r="AO37" i="76" s="1"/>
  <c r="W38" i="76"/>
  <c r="AE37" i="76"/>
  <c r="Y37" i="87"/>
  <c r="X37" i="87"/>
  <c r="AI35" i="75"/>
  <c r="AN35" i="75"/>
  <c r="AN36" i="77"/>
  <c r="AI36" i="77"/>
  <c r="Z35" i="32"/>
  <c r="AN36" i="87"/>
  <c r="AI36" i="87"/>
  <c r="X36" i="29"/>
  <c r="Y36" i="29"/>
  <c r="AR34" i="39"/>
  <c r="Y35" i="35"/>
  <c r="X35" i="35"/>
  <c r="AH34" i="27"/>
  <c r="AQ34" i="27" s="1"/>
  <c r="AR35" i="80"/>
  <c r="AH36" i="93"/>
  <c r="AQ36" i="93" s="1"/>
  <c r="AI33" i="89"/>
  <c r="AN33" i="89"/>
  <c r="AR36" i="82"/>
  <c r="AR36" i="79"/>
  <c r="AI37" i="48"/>
  <c r="AN37" i="48"/>
  <c r="X36" i="88"/>
  <c r="Y36" i="88"/>
  <c r="AI35" i="41"/>
  <c r="AN35" i="41"/>
  <c r="Z37" i="26"/>
  <c r="AI37" i="28"/>
  <c r="AN37" i="28"/>
  <c r="AN35" i="81"/>
  <c r="AI35" i="81"/>
  <c r="AN35" i="33"/>
  <c r="AI35" i="33"/>
  <c r="AR36" i="40"/>
  <c r="AH35" i="74"/>
  <c r="AQ35" i="74" s="1"/>
  <c r="AG36" i="36"/>
  <c r="AP36" i="36" s="1"/>
  <c r="AE36" i="36"/>
  <c r="W37" i="36"/>
  <c r="AF36" i="36"/>
  <c r="AO36" i="36" s="1"/>
  <c r="X35" i="47"/>
  <c r="Y35" i="47"/>
  <c r="AH36" i="80"/>
  <c r="AQ36" i="80" s="1"/>
  <c r="AR36" i="26"/>
  <c r="X37" i="38"/>
  <c r="Y37" i="38"/>
  <c r="AR34" i="74"/>
  <c r="AN36" i="83"/>
  <c r="AI36" i="83"/>
  <c r="X36" i="84"/>
  <c r="Y36" i="84"/>
  <c r="AR35" i="92"/>
  <c r="AI35" i="78"/>
  <c r="AN35" i="78"/>
  <c r="X36" i="81"/>
  <c r="Y36" i="81"/>
  <c r="X37" i="85"/>
  <c r="Y37" i="85"/>
  <c r="AI34" i="35"/>
  <c r="AN34" i="35"/>
  <c r="Z35" i="74"/>
  <c r="AR35" i="93"/>
  <c r="AG36" i="95"/>
  <c r="AP36" i="95" s="1"/>
  <c r="AE36" i="95"/>
  <c r="AF36" i="95"/>
  <c r="AO36" i="95" s="1"/>
  <c r="W37" i="95"/>
  <c r="AN34" i="47"/>
  <c r="AI34" i="47"/>
  <c r="X34" i="89"/>
  <c r="Y34" i="89"/>
  <c r="AH36" i="92"/>
  <c r="AQ36" i="92" s="1"/>
  <c r="AE36" i="31"/>
  <c r="W37" i="31"/>
  <c r="AG36" i="31"/>
  <c r="AP36" i="31" s="1"/>
  <c r="AF36" i="31"/>
  <c r="AO36" i="31" s="1"/>
  <c r="AN35" i="88"/>
  <c r="AI35" i="88"/>
  <c r="Y35" i="46"/>
  <c r="X35" i="46"/>
  <c r="X38" i="86"/>
  <c r="Y38" i="86"/>
  <c r="Y36" i="45"/>
  <c r="X36" i="45"/>
  <c r="Y37" i="83"/>
  <c r="X37" i="83"/>
  <c r="AN35" i="29"/>
  <c r="AI35" i="29"/>
  <c r="AR34" i="94"/>
  <c r="AH37" i="76"/>
  <c r="AQ37" i="76" s="1"/>
  <c r="AN36" i="85"/>
  <c r="AI36" i="85"/>
  <c r="AH37" i="82"/>
  <c r="AQ37" i="82" s="1"/>
  <c r="AH37" i="79"/>
  <c r="AQ37" i="79" s="1"/>
  <c r="AR36" i="76"/>
  <c r="AH36" i="91"/>
  <c r="AQ36" i="91" s="1"/>
  <c r="Z36" i="80"/>
  <c r="AH37" i="40"/>
  <c r="AQ37" i="40" s="1"/>
  <c r="W38" i="37"/>
  <c r="AG37" i="37"/>
  <c r="AP37" i="37" s="1"/>
  <c r="AF37" i="37"/>
  <c r="AO37" i="37" s="1"/>
  <c r="AE37" i="37"/>
  <c r="AH35" i="94"/>
  <c r="AQ35" i="94" s="1"/>
  <c r="AN36" i="38"/>
  <c r="AI36" i="38"/>
  <c r="AH37" i="43"/>
  <c r="AQ37" i="43" s="1"/>
  <c r="AH36" i="44"/>
  <c r="AQ36" i="44" s="1"/>
  <c r="AR35" i="91"/>
  <c r="AI34" i="46"/>
  <c r="AN34" i="46"/>
  <c r="AN35" i="45"/>
  <c r="AI35" i="45"/>
  <c r="Z36" i="75" l="1"/>
  <c r="AG35" i="94"/>
  <c r="AP35" i="94" s="1"/>
  <c r="AG36" i="92"/>
  <c r="AP36" i="92" s="1"/>
  <c r="AE37" i="25"/>
  <c r="W36" i="94"/>
  <c r="AE35" i="94"/>
  <c r="Z36" i="29"/>
  <c r="Z37" i="38"/>
  <c r="AF36" i="91"/>
  <c r="AO36" i="91" s="1"/>
  <c r="AG37" i="82"/>
  <c r="AP37" i="82" s="1"/>
  <c r="Z36" i="78"/>
  <c r="AE36" i="92"/>
  <c r="W37" i="91"/>
  <c r="W37" i="92"/>
  <c r="AF37" i="82"/>
  <c r="AO37" i="82" s="1"/>
  <c r="Z37" i="87"/>
  <c r="AE37" i="82"/>
  <c r="Z35" i="35"/>
  <c r="AG35" i="35" s="1"/>
  <c r="AP35" i="35" s="1"/>
  <c r="AE37" i="79"/>
  <c r="AF37" i="43"/>
  <c r="AO37" i="43" s="1"/>
  <c r="AF37" i="79"/>
  <c r="AO37" i="79" s="1"/>
  <c r="AF35" i="35"/>
  <c r="AO35" i="35" s="1"/>
  <c r="W39" i="48"/>
  <c r="AG38" i="48"/>
  <c r="AP38" i="48" s="1"/>
  <c r="AF38" i="48"/>
  <c r="AO38" i="48" s="1"/>
  <c r="AE38" i="48"/>
  <c r="W37" i="29"/>
  <c r="AG36" i="29"/>
  <c r="AP36" i="29" s="1"/>
  <c r="AE36" i="29"/>
  <c r="AF36" i="29"/>
  <c r="AO36" i="29" s="1"/>
  <c r="AG36" i="75"/>
  <c r="AP36" i="75" s="1"/>
  <c r="AF36" i="75"/>
  <c r="AO36" i="75" s="1"/>
  <c r="AE36" i="75"/>
  <c r="W37" i="75"/>
  <c r="AR35" i="29"/>
  <c r="AH37" i="83"/>
  <c r="AQ37" i="83" s="1"/>
  <c r="AR35" i="88"/>
  <c r="AI36" i="31"/>
  <c r="AN36" i="31"/>
  <c r="AE35" i="74"/>
  <c r="W36" i="74"/>
  <c r="AF35" i="74"/>
  <c r="AO35" i="74" s="1"/>
  <c r="AG35" i="74"/>
  <c r="AP35" i="74" s="1"/>
  <c r="AN36" i="36"/>
  <c r="AI36" i="36"/>
  <c r="X38" i="40"/>
  <c r="Z38" i="40" s="1"/>
  <c r="Y38" i="40"/>
  <c r="AF36" i="33"/>
  <c r="AO36" i="33" s="1"/>
  <c r="AG36" i="33"/>
  <c r="AP36" i="33" s="1"/>
  <c r="AE36" i="33"/>
  <c r="W37" i="33"/>
  <c r="W38" i="73"/>
  <c r="AG37" i="73"/>
  <c r="AP37" i="73" s="1"/>
  <c r="AE37" i="73"/>
  <c r="AF37" i="73"/>
  <c r="AO37" i="73" s="1"/>
  <c r="AH37" i="77"/>
  <c r="AQ37" i="77" s="1"/>
  <c r="Y35" i="27"/>
  <c r="X35" i="27"/>
  <c r="Y36" i="39"/>
  <c r="X36" i="39"/>
  <c r="Y37" i="91"/>
  <c r="X37" i="91"/>
  <c r="AI36" i="92"/>
  <c r="AN36" i="92"/>
  <c r="Y38" i="79"/>
  <c r="X38" i="79"/>
  <c r="AR35" i="45"/>
  <c r="AR34" i="46"/>
  <c r="Y38" i="37"/>
  <c r="X38" i="37"/>
  <c r="W37" i="80"/>
  <c r="AG36" i="80"/>
  <c r="AP36" i="80" s="1"/>
  <c r="AE36" i="80"/>
  <c r="AF36" i="80"/>
  <c r="AO36" i="80" s="1"/>
  <c r="AR36" i="85"/>
  <c r="AH38" i="86"/>
  <c r="AQ38" i="86" s="1"/>
  <c r="AH34" i="89"/>
  <c r="AQ34" i="89" s="1"/>
  <c r="AH36" i="81"/>
  <c r="AQ36" i="81" s="1"/>
  <c r="AH35" i="47"/>
  <c r="AQ35" i="47" s="1"/>
  <c r="AH36" i="88"/>
  <c r="AQ36" i="88" s="1"/>
  <c r="AR36" i="87"/>
  <c r="AR35" i="75"/>
  <c r="Y38" i="76"/>
  <c r="X38" i="76"/>
  <c r="AR35" i="84"/>
  <c r="AI36" i="34"/>
  <c r="AN36" i="34"/>
  <c r="Y39" i="96"/>
  <c r="X39" i="96"/>
  <c r="AH36" i="90"/>
  <c r="AQ36" i="90" s="1"/>
  <c r="AH36" i="41"/>
  <c r="AQ36" i="41" s="1"/>
  <c r="AN37" i="43"/>
  <c r="AI37" i="43"/>
  <c r="Y37" i="93"/>
  <c r="X37" i="93"/>
  <c r="AR36" i="38"/>
  <c r="Z37" i="83"/>
  <c r="Z38" i="86"/>
  <c r="Z34" i="89"/>
  <c r="AN36" i="95"/>
  <c r="AI36" i="95"/>
  <c r="AR34" i="35"/>
  <c r="Z36" i="81"/>
  <c r="AH36" i="84"/>
  <c r="AQ36" i="84" s="1"/>
  <c r="Z35" i="47"/>
  <c r="AR37" i="28"/>
  <c r="Z36" i="88"/>
  <c r="AH37" i="87"/>
  <c r="AQ37" i="87" s="1"/>
  <c r="AR37" i="86"/>
  <c r="Z36" i="41"/>
  <c r="Z37" i="77"/>
  <c r="AH36" i="78"/>
  <c r="AQ36" i="78" s="1"/>
  <c r="Y38" i="25"/>
  <c r="X38" i="25"/>
  <c r="AI35" i="39"/>
  <c r="AN35" i="39"/>
  <c r="AN36" i="91"/>
  <c r="AI36" i="91"/>
  <c r="Y37" i="92"/>
  <c r="X37" i="92"/>
  <c r="Z37" i="92" s="1"/>
  <c r="AN36" i="44"/>
  <c r="AI36" i="44"/>
  <c r="AI37" i="37"/>
  <c r="AN37" i="37"/>
  <c r="AH36" i="45"/>
  <c r="AQ36" i="45" s="1"/>
  <c r="AH35" i="46"/>
  <c r="AQ35" i="46" s="1"/>
  <c r="AR34" i="47"/>
  <c r="Z36" i="84"/>
  <c r="AH37" i="38"/>
  <c r="AQ37" i="38" s="1"/>
  <c r="AR35" i="33"/>
  <c r="AE37" i="26"/>
  <c r="W38" i="26"/>
  <c r="AG37" i="26"/>
  <c r="AP37" i="26" s="1"/>
  <c r="AF37" i="26"/>
  <c r="AO37" i="26" s="1"/>
  <c r="AF35" i="32"/>
  <c r="AO35" i="32" s="1"/>
  <c r="AE35" i="32"/>
  <c r="W36" i="32"/>
  <c r="AG35" i="32"/>
  <c r="AP35" i="32" s="1"/>
  <c r="X37" i="34"/>
  <c r="Y37" i="34"/>
  <c r="AI37" i="40"/>
  <c r="AN37" i="40"/>
  <c r="Z36" i="90"/>
  <c r="AH37" i="42"/>
  <c r="AQ37" i="42" s="1"/>
  <c r="AH36" i="75"/>
  <c r="AQ36" i="75" s="1"/>
  <c r="AI37" i="25"/>
  <c r="AN37" i="25"/>
  <c r="Y36" i="94"/>
  <c r="X36" i="94"/>
  <c r="AI36" i="93"/>
  <c r="AN36" i="93"/>
  <c r="AI37" i="79"/>
  <c r="AN37" i="79"/>
  <c r="AI37" i="82"/>
  <c r="AN37" i="82"/>
  <c r="AH37" i="85"/>
  <c r="AQ37" i="85" s="1"/>
  <c r="AR35" i="78"/>
  <c r="AR36" i="83"/>
  <c r="AF37" i="38"/>
  <c r="AO37" i="38" s="1"/>
  <c r="W38" i="38"/>
  <c r="AG37" i="38"/>
  <c r="AP37" i="38" s="1"/>
  <c r="AE37" i="38"/>
  <c r="AR37" i="48"/>
  <c r="AR33" i="89"/>
  <c r="AR36" i="77"/>
  <c r="W38" i="87"/>
  <c r="AG37" i="87"/>
  <c r="AP37" i="87" s="1"/>
  <c r="AE37" i="87"/>
  <c r="AF37" i="87"/>
  <c r="AO37" i="87" s="1"/>
  <c r="Y38" i="30"/>
  <c r="X38" i="30"/>
  <c r="AR35" i="90"/>
  <c r="AH37" i="73"/>
  <c r="AQ37" i="73" s="1"/>
  <c r="AH38" i="28"/>
  <c r="AQ38" i="28" s="1"/>
  <c r="AG37" i="42"/>
  <c r="AP37" i="42" s="1"/>
  <c r="AF37" i="42"/>
  <c r="AO37" i="42" s="1"/>
  <c r="AE37" i="42"/>
  <c r="W38" i="42"/>
  <c r="AG36" i="78"/>
  <c r="AP36" i="78" s="1"/>
  <c r="AF36" i="78"/>
  <c r="AO36" i="78" s="1"/>
  <c r="AE36" i="78"/>
  <c r="W37" i="78"/>
  <c r="X38" i="43"/>
  <c r="Y38" i="43"/>
  <c r="AI35" i="94"/>
  <c r="AN35" i="94"/>
  <c r="Z36" i="45"/>
  <c r="Z35" i="46"/>
  <c r="Y37" i="31"/>
  <c r="X37" i="31"/>
  <c r="Y37" i="95"/>
  <c r="X37" i="95"/>
  <c r="Z37" i="85"/>
  <c r="X37" i="36"/>
  <c r="Y37" i="36"/>
  <c r="Z37" i="36" s="1"/>
  <c r="AR35" i="81"/>
  <c r="AR35" i="41"/>
  <c r="AH35" i="35"/>
  <c r="AQ35" i="35" s="1"/>
  <c r="AH36" i="29"/>
  <c r="AQ36" i="29" s="1"/>
  <c r="AN37" i="76"/>
  <c r="AI37" i="76"/>
  <c r="AI37" i="30"/>
  <c r="AN37" i="30"/>
  <c r="AR36" i="73"/>
  <c r="AR36" i="42"/>
  <c r="AH38" i="48"/>
  <c r="AQ38" i="48" s="1"/>
  <c r="AI38" i="96"/>
  <c r="AN38" i="96"/>
  <c r="AH36" i="33"/>
  <c r="AQ36" i="33" s="1"/>
  <c r="Z38" i="28"/>
  <c r="AN34" i="27"/>
  <c r="AI34" i="27"/>
  <c r="Y37" i="44"/>
  <c r="X37" i="44"/>
  <c r="X38" i="82"/>
  <c r="Y38" i="82"/>
  <c r="W36" i="35" l="1"/>
  <c r="AE35" i="35"/>
  <c r="Z39" i="96"/>
  <c r="Z35" i="27"/>
  <c r="Z36" i="39"/>
  <c r="Z37" i="31"/>
  <c r="AE37" i="31" s="1"/>
  <c r="Z38" i="37"/>
  <c r="Z37" i="91"/>
  <c r="Z37" i="34"/>
  <c r="AG37" i="34" s="1"/>
  <c r="AP37" i="34" s="1"/>
  <c r="Z37" i="95"/>
  <c r="W38" i="95" s="1"/>
  <c r="Z36" i="94"/>
  <c r="W37" i="94" s="1"/>
  <c r="Z38" i="76"/>
  <c r="W39" i="76" s="1"/>
  <c r="Z38" i="79"/>
  <c r="W39" i="79" s="1"/>
  <c r="AF37" i="92"/>
  <c r="AO37" i="92" s="1"/>
  <c r="W38" i="92"/>
  <c r="AG37" i="92"/>
  <c r="AP37" i="92" s="1"/>
  <c r="AE37" i="92"/>
  <c r="AG36" i="94"/>
  <c r="AP36" i="94" s="1"/>
  <c r="AF37" i="31"/>
  <c r="AO37" i="31" s="1"/>
  <c r="AE38" i="79"/>
  <c r="AG38" i="79"/>
  <c r="AP38" i="79" s="1"/>
  <c r="AG37" i="95"/>
  <c r="AP37" i="95" s="1"/>
  <c r="AF37" i="95"/>
  <c r="AO37" i="95" s="1"/>
  <c r="AE37" i="95"/>
  <c r="AF37" i="34"/>
  <c r="AO37" i="34" s="1"/>
  <c r="AE37" i="34"/>
  <c r="AR37" i="76"/>
  <c r="W38" i="85"/>
  <c r="AG37" i="85"/>
  <c r="AP37" i="85" s="1"/>
  <c r="AE37" i="85"/>
  <c r="AF37" i="85"/>
  <c r="AO37" i="85" s="1"/>
  <c r="AH38" i="43"/>
  <c r="AQ38" i="43" s="1"/>
  <c r="AH38" i="30"/>
  <c r="AQ38" i="30" s="1"/>
  <c r="W37" i="84"/>
  <c r="AE36" i="84"/>
  <c r="AG36" i="84"/>
  <c r="AP36" i="84" s="1"/>
  <c r="AF36" i="84"/>
  <c r="AO36" i="84" s="1"/>
  <c r="AH38" i="25"/>
  <c r="AQ38" i="25" s="1"/>
  <c r="AH37" i="93"/>
  <c r="AQ37" i="93" s="1"/>
  <c r="X37" i="80"/>
  <c r="Y37" i="80"/>
  <c r="Z37" i="80" s="1"/>
  <c r="AR36" i="92"/>
  <c r="AE36" i="39"/>
  <c r="W37" i="39"/>
  <c r="AF36" i="39"/>
  <c r="AO36" i="39" s="1"/>
  <c r="AG36" i="39"/>
  <c r="AP36" i="39" s="1"/>
  <c r="AR36" i="31"/>
  <c r="AN36" i="75"/>
  <c r="AI36" i="75"/>
  <c r="Y39" i="48"/>
  <c r="X39" i="48"/>
  <c r="AH37" i="44"/>
  <c r="AQ37" i="44" s="1"/>
  <c r="Y38" i="38"/>
  <c r="X38" i="38"/>
  <c r="AR37" i="82"/>
  <c r="Z37" i="44"/>
  <c r="AH37" i="95"/>
  <c r="AQ37" i="95" s="1"/>
  <c r="AG35" i="46"/>
  <c r="AP35" i="46" s="1"/>
  <c r="AF35" i="46"/>
  <c r="AO35" i="46" s="1"/>
  <c r="AE35" i="46"/>
  <c r="W36" i="46"/>
  <c r="Z38" i="43"/>
  <c r="X38" i="42"/>
  <c r="Y38" i="42"/>
  <c r="Y38" i="87"/>
  <c r="X38" i="87"/>
  <c r="AR37" i="79"/>
  <c r="AG36" i="90"/>
  <c r="AP36" i="90" s="1"/>
  <c r="AF36" i="90"/>
  <c r="AO36" i="90" s="1"/>
  <c r="AE36" i="90"/>
  <c r="W37" i="90"/>
  <c r="Z38" i="25"/>
  <c r="AF34" i="89"/>
  <c r="AO34" i="89" s="1"/>
  <c r="AE34" i="89"/>
  <c r="AG34" i="89"/>
  <c r="AP34" i="89" s="1"/>
  <c r="W35" i="89"/>
  <c r="AR36" i="34"/>
  <c r="AH38" i="37"/>
  <c r="AQ38" i="37" s="1"/>
  <c r="AH37" i="91"/>
  <c r="AQ37" i="91" s="1"/>
  <c r="AH35" i="27"/>
  <c r="AQ35" i="27" s="1"/>
  <c r="Y38" i="73"/>
  <c r="X38" i="73"/>
  <c r="X37" i="29"/>
  <c r="Y37" i="29"/>
  <c r="AR38" i="96"/>
  <c r="AR34" i="27"/>
  <c r="AG36" i="45"/>
  <c r="AP36" i="45" s="1"/>
  <c r="AF36" i="45"/>
  <c r="AO36" i="45" s="1"/>
  <c r="AE36" i="45"/>
  <c r="W37" i="45"/>
  <c r="Z38" i="30"/>
  <c r="AI37" i="38"/>
  <c r="AN37" i="38"/>
  <c r="AR37" i="25"/>
  <c r="AR37" i="37"/>
  <c r="AR36" i="91"/>
  <c r="W38" i="77"/>
  <c r="AF37" i="77"/>
  <c r="AO37" i="77" s="1"/>
  <c r="AG37" i="77"/>
  <c r="AP37" i="77" s="1"/>
  <c r="AE37" i="77"/>
  <c r="AG35" i="47"/>
  <c r="AP35" i="47" s="1"/>
  <c r="AF35" i="47"/>
  <c r="AO35" i="47" s="1"/>
  <c r="W36" i="47"/>
  <c r="AE35" i="47"/>
  <c r="W37" i="81"/>
  <c r="AG36" i="81"/>
  <c r="AP36" i="81" s="1"/>
  <c r="AF36" i="81"/>
  <c r="AO36" i="81" s="1"/>
  <c r="AE36" i="81"/>
  <c r="AE38" i="86"/>
  <c r="W39" i="86"/>
  <c r="AF38" i="86"/>
  <c r="AO38" i="86" s="1"/>
  <c r="AG38" i="86"/>
  <c r="AP38" i="86" s="1"/>
  <c r="Z37" i="93"/>
  <c r="AH38" i="79"/>
  <c r="AQ38" i="79" s="1"/>
  <c r="Y37" i="33"/>
  <c r="X37" i="33"/>
  <c r="Z37" i="33" s="1"/>
  <c r="AH38" i="40"/>
  <c r="AQ38" i="40" s="1"/>
  <c r="AI38" i="48"/>
  <c r="AN38" i="48"/>
  <c r="AH38" i="82"/>
  <c r="AQ38" i="82" s="1"/>
  <c r="X37" i="78"/>
  <c r="Y37" i="78"/>
  <c r="AN37" i="42"/>
  <c r="AI37" i="42"/>
  <c r="AR36" i="93"/>
  <c r="AR37" i="40"/>
  <c r="Y36" i="32"/>
  <c r="X36" i="32"/>
  <c r="Z36" i="32" s="1"/>
  <c r="X38" i="26"/>
  <c r="Y38" i="26"/>
  <c r="AR36" i="44"/>
  <c r="AE36" i="41"/>
  <c r="W37" i="41"/>
  <c r="AF36" i="41"/>
  <c r="AO36" i="41" s="1"/>
  <c r="AG36" i="41"/>
  <c r="AP36" i="41" s="1"/>
  <c r="W38" i="83"/>
  <c r="AG37" i="83"/>
  <c r="AP37" i="83" s="1"/>
  <c r="AF37" i="83"/>
  <c r="AO37" i="83" s="1"/>
  <c r="AE37" i="83"/>
  <c r="AR37" i="43"/>
  <c r="AH39" i="96"/>
  <c r="AQ39" i="96" s="1"/>
  <c r="AI36" i="80"/>
  <c r="AN36" i="80"/>
  <c r="AE38" i="37"/>
  <c r="W39" i="37"/>
  <c r="AF38" i="37"/>
  <c r="AO38" i="37" s="1"/>
  <c r="AG38" i="37"/>
  <c r="AP38" i="37" s="1"/>
  <c r="W38" i="91"/>
  <c r="AG37" i="91"/>
  <c r="AP37" i="91" s="1"/>
  <c r="AF37" i="91"/>
  <c r="AO37" i="91" s="1"/>
  <c r="AE37" i="91"/>
  <c r="W36" i="27"/>
  <c r="AG35" i="27"/>
  <c r="AP35" i="27" s="1"/>
  <c r="AF35" i="27"/>
  <c r="AO35" i="27" s="1"/>
  <c r="AE35" i="27"/>
  <c r="AF38" i="40"/>
  <c r="AO38" i="40" s="1"/>
  <c r="AE38" i="40"/>
  <c r="W39" i="40"/>
  <c r="AG38" i="40"/>
  <c r="AP38" i="40" s="1"/>
  <c r="X36" i="74"/>
  <c r="Y36" i="74"/>
  <c r="Z38" i="82"/>
  <c r="AE38" i="28"/>
  <c r="AF38" i="28"/>
  <c r="AO38" i="28" s="1"/>
  <c r="W39" i="28"/>
  <c r="AG38" i="28"/>
  <c r="AP38" i="28" s="1"/>
  <c r="AR37" i="30"/>
  <c r="AH37" i="36"/>
  <c r="AQ37" i="36" s="1"/>
  <c r="AH37" i="31"/>
  <c r="AQ37" i="31" s="1"/>
  <c r="AR35" i="94"/>
  <c r="AN36" i="78"/>
  <c r="AI36" i="78"/>
  <c r="AI37" i="87"/>
  <c r="AN37" i="87"/>
  <c r="AH36" i="94"/>
  <c r="AQ36" i="94" s="1"/>
  <c r="AI35" i="32"/>
  <c r="AN35" i="32"/>
  <c r="AI37" i="26"/>
  <c r="AN37" i="26"/>
  <c r="AH38" i="76"/>
  <c r="AQ38" i="76" s="1"/>
  <c r="AH36" i="39"/>
  <c r="AQ36" i="39" s="1"/>
  <c r="AI37" i="73"/>
  <c r="AN37" i="73"/>
  <c r="AN36" i="33"/>
  <c r="AI36" i="33"/>
  <c r="AR36" i="36"/>
  <c r="AI35" i="74"/>
  <c r="AN35" i="74"/>
  <c r="Y37" i="75"/>
  <c r="X37" i="75"/>
  <c r="Z37" i="75" s="1"/>
  <c r="AI36" i="29"/>
  <c r="AN36" i="29"/>
  <c r="Y36" i="35"/>
  <c r="X36" i="35"/>
  <c r="AF37" i="36"/>
  <c r="AO37" i="36" s="1"/>
  <c r="W38" i="36"/>
  <c r="AG37" i="36"/>
  <c r="AP37" i="36" s="1"/>
  <c r="AE37" i="36"/>
  <c r="AH37" i="34"/>
  <c r="AQ37" i="34" s="1"/>
  <c r="AH37" i="92"/>
  <c r="AQ37" i="92" s="1"/>
  <c r="AR35" i="39"/>
  <c r="W37" i="88"/>
  <c r="AG36" i="88"/>
  <c r="AP36" i="88" s="1"/>
  <c r="AF36" i="88"/>
  <c r="AO36" i="88" s="1"/>
  <c r="AE36" i="88"/>
  <c r="AR36" i="95"/>
  <c r="W40" i="96"/>
  <c r="AG39" i="96"/>
  <c r="AP39" i="96" s="1"/>
  <c r="AE39" i="96"/>
  <c r="AF39" i="96"/>
  <c r="AO39" i="96" s="1"/>
  <c r="AI35" i="35"/>
  <c r="AN35" i="35"/>
  <c r="AG37" i="31" l="1"/>
  <c r="AP37" i="31" s="1"/>
  <c r="Z38" i="73"/>
  <c r="Z38" i="42"/>
  <c r="AE38" i="76"/>
  <c r="AF38" i="76"/>
  <c r="AO38" i="76" s="1"/>
  <c r="W38" i="31"/>
  <c r="AE36" i="94"/>
  <c r="AF36" i="94"/>
  <c r="AO36" i="94" s="1"/>
  <c r="Z38" i="26"/>
  <c r="Z37" i="78"/>
  <c r="W38" i="34"/>
  <c r="Z38" i="87"/>
  <c r="AF38" i="79"/>
  <c r="AO38" i="79" s="1"/>
  <c r="Z36" i="74"/>
  <c r="AG36" i="74" s="1"/>
  <c r="AP36" i="74" s="1"/>
  <c r="Z39" i="48"/>
  <c r="AG39" i="48" s="1"/>
  <c r="AP39" i="48" s="1"/>
  <c r="AG38" i="76"/>
  <c r="AP38" i="76" s="1"/>
  <c r="Z38" i="38"/>
  <c r="W39" i="38" s="1"/>
  <c r="W38" i="75"/>
  <c r="AG37" i="75"/>
  <c r="AP37" i="75" s="1"/>
  <c r="AF37" i="75"/>
  <c r="AO37" i="75" s="1"/>
  <c r="AE37" i="75"/>
  <c r="W37" i="74"/>
  <c r="AF39" i="48"/>
  <c r="AO39" i="48" s="1"/>
  <c r="W40" i="48"/>
  <c r="AE39" i="48"/>
  <c r="AF38" i="73"/>
  <c r="AO38" i="73" s="1"/>
  <c r="AE38" i="73"/>
  <c r="W39" i="73"/>
  <c r="AG38" i="73"/>
  <c r="AP38" i="73" s="1"/>
  <c r="AE37" i="80"/>
  <c r="W38" i="80"/>
  <c r="AF37" i="80"/>
  <c r="AO37" i="80" s="1"/>
  <c r="AG37" i="80"/>
  <c r="AP37" i="80" s="1"/>
  <c r="AR35" i="35"/>
  <c r="X37" i="88"/>
  <c r="Y37" i="88"/>
  <c r="AH36" i="35"/>
  <c r="AQ36" i="35" s="1"/>
  <c r="AR36" i="33"/>
  <c r="AI37" i="36"/>
  <c r="AN37" i="36"/>
  <c r="AR36" i="78"/>
  <c r="Y39" i="28"/>
  <c r="X39" i="28"/>
  <c r="Z39" i="28" s="1"/>
  <c r="AI35" i="27"/>
  <c r="AN35" i="27"/>
  <c r="AI37" i="83"/>
  <c r="AN37" i="83"/>
  <c r="X36" i="47"/>
  <c r="Y36" i="47"/>
  <c r="Z36" i="47" s="1"/>
  <c r="AI36" i="45"/>
  <c r="AN36" i="45"/>
  <c r="AG38" i="25"/>
  <c r="AP38" i="25" s="1"/>
  <c r="AF38" i="25"/>
  <c r="AO38" i="25" s="1"/>
  <c r="AE38" i="25"/>
  <c r="W39" i="25"/>
  <c r="AH38" i="42"/>
  <c r="AQ38" i="42" s="1"/>
  <c r="AH39" i="48"/>
  <c r="AQ39" i="48" s="1"/>
  <c r="AI37" i="95"/>
  <c r="AN37" i="95"/>
  <c r="AN37" i="31"/>
  <c r="AI37" i="31"/>
  <c r="AI36" i="88"/>
  <c r="AN36" i="88"/>
  <c r="Z36" i="35"/>
  <c r="Y39" i="37"/>
  <c r="X39" i="37"/>
  <c r="Z39" i="37" s="1"/>
  <c r="AH38" i="26"/>
  <c r="AQ38" i="26" s="1"/>
  <c r="AH37" i="78"/>
  <c r="AQ37" i="78" s="1"/>
  <c r="Y38" i="77"/>
  <c r="X38" i="77"/>
  <c r="X35" i="89"/>
  <c r="Y35" i="89"/>
  <c r="W39" i="42"/>
  <c r="AG38" i="42"/>
  <c r="AP38" i="42" s="1"/>
  <c r="AF38" i="42"/>
  <c r="AO38" i="42" s="1"/>
  <c r="AE38" i="42"/>
  <c r="AG37" i="44"/>
  <c r="AP37" i="44" s="1"/>
  <c r="AF37" i="44"/>
  <c r="AO37" i="44" s="1"/>
  <c r="AE37" i="44"/>
  <c r="W38" i="44"/>
  <c r="X37" i="84"/>
  <c r="Z37" i="84" s="1"/>
  <c r="Y37" i="84"/>
  <c r="AI37" i="85"/>
  <c r="AN37" i="85"/>
  <c r="X39" i="76"/>
  <c r="Y39" i="76"/>
  <c r="AI37" i="92"/>
  <c r="AN37" i="92"/>
  <c r="AR35" i="74"/>
  <c r="AR37" i="73"/>
  <c r="AR37" i="26"/>
  <c r="AN38" i="28"/>
  <c r="AI38" i="28"/>
  <c r="AI38" i="37"/>
  <c r="AN38" i="37"/>
  <c r="Y37" i="41"/>
  <c r="X37" i="41"/>
  <c r="AG38" i="26"/>
  <c r="AP38" i="26" s="1"/>
  <c r="AF38" i="26"/>
  <c r="AO38" i="26" s="1"/>
  <c r="AE38" i="26"/>
  <c r="W39" i="26"/>
  <c r="W38" i="78"/>
  <c r="AG37" i="78"/>
  <c r="AP37" i="78" s="1"/>
  <c r="AE37" i="78"/>
  <c r="AF37" i="78"/>
  <c r="AO37" i="78" s="1"/>
  <c r="Y37" i="90"/>
  <c r="X37" i="90"/>
  <c r="Z37" i="90" s="1"/>
  <c r="AH38" i="87"/>
  <c r="AQ38" i="87" s="1"/>
  <c r="AG38" i="43"/>
  <c r="AP38" i="43" s="1"/>
  <c r="AF38" i="43"/>
  <c r="AO38" i="43" s="1"/>
  <c r="AE38" i="43"/>
  <c r="W39" i="43"/>
  <c r="AI37" i="34"/>
  <c r="AN37" i="34"/>
  <c r="Y38" i="36"/>
  <c r="X38" i="36"/>
  <c r="AR36" i="29"/>
  <c r="AE38" i="82"/>
  <c r="AG38" i="82"/>
  <c r="AP38" i="82" s="1"/>
  <c r="AF38" i="82"/>
  <c r="AO38" i="82" s="1"/>
  <c r="W39" i="82"/>
  <c r="Y39" i="40"/>
  <c r="X39" i="40"/>
  <c r="X38" i="91"/>
  <c r="Y38" i="91"/>
  <c r="Z38" i="91" s="1"/>
  <c r="AI36" i="41"/>
  <c r="AN36" i="41"/>
  <c r="AH36" i="32"/>
  <c r="AQ36" i="32" s="1"/>
  <c r="AR38" i="48"/>
  <c r="AH37" i="33"/>
  <c r="AQ37" i="33" s="1"/>
  <c r="Y39" i="86"/>
  <c r="X39" i="86"/>
  <c r="X37" i="81"/>
  <c r="Y37" i="81"/>
  <c r="AI37" i="77"/>
  <c r="AN37" i="77"/>
  <c r="AR37" i="38"/>
  <c r="AH37" i="29"/>
  <c r="AQ37" i="29" s="1"/>
  <c r="AN36" i="90"/>
  <c r="AI36" i="90"/>
  <c r="AE38" i="87"/>
  <c r="W39" i="87"/>
  <c r="AF38" i="87"/>
  <c r="AO38" i="87" s="1"/>
  <c r="AG38" i="87"/>
  <c r="AP38" i="87" s="1"/>
  <c r="AR36" i="75"/>
  <c r="AH37" i="80"/>
  <c r="AQ37" i="80" s="1"/>
  <c r="X38" i="34"/>
  <c r="Y38" i="34"/>
  <c r="AN38" i="79"/>
  <c r="AI38" i="79"/>
  <c r="AI38" i="76"/>
  <c r="AN38" i="76"/>
  <c r="X37" i="94"/>
  <c r="Y37" i="94"/>
  <c r="Y38" i="92"/>
  <c r="X38" i="92"/>
  <c r="Z38" i="92" s="1"/>
  <c r="X40" i="96"/>
  <c r="Y40" i="96"/>
  <c r="AH37" i="75"/>
  <c r="AQ37" i="75" s="1"/>
  <c r="AR35" i="32"/>
  <c r="AI38" i="40"/>
  <c r="AN38" i="40"/>
  <c r="X36" i="27"/>
  <c r="Y36" i="27"/>
  <c r="AR36" i="80"/>
  <c r="X38" i="83"/>
  <c r="Y38" i="83"/>
  <c r="AR37" i="42"/>
  <c r="AI38" i="86"/>
  <c r="AN38" i="86"/>
  <c r="AN35" i="47"/>
  <c r="AI35" i="47"/>
  <c r="AG38" i="30"/>
  <c r="AP38" i="30" s="1"/>
  <c r="AF38" i="30"/>
  <c r="AO38" i="30" s="1"/>
  <c r="AE38" i="30"/>
  <c r="W39" i="30"/>
  <c r="Z37" i="29"/>
  <c r="AN34" i="89"/>
  <c r="AI34" i="89"/>
  <c r="X36" i="46"/>
  <c r="Y36" i="46"/>
  <c r="AH38" i="38"/>
  <c r="AQ38" i="38" s="1"/>
  <c r="X37" i="39"/>
  <c r="Y37" i="39"/>
  <c r="Y38" i="85"/>
  <c r="X38" i="85"/>
  <c r="Z38" i="85" s="1"/>
  <c r="Y38" i="95"/>
  <c r="X38" i="95"/>
  <c r="AN36" i="94"/>
  <c r="AI36" i="94"/>
  <c r="AI39" i="96"/>
  <c r="AN39" i="96"/>
  <c r="AR37" i="87"/>
  <c r="AH36" i="74"/>
  <c r="AQ36" i="74" s="1"/>
  <c r="AI37" i="91"/>
  <c r="AN37" i="91"/>
  <c r="AG36" i="32"/>
  <c r="AP36" i="32" s="1"/>
  <c r="AF36" i="32"/>
  <c r="AO36" i="32" s="1"/>
  <c r="AE36" i="32"/>
  <c r="W37" i="32"/>
  <c r="AF37" i="33"/>
  <c r="AO37" i="33" s="1"/>
  <c r="AG37" i="33"/>
  <c r="AP37" i="33" s="1"/>
  <c r="W38" i="33"/>
  <c r="AE37" i="33"/>
  <c r="AE37" i="93"/>
  <c r="W38" i="93"/>
  <c r="AG37" i="93"/>
  <c r="AP37" i="93" s="1"/>
  <c r="AF37" i="93"/>
  <c r="AO37" i="93" s="1"/>
  <c r="AI36" i="81"/>
  <c r="AN36" i="81"/>
  <c r="Y37" i="45"/>
  <c r="X37" i="45"/>
  <c r="AH38" i="73"/>
  <c r="AQ38" i="73" s="1"/>
  <c r="AN35" i="46"/>
  <c r="AI35" i="46"/>
  <c r="AI36" i="39"/>
  <c r="AN36" i="39"/>
  <c r="AI36" i="84"/>
  <c r="AN36" i="84"/>
  <c r="Y39" i="79"/>
  <c r="X39" i="79"/>
  <c r="Y38" i="31"/>
  <c r="X38" i="31"/>
  <c r="Z37" i="45" l="1"/>
  <c r="Z36" i="27"/>
  <c r="AE38" i="38"/>
  <c r="AF38" i="38"/>
  <c r="AO38" i="38" s="1"/>
  <c r="Z36" i="46"/>
  <c r="Z37" i="81"/>
  <c r="Z38" i="36"/>
  <c r="Z39" i="76"/>
  <c r="AE36" i="74"/>
  <c r="AF36" i="74"/>
  <c r="AO36" i="74" s="1"/>
  <c r="Z37" i="39"/>
  <c r="AE37" i="39" s="1"/>
  <c r="Z38" i="34"/>
  <c r="W39" i="34" s="1"/>
  <c r="Z39" i="40"/>
  <c r="AG38" i="38"/>
  <c r="AP38" i="38" s="1"/>
  <c r="Z38" i="83"/>
  <c r="AE38" i="83" s="1"/>
  <c r="AG39" i="37"/>
  <c r="AP39" i="37" s="1"/>
  <c r="AF39" i="37"/>
  <c r="AO39" i="37" s="1"/>
  <c r="AE39" i="37"/>
  <c r="W40" i="37"/>
  <c r="W37" i="47"/>
  <c r="AG36" i="47"/>
  <c r="AP36" i="47" s="1"/>
  <c r="AF36" i="47"/>
  <c r="AO36" i="47" s="1"/>
  <c r="AE36" i="47"/>
  <c r="AG38" i="83"/>
  <c r="AP38" i="83" s="1"/>
  <c r="AG37" i="39"/>
  <c r="AP37" i="39" s="1"/>
  <c r="AF37" i="39"/>
  <c r="AO37" i="39" s="1"/>
  <c r="AF38" i="36"/>
  <c r="AO38" i="36" s="1"/>
  <c r="AE38" i="36"/>
  <c r="W39" i="36"/>
  <c r="AG38" i="36"/>
  <c r="AP38" i="36" s="1"/>
  <c r="AE36" i="27"/>
  <c r="W37" i="27"/>
  <c r="AG36" i="27"/>
  <c r="AP36" i="27" s="1"/>
  <c r="AF36" i="27"/>
  <c r="AO36" i="27" s="1"/>
  <c r="AF38" i="91"/>
  <c r="AO38" i="91" s="1"/>
  <c r="AE38" i="91"/>
  <c r="AG38" i="91"/>
  <c r="AP38" i="91" s="1"/>
  <c r="W39" i="91"/>
  <c r="W38" i="45"/>
  <c r="AG37" i="45"/>
  <c r="AP37" i="45" s="1"/>
  <c r="AE37" i="45"/>
  <c r="AF37" i="45"/>
  <c r="AO37" i="45" s="1"/>
  <c r="AH38" i="31"/>
  <c r="AQ38" i="31" s="1"/>
  <c r="AR36" i="94"/>
  <c r="W37" i="46"/>
  <c r="AG36" i="46"/>
  <c r="AP36" i="46" s="1"/>
  <c r="AE36" i="46"/>
  <c r="AF36" i="46"/>
  <c r="AO36" i="46" s="1"/>
  <c r="AN38" i="30"/>
  <c r="AI38" i="30"/>
  <c r="AR38" i="86"/>
  <c r="AR38" i="40"/>
  <c r="AR38" i="76"/>
  <c r="AR36" i="90"/>
  <c r="AH37" i="81"/>
  <c r="AQ37" i="81" s="1"/>
  <c r="AR36" i="41"/>
  <c r="AG39" i="40"/>
  <c r="AP39" i="40" s="1"/>
  <c r="AF39" i="40"/>
  <c r="AO39" i="40" s="1"/>
  <c r="AE39" i="40"/>
  <c r="W40" i="40"/>
  <c r="AR37" i="34"/>
  <c r="X38" i="78"/>
  <c r="Y38" i="78"/>
  <c r="AH37" i="41"/>
  <c r="AQ37" i="41" s="1"/>
  <c r="Y38" i="44"/>
  <c r="X38" i="44"/>
  <c r="Z38" i="44" s="1"/>
  <c r="AH38" i="77"/>
  <c r="AQ38" i="77" s="1"/>
  <c r="AR36" i="88"/>
  <c r="Y39" i="38"/>
  <c r="X39" i="38"/>
  <c r="X40" i="48"/>
  <c r="Y40" i="48"/>
  <c r="AR36" i="84"/>
  <c r="AR34" i="89"/>
  <c r="AE38" i="92"/>
  <c r="AF38" i="92"/>
  <c r="AO38" i="92" s="1"/>
  <c r="AG38" i="92"/>
  <c r="AP38" i="92" s="1"/>
  <c r="W39" i="92"/>
  <c r="Y39" i="43"/>
  <c r="Z39" i="43" s="1"/>
  <c r="X39" i="43"/>
  <c r="AR37" i="31"/>
  <c r="AG39" i="28"/>
  <c r="AP39" i="28" s="1"/>
  <c r="AF39" i="28"/>
  <c r="AO39" i="28" s="1"/>
  <c r="W40" i="28"/>
  <c r="AE39" i="28"/>
  <c r="Y39" i="73"/>
  <c r="X39" i="73"/>
  <c r="AI38" i="38"/>
  <c r="AN38" i="38"/>
  <c r="AI37" i="75"/>
  <c r="AN37" i="75"/>
  <c r="Z38" i="31"/>
  <c r="AI37" i="93"/>
  <c r="AN37" i="93"/>
  <c r="AR37" i="91"/>
  <c r="AH38" i="95"/>
  <c r="AQ38" i="95" s="1"/>
  <c r="AH39" i="86"/>
  <c r="AQ39" i="86" s="1"/>
  <c r="AH38" i="91"/>
  <c r="AQ38" i="91" s="1"/>
  <c r="Y39" i="82"/>
  <c r="X39" i="82"/>
  <c r="AH38" i="36"/>
  <c r="AQ38" i="36" s="1"/>
  <c r="AN38" i="43"/>
  <c r="AI38" i="43"/>
  <c r="Y39" i="26"/>
  <c r="X39" i="26"/>
  <c r="Z37" i="41"/>
  <c r="AR37" i="92"/>
  <c r="X39" i="42"/>
  <c r="Y39" i="42"/>
  <c r="Z38" i="77"/>
  <c r="AR37" i="83"/>
  <c r="AH37" i="88"/>
  <c r="AQ37" i="88" s="1"/>
  <c r="AI38" i="73"/>
  <c r="AN38" i="73"/>
  <c r="AR38" i="79"/>
  <c r="AE37" i="81"/>
  <c r="W38" i="81"/>
  <c r="AG37" i="81"/>
  <c r="AP37" i="81" s="1"/>
  <c r="AF37" i="81"/>
  <c r="AO37" i="81" s="1"/>
  <c r="AN37" i="44"/>
  <c r="AI37" i="44"/>
  <c r="AF37" i="29"/>
  <c r="AO37" i="29" s="1"/>
  <c r="AE37" i="29"/>
  <c r="W38" i="29"/>
  <c r="AG37" i="29"/>
  <c r="AP37" i="29" s="1"/>
  <c r="AI37" i="78"/>
  <c r="AN37" i="78"/>
  <c r="AN38" i="26"/>
  <c r="AI38" i="26"/>
  <c r="AH37" i="84"/>
  <c r="AQ37" i="84" s="1"/>
  <c r="AR36" i="45"/>
  <c r="Z37" i="88"/>
  <c r="Y38" i="80"/>
  <c r="X38" i="80"/>
  <c r="Y37" i="74"/>
  <c r="X37" i="74"/>
  <c r="AR36" i="81"/>
  <c r="X37" i="32"/>
  <c r="Y37" i="32"/>
  <c r="AH40" i="96"/>
  <c r="AQ40" i="96" s="1"/>
  <c r="AH37" i="94"/>
  <c r="AQ37" i="94" s="1"/>
  <c r="AR35" i="46"/>
  <c r="AN37" i="33"/>
  <c r="AI37" i="33"/>
  <c r="AN36" i="32"/>
  <c r="AI36" i="32"/>
  <c r="Z38" i="95"/>
  <c r="AH38" i="83"/>
  <c r="AQ38" i="83" s="1"/>
  <c r="Z40" i="96"/>
  <c r="Z37" i="94"/>
  <c r="AH38" i="34"/>
  <c r="AQ38" i="34" s="1"/>
  <c r="Y39" i="87"/>
  <c r="X39" i="87"/>
  <c r="AR37" i="77"/>
  <c r="Z39" i="86"/>
  <c r="AH39" i="40"/>
  <c r="AQ39" i="40" s="1"/>
  <c r="AR38" i="37"/>
  <c r="AH39" i="76"/>
  <c r="AQ39" i="76" s="1"/>
  <c r="AE37" i="84"/>
  <c r="AG37" i="84"/>
  <c r="AP37" i="84" s="1"/>
  <c r="AF37" i="84"/>
  <c r="AO37" i="84" s="1"/>
  <c r="W38" i="84"/>
  <c r="AI38" i="42"/>
  <c r="AN38" i="42"/>
  <c r="AH35" i="89"/>
  <c r="AQ35" i="89" s="1"/>
  <c r="AG36" i="35"/>
  <c r="AP36" i="35" s="1"/>
  <c r="AE36" i="35"/>
  <c r="W37" i="35"/>
  <c r="AF36" i="35"/>
  <c r="AO36" i="35" s="1"/>
  <c r="AR37" i="95"/>
  <c r="Y39" i="25"/>
  <c r="X39" i="25"/>
  <c r="AR35" i="27"/>
  <c r="AI37" i="80"/>
  <c r="AN37" i="80"/>
  <c r="AI39" i="48"/>
  <c r="AN39" i="48"/>
  <c r="AN36" i="74"/>
  <c r="AI36" i="74"/>
  <c r="Y38" i="93"/>
  <c r="X38" i="93"/>
  <c r="AF38" i="85"/>
  <c r="AO38" i="85" s="1"/>
  <c r="AE38" i="85"/>
  <c r="W39" i="85"/>
  <c r="AG38" i="85"/>
  <c r="AP38" i="85" s="1"/>
  <c r="W38" i="90"/>
  <c r="AG37" i="90"/>
  <c r="AP37" i="90" s="1"/>
  <c r="AE37" i="90"/>
  <c r="AF37" i="90"/>
  <c r="AO37" i="90" s="1"/>
  <c r="AR37" i="85"/>
  <c r="AH39" i="37"/>
  <c r="AQ39" i="37" s="1"/>
  <c r="AH39" i="79"/>
  <c r="AQ39" i="79" s="1"/>
  <c r="AR36" i="39"/>
  <c r="AH37" i="39"/>
  <c r="AQ37" i="39" s="1"/>
  <c r="AR35" i="47"/>
  <c r="AH36" i="27"/>
  <c r="AQ36" i="27" s="1"/>
  <c r="Z39" i="79"/>
  <c r="AH37" i="45"/>
  <c r="AQ37" i="45" s="1"/>
  <c r="X38" i="33"/>
  <c r="Y38" i="33"/>
  <c r="AR39" i="96"/>
  <c r="AH38" i="85"/>
  <c r="AQ38" i="85" s="1"/>
  <c r="AH36" i="46"/>
  <c r="AQ36" i="46" s="1"/>
  <c r="X39" i="30"/>
  <c r="Y39" i="30"/>
  <c r="AH38" i="92"/>
  <c r="AQ38" i="92" s="1"/>
  <c r="AI38" i="87"/>
  <c r="AN38" i="87"/>
  <c r="AN38" i="82"/>
  <c r="AI38" i="82"/>
  <c r="AH37" i="90"/>
  <c r="AQ37" i="90" s="1"/>
  <c r="AR38" i="28"/>
  <c r="AF39" i="76"/>
  <c r="AO39" i="76" s="1"/>
  <c r="AE39" i="76"/>
  <c r="AG39" i="76"/>
  <c r="AP39" i="76" s="1"/>
  <c r="W40" i="76"/>
  <c r="Z35" i="89"/>
  <c r="AN38" i="25"/>
  <c r="AI38" i="25"/>
  <c r="AH36" i="47"/>
  <c r="AQ36" i="47" s="1"/>
  <c r="AH39" i="28"/>
  <c r="AQ39" i="28" s="1"/>
  <c r="AR37" i="36"/>
  <c r="X38" i="75"/>
  <c r="Y38" i="75"/>
  <c r="AE38" i="34" l="1"/>
  <c r="AF38" i="34"/>
  <c r="AO38" i="34" s="1"/>
  <c r="W38" i="39"/>
  <c r="AG38" i="34"/>
  <c r="AP38" i="34" s="1"/>
  <c r="Z39" i="30"/>
  <c r="Z37" i="32"/>
  <c r="Z39" i="42"/>
  <c r="Z40" i="48"/>
  <c r="AF38" i="83"/>
  <c r="AO38" i="83" s="1"/>
  <c r="W39" i="83"/>
  <c r="Z37" i="74"/>
  <c r="Z39" i="26"/>
  <c r="W40" i="26" s="1"/>
  <c r="Z39" i="73"/>
  <c r="Z38" i="33"/>
  <c r="W39" i="33" s="1"/>
  <c r="AF38" i="33"/>
  <c r="AO38" i="33" s="1"/>
  <c r="Y40" i="76"/>
  <c r="X40" i="76"/>
  <c r="Z40" i="76" s="1"/>
  <c r="AR38" i="82"/>
  <c r="AI37" i="90"/>
  <c r="AN37" i="90"/>
  <c r="Y39" i="85"/>
  <c r="X39" i="85"/>
  <c r="AR36" i="74"/>
  <c r="AR38" i="42"/>
  <c r="AG39" i="86"/>
  <c r="AP39" i="86" s="1"/>
  <c r="AF39" i="86"/>
  <c r="AO39" i="86" s="1"/>
  <c r="AE39" i="86"/>
  <c r="W40" i="86"/>
  <c r="AF40" i="96"/>
  <c r="AO40" i="96" s="1"/>
  <c r="AG40" i="96"/>
  <c r="AP40" i="96" s="1"/>
  <c r="AE40" i="96"/>
  <c r="W41" i="96"/>
  <c r="AE38" i="95"/>
  <c r="W39" i="95"/>
  <c r="AF38" i="95"/>
  <c r="AO38" i="95" s="1"/>
  <c r="AG38" i="95"/>
  <c r="AP38" i="95" s="1"/>
  <c r="AH37" i="32"/>
  <c r="AQ37" i="32" s="1"/>
  <c r="W38" i="74"/>
  <c r="AG37" i="74"/>
  <c r="AP37" i="74" s="1"/>
  <c r="AF37" i="74"/>
  <c r="AO37" i="74" s="1"/>
  <c r="AE37" i="74"/>
  <c r="AR38" i="26"/>
  <c r="X38" i="29"/>
  <c r="Z38" i="29" s="1"/>
  <c r="Y38" i="29"/>
  <c r="AE39" i="42"/>
  <c r="W40" i="42"/>
  <c r="AF39" i="42"/>
  <c r="AO39" i="42" s="1"/>
  <c r="AG39" i="42"/>
  <c r="AP39" i="42" s="1"/>
  <c r="AE39" i="26"/>
  <c r="W39" i="31"/>
  <c r="AG38" i="31"/>
  <c r="AP38" i="31" s="1"/>
  <c r="AF38" i="31"/>
  <c r="AO38" i="31" s="1"/>
  <c r="AE38" i="31"/>
  <c r="X39" i="92"/>
  <c r="Y39" i="92"/>
  <c r="Z39" i="92" s="1"/>
  <c r="AH39" i="38"/>
  <c r="AQ39" i="38" s="1"/>
  <c r="W39" i="44"/>
  <c r="AG38" i="44"/>
  <c r="AP38" i="44" s="1"/>
  <c r="AF38" i="44"/>
  <c r="AO38" i="44" s="1"/>
  <c r="AE38" i="44"/>
  <c r="X40" i="40"/>
  <c r="Y40" i="40"/>
  <c r="Z40" i="40" s="1"/>
  <c r="Y38" i="39"/>
  <c r="X38" i="39"/>
  <c r="Y37" i="47"/>
  <c r="X37" i="47"/>
  <c r="AH38" i="78"/>
  <c r="AQ38" i="78" s="1"/>
  <c r="AN39" i="40"/>
  <c r="AI39" i="40"/>
  <c r="AR38" i="30"/>
  <c r="AN38" i="83"/>
  <c r="AI38" i="83"/>
  <c r="AG39" i="79"/>
  <c r="AP39" i="79" s="1"/>
  <c r="AF39" i="79"/>
  <c r="AO39" i="79" s="1"/>
  <c r="W40" i="79"/>
  <c r="AE39" i="79"/>
  <c r="AH39" i="25"/>
  <c r="AQ39" i="25" s="1"/>
  <c r="X38" i="81"/>
  <c r="Y38" i="81"/>
  <c r="Z38" i="81" s="1"/>
  <c r="AH39" i="82"/>
  <c r="AQ39" i="82" s="1"/>
  <c r="AR37" i="75"/>
  <c r="Z39" i="38"/>
  <c r="Z38" i="78"/>
  <c r="Y39" i="91"/>
  <c r="X39" i="91"/>
  <c r="Z39" i="91" s="1"/>
  <c r="X37" i="27"/>
  <c r="Y37" i="27"/>
  <c r="AI38" i="36"/>
  <c r="AN38" i="36"/>
  <c r="AI36" i="47"/>
  <c r="AN36" i="47"/>
  <c r="Y40" i="37"/>
  <c r="Z40" i="37" s="1"/>
  <c r="X40" i="37"/>
  <c r="AH38" i="75"/>
  <c r="AQ38" i="75" s="1"/>
  <c r="AH38" i="33"/>
  <c r="AQ38" i="33" s="1"/>
  <c r="Y38" i="84"/>
  <c r="X38" i="84"/>
  <c r="Z38" i="84" s="1"/>
  <c r="W38" i="32"/>
  <c r="AG37" i="32"/>
  <c r="AP37" i="32" s="1"/>
  <c r="AF37" i="32"/>
  <c r="AO37" i="32" s="1"/>
  <c r="AE37" i="32"/>
  <c r="AH38" i="80"/>
  <c r="AQ38" i="80" s="1"/>
  <c r="AI37" i="29"/>
  <c r="AN37" i="29"/>
  <c r="AR38" i="73"/>
  <c r="AR38" i="43"/>
  <c r="Z38" i="75"/>
  <c r="AI39" i="76"/>
  <c r="AN39" i="76"/>
  <c r="Y38" i="90"/>
  <c r="X38" i="90"/>
  <c r="AH38" i="93"/>
  <c r="AQ38" i="93" s="1"/>
  <c r="AR39" i="48"/>
  <c r="Y37" i="35"/>
  <c r="X37" i="35"/>
  <c r="AH39" i="87"/>
  <c r="AQ39" i="87" s="1"/>
  <c r="AR37" i="33"/>
  <c r="Z38" i="80"/>
  <c r="AR37" i="78"/>
  <c r="AR37" i="44"/>
  <c r="AI37" i="81"/>
  <c r="AN37" i="81"/>
  <c r="AG38" i="77"/>
  <c r="AP38" i="77" s="1"/>
  <c r="AF38" i="77"/>
  <c r="AO38" i="77" s="1"/>
  <c r="AE38" i="77"/>
  <c r="W39" i="77"/>
  <c r="AG37" i="41"/>
  <c r="AP37" i="41" s="1"/>
  <c r="AF37" i="41"/>
  <c r="AO37" i="41" s="1"/>
  <c r="AE37" i="41"/>
  <c r="W38" i="41"/>
  <c r="AN39" i="28"/>
  <c r="AI39" i="28"/>
  <c r="AH39" i="43"/>
  <c r="AQ39" i="43" s="1"/>
  <c r="AN39" i="37"/>
  <c r="AI39" i="37"/>
  <c r="AG39" i="73"/>
  <c r="AP39" i="73" s="1"/>
  <c r="AF39" i="73"/>
  <c r="AO39" i="73" s="1"/>
  <c r="AE39" i="73"/>
  <c r="W40" i="73"/>
  <c r="X38" i="45"/>
  <c r="Y38" i="45"/>
  <c r="AI38" i="34"/>
  <c r="AN38" i="34"/>
  <c r="AN37" i="39"/>
  <c r="AI37" i="39"/>
  <c r="AR38" i="25"/>
  <c r="AR38" i="87"/>
  <c r="AH39" i="30"/>
  <c r="AQ39" i="30" s="1"/>
  <c r="Z39" i="25"/>
  <c r="AN36" i="35"/>
  <c r="AI36" i="35"/>
  <c r="AH37" i="74"/>
  <c r="AQ37" i="74" s="1"/>
  <c r="AE37" i="88"/>
  <c r="W38" i="88"/>
  <c r="AF37" i="88"/>
  <c r="AO37" i="88" s="1"/>
  <c r="AG37" i="88"/>
  <c r="AP37" i="88" s="1"/>
  <c r="AH39" i="26"/>
  <c r="AQ39" i="26" s="1"/>
  <c r="Z39" i="82"/>
  <c r="AR38" i="38"/>
  <c r="X40" i="28"/>
  <c r="Y40" i="28"/>
  <c r="AN38" i="92"/>
  <c r="AI38" i="92"/>
  <c r="AH40" i="48"/>
  <c r="AQ40" i="48" s="1"/>
  <c r="AH38" i="44"/>
  <c r="AQ38" i="44" s="1"/>
  <c r="AI36" i="46"/>
  <c r="AN36" i="46"/>
  <c r="AI37" i="45"/>
  <c r="AN37" i="45"/>
  <c r="X39" i="34"/>
  <c r="Y39" i="34"/>
  <c r="AN36" i="27"/>
  <c r="AI36" i="27"/>
  <c r="AI38" i="85"/>
  <c r="AN38" i="85"/>
  <c r="AR36" i="32"/>
  <c r="X37" i="46"/>
  <c r="Y37" i="46"/>
  <c r="Y39" i="36"/>
  <c r="X39" i="36"/>
  <c r="Z39" i="36" s="1"/>
  <c r="AG35" i="89"/>
  <c r="AP35" i="89" s="1"/>
  <c r="AF35" i="89"/>
  <c r="AO35" i="89" s="1"/>
  <c r="W36" i="89"/>
  <c r="AE35" i="89"/>
  <c r="W40" i="30"/>
  <c r="AG39" i="30"/>
  <c r="AP39" i="30" s="1"/>
  <c r="AF39" i="30"/>
  <c r="AO39" i="30" s="1"/>
  <c r="AE39" i="30"/>
  <c r="Z38" i="93"/>
  <c r="AR37" i="80"/>
  <c r="AN37" i="84"/>
  <c r="AI37" i="84"/>
  <c r="Z39" i="87"/>
  <c r="W38" i="94"/>
  <c r="AG37" i="94"/>
  <c r="AP37" i="94" s="1"/>
  <c r="AE37" i="94"/>
  <c r="AF37" i="94"/>
  <c r="AO37" i="94" s="1"/>
  <c r="AH39" i="42"/>
  <c r="AQ39" i="42" s="1"/>
  <c r="AR37" i="93"/>
  <c r="AH39" i="73"/>
  <c r="AQ39" i="73" s="1"/>
  <c r="W40" i="43"/>
  <c r="AG39" i="43"/>
  <c r="AP39" i="43" s="1"/>
  <c r="AF39" i="43"/>
  <c r="AO39" i="43" s="1"/>
  <c r="AE39" i="43"/>
  <c r="AF40" i="48"/>
  <c r="AO40" i="48" s="1"/>
  <c r="AE40" i="48"/>
  <c r="W41" i="48"/>
  <c r="AG40" i="48"/>
  <c r="AP40" i="48" s="1"/>
  <c r="AN38" i="91"/>
  <c r="AI38" i="91"/>
  <c r="Y39" i="83"/>
  <c r="X39" i="83"/>
  <c r="AF39" i="26" l="1"/>
  <c r="AO39" i="26" s="1"/>
  <c r="AG39" i="26"/>
  <c r="AP39" i="26" s="1"/>
  <c r="AG38" i="33"/>
  <c r="AP38" i="33" s="1"/>
  <c r="Z37" i="46"/>
  <c r="AE38" i="33"/>
  <c r="Z38" i="45"/>
  <c r="AE38" i="45" s="1"/>
  <c r="Z37" i="47"/>
  <c r="AG37" i="47" s="1"/>
  <c r="AP37" i="47" s="1"/>
  <c r="AG39" i="36"/>
  <c r="AP39" i="36" s="1"/>
  <c r="AE39" i="36"/>
  <c r="AF39" i="36"/>
  <c r="AO39" i="36" s="1"/>
  <c r="W40" i="36"/>
  <c r="AF38" i="45"/>
  <c r="AO38" i="45" s="1"/>
  <c r="W41" i="37"/>
  <c r="AG40" i="37"/>
  <c r="AP40" i="37" s="1"/>
  <c r="AF40" i="37"/>
  <c r="AO40" i="37" s="1"/>
  <c r="AE40" i="37"/>
  <c r="W41" i="40"/>
  <c r="AG40" i="40"/>
  <c r="AP40" i="40" s="1"/>
  <c r="AE40" i="40"/>
  <c r="AF40" i="40"/>
  <c r="AO40" i="40" s="1"/>
  <c r="AG38" i="81"/>
  <c r="AP38" i="81" s="1"/>
  <c r="AF38" i="81"/>
  <c r="AO38" i="81" s="1"/>
  <c r="W39" i="81"/>
  <c r="AE38" i="81"/>
  <c r="AG39" i="91"/>
  <c r="AP39" i="91" s="1"/>
  <c r="AF39" i="91"/>
  <c r="AO39" i="91" s="1"/>
  <c r="AE39" i="91"/>
  <c r="W40" i="91"/>
  <c r="AF37" i="47"/>
  <c r="AO37" i="47" s="1"/>
  <c r="AE37" i="47"/>
  <c r="W38" i="47"/>
  <c r="AR39" i="28"/>
  <c r="W39" i="84"/>
  <c r="AG38" i="84"/>
  <c r="AP38" i="84" s="1"/>
  <c r="AF38" i="84"/>
  <c r="AO38" i="84" s="1"/>
  <c r="AE38" i="84"/>
  <c r="AH38" i="39"/>
  <c r="AQ38" i="39" s="1"/>
  <c r="AI38" i="44"/>
  <c r="AN38" i="44"/>
  <c r="AF39" i="92"/>
  <c r="AO39" i="92" s="1"/>
  <c r="AE39" i="92"/>
  <c r="AG39" i="92"/>
  <c r="AP39" i="92" s="1"/>
  <c r="W40" i="92"/>
  <c r="AI39" i="26"/>
  <c r="AN39" i="26"/>
  <c r="AG38" i="29"/>
  <c r="AP38" i="29" s="1"/>
  <c r="AF38" i="29"/>
  <c r="AO38" i="29" s="1"/>
  <c r="AE38" i="29"/>
  <c r="W39" i="29"/>
  <c r="AG38" i="93"/>
  <c r="AP38" i="93" s="1"/>
  <c r="AE38" i="93"/>
  <c r="AF38" i="93"/>
  <c r="AO38" i="93" s="1"/>
  <c r="W39" i="93"/>
  <c r="AH39" i="34"/>
  <c r="AQ39" i="34" s="1"/>
  <c r="Z39" i="34"/>
  <c r="AI39" i="43"/>
  <c r="AN39" i="43"/>
  <c r="AI37" i="94"/>
  <c r="AN37" i="94"/>
  <c r="AH37" i="46"/>
  <c r="AQ37" i="46" s="1"/>
  <c r="AR36" i="27"/>
  <c r="AR37" i="45"/>
  <c r="AI37" i="88"/>
  <c r="AN37" i="88"/>
  <c r="AR36" i="35"/>
  <c r="AR37" i="39"/>
  <c r="AR39" i="37"/>
  <c r="AE38" i="75"/>
  <c r="W39" i="75"/>
  <c r="AF38" i="75"/>
  <c r="AO38" i="75" s="1"/>
  <c r="AG38" i="75"/>
  <c r="AP38" i="75" s="1"/>
  <c r="AR37" i="29"/>
  <c r="AI37" i="32"/>
  <c r="AN37" i="32"/>
  <c r="AH40" i="37"/>
  <c r="AQ40" i="37" s="1"/>
  <c r="AR38" i="36"/>
  <c r="AH39" i="92"/>
  <c r="AQ39" i="92" s="1"/>
  <c r="X39" i="31"/>
  <c r="Y39" i="31"/>
  <c r="AH38" i="29"/>
  <c r="AQ38" i="29" s="1"/>
  <c r="AI38" i="95"/>
  <c r="AN38" i="95"/>
  <c r="Y40" i="86"/>
  <c r="X40" i="86"/>
  <c r="AG40" i="76"/>
  <c r="AP40" i="76" s="1"/>
  <c r="AF40" i="76"/>
  <c r="AO40" i="76" s="1"/>
  <c r="W41" i="76"/>
  <c r="AE40" i="76"/>
  <c r="AE37" i="46"/>
  <c r="W38" i="46"/>
  <c r="AG37" i="46"/>
  <c r="AP37" i="46" s="1"/>
  <c r="AF37" i="46"/>
  <c r="AO37" i="46" s="1"/>
  <c r="AR38" i="92"/>
  <c r="AH38" i="90"/>
  <c r="AQ38" i="90" s="1"/>
  <c r="AN39" i="86"/>
  <c r="AI39" i="86"/>
  <c r="AH39" i="83"/>
  <c r="AQ39" i="83" s="1"/>
  <c r="Y40" i="30"/>
  <c r="X40" i="30"/>
  <c r="AH39" i="36"/>
  <c r="AQ39" i="36" s="1"/>
  <c r="AR36" i="46"/>
  <c r="AG39" i="82"/>
  <c r="AP39" i="82" s="1"/>
  <c r="AF39" i="82"/>
  <c r="AO39" i="82" s="1"/>
  <c r="W40" i="82"/>
  <c r="AE39" i="82"/>
  <c r="W40" i="25"/>
  <c r="AG39" i="25"/>
  <c r="AP39" i="25" s="1"/>
  <c r="AF39" i="25"/>
  <c r="AO39" i="25" s="1"/>
  <c r="AE39" i="25"/>
  <c r="Y40" i="73"/>
  <c r="X40" i="73"/>
  <c r="AR37" i="81"/>
  <c r="AH37" i="27"/>
  <c r="AQ37" i="27" s="1"/>
  <c r="AG39" i="38"/>
  <c r="AP39" i="38" s="1"/>
  <c r="AE39" i="38"/>
  <c r="AF39" i="38"/>
  <c r="AO39" i="38" s="1"/>
  <c r="W40" i="38"/>
  <c r="Y40" i="79"/>
  <c r="X40" i="79"/>
  <c r="AI38" i="31"/>
  <c r="AN38" i="31"/>
  <c r="X38" i="74"/>
  <c r="Y38" i="74"/>
  <c r="AI40" i="96"/>
  <c r="AN40" i="96"/>
  <c r="AI38" i="33"/>
  <c r="AN38" i="33"/>
  <c r="AR38" i="34"/>
  <c r="AN39" i="73"/>
  <c r="AI39" i="73"/>
  <c r="Y39" i="77"/>
  <c r="X39" i="77"/>
  <c r="AH37" i="35"/>
  <c r="AQ37" i="35" s="1"/>
  <c r="Z38" i="90"/>
  <c r="Z37" i="27"/>
  <c r="AR39" i="40"/>
  <c r="Z38" i="39"/>
  <c r="X40" i="42"/>
  <c r="Y40" i="42"/>
  <c r="AH39" i="85"/>
  <c r="AQ39" i="85" s="1"/>
  <c r="AF38" i="78"/>
  <c r="AO38" i="78" s="1"/>
  <c r="AE38" i="78"/>
  <c r="W39" i="78"/>
  <c r="AG38" i="78"/>
  <c r="AP38" i="78" s="1"/>
  <c r="AN39" i="79"/>
  <c r="AI39" i="79"/>
  <c r="AR37" i="90"/>
  <c r="X41" i="48"/>
  <c r="Y41" i="48"/>
  <c r="AI39" i="30"/>
  <c r="AN39" i="30"/>
  <c r="AH40" i="28"/>
  <c r="AQ40" i="28" s="1"/>
  <c r="X38" i="41"/>
  <c r="Y38" i="41"/>
  <c r="AN38" i="77"/>
  <c r="AI38" i="77"/>
  <c r="X38" i="32"/>
  <c r="Y38" i="32"/>
  <c r="AR36" i="47"/>
  <c r="AH39" i="91"/>
  <c r="AQ39" i="91" s="1"/>
  <c r="AH37" i="47"/>
  <c r="AQ37" i="47" s="1"/>
  <c r="AI39" i="42"/>
  <c r="AN39" i="42"/>
  <c r="AI37" i="74"/>
  <c r="AN37" i="74"/>
  <c r="AH40" i="76"/>
  <c r="AQ40" i="76" s="1"/>
  <c r="AG38" i="80"/>
  <c r="AP38" i="80" s="1"/>
  <c r="AF38" i="80"/>
  <c r="AO38" i="80" s="1"/>
  <c r="AE38" i="80"/>
  <c r="W39" i="80"/>
  <c r="X41" i="96"/>
  <c r="Y41" i="96"/>
  <c r="AN40" i="48"/>
  <c r="AI40" i="48"/>
  <c r="X38" i="94"/>
  <c r="Y38" i="94"/>
  <c r="AN35" i="89"/>
  <c r="AI35" i="89"/>
  <c r="Z39" i="83"/>
  <c r="X40" i="43"/>
  <c r="Y40" i="43"/>
  <c r="AG39" i="87"/>
  <c r="AP39" i="87" s="1"/>
  <c r="AF39" i="87"/>
  <c r="AO39" i="87" s="1"/>
  <c r="AE39" i="87"/>
  <c r="W40" i="87"/>
  <c r="AR38" i="91"/>
  <c r="AR37" i="84"/>
  <c r="X36" i="89"/>
  <c r="Y36" i="89"/>
  <c r="AR38" i="85"/>
  <c r="Z40" i="28"/>
  <c r="Y38" i="88"/>
  <c r="X38" i="88"/>
  <c r="AH38" i="45"/>
  <c r="AQ38" i="45" s="1"/>
  <c r="AN37" i="41"/>
  <c r="AI37" i="41"/>
  <c r="Z37" i="35"/>
  <c r="AR39" i="76"/>
  <c r="AH38" i="84"/>
  <c r="AQ38" i="84" s="1"/>
  <c r="AH38" i="81"/>
  <c r="AQ38" i="81" s="1"/>
  <c r="AR38" i="83"/>
  <c r="AH40" i="40"/>
  <c r="AQ40" i="40" s="1"/>
  <c r="X39" i="44"/>
  <c r="Y39" i="44"/>
  <c r="X40" i="26"/>
  <c r="Y40" i="26"/>
  <c r="Z40" i="26" s="1"/>
  <c r="X39" i="95"/>
  <c r="Y39" i="95"/>
  <c r="Z39" i="85"/>
  <c r="X39" i="33"/>
  <c r="Y39" i="33"/>
  <c r="Z39" i="95" l="1"/>
  <c r="Z36" i="89"/>
  <c r="Z40" i="43"/>
  <c r="Z40" i="42"/>
  <c r="Z40" i="86"/>
  <c r="W39" i="45"/>
  <c r="Z41" i="48"/>
  <c r="Z39" i="77"/>
  <c r="AG38" i="45"/>
  <c r="AP38" i="45" s="1"/>
  <c r="Z38" i="88"/>
  <c r="AF38" i="88" s="1"/>
  <c r="AO38" i="88" s="1"/>
  <c r="Z38" i="94"/>
  <c r="AF38" i="94" s="1"/>
  <c r="AO38" i="94" s="1"/>
  <c r="Z38" i="74"/>
  <c r="Z39" i="44"/>
  <c r="AE39" i="44" s="1"/>
  <c r="Z38" i="32"/>
  <c r="AF38" i="32" s="1"/>
  <c r="AO38" i="32" s="1"/>
  <c r="Z38" i="41"/>
  <c r="W39" i="41" s="1"/>
  <c r="AE40" i="26"/>
  <c r="W41" i="26"/>
  <c r="AG40" i="26"/>
  <c r="AP40" i="26" s="1"/>
  <c r="AF40" i="26"/>
  <c r="AO40" i="26" s="1"/>
  <c r="W39" i="32"/>
  <c r="AG38" i="32"/>
  <c r="AP38" i="32" s="1"/>
  <c r="AH39" i="33"/>
  <c r="AQ39" i="33" s="1"/>
  <c r="AG39" i="83"/>
  <c r="AP39" i="83" s="1"/>
  <c r="AF39" i="83"/>
  <c r="AO39" i="83" s="1"/>
  <c r="W40" i="83"/>
  <c r="AE39" i="83"/>
  <c r="Y39" i="80"/>
  <c r="X39" i="80"/>
  <c r="AR39" i="42"/>
  <c r="AG39" i="95"/>
  <c r="AP39" i="95" s="1"/>
  <c r="AE39" i="95"/>
  <c r="AF39" i="95"/>
  <c r="AO39" i="95" s="1"/>
  <c r="W40" i="95"/>
  <c r="AG39" i="44"/>
  <c r="AP39" i="44" s="1"/>
  <c r="W40" i="44"/>
  <c r="AG38" i="88"/>
  <c r="AP38" i="88" s="1"/>
  <c r="W39" i="88"/>
  <c r="W37" i="89"/>
  <c r="AE36" i="89"/>
  <c r="AG36" i="89"/>
  <c r="AP36" i="89" s="1"/>
  <c r="AF36" i="89"/>
  <c r="AO36" i="89" s="1"/>
  <c r="Y40" i="87"/>
  <c r="X40" i="87"/>
  <c r="AE40" i="43"/>
  <c r="AG40" i="43"/>
  <c r="AP40" i="43" s="1"/>
  <c r="W41" i="43"/>
  <c r="AF40" i="43"/>
  <c r="AO40" i="43" s="1"/>
  <c r="AE38" i="94"/>
  <c r="W39" i="94"/>
  <c r="AG38" i="94"/>
  <c r="AP38" i="94" s="1"/>
  <c r="AH41" i="48"/>
  <c r="AQ41" i="48" s="1"/>
  <c r="AG40" i="42"/>
  <c r="AP40" i="42" s="1"/>
  <c r="AF40" i="42"/>
  <c r="AO40" i="42" s="1"/>
  <c r="AE40" i="42"/>
  <c r="W41" i="42"/>
  <c r="AE38" i="74"/>
  <c r="W39" i="74"/>
  <c r="AF38" i="74"/>
  <c r="AO38" i="74" s="1"/>
  <c r="AG38" i="74"/>
  <c r="AP38" i="74" s="1"/>
  <c r="AH40" i="73"/>
  <c r="AQ40" i="73" s="1"/>
  <c r="AN40" i="76"/>
  <c r="AI40" i="76"/>
  <c r="AF39" i="34"/>
  <c r="AO39" i="34" s="1"/>
  <c r="W40" i="34"/>
  <c r="AG39" i="34"/>
  <c r="AP39" i="34" s="1"/>
  <c r="AE39" i="34"/>
  <c r="Y39" i="93"/>
  <c r="X39" i="93"/>
  <c r="X39" i="29"/>
  <c r="Y39" i="29"/>
  <c r="X40" i="92"/>
  <c r="Y40" i="92"/>
  <c r="AR38" i="44"/>
  <c r="X40" i="91"/>
  <c r="Y40" i="91"/>
  <c r="AN38" i="81"/>
  <c r="AI38" i="81"/>
  <c r="AR38" i="33"/>
  <c r="W41" i="86"/>
  <c r="AG40" i="86"/>
  <c r="AP40" i="86" s="1"/>
  <c r="AF40" i="86"/>
  <c r="AO40" i="86" s="1"/>
  <c r="AE40" i="86"/>
  <c r="AR37" i="32"/>
  <c r="Y39" i="75"/>
  <c r="X39" i="75"/>
  <c r="AN38" i="29"/>
  <c r="AI38" i="29"/>
  <c r="AN38" i="84"/>
  <c r="AI38" i="84"/>
  <c r="AN39" i="91"/>
  <c r="AI39" i="91"/>
  <c r="X39" i="81"/>
  <c r="Z39" i="81" s="1"/>
  <c r="Y39" i="81"/>
  <c r="Y41" i="37"/>
  <c r="X41" i="37"/>
  <c r="Z39" i="33"/>
  <c r="AH40" i="26"/>
  <c r="AQ40" i="26" s="1"/>
  <c r="W38" i="35"/>
  <c r="AG37" i="35"/>
  <c r="AP37" i="35" s="1"/>
  <c r="AF37" i="35"/>
  <c r="AO37" i="35" s="1"/>
  <c r="AE37" i="35"/>
  <c r="AR35" i="89"/>
  <c r="AN38" i="80"/>
  <c r="AI38" i="80"/>
  <c r="AH38" i="41"/>
  <c r="AQ38" i="41" s="1"/>
  <c r="Y39" i="78"/>
  <c r="X39" i="78"/>
  <c r="AR39" i="73"/>
  <c r="AR38" i="31"/>
  <c r="Z40" i="73"/>
  <c r="AH40" i="30"/>
  <c r="AQ40" i="30" s="1"/>
  <c r="X41" i="76"/>
  <c r="Y41" i="76"/>
  <c r="AI38" i="75"/>
  <c r="AN38" i="75"/>
  <c r="X41" i="40"/>
  <c r="Y41" i="40"/>
  <c r="X39" i="45"/>
  <c r="Y39" i="45"/>
  <c r="X40" i="36"/>
  <c r="Y40" i="36"/>
  <c r="W41" i="28"/>
  <c r="AG40" i="28"/>
  <c r="AP40" i="28" s="1"/>
  <c r="AF40" i="28"/>
  <c r="AO40" i="28" s="1"/>
  <c r="AE40" i="28"/>
  <c r="AR40" i="48"/>
  <c r="AG41" i="48"/>
  <c r="AP41" i="48" s="1"/>
  <c r="W42" i="48"/>
  <c r="AF41" i="48"/>
  <c r="AO41" i="48" s="1"/>
  <c r="AE41" i="48"/>
  <c r="W39" i="39"/>
  <c r="AG38" i="39"/>
  <c r="AP38" i="39" s="1"/>
  <c r="AF38" i="39"/>
  <c r="AO38" i="39" s="1"/>
  <c r="AE38" i="39"/>
  <c r="AR37" i="94"/>
  <c r="AN38" i="93"/>
  <c r="AI38" i="93"/>
  <c r="AN39" i="92"/>
  <c r="AI39" i="92"/>
  <c r="X38" i="47"/>
  <c r="Y38" i="47"/>
  <c r="AI40" i="37"/>
  <c r="AN40" i="37"/>
  <c r="AN39" i="87"/>
  <c r="AI39" i="87"/>
  <c r="Y40" i="25"/>
  <c r="X40" i="25"/>
  <c r="AG39" i="85"/>
  <c r="AP39" i="85" s="1"/>
  <c r="AF39" i="85"/>
  <c r="AO39" i="85" s="1"/>
  <c r="AE39" i="85"/>
  <c r="W40" i="85"/>
  <c r="AR37" i="41"/>
  <c r="AR40" i="96"/>
  <c r="AN39" i="38"/>
  <c r="AI39" i="38"/>
  <c r="AI39" i="25"/>
  <c r="AN39" i="25"/>
  <c r="AN39" i="82"/>
  <c r="AI39" i="82"/>
  <c r="AR38" i="95"/>
  <c r="AH38" i="88"/>
  <c r="AQ38" i="88" s="1"/>
  <c r="AH41" i="96"/>
  <c r="AQ41" i="96" s="1"/>
  <c r="AR39" i="30"/>
  <c r="AR39" i="79"/>
  <c r="AF37" i="27"/>
  <c r="AO37" i="27" s="1"/>
  <c r="AG37" i="27"/>
  <c r="AP37" i="27" s="1"/>
  <c r="W38" i="27"/>
  <c r="AE37" i="27"/>
  <c r="X40" i="82"/>
  <c r="Y40" i="82"/>
  <c r="Z40" i="30"/>
  <c r="AR39" i="86"/>
  <c r="Y38" i="46"/>
  <c r="X38" i="46"/>
  <c r="AH39" i="31"/>
  <c r="AQ39" i="31" s="1"/>
  <c r="AR37" i="88"/>
  <c r="X39" i="84"/>
  <c r="Z39" i="84" s="1"/>
  <c r="Y39" i="84"/>
  <c r="AN37" i="47"/>
  <c r="AI37" i="47"/>
  <c r="AN39" i="36"/>
  <c r="AI39" i="36"/>
  <c r="W40" i="77"/>
  <c r="AG39" i="77"/>
  <c r="AP39" i="77" s="1"/>
  <c r="AF39" i="77"/>
  <c r="AO39" i="77" s="1"/>
  <c r="AE39" i="77"/>
  <c r="X40" i="38"/>
  <c r="Y40" i="38"/>
  <c r="AH38" i="32"/>
  <c r="AQ38" i="32" s="1"/>
  <c r="AI38" i="78"/>
  <c r="AN38" i="78"/>
  <c r="AH40" i="79"/>
  <c r="AQ40" i="79" s="1"/>
  <c r="AH39" i="95"/>
  <c r="AQ39" i="95" s="1"/>
  <c r="AH39" i="44"/>
  <c r="AQ39" i="44" s="1"/>
  <c r="AH36" i="89"/>
  <c r="AQ36" i="89" s="1"/>
  <c r="AH40" i="43"/>
  <c r="AQ40" i="43" s="1"/>
  <c r="AH38" i="94"/>
  <c r="AQ38" i="94" s="1"/>
  <c r="Z41" i="96"/>
  <c r="AR37" i="74"/>
  <c r="AR38" i="77"/>
  <c r="AH40" i="42"/>
  <c r="AQ40" i="42" s="1"/>
  <c r="AE38" i="90"/>
  <c r="W39" i="90"/>
  <c r="AG38" i="90"/>
  <c r="AP38" i="90" s="1"/>
  <c r="AF38" i="90"/>
  <c r="AO38" i="90" s="1"/>
  <c r="AH39" i="77"/>
  <c r="AQ39" i="77" s="1"/>
  <c r="AH38" i="74"/>
  <c r="AQ38" i="74" s="1"/>
  <c r="Z40" i="79"/>
  <c r="AI37" i="46"/>
  <c r="AN37" i="46"/>
  <c r="AH40" i="86"/>
  <c r="AQ40" i="86" s="1"/>
  <c r="Z39" i="31"/>
  <c r="AR39" i="43"/>
  <c r="AR39" i="26"/>
  <c r="AI40" i="40"/>
  <c r="AN40" i="40"/>
  <c r="AN38" i="45"/>
  <c r="AI38" i="45"/>
  <c r="Z40" i="38" l="1"/>
  <c r="AE38" i="88"/>
  <c r="Z40" i="91"/>
  <c r="AE38" i="32"/>
  <c r="AE38" i="41"/>
  <c r="AF38" i="41"/>
  <c r="AO38" i="41" s="1"/>
  <c r="AF39" i="44"/>
  <c r="AO39" i="44" s="1"/>
  <c r="AG38" i="41"/>
  <c r="AP38" i="41" s="1"/>
  <c r="Z40" i="25"/>
  <c r="AE40" i="25" s="1"/>
  <c r="AG40" i="25"/>
  <c r="AP40" i="25" s="1"/>
  <c r="AF40" i="25"/>
  <c r="AO40" i="25" s="1"/>
  <c r="W41" i="91"/>
  <c r="AF40" i="91"/>
  <c r="AO40" i="91" s="1"/>
  <c r="AE40" i="91"/>
  <c r="AG40" i="91"/>
  <c r="AP40" i="91" s="1"/>
  <c r="AR38" i="45"/>
  <c r="AE39" i="31"/>
  <c r="W40" i="31"/>
  <c r="AG39" i="31"/>
  <c r="AP39" i="31" s="1"/>
  <c r="AF39" i="31"/>
  <c r="AO39" i="31" s="1"/>
  <c r="AH40" i="38"/>
  <c r="AQ40" i="38" s="1"/>
  <c r="X40" i="77"/>
  <c r="Y40" i="77"/>
  <c r="AH39" i="84"/>
  <c r="AQ39" i="84" s="1"/>
  <c r="AN37" i="27"/>
  <c r="AI37" i="27"/>
  <c r="AR39" i="25"/>
  <c r="AH40" i="25"/>
  <c r="AQ40" i="25" s="1"/>
  <c r="AR40" i="37"/>
  <c r="AR38" i="93"/>
  <c r="AH39" i="81"/>
  <c r="AQ39" i="81" s="1"/>
  <c r="AR38" i="29"/>
  <c r="AN39" i="34"/>
  <c r="AI39" i="34"/>
  <c r="X41" i="42"/>
  <c r="Y41" i="42"/>
  <c r="AI38" i="94"/>
  <c r="AN38" i="94"/>
  <c r="AI40" i="43"/>
  <c r="AN40" i="43"/>
  <c r="AI36" i="89"/>
  <c r="AN36" i="89"/>
  <c r="AN39" i="44"/>
  <c r="X40" i="83"/>
  <c r="Y40" i="83"/>
  <c r="AI38" i="32"/>
  <c r="AN38" i="32"/>
  <c r="AI40" i="26"/>
  <c r="AN40" i="26"/>
  <c r="AR40" i="40"/>
  <c r="AF40" i="38"/>
  <c r="AO40" i="38" s="1"/>
  <c r="W41" i="38"/>
  <c r="AG40" i="38"/>
  <c r="AP40" i="38" s="1"/>
  <c r="AE40" i="38"/>
  <c r="X38" i="35"/>
  <c r="Y38" i="35"/>
  <c r="AF39" i="33"/>
  <c r="AO39" i="33" s="1"/>
  <c r="W40" i="33"/>
  <c r="AG39" i="33"/>
  <c r="AP39" i="33" s="1"/>
  <c r="AE39" i="33"/>
  <c r="W40" i="81"/>
  <c r="AG39" i="81"/>
  <c r="AP39" i="81" s="1"/>
  <c r="AF39" i="81"/>
  <c r="AO39" i="81" s="1"/>
  <c r="AE39" i="81"/>
  <c r="AI40" i="86"/>
  <c r="AN40" i="86"/>
  <c r="AH39" i="29"/>
  <c r="AQ39" i="29" s="1"/>
  <c r="AN40" i="42"/>
  <c r="AI40" i="42"/>
  <c r="AH40" i="87"/>
  <c r="AQ40" i="87" s="1"/>
  <c r="X40" i="95"/>
  <c r="Y40" i="95"/>
  <c r="AI38" i="41"/>
  <c r="AN38" i="41"/>
  <c r="AF39" i="84"/>
  <c r="AO39" i="84" s="1"/>
  <c r="AE39" i="84"/>
  <c r="W40" i="84"/>
  <c r="AG39" i="84"/>
  <c r="AP39" i="84" s="1"/>
  <c r="X38" i="27"/>
  <c r="Y38" i="27"/>
  <c r="AH39" i="45"/>
  <c r="AQ39" i="45" s="1"/>
  <c r="AI39" i="77"/>
  <c r="AN39" i="77"/>
  <c r="AF40" i="30"/>
  <c r="AO40" i="30" s="1"/>
  <c r="AE40" i="30"/>
  <c r="W41" i="30"/>
  <c r="AG40" i="30"/>
  <c r="AP40" i="30" s="1"/>
  <c r="Y40" i="85"/>
  <c r="X40" i="85"/>
  <c r="AH38" i="47"/>
  <c r="AQ38" i="47" s="1"/>
  <c r="Y39" i="39"/>
  <c r="X39" i="39"/>
  <c r="Y41" i="28"/>
  <c r="X41" i="28"/>
  <c r="Z39" i="45"/>
  <c r="AH41" i="37"/>
  <c r="AQ41" i="37" s="1"/>
  <c r="AR39" i="91"/>
  <c r="AH39" i="75"/>
  <c r="AQ39" i="75" s="1"/>
  <c r="AR38" i="81"/>
  <c r="Z39" i="29"/>
  <c r="X40" i="34"/>
  <c r="Y40" i="34"/>
  <c r="X37" i="89"/>
  <c r="Y37" i="89"/>
  <c r="AH39" i="80"/>
  <c r="AQ39" i="80" s="1"/>
  <c r="AR37" i="46"/>
  <c r="AR38" i="75"/>
  <c r="AF41" i="96"/>
  <c r="AO41" i="96" s="1"/>
  <c r="AG41" i="96"/>
  <c r="AP41" i="96" s="1"/>
  <c r="W42" i="96"/>
  <c r="AE41" i="96"/>
  <c r="AR37" i="47"/>
  <c r="AH38" i="46"/>
  <c r="AQ38" i="46" s="1"/>
  <c r="AR39" i="82"/>
  <c r="AN39" i="85"/>
  <c r="AI39" i="85"/>
  <c r="AR39" i="87"/>
  <c r="Z38" i="47"/>
  <c r="AN41" i="48"/>
  <c r="AI41" i="48"/>
  <c r="AH41" i="76"/>
  <c r="AQ41" i="76" s="1"/>
  <c r="AH39" i="78"/>
  <c r="AQ39" i="78" s="1"/>
  <c r="AI37" i="35"/>
  <c r="AN37" i="35"/>
  <c r="AH39" i="93"/>
  <c r="AQ39" i="93" s="1"/>
  <c r="Y39" i="74"/>
  <c r="X39" i="74"/>
  <c r="X41" i="43"/>
  <c r="Y41" i="43"/>
  <c r="Z40" i="87"/>
  <c r="Y40" i="44"/>
  <c r="X40" i="44"/>
  <c r="AR39" i="36"/>
  <c r="AR39" i="38"/>
  <c r="W41" i="79"/>
  <c r="AG40" i="79"/>
  <c r="AP40" i="79" s="1"/>
  <c r="AF40" i="79"/>
  <c r="AO40" i="79" s="1"/>
  <c r="AE40" i="79"/>
  <c r="Y39" i="90"/>
  <c r="X39" i="90"/>
  <c r="AH40" i="82"/>
  <c r="AQ40" i="82" s="1"/>
  <c r="AR39" i="92"/>
  <c r="AI38" i="39"/>
  <c r="AN38" i="39"/>
  <c r="AI40" i="28"/>
  <c r="AN40" i="28"/>
  <c r="AH40" i="36"/>
  <c r="AQ40" i="36" s="1"/>
  <c r="AH41" i="40"/>
  <c r="AQ41" i="40" s="1"/>
  <c r="Z41" i="76"/>
  <c r="W41" i="73"/>
  <c r="AG40" i="73"/>
  <c r="AP40" i="73" s="1"/>
  <c r="AE40" i="73"/>
  <c r="AF40" i="73"/>
  <c r="AO40" i="73" s="1"/>
  <c r="Z41" i="37"/>
  <c r="AR38" i="84"/>
  <c r="Z39" i="75"/>
  <c r="AH40" i="92"/>
  <c r="AQ40" i="92" s="1"/>
  <c r="AI38" i="74"/>
  <c r="AN38" i="74"/>
  <c r="X39" i="88"/>
  <c r="Y39" i="88"/>
  <c r="AN39" i="95"/>
  <c r="AI39" i="95"/>
  <c r="Z39" i="80"/>
  <c r="AI38" i="90"/>
  <c r="AN38" i="90"/>
  <c r="AR38" i="78"/>
  <c r="Z38" i="46"/>
  <c r="Z40" i="82"/>
  <c r="X42" i="48"/>
  <c r="Y42" i="48"/>
  <c r="Z40" i="36"/>
  <c r="Z41" i="40"/>
  <c r="Z39" i="78"/>
  <c r="AR38" i="80"/>
  <c r="X41" i="86"/>
  <c r="Y41" i="86"/>
  <c r="AH40" i="91"/>
  <c r="AQ40" i="91" s="1"/>
  <c r="Z40" i="92"/>
  <c r="Z39" i="93"/>
  <c r="AR40" i="76"/>
  <c r="X39" i="94"/>
  <c r="Y39" i="94"/>
  <c r="AN38" i="88"/>
  <c r="AI38" i="88"/>
  <c r="AN39" i="83"/>
  <c r="AI39" i="83"/>
  <c r="Y39" i="32"/>
  <c r="X39" i="32"/>
  <c r="Z39" i="32" s="1"/>
  <c r="X41" i="26"/>
  <c r="Y41" i="26"/>
  <c r="Y39" i="41"/>
  <c r="X39" i="41"/>
  <c r="Z41" i="42" l="1"/>
  <c r="Z40" i="77"/>
  <c r="Z41" i="43"/>
  <c r="Z38" i="27"/>
  <c r="Z39" i="88"/>
  <c r="AG39" i="88" s="1"/>
  <c r="AP39" i="88" s="1"/>
  <c r="Z41" i="28"/>
  <c r="W42" i="28" s="1"/>
  <c r="Z39" i="94"/>
  <c r="Z39" i="41"/>
  <c r="Z39" i="90"/>
  <c r="AG39" i="90" s="1"/>
  <c r="AP39" i="90" s="1"/>
  <c r="Z39" i="74"/>
  <c r="AF39" i="74" s="1"/>
  <c r="AO39" i="74" s="1"/>
  <c r="Z39" i="39"/>
  <c r="Z38" i="35"/>
  <c r="AI39" i="44"/>
  <c r="W41" i="25"/>
  <c r="Z41" i="86"/>
  <c r="Z40" i="44"/>
  <c r="AG40" i="44" s="1"/>
  <c r="AP40" i="44" s="1"/>
  <c r="Z42" i="48"/>
  <c r="Z40" i="85"/>
  <c r="W41" i="85" s="1"/>
  <c r="Z37" i="89"/>
  <c r="AF37" i="89" s="1"/>
  <c r="AO37" i="89" s="1"/>
  <c r="W39" i="27"/>
  <c r="AE38" i="27"/>
  <c r="AG38" i="27"/>
  <c r="AP38" i="27" s="1"/>
  <c r="AF38" i="27"/>
  <c r="AO38" i="27" s="1"/>
  <c r="AF39" i="90"/>
  <c r="AO39" i="90" s="1"/>
  <c r="AE39" i="90"/>
  <c r="W40" i="90"/>
  <c r="AG37" i="89"/>
  <c r="AP37" i="89" s="1"/>
  <c r="W41" i="44"/>
  <c r="AG39" i="74"/>
  <c r="AP39" i="74" s="1"/>
  <c r="W40" i="74"/>
  <c r="W40" i="88"/>
  <c r="AF39" i="88"/>
  <c r="AO39" i="88" s="1"/>
  <c r="AE39" i="88"/>
  <c r="AE41" i="28"/>
  <c r="AF41" i="28"/>
  <c r="AO41" i="28" s="1"/>
  <c r="AF42" i="48"/>
  <c r="AO42" i="48" s="1"/>
  <c r="AG42" i="48"/>
  <c r="AP42" i="48" s="1"/>
  <c r="AE42" i="48"/>
  <c r="W43" i="48"/>
  <c r="AE39" i="41"/>
  <c r="W40" i="41"/>
  <c r="AF39" i="41"/>
  <c r="AO39" i="41" s="1"/>
  <c r="AG39" i="41"/>
  <c r="AP39" i="41" s="1"/>
  <c r="AG39" i="32"/>
  <c r="AP39" i="32" s="1"/>
  <c r="AF39" i="32"/>
  <c r="AO39" i="32" s="1"/>
  <c r="AE39" i="32"/>
  <c r="W40" i="32"/>
  <c r="AH39" i="94"/>
  <c r="AQ39" i="94" s="1"/>
  <c r="AH41" i="86"/>
  <c r="AQ41" i="86" s="1"/>
  <c r="AF40" i="36"/>
  <c r="AO40" i="36" s="1"/>
  <c r="W41" i="36"/>
  <c r="AG40" i="36"/>
  <c r="AP40" i="36" s="1"/>
  <c r="AE40" i="36"/>
  <c r="AH39" i="90"/>
  <c r="AQ39" i="90" s="1"/>
  <c r="AH40" i="44"/>
  <c r="AQ40" i="44" s="1"/>
  <c r="AG41" i="43"/>
  <c r="AP41" i="43" s="1"/>
  <c r="AE41" i="43"/>
  <c r="W42" i="43"/>
  <c r="AF41" i="43"/>
  <c r="AO41" i="43" s="1"/>
  <c r="AG39" i="45"/>
  <c r="AP39" i="45" s="1"/>
  <c r="W40" i="45"/>
  <c r="AE39" i="45"/>
  <c r="AF39" i="45"/>
  <c r="AO39" i="45" s="1"/>
  <c r="AE39" i="39"/>
  <c r="W40" i="39"/>
  <c r="AF39" i="39"/>
  <c r="AO39" i="39" s="1"/>
  <c r="AG39" i="39"/>
  <c r="AP39" i="39" s="1"/>
  <c r="AH40" i="85"/>
  <c r="AQ40" i="85" s="1"/>
  <c r="AI40" i="30"/>
  <c r="AN40" i="30"/>
  <c r="AR38" i="41"/>
  <c r="AI39" i="81"/>
  <c r="AN39" i="81"/>
  <c r="AE38" i="35"/>
  <c r="W39" i="35"/>
  <c r="AF38" i="35"/>
  <c r="AO38" i="35" s="1"/>
  <c r="AG38" i="35"/>
  <c r="AP38" i="35" s="1"/>
  <c r="AR36" i="89"/>
  <c r="AH41" i="42"/>
  <c r="AQ41" i="42" s="1"/>
  <c r="AH40" i="77"/>
  <c r="AQ40" i="77" s="1"/>
  <c r="Y41" i="91"/>
  <c r="Z41" i="91" s="1"/>
  <c r="X41" i="91"/>
  <c r="AI40" i="38"/>
  <c r="AN40" i="38"/>
  <c r="AH40" i="83"/>
  <c r="AQ40" i="83" s="1"/>
  <c r="W42" i="42"/>
  <c r="AG41" i="42"/>
  <c r="AP41" i="42" s="1"/>
  <c r="AF41" i="42"/>
  <c r="AO41" i="42" s="1"/>
  <c r="AE41" i="42"/>
  <c r="AE40" i="77"/>
  <c r="W41" i="77"/>
  <c r="AF40" i="77"/>
  <c r="AO40" i="77" s="1"/>
  <c r="AG40" i="77"/>
  <c r="AP40" i="77" s="1"/>
  <c r="AG39" i="94"/>
  <c r="AP39" i="94" s="1"/>
  <c r="AF39" i="94"/>
  <c r="AO39" i="94" s="1"/>
  <c r="AE39" i="94"/>
  <c r="W40" i="94"/>
  <c r="AE41" i="86"/>
  <c r="W42" i="86"/>
  <c r="AF41" i="86"/>
  <c r="AO41" i="86" s="1"/>
  <c r="AG41" i="86"/>
  <c r="AP41" i="86" s="1"/>
  <c r="AN41" i="96"/>
  <c r="AI41" i="96"/>
  <c r="AH40" i="34"/>
  <c r="AQ40" i="34" s="1"/>
  <c r="AH41" i="26"/>
  <c r="AQ41" i="26" s="1"/>
  <c r="AR40" i="28"/>
  <c r="AR39" i="85"/>
  <c r="X42" i="96"/>
  <c r="Y42" i="96"/>
  <c r="Z40" i="34"/>
  <c r="X40" i="84"/>
  <c r="Z40" i="84" s="1"/>
  <c r="Y40" i="84"/>
  <c r="AH40" i="95"/>
  <c r="AQ40" i="95" s="1"/>
  <c r="Y40" i="33"/>
  <c r="X40" i="33"/>
  <c r="Z40" i="83"/>
  <c r="AR40" i="43"/>
  <c r="AR39" i="34"/>
  <c r="AR39" i="83"/>
  <c r="W42" i="76"/>
  <c r="AG41" i="76"/>
  <c r="AP41" i="76" s="1"/>
  <c r="AF41" i="76"/>
  <c r="AO41" i="76" s="1"/>
  <c r="AE41" i="76"/>
  <c r="AR38" i="90"/>
  <c r="AI40" i="79"/>
  <c r="AN40" i="79"/>
  <c r="W41" i="87"/>
  <c r="AG40" i="87"/>
  <c r="AP40" i="87" s="1"/>
  <c r="AF40" i="87"/>
  <c r="AO40" i="87" s="1"/>
  <c r="AE40" i="87"/>
  <c r="AR41" i="48"/>
  <c r="W40" i="29"/>
  <c r="AG39" i="29"/>
  <c r="AP39" i="29" s="1"/>
  <c r="AE39" i="29"/>
  <c r="AF39" i="29"/>
  <c r="AO39" i="29" s="1"/>
  <c r="AR39" i="77"/>
  <c r="AN39" i="84"/>
  <c r="AI39" i="84"/>
  <c r="Z40" i="95"/>
  <c r="AR40" i="42"/>
  <c r="AR40" i="26"/>
  <c r="AR39" i="44"/>
  <c r="AI40" i="91"/>
  <c r="AN40" i="91"/>
  <c r="AH41" i="28"/>
  <c r="AQ41" i="28" s="1"/>
  <c r="Z41" i="26"/>
  <c r="AR38" i="88"/>
  <c r="AH39" i="41"/>
  <c r="AQ39" i="41" s="1"/>
  <c r="AH39" i="32"/>
  <c r="AQ39" i="32" s="1"/>
  <c r="W40" i="93"/>
  <c r="AG39" i="93"/>
  <c r="AP39" i="93" s="1"/>
  <c r="AF39" i="93"/>
  <c r="AO39" i="93" s="1"/>
  <c r="AE39" i="93"/>
  <c r="AG39" i="78"/>
  <c r="AP39" i="78" s="1"/>
  <c r="AF39" i="78"/>
  <c r="AO39" i="78" s="1"/>
  <c r="AE39" i="78"/>
  <c r="W40" i="78"/>
  <c r="W41" i="82"/>
  <c r="AG40" i="82"/>
  <c r="AP40" i="82" s="1"/>
  <c r="AF40" i="82"/>
  <c r="AO40" i="82" s="1"/>
  <c r="AE40" i="82"/>
  <c r="W40" i="80"/>
  <c r="AG39" i="80"/>
  <c r="AP39" i="80" s="1"/>
  <c r="AE39" i="80"/>
  <c r="AF39" i="80"/>
  <c r="AO39" i="80" s="1"/>
  <c r="AI40" i="73"/>
  <c r="AN40" i="73"/>
  <c r="AR38" i="39"/>
  <c r="AR37" i="35"/>
  <c r="AH37" i="89"/>
  <c r="AQ37" i="89" s="1"/>
  <c r="AH39" i="39"/>
  <c r="AQ39" i="39" s="1"/>
  <c r="AH38" i="27"/>
  <c r="AQ38" i="27" s="1"/>
  <c r="Y40" i="81"/>
  <c r="X40" i="81"/>
  <c r="X41" i="38"/>
  <c r="Y41" i="38"/>
  <c r="AR38" i="94"/>
  <c r="AR37" i="27"/>
  <c r="X40" i="31"/>
  <c r="Z40" i="31" s="1"/>
  <c r="Y40" i="31"/>
  <c r="Y41" i="25"/>
  <c r="Z41" i="25" s="1"/>
  <c r="X41" i="25"/>
  <c r="Y41" i="73"/>
  <c r="X41" i="73"/>
  <c r="X41" i="79"/>
  <c r="Y41" i="79"/>
  <c r="AH39" i="74"/>
  <c r="AQ39" i="74" s="1"/>
  <c r="AH42" i="48"/>
  <c r="AQ42" i="48" s="1"/>
  <c r="AH39" i="88"/>
  <c r="AQ39" i="88" s="1"/>
  <c r="AE41" i="37"/>
  <c r="W42" i="37"/>
  <c r="AF41" i="37"/>
  <c r="AO41" i="37" s="1"/>
  <c r="AG41" i="37"/>
  <c r="AP41" i="37" s="1"/>
  <c r="AF40" i="92"/>
  <c r="AO40" i="92" s="1"/>
  <c r="W41" i="92"/>
  <c r="AE40" i="92"/>
  <c r="AG40" i="92"/>
  <c r="AP40" i="92" s="1"/>
  <c r="AF41" i="40"/>
  <c r="AO41" i="40" s="1"/>
  <c r="AE41" i="40"/>
  <c r="W42" i="40"/>
  <c r="AG41" i="40"/>
  <c r="AP41" i="40" s="1"/>
  <c r="AG38" i="46"/>
  <c r="AP38" i="46" s="1"/>
  <c r="AF38" i="46"/>
  <c r="AO38" i="46" s="1"/>
  <c r="AE38" i="46"/>
  <c r="W39" i="46"/>
  <c r="AR39" i="95"/>
  <c r="AR38" i="74"/>
  <c r="AG39" i="75"/>
  <c r="AP39" i="75" s="1"/>
  <c r="AF39" i="75"/>
  <c r="AO39" i="75" s="1"/>
  <c r="AE39" i="75"/>
  <c r="W40" i="75"/>
  <c r="AH41" i="43"/>
  <c r="AQ41" i="43" s="1"/>
  <c r="AG38" i="47"/>
  <c r="AP38" i="47" s="1"/>
  <c r="AF38" i="47"/>
  <c r="AO38" i="47" s="1"/>
  <c r="W39" i="47"/>
  <c r="AE38" i="47"/>
  <c r="Y41" i="30"/>
  <c r="X41" i="30"/>
  <c r="AR40" i="86"/>
  <c r="AI39" i="33"/>
  <c r="AN39" i="33"/>
  <c r="AH38" i="35"/>
  <c r="AQ38" i="35" s="1"/>
  <c r="AR38" i="32"/>
  <c r="AI39" i="31"/>
  <c r="AN39" i="31"/>
  <c r="AI40" i="25"/>
  <c r="AN40" i="25"/>
  <c r="AF40" i="85" l="1"/>
  <c r="AO40" i="85" s="1"/>
  <c r="AE40" i="85"/>
  <c r="AG40" i="85"/>
  <c r="AP40" i="85" s="1"/>
  <c r="AG41" i="28"/>
  <c r="AP41" i="28" s="1"/>
  <c r="AE40" i="44"/>
  <c r="AF40" i="44"/>
  <c r="AO40" i="44" s="1"/>
  <c r="Z41" i="30"/>
  <c r="AE39" i="74"/>
  <c r="W38" i="89"/>
  <c r="Z41" i="38"/>
  <c r="W42" i="38" s="1"/>
  <c r="AE37" i="89"/>
  <c r="Z40" i="81"/>
  <c r="AG40" i="81" s="1"/>
  <c r="AP40" i="81" s="1"/>
  <c r="AG40" i="84"/>
  <c r="AP40" i="84" s="1"/>
  <c r="AF40" i="84"/>
  <c r="AO40" i="84" s="1"/>
  <c r="W41" i="84"/>
  <c r="AE40" i="84"/>
  <c r="AF41" i="91"/>
  <c r="AO41" i="91" s="1"/>
  <c r="AE41" i="91"/>
  <c r="AG41" i="91"/>
  <c r="AP41" i="91" s="1"/>
  <c r="W42" i="91"/>
  <c r="AF41" i="38"/>
  <c r="AO41" i="38" s="1"/>
  <c r="AE41" i="38"/>
  <c r="AE40" i="81"/>
  <c r="W41" i="81"/>
  <c r="AH41" i="79"/>
  <c r="AQ41" i="79" s="1"/>
  <c r="W41" i="83"/>
  <c r="AE40" i="83"/>
  <c r="AF40" i="83"/>
  <c r="AO40" i="83" s="1"/>
  <c r="AG40" i="83"/>
  <c r="AP40" i="83" s="1"/>
  <c r="X42" i="43"/>
  <c r="Y42" i="43"/>
  <c r="Y42" i="40"/>
  <c r="X42" i="40"/>
  <c r="X41" i="92"/>
  <c r="Y41" i="92"/>
  <c r="AI41" i="37"/>
  <c r="AN41" i="37"/>
  <c r="Z41" i="79"/>
  <c r="X40" i="29"/>
  <c r="Y40" i="29"/>
  <c r="AI41" i="76"/>
  <c r="AN41" i="76"/>
  <c r="AG41" i="30"/>
  <c r="AP41" i="30" s="1"/>
  <c r="AF41" i="30"/>
  <c r="AO41" i="30" s="1"/>
  <c r="AE41" i="30"/>
  <c r="W42" i="30"/>
  <c r="AR39" i="33"/>
  <c r="AN38" i="47"/>
  <c r="AI38" i="47"/>
  <c r="AN39" i="75"/>
  <c r="AI39" i="75"/>
  <c r="AH41" i="25"/>
  <c r="AQ41" i="25" s="1"/>
  <c r="AR40" i="73"/>
  <c r="AI40" i="82"/>
  <c r="AN40" i="82"/>
  <c r="Y40" i="78"/>
  <c r="X40" i="78"/>
  <c r="AR39" i="84"/>
  <c r="X42" i="76"/>
  <c r="Y42" i="76"/>
  <c r="X42" i="86"/>
  <c r="Y42" i="86"/>
  <c r="AI41" i="42"/>
  <c r="AN41" i="42"/>
  <c r="AH41" i="91"/>
  <c r="AQ41" i="91" s="1"/>
  <c r="Y39" i="35"/>
  <c r="X39" i="35"/>
  <c r="X40" i="32"/>
  <c r="Z40" i="32" s="1"/>
  <c r="Y40" i="32"/>
  <c r="AI39" i="88"/>
  <c r="AN39" i="88"/>
  <c r="X40" i="74"/>
  <c r="Y40" i="74"/>
  <c r="AN40" i="44"/>
  <c r="AI40" i="44"/>
  <c r="AN37" i="89"/>
  <c r="AI37" i="89"/>
  <c r="AN39" i="45"/>
  <c r="AI39" i="45"/>
  <c r="AN41" i="43"/>
  <c r="AI41" i="43"/>
  <c r="AI40" i="36"/>
  <c r="AN40" i="36"/>
  <c r="AI39" i="41"/>
  <c r="AN39" i="41"/>
  <c r="Y43" i="48"/>
  <c r="X43" i="48"/>
  <c r="AN39" i="78"/>
  <c r="AI39" i="78"/>
  <c r="AI41" i="86"/>
  <c r="AN41" i="86"/>
  <c r="AI38" i="35"/>
  <c r="AN38" i="35"/>
  <c r="AH40" i="33"/>
  <c r="AQ40" i="33" s="1"/>
  <c r="AR39" i="31"/>
  <c r="AH41" i="30"/>
  <c r="AQ41" i="30" s="1"/>
  <c r="AN38" i="46"/>
  <c r="AI38" i="46"/>
  <c r="AI41" i="40"/>
  <c r="AN41" i="40"/>
  <c r="AH41" i="73"/>
  <c r="AQ41" i="73" s="1"/>
  <c r="AG41" i="26"/>
  <c r="AP41" i="26" s="1"/>
  <c r="AF41" i="26"/>
  <c r="AO41" i="26" s="1"/>
  <c r="AE41" i="26"/>
  <c r="W42" i="26"/>
  <c r="Y41" i="87"/>
  <c r="X41" i="87"/>
  <c r="AH42" i="96"/>
  <c r="AQ42" i="96" s="1"/>
  <c r="X40" i="94"/>
  <c r="Y40" i="94"/>
  <c r="AR39" i="81"/>
  <c r="X40" i="45"/>
  <c r="Y40" i="45"/>
  <c r="AI42" i="48"/>
  <c r="AN42" i="48"/>
  <c r="X42" i="28"/>
  <c r="Y42" i="28"/>
  <c r="Y40" i="90"/>
  <c r="X40" i="90"/>
  <c r="AI38" i="27"/>
  <c r="AN38" i="27"/>
  <c r="AR40" i="25"/>
  <c r="AN40" i="92"/>
  <c r="AI40" i="92"/>
  <c r="AG41" i="25"/>
  <c r="AP41" i="25" s="1"/>
  <c r="AF41" i="25"/>
  <c r="AO41" i="25" s="1"/>
  <c r="AE41" i="25"/>
  <c r="W42" i="25"/>
  <c r="AH40" i="81"/>
  <c r="AQ40" i="81" s="1"/>
  <c r="AF40" i="34"/>
  <c r="AO40" i="34" s="1"/>
  <c r="AG40" i="34"/>
  <c r="AP40" i="34" s="1"/>
  <c r="W41" i="34"/>
  <c r="AE40" i="34"/>
  <c r="AR41" i="96"/>
  <c r="AR40" i="30"/>
  <c r="AN39" i="32"/>
  <c r="AI39" i="32"/>
  <c r="Y40" i="41"/>
  <c r="X40" i="41"/>
  <c r="Y41" i="85"/>
  <c r="X41" i="85"/>
  <c r="AN39" i="74"/>
  <c r="AI39" i="74"/>
  <c r="X39" i="47"/>
  <c r="Z39" i="47" s="1"/>
  <c r="Y39" i="47"/>
  <c r="Y39" i="46"/>
  <c r="X39" i="46"/>
  <c r="X40" i="93"/>
  <c r="Z40" i="93" s="1"/>
  <c r="Y40" i="93"/>
  <c r="Y40" i="75"/>
  <c r="X40" i="75"/>
  <c r="Z41" i="73"/>
  <c r="AH40" i="31"/>
  <c r="AQ40" i="31" s="1"/>
  <c r="Y41" i="82"/>
  <c r="X41" i="82"/>
  <c r="AI39" i="93"/>
  <c r="AN39" i="93"/>
  <c r="AR40" i="91"/>
  <c r="Z40" i="33"/>
  <c r="Z42" i="96"/>
  <c r="AN39" i="94"/>
  <c r="AI39" i="94"/>
  <c r="Y41" i="77"/>
  <c r="X41" i="77"/>
  <c r="Y42" i="42"/>
  <c r="X42" i="42"/>
  <c r="X40" i="39"/>
  <c r="Y40" i="39"/>
  <c r="AI40" i="85"/>
  <c r="AN40" i="85"/>
  <c r="X40" i="88"/>
  <c r="Y40" i="88"/>
  <c r="X38" i="89"/>
  <c r="Y38" i="89"/>
  <c r="AN39" i="90"/>
  <c r="AI39" i="90"/>
  <c r="Y42" i="37"/>
  <c r="X42" i="37"/>
  <c r="Z42" i="37" s="1"/>
  <c r="AI39" i="80"/>
  <c r="AN39" i="80"/>
  <c r="AG40" i="31"/>
  <c r="AP40" i="31" s="1"/>
  <c r="AF40" i="31"/>
  <c r="AO40" i="31" s="1"/>
  <c r="AE40" i="31"/>
  <c r="W41" i="31"/>
  <c r="AH41" i="38"/>
  <c r="AQ41" i="38" s="1"/>
  <c r="X40" i="80"/>
  <c r="Z40" i="80" s="1"/>
  <c r="Y40" i="80"/>
  <c r="W41" i="95"/>
  <c r="AG40" i="95"/>
  <c r="AP40" i="95" s="1"/>
  <c r="AE40" i="95"/>
  <c r="AF40" i="95"/>
  <c r="AO40" i="95" s="1"/>
  <c r="AI39" i="29"/>
  <c r="AN39" i="29"/>
  <c r="AI40" i="87"/>
  <c r="AN40" i="87"/>
  <c r="AR40" i="79"/>
  <c r="AH40" i="84"/>
  <c r="AQ40" i="84" s="1"/>
  <c r="AI40" i="77"/>
  <c r="AN40" i="77"/>
  <c r="AR40" i="38"/>
  <c r="AI39" i="39"/>
  <c r="AN39" i="39"/>
  <c r="Y41" i="36"/>
  <c r="X41" i="36"/>
  <c r="AI41" i="28"/>
  <c r="AN41" i="28"/>
  <c r="X41" i="44"/>
  <c r="Y41" i="44"/>
  <c r="X39" i="27"/>
  <c r="Z39" i="27" s="1"/>
  <c r="Y39" i="27"/>
  <c r="Z40" i="45" l="1"/>
  <c r="Z41" i="87"/>
  <c r="Z39" i="46"/>
  <c r="Z41" i="85"/>
  <c r="Z42" i="28"/>
  <c r="W43" i="28" s="1"/>
  <c r="Z42" i="86"/>
  <c r="Z38" i="89"/>
  <c r="AF40" i="81"/>
  <c r="AO40" i="81" s="1"/>
  <c r="Z41" i="82"/>
  <c r="AG41" i="38"/>
  <c r="AP41" i="38" s="1"/>
  <c r="Z41" i="44"/>
  <c r="Z40" i="75"/>
  <c r="Z42" i="40"/>
  <c r="AG42" i="40" s="1"/>
  <c r="AP42" i="40" s="1"/>
  <c r="AF41" i="85"/>
  <c r="AO41" i="85" s="1"/>
  <c r="AE41" i="85"/>
  <c r="W42" i="85"/>
  <c r="AG41" i="85"/>
  <c r="AP41" i="85" s="1"/>
  <c r="W41" i="45"/>
  <c r="AG40" i="45"/>
  <c r="AP40" i="45" s="1"/>
  <c r="AF40" i="45"/>
  <c r="AO40" i="45" s="1"/>
  <c r="AE40" i="45"/>
  <c r="AE42" i="40"/>
  <c r="W43" i="40"/>
  <c r="AG38" i="89"/>
  <c r="AP38" i="89" s="1"/>
  <c r="AF38" i="89"/>
  <c r="AO38" i="89" s="1"/>
  <c r="W39" i="89"/>
  <c r="AE38" i="89"/>
  <c r="AH39" i="27"/>
  <c r="AQ39" i="27" s="1"/>
  <c r="AR41" i="28"/>
  <c r="AR40" i="87"/>
  <c r="AN40" i="31"/>
  <c r="AI40" i="31"/>
  <c r="AH41" i="77"/>
  <c r="AQ41" i="77" s="1"/>
  <c r="AF40" i="33"/>
  <c r="AO40" i="33" s="1"/>
  <c r="AG40" i="33"/>
  <c r="AP40" i="33" s="1"/>
  <c r="W41" i="33"/>
  <c r="AE40" i="33"/>
  <c r="AH40" i="93"/>
  <c r="AQ40" i="93" s="1"/>
  <c r="AH39" i="47"/>
  <c r="AQ39" i="47" s="1"/>
  <c r="AR38" i="27"/>
  <c r="AG42" i="28"/>
  <c r="AP42" i="28" s="1"/>
  <c r="AF42" i="28"/>
  <c r="AO42" i="28" s="1"/>
  <c r="AE42" i="28"/>
  <c r="AE41" i="87"/>
  <c r="W42" i="87"/>
  <c r="AF41" i="87"/>
  <c r="AO41" i="87" s="1"/>
  <c r="AG41" i="87"/>
  <c r="AP41" i="87" s="1"/>
  <c r="AR41" i="40"/>
  <c r="AR41" i="86"/>
  <c r="AR39" i="45"/>
  <c r="AH40" i="32"/>
  <c r="AQ40" i="32" s="1"/>
  <c r="AR40" i="82"/>
  <c r="AE41" i="79"/>
  <c r="W42" i="79"/>
  <c r="AG41" i="79"/>
  <c r="AP41" i="79" s="1"/>
  <c r="AF41" i="79"/>
  <c r="AO41" i="79" s="1"/>
  <c r="AH42" i="40"/>
  <c r="AQ42" i="40" s="1"/>
  <c r="X41" i="81"/>
  <c r="Y41" i="81"/>
  <c r="AI41" i="38"/>
  <c r="AN41" i="38"/>
  <c r="AE39" i="27"/>
  <c r="AG39" i="27"/>
  <c r="AP39" i="27" s="1"/>
  <c r="AF39" i="27"/>
  <c r="AO39" i="27" s="1"/>
  <c r="W40" i="27"/>
  <c r="X41" i="95"/>
  <c r="Y41" i="95"/>
  <c r="AG42" i="37"/>
  <c r="AP42" i="37" s="1"/>
  <c r="AF42" i="37"/>
  <c r="AO42" i="37" s="1"/>
  <c r="AE42" i="37"/>
  <c r="W43" i="37"/>
  <c r="AH40" i="39"/>
  <c r="AQ40" i="39" s="1"/>
  <c r="AE41" i="82"/>
  <c r="W42" i="82"/>
  <c r="AG41" i="82"/>
  <c r="AP41" i="82" s="1"/>
  <c r="AF41" i="82"/>
  <c r="AO41" i="82" s="1"/>
  <c r="AF41" i="73"/>
  <c r="AO41" i="73" s="1"/>
  <c r="AE41" i="73"/>
  <c r="W42" i="73"/>
  <c r="AG41" i="73"/>
  <c r="AP41" i="73" s="1"/>
  <c r="AE40" i="93"/>
  <c r="W41" i="93"/>
  <c r="AG40" i="93"/>
  <c r="AP40" i="93" s="1"/>
  <c r="AF40" i="93"/>
  <c r="AO40" i="93" s="1"/>
  <c r="W40" i="47"/>
  <c r="AG39" i="47"/>
  <c r="AP39" i="47" s="1"/>
  <c r="AF39" i="47"/>
  <c r="AO39" i="47" s="1"/>
  <c r="AE39" i="47"/>
  <c r="AH40" i="41"/>
  <c r="AQ40" i="41" s="1"/>
  <c r="AR40" i="92"/>
  <c r="AH40" i="90"/>
  <c r="AQ40" i="90" s="1"/>
  <c r="AR38" i="46"/>
  <c r="AR39" i="78"/>
  <c r="AR39" i="41"/>
  <c r="AH40" i="74"/>
  <c r="AQ40" i="74" s="1"/>
  <c r="W41" i="32"/>
  <c r="AG40" i="32"/>
  <c r="AP40" i="32" s="1"/>
  <c r="AF40" i="32"/>
  <c r="AO40" i="32" s="1"/>
  <c r="AE40" i="32"/>
  <c r="AH42" i="86"/>
  <c r="AQ42" i="86" s="1"/>
  <c r="AN40" i="84"/>
  <c r="AI40" i="84"/>
  <c r="AR39" i="29"/>
  <c r="AR39" i="90"/>
  <c r="AH40" i="88"/>
  <c r="AQ40" i="88" s="1"/>
  <c r="Z40" i="39"/>
  <c r="Z41" i="77"/>
  <c r="AH40" i="75"/>
  <c r="AQ40" i="75" s="1"/>
  <c r="AH39" i="46"/>
  <c r="AQ39" i="46" s="1"/>
  <c r="AR39" i="74"/>
  <c r="AR42" i="48"/>
  <c r="X42" i="26"/>
  <c r="Y42" i="26"/>
  <c r="AR37" i="89"/>
  <c r="Z40" i="74"/>
  <c r="AH39" i="35"/>
  <c r="AQ39" i="35" s="1"/>
  <c r="AG42" i="86"/>
  <c r="AP42" i="86" s="1"/>
  <c r="AE42" i="86"/>
  <c r="W43" i="86"/>
  <c r="AF42" i="86"/>
  <c r="AO42" i="86" s="1"/>
  <c r="AH40" i="78"/>
  <c r="AQ40" i="78" s="1"/>
  <c r="AR39" i="75"/>
  <c r="AR41" i="76"/>
  <c r="AR41" i="37"/>
  <c r="AI40" i="83"/>
  <c r="AN40" i="83"/>
  <c r="AN40" i="81"/>
  <c r="AI40" i="81"/>
  <c r="X42" i="91"/>
  <c r="Y42" i="91"/>
  <c r="X41" i="84"/>
  <c r="Y41" i="84"/>
  <c r="AH41" i="36"/>
  <c r="AQ41" i="36" s="1"/>
  <c r="AH41" i="44"/>
  <c r="AQ41" i="44" s="1"/>
  <c r="Z41" i="36"/>
  <c r="AR40" i="77"/>
  <c r="AH40" i="80"/>
  <c r="AQ40" i="80" s="1"/>
  <c r="Z40" i="88"/>
  <c r="AH42" i="42"/>
  <c r="AQ42" i="42" s="1"/>
  <c r="AR39" i="94"/>
  <c r="Z40" i="41"/>
  <c r="Y42" i="25"/>
  <c r="X42" i="25"/>
  <c r="Z42" i="25" s="1"/>
  <c r="Z40" i="90"/>
  <c r="AH40" i="94"/>
  <c r="AQ40" i="94" s="1"/>
  <c r="AN41" i="26"/>
  <c r="AI41" i="26"/>
  <c r="AH43" i="48"/>
  <c r="AQ43" i="48" s="1"/>
  <c r="AR40" i="36"/>
  <c r="X42" i="30"/>
  <c r="Y42" i="30"/>
  <c r="W42" i="44"/>
  <c r="AG41" i="44"/>
  <c r="AP41" i="44" s="1"/>
  <c r="AF41" i="44"/>
  <c r="AO41" i="44" s="1"/>
  <c r="AE41" i="44"/>
  <c r="AI40" i="95"/>
  <c r="AN40" i="95"/>
  <c r="AE40" i="80"/>
  <c r="W41" i="80"/>
  <c r="AF40" i="80"/>
  <c r="AO40" i="80" s="1"/>
  <c r="AG40" i="80"/>
  <c r="AP40" i="80" s="1"/>
  <c r="W41" i="75"/>
  <c r="AG40" i="75"/>
  <c r="AP40" i="75" s="1"/>
  <c r="AF40" i="75"/>
  <c r="AO40" i="75" s="1"/>
  <c r="AE40" i="75"/>
  <c r="W40" i="46"/>
  <c r="AG39" i="46"/>
  <c r="AP39" i="46" s="1"/>
  <c r="AE39" i="46"/>
  <c r="AF39" i="46"/>
  <c r="AO39" i="46" s="1"/>
  <c r="AH41" i="85"/>
  <c r="AQ41" i="85" s="1"/>
  <c r="AR39" i="32"/>
  <c r="AN41" i="25"/>
  <c r="AI41" i="25"/>
  <c r="AH40" i="45"/>
  <c r="AQ40" i="45" s="1"/>
  <c r="Z40" i="94"/>
  <c r="AH41" i="87"/>
  <c r="AQ41" i="87" s="1"/>
  <c r="AR38" i="35"/>
  <c r="AR41" i="43"/>
  <c r="AR40" i="44"/>
  <c r="AR39" i="88"/>
  <c r="Z39" i="35"/>
  <c r="AH42" i="76"/>
  <c r="AQ42" i="76" s="1"/>
  <c r="Z40" i="78"/>
  <c r="AR38" i="47"/>
  <c r="AN41" i="30"/>
  <c r="AI41" i="30"/>
  <c r="AH40" i="29"/>
  <c r="AQ40" i="29" s="1"/>
  <c r="AH41" i="92"/>
  <c r="AQ41" i="92" s="1"/>
  <c r="AH42" i="43"/>
  <c r="AQ42" i="43" s="1"/>
  <c r="Y41" i="83"/>
  <c r="X41" i="83"/>
  <c r="AR39" i="80"/>
  <c r="AR39" i="93"/>
  <c r="AN40" i="34"/>
  <c r="AI40" i="34"/>
  <c r="AR39" i="39"/>
  <c r="Y41" i="31"/>
  <c r="Z41" i="31" s="1"/>
  <c r="X41" i="31"/>
  <c r="AH42" i="37"/>
  <c r="AQ42" i="37" s="1"/>
  <c r="AH38" i="89"/>
  <c r="AQ38" i="89" s="1"/>
  <c r="AR40" i="85"/>
  <c r="Z42" i="42"/>
  <c r="AE42" i="96"/>
  <c r="AF42" i="96"/>
  <c r="AO42" i="96" s="1"/>
  <c r="AG42" i="96"/>
  <c r="AP42" i="96" s="1"/>
  <c r="W43" i="96"/>
  <c r="AH41" i="82"/>
  <c r="AQ41" i="82" s="1"/>
  <c r="X41" i="34"/>
  <c r="Y41" i="34"/>
  <c r="AH42" i="28"/>
  <c r="AQ42" i="28" s="1"/>
  <c r="Z43" i="48"/>
  <c r="AR41" i="42"/>
  <c r="Z42" i="76"/>
  <c r="Z40" i="29"/>
  <c r="Z41" i="92"/>
  <c r="Z42" i="43"/>
  <c r="Y42" i="38"/>
  <c r="X42" i="38"/>
  <c r="Z42" i="38" s="1"/>
  <c r="AN41" i="91"/>
  <c r="AI41" i="91"/>
  <c r="Z42" i="30" l="1"/>
  <c r="Z41" i="95"/>
  <c r="Z41" i="81"/>
  <c r="AF42" i="40"/>
  <c r="AO42" i="40" s="1"/>
  <c r="Z42" i="91"/>
  <c r="AG42" i="91" s="1"/>
  <c r="AP42" i="91" s="1"/>
  <c r="AF42" i="91"/>
  <c r="AO42" i="91" s="1"/>
  <c r="AG41" i="81"/>
  <c r="AP41" i="81" s="1"/>
  <c r="AF41" i="81"/>
  <c r="AO41" i="81" s="1"/>
  <c r="W42" i="81"/>
  <c r="AE41" i="81"/>
  <c r="AI40" i="80"/>
  <c r="AN40" i="80"/>
  <c r="AR41" i="26"/>
  <c r="AH42" i="91"/>
  <c r="AQ42" i="91" s="1"/>
  <c r="AG40" i="39"/>
  <c r="AP40" i="39" s="1"/>
  <c r="AE40" i="39"/>
  <c r="AF40" i="39"/>
  <c r="AO40" i="39" s="1"/>
  <c r="W41" i="39"/>
  <c r="AI40" i="93"/>
  <c r="AN40" i="93"/>
  <c r="AN42" i="37"/>
  <c r="AI42" i="37"/>
  <c r="Y40" i="27"/>
  <c r="X40" i="27"/>
  <c r="AR41" i="38"/>
  <c r="Y42" i="79"/>
  <c r="X42" i="79"/>
  <c r="Y42" i="87"/>
  <c r="X42" i="87"/>
  <c r="X39" i="89"/>
  <c r="Y39" i="89"/>
  <c r="Y41" i="45"/>
  <c r="X41" i="45"/>
  <c r="Z41" i="45" s="1"/>
  <c r="W41" i="78"/>
  <c r="AG40" i="78"/>
  <c r="AP40" i="78" s="1"/>
  <c r="AE40" i="78"/>
  <c r="AF40" i="78"/>
  <c r="AO40" i="78" s="1"/>
  <c r="AR41" i="91"/>
  <c r="W42" i="92"/>
  <c r="AG41" i="92"/>
  <c r="AP41" i="92" s="1"/>
  <c r="AF41" i="92"/>
  <c r="AO41" i="92" s="1"/>
  <c r="AE41" i="92"/>
  <c r="AR40" i="34"/>
  <c r="AH41" i="83"/>
  <c r="AQ41" i="83" s="1"/>
  <c r="AR41" i="30"/>
  <c r="W41" i="94"/>
  <c r="AG40" i="94"/>
  <c r="AP40" i="94" s="1"/>
  <c r="AE40" i="94"/>
  <c r="AF40" i="94"/>
  <c r="AO40" i="94" s="1"/>
  <c r="AR41" i="25"/>
  <c r="Y41" i="75"/>
  <c r="X41" i="75"/>
  <c r="X42" i="44"/>
  <c r="Y42" i="44"/>
  <c r="W41" i="90"/>
  <c r="AG40" i="90"/>
  <c r="AP40" i="90" s="1"/>
  <c r="AF40" i="90"/>
  <c r="AO40" i="90" s="1"/>
  <c r="AE40" i="90"/>
  <c r="AE40" i="88"/>
  <c r="W41" i="88"/>
  <c r="AF40" i="88"/>
  <c r="AO40" i="88" s="1"/>
  <c r="AG40" i="88"/>
  <c r="AP40" i="88" s="1"/>
  <c r="X43" i="86"/>
  <c r="Y43" i="86"/>
  <c r="AH42" i="26"/>
  <c r="AQ42" i="26" s="1"/>
  <c r="X40" i="47"/>
  <c r="Y40" i="47"/>
  <c r="AI41" i="79"/>
  <c r="AN41" i="79"/>
  <c r="AI41" i="87"/>
  <c r="AN41" i="87"/>
  <c r="AI40" i="33"/>
  <c r="AN40" i="33"/>
  <c r="AG42" i="38"/>
  <c r="AP42" i="38" s="1"/>
  <c r="AE42" i="38"/>
  <c r="W43" i="38"/>
  <c r="AF42" i="38"/>
  <c r="AO42" i="38" s="1"/>
  <c r="AG39" i="35"/>
  <c r="AP39" i="35" s="1"/>
  <c r="AE39" i="35"/>
  <c r="W40" i="35"/>
  <c r="AF39" i="35"/>
  <c r="AO39" i="35" s="1"/>
  <c r="W44" i="48"/>
  <c r="AG43" i="48"/>
  <c r="AP43" i="48" s="1"/>
  <c r="AF43" i="48"/>
  <c r="AO43" i="48" s="1"/>
  <c r="AE43" i="48"/>
  <c r="AH41" i="34"/>
  <c r="AQ41" i="34" s="1"/>
  <c r="AE42" i="42"/>
  <c r="W43" i="42"/>
  <c r="AF42" i="42"/>
  <c r="AO42" i="42" s="1"/>
  <c r="AG42" i="42"/>
  <c r="AP42" i="42" s="1"/>
  <c r="AF40" i="29"/>
  <c r="AO40" i="29" s="1"/>
  <c r="AE40" i="29"/>
  <c r="W41" i="29"/>
  <c r="AG40" i="29"/>
  <c r="AP40" i="29" s="1"/>
  <c r="Z41" i="34"/>
  <c r="X43" i="96"/>
  <c r="Z43" i="96" s="1"/>
  <c r="Y43" i="96"/>
  <c r="AH41" i="31"/>
  <c r="AQ41" i="31" s="1"/>
  <c r="Y40" i="46"/>
  <c r="X40" i="46"/>
  <c r="AR40" i="95"/>
  <c r="AH42" i="25"/>
  <c r="AQ42" i="25" s="1"/>
  <c r="AR40" i="81"/>
  <c r="AN42" i="86"/>
  <c r="AI42" i="86"/>
  <c r="Z42" i="26"/>
  <c r="AH41" i="81"/>
  <c r="AQ41" i="81" s="1"/>
  <c r="AN42" i="28"/>
  <c r="AI42" i="28"/>
  <c r="X41" i="33"/>
  <c r="Y41" i="33"/>
  <c r="AI40" i="45"/>
  <c r="AN40" i="45"/>
  <c r="W43" i="43"/>
  <c r="AG42" i="43"/>
  <c r="AP42" i="43" s="1"/>
  <c r="AF42" i="43"/>
  <c r="AO42" i="43" s="1"/>
  <c r="AE42" i="43"/>
  <c r="AN42" i="96"/>
  <c r="AI42" i="96"/>
  <c r="AH42" i="38"/>
  <c r="AQ42" i="38" s="1"/>
  <c r="AF42" i="76"/>
  <c r="AO42" i="76" s="1"/>
  <c r="AE42" i="76"/>
  <c r="AG42" i="76"/>
  <c r="AP42" i="76" s="1"/>
  <c r="W43" i="76"/>
  <c r="Z41" i="83"/>
  <c r="AI40" i="75"/>
  <c r="AN40" i="75"/>
  <c r="AI41" i="44"/>
  <c r="AN41" i="44"/>
  <c r="AH42" i="30"/>
  <c r="AQ42" i="30" s="1"/>
  <c r="AF41" i="36"/>
  <c r="AO41" i="36" s="1"/>
  <c r="AE41" i="36"/>
  <c r="W42" i="36"/>
  <c r="AG41" i="36"/>
  <c r="AP41" i="36" s="1"/>
  <c r="AH41" i="84"/>
  <c r="AQ41" i="84" s="1"/>
  <c r="W41" i="74"/>
  <c r="AG40" i="74"/>
  <c r="AP40" i="74" s="1"/>
  <c r="AF40" i="74"/>
  <c r="AO40" i="74" s="1"/>
  <c r="AE40" i="74"/>
  <c r="X41" i="32"/>
  <c r="Y41" i="32"/>
  <c r="AI39" i="47"/>
  <c r="AN39" i="47"/>
  <c r="Y42" i="73"/>
  <c r="Z42" i="73" s="1"/>
  <c r="X42" i="73"/>
  <c r="Y42" i="82"/>
  <c r="X42" i="82"/>
  <c r="X43" i="28"/>
  <c r="Y43" i="28"/>
  <c r="Y42" i="85"/>
  <c r="X42" i="85"/>
  <c r="W42" i="31"/>
  <c r="AG41" i="31"/>
  <c r="AP41" i="31" s="1"/>
  <c r="AF41" i="31"/>
  <c r="AO41" i="31" s="1"/>
  <c r="AE41" i="31"/>
  <c r="W43" i="30"/>
  <c r="AG42" i="30"/>
  <c r="AP42" i="30" s="1"/>
  <c r="AF42" i="30"/>
  <c r="AO42" i="30" s="1"/>
  <c r="AE42" i="30"/>
  <c r="W43" i="25"/>
  <c r="AG42" i="25"/>
  <c r="AP42" i="25" s="1"/>
  <c r="AF42" i="25"/>
  <c r="AO42" i="25" s="1"/>
  <c r="AE42" i="25"/>
  <c r="Z41" i="84"/>
  <c r="AR40" i="84"/>
  <c r="AI41" i="73"/>
  <c r="AN41" i="73"/>
  <c r="AI41" i="82"/>
  <c r="AN41" i="82"/>
  <c r="AH41" i="95"/>
  <c r="AQ41" i="95" s="1"/>
  <c r="AN39" i="27"/>
  <c r="AI39" i="27"/>
  <c r="AN38" i="89"/>
  <c r="AI38" i="89"/>
  <c r="Y43" i="40"/>
  <c r="X43" i="40"/>
  <c r="Z43" i="40" s="1"/>
  <c r="AI41" i="85"/>
  <c r="AN41" i="85"/>
  <c r="AI39" i="46"/>
  <c r="AN39" i="46"/>
  <c r="X41" i="80"/>
  <c r="Y41" i="80"/>
  <c r="AG40" i="41"/>
  <c r="AP40" i="41" s="1"/>
  <c r="AF40" i="41"/>
  <c r="AO40" i="41" s="1"/>
  <c r="AE40" i="41"/>
  <c r="W41" i="41"/>
  <c r="AR40" i="83"/>
  <c r="AG41" i="77"/>
  <c r="AP41" i="77" s="1"/>
  <c r="AF41" i="77"/>
  <c r="AO41" i="77" s="1"/>
  <c r="AE41" i="77"/>
  <c r="W42" i="77"/>
  <c r="AI40" i="32"/>
  <c r="AN40" i="32"/>
  <c r="X41" i="93"/>
  <c r="Y41" i="93"/>
  <c r="Y43" i="37"/>
  <c r="X43" i="37"/>
  <c r="AE41" i="95"/>
  <c r="W42" i="95"/>
  <c r="AF41" i="95"/>
  <c r="AO41" i="95" s="1"/>
  <c r="AG41" i="95"/>
  <c r="AP41" i="95" s="1"/>
  <c r="AR40" i="31"/>
  <c r="AN42" i="40"/>
  <c r="AI42" i="40"/>
  <c r="Z43" i="86" l="1"/>
  <c r="Z41" i="33"/>
  <c r="Z40" i="27"/>
  <c r="AE42" i="91"/>
  <c r="Z42" i="87"/>
  <c r="W43" i="91"/>
  <c r="Z42" i="44"/>
  <c r="Z41" i="32"/>
  <c r="Z41" i="80"/>
  <c r="W42" i="80" s="1"/>
  <c r="Z42" i="79"/>
  <c r="AG42" i="79" s="1"/>
  <c r="AP42" i="79" s="1"/>
  <c r="AG42" i="73"/>
  <c r="AP42" i="73" s="1"/>
  <c r="AF42" i="73"/>
  <c r="AO42" i="73" s="1"/>
  <c r="AE42" i="73"/>
  <c r="W43" i="73"/>
  <c r="W44" i="86"/>
  <c r="AG43" i="86"/>
  <c r="AP43" i="86" s="1"/>
  <c r="AF43" i="86"/>
  <c r="AO43" i="86" s="1"/>
  <c r="AE43" i="86"/>
  <c r="AH41" i="93"/>
  <c r="AQ41" i="93" s="1"/>
  <c r="AN41" i="77"/>
  <c r="AI41" i="77"/>
  <c r="X41" i="41"/>
  <c r="Y41" i="41"/>
  <c r="AE41" i="80"/>
  <c r="AR41" i="82"/>
  <c r="AI42" i="25"/>
  <c r="AN42" i="25"/>
  <c r="AH42" i="73"/>
  <c r="AQ42" i="73" s="1"/>
  <c r="AH41" i="32"/>
  <c r="AQ41" i="32" s="1"/>
  <c r="X41" i="74"/>
  <c r="Y41" i="74"/>
  <c r="AI42" i="76"/>
  <c r="AN42" i="76"/>
  <c r="W42" i="33"/>
  <c r="AE41" i="33"/>
  <c r="AG41" i="33"/>
  <c r="AP41" i="33" s="1"/>
  <c r="AF41" i="33"/>
  <c r="AO41" i="33" s="1"/>
  <c r="AF43" i="96"/>
  <c r="AO43" i="96" s="1"/>
  <c r="AE43" i="96"/>
  <c r="AG43" i="96"/>
  <c r="AP43" i="96" s="1"/>
  <c r="W44" i="96"/>
  <c r="Y40" i="35"/>
  <c r="Z40" i="35" s="1"/>
  <c r="X40" i="35"/>
  <c r="AN42" i="38"/>
  <c r="AI42" i="38"/>
  <c r="AI40" i="90"/>
  <c r="AN40" i="90"/>
  <c r="AH42" i="44"/>
  <c r="AQ42" i="44" s="1"/>
  <c r="AH42" i="79"/>
  <c r="AQ42" i="79" s="1"/>
  <c r="AH43" i="28"/>
  <c r="AQ43" i="28" s="1"/>
  <c r="AF41" i="32"/>
  <c r="AO41" i="32" s="1"/>
  <c r="AE41" i="32"/>
  <c r="W42" i="32"/>
  <c r="AG41" i="32"/>
  <c r="AP41" i="32" s="1"/>
  <c r="AR40" i="75"/>
  <c r="AR42" i="96"/>
  <c r="Y43" i="43"/>
  <c r="X43" i="43"/>
  <c r="AR42" i="28"/>
  <c r="AF41" i="34"/>
  <c r="AO41" i="34" s="1"/>
  <c r="AE41" i="34"/>
  <c r="W42" i="34"/>
  <c r="AG41" i="34"/>
  <c r="AP41" i="34" s="1"/>
  <c r="AN39" i="35"/>
  <c r="AI39" i="35"/>
  <c r="AR41" i="79"/>
  <c r="AE42" i="44"/>
  <c r="AF42" i="44"/>
  <c r="AO42" i="44" s="1"/>
  <c r="W43" i="44"/>
  <c r="AG42" i="44"/>
  <c r="AP42" i="44" s="1"/>
  <c r="X42" i="92"/>
  <c r="Y42" i="92"/>
  <c r="AH39" i="89"/>
  <c r="AQ39" i="89" s="1"/>
  <c r="AF40" i="27"/>
  <c r="AO40" i="27" s="1"/>
  <c r="AG40" i="27"/>
  <c r="AP40" i="27" s="1"/>
  <c r="W41" i="27"/>
  <c r="AE40" i="27"/>
  <c r="X41" i="39"/>
  <c r="Z41" i="39" s="1"/>
  <c r="Y41" i="39"/>
  <c r="AR40" i="80"/>
  <c r="AH43" i="37"/>
  <c r="AQ43" i="37" s="1"/>
  <c r="AR39" i="46"/>
  <c r="AR38" i="89"/>
  <c r="AR41" i="73"/>
  <c r="X42" i="31"/>
  <c r="Y42" i="31"/>
  <c r="Z43" i="28"/>
  <c r="AI40" i="74"/>
  <c r="AN40" i="74"/>
  <c r="X42" i="36"/>
  <c r="Y42" i="36"/>
  <c r="AE41" i="83"/>
  <c r="AG41" i="83"/>
  <c r="AP41" i="83" s="1"/>
  <c r="AF41" i="83"/>
  <c r="AO41" i="83" s="1"/>
  <c r="W42" i="83"/>
  <c r="W43" i="26"/>
  <c r="AG42" i="26"/>
  <c r="AP42" i="26" s="1"/>
  <c r="AF42" i="26"/>
  <c r="AO42" i="26" s="1"/>
  <c r="AE42" i="26"/>
  <c r="AH40" i="46"/>
  <c r="AQ40" i="46" s="1"/>
  <c r="AH41" i="75"/>
  <c r="AQ41" i="75" s="1"/>
  <c r="AI40" i="94"/>
  <c r="AN40" i="94"/>
  <c r="X41" i="78"/>
  <c r="Z41" i="78" s="1"/>
  <c r="Y41" i="78"/>
  <c r="Z39" i="89"/>
  <c r="AR42" i="37"/>
  <c r="AN42" i="91"/>
  <c r="AI42" i="91"/>
  <c r="Z41" i="93"/>
  <c r="AR40" i="32"/>
  <c r="Y43" i="30"/>
  <c r="X43" i="30"/>
  <c r="AH42" i="85"/>
  <c r="AQ42" i="85" s="1"/>
  <c r="AH42" i="82"/>
  <c r="AQ42" i="82" s="1"/>
  <c r="AI41" i="36"/>
  <c r="AN41" i="36"/>
  <c r="X43" i="76"/>
  <c r="Y43" i="76"/>
  <c r="AI42" i="43"/>
  <c r="AN42" i="43"/>
  <c r="AR40" i="45"/>
  <c r="AR42" i="86"/>
  <c r="X44" i="48"/>
  <c r="Y44" i="48"/>
  <c r="AR40" i="33"/>
  <c r="AH40" i="47"/>
  <c r="AQ40" i="47" s="1"/>
  <c r="AH41" i="45"/>
  <c r="AQ41" i="45" s="1"/>
  <c r="AH42" i="87"/>
  <c r="AQ42" i="87" s="1"/>
  <c r="AN40" i="39"/>
  <c r="AI40" i="39"/>
  <c r="AN41" i="81"/>
  <c r="AI41" i="81"/>
  <c r="X43" i="91"/>
  <c r="Y43" i="91"/>
  <c r="X42" i="95"/>
  <c r="Y42" i="95"/>
  <c r="AI41" i="95"/>
  <c r="AN41" i="95"/>
  <c r="AN40" i="41"/>
  <c r="AI40" i="41"/>
  <c r="Z43" i="37"/>
  <c r="AR41" i="85"/>
  <c r="AR39" i="27"/>
  <c r="Y43" i="25"/>
  <c r="X43" i="25"/>
  <c r="AI41" i="31"/>
  <c r="AN41" i="31"/>
  <c r="AR39" i="47"/>
  <c r="Z40" i="46"/>
  <c r="X41" i="29"/>
  <c r="Y41" i="29"/>
  <c r="X43" i="42"/>
  <c r="Y43" i="42"/>
  <c r="Z40" i="47"/>
  <c r="Y41" i="88"/>
  <c r="X41" i="88"/>
  <c r="Z41" i="88" s="1"/>
  <c r="Y41" i="90"/>
  <c r="X41" i="90"/>
  <c r="Z41" i="75"/>
  <c r="AN41" i="92"/>
  <c r="AI41" i="92"/>
  <c r="X42" i="81"/>
  <c r="Y42" i="81"/>
  <c r="W44" i="40"/>
  <c r="AG43" i="40"/>
  <c r="AP43" i="40" s="1"/>
  <c r="AE43" i="40"/>
  <c r="AF43" i="40"/>
  <c r="AO43" i="40" s="1"/>
  <c r="AR42" i="40"/>
  <c r="Y42" i="77"/>
  <c r="X42" i="77"/>
  <c r="AH41" i="80"/>
  <c r="AQ41" i="80" s="1"/>
  <c r="AH43" i="40"/>
  <c r="AQ43" i="40" s="1"/>
  <c r="W42" i="84"/>
  <c r="AF41" i="84"/>
  <c r="AO41" i="84" s="1"/>
  <c r="AE41" i="84"/>
  <c r="AG41" i="84"/>
  <c r="AP41" i="84" s="1"/>
  <c r="AI42" i="30"/>
  <c r="AN42" i="30"/>
  <c r="Z42" i="85"/>
  <c r="Z42" i="82"/>
  <c r="AR41" i="44"/>
  <c r="AH41" i="33"/>
  <c r="AQ41" i="33" s="1"/>
  <c r="AH43" i="96"/>
  <c r="AQ43" i="96" s="1"/>
  <c r="AI40" i="29"/>
  <c r="AN40" i="29"/>
  <c r="AI42" i="42"/>
  <c r="AN42" i="42"/>
  <c r="AI43" i="48"/>
  <c r="AN43" i="48"/>
  <c r="X43" i="38"/>
  <c r="Y43" i="38"/>
  <c r="AR41" i="87"/>
  <c r="AH43" i="86"/>
  <c r="AQ43" i="86" s="1"/>
  <c r="AI40" i="88"/>
  <c r="AN40" i="88"/>
  <c r="X41" i="94"/>
  <c r="Y41" i="94"/>
  <c r="AI40" i="78"/>
  <c r="AN40" i="78"/>
  <c r="AF41" i="45"/>
  <c r="AO41" i="45" s="1"/>
  <c r="AE41" i="45"/>
  <c r="AG41" i="45"/>
  <c r="AP41" i="45" s="1"/>
  <c r="W42" i="45"/>
  <c r="AG42" i="87"/>
  <c r="AP42" i="87" s="1"/>
  <c r="AF42" i="87"/>
  <c r="AO42" i="87" s="1"/>
  <c r="AE42" i="87"/>
  <c r="W43" i="87"/>
  <c r="AH40" i="27"/>
  <c r="AQ40" i="27" s="1"/>
  <c r="AR40" i="93"/>
  <c r="Z42" i="77" l="1"/>
  <c r="Z43" i="91"/>
  <c r="Z42" i="92"/>
  <c r="AF41" i="80"/>
  <c r="AO41" i="80" s="1"/>
  <c r="AG41" i="80"/>
  <c r="AP41" i="80" s="1"/>
  <c r="W43" i="79"/>
  <c r="Z44" i="48"/>
  <c r="Z43" i="42"/>
  <c r="Z43" i="43"/>
  <c r="W44" i="43" s="1"/>
  <c r="AE42" i="79"/>
  <c r="Z41" i="94"/>
  <c r="AF41" i="94" s="1"/>
  <c r="AO41" i="94" s="1"/>
  <c r="Z41" i="74"/>
  <c r="AE41" i="74" s="1"/>
  <c r="Z41" i="41"/>
  <c r="AF42" i="79"/>
  <c r="AO42" i="79" s="1"/>
  <c r="AE43" i="43"/>
  <c r="AG43" i="43"/>
  <c r="AP43" i="43" s="1"/>
  <c r="AG41" i="88"/>
  <c r="AP41" i="88" s="1"/>
  <c r="AF41" i="88"/>
  <c r="AO41" i="88" s="1"/>
  <c r="AE41" i="88"/>
  <c r="W42" i="88"/>
  <c r="AH41" i="29"/>
  <c r="AQ41" i="29" s="1"/>
  <c r="AR41" i="95"/>
  <c r="AN41" i="45"/>
  <c r="AI41" i="45"/>
  <c r="AI41" i="84"/>
  <c r="AN41" i="84"/>
  <c r="AH41" i="90"/>
  <c r="AQ41" i="90" s="1"/>
  <c r="AF40" i="47"/>
  <c r="AO40" i="47" s="1"/>
  <c r="AE40" i="47"/>
  <c r="W41" i="47"/>
  <c r="AG40" i="47"/>
  <c r="AP40" i="47" s="1"/>
  <c r="Z41" i="29"/>
  <c r="AH43" i="25"/>
  <c r="AQ43" i="25" s="1"/>
  <c r="AR41" i="81"/>
  <c r="AR40" i="94"/>
  <c r="Y41" i="27"/>
  <c r="X41" i="27"/>
  <c r="AR39" i="35"/>
  <c r="X42" i="32"/>
  <c r="Y42" i="32"/>
  <c r="W41" i="35"/>
  <c r="AG40" i="35"/>
  <c r="AP40" i="35" s="1"/>
  <c r="AF40" i="35"/>
  <c r="AO40" i="35" s="1"/>
  <c r="AE40" i="35"/>
  <c r="AR42" i="76"/>
  <c r="AH41" i="41"/>
  <c r="AQ41" i="41" s="1"/>
  <c r="Y44" i="86"/>
  <c r="X44" i="86"/>
  <c r="Z44" i="86" s="1"/>
  <c r="AH41" i="94"/>
  <c r="AQ41" i="94" s="1"/>
  <c r="AE41" i="75"/>
  <c r="W42" i="75"/>
  <c r="AF41" i="75"/>
  <c r="AO41" i="75" s="1"/>
  <c r="AG41" i="75"/>
  <c r="AP41" i="75" s="1"/>
  <c r="W44" i="91"/>
  <c r="AG43" i="91"/>
  <c r="AP43" i="91" s="1"/>
  <c r="AF43" i="91"/>
  <c r="AO43" i="91" s="1"/>
  <c r="AE43" i="91"/>
  <c r="AH42" i="81"/>
  <c r="AQ42" i="81" s="1"/>
  <c r="AE40" i="46"/>
  <c r="W41" i="46"/>
  <c r="AG40" i="46"/>
  <c r="AP40" i="46" s="1"/>
  <c r="AF40" i="46"/>
  <c r="AO40" i="46" s="1"/>
  <c r="W44" i="37"/>
  <c r="AG43" i="37"/>
  <c r="AP43" i="37" s="1"/>
  <c r="AF43" i="37"/>
  <c r="AO43" i="37" s="1"/>
  <c r="AE43" i="37"/>
  <c r="AH42" i="95"/>
  <c r="AQ42" i="95" s="1"/>
  <c r="AH43" i="76"/>
  <c r="AQ43" i="76" s="1"/>
  <c r="W40" i="89"/>
  <c r="AE39" i="89"/>
  <c r="AF39" i="89"/>
  <c r="AO39" i="89" s="1"/>
  <c r="AG39" i="89"/>
  <c r="AP39" i="89" s="1"/>
  <c r="AR40" i="74"/>
  <c r="X43" i="44"/>
  <c r="Y43" i="44"/>
  <c r="AI41" i="32"/>
  <c r="AN41" i="32"/>
  <c r="AR40" i="90"/>
  <c r="X44" i="96"/>
  <c r="Y44" i="96"/>
  <c r="Y42" i="80"/>
  <c r="X42" i="80"/>
  <c r="Z42" i="80" s="1"/>
  <c r="W42" i="41"/>
  <c r="AG41" i="41"/>
  <c r="AP41" i="41" s="1"/>
  <c r="AF41" i="41"/>
  <c r="AO41" i="41" s="1"/>
  <c r="AE41" i="41"/>
  <c r="Y43" i="87"/>
  <c r="X43" i="87"/>
  <c r="AH43" i="38"/>
  <c r="AQ43" i="38" s="1"/>
  <c r="X44" i="40"/>
  <c r="Y44" i="40"/>
  <c r="AN42" i="87"/>
  <c r="AI42" i="87"/>
  <c r="Z43" i="38"/>
  <c r="AR40" i="29"/>
  <c r="AG42" i="82"/>
  <c r="AP42" i="82" s="1"/>
  <c r="AF42" i="82"/>
  <c r="AO42" i="82" s="1"/>
  <c r="W43" i="82"/>
  <c r="AE42" i="82"/>
  <c r="AR40" i="88"/>
  <c r="AR43" i="48"/>
  <c r="AG42" i="85"/>
  <c r="AP42" i="85" s="1"/>
  <c r="AF42" i="85"/>
  <c r="AO42" i="85" s="1"/>
  <c r="AE42" i="85"/>
  <c r="W43" i="85"/>
  <c r="AH42" i="77"/>
  <c r="AQ42" i="77" s="1"/>
  <c r="AI43" i="40"/>
  <c r="AN43" i="40"/>
  <c r="Z42" i="81"/>
  <c r="Z41" i="90"/>
  <c r="AH43" i="42"/>
  <c r="AQ43" i="42" s="1"/>
  <c r="Z43" i="25"/>
  <c r="AR40" i="41"/>
  <c r="Z42" i="95"/>
  <c r="AR40" i="39"/>
  <c r="Z43" i="76"/>
  <c r="AG41" i="93"/>
  <c r="AP41" i="93" s="1"/>
  <c r="AE41" i="93"/>
  <c r="AF41" i="93"/>
  <c r="AO41" i="93" s="1"/>
  <c r="W42" i="93"/>
  <c r="AN41" i="83"/>
  <c r="AI41" i="83"/>
  <c r="W44" i="28"/>
  <c r="AE43" i="28"/>
  <c r="AG43" i="28"/>
  <c r="AP43" i="28" s="1"/>
  <c r="AF43" i="28"/>
  <c r="AO43" i="28" s="1"/>
  <c r="AH41" i="39"/>
  <c r="AQ41" i="39" s="1"/>
  <c r="AR42" i="38"/>
  <c r="AI41" i="33"/>
  <c r="AN41" i="33"/>
  <c r="AH41" i="74"/>
  <c r="AQ41" i="74" s="1"/>
  <c r="AN41" i="80"/>
  <c r="AI41" i="80"/>
  <c r="AR41" i="77"/>
  <c r="AI43" i="86"/>
  <c r="AN43" i="86"/>
  <c r="Y43" i="73"/>
  <c r="X43" i="73"/>
  <c r="Y42" i="45"/>
  <c r="X42" i="45"/>
  <c r="AR40" i="78"/>
  <c r="X42" i="84"/>
  <c r="Y42" i="84"/>
  <c r="AR41" i="92"/>
  <c r="AH41" i="88"/>
  <c r="AQ41" i="88" s="1"/>
  <c r="AG43" i="42"/>
  <c r="AP43" i="42" s="1"/>
  <c r="AF43" i="42"/>
  <c r="AO43" i="42" s="1"/>
  <c r="AE43" i="42"/>
  <c r="W44" i="42"/>
  <c r="AH43" i="30"/>
  <c r="AQ43" i="30" s="1"/>
  <c r="AR42" i="91"/>
  <c r="AH41" i="78"/>
  <c r="AQ41" i="78" s="1"/>
  <c r="X43" i="26"/>
  <c r="Y43" i="26"/>
  <c r="Z43" i="26" s="1"/>
  <c r="W42" i="39"/>
  <c r="AG41" i="39"/>
  <c r="AP41" i="39" s="1"/>
  <c r="AF41" i="39"/>
  <c r="AO41" i="39" s="1"/>
  <c r="AE41" i="39"/>
  <c r="AH42" i="92"/>
  <c r="AQ42" i="92" s="1"/>
  <c r="AN42" i="44"/>
  <c r="AI42" i="44"/>
  <c r="X42" i="34"/>
  <c r="Y42" i="34"/>
  <c r="AH43" i="43"/>
  <c r="AQ43" i="43" s="1"/>
  <c r="X42" i="33"/>
  <c r="Y42" i="33"/>
  <c r="AR42" i="25"/>
  <c r="AN42" i="73"/>
  <c r="AI42" i="73"/>
  <c r="AR42" i="42"/>
  <c r="AR42" i="30"/>
  <c r="W43" i="77"/>
  <c r="AG42" i="77"/>
  <c r="AP42" i="77" s="1"/>
  <c r="AF42" i="77"/>
  <c r="AO42" i="77" s="1"/>
  <c r="AE42" i="77"/>
  <c r="AH43" i="91"/>
  <c r="AQ43" i="91" s="1"/>
  <c r="AH44" i="48"/>
  <c r="AQ44" i="48" s="1"/>
  <c r="AR41" i="36"/>
  <c r="AF41" i="78"/>
  <c r="AO41" i="78" s="1"/>
  <c r="AE41" i="78"/>
  <c r="W42" i="78"/>
  <c r="AG41" i="78"/>
  <c r="AP41" i="78" s="1"/>
  <c r="Y42" i="83"/>
  <c r="X42" i="83"/>
  <c r="Z42" i="83" s="1"/>
  <c r="AH42" i="36"/>
  <c r="AQ42" i="36" s="1"/>
  <c r="AH42" i="31"/>
  <c r="AQ42" i="31" s="1"/>
  <c r="AF42" i="92"/>
  <c r="AO42" i="92" s="1"/>
  <c r="W43" i="92"/>
  <c r="AG42" i="92"/>
  <c r="AP42" i="92" s="1"/>
  <c r="AE42" i="92"/>
  <c r="AH40" i="35"/>
  <c r="AQ40" i="35" s="1"/>
  <c r="AN43" i="96"/>
  <c r="AI43" i="96"/>
  <c r="Y43" i="79"/>
  <c r="X43" i="79"/>
  <c r="AR41" i="31"/>
  <c r="W45" i="48"/>
  <c r="AF44" i="48"/>
  <c r="AO44" i="48" s="1"/>
  <c r="AE44" i="48"/>
  <c r="AG44" i="48"/>
  <c r="AP44" i="48" s="1"/>
  <c r="AR42" i="43"/>
  <c r="Z43" i="30"/>
  <c r="AI42" i="26"/>
  <c r="AN42" i="26"/>
  <c r="Z42" i="36"/>
  <c r="Z42" i="31"/>
  <c r="AN40" i="27"/>
  <c r="AI40" i="27"/>
  <c r="AN41" i="34"/>
  <c r="AI41" i="34"/>
  <c r="AN42" i="79"/>
  <c r="AI42" i="79"/>
  <c r="AG41" i="94" l="1"/>
  <c r="AP41" i="94" s="1"/>
  <c r="W42" i="94"/>
  <c r="AG41" i="74"/>
  <c r="AP41" i="74" s="1"/>
  <c r="AE41" i="94"/>
  <c r="AF41" i="74"/>
  <c r="AO41" i="74" s="1"/>
  <c r="Z43" i="79"/>
  <c r="AF43" i="79" s="1"/>
  <c r="AO43" i="79" s="1"/>
  <c r="Z42" i="33"/>
  <c r="AF43" i="43"/>
  <c r="AO43" i="43" s="1"/>
  <c r="W42" i="74"/>
  <c r="Z43" i="44"/>
  <c r="AG43" i="44" s="1"/>
  <c r="AP43" i="44" s="1"/>
  <c r="Z42" i="45"/>
  <c r="AG42" i="45" s="1"/>
  <c r="AP42" i="45" s="1"/>
  <c r="Z41" i="27"/>
  <c r="W42" i="27" s="1"/>
  <c r="AE43" i="44"/>
  <c r="AF41" i="27"/>
  <c r="AO41" i="27" s="1"/>
  <c r="AG43" i="79"/>
  <c r="AP43" i="79" s="1"/>
  <c r="AE43" i="26"/>
  <c r="W44" i="26"/>
  <c r="AG43" i="26"/>
  <c r="AP43" i="26" s="1"/>
  <c r="AF43" i="26"/>
  <c r="AO43" i="26" s="1"/>
  <c r="AR42" i="73"/>
  <c r="AR41" i="83"/>
  <c r="AI40" i="46"/>
  <c r="AN40" i="46"/>
  <c r="Y45" i="48"/>
  <c r="X45" i="48"/>
  <c r="W43" i="36"/>
  <c r="AG42" i="36"/>
  <c r="AP42" i="36" s="1"/>
  <c r="AE42" i="36"/>
  <c r="AF42" i="36"/>
  <c r="AO42" i="36" s="1"/>
  <c r="AI42" i="92"/>
  <c r="AN42" i="92"/>
  <c r="AH42" i="33"/>
  <c r="AQ42" i="33" s="1"/>
  <c r="AH42" i="45"/>
  <c r="AQ42" i="45" s="1"/>
  <c r="AR41" i="33"/>
  <c r="X44" i="28"/>
  <c r="Y44" i="28"/>
  <c r="AN41" i="93"/>
  <c r="AI41" i="93"/>
  <c r="Y43" i="85"/>
  <c r="X43" i="85"/>
  <c r="Z43" i="85" s="1"/>
  <c r="W43" i="80"/>
  <c r="AG42" i="80"/>
  <c r="AP42" i="80" s="1"/>
  <c r="AE42" i="80"/>
  <c r="AF42" i="80"/>
  <c r="AO42" i="80" s="1"/>
  <c r="Y41" i="46"/>
  <c r="X41" i="46"/>
  <c r="AE44" i="86"/>
  <c r="AG44" i="86"/>
  <c r="AP44" i="86" s="1"/>
  <c r="W45" i="86"/>
  <c r="AF44" i="86"/>
  <c r="AO44" i="86" s="1"/>
  <c r="Y41" i="35"/>
  <c r="X41" i="35"/>
  <c r="AH41" i="27"/>
  <c r="AQ41" i="27" s="1"/>
  <c r="AG41" i="29"/>
  <c r="AP41" i="29" s="1"/>
  <c r="AF41" i="29"/>
  <c r="AO41" i="29" s="1"/>
  <c r="AE41" i="29"/>
  <c r="W42" i="29"/>
  <c r="AR41" i="84"/>
  <c r="AN41" i="88"/>
  <c r="AI41" i="88"/>
  <c r="AI41" i="74"/>
  <c r="AN41" i="74"/>
  <c r="AH44" i="40"/>
  <c r="AQ44" i="40" s="1"/>
  <c r="AI43" i="91"/>
  <c r="AN43" i="91"/>
  <c r="AI43" i="43"/>
  <c r="AN43" i="43"/>
  <c r="AH42" i="84"/>
  <c r="AQ42" i="84" s="1"/>
  <c r="AG43" i="76"/>
  <c r="AP43" i="76" s="1"/>
  <c r="AF43" i="76"/>
  <c r="AO43" i="76" s="1"/>
  <c r="W44" i="76"/>
  <c r="AE43" i="76"/>
  <c r="AE43" i="25"/>
  <c r="W44" i="25"/>
  <c r="AG43" i="25"/>
  <c r="AP43" i="25" s="1"/>
  <c r="AF43" i="25"/>
  <c r="AO43" i="25" s="1"/>
  <c r="AE41" i="90"/>
  <c r="W42" i="90"/>
  <c r="AG41" i="90"/>
  <c r="AP41" i="90" s="1"/>
  <c r="AF41" i="90"/>
  <c r="AO41" i="90" s="1"/>
  <c r="AN42" i="82"/>
  <c r="AI42" i="82"/>
  <c r="Z44" i="40"/>
  <c r="AH43" i="87"/>
  <c r="AQ43" i="87" s="1"/>
  <c r="AH44" i="96"/>
  <c r="AQ44" i="96" s="1"/>
  <c r="Y44" i="37"/>
  <c r="X44" i="37"/>
  <c r="AI40" i="35"/>
  <c r="AN40" i="35"/>
  <c r="AH42" i="32"/>
  <c r="AQ42" i="32" s="1"/>
  <c r="AR41" i="34"/>
  <c r="AR41" i="45"/>
  <c r="AR42" i="26"/>
  <c r="AN44" i="48"/>
  <c r="AI44" i="48"/>
  <c r="X43" i="92"/>
  <c r="Y43" i="92"/>
  <c r="AH42" i="83"/>
  <c r="AQ42" i="83" s="1"/>
  <c r="AI41" i="78"/>
  <c r="AN41" i="78"/>
  <c r="Y43" i="77"/>
  <c r="X43" i="77"/>
  <c r="AH42" i="34"/>
  <c r="AQ42" i="34" s="1"/>
  <c r="AR40" i="27"/>
  <c r="AF43" i="30"/>
  <c r="AO43" i="30" s="1"/>
  <c r="AE43" i="30"/>
  <c r="W44" i="30"/>
  <c r="AG43" i="30"/>
  <c r="AP43" i="30" s="1"/>
  <c r="Z42" i="34"/>
  <c r="X42" i="39"/>
  <c r="Y42" i="39"/>
  <c r="AN43" i="42"/>
  <c r="AI43" i="42"/>
  <c r="Z42" i="84"/>
  <c r="AH43" i="73"/>
  <c r="AQ43" i="73" s="1"/>
  <c r="X42" i="93"/>
  <c r="Y42" i="93"/>
  <c r="W43" i="81"/>
  <c r="AG42" i="81"/>
  <c r="AP42" i="81" s="1"/>
  <c r="AE42" i="81"/>
  <c r="AF42" i="81"/>
  <c r="AO42" i="81" s="1"/>
  <c r="X43" i="82"/>
  <c r="Y43" i="82"/>
  <c r="AF43" i="38"/>
  <c r="AO43" i="38" s="1"/>
  <c r="W44" i="38"/>
  <c r="AG43" i="38"/>
  <c r="AP43" i="38" s="1"/>
  <c r="AE43" i="38"/>
  <c r="X42" i="41"/>
  <c r="Y42" i="41"/>
  <c r="Z44" i="96"/>
  <c r="AH43" i="44"/>
  <c r="AQ43" i="44" s="1"/>
  <c r="AI39" i="89"/>
  <c r="AN39" i="89"/>
  <c r="Y42" i="75"/>
  <c r="X42" i="75"/>
  <c r="Z42" i="32"/>
  <c r="X41" i="47"/>
  <c r="Y41" i="47"/>
  <c r="X42" i="94"/>
  <c r="Y42" i="94"/>
  <c r="AH43" i="79"/>
  <c r="AQ43" i="79" s="1"/>
  <c r="AF42" i="33"/>
  <c r="AO42" i="33" s="1"/>
  <c r="AG42" i="33"/>
  <c r="AP42" i="33" s="1"/>
  <c r="W43" i="33"/>
  <c r="AE42" i="33"/>
  <c r="AI43" i="28"/>
  <c r="AN43" i="28"/>
  <c r="AR42" i="87"/>
  <c r="Z43" i="87"/>
  <c r="AH42" i="80"/>
  <c r="AQ42" i="80" s="1"/>
  <c r="AI43" i="37"/>
  <c r="AN43" i="37"/>
  <c r="AI41" i="75"/>
  <c r="AN41" i="75"/>
  <c r="AH44" i="86"/>
  <c r="AQ44" i="86" s="1"/>
  <c r="AN40" i="47"/>
  <c r="AI40" i="47"/>
  <c r="Y44" i="43"/>
  <c r="X44" i="43"/>
  <c r="AI41" i="94"/>
  <c r="AN41" i="94"/>
  <c r="X42" i="78"/>
  <c r="Y42" i="78"/>
  <c r="Y44" i="42"/>
  <c r="X44" i="42"/>
  <c r="AR43" i="86"/>
  <c r="AN42" i="85"/>
  <c r="AI42" i="85"/>
  <c r="AR41" i="32"/>
  <c r="AR43" i="96"/>
  <c r="AG42" i="83"/>
  <c r="AP42" i="83" s="1"/>
  <c r="AF42" i="83"/>
  <c r="AO42" i="83" s="1"/>
  <c r="W43" i="83"/>
  <c r="AE42" i="83"/>
  <c r="AI42" i="77"/>
  <c r="AN42" i="77"/>
  <c r="AR42" i="44"/>
  <c r="AR41" i="80"/>
  <c r="AR42" i="79"/>
  <c r="AE42" i="31"/>
  <c r="W43" i="31"/>
  <c r="AG42" i="31"/>
  <c r="AP42" i="31" s="1"/>
  <c r="AF42" i="31"/>
  <c r="AO42" i="31" s="1"/>
  <c r="AI41" i="39"/>
  <c r="AN41" i="39"/>
  <c r="AH43" i="26"/>
  <c r="AQ43" i="26" s="1"/>
  <c r="Z43" i="73"/>
  <c r="AG42" i="95"/>
  <c r="AP42" i="95" s="1"/>
  <c r="AE42" i="95"/>
  <c r="W43" i="95"/>
  <c r="AF42" i="95"/>
  <c r="AO42" i="95" s="1"/>
  <c r="AR43" i="40"/>
  <c r="AI41" i="41"/>
  <c r="AN41" i="41"/>
  <c r="Y40" i="89"/>
  <c r="X40" i="89"/>
  <c r="X44" i="91"/>
  <c r="Y44" i="91"/>
  <c r="X42" i="88"/>
  <c r="Y42" i="88"/>
  <c r="X42" i="74"/>
  <c r="Y42" i="74"/>
  <c r="AG41" i="27" l="1"/>
  <c r="AP41" i="27" s="1"/>
  <c r="Z42" i="75"/>
  <c r="Z42" i="41"/>
  <c r="Z42" i="93"/>
  <c r="W44" i="79"/>
  <c r="Z42" i="94"/>
  <c r="AE42" i="45"/>
  <c r="W44" i="44"/>
  <c r="W43" i="45"/>
  <c r="AF43" i="44"/>
  <c r="AO43" i="44" s="1"/>
  <c r="AE41" i="27"/>
  <c r="Z41" i="47"/>
  <c r="AE41" i="47" s="1"/>
  <c r="Z44" i="28"/>
  <c r="Z44" i="42"/>
  <c r="AE43" i="79"/>
  <c r="AF42" i="45"/>
  <c r="AO42" i="45" s="1"/>
  <c r="Z43" i="77"/>
  <c r="AF43" i="77" s="1"/>
  <c r="AO43" i="77" s="1"/>
  <c r="Z42" i="78"/>
  <c r="AF42" i="78" s="1"/>
  <c r="AO42" i="78" s="1"/>
  <c r="Z40" i="89"/>
  <c r="AG40" i="89" s="1"/>
  <c r="AP40" i="89" s="1"/>
  <c r="Z42" i="39"/>
  <c r="AE42" i="39" s="1"/>
  <c r="AE40" i="89"/>
  <c r="W43" i="39"/>
  <c r="AG42" i="78"/>
  <c r="AP42" i="78" s="1"/>
  <c r="W42" i="47"/>
  <c r="AG42" i="75"/>
  <c r="AP42" i="75" s="1"/>
  <c r="AF42" i="75"/>
  <c r="AO42" i="75" s="1"/>
  <c r="AE42" i="75"/>
  <c r="W43" i="75"/>
  <c r="W44" i="73"/>
  <c r="AG43" i="73"/>
  <c r="AP43" i="73" s="1"/>
  <c r="AE43" i="73"/>
  <c r="AF43" i="73"/>
  <c r="AO43" i="73" s="1"/>
  <c r="AH44" i="43"/>
  <c r="AQ44" i="43" s="1"/>
  <c r="Y43" i="95"/>
  <c r="X43" i="95"/>
  <c r="AR40" i="47"/>
  <c r="AR39" i="89"/>
  <c r="AF44" i="96"/>
  <c r="AO44" i="96" s="1"/>
  <c r="W45" i="96"/>
  <c r="AE44" i="96"/>
  <c r="AG44" i="96"/>
  <c r="AP44" i="96" s="1"/>
  <c r="AH42" i="93"/>
  <c r="AQ42" i="93" s="1"/>
  <c r="AR41" i="78"/>
  <c r="AH44" i="37"/>
  <c r="AQ44" i="37" s="1"/>
  <c r="Y44" i="25"/>
  <c r="X44" i="25"/>
  <c r="AE44" i="28"/>
  <c r="AF44" i="28"/>
  <c r="AO44" i="28" s="1"/>
  <c r="W45" i="28"/>
  <c r="AG44" i="28"/>
  <c r="AP44" i="28" s="1"/>
  <c r="AR40" i="46"/>
  <c r="X42" i="27"/>
  <c r="Y42" i="27"/>
  <c r="AG42" i="32"/>
  <c r="AP42" i="32" s="1"/>
  <c r="AF42" i="32"/>
  <c r="AO42" i="32" s="1"/>
  <c r="AE42" i="32"/>
  <c r="W43" i="32"/>
  <c r="X44" i="38"/>
  <c r="Z44" i="38" s="1"/>
  <c r="Y44" i="38"/>
  <c r="AI42" i="81"/>
  <c r="AN42" i="81"/>
  <c r="W43" i="93"/>
  <c r="AG42" i="93"/>
  <c r="AP42" i="93" s="1"/>
  <c r="AF42" i="93"/>
  <c r="AO42" i="93" s="1"/>
  <c r="AE42" i="93"/>
  <c r="AF42" i="84"/>
  <c r="AO42" i="84" s="1"/>
  <c r="AE42" i="84"/>
  <c r="W43" i="84"/>
  <c r="AG42" i="84"/>
  <c r="AP42" i="84" s="1"/>
  <c r="AF42" i="34"/>
  <c r="AO42" i="34" s="1"/>
  <c r="AG42" i="34"/>
  <c r="AP42" i="34" s="1"/>
  <c r="AE42" i="34"/>
  <c r="W43" i="34"/>
  <c r="AH43" i="92"/>
  <c r="AQ43" i="92" s="1"/>
  <c r="AF44" i="40"/>
  <c r="AO44" i="40" s="1"/>
  <c r="AE44" i="40"/>
  <c r="W45" i="40"/>
  <c r="AG44" i="40"/>
  <c r="AP44" i="40" s="1"/>
  <c r="Y42" i="90"/>
  <c r="X42" i="90"/>
  <c r="Z42" i="90" s="1"/>
  <c r="AI43" i="25"/>
  <c r="AN43" i="25"/>
  <c r="AR43" i="43"/>
  <c r="AH41" i="35"/>
  <c r="AQ41" i="35" s="1"/>
  <c r="AI42" i="80"/>
  <c r="AN42" i="80"/>
  <c r="W44" i="85"/>
  <c r="AG43" i="85"/>
  <c r="AP43" i="85" s="1"/>
  <c r="AE43" i="85"/>
  <c r="AF43" i="85"/>
  <c r="AO43" i="85" s="1"/>
  <c r="X43" i="36"/>
  <c r="Y43" i="36"/>
  <c r="AI42" i="31"/>
  <c r="AN42" i="31"/>
  <c r="AR42" i="85"/>
  <c r="AR41" i="39"/>
  <c r="AH42" i="74"/>
  <c r="AQ42" i="74" s="1"/>
  <c r="AH44" i="91"/>
  <c r="AQ44" i="91" s="1"/>
  <c r="AR41" i="41"/>
  <c r="AN42" i="95"/>
  <c r="AI42" i="95"/>
  <c r="AN42" i="83"/>
  <c r="AI42" i="83"/>
  <c r="AH44" i="42"/>
  <c r="AQ44" i="42" s="1"/>
  <c r="Z42" i="74"/>
  <c r="Z44" i="91"/>
  <c r="Y43" i="31"/>
  <c r="X43" i="31"/>
  <c r="Y43" i="83"/>
  <c r="X43" i="83"/>
  <c r="Z43" i="83" s="1"/>
  <c r="AR41" i="94"/>
  <c r="AR41" i="75"/>
  <c r="AR43" i="28"/>
  <c r="AH42" i="94"/>
  <c r="AQ42" i="94" s="1"/>
  <c r="AH42" i="75"/>
  <c r="AQ42" i="75" s="1"/>
  <c r="AH42" i="41"/>
  <c r="AQ42" i="41" s="1"/>
  <c r="AR43" i="42"/>
  <c r="AH43" i="77"/>
  <c r="AQ43" i="77" s="1"/>
  <c r="Z43" i="92"/>
  <c r="Z44" i="37"/>
  <c r="AR42" i="82"/>
  <c r="AI41" i="90"/>
  <c r="AN41" i="90"/>
  <c r="AN43" i="76"/>
  <c r="AI43" i="76"/>
  <c r="AI44" i="86"/>
  <c r="AN44" i="86"/>
  <c r="AR41" i="93"/>
  <c r="AR42" i="92"/>
  <c r="AH45" i="48"/>
  <c r="AQ45" i="48" s="1"/>
  <c r="X44" i="26"/>
  <c r="Y44" i="26"/>
  <c r="Y44" i="79"/>
  <c r="X44" i="79"/>
  <c r="AI41" i="27"/>
  <c r="AN41" i="27"/>
  <c r="AN43" i="44"/>
  <c r="AI43" i="44"/>
  <c r="AN42" i="33"/>
  <c r="AI42" i="33"/>
  <c r="AG42" i="94"/>
  <c r="AP42" i="94" s="1"/>
  <c r="AF42" i="94"/>
  <c r="AO42" i="94" s="1"/>
  <c r="AE42" i="94"/>
  <c r="W43" i="94"/>
  <c r="AE42" i="41"/>
  <c r="W43" i="41"/>
  <c r="AF42" i="41"/>
  <c r="AO42" i="41" s="1"/>
  <c r="AG42" i="41"/>
  <c r="AP42" i="41" s="1"/>
  <c r="AR44" i="48"/>
  <c r="AR43" i="91"/>
  <c r="Z41" i="35"/>
  <c r="AH41" i="46"/>
  <c r="AQ41" i="46" s="1"/>
  <c r="AI43" i="26"/>
  <c r="AN43" i="26"/>
  <c r="Y44" i="44"/>
  <c r="X44" i="44"/>
  <c r="Z44" i="44" s="1"/>
  <c r="AR43" i="37"/>
  <c r="W44" i="87"/>
  <c r="AG43" i="87"/>
  <c r="AP43" i="87" s="1"/>
  <c r="AF43" i="87"/>
  <c r="AO43" i="87" s="1"/>
  <c r="AE43" i="87"/>
  <c r="Y43" i="33"/>
  <c r="X43" i="33"/>
  <c r="AI43" i="38"/>
  <c r="AN43" i="38"/>
  <c r="AH43" i="82"/>
  <c r="AQ43" i="82" s="1"/>
  <c r="X43" i="81"/>
  <c r="Y43" i="81"/>
  <c r="Y44" i="30"/>
  <c r="X44" i="30"/>
  <c r="Y44" i="76"/>
  <c r="X44" i="76"/>
  <c r="AR41" i="74"/>
  <c r="X42" i="29"/>
  <c r="Y42" i="29"/>
  <c r="Z42" i="29" s="1"/>
  <c r="X43" i="80"/>
  <c r="Y43" i="80"/>
  <c r="AI42" i="36"/>
  <c r="AN42" i="36"/>
  <c r="Z45" i="48"/>
  <c r="AI43" i="79"/>
  <c r="AN43" i="79"/>
  <c r="AN42" i="45"/>
  <c r="AI42" i="45"/>
  <c r="AH40" i="89"/>
  <c r="AQ40" i="89" s="1"/>
  <c r="W45" i="42"/>
  <c r="AG44" i="42"/>
  <c r="AP44" i="42" s="1"/>
  <c r="AF44" i="42"/>
  <c r="AO44" i="42" s="1"/>
  <c r="AE44" i="42"/>
  <c r="AH42" i="88"/>
  <c r="AQ42" i="88" s="1"/>
  <c r="Z42" i="88"/>
  <c r="AR42" i="77"/>
  <c r="AH42" i="78"/>
  <c r="AQ42" i="78" s="1"/>
  <c r="Z44" i="43"/>
  <c r="AH41" i="47"/>
  <c r="AQ41" i="47" s="1"/>
  <c r="Z43" i="82"/>
  <c r="AH42" i="39"/>
  <c r="AQ42" i="39" s="1"/>
  <c r="AI43" i="30"/>
  <c r="AN43" i="30"/>
  <c r="AR40" i="35"/>
  <c r="AR41" i="88"/>
  <c r="AN41" i="29"/>
  <c r="AI41" i="29"/>
  <c r="Y45" i="86"/>
  <c r="X45" i="86"/>
  <c r="Z41" i="46"/>
  <c r="AH43" i="85"/>
  <c r="AQ43" i="85" s="1"/>
  <c r="AH44" i="28"/>
  <c r="AQ44" i="28" s="1"/>
  <c r="Y43" i="45"/>
  <c r="X43" i="45"/>
  <c r="AF41" i="47" l="1"/>
  <c r="AO41" i="47" s="1"/>
  <c r="AG41" i="47"/>
  <c r="AP41" i="47" s="1"/>
  <c r="W44" i="77"/>
  <c r="W43" i="78"/>
  <c r="AF40" i="89"/>
  <c r="AO40" i="89" s="1"/>
  <c r="AE43" i="77"/>
  <c r="AE42" i="78"/>
  <c r="Z43" i="36"/>
  <c r="Z44" i="30"/>
  <c r="AG43" i="77"/>
  <c r="AP43" i="77" s="1"/>
  <c r="AG42" i="39"/>
  <c r="AP42" i="39" s="1"/>
  <c r="Z43" i="95"/>
  <c r="AE43" i="95" s="1"/>
  <c r="AF42" i="39"/>
  <c r="AO42" i="39" s="1"/>
  <c r="Z44" i="79"/>
  <c r="Z44" i="25"/>
  <c r="AF44" i="25" s="1"/>
  <c r="AO44" i="25" s="1"/>
  <c r="Z43" i="45"/>
  <c r="AF43" i="45" s="1"/>
  <c r="AO43" i="45" s="1"/>
  <c r="W41" i="89"/>
  <c r="W44" i="45"/>
  <c r="AF43" i="36"/>
  <c r="AO43" i="36" s="1"/>
  <c r="AE43" i="36"/>
  <c r="W44" i="36"/>
  <c r="AG43" i="36"/>
  <c r="AP43" i="36" s="1"/>
  <c r="AG44" i="25"/>
  <c r="AP44" i="25" s="1"/>
  <c r="AE44" i="25"/>
  <c r="W45" i="25"/>
  <c r="W43" i="29"/>
  <c r="AG42" i="29"/>
  <c r="AP42" i="29" s="1"/>
  <c r="AE42" i="29"/>
  <c r="AF42" i="29"/>
  <c r="AO42" i="29" s="1"/>
  <c r="AG44" i="30"/>
  <c r="AP44" i="30" s="1"/>
  <c r="AF44" i="30"/>
  <c r="AO44" i="30" s="1"/>
  <c r="AE44" i="30"/>
  <c r="W45" i="30"/>
  <c r="AE44" i="79"/>
  <c r="W45" i="79"/>
  <c r="AG44" i="79"/>
  <c r="AP44" i="79" s="1"/>
  <c r="AF44" i="79"/>
  <c r="AO44" i="79" s="1"/>
  <c r="AH43" i="45"/>
  <c r="AQ43" i="45" s="1"/>
  <c r="AR43" i="30"/>
  <c r="W44" i="82"/>
  <c r="AG43" i="82"/>
  <c r="AP43" i="82" s="1"/>
  <c r="AF43" i="82"/>
  <c r="AO43" i="82" s="1"/>
  <c r="AE43" i="82"/>
  <c r="AG44" i="43"/>
  <c r="AP44" i="43" s="1"/>
  <c r="AF44" i="43"/>
  <c r="AO44" i="43" s="1"/>
  <c r="AE44" i="43"/>
  <c r="W45" i="43"/>
  <c r="Y45" i="42"/>
  <c r="X45" i="42"/>
  <c r="AR42" i="45"/>
  <c r="AR42" i="36"/>
  <c r="AH44" i="30"/>
  <c r="AQ44" i="30" s="1"/>
  <c r="AR43" i="38"/>
  <c r="AI42" i="41"/>
  <c r="AN42" i="41"/>
  <c r="AR42" i="33"/>
  <c r="AH44" i="79"/>
  <c r="AQ44" i="79" s="1"/>
  <c r="AF43" i="92"/>
  <c r="AO43" i="92" s="1"/>
  <c r="AG43" i="92"/>
  <c r="AP43" i="92" s="1"/>
  <c r="W44" i="92"/>
  <c r="AE43" i="92"/>
  <c r="AG42" i="74"/>
  <c r="AP42" i="74" s="1"/>
  <c r="AF42" i="74"/>
  <c r="AO42" i="74" s="1"/>
  <c r="AE42" i="74"/>
  <c r="W43" i="74"/>
  <c r="AR42" i="83"/>
  <c r="X43" i="34"/>
  <c r="Y43" i="34"/>
  <c r="Z43" i="34" s="1"/>
  <c r="AH44" i="38"/>
  <c r="AQ44" i="38" s="1"/>
  <c r="Y43" i="75"/>
  <c r="X43" i="75"/>
  <c r="X42" i="47"/>
  <c r="Y42" i="47"/>
  <c r="AI42" i="39"/>
  <c r="AN42" i="39"/>
  <c r="AG41" i="46"/>
  <c r="AP41" i="46" s="1"/>
  <c r="AF41" i="46"/>
  <c r="AO41" i="46" s="1"/>
  <c r="AE41" i="46"/>
  <c r="W42" i="46"/>
  <c r="AR42" i="80"/>
  <c r="AG42" i="90"/>
  <c r="AP42" i="90" s="1"/>
  <c r="AF42" i="90"/>
  <c r="AO42" i="90" s="1"/>
  <c r="AE42" i="90"/>
  <c r="W43" i="90"/>
  <c r="X43" i="84"/>
  <c r="Y43" i="84"/>
  <c r="AF44" i="38"/>
  <c r="AO44" i="38" s="1"/>
  <c r="AE44" i="38"/>
  <c r="W45" i="38"/>
  <c r="AG44" i="38"/>
  <c r="AP44" i="38" s="1"/>
  <c r="Y45" i="28"/>
  <c r="X45" i="28"/>
  <c r="Z45" i="28" s="1"/>
  <c r="W44" i="95"/>
  <c r="AG43" i="95"/>
  <c r="AP43" i="95" s="1"/>
  <c r="AF43" i="95"/>
  <c r="AO43" i="95" s="1"/>
  <c r="AH45" i="86"/>
  <c r="AQ45" i="86" s="1"/>
  <c r="W43" i="88"/>
  <c r="AG42" i="88"/>
  <c r="AP42" i="88" s="1"/>
  <c r="AF42" i="88"/>
  <c r="AO42" i="88" s="1"/>
  <c r="AE42" i="88"/>
  <c r="AH43" i="80"/>
  <c r="AQ43" i="80" s="1"/>
  <c r="Y44" i="87"/>
  <c r="X44" i="87"/>
  <c r="Z44" i="87" s="1"/>
  <c r="X43" i="94"/>
  <c r="Y43" i="94"/>
  <c r="AR43" i="44"/>
  <c r="AR41" i="90"/>
  <c r="AH43" i="31"/>
  <c r="AQ43" i="31" s="1"/>
  <c r="AR42" i="95"/>
  <c r="AI43" i="85"/>
  <c r="AN43" i="85"/>
  <c r="AN42" i="34"/>
  <c r="AI42" i="34"/>
  <c r="AN42" i="84"/>
  <c r="AI42" i="84"/>
  <c r="Y43" i="93"/>
  <c r="Z43" i="93" s="1"/>
  <c r="X43" i="93"/>
  <c r="AH42" i="27"/>
  <c r="AQ42" i="27" s="1"/>
  <c r="AI43" i="73"/>
  <c r="AN43" i="73"/>
  <c r="AN42" i="75"/>
  <c r="AI42" i="75"/>
  <c r="X44" i="77"/>
  <c r="Y44" i="77"/>
  <c r="Y41" i="89"/>
  <c r="X41" i="89"/>
  <c r="Z41" i="89" s="1"/>
  <c r="AH43" i="33"/>
  <c r="AQ43" i="33" s="1"/>
  <c r="W45" i="44"/>
  <c r="AF44" i="44"/>
  <c r="AO44" i="44" s="1"/>
  <c r="AG44" i="44"/>
  <c r="AP44" i="44" s="1"/>
  <c r="AE44" i="44"/>
  <c r="AR43" i="79"/>
  <c r="Z43" i="80"/>
  <c r="AH44" i="76"/>
  <c r="AQ44" i="76" s="1"/>
  <c r="Z43" i="33"/>
  <c r="AR43" i="26"/>
  <c r="AE41" i="35"/>
  <c r="W42" i="35"/>
  <c r="AF41" i="35"/>
  <c r="AO41" i="35" s="1"/>
  <c r="AG41" i="35"/>
  <c r="AP41" i="35" s="1"/>
  <c r="AN42" i="94"/>
  <c r="AI42" i="94"/>
  <c r="AR42" i="31"/>
  <c r="X43" i="32"/>
  <c r="Y43" i="32"/>
  <c r="Z42" i="27"/>
  <c r="AI43" i="77"/>
  <c r="AN43" i="77"/>
  <c r="Z45" i="86"/>
  <c r="AF45" i="48"/>
  <c r="AO45" i="48" s="1"/>
  <c r="AG45" i="48"/>
  <c r="AP45" i="48" s="1"/>
  <c r="AE45" i="48"/>
  <c r="W46" i="48"/>
  <c r="AH43" i="81"/>
  <c r="AQ43" i="81" s="1"/>
  <c r="AI43" i="87"/>
  <c r="AN43" i="87"/>
  <c r="AH44" i="26"/>
  <c r="AQ44" i="26" s="1"/>
  <c r="AR44" i="86"/>
  <c r="Z43" i="31"/>
  <c r="AR43" i="25"/>
  <c r="Y45" i="40"/>
  <c r="X45" i="40"/>
  <c r="AI42" i="93"/>
  <c r="AN42" i="93"/>
  <c r="AR42" i="81"/>
  <c r="AN42" i="32"/>
  <c r="AI42" i="32"/>
  <c r="AN44" i="28"/>
  <c r="AI44" i="28"/>
  <c r="AN44" i="96"/>
  <c r="AI44" i="96"/>
  <c r="AN41" i="47"/>
  <c r="AI41" i="47"/>
  <c r="X43" i="78"/>
  <c r="Y43" i="78"/>
  <c r="AN40" i="89"/>
  <c r="AI40" i="89"/>
  <c r="W44" i="83"/>
  <c r="AG43" i="83"/>
  <c r="AP43" i="83" s="1"/>
  <c r="AF43" i="83"/>
  <c r="AO43" i="83" s="1"/>
  <c r="AE43" i="83"/>
  <c r="AI44" i="42"/>
  <c r="AN44" i="42"/>
  <c r="AR41" i="29"/>
  <c r="AH42" i="29"/>
  <c r="AQ42" i="29" s="1"/>
  <c r="Z44" i="76"/>
  <c r="Z43" i="81"/>
  <c r="AH44" i="44"/>
  <c r="AQ44" i="44" s="1"/>
  <c r="Y43" i="41"/>
  <c r="X43" i="41"/>
  <c r="AR41" i="27"/>
  <c r="Z44" i="26"/>
  <c r="AR43" i="76"/>
  <c r="AE44" i="37"/>
  <c r="W45" i="37"/>
  <c r="AF44" i="37"/>
  <c r="AO44" i="37" s="1"/>
  <c r="AG44" i="37"/>
  <c r="AP44" i="37" s="1"/>
  <c r="AH43" i="83"/>
  <c r="AQ43" i="83" s="1"/>
  <c r="AF44" i="91"/>
  <c r="AO44" i="91" s="1"/>
  <c r="AE44" i="91"/>
  <c r="W45" i="91"/>
  <c r="AG44" i="91"/>
  <c r="AP44" i="91" s="1"/>
  <c r="AH43" i="36"/>
  <c r="AQ43" i="36" s="1"/>
  <c r="Y44" i="85"/>
  <c r="X44" i="85"/>
  <c r="Z44" i="85" s="1"/>
  <c r="AH42" i="90"/>
  <c r="AQ42" i="90" s="1"/>
  <c r="AI44" i="40"/>
  <c r="AN44" i="40"/>
  <c r="AH44" i="25"/>
  <c r="AQ44" i="25" s="1"/>
  <c r="X45" i="96"/>
  <c r="Y45" i="96"/>
  <c r="AH43" i="95"/>
  <c r="AQ43" i="95" s="1"/>
  <c r="Y44" i="73"/>
  <c r="X44" i="73"/>
  <c r="AN42" i="78"/>
  <c r="AI42" i="78"/>
  <c r="Y43" i="39"/>
  <c r="X43" i="39"/>
  <c r="Z43" i="39" s="1"/>
  <c r="Z43" i="32" l="1"/>
  <c r="Z43" i="84"/>
  <c r="AG43" i="45"/>
  <c r="AP43" i="45" s="1"/>
  <c r="Z45" i="96"/>
  <c r="Z44" i="73"/>
  <c r="Z42" i="47"/>
  <c r="Z43" i="41"/>
  <c r="AG43" i="41" s="1"/>
  <c r="AP43" i="41" s="1"/>
  <c r="Z44" i="77"/>
  <c r="Z45" i="40"/>
  <c r="AF45" i="40" s="1"/>
  <c r="AO45" i="40" s="1"/>
  <c r="Z45" i="42"/>
  <c r="AE45" i="42" s="1"/>
  <c r="AE43" i="45"/>
  <c r="Z43" i="78"/>
  <c r="W44" i="78" s="1"/>
  <c r="AG43" i="39"/>
  <c r="AP43" i="39" s="1"/>
  <c r="AE43" i="39"/>
  <c r="AF43" i="39"/>
  <c r="AO43" i="39" s="1"/>
  <c r="W44" i="39"/>
  <c r="AF43" i="41"/>
  <c r="AO43" i="41" s="1"/>
  <c r="AE43" i="41"/>
  <c r="W44" i="41"/>
  <c r="W46" i="42"/>
  <c r="AF45" i="42"/>
  <c r="AO45" i="42" s="1"/>
  <c r="AG45" i="42"/>
  <c r="AP45" i="42" s="1"/>
  <c r="W46" i="96"/>
  <c r="AG45" i="96"/>
  <c r="AP45" i="96" s="1"/>
  <c r="AF45" i="96"/>
  <c r="AO45" i="96" s="1"/>
  <c r="AE45" i="96"/>
  <c r="AF43" i="78"/>
  <c r="AO43" i="78" s="1"/>
  <c r="AG45" i="40"/>
  <c r="AP45" i="40" s="1"/>
  <c r="W46" i="40"/>
  <c r="AG41" i="89"/>
  <c r="AP41" i="89" s="1"/>
  <c r="AF41" i="89"/>
  <c r="AO41" i="89" s="1"/>
  <c r="W42" i="89"/>
  <c r="AE41" i="89"/>
  <c r="AR42" i="78"/>
  <c r="AR44" i="40"/>
  <c r="AE43" i="81"/>
  <c r="AF43" i="81"/>
  <c r="AO43" i="81" s="1"/>
  <c r="W44" i="81"/>
  <c r="AG43" i="81"/>
  <c r="AP43" i="81" s="1"/>
  <c r="AH44" i="73"/>
  <c r="AQ44" i="73" s="1"/>
  <c r="AG44" i="26"/>
  <c r="AP44" i="26" s="1"/>
  <c r="AF44" i="26"/>
  <c r="AO44" i="26" s="1"/>
  <c r="AE44" i="26"/>
  <c r="W45" i="26"/>
  <c r="W45" i="76"/>
  <c r="AG44" i="76"/>
  <c r="AP44" i="76" s="1"/>
  <c r="AF44" i="76"/>
  <c r="AO44" i="76" s="1"/>
  <c r="AE44" i="76"/>
  <c r="AH43" i="78"/>
  <c r="AQ43" i="78" s="1"/>
  <c r="AR44" i="28"/>
  <c r="AE42" i="27"/>
  <c r="W43" i="27"/>
  <c r="AG42" i="27"/>
  <c r="AP42" i="27" s="1"/>
  <c r="AF42" i="27"/>
  <c r="AO42" i="27" s="1"/>
  <c r="AR42" i="94"/>
  <c r="AI41" i="35"/>
  <c r="AN41" i="35"/>
  <c r="AI44" i="44"/>
  <c r="AN44" i="44"/>
  <c r="AR42" i="34"/>
  <c r="AH44" i="87"/>
  <c r="AQ44" i="87" s="1"/>
  <c r="X43" i="88"/>
  <c r="Y43" i="88"/>
  <c r="AN42" i="90"/>
  <c r="AI42" i="90"/>
  <c r="Y42" i="46"/>
  <c r="X42" i="46"/>
  <c r="AH43" i="34"/>
  <c r="AQ43" i="34" s="1"/>
  <c r="AN42" i="74"/>
  <c r="AI42" i="74"/>
  <c r="AI43" i="82"/>
  <c r="AN43" i="82"/>
  <c r="Y45" i="30"/>
  <c r="X45" i="30"/>
  <c r="Z45" i="30" s="1"/>
  <c r="AH43" i="39"/>
  <c r="AQ43" i="39" s="1"/>
  <c r="AF44" i="73"/>
  <c r="AO44" i="73" s="1"/>
  <c r="AE44" i="73"/>
  <c r="W45" i="73"/>
  <c r="AG44" i="73"/>
  <c r="AP44" i="73" s="1"/>
  <c r="AF44" i="85"/>
  <c r="AO44" i="85" s="1"/>
  <c r="AE44" i="85"/>
  <c r="W45" i="85"/>
  <c r="AG44" i="85"/>
  <c r="AP44" i="85" s="1"/>
  <c r="AR42" i="93"/>
  <c r="AG43" i="31"/>
  <c r="AP43" i="31" s="1"/>
  <c r="AF43" i="31"/>
  <c r="AO43" i="31" s="1"/>
  <c r="AE43" i="31"/>
  <c r="W44" i="31"/>
  <c r="AR43" i="73"/>
  <c r="AH43" i="93"/>
  <c r="AQ43" i="93" s="1"/>
  <c r="AI43" i="95"/>
  <c r="AN43" i="95"/>
  <c r="AG45" i="28"/>
  <c r="AP45" i="28" s="1"/>
  <c r="W46" i="28"/>
  <c r="AE45" i="28"/>
  <c r="AF45" i="28"/>
  <c r="AO45" i="28" s="1"/>
  <c r="AN41" i="46"/>
  <c r="AI41" i="46"/>
  <c r="AH42" i="47"/>
  <c r="AQ42" i="47" s="1"/>
  <c r="AF43" i="34"/>
  <c r="AO43" i="34" s="1"/>
  <c r="W44" i="34"/>
  <c r="AG43" i="34"/>
  <c r="AP43" i="34" s="1"/>
  <c r="AE43" i="34"/>
  <c r="X45" i="43"/>
  <c r="Y45" i="43"/>
  <c r="AN44" i="30"/>
  <c r="AI44" i="30"/>
  <c r="AI43" i="45"/>
  <c r="AN43" i="45"/>
  <c r="Y45" i="37"/>
  <c r="X45" i="37"/>
  <c r="X44" i="83"/>
  <c r="Y44" i="83"/>
  <c r="AR41" i="47"/>
  <c r="AR42" i="32"/>
  <c r="AH45" i="40"/>
  <c r="AQ45" i="40" s="1"/>
  <c r="AH43" i="32"/>
  <c r="AQ43" i="32" s="1"/>
  <c r="AH44" i="77"/>
  <c r="AQ44" i="77" s="1"/>
  <c r="AE44" i="87"/>
  <c r="W45" i="87"/>
  <c r="AF44" i="87"/>
  <c r="AO44" i="87" s="1"/>
  <c r="AG44" i="87"/>
  <c r="AP44" i="87" s="1"/>
  <c r="AI42" i="88"/>
  <c r="AN42" i="88"/>
  <c r="AH43" i="84"/>
  <c r="AQ43" i="84" s="1"/>
  <c r="W43" i="47"/>
  <c r="AG42" i="47"/>
  <c r="AP42" i="47" s="1"/>
  <c r="AF42" i="47"/>
  <c r="AO42" i="47" s="1"/>
  <c r="AE42" i="47"/>
  <c r="AN44" i="43"/>
  <c r="AI44" i="43"/>
  <c r="X43" i="29"/>
  <c r="Y43" i="29"/>
  <c r="X45" i="91"/>
  <c r="Y45" i="91"/>
  <c r="AI44" i="37"/>
  <c r="AN44" i="37"/>
  <c r="AH43" i="41"/>
  <c r="AQ43" i="41" s="1"/>
  <c r="AR44" i="42"/>
  <c r="AR40" i="89"/>
  <c r="AG45" i="86"/>
  <c r="AP45" i="86" s="1"/>
  <c r="AF45" i="86"/>
  <c r="AO45" i="86" s="1"/>
  <c r="W46" i="86"/>
  <c r="AE45" i="86"/>
  <c r="W44" i="32"/>
  <c r="AG43" i="32"/>
  <c r="AP43" i="32" s="1"/>
  <c r="AF43" i="32"/>
  <c r="AO43" i="32" s="1"/>
  <c r="AE43" i="32"/>
  <c r="AF43" i="33"/>
  <c r="AO43" i="33" s="1"/>
  <c r="AG43" i="33"/>
  <c r="AP43" i="33" s="1"/>
  <c r="AE43" i="33"/>
  <c r="W44" i="33"/>
  <c r="AE43" i="80"/>
  <c r="W44" i="80"/>
  <c r="AF43" i="80"/>
  <c r="AO43" i="80" s="1"/>
  <c r="AG43" i="80"/>
  <c r="AP43" i="80" s="1"/>
  <c r="AG44" i="77"/>
  <c r="AP44" i="77" s="1"/>
  <c r="AF44" i="77"/>
  <c r="AO44" i="77" s="1"/>
  <c r="AE44" i="77"/>
  <c r="W45" i="77"/>
  <c r="AE43" i="93"/>
  <c r="W44" i="93"/>
  <c r="AG43" i="93"/>
  <c r="AP43" i="93" s="1"/>
  <c r="AF43" i="93"/>
  <c r="AO43" i="93" s="1"/>
  <c r="AR43" i="85"/>
  <c r="AG43" i="84"/>
  <c r="AP43" i="84" s="1"/>
  <c r="AF43" i="84"/>
  <c r="AO43" i="84" s="1"/>
  <c r="AE43" i="84"/>
  <c r="W44" i="84"/>
  <c r="AH43" i="75"/>
  <c r="AQ43" i="75" s="1"/>
  <c r="Y45" i="79"/>
  <c r="X45" i="79"/>
  <c r="AI44" i="91"/>
  <c r="AN44" i="91"/>
  <c r="AI43" i="83"/>
  <c r="AN43" i="83"/>
  <c r="AR44" i="96"/>
  <c r="AR43" i="87"/>
  <c r="Y46" i="48"/>
  <c r="X46" i="48"/>
  <c r="X45" i="44"/>
  <c r="Y45" i="44"/>
  <c r="AH41" i="89"/>
  <c r="AQ41" i="89" s="1"/>
  <c r="AR42" i="75"/>
  <c r="AR42" i="84"/>
  <c r="AH43" i="94"/>
  <c r="AQ43" i="94" s="1"/>
  <c r="Y44" i="95"/>
  <c r="X44" i="95"/>
  <c r="Z44" i="95" s="1"/>
  <c r="X45" i="38"/>
  <c r="Y45" i="38"/>
  <c r="AI43" i="92"/>
  <c r="AN43" i="92"/>
  <c r="AR42" i="41"/>
  <c r="AH45" i="42"/>
  <c r="AQ45" i="42" s="1"/>
  <c r="X44" i="82"/>
  <c r="Y44" i="82"/>
  <c r="AI44" i="79"/>
  <c r="AN44" i="79"/>
  <c r="Y45" i="25"/>
  <c r="X45" i="25"/>
  <c r="Y44" i="36"/>
  <c r="X44" i="36"/>
  <c r="AH45" i="96"/>
  <c r="AQ45" i="96" s="1"/>
  <c r="AH44" i="85"/>
  <c r="AQ44" i="85" s="1"/>
  <c r="AN45" i="48"/>
  <c r="AI45" i="48"/>
  <c r="AR43" i="77"/>
  <c r="Y42" i="35"/>
  <c r="X42" i="35"/>
  <c r="Z43" i="94"/>
  <c r="AH45" i="28"/>
  <c r="AQ45" i="28" s="1"/>
  <c r="AI44" i="38"/>
  <c r="AN44" i="38"/>
  <c r="Y43" i="90"/>
  <c r="X43" i="90"/>
  <c r="AR42" i="39"/>
  <c r="Z43" i="75"/>
  <c r="Y43" i="74"/>
  <c r="X43" i="74"/>
  <c r="X44" i="92"/>
  <c r="Y44" i="92"/>
  <c r="AI42" i="29"/>
  <c r="AN42" i="29"/>
  <c r="AN44" i="25"/>
  <c r="AI44" i="25"/>
  <c r="AI43" i="36"/>
  <c r="AN43" i="36"/>
  <c r="Y44" i="45"/>
  <c r="X44" i="45"/>
  <c r="Z45" i="37" l="1"/>
  <c r="AE43" i="78"/>
  <c r="Z45" i="44"/>
  <c r="AG43" i="78"/>
  <c r="AP43" i="78" s="1"/>
  <c r="Z43" i="74"/>
  <c r="Z43" i="29"/>
  <c r="Z44" i="36"/>
  <c r="Z45" i="79"/>
  <c r="Z44" i="92"/>
  <c r="Z42" i="46"/>
  <c r="Z45" i="25"/>
  <c r="W46" i="25" s="1"/>
  <c r="Z44" i="83"/>
  <c r="AE45" i="40"/>
  <c r="Z45" i="38"/>
  <c r="AF45" i="38" s="1"/>
  <c r="AO45" i="38" s="1"/>
  <c r="Z44" i="82"/>
  <c r="AG44" i="82" s="1"/>
  <c r="AP44" i="82" s="1"/>
  <c r="Z46" i="48"/>
  <c r="AF46" i="48" s="1"/>
  <c r="AO46" i="48" s="1"/>
  <c r="AE44" i="82"/>
  <c r="W45" i="82"/>
  <c r="AF44" i="82"/>
  <c r="AO44" i="82" s="1"/>
  <c r="W44" i="74"/>
  <c r="AG43" i="74"/>
  <c r="AP43" i="74" s="1"/>
  <c r="AF43" i="74"/>
  <c r="AO43" i="74" s="1"/>
  <c r="AE43" i="74"/>
  <c r="AG45" i="38"/>
  <c r="AP45" i="38" s="1"/>
  <c r="AE45" i="38"/>
  <c r="AG45" i="25"/>
  <c r="AP45" i="25" s="1"/>
  <c r="AF45" i="25"/>
  <c r="AO45" i="25" s="1"/>
  <c r="AE45" i="25"/>
  <c r="AG45" i="37"/>
  <c r="AP45" i="37" s="1"/>
  <c r="AF45" i="37"/>
  <c r="AO45" i="37" s="1"/>
  <c r="AE45" i="37"/>
  <c r="W46" i="37"/>
  <c r="AG46" i="48"/>
  <c r="AP46" i="48" s="1"/>
  <c r="W47" i="48"/>
  <c r="AH44" i="45"/>
  <c r="AQ44" i="45" s="1"/>
  <c r="AR44" i="25"/>
  <c r="W45" i="92"/>
  <c r="AG44" i="92"/>
  <c r="AP44" i="92" s="1"/>
  <c r="AF44" i="92"/>
  <c r="AO44" i="92" s="1"/>
  <c r="AE44" i="92"/>
  <c r="AH42" i="35"/>
  <c r="AQ42" i="35" s="1"/>
  <c r="AR44" i="79"/>
  <c r="AR43" i="92"/>
  <c r="AE44" i="95"/>
  <c r="W45" i="95"/>
  <c r="AF44" i="95"/>
  <c r="AO44" i="95" s="1"/>
  <c r="AG44" i="95"/>
  <c r="AP44" i="95" s="1"/>
  <c r="AH46" i="48"/>
  <c r="AQ46" i="48" s="1"/>
  <c r="AI43" i="93"/>
  <c r="AN43" i="93"/>
  <c r="AN43" i="33"/>
  <c r="AI43" i="33"/>
  <c r="AR44" i="37"/>
  <c r="AF43" i="29"/>
  <c r="AO43" i="29" s="1"/>
  <c r="AE43" i="29"/>
  <c r="W44" i="29"/>
  <c r="AG43" i="29"/>
  <c r="AP43" i="29" s="1"/>
  <c r="Y45" i="87"/>
  <c r="X45" i="87"/>
  <c r="AH45" i="37"/>
  <c r="AQ45" i="37" s="1"/>
  <c r="AN45" i="28"/>
  <c r="AI45" i="28"/>
  <c r="W46" i="30"/>
  <c r="AG45" i="30"/>
  <c r="AP45" i="30" s="1"/>
  <c r="AF45" i="30"/>
  <c r="AO45" i="30" s="1"/>
  <c r="AE45" i="30"/>
  <c r="W43" i="46"/>
  <c r="AG42" i="46"/>
  <c r="AP42" i="46" s="1"/>
  <c r="AE42" i="46"/>
  <c r="AF42" i="46"/>
  <c r="AO42" i="46" s="1"/>
  <c r="AI43" i="78"/>
  <c r="AN43" i="78"/>
  <c r="X46" i="42"/>
  <c r="Y46" i="42"/>
  <c r="AH43" i="90"/>
  <c r="AQ43" i="90" s="1"/>
  <c r="X44" i="34"/>
  <c r="Y44" i="34"/>
  <c r="X46" i="28"/>
  <c r="Y46" i="28"/>
  <c r="AI44" i="76"/>
  <c r="AN44" i="76"/>
  <c r="X44" i="32"/>
  <c r="Y44" i="32"/>
  <c r="AH45" i="91"/>
  <c r="AQ45" i="91" s="1"/>
  <c r="AH45" i="43"/>
  <c r="AQ45" i="43" s="1"/>
  <c r="AR41" i="46"/>
  <c r="AN43" i="31"/>
  <c r="AI43" i="31"/>
  <c r="Y45" i="73"/>
  <c r="X45" i="73"/>
  <c r="AR43" i="82"/>
  <c r="AR44" i="44"/>
  <c r="AN44" i="26"/>
  <c r="AI44" i="26"/>
  <c r="AN43" i="81"/>
  <c r="AI43" i="81"/>
  <c r="AN45" i="40"/>
  <c r="AI45" i="40"/>
  <c r="X46" i="96"/>
  <c r="Y46" i="96"/>
  <c r="X44" i="39"/>
  <c r="Y44" i="39"/>
  <c r="AG44" i="36"/>
  <c r="AP44" i="36" s="1"/>
  <c r="AF44" i="36"/>
  <c r="AO44" i="36" s="1"/>
  <c r="AE44" i="36"/>
  <c r="W45" i="36"/>
  <c r="X43" i="47"/>
  <c r="Y43" i="47"/>
  <c r="Y44" i="31"/>
  <c r="X44" i="31"/>
  <c r="Z44" i="31" s="1"/>
  <c r="X44" i="84"/>
  <c r="Y44" i="84"/>
  <c r="X45" i="77"/>
  <c r="Y45" i="77"/>
  <c r="AR42" i="29"/>
  <c r="Z43" i="90"/>
  <c r="AN43" i="84"/>
  <c r="AI43" i="84"/>
  <c r="AN44" i="77"/>
  <c r="AI44" i="77"/>
  <c r="Y44" i="80"/>
  <c r="X44" i="80"/>
  <c r="AN45" i="86"/>
  <c r="AI45" i="86"/>
  <c r="Z45" i="91"/>
  <c r="AI42" i="47"/>
  <c r="AN42" i="47"/>
  <c r="Z45" i="43"/>
  <c r="Y45" i="85"/>
  <c r="X45" i="85"/>
  <c r="AI44" i="73"/>
  <c r="AN44" i="73"/>
  <c r="AR42" i="74"/>
  <c r="X42" i="89"/>
  <c r="Y42" i="89"/>
  <c r="X44" i="78"/>
  <c r="Y44" i="78"/>
  <c r="Y44" i="41"/>
  <c r="X44" i="41"/>
  <c r="Z44" i="41" s="1"/>
  <c r="AH43" i="74"/>
  <c r="AQ43" i="74" s="1"/>
  <c r="AR44" i="43"/>
  <c r="AI44" i="87"/>
  <c r="AN44" i="87"/>
  <c r="AR42" i="90"/>
  <c r="AN41" i="89"/>
  <c r="AI41" i="89"/>
  <c r="X46" i="40"/>
  <c r="Y46" i="40"/>
  <c r="AI45" i="42"/>
  <c r="AN45" i="42"/>
  <c r="Z44" i="45"/>
  <c r="Z42" i="35"/>
  <c r="AH44" i="82"/>
  <c r="AQ44" i="82" s="1"/>
  <c r="W44" i="75"/>
  <c r="AG43" i="75"/>
  <c r="AP43" i="75" s="1"/>
  <c r="AF43" i="75"/>
  <c r="AO43" i="75" s="1"/>
  <c r="AE43" i="75"/>
  <c r="AH44" i="95"/>
  <c r="AQ44" i="95" s="1"/>
  <c r="AH45" i="44"/>
  <c r="AQ45" i="44" s="1"/>
  <c r="AR44" i="91"/>
  <c r="AI43" i="80"/>
  <c r="AN43" i="80"/>
  <c r="AI43" i="32"/>
  <c r="AN43" i="32"/>
  <c r="X46" i="86"/>
  <c r="Z46" i="86" s="1"/>
  <c r="Y46" i="86"/>
  <c r="AH44" i="83"/>
  <c r="AQ44" i="83" s="1"/>
  <c r="AR43" i="45"/>
  <c r="AR43" i="95"/>
  <c r="AI44" i="85"/>
  <c r="AN44" i="85"/>
  <c r="AH45" i="30"/>
  <c r="AQ45" i="30" s="1"/>
  <c r="AH42" i="46"/>
  <c r="AQ42" i="46" s="1"/>
  <c r="AH43" i="88"/>
  <c r="AQ43" i="88" s="1"/>
  <c r="AR41" i="35"/>
  <c r="Y43" i="27"/>
  <c r="X43" i="27"/>
  <c r="AN43" i="41"/>
  <c r="AI43" i="41"/>
  <c r="AN43" i="39"/>
  <c r="AI43" i="39"/>
  <c r="AG45" i="79"/>
  <c r="AP45" i="79" s="1"/>
  <c r="AF45" i="79"/>
  <c r="AO45" i="79" s="1"/>
  <c r="AE45" i="79"/>
  <c r="W46" i="79"/>
  <c r="Y45" i="26"/>
  <c r="X45" i="26"/>
  <c r="Z45" i="26" s="1"/>
  <c r="AH45" i="25"/>
  <c r="AQ45" i="25" s="1"/>
  <c r="AH45" i="38"/>
  <c r="AQ45" i="38" s="1"/>
  <c r="AR43" i="83"/>
  <c r="AR42" i="88"/>
  <c r="AR43" i="36"/>
  <c r="AH44" i="92"/>
  <c r="AQ44" i="92" s="1"/>
  <c r="AR44" i="38"/>
  <c r="W44" i="94"/>
  <c r="AG43" i="94"/>
  <c r="AP43" i="94" s="1"/>
  <c r="AE43" i="94"/>
  <c r="AF43" i="94"/>
  <c r="AO43" i="94" s="1"/>
  <c r="AR45" i="48"/>
  <c r="AH44" i="36"/>
  <c r="AQ44" i="36" s="1"/>
  <c r="AE45" i="44"/>
  <c r="AF45" i="44"/>
  <c r="AO45" i="44" s="1"/>
  <c r="AG45" i="44"/>
  <c r="AP45" i="44" s="1"/>
  <c r="W46" i="44"/>
  <c r="AH45" i="79"/>
  <c r="AQ45" i="79" s="1"/>
  <c r="Y44" i="93"/>
  <c r="X44" i="93"/>
  <c r="Z44" i="93" s="1"/>
  <c r="X44" i="33"/>
  <c r="Z44" i="33" s="1"/>
  <c r="Y44" i="33"/>
  <c r="AH43" i="29"/>
  <c r="AQ43" i="29" s="1"/>
  <c r="AE44" i="83"/>
  <c r="W45" i="83"/>
  <c r="AG44" i="83"/>
  <c r="AP44" i="83" s="1"/>
  <c r="AF44" i="83"/>
  <c r="AO44" i="83" s="1"/>
  <c r="AR44" i="30"/>
  <c r="AN43" i="34"/>
  <c r="AI43" i="34"/>
  <c r="Z43" i="88"/>
  <c r="AI42" i="27"/>
  <c r="AN42" i="27"/>
  <c r="X45" i="76"/>
  <c r="Y45" i="76"/>
  <c r="X44" i="81"/>
  <c r="Y44" i="81"/>
  <c r="AI45" i="96"/>
  <c r="AN45" i="96"/>
  <c r="Z46" i="40" l="1"/>
  <c r="Z45" i="85"/>
  <c r="Z46" i="42"/>
  <c r="Z42" i="89"/>
  <c r="Z45" i="76"/>
  <c r="Z45" i="77"/>
  <c r="Z44" i="39"/>
  <c r="Z44" i="34"/>
  <c r="W45" i="34" s="1"/>
  <c r="W46" i="38"/>
  <c r="Z46" i="96"/>
  <c r="AE46" i="96" s="1"/>
  <c r="AE46" i="48"/>
  <c r="Z44" i="81"/>
  <c r="AE44" i="81" s="1"/>
  <c r="W46" i="26"/>
  <c r="AG45" i="26"/>
  <c r="AP45" i="26" s="1"/>
  <c r="AF45" i="26"/>
  <c r="AO45" i="26" s="1"/>
  <c r="AE45" i="26"/>
  <c r="AG45" i="85"/>
  <c r="AP45" i="85" s="1"/>
  <c r="AF45" i="85"/>
  <c r="AO45" i="85" s="1"/>
  <c r="AE45" i="85"/>
  <c r="W46" i="85"/>
  <c r="AE44" i="34"/>
  <c r="AF44" i="34"/>
  <c r="AO44" i="34" s="1"/>
  <c r="AG44" i="81"/>
  <c r="AP44" i="81" s="1"/>
  <c r="AF44" i="81"/>
  <c r="AO44" i="81" s="1"/>
  <c r="W45" i="81"/>
  <c r="AG44" i="93"/>
  <c r="AP44" i="93" s="1"/>
  <c r="AE44" i="93"/>
  <c r="AF44" i="93"/>
  <c r="AO44" i="93" s="1"/>
  <c r="W45" i="93"/>
  <c r="AG46" i="96"/>
  <c r="AP46" i="96" s="1"/>
  <c r="AF46" i="96"/>
  <c r="AO46" i="96" s="1"/>
  <c r="W47" i="96"/>
  <c r="AF44" i="33"/>
  <c r="AO44" i="33" s="1"/>
  <c r="AE44" i="33"/>
  <c r="W45" i="33"/>
  <c r="AG44" i="33"/>
  <c r="AP44" i="33" s="1"/>
  <c r="AN45" i="79"/>
  <c r="AI45" i="79"/>
  <c r="AR43" i="32"/>
  <c r="AH46" i="40"/>
  <c r="AQ46" i="40" s="1"/>
  <c r="AR43" i="84"/>
  <c r="AH45" i="77"/>
  <c r="AQ45" i="77" s="1"/>
  <c r="X45" i="36"/>
  <c r="Y45" i="36"/>
  <c r="W45" i="39"/>
  <c r="AG44" i="39"/>
  <c r="AP44" i="39" s="1"/>
  <c r="AF44" i="39"/>
  <c r="AO44" i="39" s="1"/>
  <c r="AE44" i="39"/>
  <c r="AR43" i="81"/>
  <c r="AH46" i="42"/>
  <c r="AQ46" i="42" s="1"/>
  <c r="AI44" i="92"/>
  <c r="AN44" i="92"/>
  <c r="X47" i="48"/>
  <c r="Y47" i="48"/>
  <c r="Y46" i="37"/>
  <c r="X46" i="37"/>
  <c r="Z46" i="37" s="1"/>
  <c r="AN45" i="38"/>
  <c r="AI45" i="38"/>
  <c r="Z44" i="74"/>
  <c r="X44" i="74"/>
  <c r="Y44" i="74"/>
  <c r="X44" i="94"/>
  <c r="Y44" i="94"/>
  <c r="AH43" i="27"/>
  <c r="AQ43" i="27" s="1"/>
  <c r="X44" i="75"/>
  <c r="Y44" i="75"/>
  <c r="AG42" i="35"/>
  <c r="AP42" i="35" s="1"/>
  <c r="AE42" i="35"/>
  <c r="W43" i="35"/>
  <c r="AF42" i="35"/>
  <c r="AO42" i="35" s="1"/>
  <c r="AH44" i="78"/>
  <c r="AQ44" i="78" s="1"/>
  <c r="W46" i="43"/>
  <c r="AE45" i="43"/>
  <c r="AG45" i="43"/>
  <c r="AP45" i="43" s="1"/>
  <c r="AF45" i="43"/>
  <c r="AO45" i="43" s="1"/>
  <c r="AH44" i="80"/>
  <c r="AQ44" i="80" s="1"/>
  <c r="W46" i="77"/>
  <c r="AG45" i="77"/>
  <c r="AP45" i="77" s="1"/>
  <c r="AF45" i="77"/>
  <c r="AO45" i="77" s="1"/>
  <c r="AE45" i="77"/>
  <c r="W45" i="31"/>
  <c r="AG44" i="31"/>
  <c r="AP44" i="31" s="1"/>
  <c r="AF44" i="31"/>
  <c r="AO44" i="31" s="1"/>
  <c r="AE44" i="31"/>
  <c r="AN44" i="36"/>
  <c r="AI44" i="36"/>
  <c r="AH46" i="28"/>
  <c r="AQ46" i="28" s="1"/>
  <c r="AG46" i="42"/>
  <c r="AP46" i="42" s="1"/>
  <c r="AF46" i="42"/>
  <c r="AO46" i="42" s="1"/>
  <c r="AE46" i="42"/>
  <c r="W47" i="42"/>
  <c r="Y46" i="30"/>
  <c r="X46" i="30"/>
  <c r="Z46" i="30" s="1"/>
  <c r="AR43" i="33"/>
  <c r="Y45" i="95"/>
  <c r="X45" i="95"/>
  <c r="AI46" i="48"/>
  <c r="AN46" i="48"/>
  <c r="AN45" i="37"/>
  <c r="AI45" i="37"/>
  <c r="AE43" i="88"/>
  <c r="W44" i="88"/>
  <c r="AF43" i="88"/>
  <c r="AO43" i="88" s="1"/>
  <c r="AG43" i="88"/>
  <c r="AP43" i="88" s="1"/>
  <c r="AR44" i="87"/>
  <c r="AR43" i="34"/>
  <c r="AR43" i="80"/>
  <c r="AF44" i="45"/>
  <c r="AO44" i="45" s="1"/>
  <c r="AE44" i="45"/>
  <c r="W45" i="45"/>
  <c r="AG44" i="45"/>
  <c r="AP44" i="45" s="1"/>
  <c r="AR41" i="89"/>
  <c r="Z44" i="78"/>
  <c r="W44" i="90"/>
  <c r="AG43" i="90"/>
  <c r="AP43" i="90" s="1"/>
  <c r="AF43" i="90"/>
  <c r="AO43" i="90" s="1"/>
  <c r="AE43" i="90"/>
  <c r="AH46" i="96"/>
  <c r="AQ46" i="96" s="1"/>
  <c r="AR44" i="26"/>
  <c r="AH45" i="73"/>
  <c r="AQ45" i="73" s="1"/>
  <c r="AH44" i="32"/>
  <c r="AQ44" i="32" s="1"/>
  <c r="Z46" i="28"/>
  <c r="X43" i="46"/>
  <c r="Y43" i="46"/>
  <c r="AR45" i="28"/>
  <c r="Y44" i="29"/>
  <c r="X44" i="29"/>
  <c r="AI44" i="95"/>
  <c r="AN44" i="95"/>
  <c r="Y46" i="25"/>
  <c r="X46" i="25"/>
  <c r="AI43" i="74"/>
  <c r="AN43" i="74"/>
  <c r="AR42" i="27"/>
  <c r="W47" i="40"/>
  <c r="AG46" i="40"/>
  <c r="AP46" i="40" s="1"/>
  <c r="AE46" i="40"/>
  <c r="AF46" i="40"/>
  <c r="AO46" i="40" s="1"/>
  <c r="AH45" i="76"/>
  <c r="AQ45" i="76" s="1"/>
  <c r="X45" i="83"/>
  <c r="Z45" i="83" s="1"/>
  <c r="Y45" i="83"/>
  <c r="AR43" i="39"/>
  <c r="Z43" i="27"/>
  <c r="AH46" i="86"/>
  <c r="AQ46" i="86" s="1"/>
  <c r="AI43" i="75"/>
  <c r="AN43" i="75"/>
  <c r="AH44" i="41"/>
  <c r="AQ44" i="41" s="1"/>
  <c r="AR44" i="73"/>
  <c r="AR42" i="47"/>
  <c r="Z44" i="80"/>
  <c r="AH44" i="84"/>
  <c r="AQ44" i="84" s="1"/>
  <c r="AH43" i="47"/>
  <c r="AQ43" i="47" s="1"/>
  <c r="Z44" i="32"/>
  <c r="AR43" i="78"/>
  <c r="AI45" i="30"/>
  <c r="AN45" i="30"/>
  <c r="AH45" i="87"/>
  <c r="AQ45" i="87" s="1"/>
  <c r="AI43" i="29"/>
  <c r="AN43" i="29"/>
  <c r="Y45" i="82"/>
  <c r="X45" i="82"/>
  <c r="AH44" i="81"/>
  <c r="AQ44" i="81" s="1"/>
  <c r="AH44" i="93"/>
  <c r="AQ44" i="93" s="1"/>
  <c r="AN45" i="44"/>
  <c r="AI45" i="44"/>
  <c r="AH45" i="26"/>
  <c r="AQ45" i="26" s="1"/>
  <c r="AR45" i="96"/>
  <c r="AF45" i="76"/>
  <c r="AO45" i="76" s="1"/>
  <c r="AE45" i="76"/>
  <c r="AG45" i="76"/>
  <c r="AP45" i="76" s="1"/>
  <c r="W46" i="76"/>
  <c r="AI44" i="83"/>
  <c r="AN44" i="83"/>
  <c r="Y46" i="44"/>
  <c r="X46" i="44"/>
  <c r="AI43" i="94"/>
  <c r="AN43" i="94"/>
  <c r="AR44" i="85"/>
  <c r="W47" i="86"/>
  <c r="AE46" i="86"/>
  <c r="AF46" i="86"/>
  <c r="AO46" i="86" s="1"/>
  <c r="AG46" i="86"/>
  <c r="AP46" i="86" s="1"/>
  <c r="AR45" i="42"/>
  <c r="AH42" i="89"/>
  <c r="AQ42" i="89" s="1"/>
  <c r="AH45" i="85"/>
  <c r="AQ45" i="85" s="1"/>
  <c r="AG45" i="91"/>
  <c r="AP45" i="91" s="1"/>
  <c r="AF45" i="91"/>
  <c r="AO45" i="91" s="1"/>
  <c r="AE45" i="91"/>
  <c r="W46" i="91"/>
  <c r="AR44" i="77"/>
  <c r="Z44" i="84"/>
  <c r="Z43" i="47"/>
  <c r="AR45" i="40"/>
  <c r="Z45" i="73"/>
  <c r="AH44" i="34"/>
  <c r="AQ44" i="34" s="1"/>
  <c r="AR43" i="93"/>
  <c r="Y45" i="92"/>
  <c r="X45" i="92"/>
  <c r="AI45" i="25"/>
  <c r="AN45" i="25"/>
  <c r="Y46" i="38"/>
  <c r="X46" i="38"/>
  <c r="Z46" i="38" s="1"/>
  <c r="AH44" i="33"/>
  <c r="AQ44" i="33" s="1"/>
  <c r="Y46" i="79"/>
  <c r="Z46" i="79" s="1"/>
  <c r="X46" i="79"/>
  <c r="AR43" i="41"/>
  <c r="W45" i="41"/>
  <c r="AG44" i="41"/>
  <c r="AP44" i="41" s="1"/>
  <c r="AF44" i="41"/>
  <c r="AO44" i="41" s="1"/>
  <c r="AE44" i="41"/>
  <c r="W43" i="89"/>
  <c r="AE42" i="89"/>
  <c r="AG42" i="89"/>
  <c r="AP42" i="89" s="1"/>
  <c r="AF42" i="89"/>
  <c r="AO42" i="89" s="1"/>
  <c r="AR45" i="86"/>
  <c r="AH44" i="31"/>
  <c r="AQ44" i="31" s="1"/>
  <c r="AH44" i="39"/>
  <c r="AQ44" i="39" s="1"/>
  <c r="AR43" i="31"/>
  <c r="AR44" i="76"/>
  <c r="AI42" i="46"/>
  <c r="AN42" i="46"/>
  <c r="Z45" i="87"/>
  <c r="AN44" i="82"/>
  <c r="AI44" i="82"/>
  <c r="Z46" i="25" l="1"/>
  <c r="Z44" i="94"/>
  <c r="Z46" i="44"/>
  <c r="Z44" i="29"/>
  <c r="AF44" i="29" s="1"/>
  <c r="AO44" i="29" s="1"/>
  <c r="AG44" i="34"/>
  <c r="AP44" i="34" s="1"/>
  <c r="Z45" i="95"/>
  <c r="AE45" i="95" s="1"/>
  <c r="AG45" i="83"/>
  <c r="AP45" i="83" s="1"/>
  <c r="AF45" i="83"/>
  <c r="AO45" i="83" s="1"/>
  <c r="W46" i="83"/>
  <c r="AE45" i="83"/>
  <c r="AG46" i="44"/>
  <c r="AP46" i="44" s="1"/>
  <c r="AF46" i="44"/>
  <c r="AO46" i="44" s="1"/>
  <c r="AE46" i="44"/>
  <c r="W47" i="44"/>
  <c r="AF44" i="94"/>
  <c r="AO44" i="94" s="1"/>
  <c r="AE44" i="94"/>
  <c r="W45" i="94"/>
  <c r="AG44" i="94"/>
  <c r="AP44" i="94" s="1"/>
  <c r="AF46" i="38"/>
  <c r="AO46" i="38" s="1"/>
  <c r="W47" i="38"/>
  <c r="AG46" i="38"/>
  <c r="AP46" i="38" s="1"/>
  <c r="AE46" i="38"/>
  <c r="AH44" i="75"/>
  <c r="AQ44" i="75" s="1"/>
  <c r="AH45" i="36"/>
  <c r="AQ45" i="36" s="1"/>
  <c r="X43" i="89"/>
  <c r="Y43" i="89"/>
  <c r="AI45" i="76"/>
  <c r="AN45" i="76"/>
  <c r="X47" i="40"/>
  <c r="Y47" i="40"/>
  <c r="AG44" i="29"/>
  <c r="AP44" i="29" s="1"/>
  <c r="W45" i="29"/>
  <c r="W47" i="28"/>
  <c r="AG46" i="28"/>
  <c r="AP46" i="28" s="1"/>
  <c r="AF46" i="28"/>
  <c r="AO46" i="28" s="1"/>
  <c r="AE46" i="28"/>
  <c r="AI43" i="90"/>
  <c r="AN43" i="90"/>
  <c r="AR45" i="37"/>
  <c r="AG45" i="95"/>
  <c r="AP45" i="95" s="1"/>
  <c r="AF45" i="95"/>
  <c r="AO45" i="95" s="1"/>
  <c r="X47" i="42"/>
  <c r="Y47" i="42"/>
  <c r="AI44" i="31"/>
  <c r="AN44" i="31"/>
  <c r="AH44" i="74"/>
  <c r="AQ44" i="74" s="1"/>
  <c r="W47" i="37"/>
  <c r="AG46" i="37"/>
  <c r="AP46" i="37" s="1"/>
  <c r="AF46" i="37"/>
  <c r="AO46" i="37" s="1"/>
  <c r="AE46" i="37"/>
  <c r="Y45" i="34"/>
  <c r="X45" i="34"/>
  <c r="X47" i="96"/>
  <c r="Y47" i="96"/>
  <c r="AN44" i="34"/>
  <c r="AI44" i="34"/>
  <c r="AG45" i="87"/>
  <c r="AP45" i="87" s="1"/>
  <c r="AF45" i="87"/>
  <c r="AO45" i="87" s="1"/>
  <c r="AE45" i="87"/>
  <c r="W46" i="87"/>
  <c r="AG45" i="73"/>
  <c r="AP45" i="73" s="1"/>
  <c r="AF45" i="73"/>
  <c r="AO45" i="73" s="1"/>
  <c r="AE45" i="73"/>
  <c r="W46" i="73"/>
  <c r="AR45" i="25"/>
  <c r="X46" i="91"/>
  <c r="Z46" i="91" s="1"/>
  <c r="Y46" i="91"/>
  <c r="AR44" i="83"/>
  <c r="AR45" i="30"/>
  <c r="AN46" i="42"/>
  <c r="AI46" i="42"/>
  <c r="Y43" i="35"/>
  <c r="X43" i="35"/>
  <c r="Z44" i="75"/>
  <c r="AR45" i="38"/>
  <c r="AH47" i="48"/>
  <c r="AQ47" i="48" s="1"/>
  <c r="Z45" i="36"/>
  <c r="Y45" i="33"/>
  <c r="X45" i="33"/>
  <c r="AN46" i="96"/>
  <c r="AI46" i="96"/>
  <c r="AN44" i="93"/>
  <c r="AI44" i="93"/>
  <c r="AI44" i="41"/>
  <c r="AN44" i="41"/>
  <c r="AR43" i="29"/>
  <c r="AI45" i="26"/>
  <c r="AN45" i="26"/>
  <c r="AH46" i="79"/>
  <c r="AQ46" i="79" s="1"/>
  <c r="AR42" i="46"/>
  <c r="AH45" i="92"/>
  <c r="AQ45" i="92" s="1"/>
  <c r="AI46" i="86"/>
  <c r="AN46" i="86"/>
  <c r="AR43" i="94"/>
  <c r="Y46" i="76"/>
  <c r="X46" i="76"/>
  <c r="AR45" i="44"/>
  <c r="AH45" i="82"/>
  <c r="AQ45" i="82" s="1"/>
  <c r="AR43" i="75"/>
  <c r="AF43" i="27"/>
  <c r="AO43" i="27" s="1"/>
  <c r="AG43" i="27"/>
  <c r="AP43" i="27" s="1"/>
  <c r="W44" i="27"/>
  <c r="AE43" i="27"/>
  <c r="AI46" i="40"/>
  <c r="AN46" i="40"/>
  <c r="AR44" i="95"/>
  <c r="AR46" i="48"/>
  <c r="AH46" i="30"/>
  <c r="AQ46" i="30" s="1"/>
  <c r="X46" i="77"/>
  <c r="Y46" i="77"/>
  <c r="AH44" i="94"/>
  <c r="AQ44" i="94" s="1"/>
  <c r="Z47" i="48"/>
  <c r="X46" i="85"/>
  <c r="Y46" i="85"/>
  <c r="AH45" i="83"/>
  <c r="AQ45" i="83" s="1"/>
  <c r="AE46" i="25"/>
  <c r="W47" i="25"/>
  <c r="AG46" i="25"/>
  <c r="AP46" i="25" s="1"/>
  <c r="AF46" i="25"/>
  <c r="AO46" i="25" s="1"/>
  <c r="Y46" i="43"/>
  <c r="X46" i="43"/>
  <c r="AE44" i="74"/>
  <c r="W45" i="74"/>
  <c r="AF44" i="74"/>
  <c r="AO44" i="74" s="1"/>
  <c r="AG44" i="74"/>
  <c r="AP44" i="74" s="1"/>
  <c r="AI44" i="39"/>
  <c r="AN44" i="39"/>
  <c r="AI42" i="89"/>
  <c r="AN42" i="89"/>
  <c r="W47" i="79"/>
  <c r="AG46" i="79"/>
  <c r="AP46" i="79" s="1"/>
  <c r="AF46" i="79"/>
  <c r="AO46" i="79" s="1"/>
  <c r="AE46" i="79"/>
  <c r="AH46" i="38"/>
  <c r="AQ46" i="38" s="1"/>
  <c r="AG44" i="80"/>
  <c r="AP44" i="80" s="1"/>
  <c r="AF44" i="80"/>
  <c r="AO44" i="80" s="1"/>
  <c r="AE44" i="80"/>
  <c r="W45" i="80"/>
  <c r="AR43" i="74"/>
  <c r="AH44" i="29"/>
  <c r="AQ44" i="29" s="1"/>
  <c r="AH43" i="46"/>
  <c r="AQ43" i="46" s="1"/>
  <c r="X44" i="90"/>
  <c r="Y44" i="90"/>
  <c r="Y45" i="45"/>
  <c r="X45" i="45"/>
  <c r="Y44" i="88"/>
  <c r="X44" i="88"/>
  <c r="AH45" i="95"/>
  <c r="AQ45" i="95" s="1"/>
  <c r="AR44" i="36"/>
  <c r="Y45" i="31"/>
  <c r="X45" i="31"/>
  <c r="AN42" i="35"/>
  <c r="AI42" i="35"/>
  <c r="AH46" i="37"/>
  <c r="AQ46" i="37" s="1"/>
  <c r="AN44" i="33"/>
  <c r="AI44" i="33"/>
  <c r="AN44" i="81"/>
  <c r="AI44" i="81"/>
  <c r="AN45" i="85"/>
  <c r="AI45" i="85"/>
  <c r="AF43" i="47"/>
  <c r="AO43" i="47" s="1"/>
  <c r="AE43" i="47"/>
  <c r="W44" i="47"/>
  <c r="AG43" i="47"/>
  <c r="AP43" i="47" s="1"/>
  <c r="AN45" i="91"/>
  <c r="AI45" i="91"/>
  <c r="AH46" i="44"/>
  <c r="AQ46" i="44" s="1"/>
  <c r="AR44" i="82"/>
  <c r="Y45" i="41"/>
  <c r="X45" i="41"/>
  <c r="Z45" i="92"/>
  <c r="W45" i="84"/>
  <c r="AF44" i="84"/>
  <c r="AO44" i="84" s="1"/>
  <c r="AG44" i="84"/>
  <c r="AP44" i="84" s="1"/>
  <c r="AE44" i="84"/>
  <c r="X47" i="86"/>
  <c r="Y47" i="86"/>
  <c r="Z45" i="82"/>
  <c r="AF44" i="32"/>
  <c r="AO44" i="32" s="1"/>
  <c r="AE44" i="32"/>
  <c r="W45" i="32"/>
  <c r="AG44" i="32"/>
  <c r="AP44" i="32" s="1"/>
  <c r="AH46" i="25"/>
  <c r="AQ46" i="25" s="1"/>
  <c r="Z43" i="46"/>
  <c r="AF44" i="78"/>
  <c r="AO44" i="78" s="1"/>
  <c r="AE44" i="78"/>
  <c r="W45" i="78"/>
  <c r="AG44" i="78"/>
  <c r="AP44" i="78" s="1"/>
  <c r="AI44" i="45"/>
  <c r="AN44" i="45"/>
  <c r="AI43" i="88"/>
  <c r="AN43" i="88"/>
  <c r="AF46" i="30"/>
  <c r="AO46" i="30" s="1"/>
  <c r="AE46" i="30"/>
  <c r="W47" i="30"/>
  <c r="AG46" i="30"/>
  <c r="AP46" i="30" s="1"/>
  <c r="AI45" i="77"/>
  <c r="AN45" i="77"/>
  <c r="AI45" i="43"/>
  <c r="AN45" i="43"/>
  <c r="AR44" i="92"/>
  <c r="Y45" i="39"/>
  <c r="X45" i="39"/>
  <c r="AR45" i="79"/>
  <c r="X45" i="93"/>
  <c r="Y45" i="93"/>
  <c r="Y45" i="81"/>
  <c r="X45" i="81"/>
  <c r="X46" i="26"/>
  <c r="Y46" i="26"/>
  <c r="Z46" i="26" s="1"/>
  <c r="Z46" i="76" l="1"/>
  <c r="Z45" i="41"/>
  <c r="Z46" i="77"/>
  <c r="Z45" i="31"/>
  <c r="Z45" i="33"/>
  <c r="Z43" i="35"/>
  <c r="W44" i="35" s="1"/>
  <c r="Z47" i="40"/>
  <c r="Z45" i="81"/>
  <c r="W46" i="95"/>
  <c r="AE44" i="29"/>
  <c r="Z45" i="93"/>
  <c r="Z46" i="85"/>
  <c r="AF46" i="85" s="1"/>
  <c r="AO46" i="85" s="1"/>
  <c r="Z44" i="90"/>
  <c r="AE46" i="77"/>
  <c r="W47" i="77"/>
  <c r="AF46" i="77"/>
  <c r="AO46" i="77" s="1"/>
  <c r="AG46" i="77"/>
  <c r="AP46" i="77" s="1"/>
  <c r="W46" i="81"/>
  <c r="AE45" i="81"/>
  <c r="AF45" i="81"/>
  <c r="AO45" i="81" s="1"/>
  <c r="AG45" i="81"/>
  <c r="AP45" i="81" s="1"/>
  <c r="AE44" i="90"/>
  <c r="W45" i="90"/>
  <c r="AG44" i="90"/>
  <c r="AP44" i="90" s="1"/>
  <c r="AF44" i="90"/>
  <c r="AO44" i="90" s="1"/>
  <c r="AG46" i="76"/>
  <c r="AP46" i="76" s="1"/>
  <c r="AF46" i="76"/>
  <c r="AO46" i="76" s="1"/>
  <c r="W47" i="76"/>
  <c r="AE46" i="76"/>
  <c r="AR45" i="43"/>
  <c r="AH47" i="86"/>
  <c r="AQ47" i="86" s="1"/>
  <c r="X45" i="84"/>
  <c r="Y45" i="84"/>
  <c r="AR45" i="91"/>
  <c r="AR42" i="35"/>
  <c r="AH44" i="88"/>
  <c r="AQ44" i="88" s="1"/>
  <c r="AR44" i="93"/>
  <c r="AF45" i="33"/>
  <c r="AO45" i="33" s="1"/>
  <c r="AG45" i="33"/>
  <c r="AP45" i="33" s="1"/>
  <c r="AE45" i="33"/>
  <c r="W46" i="33"/>
  <c r="AF43" i="35"/>
  <c r="AO43" i="35" s="1"/>
  <c r="AE43" i="35"/>
  <c r="Y46" i="87"/>
  <c r="X46" i="87"/>
  <c r="AI46" i="37"/>
  <c r="AN46" i="37"/>
  <c r="AI46" i="28"/>
  <c r="AN46" i="28"/>
  <c r="Y45" i="29"/>
  <c r="X45" i="29"/>
  <c r="AF47" i="40"/>
  <c r="AO47" i="40" s="1"/>
  <c r="AE47" i="40"/>
  <c r="W48" i="40"/>
  <c r="AG47" i="40"/>
  <c r="AP47" i="40" s="1"/>
  <c r="AI44" i="94"/>
  <c r="AN44" i="94"/>
  <c r="Y44" i="47"/>
  <c r="X44" i="47"/>
  <c r="AH45" i="39"/>
  <c r="AQ45" i="39" s="1"/>
  <c r="AI46" i="30"/>
  <c r="AN46" i="30"/>
  <c r="Y45" i="32"/>
  <c r="X45" i="32"/>
  <c r="Z47" i="86"/>
  <c r="AF45" i="92"/>
  <c r="AO45" i="92" s="1"/>
  <c r="W46" i="92"/>
  <c r="AG45" i="92"/>
  <c r="AP45" i="92" s="1"/>
  <c r="AE45" i="92"/>
  <c r="AR45" i="85"/>
  <c r="AH44" i="90"/>
  <c r="AQ44" i="90" s="1"/>
  <c r="AI46" i="79"/>
  <c r="AN46" i="79"/>
  <c r="AR42" i="89"/>
  <c r="Y45" i="74"/>
  <c r="X45" i="74"/>
  <c r="W48" i="48"/>
  <c r="AG47" i="48"/>
  <c r="AP47" i="48" s="1"/>
  <c r="AF47" i="48"/>
  <c r="AO47" i="48" s="1"/>
  <c r="AE47" i="48"/>
  <c r="AR45" i="26"/>
  <c r="W46" i="36"/>
  <c r="AG45" i="36"/>
  <c r="AP45" i="36" s="1"/>
  <c r="AE45" i="36"/>
  <c r="AF45" i="36"/>
  <c r="AO45" i="36" s="1"/>
  <c r="AR46" i="42"/>
  <c r="Y46" i="73"/>
  <c r="X46" i="73"/>
  <c r="AN45" i="87"/>
  <c r="AI45" i="87"/>
  <c r="AH47" i="96"/>
  <c r="AQ47" i="96" s="1"/>
  <c r="AH47" i="42"/>
  <c r="AQ47" i="42" s="1"/>
  <c r="AN44" i="29"/>
  <c r="AI44" i="29"/>
  <c r="Y47" i="38"/>
  <c r="X47" i="38"/>
  <c r="Z47" i="38" s="1"/>
  <c r="AH45" i="81"/>
  <c r="AQ45" i="81" s="1"/>
  <c r="AH46" i="26"/>
  <c r="AQ46" i="26" s="1"/>
  <c r="AH45" i="93"/>
  <c r="AQ45" i="93" s="1"/>
  <c r="Z45" i="39"/>
  <c r="AR45" i="77"/>
  <c r="Y45" i="78"/>
  <c r="X45" i="78"/>
  <c r="AI44" i="32"/>
  <c r="AN44" i="32"/>
  <c r="AI44" i="84"/>
  <c r="AN44" i="84"/>
  <c r="AH45" i="41"/>
  <c r="AQ45" i="41" s="1"/>
  <c r="AH45" i="31"/>
  <c r="AQ45" i="31" s="1"/>
  <c r="Z44" i="88"/>
  <c r="AI44" i="74"/>
  <c r="AN44" i="74"/>
  <c r="AH46" i="77"/>
  <c r="AQ46" i="77" s="1"/>
  <c r="AR46" i="40"/>
  <c r="AR46" i="96"/>
  <c r="AH46" i="91"/>
  <c r="AQ46" i="91" s="1"/>
  <c r="AN45" i="73"/>
  <c r="AI45" i="73"/>
  <c r="Z47" i="96"/>
  <c r="Z47" i="42"/>
  <c r="AR45" i="76"/>
  <c r="Y47" i="44"/>
  <c r="X47" i="44"/>
  <c r="AN45" i="83"/>
  <c r="AI45" i="83"/>
  <c r="AE46" i="26"/>
  <c r="W47" i="26"/>
  <c r="AG46" i="26"/>
  <c r="AP46" i="26" s="1"/>
  <c r="AF46" i="26"/>
  <c r="AO46" i="26" s="1"/>
  <c r="W46" i="93"/>
  <c r="AG45" i="93"/>
  <c r="AP45" i="93" s="1"/>
  <c r="AF45" i="93"/>
  <c r="AO45" i="93" s="1"/>
  <c r="AE45" i="93"/>
  <c r="AR43" i="88"/>
  <c r="AI44" i="78"/>
  <c r="AN44" i="78"/>
  <c r="AR44" i="81"/>
  <c r="AH45" i="45"/>
  <c r="AQ45" i="45" s="1"/>
  <c r="AR44" i="39"/>
  <c r="AH46" i="43"/>
  <c r="AQ46" i="43" s="1"/>
  <c r="Y47" i="25"/>
  <c r="X47" i="25"/>
  <c r="AE44" i="75"/>
  <c r="W45" i="75"/>
  <c r="AF44" i="75"/>
  <c r="AO44" i="75" s="1"/>
  <c r="AG44" i="75"/>
  <c r="AP44" i="75" s="1"/>
  <c r="W47" i="91"/>
  <c r="AG46" i="91"/>
  <c r="AP46" i="91" s="1"/>
  <c r="AF46" i="91"/>
  <c r="AO46" i="91" s="1"/>
  <c r="AE46" i="91"/>
  <c r="AH45" i="34"/>
  <c r="AQ45" i="34" s="1"/>
  <c r="X46" i="95"/>
  <c r="Y46" i="95"/>
  <c r="Y46" i="83"/>
  <c r="X46" i="83"/>
  <c r="AE45" i="41"/>
  <c r="W46" i="41"/>
  <c r="AF45" i="41"/>
  <c r="AO45" i="41" s="1"/>
  <c r="AG45" i="41"/>
  <c r="AP45" i="41" s="1"/>
  <c r="Y45" i="80"/>
  <c r="X45" i="80"/>
  <c r="Z45" i="80" s="1"/>
  <c r="AI46" i="25"/>
  <c r="AN46" i="25"/>
  <c r="AN43" i="27"/>
  <c r="AI43" i="27"/>
  <c r="AH45" i="33"/>
  <c r="AQ45" i="33" s="1"/>
  <c r="AH43" i="35"/>
  <c r="AQ43" i="35" s="1"/>
  <c r="AR44" i="34"/>
  <c r="Y47" i="37"/>
  <c r="X47" i="37"/>
  <c r="X47" i="28"/>
  <c r="Y47" i="28"/>
  <c r="AH43" i="89"/>
  <c r="AQ43" i="89" s="1"/>
  <c r="AI46" i="38"/>
  <c r="AN46" i="38"/>
  <c r="AN46" i="44"/>
  <c r="AI46" i="44"/>
  <c r="AG45" i="82"/>
  <c r="AP45" i="82" s="1"/>
  <c r="AF45" i="82"/>
  <c r="AO45" i="82" s="1"/>
  <c r="W46" i="82"/>
  <c r="AE45" i="82"/>
  <c r="AE45" i="31"/>
  <c r="W46" i="31"/>
  <c r="AG45" i="31"/>
  <c r="AP45" i="31" s="1"/>
  <c r="AF45" i="31"/>
  <c r="AO45" i="31" s="1"/>
  <c r="Y47" i="30"/>
  <c r="Z47" i="30" s="1"/>
  <c r="X47" i="30"/>
  <c r="AR44" i="45"/>
  <c r="AE43" i="46"/>
  <c r="W44" i="46"/>
  <c r="AG43" i="46"/>
  <c r="AP43" i="46" s="1"/>
  <c r="AF43" i="46"/>
  <c r="AO43" i="46" s="1"/>
  <c r="AN43" i="47"/>
  <c r="AI43" i="47"/>
  <c r="AR44" i="33"/>
  <c r="Z45" i="45"/>
  <c r="AN44" i="80"/>
  <c r="AI44" i="80"/>
  <c r="Y47" i="79"/>
  <c r="X47" i="79"/>
  <c r="Z46" i="43"/>
  <c r="AH46" i="85"/>
  <c r="AQ46" i="85" s="1"/>
  <c r="X44" i="27"/>
  <c r="Y44" i="27"/>
  <c r="AH46" i="76"/>
  <c r="AQ46" i="76" s="1"/>
  <c r="AR46" i="86"/>
  <c r="AR44" i="41"/>
  <c r="Z45" i="34"/>
  <c r="AR44" i="31"/>
  <c r="AN45" i="95"/>
  <c r="AI45" i="95"/>
  <c r="AR43" i="90"/>
  <c r="AH47" i="40"/>
  <c r="AQ47" i="40" s="1"/>
  <c r="Z43" i="89"/>
  <c r="Y45" i="94"/>
  <c r="X45" i="94"/>
  <c r="AE46" i="85" l="1"/>
  <c r="AG46" i="85"/>
  <c r="AP46" i="85" s="1"/>
  <c r="AG43" i="35"/>
  <c r="AP43" i="35" s="1"/>
  <c r="Z47" i="25"/>
  <c r="Z45" i="32"/>
  <c r="Z46" i="87"/>
  <c r="W47" i="87" s="1"/>
  <c r="W47" i="85"/>
  <c r="Z47" i="28"/>
  <c r="Z46" i="95"/>
  <c r="AE46" i="95" s="1"/>
  <c r="Z47" i="44"/>
  <c r="W48" i="44" s="1"/>
  <c r="Z46" i="73"/>
  <c r="W47" i="73" s="1"/>
  <c r="Z45" i="29"/>
  <c r="AE45" i="29" s="1"/>
  <c r="Z46" i="83"/>
  <c r="AE46" i="83" s="1"/>
  <c r="AE47" i="44"/>
  <c r="AF46" i="73"/>
  <c r="AO46" i="73" s="1"/>
  <c r="W47" i="95"/>
  <c r="AG46" i="95"/>
  <c r="AP46" i="95" s="1"/>
  <c r="W46" i="80"/>
  <c r="AG45" i="80"/>
  <c r="AP45" i="80" s="1"/>
  <c r="AE45" i="80"/>
  <c r="AF45" i="80"/>
  <c r="AO45" i="80" s="1"/>
  <c r="AH47" i="79"/>
  <c r="AQ47" i="79" s="1"/>
  <c r="AI45" i="31"/>
  <c r="AN45" i="31"/>
  <c r="AR46" i="44"/>
  <c r="AH47" i="37"/>
  <c r="AQ47" i="37" s="1"/>
  <c r="AR46" i="25"/>
  <c r="Y47" i="91"/>
  <c r="X47" i="91"/>
  <c r="AH47" i="25"/>
  <c r="AQ47" i="25" s="1"/>
  <c r="AR44" i="78"/>
  <c r="AI46" i="26"/>
  <c r="AN46" i="26"/>
  <c r="AR44" i="32"/>
  <c r="AE45" i="39"/>
  <c r="W46" i="39"/>
  <c r="AF45" i="39"/>
  <c r="AO45" i="39" s="1"/>
  <c r="AG45" i="39"/>
  <c r="AP45" i="39" s="1"/>
  <c r="AF47" i="38"/>
  <c r="AO47" i="38" s="1"/>
  <c r="AE47" i="38"/>
  <c r="W48" i="38"/>
  <c r="AG47" i="38"/>
  <c r="AP47" i="38" s="1"/>
  <c r="X46" i="36"/>
  <c r="Y46" i="36"/>
  <c r="AG45" i="32"/>
  <c r="AP45" i="32" s="1"/>
  <c r="AF45" i="32"/>
  <c r="AO45" i="32" s="1"/>
  <c r="AE45" i="32"/>
  <c r="W46" i="32"/>
  <c r="AR44" i="94"/>
  <c r="AH45" i="29"/>
  <c r="AQ45" i="29" s="1"/>
  <c r="AR46" i="37"/>
  <c r="Y46" i="81"/>
  <c r="X46" i="81"/>
  <c r="AG47" i="30"/>
  <c r="AP47" i="30" s="1"/>
  <c r="AF47" i="30"/>
  <c r="AO47" i="30" s="1"/>
  <c r="AE47" i="30"/>
  <c r="W48" i="30"/>
  <c r="AH45" i="78"/>
  <c r="AQ45" i="78" s="1"/>
  <c r="X47" i="76"/>
  <c r="Y47" i="76"/>
  <c r="AR43" i="47"/>
  <c r="Z47" i="37"/>
  <c r="AI46" i="91"/>
  <c r="AN46" i="91"/>
  <c r="W48" i="42"/>
  <c r="AG47" i="42"/>
  <c r="AP47" i="42" s="1"/>
  <c r="AF47" i="42"/>
  <c r="AO47" i="42" s="1"/>
  <c r="AE47" i="42"/>
  <c r="AH45" i="74"/>
  <c r="AQ45" i="74" s="1"/>
  <c r="AR46" i="79"/>
  <c r="AR46" i="30"/>
  <c r="AH44" i="47"/>
  <c r="AQ44" i="47" s="1"/>
  <c r="Y44" i="35"/>
  <c r="X44" i="35"/>
  <c r="AH45" i="84"/>
  <c r="AQ45" i="84" s="1"/>
  <c r="AI44" i="90"/>
  <c r="AN44" i="90"/>
  <c r="X44" i="46"/>
  <c r="Z44" i="46" s="1"/>
  <c r="Y44" i="46"/>
  <c r="X48" i="48"/>
  <c r="Y48" i="48"/>
  <c r="X47" i="85"/>
  <c r="Y47" i="85"/>
  <c r="AH45" i="94"/>
  <c r="AQ45" i="94" s="1"/>
  <c r="Z47" i="79"/>
  <c r="AI43" i="46"/>
  <c r="AN43" i="46"/>
  <c r="Y46" i="82"/>
  <c r="X46" i="82"/>
  <c r="AI45" i="41"/>
  <c r="AN45" i="41"/>
  <c r="AR44" i="80"/>
  <c r="AR46" i="38"/>
  <c r="AR43" i="27"/>
  <c r="AH46" i="83"/>
  <c r="AQ46" i="83" s="1"/>
  <c r="AI45" i="93"/>
  <c r="AN45" i="93"/>
  <c r="AH47" i="44"/>
  <c r="AQ47" i="44" s="1"/>
  <c r="W48" i="96"/>
  <c r="AG47" i="96"/>
  <c r="AP47" i="96" s="1"/>
  <c r="AE47" i="96"/>
  <c r="AF47" i="96"/>
  <c r="AO47" i="96" s="1"/>
  <c r="AR44" i="74"/>
  <c r="Z45" i="78"/>
  <c r="AH46" i="73"/>
  <c r="AQ46" i="73" s="1"/>
  <c r="AI45" i="36"/>
  <c r="AN45" i="36"/>
  <c r="AI47" i="48"/>
  <c r="AN47" i="48"/>
  <c r="AE47" i="86"/>
  <c r="AG47" i="86"/>
  <c r="AP47" i="86" s="1"/>
  <c r="W48" i="86"/>
  <c r="AF47" i="86"/>
  <c r="AO47" i="86" s="1"/>
  <c r="X48" i="40"/>
  <c r="Y48" i="40"/>
  <c r="Y46" i="33"/>
  <c r="X46" i="33"/>
  <c r="Z45" i="84"/>
  <c r="AH45" i="80"/>
  <c r="AQ45" i="80" s="1"/>
  <c r="X46" i="41"/>
  <c r="Y46" i="41"/>
  <c r="AH46" i="95"/>
  <c r="AQ46" i="95" s="1"/>
  <c r="AG47" i="25"/>
  <c r="AP47" i="25" s="1"/>
  <c r="AF47" i="25"/>
  <c r="AO47" i="25" s="1"/>
  <c r="AE47" i="25"/>
  <c r="W48" i="25"/>
  <c r="X46" i="93"/>
  <c r="Y46" i="93"/>
  <c r="AR45" i="83"/>
  <c r="AR44" i="29"/>
  <c r="AR45" i="87"/>
  <c r="Y46" i="92"/>
  <c r="X46" i="92"/>
  <c r="AH46" i="87"/>
  <c r="AQ46" i="87" s="1"/>
  <c r="Z45" i="94"/>
  <c r="AH44" i="27"/>
  <c r="AQ44" i="27" s="1"/>
  <c r="AH47" i="28"/>
  <c r="AQ47" i="28" s="1"/>
  <c r="Y45" i="75"/>
  <c r="X45" i="75"/>
  <c r="Z45" i="75" s="1"/>
  <c r="AR45" i="73"/>
  <c r="AG44" i="88"/>
  <c r="AP44" i="88" s="1"/>
  <c r="AF44" i="88"/>
  <c r="AO44" i="88" s="1"/>
  <c r="AE44" i="88"/>
  <c r="W45" i="88"/>
  <c r="AR44" i="84"/>
  <c r="AH47" i="38"/>
  <c r="AQ47" i="38" s="1"/>
  <c r="Z45" i="74"/>
  <c r="AI45" i="92"/>
  <c r="AN45" i="92"/>
  <c r="AH45" i="32"/>
  <c r="AQ45" i="32" s="1"/>
  <c r="Z44" i="47"/>
  <c r="AI47" i="40"/>
  <c r="AN47" i="40"/>
  <c r="AR46" i="28"/>
  <c r="AI43" i="35"/>
  <c r="AN43" i="35"/>
  <c r="AI46" i="85"/>
  <c r="AN46" i="85"/>
  <c r="AI45" i="81"/>
  <c r="AN45" i="81"/>
  <c r="Y47" i="77"/>
  <c r="X47" i="77"/>
  <c r="AR45" i="95"/>
  <c r="AN45" i="82"/>
  <c r="AI45" i="82"/>
  <c r="Y45" i="90"/>
  <c r="X45" i="90"/>
  <c r="AF43" i="89"/>
  <c r="AO43" i="89" s="1"/>
  <c r="AE43" i="89"/>
  <c r="AG43" i="89"/>
  <c r="AP43" i="89" s="1"/>
  <c r="W44" i="89"/>
  <c r="AF45" i="34"/>
  <c r="AO45" i="34" s="1"/>
  <c r="AG45" i="34"/>
  <c r="AP45" i="34" s="1"/>
  <c r="W46" i="34"/>
  <c r="AE45" i="34"/>
  <c r="Z44" i="27"/>
  <c r="AE46" i="43"/>
  <c r="AG46" i="43"/>
  <c r="AP46" i="43" s="1"/>
  <c r="W47" i="43"/>
  <c r="AF46" i="43"/>
  <c r="AO46" i="43" s="1"/>
  <c r="AG45" i="45"/>
  <c r="AP45" i="45" s="1"/>
  <c r="AF45" i="45"/>
  <c r="AO45" i="45" s="1"/>
  <c r="W46" i="45"/>
  <c r="AE45" i="45"/>
  <c r="AH47" i="30"/>
  <c r="AQ47" i="30" s="1"/>
  <c r="X46" i="31"/>
  <c r="Y46" i="31"/>
  <c r="AE47" i="28"/>
  <c r="AF47" i="28"/>
  <c r="AO47" i="28" s="1"/>
  <c r="W48" i="28"/>
  <c r="AG47" i="28"/>
  <c r="AP47" i="28" s="1"/>
  <c r="AI44" i="75"/>
  <c r="AN44" i="75"/>
  <c r="X47" i="26"/>
  <c r="Y47" i="26"/>
  <c r="AN45" i="33"/>
  <c r="AI45" i="33"/>
  <c r="AN46" i="76"/>
  <c r="AI46" i="76"/>
  <c r="AI46" i="77"/>
  <c r="AN46" i="77"/>
  <c r="AG45" i="29" l="1"/>
  <c r="AP45" i="29" s="1"/>
  <c r="AF46" i="87"/>
  <c r="AO46" i="87" s="1"/>
  <c r="Z46" i="33"/>
  <c r="W47" i="33" s="1"/>
  <c r="W46" i="29"/>
  <c r="AE46" i="87"/>
  <c r="AG46" i="87"/>
  <c r="AP46" i="87" s="1"/>
  <c r="AG47" i="44"/>
  <c r="AP47" i="44" s="1"/>
  <c r="Z47" i="77"/>
  <c r="AF47" i="44"/>
  <c r="AO47" i="44" s="1"/>
  <c r="Z46" i="92"/>
  <c r="AE46" i="73"/>
  <c r="Z46" i="31"/>
  <c r="Z47" i="85"/>
  <c r="AF46" i="95"/>
  <c r="AO46" i="95" s="1"/>
  <c r="AG46" i="73"/>
  <c r="AP46" i="73" s="1"/>
  <c r="AG46" i="83"/>
  <c r="AP46" i="83" s="1"/>
  <c r="Z48" i="48"/>
  <c r="W49" i="48" s="1"/>
  <c r="AF45" i="29"/>
  <c r="AO45" i="29" s="1"/>
  <c r="Z46" i="82"/>
  <c r="AE46" i="82" s="1"/>
  <c r="W47" i="83"/>
  <c r="Z47" i="91"/>
  <c r="AF47" i="91" s="1"/>
  <c r="AO47" i="91" s="1"/>
  <c r="AF46" i="83"/>
  <c r="AO46" i="83" s="1"/>
  <c r="AF46" i="33"/>
  <c r="AO46" i="33" s="1"/>
  <c r="AG46" i="33"/>
  <c r="AP46" i="33" s="1"/>
  <c r="AF48" i="48"/>
  <c r="AO48" i="48" s="1"/>
  <c r="AG48" i="48"/>
  <c r="AP48" i="48" s="1"/>
  <c r="W47" i="82"/>
  <c r="AF46" i="82"/>
  <c r="AO46" i="82" s="1"/>
  <c r="AG46" i="31"/>
  <c r="AP46" i="31" s="1"/>
  <c r="AF46" i="31"/>
  <c r="AO46" i="31" s="1"/>
  <c r="AE46" i="31"/>
  <c r="W47" i="31"/>
  <c r="X47" i="43"/>
  <c r="Y47" i="43"/>
  <c r="AR45" i="82"/>
  <c r="AG47" i="77"/>
  <c r="AP47" i="77" s="1"/>
  <c r="AF47" i="77"/>
  <c r="AO47" i="77" s="1"/>
  <c r="AE47" i="77"/>
  <c r="W48" i="77"/>
  <c r="AR43" i="35"/>
  <c r="AR45" i="92"/>
  <c r="AG45" i="75"/>
  <c r="AP45" i="75" s="1"/>
  <c r="AF45" i="75"/>
  <c r="AO45" i="75" s="1"/>
  <c r="AE45" i="75"/>
  <c r="W46" i="75"/>
  <c r="X48" i="25"/>
  <c r="Y48" i="25"/>
  <c r="AH46" i="33"/>
  <c r="AQ46" i="33" s="1"/>
  <c r="AR47" i="48"/>
  <c r="AI47" i="96"/>
  <c r="AN47" i="96"/>
  <c r="AH46" i="82"/>
  <c r="AQ46" i="82" s="1"/>
  <c r="AH47" i="85"/>
  <c r="AQ47" i="85" s="1"/>
  <c r="AH44" i="46"/>
  <c r="AQ44" i="46" s="1"/>
  <c r="Y48" i="42"/>
  <c r="X48" i="42"/>
  <c r="AI47" i="38"/>
  <c r="AN47" i="38"/>
  <c r="AI45" i="39"/>
  <c r="AN45" i="39"/>
  <c r="AH47" i="91"/>
  <c r="AQ47" i="91" s="1"/>
  <c r="AI46" i="87"/>
  <c r="AN46" i="87"/>
  <c r="Y48" i="44"/>
  <c r="X48" i="44"/>
  <c r="Y48" i="28"/>
  <c r="X48" i="28"/>
  <c r="Z48" i="28" s="1"/>
  <c r="X48" i="86"/>
  <c r="Y48" i="86"/>
  <c r="AF47" i="85"/>
  <c r="AO47" i="85" s="1"/>
  <c r="AE47" i="85"/>
  <c r="W48" i="85"/>
  <c r="AG47" i="85"/>
  <c r="AP47" i="85" s="1"/>
  <c r="AG44" i="46"/>
  <c r="AP44" i="46" s="1"/>
  <c r="AF44" i="46"/>
  <c r="AO44" i="46" s="1"/>
  <c r="AE44" i="46"/>
  <c r="W45" i="46"/>
  <c r="AH47" i="76"/>
  <c r="AQ47" i="76" s="1"/>
  <c r="AH46" i="81"/>
  <c r="AQ46" i="81" s="1"/>
  <c r="AH46" i="36"/>
  <c r="AQ46" i="36" s="1"/>
  <c r="AR45" i="31"/>
  <c r="AI45" i="80"/>
  <c r="AN45" i="80"/>
  <c r="Y47" i="73"/>
  <c r="Z47" i="73"/>
  <c r="X47" i="73"/>
  <c r="AR46" i="77"/>
  <c r="AN45" i="45"/>
  <c r="AI45" i="45"/>
  <c r="AN43" i="89"/>
  <c r="AI43" i="89"/>
  <c r="AG45" i="74"/>
  <c r="AP45" i="74" s="1"/>
  <c r="AF45" i="74"/>
  <c r="AO45" i="74" s="1"/>
  <c r="AE45" i="74"/>
  <c r="W46" i="74"/>
  <c r="Y46" i="45"/>
  <c r="X46" i="45"/>
  <c r="Z46" i="45" s="1"/>
  <c r="AR45" i="81"/>
  <c r="AR45" i="36"/>
  <c r="AG45" i="78"/>
  <c r="AP45" i="78" s="1"/>
  <c r="AF45" i="78"/>
  <c r="AO45" i="78" s="1"/>
  <c r="AE45" i="78"/>
  <c r="W46" i="78"/>
  <c r="AI47" i="42"/>
  <c r="AN47" i="42"/>
  <c r="AR46" i="91"/>
  <c r="Z47" i="76"/>
  <c r="X46" i="32"/>
  <c r="Y46" i="32"/>
  <c r="Z46" i="36"/>
  <c r="AI45" i="29"/>
  <c r="AN45" i="29"/>
  <c r="X47" i="95"/>
  <c r="Z47" i="95" s="1"/>
  <c r="Y47" i="95"/>
  <c r="AI47" i="44"/>
  <c r="AN47" i="44"/>
  <c r="AI46" i="83"/>
  <c r="AN46" i="83"/>
  <c r="X46" i="34"/>
  <c r="Y46" i="34"/>
  <c r="AF46" i="92"/>
  <c r="AO46" i="92" s="1"/>
  <c r="AE46" i="92"/>
  <c r="W47" i="92"/>
  <c r="AG46" i="92"/>
  <c r="AP46" i="92" s="1"/>
  <c r="AN47" i="25"/>
  <c r="AI47" i="25"/>
  <c r="AR46" i="76"/>
  <c r="AN47" i="28"/>
  <c r="AI47" i="28"/>
  <c r="AN46" i="43"/>
  <c r="AI46" i="43"/>
  <c r="AH45" i="90"/>
  <c r="AQ45" i="90" s="1"/>
  <c r="X45" i="88"/>
  <c r="Y45" i="88"/>
  <c r="AH46" i="93"/>
  <c r="AQ46" i="93" s="1"/>
  <c r="X48" i="96"/>
  <c r="Y48" i="96"/>
  <c r="AH48" i="48"/>
  <c r="AQ48" i="48" s="1"/>
  <c r="AR44" i="90"/>
  <c r="AH44" i="35"/>
  <c r="AQ44" i="35" s="1"/>
  <c r="AE47" i="37"/>
  <c r="W48" i="37"/>
  <c r="AF47" i="37"/>
  <c r="AO47" i="37" s="1"/>
  <c r="AG47" i="37"/>
  <c r="AP47" i="37" s="1"/>
  <c r="Y48" i="30"/>
  <c r="X48" i="30"/>
  <c r="Z46" i="81"/>
  <c r="AN45" i="32"/>
  <c r="AI45" i="32"/>
  <c r="Y47" i="87"/>
  <c r="X47" i="87"/>
  <c r="Z47" i="87" s="1"/>
  <c r="AH47" i="26"/>
  <c r="AQ47" i="26" s="1"/>
  <c r="AR45" i="33"/>
  <c r="AR44" i="75"/>
  <c r="W45" i="27"/>
  <c r="AG44" i="27"/>
  <c r="AP44" i="27" s="1"/>
  <c r="AF44" i="27"/>
  <c r="AO44" i="27" s="1"/>
  <c r="AE44" i="27"/>
  <c r="X44" i="89"/>
  <c r="Y44" i="89"/>
  <c r="AH47" i="77"/>
  <c r="AQ47" i="77" s="1"/>
  <c r="AR46" i="85"/>
  <c r="AR47" i="40"/>
  <c r="AH45" i="75"/>
  <c r="AQ45" i="75" s="1"/>
  <c r="Z46" i="93"/>
  <c r="AH46" i="41"/>
  <c r="AQ46" i="41" s="1"/>
  <c r="AH48" i="40"/>
  <c r="AQ48" i="40" s="1"/>
  <c r="AN47" i="86"/>
  <c r="AI47" i="86"/>
  <c r="AR45" i="93"/>
  <c r="AR43" i="46"/>
  <c r="AN47" i="30"/>
  <c r="AI47" i="30"/>
  <c r="AR46" i="26"/>
  <c r="Y46" i="80"/>
  <c r="X46" i="80"/>
  <c r="AI46" i="73"/>
  <c r="AN46" i="73"/>
  <c r="Z47" i="26"/>
  <c r="AH46" i="31"/>
  <c r="AQ46" i="31" s="1"/>
  <c r="AN45" i="34"/>
  <c r="AI45" i="34"/>
  <c r="Z45" i="90"/>
  <c r="AG44" i="47"/>
  <c r="AP44" i="47" s="1"/>
  <c r="AF44" i="47"/>
  <c r="AO44" i="47" s="1"/>
  <c r="W45" i="47"/>
  <c r="AE44" i="47"/>
  <c r="AN44" i="88"/>
  <c r="AI44" i="88"/>
  <c r="W46" i="94"/>
  <c r="AG45" i="94"/>
  <c r="AP45" i="94" s="1"/>
  <c r="AF45" i="94"/>
  <c r="AO45" i="94" s="1"/>
  <c r="AE45" i="94"/>
  <c r="AH46" i="92"/>
  <c r="AQ46" i="92" s="1"/>
  <c r="Z46" i="41"/>
  <c r="AF45" i="84"/>
  <c r="AO45" i="84" s="1"/>
  <c r="AE45" i="84"/>
  <c r="W46" i="84"/>
  <c r="AG45" i="84"/>
  <c r="AP45" i="84" s="1"/>
  <c r="Z48" i="40"/>
  <c r="AR45" i="41"/>
  <c r="AE47" i="79"/>
  <c r="W48" i="79"/>
  <c r="AG47" i="79"/>
  <c r="AP47" i="79" s="1"/>
  <c r="AF47" i="79"/>
  <c r="AO47" i="79" s="1"/>
  <c r="Z44" i="35"/>
  <c r="X48" i="38"/>
  <c r="Y48" i="38"/>
  <c r="X46" i="39"/>
  <c r="Y46" i="39"/>
  <c r="Y46" i="29"/>
  <c r="X46" i="29"/>
  <c r="AI46" i="95"/>
  <c r="AN46" i="95"/>
  <c r="Y47" i="83"/>
  <c r="X47" i="83"/>
  <c r="Z47" i="83" s="1"/>
  <c r="AE48" i="48" l="1"/>
  <c r="Z48" i="96"/>
  <c r="AE46" i="33"/>
  <c r="Z46" i="32"/>
  <c r="W48" i="91"/>
  <c r="AG47" i="91"/>
  <c r="AP47" i="91" s="1"/>
  <c r="AG46" i="82"/>
  <c r="AP46" i="82" s="1"/>
  <c r="Z46" i="29"/>
  <c r="Z46" i="80"/>
  <c r="AE46" i="80" s="1"/>
  <c r="Z48" i="42"/>
  <c r="Z48" i="30"/>
  <c r="AF48" i="30" s="1"/>
  <c r="AO48" i="30" s="1"/>
  <c r="Z46" i="39"/>
  <c r="AE46" i="39" s="1"/>
  <c r="AE47" i="91"/>
  <c r="Z48" i="38"/>
  <c r="W49" i="38" s="1"/>
  <c r="Z44" i="89"/>
  <c r="AG44" i="89" s="1"/>
  <c r="AP44" i="89" s="1"/>
  <c r="Z46" i="34"/>
  <c r="W47" i="34" s="1"/>
  <c r="W49" i="30"/>
  <c r="AG48" i="30"/>
  <c r="AP48" i="30" s="1"/>
  <c r="W45" i="89"/>
  <c r="AE44" i="89"/>
  <c r="AF46" i="34"/>
  <c r="AO46" i="34" s="1"/>
  <c r="AE46" i="34"/>
  <c r="W47" i="45"/>
  <c r="AG46" i="45"/>
  <c r="AP46" i="45" s="1"/>
  <c r="AF46" i="45"/>
  <c r="AO46" i="45" s="1"/>
  <c r="AE46" i="45"/>
  <c r="AF46" i="29"/>
  <c r="AO46" i="29" s="1"/>
  <c r="AE46" i="29"/>
  <c r="W47" i="29"/>
  <c r="AG46" i="29"/>
  <c r="AP46" i="29" s="1"/>
  <c r="AF46" i="80"/>
  <c r="AO46" i="80" s="1"/>
  <c r="AG46" i="80"/>
  <c r="AP46" i="80" s="1"/>
  <c r="AE48" i="42"/>
  <c r="W49" i="42"/>
  <c r="AF48" i="42"/>
  <c r="AO48" i="42" s="1"/>
  <c r="AG48" i="42"/>
  <c r="AP48" i="42" s="1"/>
  <c r="AE44" i="35"/>
  <c r="W45" i="35"/>
  <c r="AF44" i="35"/>
  <c r="AO44" i="35" s="1"/>
  <c r="AG44" i="35"/>
  <c r="AP44" i="35" s="1"/>
  <c r="AR44" i="88"/>
  <c r="AR45" i="34"/>
  <c r="AI47" i="79"/>
  <c r="AN47" i="79"/>
  <c r="Y46" i="84"/>
  <c r="X46" i="84"/>
  <c r="Z46" i="84" s="1"/>
  <c r="Y45" i="47"/>
  <c r="X45" i="47"/>
  <c r="AR45" i="32"/>
  <c r="AH48" i="96"/>
  <c r="AQ48" i="96" s="1"/>
  <c r="Y47" i="92"/>
  <c r="X47" i="92"/>
  <c r="AH47" i="95"/>
  <c r="AQ47" i="95" s="1"/>
  <c r="AH46" i="32"/>
  <c r="AQ46" i="32" s="1"/>
  <c r="AR47" i="42"/>
  <c r="AR43" i="89"/>
  <c r="AH47" i="73"/>
  <c r="AQ47" i="73" s="1"/>
  <c r="AN44" i="46"/>
  <c r="AI44" i="46"/>
  <c r="AI47" i="85"/>
  <c r="AN47" i="85"/>
  <c r="AR46" i="87"/>
  <c r="AN45" i="75"/>
  <c r="AI45" i="75"/>
  <c r="Y47" i="31"/>
  <c r="X47" i="31"/>
  <c r="AI46" i="82"/>
  <c r="AN46" i="82"/>
  <c r="AN47" i="91"/>
  <c r="AI47" i="91"/>
  <c r="AN45" i="84"/>
  <c r="AI45" i="84"/>
  <c r="AE46" i="93"/>
  <c r="W47" i="93"/>
  <c r="AG46" i="93"/>
  <c r="AP46" i="93" s="1"/>
  <c r="AF46" i="93"/>
  <c r="AO46" i="93" s="1"/>
  <c r="AR45" i="39"/>
  <c r="X46" i="94"/>
  <c r="Y46" i="94"/>
  <c r="W47" i="32"/>
  <c r="AG46" i="32"/>
  <c r="AP46" i="32" s="1"/>
  <c r="AF46" i="32"/>
  <c r="AO46" i="32" s="1"/>
  <c r="AE46" i="32"/>
  <c r="AF47" i="73"/>
  <c r="AO47" i="73" s="1"/>
  <c r="AE47" i="73"/>
  <c r="W48" i="73"/>
  <c r="AG47" i="73"/>
  <c r="AP47" i="73" s="1"/>
  <c r="AH45" i="88"/>
  <c r="AQ45" i="88" s="1"/>
  <c r="AR46" i="83"/>
  <c r="Y46" i="78"/>
  <c r="X46" i="78"/>
  <c r="Z46" i="78" s="1"/>
  <c r="X46" i="74"/>
  <c r="Z46" i="74" s="1"/>
  <c r="Y46" i="74"/>
  <c r="AR45" i="45"/>
  <c r="AH48" i="44"/>
  <c r="AQ48" i="44" s="1"/>
  <c r="AH48" i="25"/>
  <c r="AQ48" i="25" s="1"/>
  <c r="Y48" i="77"/>
  <c r="X48" i="77"/>
  <c r="X47" i="82"/>
  <c r="Y47" i="82"/>
  <c r="AN46" i="33"/>
  <c r="AI46" i="33"/>
  <c r="AE47" i="83"/>
  <c r="W48" i="83"/>
  <c r="AF47" i="83"/>
  <c r="AO47" i="83" s="1"/>
  <c r="AG47" i="83"/>
  <c r="AP47" i="83" s="1"/>
  <c r="AE47" i="95"/>
  <c r="W48" i="95"/>
  <c r="AF47" i="95"/>
  <c r="AO47" i="95" s="1"/>
  <c r="AG47" i="95"/>
  <c r="AP47" i="95" s="1"/>
  <c r="AN46" i="31"/>
  <c r="AI46" i="31"/>
  <c r="AH46" i="80"/>
  <c r="AQ46" i="80" s="1"/>
  <c r="AE46" i="81"/>
  <c r="AG46" i="81"/>
  <c r="AP46" i="81" s="1"/>
  <c r="AF46" i="81"/>
  <c r="AO46" i="81" s="1"/>
  <c r="W47" i="81"/>
  <c r="W48" i="76"/>
  <c r="AG47" i="76"/>
  <c r="AP47" i="76" s="1"/>
  <c r="AF47" i="76"/>
  <c r="AO47" i="76" s="1"/>
  <c r="AE47" i="76"/>
  <c r="AR46" i="95"/>
  <c r="AG48" i="40"/>
  <c r="AP48" i="40" s="1"/>
  <c r="AF48" i="40"/>
  <c r="AO48" i="40" s="1"/>
  <c r="AE48" i="40"/>
  <c r="W49" i="40"/>
  <c r="AG46" i="41"/>
  <c r="AP46" i="41" s="1"/>
  <c r="AF46" i="41"/>
  <c r="AO46" i="41" s="1"/>
  <c r="AE46" i="41"/>
  <c r="W47" i="41"/>
  <c r="AN45" i="94"/>
  <c r="AI45" i="94"/>
  <c r="AG45" i="90"/>
  <c r="AP45" i="90" s="1"/>
  <c r="AF45" i="90"/>
  <c r="AO45" i="90" s="1"/>
  <c r="AE45" i="90"/>
  <c r="W46" i="90"/>
  <c r="AH47" i="87"/>
  <c r="AQ47" i="87" s="1"/>
  <c r="AH48" i="30"/>
  <c r="AQ48" i="30" s="1"/>
  <c r="Y48" i="37"/>
  <c r="X48" i="37"/>
  <c r="Z45" i="88"/>
  <c r="AR46" i="43"/>
  <c r="AR47" i="25"/>
  <c r="AR45" i="29"/>
  <c r="AN45" i="78"/>
  <c r="AI45" i="78"/>
  <c r="AN45" i="74"/>
  <c r="AI45" i="74"/>
  <c r="AH48" i="86"/>
  <c r="AQ48" i="86" s="1"/>
  <c r="AR47" i="38"/>
  <c r="Z48" i="25"/>
  <c r="AN47" i="77"/>
  <c r="AI47" i="77"/>
  <c r="AH47" i="43"/>
  <c r="AQ47" i="43" s="1"/>
  <c r="Y48" i="91"/>
  <c r="Z48" i="91" s="1"/>
  <c r="X48" i="91"/>
  <c r="AI48" i="48"/>
  <c r="AN48" i="48"/>
  <c r="X47" i="33"/>
  <c r="Y47" i="33"/>
  <c r="AR46" i="73"/>
  <c r="AR47" i="86"/>
  <c r="AI44" i="27"/>
  <c r="AN44" i="27"/>
  <c r="AN44" i="47"/>
  <c r="AI44" i="47"/>
  <c r="AR47" i="44"/>
  <c r="AF46" i="36"/>
  <c r="AO46" i="36" s="1"/>
  <c r="AE46" i="36"/>
  <c r="W47" i="36"/>
  <c r="AG46" i="36"/>
  <c r="AP46" i="36" s="1"/>
  <c r="AH46" i="45"/>
  <c r="AQ46" i="45" s="1"/>
  <c r="AR45" i="80"/>
  <c r="Z48" i="86"/>
  <c r="Z48" i="44"/>
  <c r="AH48" i="42"/>
  <c r="AQ48" i="42" s="1"/>
  <c r="Y46" i="75"/>
  <c r="X46" i="75"/>
  <c r="Z47" i="43"/>
  <c r="AR47" i="30"/>
  <c r="AF48" i="96"/>
  <c r="AO48" i="96" s="1"/>
  <c r="AE48" i="96"/>
  <c r="AG48" i="96"/>
  <c r="AP48" i="96" s="1"/>
  <c r="W49" i="96"/>
  <c r="AI46" i="92"/>
  <c r="AN46" i="92"/>
  <c r="AG48" i="28"/>
  <c r="AP48" i="28" s="1"/>
  <c r="AF48" i="28"/>
  <c r="AO48" i="28" s="1"/>
  <c r="W49" i="28"/>
  <c r="AE48" i="28"/>
  <c r="AH46" i="39"/>
  <c r="AQ46" i="39" s="1"/>
  <c r="AH46" i="29"/>
  <c r="AQ46" i="29" s="1"/>
  <c r="AE47" i="87"/>
  <c r="W48" i="87"/>
  <c r="AF47" i="87"/>
  <c r="AO47" i="87" s="1"/>
  <c r="AG47" i="87"/>
  <c r="AP47" i="87" s="1"/>
  <c r="AI47" i="37"/>
  <c r="AN47" i="37"/>
  <c r="AH47" i="83"/>
  <c r="AQ47" i="83" s="1"/>
  <c r="AH48" i="38"/>
  <c r="AQ48" i="38" s="1"/>
  <c r="Y48" i="79"/>
  <c r="X48" i="79"/>
  <c r="AG47" i="26"/>
  <c r="AP47" i="26" s="1"/>
  <c r="AF47" i="26"/>
  <c r="AO47" i="26" s="1"/>
  <c r="AE47" i="26"/>
  <c r="W48" i="26"/>
  <c r="AH44" i="89"/>
  <c r="AQ44" i="89" s="1"/>
  <c r="X45" i="27"/>
  <c r="Y45" i="27"/>
  <c r="AR47" i="28"/>
  <c r="AH46" i="34"/>
  <c r="AQ46" i="34" s="1"/>
  <c r="Y45" i="46"/>
  <c r="Z45" i="46" s="1"/>
  <c r="X45" i="46"/>
  <c r="Y48" i="85"/>
  <c r="X48" i="85"/>
  <c r="AH48" i="28"/>
  <c r="AQ48" i="28" s="1"/>
  <c r="AR47" i="96"/>
  <c r="Y49" i="48"/>
  <c r="X49" i="48"/>
  <c r="Z48" i="77" l="1"/>
  <c r="AG46" i="39"/>
  <c r="AP46" i="39" s="1"/>
  <c r="AE48" i="30"/>
  <c r="AG46" i="34"/>
  <c r="AP46" i="34" s="1"/>
  <c r="AF48" i="38"/>
  <c r="AO48" i="38" s="1"/>
  <c r="Z45" i="27"/>
  <c r="AF45" i="27" s="1"/>
  <c r="AO45" i="27" s="1"/>
  <c r="AE48" i="38"/>
  <c r="Z46" i="75"/>
  <c r="Z47" i="82"/>
  <c r="Z47" i="31"/>
  <c r="Z45" i="47"/>
  <c r="W47" i="80"/>
  <c r="AG48" i="38"/>
  <c r="AP48" i="38" s="1"/>
  <c r="Z48" i="37"/>
  <c r="AF46" i="39"/>
  <c r="AO46" i="39" s="1"/>
  <c r="Z47" i="33"/>
  <c r="W48" i="33" s="1"/>
  <c r="AF44" i="89"/>
  <c r="AO44" i="89" s="1"/>
  <c r="Z48" i="85"/>
  <c r="AG48" i="85" s="1"/>
  <c r="AP48" i="85" s="1"/>
  <c r="W47" i="39"/>
  <c r="Z49" i="48"/>
  <c r="AF49" i="48" s="1"/>
  <c r="AO49" i="48" s="1"/>
  <c r="Z48" i="79"/>
  <c r="AG48" i="79" s="1"/>
  <c r="AP48" i="79" s="1"/>
  <c r="AG45" i="27"/>
  <c r="AP45" i="27" s="1"/>
  <c r="AG48" i="91"/>
  <c r="AP48" i="91" s="1"/>
  <c r="AF48" i="91"/>
  <c r="AO48" i="91" s="1"/>
  <c r="AE48" i="91"/>
  <c r="W49" i="91"/>
  <c r="AG47" i="33"/>
  <c r="AP47" i="33" s="1"/>
  <c r="AF47" i="33"/>
  <c r="AO47" i="33" s="1"/>
  <c r="AE47" i="33"/>
  <c r="W49" i="85"/>
  <c r="W46" i="47"/>
  <c r="AG45" i="47"/>
  <c r="AP45" i="47" s="1"/>
  <c r="AF45" i="47"/>
  <c r="AO45" i="47" s="1"/>
  <c r="AE45" i="47"/>
  <c r="AH45" i="46"/>
  <c r="AQ45" i="46" s="1"/>
  <c r="AI47" i="87"/>
  <c r="AN47" i="87"/>
  <c r="AN48" i="28"/>
  <c r="AI48" i="28"/>
  <c r="Y49" i="96"/>
  <c r="X49" i="96"/>
  <c r="AN46" i="41"/>
  <c r="AI46" i="41"/>
  <c r="X48" i="95"/>
  <c r="Y48" i="95"/>
  <c r="AN47" i="83"/>
  <c r="AI47" i="83"/>
  <c r="AH48" i="77"/>
  <c r="AQ48" i="77" s="1"/>
  <c r="AH46" i="78"/>
  <c r="AQ46" i="78" s="1"/>
  <c r="Y48" i="73"/>
  <c r="X48" i="73"/>
  <c r="AR45" i="84"/>
  <c r="AH47" i="31"/>
  <c r="AQ47" i="31" s="1"/>
  <c r="AH47" i="92"/>
  <c r="AQ47" i="92" s="1"/>
  <c r="X49" i="42"/>
  <c r="Z49" i="42" s="1"/>
  <c r="Y49" i="42"/>
  <c r="AI46" i="80"/>
  <c r="AN46" i="80"/>
  <c r="AI46" i="45"/>
  <c r="AN46" i="45"/>
  <c r="Y45" i="89"/>
  <c r="X45" i="89"/>
  <c r="AN48" i="38"/>
  <c r="AI48" i="38"/>
  <c r="AH45" i="27"/>
  <c r="AQ45" i="27" s="1"/>
  <c r="X48" i="26"/>
  <c r="Y48" i="26"/>
  <c r="AR47" i="37"/>
  <c r="X49" i="28"/>
  <c r="Y49" i="28"/>
  <c r="AG47" i="43"/>
  <c r="AP47" i="43" s="1"/>
  <c r="AF47" i="43"/>
  <c r="AO47" i="43" s="1"/>
  <c r="AE47" i="43"/>
  <c r="W48" i="43"/>
  <c r="W49" i="25"/>
  <c r="AG48" i="25"/>
  <c r="AP48" i="25" s="1"/>
  <c r="AF48" i="25"/>
  <c r="AO48" i="25" s="1"/>
  <c r="AE48" i="25"/>
  <c r="W46" i="88"/>
  <c r="AG45" i="88"/>
  <c r="AP45" i="88" s="1"/>
  <c r="AF45" i="88"/>
  <c r="AO45" i="88" s="1"/>
  <c r="AE45" i="88"/>
  <c r="AN46" i="81"/>
  <c r="AI46" i="81"/>
  <c r="AR46" i="31"/>
  <c r="AI47" i="95"/>
  <c r="AN47" i="95"/>
  <c r="AR46" i="33"/>
  <c r="AI47" i="73"/>
  <c r="AN47" i="73"/>
  <c r="X47" i="32"/>
  <c r="Y47" i="32"/>
  <c r="AH46" i="84"/>
  <c r="AQ46" i="84" s="1"/>
  <c r="Y45" i="35"/>
  <c r="X45" i="35"/>
  <c r="AI48" i="42"/>
  <c r="AN48" i="42"/>
  <c r="AI48" i="30"/>
  <c r="AN48" i="30"/>
  <c r="AH49" i="48"/>
  <c r="AQ49" i="48" s="1"/>
  <c r="W46" i="46"/>
  <c r="AG45" i="46"/>
  <c r="AP45" i="46" s="1"/>
  <c r="AE45" i="46"/>
  <c r="AF45" i="46"/>
  <c r="AO45" i="46" s="1"/>
  <c r="AN47" i="26"/>
  <c r="AI47" i="26"/>
  <c r="AH46" i="75"/>
  <c r="AQ46" i="75" s="1"/>
  <c r="AR44" i="47"/>
  <c r="AR48" i="48"/>
  <c r="AH48" i="37"/>
  <c r="AQ48" i="37" s="1"/>
  <c r="AR45" i="94"/>
  <c r="X48" i="76"/>
  <c r="Z48" i="76" s="1"/>
  <c r="Y48" i="76"/>
  <c r="W49" i="77"/>
  <c r="AG48" i="77"/>
  <c r="AP48" i="77" s="1"/>
  <c r="AF48" i="77"/>
  <c r="AO48" i="77" s="1"/>
  <c r="AE48" i="77"/>
  <c r="W47" i="78"/>
  <c r="AG46" i="78"/>
  <c r="AP46" i="78" s="1"/>
  <c r="AE46" i="78"/>
  <c r="AF46" i="78"/>
  <c r="AO46" i="78" s="1"/>
  <c r="AR47" i="91"/>
  <c r="W48" i="31"/>
  <c r="AG47" i="31"/>
  <c r="AP47" i="31" s="1"/>
  <c r="AF47" i="31"/>
  <c r="AO47" i="31" s="1"/>
  <c r="AE47" i="31"/>
  <c r="AR47" i="85"/>
  <c r="Z47" i="92"/>
  <c r="AI44" i="35"/>
  <c r="AN44" i="35"/>
  <c r="X47" i="34"/>
  <c r="Y47" i="34"/>
  <c r="AH48" i="85"/>
  <c r="AQ48" i="85" s="1"/>
  <c r="AN48" i="96"/>
  <c r="AI48" i="96"/>
  <c r="Y47" i="36"/>
  <c r="X47" i="36"/>
  <c r="AH48" i="91"/>
  <c r="AQ48" i="91" s="1"/>
  <c r="AR45" i="74"/>
  <c r="Y47" i="81"/>
  <c r="X47" i="81"/>
  <c r="AI46" i="32"/>
  <c r="AN46" i="32"/>
  <c r="AH46" i="94"/>
  <c r="AQ46" i="94" s="1"/>
  <c r="AR45" i="75"/>
  <c r="AR44" i="46"/>
  <c r="AG46" i="84"/>
  <c r="AP46" i="84" s="1"/>
  <c r="AF46" i="84"/>
  <c r="AO46" i="84" s="1"/>
  <c r="AE46" i="84"/>
  <c r="W47" i="84"/>
  <c r="X47" i="29"/>
  <c r="Y47" i="29"/>
  <c r="W47" i="75"/>
  <c r="AG46" i="75"/>
  <c r="AP46" i="75" s="1"/>
  <c r="AF46" i="75"/>
  <c r="AO46" i="75" s="1"/>
  <c r="AE46" i="75"/>
  <c r="AE48" i="44"/>
  <c r="AF48" i="44"/>
  <c r="AO48" i="44" s="1"/>
  <c r="AG48" i="44"/>
  <c r="AP48" i="44" s="1"/>
  <c r="W49" i="44"/>
  <c r="AI46" i="36"/>
  <c r="AN46" i="36"/>
  <c r="AG48" i="37"/>
  <c r="AP48" i="37" s="1"/>
  <c r="AF48" i="37"/>
  <c r="AO48" i="37" s="1"/>
  <c r="AE48" i="37"/>
  <c r="W49" i="37"/>
  <c r="Y46" i="90"/>
  <c r="X46" i="90"/>
  <c r="Z46" i="90" s="1"/>
  <c r="Y49" i="40"/>
  <c r="X49" i="40"/>
  <c r="AI47" i="76"/>
  <c r="AN47" i="76"/>
  <c r="Y48" i="83"/>
  <c r="X48" i="83"/>
  <c r="AH47" i="82"/>
  <c r="AQ47" i="82" s="1"/>
  <c r="AH46" i="74"/>
  <c r="AQ46" i="74" s="1"/>
  <c r="Z46" i="94"/>
  <c r="X47" i="93"/>
  <c r="Y47" i="93"/>
  <c r="AH45" i="47"/>
  <c r="AQ45" i="47" s="1"/>
  <c r="AI46" i="29"/>
  <c r="AN46" i="29"/>
  <c r="Y47" i="45"/>
  <c r="X47" i="45"/>
  <c r="AN44" i="89"/>
  <c r="AI44" i="89"/>
  <c r="Y49" i="38"/>
  <c r="X49" i="38"/>
  <c r="X47" i="39"/>
  <c r="Y47" i="39"/>
  <c r="AH48" i="79"/>
  <c r="AQ48" i="79" s="1"/>
  <c r="Y48" i="87"/>
  <c r="X48" i="87"/>
  <c r="AR46" i="92"/>
  <c r="AG48" i="86"/>
  <c r="AP48" i="86" s="1"/>
  <c r="AF48" i="86"/>
  <c r="AO48" i="86" s="1"/>
  <c r="AE48" i="86"/>
  <c r="W49" i="86"/>
  <c r="AR44" i="27"/>
  <c r="AH47" i="33"/>
  <c r="AQ47" i="33" s="1"/>
  <c r="AR47" i="77"/>
  <c r="AR45" i="78"/>
  <c r="AN45" i="90"/>
  <c r="AI45" i="90"/>
  <c r="X47" i="41"/>
  <c r="Y47" i="41"/>
  <c r="AN48" i="40"/>
  <c r="AI48" i="40"/>
  <c r="AE47" i="82"/>
  <c r="AG47" i="82"/>
  <c r="AP47" i="82" s="1"/>
  <c r="AF47" i="82"/>
  <c r="AO47" i="82" s="1"/>
  <c r="W48" i="82"/>
  <c r="W47" i="74"/>
  <c r="AG46" i="74"/>
  <c r="AP46" i="74" s="1"/>
  <c r="AF46" i="74"/>
  <c r="AO46" i="74" s="1"/>
  <c r="AE46" i="74"/>
  <c r="AI46" i="93"/>
  <c r="AN46" i="93"/>
  <c r="AR46" i="82"/>
  <c r="AR47" i="79"/>
  <c r="X47" i="80"/>
  <c r="Y47" i="80"/>
  <c r="AI46" i="34"/>
  <c r="AN46" i="34"/>
  <c r="AN46" i="39"/>
  <c r="AI46" i="39"/>
  <c r="X49" i="30"/>
  <c r="Y49" i="30"/>
  <c r="AE48" i="85" l="1"/>
  <c r="W46" i="27"/>
  <c r="AF48" i="85"/>
  <c r="AO48" i="85" s="1"/>
  <c r="AE45" i="27"/>
  <c r="Z48" i="87"/>
  <c r="Z48" i="26"/>
  <c r="W49" i="79"/>
  <c r="Z49" i="38"/>
  <c r="Z47" i="29"/>
  <c r="W48" i="29" s="1"/>
  <c r="Z48" i="73"/>
  <c r="AG48" i="73" s="1"/>
  <c r="AP48" i="73" s="1"/>
  <c r="Z47" i="81"/>
  <c r="AF47" i="81" s="1"/>
  <c r="AO47" i="81" s="1"/>
  <c r="Z49" i="28"/>
  <c r="AE49" i="28" s="1"/>
  <c r="AE48" i="79"/>
  <c r="AF48" i="79"/>
  <c r="AO48" i="79" s="1"/>
  <c r="AG49" i="48"/>
  <c r="AP49" i="48" s="1"/>
  <c r="W50" i="48"/>
  <c r="Z47" i="80"/>
  <c r="AG47" i="80" s="1"/>
  <c r="AP47" i="80" s="1"/>
  <c r="Z47" i="34"/>
  <c r="AF47" i="34" s="1"/>
  <c r="AO47" i="34" s="1"/>
  <c r="AE49" i="48"/>
  <c r="Z47" i="36"/>
  <c r="W48" i="36" s="1"/>
  <c r="Z45" i="35"/>
  <c r="W46" i="35" s="1"/>
  <c r="AG47" i="29"/>
  <c r="AP47" i="29" s="1"/>
  <c r="AF47" i="29"/>
  <c r="AO47" i="29" s="1"/>
  <c r="AE47" i="29"/>
  <c r="AE47" i="81"/>
  <c r="AG49" i="28"/>
  <c r="AP49" i="28" s="1"/>
  <c r="AF49" i="28"/>
  <c r="AO49" i="28" s="1"/>
  <c r="AE48" i="73"/>
  <c r="W49" i="73"/>
  <c r="AF49" i="38"/>
  <c r="AO49" i="38" s="1"/>
  <c r="W50" i="38"/>
  <c r="AG49" i="38"/>
  <c r="AP49" i="38" s="1"/>
  <c r="AE49" i="38"/>
  <c r="AG47" i="36"/>
  <c r="AP47" i="36" s="1"/>
  <c r="AF47" i="36"/>
  <c r="AO47" i="36" s="1"/>
  <c r="AE47" i="36"/>
  <c r="AG45" i="35"/>
  <c r="AP45" i="35" s="1"/>
  <c r="AE45" i="35"/>
  <c r="AH47" i="41"/>
  <c r="AQ47" i="41" s="1"/>
  <c r="AH49" i="30"/>
  <c r="AQ49" i="30" s="1"/>
  <c r="AN47" i="82"/>
  <c r="AI47" i="82"/>
  <c r="X49" i="86"/>
  <c r="Y49" i="86"/>
  <c r="AR46" i="39"/>
  <c r="AR46" i="93"/>
  <c r="AN48" i="86"/>
  <c r="AI48" i="86"/>
  <c r="AH48" i="87"/>
  <c r="AQ48" i="87" s="1"/>
  <c r="AI46" i="74"/>
  <c r="AN46" i="74"/>
  <c r="X48" i="82"/>
  <c r="Y48" i="82"/>
  <c r="X47" i="75"/>
  <c r="Y47" i="75"/>
  <c r="AN46" i="84"/>
  <c r="AI46" i="84"/>
  <c r="AH47" i="36"/>
  <c r="AQ47" i="36" s="1"/>
  <c r="AI47" i="31"/>
  <c r="AN47" i="31"/>
  <c r="AI48" i="77"/>
  <c r="AN48" i="77"/>
  <c r="AH48" i="76"/>
  <c r="AQ48" i="76" s="1"/>
  <c r="AR47" i="26"/>
  <c r="X46" i="46"/>
  <c r="Y46" i="46"/>
  <c r="AI48" i="25"/>
  <c r="AN48" i="25"/>
  <c r="AN47" i="43"/>
  <c r="AI47" i="43"/>
  <c r="AR47" i="83"/>
  <c r="AI47" i="33"/>
  <c r="AN47" i="33"/>
  <c r="AN45" i="27"/>
  <c r="AI45" i="27"/>
  <c r="AG48" i="87"/>
  <c r="AP48" i="87" s="1"/>
  <c r="AF48" i="87"/>
  <c r="AO48" i="87" s="1"/>
  <c r="AE48" i="87"/>
  <c r="W49" i="87"/>
  <c r="AR44" i="89"/>
  <c r="AR46" i="29"/>
  <c r="AR47" i="76"/>
  <c r="W47" i="90"/>
  <c r="AG46" i="90"/>
  <c r="AP46" i="90" s="1"/>
  <c r="AF46" i="90"/>
  <c r="AO46" i="90" s="1"/>
  <c r="AE46" i="90"/>
  <c r="AI48" i="44"/>
  <c r="AN48" i="44"/>
  <c r="AR46" i="32"/>
  <c r="AF48" i="76"/>
  <c r="AO48" i="76" s="1"/>
  <c r="AE48" i="76"/>
  <c r="AG48" i="76"/>
  <c r="AP48" i="76" s="1"/>
  <c r="W49" i="76"/>
  <c r="AR48" i="30"/>
  <c r="AH47" i="32"/>
  <c r="AQ47" i="32" s="1"/>
  <c r="AI45" i="88"/>
  <c r="AN45" i="88"/>
  <c r="AH45" i="89"/>
  <c r="AQ45" i="89" s="1"/>
  <c r="AR46" i="80"/>
  <c r="AH49" i="96"/>
  <c r="AQ49" i="96" s="1"/>
  <c r="AR47" i="87"/>
  <c r="AI45" i="47"/>
  <c r="AN45" i="47"/>
  <c r="X49" i="85"/>
  <c r="Y49" i="85"/>
  <c r="AR46" i="34"/>
  <c r="Z47" i="41"/>
  <c r="AH47" i="39"/>
  <c r="AQ47" i="39" s="1"/>
  <c r="AH47" i="93"/>
  <c r="AQ47" i="93" s="1"/>
  <c r="AH49" i="40"/>
  <c r="AQ49" i="40" s="1"/>
  <c r="AR46" i="36"/>
  <c r="AI46" i="75"/>
  <c r="AN46" i="75"/>
  <c r="AH47" i="29"/>
  <c r="AQ47" i="29" s="1"/>
  <c r="AH47" i="81"/>
  <c r="AQ47" i="81" s="1"/>
  <c r="AR44" i="35"/>
  <c r="AI46" i="78"/>
  <c r="AN46" i="78"/>
  <c r="Z47" i="32"/>
  <c r="AR47" i="95"/>
  <c r="AN48" i="85"/>
  <c r="AI48" i="85"/>
  <c r="X50" i="48"/>
  <c r="Y50" i="48"/>
  <c r="Z47" i="39"/>
  <c r="AH47" i="45"/>
  <c r="AQ47" i="45" s="1"/>
  <c r="Z47" i="93"/>
  <c r="AH48" i="83"/>
  <c r="AQ48" i="83" s="1"/>
  <c r="Y49" i="37"/>
  <c r="X49" i="37"/>
  <c r="AR48" i="96"/>
  <c r="AE47" i="92"/>
  <c r="AF47" i="92"/>
  <c r="AO47" i="92" s="1"/>
  <c r="W48" i="92"/>
  <c r="AG47" i="92"/>
  <c r="AP47" i="92" s="1"/>
  <c r="AI45" i="46"/>
  <c r="AN45" i="46"/>
  <c r="AR48" i="42"/>
  <c r="Z45" i="89"/>
  <c r="AH49" i="42"/>
  <c r="AQ49" i="42" s="1"/>
  <c r="AH48" i="95"/>
  <c r="AQ48" i="95" s="1"/>
  <c r="Z49" i="96"/>
  <c r="X48" i="33"/>
  <c r="Y48" i="33"/>
  <c r="AN49" i="48"/>
  <c r="AI49" i="48"/>
  <c r="AH49" i="38"/>
  <c r="AQ49" i="38" s="1"/>
  <c r="AE46" i="94"/>
  <c r="AF46" i="94"/>
  <c r="AO46" i="94" s="1"/>
  <c r="AG46" i="94"/>
  <c r="AP46" i="94" s="1"/>
  <c r="W47" i="94"/>
  <c r="Z49" i="40"/>
  <c r="AN48" i="37"/>
  <c r="AI48" i="37"/>
  <c r="Y49" i="44"/>
  <c r="X49" i="44"/>
  <c r="X47" i="84"/>
  <c r="Y47" i="84"/>
  <c r="Z47" i="84" s="1"/>
  <c r="X48" i="31"/>
  <c r="Y48" i="31"/>
  <c r="X49" i="77"/>
  <c r="Y49" i="77"/>
  <c r="AH45" i="35"/>
  <c r="AQ45" i="35" s="1"/>
  <c r="AR47" i="73"/>
  <c r="Y49" i="25"/>
  <c r="X49" i="25"/>
  <c r="AH48" i="26"/>
  <c r="AQ48" i="26" s="1"/>
  <c r="AG49" i="42"/>
  <c r="AP49" i="42" s="1"/>
  <c r="AF49" i="42"/>
  <c r="AO49" i="42" s="1"/>
  <c r="AE49" i="42"/>
  <c r="W50" i="42"/>
  <c r="Z48" i="95"/>
  <c r="AR48" i="28"/>
  <c r="Y49" i="91"/>
  <c r="X49" i="91"/>
  <c r="Y49" i="79"/>
  <c r="X49" i="79"/>
  <c r="Z49" i="79" s="1"/>
  <c r="X46" i="27"/>
  <c r="Y46" i="27"/>
  <c r="AR45" i="90"/>
  <c r="Z49" i="30"/>
  <c r="AH47" i="80"/>
  <c r="AQ47" i="80" s="1"/>
  <c r="X47" i="74"/>
  <c r="Y47" i="74"/>
  <c r="AR48" i="40"/>
  <c r="Z47" i="45"/>
  <c r="Z48" i="83"/>
  <c r="AH46" i="90"/>
  <c r="AQ46" i="90" s="1"/>
  <c r="AH47" i="34"/>
  <c r="AQ47" i="34" s="1"/>
  <c r="X47" i="78"/>
  <c r="Y47" i="78"/>
  <c r="AR46" i="81"/>
  <c r="Y46" i="88"/>
  <c r="X46" i="88"/>
  <c r="Z46" i="88" s="1"/>
  <c r="X48" i="43"/>
  <c r="Y48" i="43"/>
  <c r="AH49" i="28"/>
  <c r="AQ49" i="28" s="1"/>
  <c r="W49" i="26"/>
  <c r="AG48" i="26"/>
  <c r="AP48" i="26" s="1"/>
  <c r="AF48" i="26"/>
  <c r="AO48" i="26" s="1"/>
  <c r="AE48" i="26"/>
  <c r="AR48" i="38"/>
  <c r="AR46" i="45"/>
  <c r="AH48" i="73"/>
  <c r="AQ48" i="73" s="1"/>
  <c r="AR46" i="41"/>
  <c r="X46" i="47"/>
  <c r="Y46" i="47"/>
  <c r="AN48" i="91"/>
  <c r="AI48" i="91"/>
  <c r="AN48" i="79"/>
  <c r="AI48" i="79"/>
  <c r="Z48" i="31" l="1"/>
  <c r="Z50" i="48"/>
  <c r="AG47" i="34"/>
  <c r="AP47" i="34" s="1"/>
  <c r="W50" i="28"/>
  <c r="Z49" i="85"/>
  <c r="W48" i="34"/>
  <c r="AE47" i="34"/>
  <c r="AG47" i="81"/>
  <c r="AP47" i="81" s="1"/>
  <c r="Z47" i="75"/>
  <c r="AF48" i="73"/>
  <c r="AO48" i="73" s="1"/>
  <c r="W48" i="80"/>
  <c r="Z49" i="25"/>
  <c r="AE47" i="80"/>
  <c r="AF47" i="80"/>
  <c r="AO47" i="80" s="1"/>
  <c r="Z49" i="91"/>
  <c r="W50" i="91" s="1"/>
  <c r="AF45" i="35"/>
  <c r="AO45" i="35" s="1"/>
  <c r="W48" i="81"/>
  <c r="Z49" i="77"/>
  <c r="AF49" i="77" s="1"/>
  <c r="AO49" i="77" s="1"/>
  <c r="Z46" i="47"/>
  <c r="Z49" i="44"/>
  <c r="AG49" i="44" s="1"/>
  <c r="AP49" i="44" s="1"/>
  <c r="Z48" i="33"/>
  <c r="AG48" i="33" s="1"/>
  <c r="AP48" i="33" s="1"/>
  <c r="Z47" i="78"/>
  <c r="AF47" i="78" s="1"/>
  <c r="AO47" i="78" s="1"/>
  <c r="W50" i="77"/>
  <c r="AF46" i="47"/>
  <c r="AO46" i="47" s="1"/>
  <c r="AE46" i="47"/>
  <c r="W47" i="47"/>
  <c r="AG46" i="47"/>
  <c r="AP46" i="47" s="1"/>
  <c r="AF49" i="44"/>
  <c r="AO49" i="44" s="1"/>
  <c r="W50" i="44"/>
  <c r="AF48" i="33"/>
  <c r="AO48" i="33" s="1"/>
  <c r="AF49" i="91"/>
  <c r="AO49" i="91" s="1"/>
  <c r="AE49" i="91"/>
  <c r="AG49" i="91"/>
  <c r="AP49" i="91" s="1"/>
  <c r="W48" i="84"/>
  <c r="AF47" i="84"/>
  <c r="AO47" i="84" s="1"/>
  <c r="AG47" i="84"/>
  <c r="AP47" i="84" s="1"/>
  <c r="AE47" i="84"/>
  <c r="AE48" i="31"/>
  <c r="W49" i="31"/>
  <c r="AG48" i="31"/>
  <c r="AP48" i="31" s="1"/>
  <c r="AF48" i="31"/>
  <c r="AO48" i="31" s="1"/>
  <c r="AE47" i="78"/>
  <c r="W48" i="78"/>
  <c r="AG47" i="78"/>
  <c r="AP47" i="78" s="1"/>
  <c r="AH48" i="43"/>
  <c r="AQ48" i="43" s="1"/>
  <c r="AH46" i="27"/>
  <c r="AQ46" i="27" s="1"/>
  <c r="Y50" i="42"/>
  <c r="X50" i="42"/>
  <c r="W46" i="89"/>
  <c r="AE45" i="89"/>
  <c r="AG45" i="89"/>
  <c r="AP45" i="89" s="1"/>
  <c r="AF45" i="89"/>
  <c r="AO45" i="89" s="1"/>
  <c r="Y48" i="92"/>
  <c r="X48" i="92"/>
  <c r="Z48" i="92" s="1"/>
  <c r="AH49" i="37"/>
  <c r="AQ49" i="37" s="1"/>
  <c r="AR48" i="85"/>
  <c r="AR46" i="78"/>
  <c r="AH49" i="85"/>
  <c r="AQ49" i="85" s="1"/>
  <c r="AI48" i="76"/>
  <c r="AN48" i="76"/>
  <c r="AI46" i="90"/>
  <c r="AN46" i="90"/>
  <c r="AH47" i="75"/>
  <c r="AQ47" i="75" s="1"/>
  <c r="AR46" i="74"/>
  <c r="AR48" i="86"/>
  <c r="AN45" i="35"/>
  <c r="AI45" i="35"/>
  <c r="AI49" i="38"/>
  <c r="AN49" i="38"/>
  <c r="Y49" i="73"/>
  <c r="X49" i="73"/>
  <c r="X49" i="26"/>
  <c r="Y49" i="26"/>
  <c r="AR48" i="79"/>
  <c r="AI48" i="26"/>
  <c r="AN48" i="26"/>
  <c r="AH47" i="74"/>
  <c r="AQ47" i="74" s="1"/>
  <c r="Z46" i="27"/>
  <c r="AN49" i="42"/>
  <c r="AI49" i="42"/>
  <c r="AR48" i="37"/>
  <c r="AG49" i="96"/>
  <c r="AP49" i="96" s="1"/>
  <c r="AF49" i="96"/>
  <c r="AO49" i="96" s="1"/>
  <c r="AE49" i="96"/>
  <c r="W50" i="96"/>
  <c r="W50" i="85"/>
  <c r="AG49" i="85"/>
  <c r="AP49" i="85" s="1"/>
  <c r="AE49" i="85"/>
  <c r="AF49" i="85"/>
  <c r="AO49" i="85" s="1"/>
  <c r="AR45" i="88"/>
  <c r="AN48" i="87"/>
  <c r="AI48" i="87"/>
  <c r="AR47" i="33"/>
  <c r="AR48" i="25"/>
  <c r="AR48" i="77"/>
  <c r="AE47" i="75"/>
  <c r="W48" i="75"/>
  <c r="AF47" i="75"/>
  <c r="AO47" i="75" s="1"/>
  <c r="AG47" i="75"/>
  <c r="AP47" i="75" s="1"/>
  <c r="AH49" i="86"/>
  <c r="AQ49" i="86" s="1"/>
  <c r="AN48" i="73"/>
  <c r="AI48" i="73"/>
  <c r="Z48" i="43"/>
  <c r="AH46" i="88"/>
  <c r="AQ46" i="88" s="1"/>
  <c r="AH47" i="78"/>
  <c r="AQ47" i="78" s="1"/>
  <c r="AG48" i="83"/>
  <c r="AP48" i="83" s="1"/>
  <c r="AF48" i="83"/>
  <c r="AO48" i="83" s="1"/>
  <c r="W49" i="83"/>
  <c r="AE48" i="83"/>
  <c r="Z47" i="74"/>
  <c r="AF49" i="30"/>
  <c r="AO49" i="30" s="1"/>
  <c r="AE49" i="30"/>
  <c r="W50" i="30"/>
  <c r="AG49" i="30"/>
  <c r="AP49" i="30" s="1"/>
  <c r="AH49" i="79"/>
  <c r="AQ49" i="79" s="1"/>
  <c r="AH49" i="77"/>
  <c r="AQ49" i="77" s="1"/>
  <c r="AH47" i="84"/>
  <c r="AQ47" i="84" s="1"/>
  <c r="AN46" i="94"/>
  <c r="AI46" i="94"/>
  <c r="AR49" i="48"/>
  <c r="Z49" i="37"/>
  <c r="AG47" i="93"/>
  <c r="AP47" i="93" s="1"/>
  <c r="AE47" i="93"/>
  <c r="AF47" i="93"/>
  <c r="AO47" i="93" s="1"/>
  <c r="W48" i="93"/>
  <c r="W48" i="39"/>
  <c r="AG47" i="39"/>
  <c r="AP47" i="39" s="1"/>
  <c r="AF47" i="39"/>
  <c r="AO47" i="39" s="1"/>
  <c r="AE47" i="39"/>
  <c r="AR46" i="75"/>
  <c r="W48" i="41"/>
  <c r="AG47" i="41"/>
  <c r="AP47" i="41" s="1"/>
  <c r="AF47" i="41"/>
  <c r="AO47" i="41" s="1"/>
  <c r="AE47" i="41"/>
  <c r="Z49" i="86"/>
  <c r="Y50" i="28"/>
  <c r="X50" i="28"/>
  <c r="X48" i="29"/>
  <c r="Y48" i="29"/>
  <c r="AH46" i="47"/>
  <c r="AQ46" i="47" s="1"/>
  <c r="AR48" i="91"/>
  <c r="AF47" i="45"/>
  <c r="AO47" i="45" s="1"/>
  <c r="AE47" i="45"/>
  <c r="W48" i="45"/>
  <c r="AG47" i="45"/>
  <c r="AP47" i="45" s="1"/>
  <c r="AH49" i="25"/>
  <c r="AQ49" i="25" s="1"/>
  <c r="W50" i="40"/>
  <c r="AG49" i="40"/>
  <c r="AP49" i="40" s="1"/>
  <c r="AE49" i="40"/>
  <c r="AF49" i="40"/>
  <c r="AO49" i="40" s="1"/>
  <c r="AN47" i="92"/>
  <c r="AI47" i="92"/>
  <c r="AR45" i="47"/>
  <c r="X49" i="76"/>
  <c r="Y49" i="76"/>
  <c r="AH46" i="46"/>
  <c r="AQ46" i="46" s="1"/>
  <c r="AR47" i="31"/>
  <c r="AR46" i="84"/>
  <c r="AH48" i="82"/>
  <c r="AQ48" i="82" s="1"/>
  <c r="AR47" i="82"/>
  <c r="X48" i="36"/>
  <c r="Y48" i="36"/>
  <c r="X50" i="38"/>
  <c r="Y50" i="38"/>
  <c r="AN47" i="81"/>
  <c r="AI47" i="81"/>
  <c r="X48" i="80"/>
  <c r="Y48" i="80"/>
  <c r="AN47" i="29"/>
  <c r="AI47" i="29"/>
  <c r="AE46" i="88"/>
  <c r="W47" i="88"/>
  <c r="AF46" i="88"/>
  <c r="AO46" i="88" s="1"/>
  <c r="AG46" i="88"/>
  <c r="AP46" i="88" s="1"/>
  <c r="W50" i="79"/>
  <c r="AG49" i="79"/>
  <c r="AP49" i="79" s="1"/>
  <c r="AF49" i="79"/>
  <c r="AO49" i="79" s="1"/>
  <c r="AE49" i="79"/>
  <c r="AG48" i="95"/>
  <c r="AP48" i="95" s="1"/>
  <c r="AF48" i="95"/>
  <c r="AO48" i="95" s="1"/>
  <c r="AE48" i="95"/>
  <c r="W49" i="95"/>
  <c r="AH49" i="44"/>
  <c r="AQ49" i="44" s="1"/>
  <c r="Y47" i="94"/>
  <c r="X47" i="94"/>
  <c r="AR45" i="46"/>
  <c r="AH50" i="48"/>
  <c r="AQ50" i="48" s="1"/>
  <c r="AF47" i="32"/>
  <c r="AO47" i="32" s="1"/>
  <c r="AE47" i="32"/>
  <c r="W48" i="32"/>
  <c r="AG47" i="32"/>
  <c r="AP47" i="32" s="1"/>
  <c r="Y47" i="90"/>
  <c r="X47" i="90"/>
  <c r="AR45" i="27"/>
  <c r="AR47" i="43"/>
  <c r="Z46" i="46"/>
  <c r="Z48" i="82"/>
  <c r="AN47" i="36"/>
  <c r="AI47" i="36"/>
  <c r="X48" i="34"/>
  <c r="Y48" i="34"/>
  <c r="AI49" i="28"/>
  <c r="AN49" i="28"/>
  <c r="X48" i="81"/>
  <c r="Y48" i="81"/>
  <c r="AN47" i="80"/>
  <c r="AI47" i="80"/>
  <c r="AH49" i="91"/>
  <c r="AQ49" i="91" s="1"/>
  <c r="AE49" i="25"/>
  <c r="W50" i="25"/>
  <c r="AG49" i="25"/>
  <c r="AP49" i="25" s="1"/>
  <c r="AF49" i="25"/>
  <c r="AO49" i="25" s="1"/>
  <c r="AH48" i="31"/>
  <c r="AQ48" i="31" s="1"/>
  <c r="AH48" i="33"/>
  <c r="AQ48" i="33" s="1"/>
  <c r="AG50" i="48"/>
  <c r="AP50" i="48" s="1"/>
  <c r="W51" i="48"/>
  <c r="AF50" i="48"/>
  <c r="AO50" i="48" s="1"/>
  <c r="AE50" i="48"/>
  <c r="AR48" i="44"/>
  <c r="Y49" i="87"/>
  <c r="X49" i="87"/>
  <c r="Y46" i="35"/>
  <c r="X46" i="35"/>
  <c r="AN47" i="34"/>
  <c r="AI47" i="34"/>
  <c r="AE49" i="77" l="1"/>
  <c r="AE49" i="44"/>
  <c r="AG49" i="77"/>
  <c r="AP49" i="77" s="1"/>
  <c r="Z48" i="80"/>
  <c r="W49" i="80" s="1"/>
  <c r="Z48" i="36"/>
  <c r="AE48" i="36" s="1"/>
  <c r="W49" i="33"/>
  <c r="Z48" i="81"/>
  <c r="Z47" i="90"/>
  <c r="AF47" i="90" s="1"/>
  <c r="AO47" i="90" s="1"/>
  <c r="Z48" i="29"/>
  <c r="AE48" i="29" s="1"/>
  <c r="Z49" i="26"/>
  <c r="AE49" i="26" s="1"/>
  <c r="Z49" i="87"/>
  <c r="W50" i="87" s="1"/>
  <c r="AE48" i="33"/>
  <c r="AG48" i="80"/>
  <c r="AP48" i="80" s="1"/>
  <c r="AE48" i="80"/>
  <c r="AF48" i="80"/>
  <c r="AO48" i="80" s="1"/>
  <c r="W49" i="36"/>
  <c r="AG48" i="36"/>
  <c r="AP48" i="36" s="1"/>
  <c r="AE49" i="87"/>
  <c r="W49" i="81"/>
  <c r="AF48" i="81"/>
  <c r="AO48" i="81" s="1"/>
  <c r="AE48" i="81"/>
  <c r="AG48" i="81"/>
  <c r="AP48" i="81" s="1"/>
  <c r="W48" i="90"/>
  <c r="W49" i="29"/>
  <c r="AG48" i="29"/>
  <c r="AP48" i="29" s="1"/>
  <c r="AF49" i="26"/>
  <c r="AO49" i="26" s="1"/>
  <c r="X48" i="93"/>
  <c r="Y48" i="93"/>
  <c r="AH46" i="35"/>
  <c r="AQ46" i="35" s="1"/>
  <c r="AH49" i="87"/>
  <c r="AQ49" i="87" s="1"/>
  <c r="AI49" i="25"/>
  <c r="AN49" i="25"/>
  <c r="AR47" i="80"/>
  <c r="AR49" i="28"/>
  <c r="AG48" i="82"/>
  <c r="AP48" i="82" s="1"/>
  <c r="AF48" i="82"/>
  <c r="AO48" i="82" s="1"/>
  <c r="W49" i="82"/>
  <c r="AE48" i="82"/>
  <c r="AH47" i="90"/>
  <c r="AQ47" i="90" s="1"/>
  <c r="AI47" i="32"/>
  <c r="AN47" i="32"/>
  <c r="X49" i="95"/>
  <c r="Y49" i="95"/>
  <c r="Y47" i="88"/>
  <c r="X47" i="88"/>
  <c r="AR47" i="92"/>
  <c r="X50" i="40"/>
  <c r="Y50" i="40"/>
  <c r="W50" i="86"/>
  <c r="AG49" i="86"/>
  <c r="AP49" i="86" s="1"/>
  <c r="AF49" i="86"/>
  <c r="AO49" i="86" s="1"/>
  <c r="AE49" i="86"/>
  <c r="Y48" i="39"/>
  <c r="X48" i="39"/>
  <c r="W50" i="37"/>
  <c r="AG49" i="37"/>
  <c r="AP49" i="37" s="1"/>
  <c r="AF49" i="37"/>
  <c r="AO49" i="37" s="1"/>
  <c r="AE49" i="37"/>
  <c r="AR48" i="73"/>
  <c r="AR48" i="87"/>
  <c r="AF46" i="27"/>
  <c r="AO46" i="27" s="1"/>
  <c r="AG46" i="27"/>
  <c r="AP46" i="27" s="1"/>
  <c r="W47" i="27"/>
  <c r="AE46" i="27"/>
  <c r="AR45" i="35"/>
  <c r="AR46" i="90"/>
  <c r="Y46" i="89"/>
  <c r="X46" i="89"/>
  <c r="AI47" i="84"/>
  <c r="AN47" i="84"/>
  <c r="AI49" i="91"/>
  <c r="AN49" i="91"/>
  <c r="AI47" i="41"/>
  <c r="AN47" i="41"/>
  <c r="AE47" i="74"/>
  <c r="W48" i="74"/>
  <c r="AF47" i="74"/>
  <c r="AO47" i="74" s="1"/>
  <c r="AG47" i="74"/>
  <c r="AP47" i="74" s="1"/>
  <c r="AR48" i="26"/>
  <c r="AH49" i="73"/>
  <c r="AQ49" i="73" s="1"/>
  <c r="AF48" i="92"/>
  <c r="AO48" i="92" s="1"/>
  <c r="AE48" i="92"/>
  <c r="AG48" i="92"/>
  <c r="AP48" i="92" s="1"/>
  <c r="W49" i="92"/>
  <c r="AH50" i="42"/>
  <c r="AQ50" i="42" s="1"/>
  <c r="X49" i="33"/>
  <c r="Y49" i="33"/>
  <c r="AR47" i="34"/>
  <c r="AH48" i="34"/>
  <c r="AQ48" i="34" s="1"/>
  <c r="X50" i="79"/>
  <c r="Y50" i="79"/>
  <c r="AR47" i="29"/>
  <c r="AH49" i="76"/>
  <c r="AQ49" i="76" s="1"/>
  <c r="Y48" i="45"/>
  <c r="X48" i="45"/>
  <c r="AI47" i="39"/>
  <c r="AN47" i="39"/>
  <c r="AN48" i="83"/>
  <c r="AI48" i="83"/>
  <c r="X50" i="85"/>
  <c r="Y50" i="85"/>
  <c r="AR48" i="76"/>
  <c r="Y51" i="48"/>
  <c r="X51" i="48"/>
  <c r="Z51" i="48" s="1"/>
  <c r="AE46" i="46"/>
  <c r="W47" i="46"/>
  <c r="AG46" i="46"/>
  <c r="AP46" i="46" s="1"/>
  <c r="AF46" i="46"/>
  <c r="AO46" i="46" s="1"/>
  <c r="AH48" i="29"/>
  <c r="AQ48" i="29" s="1"/>
  <c r="AH48" i="81"/>
  <c r="AQ48" i="81" s="1"/>
  <c r="Z48" i="34"/>
  <c r="AH47" i="94"/>
  <c r="AQ47" i="94" s="1"/>
  <c r="Z49" i="76"/>
  <c r="AI49" i="40"/>
  <c r="AN49" i="40"/>
  <c r="AI47" i="45"/>
  <c r="AN47" i="45"/>
  <c r="AH50" i="28"/>
  <c r="AQ50" i="28" s="1"/>
  <c r="AR46" i="94"/>
  <c r="Y49" i="83"/>
  <c r="X49" i="83"/>
  <c r="Y50" i="96"/>
  <c r="X50" i="96"/>
  <c r="Z49" i="73"/>
  <c r="Z50" i="42"/>
  <c r="Y50" i="91"/>
  <c r="X50" i="91"/>
  <c r="X50" i="44"/>
  <c r="Y50" i="44"/>
  <c r="AN48" i="95"/>
  <c r="AI48" i="95"/>
  <c r="AI46" i="88"/>
  <c r="AN46" i="88"/>
  <c r="AR47" i="81"/>
  <c r="AH48" i="36"/>
  <c r="AQ48" i="36" s="1"/>
  <c r="AI49" i="79"/>
  <c r="AN49" i="79"/>
  <c r="AH50" i="38"/>
  <c r="AQ50" i="38" s="1"/>
  <c r="AN47" i="93"/>
  <c r="AI47" i="93"/>
  <c r="Y50" i="30"/>
  <c r="X50" i="30"/>
  <c r="Y48" i="75"/>
  <c r="X48" i="75"/>
  <c r="AR49" i="42"/>
  <c r="AI45" i="89"/>
  <c r="AN45" i="89"/>
  <c r="Y48" i="78"/>
  <c r="X48" i="78"/>
  <c r="X49" i="31"/>
  <c r="Y49" i="31"/>
  <c r="X48" i="84"/>
  <c r="Y48" i="84"/>
  <c r="X47" i="47"/>
  <c r="Y47" i="47"/>
  <c r="Y50" i="77"/>
  <c r="X50" i="77"/>
  <c r="AR47" i="36"/>
  <c r="Z46" i="35"/>
  <c r="AN50" i="48"/>
  <c r="AI50" i="48"/>
  <c r="Y50" i="25"/>
  <c r="X50" i="25"/>
  <c r="X48" i="32"/>
  <c r="Y48" i="32"/>
  <c r="Z47" i="94"/>
  <c r="AH48" i="80"/>
  <c r="AQ48" i="80" s="1"/>
  <c r="Z50" i="38"/>
  <c r="Z50" i="28"/>
  <c r="X48" i="41"/>
  <c r="Y48" i="41"/>
  <c r="AI49" i="30"/>
  <c r="AN49" i="30"/>
  <c r="W49" i="43"/>
  <c r="AG48" i="43"/>
  <c r="AP48" i="43" s="1"/>
  <c r="AF48" i="43"/>
  <c r="AO48" i="43" s="1"/>
  <c r="AE48" i="43"/>
  <c r="AI47" i="75"/>
  <c r="AN47" i="75"/>
  <c r="AI49" i="85"/>
  <c r="AN49" i="85"/>
  <c r="AN49" i="96"/>
  <c r="AI49" i="96"/>
  <c r="AH49" i="26"/>
  <c r="AQ49" i="26" s="1"/>
  <c r="AR49" i="38"/>
  <c r="AH48" i="92"/>
  <c r="AQ48" i="92" s="1"/>
  <c r="AI47" i="78"/>
  <c r="AN47" i="78"/>
  <c r="AI48" i="31"/>
  <c r="AN48" i="31"/>
  <c r="AI48" i="33"/>
  <c r="AN48" i="33"/>
  <c r="AN49" i="44"/>
  <c r="AI49" i="44"/>
  <c r="AN46" i="47"/>
  <c r="AI46" i="47"/>
  <c r="AI49" i="77"/>
  <c r="AN49" i="77"/>
  <c r="Z50" i="85" l="1"/>
  <c r="AF49" i="87"/>
  <c r="AO49" i="87" s="1"/>
  <c r="AG49" i="87"/>
  <c r="AP49" i="87" s="1"/>
  <c r="AF48" i="36"/>
  <c r="AO48" i="36" s="1"/>
  <c r="Z50" i="25"/>
  <c r="AG50" i="25" s="1"/>
  <c r="AP50" i="25" s="1"/>
  <c r="Z50" i="77"/>
  <c r="AF50" i="77" s="1"/>
  <c r="AO50" i="77" s="1"/>
  <c r="Z50" i="91"/>
  <c r="Z49" i="83"/>
  <c r="Z49" i="95"/>
  <c r="AG49" i="26"/>
  <c r="AP49" i="26" s="1"/>
  <c r="Z48" i="41"/>
  <c r="Z48" i="93"/>
  <c r="AF48" i="93" s="1"/>
  <c r="AO48" i="93" s="1"/>
  <c r="Z48" i="84"/>
  <c r="AE47" i="90"/>
  <c r="Z50" i="79"/>
  <c r="Z48" i="39"/>
  <c r="AF48" i="29"/>
  <c r="AO48" i="29" s="1"/>
  <c r="AG47" i="90"/>
  <c r="AP47" i="90" s="1"/>
  <c r="Z48" i="78"/>
  <c r="Z48" i="45"/>
  <c r="Z49" i="31"/>
  <c r="AG49" i="31" s="1"/>
  <c r="AP49" i="31" s="1"/>
  <c r="Z47" i="88"/>
  <c r="AG47" i="88" s="1"/>
  <c r="AP47" i="88" s="1"/>
  <c r="Z48" i="75"/>
  <c r="AE48" i="75" s="1"/>
  <c r="W50" i="26"/>
  <c r="W50" i="95"/>
  <c r="AG49" i="95"/>
  <c r="AP49" i="95" s="1"/>
  <c r="AF49" i="95"/>
  <c r="AO49" i="95" s="1"/>
  <c r="AE49" i="95"/>
  <c r="AG48" i="75"/>
  <c r="AP48" i="75" s="1"/>
  <c r="AF48" i="75"/>
  <c r="AO48" i="75" s="1"/>
  <c r="AR45" i="89"/>
  <c r="AR48" i="33"/>
  <c r="AH48" i="32"/>
  <c r="AQ48" i="32" s="1"/>
  <c r="AG50" i="77"/>
  <c r="AP50" i="77" s="1"/>
  <c r="AG48" i="78"/>
  <c r="AP48" i="78" s="1"/>
  <c r="AF48" i="78"/>
  <c r="AO48" i="78" s="1"/>
  <c r="AE48" i="78"/>
  <c r="W49" i="78"/>
  <c r="AH49" i="83"/>
  <c r="AQ49" i="83" s="1"/>
  <c r="AR46" i="47"/>
  <c r="AH48" i="41"/>
  <c r="AQ48" i="41" s="1"/>
  <c r="Z48" i="32"/>
  <c r="W47" i="35"/>
  <c r="AG46" i="35"/>
  <c r="AP46" i="35" s="1"/>
  <c r="AF46" i="35"/>
  <c r="AO46" i="35" s="1"/>
  <c r="AE46" i="35"/>
  <c r="AR49" i="79"/>
  <c r="W51" i="42"/>
  <c r="AG50" i="42"/>
  <c r="AP50" i="42" s="1"/>
  <c r="AF50" i="42"/>
  <c r="AO50" i="42" s="1"/>
  <c r="AE50" i="42"/>
  <c r="AR49" i="40"/>
  <c r="AF50" i="85"/>
  <c r="AO50" i="85" s="1"/>
  <c r="AE50" i="85"/>
  <c r="W51" i="85"/>
  <c r="AG50" i="85"/>
  <c r="AP50" i="85" s="1"/>
  <c r="AN48" i="92"/>
  <c r="AI48" i="92"/>
  <c r="Y48" i="74"/>
  <c r="X48" i="74"/>
  <c r="AI49" i="37"/>
  <c r="AN49" i="37"/>
  <c r="Y50" i="86"/>
  <c r="X50" i="86"/>
  <c r="AH47" i="88"/>
  <c r="AQ47" i="88" s="1"/>
  <c r="W49" i="93"/>
  <c r="AG48" i="93"/>
  <c r="AP48" i="93" s="1"/>
  <c r="AE48" i="93"/>
  <c r="X49" i="36"/>
  <c r="Y49" i="36"/>
  <c r="AR48" i="31"/>
  <c r="AR49" i="85"/>
  <c r="AH50" i="44"/>
  <c r="AQ50" i="44" s="1"/>
  <c r="W50" i="73"/>
  <c r="AG49" i="73"/>
  <c r="AP49" i="73" s="1"/>
  <c r="AE49" i="73"/>
  <c r="AF49" i="73"/>
  <c r="AO49" i="73" s="1"/>
  <c r="AG49" i="76"/>
  <c r="AP49" i="76" s="1"/>
  <c r="AF49" i="76"/>
  <c r="AO49" i="76" s="1"/>
  <c r="W50" i="76"/>
  <c r="AE49" i="76"/>
  <c r="AG48" i="45"/>
  <c r="AP48" i="45" s="1"/>
  <c r="AF48" i="45"/>
  <c r="AO48" i="45" s="1"/>
  <c r="W49" i="45"/>
  <c r="AE48" i="45"/>
  <c r="AR47" i="84"/>
  <c r="Z50" i="44"/>
  <c r="AH50" i="96"/>
  <c r="AQ50" i="96" s="1"/>
  <c r="AH49" i="33"/>
  <c r="AQ49" i="33" s="1"/>
  <c r="AH46" i="89"/>
  <c r="AQ46" i="89" s="1"/>
  <c r="AI49" i="86"/>
  <c r="AN49" i="86"/>
  <c r="AH50" i="40"/>
  <c r="AQ50" i="40" s="1"/>
  <c r="AN48" i="82"/>
  <c r="AI48" i="82"/>
  <c r="X49" i="81"/>
  <c r="Y49" i="81"/>
  <c r="AI48" i="80"/>
  <c r="AN48" i="80"/>
  <c r="AE48" i="41"/>
  <c r="W49" i="41"/>
  <c r="AF48" i="41"/>
  <c r="AO48" i="41" s="1"/>
  <c r="AG48" i="41"/>
  <c r="AP48" i="41" s="1"/>
  <c r="AH50" i="25"/>
  <c r="AQ50" i="25" s="1"/>
  <c r="AH47" i="47"/>
  <c r="AQ47" i="47" s="1"/>
  <c r="AH50" i="30"/>
  <c r="AQ50" i="30" s="1"/>
  <c r="AF48" i="34"/>
  <c r="AO48" i="34" s="1"/>
  <c r="AG48" i="34"/>
  <c r="AP48" i="34" s="1"/>
  <c r="W49" i="34"/>
  <c r="AE48" i="34"/>
  <c r="AF51" i="48"/>
  <c r="AO51" i="48" s="1"/>
  <c r="AG51" i="48"/>
  <c r="AP51" i="48" s="1"/>
  <c r="AE51" i="48"/>
  <c r="W52" i="48"/>
  <c r="AR48" i="83"/>
  <c r="AI47" i="74"/>
  <c r="AN47" i="74"/>
  <c r="AE48" i="39"/>
  <c r="W49" i="39"/>
  <c r="AF48" i="39"/>
  <c r="AO48" i="39" s="1"/>
  <c r="AG48" i="39"/>
  <c r="AP48" i="39" s="1"/>
  <c r="AR47" i="32"/>
  <c r="AI48" i="29"/>
  <c r="AN48" i="29"/>
  <c r="AR49" i="44"/>
  <c r="X49" i="43"/>
  <c r="Y49" i="43"/>
  <c r="Z47" i="47"/>
  <c r="AR47" i="78"/>
  <c r="AR47" i="75"/>
  <c r="AF50" i="38"/>
  <c r="AO50" i="38" s="1"/>
  <c r="AE50" i="38"/>
  <c r="W51" i="38"/>
  <c r="AG50" i="38"/>
  <c r="AP50" i="38" s="1"/>
  <c r="AG47" i="94"/>
  <c r="AP47" i="94" s="1"/>
  <c r="W48" i="94"/>
  <c r="AE47" i="94"/>
  <c r="AF47" i="94"/>
  <c r="AO47" i="94" s="1"/>
  <c r="AH50" i="77"/>
  <c r="AQ50" i="77" s="1"/>
  <c r="AH48" i="78"/>
  <c r="AQ48" i="78" s="1"/>
  <c r="Z50" i="30"/>
  <c r="AR46" i="88"/>
  <c r="AH50" i="91"/>
  <c r="AQ50" i="91" s="1"/>
  <c r="Y47" i="46"/>
  <c r="X47" i="46"/>
  <c r="Z49" i="33"/>
  <c r="X49" i="92"/>
  <c r="Y49" i="92"/>
  <c r="AR47" i="41"/>
  <c r="AN46" i="27"/>
  <c r="AI46" i="27"/>
  <c r="Z50" i="40"/>
  <c r="Y49" i="82"/>
  <c r="X49" i="82"/>
  <c r="AI49" i="87"/>
  <c r="AN49" i="87"/>
  <c r="AI48" i="36"/>
  <c r="AN48" i="36"/>
  <c r="W50" i="83"/>
  <c r="AE49" i="83"/>
  <c r="AF49" i="83"/>
  <c r="AO49" i="83" s="1"/>
  <c r="AG49" i="83"/>
  <c r="AP49" i="83" s="1"/>
  <c r="AN47" i="90"/>
  <c r="AI47" i="90"/>
  <c r="Y50" i="87"/>
  <c r="X50" i="87"/>
  <c r="AE50" i="28"/>
  <c r="AF50" i="28"/>
  <c r="AO50" i="28" s="1"/>
  <c r="W51" i="28"/>
  <c r="AG50" i="28"/>
  <c r="AP50" i="28" s="1"/>
  <c r="AR49" i="96"/>
  <c r="AI48" i="43"/>
  <c r="AN48" i="43"/>
  <c r="AR49" i="30"/>
  <c r="AR50" i="48"/>
  <c r="AH48" i="84"/>
  <c r="AQ48" i="84" s="1"/>
  <c r="AH48" i="75"/>
  <c r="AQ48" i="75" s="1"/>
  <c r="AR47" i="93"/>
  <c r="AR48" i="95"/>
  <c r="Z50" i="96"/>
  <c r="AR47" i="45"/>
  <c r="AI46" i="46"/>
  <c r="AN46" i="46"/>
  <c r="AR47" i="39"/>
  <c r="AH50" i="79"/>
  <c r="AQ50" i="79" s="1"/>
  <c r="Z46" i="89"/>
  <c r="X47" i="27"/>
  <c r="Y47" i="27"/>
  <c r="Y50" i="37"/>
  <c r="X50" i="37"/>
  <c r="AH49" i="95"/>
  <c r="AQ49" i="95" s="1"/>
  <c r="X50" i="26"/>
  <c r="Z50" i="26" s="1"/>
  <c r="Y50" i="26"/>
  <c r="X49" i="29"/>
  <c r="Y49" i="29"/>
  <c r="AH49" i="31"/>
  <c r="AQ49" i="31" s="1"/>
  <c r="AR49" i="77"/>
  <c r="AF48" i="84"/>
  <c r="AO48" i="84" s="1"/>
  <c r="AE48" i="84"/>
  <c r="W49" i="84"/>
  <c r="AG48" i="84"/>
  <c r="AP48" i="84" s="1"/>
  <c r="AF50" i="91"/>
  <c r="AO50" i="91" s="1"/>
  <c r="AE50" i="91"/>
  <c r="AG50" i="91"/>
  <c r="AP50" i="91" s="1"/>
  <c r="W51" i="91"/>
  <c r="AH51" i="48"/>
  <c r="AQ51" i="48" s="1"/>
  <c r="AH50" i="85"/>
  <c r="AQ50" i="85" s="1"/>
  <c r="AH48" i="45"/>
  <c r="AQ48" i="45" s="1"/>
  <c r="AE50" i="79"/>
  <c r="W51" i="79"/>
  <c r="AG50" i="79"/>
  <c r="AP50" i="79" s="1"/>
  <c r="AF50" i="79"/>
  <c r="AO50" i="79" s="1"/>
  <c r="AR49" i="91"/>
  <c r="AH48" i="39"/>
  <c r="AQ48" i="39" s="1"/>
  <c r="AR49" i="25"/>
  <c r="AH48" i="93"/>
  <c r="AQ48" i="93" s="1"/>
  <c r="AI49" i="26"/>
  <c r="AN49" i="26"/>
  <c r="X48" i="90"/>
  <c r="Y48" i="90"/>
  <c r="AI48" i="81"/>
  <c r="AN48" i="81"/>
  <c r="X49" i="80"/>
  <c r="Y49" i="80"/>
  <c r="Z49" i="80" s="1"/>
  <c r="W51" i="25" l="1"/>
  <c r="Z50" i="86"/>
  <c r="W51" i="77"/>
  <c r="AE50" i="25"/>
  <c r="AE50" i="77"/>
  <c r="W49" i="75"/>
  <c r="AF50" i="25"/>
  <c r="AO50" i="25" s="1"/>
  <c r="W50" i="31"/>
  <c r="Z48" i="90"/>
  <c r="AG48" i="90" s="1"/>
  <c r="AP48" i="90" s="1"/>
  <c r="Z49" i="43"/>
  <c r="AG49" i="43" s="1"/>
  <c r="AP49" i="43" s="1"/>
  <c r="AE49" i="31"/>
  <c r="Z47" i="27"/>
  <c r="W48" i="27" s="1"/>
  <c r="W48" i="88"/>
  <c r="AF49" i="31"/>
  <c r="AO49" i="31" s="1"/>
  <c r="AE47" i="88"/>
  <c r="AF47" i="88"/>
  <c r="AO47" i="88" s="1"/>
  <c r="Z50" i="87"/>
  <c r="AF48" i="90"/>
  <c r="AO48" i="90" s="1"/>
  <c r="W49" i="90"/>
  <c r="AE48" i="90"/>
  <c r="AE49" i="80"/>
  <c r="W50" i="80"/>
  <c r="AF49" i="80"/>
  <c r="AO49" i="80" s="1"/>
  <c r="AG49" i="80"/>
  <c r="AP49" i="80" s="1"/>
  <c r="AE49" i="43"/>
  <c r="W50" i="43"/>
  <c r="AF49" i="43"/>
  <c r="AO49" i="43" s="1"/>
  <c r="AG50" i="26"/>
  <c r="AP50" i="26" s="1"/>
  <c r="AF50" i="26"/>
  <c r="AO50" i="26" s="1"/>
  <c r="AE50" i="26"/>
  <c r="W51" i="26"/>
  <c r="AH50" i="37"/>
  <c r="AQ50" i="37" s="1"/>
  <c r="W51" i="96"/>
  <c r="AG50" i="96"/>
  <c r="AP50" i="96" s="1"/>
  <c r="AE50" i="96"/>
  <c r="AF50" i="96"/>
  <c r="AO50" i="96" s="1"/>
  <c r="AH49" i="82"/>
  <c r="AQ49" i="82" s="1"/>
  <c r="AH47" i="46"/>
  <c r="AQ47" i="46" s="1"/>
  <c r="AN50" i="91"/>
  <c r="AI50" i="91"/>
  <c r="AH50" i="26"/>
  <c r="AQ50" i="26" s="1"/>
  <c r="AI49" i="83"/>
  <c r="AN49" i="83"/>
  <c r="AR49" i="87"/>
  <c r="AF49" i="33"/>
  <c r="AO49" i="33" s="1"/>
  <c r="AG49" i="33"/>
  <c r="AP49" i="33" s="1"/>
  <c r="W50" i="33"/>
  <c r="AE49" i="33"/>
  <c r="AN47" i="94"/>
  <c r="AI47" i="94"/>
  <c r="AI50" i="38"/>
  <c r="AN50" i="38"/>
  <c r="AG47" i="47"/>
  <c r="AP47" i="47" s="1"/>
  <c r="AF47" i="47"/>
  <c r="AO47" i="47" s="1"/>
  <c r="W48" i="47"/>
  <c r="AE47" i="47"/>
  <c r="AN48" i="34"/>
  <c r="AI48" i="34"/>
  <c r="AI48" i="41"/>
  <c r="AN48" i="41"/>
  <c r="AR48" i="82"/>
  <c r="W51" i="44"/>
  <c r="AF50" i="44"/>
  <c r="AO50" i="44" s="1"/>
  <c r="AE50" i="44"/>
  <c r="AG50" i="44"/>
  <c r="AP50" i="44" s="1"/>
  <c r="AI48" i="93"/>
  <c r="AN48" i="93"/>
  <c r="AE50" i="86"/>
  <c r="W51" i="86"/>
  <c r="AF50" i="86"/>
  <c r="AO50" i="86" s="1"/>
  <c r="AG50" i="86"/>
  <c r="AP50" i="86" s="1"/>
  <c r="AR48" i="92"/>
  <c r="AN48" i="78"/>
  <c r="AI48" i="78"/>
  <c r="AN50" i="25"/>
  <c r="AI50" i="25"/>
  <c r="AE50" i="87"/>
  <c r="W51" i="87"/>
  <c r="AF50" i="87"/>
  <c r="AO50" i="87" s="1"/>
  <c r="AG50" i="87"/>
  <c r="AP50" i="87" s="1"/>
  <c r="X48" i="94"/>
  <c r="Y48" i="94"/>
  <c r="X49" i="39"/>
  <c r="Y49" i="39"/>
  <c r="Y51" i="42"/>
  <c r="X51" i="42"/>
  <c r="AN48" i="75"/>
  <c r="AI48" i="75"/>
  <c r="X50" i="95"/>
  <c r="Y50" i="95"/>
  <c r="AH49" i="80"/>
  <c r="AQ49" i="80" s="1"/>
  <c r="Y51" i="28"/>
  <c r="X51" i="28"/>
  <c r="Z51" i="28" s="1"/>
  <c r="AR47" i="90"/>
  <c r="X50" i="83"/>
  <c r="Z50" i="83" s="1"/>
  <c r="Y50" i="83"/>
  <c r="AH49" i="43"/>
  <c r="AQ49" i="43" s="1"/>
  <c r="AI48" i="39"/>
  <c r="AN48" i="39"/>
  <c r="AI51" i="48"/>
  <c r="AN51" i="48"/>
  <c r="X49" i="34"/>
  <c r="Z49" i="34" s="1"/>
  <c r="Y49" i="34"/>
  <c r="AR48" i="80"/>
  <c r="AR49" i="86"/>
  <c r="AN49" i="76"/>
  <c r="AI49" i="76"/>
  <c r="AI49" i="73"/>
  <c r="AN49" i="73"/>
  <c r="AR49" i="37"/>
  <c r="X47" i="35"/>
  <c r="Z47" i="35" s="1"/>
  <c r="Y47" i="35"/>
  <c r="Y48" i="88"/>
  <c r="X48" i="88"/>
  <c r="X50" i="31"/>
  <c r="Y50" i="31"/>
  <c r="AH48" i="74"/>
  <c r="AQ48" i="74" s="1"/>
  <c r="AI50" i="42"/>
  <c r="AN50" i="42"/>
  <c r="AG48" i="32"/>
  <c r="AP48" i="32" s="1"/>
  <c r="AF48" i="32"/>
  <c r="AO48" i="32" s="1"/>
  <c r="AE48" i="32"/>
  <c r="W49" i="32"/>
  <c r="AI49" i="95"/>
  <c r="AN49" i="95"/>
  <c r="AN49" i="31"/>
  <c r="AI49" i="31"/>
  <c r="AR48" i="29"/>
  <c r="Y52" i="48"/>
  <c r="X52" i="48"/>
  <c r="Y51" i="91"/>
  <c r="X51" i="91"/>
  <c r="AH49" i="29"/>
  <c r="AQ49" i="29" s="1"/>
  <c r="Z50" i="37"/>
  <c r="AR48" i="43"/>
  <c r="Z49" i="82"/>
  <c r="Z47" i="46"/>
  <c r="AR49" i="26"/>
  <c r="Y51" i="79"/>
  <c r="X51" i="79"/>
  <c r="X49" i="84"/>
  <c r="Y49" i="84"/>
  <c r="Z49" i="29"/>
  <c r="AR46" i="46"/>
  <c r="AI50" i="28"/>
  <c r="AN50" i="28"/>
  <c r="AR48" i="36"/>
  <c r="AF50" i="40"/>
  <c r="AO50" i="40" s="1"/>
  <c r="AE50" i="40"/>
  <c r="W51" i="40"/>
  <c r="AG50" i="40"/>
  <c r="AP50" i="40" s="1"/>
  <c r="AH49" i="92"/>
  <c r="AQ49" i="92" s="1"/>
  <c r="AR47" i="74"/>
  <c r="AH49" i="81"/>
  <c r="AQ49" i="81" s="1"/>
  <c r="AN48" i="45"/>
  <c r="AI48" i="45"/>
  <c r="Y50" i="76"/>
  <c r="X50" i="76"/>
  <c r="AH49" i="36"/>
  <c r="AQ49" i="36" s="1"/>
  <c r="Y49" i="93"/>
  <c r="X49" i="93"/>
  <c r="AH50" i="86"/>
  <c r="AQ50" i="86" s="1"/>
  <c r="Y51" i="85"/>
  <c r="X51" i="85"/>
  <c r="AI46" i="35"/>
  <c r="AN46" i="35"/>
  <c r="Y51" i="77"/>
  <c r="X51" i="77"/>
  <c r="AN47" i="88"/>
  <c r="AI47" i="88"/>
  <c r="AH48" i="90"/>
  <c r="AQ48" i="90" s="1"/>
  <c r="AF46" i="89"/>
  <c r="AO46" i="89" s="1"/>
  <c r="AE46" i="89"/>
  <c r="AG46" i="89"/>
  <c r="AP46" i="89" s="1"/>
  <c r="W47" i="89"/>
  <c r="AR48" i="81"/>
  <c r="AI50" i="79"/>
  <c r="AN50" i="79"/>
  <c r="AN48" i="84"/>
  <c r="AI48" i="84"/>
  <c r="AH47" i="27"/>
  <c r="AQ47" i="27" s="1"/>
  <c r="AH50" i="87"/>
  <c r="AQ50" i="87" s="1"/>
  <c r="AR46" i="27"/>
  <c r="Z49" i="92"/>
  <c r="AG50" i="30"/>
  <c r="AP50" i="30" s="1"/>
  <c r="AF50" i="30"/>
  <c r="AO50" i="30" s="1"/>
  <c r="AE50" i="30"/>
  <c r="W51" i="30"/>
  <c r="X51" i="38"/>
  <c r="Y51" i="38"/>
  <c r="X49" i="41"/>
  <c r="Y49" i="41"/>
  <c r="Z49" i="81"/>
  <c r="Y49" i="45"/>
  <c r="X49" i="45"/>
  <c r="Z49" i="45" s="1"/>
  <c r="Y50" i="73"/>
  <c r="X50" i="73"/>
  <c r="Z49" i="36"/>
  <c r="Z48" i="74"/>
  <c r="AI50" i="85"/>
  <c r="AN50" i="85"/>
  <c r="Y49" i="78"/>
  <c r="X49" i="78"/>
  <c r="AN50" i="77"/>
  <c r="AI50" i="77"/>
  <c r="Y49" i="75"/>
  <c r="X49" i="75"/>
  <c r="Y51" i="25"/>
  <c r="X51" i="25"/>
  <c r="AF47" i="27" l="1"/>
  <c r="AO47" i="27" s="1"/>
  <c r="Z49" i="93"/>
  <c r="AG47" i="27"/>
  <c r="AP47" i="27" s="1"/>
  <c r="AE47" i="27"/>
  <c r="Z50" i="31"/>
  <c r="Z49" i="84"/>
  <c r="Z51" i="91"/>
  <c r="Z51" i="25"/>
  <c r="Z50" i="73"/>
  <c r="Z51" i="38"/>
  <c r="AE51" i="38" s="1"/>
  <c r="Z50" i="76"/>
  <c r="AE50" i="76" s="1"/>
  <c r="Z50" i="95"/>
  <c r="AG50" i="95" s="1"/>
  <c r="AP50" i="95" s="1"/>
  <c r="AF49" i="34"/>
  <c r="AO49" i="34" s="1"/>
  <c r="W50" i="34"/>
  <c r="AG49" i="34"/>
  <c r="AP49" i="34" s="1"/>
  <c r="AE49" i="34"/>
  <c r="AG51" i="38"/>
  <c r="AP51" i="38" s="1"/>
  <c r="W51" i="76"/>
  <c r="AG48" i="74"/>
  <c r="AP48" i="74" s="1"/>
  <c r="AF48" i="74"/>
  <c r="AO48" i="74" s="1"/>
  <c r="AE48" i="74"/>
  <c r="W49" i="74"/>
  <c r="AR50" i="79"/>
  <c r="AN46" i="89"/>
  <c r="AI46" i="89"/>
  <c r="AE49" i="93"/>
  <c r="W50" i="93"/>
  <c r="AG49" i="93"/>
  <c r="AP49" i="93" s="1"/>
  <c r="AF49" i="93"/>
  <c r="AO49" i="93" s="1"/>
  <c r="AH50" i="76"/>
  <c r="AQ50" i="76" s="1"/>
  <c r="AH49" i="84"/>
  <c r="AQ49" i="84" s="1"/>
  <c r="X49" i="32"/>
  <c r="Y49" i="32"/>
  <c r="AH50" i="31"/>
  <c r="AQ50" i="31" s="1"/>
  <c r="AH47" i="35"/>
  <c r="AQ47" i="35" s="1"/>
  <c r="AR49" i="76"/>
  <c r="AR48" i="39"/>
  <c r="AH51" i="42"/>
  <c r="AQ51" i="42" s="1"/>
  <c r="Y51" i="87"/>
  <c r="X51" i="87"/>
  <c r="AI50" i="86"/>
  <c r="AN50" i="86"/>
  <c r="AR48" i="34"/>
  <c r="X50" i="33"/>
  <c r="Y50" i="33"/>
  <c r="X51" i="26"/>
  <c r="Y51" i="26"/>
  <c r="AI49" i="80"/>
  <c r="AN49" i="80"/>
  <c r="W52" i="25"/>
  <c r="AG51" i="25"/>
  <c r="AP51" i="25" s="1"/>
  <c r="AF51" i="25"/>
  <c r="AO51" i="25" s="1"/>
  <c r="AE51" i="25"/>
  <c r="AF49" i="36"/>
  <c r="AO49" i="36" s="1"/>
  <c r="AE49" i="36"/>
  <c r="W50" i="36"/>
  <c r="AG49" i="36"/>
  <c r="AP49" i="36" s="1"/>
  <c r="AR47" i="88"/>
  <c r="AR46" i="35"/>
  <c r="Y51" i="40"/>
  <c r="X51" i="40"/>
  <c r="Z51" i="40" s="1"/>
  <c r="AR50" i="28"/>
  <c r="AG49" i="84"/>
  <c r="AP49" i="84" s="1"/>
  <c r="AF49" i="84"/>
  <c r="AO49" i="84" s="1"/>
  <c r="W50" i="84"/>
  <c r="AE49" i="84"/>
  <c r="AG47" i="46"/>
  <c r="AP47" i="46" s="1"/>
  <c r="AF47" i="46"/>
  <c r="AO47" i="46" s="1"/>
  <c r="AE47" i="46"/>
  <c r="W48" i="46"/>
  <c r="AG51" i="91"/>
  <c r="AP51" i="91" s="1"/>
  <c r="AF51" i="91"/>
  <c r="AO51" i="91" s="1"/>
  <c r="W52" i="91"/>
  <c r="AE51" i="91"/>
  <c r="AN48" i="32"/>
  <c r="AI48" i="32"/>
  <c r="AE50" i="83"/>
  <c r="AG50" i="83"/>
  <c r="AP50" i="83" s="1"/>
  <c r="AF50" i="83"/>
  <c r="AO50" i="83" s="1"/>
  <c r="W51" i="83"/>
  <c r="AH48" i="94"/>
  <c r="AQ48" i="94" s="1"/>
  <c r="AI50" i="87"/>
  <c r="AN50" i="87"/>
  <c r="X51" i="44"/>
  <c r="Y51" i="44"/>
  <c r="AR49" i="83"/>
  <c r="AR50" i="91"/>
  <c r="AN50" i="26"/>
  <c r="AI50" i="26"/>
  <c r="AH49" i="75"/>
  <c r="AQ49" i="75" s="1"/>
  <c r="AH50" i="73"/>
  <c r="AQ50" i="73" s="1"/>
  <c r="AE49" i="81"/>
  <c r="AG49" i="81"/>
  <c r="AP49" i="81" s="1"/>
  <c r="AF49" i="81"/>
  <c r="AO49" i="81" s="1"/>
  <c r="W50" i="81"/>
  <c r="AF49" i="92"/>
  <c r="AO49" i="92" s="1"/>
  <c r="W50" i="92"/>
  <c r="AE49" i="92"/>
  <c r="AG49" i="92"/>
  <c r="AP49" i="92" s="1"/>
  <c r="AH51" i="85"/>
  <c r="AQ51" i="85" s="1"/>
  <c r="AI50" i="40"/>
  <c r="AN50" i="40"/>
  <c r="AH51" i="79"/>
  <c r="AQ51" i="79" s="1"/>
  <c r="W50" i="82"/>
  <c r="AG49" i="82"/>
  <c r="AP49" i="82" s="1"/>
  <c r="AF49" i="82"/>
  <c r="AO49" i="82" s="1"/>
  <c r="AE49" i="82"/>
  <c r="AH52" i="48"/>
  <c r="AQ52" i="48" s="1"/>
  <c r="AH48" i="88"/>
  <c r="AQ48" i="88" s="1"/>
  <c r="AH50" i="83"/>
  <c r="AQ50" i="83" s="1"/>
  <c r="AH50" i="95"/>
  <c r="AQ50" i="95" s="1"/>
  <c r="Z51" i="42"/>
  <c r="Z48" i="94"/>
  <c r="AR50" i="25"/>
  <c r="AR48" i="93"/>
  <c r="AN47" i="47"/>
  <c r="AI47" i="47"/>
  <c r="AR50" i="38"/>
  <c r="AI50" i="96"/>
  <c r="AN50" i="96"/>
  <c r="AI49" i="43"/>
  <c r="AN49" i="43"/>
  <c r="AN48" i="90"/>
  <c r="AI48" i="90"/>
  <c r="AH51" i="77"/>
  <c r="AQ51" i="77" s="1"/>
  <c r="AR48" i="45"/>
  <c r="AR47" i="94"/>
  <c r="X49" i="90"/>
  <c r="Z49" i="90" s="1"/>
  <c r="Y49" i="90"/>
  <c r="AH49" i="78"/>
  <c r="AQ49" i="78" s="1"/>
  <c r="W50" i="45"/>
  <c r="AG49" i="45"/>
  <c r="AP49" i="45" s="1"/>
  <c r="AE49" i="45"/>
  <c r="AF49" i="45"/>
  <c r="AO49" i="45" s="1"/>
  <c r="AH51" i="38"/>
  <c r="AQ51" i="38" s="1"/>
  <c r="AR49" i="31"/>
  <c r="W51" i="31"/>
  <c r="AG50" i="31"/>
  <c r="AP50" i="31" s="1"/>
  <c r="AF50" i="31"/>
  <c r="AO50" i="31" s="1"/>
  <c r="AE50" i="31"/>
  <c r="AE47" i="35"/>
  <c r="W48" i="35"/>
  <c r="AF47" i="35"/>
  <c r="AO47" i="35" s="1"/>
  <c r="AG47" i="35"/>
  <c r="AP47" i="35" s="1"/>
  <c r="AH49" i="34"/>
  <c r="AQ49" i="34" s="1"/>
  <c r="AG51" i="28"/>
  <c r="AP51" i="28" s="1"/>
  <c r="AF51" i="28"/>
  <c r="AO51" i="28" s="1"/>
  <c r="W52" i="28"/>
  <c r="AE51" i="28"/>
  <c r="AF50" i="73"/>
  <c r="AO50" i="73" s="1"/>
  <c r="AE50" i="73"/>
  <c r="W51" i="73"/>
  <c r="AG50" i="73"/>
  <c r="AP50" i="73" s="1"/>
  <c r="AR48" i="84"/>
  <c r="Z49" i="75"/>
  <c r="AH49" i="41"/>
  <c r="AQ49" i="41" s="1"/>
  <c r="X51" i="30"/>
  <c r="Y51" i="30"/>
  <c r="X47" i="89"/>
  <c r="Y47" i="89"/>
  <c r="Z51" i="85"/>
  <c r="AH49" i="93"/>
  <c r="AQ49" i="93" s="1"/>
  <c r="AF49" i="29"/>
  <c r="AO49" i="29" s="1"/>
  <c r="AE49" i="29"/>
  <c r="W50" i="29"/>
  <c r="AG49" i="29"/>
  <c r="AP49" i="29" s="1"/>
  <c r="Z51" i="79"/>
  <c r="Z52" i="48"/>
  <c r="AR49" i="95"/>
  <c r="Z48" i="88"/>
  <c r="AR51" i="48"/>
  <c r="AR48" i="75"/>
  <c r="AH49" i="39"/>
  <c r="AQ49" i="39" s="1"/>
  <c r="AR48" i="78"/>
  <c r="AI50" i="44"/>
  <c r="AN50" i="44"/>
  <c r="X48" i="47"/>
  <c r="Y48" i="47"/>
  <c r="Y48" i="27"/>
  <c r="X48" i="27"/>
  <c r="Z49" i="78"/>
  <c r="AH51" i="25"/>
  <c r="AQ51" i="25" s="1"/>
  <c r="AR50" i="77"/>
  <c r="AR50" i="85"/>
  <c r="AH49" i="45"/>
  <c r="AQ49" i="45" s="1"/>
  <c r="Z49" i="41"/>
  <c r="AN50" i="30"/>
  <c r="AI50" i="30"/>
  <c r="Z51" i="77"/>
  <c r="AE50" i="37"/>
  <c r="W51" i="37"/>
  <c r="AF50" i="37"/>
  <c r="AO50" i="37" s="1"/>
  <c r="AG50" i="37"/>
  <c r="AP50" i="37" s="1"/>
  <c r="AH51" i="91"/>
  <c r="AQ51" i="91" s="1"/>
  <c r="AR50" i="42"/>
  <c r="AR49" i="73"/>
  <c r="AH51" i="28"/>
  <c r="AQ51" i="28" s="1"/>
  <c r="Z49" i="39"/>
  <c r="X51" i="86"/>
  <c r="Y51" i="86"/>
  <c r="AR48" i="41"/>
  <c r="AI49" i="33"/>
  <c r="AN49" i="33"/>
  <c r="X51" i="96"/>
  <c r="Y51" i="96"/>
  <c r="X50" i="43"/>
  <c r="Y50" i="43"/>
  <c r="AI47" i="27"/>
  <c r="AN47" i="27"/>
  <c r="X50" i="80"/>
  <c r="Y50" i="80"/>
  <c r="AF50" i="95" l="1"/>
  <c r="AO50" i="95" s="1"/>
  <c r="W51" i="95"/>
  <c r="AE50" i="95"/>
  <c r="AF50" i="76"/>
  <c r="AO50" i="76" s="1"/>
  <c r="AG50" i="76"/>
  <c r="AP50" i="76" s="1"/>
  <c r="AF51" i="38"/>
  <c r="AO51" i="38" s="1"/>
  <c r="Z51" i="96"/>
  <c r="Z48" i="47"/>
  <c r="AF48" i="47" s="1"/>
  <c r="AO48" i="47" s="1"/>
  <c r="Z47" i="89"/>
  <c r="Z51" i="26"/>
  <c r="W52" i="38"/>
  <c r="Z49" i="32"/>
  <c r="W50" i="32" s="1"/>
  <c r="Z51" i="30"/>
  <c r="Z48" i="27"/>
  <c r="W49" i="27" s="1"/>
  <c r="Z50" i="80"/>
  <c r="AG50" i="80" s="1"/>
  <c r="AP50" i="80" s="1"/>
  <c r="AG48" i="47"/>
  <c r="AP48" i="47" s="1"/>
  <c r="AE50" i="80"/>
  <c r="W52" i="30"/>
  <c r="AG51" i="30"/>
  <c r="AP51" i="30" s="1"/>
  <c r="AF51" i="30"/>
  <c r="AO51" i="30" s="1"/>
  <c r="AE51" i="30"/>
  <c r="AE48" i="27"/>
  <c r="AF48" i="27"/>
  <c r="AO48" i="27" s="1"/>
  <c r="AE49" i="32"/>
  <c r="AR47" i="47"/>
  <c r="W49" i="94"/>
  <c r="AG48" i="94"/>
  <c r="AP48" i="94" s="1"/>
  <c r="AF48" i="94"/>
  <c r="AO48" i="94" s="1"/>
  <c r="AE48" i="94"/>
  <c r="Y50" i="92"/>
  <c r="X50" i="92"/>
  <c r="AR47" i="27"/>
  <c r="AF51" i="96"/>
  <c r="AO51" i="96" s="1"/>
  <c r="AE51" i="96"/>
  <c r="W52" i="96"/>
  <c r="AG51" i="96"/>
  <c r="AP51" i="96" s="1"/>
  <c r="AH51" i="86"/>
  <c r="AQ51" i="86" s="1"/>
  <c r="Z51" i="86"/>
  <c r="AG49" i="41"/>
  <c r="AP49" i="41" s="1"/>
  <c r="AF49" i="41"/>
  <c r="AO49" i="41" s="1"/>
  <c r="AE49" i="41"/>
  <c r="W50" i="41"/>
  <c r="Y50" i="29"/>
  <c r="X50" i="29"/>
  <c r="Z50" i="29" s="1"/>
  <c r="AI47" i="35"/>
  <c r="AN47" i="35"/>
  <c r="AH49" i="90"/>
  <c r="AQ49" i="90" s="1"/>
  <c r="AN49" i="92"/>
  <c r="AI49" i="92"/>
  <c r="AR50" i="26"/>
  <c r="AN51" i="91"/>
  <c r="AI51" i="91"/>
  <c r="AN47" i="46"/>
  <c r="AI47" i="46"/>
  <c r="AG51" i="40"/>
  <c r="AP51" i="40" s="1"/>
  <c r="AF51" i="40"/>
  <c r="AO51" i="40" s="1"/>
  <c r="AE51" i="40"/>
  <c r="W52" i="40"/>
  <c r="AH51" i="26"/>
  <c r="AQ51" i="26" s="1"/>
  <c r="AI49" i="93"/>
  <c r="AN49" i="93"/>
  <c r="Y49" i="74"/>
  <c r="X49" i="74"/>
  <c r="Z49" i="74" s="1"/>
  <c r="AH50" i="43"/>
  <c r="AQ50" i="43" s="1"/>
  <c r="AR49" i="33"/>
  <c r="AG49" i="39"/>
  <c r="AP49" i="39" s="1"/>
  <c r="AE49" i="39"/>
  <c r="AF49" i="39"/>
  <c r="AO49" i="39" s="1"/>
  <c r="W50" i="39"/>
  <c r="Y51" i="37"/>
  <c r="X51" i="37"/>
  <c r="Z51" i="37" s="1"/>
  <c r="AI49" i="29"/>
  <c r="AN49" i="29"/>
  <c r="AH51" i="44"/>
  <c r="AQ51" i="44" s="1"/>
  <c r="AN48" i="74"/>
  <c r="AI48" i="74"/>
  <c r="AI49" i="34"/>
  <c r="AN49" i="34"/>
  <c r="AH50" i="80"/>
  <c r="AQ50" i="80" s="1"/>
  <c r="Z50" i="43"/>
  <c r="AI50" i="37"/>
  <c r="AN50" i="37"/>
  <c r="AH48" i="47"/>
  <c r="AQ48" i="47" s="1"/>
  <c r="W53" i="48"/>
  <c r="AF52" i="48"/>
  <c r="AO52" i="48" s="1"/>
  <c r="AE52" i="48"/>
  <c r="AG52" i="48"/>
  <c r="AP52" i="48" s="1"/>
  <c r="AG51" i="85"/>
  <c r="AP51" i="85" s="1"/>
  <c r="AF51" i="85"/>
  <c r="AO51" i="85" s="1"/>
  <c r="AE51" i="85"/>
  <c r="W52" i="85"/>
  <c r="W50" i="75"/>
  <c r="AG49" i="75"/>
  <c r="AP49" i="75" s="1"/>
  <c r="AF49" i="75"/>
  <c r="AO49" i="75" s="1"/>
  <c r="AE49" i="75"/>
  <c r="AI50" i="73"/>
  <c r="AN50" i="73"/>
  <c r="AI49" i="45"/>
  <c r="AN49" i="45"/>
  <c r="AR49" i="43"/>
  <c r="AE51" i="42"/>
  <c r="W52" i="42"/>
  <c r="AF51" i="42"/>
  <c r="AO51" i="42" s="1"/>
  <c r="AG51" i="42"/>
  <c r="AP51" i="42" s="1"/>
  <c r="Z51" i="44"/>
  <c r="AN50" i="83"/>
  <c r="AI50" i="83"/>
  <c r="AI49" i="36"/>
  <c r="AN49" i="36"/>
  <c r="Y52" i="25"/>
  <c r="X52" i="25"/>
  <c r="AR50" i="86"/>
  <c r="AH49" i="32"/>
  <c r="AQ49" i="32" s="1"/>
  <c r="AI50" i="95"/>
  <c r="AN50" i="95"/>
  <c r="W52" i="77"/>
  <c r="AG51" i="77"/>
  <c r="AP51" i="77" s="1"/>
  <c r="AF51" i="77"/>
  <c r="AO51" i="77" s="1"/>
  <c r="AE51" i="77"/>
  <c r="W50" i="78"/>
  <c r="AG49" i="78"/>
  <c r="AP49" i="78" s="1"/>
  <c r="AE49" i="78"/>
  <c r="AF49" i="78"/>
  <c r="AO49" i="78" s="1"/>
  <c r="AG51" i="79"/>
  <c r="AP51" i="79" s="1"/>
  <c r="AF51" i="79"/>
  <c r="AO51" i="79" s="1"/>
  <c r="AE51" i="79"/>
  <c r="W52" i="79"/>
  <c r="Y50" i="82"/>
  <c r="X50" i="82"/>
  <c r="X50" i="81"/>
  <c r="Y50" i="81"/>
  <c r="AR48" i="32"/>
  <c r="AN49" i="84"/>
  <c r="AI49" i="84"/>
  <c r="AH50" i="33"/>
  <c r="AQ50" i="33" s="1"/>
  <c r="AH51" i="87"/>
  <c r="AQ51" i="87" s="1"/>
  <c r="AI50" i="76"/>
  <c r="AN50" i="76"/>
  <c r="Y51" i="73"/>
  <c r="X51" i="73"/>
  <c r="W50" i="90"/>
  <c r="AG49" i="90"/>
  <c r="AP49" i="90" s="1"/>
  <c r="AF49" i="90"/>
  <c r="AO49" i="90" s="1"/>
  <c r="AE49" i="90"/>
  <c r="AN49" i="81"/>
  <c r="AI49" i="81"/>
  <c r="X52" i="91"/>
  <c r="Y52" i="91"/>
  <c r="X50" i="36"/>
  <c r="Y50" i="36"/>
  <c r="W52" i="26"/>
  <c r="AG51" i="26"/>
  <c r="AP51" i="26" s="1"/>
  <c r="AF51" i="26"/>
  <c r="AO51" i="26" s="1"/>
  <c r="AE51" i="26"/>
  <c r="AR46" i="89"/>
  <c r="Y51" i="95"/>
  <c r="X51" i="95"/>
  <c r="Y51" i="76"/>
  <c r="X51" i="76"/>
  <c r="AH51" i="96"/>
  <c r="AQ51" i="96" s="1"/>
  <c r="AR50" i="30"/>
  <c r="AH48" i="27"/>
  <c r="AQ48" i="27" s="1"/>
  <c r="AH47" i="89"/>
  <c r="AQ47" i="89" s="1"/>
  <c r="AN51" i="28"/>
  <c r="AI51" i="28"/>
  <c r="AR50" i="96"/>
  <c r="AR50" i="40"/>
  <c r="AR50" i="87"/>
  <c r="Y51" i="83"/>
  <c r="X51" i="83"/>
  <c r="X50" i="84"/>
  <c r="Y50" i="84"/>
  <c r="AH51" i="40"/>
  <c r="AQ51" i="40" s="1"/>
  <c r="AI51" i="25"/>
  <c r="AN51" i="25"/>
  <c r="AR49" i="80"/>
  <c r="Z50" i="33"/>
  <c r="X52" i="38"/>
  <c r="Y52" i="38"/>
  <c r="X50" i="34"/>
  <c r="Y50" i="34"/>
  <c r="AH51" i="30"/>
  <c r="AQ51" i="30" s="1"/>
  <c r="AI50" i="31"/>
  <c r="AN50" i="31"/>
  <c r="AR50" i="44"/>
  <c r="W49" i="88"/>
  <c r="AG48" i="88"/>
  <c r="AP48" i="88" s="1"/>
  <c r="AF48" i="88"/>
  <c r="AO48" i="88" s="1"/>
  <c r="AE48" i="88"/>
  <c r="AG47" i="89"/>
  <c r="AP47" i="89" s="1"/>
  <c r="AF47" i="89"/>
  <c r="AO47" i="89" s="1"/>
  <c r="W48" i="89"/>
  <c r="AE47" i="89"/>
  <c r="X52" i="28"/>
  <c r="Y52" i="28"/>
  <c r="Y48" i="35"/>
  <c r="X48" i="35"/>
  <c r="Y51" i="31"/>
  <c r="X51" i="31"/>
  <c r="Y50" i="45"/>
  <c r="X50" i="45"/>
  <c r="AR48" i="90"/>
  <c r="AI49" i="82"/>
  <c r="AN49" i="82"/>
  <c r="Y48" i="46"/>
  <c r="X48" i="46"/>
  <c r="Z51" i="87"/>
  <c r="X50" i="93"/>
  <c r="Y50" i="93"/>
  <c r="Z50" i="93" s="1"/>
  <c r="AN51" i="38"/>
  <c r="AI51" i="38"/>
  <c r="AF49" i="32" l="1"/>
  <c r="AO49" i="32" s="1"/>
  <c r="AG49" i="32"/>
  <c r="AP49" i="32" s="1"/>
  <c r="W49" i="47"/>
  <c r="Z48" i="46"/>
  <c r="AG48" i="27"/>
  <c r="AP48" i="27" s="1"/>
  <c r="W51" i="80"/>
  <c r="Z50" i="36"/>
  <c r="Z52" i="38"/>
  <c r="Z52" i="91"/>
  <c r="AF50" i="80"/>
  <c r="AO50" i="80" s="1"/>
  <c r="Z50" i="84"/>
  <c r="AG50" i="84" s="1"/>
  <c r="AP50" i="84" s="1"/>
  <c r="Z50" i="45"/>
  <c r="AG50" i="45" s="1"/>
  <c r="AP50" i="45" s="1"/>
  <c r="AE48" i="47"/>
  <c r="Z50" i="34"/>
  <c r="Z48" i="35"/>
  <c r="AE48" i="35" s="1"/>
  <c r="AG50" i="36"/>
  <c r="AP50" i="36" s="1"/>
  <c r="AF50" i="36"/>
  <c r="AO50" i="36" s="1"/>
  <c r="AE50" i="36"/>
  <c r="W51" i="36"/>
  <c r="AG51" i="37"/>
  <c r="AP51" i="37" s="1"/>
  <c r="AF51" i="37"/>
  <c r="AO51" i="37" s="1"/>
  <c r="AE51" i="37"/>
  <c r="W52" i="37"/>
  <c r="AG48" i="35"/>
  <c r="AP48" i="35" s="1"/>
  <c r="W51" i="45"/>
  <c r="AE50" i="34"/>
  <c r="W51" i="34"/>
  <c r="AG50" i="34"/>
  <c r="AP50" i="34" s="1"/>
  <c r="AF50" i="34"/>
  <c r="AO50" i="34" s="1"/>
  <c r="AG50" i="93"/>
  <c r="AP50" i="93" s="1"/>
  <c r="AE50" i="93"/>
  <c r="AF50" i="93"/>
  <c r="AO50" i="93" s="1"/>
  <c r="W51" i="93"/>
  <c r="AR49" i="81"/>
  <c r="X50" i="90"/>
  <c r="Y50" i="90"/>
  <c r="AR49" i="45"/>
  <c r="AR50" i="37"/>
  <c r="Y52" i="30"/>
  <c r="X52" i="30"/>
  <c r="AH51" i="31"/>
  <c r="AQ51" i="31" s="1"/>
  <c r="X49" i="88"/>
  <c r="Y49" i="88"/>
  <c r="AH50" i="45"/>
  <c r="AQ50" i="45" s="1"/>
  <c r="AH48" i="35"/>
  <c r="AQ48" i="35" s="1"/>
  <c r="AN47" i="89"/>
  <c r="AI47" i="89"/>
  <c r="AF52" i="38"/>
  <c r="AO52" i="38" s="1"/>
  <c r="W53" i="38"/>
  <c r="AG52" i="38"/>
  <c r="AP52" i="38" s="1"/>
  <c r="AE52" i="38"/>
  <c r="AH50" i="84"/>
  <c r="AQ50" i="84" s="1"/>
  <c r="AH51" i="76"/>
  <c r="AQ51" i="76" s="1"/>
  <c r="X52" i="26"/>
  <c r="Z52" i="26" s="1"/>
  <c r="Y52" i="26"/>
  <c r="W53" i="91"/>
  <c r="AG52" i="91"/>
  <c r="AP52" i="91" s="1"/>
  <c r="AF52" i="91"/>
  <c r="AO52" i="91" s="1"/>
  <c r="AE52" i="91"/>
  <c r="AR50" i="76"/>
  <c r="AH50" i="82"/>
  <c r="AQ50" i="82" s="1"/>
  <c r="X50" i="78"/>
  <c r="Y50" i="78"/>
  <c r="X53" i="48"/>
  <c r="Y53" i="48"/>
  <c r="AR49" i="29"/>
  <c r="W50" i="74"/>
  <c r="AG49" i="74"/>
  <c r="AP49" i="74" s="1"/>
  <c r="AF49" i="74"/>
  <c r="AO49" i="74" s="1"/>
  <c r="AE49" i="74"/>
  <c r="AG50" i="29"/>
  <c r="AP50" i="29" s="1"/>
  <c r="AF50" i="29"/>
  <c r="AO50" i="29" s="1"/>
  <c r="AE50" i="29"/>
  <c r="W51" i="29"/>
  <c r="AG51" i="86"/>
  <c r="AP51" i="86" s="1"/>
  <c r="AE51" i="86"/>
  <c r="W52" i="86"/>
  <c r="AF51" i="86"/>
  <c r="AO51" i="86" s="1"/>
  <c r="W49" i="46"/>
  <c r="AG48" i="46"/>
  <c r="AP48" i="46" s="1"/>
  <c r="AE48" i="46"/>
  <c r="AF48" i="46"/>
  <c r="AO48" i="46" s="1"/>
  <c r="AF50" i="33"/>
  <c r="AO50" i="33" s="1"/>
  <c r="W51" i="33"/>
  <c r="AE50" i="33"/>
  <c r="AG50" i="33"/>
  <c r="AP50" i="33" s="1"/>
  <c r="AI51" i="77"/>
  <c r="AN51" i="77"/>
  <c r="AN49" i="39"/>
  <c r="AI49" i="39"/>
  <c r="AH50" i="92"/>
  <c r="AQ50" i="92" s="1"/>
  <c r="AH50" i="93"/>
  <c r="AQ50" i="93" s="1"/>
  <c r="X48" i="89"/>
  <c r="Y48" i="89"/>
  <c r="AH50" i="34"/>
  <c r="AQ50" i="34" s="1"/>
  <c r="AH51" i="83"/>
  <c r="AQ51" i="83" s="1"/>
  <c r="Z51" i="76"/>
  <c r="AI51" i="26"/>
  <c r="AN51" i="26"/>
  <c r="AH50" i="36"/>
  <c r="AQ50" i="36" s="1"/>
  <c r="AH51" i="73"/>
  <c r="AQ51" i="73" s="1"/>
  <c r="Z50" i="82"/>
  <c r="AR50" i="83"/>
  <c r="X52" i="42"/>
  <c r="Y52" i="42"/>
  <c r="X50" i="75"/>
  <c r="Y50" i="75"/>
  <c r="AG50" i="43"/>
  <c r="AP50" i="43" s="1"/>
  <c r="AE50" i="43"/>
  <c r="W51" i="43"/>
  <c r="AF50" i="43"/>
  <c r="AO50" i="43" s="1"/>
  <c r="AR49" i="93"/>
  <c r="X50" i="41"/>
  <c r="Y50" i="41"/>
  <c r="X52" i="96"/>
  <c r="Y52" i="96"/>
  <c r="X49" i="94"/>
  <c r="Y49" i="94"/>
  <c r="AN48" i="27"/>
  <c r="AI48" i="27"/>
  <c r="AR49" i="82"/>
  <c r="AH51" i="95"/>
  <c r="AQ51" i="95" s="1"/>
  <c r="AI49" i="78"/>
  <c r="AN49" i="78"/>
  <c r="AH52" i="25"/>
  <c r="AQ52" i="25" s="1"/>
  <c r="AI51" i="42"/>
  <c r="AN51" i="42"/>
  <c r="AR50" i="73"/>
  <c r="AR49" i="34"/>
  <c r="X52" i="40"/>
  <c r="Y52" i="40"/>
  <c r="AR51" i="91"/>
  <c r="AR47" i="35"/>
  <c r="AN49" i="41"/>
  <c r="AI49" i="41"/>
  <c r="AN51" i="96"/>
  <c r="AI51" i="96"/>
  <c r="Z50" i="92"/>
  <c r="X50" i="32"/>
  <c r="Y50" i="32"/>
  <c r="AI51" i="30"/>
  <c r="AN51" i="30"/>
  <c r="Y51" i="80"/>
  <c r="X51" i="80"/>
  <c r="AR50" i="31"/>
  <c r="AR50" i="95"/>
  <c r="AR49" i="36"/>
  <c r="AH51" i="37"/>
  <c r="AQ51" i="37" s="1"/>
  <c r="Z51" i="83"/>
  <c r="AI49" i="90"/>
  <c r="AN49" i="90"/>
  <c r="Z51" i="73"/>
  <c r="AH50" i="81"/>
  <c r="AQ50" i="81" s="1"/>
  <c r="Y52" i="79"/>
  <c r="X52" i="79"/>
  <c r="Z52" i="79" s="1"/>
  <c r="AE51" i="44"/>
  <c r="AF51" i="44"/>
  <c r="AO51" i="44" s="1"/>
  <c r="W52" i="44"/>
  <c r="AG51" i="44"/>
  <c r="AP51" i="44" s="1"/>
  <c r="AI49" i="75"/>
  <c r="AN49" i="75"/>
  <c r="X52" i="85"/>
  <c r="Y52" i="85"/>
  <c r="AI52" i="48"/>
  <c r="AN52" i="48"/>
  <c r="AR48" i="74"/>
  <c r="AH49" i="74"/>
  <c r="AQ49" i="74" s="1"/>
  <c r="AN51" i="40"/>
  <c r="AI51" i="40"/>
  <c r="AH50" i="29"/>
  <c r="AQ50" i="29" s="1"/>
  <c r="AI48" i="94"/>
  <c r="AN48" i="94"/>
  <c r="X49" i="27"/>
  <c r="Y49" i="27"/>
  <c r="AN50" i="80"/>
  <c r="AI50" i="80"/>
  <c r="AR47" i="46"/>
  <c r="AR49" i="92"/>
  <c r="AI48" i="47"/>
  <c r="AN48" i="47"/>
  <c r="AG51" i="87"/>
  <c r="AP51" i="87" s="1"/>
  <c r="AF51" i="87"/>
  <c r="AO51" i="87" s="1"/>
  <c r="AE51" i="87"/>
  <c r="W52" i="87"/>
  <c r="AH52" i="28"/>
  <c r="AQ52" i="28" s="1"/>
  <c r="AR51" i="38"/>
  <c r="AH48" i="46"/>
  <c r="AQ48" i="46" s="1"/>
  <c r="Z51" i="31"/>
  <c r="Z52" i="28"/>
  <c r="AI48" i="88"/>
  <c r="AN48" i="88"/>
  <c r="AH52" i="38"/>
  <c r="AQ52" i="38" s="1"/>
  <c r="AR51" i="25"/>
  <c r="AR51" i="28"/>
  <c r="Z51" i="95"/>
  <c r="AH52" i="91"/>
  <c r="AQ52" i="91" s="1"/>
  <c r="AR49" i="84"/>
  <c r="Z50" i="81"/>
  <c r="AN51" i="79"/>
  <c r="AI51" i="79"/>
  <c r="X52" i="77"/>
  <c r="Y52" i="77"/>
  <c r="Z52" i="25"/>
  <c r="AN51" i="85"/>
  <c r="AI51" i="85"/>
  <c r="Y50" i="39"/>
  <c r="X50" i="39"/>
  <c r="AI49" i="32"/>
  <c r="AN49" i="32"/>
  <c r="X49" i="47"/>
  <c r="Y49" i="47"/>
  <c r="AE50" i="84" l="1"/>
  <c r="AE50" i="45"/>
  <c r="Z52" i="77"/>
  <c r="AF50" i="84"/>
  <c r="AO50" i="84" s="1"/>
  <c r="AF50" i="45"/>
  <c r="AO50" i="45" s="1"/>
  <c r="W51" i="84"/>
  <c r="AF48" i="35"/>
  <c r="AO48" i="35" s="1"/>
  <c r="Z49" i="88"/>
  <c r="Z53" i="48"/>
  <c r="W49" i="35"/>
  <c r="Z50" i="39"/>
  <c r="AF50" i="39" s="1"/>
  <c r="AO50" i="39" s="1"/>
  <c r="Z52" i="42"/>
  <c r="AE52" i="42" s="1"/>
  <c r="Z49" i="47"/>
  <c r="AE49" i="47" s="1"/>
  <c r="Z52" i="85"/>
  <c r="W53" i="85" s="1"/>
  <c r="AE52" i="85"/>
  <c r="AF52" i="85"/>
  <c r="AO52" i="85" s="1"/>
  <c r="AF49" i="47"/>
  <c r="AO49" i="47" s="1"/>
  <c r="AR51" i="40"/>
  <c r="AH52" i="77"/>
  <c r="AQ52" i="77" s="1"/>
  <c r="AG51" i="95"/>
  <c r="AP51" i="95" s="1"/>
  <c r="AF51" i="95"/>
  <c r="AO51" i="95" s="1"/>
  <c r="AE51" i="95"/>
  <c r="W52" i="95"/>
  <c r="W53" i="28"/>
  <c r="AE52" i="28"/>
  <c r="AG52" i="28"/>
  <c r="AP52" i="28" s="1"/>
  <c r="AF52" i="28"/>
  <c r="AO52" i="28" s="1"/>
  <c r="W53" i="79"/>
  <c r="AG52" i="79"/>
  <c r="AP52" i="79" s="1"/>
  <c r="AF52" i="79"/>
  <c r="AO52" i="79" s="1"/>
  <c r="AE52" i="79"/>
  <c r="AG51" i="73"/>
  <c r="AP51" i="73" s="1"/>
  <c r="AF51" i="73"/>
  <c r="AO51" i="73" s="1"/>
  <c r="AE51" i="73"/>
  <c r="W52" i="73"/>
  <c r="AR51" i="96"/>
  <c r="AG52" i="42"/>
  <c r="AP52" i="42" s="1"/>
  <c r="AF52" i="42"/>
  <c r="AO52" i="42" s="1"/>
  <c r="X51" i="29"/>
  <c r="Y51" i="29"/>
  <c r="AH53" i="48"/>
  <c r="AQ53" i="48" s="1"/>
  <c r="AI52" i="91"/>
  <c r="AN52" i="91"/>
  <c r="AH52" i="26"/>
  <c r="AQ52" i="26" s="1"/>
  <c r="AI52" i="38"/>
  <c r="AN52" i="38"/>
  <c r="AH49" i="88"/>
  <c r="AQ49" i="88" s="1"/>
  <c r="X51" i="93"/>
  <c r="Y51" i="93"/>
  <c r="AN48" i="35"/>
  <c r="AI48" i="35"/>
  <c r="W51" i="39"/>
  <c r="AE52" i="77"/>
  <c r="W53" i="77"/>
  <c r="AF52" i="77"/>
  <c r="AO52" i="77" s="1"/>
  <c r="AG52" i="77"/>
  <c r="AP52" i="77" s="1"/>
  <c r="AE51" i="31"/>
  <c r="W52" i="31"/>
  <c r="AG51" i="31"/>
  <c r="AP51" i="31" s="1"/>
  <c r="AF51" i="31"/>
  <c r="AO51" i="31" s="1"/>
  <c r="AR48" i="27"/>
  <c r="AH52" i="96"/>
  <c r="AQ52" i="96" s="1"/>
  <c r="AR51" i="85"/>
  <c r="AR51" i="79"/>
  <c r="Y52" i="87"/>
  <c r="X52" i="87"/>
  <c r="AR48" i="47"/>
  <c r="AR49" i="90"/>
  <c r="AR49" i="41"/>
  <c r="Z52" i="96"/>
  <c r="AH50" i="75"/>
  <c r="AQ50" i="75" s="1"/>
  <c r="AI48" i="46"/>
  <c r="AN48" i="46"/>
  <c r="X52" i="86"/>
  <c r="Y52" i="86"/>
  <c r="X50" i="74"/>
  <c r="Z50" i="74" s="1"/>
  <c r="Y50" i="74"/>
  <c r="AI50" i="84"/>
  <c r="AN50" i="84"/>
  <c r="X51" i="34"/>
  <c r="Y51" i="34"/>
  <c r="X51" i="36"/>
  <c r="Z51" i="36" s="1"/>
  <c r="Y51" i="36"/>
  <c r="AH52" i="30"/>
  <c r="AQ52" i="30" s="1"/>
  <c r="AN50" i="45"/>
  <c r="AN51" i="44"/>
  <c r="AI51" i="44"/>
  <c r="AG51" i="83"/>
  <c r="AP51" i="83" s="1"/>
  <c r="AF51" i="83"/>
  <c r="AO51" i="83" s="1"/>
  <c r="W52" i="83"/>
  <c r="AE51" i="83"/>
  <c r="AH51" i="80"/>
  <c r="AQ51" i="80" s="1"/>
  <c r="AH50" i="32"/>
  <c r="AQ50" i="32" s="1"/>
  <c r="AH52" i="40"/>
  <c r="AQ52" i="40" s="1"/>
  <c r="Z50" i="75"/>
  <c r="AE50" i="82"/>
  <c r="W51" i="82"/>
  <c r="AG50" i="82"/>
  <c r="AP50" i="82" s="1"/>
  <c r="AF50" i="82"/>
  <c r="AO50" i="82" s="1"/>
  <c r="AR51" i="26"/>
  <c r="AI50" i="33"/>
  <c r="AN50" i="33"/>
  <c r="AN51" i="86"/>
  <c r="AI51" i="86"/>
  <c r="AH50" i="78"/>
  <c r="AQ50" i="78" s="1"/>
  <c r="X53" i="38"/>
  <c r="Y53" i="38"/>
  <c r="Z52" i="30"/>
  <c r="AH50" i="90"/>
  <c r="AQ50" i="90" s="1"/>
  <c r="AN50" i="93"/>
  <c r="AI50" i="93"/>
  <c r="AN50" i="34"/>
  <c r="AI50" i="34"/>
  <c r="Y52" i="37"/>
  <c r="X52" i="37"/>
  <c r="AN50" i="36"/>
  <c r="AI50" i="36"/>
  <c r="AH49" i="47"/>
  <c r="AQ49" i="47" s="1"/>
  <c r="AR50" i="80"/>
  <c r="AR48" i="94"/>
  <c r="AH52" i="85"/>
  <c r="AQ52" i="85" s="1"/>
  <c r="Y52" i="44"/>
  <c r="X52" i="44"/>
  <c r="AN50" i="29"/>
  <c r="AI50" i="29"/>
  <c r="AE49" i="88"/>
  <c r="W50" i="88"/>
  <c r="AF49" i="88"/>
  <c r="AO49" i="88" s="1"/>
  <c r="AG49" i="88"/>
  <c r="AP49" i="88" s="1"/>
  <c r="AR49" i="32"/>
  <c r="AG50" i="81"/>
  <c r="AP50" i="81" s="1"/>
  <c r="AF50" i="81"/>
  <c r="AO50" i="81" s="1"/>
  <c r="W51" i="81"/>
  <c r="AE50" i="81"/>
  <c r="AN51" i="87"/>
  <c r="AI51" i="87"/>
  <c r="AH49" i="27"/>
  <c r="AQ49" i="27" s="1"/>
  <c r="AR49" i="75"/>
  <c r="AH52" i="79"/>
  <c r="AQ52" i="79" s="1"/>
  <c r="Z50" i="32"/>
  <c r="Z52" i="40"/>
  <c r="AR51" i="42"/>
  <c r="AH49" i="94"/>
  <c r="AQ49" i="94" s="1"/>
  <c r="AH50" i="41"/>
  <c r="AQ50" i="41" s="1"/>
  <c r="Y51" i="43"/>
  <c r="X51" i="43"/>
  <c r="AF51" i="76"/>
  <c r="AO51" i="76" s="1"/>
  <c r="AE51" i="76"/>
  <c r="AG51" i="76"/>
  <c r="AP51" i="76" s="1"/>
  <c r="W52" i="76"/>
  <c r="AH48" i="89"/>
  <c r="AQ48" i="89" s="1"/>
  <c r="AR49" i="39"/>
  <c r="X51" i="33"/>
  <c r="Y51" i="33"/>
  <c r="AI49" i="74"/>
  <c r="AN49" i="74"/>
  <c r="Z50" i="78"/>
  <c r="X53" i="91"/>
  <c r="Y53" i="91"/>
  <c r="Z50" i="90"/>
  <c r="AN51" i="37"/>
  <c r="AI51" i="37"/>
  <c r="AR51" i="30"/>
  <c r="AR51" i="77"/>
  <c r="W54" i="48"/>
  <c r="AF53" i="48"/>
  <c r="AO53" i="48" s="1"/>
  <c r="AE53" i="48"/>
  <c r="AG53" i="48"/>
  <c r="AP53" i="48" s="1"/>
  <c r="AE52" i="26"/>
  <c r="W53" i="26"/>
  <c r="AG52" i="26"/>
  <c r="AP52" i="26" s="1"/>
  <c r="AF52" i="26"/>
  <c r="AO52" i="26" s="1"/>
  <c r="AE52" i="25"/>
  <c r="W53" i="25"/>
  <c r="AG52" i="25"/>
  <c r="AP52" i="25" s="1"/>
  <c r="AF52" i="25"/>
  <c r="AO52" i="25" s="1"/>
  <c r="AH50" i="39"/>
  <c r="AQ50" i="39" s="1"/>
  <c r="AR48" i="88"/>
  <c r="Z49" i="27"/>
  <c r="AR52" i="48"/>
  <c r="Z51" i="80"/>
  <c r="W51" i="92"/>
  <c r="AG50" i="92"/>
  <c r="AP50" i="92" s="1"/>
  <c r="AF50" i="92"/>
  <c r="AO50" i="92" s="1"/>
  <c r="AE50" i="92"/>
  <c r="AR49" i="78"/>
  <c r="Z49" i="94"/>
  <c r="Z50" i="41"/>
  <c r="AN50" i="43"/>
  <c r="AI50" i="43"/>
  <c r="AH52" i="42"/>
  <c r="AQ52" i="42" s="1"/>
  <c r="Z48" i="89"/>
  <c r="X49" i="46"/>
  <c r="Y49" i="46"/>
  <c r="AR47" i="89"/>
  <c r="X51" i="84"/>
  <c r="Y51" i="84"/>
  <c r="Y51" i="45"/>
  <c r="X51" i="45"/>
  <c r="Y49" i="35"/>
  <c r="X49" i="35"/>
  <c r="AI50" i="45" l="1"/>
  <c r="AG50" i="39"/>
  <c r="AP50" i="39" s="1"/>
  <c r="AG52" i="85"/>
  <c r="AP52" i="85" s="1"/>
  <c r="AE50" i="39"/>
  <c r="Z51" i="34"/>
  <c r="Z49" i="46"/>
  <c r="W50" i="46" s="1"/>
  <c r="AG49" i="47"/>
  <c r="AP49" i="47" s="1"/>
  <c r="Z51" i="84"/>
  <c r="AG51" i="84" s="1"/>
  <c r="AP51" i="84" s="1"/>
  <c r="Z51" i="33"/>
  <c r="AF51" i="33" s="1"/>
  <c r="AO51" i="33" s="1"/>
  <c r="Z53" i="38"/>
  <c r="W53" i="42"/>
  <c r="W50" i="47"/>
  <c r="Z53" i="91"/>
  <c r="AE53" i="91" s="1"/>
  <c r="Z51" i="43"/>
  <c r="AE51" i="43" s="1"/>
  <c r="Z49" i="35"/>
  <c r="AG49" i="35" s="1"/>
  <c r="AP49" i="35" s="1"/>
  <c r="Z51" i="45"/>
  <c r="AG51" i="45" s="1"/>
  <c r="AP51" i="45" s="1"/>
  <c r="Z52" i="86"/>
  <c r="AF52" i="86" s="1"/>
  <c r="AO52" i="86" s="1"/>
  <c r="AF51" i="84"/>
  <c r="AO51" i="84" s="1"/>
  <c r="AE51" i="84"/>
  <c r="W52" i="84"/>
  <c r="W52" i="36"/>
  <c r="AG51" i="36"/>
  <c r="AP51" i="36" s="1"/>
  <c r="AE51" i="36"/>
  <c r="AF51" i="36"/>
  <c r="AO51" i="36" s="1"/>
  <c r="AF53" i="91"/>
  <c r="AO53" i="91" s="1"/>
  <c r="AG53" i="91"/>
  <c r="AP53" i="91" s="1"/>
  <c r="W52" i="43"/>
  <c r="AG51" i="43"/>
  <c r="AP51" i="43" s="1"/>
  <c r="AF51" i="43"/>
  <c r="AO51" i="43" s="1"/>
  <c r="AF51" i="45"/>
  <c r="AO51" i="45" s="1"/>
  <c r="AE51" i="45"/>
  <c r="W52" i="45"/>
  <c r="AE49" i="46"/>
  <c r="AF49" i="46"/>
  <c r="AO49" i="46" s="1"/>
  <c r="W52" i="80"/>
  <c r="AG51" i="80"/>
  <c r="AP51" i="80" s="1"/>
  <c r="AE51" i="80"/>
  <c r="AF51" i="80"/>
  <c r="AO51" i="80" s="1"/>
  <c r="AF50" i="78"/>
  <c r="AO50" i="78" s="1"/>
  <c r="AE50" i="78"/>
  <c r="W51" i="78"/>
  <c r="AG50" i="78"/>
  <c r="AP50" i="78" s="1"/>
  <c r="W49" i="89"/>
  <c r="AE48" i="89"/>
  <c r="AF48" i="89"/>
  <c r="AO48" i="89" s="1"/>
  <c r="AG48" i="89"/>
  <c r="AP48" i="89" s="1"/>
  <c r="AR50" i="43"/>
  <c r="AH51" i="45"/>
  <c r="AQ51" i="45" s="1"/>
  <c r="AN50" i="92"/>
  <c r="AI50" i="92"/>
  <c r="Y53" i="25"/>
  <c r="Z53" i="25"/>
  <c r="X53" i="25"/>
  <c r="AI52" i="26"/>
  <c r="AN52" i="26"/>
  <c r="AF50" i="90"/>
  <c r="AO50" i="90" s="1"/>
  <c r="W51" i="90"/>
  <c r="AG50" i="90"/>
  <c r="AP50" i="90" s="1"/>
  <c r="AE50" i="90"/>
  <c r="AR49" i="74"/>
  <c r="AN50" i="81"/>
  <c r="AI50" i="81"/>
  <c r="AR50" i="36"/>
  <c r="Y53" i="77"/>
  <c r="X53" i="77"/>
  <c r="Z51" i="39"/>
  <c r="X51" i="39"/>
  <c r="Y51" i="39"/>
  <c r="AR52" i="38"/>
  <c r="AN52" i="42"/>
  <c r="AI52" i="42"/>
  <c r="Y52" i="73"/>
  <c r="Z52" i="73" s="1"/>
  <c r="X52" i="73"/>
  <c r="AH51" i="84"/>
  <c r="AQ51" i="84" s="1"/>
  <c r="W51" i="41"/>
  <c r="AG50" i="41"/>
  <c r="AP50" i="41" s="1"/>
  <c r="AF50" i="41"/>
  <c r="AO50" i="41" s="1"/>
  <c r="AE50" i="41"/>
  <c r="AF49" i="27"/>
  <c r="AO49" i="27" s="1"/>
  <c r="AG49" i="27"/>
  <c r="AP49" i="27" s="1"/>
  <c r="W50" i="27"/>
  <c r="AE49" i="27"/>
  <c r="AI52" i="25"/>
  <c r="AN52" i="25"/>
  <c r="W53" i="40"/>
  <c r="AG52" i="40"/>
  <c r="AP52" i="40" s="1"/>
  <c r="AE52" i="40"/>
  <c r="AF52" i="40"/>
  <c r="AO52" i="40" s="1"/>
  <c r="Y51" i="81"/>
  <c r="X51" i="81"/>
  <c r="AH52" i="44"/>
  <c r="AQ52" i="44" s="1"/>
  <c r="AR50" i="93"/>
  <c r="AR51" i="44"/>
  <c r="AH50" i="74"/>
  <c r="AQ50" i="74" s="1"/>
  <c r="AR48" i="46"/>
  <c r="AG52" i="96"/>
  <c r="AP52" i="96" s="1"/>
  <c r="AF52" i="96"/>
  <c r="AO52" i="96" s="1"/>
  <c r="AE52" i="96"/>
  <c r="W53" i="96"/>
  <c r="X52" i="31"/>
  <c r="Z52" i="31" s="1"/>
  <c r="Y52" i="31"/>
  <c r="AI52" i="77"/>
  <c r="AN52" i="77"/>
  <c r="AR48" i="35"/>
  <c r="AR52" i="91"/>
  <c r="AN51" i="73"/>
  <c r="AI51" i="73"/>
  <c r="Y53" i="28"/>
  <c r="X53" i="28"/>
  <c r="AE49" i="94"/>
  <c r="AF49" i="94"/>
  <c r="AO49" i="94" s="1"/>
  <c r="W50" i="94"/>
  <c r="AG49" i="94"/>
  <c r="AP49" i="94" s="1"/>
  <c r="AH53" i="91"/>
  <c r="AQ53" i="91" s="1"/>
  <c r="AH51" i="33"/>
  <c r="AQ51" i="33" s="1"/>
  <c r="AI51" i="76"/>
  <c r="AN51" i="76"/>
  <c r="AF50" i="32"/>
  <c r="AO50" i="32" s="1"/>
  <c r="AE50" i="32"/>
  <c r="W51" i="32"/>
  <c r="AG50" i="32"/>
  <c r="AP50" i="32" s="1"/>
  <c r="AH52" i="37"/>
  <c r="AQ52" i="37" s="1"/>
  <c r="AF52" i="30"/>
  <c r="AO52" i="30" s="1"/>
  <c r="AE52" i="30"/>
  <c r="W53" i="30"/>
  <c r="AG52" i="30"/>
  <c r="AP52" i="30" s="1"/>
  <c r="AR50" i="33"/>
  <c r="X51" i="82"/>
  <c r="Y51" i="82"/>
  <c r="AH51" i="34"/>
  <c r="AQ51" i="34" s="1"/>
  <c r="AE50" i="74"/>
  <c r="W51" i="74"/>
  <c r="AF50" i="74"/>
  <c r="AO50" i="74" s="1"/>
  <c r="AG50" i="74"/>
  <c r="AP50" i="74" s="1"/>
  <c r="AH52" i="87"/>
  <c r="AQ52" i="87" s="1"/>
  <c r="AI51" i="31"/>
  <c r="AN51" i="31"/>
  <c r="AI50" i="39"/>
  <c r="AN50" i="39"/>
  <c r="AH51" i="29"/>
  <c r="AQ51" i="29" s="1"/>
  <c r="Y53" i="79"/>
  <c r="X53" i="79"/>
  <c r="AI52" i="85"/>
  <c r="AN52" i="85"/>
  <c r="AH49" i="35"/>
  <c r="AQ49" i="35" s="1"/>
  <c r="AH49" i="46"/>
  <c r="AQ49" i="46" s="1"/>
  <c r="Y51" i="92"/>
  <c r="X51" i="92"/>
  <c r="AN53" i="48"/>
  <c r="AI53" i="48"/>
  <c r="AR51" i="87"/>
  <c r="Y50" i="88"/>
  <c r="X50" i="88"/>
  <c r="Z52" i="44"/>
  <c r="AI50" i="82"/>
  <c r="AN50" i="82"/>
  <c r="AN51" i="83"/>
  <c r="AI51" i="83"/>
  <c r="AR50" i="45"/>
  <c r="AF51" i="34"/>
  <c r="AO51" i="34" s="1"/>
  <c r="AG51" i="34"/>
  <c r="AP51" i="34" s="1"/>
  <c r="W52" i="34"/>
  <c r="AE51" i="34"/>
  <c r="Z51" i="29"/>
  <c r="X52" i="95"/>
  <c r="Y52" i="95"/>
  <c r="AR51" i="37"/>
  <c r="AH51" i="43"/>
  <c r="AQ51" i="43" s="1"/>
  <c r="AI49" i="88"/>
  <c r="AN49" i="88"/>
  <c r="Z52" i="37"/>
  <c r="AH53" i="38"/>
  <c r="AQ53" i="38" s="1"/>
  <c r="AE50" i="75"/>
  <c r="W51" i="75"/>
  <c r="AF50" i="75"/>
  <c r="AO50" i="75" s="1"/>
  <c r="AG50" i="75"/>
  <c r="AP50" i="75" s="1"/>
  <c r="Y52" i="83"/>
  <c r="X52" i="83"/>
  <c r="Z52" i="83" s="1"/>
  <c r="AH52" i="86"/>
  <c r="AQ52" i="86" s="1"/>
  <c r="Z52" i="87"/>
  <c r="AH51" i="93"/>
  <c r="AQ51" i="93" s="1"/>
  <c r="X53" i="42"/>
  <c r="Y53" i="42"/>
  <c r="AI52" i="79"/>
  <c r="AN52" i="79"/>
  <c r="AN51" i="95"/>
  <c r="AI51" i="95"/>
  <c r="X50" i="47"/>
  <c r="Y50" i="47"/>
  <c r="Y53" i="26"/>
  <c r="X53" i="26"/>
  <c r="X54" i="48"/>
  <c r="Y54" i="48"/>
  <c r="Y52" i="76"/>
  <c r="X52" i="76"/>
  <c r="Z52" i="76" s="1"/>
  <c r="AR50" i="29"/>
  <c r="AR50" i="34"/>
  <c r="AF53" i="38"/>
  <c r="AO53" i="38" s="1"/>
  <c r="AE53" i="38"/>
  <c r="W54" i="38"/>
  <c r="AG53" i="38"/>
  <c r="AP53" i="38" s="1"/>
  <c r="AR51" i="86"/>
  <c r="AH51" i="36"/>
  <c r="AQ51" i="36" s="1"/>
  <c r="AR50" i="84"/>
  <c r="Z51" i="93"/>
  <c r="AI52" i="28"/>
  <c r="AN52" i="28"/>
  <c r="AN49" i="47"/>
  <c r="AI49" i="47"/>
  <c r="X53" i="85"/>
  <c r="Y53" i="85"/>
  <c r="AE51" i="33" l="1"/>
  <c r="Z53" i="26"/>
  <c r="AG49" i="46"/>
  <c r="AP49" i="46" s="1"/>
  <c r="W50" i="35"/>
  <c r="AG51" i="33"/>
  <c r="AP51" i="33" s="1"/>
  <c r="Z51" i="81"/>
  <c r="AE49" i="35"/>
  <c r="W52" i="33"/>
  <c r="Z52" i="95"/>
  <c r="W53" i="95" s="1"/>
  <c r="W54" i="91"/>
  <c r="AF49" i="35"/>
  <c r="AO49" i="35" s="1"/>
  <c r="AG52" i="86"/>
  <c r="AP52" i="86" s="1"/>
  <c r="Z51" i="82"/>
  <c r="W53" i="86"/>
  <c r="Z53" i="28"/>
  <c r="AF53" i="28" s="1"/>
  <c r="AO53" i="28" s="1"/>
  <c r="AE52" i="86"/>
  <c r="AE53" i="28"/>
  <c r="W53" i="73"/>
  <c r="AG52" i="73"/>
  <c r="AP52" i="73" s="1"/>
  <c r="AE52" i="73"/>
  <c r="AF52" i="73"/>
  <c r="AO52" i="73" s="1"/>
  <c r="AG51" i="82"/>
  <c r="AP51" i="82" s="1"/>
  <c r="AF51" i="82"/>
  <c r="AO51" i="82" s="1"/>
  <c r="W52" i="82"/>
  <c r="AE51" i="82"/>
  <c r="AG53" i="26"/>
  <c r="AP53" i="26" s="1"/>
  <c r="AF53" i="26"/>
  <c r="AO53" i="26" s="1"/>
  <c r="AE53" i="26"/>
  <c r="W54" i="26"/>
  <c r="AR49" i="47"/>
  <c r="AI50" i="75"/>
  <c r="AN50" i="75"/>
  <c r="W53" i="37"/>
  <c r="AG52" i="37"/>
  <c r="AP52" i="37" s="1"/>
  <c r="AF52" i="37"/>
  <c r="AO52" i="37" s="1"/>
  <c r="AE52" i="37"/>
  <c r="AG52" i="95"/>
  <c r="AP52" i="95" s="1"/>
  <c r="AF52" i="95"/>
  <c r="AO52" i="95" s="1"/>
  <c r="AE52" i="95"/>
  <c r="AR50" i="82"/>
  <c r="AH53" i="79"/>
  <c r="AQ53" i="79" s="1"/>
  <c r="AR51" i="76"/>
  <c r="AR52" i="25"/>
  <c r="AI50" i="41"/>
  <c r="AN50" i="41"/>
  <c r="AH51" i="39"/>
  <c r="AQ51" i="39" s="1"/>
  <c r="AI50" i="90"/>
  <c r="AN50" i="90"/>
  <c r="AH53" i="25"/>
  <c r="AQ53" i="25" s="1"/>
  <c r="Y50" i="46"/>
  <c r="X50" i="46"/>
  <c r="Z50" i="46" s="1"/>
  <c r="AI51" i="36"/>
  <c r="AN51" i="36"/>
  <c r="Y52" i="84"/>
  <c r="X52" i="84"/>
  <c r="X50" i="94"/>
  <c r="Y50" i="94"/>
  <c r="AR51" i="73"/>
  <c r="X53" i="96"/>
  <c r="Y53" i="96"/>
  <c r="AI52" i="40"/>
  <c r="AN52" i="40"/>
  <c r="AR52" i="42"/>
  <c r="AE51" i="39"/>
  <c r="W52" i="39"/>
  <c r="AF51" i="39"/>
  <c r="AO51" i="39" s="1"/>
  <c r="AG51" i="39"/>
  <c r="AP51" i="39" s="1"/>
  <c r="AR50" i="81"/>
  <c r="AG53" i="25"/>
  <c r="AP53" i="25" s="1"/>
  <c r="AF53" i="25"/>
  <c r="AO53" i="25" s="1"/>
  <c r="AE53" i="25"/>
  <c r="W54" i="25"/>
  <c r="Y51" i="78"/>
  <c r="X51" i="78"/>
  <c r="AI49" i="46"/>
  <c r="AN49" i="46"/>
  <c r="AI51" i="43"/>
  <c r="AN51" i="43"/>
  <c r="AN51" i="84"/>
  <c r="AI51" i="84"/>
  <c r="Y50" i="35"/>
  <c r="X50" i="35"/>
  <c r="Z50" i="35" s="1"/>
  <c r="AI52" i="86"/>
  <c r="AN52" i="86"/>
  <c r="AG52" i="44"/>
  <c r="AP52" i="44" s="1"/>
  <c r="AF52" i="44"/>
  <c r="AO52" i="44" s="1"/>
  <c r="W53" i="44"/>
  <c r="AE52" i="44"/>
  <c r="AR52" i="79"/>
  <c r="AR49" i="88"/>
  <c r="AN51" i="34"/>
  <c r="AI51" i="34"/>
  <c r="AH50" i="88"/>
  <c r="AQ50" i="88" s="1"/>
  <c r="Z53" i="79"/>
  <c r="Y51" i="74"/>
  <c r="X51" i="74"/>
  <c r="Y51" i="32"/>
  <c r="X51" i="32"/>
  <c r="Z51" i="32" s="1"/>
  <c r="AR52" i="77"/>
  <c r="AN52" i="96"/>
  <c r="AI52" i="96"/>
  <c r="AN49" i="27"/>
  <c r="AI49" i="27"/>
  <c r="AH53" i="77"/>
  <c r="AQ53" i="77" s="1"/>
  <c r="X51" i="90"/>
  <c r="Y51" i="90"/>
  <c r="AI48" i="89"/>
  <c r="AN48" i="89"/>
  <c r="AI50" i="78"/>
  <c r="AN50" i="78"/>
  <c r="Y52" i="80"/>
  <c r="X52" i="80"/>
  <c r="X52" i="45"/>
  <c r="Y52" i="45"/>
  <c r="X54" i="91"/>
  <c r="Y54" i="91"/>
  <c r="Z54" i="91" s="1"/>
  <c r="AG52" i="76"/>
  <c r="AP52" i="76" s="1"/>
  <c r="AF52" i="76"/>
  <c r="AO52" i="76" s="1"/>
  <c r="W53" i="76"/>
  <c r="AE52" i="76"/>
  <c r="W53" i="83"/>
  <c r="AG52" i="83"/>
  <c r="AP52" i="83" s="1"/>
  <c r="AF52" i="83"/>
  <c r="AO52" i="83" s="1"/>
  <c r="AE52" i="83"/>
  <c r="AR52" i="28"/>
  <c r="AH50" i="47"/>
  <c r="AQ50" i="47" s="1"/>
  <c r="AR51" i="83"/>
  <c r="AH51" i="92"/>
  <c r="AQ51" i="92" s="1"/>
  <c r="AR50" i="39"/>
  <c r="AI50" i="74"/>
  <c r="AN50" i="74"/>
  <c r="AI50" i="32"/>
  <c r="AN50" i="32"/>
  <c r="AN49" i="94"/>
  <c r="AI49" i="94"/>
  <c r="AH51" i="81"/>
  <c r="AQ51" i="81" s="1"/>
  <c r="Y50" i="27"/>
  <c r="X50" i="27"/>
  <c r="AR50" i="92"/>
  <c r="AN51" i="45"/>
  <c r="AI51" i="45"/>
  <c r="AI53" i="91"/>
  <c r="AN53" i="91"/>
  <c r="X52" i="36"/>
  <c r="Y52" i="36"/>
  <c r="AI49" i="35"/>
  <c r="AN49" i="35"/>
  <c r="AN51" i="33"/>
  <c r="AI51" i="33"/>
  <c r="W52" i="29"/>
  <c r="AG51" i="29"/>
  <c r="AP51" i="29" s="1"/>
  <c r="AE51" i="29"/>
  <c r="AF51" i="29"/>
  <c r="AO51" i="29" s="1"/>
  <c r="AR53" i="48"/>
  <c r="AH54" i="48"/>
  <c r="AQ54" i="48" s="1"/>
  <c r="AH53" i="85"/>
  <c r="AQ53" i="85" s="1"/>
  <c r="W52" i="93"/>
  <c r="AG51" i="93"/>
  <c r="AP51" i="93" s="1"/>
  <c r="AF51" i="93"/>
  <c r="AO51" i="93" s="1"/>
  <c r="AE51" i="93"/>
  <c r="Y54" i="38"/>
  <c r="X54" i="38"/>
  <c r="Z54" i="48"/>
  <c r="Z50" i="47"/>
  <c r="AH53" i="42"/>
  <c r="AQ53" i="42" s="1"/>
  <c r="X52" i="34"/>
  <c r="Y52" i="34"/>
  <c r="Z50" i="88"/>
  <c r="AH51" i="82"/>
  <c r="AQ51" i="82" s="1"/>
  <c r="Y53" i="30"/>
  <c r="X53" i="30"/>
  <c r="AH53" i="28"/>
  <c r="AQ53" i="28" s="1"/>
  <c r="AH52" i="31"/>
  <c r="AQ52" i="31" s="1"/>
  <c r="X53" i="40"/>
  <c r="Y53" i="40"/>
  <c r="X51" i="41"/>
  <c r="Z51" i="41" s="1"/>
  <c r="Y51" i="41"/>
  <c r="AH52" i="73"/>
  <c r="AQ52" i="73" s="1"/>
  <c r="Z53" i="77"/>
  <c r="X49" i="89"/>
  <c r="Y49" i="89"/>
  <c r="X52" i="33"/>
  <c r="Y52" i="33"/>
  <c r="Z53" i="85"/>
  <c r="AI53" i="38"/>
  <c r="AN53" i="38"/>
  <c r="AH52" i="76"/>
  <c r="AQ52" i="76" s="1"/>
  <c r="AH53" i="26"/>
  <c r="AQ53" i="26" s="1"/>
  <c r="AR51" i="95"/>
  <c r="Z53" i="42"/>
  <c r="W53" i="87"/>
  <c r="AG52" i="87"/>
  <c r="AP52" i="87" s="1"/>
  <c r="AF52" i="87"/>
  <c r="AO52" i="87" s="1"/>
  <c r="AE52" i="87"/>
  <c r="AH52" i="83"/>
  <c r="AQ52" i="83" s="1"/>
  <c r="Y51" i="75"/>
  <c r="X51" i="75"/>
  <c r="AH52" i="95"/>
  <c r="AQ52" i="95" s="1"/>
  <c r="Z51" i="92"/>
  <c r="AR52" i="85"/>
  <c r="AR51" i="31"/>
  <c r="AI52" i="30"/>
  <c r="AN52" i="30"/>
  <c r="AG52" i="31"/>
  <c r="AP52" i="31" s="1"/>
  <c r="AF52" i="31"/>
  <c r="AO52" i="31" s="1"/>
  <c r="AE52" i="31"/>
  <c r="W53" i="31"/>
  <c r="W52" i="81"/>
  <c r="AG51" i="81"/>
  <c r="AP51" i="81" s="1"/>
  <c r="AF51" i="81"/>
  <c r="AO51" i="81" s="1"/>
  <c r="AE51" i="81"/>
  <c r="AR52" i="26"/>
  <c r="AI51" i="80"/>
  <c r="AN51" i="80"/>
  <c r="Y52" i="43"/>
  <c r="X52" i="43"/>
  <c r="Z52" i="43" s="1"/>
  <c r="X53" i="86"/>
  <c r="Y53" i="86"/>
  <c r="Z53" i="86" s="1"/>
  <c r="Z51" i="90" l="1"/>
  <c r="Z51" i="78"/>
  <c r="Z53" i="40"/>
  <c r="Z52" i="34"/>
  <c r="Z52" i="45"/>
  <c r="Z52" i="84"/>
  <c r="Z49" i="89"/>
  <c r="Z52" i="80"/>
  <c r="Z53" i="30"/>
  <c r="AG53" i="28"/>
  <c r="AP53" i="28" s="1"/>
  <c r="W54" i="28"/>
  <c r="AE51" i="41"/>
  <c r="W52" i="41"/>
  <c r="AF51" i="41"/>
  <c r="AO51" i="41" s="1"/>
  <c r="AG51" i="41"/>
  <c r="AP51" i="41" s="1"/>
  <c r="AE53" i="86"/>
  <c r="AG53" i="86"/>
  <c r="AP53" i="86" s="1"/>
  <c r="W54" i="86"/>
  <c r="AF53" i="86"/>
  <c r="AO53" i="86" s="1"/>
  <c r="AE52" i="80"/>
  <c r="W53" i="80"/>
  <c r="AF52" i="80"/>
  <c r="AO52" i="80" s="1"/>
  <c r="AG52" i="80"/>
  <c r="AP52" i="80" s="1"/>
  <c r="AG53" i="30"/>
  <c r="AP53" i="30" s="1"/>
  <c r="AF53" i="30"/>
  <c r="AO53" i="30" s="1"/>
  <c r="AE53" i="30"/>
  <c r="W54" i="30"/>
  <c r="AG54" i="91"/>
  <c r="AP54" i="91" s="1"/>
  <c r="AF54" i="91"/>
  <c r="AO54" i="91" s="1"/>
  <c r="AE54" i="91"/>
  <c r="W55" i="91"/>
  <c r="AG51" i="32"/>
  <c r="AP51" i="32" s="1"/>
  <c r="AF51" i="32"/>
  <c r="AO51" i="32" s="1"/>
  <c r="AE51" i="32"/>
  <c r="W52" i="32"/>
  <c r="AG50" i="46"/>
  <c r="AP50" i="46" s="1"/>
  <c r="AF50" i="46"/>
  <c r="AO50" i="46" s="1"/>
  <c r="AE50" i="46"/>
  <c r="W51" i="46"/>
  <c r="AG51" i="78"/>
  <c r="AP51" i="78" s="1"/>
  <c r="AF51" i="78"/>
  <c r="AO51" i="78" s="1"/>
  <c r="AE51" i="78"/>
  <c r="W52" i="78"/>
  <c r="AF51" i="90"/>
  <c r="AO51" i="90" s="1"/>
  <c r="AG51" i="90"/>
  <c r="AP51" i="90" s="1"/>
  <c r="AE51" i="90"/>
  <c r="W52" i="90"/>
  <c r="AE52" i="43"/>
  <c r="AG52" i="43"/>
  <c r="AP52" i="43" s="1"/>
  <c r="W53" i="43"/>
  <c r="AF52" i="43"/>
  <c r="AO52" i="43" s="1"/>
  <c r="AF52" i="34"/>
  <c r="AO52" i="34" s="1"/>
  <c r="W53" i="34"/>
  <c r="AG52" i="34"/>
  <c r="AP52" i="34" s="1"/>
  <c r="AE52" i="34"/>
  <c r="W53" i="45"/>
  <c r="AE52" i="45"/>
  <c r="AF52" i="45"/>
  <c r="AO52" i="45" s="1"/>
  <c r="AG52" i="45"/>
  <c r="AP52" i="45" s="1"/>
  <c r="AF49" i="89"/>
  <c r="AO49" i="89" s="1"/>
  <c r="AE49" i="89"/>
  <c r="AG49" i="89"/>
  <c r="AP49" i="89" s="1"/>
  <c r="W50" i="89"/>
  <c r="Y52" i="29"/>
  <c r="X52" i="29"/>
  <c r="Z52" i="29" s="1"/>
  <c r="AR48" i="89"/>
  <c r="X52" i="81"/>
  <c r="Z52" i="81" s="1"/>
  <c r="Y52" i="81"/>
  <c r="AF51" i="92"/>
  <c r="AO51" i="92" s="1"/>
  <c r="W52" i="92"/>
  <c r="AG51" i="92"/>
  <c r="AP51" i="92" s="1"/>
  <c r="AE51" i="92"/>
  <c r="AH51" i="75"/>
  <c r="AQ51" i="75" s="1"/>
  <c r="Y53" i="87"/>
  <c r="X53" i="87"/>
  <c r="Z53" i="87" s="1"/>
  <c r="AH52" i="33"/>
  <c r="AQ52" i="33" s="1"/>
  <c r="AH50" i="27"/>
  <c r="AQ50" i="27" s="1"/>
  <c r="X52" i="39"/>
  <c r="Y52" i="39"/>
  <c r="AH50" i="94"/>
  <c r="AQ50" i="94" s="1"/>
  <c r="AR51" i="36"/>
  <c r="AI51" i="81"/>
  <c r="AN51" i="81"/>
  <c r="Y53" i="31"/>
  <c r="X53" i="31"/>
  <c r="Z51" i="75"/>
  <c r="AG50" i="47"/>
  <c r="AP50" i="47" s="1"/>
  <c r="AF50" i="47"/>
  <c r="AO50" i="47" s="1"/>
  <c r="W51" i="47"/>
  <c r="AE50" i="47"/>
  <c r="AN52" i="31"/>
  <c r="AI52" i="31"/>
  <c r="AR53" i="38"/>
  <c r="AH49" i="89"/>
  <c r="AQ49" i="89" s="1"/>
  <c r="AH53" i="40"/>
  <c r="AQ53" i="40" s="1"/>
  <c r="AH53" i="30"/>
  <c r="AQ53" i="30" s="1"/>
  <c r="AF54" i="48"/>
  <c r="AO54" i="48" s="1"/>
  <c r="AG54" i="48"/>
  <c r="AP54" i="48" s="1"/>
  <c r="AE54" i="48"/>
  <c r="W55" i="48"/>
  <c r="AR52" i="96"/>
  <c r="X53" i="44"/>
  <c r="Y53" i="44"/>
  <c r="Y54" i="25"/>
  <c r="X54" i="25"/>
  <c r="X53" i="95"/>
  <c r="Y53" i="95"/>
  <c r="AN53" i="26"/>
  <c r="AI53" i="26"/>
  <c r="Y53" i="73"/>
  <c r="Z53" i="73" s="1"/>
  <c r="X53" i="73"/>
  <c r="AF53" i="85"/>
  <c r="AO53" i="85" s="1"/>
  <c r="AE53" i="85"/>
  <c r="W54" i="85"/>
  <c r="AG53" i="85"/>
  <c r="AP53" i="85" s="1"/>
  <c r="AH52" i="36"/>
  <c r="AQ52" i="36" s="1"/>
  <c r="AH51" i="74"/>
  <c r="AQ51" i="74" s="1"/>
  <c r="AE50" i="35"/>
  <c r="W51" i="35"/>
  <c r="AF50" i="35"/>
  <c r="AO50" i="35" s="1"/>
  <c r="AG50" i="35"/>
  <c r="AP50" i="35" s="1"/>
  <c r="AR49" i="46"/>
  <c r="AN53" i="25"/>
  <c r="AI53" i="25"/>
  <c r="AG52" i="84"/>
  <c r="AP52" i="84" s="1"/>
  <c r="AF52" i="84"/>
  <c r="AO52" i="84" s="1"/>
  <c r="AE52" i="84"/>
  <c r="W53" i="84"/>
  <c r="AR50" i="90"/>
  <c r="AI52" i="37"/>
  <c r="AN52" i="37"/>
  <c r="AR50" i="75"/>
  <c r="AH53" i="86"/>
  <c r="AQ53" i="86" s="1"/>
  <c r="AR51" i="80"/>
  <c r="AG53" i="77"/>
  <c r="AP53" i="77" s="1"/>
  <c r="AF53" i="77"/>
  <c r="AO53" i="77" s="1"/>
  <c r="AE53" i="77"/>
  <c r="W54" i="77"/>
  <c r="AG50" i="88"/>
  <c r="AP50" i="88" s="1"/>
  <c r="AF50" i="88"/>
  <c r="AO50" i="88" s="1"/>
  <c r="AE50" i="88"/>
  <c r="W51" i="88"/>
  <c r="X52" i="93"/>
  <c r="Z52" i="93" s="1"/>
  <c r="Y52" i="93"/>
  <c r="AR51" i="33"/>
  <c r="Z52" i="36"/>
  <c r="AR50" i="32"/>
  <c r="AN52" i="76"/>
  <c r="AI52" i="76"/>
  <c r="AH54" i="91"/>
  <c r="AQ54" i="91" s="1"/>
  <c r="AR51" i="84"/>
  <c r="AH51" i="78"/>
  <c r="AQ51" i="78" s="1"/>
  <c r="AR52" i="40"/>
  <c r="AR50" i="41"/>
  <c r="AI52" i="95"/>
  <c r="AN52" i="95"/>
  <c r="X54" i="28"/>
  <c r="Z54" i="28" s="1"/>
  <c r="Y54" i="28"/>
  <c r="AN51" i="82"/>
  <c r="AI51" i="82"/>
  <c r="AI52" i="73"/>
  <c r="AN52" i="73"/>
  <c r="AH54" i="38"/>
  <c r="AQ54" i="38" s="1"/>
  <c r="X53" i="83"/>
  <c r="Y53" i="83"/>
  <c r="Z54" i="38"/>
  <c r="AH52" i="43"/>
  <c r="AQ52" i="43" s="1"/>
  <c r="AR52" i="30"/>
  <c r="W54" i="42"/>
  <c r="AG53" i="42"/>
  <c r="AP53" i="42" s="1"/>
  <c r="AF53" i="42"/>
  <c r="AO53" i="42" s="1"/>
  <c r="AE53" i="42"/>
  <c r="Z52" i="33"/>
  <c r="AH52" i="34"/>
  <c r="AQ52" i="34" s="1"/>
  <c r="AI51" i="93"/>
  <c r="AN51" i="93"/>
  <c r="AI51" i="29"/>
  <c r="AN51" i="29"/>
  <c r="AR53" i="91"/>
  <c r="AR50" i="74"/>
  <c r="X53" i="76"/>
  <c r="Y53" i="76"/>
  <c r="AR49" i="27"/>
  <c r="AH51" i="32"/>
  <c r="AQ51" i="32" s="1"/>
  <c r="AE53" i="79"/>
  <c r="W54" i="79"/>
  <c r="AG53" i="79"/>
  <c r="AP53" i="79" s="1"/>
  <c r="AF53" i="79"/>
  <c r="AO53" i="79" s="1"/>
  <c r="AR51" i="34"/>
  <c r="AR52" i="86"/>
  <c r="AI51" i="39"/>
  <c r="AN51" i="39"/>
  <c r="AH53" i="96"/>
  <c r="AQ53" i="96" s="1"/>
  <c r="Z50" i="94"/>
  <c r="AH50" i="46"/>
  <c r="AQ50" i="46" s="1"/>
  <c r="AF53" i="40"/>
  <c r="AO53" i="40" s="1"/>
  <c r="AE53" i="40"/>
  <c r="W54" i="40"/>
  <c r="AG53" i="40"/>
  <c r="AP53" i="40" s="1"/>
  <c r="AH52" i="80"/>
  <c r="AQ52" i="80" s="1"/>
  <c r="AH51" i="41"/>
  <c r="AQ51" i="41" s="1"/>
  <c r="AI52" i="83"/>
  <c r="AN52" i="83"/>
  <c r="AH51" i="90"/>
  <c r="AQ51" i="90" s="1"/>
  <c r="Z51" i="74"/>
  <c r="AI52" i="87"/>
  <c r="AN52" i="87"/>
  <c r="AR49" i="35"/>
  <c r="AR51" i="45"/>
  <c r="Z50" i="27"/>
  <c r="AR49" i="94"/>
  <c r="AH52" i="45"/>
  <c r="AQ52" i="45" s="1"/>
  <c r="AR50" i="78"/>
  <c r="AN52" i="44"/>
  <c r="AI52" i="44"/>
  <c r="AH50" i="35"/>
  <c r="AQ50" i="35" s="1"/>
  <c r="AR51" i="43"/>
  <c r="Z53" i="96"/>
  <c r="AH52" i="84"/>
  <c r="AQ52" i="84" s="1"/>
  <c r="Y53" i="37"/>
  <c r="X53" i="37"/>
  <c r="X54" i="26"/>
  <c r="Y54" i="26"/>
  <c r="Z54" i="26" s="1"/>
  <c r="Y52" i="82"/>
  <c r="Z52" i="82" s="1"/>
  <c r="X52" i="82"/>
  <c r="AN53" i="28"/>
  <c r="AI53" i="28"/>
  <c r="Z53" i="95" l="1"/>
  <c r="Z53" i="44"/>
  <c r="Z53" i="37"/>
  <c r="AE53" i="37" s="1"/>
  <c r="AF53" i="37"/>
  <c r="AO53" i="37" s="1"/>
  <c r="AG53" i="37"/>
  <c r="AP53" i="37" s="1"/>
  <c r="W53" i="82"/>
  <c r="AE52" i="82"/>
  <c r="AF52" i="82"/>
  <c r="AO52" i="82" s="1"/>
  <c r="AG52" i="82"/>
  <c r="AP52" i="82" s="1"/>
  <c r="W55" i="26"/>
  <c r="AG54" i="26"/>
  <c r="AP54" i="26" s="1"/>
  <c r="AF54" i="26"/>
  <c r="AO54" i="26" s="1"/>
  <c r="AE54" i="26"/>
  <c r="AG54" i="28"/>
  <c r="AP54" i="28" s="1"/>
  <c r="W55" i="28"/>
  <c r="AE54" i="28"/>
  <c r="AF54" i="28"/>
  <c r="AO54" i="28" s="1"/>
  <c r="AF53" i="73"/>
  <c r="AO53" i="73" s="1"/>
  <c r="AE53" i="73"/>
  <c r="W54" i="73"/>
  <c r="AG53" i="73"/>
  <c r="AP53" i="73" s="1"/>
  <c r="AH53" i="83"/>
  <c r="AQ53" i="83" s="1"/>
  <c r="Y55" i="48"/>
  <c r="X55" i="48"/>
  <c r="W54" i="96"/>
  <c r="AG53" i="96"/>
  <c r="AP53" i="96" s="1"/>
  <c r="AF53" i="96"/>
  <c r="AO53" i="96" s="1"/>
  <c r="AE53" i="96"/>
  <c r="AG50" i="94"/>
  <c r="AP50" i="94" s="1"/>
  <c r="AF50" i="94"/>
  <c r="AO50" i="94" s="1"/>
  <c r="W51" i="94"/>
  <c r="AE50" i="94"/>
  <c r="AE52" i="93"/>
  <c r="W53" i="93"/>
  <c r="AG52" i="93"/>
  <c r="AP52" i="93" s="1"/>
  <c r="AF52" i="93"/>
  <c r="AO52" i="93" s="1"/>
  <c r="Y51" i="35"/>
  <c r="X51" i="35"/>
  <c r="AE53" i="95"/>
  <c r="W54" i="95"/>
  <c r="AF53" i="95"/>
  <c r="AO53" i="95" s="1"/>
  <c r="AG53" i="95"/>
  <c r="AP53" i="95" s="1"/>
  <c r="W54" i="44"/>
  <c r="AF53" i="44"/>
  <c r="AO53" i="44" s="1"/>
  <c r="AG53" i="44"/>
  <c r="AP53" i="44" s="1"/>
  <c r="AE53" i="44"/>
  <c r="AE53" i="87"/>
  <c r="W54" i="87"/>
  <c r="AF53" i="87"/>
  <c r="AO53" i="87" s="1"/>
  <c r="AG53" i="87"/>
  <c r="AP53" i="87" s="1"/>
  <c r="AH52" i="81"/>
  <c r="AQ52" i="81" s="1"/>
  <c r="AF52" i="29"/>
  <c r="AO52" i="29" s="1"/>
  <c r="AE52" i="29"/>
  <c r="W53" i="29"/>
  <c r="AG52" i="29"/>
  <c r="AP52" i="29" s="1"/>
  <c r="AN53" i="30"/>
  <c r="AI53" i="30"/>
  <c r="X53" i="80"/>
  <c r="Y53" i="80"/>
  <c r="Z53" i="80" s="1"/>
  <c r="AI53" i="86"/>
  <c r="AN53" i="86"/>
  <c r="AR51" i="39"/>
  <c r="AH53" i="76"/>
  <c r="AQ53" i="76" s="1"/>
  <c r="AR52" i="31"/>
  <c r="AI51" i="92"/>
  <c r="AN51" i="92"/>
  <c r="AE52" i="81"/>
  <c r="AG52" i="81"/>
  <c r="AP52" i="81" s="1"/>
  <c r="AF52" i="81"/>
  <c r="AO52" i="81" s="1"/>
  <c r="W53" i="81"/>
  <c r="Y52" i="32"/>
  <c r="X52" i="32"/>
  <c r="AN54" i="91"/>
  <c r="AI54" i="91"/>
  <c r="AI52" i="80"/>
  <c r="AN52" i="80"/>
  <c r="AR53" i="28"/>
  <c r="AH54" i="26"/>
  <c r="AQ54" i="26" s="1"/>
  <c r="AR52" i="44"/>
  <c r="AG51" i="74"/>
  <c r="AP51" i="74" s="1"/>
  <c r="AF51" i="74"/>
  <c r="AO51" i="74" s="1"/>
  <c r="AE51" i="74"/>
  <c r="W52" i="74"/>
  <c r="Z53" i="76"/>
  <c r="AR51" i="29"/>
  <c r="Z53" i="83"/>
  <c r="AN50" i="88"/>
  <c r="AI50" i="88"/>
  <c r="AN53" i="77"/>
  <c r="AI53" i="77"/>
  <c r="AN52" i="84"/>
  <c r="AI52" i="84"/>
  <c r="Y54" i="85"/>
  <c r="X54" i="85"/>
  <c r="Z54" i="85" s="1"/>
  <c r="AR53" i="26"/>
  <c r="AG51" i="75"/>
  <c r="AP51" i="75" s="1"/>
  <c r="AF51" i="75"/>
  <c r="AO51" i="75" s="1"/>
  <c r="AE51" i="75"/>
  <c r="W52" i="75"/>
  <c r="Y50" i="89"/>
  <c r="X50" i="89"/>
  <c r="AI52" i="45"/>
  <c r="AN52" i="45"/>
  <c r="X53" i="34"/>
  <c r="Y53" i="34"/>
  <c r="AI52" i="43"/>
  <c r="AN52" i="43"/>
  <c r="Y51" i="46"/>
  <c r="X51" i="46"/>
  <c r="AN51" i="32"/>
  <c r="AI51" i="32"/>
  <c r="AR52" i="87"/>
  <c r="X51" i="88"/>
  <c r="Y51" i="88"/>
  <c r="Y54" i="77"/>
  <c r="X54" i="77"/>
  <c r="Z54" i="77" s="1"/>
  <c r="X53" i="84"/>
  <c r="Y53" i="84"/>
  <c r="Y54" i="79"/>
  <c r="X54" i="79"/>
  <c r="X54" i="42"/>
  <c r="Y54" i="42"/>
  <c r="AR52" i="76"/>
  <c r="AN50" i="47"/>
  <c r="AI50" i="47"/>
  <c r="AH53" i="31"/>
  <c r="AQ53" i="31" s="1"/>
  <c r="X52" i="92"/>
  <c r="Y52" i="92"/>
  <c r="Y52" i="90"/>
  <c r="X52" i="90"/>
  <c r="Z52" i="90" s="1"/>
  <c r="Y52" i="78"/>
  <c r="X52" i="78"/>
  <c r="AN50" i="46"/>
  <c r="AI50" i="46"/>
  <c r="X54" i="86"/>
  <c r="Y54" i="86"/>
  <c r="Z54" i="86" s="1"/>
  <c r="AH54" i="28"/>
  <c r="AQ54" i="28" s="1"/>
  <c r="AI50" i="35"/>
  <c r="AN50" i="35"/>
  <c r="AH54" i="25"/>
  <c r="AQ54" i="25" s="1"/>
  <c r="AR51" i="81"/>
  <c r="AR52" i="83"/>
  <c r="AR52" i="73"/>
  <c r="AI53" i="85"/>
  <c r="AN53" i="85"/>
  <c r="AH52" i="82"/>
  <c r="AQ52" i="82" s="1"/>
  <c r="AH53" i="37"/>
  <c r="AQ53" i="37" s="1"/>
  <c r="Y54" i="40"/>
  <c r="X54" i="40"/>
  <c r="AI53" i="79"/>
  <c r="AN53" i="79"/>
  <c r="AR51" i="93"/>
  <c r="AF52" i="33"/>
  <c r="AO52" i="33" s="1"/>
  <c r="W53" i="33"/>
  <c r="AG52" i="33"/>
  <c r="AP52" i="33" s="1"/>
  <c r="AE52" i="33"/>
  <c r="AR51" i="82"/>
  <c r="AR52" i="95"/>
  <c r="AN54" i="48"/>
  <c r="AI54" i="48"/>
  <c r="AH52" i="39"/>
  <c r="AQ52" i="39" s="1"/>
  <c r="AH53" i="87"/>
  <c r="AQ53" i="87" s="1"/>
  <c r="AH52" i="29"/>
  <c r="AQ52" i="29" s="1"/>
  <c r="AN49" i="89"/>
  <c r="AI49" i="89"/>
  <c r="Y53" i="45"/>
  <c r="X53" i="45"/>
  <c r="AN51" i="78"/>
  <c r="AI51" i="78"/>
  <c r="X52" i="41"/>
  <c r="Y52" i="41"/>
  <c r="W51" i="27"/>
  <c r="AG50" i="27"/>
  <c r="AP50" i="27" s="1"/>
  <c r="AF50" i="27"/>
  <c r="AO50" i="27" s="1"/>
  <c r="AE50" i="27"/>
  <c r="AF52" i="36"/>
  <c r="AO52" i="36" s="1"/>
  <c r="AE52" i="36"/>
  <c r="W53" i="36"/>
  <c r="AG52" i="36"/>
  <c r="AP52" i="36" s="1"/>
  <c r="AR52" i="37"/>
  <c r="Z54" i="25"/>
  <c r="AI53" i="40"/>
  <c r="AN53" i="40"/>
  <c r="AI53" i="42"/>
  <c r="AN53" i="42"/>
  <c r="AG54" i="38"/>
  <c r="AP54" i="38" s="1"/>
  <c r="AE54" i="38"/>
  <c r="AF54" i="38"/>
  <c r="AO54" i="38" s="1"/>
  <c r="W55" i="38"/>
  <c r="AH52" i="93"/>
  <c r="AQ52" i="93" s="1"/>
  <c r="AR53" i="25"/>
  <c r="AH53" i="73"/>
  <c r="AQ53" i="73" s="1"/>
  <c r="AH53" i="95"/>
  <c r="AQ53" i="95" s="1"/>
  <c r="AH53" i="44"/>
  <c r="AQ53" i="44" s="1"/>
  <c r="Y51" i="47"/>
  <c r="X51" i="47"/>
  <c r="Z53" i="31"/>
  <c r="Z52" i="39"/>
  <c r="AI52" i="34"/>
  <c r="AN52" i="34"/>
  <c r="Y53" i="43"/>
  <c r="X53" i="43"/>
  <c r="AI51" i="90"/>
  <c r="AN51" i="90"/>
  <c r="Y55" i="91"/>
  <c r="X55" i="91"/>
  <c r="X54" i="30"/>
  <c r="Y54" i="30"/>
  <c r="AI51" i="41"/>
  <c r="AN51" i="41"/>
  <c r="W54" i="37" l="1"/>
  <c r="Z53" i="45"/>
  <c r="Z54" i="79"/>
  <c r="Z54" i="30"/>
  <c r="AF54" i="30" s="1"/>
  <c r="AO54" i="30" s="1"/>
  <c r="Z52" i="32"/>
  <c r="AF52" i="32" s="1"/>
  <c r="AO52" i="32" s="1"/>
  <c r="W55" i="30"/>
  <c r="AG53" i="80"/>
  <c r="AP53" i="80" s="1"/>
  <c r="AF53" i="80"/>
  <c r="AO53" i="80" s="1"/>
  <c r="AE53" i="80"/>
  <c r="W54" i="80"/>
  <c r="AF53" i="45"/>
  <c r="AO53" i="45" s="1"/>
  <c r="AE53" i="45"/>
  <c r="W54" i="45"/>
  <c r="AG53" i="45"/>
  <c r="AP53" i="45" s="1"/>
  <c r="AG54" i="86"/>
  <c r="AP54" i="86" s="1"/>
  <c r="AF54" i="86"/>
  <c r="AO54" i="86" s="1"/>
  <c r="W55" i="86"/>
  <c r="AE54" i="86"/>
  <c r="AI50" i="27"/>
  <c r="AN50" i="27"/>
  <c r="AR52" i="34"/>
  <c r="AR53" i="40"/>
  <c r="Y53" i="36"/>
  <c r="X53" i="36"/>
  <c r="AH54" i="40"/>
  <c r="AQ54" i="40" s="1"/>
  <c r="AR50" i="46"/>
  <c r="AR52" i="45"/>
  <c r="AN51" i="75"/>
  <c r="AI51" i="75"/>
  <c r="AR50" i="88"/>
  <c r="AH52" i="32"/>
  <c r="AQ52" i="32" s="1"/>
  <c r="AR53" i="30"/>
  <c r="AN50" i="94"/>
  <c r="AI50" i="94"/>
  <c r="AN54" i="28"/>
  <c r="AI54" i="28"/>
  <c r="Y53" i="82"/>
  <c r="X53" i="82"/>
  <c r="W55" i="25"/>
  <c r="AG54" i="25"/>
  <c r="AP54" i="25" s="1"/>
  <c r="AF54" i="25"/>
  <c r="AO54" i="25" s="1"/>
  <c r="AE54" i="25"/>
  <c r="AG52" i="90"/>
  <c r="AP52" i="90" s="1"/>
  <c r="AF52" i="90"/>
  <c r="AO52" i="90" s="1"/>
  <c r="AE52" i="90"/>
  <c r="W53" i="90"/>
  <c r="AG54" i="79"/>
  <c r="AP54" i="79" s="1"/>
  <c r="AF54" i="79"/>
  <c r="AO54" i="79" s="1"/>
  <c r="AE54" i="79"/>
  <c r="W55" i="79"/>
  <c r="W55" i="77"/>
  <c r="AG54" i="77"/>
  <c r="AP54" i="77" s="1"/>
  <c r="AF54" i="77"/>
  <c r="AO54" i="77" s="1"/>
  <c r="AE54" i="77"/>
  <c r="AR51" i="32"/>
  <c r="AR52" i="43"/>
  <c r="AH50" i="89"/>
  <c r="AQ50" i="89" s="1"/>
  <c r="AG54" i="85"/>
  <c r="AP54" i="85" s="1"/>
  <c r="AF54" i="85"/>
  <c r="AO54" i="85" s="1"/>
  <c r="AE54" i="85"/>
  <c r="W55" i="85"/>
  <c r="X52" i="74"/>
  <c r="Y52" i="74"/>
  <c r="AI52" i="81"/>
  <c r="AN52" i="81"/>
  <c r="X54" i="95"/>
  <c r="Z54" i="95" s="1"/>
  <c r="Y54" i="95"/>
  <c r="X51" i="94"/>
  <c r="Y51" i="94"/>
  <c r="X54" i="73"/>
  <c r="Z54" i="73" s="1"/>
  <c r="Y54" i="73"/>
  <c r="X55" i="28"/>
  <c r="Y55" i="28"/>
  <c r="X55" i="26"/>
  <c r="Y55" i="26"/>
  <c r="AH53" i="43"/>
  <c r="AQ53" i="43" s="1"/>
  <c r="W54" i="31"/>
  <c r="AG53" i="31"/>
  <c r="AP53" i="31" s="1"/>
  <c r="AF53" i="31"/>
  <c r="AO53" i="31" s="1"/>
  <c r="AE53" i="31"/>
  <c r="Z54" i="40"/>
  <c r="AR53" i="85"/>
  <c r="AH52" i="78"/>
  <c r="AQ52" i="78" s="1"/>
  <c r="AR52" i="84"/>
  <c r="AE53" i="83"/>
  <c r="W54" i="83"/>
  <c r="AG53" i="83"/>
  <c r="AP53" i="83" s="1"/>
  <c r="AF53" i="83"/>
  <c r="AO53" i="83" s="1"/>
  <c r="AN51" i="74"/>
  <c r="AI51" i="74"/>
  <c r="AR53" i="86"/>
  <c r="AI53" i="95"/>
  <c r="AN53" i="95"/>
  <c r="X54" i="96"/>
  <c r="Y54" i="96"/>
  <c r="AI53" i="73"/>
  <c r="AN53" i="73"/>
  <c r="AR51" i="90"/>
  <c r="Y54" i="87"/>
  <c r="X54" i="87"/>
  <c r="X54" i="44"/>
  <c r="Y54" i="44"/>
  <c r="AH51" i="35"/>
  <c r="AQ51" i="35" s="1"/>
  <c r="Y53" i="93"/>
  <c r="X53" i="93"/>
  <c r="AH55" i="48"/>
  <c r="AQ55" i="48" s="1"/>
  <c r="AI54" i="26"/>
  <c r="AN54" i="26"/>
  <c r="AH54" i="30"/>
  <c r="AQ54" i="30" s="1"/>
  <c r="AH55" i="91"/>
  <c r="AQ55" i="91" s="1"/>
  <c r="AH52" i="41"/>
  <c r="AQ52" i="41" s="1"/>
  <c r="AR54" i="48"/>
  <c r="AN52" i="33"/>
  <c r="AI52" i="33"/>
  <c r="AR50" i="35"/>
  <c r="AH52" i="92"/>
  <c r="AQ52" i="92" s="1"/>
  <c r="AH54" i="42"/>
  <c r="AQ54" i="42" s="1"/>
  <c r="AH53" i="84"/>
  <c r="AQ53" i="84" s="1"/>
  <c r="AH51" i="88"/>
  <c r="AQ51" i="88" s="1"/>
  <c r="AH51" i="46"/>
  <c r="AQ51" i="46" s="1"/>
  <c r="AH53" i="34"/>
  <c r="AQ53" i="34" s="1"/>
  <c r="Z50" i="89"/>
  <c r="AR52" i="80"/>
  <c r="AR51" i="92"/>
  <c r="Z53" i="43"/>
  <c r="X55" i="38"/>
  <c r="Y55" i="38"/>
  <c r="AR53" i="42"/>
  <c r="Z52" i="41"/>
  <c r="AR49" i="89"/>
  <c r="AH54" i="86"/>
  <c r="AQ54" i="86" s="1"/>
  <c r="Z52" i="78"/>
  <c r="Z52" i="92"/>
  <c r="AR50" i="47"/>
  <c r="Z54" i="42"/>
  <c r="Z53" i="84"/>
  <c r="Z51" i="88"/>
  <c r="Z53" i="34"/>
  <c r="Y52" i="75"/>
  <c r="X52" i="75"/>
  <c r="AR53" i="77"/>
  <c r="AR54" i="91"/>
  <c r="X53" i="81"/>
  <c r="Y53" i="81"/>
  <c r="AH53" i="80"/>
  <c r="AQ53" i="80" s="1"/>
  <c r="X53" i="29"/>
  <c r="Y53" i="29"/>
  <c r="AI53" i="87"/>
  <c r="AN53" i="87"/>
  <c r="AI52" i="93"/>
  <c r="AN52" i="93"/>
  <c r="AI53" i="96"/>
  <c r="AN53" i="96"/>
  <c r="AI52" i="82"/>
  <c r="AN52" i="82"/>
  <c r="Y54" i="37"/>
  <c r="X54" i="37"/>
  <c r="AG52" i="39"/>
  <c r="AP52" i="39" s="1"/>
  <c r="AE52" i="39"/>
  <c r="AF52" i="39"/>
  <c r="AO52" i="39" s="1"/>
  <c r="W53" i="39"/>
  <c r="AN54" i="38"/>
  <c r="AI54" i="38"/>
  <c r="AI52" i="36"/>
  <c r="AN52" i="36"/>
  <c r="Y51" i="27"/>
  <c r="X51" i="27"/>
  <c r="AH53" i="45"/>
  <c r="AQ53" i="45" s="1"/>
  <c r="AH51" i="47"/>
  <c r="AQ51" i="47" s="1"/>
  <c r="AR51" i="41"/>
  <c r="Z55" i="91"/>
  <c r="Z51" i="47"/>
  <c r="AR51" i="78"/>
  <c r="X53" i="33"/>
  <c r="Y53" i="33"/>
  <c r="AR53" i="79"/>
  <c r="AH52" i="90"/>
  <c r="AQ52" i="90" s="1"/>
  <c r="AH54" i="79"/>
  <c r="AQ54" i="79" s="1"/>
  <c r="AH54" i="77"/>
  <c r="AQ54" i="77" s="1"/>
  <c r="Z51" i="46"/>
  <c r="AH54" i="85"/>
  <c r="AQ54" i="85" s="1"/>
  <c r="W54" i="76"/>
  <c r="AG53" i="76"/>
  <c r="AP53" i="76" s="1"/>
  <c r="AF53" i="76"/>
  <c r="AO53" i="76" s="1"/>
  <c r="AE53" i="76"/>
  <c r="AI52" i="29"/>
  <c r="AN52" i="29"/>
  <c r="AI53" i="44"/>
  <c r="AN53" i="44"/>
  <c r="Z51" i="35"/>
  <c r="Z55" i="48"/>
  <c r="AI53" i="37"/>
  <c r="AN53" i="37"/>
  <c r="Z53" i="93" l="1"/>
  <c r="Z52" i="74"/>
  <c r="AE52" i="32"/>
  <c r="AG52" i="32"/>
  <c r="AP52" i="32" s="1"/>
  <c r="AG54" i="30"/>
  <c r="AP54" i="30" s="1"/>
  <c r="W53" i="32"/>
  <c r="Z55" i="26"/>
  <c r="AE54" i="30"/>
  <c r="Z53" i="82"/>
  <c r="AG53" i="93"/>
  <c r="AP53" i="93" s="1"/>
  <c r="AE53" i="93"/>
  <c r="AF53" i="93"/>
  <c r="AO53" i="93" s="1"/>
  <c r="W54" i="93"/>
  <c r="AH53" i="33"/>
  <c r="AQ53" i="33" s="1"/>
  <c r="Y53" i="39"/>
  <c r="X53" i="39"/>
  <c r="AG53" i="43"/>
  <c r="AP53" i="43" s="1"/>
  <c r="AF53" i="43"/>
  <c r="AO53" i="43" s="1"/>
  <c r="AE53" i="43"/>
  <c r="W54" i="43"/>
  <c r="AR53" i="44"/>
  <c r="W52" i="47"/>
  <c r="AG51" i="47"/>
  <c r="AP51" i="47" s="1"/>
  <c r="AF51" i="47"/>
  <c r="AO51" i="47" s="1"/>
  <c r="AE51" i="47"/>
  <c r="X54" i="76"/>
  <c r="Y54" i="76"/>
  <c r="W52" i="46"/>
  <c r="AG51" i="46"/>
  <c r="AP51" i="46" s="1"/>
  <c r="AE51" i="46"/>
  <c r="AF51" i="46"/>
  <c r="AO51" i="46" s="1"/>
  <c r="W56" i="91"/>
  <c r="AG55" i="91"/>
  <c r="AP55" i="91" s="1"/>
  <c r="AF55" i="91"/>
  <c r="AO55" i="91" s="1"/>
  <c r="AE55" i="91"/>
  <c r="AR54" i="38"/>
  <c r="AE53" i="34"/>
  <c r="W54" i="34"/>
  <c r="AG53" i="34"/>
  <c r="AP53" i="34" s="1"/>
  <c r="AF53" i="34"/>
  <c r="AO53" i="34" s="1"/>
  <c r="AF52" i="92"/>
  <c r="AO52" i="92" s="1"/>
  <c r="AG52" i="92"/>
  <c r="AP52" i="92" s="1"/>
  <c r="W53" i="92"/>
  <c r="AE52" i="92"/>
  <c r="AH54" i="87"/>
  <c r="AQ54" i="87" s="1"/>
  <c r="AR53" i="73"/>
  <c r="AG54" i="40"/>
  <c r="AP54" i="40" s="1"/>
  <c r="AF54" i="40"/>
  <c r="AO54" i="40" s="1"/>
  <c r="AE54" i="40"/>
  <c r="W55" i="40"/>
  <c r="AH55" i="26"/>
  <c r="AQ55" i="26" s="1"/>
  <c r="AH54" i="73"/>
  <c r="AQ54" i="73" s="1"/>
  <c r="AH54" i="95"/>
  <c r="AQ54" i="95" s="1"/>
  <c r="W53" i="74"/>
  <c r="AG52" i="74"/>
  <c r="AP52" i="74" s="1"/>
  <c r="AF52" i="74"/>
  <c r="AO52" i="74" s="1"/>
  <c r="AE52" i="74"/>
  <c r="AI54" i="25"/>
  <c r="AN54" i="25"/>
  <c r="X55" i="86"/>
  <c r="Y55" i="86"/>
  <c r="X53" i="32"/>
  <c r="Y53" i="32"/>
  <c r="AH53" i="29"/>
  <c r="AQ53" i="29" s="1"/>
  <c r="W53" i="78"/>
  <c r="AG52" i="78"/>
  <c r="AP52" i="78" s="1"/>
  <c r="AE52" i="78"/>
  <c r="AF52" i="78"/>
  <c r="AO52" i="78" s="1"/>
  <c r="AH55" i="38"/>
  <c r="AQ55" i="38" s="1"/>
  <c r="AE55" i="26"/>
  <c r="W56" i="26"/>
  <c r="AG55" i="26"/>
  <c r="AP55" i="26" s="1"/>
  <c r="AF55" i="26"/>
  <c r="AO55" i="26" s="1"/>
  <c r="AG54" i="73"/>
  <c r="AP54" i="73" s="1"/>
  <c r="AF54" i="73"/>
  <c r="AO54" i="73" s="1"/>
  <c r="AE54" i="73"/>
  <c r="W55" i="73"/>
  <c r="AG54" i="95"/>
  <c r="AP54" i="95" s="1"/>
  <c r="AF54" i="95"/>
  <c r="AO54" i="95" s="1"/>
  <c r="AE54" i="95"/>
  <c r="W55" i="95"/>
  <c r="Y55" i="77"/>
  <c r="X55" i="77"/>
  <c r="X53" i="90"/>
  <c r="Z53" i="90" s="1"/>
  <c r="Y53" i="90"/>
  <c r="AE53" i="82"/>
  <c r="W54" i="82"/>
  <c r="AG53" i="82"/>
  <c r="AP53" i="82" s="1"/>
  <c r="AF53" i="82"/>
  <c r="AO53" i="82" s="1"/>
  <c r="AN53" i="45"/>
  <c r="AI53" i="45"/>
  <c r="AI54" i="30"/>
  <c r="AN54" i="30"/>
  <c r="AG55" i="48"/>
  <c r="AP55" i="48" s="1"/>
  <c r="AF55" i="48"/>
  <c r="AO55" i="48" s="1"/>
  <c r="AE55" i="48"/>
  <c r="W56" i="48"/>
  <c r="AI53" i="76"/>
  <c r="AN53" i="76"/>
  <c r="Z53" i="33"/>
  <c r="Z53" i="29"/>
  <c r="W54" i="84"/>
  <c r="AF53" i="84"/>
  <c r="AO53" i="84" s="1"/>
  <c r="AG53" i="84"/>
  <c r="AP53" i="84" s="1"/>
  <c r="AE53" i="84"/>
  <c r="Z55" i="38"/>
  <c r="AG50" i="89"/>
  <c r="AP50" i="89" s="1"/>
  <c r="AF50" i="89"/>
  <c r="AO50" i="89" s="1"/>
  <c r="W51" i="89"/>
  <c r="AE50" i="89"/>
  <c r="Z54" i="87"/>
  <c r="AH54" i="96"/>
  <c r="AQ54" i="96" s="1"/>
  <c r="AR51" i="74"/>
  <c r="AI53" i="83"/>
  <c r="AN53" i="83"/>
  <c r="Y55" i="85"/>
  <c r="X55" i="85"/>
  <c r="Z55" i="85" s="1"/>
  <c r="AI52" i="90"/>
  <c r="AN52" i="90"/>
  <c r="AR54" i="28"/>
  <c r="AH53" i="36"/>
  <c r="AQ53" i="36" s="1"/>
  <c r="AI52" i="32"/>
  <c r="AN52" i="32"/>
  <c r="Z54" i="96"/>
  <c r="AH55" i="28"/>
  <c r="AQ55" i="28" s="1"/>
  <c r="AH51" i="94"/>
  <c r="AQ51" i="94" s="1"/>
  <c r="AR52" i="81"/>
  <c r="AN54" i="85"/>
  <c r="AI54" i="85"/>
  <c r="AI54" i="77"/>
  <c r="AN54" i="77"/>
  <c r="Y55" i="79"/>
  <c r="X55" i="79"/>
  <c r="AR51" i="75"/>
  <c r="AR53" i="37"/>
  <c r="AH54" i="37"/>
  <c r="AQ54" i="37" s="1"/>
  <c r="AR53" i="96"/>
  <c r="W52" i="88"/>
  <c r="AF51" i="88"/>
  <c r="AO51" i="88" s="1"/>
  <c r="AE51" i="88"/>
  <c r="AG51" i="88"/>
  <c r="AP51" i="88" s="1"/>
  <c r="AR54" i="26"/>
  <c r="AI53" i="31"/>
  <c r="AN53" i="31"/>
  <c r="AG51" i="35"/>
  <c r="AP51" i="35" s="1"/>
  <c r="AE51" i="35"/>
  <c r="W52" i="35"/>
  <c r="AF51" i="35"/>
  <c r="AO51" i="35" s="1"/>
  <c r="AH53" i="81"/>
  <c r="AQ53" i="81" s="1"/>
  <c r="AE54" i="42"/>
  <c r="W55" i="42"/>
  <c r="AF54" i="42"/>
  <c r="AO54" i="42" s="1"/>
  <c r="AG54" i="42"/>
  <c r="AP54" i="42" s="1"/>
  <c r="AG52" i="41"/>
  <c r="AP52" i="41" s="1"/>
  <c r="AF52" i="41"/>
  <c r="AO52" i="41" s="1"/>
  <c r="AE52" i="41"/>
  <c r="W53" i="41"/>
  <c r="Z53" i="81"/>
  <c r="AH54" i="44"/>
  <c r="AQ54" i="44" s="1"/>
  <c r="Z55" i="28"/>
  <c r="Z51" i="94"/>
  <c r="AN54" i="79"/>
  <c r="AI54" i="79"/>
  <c r="Y55" i="25"/>
  <c r="X55" i="25"/>
  <c r="Z55" i="25" s="1"/>
  <c r="AR50" i="94"/>
  <c r="Z53" i="36"/>
  <c r="AR50" i="27"/>
  <c r="X54" i="80"/>
  <c r="Y54" i="80"/>
  <c r="AR52" i="29"/>
  <c r="AH51" i="27"/>
  <c r="AQ51" i="27" s="1"/>
  <c r="AH53" i="93"/>
  <c r="AQ53" i="93" s="1"/>
  <c r="Y54" i="83"/>
  <c r="X54" i="83"/>
  <c r="Z51" i="27"/>
  <c r="Z54" i="37"/>
  <c r="AR52" i="93"/>
  <c r="AH52" i="75"/>
  <c r="AQ52" i="75" s="1"/>
  <c r="AR52" i="36"/>
  <c r="AN52" i="39"/>
  <c r="AI52" i="39"/>
  <c r="AR52" i="82"/>
  <c r="AR53" i="87"/>
  <c r="Z52" i="75"/>
  <c r="AR52" i="33"/>
  <c r="Z54" i="44"/>
  <c r="AR53" i="95"/>
  <c r="X54" i="31"/>
  <c r="Y54" i="31"/>
  <c r="AH52" i="74"/>
  <c r="AQ52" i="74" s="1"/>
  <c r="AH53" i="82"/>
  <c r="AQ53" i="82" s="1"/>
  <c r="AN54" i="86"/>
  <c r="AI54" i="86"/>
  <c r="Y54" i="45"/>
  <c r="X54" i="45"/>
  <c r="AN53" i="80"/>
  <c r="AI53" i="80"/>
  <c r="Y55" i="30"/>
  <c r="X55" i="30"/>
  <c r="Z55" i="79" l="1"/>
  <c r="Z53" i="39"/>
  <c r="AG53" i="39" s="1"/>
  <c r="AP53" i="39" s="1"/>
  <c r="Z53" i="32"/>
  <c r="Z54" i="80"/>
  <c r="AF54" i="80" s="1"/>
  <c r="AO54" i="80" s="1"/>
  <c r="Z54" i="83"/>
  <c r="AG54" i="83" s="1"/>
  <c r="AP54" i="83" s="1"/>
  <c r="W54" i="39"/>
  <c r="AF53" i="39"/>
  <c r="AO53" i="39" s="1"/>
  <c r="W55" i="80"/>
  <c r="AG54" i="80"/>
  <c r="AP54" i="80" s="1"/>
  <c r="AE54" i="80"/>
  <c r="AE51" i="27"/>
  <c r="W52" i="27"/>
  <c r="AG51" i="27"/>
  <c r="AP51" i="27" s="1"/>
  <c r="AF51" i="27"/>
  <c r="AO51" i="27" s="1"/>
  <c r="AH55" i="25"/>
  <c r="AQ55" i="25" s="1"/>
  <c r="W56" i="28"/>
  <c r="AG55" i="28"/>
  <c r="AP55" i="28" s="1"/>
  <c r="AF55" i="28"/>
  <c r="AO55" i="28" s="1"/>
  <c r="AE55" i="28"/>
  <c r="AG53" i="81"/>
  <c r="AP53" i="81" s="1"/>
  <c r="AF53" i="81"/>
  <c r="AO53" i="81" s="1"/>
  <c r="W54" i="81"/>
  <c r="AE53" i="81"/>
  <c r="AF54" i="96"/>
  <c r="AO54" i="96" s="1"/>
  <c r="AE54" i="96"/>
  <c r="AG54" i="96"/>
  <c r="AP54" i="96" s="1"/>
  <c r="W55" i="96"/>
  <c r="AH55" i="85"/>
  <c r="AQ55" i="85" s="1"/>
  <c r="AG54" i="87"/>
  <c r="AP54" i="87" s="1"/>
  <c r="AF54" i="87"/>
  <c r="AO54" i="87" s="1"/>
  <c r="AE54" i="87"/>
  <c r="W55" i="87"/>
  <c r="AF55" i="38"/>
  <c r="AO55" i="38" s="1"/>
  <c r="W56" i="38"/>
  <c r="AG55" i="38"/>
  <c r="AP55" i="38" s="1"/>
  <c r="AE55" i="38"/>
  <c r="AG53" i="29"/>
  <c r="AP53" i="29" s="1"/>
  <c r="AF53" i="29"/>
  <c r="AO53" i="29" s="1"/>
  <c r="AE53" i="29"/>
  <c r="W54" i="29"/>
  <c r="Y55" i="95"/>
  <c r="X55" i="95"/>
  <c r="Y55" i="73"/>
  <c r="X55" i="73"/>
  <c r="X53" i="78"/>
  <c r="Y53" i="78"/>
  <c r="X53" i="74"/>
  <c r="Y53" i="74"/>
  <c r="AN54" i="40"/>
  <c r="AI54" i="40"/>
  <c r="X53" i="92"/>
  <c r="Y53" i="92"/>
  <c r="X54" i="34"/>
  <c r="Y54" i="34"/>
  <c r="X54" i="43"/>
  <c r="Y54" i="43"/>
  <c r="AH54" i="31"/>
  <c r="AQ54" i="31" s="1"/>
  <c r="AR52" i="39"/>
  <c r="Z54" i="31"/>
  <c r="W53" i="75"/>
  <c r="AG52" i="75"/>
  <c r="AP52" i="75" s="1"/>
  <c r="AF52" i="75"/>
  <c r="AO52" i="75" s="1"/>
  <c r="AE52" i="75"/>
  <c r="AH54" i="83"/>
  <c r="AQ54" i="83" s="1"/>
  <c r="AN51" i="35"/>
  <c r="AI51" i="35"/>
  <c r="W56" i="79"/>
  <c r="AG55" i="79"/>
  <c r="AP55" i="79" s="1"/>
  <c r="AF55" i="79"/>
  <c r="AO55" i="79" s="1"/>
  <c r="AE55" i="79"/>
  <c r="AN50" i="89"/>
  <c r="AI50" i="89"/>
  <c r="AI53" i="84"/>
  <c r="AN53" i="84"/>
  <c r="AF53" i="33"/>
  <c r="AO53" i="33" s="1"/>
  <c r="AE53" i="33"/>
  <c r="W54" i="33"/>
  <c r="AG53" i="33"/>
  <c r="AP53" i="33" s="1"/>
  <c r="AH53" i="90"/>
  <c r="AQ53" i="90" s="1"/>
  <c r="AN54" i="95"/>
  <c r="AI54" i="95"/>
  <c r="AN54" i="73"/>
  <c r="AI54" i="73"/>
  <c r="X56" i="26"/>
  <c r="Y56" i="26"/>
  <c r="AH53" i="32"/>
  <c r="AQ53" i="32" s="1"/>
  <c r="AR54" i="25"/>
  <c r="AN53" i="34"/>
  <c r="AI53" i="34"/>
  <c r="Y52" i="46"/>
  <c r="X52" i="46"/>
  <c r="AN53" i="43"/>
  <c r="AI53" i="43"/>
  <c r="Y54" i="93"/>
  <c r="X54" i="93"/>
  <c r="Z54" i="93" s="1"/>
  <c r="AH54" i="45"/>
  <c r="AQ54" i="45" s="1"/>
  <c r="AE55" i="25"/>
  <c r="W56" i="25"/>
  <c r="AG55" i="25"/>
  <c r="AP55" i="25" s="1"/>
  <c r="AF55" i="25"/>
  <c r="AO55" i="25" s="1"/>
  <c r="Y53" i="41"/>
  <c r="X53" i="41"/>
  <c r="AI51" i="88"/>
  <c r="AN51" i="88"/>
  <c r="AR52" i="32"/>
  <c r="W56" i="85"/>
  <c r="AG55" i="85"/>
  <c r="AP55" i="85" s="1"/>
  <c r="AE55" i="85"/>
  <c r="AF55" i="85"/>
  <c r="AO55" i="85" s="1"/>
  <c r="AF53" i="90"/>
  <c r="AO53" i="90" s="1"/>
  <c r="AG53" i="90"/>
  <c r="AP53" i="90" s="1"/>
  <c r="AE53" i="90"/>
  <c r="W54" i="90"/>
  <c r="AI55" i="26"/>
  <c r="AN55" i="26"/>
  <c r="AF53" i="32"/>
  <c r="AO53" i="32" s="1"/>
  <c r="AE53" i="32"/>
  <c r="W54" i="32"/>
  <c r="AG53" i="32"/>
  <c r="AP53" i="32" s="1"/>
  <c r="AI52" i="74"/>
  <c r="AN52" i="74"/>
  <c r="Y56" i="91"/>
  <c r="X56" i="91"/>
  <c r="AR53" i="80"/>
  <c r="AG53" i="36"/>
  <c r="AP53" i="36" s="1"/>
  <c r="AF53" i="36"/>
  <c r="AO53" i="36" s="1"/>
  <c r="AE53" i="36"/>
  <c r="W54" i="36"/>
  <c r="AR54" i="79"/>
  <c r="AN52" i="41"/>
  <c r="AI52" i="41"/>
  <c r="X55" i="42"/>
  <c r="Z55" i="42" s="1"/>
  <c r="Y55" i="42"/>
  <c r="AR54" i="77"/>
  <c r="X51" i="89"/>
  <c r="Y51" i="89"/>
  <c r="AR53" i="76"/>
  <c r="Y54" i="82"/>
  <c r="X54" i="82"/>
  <c r="AH55" i="77"/>
  <c r="AQ55" i="77" s="1"/>
  <c r="AI52" i="78"/>
  <c r="AN52" i="78"/>
  <c r="AH54" i="76"/>
  <c r="AQ54" i="76" s="1"/>
  <c r="X52" i="47"/>
  <c r="Y52" i="47"/>
  <c r="Z54" i="45"/>
  <c r="AI54" i="42"/>
  <c r="AN54" i="42"/>
  <c r="AR53" i="31"/>
  <c r="AR54" i="85"/>
  <c r="AR53" i="83"/>
  <c r="X56" i="48"/>
  <c r="Y56" i="48"/>
  <c r="AR54" i="30"/>
  <c r="AH55" i="86"/>
  <c r="AQ55" i="86" s="1"/>
  <c r="AI55" i="91"/>
  <c r="AN55" i="91"/>
  <c r="AI51" i="46"/>
  <c r="AN51" i="46"/>
  <c r="Z54" i="76"/>
  <c r="AN53" i="93"/>
  <c r="AI53" i="93"/>
  <c r="AH55" i="30"/>
  <c r="AQ55" i="30" s="1"/>
  <c r="AE54" i="44"/>
  <c r="AF54" i="44"/>
  <c r="AO54" i="44" s="1"/>
  <c r="AG54" i="44"/>
  <c r="AP54" i="44" s="1"/>
  <c r="W55" i="44"/>
  <c r="Z55" i="30"/>
  <c r="AR54" i="86"/>
  <c r="AG54" i="37"/>
  <c r="AP54" i="37" s="1"/>
  <c r="AF54" i="37"/>
  <c r="AO54" i="37" s="1"/>
  <c r="AE54" i="37"/>
  <c r="W55" i="37"/>
  <c r="AH54" i="80"/>
  <c r="AQ54" i="80" s="1"/>
  <c r="W52" i="94"/>
  <c r="AG51" i="94"/>
  <c r="AP51" i="94" s="1"/>
  <c r="AF51" i="94"/>
  <c r="AO51" i="94" s="1"/>
  <c r="AE51" i="94"/>
  <c r="Y52" i="35"/>
  <c r="X52" i="35"/>
  <c r="Y52" i="88"/>
  <c r="X52" i="88"/>
  <c r="Z52" i="88" s="1"/>
  <c r="AH55" i="79"/>
  <c r="AQ55" i="79" s="1"/>
  <c r="AR52" i="90"/>
  <c r="X54" i="84"/>
  <c r="Y54" i="84"/>
  <c r="AI55" i="48"/>
  <c r="AN55" i="48"/>
  <c r="AR53" i="45"/>
  <c r="AN53" i="82"/>
  <c r="AI53" i="82"/>
  <c r="Z55" i="77"/>
  <c r="Z55" i="86"/>
  <c r="X55" i="40"/>
  <c r="Y55" i="40"/>
  <c r="AI52" i="92"/>
  <c r="AN52" i="92"/>
  <c r="AI51" i="47"/>
  <c r="AN51" i="47"/>
  <c r="AH53" i="39"/>
  <c r="AQ53" i="39" s="1"/>
  <c r="Z56" i="48" l="1"/>
  <c r="AE54" i="83"/>
  <c r="AE53" i="39"/>
  <c r="W55" i="83"/>
  <c r="Z54" i="34"/>
  <c r="AF54" i="83"/>
  <c r="AO54" i="83" s="1"/>
  <c r="Z55" i="73"/>
  <c r="AG55" i="73" s="1"/>
  <c r="AP55" i="73" s="1"/>
  <c r="Z53" i="41"/>
  <c r="AE53" i="41" s="1"/>
  <c r="Z51" i="89"/>
  <c r="W52" i="89" s="1"/>
  <c r="Z54" i="84"/>
  <c r="AE54" i="84" s="1"/>
  <c r="Z52" i="47"/>
  <c r="AG52" i="47" s="1"/>
  <c r="AP52" i="47" s="1"/>
  <c r="AE52" i="88"/>
  <c r="AG52" i="88"/>
  <c r="AP52" i="88" s="1"/>
  <c r="AF52" i="88"/>
  <c r="AO52" i="88" s="1"/>
  <c r="W53" i="88"/>
  <c r="W56" i="73"/>
  <c r="AF55" i="73"/>
  <c r="AO55" i="73" s="1"/>
  <c r="W54" i="41"/>
  <c r="AG53" i="41"/>
  <c r="AP53" i="41" s="1"/>
  <c r="AF53" i="41"/>
  <c r="AO53" i="41" s="1"/>
  <c r="W55" i="93"/>
  <c r="AG54" i="93"/>
  <c r="AP54" i="93" s="1"/>
  <c r="AF54" i="93"/>
  <c r="AO54" i="93" s="1"/>
  <c r="AE54" i="93"/>
  <c r="AF54" i="84"/>
  <c r="AO54" i="84" s="1"/>
  <c r="AG54" i="84"/>
  <c r="AP54" i="84" s="1"/>
  <c r="W57" i="48"/>
  <c r="AG56" i="48"/>
  <c r="AP56" i="48" s="1"/>
  <c r="AF56" i="48"/>
  <c r="AO56" i="48" s="1"/>
  <c r="AE56" i="48"/>
  <c r="AE51" i="89"/>
  <c r="AG51" i="89"/>
  <c r="AP51" i="89" s="1"/>
  <c r="AF51" i="89"/>
  <c r="AO51" i="89" s="1"/>
  <c r="AH52" i="35"/>
  <c r="AQ52" i="35" s="1"/>
  <c r="AR53" i="43"/>
  <c r="AR52" i="92"/>
  <c r="AR53" i="82"/>
  <c r="AR51" i="46"/>
  <c r="AH55" i="42"/>
  <c r="AQ55" i="42" s="1"/>
  <c r="AR55" i="26"/>
  <c r="AR53" i="34"/>
  <c r="AR54" i="73"/>
  <c r="AN53" i="33"/>
  <c r="AI53" i="33"/>
  <c r="AI55" i="79"/>
  <c r="AN55" i="79"/>
  <c r="AI52" i="75"/>
  <c r="AN52" i="75"/>
  <c r="AF54" i="34"/>
  <c r="AO54" i="34" s="1"/>
  <c r="AG54" i="34"/>
  <c r="AP54" i="34" s="1"/>
  <c r="W55" i="34"/>
  <c r="AE54" i="34"/>
  <c r="AH55" i="73"/>
  <c r="AQ55" i="73" s="1"/>
  <c r="AN54" i="87"/>
  <c r="AI54" i="87"/>
  <c r="AI55" i="28"/>
  <c r="AN55" i="28"/>
  <c r="X55" i="80"/>
  <c r="Y55" i="80"/>
  <c r="AR52" i="78"/>
  <c r="AH53" i="74"/>
  <c r="AQ53" i="74" s="1"/>
  <c r="X54" i="29"/>
  <c r="Y54" i="29"/>
  <c r="Z54" i="29" s="1"/>
  <c r="Y52" i="27"/>
  <c r="X52" i="27"/>
  <c r="AI53" i="39"/>
  <c r="AN53" i="39"/>
  <c r="AH55" i="40"/>
  <c r="AQ55" i="40" s="1"/>
  <c r="X52" i="94"/>
  <c r="Y52" i="94"/>
  <c r="AN54" i="44"/>
  <c r="AI54" i="44"/>
  <c r="AR53" i="93"/>
  <c r="AR55" i="91"/>
  <c r="AR54" i="42"/>
  <c r="AR52" i="41"/>
  <c r="AN53" i="36"/>
  <c r="AI53" i="36"/>
  <c r="X54" i="32"/>
  <c r="Y54" i="32"/>
  <c r="AN53" i="90"/>
  <c r="AI53" i="90"/>
  <c r="AR51" i="88"/>
  <c r="AR54" i="95"/>
  <c r="AH54" i="43"/>
  <c r="AQ54" i="43" s="1"/>
  <c r="AH53" i="92"/>
  <c r="AQ53" i="92" s="1"/>
  <c r="Z53" i="74"/>
  <c r="AN53" i="29"/>
  <c r="AI53" i="29"/>
  <c r="Y56" i="38"/>
  <c r="X56" i="38"/>
  <c r="AN53" i="81"/>
  <c r="AI53" i="81"/>
  <c r="AI51" i="27"/>
  <c r="AN51" i="27"/>
  <c r="AH54" i="82"/>
  <c r="AQ54" i="82" s="1"/>
  <c r="AH51" i="89"/>
  <c r="AQ51" i="89" s="1"/>
  <c r="AH56" i="91"/>
  <c r="AQ56" i="91" s="1"/>
  <c r="Z55" i="40"/>
  <c r="Z52" i="35"/>
  <c r="Y55" i="37"/>
  <c r="X55" i="37"/>
  <c r="AF55" i="30"/>
  <c r="AO55" i="30" s="1"/>
  <c r="AE55" i="30"/>
  <c r="W56" i="30"/>
  <c r="AG55" i="30"/>
  <c r="AP55" i="30" s="1"/>
  <c r="AG54" i="45"/>
  <c r="AP54" i="45" s="1"/>
  <c r="W55" i="45"/>
  <c r="AE54" i="45"/>
  <c r="AF54" i="45"/>
  <c r="AO54" i="45" s="1"/>
  <c r="Z54" i="82"/>
  <c r="Z56" i="91"/>
  <c r="AI53" i="32"/>
  <c r="AN53" i="32"/>
  <c r="AH53" i="41"/>
  <c r="AQ53" i="41" s="1"/>
  <c r="Y56" i="25"/>
  <c r="X56" i="25"/>
  <c r="Z56" i="25" s="1"/>
  <c r="AH52" i="46"/>
  <c r="AQ52" i="46" s="1"/>
  <c r="AR53" i="84"/>
  <c r="Z54" i="43"/>
  <c r="Z53" i="92"/>
  <c r="AH55" i="95"/>
  <c r="AQ55" i="95" s="1"/>
  <c r="Y55" i="96"/>
  <c r="X55" i="96"/>
  <c r="X54" i="81"/>
  <c r="Y54" i="81"/>
  <c r="AI54" i="80"/>
  <c r="AN54" i="80"/>
  <c r="AH54" i="84"/>
  <c r="AQ54" i="84" s="1"/>
  <c r="AG55" i="42"/>
  <c r="AP55" i="42" s="1"/>
  <c r="AF55" i="42"/>
  <c r="AO55" i="42" s="1"/>
  <c r="AE55" i="42"/>
  <c r="W56" i="42"/>
  <c r="X54" i="36"/>
  <c r="Y54" i="36"/>
  <c r="Y54" i="90"/>
  <c r="X54" i="90"/>
  <c r="AI55" i="85"/>
  <c r="AN55" i="85"/>
  <c r="W56" i="86"/>
  <c r="AE55" i="86"/>
  <c r="AF55" i="86"/>
  <c r="AO55" i="86" s="1"/>
  <c r="AG55" i="86"/>
  <c r="AP55" i="86" s="1"/>
  <c r="AH52" i="88"/>
  <c r="AQ52" i="88" s="1"/>
  <c r="AI51" i="94"/>
  <c r="AN51" i="94"/>
  <c r="AN54" i="37"/>
  <c r="AI54" i="37"/>
  <c r="AF54" i="76"/>
  <c r="AO54" i="76" s="1"/>
  <c r="AE54" i="76"/>
  <c r="AG54" i="76"/>
  <c r="AP54" i="76" s="1"/>
  <c r="W55" i="76"/>
  <c r="Y56" i="85"/>
  <c r="X56" i="85"/>
  <c r="AI55" i="25"/>
  <c r="AN55" i="25"/>
  <c r="AH54" i="93"/>
  <c r="AQ54" i="93" s="1"/>
  <c r="AH56" i="26"/>
  <c r="AQ56" i="26" s="1"/>
  <c r="X54" i="33"/>
  <c r="Y54" i="33"/>
  <c r="AR50" i="89"/>
  <c r="X56" i="79"/>
  <c r="Y56" i="79"/>
  <c r="X53" i="75"/>
  <c r="Y53" i="75"/>
  <c r="AR54" i="40"/>
  <c r="AH53" i="78"/>
  <c r="AQ53" i="78" s="1"/>
  <c r="X55" i="87"/>
  <c r="Y55" i="87"/>
  <c r="X56" i="28"/>
  <c r="Y56" i="28"/>
  <c r="Z56" i="28" s="1"/>
  <c r="AN54" i="83"/>
  <c r="AI54" i="83"/>
  <c r="AR51" i="47"/>
  <c r="AE55" i="77"/>
  <c r="W56" i="77"/>
  <c r="AF55" i="77"/>
  <c r="AO55" i="77" s="1"/>
  <c r="AG55" i="77"/>
  <c r="AP55" i="77" s="1"/>
  <c r="AR55" i="48"/>
  <c r="X55" i="44"/>
  <c r="Y55" i="44"/>
  <c r="AH56" i="48"/>
  <c r="AQ56" i="48" s="1"/>
  <c r="AH52" i="47"/>
  <c r="AQ52" i="47" s="1"/>
  <c r="AR52" i="74"/>
  <c r="Z52" i="46"/>
  <c r="Z56" i="26"/>
  <c r="AR51" i="35"/>
  <c r="AE54" i="31"/>
  <c r="W55" i="31"/>
  <c r="AG54" i="31"/>
  <c r="AP54" i="31" s="1"/>
  <c r="AF54" i="31"/>
  <c r="AO54" i="31" s="1"/>
  <c r="AH54" i="34"/>
  <c r="AQ54" i="34" s="1"/>
  <c r="Z53" i="78"/>
  <c r="Z55" i="95"/>
  <c r="AI55" i="38"/>
  <c r="AN55" i="38"/>
  <c r="AN54" i="96"/>
  <c r="AI54" i="96"/>
  <c r="Y55" i="83"/>
  <c r="Z55" i="83" s="1"/>
  <c r="X55" i="83"/>
  <c r="Y54" i="39"/>
  <c r="Z54" i="39" s="1"/>
  <c r="X54" i="39"/>
  <c r="Z55" i="96" l="1"/>
  <c r="Z54" i="81"/>
  <c r="AG54" i="81" s="1"/>
  <c r="AP54" i="81" s="1"/>
  <c r="W55" i="84"/>
  <c r="AE55" i="73"/>
  <c r="Z55" i="44"/>
  <c r="AE55" i="44" s="1"/>
  <c r="Z56" i="79"/>
  <c r="W57" i="79" s="1"/>
  <c r="W53" i="47"/>
  <c r="X53" i="47" s="1"/>
  <c r="AF52" i="47"/>
  <c r="AO52" i="47" s="1"/>
  <c r="AE52" i="47"/>
  <c r="AI52" i="47" s="1"/>
  <c r="Z56" i="85"/>
  <c r="AE56" i="85" s="1"/>
  <c r="Z52" i="94"/>
  <c r="W53" i="94" s="1"/>
  <c r="Z52" i="27"/>
  <c r="AF52" i="27" s="1"/>
  <c r="AO52" i="27" s="1"/>
  <c r="Z54" i="32"/>
  <c r="W55" i="32" s="1"/>
  <c r="AG55" i="96"/>
  <c r="AP55" i="96" s="1"/>
  <c r="AF55" i="96"/>
  <c r="AO55" i="96" s="1"/>
  <c r="AE55" i="96"/>
  <c r="W56" i="96"/>
  <c r="W55" i="81"/>
  <c r="AF54" i="81"/>
  <c r="AO54" i="81" s="1"/>
  <c r="AE54" i="81"/>
  <c r="AF56" i="85"/>
  <c r="AO56" i="85" s="1"/>
  <c r="AE52" i="94"/>
  <c r="AG56" i="25"/>
  <c r="AP56" i="25" s="1"/>
  <c r="AF56" i="25"/>
  <c r="AO56" i="25" s="1"/>
  <c r="AE56" i="25"/>
  <c r="W57" i="25"/>
  <c r="AF54" i="32"/>
  <c r="AO54" i="32" s="1"/>
  <c r="AE54" i="32"/>
  <c r="AE56" i="28"/>
  <c r="AF56" i="28"/>
  <c r="AO56" i="28" s="1"/>
  <c r="W57" i="28"/>
  <c r="AG56" i="28"/>
  <c r="AP56" i="28" s="1"/>
  <c r="W56" i="83"/>
  <c r="AG55" i="83"/>
  <c r="AP55" i="83" s="1"/>
  <c r="AF55" i="83"/>
  <c r="AO55" i="83" s="1"/>
  <c r="AE55" i="83"/>
  <c r="AG55" i="44"/>
  <c r="AP55" i="44" s="1"/>
  <c r="AF55" i="44"/>
  <c r="AO55" i="44" s="1"/>
  <c r="AE56" i="79"/>
  <c r="AG56" i="79"/>
  <c r="AP56" i="79" s="1"/>
  <c r="AF56" i="79"/>
  <c r="AO56" i="79" s="1"/>
  <c r="AH54" i="33"/>
  <c r="AQ54" i="33" s="1"/>
  <c r="W56" i="40"/>
  <c r="AG55" i="40"/>
  <c r="AP55" i="40" s="1"/>
  <c r="AE55" i="40"/>
  <c r="AF55" i="40"/>
  <c r="AO55" i="40" s="1"/>
  <c r="AH54" i="90"/>
  <c r="AQ54" i="90" s="1"/>
  <c r="X56" i="42"/>
  <c r="Z56" i="42" s="1"/>
  <c r="Y56" i="42"/>
  <c r="AG56" i="26"/>
  <c r="AP56" i="26" s="1"/>
  <c r="AF56" i="26"/>
  <c r="AO56" i="26" s="1"/>
  <c r="AE56" i="26"/>
  <c r="W57" i="26"/>
  <c r="AH53" i="75"/>
  <c r="AQ53" i="75" s="1"/>
  <c r="AR54" i="37"/>
  <c r="Z54" i="90"/>
  <c r="AN55" i="42"/>
  <c r="AI55" i="42"/>
  <c r="AE52" i="46"/>
  <c r="W53" i="46"/>
  <c r="AG52" i="46"/>
  <c r="AP52" i="46" s="1"/>
  <c r="AF52" i="46"/>
  <c r="AO52" i="46" s="1"/>
  <c r="Z53" i="75"/>
  <c r="Y55" i="76"/>
  <c r="X55" i="76"/>
  <c r="Z55" i="76" s="1"/>
  <c r="X56" i="86"/>
  <c r="Z56" i="86" s="1"/>
  <c r="Y56" i="86"/>
  <c r="AH55" i="96"/>
  <c r="AQ55" i="96" s="1"/>
  <c r="AN54" i="45"/>
  <c r="AI54" i="45"/>
  <c r="Y56" i="30"/>
  <c r="X56" i="30"/>
  <c r="W53" i="35"/>
  <c r="AG52" i="35"/>
  <c r="AP52" i="35" s="1"/>
  <c r="AF52" i="35"/>
  <c r="AO52" i="35" s="1"/>
  <c r="AE52" i="35"/>
  <c r="AR51" i="27"/>
  <c r="AR53" i="29"/>
  <c r="AH54" i="29"/>
  <c r="AQ54" i="29" s="1"/>
  <c r="AR53" i="33"/>
  <c r="Y52" i="89"/>
  <c r="X52" i="89"/>
  <c r="Z52" i="89" s="1"/>
  <c r="AH55" i="87"/>
  <c r="AQ55" i="87" s="1"/>
  <c r="AH54" i="36"/>
  <c r="AQ54" i="36" s="1"/>
  <c r="X55" i="45"/>
  <c r="Y55" i="45"/>
  <c r="AR53" i="81"/>
  <c r="AR53" i="39"/>
  <c r="W55" i="29"/>
  <c r="AG54" i="29"/>
  <c r="AP54" i="29" s="1"/>
  <c r="AE54" i="29"/>
  <c r="AF54" i="29"/>
  <c r="AO54" i="29" s="1"/>
  <c r="AR55" i="28"/>
  <c r="AI56" i="48"/>
  <c r="AN56" i="48"/>
  <c r="Y56" i="73"/>
  <c r="X56" i="73"/>
  <c r="Y53" i="88"/>
  <c r="X53" i="88"/>
  <c r="Z53" i="88" s="1"/>
  <c r="AH55" i="83"/>
  <c r="AQ55" i="83" s="1"/>
  <c r="AR55" i="38"/>
  <c r="AI54" i="31"/>
  <c r="AN54" i="31"/>
  <c r="AH55" i="44"/>
  <c r="AQ55" i="44" s="1"/>
  <c r="Z55" i="87"/>
  <c r="AH56" i="79"/>
  <c r="AQ56" i="79" s="1"/>
  <c r="Z54" i="33"/>
  <c r="AR55" i="25"/>
  <c r="AR51" i="94"/>
  <c r="AR55" i="85"/>
  <c r="Z54" i="36"/>
  <c r="AR54" i="80"/>
  <c r="W54" i="92"/>
  <c r="AG53" i="92"/>
  <c r="AP53" i="92" s="1"/>
  <c r="AE53" i="92"/>
  <c r="AF53" i="92"/>
  <c r="AO53" i="92" s="1"/>
  <c r="AR53" i="32"/>
  <c r="AE53" i="74"/>
  <c r="W54" i="74"/>
  <c r="AF53" i="74"/>
  <c r="AO53" i="74" s="1"/>
  <c r="AG53" i="74"/>
  <c r="AP53" i="74" s="1"/>
  <c r="AH54" i="32"/>
  <c r="AQ54" i="32" s="1"/>
  <c r="AR54" i="44"/>
  <c r="AH52" i="27"/>
  <c r="AQ52" i="27" s="1"/>
  <c r="AR54" i="87"/>
  <c r="X55" i="84"/>
  <c r="Y55" i="84"/>
  <c r="X54" i="41"/>
  <c r="Y54" i="41"/>
  <c r="AN54" i="34"/>
  <c r="AI54" i="34"/>
  <c r="AR52" i="75"/>
  <c r="AN54" i="84"/>
  <c r="AI54" i="84"/>
  <c r="Y55" i="93"/>
  <c r="X55" i="93"/>
  <c r="Y55" i="31"/>
  <c r="Z55" i="31" s="1"/>
  <c r="X55" i="31"/>
  <c r="AI55" i="30"/>
  <c r="AN55" i="30"/>
  <c r="W56" i="95"/>
  <c r="AG55" i="95"/>
  <c r="AP55" i="95" s="1"/>
  <c r="AF55" i="95"/>
  <c r="AO55" i="95" s="1"/>
  <c r="AE55" i="95"/>
  <c r="AH55" i="37"/>
  <c r="AQ55" i="37" s="1"/>
  <c r="AH56" i="38"/>
  <c r="AQ56" i="38" s="1"/>
  <c r="AF53" i="78"/>
  <c r="AO53" i="78" s="1"/>
  <c r="AE53" i="78"/>
  <c r="W54" i="78"/>
  <c r="AG53" i="78"/>
  <c r="AP53" i="78" s="1"/>
  <c r="AI55" i="77"/>
  <c r="AN55" i="77"/>
  <c r="AH56" i="28"/>
  <c r="AQ56" i="28" s="1"/>
  <c r="AI55" i="86"/>
  <c r="AN55" i="86"/>
  <c r="AH54" i="81"/>
  <c r="AQ54" i="81" s="1"/>
  <c r="AG54" i="82"/>
  <c r="AP54" i="82" s="1"/>
  <c r="AF54" i="82"/>
  <c r="AO54" i="82" s="1"/>
  <c r="AE54" i="82"/>
  <c r="W55" i="82"/>
  <c r="AR53" i="36"/>
  <c r="AH55" i="80"/>
  <c r="AQ55" i="80" s="1"/>
  <c r="AI51" i="89"/>
  <c r="AN51" i="89"/>
  <c r="AI53" i="41"/>
  <c r="AN53" i="41"/>
  <c r="AI55" i="73"/>
  <c r="AN55" i="73"/>
  <c r="Y53" i="47"/>
  <c r="AE54" i="39"/>
  <c r="W55" i="39"/>
  <c r="AF54" i="39"/>
  <c r="AO54" i="39" s="1"/>
  <c r="AG54" i="39"/>
  <c r="AP54" i="39" s="1"/>
  <c r="AR54" i="83"/>
  <c r="X56" i="77"/>
  <c r="Y56" i="77"/>
  <c r="Z56" i="77" s="1"/>
  <c r="AH56" i="85"/>
  <c r="AQ56" i="85" s="1"/>
  <c r="AI54" i="76"/>
  <c r="AN54" i="76"/>
  <c r="W55" i="43"/>
  <c r="AE54" i="43"/>
  <c r="AG54" i="43"/>
  <c r="AP54" i="43" s="1"/>
  <c r="AF54" i="43"/>
  <c r="AO54" i="43" s="1"/>
  <c r="AF56" i="91"/>
  <c r="AO56" i="91" s="1"/>
  <c r="AE56" i="91"/>
  <c r="AG56" i="91"/>
  <c r="AP56" i="91" s="1"/>
  <c r="W57" i="91"/>
  <c r="AH54" i="39"/>
  <c r="AQ54" i="39" s="1"/>
  <c r="AR54" i="96"/>
  <c r="AH56" i="25"/>
  <c r="AQ56" i="25" s="1"/>
  <c r="Z55" i="37"/>
  <c r="Z56" i="38"/>
  <c r="AR53" i="90"/>
  <c r="AH52" i="94"/>
  <c r="AQ52" i="94" s="1"/>
  <c r="Z55" i="80"/>
  <c r="Y55" i="34"/>
  <c r="X55" i="34"/>
  <c r="AR55" i="79"/>
  <c r="X57" i="48"/>
  <c r="Y57" i="48"/>
  <c r="AI54" i="93"/>
  <c r="AN54" i="93"/>
  <c r="AN52" i="88"/>
  <c r="AI52" i="88"/>
  <c r="AF52" i="94" l="1"/>
  <c r="AO52" i="94" s="1"/>
  <c r="W56" i="44"/>
  <c r="AE52" i="27"/>
  <c r="W53" i="27"/>
  <c r="AG52" i="27"/>
  <c r="AP52" i="27" s="1"/>
  <c r="Z56" i="73"/>
  <c r="W57" i="73" s="1"/>
  <c r="AG52" i="94"/>
  <c r="AP52" i="94" s="1"/>
  <c r="Z55" i="34"/>
  <c r="AF55" i="34" s="1"/>
  <c r="AO55" i="34" s="1"/>
  <c r="Z53" i="47"/>
  <c r="W54" i="47" s="1"/>
  <c r="AN52" i="47"/>
  <c r="AG54" i="32"/>
  <c r="AP54" i="32" s="1"/>
  <c r="AG56" i="85"/>
  <c r="AP56" i="85" s="1"/>
  <c r="Z56" i="30"/>
  <c r="AG56" i="30" s="1"/>
  <c r="AP56" i="30" s="1"/>
  <c r="W57" i="85"/>
  <c r="AG53" i="47"/>
  <c r="AP53" i="47" s="1"/>
  <c r="AE53" i="47"/>
  <c r="AE56" i="73"/>
  <c r="AG55" i="31"/>
  <c r="AP55" i="31" s="1"/>
  <c r="AF55" i="31"/>
  <c r="AO55" i="31" s="1"/>
  <c r="AE55" i="31"/>
  <c r="W56" i="31"/>
  <c r="W56" i="34"/>
  <c r="AG55" i="34"/>
  <c r="AP55" i="34" s="1"/>
  <c r="AE55" i="34"/>
  <c r="AG56" i="77"/>
  <c r="AP56" i="77" s="1"/>
  <c r="AF56" i="77"/>
  <c r="AO56" i="77" s="1"/>
  <c r="AE56" i="77"/>
  <c r="W57" i="77"/>
  <c r="X55" i="39"/>
  <c r="Y55" i="39"/>
  <c r="AR55" i="73"/>
  <c r="AR55" i="77"/>
  <c r="AH54" i="41"/>
  <c r="AQ54" i="41" s="1"/>
  <c r="X54" i="92"/>
  <c r="Y54" i="92"/>
  <c r="AI54" i="29"/>
  <c r="AN54" i="29"/>
  <c r="AN56" i="91"/>
  <c r="AI56" i="91"/>
  <c r="Y55" i="43"/>
  <c r="X55" i="43"/>
  <c r="AR53" i="41"/>
  <c r="Y56" i="95"/>
  <c r="X56" i="95"/>
  <c r="AH55" i="93"/>
  <c r="AQ55" i="93" s="1"/>
  <c r="AR56" i="48"/>
  <c r="Y53" i="46"/>
  <c r="X53" i="46"/>
  <c r="Z53" i="46" s="1"/>
  <c r="AH56" i="42"/>
  <c r="AQ56" i="42" s="1"/>
  <c r="AN55" i="44"/>
  <c r="AI55" i="44"/>
  <c r="AN56" i="28"/>
  <c r="AI56" i="28"/>
  <c r="AN52" i="27"/>
  <c r="AI52" i="27"/>
  <c r="Y53" i="94"/>
  <c r="X53" i="94"/>
  <c r="AI56" i="85"/>
  <c r="AN56" i="85"/>
  <c r="X55" i="81"/>
  <c r="Y55" i="81"/>
  <c r="AI54" i="43"/>
  <c r="AN54" i="43"/>
  <c r="AR54" i="34"/>
  <c r="AH55" i="84"/>
  <c r="AQ55" i="84" s="1"/>
  <c r="W55" i="36"/>
  <c r="AG54" i="36"/>
  <c r="AP54" i="36" s="1"/>
  <c r="AE54" i="36"/>
  <c r="AF54" i="36"/>
  <c r="AO54" i="36" s="1"/>
  <c r="AF53" i="88"/>
  <c r="AO53" i="88" s="1"/>
  <c r="AG53" i="88"/>
  <c r="AP53" i="88" s="1"/>
  <c r="W54" i="88"/>
  <c r="AE53" i="88"/>
  <c r="X55" i="29"/>
  <c r="Y55" i="29"/>
  <c r="AH55" i="45"/>
  <c r="AQ55" i="45" s="1"/>
  <c r="Y56" i="96"/>
  <c r="X56" i="96"/>
  <c r="Z56" i="96" s="1"/>
  <c r="AR54" i="93"/>
  <c r="AH55" i="34"/>
  <c r="AQ55" i="34" s="1"/>
  <c r="W56" i="37"/>
  <c r="AG55" i="37"/>
  <c r="AP55" i="37" s="1"/>
  <c r="AF55" i="37"/>
  <c r="AO55" i="37" s="1"/>
  <c r="AE55" i="37"/>
  <c r="AR54" i="76"/>
  <c r="AR51" i="89"/>
  <c r="AI53" i="78"/>
  <c r="AN53" i="78"/>
  <c r="AI55" i="95"/>
  <c r="AN55" i="95"/>
  <c r="AR55" i="30"/>
  <c r="Z55" i="93"/>
  <c r="Z55" i="84"/>
  <c r="Y54" i="74"/>
  <c r="X54" i="74"/>
  <c r="Z54" i="74" s="1"/>
  <c r="AF54" i="33"/>
  <c r="AO54" i="33" s="1"/>
  <c r="AG54" i="33"/>
  <c r="AP54" i="33" s="1"/>
  <c r="AE54" i="33"/>
  <c r="W55" i="33"/>
  <c r="W56" i="87"/>
  <c r="AG55" i="87"/>
  <c r="AP55" i="87" s="1"/>
  <c r="AF55" i="87"/>
  <c r="AO55" i="87" s="1"/>
  <c r="AE55" i="87"/>
  <c r="AH56" i="73"/>
  <c r="AQ56" i="73" s="1"/>
  <c r="Z55" i="45"/>
  <c r="AR52" i="47"/>
  <c r="AE53" i="75"/>
  <c r="W54" i="75"/>
  <c r="AF53" i="75"/>
  <c r="AO53" i="75" s="1"/>
  <c r="AG53" i="75"/>
  <c r="AP53" i="75" s="1"/>
  <c r="AR55" i="42"/>
  <c r="AN56" i="26"/>
  <c r="AI56" i="26"/>
  <c r="AI55" i="40"/>
  <c r="AN55" i="40"/>
  <c r="Y57" i="79"/>
  <c r="X57" i="79"/>
  <c r="X55" i="32"/>
  <c r="Y55" i="32"/>
  <c r="AN56" i="25"/>
  <c r="AI56" i="25"/>
  <c r="AI52" i="94"/>
  <c r="AN52" i="94"/>
  <c r="AI54" i="81"/>
  <c r="AN54" i="81"/>
  <c r="AN55" i="96"/>
  <c r="AI55" i="96"/>
  <c r="AF56" i="38"/>
  <c r="AO56" i="38" s="1"/>
  <c r="AE56" i="38"/>
  <c r="W57" i="38"/>
  <c r="AG56" i="38"/>
  <c r="AP56" i="38" s="1"/>
  <c r="AH53" i="47"/>
  <c r="AQ53" i="47" s="1"/>
  <c r="Y54" i="78"/>
  <c r="X54" i="78"/>
  <c r="Z54" i="78" s="1"/>
  <c r="AI53" i="92"/>
  <c r="AN53" i="92"/>
  <c r="AR54" i="45"/>
  <c r="AG55" i="76"/>
  <c r="AP55" i="76" s="1"/>
  <c r="AF55" i="76"/>
  <c r="AO55" i="76" s="1"/>
  <c r="W56" i="76"/>
  <c r="AE55" i="76"/>
  <c r="AI52" i="46"/>
  <c r="AN52" i="46"/>
  <c r="Y57" i="26"/>
  <c r="X57" i="26"/>
  <c r="W57" i="42"/>
  <c r="AG56" i="42"/>
  <c r="AP56" i="42" s="1"/>
  <c r="AF56" i="42"/>
  <c r="AO56" i="42" s="1"/>
  <c r="AE56" i="42"/>
  <c r="X56" i="83"/>
  <c r="Y56" i="83"/>
  <c r="Y57" i="25"/>
  <c r="X57" i="25"/>
  <c r="Y53" i="27"/>
  <c r="X53" i="27"/>
  <c r="Y57" i="91"/>
  <c r="X57" i="91"/>
  <c r="Z57" i="91" s="1"/>
  <c r="AH56" i="77"/>
  <c r="AQ56" i="77" s="1"/>
  <c r="AR55" i="86"/>
  <c r="AH55" i="31"/>
  <c r="AQ55" i="31" s="1"/>
  <c r="AR54" i="84"/>
  <c r="AI53" i="74"/>
  <c r="AN53" i="74"/>
  <c r="AR54" i="31"/>
  <c r="AH52" i="89"/>
  <c r="AQ52" i="89" s="1"/>
  <c r="Y53" i="35"/>
  <c r="X53" i="35"/>
  <c r="AH56" i="86"/>
  <c r="AQ56" i="86" s="1"/>
  <c r="AI56" i="79"/>
  <c r="AN56" i="79"/>
  <c r="AI55" i="83"/>
  <c r="AN55" i="83"/>
  <c r="AN54" i="32"/>
  <c r="AI54" i="32"/>
  <c r="AH56" i="30"/>
  <c r="AQ56" i="30" s="1"/>
  <c r="AE56" i="86"/>
  <c r="AG56" i="86"/>
  <c r="AP56" i="86" s="1"/>
  <c r="W57" i="86"/>
  <c r="AF56" i="86"/>
  <c r="AO56" i="86" s="1"/>
  <c r="AF54" i="90"/>
  <c r="AO54" i="90" s="1"/>
  <c r="AG54" i="90"/>
  <c r="AP54" i="90" s="1"/>
  <c r="AE54" i="90"/>
  <c r="W55" i="90"/>
  <c r="Y56" i="44"/>
  <c r="X56" i="44"/>
  <c r="Y57" i="28"/>
  <c r="X57" i="28"/>
  <c r="AH57" i="48"/>
  <c r="AQ57" i="48" s="1"/>
  <c r="X55" i="82"/>
  <c r="Y55" i="82"/>
  <c r="AR52" i="88"/>
  <c r="Z57" i="48"/>
  <c r="AE55" i="80"/>
  <c r="W56" i="80"/>
  <c r="AF55" i="80"/>
  <c r="AO55" i="80" s="1"/>
  <c r="AG55" i="80"/>
  <c r="AP55" i="80" s="1"/>
  <c r="AI54" i="39"/>
  <c r="AN54" i="39"/>
  <c r="AN54" i="82"/>
  <c r="AI54" i="82"/>
  <c r="Z54" i="41"/>
  <c r="AH53" i="88"/>
  <c r="AQ53" i="88" s="1"/>
  <c r="AF52" i="89"/>
  <c r="AO52" i="89" s="1"/>
  <c r="AE52" i="89"/>
  <c r="AG52" i="89"/>
  <c r="AP52" i="89" s="1"/>
  <c r="W53" i="89"/>
  <c r="AI52" i="35"/>
  <c r="AN52" i="35"/>
  <c r="AH55" i="76"/>
  <c r="AQ55" i="76" s="1"/>
  <c r="X56" i="40"/>
  <c r="Y56" i="40"/>
  <c r="Z56" i="40" s="1"/>
  <c r="Y57" i="85"/>
  <c r="X57" i="85"/>
  <c r="AF56" i="73" l="1"/>
  <c r="AO56" i="73" s="1"/>
  <c r="Z55" i="81"/>
  <c r="W57" i="30"/>
  <c r="AG56" i="73"/>
  <c r="AP56" i="73" s="1"/>
  <c r="Z57" i="25"/>
  <c r="Z57" i="79"/>
  <c r="Z55" i="82"/>
  <c r="Z57" i="85"/>
  <c r="AE56" i="30"/>
  <c r="AF53" i="47"/>
  <c r="AO53" i="47" s="1"/>
  <c r="AF56" i="30"/>
  <c r="AO56" i="30" s="1"/>
  <c r="Z55" i="29"/>
  <c r="AE55" i="29" s="1"/>
  <c r="Z56" i="83"/>
  <c r="AF56" i="40"/>
  <c r="AO56" i="40" s="1"/>
  <c r="AE56" i="40"/>
  <c r="W57" i="40"/>
  <c r="AG56" i="40"/>
  <c r="AP56" i="40" s="1"/>
  <c r="AF55" i="29"/>
  <c r="AO55" i="29" s="1"/>
  <c r="AG54" i="74"/>
  <c r="AP54" i="74" s="1"/>
  <c r="AF54" i="74"/>
  <c r="AO54" i="74" s="1"/>
  <c r="AE54" i="74"/>
  <c r="W55" i="74"/>
  <c r="AE56" i="83"/>
  <c r="W57" i="83"/>
  <c r="AF56" i="83"/>
  <c r="AO56" i="83" s="1"/>
  <c r="AG56" i="83"/>
  <c r="AP56" i="83" s="1"/>
  <c r="AR53" i="74"/>
  <c r="AH53" i="27"/>
  <c r="AQ53" i="27" s="1"/>
  <c r="AG57" i="85"/>
  <c r="AP57" i="85" s="1"/>
  <c r="AF57" i="85"/>
  <c r="AO57" i="85" s="1"/>
  <c r="AE57" i="85"/>
  <c r="W58" i="85"/>
  <c r="AI55" i="80"/>
  <c r="AN55" i="80"/>
  <c r="W56" i="82"/>
  <c r="AE55" i="82"/>
  <c r="AG55" i="82"/>
  <c r="AP55" i="82" s="1"/>
  <c r="AF55" i="82"/>
  <c r="AO55" i="82" s="1"/>
  <c r="AH57" i="28"/>
  <c r="AQ57" i="28" s="1"/>
  <c r="X55" i="90"/>
  <c r="Y55" i="90"/>
  <c r="Z55" i="90" s="1"/>
  <c r="X57" i="86"/>
  <c r="Y57" i="86"/>
  <c r="AR55" i="83"/>
  <c r="AG57" i="91"/>
  <c r="AP57" i="91" s="1"/>
  <c r="AF57" i="91"/>
  <c r="AO57" i="91" s="1"/>
  <c r="AE57" i="91"/>
  <c r="W58" i="91"/>
  <c r="W58" i="25"/>
  <c r="AG57" i="25"/>
  <c r="AP57" i="25" s="1"/>
  <c r="AF57" i="25"/>
  <c r="AO57" i="25" s="1"/>
  <c r="AE57" i="25"/>
  <c r="AR55" i="96"/>
  <c r="AR56" i="25"/>
  <c r="AI53" i="75"/>
  <c r="AN53" i="75"/>
  <c r="AE56" i="96"/>
  <c r="AF56" i="96"/>
  <c r="AO56" i="96" s="1"/>
  <c r="W57" i="96"/>
  <c r="AG56" i="96"/>
  <c r="AP56" i="96" s="1"/>
  <c r="X55" i="36"/>
  <c r="Y55" i="36"/>
  <c r="AE55" i="81"/>
  <c r="W56" i="81"/>
  <c r="AG55" i="81"/>
  <c r="AP55" i="81" s="1"/>
  <c r="AF55" i="81"/>
  <c r="AO55" i="81" s="1"/>
  <c r="AR52" i="27"/>
  <c r="AN55" i="31"/>
  <c r="AI55" i="31"/>
  <c r="AR52" i="46"/>
  <c r="X57" i="77"/>
  <c r="Y57" i="77"/>
  <c r="AH56" i="40"/>
  <c r="AQ56" i="40" s="1"/>
  <c r="AN52" i="89"/>
  <c r="AI52" i="89"/>
  <c r="Z57" i="28"/>
  <c r="AR56" i="79"/>
  <c r="AH53" i="35"/>
  <c r="AQ53" i="35" s="1"/>
  <c r="AH56" i="83"/>
  <c r="AQ56" i="83" s="1"/>
  <c r="Y57" i="42"/>
  <c r="X57" i="42"/>
  <c r="AN55" i="76"/>
  <c r="AI55" i="76"/>
  <c r="X55" i="33"/>
  <c r="Z55" i="33" s="1"/>
  <c r="Y55" i="33"/>
  <c r="Y56" i="37"/>
  <c r="X56" i="37"/>
  <c r="AR56" i="85"/>
  <c r="AR56" i="28"/>
  <c r="AH55" i="43"/>
  <c r="AQ55" i="43" s="1"/>
  <c r="AR54" i="29"/>
  <c r="AN56" i="77"/>
  <c r="AI56" i="77"/>
  <c r="X56" i="34"/>
  <c r="Y56" i="34"/>
  <c r="Z53" i="27"/>
  <c r="AH57" i="26"/>
  <c r="AQ57" i="26" s="1"/>
  <c r="X57" i="38"/>
  <c r="Y57" i="38"/>
  <c r="Z57" i="38" s="1"/>
  <c r="AR54" i="81"/>
  <c r="AH55" i="32"/>
  <c r="AQ55" i="32" s="1"/>
  <c r="AR55" i="40"/>
  <c r="W56" i="45"/>
  <c r="AF55" i="45"/>
  <c r="AO55" i="45" s="1"/>
  <c r="AE55" i="45"/>
  <c r="AG55" i="45"/>
  <c r="AP55" i="45" s="1"/>
  <c r="AI55" i="87"/>
  <c r="AN55" i="87"/>
  <c r="AR55" i="95"/>
  <c r="AI54" i="36"/>
  <c r="AN54" i="36"/>
  <c r="AR54" i="43"/>
  <c r="AH53" i="94"/>
  <c r="AQ53" i="94" s="1"/>
  <c r="AH56" i="95"/>
  <c r="AQ56" i="95" s="1"/>
  <c r="X54" i="47"/>
  <c r="Z54" i="47" s="1"/>
  <c r="Y54" i="47"/>
  <c r="AF57" i="48"/>
  <c r="AO57" i="48" s="1"/>
  <c r="W58" i="48"/>
  <c r="AE57" i="48"/>
  <c r="AG57" i="48"/>
  <c r="AP57" i="48" s="1"/>
  <c r="AN54" i="90"/>
  <c r="AI54" i="90"/>
  <c r="Y56" i="87"/>
  <c r="X56" i="87"/>
  <c r="AH54" i="74"/>
  <c r="AQ54" i="74" s="1"/>
  <c r="AH55" i="29"/>
  <c r="AQ55" i="29" s="1"/>
  <c r="AG53" i="46"/>
  <c r="AP53" i="46" s="1"/>
  <c r="AF53" i="46"/>
  <c r="AO53" i="46" s="1"/>
  <c r="AE53" i="46"/>
  <c r="W54" i="46"/>
  <c r="AE54" i="41"/>
  <c r="W55" i="41"/>
  <c r="AF54" i="41"/>
  <c r="AO54" i="41" s="1"/>
  <c r="AG54" i="41"/>
  <c r="AP54" i="41" s="1"/>
  <c r="AH56" i="44"/>
  <c r="AQ56" i="44" s="1"/>
  <c r="AN56" i="86"/>
  <c r="AI56" i="86"/>
  <c r="AR54" i="32"/>
  <c r="AH57" i="85"/>
  <c r="AQ57" i="85" s="1"/>
  <c r="AR52" i="35"/>
  <c r="AR54" i="82"/>
  <c r="Z53" i="35"/>
  <c r="AH57" i="91"/>
  <c r="AQ57" i="91" s="1"/>
  <c r="AH57" i="25"/>
  <c r="AQ57" i="25" s="1"/>
  <c r="AI56" i="42"/>
  <c r="AN56" i="42"/>
  <c r="X56" i="76"/>
  <c r="Y56" i="76"/>
  <c r="AR53" i="92"/>
  <c r="AI56" i="38"/>
  <c r="AN56" i="38"/>
  <c r="Z55" i="32"/>
  <c r="AR56" i="26"/>
  <c r="AN54" i="33"/>
  <c r="AI54" i="33"/>
  <c r="AG55" i="84"/>
  <c r="AP55" i="84" s="1"/>
  <c r="AF55" i="84"/>
  <c r="AO55" i="84" s="1"/>
  <c r="AE55" i="84"/>
  <c r="W56" i="84"/>
  <c r="AI55" i="37"/>
  <c r="AN55" i="37"/>
  <c r="AH56" i="96"/>
  <c r="AQ56" i="96" s="1"/>
  <c r="AN53" i="88"/>
  <c r="AI53" i="88"/>
  <c r="AR55" i="44"/>
  <c r="Z55" i="43"/>
  <c r="AH54" i="92"/>
  <c r="AQ54" i="92" s="1"/>
  <c r="AH55" i="39"/>
  <c r="AQ55" i="39" s="1"/>
  <c r="X57" i="30"/>
  <c r="Y57" i="30"/>
  <c r="Y57" i="73"/>
  <c r="X57" i="73"/>
  <c r="AN53" i="47"/>
  <c r="AI53" i="47"/>
  <c r="AR54" i="39"/>
  <c r="AG54" i="78"/>
  <c r="AP54" i="78" s="1"/>
  <c r="AF54" i="78"/>
  <c r="AO54" i="78" s="1"/>
  <c r="AE54" i="78"/>
  <c r="W55" i="78"/>
  <c r="AG57" i="79"/>
  <c r="AP57" i="79" s="1"/>
  <c r="AF57" i="79"/>
  <c r="AO57" i="79" s="1"/>
  <c r="AE57" i="79"/>
  <c r="W58" i="79"/>
  <c r="X53" i="89"/>
  <c r="Y53" i="89"/>
  <c r="Z53" i="89" s="1"/>
  <c r="Y56" i="80"/>
  <c r="X56" i="80"/>
  <c r="AH55" i="82"/>
  <c r="AQ55" i="82" s="1"/>
  <c r="Z56" i="44"/>
  <c r="Z57" i="26"/>
  <c r="AH54" i="78"/>
  <c r="AQ54" i="78" s="1"/>
  <c r="AR52" i="94"/>
  <c r="AH57" i="79"/>
  <c r="AQ57" i="79" s="1"/>
  <c r="Y54" i="75"/>
  <c r="X54" i="75"/>
  <c r="AE55" i="93"/>
  <c r="W56" i="93"/>
  <c r="AF55" i="93"/>
  <c r="AO55" i="93" s="1"/>
  <c r="AG55" i="93"/>
  <c r="AP55" i="93" s="1"/>
  <c r="AR53" i="78"/>
  <c r="X54" i="88"/>
  <c r="Y54" i="88"/>
  <c r="AH55" i="81"/>
  <c r="AQ55" i="81" s="1"/>
  <c r="Z53" i="94"/>
  <c r="AH53" i="46"/>
  <c r="AQ53" i="46" s="1"/>
  <c r="Z56" i="95"/>
  <c r="AR56" i="91"/>
  <c r="Z54" i="92"/>
  <c r="Z55" i="39"/>
  <c r="AI55" i="34"/>
  <c r="AN55" i="34"/>
  <c r="Y56" i="31"/>
  <c r="Z56" i="31" s="1"/>
  <c r="X56" i="31"/>
  <c r="AN56" i="30"/>
  <c r="AI56" i="30"/>
  <c r="AI56" i="73"/>
  <c r="AN56" i="73"/>
  <c r="Z56" i="37" l="1"/>
  <c r="Z57" i="30"/>
  <c r="AE57" i="30" s="1"/>
  <c r="Z56" i="80"/>
  <c r="Z57" i="86"/>
  <c r="AG55" i="29"/>
  <c r="AP55" i="29" s="1"/>
  <c r="Z56" i="34"/>
  <c r="W57" i="34" s="1"/>
  <c r="W56" i="29"/>
  <c r="W57" i="31"/>
  <c r="AG56" i="31"/>
  <c r="AP56" i="31" s="1"/>
  <c r="AF56" i="31"/>
  <c r="AO56" i="31" s="1"/>
  <c r="AE56" i="31"/>
  <c r="AE56" i="34"/>
  <c r="W58" i="30"/>
  <c r="AG57" i="30"/>
  <c r="AP57" i="30" s="1"/>
  <c r="AF57" i="30"/>
  <c r="AO57" i="30" s="1"/>
  <c r="AG57" i="38"/>
  <c r="AP57" i="38" s="1"/>
  <c r="AE57" i="38"/>
  <c r="AF57" i="38"/>
  <c r="AO57" i="38" s="1"/>
  <c r="W58" i="38"/>
  <c r="AF55" i="90"/>
  <c r="AO55" i="90" s="1"/>
  <c r="AE55" i="90"/>
  <c r="AG55" i="90"/>
  <c r="AP55" i="90" s="1"/>
  <c r="W56" i="90"/>
  <c r="W58" i="26"/>
  <c r="AG57" i="26"/>
  <c r="AP57" i="26" s="1"/>
  <c r="AF57" i="26"/>
  <c r="AO57" i="26" s="1"/>
  <c r="AE57" i="26"/>
  <c r="AH56" i="31"/>
  <c r="AQ56" i="31" s="1"/>
  <c r="AF54" i="92"/>
  <c r="AO54" i="92" s="1"/>
  <c r="W55" i="92"/>
  <c r="AG54" i="92"/>
  <c r="AP54" i="92" s="1"/>
  <c r="AE54" i="92"/>
  <c r="AI55" i="93"/>
  <c r="AN55" i="93"/>
  <c r="Y58" i="79"/>
  <c r="X58" i="79"/>
  <c r="AN54" i="78"/>
  <c r="AI54" i="78"/>
  <c r="AN53" i="46"/>
  <c r="AI53" i="46"/>
  <c r="AH54" i="47"/>
  <c r="AQ54" i="47" s="1"/>
  <c r="X56" i="45"/>
  <c r="Y56" i="45"/>
  <c r="W54" i="27"/>
  <c r="AG53" i="27"/>
  <c r="AP53" i="27" s="1"/>
  <c r="AF53" i="27"/>
  <c r="AO53" i="27" s="1"/>
  <c r="AE53" i="27"/>
  <c r="X56" i="81"/>
  <c r="Y56" i="81"/>
  <c r="Y57" i="96"/>
  <c r="X57" i="96"/>
  <c r="AG57" i="86"/>
  <c r="AP57" i="86" s="1"/>
  <c r="AF57" i="86"/>
  <c r="AO57" i="86" s="1"/>
  <c r="AE57" i="86"/>
  <c r="W58" i="86"/>
  <c r="AN57" i="85"/>
  <c r="AI57" i="85"/>
  <c r="Y57" i="83"/>
  <c r="X57" i="83"/>
  <c r="AH54" i="75"/>
  <c r="AQ54" i="75" s="1"/>
  <c r="AG56" i="80"/>
  <c r="AP56" i="80" s="1"/>
  <c r="AF56" i="80"/>
  <c r="AO56" i="80" s="1"/>
  <c r="AE56" i="80"/>
  <c r="W57" i="80"/>
  <c r="AN57" i="79"/>
  <c r="AI57" i="79"/>
  <c r="AH57" i="73"/>
  <c r="AQ57" i="73" s="1"/>
  <c r="AN55" i="84"/>
  <c r="AI55" i="84"/>
  <c r="AH56" i="87"/>
  <c r="AQ56" i="87" s="1"/>
  <c r="W55" i="47"/>
  <c r="AG54" i="47"/>
  <c r="AP54" i="47" s="1"/>
  <c r="AF54" i="47"/>
  <c r="AO54" i="47" s="1"/>
  <c r="AE54" i="47"/>
  <c r="AR55" i="87"/>
  <c r="AE56" i="37"/>
  <c r="W57" i="37"/>
  <c r="AF56" i="37"/>
  <c r="AO56" i="37" s="1"/>
  <c r="AG56" i="37"/>
  <c r="AP56" i="37" s="1"/>
  <c r="AH57" i="42"/>
  <c r="AQ57" i="42" s="1"/>
  <c r="AH57" i="77"/>
  <c r="AQ57" i="77" s="1"/>
  <c r="AI55" i="81"/>
  <c r="AN55" i="81"/>
  <c r="X56" i="82"/>
  <c r="Y56" i="82"/>
  <c r="AR53" i="88"/>
  <c r="W56" i="32"/>
  <c r="AG55" i="32"/>
  <c r="AP55" i="32" s="1"/>
  <c r="AF55" i="32"/>
  <c r="AO55" i="32" s="1"/>
  <c r="AE55" i="32"/>
  <c r="AH56" i="76"/>
  <c r="AQ56" i="76" s="1"/>
  <c r="X55" i="41"/>
  <c r="Y55" i="41"/>
  <c r="AI57" i="48"/>
  <c r="AN57" i="48"/>
  <c r="AH56" i="34"/>
  <c r="AQ56" i="34" s="1"/>
  <c r="Z57" i="77"/>
  <c r="Y58" i="25"/>
  <c r="X58" i="25"/>
  <c r="AH55" i="90"/>
  <c r="AQ55" i="90" s="1"/>
  <c r="AN56" i="83"/>
  <c r="AI56" i="83"/>
  <c r="AR56" i="73"/>
  <c r="AE56" i="95"/>
  <c r="W57" i="95"/>
  <c r="AF56" i="95"/>
  <c r="AO56" i="95" s="1"/>
  <c r="AG56" i="95"/>
  <c r="AP56" i="95" s="1"/>
  <c r="AG53" i="94"/>
  <c r="AP53" i="94" s="1"/>
  <c r="AF53" i="94"/>
  <c r="AO53" i="94" s="1"/>
  <c r="W54" i="94"/>
  <c r="AE53" i="94"/>
  <c r="Z54" i="75"/>
  <c r="AH53" i="89"/>
  <c r="AQ53" i="89" s="1"/>
  <c r="Z57" i="73"/>
  <c r="Z56" i="76"/>
  <c r="AI54" i="41"/>
  <c r="AN54" i="41"/>
  <c r="Z56" i="87"/>
  <c r="Y58" i="48"/>
  <c r="X58" i="48"/>
  <c r="AR54" i="36"/>
  <c r="AI55" i="45"/>
  <c r="AN55" i="45"/>
  <c r="AH55" i="33"/>
  <c r="AQ55" i="33" s="1"/>
  <c r="Z57" i="42"/>
  <c r="AH55" i="36"/>
  <c r="AQ55" i="36" s="1"/>
  <c r="AN56" i="96"/>
  <c r="AI56" i="96"/>
  <c r="X58" i="91"/>
  <c r="Y58" i="91"/>
  <c r="AR55" i="80"/>
  <c r="Y57" i="40"/>
  <c r="X57" i="40"/>
  <c r="AH54" i="88"/>
  <c r="AQ54" i="88" s="1"/>
  <c r="AG53" i="89"/>
  <c r="AP53" i="89" s="1"/>
  <c r="AF53" i="89"/>
  <c r="AO53" i="89" s="1"/>
  <c r="W54" i="89"/>
  <c r="AE53" i="89"/>
  <c r="AR56" i="86"/>
  <c r="AR54" i="90"/>
  <c r="AR56" i="77"/>
  <c r="AF55" i="33"/>
  <c r="AO55" i="33" s="1"/>
  <c r="AG55" i="33"/>
  <c r="AP55" i="33" s="1"/>
  <c r="W56" i="33"/>
  <c r="AE55" i="33"/>
  <c r="AG57" i="28"/>
  <c r="AP57" i="28" s="1"/>
  <c r="AF57" i="28"/>
  <c r="AO57" i="28" s="1"/>
  <c r="W58" i="28"/>
  <c r="AE57" i="28"/>
  <c r="Z55" i="36"/>
  <c r="AI57" i="25"/>
  <c r="AN57" i="25"/>
  <c r="AN57" i="91"/>
  <c r="AI57" i="91"/>
  <c r="Y55" i="74"/>
  <c r="X55" i="74"/>
  <c r="X56" i="29"/>
  <c r="Y56" i="29"/>
  <c r="AI56" i="40"/>
  <c r="AN56" i="40"/>
  <c r="AR56" i="30"/>
  <c r="AR55" i="34"/>
  <c r="AR55" i="37"/>
  <c r="AR54" i="33"/>
  <c r="AR56" i="38"/>
  <c r="AE53" i="35"/>
  <c r="W54" i="35"/>
  <c r="AF53" i="35"/>
  <c r="AO53" i="35" s="1"/>
  <c r="AG53" i="35"/>
  <c r="AP53" i="35" s="1"/>
  <c r="AG55" i="39"/>
  <c r="AP55" i="39" s="1"/>
  <c r="AE55" i="39"/>
  <c r="W56" i="39"/>
  <c r="AF55" i="39"/>
  <c r="AO55" i="39" s="1"/>
  <c r="Z54" i="88"/>
  <c r="X56" i="93"/>
  <c r="Y56" i="93"/>
  <c r="W57" i="44"/>
  <c r="AF56" i="44"/>
  <c r="AO56" i="44" s="1"/>
  <c r="AG56" i="44"/>
  <c r="AP56" i="44" s="1"/>
  <c r="AE56" i="44"/>
  <c r="AH56" i="80"/>
  <c r="AQ56" i="80" s="1"/>
  <c r="X55" i="78"/>
  <c r="Z55" i="78" s="1"/>
  <c r="Y55" i="78"/>
  <c r="AR53" i="47"/>
  <c r="AH57" i="30"/>
  <c r="AQ57" i="30" s="1"/>
  <c r="AE55" i="43"/>
  <c r="AG55" i="43"/>
  <c r="AP55" i="43" s="1"/>
  <c r="W56" i="43"/>
  <c r="AF55" i="43"/>
  <c r="AO55" i="43" s="1"/>
  <c r="X56" i="84"/>
  <c r="Y56" i="84"/>
  <c r="AR56" i="42"/>
  <c r="X54" i="46"/>
  <c r="Y54" i="46"/>
  <c r="AH57" i="38"/>
  <c r="AQ57" i="38" s="1"/>
  <c r="AH56" i="37"/>
  <c r="AQ56" i="37" s="1"/>
  <c r="AR55" i="76"/>
  <c r="AR52" i="89"/>
  <c r="AR55" i="31"/>
  <c r="AR53" i="75"/>
  <c r="AH57" i="86"/>
  <c r="AQ57" i="86" s="1"/>
  <c r="AI55" i="82"/>
  <c r="AN55" i="82"/>
  <c r="Y58" i="85"/>
  <c r="X58" i="85"/>
  <c r="AN54" i="74"/>
  <c r="AI54" i="74"/>
  <c r="AI55" i="29"/>
  <c r="AN55" i="29"/>
  <c r="AF56" i="34" l="1"/>
  <c r="AO56" i="34" s="1"/>
  <c r="AG56" i="34"/>
  <c r="AP56" i="34" s="1"/>
  <c r="Z57" i="96"/>
  <c r="Z57" i="83"/>
  <c r="Z58" i="91"/>
  <c r="AG58" i="91" s="1"/>
  <c r="AP58" i="91" s="1"/>
  <c r="Z54" i="46"/>
  <c r="AG54" i="46" s="1"/>
  <c r="AP54" i="46" s="1"/>
  <c r="Z58" i="85"/>
  <c r="Z56" i="81"/>
  <c r="AG56" i="81" s="1"/>
  <c r="AP56" i="81" s="1"/>
  <c r="Z55" i="74"/>
  <c r="AF55" i="74" s="1"/>
  <c r="AO55" i="74" s="1"/>
  <c r="Z58" i="48"/>
  <c r="Z56" i="93"/>
  <c r="AF56" i="93" s="1"/>
  <c r="AO56" i="93" s="1"/>
  <c r="W55" i="46"/>
  <c r="AF58" i="91"/>
  <c r="AO58" i="91" s="1"/>
  <c r="AE58" i="91"/>
  <c r="AF57" i="96"/>
  <c r="AO57" i="96" s="1"/>
  <c r="AE57" i="96"/>
  <c r="AG57" i="96"/>
  <c r="AP57" i="96" s="1"/>
  <c r="W58" i="96"/>
  <c r="AF56" i="81"/>
  <c r="AO56" i="81" s="1"/>
  <c r="W57" i="81"/>
  <c r="AE56" i="81"/>
  <c r="AG56" i="93"/>
  <c r="AP56" i="93" s="1"/>
  <c r="AE56" i="93"/>
  <c r="W57" i="93"/>
  <c r="AF58" i="48"/>
  <c r="AO58" i="48" s="1"/>
  <c r="AE58" i="48"/>
  <c r="W59" i="48"/>
  <c r="AG58" i="48"/>
  <c r="AP58" i="48" s="1"/>
  <c r="AG57" i="83"/>
  <c r="AP57" i="83" s="1"/>
  <c r="AF57" i="83"/>
  <c r="AO57" i="83" s="1"/>
  <c r="AE57" i="83"/>
  <c r="W58" i="83"/>
  <c r="W56" i="78"/>
  <c r="AG55" i="78"/>
  <c r="AP55" i="78" s="1"/>
  <c r="AE55" i="78"/>
  <c r="AF55" i="78"/>
  <c r="AO55" i="78" s="1"/>
  <c r="W56" i="74"/>
  <c r="AG55" i="74"/>
  <c r="AP55" i="74" s="1"/>
  <c r="AR54" i="74"/>
  <c r="AH58" i="85"/>
  <c r="AQ58" i="85" s="1"/>
  <c r="X56" i="43"/>
  <c r="Y56" i="43"/>
  <c r="AH55" i="78"/>
  <c r="AQ55" i="78" s="1"/>
  <c r="Y56" i="39"/>
  <c r="X56" i="39"/>
  <c r="Y54" i="35"/>
  <c r="X54" i="35"/>
  <c r="AF55" i="36"/>
  <c r="AO55" i="36" s="1"/>
  <c r="AE55" i="36"/>
  <c r="W56" i="36"/>
  <c r="AG55" i="36"/>
  <c r="AP55" i="36" s="1"/>
  <c r="AE57" i="42"/>
  <c r="W58" i="42"/>
  <c r="AF57" i="42"/>
  <c r="AO57" i="42" s="1"/>
  <c r="AG57" i="42"/>
  <c r="AP57" i="42" s="1"/>
  <c r="AN53" i="94"/>
  <c r="AI53" i="94"/>
  <c r="AR56" i="83"/>
  <c r="X56" i="32"/>
  <c r="Y56" i="32"/>
  <c r="Z56" i="32" s="1"/>
  <c r="AR57" i="79"/>
  <c r="AH57" i="83"/>
  <c r="AQ57" i="83" s="1"/>
  <c r="AN57" i="86"/>
  <c r="AI57" i="86"/>
  <c r="AI57" i="26"/>
  <c r="AN57" i="26"/>
  <c r="AN56" i="34"/>
  <c r="AI56" i="34"/>
  <c r="AI56" i="44"/>
  <c r="AN56" i="44"/>
  <c r="AI53" i="35"/>
  <c r="AN53" i="35"/>
  <c r="AN55" i="33"/>
  <c r="AI55" i="33"/>
  <c r="AR55" i="45"/>
  <c r="AH58" i="25"/>
  <c r="AQ58" i="25" s="1"/>
  <c r="AH55" i="41"/>
  <c r="AQ55" i="41" s="1"/>
  <c r="AR55" i="81"/>
  <c r="AR54" i="78"/>
  <c r="AR55" i="93"/>
  <c r="AN57" i="38"/>
  <c r="AI57" i="38"/>
  <c r="Y58" i="30"/>
  <c r="X58" i="30"/>
  <c r="AI56" i="31"/>
  <c r="AN56" i="31"/>
  <c r="AR55" i="29"/>
  <c r="AR57" i="91"/>
  <c r="AN57" i="28"/>
  <c r="AI57" i="28"/>
  <c r="X56" i="33"/>
  <c r="Y56" i="33"/>
  <c r="X57" i="95"/>
  <c r="Y57" i="95"/>
  <c r="Z55" i="41"/>
  <c r="AI55" i="32"/>
  <c r="AN55" i="32"/>
  <c r="AH56" i="81"/>
  <c r="AQ56" i="81" s="1"/>
  <c r="Y54" i="27"/>
  <c r="Z54" i="27" s="1"/>
  <c r="X54" i="27"/>
  <c r="AI54" i="92"/>
  <c r="AN54" i="92"/>
  <c r="AN55" i="90"/>
  <c r="AI55" i="90"/>
  <c r="X54" i="89"/>
  <c r="Y54" i="89"/>
  <c r="W55" i="88"/>
  <c r="AG54" i="88"/>
  <c r="AP54" i="88" s="1"/>
  <c r="AF54" i="88"/>
  <c r="AO54" i="88" s="1"/>
  <c r="AE54" i="88"/>
  <c r="X58" i="28"/>
  <c r="Y58" i="28"/>
  <c r="AR54" i="41"/>
  <c r="Z58" i="25"/>
  <c r="Y57" i="80"/>
  <c r="X57" i="80"/>
  <c r="AR57" i="85"/>
  <c r="AH58" i="79"/>
  <c r="AQ58" i="79" s="1"/>
  <c r="AI57" i="30"/>
  <c r="AN57" i="30"/>
  <c r="AN55" i="39"/>
  <c r="AI55" i="39"/>
  <c r="AE56" i="87"/>
  <c r="W57" i="87"/>
  <c r="AF56" i="87"/>
  <c r="AO56" i="87" s="1"/>
  <c r="AG56" i="87"/>
  <c r="AP56" i="87" s="1"/>
  <c r="AI54" i="47"/>
  <c r="AN54" i="47"/>
  <c r="AR55" i="82"/>
  <c r="AH56" i="84"/>
  <c r="AQ56" i="84" s="1"/>
  <c r="AH56" i="29"/>
  <c r="AQ56" i="29" s="1"/>
  <c r="AH54" i="46"/>
  <c r="AQ54" i="46" s="1"/>
  <c r="Z56" i="84"/>
  <c r="Z56" i="29"/>
  <c r="AH58" i="48"/>
  <c r="AQ58" i="48" s="1"/>
  <c r="W57" i="76"/>
  <c r="AG56" i="76"/>
  <c r="AP56" i="76" s="1"/>
  <c r="AF56" i="76"/>
  <c r="AO56" i="76" s="1"/>
  <c r="AE56" i="76"/>
  <c r="W58" i="77"/>
  <c r="AG57" i="77"/>
  <c r="AP57" i="77" s="1"/>
  <c r="AF57" i="77"/>
  <c r="AO57" i="77" s="1"/>
  <c r="AE57" i="77"/>
  <c r="AH56" i="82"/>
  <c r="AQ56" i="82" s="1"/>
  <c r="AI56" i="37"/>
  <c r="AN56" i="37"/>
  <c r="AN56" i="80"/>
  <c r="AI56" i="80"/>
  <c r="AH57" i="96"/>
  <c r="AQ57" i="96" s="1"/>
  <c r="AI53" i="27"/>
  <c r="AN53" i="27"/>
  <c r="AH56" i="45"/>
  <c r="AQ56" i="45" s="1"/>
  <c r="Y58" i="26"/>
  <c r="X58" i="26"/>
  <c r="W59" i="85"/>
  <c r="AG58" i="85"/>
  <c r="AP58" i="85" s="1"/>
  <c r="AE58" i="85"/>
  <c r="AF58" i="85"/>
  <c r="AO58" i="85" s="1"/>
  <c r="AH56" i="93"/>
  <c r="AQ56" i="93" s="1"/>
  <c r="AR56" i="40"/>
  <c r="X54" i="94"/>
  <c r="Y54" i="94"/>
  <c r="AN55" i="43"/>
  <c r="AI55" i="43"/>
  <c r="AH57" i="40"/>
  <c r="AQ57" i="40" s="1"/>
  <c r="AH58" i="91"/>
  <c r="AQ58" i="91" s="1"/>
  <c r="AI56" i="95"/>
  <c r="AN56" i="95"/>
  <c r="Y57" i="37"/>
  <c r="X57" i="37"/>
  <c r="Y57" i="44"/>
  <c r="X57" i="44"/>
  <c r="AH55" i="74"/>
  <c r="AQ55" i="74" s="1"/>
  <c r="AR57" i="25"/>
  <c r="AN53" i="89"/>
  <c r="AI53" i="89"/>
  <c r="Z57" i="40"/>
  <c r="AR56" i="96"/>
  <c r="AG57" i="73"/>
  <c r="AP57" i="73" s="1"/>
  <c r="AF57" i="73"/>
  <c r="AO57" i="73" s="1"/>
  <c r="AE57" i="73"/>
  <c r="W58" i="73"/>
  <c r="AG54" i="75"/>
  <c r="AP54" i="75" s="1"/>
  <c r="AF54" i="75"/>
  <c r="AO54" i="75" s="1"/>
  <c r="AE54" i="75"/>
  <c r="W55" i="75"/>
  <c r="AR57" i="48"/>
  <c r="Z56" i="82"/>
  <c r="Y55" i="47"/>
  <c r="X55" i="47"/>
  <c r="AR55" i="84"/>
  <c r="Y58" i="86"/>
  <c r="X58" i="86"/>
  <c r="Z56" i="45"/>
  <c r="AR53" i="46"/>
  <c r="Z58" i="79"/>
  <c r="Y55" i="92"/>
  <c r="X55" i="92"/>
  <c r="Z55" i="92" s="1"/>
  <c r="Y56" i="90"/>
  <c r="X56" i="90"/>
  <c r="Z56" i="90" s="1"/>
  <c r="X58" i="38"/>
  <c r="Y58" i="38"/>
  <c r="X57" i="34"/>
  <c r="Y57" i="34"/>
  <c r="Y57" i="31"/>
  <c r="X57" i="31"/>
  <c r="W59" i="91" l="1"/>
  <c r="AF54" i="46"/>
  <c r="AO54" i="46" s="1"/>
  <c r="AE54" i="46"/>
  <c r="Z56" i="43"/>
  <c r="Z54" i="89"/>
  <c r="Z54" i="35"/>
  <c r="AF54" i="35" s="1"/>
  <c r="AO54" i="35" s="1"/>
  <c r="Z57" i="95"/>
  <c r="AE55" i="74"/>
  <c r="Z57" i="34"/>
  <c r="Z58" i="38"/>
  <c r="AF58" i="38" s="1"/>
  <c r="AO58" i="38" s="1"/>
  <c r="Z57" i="44"/>
  <c r="AE57" i="44" s="1"/>
  <c r="Z58" i="26"/>
  <c r="AE58" i="38"/>
  <c r="AF56" i="32"/>
  <c r="AO56" i="32" s="1"/>
  <c r="AE56" i="32"/>
  <c r="W57" i="32"/>
  <c r="AG56" i="32"/>
  <c r="AP56" i="32" s="1"/>
  <c r="AE54" i="27"/>
  <c r="W55" i="27"/>
  <c r="AG54" i="27"/>
  <c r="AP54" i="27" s="1"/>
  <c r="AF54" i="27"/>
  <c r="AO54" i="27" s="1"/>
  <c r="AF55" i="92"/>
  <c r="AO55" i="92" s="1"/>
  <c r="W56" i="92"/>
  <c r="AG55" i="92"/>
  <c r="AP55" i="92" s="1"/>
  <c r="AE55" i="92"/>
  <c r="AG57" i="44"/>
  <c r="AP57" i="44" s="1"/>
  <c r="W58" i="44"/>
  <c r="AI56" i="87"/>
  <c r="AN56" i="87"/>
  <c r="X56" i="36"/>
  <c r="Y56" i="36"/>
  <c r="AH56" i="39"/>
  <c r="AQ56" i="39" s="1"/>
  <c r="X58" i="96"/>
  <c r="Y58" i="96"/>
  <c r="AH57" i="34"/>
  <c r="AQ57" i="34" s="1"/>
  <c r="AH57" i="44"/>
  <c r="AQ57" i="44" s="1"/>
  <c r="AR55" i="43"/>
  <c r="AE58" i="25"/>
  <c r="W59" i="25"/>
  <c r="AG58" i="25"/>
  <c r="AP58" i="25" s="1"/>
  <c r="AF58" i="25"/>
  <c r="AO58" i="25" s="1"/>
  <c r="AI54" i="88"/>
  <c r="AN54" i="88"/>
  <c r="AH54" i="89"/>
  <c r="AQ54" i="89" s="1"/>
  <c r="AH54" i="27"/>
  <c r="AQ54" i="27" s="1"/>
  <c r="AH57" i="95"/>
  <c r="AQ57" i="95" s="1"/>
  <c r="AR56" i="31"/>
  <c r="AR55" i="33"/>
  <c r="AR56" i="34"/>
  <c r="AR53" i="94"/>
  <c r="AI57" i="42"/>
  <c r="AN57" i="42"/>
  <c r="AH54" i="35"/>
  <c r="AQ54" i="35" s="1"/>
  <c r="AH56" i="43"/>
  <c r="AQ56" i="43" s="1"/>
  <c r="X56" i="78"/>
  <c r="Y56" i="78"/>
  <c r="Y57" i="93"/>
  <c r="X57" i="93"/>
  <c r="Z57" i="93" s="1"/>
  <c r="X57" i="81"/>
  <c r="Y57" i="81"/>
  <c r="AN57" i="96"/>
  <c r="AI57" i="96"/>
  <c r="Y59" i="91"/>
  <c r="X59" i="91"/>
  <c r="AF57" i="34"/>
  <c r="AO57" i="34" s="1"/>
  <c r="AG57" i="34"/>
  <c r="AP57" i="34" s="1"/>
  <c r="W58" i="34"/>
  <c r="AE57" i="34"/>
  <c r="AR56" i="95"/>
  <c r="AI58" i="85"/>
  <c r="AN58" i="85"/>
  <c r="AR57" i="30"/>
  <c r="W55" i="89"/>
  <c r="AE54" i="89"/>
  <c r="AG54" i="89"/>
  <c r="AP54" i="89" s="1"/>
  <c r="AF54" i="89"/>
  <c r="AO54" i="89" s="1"/>
  <c r="AG57" i="95"/>
  <c r="AP57" i="95" s="1"/>
  <c r="AE57" i="95"/>
  <c r="W58" i="95"/>
  <c r="AF57" i="95"/>
  <c r="AO57" i="95" s="1"/>
  <c r="AH58" i="30"/>
  <c r="AQ58" i="30" s="1"/>
  <c r="AG56" i="43"/>
  <c r="AP56" i="43" s="1"/>
  <c r="AF56" i="43"/>
  <c r="AO56" i="43" s="1"/>
  <c r="AE56" i="43"/>
  <c r="W57" i="43"/>
  <c r="X56" i="74"/>
  <c r="Y56" i="74"/>
  <c r="Z56" i="74" s="1"/>
  <c r="X58" i="83"/>
  <c r="Y58" i="83"/>
  <c r="X59" i="48"/>
  <c r="Y59" i="48"/>
  <c r="AN56" i="93"/>
  <c r="AI56" i="93"/>
  <c r="AH57" i="31"/>
  <c r="AQ57" i="31" s="1"/>
  <c r="AH55" i="92"/>
  <c r="AQ55" i="92" s="1"/>
  <c r="AF56" i="45"/>
  <c r="AO56" i="45" s="1"/>
  <c r="AE56" i="45"/>
  <c r="AG56" i="45"/>
  <c r="AP56" i="45" s="1"/>
  <c r="W57" i="45"/>
  <c r="AH55" i="47"/>
  <c r="AQ55" i="47" s="1"/>
  <c r="Y55" i="75"/>
  <c r="X55" i="75"/>
  <c r="Y58" i="73"/>
  <c r="X58" i="73"/>
  <c r="AG57" i="40"/>
  <c r="AP57" i="40" s="1"/>
  <c r="AF57" i="40"/>
  <c r="AO57" i="40" s="1"/>
  <c r="AE57" i="40"/>
  <c r="W58" i="40"/>
  <c r="AR53" i="27"/>
  <c r="AR56" i="80"/>
  <c r="X57" i="76"/>
  <c r="Y57" i="76"/>
  <c r="AG56" i="29"/>
  <c r="AP56" i="29" s="1"/>
  <c r="AF56" i="29"/>
  <c r="AO56" i="29" s="1"/>
  <c r="AE56" i="29"/>
  <c r="W57" i="29"/>
  <c r="Y57" i="87"/>
  <c r="X57" i="87"/>
  <c r="AR55" i="90"/>
  <c r="AH56" i="32"/>
  <c r="AQ56" i="32" s="1"/>
  <c r="AN57" i="83"/>
  <c r="AI57" i="83"/>
  <c r="AN58" i="48"/>
  <c r="AI58" i="48"/>
  <c r="AI54" i="46"/>
  <c r="AN54" i="46"/>
  <c r="AH58" i="86"/>
  <c r="AQ58" i="86" s="1"/>
  <c r="AI58" i="91"/>
  <c r="AN58" i="91"/>
  <c r="AR53" i="89"/>
  <c r="AH57" i="37"/>
  <c r="AQ57" i="37" s="1"/>
  <c r="AH54" i="94"/>
  <c r="AQ54" i="94" s="1"/>
  <c r="AR55" i="32"/>
  <c r="AH56" i="33"/>
  <c r="AQ56" i="33" s="1"/>
  <c r="Z58" i="30"/>
  <c r="AR53" i="35"/>
  <c r="Z54" i="94"/>
  <c r="X59" i="85"/>
  <c r="Y59" i="85"/>
  <c r="AI56" i="76"/>
  <c r="AN56" i="76"/>
  <c r="AR54" i="47"/>
  <c r="AR55" i="39"/>
  <c r="AH58" i="28"/>
  <c r="AQ58" i="28" s="1"/>
  <c r="X55" i="88"/>
  <c r="Y55" i="88"/>
  <c r="AG55" i="41"/>
  <c r="AP55" i="41" s="1"/>
  <c r="AF55" i="41"/>
  <c r="AO55" i="41" s="1"/>
  <c r="AE55" i="41"/>
  <c r="W56" i="41"/>
  <c r="Z56" i="33"/>
  <c r="AR57" i="38"/>
  <c r="AR57" i="86"/>
  <c r="AI55" i="36"/>
  <c r="AN55" i="36"/>
  <c r="AF56" i="90"/>
  <c r="AO56" i="90" s="1"/>
  <c r="AG56" i="90"/>
  <c r="AP56" i="90" s="1"/>
  <c r="AE56" i="90"/>
  <c r="W57" i="90"/>
  <c r="AE58" i="26"/>
  <c r="W59" i="26"/>
  <c r="AG58" i="26"/>
  <c r="AP58" i="26" s="1"/>
  <c r="AF58" i="26"/>
  <c r="AO58" i="26" s="1"/>
  <c r="AH58" i="38"/>
  <c r="AQ58" i="38" s="1"/>
  <c r="AN57" i="73"/>
  <c r="AI57" i="73"/>
  <c r="X58" i="77"/>
  <c r="Y58" i="77"/>
  <c r="W57" i="84"/>
  <c r="AF56" i="84"/>
  <c r="AO56" i="84" s="1"/>
  <c r="AG56" i="84"/>
  <c r="AP56" i="84" s="1"/>
  <c r="AE56" i="84"/>
  <c r="AH57" i="80"/>
  <c r="AQ57" i="80" s="1"/>
  <c r="AR57" i="26"/>
  <c r="AI55" i="74"/>
  <c r="AN55" i="74"/>
  <c r="AI55" i="78"/>
  <c r="AN55" i="78"/>
  <c r="Z57" i="31"/>
  <c r="Z55" i="47"/>
  <c r="AN54" i="75"/>
  <c r="AI54" i="75"/>
  <c r="AH56" i="90"/>
  <c r="AQ56" i="90" s="1"/>
  <c r="W59" i="79"/>
  <c r="AG58" i="79"/>
  <c r="AP58" i="79" s="1"/>
  <c r="AF58" i="79"/>
  <c r="AO58" i="79" s="1"/>
  <c r="AE58" i="79"/>
  <c r="Z58" i="86"/>
  <c r="AE56" i="82"/>
  <c r="AG56" i="82"/>
  <c r="AP56" i="82" s="1"/>
  <c r="AF56" i="82"/>
  <c r="AO56" i="82" s="1"/>
  <c r="W57" i="82"/>
  <c r="Z57" i="37"/>
  <c r="AH58" i="26"/>
  <c r="AQ58" i="26" s="1"/>
  <c r="AR56" i="37"/>
  <c r="AI57" i="77"/>
  <c r="AN57" i="77"/>
  <c r="Z57" i="80"/>
  <c r="Z58" i="28"/>
  <c r="AR54" i="92"/>
  <c r="AR57" i="28"/>
  <c r="AR56" i="44"/>
  <c r="X58" i="42"/>
  <c r="Y58" i="42"/>
  <c r="Z56" i="39"/>
  <c r="AN56" i="81"/>
  <c r="AI56" i="81"/>
  <c r="X55" i="46"/>
  <c r="Y55" i="46"/>
  <c r="Z57" i="87" l="1"/>
  <c r="Z58" i="96"/>
  <c r="Z55" i="88"/>
  <c r="Z59" i="48"/>
  <c r="AF57" i="44"/>
  <c r="AO57" i="44" s="1"/>
  <c r="W55" i="35"/>
  <c r="AG58" i="38"/>
  <c r="AP58" i="38" s="1"/>
  <c r="Z58" i="77"/>
  <c r="Z55" i="75"/>
  <c r="AE54" i="35"/>
  <c r="W59" i="38"/>
  <c r="AG54" i="35"/>
  <c r="AP54" i="35" s="1"/>
  <c r="Z55" i="46"/>
  <c r="AG55" i="46" s="1"/>
  <c r="AP55" i="46" s="1"/>
  <c r="AE58" i="77"/>
  <c r="W59" i="77"/>
  <c r="AF58" i="77"/>
  <c r="AO58" i="77" s="1"/>
  <c r="AG58" i="77"/>
  <c r="AP58" i="77" s="1"/>
  <c r="AE55" i="46"/>
  <c r="W56" i="46"/>
  <c r="AH58" i="42"/>
  <c r="AQ58" i="42" s="1"/>
  <c r="AF58" i="30"/>
  <c r="AO58" i="30" s="1"/>
  <c r="AE58" i="30"/>
  <c r="W59" i="30"/>
  <c r="AG58" i="30"/>
  <c r="AP58" i="30" s="1"/>
  <c r="X58" i="44"/>
  <c r="Y58" i="44"/>
  <c r="Z58" i="44" s="1"/>
  <c r="AR57" i="77"/>
  <c r="AR55" i="78"/>
  <c r="AR57" i="73"/>
  <c r="X57" i="90"/>
  <c r="Y57" i="90"/>
  <c r="AR55" i="36"/>
  <c r="AH55" i="88"/>
  <c r="AQ55" i="88" s="1"/>
  <c r="AR56" i="76"/>
  <c r="AR58" i="48"/>
  <c r="W56" i="75"/>
  <c r="AG55" i="75"/>
  <c r="AP55" i="75" s="1"/>
  <c r="AF55" i="75"/>
  <c r="AO55" i="75" s="1"/>
  <c r="AE55" i="75"/>
  <c r="X57" i="45"/>
  <c r="Y57" i="45"/>
  <c r="AH59" i="48"/>
  <c r="AQ59" i="48" s="1"/>
  <c r="AH56" i="74"/>
  <c r="AQ56" i="74" s="1"/>
  <c r="X58" i="34"/>
  <c r="Y58" i="34"/>
  <c r="AR57" i="96"/>
  <c r="AH58" i="96"/>
  <c r="AQ58" i="96" s="1"/>
  <c r="Y55" i="35"/>
  <c r="X55" i="35"/>
  <c r="Z55" i="35" s="1"/>
  <c r="AR54" i="75"/>
  <c r="AI54" i="89"/>
  <c r="AN54" i="89"/>
  <c r="X56" i="92"/>
  <c r="Y56" i="92"/>
  <c r="AG57" i="37"/>
  <c r="AP57" i="37" s="1"/>
  <c r="AF57" i="37"/>
  <c r="AO57" i="37" s="1"/>
  <c r="AE57" i="37"/>
  <c r="W58" i="37"/>
  <c r="AH59" i="85"/>
  <c r="AQ59" i="85" s="1"/>
  <c r="AR57" i="83"/>
  <c r="AH57" i="76"/>
  <c r="AQ57" i="76" s="1"/>
  <c r="X57" i="43"/>
  <c r="Y57" i="43"/>
  <c r="X58" i="95"/>
  <c r="Z58" i="95" s="1"/>
  <c r="Y58" i="95"/>
  <c r="AH56" i="36"/>
  <c r="AQ56" i="36" s="1"/>
  <c r="AE55" i="88"/>
  <c r="W56" i="88"/>
  <c r="AG55" i="88"/>
  <c r="AP55" i="88" s="1"/>
  <c r="AF55" i="88"/>
  <c r="AO55" i="88" s="1"/>
  <c r="AH58" i="73"/>
  <c r="AQ58" i="73" s="1"/>
  <c r="AF58" i="96"/>
  <c r="AO58" i="96" s="1"/>
  <c r="W59" i="96"/>
  <c r="AE58" i="96"/>
  <c r="AG58" i="96"/>
  <c r="AP58" i="96" s="1"/>
  <c r="AN54" i="27"/>
  <c r="AI54" i="27"/>
  <c r="AN55" i="41"/>
  <c r="AI55" i="41"/>
  <c r="AR56" i="81"/>
  <c r="W59" i="28"/>
  <c r="AG58" i="28"/>
  <c r="AP58" i="28" s="1"/>
  <c r="AF58" i="28"/>
  <c r="AO58" i="28" s="1"/>
  <c r="AE58" i="28"/>
  <c r="Y57" i="82"/>
  <c r="X57" i="82"/>
  <c r="AI58" i="79"/>
  <c r="AN58" i="79"/>
  <c r="AE55" i="47"/>
  <c r="AG55" i="47"/>
  <c r="AP55" i="47" s="1"/>
  <c r="W56" i="47"/>
  <c r="AF55" i="47"/>
  <c r="AO55" i="47" s="1"/>
  <c r="Z59" i="85"/>
  <c r="Y57" i="29"/>
  <c r="X57" i="29"/>
  <c r="Z57" i="76"/>
  <c r="X58" i="40"/>
  <c r="Y58" i="40"/>
  <c r="Z58" i="73"/>
  <c r="AN56" i="45"/>
  <c r="AI56" i="45"/>
  <c r="AR56" i="93"/>
  <c r="AH58" i="83"/>
  <c r="AQ58" i="83" s="1"/>
  <c r="AN56" i="43"/>
  <c r="AI56" i="43"/>
  <c r="AN57" i="95"/>
  <c r="AI57" i="95"/>
  <c r="X55" i="89"/>
  <c r="Y55" i="89"/>
  <c r="AH59" i="91"/>
  <c r="AQ59" i="91" s="1"/>
  <c r="AH57" i="81"/>
  <c r="AQ57" i="81" s="1"/>
  <c r="AH56" i="78"/>
  <c r="AQ56" i="78" s="1"/>
  <c r="Y59" i="25"/>
  <c r="X59" i="25"/>
  <c r="Z56" i="36"/>
  <c r="AH55" i="46"/>
  <c r="AQ55" i="46" s="1"/>
  <c r="AI56" i="82"/>
  <c r="AN56" i="82"/>
  <c r="X56" i="41"/>
  <c r="Z56" i="41" s="1"/>
  <c r="Y56" i="41"/>
  <c r="AG57" i="87"/>
  <c r="AP57" i="87" s="1"/>
  <c r="AF57" i="87"/>
  <c r="AO57" i="87" s="1"/>
  <c r="AE57" i="87"/>
  <c r="W58" i="87"/>
  <c r="AE56" i="74"/>
  <c r="W57" i="74"/>
  <c r="AF56" i="74"/>
  <c r="AO56" i="74" s="1"/>
  <c r="AG56" i="74"/>
  <c r="AP56" i="74" s="1"/>
  <c r="AR58" i="85"/>
  <c r="W58" i="93"/>
  <c r="AG57" i="93"/>
  <c r="AP57" i="93" s="1"/>
  <c r="AE57" i="93"/>
  <c r="AF57" i="93"/>
  <c r="AO57" i="93" s="1"/>
  <c r="AI58" i="38"/>
  <c r="AN58" i="38"/>
  <c r="AR55" i="74"/>
  <c r="X57" i="84"/>
  <c r="Y57" i="84"/>
  <c r="W58" i="80"/>
  <c r="AG57" i="80"/>
  <c r="AP57" i="80" s="1"/>
  <c r="AF57" i="80"/>
  <c r="AO57" i="80" s="1"/>
  <c r="AE57" i="80"/>
  <c r="AE57" i="31"/>
  <c r="W58" i="31"/>
  <c r="AG57" i="31"/>
  <c r="AP57" i="31" s="1"/>
  <c r="AF57" i="31"/>
  <c r="AO57" i="31" s="1"/>
  <c r="AI56" i="84"/>
  <c r="AN56" i="84"/>
  <c r="AH58" i="77"/>
  <c r="AQ58" i="77" s="1"/>
  <c r="Y59" i="26"/>
  <c r="X59" i="26"/>
  <c r="AE54" i="94"/>
  <c r="AF54" i="94"/>
  <c r="AO54" i="94" s="1"/>
  <c r="W55" i="94"/>
  <c r="AG54" i="94"/>
  <c r="AP54" i="94" s="1"/>
  <c r="AR58" i="91"/>
  <c r="AN56" i="29"/>
  <c r="AI56" i="29"/>
  <c r="AN57" i="40"/>
  <c r="AI57" i="40"/>
  <c r="AH55" i="75"/>
  <c r="AQ55" i="75" s="1"/>
  <c r="Z58" i="83"/>
  <c r="AN57" i="34"/>
  <c r="AI57" i="34"/>
  <c r="Z57" i="81"/>
  <c r="Z56" i="78"/>
  <c r="AR57" i="42"/>
  <c r="AI58" i="25"/>
  <c r="AN58" i="25"/>
  <c r="AI57" i="44"/>
  <c r="AN57" i="44"/>
  <c r="Y57" i="32"/>
  <c r="X57" i="32"/>
  <c r="Y59" i="38"/>
  <c r="X59" i="38"/>
  <c r="X59" i="79"/>
  <c r="Y59" i="79"/>
  <c r="AG59" i="48"/>
  <c r="AP59" i="48" s="1"/>
  <c r="W60" i="48"/>
  <c r="AF59" i="48"/>
  <c r="AO59" i="48" s="1"/>
  <c r="AE59" i="48"/>
  <c r="AN54" i="35"/>
  <c r="AI54" i="35"/>
  <c r="Z58" i="42"/>
  <c r="W59" i="86"/>
  <c r="AG58" i="86"/>
  <c r="AP58" i="86" s="1"/>
  <c r="AF58" i="86"/>
  <c r="AO58" i="86" s="1"/>
  <c r="AE58" i="86"/>
  <c r="AN56" i="90"/>
  <c r="AI56" i="90"/>
  <c r="W57" i="39"/>
  <c r="AG56" i="39"/>
  <c r="AP56" i="39" s="1"/>
  <c r="AF56" i="39"/>
  <c r="AO56" i="39" s="1"/>
  <c r="AE56" i="39"/>
  <c r="AI58" i="26"/>
  <c r="AN58" i="26"/>
  <c r="W57" i="33"/>
  <c r="AG56" i="33"/>
  <c r="AP56" i="33" s="1"/>
  <c r="AF56" i="33"/>
  <c r="AO56" i="33" s="1"/>
  <c r="AE56" i="33"/>
  <c r="AR54" i="46"/>
  <c r="AH57" i="87"/>
  <c r="AQ57" i="87" s="1"/>
  <c r="Z59" i="91"/>
  <c r="AH57" i="93"/>
  <c r="AQ57" i="93" s="1"/>
  <c r="AR54" i="88"/>
  <c r="AR56" i="87"/>
  <c r="AI55" i="92"/>
  <c r="AN55" i="92"/>
  <c r="X55" i="27"/>
  <c r="Y55" i="27"/>
  <c r="AI56" i="32"/>
  <c r="AN56" i="32"/>
  <c r="AF55" i="46" l="1"/>
  <c r="AO55" i="46" s="1"/>
  <c r="Z57" i="84"/>
  <c r="Z55" i="89"/>
  <c r="Z57" i="90"/>
  <c r="AG58" i="44"/>
  <c r="AP58" i="44" s="1"/>
  <c r="AF58" i="44"/>
  <c r="AO58" i="44" s="1"/>
  <c r="AE58" i="44"/>
  <c r="W59" i="44"/>
  <c r="AR55" i="92"/>
  <c r="AR58" i="26"/>
  <c r="AR56" i="90"/>
  <c r="X59" i="86"/>
  <c r="Y59" i="86"/>
  <c r="Y60" i="48"/>
  <c r="X60" i="48"/>
  <c r="AH59" i="38"/>
  <c r="AQ59" i="38" s="1"/>
  <c r="AF56" i="78"/>
  <c r="AO56" i="78" s="1"/>
  <c r="AE56" i="78"/>
  <c r="W57" i="78"/>
  <c r="AG56" i="78"/>
  <c r="AP56" i="78" s="1"/>
  <c r="AR56" i="29"/>
  <c r="AR56" i="84"/>
  <c r="AI57" i="80"/>
  <c r="AN57" i="80"/>
  <c r="AH57" i="84"/>
  <c r="AQ57" i="84" s="1"/>
  <c r="X58" i="87"/>
  <c r="Y58" i="87"/>
  <c r="AH56" i="41"/>
  <c r="AQ56" i="41" s="1"/>
  <c r="AF55" i="89"/>
  <c r="AO55" i="89" s="1"/>
  <c r="AE55" i="89"/>
  <c r="AG55" i="89"/>
  <c r="AP55" i="89" s="1"/>
  <c r="W56" i="89"/>
  <c r="AR56" i="45"/>
  <c r="AF57" i="76"/>
  <c r="AO57" i="76" s="1"/>
  <c r="AE57" i="76"/>
  <c r="AG57" i="76"/>
  <c r="AP57" i="76" s="1"/>
  <c r="W58" i="76"/>
  <c r="X56" i="47"/>
  <c r="Y56" i="47"/>
  <c r="AH57" i="82"/>
  <c r="AQ57" i="82" s="1"/>
  <c r="AR54" i="27"/>
  <c r="W59" i="95"/>
  <c r="AG58" i="95"/>
  <c r="AP58" i="95" s="1"/>
  <c r="AF58" i="95"/>
  <c r="AO58" i="95" s="1"/>
  <c r="AE58" i="95"/>
  <c r="AN57" i="37"/>
  <c r="AI57" i="37"/>
  <c r="W56" i="35"/>
  <c r="AG55" i="35"/>
  <c r="AP55" i="35" s="1"/>
  <c r="AF55" i="35"/>
  <c r="AO55" i="35" s="1"/>
  <c r="AE55" i="35"/>
  <c r="AI55" i="75"/>
  <c r="AN55" i="75"/>
  <c r="AF57" i="90"/>
  <c r="AO57" i="90" s="1"/>
  <c r="AG57" i="90"/>
  <c r="AP57" i="90" s="1"/>
  <c r="W58" i="90"/>
  <c r="AE57" i="90"/>
  <c r="Y59" i="30"/>
  <c r="X59" i="30"/>
  <c r="AI55" i="46"/>
  <c r="AN55" i="46"/>
  <c r="W58" i="81"/>
  <c r="AG57" i="81"/>
  <c r="AP57" i="81" s="1"/>
  <c r="AF57" i="81"/>
  <c r="AO57" i="81" s="1"/>
  <c r="AE57" i="81"/>
  <c r="AF57" i="84"/>
  <c r="AO57" i="84" s="1"/>
  <c r="AE57" i="84"/>
  <c r="W58" i="84"/>
  <c r="AG57" i="84"/>
  <c r="AP57" i="84" s="1"/>
  <c r="AI57" i="93"/>
  <c r="AN57" i="93"/>
  <c r="W57" i="41"/>
  <c r="AG56" i="41"/>
  <c r="AP56" i="41" s="1"/>
  <c r="AF56" i="41"/>
  <c r="AO56" i="41" s="1"/>
  <c r="AE56" i="41"/>
  <c r="AH57" i="29"/>
  <c r="AQ57" i="29" s="1"/>
  <c r="AI58" i="86"/>
  <c r="AN58" i="86"/>
  <c r="AR54" i="35"/>
  <c r="Z59" i="38"/>
  <c r="AR57" i="34"/>
  <c r="AN57" i="87"/>
  <c r="AI57" i="87"/>
  <c r="W59" i="73"/>
  <c r="AG58" i="73"/>
  <c r="AP58" i="73" s="1"/>
  <c r="AE58" i="73"/>
  <c r="AF58" i="73"/>
  <c r="AO58" i="73" s="1"/>
  <c r="Z57" i="82"/>
  <c r="AH57" i="43"/>
  <c r="AQ57" i="43" s="1"/>
  <c r="AH58" i="44"/>
  <c r="AQ58" i="44" s="1"/>
  <c r="AI54" i="94"/>
  <c r="AN54" i="94"/>
  <c r="AH55" i="27"/>
  <c r="AQ55" i="27" s="1"/>
  <c r="AH57" i="32"/>
  <c r="AQ57" i="32" s="1"/>
  <c r="AR58" i="25"/>
  <c r="AH59" i="26"/>
  <c r="AQ59" i="26" s="1"/>
  <c r="AR56" i="82"/>
  <c r="AG56" i="36"/>
  <c r="AP56" i="36" s="1"/>
  <c r="AF56" i="36"/>
  <c r="AO56" i="36" s="1"/>
  <c r="AE56" i="36"/>
  <c r="W57" i="36"/>
  <c r="AR56" i="43"/>
  <c r="Z57" i="29"/>
  <c r="AI55" i="47"/>
  <c r="AN55" i="47"/>
  <c r="AI58" i="28"/>
  <c r="AN58" i="28"/>
  <c r="Y56" i="88"/>
  <c r="X56" i="88"/>
  <c r="Z57" i="43"/>
  <c r="AH58" i="34"/>
  <c r="AQ58" i="34" s="1"/>
  <c r="AR56" i="32"/>
  <c r="AI56" i="33"/>
  <c r="AN56" i="33"/>
  <c r="AI56" i="39"/>
  <c r="AN56" i="39"/>
  <c r="Y59" i="28"/>
  <c r="X59" i="28"/>
  <c r="Z55" i="27"/>
  <c r="AF59" i="91"/>
  <c r="AO59" i="91" s="1"/>
  <c r="AE59" i="91"/>
  <c r="AG59" i="91"/>
  <c r="AP59" i="91" s="1"/>
  <c r="W60" i="91"/>
  <c r="X57" i="33"/>
  <c r="Y57" i="33"/>
  <c r="AN59" i="48"/>
  <c r="AI59" i="48"/>
  <c r="AH59" i="79"/>
  <c r="AQ59" i="79" s="1"/>
  <c r="W59" i="83"/>
  <c r="AE58" i="83"/>
  <c r="AF58" i="83"/>
  <c r="AO58" i="83" s="1"/>
  <c r="AG58" i="83"/>
  <c r="AP58" i="83" s="1"/>
  <c r="AR57" i="40"/>
  <c r="X58" i="31"/>
  <c r="Y58" i="31"/>
  <c r="X58" i="80"/>
  <c r="Y58" i="80"/>
  <c r="X58" i="93"/>
  <c r="Y58" i="93"/>
  <c r="Y57" i="74"/>
  <c r="X57" i="74"/>
  <c r="AH59" i="25"/>
  <c r="AQ59" i="25" s="1"/>
  <c r="AH58" i="40"/>
  <c r="AQ58" i="40" s="1"/>
  <c r="AF59" i="85"/>
  <c r="AO59" i="85" s="1"/>
  <c r="AE59" i="85"/>
  <c r="W60" i="85"/>
  <c r="AG59" i="85"/>
  <c r="AP59" i="85" s="1"/>
  <c r="AR55" i="41"/>
  <c r="AN58" i="96"/>
  <c r="AI58" i="96"/>
  <c r="AI55" i="88"/>
  <c r="AN55" i="88"/>
  <c r="AH56" i="92"/>
  <c r="AQ56" i="92" s="1"/>
  <c r="AH55" i="35"/>
  <c r="AQ55" i="35" s="1"/>
  <c r="Z58" i="34"/>
  <c r="AH57" i="45"/>
  <c r="AQ57" i="45" s="1"/>
  <c r="X56" i="75"/>
  <c r="Y56" i="75"/>
  <c r="Y59" i="77"/>
  <c r="X59" i="77"/>
  <c r="AG58" i="42"/>
  <c r="AP58" i="42" s="1"/>
  <c r="AF58" i="42"/>
  <c r="AO58" i="42" s="1"/>
  <c r="AE58" i="42"/>
  <c r="W59" i="42"/>
  <c r="AR57" i="44"/>
  <c r="AR57" i="95"/>
  <c r="AR54" i="89"/>
  <c r="AI58" i="30"/>
  <c r="AN58" i="30"/>
  <c r="Y57" i="39"/>
  <c r="X57" i="39"/>
  <c r="Z59" i="79"/>
  <c r="Z57" i="32"/>
  <c r="X55" i="94"/>
  <c r="Y55" i="94"/>
  <c r="Z59" i="26"/>
  <c r="AI57" i="31"/>
  <c r="AN57" i="31"/>
  <c r="AR58" i="38"/>
  <c r="AI56" i="74"/>
  <c r="AN56" i="74"/>
  <c r="Z59" i="25"/>
  <c r="AH55" i="89"/>
  <c r="AQ55" i="89" s="1"/>
  <c r="Z58" i="40"/>
  <c r="AR58" i="79"/>
  <c r="X59" i="96"/>
  <c r="Y59" i="96"/>
  <c r="Z59" i="96" s="1"/>
  <c r="AH58" i="95"/>
  <c r="AQ58" i="95" s="1"/>
  <c r="Y58" i="37"/>
  <c r="X58" i="37"/>
  <c r="Z58" i="37" s="1"/>
  <c r="Z56" i="92"/>
  <c r="Z57" i="45"/>
  <c r="AH57" i="90"/>
  <c r="AQ57" i="90" s="1"/>
  <c r="Y56" i="46"/>
  <c r="X56" i="46"/>
  <c r="AI58" i="77"/>
  <c r="AN58" i="77"/>
  <c r="Z56" i="47" l="1"/>
  <c r="Z56" i="88"/>
  <c r="Z56" i="75"/>
  <c r="Z55" i="94"/>
  <c r="Z58" i="93"/>
  <c r="AF58" i="93" s="1"/>
  <c r="AO58" i="93" s="1"/>
  <c r="Z59" i="86"/>
  <c r="Z59" i="77"/>
  <c r="Z57" i="33"/>
  <c r="Z57" i="39"/>
  <c r="Z58" i="31"/>
  <c r="Z59" i="30"/>
  <c r="AG59" i="30" s="1"/>
  <c r="AP59" i="30" s="1"/>
  <c r="Z56" i="46"/>
  <c r="AF56" i="46" s="1"/>
  <c r="AO56" i="46" s="1"/>
  <c r="AE57" i="39"/>
  <c r="W58" i="39"/>
  <c r="AF57" i="39"/>
  <c r="AO57" i="39" s="1"/>
  <c r="AG57" i="39"/>
  <c r="AP57" i="39" s="1"/>
  <c r="W60" i="96"/>
  <c r="AG59" i="96"/>
  <c r="AP59" i="96" s="1"/>
  <c r="AF59" i="96"/>
  <c r="AO59" i="96" s="1"/>
  <c r="AE59" i="96"/>
  <c r="AG58" i="31"/>
  <c r="AP58" i="31" s="1"/>
  <c r="AF58" i="31"/>
  <c r="AO58" i="31" s="1"/>
  <c r="AE58" i="31"/>
  <c r="W59" i="31"/>
  <c r="AE59" i="30"/>
  <c r="W60" i="30"/>
  <c r="AE56" i="92"/>
  <c r="AF56" i="92"/>
  <c r="AO56" i="92" s="1"/>
  <c r="W57" i="92"/>
  <c r="AG56" i="92"/>
  <c r="AP56" i="92" s="1"/>
  <c r="AG57" i="45"/>
  <c r="AP57" i="45" s="1"/>
  <c r="W58" i="45"/>
  <c r="AE57" i="45"/>
  <c r="AF57" i="45"/>
  <c r="AO57" i="45" s="1"/>
  <c r="AH55" i="94"/>
  <c r="AQ55" i="94" s="1"/>
  <c r="AH56" i="75"/>
  <c r="AQ56" i="75" s="1"/>
  <c r="AH57" i="33"/>
  <c r="AQ57" i="33" s="1"/>
  <c r="AR56" i="39"/>
  <c r="W58" i="29"/>
  <c r="AG57" i="29"/>
  <c r="AP57" i="29" s="1"/>
  <c r="AE57" i="29"/>
  <c r="AF57" i="29"/>
  <c r="AO57" i="29" s="1"/>
  <c r="AH59" i="30"/>
  <c r="AQ59" i="30" s="1"/>
  <c r="AH56" i="47"/>
  <c r="AQ56" i="47" s="1"/>
  <c r="AN55" i="89"/>
  <c r="AI55" i="89"/>
  <c r="AI56" i="78"/>
  <c r="AN56" i="78"/>
  <c r="AE59" i="86"/>
  <c r="W60" i="86"/>
  <c r="AF59" i="86"/>
  <c r="AO59" i="86" s="1"/>
  <c r="AG59" i="86"/>
  <c r="AP59" i="86" s="1"/>
  <c r="AG55" i="94"/>
  <c r="AP55" i="94" s="1"/>
  <c r="W56" i="94"/>
  <c r="AF55" i="94"/>
  <c r="AO55" i="94" s="1"/>
  <c r="AE55" i="94"/>
  <c r="AR55" i="88"/>
  <c r="AH60" i="48"/>
  <c r="AQ60" i="48" s="1"/>
  <c r="AH58" i="37"/>
  <c r="AQ58" i="37" s="1"/>
  <c r="AG57" i="32"/>
  <c r="AP57" i="32" s="1"/>
  <c r="AF57" i="32"/>
  <c r="AO57" i="32" s="1"/>
  <c r="AE57" i="32"/>
  <c r="W58" i="32"/>
  <c r="AR58" i="30"/>
  <c r="AH59" i="77"/>
  <c r="AQ59" i="77" s="1"/>
  <c r="AR58" i="96"/>
  <c r="Y60" i="85"/>
  <c r="X60" i="85"/>
  <c r="Y60" i="91"/>
  <c r="X60" i="91"/>
  <c r="AH59" i="28"/>
  <c r="AQ59" i="28" s="1"/>
  <c r="AR56" i="33"/>
  <c r="Y59" i="73"/>
  <c r="X59" i="73"/>
  <c r="Y58" i="84"/>
  <c r="X58" i="84"/>
  <c r="Y56" i="35"/>
  <c r="X56" i="35"/>
  <c r="Y58" i="76"/>
  <c r="X58" i="76"/>
  <c r="AH58" i="87"/>
  <c r="AQ58" i="87" s="1"/>
  <c r="AE56" i="75"/>
  <c r="W57" i="75"/>
  <c r="AF56" i="75"/>
  <c r="AO56" i="75" s="1"/>
  <c r="AG56" i="75"/>
  <c r="AP56" i="75" s="1"/>
  <c r="AH58" i="31"/>
  <c r="AQ58" i="31" s="1"/>
  <c r="AF55" i="27"/>
  <c r="AO55" i="27" s="1"/>
  <c r="AG55" i="27"/>
  <c r="AP55" i="27" s="1"/>
  <c r="W56" i="27"/>
  <c r="AE55" i="27"/>
  <c r="AG56" i="47"/>
  <c r="AP56" i="47" s="1"/>
  <c r="W57" i="47"/>
  <c r="AF56" i="47"/>
  <c r="AO56" i="47" s="1"/>
  <c r="AE56" i="47"/>
  <c r="AR58" i="77"/>
  <c r="W59" i="40"/>
  <c r="AG58" i="40"/>
  <c r="AP58" i="40" s="1"/>
  <c r="AE58" i="40"/>
  <c r="AF58" i="40"/>
  <c r="AO58" i="40" s="1"/>
  <c r="AG59" i="25"/>
  <c r="AP59" i="25" s="1"/>
  <c r="AF59" i="25"/>
  <c r="AO59" i="25" s="1"/>
  <c r="AE59" i="25"/>
  <c r="W60" i="25"/>
  <c r="AR57" i="31"/>
  <c r="AE59" i="79"/>
  <c r="W60" i="79"/>
  <c r="AG59" i="79"/>
  <c r="AP59" i="79" s="1"/>
  <c r="AF59" i="79"/>
  <c r="AO59" i="79" s="1"/>
  <c r="AI59" i="85"/>
  <c r="AN59" i="85"/>
  <c r="AH57" i="74"/>
  <c r="AQ57" i="74" s="1"/>
  <c r="Y59" i="83"/>
  <c r="X59" i="83"/>
  <c r="AR59" i="48"/>
  <c r="AR58" i="28"/>
  <c r="AG57" i="82"/>
  <c r="AP57" i="82" s="1"/>
  <c r="AF57" i="82"/>
  <c r="AO57" i="82" s="1"/>
  <c r="W58" i="82"/>
  <c r="AE57" i="82"/>
  <c r="AR57" i="87"/>
  <c r="Y57" i="41"/>
  <c r="X57" i="41"/>
  <c r="AN57" i="84"/>
  <c r="AI57" i="84"/>
  <c r="Y58" i="81"/>
  <c r="X58" i="81"/>
  <c r="AR55" i="75"/>
  <c r="AR57" i="37"/>
  <c r="X59" i="95"/>
  <c r="Z59" i="95" s="1"/>
  <c r="Y59" i="95"/>
  <c r="Z58" i="87"/>
  <c r="Z60" i="48"/>
  <c r="AN58" i="44"/>
  <c r="AI58" i="44"/>
  <c r="AH58" i="80"/>
  <c r="AQ58" i="80" s="1"/>
  <c r="Z59" i="28"/>
  <c r="W58" i="43"/>
  <c r="AG57" i="43"/>
  <c r="AP57" i="43" s="1"/>
  <c r="AF57" i="43"/>
  <c r="AO57" i="43" s="1"/>
  <c r="AE57" i="43"/>
  <c r="Y57" i="36"/>
  <c r="X57" i="36"/>
  <c r="AR54" i="94"/>
  <c r="AN57" i="90"/>
  <c r="AI57" i="90"/>
  <c r="AI55" i="35"/>
  <c r="AN55" i="35"/>
  <c r="X56" i="89"/>
  <c r="Y56" i="89"/>
  <c r="AR57" i="80"/>
  <c r="AF58" i="34"/>
  <c r="AO58" i="34" s="1"/>
  <c r="W59" i="34"/>
  <c r="AG58" i="34"/>
  <c r="AP58" i="34" s="1"/>
  <c r="AE58" i="34"/>
  <c r="AH58" i="93"/>
  <c r="AQ58" i="93" s="1"/>
  <c r="AI58" i="83"/>
  <c r="AN58" i="83"/>
  <c r="AF57" i="33"/>
  <c r="AO57" i="33" s="1"/>
  <c r="W58" i="33"/>
  <c r="AG57" i="33"/>
  <c r="AP57" i="33" s="1"/>
  <c r="AE57" i="33"/>
  <c r="AF56" i="88"/>
  <c r="AO56" i="88" s="1"/>
  <c r="AG56" i="88"/>
  <c r="AP56" i="88" s="1"/>
  <c r="W57" i="88"/>
  <c r="AE56" i="88"/>
  <c r="AF59" i="38"/>
  <c r="AO59" i="38" s="1"/>
  <c r="AE59" i="38"/>
  <c r="W60" i="38"/>
  <c r="AG59" i="38"/>
  <c r="AP59" i="38" s="1"/>
  <c r="Y59" i="44"/>
  <c r="X59" i="44"/>
  <c r="AH56" i="46"/>
  <c r="AQ56" i="46" s="1"/>
  <c r="W59" i="37"/>
  <c r="AG58" i="37"/>
  <c r="AP58" i="37" s="1"/>
  <c r="AF58" i="37"/>
  <c r="AO58" i="37" s="1"/>
  <c r="AE58" i="37"/>
  <c r="AG59" i="26"/>
  <c r="AP59" i="26" s="1"/>
  <c r="AF59" i="26"/>
  <c r="AO59" i="26" s="1"/>
  <c r="AE59" i="26"/>
  <c r="W60" i="26"/>
  <c r="AH57" i="39"/>
  <c r="AQ57" i="39" s="1"/>
  <c r="Y59" i="42"/>
  <c r="X59" i="42"/>
  <c r="AG59" i="77"/>
  <c r="AP59" i="77" s="1"/>
  <c r="AF59" i="77"/>
  <c r="AO59" i="77" s="1"/>
  <c r="AE59" i="77"/>
  <c r="W60" i="77"/>
  <c r="AH59" i="96"/>
  <c r="AQ59" i="96" s="1"/>
  <c r="AR56" i="74"/>
  <c r="AN58" i="42"/>
  <c r="AI58" i="42"/>
  <c r="Z57" i="74"/>
  <c r="Z58" i="80"/>
  <c r="AN59" i="91"/>
  <c r="AI59" i="91"/>
  <c r="AH56" i="88"/>
  <c r="AQ56" i="88" s="1"/>
  <c r="AR55" i="47"/>
  <c r="AN56" i="36"/>
  <c r="AI56" i="36"/>
  <c r="AI58" i="73"/>
  <c r="AN58" i="73"/>
  <c r="AR58" i="86"/>
  <c r="AI56" i="41"/>
  <c r="AN56" i="41"/>
  <c r="AR57" i="93"/>
  <c r="AI57" i="81"/>
  <c r="AN57" i="81"/>
  <c r="AR55" i="46"/>
  <c r="X58" i="90"/>
  <c r="Y58" i="90"/>
  <c r="AI58" i="95"/>
  <c r="AN58" i="95"/>
  <c r="AI57" i="76"/>
  <c r="AN57" i="76"/>
  <c r="Y57" i="78"/>
  <c r="X57" i="78"/>
  <c r="AH59" i="86"/>
  <c r="AQ59" i="86" s="1"/>
  <c r="AF59" i="30" l="1"/>
  <c r="AO59" i="30" s="1"/>
  <c r="Z57" i="36"/>
  <c r="W59" i="93"/>
  <c r="Z58" i="76"/>
  <c r="AG58" i="76" s="1"/>
  <c r="AP58" i="76" s="1"/>
  <c r="Z60" i="85"/>
  <c r="AG60" i="85" s="1"/>
  <c r="AP60" i="85" s="1"/>
  <c r="W57" i="46"/>
  <c r="AE58" i="93"/>
  <c r="Z60" i="91"/>
  <c r="Z57" i="41"/>
  <c r="AE56" i="46"/>
  <c r="AG58" i="93"/>
  <c r="AP58" i="93" s="1"/>
  <c r="Z56" i="35"/>
  <c r="W57" i="35" s="1"/>
  <c r="AG56" i="46"/>
  <c r="AP56" i="46" s="1"/>
  <c r="Z58" i="90"/>
  <c r="AF58" i="90" s="1"/>
  <c r="AO58" i="90" s="1"/>
  <c r="AF58" i="76"/>
  <c r="AO58" i="76" s="1"/>
  <c r="W59" i="76"/>
  <c r="AE58" i="76"/>
  <c r="AG58" i="90"/>
  <c r="AP58" i="90" s="1"/>
  <c r="AE58" i="90"/>
  <c r="AE59" i="28"/>
  <c r="AF59" i="28"/>
  <c r="AO59" i="28" s="1"/>
  <c r="W60" i="28"/>
  <c r="AG59" i="28"/>
  <c r="AP59" i="28" s="1"/>
  <c r="AE60" i="85"/>
  <c r="W61" i="85"/>
  <c r="AR56" i="41"/>
  <c r="X60" i="38"/>
  <c r="Y60" i="38"/>
  <c r="AH57" i="78"/>
  <c r="AQ57" i="78" s="1"/>
  <c r="AR58" i="95"/>
  <c r="Y59" i="37"/>
  <c r="X59" i="37"/>
  <c r="AH59" i="44"/>
  <c r="AQ59" i="44" s="1"/>
  <c r="AI59" i="38"/>
  <c r="AN59" i="38"/>
  <c r="AR55" i="35"/>
  <c r="X58" i="43"/>
  <c r="Y58" i="43"/>
  <c r="AH59" i="95"/>
  <c r="AQ59" i="95" s="1"/>
  <c r="AH58" i="81"/>
  <c r="AQ58" i="81" s="1"/>
  <c r="Y58" i="82"/>
  <c r="X58" i="82"/>
  <c r="AI58" i="40"/>
  <c r="AN58" i="40"/>
  <c r="AN56" i="47"/>
  <c r="AI56" i="47"/>
  <c r="Y56" i="27"/>
  <c r="X56" i="27"/>
  <c r="Z56" i="27" s="1"/>
  <c r="Y57" i="75"/>
  <c r="X57" i="75"/>
  <c r="Y58" i="32"/>
  <c r="X58" i="32"/>
  <c r="X56" i="94"/>
  <c r="Y56" i="94"/>
  <c r="X60" i="86"/>
  <c r="Y60" i="86"/>
  <c r="X60" i="30"/>
  <c r="Y60" i="30"/>
  <c r="AN58" i="31"/>
  <c r="AI58" i="31"/>
  <c r="AI57" i="39"/>
  <c r="AN57" i="39"/>
  <c r="W58" i="36"/>
  <c r="AG57" i="36"/>
  <c r="AP57" i="36" s="1"/>
  <c r="AE57" i="36"/>
  <c r="AF57" i="36"/>
  <c r="AO57" i="36" s="1"/>
  <c r="AR58" i="44"/>
  <c r="AI56" i="75"/>
  <c r="AN56" i="75"/>
  <c r="AH58" i="84"/>
  <c r="AQ58" i="84" s="1"/>
  <c r="AN57" i="32"/>
  <c r="AI57" i="32"/>
  <c r="AI59" i="86"/>
  <c r="AN59" i="86"/>
  <c r="Y57" i="46"/>
  <c r="X57" i="46"/>
  <c r="AN59" i="30"/>
  <c r="AI59" i="30"/>
  <c r="X60" i="96"/>
  <c r="Y60" i="96"/>
  <c r="Z57" i="78"/>
  <c r="AH58" i="90"/>
  <c r="AQ58" i="90" s="1"/>
  <c r="AI58" i="37"/>
  <c r="AN58" i="37"/>
  <c r="Z59" i="44"/>
  <c r="AI57" i="33"/>
  <c r="AN57" i="33"/>
  <c r="AI57" i="43"/>
  <c r="AN57" i="43"/>
  <c r="Z58" i="81"/>
  <c r="Y60" i="79"/>
  <c r="Z60" i="79" s="1"/>
  <c r="X60" i="79"/>
  <c r="AN59" i="25"/>
  <c r="AI59" i="25"/>
  <c r="AH60" i="91"/>
  <c r="AQ60" i="91" s="1"/>
  <c r="Y58" i="29"/>
  <c r="X58" i="29"/>
  <c r="Y57" i="92"/>
  <c r="X57" i="92"/>
  <c r="AN56" i="46"/>
  <c r="AI56" i="46"/>
  <c r="AR57" i="81"/>
  <c r="Z58" i="84"/>
  <c r="AR56" i="78"/>
  <c r="AR59" i="91"/>
  <c r="AH59" i="42"/>
  <c r="AQ59" i="42" s="1"/>
  <c r="AR58" i="83"/>
  <c r="AI58" i="34"/>
  <c r="AN58" i="34"/>
  <c r="AR57" i="90"/>
  <c r="AF59" i="95"/>
  <c r="AO59" i="95" s="1"/>
  <c r="AE59" i="95"/>
  <c r="AG59" i="95"/>
  <c r="AP59" i="95" s="1"/>
  <c r="W60" i="95"/>
  <c r="AE57" i="41"/>
  <c r="W58" i="41"/>
  <c r="AF57" i="41"/>
  <c r="AO57" i="41" s="1"/>
  <c r="AG57" i="41"/>
  <c r="AP57" i="41" s="1"/>
  <c r="AH59" i="83"/>
  <c r="AQ59" i="83" s="1"/>
  <c r="AR58" i="73"/>
  <c r="AF58" i="80"/>
  <c r="AO58" i="80" s="1"/>
  <c r="AE58" i="80"/>
  <c r="W59" i="80"/>
  <c r="AG58" i="80"/>
  <c r="AP58" i="80" s="1"/>
  <c r="AN56" i="88"/>
  <c r="AI56" i="88"/>
  <c r="AH56" i="89"/>
  <c r="AQ56" i="89" s="1"/>
  <c r="AF60" i="48"/>
  <c r="AO60" i="48" s="1"/>
  <c r="AG60" i="48"/>
  <c r="AP60" i="48" s="1"/>
  <c r="AE60" i="48"/>
  <c r="W61" i="48"/>
  <c r="AR57" i="84"/>
  <c r="Z59" i="83"/>
  <c r="AI59" i="79"/>
  <c r="AN59" i="79"/>
  <c r="X59" i="40"/>
  <c r="Y59" i="40"/>
  <c r="Y57" i="47"/>
  <c r="X57" i="47"/>
  <c r="Z57" i="47" s="1"/>
  <c r="AR57" i="76"/>
  <c r="AR56" i="36"/>
  <c r="AG57" i="74"/>
  <c r="AP57" i="74" s="1"/>
  <c r="AF57" i="74"/>
  <c r="AO57" i="74" s="1"/>
  <c r="AE57" i="74"/>
  <c r="W58" i="74"/>
  <c r="AN59" i="77"/>
  <c r="AI59" i="77"/>
  <c r="X60" i="26"/>
  <c r="Y60" i="26"/>
  <c r="Y57" i="88"/>
  <c r="X57" i="88"/>
  <c r="X58" i="33"/>
  <c r="Y58" i="33"/>
  <c r="X59" i="34"/>
  <c r="Y59" i="34"/>
  <c r="Z56" i="89"/>
  <c r="W59" i="87"/>
  <c r="AG58" i="87"/>
  <c r="AP58" i="87" s="1"/>
  <c r="AF58" i="87"/>
  <c r="AO58" i="87" s="1"/>
  <c r="AE58" i="87"/>
  <c r="AR59" i="85"/>
  <c r="AH56" i="35"/>
  <c r="AQ56" i="35" s="1"/>
  <c r="AH59" i="73"/>
  <c r="AQ59" i="73" s="1"/>
  <c r="AG60" i="91"/>
  <c r="AP60" i="91" s="1"/>
  <c r="AF60" i="91"/>
  <c r="AO60" i="91" s="1"/>
  <c r="W61" i="91"/>
  <c r="AE60" i="91"/>
  <c r="AN55" i="94"/>
  <c r="AI55" i="94"/>
  <c r="AR55" i="89"/>
  <c r="AN57" i="45"/>
  <c r="AI57" i="45"/>
  <c r="AN59" i="96"/>
  <c r="AI59" i="96"/>
  <c r="Y59" i="93"/>
  <c r="X59" i="93"/>
  <c r="Y60" i="25"/>
  <c r="X60" i="25"/>
  <c r="Z60" i="25" s="1"/>
  <c r="AH58" i="76"/>
  <c r="AQ58" i="76" s="1"/>
  <c r="Y60" i="77"/>
  <c r="X60" i="77"/>
  <c r="Z59" i="42"/>
  <c r="AR58" i="42"/>
  <c r="AN59" i="26"/>
  <c r="AI59" i="26"/>
  <c r="AH57" i="36"/>
  <c r="AQ57" i="36" s="1"/>
  <c r="AH57" i="41"/>
  <c r="AQ57" i="41" s="1"/>
  <c r="AN57" i="82"/>
  <c r="AI57" i="82"/>
  <c r="AN55" i="27"/>
  <c r="AI55" i="27"/>
  <c r="Z59" i="73"/>
  <c r="AH60" i="85"/>
  <c r="AQ60" i="85" s="1"/>
  <c r="AI57" i="29"/>
  <c r="AN57" i="29"/>
  <c r="X58" i="45"/>
  <c r="Y58" i="45"/>
  <c r="AN56" i="92"/>
  <c r="AI56" i="92"/>
  <c r="Y59" i="31"/>
  <c r="X59" i="31"/>
  <c r="Y58" i="39"/>
  <c r="X58" i="39"/>
  <c r="AI58" i="93"/>
  <c r="AN58" i="93"/>
  <c r="AG56" i="35" l="1"/>
  <c r="AP56" i="35" s="1"/>
  <c r="AF60" i="85"/>
  <c r="AO60" i="85" s="1"/>
  <c r="AF56" i="35"/>
  <c r="AO56" i="35" s="1"/>
  <c r="Z58" i="39"/>
  <c r="AE56" i="35"/>
  <c r="W59" i="90"/>
  <c r="Z57" i="88"/>
  <c r="Z60" i="38"/>
  <c r="Z59" i="34"/>
  <c r="Z59" i="40"/>
  <c r="AF59" i="40" s="1"/>
  <c r="AO59" i="40" s="1"/>
  <c r="Z58" i="82"/>
  <c r="AG58" i="82" s="1"/>
  <c r="AP58" i="82" s="1"/>
  <c r="Z58" i="32"/>
  <c r="W59" i="32" s="1"/>
  <c r="W58" i="47"/>
  <c r="AE57" i="47"/>
  <c r="AF57" i="47"/>
  <c r="AO57" i="47" s="1"/>
  <c r="AG57" i="47"/>
  <c r="AP57" i="47" s="1"/>
  <c r="AF58" i="32"/>
  <c r="AO58" i="32" s="1"/>
  <c r="AG59" i="40"/>
  <c r="AP59" i="40" s="1"/>
  <c r="W59" i="82"/>
  <c r="AG58" i="39"/>
  <c r="AP58" i="39" s="1"/>
  <c r="AE58" i="39"/>
  <c r="AF58" i="39"/>
  <c r="AO58" i="39" s="1"/>
  <c r="W59" i="39"/>
  <c r="AH58" i="39"/>
  <c r="AQ58" i="39" s="1"/>
  <c r="AR56" i="92"/>
  <c r="AR57" i="29"/>
  <c r="AF59" i="73"/>
  <c r="AO59" i="73" s="1"/>
  <c r="AE59" i="73"/>
  <c r="W60" i="73"/>
  <c r="AG59" i="73"/>
  <c r="AP59" i="73" s="1"/>
  <c r="W61" i="25"/>
  <c r="AG60" i="25"/>
  <c r="AP60" i="25" s="1"/>
  <c r="AF60" i="25"/>
  <c r="AO60" i="25" s="1"/>
  <c r="AE60" i="25"/>
  <c r="AR57" i="45"/>
  <c r="AH59" i="34"/>
  <c r="AQ59" i="34" s="1"/>
  <c r="AE59" i="83"/>
  <c r="AG59" i="83"/>
  <c r="AP59" i="83" s="1"/>
  <c r="AF59" i="83"/>
  <c r="AO59" i="83" s="1"/>
  <c r="W60" i="83"/>
  <c r="AI58" i="80"/>
  <c r="AN58" i="80"/>
  <c r="Y58" i="41"/>
  <c r="X58" i="41"/>
  <c r="Z58" i="41" s="1"/>
  <c r="AH58" i="29"/>
  <c r="AQ58" i="29" s="1"/>
  <c r="AG60" i="79"/>
  <c r="AP60" i="79" s="1"/>
  <c r="AF60" i="79"/>
  <c r="AO60" i="79" s="1"/>
  <c r="AE60" i="79"/>
  <c r="W61" i="79"/>
  <c r="W60" i="44"/>
  <c r="AF59" i="44"/>
  <c r="AO59" i="44" s="1"/>
  <c r="AE59" i="44"/>
  <c r="AG59" i="44"/>
  <c r="AP59" i="44" s="1"/>
  <c r="AR59" i="30"/>
  <c r="AR59" i="86"/>
  <c r="AR57" i="39"/>
  <c r="AH58" i="32"/>
  <c r="AQ58" i="32" s="1"/>
  <c r="Y57" i="35"/>
  <c r="X57" i="35"/>
  <c r="AH58" i="82"/>
  <c r="AQ58" i="82" s="1"/>
  <c r="AH60" i="38"/>
  <c r="AQ60" i="38" s="1"/>
  <c r="AN60" i="85"/>
  <c r="AI60" i="85"/>
  <c r="Y59" i="90"/>
  <c r="X59" i="90"/>
  <c r="AR55" i="27"/>
  <c r="AH59" i="93"/>
  <c r="AQ59" i="93" s="1"/>
  <c r="AN60" i="91"/>
  <c r="AI60" i="91"/>
  <c r="AE59" i="34"/>
  <c r="W60" i="34"/>
  <c r="AG59" i="34"/>
  <c r="AP59" i="34" s="1"/>
  <c r="AF59" i="34"/>
  <c r="AO59" i="34" s="1"/>
  <c r="W58" i="88"/>
  <c r="AG57" i="88"/>
  <c r="AP57" i="88" s="1"/>
  <c r="AE57" i="88"/>
  <c r="AF57" i="88"/>
  <c r="AO57" i="88" s="1"/>
  <c r="AR56" i="88"/>
  <c r="AI57" i="41"/>
  <c r="AN57" i="41"/>
  <c r="AR56" i="46"/>
  <c r="AE58" i="81"/>
  <c r="W59" i="81"/>
  <c r="AF58" i="81"/>
  <c r="AO58" i="81" s="1"/>
  <c r="AG58" i="81"/>
  <c r="AP58" i="81" s="1"/>
  <c r="AR57" i="32"/>
  <c r="AI57" i="36"/>
  <c r="AN57" i="36"/>
  <c r="AR58" i="31"/>
  <c r="AH60" i="86"/>
  <c r="AQ60" i="86" s="1"/>
  <c r="AI56" i="35"/>
  <c r="AN56" i="35"/>
  <c r="W57" i="27"/>
  <c r="AE56" i="27"/>
  <c r="AG56" i="27"/>
  <c r="AP56" i="27" s="1"/>
  <c r="AF56" i="27"/>
  <c r="AO56" i="27" s="1"/>
  <c r="AR59" i="38"/>
  <c r="AH59" i="37"/>
  <c r="AQ59" i="37" s="1"/>
  <c r="AG60" i="38"/>
  <c r="AP60" i="38" s="1"/>
  <c r="AE60" i="38"/>
  <c r="W61" i="38"/>
  <c r="AF60" i="38"/>
  <c r="AO60" i="38" s="1"/>
  <c r="AI59" i="28"/>
  <c r="AN59" i="28"/>
  <c r="AN58" i="76"/>
  <c r="AI58" i="76"/>
  <c r="AH60" i="77"/>
  <c r="AQ60" i="77" s="1"/>
  <c r="Y61" i="91"/>
  <c r="X61" i="91"/>
  <c r="Z61" i="91" s="1"/>
  <c r="X58" i="74"/>
  <c r="Y58" i="74"/>
  <c r="AH59" i="40"/>
  <c r="AQ59" i="40" s="1"/>
  <c r="X60" i="95"/>
  <c r="Y60" i="95"/>
  <c r="Z58" i="29"/>
  <c r="AR59" i="25"/>
  <c r="AR58" i="37"/>
  <c r="AG57" i="78"/>
  <c r="AP57" i="78" s="1"/>
  <c r="AF57" i="78"/>
  <c r="AO57" i="78" s="1"/>
  <c r="AE57" i="78"/>
  <c r="W58" i="78"/>
  <c r="AH57" i="46"/>
  <c r="AQ57" i="46" s="1"/>
  <c r="Z60" i="86"/>
  <c r="AH57" i="75"/>
  <c r="AQ57" i="75" s="1"/>
  <c r="AR56" i="47"/>
  <c r="AH58" i="43"/>
  <c r="AQ58" i="43" s="1"/>
  <c r="AH59" i="31"/>
  <c r="AQ59" i="31" s="1"/>
  <c r="AH58" i="45"/>
  <c r="AQ58" i="45" s="1"/>
  <c r="AR57" i="82"/>
  <c r="AR59" i="26"/>
  <c r="Z59" i="93"/>
  <c r="Y59" i="87"/>
  <c r="X59" i="87"/>
  <c r="AH58" i="33"/>
  <c r="AQ58" i="33" s="1"/>
  <c r="AH60" i="26"/>
  <c r="AQ60" i="26" s="1"/>
  <c r="AN57" i="74"/>
  <c r="AI57" i="74"/>
  <c r="Y61" i="48"/>
  <c r="X61" i="48"/>
  <c r="AH57" i="92"/>
  <c r="AQ57" i="92" s="1"/>
  <c r="AR57" i="43"/>
  <c r="AR56" i="75"/>
  <c r="Z58" i="43"/>
  <c r="Z59" i="37"/>
  <c r="AI58" i="90"/>
  <c r="AN58" i="90"/>
  <c r="X59" i="76"/>
  <c r="Z59" i="76" s="1"/>
  <c r="Y59" i="76"/>
  <c r="W60" i="42"/>
  <c r="AG59" i="42"/>
  <c r="AP59" i="42" s="1"/>
  <c r="AF59" i="42"/>
  <c r="AO59" i="42" s="1"/>
  <c r="AE59" i="42"/>
  <c r="Z58" i="45"/>
  <c r="Z60" i="77"/>
  <c r="AH60" i="25"/>
  <c r="AQ60" i="25" s="1"/>
  <c r="AR59" i="96"/>
  <c r="AR55" i="94"/>
  <c r="AG56" i="89"/>
  <c r="AP56" i="89" s="1"/>
  <c r="AF56" i="89"/>
  <c r="AO56" i="89" s="1"/>
  <c r="W57" i="89"/>
  <c r="AE56" i="89"/>
  <c r="Z58" i="33"/>
  <c r="Z60" i="26"/>
  <c r="AH57" i="47"/>
  <c r="AQ57" i="47" s="1"/>
  <c r="AI60" i="48"/>
  <c r="AN60" i="48"/>
  <c r="AN59" i="95"/>
  <c r="AI59" i="95"/>
  <c r="AR58" i="34"/>
  <c r="AG58" i="84"/>
  <c r="AP58" i="84" s="1"/>
  <c r="AF58" i="84"/>
  <c r="AO58" i="84" s="1"/>
  <c r="W59" i="84"/>
  <c r="AE58" i="84"/>
  <c r="AH60" i="79"/>
  <c r="AQ60" i="79" s="1"/>
  <c r="AH60" i="96"/>
  <c r="AQ60" i="96" s="1"/>
  <c r="Z57" i="46"/>
  <c r="X58" i="36"/>
  <c r="Y58" i="36"/>
  <c r="AH60" i="30"/>
  <c r="AQ60" i="30" s="1"/>
  <c r="AH56" i="94"/>
  <c r="AQ56" i="94" s="1"/>
  <c r="Z57" i="75"/>
  <c r="AR58" i="93"/>
  <c r="Z59" i="31"/>
  <c r="AI58" i="87"/>
  <c r="AN58" i="87"/>
  <c r="AH57" i="88"/>
  <c r="AQ57" i="88" s="1"/>
  <c r="AR59" i="77"/>
  <c r="AR59" i="79"/>
  <c r="Y59" i="80"/>
  <c r="X59" i="80"/>
  <c r="Z57" i="92"/>
  <c r="AR57" i="33"/>
  <c r="Z60" i="96"/>
  <c r="Z60" i="30"/>
  <c r="Z56" i="94"/>
  <c r="AH56" i="27"/>
  <c r="AQ56" i="27" s="1"/>
  <c r="AR58" i="40"/>
  <c r="Y61" i="85"/>
  <c r="X61" i="85"/>
  <c r="Y60" i="28"/>
  <c r="X60" i="28"/>
  <c r="AG58" i="32" l="1"/>
  <c r="AP58" i="32" s="1"/>
  <c r="W60" i="40"/>
  <c r="AE59" i="40"/>
  <c r="AE58" i="82"/>
  <c r="Z60" i="95"/>
  <c r="W61" i="95" s="1"/>
  <c r="Z59" i="90"/>
  <c r="AF58" i="82"/>
  <c r="AO58" i="82" s="1"/>
  <c r="AE58" i="32"/>
  <c r="Z57" i="35"/>
  <c r="AF57" i="35" s="1"/>
  <c r="AO57" i="35" s="1"/>
  <c r="Z59" i="87"/>
  <c r="AE59" i="87" s="1"/>
  <c r="W60" i="87"/>
  <c r="AF59" i="87"/>
  <c r="AO59" i="87" s="1"/>
  <c r="AG60" i="95"/>
  <c r="AP60" i="95" s="1"/>
  <c r="AE57" i="35"/>
  <c r="AH58" i="36"/>
  <c r="AQ58" i="36" s="1"/>
  <c r="Y58" i="78"/>
  <c r="X58" i="78"/>
  <c r="AN56" i="89"/>
  <c r="AI56" i="89"/>
  <c r="AH61" i="85"/>
  <c r="AQ61" i="85" s="1"/>
  <c r="Z61" i="85"/>
  <c r="AR60" i="48"/>
  <c r="W61" i="26"/>
  <c r="AG60" i="26"/>
  <c r="AP60" i="26" s="1"/>
  <c r="AF60" i="26"/>
  <c r="AO60" i="26" s="1"/>
  <c r="AE60" i="26"/>
  <c r="AI59" i="42"/>
  <c r="AN59" i="42"/>
  <c r="AH59" i="76"/>
  <c r="AQ59" i="76" s="1"/>
  <c r="AR57" i="74"/>
  <c r="AH59" i="87"/>
  <c r="AQ59" i="87" s="1"/>
  <c r="AG60" i="86"/>
  <c r="AP60" i="86" s="1"/>
  <c r="AE60" i="86"/>
  <c r="W61" i="86"/>
  <c r="AF60" i="86"/>
  <c r="AO60" i="86" s="1"/>
  <c r="AN60" i="38"/>
  <c r="AI60" i="38"/>
  <c r="AR57" i="36"/>
  <c r="Y58" i="88"/>
  <c r="X58" i="88"/>
  <c r="AR60" i="91"/>
  <c r="AR60" i="85"/>
  <c r="AH57" i="35"/>
  <c r="AQ57" i="35" s="1"/>
  <c r="Y60" i="44"/>
  <c r="X60" i="44"/>
  <c r="AI59" i="73"/>
  <c r="AN59" i="73"/>
  <c r="X59" i="39"/>
  <c r="Y59" i="39"/>
  <c r="AI59" i="40"/>
  <c r="AN59" i="40"/>
  <c r="X59" i="32"/>
  <c r="Y59" i="32"/>
  <c r="AH58" i="74"/>
  <c r="AQ58" i="74" s="1"/>
  <c r="Y57" i="27"/>
  <c r="X57" i="27"/>
  <c r="AN58" i="81"/>
  <c r="AI58" i="81"/>
  <c r="AG58" i="41"/>
  <c r="AP58" i="41" s="1"/>
  <c r="AF58" i="41"/>
  <c r="AO58" i="41" s="1"/>
  <c r="AE58" i="41"/>
  <c r="W59" i="41"/>
  <c r="AN57" i="78"/>
  <c r="AI57" i="78"/>
  <c r="Z58" i="74"/>
  <c r="AR59" i="28"/>
  <c r="Y61" i="79"/>
  <c r="X61" i="79"/>
  <c r="AN59" i="83"/>
  <c r="AI59" i="83"/>
  <c r="Y61" i="25"/>
  <c r="X61" i="25"/>
  <c r="AN58" i="39"/>
  <c r="AI58" i="39"/>
  <c r="X59" i="82"/>
  <c r="Y59" i="82"/>
  <c r="AI58" i="32"/>
  <c r="AN58" i="32"/>
  <c r="AH59" i="80"/>
  <c r="AQ59" i="80" s="1"/>
  <c r="W61" i="30"/>
  <c r="AG60" i="30"/>
  <c r="AP60" i="30" s="1"/>
  <c r="AF60" i="30"/>
  <c r="AO60" i="30" s="1"/>
  <c r="AE60" i="30"/>
  <c r="AR58" i="87"/>
  <c r="W58" i="46"/>
  <c r="AG57" i="46"/>
  <c r="AP57" i="46" s="1"/>
  <c r="AE57" i="46"/>
  <c r="AF57" i="46"/>
  <c r="AO57" i="46" s="1"/>
  <c r="X59" i="84"/>
  <c r="Y59" i="84"/>
  <c r="AR59" i="95"/>
  <c r="AR58" i="90"/>
  <c r="AH61" i="48"/>
  <c r="AQ61" i="48" s="1"/>
  <c r="AG59" i="93"/>
  <c r="AP59" i="93" s="1"/>
  <c r="AF59" i="93"/>
  <c r="AO59" i="93" s="1"/>
  <c r="AE59" i="93"/>
  <c r="W60" i="93"/>
  <c r="AF58" i="29"/>
  <c r="AO58" i="29" s="1"/>
  <c r="AE58" i="29"/>
  <c r="W59" i="29"/>
  <c r="AG58" i="29"/>
  <c r="AP58" i="29" s="1"/>
  <c r="AH61" i="91"/>
  <c r="AQ61" i="91" s="1"/>
  <c r="AR56" i="35"/>
  <c r="AI57" i="88"/>
  <c r="AN57" i="88"/>
  <c r="AH59" i="90"/>
  <c r="AQ59" i="90" s="1"/>
  <c r="AI59" i="44"/>
  <c r="AN59" i="44"/>
  <c r="AN60" i="79"/>
  <c r="AI60" i="79"/>
  <c r="AR58" i="80"/>
  <c r="AI57" i="47"/>
  <c r="AN57" i="47"/>
  <c r="AH60" i="28"/>
  <c r="AQ60" i="28" s="1"/>
  <c r="AF57" i="92"/>
  <c r="AO57" i="92" s="1"/>
  <c r="AE57" i="92"/>
  <c r="AG57" i="92"/>
  <c r="AP57" i="92" s="1"/>
  <c r="W58" i="92"/>
  <c r="AG57" i="75"/>
  <c r="AP57" i="75" s="1"/>
  <c r="AF57" i="75"/>
  <c r="AO57" i="75" s="1"/>
  <c r="AE57" i="75"/>
  <c r="W58" i="75"/>
  <c r="AF58" i="33"/>
  <c r="AO58" i="33" s="1"/>
  <c r="AG58" i="33"/>
  <c r="AP58" i="33" s="1"/>
  <c r="AE58" i="33"/>
  <c r="W59" i="33"/>
  <c r="W60" i="76"/>
  <c r="AG59" i="76"/>
  <c r="AP59" i="76" s="1"/>
  <c r="AF59" i="76"/>
  <c r="AO59" i="76" s="1"/>
  <c r="AE59" i="76"/>
  <c r="AF56" i="94"/>
  <c r="AO56" i="94" s="1"/>
  <c r="AG56" i="94"/>
  <c r="AP56" i="94" s="1"/>
  <c r="W57" i="94"/>
  <c r="AE56" i="94"/>
  <c r="Z58" i="36"/>
  <c r="W60" i="31"/>
  <c r="AG59" i="31"/>
  <c r="AP59" i="31" s="1"/>
  <c r="AF59" i="31"/>
  <c r="AO59" i="31" s="1"/>
  <c r="AE59" i="31"/>
  <c r="X57" i="89"/>
  <c r="Y57" i="89"/>
  <c r="W61" i="77"/>
  <c r="AG60" i="77"/>
  <c r="AP60" i="77" s="1"/>
  <c r="AF60" i="77"/>
  <c r="AO60" i="77" s="1"/>
  <c r="AE60" i="77"/>
  <c r="Y60" i="42"/>
  <c r="X60" i="42"/>
  <c r="AE59" i="37"/>
  <c r="W60" i="37"/>
  <c r="AF59" i="37"/>
  <c r="AO59" i="37" s="1"/>
  <c r="AG59" i="37"/>
  <c r="AP59" i="37" s="1"/>
  <c r="X60" i="34"/>
  <c r="Y60" i="34"/>
  <c r="Y60" i="83"/>
  <c r="X60" i="83"/>
  <c r="AI60" i="25"/>
  <c r="AN60" i="25"/>
  <c r="AI58" i="82"/>
  <c r="AN58" i="82"/>
  <c r="AN58" i="84"/>
  <c r="AI58" i="84"/>
  <c r="Z60" i="28"/>
  <c r="AF60" i="96"/>
  <c r="AO60" i="96" s="1"/>
  <c r="AG60" i="96"/>
  <c r="AP60" i="96" s="1"/>
  <c r="W61" i="96"/>
  <c r="AE60" i="96"/>
  <c r="Z59" i="80"/>
  <c r="W59" i="45"/>
  <c r="AG58" i="45"/>
  <c r="AP58" i="45" s="1"/>
  <c r="AF58" i="45"/>
  <c r="AO58" i="45" s="1"/>
  <c r="AE58" i="45"/>
  <c r="AE58" i="43"/>
  <c r="AG58" i="43"/>
  <c r="AP58" i="43" s="1"/>
  <c r="W59" i="43"/>
  <c r="AF58" i="43"/>
  <c r="AO58" i="43" s="1"/>
  <c r="Z61" i="48"/>
  <c r="AH60" i="95"/>
  <c r="AQ60" i="95" s="1"/>
  <c r="W62" i="91"/>
  <c r="AG61" i="91"/>
  <c r="AP61" i="91" s="1"/>
  <c r="AF61" i="91"/>
  <c r="AO61" i="91" s="1"/>
  <c r="AE61" i="91"/>
  <c r="AR58" i="76"/>
  <c r="X61" i="38"/>
  <c r="Y61" i="38"/>
  <c r="AI56" i="27"/>
  <c r="AN56" i="27"/>
  <c r="X59" i="81"/>
  <c r="Z59" i="81" s="1"/>
  <c r="Y59" i="81"/>
  <c r="AR57" i="41"/>
  <c r="AN59" i="34"/>
  <c r="AI59" i="34"/>
  <c r="AF59" i="90"/>
  <c r="AO59" i="90" s="1"/>
  <c r="W60" i="90"/>
  <c r="AG59" i="90"/>
  <c r="AP59" i="90" s="1"/>
  <c r="AE59" i="90"/>
  <c r="AH58" i="41"/>
  <c r="AQ58" i="41" s="1"/>
  <c r="X60" i="73"/>
  <c r="Y60" i="73"/>
  <c r="Y60" i="40"/>
  <c r="X60" i="40"/>
  <c r="X58" i="47"/>
  <c r="Y58" i="47"/>
  <c r="Z58" i="47" s="1"/>
  <c r="Z61" i="25" l="1"/>
  <c r="AF60" i="95"/>
  <c r="AO60" i="95" s="1"/>
  <c r="AE60" i="95"/>
  <c r="W58" i="35"/>
  <c r="AG59" i="87"/>
  <c r="AP59" i="87" s="1"/>
  <c r="AG57" i="35"/>
  <c r="AP57" i="35" s="1"/>
  <c r="Z60" i="83"/>
  <c r="Z60" i="73"/>
  <c r="Z60" i="42"/>
  <c r="Z60" i="40"/>
  <c r="AG60" i="40" s="1"/>
  <c r="AP60" i="40" s="1"/>
  <c r="Z61" i="79"/>
  <c r="W62" i="79" s="1"/>
  <c r="Z59" i="32"/>
  <c r="AE59" i="32" s="1"/>
  <c r="AG60" i="83"/>
  <c r="AP60" i="83" s="1"/>
  <c r="AF60" i="83"/>
  <c r="AO60" i="83" s="1"/>
  <c r="W61" i="83"/>
  <c r="AE60" i="83"/>
  <c r="AF59" i="32"/>
  <c r="AO59" i="32" s="1"/>
  <c r="AE61" i="25"/>
  <c r="W62" i="25"/>
  <c r="AG61" i="25"/>
  <c r="AP61" i="25" s="1"/>
  <c r="AF61" i="25"/>
  <c r="AO61" i="25" s="1"/>
  <c r="AE58" i="47"/>
  <c r="AG58" i="47"/>
  <c r="AP58" i="47" s="1"/>
  <c r="W59" i="47"/>
  <c r="AF58" i="47"/>
  <c r="AO58" i="47" s="1"/>
  <c r="AI60" i="96"/>
  <c r="AN60" i="96"/>
  <c r="X60" i="76"/>
  <c r="Y60" i="76"/>
  <c r="X59" i="43"/>
  <c r="Y59" i="43"/>
  <c r="X61" i="96"/>
  <c r="Y61" i="96"/>
  <c r="Y59" i="33"/>
  <c r="X59" i="33"/>
  <c r="Y60" i="93"/>
  <c r="X60" i="93"/>
  <c r="AH58" i="47"/>
  <c r="AQ58" i="47" s="1"/>
  <c r="AH60" i="73"/>
  <c r="AQ60" i="73" s="1"/>
  <c r="AR59" i="34"/>
  <c r="AG59" i="81"/>
  <c r="AP59" i="81" s="1"/>
  <c r="AF59" i="81"/>
  <c r="AO59" i="81" s="1"/>
  <c r="W60" i="81"/>
  <c r="AE59" i="81"/>
  <c r="X62" i="91"/>
  <c r="Y62" i="91"/>
  <c r="W62" i="48"/>
  <c r="AG61" i="48"/>
  <c r="AP61" i="48" s="1"/>
  <c r="AE61" i="48"/>
  <c r="AF61" i="48"/>
  <c r="AO61" i="48" s="1"/>
  <c r="AI58" i="45"/>
  <c r="AN58" i="45"/>
  <c r="AR58" i="84"/>
  <c r="AH60" i="83"/>
  <c r="AQ60" i="83" s="1"/>
  <c r="X61" i="77"/>
  <c r="Y61" i="77"/>
  <c r="Y58" i="92"/>
  <c r="X58" i="92"/>
  <c r="AR57" i="88"/>
  <c r="AR58" i="32"/>
  <c r="AH61" i="25"/>
  <c r="AQ61" i="25" s="1"/>
  <c r="AR58" i="81"/>
  <c r="AN60" i="86"/>
  <c r="AI60" i="86"/>
  <c r="AN57" i="35"/>
  <c r="AI57" i="35"/>
  <c r="Y61" i="95"/>
  <c r="X61" i="95"/>
  <c r="AG61" i="79"/>
  <c r="AP61" i="79" s="1"/>
  <c r="AF61" i="79"/>
  <c r="AO61" i="79" s="1"/>
  <c r="AE61" i="79"/>
  <c r="AH58" i="78"/>
  <c r="AQ58" i="78" s="1"/>
  <c r="AH59" i="82"/>
  <c r="AQ59" i="82" s="1"/>
  <c r="Y59" i="41"/>
  <c r="X59" i="41"/>
  <c r="AH57" i="27"/>
  <c r="AQ57" i="27" s="1"/>
  <c r="AR59" i="40"/>
  <c r="AH60" i="44"/>
  <c r="AQ60" i="44" s="1"/>
  <c r="AH58" i="88"/>
  <c r="AQ58" i="88" s="1"/>
  <c r="X61" i="26"/>
  <c r="Y61" i="26"/>
  <c r="AI60" i="77"/>
  <c r="AN60" i="77"/>
  <c r="AH57" i="89"/>
  <c r="AQ57" i="89" s="1"/>
  <c r="AR58" i="82"/>
  <c r="Y60" i="37"/>
  <c r="X60" i="37"/>
  <c r="Z57" i="89"/>
  <c r="AF58" i="36"/>
  <c r="AO58" i="36" s="1"/>
  <c r="AE58" i="36"/>
  <c r="W59" i="36"/>
  <c r="AG58" i="36"/>
  <c r="AP58" i="36" s="1"/>
  <c r="AI59" i="76"/>
  <c r="AN59" i="76"/>
  <c r="AN57" i="75"/>
  <c r="AI57" i="75"/>
  <c r="AN57" i="92"/>
  <c r="AI57" i="92"/>
  <c r="AN59" i="93"/>
  <c r="AI59" i="93"/>
  <c r="Z59" i="82"/>
  <c r="AR59" i="83"/>
  <c r="AN58" i="41"/>
  <c r="AI58" i="41"/>
  <c r="AR59" i="42"/>
  <c r="Z58" i="78"/>
  <c r="Y58" i="75"/>
  <c r="X58" i="75"/>
  <c r="Z58" i="75" s="1"/>
  <c r="AI57" i="46"/>
  <c r="AN57" i="46"/>
  <c r="AI60" i="30"/>
  <c r="AN60" i="30"/>
  <c r="AR60" i="38"/>
  <c r="AR56" i="27"/>
  <c r="X60" i="31"/>
  <c r="Y60" i="31"/>
  <c r="AR60" i="79"/>
  <c r="X60" i="90"/>
  <c r="Y60" i="90"/>
  <c r="AH61" i="38"/>
  <c r="AQ61" i="38" s="1"/>
  <c r="X59" i="45"/>
  <c r="Y59" i="45"/>
  <c r="AH60" i="34"/>
  <c r="AQ60" i="34" s="1"/>
  <c r="AI59" i="37"/>
  <c r="AN59" i="37"/>
  <c r="AI59" i="31"/>
  <c r="AN59" i="31"/>
  <c r="AI56" i="94"/>
  <c r="AN56" i="94"/>
  <c r="AI58" i="33"/>
  <c r="AN58" i="33"/>
  <c r="X59" i="29"/>
  <c r="Z59" i="29" s="1"/>
  <c r="Y59" i="29"/>
  <c r="AH59" i="84"/>
  <c r="AQ59" i="84" s="1"/>
  <c r="X58" i="46"/>
  <c r="Y58" i="46"/>
  <c r="AR58" i="39"/>
  <c r="W59" i="74"/>
  <c r="AG58" i="74"/>
  <c r="AP58" i="74" s="1"/>
  <c r="AF58" i="74"/>
  <c r="AO58" i="74" s="1"/>
  <c r="AE58" i="74"/>
  <c r="Z57" i="27"/>
  <c r="AH59" i="39"/>
  <c r="AQ59" i="39" s="1"/>
  <c r="Z60" i="44"/>
  <c r="Z58" i="88"/>
  <c r="AI60" i="26"/>
  <c r="AN60" i="26"/>
  <c r="AI60" i="95"/>
  <c r="AN60" i="95"/>
  <c r="Y60" i="87"/>
  <c r="X60" i="87"/>
  <c r="AG60" i="73"/>
  <c r="AP60" i="73" s="1"/>
  <c r="AF60" i="73"/>
  <c r="AO60" i="73" s="1"/>
  <c r="AE60" i="73"/>
  <c r="W61" i="73"/>
  <c r="AE60" i="42"/>
  <c r="W61" i="42"/>
  <c r="AF60" i="42"/>
  <c r="AO60" i="42" s="1"/>
  <c r="AG60" i="42"/>
  <c r="AP60" i="42" s="1"/>
  <c r="AR59" i="73"/>
  <c r="AH60" i="40"/>
  <c r="AQ60" i="40" s="1"/>
  <c r="AI59" i="90"/>
  <c r="AN59" i="90"/>
  <c r="AI61" i="91"/>
  <c r="AN61" i="91"/>
  <c r="AH59" i="81"/>
  <c r="AQ59" i="81" s="1"/>
  <c r="Z61" i="38"/>
  <c r="AI58" i="43"/>
  <c r="AN58" i="43"/>
  <c r="AG59" i="80"/>
  <c r="AP59" i="80" s="1"/>
  <c r="AF59" i="80"/>
  <c r="AO59" i="80" s="1"/>
  <c r="AE59" i="80"/>
  <c r="W60" i="80"/>
  <c r="AG60" i="28"/>
  <c r="AP60" i="28" s="1"/>
  <c r="AF60" i="28"/>
  <c r="AO60" i="28" s="1"/>
  <c r="W61" i="28"/>
  <c r="AE60" i="28"/>
  <c r="AR60" i="25"/>
  <c r="Z60" i="34"/>
  <c r="AH60" i="42"/>
  <c r="AQ60" i="42" s="1"/>
  <c r="Y57" i="94"/>
  <c r="X57" i="94"/>
  <c r="AR57" i="47"/>
  <c r="AR59" i="44"/>
  <c r="AI58" i="29"/>
  <c r="AN58" i="29"/>
  <c r="Z59" i="84"/>
  <c r="X61" i="30"/>
  <c r="Y61" i="30"/>
  <c r="AH61" i="79"/>
  <c r="AQ61" i="79" s="1"/>
  <c r="AR57" i="78"/>
  <c r="AH59" i="32"/>
  <c r="AQ59" i="32" s="1"/>
  <c r="Z59" i="39"/>
  <c r="X61" i="86"/>
  <c r="Y61" i="86"/>
  <c r="W62" i="85"/>
  <c r="AG61" i="85"/>
  <c r="AP61" i="85" s="1"/>
  <c r="AE61" i="85"/>
  <c r="AF61" i="85"/>
  <c r="AO61" i="85" s="1"/>
  <c r="AR56" i="89"/>
  <c r="Y58" i="35"/>
  <c r="X58" i="35"/>
  <c r="AI59" i="87"/>
  <c r="AN59" i="87"/>
  <c r="AG59" i="32" l="1"/>
  <c r="AP59" i="32" s="1"/>
  <c r="W60" i="32"/>
  <c r="Z57" i="94"/>
  <c r="Z59" i="45"/>
  <c r="W61" i="40"/>
  <c r="Z62" i="91"/>
  <c r="AE60" i="40"/>
  <c r="Z61" i="77"/>
  <c r="AF60" i="40"/>
  <c r="AO60" i="40" s="1"/>
  <c r="Z61" i="86"/>
  <c r="Z58" i="35"/>
  <c r="W59" i="35" s="1"/>
  <c r="Z58" i="46"/>
  <c r="AE58" i="46" s="1"/>
  <c r="Z61" i="96"/>
  <c r="Z60" i="93"/>
  <c r="AE60" i="93" s="1"/>
  <c r="Z60" i="37"/>
  <c r="AG60" i="37" s="1"/>
  <c r="AP60" i="37" s="1"/>
  <c r="AG59" i="29"/>
  <c r="AP59" i="29" s="1"/>
  <c r="AF59" i="29"/>
  <c r="AO59" i="29" s="1"/>
  <c r="AE59" i="29"/>
  <c r="W60" i="29"/>
  <c r="AF60" i="37"/>
  <c r="AO60" i="37" s="1"/>
  <c r="AE60" i="37"/>
  <c r="W61" i="37"/>
  <c r="AG61" i="96"/>
  <c r="AP61" i="96" s="1"/>
  <c r="AF61" i="96"/>
  <c r="AO61" i="96" s="1"/>
  <c r="W62" i="96"/>
  <c r="AE61" i="96"/>
  <c r="W61" i="93"/>
  <c r="AG60" i="93"/>
  <c r="AP60" i="93" s="1"/>
  <c r="AF60" i="93"/>
  <c r="AO60" i="93" s="1"/>
  <c r="AG58" i="35"/>
  <c r="AP58" i="35" s="1"/>
  <c r="AR59" i="90"/>
  <c r="AI60" i="42"/>
  <c r="AN60" i="42"/>
  <c r="AH60" i="87"/>
  <c r="AQ60" i="87" s="1"/>
  <c r="AR60" i="26"/>
  <c r="AF58" i="46"/>
  <c r="AO58" i="46" s="1"/>
  <c r="AR56" i="94"/>
  <c r="AH60" i="31"/>
  <c r="AQ60" i="31" s="1"/>
  <c r="W59" i="75"/>
  <c r="AG58" i="75"/>
  <c r="AP58" i="75" s="1"/>
  <c r="AF58" i="75"/>
  <c r="AO58" i="75" s="1"/>
  <c r="AE58" i="75"/>
  <c r="AH61" i="26"/>
  <c r="AQ61" i="26" s="1"/>
  <c r="AI61" i="48"/>
  <c r="AN61" i="48"/>
  <c r="X62" i="85"/>
  <c r="Y62" i="85"/>
  <c r="X59" i="74"/>
  <c r="Y59" i="74"/>
  <c r="W60" i="39"/>
  <c r="AG59" i="39"/>
  <c r="AP59" i="39" s="1"/>
  <c r="AF59" i="39"/>
  <c r="AO59" i="39" s="1"/>
  <c r="AE59" i="39"/>
  <c r="AR58" i="29"/>
  <c r="X61" i="42"/>
  <c r="Y61" i="42"/>
  <c r="AH58" i="46"/>
  <c r="AQ58" i="46" s="1"/>
  <c r="AH59" i="45"/>
  <c r="AQ59" i="45" s="1"/>
  <c r="AR57" i="92"/>
  <c r="AH60" i="37"/>
  <c r="AQ60" i="37" s="1"/>
  <c r="AH61" i="77"/>
  <c r="AQ61" i="77" s="1"/>
  <c r="AF62" i="91"/>
  <c r="AO62" i="91" s="1"/>
  <c r="AE62" i="91"/>
  <c r="W63" i="91"/>
  <c r="AG62" i="91"/>
  <c r="AP62" i="91" s="1"/>
  <c r="AH60" i="93"/>
  <c r="AQ60" i="93" s="1"/>
  <c r="X59" i="47"/>
  <c r="Y59" i="47"/>
  <c r="AI59" i="32"/>
  <c r="AN59" i="32"/>
  <c r="X62" i="79"/>
  <c r="Y62" i="79"/>
  <c r="AH60" i="76"/>
  <c r="AQ60" i="76" s="1"/>
  <c r="AH61" i="30"/>
  <c r="AQ61" i="30" s="1"/>
  <c r="AH59" i="41"/>
  <c r="AQ59" i="41" s="1"/>
  <c r="AH58" i="92"/>
  <c r="AQ58" i="92" s="1"/>
  <c r="Z60" i="76"/>
  <c r="AI61" i="25"/>
  <c r="AN61" i="25"/>
  <c r="X61" i="40"/>
  <c r="Z61" i="40" s="1"/>
  <c r="Y61" i="40"/>
  <c r="AE58" i="88"/>
  <c r="AF58" i="88"/>
  <c r="AO58" i="88" s="1"/>
  <c r="W59" i="88"/>
  <c r="AG58" i="88"/>
  <c r="AP58" i="88" s="1"/>
  <c r="AH60" i="90"/>
  <c r="AQ60" i="90" s="1"/>
  <c r="Z60" i="31"/>
  <c r="AR57" i="75"/>
  <c r="Y59" i="36"/>
  <c r="X59" i="36"/>
  <c r="Z61" i="26"/>
  <c r="AH61" i="95"/>
  <c r="AQ61" i="95" s="1"/>
  <c r="AN59" i="81"/>
  <c r="AI59" i="81"/>
  <c r="Z61" i="30"/>
  <c r="AR58" i="43"/>
  <c r="Y61" i="73"/>
  <c r="X61" i="73"/>
  <c r="Z60" i="87"/>
  <c r="AE60" i="44"/>
  <c r="AF60" i="44"/>
  <c r="AO60" i="44" s="1"/>
  <c r="W61" i="44"/>
  <c r="AG60" i="44"/>
  <c r="AP60" i="44" s="1"/>
  <c r="AE57" i="27"/>
  <c r="AG57" i="27"/>
  <c r="AP57" i="27" s="1"/>
  <c r="AF57" i="27"/>
  <c r="AO57" i="27" s="1"/>
  <c r="W58" i="27"/>
  <c r="AR59" i="31"/>
  <c r="Z60" i="90"/>
  <c r="AE59" i="82"/>
  <c r="W60" i="82"/>
  <c r="AF59" i="82"/>
  <c r="AO59" i="82" s="1"/>
  <c r="AG59" i="82"/>
  <c r="AP59" i="82" s="1"/>
  <c r="AI58" i="36"/>
  <c r="AN58" i="36"/>
  <c r="AI61" i="79"/>
  <c r="AN61" i="79"/>
  <c r="X62" i="48"/>
  <c r="Y62" i="48"/>
  <c r="Y60" i="81"/>
  <c r="X60" i="81"/>
  <c r="AH59" i="33"/>
  <c r="AQ59" i="33" s="1"/>
  <c r="AN58" i="47"/>
  <c r="AI58" i="47"/>
  <c r="AN60" i="83"/>
  <c r="AI60" i="83"/>
  <c r="AN60" i="40"/>
  <c r="AI60" i="40"/>
  <c r="AR60" i="86"/>
  <c r="AE61" i="77"/>
  <c r="W62" i="77"/>
  <c r="AF61" i="77"/>
  <c r="AO61" i="77" s="1"/>
  <c r="AG61" i="77"/>
  <c r="AP61" i="77" s="1"/>
  <c r="AH61" i="96"/>
  <c r="AQ61" i="96" s="1"/>
  <c r="Y62" i="25"/>
  <c r="X62" i="25"/>
  <c r="Z62" i="25" s="1"/>
  <c r="AH59" i="29"/>
  <c r="AQ59" i="29" s="1"/>
  <c r="W59" i="78"/>
  <c r="AG58" i="78"/>
  <c r="AP58" i="78" s="1"/>
  <c r="AE58" i="78"/>
  <c r="AF58" i="78"/>
  <c r="AO58" i="78" s="1"/>
  <c r="AR59" i="87"/>
  <c r="AH61" i="86"/>
  <c r="AQ61" i="86" s="1"/>
  <c r="W60" i="84"/>
  <c r="AE59" i="84"/>
  <c r="AF59" i="84"/>
  <c r="AO59" i="84" s="1"/>
  <c r="AG59" i="84"/>
  <c r="AP59" i="84" s="1"/>
  <c r="AN60" i="28"/>
  <c r="AI60" i="28"/>
  <c r="X60" i="80"/>
  <c r="Y60" i="80"/>
  <c r="AF61" i="38"/>
  <c r="AO61" i="38" s="1"/>
  <c r="W62" i="38"/>
  <c r="AG61" i="38"/>
  <c r="AP61" i="38" s="1"/>
  <c r="AE61" i="38"/>
  <c r="AN60" i="73"/>
  <c r="AI60" i="73"/>
  <c r="AI58" i="74"/>
  <c r="AN58" i="74"/>
  <c r="AR57" i="46"/>
  <c r="AR59" i="93"/>
  <c r="Z59" i="41"/>
  <c r="Z61" i="95"/>
  <c r="Z58" i="92"/>
  <c r="AR58" i="45"/>
  <c r="AH59" i="43"/>
  <c r="AQ59" i="43" s="1"/>
  <c r="AR60" i="96"/>
  <c r="Y61" i="83"/>
  <c r="X61" i="83"/>
  <c r="W58" i="94"/>
  <c r="AG57" i="94"/>
  <c r="AP57" i="94" s="1"/>
  <c r="AF57" i="94"/>
  <c r="AO57" i="94" s="1"/>
  <c r="AE57" i="94"/>
  <c r="AF60" i="34"/>
  <c r="AO60" i="34" s="1"/>
  <c r="AG60" i="34"/>
  <c r="AP60" i="34" s="1"/>
  <c r="W61" i="34"/>
  <c r="AE60" i="34"/>
  <c r="AF59" i="45"/>
  <c r="AO59" i="45" s="1"/>
  <c r="AE59" i="45"/>
  <c r="AG59" i="45"/>
  <c r="AP59" i="45" s="1"/>
  <c r="W60" i="45"/>
  <c r="AR60" i="30"/>
  <c r="AH58" i="35"/>
  <c r="AQ58" i="35" s="1"/>
  <c r="AI61" i="85"/>
  <c r="AN61" i="85"/>
  <c r="W62" i="86"/>
  <c r="AG61" i="86"/>
  <c r="AP61" i="86" s="1"/>
  <c r="AF61" i="86"/>
  <c r="AO61" i="86" s="1"/>
  <c r="AE61" i="86"/>
  <c r="AH57" i="94"/>
  <c r="AQ57" i="94" s="1"/>
  <c r="X61" i="28"/>
  <c r="Y61" i="28"/>
  <c r="AN59" i="80"/>
  <c r="AI59" i="80"/>
  <c r="AR61" i="91"/>
  <c r="AR60" i="95"/>
  <c r="AR58" i="33"/>
  <c r="AR59" i="37"/>
  <c r="AH58" i="75"/>
  <c r="AQ58" i="75" s="1"/>
  <c r="AR58" i="41"/>
  <c r="AR59" i="76"/>
  <c r="W58" i="89"/>
  <c r="AE57" i="89"/>
  <c r="AF57" i="89"/>
  <c r="AO57" i="89" s="1"/>
  <c r="AG57" i="89"/>
  <c r="AP57" i="89" s="1"/>
  <c r="AR60" i="77"/>
  <c r="AR57" i="35"/>
  <c r="AH62" i="91"/>
  <c r="AQ62" i="91" s="1"/>
  <c r="Z59" i="33"/>
  <c r="Z59" i="43"/>
  <c r="X60" i="32"/>
  <c r="Y60" i="32"/>
  <c r="Z60" i="32" s="1"/>
  <c r="Z61" i="28" l="1"/>
  <c r="Z62" i="79"/>
  <c r="AG58" i="46"/>
  <c r="AP58" i="46" s="1"/>
  <c r="W59" i="46"/>
  <c r="AE58" i="35"/>
  <c r="Z59" i="47"/>
  <c r="AF59" i="47" s="1"/>
  <c r="AO59" i="47" s="1"/>
  <c r="AF58" i="35"/>
  <c r="AO58" i="35" s="1"/>
  <c r="Z61" i="73"/>
  <c r="W62" i="73" s="1"/>
  <c r="Z60" i="80"/>
  <c r="Z59" i="36"/>
  <c r="AF59" i="36" s="1"/>
  <c r="AO59" i="36" s="1"/>
  <c r="W61" i="80"/>
  <c r="AG60" i="80"/>
  <c r="AP60" i="80" s="1"/>
  <c r="AE60" i="80"/>
  <c r="AF60" i="80"/>
  <c r="AO60" i="80" s="1"/>
  <c r="AG61" i="73"/>
  <c r="AP61" i="73" s="1"/>
  <c r="AE61" i="73"/>
  <c r="AF61" i="73"/>
  <c r="AO61" i="73" s="1"/>
  <c r="AE62" i="79"/>
  <c r="W63" i="79"/>
  <c r="AG62" i="79"/>
  <c r="AP62" i="79" s="1"/>
  <c r="AF62" i="79"/>
  <c r="AO62" i="79" s="1"/>
  <c r="AG62" i="25"/>
  <c r="AP62" i="25" s="1"/>
  <c r="AF62" i="25"/>
  <c r="AO62" i="25" s="1"/>
  <c r="AE62" i="25"/>
  <c r="W63" i="25"/>
  <c r="AG60" i="32"/>
  <c r="AP60" i="32" s="1"/>
  <c r="AF60" i="32"/>
  <c r="AO60" i="32" s="1"/>
  <c r="AE60" i="32"/>
  <c r="W61" i="32"/>
  <c r="AG59" i="36"/>
  <c r="AP59" i="36" s="1"/>
  <c r="W60" i="36"/>
  <c r="W62" i="40"/>
  <c r="AG61" i="40"/>
  <c r="AP61" i="40" s="1"/>
  <c r="AE61" i="40"/>
  <c r="AF61" i="40"/>
  <c r="AO61" i="40" s="1"/>
  <c r="AG59" i="47"/>
  <c r="AP59" i="47" s="1"/>
  <c r="AR61" i="85"/>
  <c r="Y63" i="91"/>
  <c r="X63" i="91"/>
  <c r="Z63" i="91" s="1"/>
  <c r="Y58" i="89"/>
  <c r="X58" i="89"/>
  <c r="X62" i="86"/>
  <c r="Z62" i="86" s="1"/>
  <c r="Y62" i="86"/>
  <c r="AI59" i="84"/>
  <c r="AN59" i="84"/>
  <c r="AG59" i="43"/>
  <c r="AP59" i="43" s="1"/>
  <c r="AE59" i="43"/>
  <c r="W60" i="43"/>
  <c r="AF59" i="43"/>
  <c r="AO59" i="43" s="1"/>
  <c r="AH61" i="28"/>
  <c r="AQ61" i="28" s="1"/>
  <c r="AN59" i="45"/>
  <c r="AI59" i="45"/>
  <c r="AH61" i="83"/>
  <c r="AQ61" i="83" s="1"/>
  <c r="AF58" i="92"/>
  <c r="AO58" i="92" s="1"/>
  <c r="W59" i="92"/>
  <c r="AE58" i="92"/>
  <c r="AG58" i="92"/>
  <c r="AP58" i="92" s="1"/>
  <c r="Y62" i="77"/>
  <c r="X62" i="77"/>
  <c r="AR60" i="83"/>
  <c r="AR58" i="36"/>
  <c r="AF60" i="90"/>
  <c r="AO60" i="90" s="1"/>
  <c r="AG60" i="90"/>
  <c r="AP60" i="90" s="1"/>
  <c r="AE60" i="90"/>
  <c r="W61" i="90"/>
  <c r="AN60" i="44"/>
  <c r="AI60" i="44"/>
  <c r="AR61" i="25"/>
  <c r="AI57" i="89"/>
  <c r="AN57" i="89"/>
  <c r="AI57" i="94"/>
  <c r="AN57" i="94"/>
  <c r="AH62" i="48"/>
  <c r="AQ62" i="48" s="1"/>
  <c r="AN57" i="27"/>
  <c r="AI57" i="27"/>
  <c r="AI59" i="39"/>
  <c r="AN59" i="39"/>
  <c r="AH59" i="74"/>
  <c r="AQ59" i="74" s="1"/>
  <c r="AR61" i="48"/>
  <c r="AI58" i="75"/>
  <c r="AN58" i="75"/>
  <c r="AN60" i="34"/>
  <c r="AI60" i="34"/>
  <c r="Z61" i="83"/>
  <c r="W60" i="41"/>
  <c r="AG59" i="41"/>
  <c r="AP59" i="41" s="1"/>
  <c r="AF59" i="41"/>
  <c r="AO59" i="41" s="1"/>
  <c r="AE59" i="41"/>
  <c r="AR58" i="74"/>
  <c r="X62" i="38"/>
  <c r="Y62" i="38"/>
  <c r="AR58" i="47"/>
  <c r="Z62" i="48"/>
  <c r="AH61" i="73"/>
  <c r="AQ61" i="73" s="1"/>
  <c r="AR59" i="81"/>
  <c r="AR59" i="32"/>
  <c r="AI62" i="91"/>
  <c r="AN62" i="91"/>
  <c r="Z59" i="74"/>
  <c r="AR60" i="42"/>
  <c r="X61" i="93"/>
  <c r="Y61" i="93"/>
  <c r="X60" i="29"/>
  <c r="Y60" i="29"/>
  <c r="AI61" i="86"/>
  <c r="AN61" i="86"/>
  <c r="X60" i="84"/>
  <c r="Y60" i="84"/>
  <c r="X59" i="78"/>
  <c r="Y59" i="78"/>
  <c r="AI61" i="77"/>
  <c r="AN61" i="77"/>
  <c r="AG60" i="87"/>
  <c r="AP60" i="87" s="1"/>
  <c r="AF60" i="87"/>
  <c r="AO60" i="87" s="1"/>
  <c r="AE60" i="87"/>
  <c r="W61" i="87"/>
  <c r="Y60" i="45"/>
  <c r="X60" i="45"/>
  <c r="AE61" i="26"/>
  <c r="W62" i="26"/>
  <c r="AG61" i="26"/>
  <c r="AP61" i="26" s="1"/>
  <c r="AF61" i="26"/>
  <c r="AO61" i="26" s="1"/>
  <c r="AH61" i="42"/>
  <c r="AQ61" i="42" s="1"/>
  <c r="Y59" i="35"/>
  <c r="X59" i="35"/>
  <c r="AN61" i="96"/>
  <c r="AI61" i="96"/>
  <c r="Y61" i="37"/>
  <c r="X61" i="37"/>
  <c r="Z61" i="37" s="1"/>
  <c r="AN59" i="29"/>
  <c r="AI59" i="29"/>
  <c r="AG59" i="33"/>
  <c r="AP59" i="33" s="1"/>
  <c r="AF59" i="33"/>
  <c r="AO59" i="33" s="1"/>
  <c r="W60" i="33"/>
  <c r="AE59" i="33"/>
  <c r="W62" i="28"/>
  <c r="AE61" i="28"/>
  <c r="AG61" i="28"/>
  <c r="AP61" i="28" s="1"/>
  <c r="AF61" i="28"/>
  <c r="AO61" i="28" s="1"/>
  <c r="AF61" i="95"/>
  <c r="AO61" i="95" s="1"/>
  <c r="W62" i="95"/>
  <c r="AG61" i="95"/>
  <c r="AP61" i="95" s="1"/>
  <c r="AE61" i="95"/>
  <c r="AN58" i="88"/>
  <c r="AI58" i="88"/>
  <c r="AF60" i="76"/>
  <c r="AO60" i="76" s="1"/>
  <c r="AE60" i="76"/>
  <c r="AG60" i="76"/>
  <c r="AP60" i="76" s="1"/>
  <c r="W61" i="76"/>
  <c r="AE60" i="31"/>
  <c r="W61" i="31"/>
  <c r="AG60" i="31"/>
  <c r="AP60" i="31" s="1"/>
  <c r="AF60" i="31"/>
  <c r="AO60" i="31" s="1"/>
  <c r="AH60" i="32"/>
  <c r="AQ60" i="32" s="1"/>
  <c r="Y61" i="34"/>
  <c r="X61" i="34"/>
  <c r="AI58" i="78"/>
  <c r="AN58" i="78"/>
  <c r="AR60" i="40"/>
  <c r="AR61" i="79"/>
  <c r="X60" i="82"/>
  <c r="Y60" i="82"/>
  <c r="Y61" i="44"/>
  <c r="X61" i="44"/>
  <c r="AH59" i="36"/>
  <c r="AQ59" i="36" s="1"/>
  <c r="Y59" i="88"/>
  <c r="X59" i="88"/>
  <c r="AH59" i="47"/>
  <c r="AQ59" i="47" s="1"/>
  <c r="Z61" i="42"/>
  <c r="AH62" i="85"/>
  <c r="AQ62" i="85" s="1"/>
  <c r="Y59" i="46"/>
  <c r="X59" i="46"/>
  <c r="AI60" i="93"/>
  <c r="AN60" i="93"/>
  <c r="AN60" i="37"/>
  <c r="AI60" i="37"/>
  <c r="AR60" i="28"/>
  <c r="AH62" i="25"/>
  <c r="AQ62" i="25" s="1"/>
  <c r="AF61" i="30"/>
  <c r="AO61" i="30" s="1"/>
  <c r="AE61" i="30"/>
  <c r="W62" i="30"/>
  <c r="AG61" i="30"/>
  <c r="AP61" i="30" s="1"/>
  <c r="AR59" i="80"/>
  <c r="AR60" i="73"/>
  <c r="AH60" i="81"/>
  <c r="AQ60" i="81" s="1"/>
  <c r="X58" i="27"/>
  <c r="Y58" i="27"/>
  <c r="AH61" i="40"/>
  <c r="AQ61" i="40" s="1"/>
  <c r="X58" i="94"/>
  <c r="Y58" i="94"/>
  <c r="AI61" i="38"/>
  <c r="AN61" i="38"/>
  <c r="AH60" i="80"/>
  <c r="AQ60" i="80" s="1"/>
  <c r="Z60" i="81"/>
  <c r="AI59" i="82"/>
  <c r="AN59" i="82"/>
  <c r="AH62" i="79"/>
  <c r="AQ62" i="79" s="1"/>
  <c r="X60" i="39"/>
  <c r="Y60" i="39"/>
  <c r="Z62" i="85"/>
  <c r="Y59" i="75"/>
  <c r="X59" i="75"/>
  <c r="AI58" i="46"/>
  <c r="AN58" i="46"/>
  <c r="AI58" i="35"/>
  <c r="AN58" i="35"/>
  <c r="X62" i="96"/>
  <c r="Y62" i="96"/>
  <c r="Z59" i="78" l="1"/>
  <c r="W60" i="47"/>
  <c r="AE59" i="47"/>
  <c r="Z59" i="75"/>
  <c r="Z61" i="34"/>
  <c r="Z60" i="84"/>
  <c r="Z59" i="35"/>
  <c r="AE59" i="35" s="1"/>
  <c r="Z62" i="77"/>
  <c r="AE59" i="36"/>
  <c r="Z59" i="46"/>
  <c r="AF59" i="46" s="1"/>
  <c r="AO59" i="46" s="1"/>
  <c r="Z61" i="93"/>
  <c r="Z61" i="44"/>
  <c r="AF61" i="44" s="1"/>
  <c r="AO61" i="44" s="1"/>
  <c r="Z58" i="89"/>
  <c r="Z60" i="82"/>
  <c r="AG60" i="82" s="1"/>
  <c r="AP60" i="82" s="1"/>
  <c r="Z59" i="88"/>
  <c r="AF59" i="88" s="1"/>
  <c r="AO59" i="88" s="1"/>
  <c r="AG59" i="46"/>
  <c r="AP59" i="46" s="1"/>
  <c r="AF60" i="82"/>
  <c r="AO60" i="82" s="1"/>
  <c r="W61" i="82"/>
  <c r="AE60" i="82"/>
  <c r="AF59" i="35"/>
  <c r="AO59" i="35" s="1"/>
  <c r="AG59" i="35"/>
  <c r="AP59" i="35" s="1"/>
  <c r="W62" i="37"/>
  <c r="AG61" i="37"/>
  <c r="AP61" i="37" s="1"/>
  <c r="AF61" i="37"/>
  <c r="AO61" i="37" s="1"/>
  <c r="AE61" i="37"/>
  <c r="AG62" i="77"/>
  <c r="AP62" i="77" s="1"/>
  <c r="AF62" i="77"/>
  <c r="AO62" i="77" s="1"/>
  <c r="AE62" i="77"/>
  <c r="W63" i="77"/>
  <c r="AF61" i="34"/>
  <c r="AO61" i="34" s="1"/>
  <c r="W62" i="34"/>
  <c r="AG61" i="34"/>
  <c r="AP61" i="34" s="1"/>
  <c r="AE61" i="34"/>
  <c r="AE59" i="75"/>
  <c r="W60" i="75"/>
  <c r="AF59" i="75"/>
  <c r="AO59" i="75" s="1"/>
  <c r="AG59" i="75"/>
  <c r="AP59" i="75" s="1"/>
  <c r="AE61" i="93"/>
  <c r="W62" i="93"/>
  <c r="AF61" i="93"/>
  <c r="AO61" i="93" s="1"/>
  <c r="AG61" i="93"/>
  <c r="AP61" i="93" s="1"/>
  <c r="AG61" i="44"/>
  <c r="AP61" i="44" s="1"/>
  <c r="AF58" i="89"/>
  <c r="AO58" i="89" s="1"/>
  <c r="AE58" i="89"/>
  <c r="AG58" i="89"/>
  <c r="AP58" i="89" s="1"/>
  <c r="W59" i="89"/>
  <c r="X60" i="33"/>
  <c r="Y60" i="33"/>
  <c r="Z60" i="33" s="1"/>
  <c r="AF59" i="78"/>
  <c r="AO59" i="78" s="1"/>
  <c r="AE59" i="78"/>
  <c r="W60" i="78"/>
  <c r="AG59" i="78"/>
  <c r="AP59" i="78" s="1"/>
  <c r="AH62" i="38"/>
  <c r="AQ62" i="38" s="1"/>
  <c r="AN60" i="32"/>
  <c r="AI60" i="32"/>
  <c r="AR58" i="46"/>
  <c r="AH58" i="94"/>
  <c r="AQ58" i="94" s="1"/>
  <c r="AH58" i="27"/>
  <c r="AQ58" i="27" s="1"/>
  <c r="W61" i="81"/>
  <c r="AG60" i="81"/>
  <c r="AP60" i="81" s="1"/>
  <c r="AE60" i="81"/>
  <c r="AF60" i="81"/>
  <c r="AO60" i="81" s="1"/>
  <c r="Z58" i="27"/>
  <c r="Y62" i="30"/>
  <c r="X62" i="30"/>
  <c r="AH61" i="44"/>
  <c r="AQ61" i="44" s="1"/>
  <c r="AH61" i="34"/>
  <c r="AQ61" i="34" s="1"/>
  <c r="AI60" i="31"/>
  <c r="AN60" i="31"/>
  <c r="AR58" i="88"/>
  <c r="AI59" i="33"/>
  <c r="AN59" i="33"/>
  <c r="AH59" i="35"/>
  <c r="AQ59" i="35" s="1"/>
  <c r="AI61" i="26"/>
  <c r="AN61" i="26"/>
  <c r="AN60" i="87"/>
  <c r="AI60" i="87"/>
  <c r="AH59" i="78"/>
  <c r="AQ59" i="78" s="1"/>
  <c r="AR61" i="86"/>
  <c r="AR57" i="27"/>
  <c r="AH62" i="77"/>
  <c r="AQ62" i="77" s="1"/>
  <c r="X59" i="92"/>
  <c r="Y59" i="92"/>
  <c r="AH58" i="89"/>
  <c r="AQ58" i="89" s="1"/>
  <c r="X61" i="32"/>
  <c r="Y61" i="32"/>
  <c r="AN62" i="25"/>
  <c r="AI62" i="25"/>
  <c r="Y63" i="79"/>
  <c r="X63" i="79"/>
  <c r="Z63" i="79" s="1"/>
  <c r="Y62" i="73"/>
  <c r="X62" i="73"/>
  <c r="AF62" i="85"/>
  <c r="AO62" i="85" s="1"/>
  <c r="AE62" i="85"/>
  <c r="W63" i="85"/>
  <c r="AG62" i="85"/>
  <c r="AP62" i="85" s="1"/>
  <c r="AR61" i="38"/>
  <c r="AI61" i="30"/>
  <c r="AN61" i="30"/>
  <c r="AR60" i="93"/>
  <c r="AH60" i="45"/>
  <c r="AQ60" i="45" s="1"/>
  <c r="AR59" i="45"/>
  <c r="X60" i="36"/>
  <c r="Z60" i="36" s="1"/>
  <c r="Y60" i="36"/>
  <c r="AH59" i="46"/>
  <c r="AQ59" i="46" s="1"/>
  <c r="AH60" i="29"/>
  <c r="AQ60" i="29" s="1"/>
  <c r="Z62" i="38"/>
  <c r="AR58" i="75"/>
  <c r="AR57" i="94"/>
  <c r="AR59" i="84"/>
  <c r="X60" i="47"/>
  <c r="Y60" i="47"/>
  <c r="AI61" i="40"/>
  <c r="AN61" i="40"/>
  <c r="AN59" i="36"/>
  <c r="AI59" i="36"/>
  <c r="AI60" i="80"/>
  <c r="AN60" i="80"/>
  <c r="AI61" i="95"/>
  <c r="AN61" i="95"/>
  <c r="AI61" i="28"/>
  <c r="AN61" i="28"/>
  <c r="Z60" i="45"/>
  <c r="AH60" i="84"/>
  <c r="AQ60" i="84" s="1"/>
  <c r="Z60" i="29"/>
  <c r="AE59" i="74"/>
  <c r="W60" i="74"/>
  <c r="AF59" i="74"/>
  <c r="AO59" i="74" s="1"/>
  <c r="AG59" i="74"/>
  <c r="AP59" i="74" s="1"/>
  <c r="W63" i="48"/>
  <c r="AF62" i="48"/>
  <c r="AO62" i="48" s="1"/>
  <c r="AE62" i="48"/>
  <c r="AG62" i="48"/>
  <c r="AP62" i="48" s="1"/>
  <c r="X60" i="41"/>
  <c r="Y60" i="41"/>
  <c r="X61" i="90"/>
  <c r="Y61" i="90"/>
  <c r="AH63" i="91"/>
  <c r="AQ63" i="91" s="1"/>
  <c r="AN59" i="47"/>
  <c r="AI59" i="47"/>
  <c r="AI61" i="73"/>
  <c r="AN61" i="73"/>
  <c r="AR58" i="35"/>
  <c r="AH61" i="37"/>
  <c r="AQ61" i="37" s="1"/>
  <c r="AR60" i="44"/>
  <c r="AI62" i="79"/>
  <c r="AN62" i="79"/>
  <c r="AH60" i="39"/>
  <c r="AQ60" i="39" s="1"/>
  <c r="AH62" i="96"/>
  <c r="AQ62" i="96" s="1"/>
  <c r="AH59" i="75"/>
  <c r="AQ59" i="75" s="1"/>
  <c r="Z60" i="39"/>
  <c r="Z58" i="94"/>
  <c r="AR60" i="37"/>
  <c r="AG61" i="42"/>
  <c r="AP61" i="42" s="1"/>
  <c r="AF61" i="42"/>
  <c r="AO61" i="42" s="1"/>
  <c r="AE61" i="42"/>
  <c r="W62" i="42"/>
  <c r="AH59" i="88"/>
  <c r="AQ59" i="88" s="1"/>
  <c r="AH60" i="82"/>
  <c r="AQ60" i="82" s="1"/>
  <c r="AI60" i="76"/>
  <c r="AN60" i="76"/>
  <c r="AR61" i="96"/>
  <c r="Y61" i="87"/>
  <c r="X61" i="87"/>
  <c r="AR61" i="77"/>
  <c r="AF60" i="84"/>
  <c r="AO60" i="84" s="1"/>
  <c r="AE60" i="84"/>
  <c r="W61" i="84"/>
  <c r="AG60" i="84"/>
  <c r="AP60" i="84" s="1"/>
  <c r="W62" i="83"/>
  <c r="AG61" i="83"/>
  <c r="AP61" i="83" s="1"/>
  <c r="AF61" i="83"/>
  <c r="AO61" i="83" s="1"/>
  <c r="AE61" i="83"/>
  <c r="AR57" i="89"/>
  <c r="X60" i="43"/>
  <c r="Y60" i="43"/>
  <c r="AH62" i="86"/>
  <c r="AQ62" i="86" s="1"/>
  <c r="X61" i="76"/>
  <c r="Y61" i="76"/>
  <c r="Z62" i="96"/>
  <c r="AR59" i="82"/>
  <c r="AR58" i="78"/>
  <c r="X61" i="31"/>
  <c r="Y61" i="31"/>
  <c r="Y62" i="95"/>
  <c r="X62" i="95"/>
  <c r="Z62" i="95" s="1"/>
  <c r="X62" i="28"/>
  <c r="Y62" i="28"/>
  <c r="AR59" i="29"/>
  <c r="X62" i="26"/>
  <c r="Y62" i="26"/>
  <c r="AH61" i="93"/>
  <c r="AQ61" i="93" s="1"/>
  <c r="AR62" i="91"/>
  <c r="AI59" i="41"/>
  <c r="AN59" i="41"/>
  <c r="AR60" i="34"/>
  <c r="AR59" i="39"/>
  <c r="AI60" i="90"/>
  <c r="AN60" i="90"/>
  <c r="AN58" i="92"/>
  <c r="AI58" i="92"/>
  <c r="AN59" i="43"/>
  <c r="AI59" i="43"/>
  <c r="AE62" i="86"/>
  <c r="AG62" i="86"/>
  <c r="AP62" i="86" s="1"/>
  <c r="W63" i="86"/>
  <c r="AF62" i="86"/>
  <c r="AO62" i="86" s="1"/>
  <c r="AG63" i="91"/>
  <c r="AP63" i="91" s="1"/>
  <c r="AF63" i="91"/>
  <c r="AO63" i="91" s="1"/>
  <c r="AE63" i="91"/>
  <c r="W64" i="91"/>
  <c r="X62" i="40"/>
  <c r="Y62" i="40"/>
  <c r="Y63" i="25"/>
  <c r="X63" i="25"/>
  <c r="X61" i="80"/>
  <c r="Y61" i="80"/>
  <c r="Z62" i="28" l="1"/>
  <c r="Z61" i="87"/>
  <c r="AE61" i="44"/>
  <c r="Z62" i="30"/>
  <c r="W62" i="44"/>
  <c r="Z60" i="43"/>
  <c r="W60" i="46"/>
  <c r="Z62" i="26"/>
  <c r="W63" i="26" s="1"/>
  <c r="Z61" i="31"/>
  <c r="AG61" i="31" s="1"/>
  <c r="AP61" i="31" s="1"/>
  <c r="Z61" i="90"/>
  <c r="Z59" i="92"/>
  <c r="W60" i="35"/>
  <c r="AE59" i="46"/>
  <c r="AE59" i="88"/>
  <c r="W60" i="88"/>
  <c r="Z62" i="40"/>
  <c r="AE62" i="40" s="1"/>
  <c r="Z61" i="80"/>
  <c r="AG61" i="80" s="1"/>
  <c r="AP61" i="80" s="1"/>
  <c r="Z60" i="41"/>
  <c r="W61" i="41" s="1"/>
  <c r="AG59" i="88"/>
  <c r="AP59" i="88" s="1"/>
  <c r="Z61" i="76"/>
  <c r="AG62" i="26"/>
  <c r="AP62" i="26" s="1"/>
  <c r="AF62" i="26"/>
  <c r="AO62" i="26" s="1"/>
  <c r="AE62" i="26"/>
  <c r="AF61" i="31"/>
  <c r="AO61" i="31" s="1"/>
  <c r="AE61" i="31"/>
  <c r="W62" i="31"/>
  <c r="AG63" i="79"/>
  <c r="AP63" i="79" s="1"/>
  <c r="AF63" i="79"/>
  <c r="AO63" i="79" s="1"/>
  <c r="AE63" i="79"/>
  <c r="W64" i="79"/>
  <c r="AF60" i="33"/>
  <c r="AO60" i="33" s="1"/>
  <c r="AG60" i="33"/>
  <c r="AP60" i="33" s="1"/>
  <c r="W61" i="33"/>
  <c r="AE60" i="33"/>
  <c r="AG62" i="40"/>
  <c r="AP62" i="40" s="1"/>
  <c r="AF61" i="80"/>
  <c r="AO61" i="80" s="1"/>
  <c r="AE62" i="95"/>
  <c r="W63" i="95"/>
  <c r="AF62" i="95"/>
  <c r="AO62" i="95" s="1"/>
  <c r="AG62" i="95"/>
  <c r="AP62" i="95" s="1"/>
  <c r="AE62" i="28"/>
  <c r="AF62" i="28"/>
  <c r="AO62" i="28" s="1"/>
  <c r="W63" i="28"/>
  <c r="AG62" i="28"/>
  <c r="AP62" i="28" s="1"/>
  <c r="W62" i="87"/>
  <c r="AG61" i="87"/>
  <c r="AP61" i="87" s="1"/>
  <c r="AF61" i="87"/>
  <c r="AO61" i="87" s="1"/>
  <c r="AE61" i="87"/>
  <c r="AG61" i="76"/>
  <c r="AP61" i="76" s="1"/>
  <c r="AF61" i="76"/>
  <c r="AO61" i="76" s="1"/>
  <c r="W62" i="76"/>
  <c r="AE61" i="76"/>
  <c r="W61" i="36"/>
  <c r="AG60" i="36"/>
  <c r="AP60" i="36" s="1"/>
  <c r="AE60" i="36"/>
  <c r="AF60" i="36"/>
  <c r="AO60" i="36" s="1"/>
  <c r="AR59" i="43"/>
  <c r="AG61" i="90"/>
  <c r="AP61" i="90" s="1"/>
  <c r="AF61" i="90"/>
  <c r="AO61" i="90" s="1"/>
  <c r="AE61" i="90"/>
  <c r="W62" i="90"/>
  <c r="AN62" i="48"/>
  <c r="AI62" i="48"/>
  <c r="X60" i="74"/>
  <c r="Y60" i="74"/>
  <c r="AR61" i="95"/>
  <c r="AR61" i="40"/>
  <c r="AH62" i="73"/>
  <c r="AQ62" i="73" s="1"/>
  <c r="W60" i="92"/>
  <c r="AG59" i="92"/>
  <c r="AP59" i="92" s="1"/>
  <c r="AF59" i="92"/>
  <c r="AO59" i="92" s="1"/>
  <c r="AE59" i="92"/>
  <c r="X61" i="81"/>
  <c r="Y61" i="81"/>
  <c r="X64" i="91"/>
  <c r="Y64" i="91"/>
  <c r="Z64" i="91" s="1"/>
  <c r="AR58" i="92"/>
  <c r="AN63" i="91"/>
  <c r="AI63" i="91"/>
  <c r="AI62" i="86"/>
  <c r="AN62" i="86"/>
  <c r="AR60" i="90"/>
  <c r="AR59" i="41"/>
  <c r="AH60" i="43"/>
  <c r="AQ60" i="43" s="1"/>
  <c r="AN60" i="84"/>
  <c r="AI60" i="84"/>
  <c r="AH61" i="90"/>
  <c r="AQ61" i="90" s="1"/>
  <c r="AH59" i="92"/>
  <c r="AQ59" i="92" s="1"/>
  <c r="AR60" i="31"/>
  <c r="AI59" i="78"/>
  <c r="AN59" i="78"/>
  <c r="X59" i="89"/>
  <c r="Y59" i="89"/>
  <c r="Y62" i="44"/>
  <c r="X62" i="44"/>
  <c r="X62" i="93"/>
  <c r="Y62" i="93"/>
  <c r="AI59" i="75"/>
  <c r="AN59" i="75"/>
  <c r="W61" i="43"/>
  <c r="AG60" i="43"/>
  <c r="AP60" i="43" s="1"/>
  <c r="AF60" i="43"/>
  <c r="AO60" i="43" s="1"/>
  <c r="AE60" i="43"/>
  <c r="AR61" i="26"/>
  <c r="AI61" i="93"/>
  <c r="AN61" i="93"/>
  <c r="AI61" i="34"/>
  <c r="AN61" i="34"/>
  <c r="Y63" i="77"/>
  <c r="X63" i="77"/>
  <c r="Y60" i="35"/>
  <c r="X60" i="35"/>
  <c r="Z60" i="35" s="1"/>
  <c r="AN59" i="88"/>
  <c r="AI59" i="88"/>
  <c r="AH62" i="28"/>
  <c r="AQ62" i="28" s="1"/>
  <c r="AH61" i="31"/>
  <c r="AQ61" i="31" s="1"/>
  <c r="W63" i="96"/>
  <c r="AE62" i="96"/>
  <c r="AG62" i="96"/>
  <c r="AP62" i="96" s="1"/>
  <c r="AF62" i="96"/>
  <c r="AO62" i="96" s="1"/>
  <c r="X62" i="83"/>
  <c r="Y62" i="83"/>
  <c r="AI59" i="74"/>
  <c r="AN59" i="74"/>
  <c r="Z62" i="73"/>
  <c r="AR59" i="33"/>
  <c r="AF58" i="27"/>
  <c r="AO58" i="27" s="1"/>
  <c r="AG58" i="27"/>
  <c r="AP58" i="27" s="1"/>
  <c r="W59" i="27"/>
  <c r="AE58" i="27"/>
  <c r="AR60" i="32"/>
  <c r="AN58" i="89"/>
  <c r="AI58" i="89"/>
  <c r="AN62" i="77"/>
  <c r="AI62" i="77"/>
  <c r="AI59" i="35"/>
  <c r="AN59" i="35"/>
  <c r="X60" i="88"/>
  <c r="Y60" i="88"/>
  <c r="AH61" i="80"/>
  <c r="AQ61" i="80" s="1"/>
  <c r="AH63" i="25"/>
  <c r="AQ63" i="25" s="1"/>
  <c r="AR61" i="73"/>
  <c r="W61" i="29"/>
  <c r="AG60" i="29"/>
  <c r="AP60" i="29" s="1"/>
  <c r="AE60" i="29"/>
  <c r="AF60" i="29"/>
  <c r="AO60" i="29" s="1"/>
  <c r="AH60" i="33"/>
  <c r="AQ60" i="33" s="1"/>
  <c r="Y62" i="37"/>
  <c r="X62" i="37"/>
  <c r="AN60" i="82"/>
  <c r="AI60" i="82"/>
  <c r="Y60" i="46"/>
  <c r="Z60" i="46" s="1"/>
  <c r="X60" i="46"/>
  <c r="AG62" i="30"/>
  <c r="AP62" i="30" s="1"/>
  <c r="AF62" i="30"/>
  <c r="AO62" i="30" s="1"/>
  <c r="AE62" i="30"/>
  <c r="W63" i="30"/>
  <c r="Y63" i="86"/>
  <c r="X63" i="86"/>
  <c r="X62" i="42"/>
  <c r="Y62" i="42"/>
  <c r="X63" i="48"/>
  <c r="Y63" i="48"/>
  <c r="AG60" i="45"/>
  <c r="AP60" i="45" s="1"/>
  <c r="AF60" i="45"/>
  <c r="AO60" i="45" s="1"/>
  <c r="W61" i="45"/>
  <c r="AE60" i="45"/>
  <c r="AR60" i="80"/>
  <c r="AH60" i="47"/>
  <c r="AQ60" i="47" s="1"/>
  <c r="AH62" i="95"/>
  <c r="AQ62" i="95" s="1"/>
  <c r="AH61" i="76"/>
  <c r="AQ61" i="76" s="1"/>
  <c r="AI61" i="83"/>
  <c r="AN61" i="83"/>
  <c r="AH61" i="87"/>
  <c r="AQ61" i="87" s="1"/>
  <c r="AR60" i="76"/>
  <c r="AF58" i="94"/>
  <c r="AO58" i="94" s="1"/>
  <c r="W59" i="94"/>
  <c r="AG58" i="94"/>
  <c r="AP58" i="94" s="1"/>
  <c r="AE58" i="94"/>
  <c r="AR62" i="79"/>
  <c r="AR59" i="47"/>
  <c r="AR59" i="36"/>
  <c r="Z60" i="47"/>
  <c r="Y63" i="85"/>
  <c r="X63" i="85"/>
  <c r="AH63" i="79"/>
  <c r="AQ63" i="79" s="1"/>
  <c r="AH61" i="32"/>
  <c r="AQ61" i="32" s="1"/>
  <c r="AR60" i="87"/>
  <c r="AI60" i="81"/>
  <c r="AN60" i="81"/>
  <c r="X62" i="34"/>
  <c r="Y62" i="34"/>
  <c r="AN59" i="46"/>
  <c r="AI59" i="46"/>
  <c r="AH62" i="40"/>
  <c r="AQ62" i="40" s="1"/>
  <c r="AR62" i="25"/>
  <c r="AH62" i="26"/>
  <c r="AQ62" i="26" s="1"/>
  <c r="AH60" i="41"/>
  <c r="AQ60" i="41" s="1"/>
  <c r="Z63" i="25"/>
  <c r="X61" i="84"/>
  <c r="Y61" i="84"/>
  <c r="AN61" i="42"/>
  <c r="AI61" i="42"/>
  <c r="AE60" i="39"/>
  <c r="W61" i="39"/>
  <c r="AF60" i="39"/>
  <c r="AO60" i="39" s="1"/>
  <c r="AG60" i="39"/>
  <c r="AP60" i="39" s="1"/>
  <c r="AR61" i="28"/>
  <c r="AF62" i="38"/>
  <c r="AO62" i="38" s="1"/>
  <c r="AE62" i="38"/>
  <c r="W63" i="38"/>
  <c r="AG62" i="38"/>
  <c r="AP62" i="38" s="1"/>
  <c r="AH60" i="36"/>
  <c r="AQ60" i="36" s="1"/>
  <c r="AR61" i="30"/>
  <c r="AI62" i="85"/>
  <c r="AN62" i="85"/>
  <c r="Z61" i="32"/>
  <c r="AH62" i="30"/>
  <c r="AQ62" i="30" s="1"/>
  <c r="X60" i="78"/>
  <c r="Y60" i="78"/>
  <c r="AN61" i="44"/>
  <c r="AI61" i="44"/>
  <c r="Y60" i="75"/>
  <c r="X60" i="75"/>
  <c r="AI61" i="37"/>
  <c r="AN61" i="37"/>
  <c r="Y61" i="82"/>
  <c r="X61" i="82"/>
  <c r="AG60" i="41" l="1"/>
  <c r="AP60" i="41" s="1"/>
  <c r="W62" i="80"/>
  <c r="AE60" i="41"/>
  <c r="AE61" i="80"/>
  <c r="Z63" i="86"/>
  <c r="Z59" i="89"/>
  <c r="AF59" i="89" s="1"/>
  <c r="AO59" i="89" s="1"/>
  <c r="Z60" i="88"/>
  <c r="AF62" i="40"/>
  <c r="AO62" i="40" s="1"/>
  <c r="Z62" i="42"/>
  <c r="AE62" i="42" s="1"/>
  <c r="Z62" i="37"/>
  <c r="Z63" i="85"/>
  <c r="Z62" i="93"/>
  <c r="AF62" i="93" s="1"/>
  <c r="AO62" i="93" s="1"/>
  <c r="Z60" i="78"/>
  <c r="Z63" i="48"/>
  <c r="AF60" i="41"/>
  <c r="AO60" i="41" s="1"/>
  <c r="W63" i="40"/>
  <c r="Z61" i="82"/>
  <c r="AE61" i="82" s="1"/>
  <c r="Z62" i="34"/>
  <c r="AE62" i="34" s="1"/>
  <c r="Z61" i="81"/>
  <c r="AE61" i="81" s="1"/>
  <c r="AG62" i="42"/>
  <c r="AP62" i="42" s="1"/>
  <c r="AF62" i="42"/>
  <c r="AO62" i="42" s="1"/>
  <c r="AG61" i="82"/>
  <c r="AP61" i="82" s="1"/>
  <c r="AF61" i="82"/>
  <c r="AO61" i="82" s="1"/>
  <c r="AG59" i="89"/>
  <c r="AP59" i="89" s="1"/>
  <c r="W62" i="81"/>
  <c r="AG61" i="81"/>
  <c r="AP61" i="81" s="1"/>
  <c r="AG62" i="93"/>
  <c r="AP62" i="93" s="1"/>
  <c r="AG63" i="85"/>
  <c r="AP63" i="85" s="1"/>
  <c r="AF63" i="85"/>
  <c r="AO63" i="85" s="1"/>
  <c r="AE63" i="85"/>
  <c r="W64" i="85"/>
  <c r="AG63" i="86"/>
  <c r="AP63" i="86" s="1"/>
  <c r="AF63" i="86"/>
  <c r="AO63" i="86" s="1"/>
  <c r="W64" i="86"/>
  <c r="AE63" i="86"/>
  <c r="W61" i="46"/>
  <c r="AG60" i="46"/>
  <c r="AP60" i="46" s="1"/>
  <c r="AE60" i="46"/>
  <c r="AF60" i="46"/>
  <c r="AO60" i="46" s="1"/>
  <c r="W65" i="91"/>
  <c r="AG64" i="91"/>
  <c r="AP64" i="91" s="1"/>
  <c r="AF64" i="91"/>
  <c r="AO64" i="91" s="1"/>
  <c r="AE64" i="91"/>
  <c r="W61" i="88"/>
  <c r="AF60" i="88"/>
  <c r="AO60" i="88" s="1"/>
  <c r="AE60" i="88"/>
  <c r="AG60" i="88"/>
  <c r="AP60" i="88" s="1"/>
  <c r="AG60" i="78"/>
  <c r="AP60" i="78" s="1"/>
  <c r="AF60" i="78"/>
  <c r="AO60" i="78" s="1"/>
  <c r="AE60" i="78"/>
  <c r="W61" i="78"/>
  <c r="AF63" i="48"/>
  <c r="AO63" i="48" s="1"/>
  <c r="AG63" i="48"/>
  <c r="AP63" i="48" s="1"/>
  <c r="AE63" i="48"/>
  <c r="W64" i="48"/>
  <c r="AH60" i="75"/>
  <c r="AQ60" i="75" s="1"/>
  <c r="AI62" i="38"/>
  <c r="AN62" i="38"/>
  <c r="AH61" i="84"/>
  <c r="AQ61" i="84" s="1"/>
  <c r="W61" i="47"/>
  <c r="AG60" i="47"/>
  <c r="AP60" i="47" s="1"/>
  <c r="AF60" i="47"/>
  <c r="AO60" i="47" s="1"/>
  <c r="AE60" i="47"/>
  <c r="AN62" i="30"/>
  <c r="AI62" i="30"/>
  <c r="AR61" i="44"/>
  <c r="AR62" i="85"/>
  <c r="AR61" i="37"/>
  <c r="AR61" i="42"/>
  <c r="AH63" i="85"/>
  <c r="AQ63" i="85" s="1"/>
  <c r="AN60" i="45"/>
  <c r="AI60" i="45"/>
  <c r="AH60" i="46"/>
  <c r="AQ60" i="46" s="1"/>
  <c r="AN58" i="27"/>
  <c r="AI58" i="27"/>
  <c r="AF62" i="73"/>
  <c r="AO62" i="73" s="1"/>
  <c r="AE62" i="73"/>
  <c r="W63" i="73"/>
  <c r="AG62" i="73"/>
  <c r="AP62" i="73" s="1"/>
  <c r="AR61" i="34"/>
  <c r="AR63" i="91"/>
  <c r="AI61" i="90"/>
  <c r="AN61" i="90"/>
  <c r="AI60" i="41"/>
  <c r="AN60" i="41"/>
  <c r="AE62" i="37"/>
  <c r="W63" i="37"/>
  <c r="AF62" i="37"/>
  <c r="AO62" i="37" s="1"/>
  <c r="AG62" i="37"/>
  <c r="AP62" i="37" s="1"/>
  <c r="AH60" i="74"/>
  <c r="AQ60" i="74" s="1"/>
  <c r="AI60" i="36"/>
  <c r="AN60" i="36"/>
  <c r="Y62" i="76"/>
  <c r="X62" i="76"/>
  <c r="Z62" i="76" s="1"/>
  <c r="Y63" i="40"/>
  <c r="X63" i="40"/>
  <c r="AH61" i="82"/>
  <c r="AQ61" i="82" s="1"/>
  <c r="W62" i="32"/>
  <c r="AG61" i="32"/>
  <c r="AP61" i="32" s="1"/>
  <c r="AF61" i="32"/>
  <c r="AO61" i="32" s="1"/>
  <c r="AE61" i="32"/>
  <c r="X63" i="38"/>
  <c r="Y63" i="38"/>
  <c r="AH62" i="34"/>
  <c r="AQ62" i="34" s="1"/>
  <c r="AH62" i="42"/>
  <c r="AQ62" i="42" s="1"/>
  <c r="Y63" i="30"/>
  <c r="X63" i="30"/>
  <c r="AI60" i="29"/>
  <c r="AN60" i="29"/>
  <c r="AR59" i="74"/>
  <c r="AI62" i="96"/>
  <c r="AN62" i="96"/>
  <c r="AH63" i="77"/>
  <c r="AQ63" i="77" s="1"/>
  <c r="AR61" i="93"/>
  <c r="AH61" i="81"/>
  <c r="AQ61" i="81" s="1"/>
  <c r="X60" i="92"/>
  <c r="Y60" i="92"/>
  <c r="Z60" i="74"/>
  <c r="Y62" i="87"/>
  <c r="X62" i="87"/>
  <c r="Y62" i="80"/>
  <c r="X62" i="80"/>
  <c r="AI62" i="40"/>
  <c r="AN62" i="40"/>
  <c r="Y63" i="26"/>
  <c r="X63" i="26"/>
  <c r="Z63" i="26" s="1"/>
  <c r="AR60" i="82"/>
  <c r="AR59" i="88"/>
  <c r="X61" i="43"/>
  <c r="Y61" i="43"/>
  <c r="AH62" i="44"/>
  <c r="AQ62" i="44" s="1"/>
  <c r="AR62" i="48"/>
  <c r="AI61" i="80"/>
  <c r="AN61" i="80"/>
  <c r="Y62" i="31"/>
  <c r="X62" i="31"/>
  <c r="AN62" i="26"/>
  <c r="AI62" i="26"/>
  <c r="AH60" i="78"/>
  <c r="AQ60" i="78" s="1"/>
  <c r="Y61" i="45"/>
  <c r="X61" i="45"/>
  <c r="AR58" i="89"/>
  <c r="X59" i="27"/>
  <c r="Y59" i="27"/>
  <c r="AG60" i="35"/>
  <c r="AP60" i="35" s="1"/>
  <c r="AE60" i="35"/>
  <c r="W61" i="35"/>
  <c r="AF60" i="35"/>
  <c r="AO60" i="35" s="1"/>
  <c r="AH62" i="93"/>
  <c r="AQ62" i="93" s="1"/>
  <c r="AH59" i="89"/>
  <c r="AQ59" i="89" s="1"/>
  <c r="Y61" i="39"/>
  <c r="X61" i="39"/>
  <c r="Z61" i="84"/>
  <c r="AH63" i="86"/>
  <c r="AQ63" i="86" s="1"/>
  <c r="AR59" i="35"/>
  <c r="AH62" i="83"/>
  <c r="AQ62" i="83" s="1"/>
  <c r="Y63" i="96"/>
  <c r="Z63" i="96" s="1"/>
  <c r="X63" i="96"/>
  <c r="Z63" i="77"/>
  <c r="AR59" i="78"/>
  <c r="X61" i="36"/>
  <c r="Y61" i="36"/>
  <c r="AI61" i="87"/>
  <c r="AN61" i="87"/>
  <c r="Y63" i="28"/>
  <c r="X63" i="28"/>
  <c r="Z63" i="28" s="1"/>
  <c r="Y63" i="95"/>
  <c r="X63" i="95"/>
  <c r="AN60" i="33"/>
  <c r="AI60" i="33"/>
  <c r="Y64" i="79"/>
  <c r="X64" i="79"/>
  <c r="Z64" i="79" s="1"/>
  <c r="AN61" i="31"/>
  <c r="AI61" i="31"/>
  <c r="Y59" i="94"/>
  <c r="X59" i="94"/>
  <c r="AH60" i="88"/>
  <c r="AQ60" i="88" s="1"/>
  <c r="AN62" i="28"/>
  <c r="AI62" i="28"/>
  <c r="Z60" i="75"/>
  <c r="AI60" i="39"/>
  <c r="AN60" i="39"/>
  <c r="W64" i="25"/>
  <c r="AG63" i="25"/>
  <c r="AP63" i="25" s="1"/>
  <c r="AF63" i="25"/>
  <c r="AO63" i="25" s="1"/>
  <c r="AE63" i="25"/>
  <c r="AR59" i="46"/>
  <c r="AR60" i="81"/>
  <c r="AN58" i="94"/>
  <c r="AI58" i="94"/>
  <c r="AR61" i="83"/>
  <c r="AH63" i="48"/>
  <c r="AQ63" i="48" s="1"/>
  <c r="AH62" i="37"/>
  <c r="AQ62" i="37" s="1"/>
  <c r="X61" i="29"/>
  <c r="Y61" i="29"/>
  <c r="Z61" i="29" s="1"/>
  <c r="AR62" i="77"/>
  <c r="Z62" i="83"/>
  <c r="AH60" i="35"/>
  <c r="AQ60" i="35" s="1"/>
  <c r="AI60" i="43"/>
  <c r="AN60" i="43"/>
  <c r="AR59" i="75"/>
  <c r="Z62" i="44"/>
  <c r="AR60" i="84"/>
  <c r="AR62" i="86"/>
  <c r="AH64" i="91"/>
  <c r="AQ64" i="91" s="1"/>
  <c r="AN59" i="92"/>
  <c r="AI59" i="92"/>
  <c r="Y62" i="90"/>
  <c r="X62" i="90"/>
  <c r="AN61" i="76"/>
  <c r="AI61" i="76"/>
  <c r="X61" i="41"/>
  <c r="Y61" i="41"/>
  <c r="AN62" i="95"/>
  <c r="AI62" i="95"/>
  <c r="Y61" i="33"/>
  <c r="X61" i="33"/>
  <c r="AN63" i="79"/>
  <c r="AI63" i="79"/>
  <c r="AF62" i="34" l="1"/>
  <c r="AO62" i="34" s="1"/>
  <c r="AG62" i="34"/>
  <c r="AP62" i="34" s="1"/>
  <c r="W62" i="82"/>
  <c r="Z62" i="31"/>
  <c r="W63" i="93"/>
  <c r="AE59" i="89"/>
  <c r="W63" i="34"/>
  <c r="Z60" i="92"/>
  <c r="AE62" i="93"/>
  <c r="W60" i="89"/>
  <c r="W63" i="42"/>
  <c r="Z59" i="94"/>
  <c r="AF59" i="94" s="1"/>
  <c r="AO59" i="94" s="1"/>
  <c r="Z61" i="39"/>
  <c r="AG61" i="39" s="1"/>
  <c r="AP61" i="39" s="1"/>
  <c r="AF61" i="81"/>
  <c r="AO61" i="81" s="1"/>
  <c r="Z63" i="95"/>
  <c r="W64" i="95" s="1"/>
  <c r="Z63" i="30"/>
  <c r="Z61" i="41"/>
  <c r="AG61" i="41" s="1"/>
  <c r="AP61" i="41" s="1"/>
  <c r="Z59" i="27"/>
  <c r="W60" i="27" s="1"/>
  <c r="Z61" i="33"/>
  <c r="AF61" i="33" s="1"/>
  <c r="AO61" i="33" s="1"/>
  <c r="Z62" i="87"/>
  <c r="AE62" i="87" s="1"/>
  <c r="AE61" i="41"/>
  <c r="W62" i="41"/>
  <c r="W64" i="30"/>
  <c r="AG63" i="30"/>
  <c r="AP63" i="30" s="1"/>
  <c r="AF63" i="30"/>
  <c r="AO63" i="30" s="1"/>
  <c r="AE63" i="30"/>
  <c r="AE59" i="27"/>
  <c r="AE61" i="33"/>
  <c r="W62" i="33"/>
  <c r="AE61" i="39"/>
  <c r="AF61" i="39"/>
  <c r="AO61" i="39" s="1"/>
  <c r="W62" i="39"/>
  <c r="AG63" i="95"/>
  <c r="AP63" i="95" s="1"/>
  <c r="AE63" i="95"/>
  <c r="AF63" i="96"/>
  <c r="AO63" i="96" s="1"/>
  <c r="AE63" i="96"/>
  <c r="AG63" i="96"/>
  <c r="AP63" i="96" s="1"/>
  <c r="W64" i="96"/>
  <c r="W63" i="76"/>
  <c r="AG62" i="76"/>
  <c r="AP62" i="76" s="1"/>
  <c r="AF62" i="76"/>
  <c r="AO62" i="76" s="1"/>
  <c r="AE62" i="76"/>
  <c r="AR59" i="92"/>
  <c r="AH59" i="94"/>
  <c r="AQ59" i="94" s="1"/>
  <c r="AH63" i="96"/>
  <c r="AQ63" i="96" s="1"/>
  <c r="Y61" i="35"/>
  <c r="X61" i="35"/>
  <c r="AR62" i="40"/>
  <c r="AR62" i="96"/>
  <c r="AI62" i="37"/>
  <c r="AN62" i="37"/>
  <c r="AI62" i="73"/>
  <c r="AN62" i="73"/>
  <c r="AR62" i="30"/>
  <c r="X61" i="47"/>
  <c r="Y61" i="47"/>
  <c r="AI60" i="88"/>
  <c r="AN60" i="88"/>
  <c r="X62" i="81"/>
  <c r="Y62" i="81"/>
  <c r="X60" i="89"/>
  <c r="Y60" i="89"/>
  <c r="Y63" i="34"/>
  <c r="X63" i="34"/>
  <c r="X62" i="82"/>
  <c r="Z62" i="82" s="1"/>
  <c r="Y62" i="82"/>
  <c r="AR61" i="76"/>
  <c r="AH61" i="29"/>
  <c r="AQ61" i="29" s="1"/>
  <c r="Y64" i="25"/>
  <c r="X64" i="25"/>
  <c r="W65" i="79"/>
  <c r="AG64" i="79"/>
  <c r="AP64" i="79" s="1"/>
  <c r="AF64" i="79"/>
  <c r="AO64" i="79" s="1"/>
  <c r="AE64" i="79"/>
  <c r="AH63" i="28"/>
  <c r="AQ63" i="28" s="1"/>
  <c r="AH61" i="36"/>
  <c r="AQ61" i="36" s="1"/>
  <c r="AH62" i="31"/>
  <c r="AQ62" i="31" s="1"/>
  <c r="AH62" i="80"/>
  <c r="AQ62" i="80" s="1"/>
  <c r="AG60" i="74"/>
  <c r="AP60" i="74" s="1"/>
  <c r="AF60" i="74"/>
  <c r="AO60" i="74" s="1"/>
  <c r="AE60" i="74"/>
  <c r="W61" i="74"/>
  <c r="AH63" i="38"/>
  <c r="AQ63" i="38" s="1"/>
  <c r="X62" i="32"/>
  <c r="Y62" i="32"/>
  <c r="AH63" i="40"/>
  <c r="AQ63" i="40" s="1"/>
  <c r="AR62" i="38"/>
  <c r="X64" i="48"/>
  <c r="Y64" i="48"/>
  <c r="X61" i="78"/>
  <c r="Y61" i="78"/>
  <c r="Z61" i="78" s="1"/>
  <c r="X61" i="46"/>
  <c r="Y61" i="46"/>
  <c r="X63" i="93"/>
  <c r="Y63" i="93"/>
  <c r="AN62" i="34"/>
  <c r="AI62" i="34"/>
  <c r="AI62" i="42"/>
  <c r="AN62" i="42"/>
  <c r="AR62" i="95"/>
  <c r="AF61" i="29"/>
  <c r="AO61" i="29" s="1"/>
  <c r="AE61" i="29"/>
  <c r="W62" i="29"/>
  <c r="AG61" i="29"/>
  <c r="AP61" i="29" s="1"/>
  <c r="AR60" i="33"/>
  <c r="Z61" i="36"/>
  <c r="AN60" i="35"/>
  <c r="AI60" i="35"/>
  <c r="AH61" i="43"/>
  <c r="AQ61" i="43" s="1"/>
  <c r="AH63" i="26"/>
  <c r="AQ63" i="26" s="1"/>
  <c r="Z63" i="38"/>
  <c r="AR60" i="36"/>
  <c r="AR60" i="41"/>
  <c r="AR58" i="27"/>
  <c r="AI60" i="47"/>
  <c r="AN60" i="47"/>
  <c r="AN63" i="48"/>
  <c r="AI63" i="48"/>
  <c r="AN60" i="78"/>
  <c r="AI60" i="78"/>
  <c r="Y65" i="91"/>
  <c r="X65" i="91"/>
  <c r="AN63" i="86"/>
  <c r="AI63" i="86"/>
  <c r="X64" i="85"/>
  <c r="Z64" i="85" s="1"/>
  <c r="Y64" i="85"/>
  <c r="AN62" i="93"/>
  <c r="AI62" i="93"/>
  <c r="AI61" i="82"/>
  <c r="AN61" i="82"/>
  <c r="AR63" i="79"/>
  <c r="AH62" i="90"/>
  <c r="AQ62" i="90" s="1"/>
  <c r="AR60" i="43"/>
  <c r="AE62" i="83"/>
  <c r="W63" i="83"/>
  <c r="AG62" i="83"/>
  <c r="AP62" i="83" s="1"/>
  <c r="AF62" i="83"/>
  <c r="AO62" i="83" s="1"/>
  <c r="AR58" i="94"/>
  <c r="AI63" i="25"/>
  <c r="AN63" i="25"/>
  <c r="AR60" i="39"/>
  <c r="AR61" i="31"/>
  <c r="AG63" i="28"/>
  <c r="AP63" i="28" s="1"/>
  <c r="W64" i="28"/>
  <c r="AE63" i="28"/>
  <c r="AF63" i="28"/>
  <c r="AO63" i="28" s="1"/>
  <c r="AG61" i="84"/>
  <c r="AP61" i="84" s="1"/>
  <c r="AF61" i="84"/>
  <c r="AO61" i="84" s="1"/>
  <c r="AE61" i="84"/>
  <c r="W62" i="84"/>
  <c r="AH61" i="45"/>
  <c r="AQ61" i="45" s="1"/>
  <c r="W63" i="31"/>
  <c r="AG62" i="31"/>
  <c r="AP62" i="31" s="1"/>
  <c r="AF62" i="31"/>
  <c r="AO62" i="31" s="1"/>
  <c r="AE62" i="31"/>
  <c r="Z61" i="43"/>
  <c r="Z62" i="80"/>
  <c r="AH60" i="92"/>
  <c r="AQ60" i="92" s="1"/>
  <c r="AI61" i="32"/>
  <c r="AN61" i="32"/>
  <c r="Z63" i="40"/>
  <c r="AR60" i="45"/>
  <c r="X61" i="88"/>
  <c r="Y61" i="88"/>
  <c r="Y64" i="86"/>
  <c r="X64" i="86"/>
  <c r="AN63" i="85"/>
  <c r="AI63" i="85"/>
  <c r="AN61" i="81"/>
  <c r="AI61" i="81"/>
  <c r="AG60" i="75"/>
  <c r="AP60" i="75" s="1"/>
  <c r="AF60" i="75"/>
  <c r="AO60" i="75" s="1"/>
  <c r="AE60" i="75"/>
  <c r="W61" i="75"/>
  <c r="AH63" i="95"/>
  <c r="AQ63" i="95" s="1"/>
  <c r="AH61" i="39"/>
  <c r="AQ61" i="39" s="1"/>
  <c r="W64" i="26"/>
  <c r="AG63" i="26"/>
  <c r="AP63" i="26" s="1"/>
  <c r="AF63" i="26"/>
  <c r="AO63" i="26" s="1"/>
  <c r="AE63" i="26"/>
  <c r="AH62" i="87"/>
  <c r="AQ62" i="87" s="1"/>
  <c r="AF60" i="92"/>
  <c r="AO60" i="92" s="1"/>
  <c r="W61" i="92"/>
  <c r="AG60" i="92"/>
  <c r="AP60" i="92" s="1"/>
  <c r="AE60" i="92"/>
  <c r="AR60" i="29"/>
  <c r="AH62" i="76"/>
  <c r="AQ62" i="76" s="1"/>
  <c r="AR61" i="90"/>
  <c r="AI64" i="91"/>
  <c r="AN64" i="91"/>
  <c r="AI60" i="46"/>
  <c r="AN60" i="46"/>
  <c r="AN59" i="89"/>
  <c r="AI59" i="89"/>
  <c r="AH61" i="33"/>
  <c r="AQ61" i="33" s="1"/>
  <c r="AH61" i="41"/>
  <c r="AQ61" i="41" s="1"/>
  <c r="Z62" i="90"/>
  <c r="W63" i="44"/>
  <c r="AF62" i="44"/>
  <c r="AO62" i="44" s="1"/>
  <c r="AG62" i="44"/>
  <c r="AP62" i="44" s="1"/>
  <c r="AE62" i="44"/>
  <c r="AR62" i="28"/>
  <c r="AH64" i="79"/>
  <c r="AQ64" i="79" s="1"/>
  <c r="AR61" i="87"/>
  <c r="W64" i="77"/>
  <c r="AG63" i="77"/>
  <c r="AP63" i="77" s="1"/>
  <c r="AF63" i="77"/>
  <c r="AO63" i="77" s="1"/>
  <c r="AE63" i="77"/>
  <c r="AH59" i="27"/>
  <c r="AQ59" i="27" s="1"/>
  <c r="Z61" i="45"/>
  <c r="AR62" i="26"/>
  <c r="AR61" i="80"/>
  <c r="AH63" i="30"/>
  <c r="AQ63" i="30" s="1"/>
  <c r="Y63" i="37"/>
  <c r="X63" i="37"/>
  <c r="Y63" i="73"/>
  <c r="X63" i="73"/>
  <c r="X63" i="42"/>
  <c r="Y63" i="42"/>
  <c r="AF59" i="27" l="1"/>
  <c r="AO59" i="27" s="1"/>
  <c r="Z60" i="89"/>
  <c r="AG59" i="27"/>
  <c r="AP59" i="27" s="1"/>
  <c r="AE59" i="94"/>
  <c r="AF61" i="41"/>
  <c r="AO61" i="41" s="1"/>
  <c r="Z63" i="42"/>
  <c r="W60" i="94"/>
  <c r="Z63" i="37"/>
  <c r="Z63" i="93"/>
  <c r="AG63" i="93" s="1"/>
  <c r="AP63" i="93" s="1"/>
  <c r="AG59" i="94"/>
  <c r="AP59" i="94" s="1"/>
  <c r="Z62" i="81"/>
  <c r="W63" i="81" s="1"/>
  <c r="AF63" i="95"/>
  <c r="AO63" i="95" s="1"/>
  <c r="AG62" i="87"/>
  <c r="AP62" i="87" s="1"/>
  <c r="AG61" i="33"/>
  <c r="AP61" i="33" s="1"/>
  <c r="AF62" i="87"/>
  <c r="AO62" i="87" s="1"/>
  <c r="Z62" i="32"/>
  <c r="AF62" i="32" s="1"/>
  <c r="AO62" i="32" s="1"/>
  <c r="W63" i="87"/>
  <c r="Z61" i="88"/>
  <c r="W62" i="88" s="1"/>
  <c r="W65" i="85"/>
  <c r="AG64" i="85"/>
  <c r="AP64" i="85" s="1"/>
  <c r="AE64" i="85"/>
  <c r="AF64" i="85"/>
  <c r="AO64" i="85" s="1"/>
  <c r="AG62" i="81"/>
  <c r="AP62" i="81" s="1"/>
  <c r="AE61" i="88"/>
  <c r="AF61" i="88"/>
  <c r="AO61" i="88" s="1"/>
  <c r="W64" i="93"/>
  <c r="AE63" i="93"/>
  <c r="W62" i="78"/>
  <c r="AG61" i="78"/>
  <c r="AP61" i="78" s="1"/>
  <c r="AE61" i="78"/>
  <c r="AF61" i="78"/>
  <c r="AO61" i="78" s="1"/>
  <c r="AR63" i="86"/>
  <c r="AR62" i="34"/>
  <c r="Y61" i="75"/>
  <c r="X61" i="75"/>
  <c r="Z61" i="75" s="1"/>
  <c r="AH63" i="37"/>
  <c r="AQ63" i="37" s="1"/>
  <c r="W62" i="45"/>
  <c r="AG61" i="45"/>
  <c r="AP61" i="45" s="1"/>
  <c r="AF61" i="45"/>
  <c r="AO61" i="45" s="1"/>
  <c r="AE61" i="45"/>
  <c r="AI63" i="77"/>
  <c r="AN63" i="77"/>
  <c r="AH63" i="42"/>
  <c r="AQ63" i="42" s="1"/>
  <c r="AF62" i="90"/>
  <c r="AO62" i="90" s="1"/>
  <c r="AG62" i="90"/>
  <c r="AP62" i="90" s="1"/>
  <c r="AE62" i="90"/>
  <c r="W63" i="90"/>
  <c r="AI63" i="26"/>
  <c r="AN63" i="26"/>
  <c r="AH64" i="86"/>
  <c r="AQ64" i="86" s="1"/>
  <c r="AI62" i="31"/>
  <c r="AN62" i="31"/>
  <c r="X64" i="28"/>
  <c r="Y64" i="28"/>
  <c r="AR60" i="78"/>
  <c r="AG63" i="38"/>
  <c r="AP63" i="38" s="1"/>
  <c r="AE63" i="38"/>
  <c r="AF63" i="38"/>
  <c r="AO63" i="38" s="1"/>
  <c r="W64" i="38"/>
  <c r="X62" i="29"/>
  <c r="Y62" i="29"/>
  <c r="AR62" i="42"/>
  <c r="AH64" i="25"/>
  <c r="AQ64" i="25" s="1"/>
  <c r="AE62" i="82"/>
  <c r="AG62" i="82"/>
  <c r="AP62" i="82" s="1"/>
  <c r="AF62" i="82"/>
  <c r="AO62" i="82" s="1"/>
  <c r="W63" i="82"/>
  <c r="W61" i="89"/>
  <c r="AE60" i="89"/>
  <c r="AG60" i="89"/>
  <c r="AP60" i="89" s="1"/>
  <c r="AF60" i="89"/>
  <c r="AO60" i="89" s="1"/>
  <c r="AR62" i="73"/>
  <c r="AN63" i="96"/>
  <c r="AI63" i="96"/>
  <c r="Y63" i="87"/>
  <c r="X63" i="87"/>
  <c r="AE63" i="42"/>
  <c r="W64" i="42"/>
  <c r="AF63" i="42"/>
  <c r="AO63" i="42" s="1"/>
  <c r="AG63" i="42"/>
  <c r="AP63" i="42" s="1"/>
  <c r="AI62" i="44"/>
  <c r="AN62" i="44"/>
  <c r="AR63" i="25"/>
  <c r="Y63" i="83"/>
  <c r="X63" i="83"/>
  <c r="AR61" i="82"/>
  <c r="AF61" i="36"/>
  <c r="AO61" i="36" s="1"/>
  <c r="AE61" i="36"/>
  <c r="W62" i="36"/>
  <c r="AG61" i="36"/>
  <c r="AP61" i="36" s="1"/>
  <c r="AI61" i="29"/>
  <c r="AN61" i="29"/>
  <c r="AH61" i="46"/>
  <c r="AQ61" i="46" s="1"/>
  <c r="AH64" i="48"/>
  <c r="AQ64" i="48" s="1"/>
  <c r="Y61" i="74"/>
  <c r="X61" i="74"/>
  <c r="AI64" i="79"/>
  <c r="AN64" i="79"/>
  <c r="AH63" i="34"/>
  <c r="AQ63" i="34" s="1"/>
  <c r="AH61" i="47"/>
  <c r="AQ61" i="47" s="1"/>
  <c r="AH61" i="35"/>
  <c r="AQ61" i="35" s="1"/>
  <c r="X62" i="33"/>
  <c r="Y62" i="33"/>
  <c r="AI62" i="87"/>
  <c r="AN62" i="87"/>
  <c r="AH63" i="73"/>
  <c r="AQ63" i="73" s="1"/>
  <c r="AR60" i="46"/>
  <c r="AR61" i="81"/>
  <c r="Z64" i="86"/>
  <c r="AG63" i="40"/>
  <c r="AP63" i="40" s="1"/>
  <c r="AF63" i="40"/>
  <c r="AO63" i="40" s="1"/>
  <c r="AE63" i="40"/>
  <c r="W64" i="40"/>
  <c r="AI62" i="83"/>
  <c r="AN62" i="83"/>
  <c r="AR62" i="93"/>
  <c r="AR63" i="48"/>
  <c r="Z61" i="46"/>
  <c r="Z64" i="48"/>
  <c r="AN60" i="74"/>
  <c r="AI60" i="74"/>
  <c r="Z64" i="25"/>
  <c r="AH62" i="81"/>
  <c r="AQ62" i="81" s="1"/>
  <c r="Z61" i="47"/>
  <c r="AR62" i="37"/>
  <c r="X63" i="76"/>
  <c r="Z63" i="76" s="1"/>
  <c r="Y63" i="76"/>
  <c r="AN63" i="95"/>
  <c r="AI63" i="95"/>
  <c r="X62" i="39"/>
  <c r="Y62" i="39"/>
  <c r="Z62" i="39" s="1"/>
  <c r="AN61" i="33"/>
  <c r="AI61" i="33"/>
  <c r="Y64" i="30"/>
  <c r="X64" i="30"/>
  <c r="X62" i="41"/>
  <c r="Y62" i="41"/>
  <c r="Y60" i="27"/>
  <c r="X60" i="27"/>
  <c r="AI59" i="94"/>
  <c r="AN59" i="94"/>
  <c r="AN61" i="41"/>
  <c r="AI61" i="41"/>
  <c r="AG63" i="37"/>
  <c r="AP63" i="37" s="1"/>
  <c r="AF63" i="37"/>
  <c r="AO63" i="37" s="1"/>
  <c r="AE63" i="37"/>
  <c r="W64" i="37"/>
  <c r="X64" i="77"/>
  <c r="Y64" i="77"/>
  <c r="AH65" i="91"/>
  <c r="AQ65" i="91" s="1"/>
  <c r="Z63" i="34"/>
  <c r="Z61" i="35"/>
  <c r="Z63" i="73"/>
  <c r="AR64" i="91"/>
  <c r="Y64" i="26"/>
  <c r="X64" i="26"/>
  <c r="AR63" i="85"/>
  <c r="AH61" i="88"/>
  <c r="AQ61" i="88" s="1"/>
  <c r="AR61" i="32"/>
  <c r="AG62" i="80"/>
  <c r="AP62" i="80" s="1"/>
  <c r="AF62" i="80"/>
  <c r="AO62" i="80" s="1"/>
  <c r="AE62" i="80"/>
  <c r="W63" i="80"/>
  <c r="Y63" i="31"/>
  <c r="X63" i="31"/>
  <c r="X62" i="84"/>
  <c r="Y62" i="84"/>
  <c r="AH63" i="93"/>
  <c r="AQ63" i="93" s="1"/>
  <c r="AH61" i="78"/>
  <c r="AQ61" i="78" s="1"/>
  <c r="AI62" i="76"/>
  <c r="AN62" i="76"/>
  <c r="X64" i="96"/>
  <c r="Y64" i="96"/>
  <c r="X64" i="95"/>
  <c r="Y64" i="95"/>
  <c r="AN61" i="39"/>
  <c r="AI61" i="39"/>
  <c r="AI63" i="30"/>
  <c r="AN63" i="30"/>
  <c r="X60" i="94"/>
  <c r="Y60" i="94"/>
  <c r="AI60" i="92"/>
  <c r="AN60" i="92"/>
  <c r="X63" i="44"/>
  <c r="Z63" i="44" s="1"/>
  <c r="Y63" i="44"/>
  <c r="AR59" i="89"/>
  <c r="X61" i="92"/>
  <c r="Y61" i="92"/>
  <c r="AN60" i="75"/>
  <c r="AI60" i="75"/>
  <c r="AE61" i="43"/>
  <c r="AG61" i="43"/>
  <c r="AP61" i="43" s="1"/>
  <c r="W62" i="43"/>
  <c r="AF61" i="43"/>
  <c r="AO61" i="43" s="1"/>
  <c r="AN61" i="84"/>
  <c r="AI61" i="84"/>
  <c r="AN63" i="28"/>
  <c r="AI63" i="28"/>
  <c r="AH64" i="85"/>
  <c r="AQ64" i="85" s="1"/>
  <c r="Z65" i="91"/>
  <c r="AR60" i="47"/>
  <c r="AR60" i="35"/>
  <c r="AH62" i="32"/>
  <c r="AQ62" i="32" s="1"/>
  <c r="X65" i="79"/>
  <c r="Y65" i="79"/>
  <c r="AH62" i="82"/>
  <c r="AQ62" i="82" s="1"/>
  <c r="AH60" i="89"/>
  <c r="AQ60" i="89" s="1"/>
  <c r="AR60" i="88"/>
  <c r="AI59" i="27"/>
  <c r="AN59" i="27"/>
  <c r="AF62" i="81" l="1"/>
  <c r="AO62" i="81" s="1"/>
  <c r="AG61" i="88"/>
  <c r="AP61" i="88" s="1"/>
  <c r="Z65" i="79"/>
  <c r="AF63" i="93"/>
  <c r="AO63" i="93" s="1"/>
  <c r="AE62" i="81"/>
  <c r="Z64" i="95"/>
  <c r="Z62" i="84"/>
  <c r="Z64" i="77"/>
  <c r="Z62" i="41"/>
  <c r="AG62" i="32"/>
  <c r="AP62" i="32" s="1"/>
  <c r="W63" i="32"/>
  <c r="Z60" i="94"/>
  <c r="AG60" i="94" s="1"/>
  <c r="AP60" i="94" s="1"/>
  <c r="AE62" i="32"/>
  <c r="Z61" i="74"/>
  <c r="Z61" i="92"/>
  <c r="AE61" i="92" s="1"/>
  <c r="AE64" i="77"/>
  <c r="W65" i="77"/>
  <c r="AF64" i="77"/>
  <c r="AO64" i="77" s="1"/>
  <c r="AG64" i="77"/>
  <c r="AP64" i="77" s="1"/>
  <c r="W63" i="39"/>
  <c r="AG62" i="39"/>
  <c r="AP62" i="39" s="1"/>
  <c r="AF62" i="39"/>
  <c r="AO62" i="39" s="1"/>
  <c r="AE62" i="39"/>
  <c r="AE65" i="79"/>
  <c r="W66" i="79"/>
  <c r="AG65" i="79"/>
  <c r="AP65" i="79" s="1"/>
  <c r="AF65" i="79"/>
  <c r="AO65" i="79" s="1"/>
  <c r="AF61" i="92"/>
  <c r="AO61" i="92" s="1"/>
  <c r="AG61" i="92"/>
  <c r="AP61" i="92" s="1"/>
  <c r="W62" i="92"/>
  <c r="AF63" i="76"/>
  <c r="AO63" i="76" s="1"/>
  <c r="AE63" i="76"/>
  <c r="AG63" i="76"/>
  <c r="AP63" i="76" s="1"/>
  <c r="W64" i="76"/>
  <c r="AR63" i="28"/>
  <c r="AN62" i="80"/>
  <c r="AI62" i="80"/>
  <c r="AH64" i="26"/>
  <c r="AQ64" i="26" s="1"/>
  <c r="AN63" i="37"/>
  <c r="AI63" i="37"/>
  <c r="AR59" i="94"/>
  <c r="AR59" i="27"/>
  <c r="Y62" i="43"/>
  <c r="X62" i="43"/>
  <c r="AH63" i="44"/>
  <c r="AQ63" i="44" s="1"/>
  <c r="AE60" i="94"/>
  <c r="AH64" i="95"/>
  <c r="AQ64" i="95" s="1"/>
  <c r="AR62" i="76"/>
  <c r="AH62" i="84"/>
  <c r="AQ62" i="84" s="1"/>
  <c r="Y63" i="80"/>
  <c r="X63" i="80"/>
  <c r="Z63" i="80" s="1"/>
  <c r="AG63" i="73"/>
  <c r="AP63" i="73" s="1"/>
  <c r="AF63" i="73"/>
  <c r="AO63" i="73" s="1"/>
  <c r="AE63" i="73"/>
  <c r="W64" i="73"/>
  <c r="Y64" i="37"/>
  <c r="X64" i="37"/>
  <c r="AH62" i="41"/>
  <c r="AQ62" i="41" s="1"/>
  <c r="AR60" i="74"/>
  <c r="AN63" i="40"/>
  <c r="AI63" i="40"/>
  <c r="AR63" i="96"/>
  <c r="AI60" i="89"/>
  <c r="AN60" i="89"/>
  <c r="X64" i="38"/>
  <c r="Y64" i="38"/>
  <c r="AR63" i="26"/>
  <c r="AR63" i="77"/>
  <c r="AE63" i="44"/>
  <c r="AG63" i="44"/>
  <c r="AP63" i="44" s="1"/>
  <c r="W64" i="44"/>
  <c r="AF63" i="44"/>
  <c r="AO63" i="44" s="1"/>
  <c r="W62" i="74"/>
  <c r="AG61" i="74"/>
  <c r="AP61" i="74" s="1"/>
  <c r="AF61" i="74"/>
  <c r="AO61" i="74" s="1"/>
  <c r="AE61" i="74"/>
  <c r="AR61" i="29"/>
  <c r="X64" i="42"/>
  <c r="Y64" i="42"/>
  <c r="AN62" i="82"/>
  <c r="AI62" i="82"/>
  <c r="Y63" i="90"/>
  <c r="X63" i="90"/>
  <c r="Z63" i="90" s="1"/>
  <c r="AI61" i="45"/>
  <c r="AN61" i="45"/>
  <c r="W62" i="75"/>
  <c r="AG61" i="75"/>
  <c r="AP61" i="75" s="1"/>
  <c r="AF61" i="75"/>
  <c r="AO61" i="75" s="1"/>
  <c r="AE61" i="75"/>
  <c r="AI61" i="78"/>
  <c r="AN61" i="78"/>
  <c r="AH65" i="79"/>
  <c r="AQ65" i="79" s="1"/>
  <c r="AR63" i="30"/>
  <c r="AH63" i="31"/>
  <c r="AQ63" i="31" s="1"/>
  <c r="AF63" i="34"/>
  <c r="AO63" i="34" s="1"/>
  <c r="AG63" i="34"/>
  <c r="AP63" i="34" s="1"/>
  <c r="W64" i="34"/>
  <c r="AE63" i="34"/>
  <c r="AH60" i="27"/>
  <c r="AQ60" i="27" s="1"/>
  <c r="AH64" i="30"/>
  <c r="AQ64" i="30" s="1"/>
  <c r="AH62" i="39"/>
  <c r="AQ62" i="39" s="1"/>
  <c r="AG64" i="48"/>
  <c r="AP64" i="48" s="1"/>
  <c r="AF64" i="48"/>
  <c r="AO64" i="48" s="1"/>
  <c r="AE64" i="48"/>
  <c r="W65" i="48"/>
  <c r="AR62" i="87"/>
  <c r="AI63" i="42"/>
  <c r="AN63" i="42"/>
  <c r="X61" i="89"/>
  <c r="Z61" i="89" s="1"/>
  <c r="Y61" i="89"/>
  <c r="AH64" i="28"/>
  <c r="AQ64" i="28" s="1"/>
  <c r="AN62" i="90"/>
  <c r="AI62" i="90"/>
  <c r="AN61" i="88"/>
  <c r="AI61" i="88"/>
  <c r="AI64" i="85"/>
  <c r="AN64" i="85"/>
  <c r="AN63" i="38"/>
  <c r="AI63" i="38"/>
  <c r="Z64" i="28"/>
  <c r="X64" i="93"/>
  <c r="Z64" i="93" s="1"/>
  <c r="Y64" i="93"/>
  <c r="AN62" i="81"/>
  <c r="AI62" i="81"/>
  <c r="AF65" i="91"/>
  <c r="AO65" i="91" s="1"/>
  <c r="AE65" i="91"/>
  <c r="AG65" i="91"/>
  <c r="AP65" i="91" s="1"/>
  <c r="W66" i="91"/>
  <c r="AH61" i="92"/>
  <c r="AQ61" i="92" s="1"/>
  <c r="AF64" i="95"/>
  <c r="AO64" i="95" s="1"/>
  <c r="AG64" i="95"/>
  <c r="AP64" i="95" s="1"/>
  <c r="AE64" i="95"/>
  <c r="W65" i="95"/>
  <c r="W63" i="84"/>
  <c r="AE62" i="84"/>
  <c r="AF62" i="84"/>
  <c r="AO62" i="84" s="1"/>
  <c r="AG62" i="84"/>
  <c r="AP62" i="84" s="1"/>
  <c r="W62" i="35"/>
  <c r="AG61" i="35"/>
  <c r="AP61" i="35" s="1"/>
  <c r="AF61" i="35"/>
  <c r="AO61" i="35" s="1"/>
  <c r="AE61" i="35"/>
  <c r="W63" i="41"/>
  <c r="AG62" i="41"/>
  <c r="AP62" i="41" s="1"/>
  <c r="AF62" i="41"/>
  <c r="AO62" i="41" s="1"/>
  <c r="AE62" i="41"/>
  <c r="AH63" i="76"/>
  <c r="AQ63" i="76" s="1"/>
  <c r="AR61" i="84"/>
  <c r="AR61" i="39"/>
  <c r="AH64" i="96"/>
  <c r="AQ64" i="96" s="1"/>
  <c r="AE61" i="46"/>
  <c r="W62" i="46"/>
  <c r="AG61" i="46"/>
  <c r="AP61" i="46" s="1"/>
  <c r="AF61" i="46"/>
  <c r="AO61" i="46" s="1"/>
  <c r="Z63" i="31"/>
  <c r="AR61" i="41"/>
  <c r="Z60" i="27"/>
  <c r="Z64" i="30"/>
  <c r="AR63" i="95"/>
  <c r="AH62" i="33"/>
  <c r="AQ62" i="33" s="1"/>
  <c r="AR64" i="79"/>
  <c r="Y62" i="36"/>
  <c r="X62" i="36"/>
  <c r="AH62" i="29"/>
  <c r="AQ62" i="29" s="1"/>
  <c r="X62" i="78"/>
  <c r="Y62" i="78"/>
  <c r="Y62" i="88"/>
  <c r="X62" i="88"/>
  <c r="Z62" i="88" s="1"/>
  <c r="Y63" i="81"/>
  <c r="X63" i="81"/>
  <c r="Y63" i="32"/>
  <c r="X63" i="32"/>
  <c r="AI61" i="43"/>
  <c r="AN61" i="43"/>
  <c r="AR60" i="92"/>
  <c r="Z64" i="26"/>
  <c r="AH64" i="77"/>
  <c r="AQ64" i="77" s="1"/>
  <c r="AR62" i="83"/>
  <c r="W65" i="86"/>
  <c r="AE64" i="86"/>
  <c r="AF64" i="86"/>
  <c r="AO64" i="86" s="1"/>
  <c r="AG64" i="86"/>
  <c r="AP64" i="86" s="1"/>
  <c r="AH63" i="83"/>
  <c r="AQ63" i="83" s="1"/>
  <c r="AR62" i="44"/>
  <c r="AH63" i="87"/>
  <c r="AQ63" i="87" s="1"/>
  <c r="X63" i="82"/>
  <c r="Y63" i="82"/>
  <c r="AR60" i="75"/>
  <c r="Z64" i="96"/>
  <c r="AH60" i="94"/>
  <c r="AQ60" i="94" s="1"/>
  <c r="AR61" i="33"/>
  <c r="AE61" i="47"/>
  <c r="AF61" i="47"/>
  <c r="AO61" i="47" s="1"/>
  <c r="W62" i="47"/>
  <c r="AG61" i="47"/>
  <c r="AP61" i="47" s="1"/>
  <c r="AE64" i="25"/>
  <c r="W65" i="25"/>
  <c r="AG64" i="25"/>
  <c r="AP64" i="25" s="1"/>
  <c r="AF64" i="25"/>
  <c r="AO64" i="25" s="1"/>
  <c r="X64" i="40"/>
  <c r="Y64" i="40"/>
  <c r="Z62" i="33"/>
  <c r="AH61" i="74"/>
  <c r="AQ61" i="74" s="1"/>
  <c r="AI61" i="36"/>
  <c r="AN61" i="36"/>
  <c r="Z63" i="83"/>
  <c r="Z63" i="87"/>
  <c r="Z62" i="29"/>
  <c r="AR62" i="31"/>
  <c r="Y62" i="45"/>
  <c r="X62" i="45"/>
  <c r="Z62" i="45" s="1"/>
  <c r="AH61" i="75"/>
  <c r="AQ61" i="75" s="1"/>
  <c r="AI63" i="93"/>
  <c r="AN63" i="93"/>
  <c r="AI62" i="32"/>
  <c r="AN62" i="32"/>
  <c r="Y65" i="85"/>
  <c r="X65" i="85"/>
  <c r="W61" i="94" l="1"/>
  <c r="Z62" i="43"/>
  <c r="Z62" i="36"/>
  <c r="Z64" i="42"/>
  <c r="Z63" i="32"/>
  <c r="AF60" i="94"/>
  <c r="AO60" i="94" s="1"/>
  <c r="Z64" i="40"/>
  <c r="W65" i="40" s="1"/>
  <c r="Z64" i="38"/>
  <c r="W65" i="38" s="1"/>
  <c r="Z63" i="82"/>
  <c r="AG63" i="82" s="1"/>
  <c r="AP63" i="82" s="1"/>
  <c r="W64" i="80"/>
  <c r="AG63" i="80"/>
  <c r="AP63" i="80" s="1"/>
  <c r="AE63" i="80"/>
  <c r="AF63" i="80"/>
  <c r="AO63" i="80" s="1"/>
  <c r="W64" i="82"/>
  <c r="AF63" i="90"/>
  <c r="AO63" i="90" s="1"/>
  <c r="AG63" i="90"/>
  <c r="AP63" i="90" s="1"/>
  <c r="AE63" i="90"/>
  <c r="W64" i="90"/>
  <c r="AE64" i="93"/>
  <c r="W65" i="93"/>
  <c r="AF64" i="93"/>
  <c r="AO64" i="93" s="1"/>
  <c r="AG64" i="93"/>
  <c r="AP64" i="93" s="1"/>
  <c r="AG62" i="36"/>
  <c r="AP62" i="36" s="1"/>
  <c r="AF62" i="36"/>
  <c r="AO62" i="36" s="1"/>
  <c r="AE62" i="36"/>
  <c r="W63" i="36"/>
  <c r="AG64" i="40"/>
  <c r="AP64" i="40" s="1"/>
  <c r="AE64" i="40"/>
  <c r="AF64" i="40"/>
  <c r="AO64" i="40" s="1"/>
  <c r="AF64" i="38"/>
  <c r="AO64" i="38" s="1"/>
  <c r="AE64" i="38"/>
  <c r="AF62" i="88"/>
  <c r="AO62" i="88" s="1"/>
  <c r="AG62" i="88"/>
  <c r="AP62" i="88" s="1"/>
  <c r="W63" i="88"/>
  <c r="AE62" i="88"/>
  <c r="AR64" i="85"/>
  <c r="AH65" i="85"/>
  <c r="AQ65" i="85" s="1"/>
  <c r="AR63" i="93"/>
  <c r="AH62" i="45"/>
  <c r="AQ62" i="45" s="1"/>
  <c r="AG63" i="87"/>
  <c r="AP63" i="87" s="1"/>
  <c r="AF63" i="87"/>
  <c r="AO63" i="87" s="1"/>
  <c r="AE63" i="87"/>
  <c r="W64" i="87"/>
  <c r="AG64" i="96"/>
  <c r="AP64" i="96" s="1"/>
  <c r="AF64" i="96"/>
  <c r="AO64" i="96" s="1"/>
  <c r="W65" i="96"/>
  <c r="AE64" i="96"/>
  <c r="AE64" i="26"/>
  <c r="W65" i="26"/>
  <c r="AG64" i="26"/>
  <c r="AP64" i="26" s="1"/>
  <c r="AF64" i="26"/>
  <c r="AO64" i="26" s="1"/>
  <c r="X62" i="46"/>
  <c r="Y62" i="46"/>
  <c r="X63" i="84"/>
  <c r="Y63" i="84"/>
  <c r="AH61" i="89"/>
  <c r="AQ61" i="89" s="1"/>
  <c r="X65" i="48"/>
  <c r="Y65" i="48"/>
  <c r="Z65" i="48" s="1"/>
  <c r="X62" i="74"/>
  <c r="Z62" i="74" s="1"/>
  <c r="Y62" i="74"/>
  <c r="Y64" i="73"/>
  <c r="X64" i="73"/>
  <c r="AR63" i="37"/>
  <c r="X62" i="92"/>
  <c r="Y62" i="92"/>
  <c r="Y66" i="79"/>
  <c r="X66" i="79"/>
  <c r="Y63" i="39"/>
  <c r="X63" i="39"/>
  <c r="AG63" i="83"/>
  <c r="AP63" i="83" s="1"/>
  <c r="AF63" i="83"/>
  <c r="AO63" i="83" s="1"/>
  <c r="W64" i="83"/>
  <c r="AE63" i="83"/>
  <c r="AG63" i="32"/>
  <c r="AP63" i="32" s="1"/>
  <c r="AF63" i="32"/>
  <c r="AO63" i="32" s="1"/>
  <c r="AE63" i="32"/>
  <c r="W64" i="32"/>
  <c r="Y62" i="35"/>
  <c r="X62" i="35"/>
  <c r="X65" i="95"/>
  <c r="Y65" i="95"/>
  <c r="AF61" i="89"/>
  <c r="AO61" i="89" s="1"/>
  <c r="AE61" i="89"/>
  <c r="AG61" i="89"/>
  <c r="AP61" i="89" s="1"/>
  <c r="W62" i="89"/>
  <c r="AI64" i="48"/>
  <c r="AN64" i="48"/>
  <c r="AR62" i="82"/>
  <c r="AI60" i="94"/>
  <c r="AN60" i="94"/>
  <c r="AG62" i="43"/>
  <c r="AP62" i="43" s="1"/>
  <c r="AF62" i="43"/>
  <c r="AO62" i="43" s="1"/>
  <c r="AE62" i="43"/>
  <c r="W63" i="43"/>
  <c r="AR62" i="80"/>
  <c r="AI65" i="79"/>
  <c r="AN65" i="79"/>
  <c r="Z65" i="85"/>
  <c r="Y62" i="47"/>
  <c r="X62" i="47"/>
  <c r="AI64" i="86"/>
  <c r="AN64" i="86"/>
  <c r="AH63" i="81"/>
  <c r="AQ63" i="81" s="1"/>
  <c r="AE63" i="31"/>
  <c r="W64" i="31"/>
  <c r="AG63" i="31"/>
  <c r="AP63" i="31" s="1"/>
  <c r="AF63" i="31"/>
  <c r="AO63" i="31" s="1"/>
  <c r="X63" i="41"/>
  <c r="Y63" i="41"/>
  <c r="AI64" i="95"/>
  <c r="AN64" i="95"/>
  <c r="AN65" i="91"/>
  <c r="AI65" i="91"/>
  <c r="AR61" i="88"/>
  <c r="AN63" i="34"/>
  <c r="AI63" i="34"/>
  <c r="AR61" i="78"/>
  <c r="AI61" i="74"/>
  <c r="AN61" i="74"/>
  <c r="X64" i="44"/>
  <c r="Y64" i="44"/>
  <c r="AR60" i="89"/>
  <c r="AH64" i="37"/>
  <c r="AQ64" i="37" s="1"/>
  <c r="AI63" i="76"/>
  <c r="AN63" i="76"/>
  <c r="AI62" i="39"/>
  <c r="AN62" i="39"/>
  <c r="AI61" i="35"/>
  <c r="AN61" i="35"/>
  <c r="W65" i="28"/>
  <c r="AG64" i="28"/>
  <c r="AP64" i="28" s="1"/>
  <c r="AF64" i="28"/>
  <c r="AO64" i="28" s="1"/>
  <c r="AE64" i="28"/>
  <c r="AR63" i="42"/>
  <c r="AI61" i="75"/>
  <c r="AN61" i="75"/>
  <c r="AR61" i="45"/>
  <c r="AH64" i="93"/>
  <c r="AQ64" i="93" s="1"/>
  <c r="X62" i="75"/>
  <c r="Y62" i="75"/>
  <c r="AN63" i="73"/>
  <c r="AI63" i="73"/>
  <c r="AF62" i="33"/>
  <c r="AO62" i="33" s="1"/>
  <c r="AE62" i="33"/>
  <c r="W63" i="33"/>
  <c r="AG62" i="33"/>
  <c r="AP62" i="33" s="1"/>
  <c r="AH62" i="78"/>
  <c r="AQ62" i="78" s="1"/>
  <c r="AR62" i="32"/>
  <c r="Y65" i="25"/>
  <c r="X65" i="25"/>
  <c r="AI61" i="47"/>
  <c r="AN61" i="47"/>
  <c r="AH63" i="82"/>
  <c r="AQ63" i="82" s="1"/>
  <c r="X65" i="86"/>
  <c r="Y65" i="86"/>
  <c r="AR61" i="43"/>
  <c r="Z63" i="81"/>
  <c r="Z62" i="78"/>
  <c r="AH62" i="36"/>
  <c r="AQ62" i="36" s="1"/>
  <c r="AF64" i="30"/>
  <c r="AO64" i="30" s="1"/>
  <c r="AE64" i="30"/>
  <c r="W65" i="30"/>
  <c r="AG64" i="30"/>
  <c r="AP64" i="30" s="1"/>
  <c r="AI62" i="41"/>
  <c r="AN62" i="41"/>
  <c r="AI62" i="84"/>
  <c r="AN62" i="84"/>
  <c r="AR62" i="81"/>
  <c r="AR63" i="38"/>
  <c r="AR62" i="90"/>
  <c r="X64" i="34"/>
  <c r="Y64" i="34"/>
  <c r="AH63" i="90"/>
  <c r="AQ63" i="90" s="1"/>
  <c r="AH64" i="42"/>
  <c r="AQ64" i="42" s="1"/>
  <c r="Z64" i="37"/>
  <c r="AH63" i="80"/>
  <c r="AQ63" i="80" s="1"/>
  <c r="X65" i="77"/>
  <c r="Y65" i="77"/>
  <c r="AF62" i="45"/>
  <c r="AO62" i="45" s="1"/>
  <c r="AE62" i="45"/>
  <c r="W63" i="45"/>
  <c r="AG62" i="45"/>
  <c r="AP62" i="45" s="1"/>
  <c r="AI61" i="46"/>
  <c r="AN61" i="46"/>
  <c r="AR61" i="36"/>
  <c r="AG62" i="29"/>
  <c r="AP62" i="29" s="1"/>
  <c r="AF62" i="29"/>
  <c r="AO62" i="29" s="1"/>
  <c r="AE62" i="29"/>
  <c r="W63" i="29"/>
  <c r="AH64" i="40"/>
  <c r="AQ64" i="40" s="1"/>
  <c r="AI64" i="25"/>
  <c r="AN64" i="25"/>
  <c r="AH63" i="32"/>
  <c r="AQ63" i="32" s="1"/>
  <c r="AH62" i="88"/>
  <c r="AQ62" i="88" s="1"/>
  <c r="AE60" i="27"/>
  <c r="W61" i="27"/>
  <c r="AG60" i="27"/>
  <c r="AP60" i="27" s="1"/>
  <c r="AF60" i="27"/>
  <c r="AO60" i="27" s="1"/>
  <c r="Y66" i="91"/>
  <c r="X66" i="91"/>
  <c r="Z66" i="91" s="1"/>
  <c r="AG64" i="42"/>
  <c r="AP64" i="42" s="1"/>
  <c r="AF64" i="42"/>
  <c r="AO64" i="42" s="1"/>
  <c r="AE64" i="42"/>
  <c r="W65" i="42"/>
  <c r="AN63" i="44"/>
  <c r="AI63" i="44"/>
  <c r="AH64" i="38"/>
  <c r="AQ64" i="38" s="1"/>
  <c r="AR63" i="40"/>
  <c r="X61" i="94"/>
  <c r="Z61" i="94" s="1"/>
  <c r="Y61" i="94"/>
  <c r="AH62" i="43"/>
  <c r="AQ62" i="43" s="1"/>
  <c r="Y64" i="76"/>
  <c r="X64" i="76"/>
  <c r="AI61" i="92"/>
  <c r="AN61" i="92"/>
  <c r="AI64" i="77"/>
  <c r="AN64" i="77"/>
  <c r="Z65" i="86" l="1"/>
  <c r="Z62" i="47"/>
  <c r="Z65" i="95"/>
  <c r="Z63" i="41"/>
  <c r="AF63" i="41" s="1"/>
  <c r="AO63" i="41" s="1"/>
  <c r="Z66" i="79"/>
  <c r="AF63" i="82"/>
  <c r="AO63" i="82" s="1"/>
  <c r="Z64" i="44"/>
  <c r="AG64" i="38"/>
  <c r="AP64" i="38" s="1"/>
  <c r="Z65" i="77"/>
  <c r="AE63" i="82"/>
  <c r="AE63" i="41"/>
  <c r="W64" i="41"/>
  <c r="AG65" i="77"/>
  <c r="AP65" i="77" s="1"/>
  <c r="AF65" i="77"/>
  <c r="AO65" i="77" s="1"/>
  <c r="AE65" i="77"/>
  <c r="W66" i="77"/>
  <c r="W66" i="48"/>
  <c r="AG65" i="48"/>
  <c r="AP65" i="48" s="1"/>
  <c r="AF65" i="48"/>
  <c r="AO65" i="48" s="1"/>
  <c r="AE65" i="48"/>
  <c r="AN64" i="42"/>
  <c r="AI64" i="42"/>
  <c r="AF62" i="78"/>
  <c r="AO62" i="78" s="1"/>
  <c r="AE62" i="78"/>
  <c r="W63" i="78"/>
  <c r="AG62" i="78"/>
  <c r="AP62" i="78" s="1"/>
  <c r="AE65" i="86"/>
  <c r="AG65" i="86"/>
  <c r="AP65" i="86" s="1"/>
  <c r="W66" i="86"/>
  <c r="AF65" i="86"/>
  <c r="AO65" i="86" s="1"/>
  <c r="AR61" i="75"/>
  <c r="Y64" i="31"/>
  <c r="X64" i="31"/>
  <c r="Z64" i="31" s="1"/>
  <c r="AN62" i="43"/>
  <c r="AI62" i="43"/>
  <c r="AG66" i="79"/>
  <c r="AP66" i="79" s="1"/>
  <c r="AF66" i="79"/>
  <c r="AO66" i="79" s="1"/>
  <c r="AE66" i="79"/>
  <c r="W67" i="79"/>
  <c r="AH64" i="73"/>
  <c r="AQ64" i="73" s="1"/>
  <c r="AH62" i="46"/>
  <c r="AQ62" i="46" s="1"/>
  <c r="AI64" i="26"/>
  <c r="AN64" i="26"/>
  <c r="X64" i="87"/>
  <c r="Y64" i="87"/>
  <c r="AN62" i="36"/>
  <c r="AI62" i="36"/>
  <c r="AR64" i="77"/>
  <c r="AH61" i="94"/>
  <c r="AQ61" i="94" s="1"/>
  <c r="AG66" i="91"/>
  <c r="AP66" i="91" s="1"/>
  <c r="AF66" i="91"/>
  <c r="AO66" i="91" s="1"/>
  <c r="AE66" i="91"/>
  <c r="W67" i="91"/>
  <c r="X63" i="29"/>
  <c r="Y63" i="29"/>
  <c r="Z63" i="29" s="1"/>
  <c r="AR62" i="84"/>
  <c r="AI64" i="30"/>
  <c r="AN64" i="30"/>
  <c r="AH65" i="86"/>
  <c r="AQ65" i="86" s="1"/>
  <c r="AR63" i="73"/>
  <c r="AR62" i="39"/>
  <c r="AG64" i="44"/>
  <c r="AP64" i="44" s="1"/>
  <c r="AF64" i="44"/>
  <c r="AO64" i="44" s="1"/>
  <c r="W65" i="44"/>
  <c r="AE64" i="44"/>
  <c r="AR64" i="95"/>
  <c r="AG62" i="47"/>
  <c r="AP62" i="47" s="1"/>
  <c r="AE62" i="47"/>
  <c r="W63" i="47"/>
  <c r="AF62" i="47"/>
  <c r="AO62" i="47" s="1"/>
  <c r="X63" i="43"/>
  <c r="Y63" i="43"/>
  <c r="AR60" i="94"/>
  <c r="AG65" i="95"/>
  <c r="AP65" i="95" s="1"/>
  <c r="W66" i="95"/>
  <c r="AF65" i="95"/>
  <c r="AO65" i="95" s="1"/>
  <c r="AE65" i="95"/>
  <c r="AN63" i="32"/>
  <c r="AI63" i="32"/>
  <c r="AE62" i="74"/>
  <c r="W63" i="74"/>
  <c r="AF62" i="74"/>
  <c r="AO62" i="74" s="1"/>
  <c r="AG62" i="74"/>
  <c r="AP62" i="74" s="1"/>
  <c r="Y65" i="26"/>
  <c r="X65" i="26"/>
  <c r="Y63" i="36"/>
  <c r="X63" i="36"/>
  <c r="Z63" i="36" s="1"/>
  <c r="AN62" i="29"/>
  <c r="AI62" i="29"/>
  <c r="AR61" i="46"/>
  <c r="AH62" i="35"/>
  <c r="AQ62" i="35" s="1"/>
  <c r="AH65" i="77"/>
  <c r="AQ65" i="77" s="1"/>
  <c r="AR62" i="41"/>
  <c r="W64" i="81"/>
  <c r="AE63" i="81"/>
  <c r="AF63" i="81"/>
  <c r="AO63" i="81" s="1"/>
  <c r="AG63" i="81"/>
  <c r="AP63" i="81" s="1"/>
  <c r="AR61" i="47"/>
  <c r="Z63" i="33"/>
  <c r="Y63" i="33"/>
  <c r="X63" i="33"/>
  <c r="Y65" i="28"/>
  <c r="X65" i="28"/>
  <c r="AR63" i="76"/>
  <c r="AR61" i="74"/>
  <c r="AH63" i="41"/>
  <c r="AQ63" i="41" s="1"/>
  <c r="AI63" i="31"/>
  <c r="AN63" i="31"/>
  <c r="AN61" i="89"/>
  <c r="AI61" i="89"/>
  <c r="AH63" i="39"/>
  <c r="AQ63" i="39" s="1"/>
  <c r="AH65" i="48"/>
  <c r="AQ65" i="48" s="1"/>
  <c r="Z62" i="46"/>
  <c r="AN64" i="96"/>
  <c r="AI64" i="96"/>
  <c r="AI64" i="93"/>
  <c r="AN64" i="93"/>
  <c r="AN63" i="82"/>
  <c r="AI63" i="82"/>
  <c r="AI63" i="80"/>
  <c r="AN63" i="80"/>
  <c r="AR63" i="44"/>
  <c r="W65" i="37"/>
  <c r="AG64" i="37"/>
  <c r="AP64" i="37" s="1"/>
  <c r="AF64" i="37"/>
  <c r="AO64" i="37" s="1"/>
  <c r="AE64" i="37"/>
  <c r="AH64" i="34"/>
  <c r="AQ64" i="34" s="1"/>
  <c r="AH65" i="25"/>
  <c r="AQ65" i="25" s="1"/>
  <c r="AH62" i="75"/>
  <c r="AQ62" i="75" s="1"/>
  <c r="AR65" i="91"/>
  <c r="AR64" i="86"/>
  <c r="AR65" i="79"/>
  <c r="Z62" i="35"/>
  <c r="AH62" i="92"/>
  <c r="AQ62" i="92" s="1"/>
  <c r="Z64" i="73"/>
  <c r="AN63" i="87"/>
  <c r="AI63" i="87"/>
  <c r="AN62" i="88"/>
  <c r="AI62" i="88"/>
  <c r="X64" i="90"/>
  <c r="Y64" i="90"/>
  <c r="Y64" i="82"/>
  <c r="X64" i="82"/>
  <c r="AF61" i="94"/>
  <c r="AO61" i="94" s="1"/>
  <c r="W62" i="94"/>
  <c r="AG61" i="94"/>
  <c r="AP61" i="94" s="1"/>
  <c r="AE61" i="94"/>
  <c r="AF65" i="85"/>
  <c r="AO65" i="85" s="1"/>
  <c r="AE65" i="85"/>
  <c r="W66" i="85"/>
  <c r="AG65" i="85"/>
  <c r="AP65" i="85" s="1"/>
  <c r="AI64" i="38"/>
  <c r="AN64" i="38"/>
  <c r="AI64" i="40"/>
  <c r="AN64" i="40"/>
  <c r="X65" i="93"/>
  <c r="Z65" i="93" s="1"/>
  <c r="Y65" i="93"/>
  <c r="X61" i="27"/>
  <c r="Y61" i="27"/>
  <c r="Y63" i="45"/>
  <c r="X63" i="45"/>
  <c r="Z64" i="34"/>
  <c r="Z65" i="25"/>
  <c r="AN62" i="33"/>
  <c r="AI62" i="33"/>
  <c r="Z62" i="75"/>
  <c r="AI64" i="28"/>
  <c r="AN64" i="28"/>
  <c r="AR61" i="35"/>
  <c r="AH62" i="47"/>
  <c r="AQ62" i="47" s="1"/>
  <c r="AR64" i="48"/>
  <c r="AN63" i="83"/>
  <c r="AI63" i="83"/>
  <c r="Z63" i="39"/>
  <c r="Z62" i="92"/>
  <c r="AH63" i="84"/>
  <c r="AQ63" i="84" s="1"/>
  <c r="X65" i="96"/>
  <c r="Y65" i="96"/>
  <c r="X63" i="88"/>
  <c r="Y63" i="88"/>
  <c r="Y65" i="38"/>
  <c r="X65" i="38"/>
  <c r="X65" i="40"/>
  <c r="Y65" i="40"/>
  <c r="AN63" i="90"/>
  <c r="AI63" i="90"/>
  <c r="AR61" i="92"/>
  <c r="AH64" i="76"/>
  <c r="AQ64" i="76" s="1"/>
  <c r="AH66" i="91"/>
  <c r="AQ66" i="91" s="1"/>
  <c r="Z64" i="76"/>
  <c r="X65" i="42"/>
  <c r="Y65" i="42"/>
  <c r="AI60" i="27"/>
  <c r="AN60" i="27"/>
  <c r="AR64" i="25"/>
  <c r="AI62" i="45"/>
  <c r="AN62" i="45"/>
  <c r="Y65" i="30"/>
  <c r="X65" i="30"/>
  <c r="AH64" i="44"/>
  <c r="AQ64" i="44" s="1"/>
  <c r="AR63" i="34"/>
  <c r="X62" i="89"/>
  <c r="Y62" i="89"/>
  <c r="AH65" i="95"/>
  <c r="AQ65" i="95" s="1"/>
  <c r="Y64" i="32"/>
  <c r="X64" i="32"/>
  <c r="Y64" i="83"/>
  <c r="X64" i="83"/>
  <c r="AH66" i="79"/>
  <c r="AQ66" i="79" s="1"/>
  <c r="AH62" i="74"/>
  <c r="AQ62" i="74" s="1"/>
  <c r="Z63" i="84"/>
  <c r="X64" i="80"/>
  <c r="Y64" i="80"/>
  <c r="AG63" i="41" l="1"/>
  <c r="AP63" i="41" s="1"/>
  <c r="Z64" i="87"/>
  <c r="Z65" i="26"/>
  <c r="Z63" i="45"/>
  <c r="Z65" i="96"/>
  <c r="W66" i="96" s="1"/>
  <c r="W64" i="29"/>
  <c r="AG63" i="29"/>
  <c r="AP63" i="29" s="1"/>
  <c r="AE63" i="29"/>
  <c r="AF63" i="29"/>
  <c r="AO63" i="29" s="1"/>
  <c r="W64" i="36"/>
  <c r="AG63" i="36"/>
  <c r="AP63" i="36" s="1"/>
  <c r="AE63" i="36"/>
  <c r="AF63" i="36"/>
  <c r="AO63" i="36" s="1"/>
  <c r="W65" i="87"/>
  <c r="AG64" i="87"/>
  <c r="AP64" i="87" s="1"/>
  <c r="AF64" i="87"/>
  <c r="AO64" i="87" s="1"/>
  <c r="AE64" i="87"/>
  <c r="AR63" i="90"/>
  <c r="Y66" i="85"/>
  <c r="X66" i="85"/>
  <c r="Z66" i="85" s="1"/>
  <c r="AH64" i="90"/>
  <c r="AQ64" i="90" s="1"/>
  <c r="AN64" i="44"/>
  <c r="AI64" i="44"/>
  <c r="AH64" i="32"/>
  <c r="AQ64" i="32" s="1"/>
  <c r="AH65" i="30"/>
  <c r="AQ65" i="30" s="1"/>
  <c r="AG64" i="76"/>
  <c r="AP64" i="76" s="1"/>
  <c r="AF64" i="76"/>
  <c r="AO64" i="76" s="1"/>
  <c r="W65" i="76"/>
  <c r="AE64" i="76"/>
  <c r="AH65" i="38"/>
  <c r="AQ65" i="38" s="1"/>
  <c r="AR62" i="33"/>
  <c r="AG63" i="45"/>
  <c r="AP63" i="45" s="1"/>
  <c r="AF63" i="45"/>
  <c r="AO63" i="45" s="1"/>
  <c r="W64" i="45"/>
  <c r="AE63" i="45"/>
  <c r="AG65" i="93"/>
  <c r="AP65" i="93" s="1"/>
  <c r="AF65" i="93"/>
  <c r="AO65" i="93" s="1"/>
  <c r="AE65" i="93"/>
  <c r="W66" i="93"/>
  <c r="AR64" i="96"/>
  <c r="AI63" i="81"/>
  <c r="AN63" i="81"/>
  <c r="AG65" i="26"/>
  <c r="AP65" i="26" s="1"/>
  <c r="AF65" i="26"/>
  <c r="AO65" i="26" s="1"/>
  <c r="AE65" i="26"/>
  <c r="W66" i="26"/>
  <c r="AR63" i="32"/>
  <c r="AG64" i="31"/>
  <c r="AP64" i="31" s="1"/>
  <c r="AF64" i="31"/>
  <c r="AO64" i="31" s="1"/>
  <c r="AE64" i="31"/>
  <c r="W65" i="31"/>
  <c r="X62" i="94"/>
  <c r="Y62" i="94"/>
  <c r="AE62" i="35"/>
  <c r="W63" i="35"/>
  <c r="AF62" i="35"/>
  <c r="AO62" i="35" s="1"/>
  <c r="AG62" i="35"/>
  <c r="AP62" i="35" s="1"/>
  <c r="AH64" i="80"/>
  <c r="AQ64" i="80" s="1"/>
  <c r="Z64" i="32"/>
  <c r="Z65" i="30"/>
  <c r="AR60" i="27"/>
  <c r="Z65" i="38"/>
  <c r="W63" i="92"/>
  <c r="AG62" i="92"/>
  <c r="AP62" i="92" s="1"/>
  <c r="AF62" i="92"/>
  <c r="AO62" i="92" s="1"/>
  <c r="AE62" i="92"/>
  <c r="AG65" i="25"/>
  <c r="AP65" i="25" s="1"/>
  <c r="AF65" i="25"/>
  <c r="AO65" i="25" s="1"/>
  <c r="AE65" i="25"/>
  <c r="W66" i="25"/>
  <c r="AH61" i="27"/>
  <c r="AQ61" i="27" s="1"/>
  <c r="AR64" i="40"/>
  <c r="AI65" i="85"/>
  <c r="AN65" i="85"/>
  <c r="Z64" i="90"/>
  <c r="AR63" i="82"/>
  <c r="AG62" i="46"/>
  <c r="AP62" i="46" s="1"/>
  <c r="AF62" i="46"/>
  <c r="AO62" i="46" s="1"/>
  <c r="AE62" i="46"/>
  <c r="W63" i="46"/>
  <c r="AH65" i="28"/>
  <c r="AQ65" i="28" s="1"/>
  <c r="X64" i="81"/>
  <c r="Z64" i="81" s="1"/>
  <c r="Y64" i="81"/>
  <c r="X63" i="47"/>
  <c r="Z63" i="47" s="1"/>
  <c r="Y63" i="47"/>
  <c r="Y65" i="44"/>
  <c r="X65" i="44"/>
  <c r="AH63" i="29"/>
  <c r="AQ63" i="29" s="1"/>
  <c r="AR62" i="43"/>
  <c r="Y66" i="77"/>
  <c r="X66" i="77"/>
  <c r="AH65" i="96"/>
  <c r="AQ65" i="96" s="1"/>
  <c r="Z64" i="80"/>
  <c r="AH64" i="83"/>
  <c r="AQ64" i="83" s="1"/>
  <c r="AH62" i="89"/>
  <c r="AQ62" i="89" s="1"/>
  <c r="AE63" i="39"/>
  <c r="W64" i="39"/>
  <c r="AF63" i="39"/>
  <c r="AO63" i="39" s="1"/>
  <c r="AG63" i="39"/>
  <c r="AP63" i="39" s="1"/>
  <c r="AF64" i="34"/>
  <c r="AO64" i="34" s="1"/>
  <c r="W65" i="34"/>
  <c r="AG64" i="34"/>
  <c r="AP64" i="34" s="1"/>
  <c r="AE64" i="34"/>
  <c r="Z61" i="27"/>
  <c r="AH64" i="82"/>
  <c r="AQ64" i="82" s="1"/>
  <c r="AR62" i="88"/>
  <c r="Y65" i="37"/>
  <c r="X65" i="37"/>
  <c r="AI65" i="95"/>
  <c r="AN65" i="95"/>
  <c r="AN62" i="47"/>
  <c r="AI62" i="47"/>
  <c r="AI65" i="48"/>
  <c r="AN65" i="48"/>
  <c r="W65" i="73"/>
  <c r="AG64" i="73"/>
  <c r="AP64" i="73" s="1"/>
  <c r="AE64" i="73"/>
  <c r="AF64" i="73"/>
  <c r="AO64" i="73" s="1"/>
  <c r="AF63" i="84"/>
  <c r="AO63" i="84" s="1"/>
  <c r="AE63" i="84"/>
  <c r="W64" i="84"/>
  <c r="AG63" i="84"/>
  <c r="AP63" i="84" s="1"/>
  <c r="Z62" i="89"/>
  <c r="AR62" i="45"/>
  <c r="AH65" i="42"/>
  <c r="AQ65" i="42" s="1"/>
  <c r="AH65" i="40"/>
  <c r="AQ65" i="40" s="1"/>
  <c r="AH63" i="88"/>
  <c r="AQ63" i="88" s="1"/>
  <c r="AR63" i="83"/>
  <c r="AR64" i="28"/>
  <c r="AH63" i="45"/>
  <c r="AQ63" i="45" s="1"/>
  <c r="AR64" i="38"/>
  <c r="AI61" i="94"/>
  <c r="AN61" i="94"/>
  <c r="AR63" i="31"/>
  <c r="Z65" i="28"/>
  <c r="AH65" i="26"/>
  <c r="AQ65" i="26" s="1"/>
  <c r="Y63" i="74"/>
  <c r="X63" i="74"/>
  <c r="AH63" i="43"/>
  <c r="AQ63" i="43" s="1"/>
  <c r="AR64" i="30"/>
  <c r="Y67" i="91"/>
  <c r="X67" i="91"/>
  <c r="AR62" i="36"/>
  <c r="AR64" i="26"/>
  <c r="Y67" i="79"/>
  <c r="X67" i="79"/>
  <c r="AH64" i="31"/>
  <c r="AQ64" i="31" s="1"/>
  <c r="X66" i="86"/>
  <c r="Y66" i="86"/>
  <c r="Y63" i="78"/>
  <c r="X63" i="78"/>
  <c r="Z63" i="78" s="1"/>
  <c r="AN65" i="77"/>
  <c r="AI65" i="77"/>
  <c r="X64" i="41"/>
  <c r="Z64" i="41" s="1"/>
  <c r="Y64" i="41"/>
  <c r="AR63" i="80"/>
  <c r="AR61" i="89"/>
  <c r="AF63" i="33"/>
  <c r="AO63" i="33" s="1"/>
  <c r="AG63" i="33"/>
  <c r="AP63" i="33" s="1"/>
  <c r="AE63" i="33"/>
  <c r="W64" i="33"/>
  <c r="AH63" i="36"/>
  <c r="AQ63" i="36" s="1"/>
  <c r="AH64" i="87"/>
  <c r="AQ64" i="87" s="1"/>
  <c r="AN65" i="86"/>
  <c r="AI65" i="86"/>
  <c r="AR64" i="42"/>
  <c r="Y66" i="48"/>
  <c r="X66" i="48"/>
  <c r="Z64" i="83"/>
  <c r="Z65" i="42"/>
  <c r="Z65" i="40"/>
  <c r="Z63" i="88"/>
  <c r="AE62" i="75"/>
  <c r="W63" i="75"/>
  <c r="AF62" i="75"/>
  <c r="AO62" i="75" s="1"/>
  <c r="AG62" i="75"/>
  <c r="AP62" i="75" s="1"/>
  <c r="AH65" i="93"/>
  <c r="AQ65" i="93" s="1"/>
  <c r="Z64" i="82"/>
  <c r="AR63" i="87"/>
  <c r="AI64" i="37"/>
  <c r="AN64" i="37"/>
  <c r="AR64" i="93"/>
  <c r="AH63" i="33"/>
  <c r="AQ63" i="33" s="1"/>
  <c r="AR62" i="29"/>
  <c r="AI62" i="74"/>
  <c r="AN62" i="74"/>
  <c r="X66" i="95"/>
  <c r="Y66" i="95"/>
  <c r="Z63" i="43"/>
  <c r="AN66" i="91"/>
  <c r="AI66" i="91"/>
  <c r="AN66" i="79"/>
  <c r="AI66" i="79"/>
  <c r="AI62" i="78"/>
  <c r="AN62" i="78"/>
  <c r="AI63" i="41"/>
  <c r="AN63" i="41"/>
  <c r="AG65" i="96" l="1"/>
  <c r="AP65" i="96" s="1"/>
  <c r="AF65" i="96"/>
  <c r="AO65" i="96" s="1"/>
  <c r="Z65" i="44"/>
  <c r="Z66" i="86"/>
  <c r="AE66" i="86" s="1"/>
  <c r="AE65" i="96"/>
  <c r="Z67" i="91"/>
  <c r="W68" i="91" s="1"/>
  <c r="AG63" i="78"/>
  <c r="AP63" i="78" s="1"/>
  <c r="AF63" i="78"/>
  <c r="AO63" i="78" s="1"/>
  <c r="AE63" i="78"/>
  <c r="W64" i="78"/>
  <c r="AG66" i="86"/>
  <c r="AP66" i="86" s="1"/>
  <c r="AF66" i="86"/>
  <c r="AO66" i="86" s="1"/>
  <c r="AR62" i="78"/>
  <c r="W65" i="82"/>
  <c r="AE64" i="82"/>
  <c r="AF64" i="82"/>
  <c r="AO64" i="82" s="1"/>
  <c r="AG64" i="82"/>
  <c r="AP64" i="82" s="1"/>
  <c r="AF65" i="40"/>
  <c r="AO65" i="40" s="1"/>
  <c r="AE65" i="40"/>
  <c r="W66" i="40"/>
  <c r="AG65" i="40"/>
  <c r="AP65" i="40" s="1"/>
  <c r="AH64" i="41"/>
  <c r="AQ64" i="41" s="1"/>
  <c r="AH65" i="37"/>
  <c r="AQ65" i="37" s="1"/>
  <c r="AH64" i="81"/>
  <c r="AQ64" i="81" s="1"/>
  <c r="AI62" i="35"/>
  <c r="AN62" i="35"/>
  <c r="AN64" i="31"/>
  <c r="AI64" i="31"/>
  <c r="X66" i="26"/>
  <c r="Y66" i="26"/>
  <c r="X64" i="36"/>
  <c r="Y64" i="36"/>
  <c r="W66" i="42"/>
  <c r="AG65" i="42"/>
  <c r="AP65" i="42" s="1"/>
  <c r="AF65" i="42"/>
  <c r="AO65" i="42" s="1"/>
  <c r="AE65" i="42"/>
  <c r="AG64" i="41"/>
  <c r="AP64" i="41" s="1"/>
  <c r="AF64" i="41"/>
  <c r="AO64" i="41" s="1"/>
  <c r="AE64" i="41"/>
  <c r="W65" i="41"/>
  <c r="AG62" i="89"/>
  <c r="AP62" i="89" s="1"/>
  <c r="AF62" i="89"/>
  <c r="AO62" i="89" s="1"/>
  <c r="W63" i="89"/>
  <c r="AE62" i="89"/>
  <c r="AR65" i="48"/>
  <c r="X64" i="39"/>
  <c r="Y64" i="39"/>
  <c r="AF64" i="80"/>
  <c r="AO64" i="80" s="1"/>
  <c r="AE64" i="80"/>
  <c r="W65" i="80"/>
  <c r="AG64" i="80"/>
  <c r="AP64" i="80" s="1"/>
  <c r="AH66" i="77"/>
  <c r="AQ66" i="77" s="1"/>
  <c r="W66" i="44"/>
  <c r="AF65" i="44"/>
  <c r="AO65" i="44" s="1"/>
  <c r="AE65" i="44"/>
  <c r="AG65" i="44"/>
  <c r="AP65" i="44" s="1"/>
  <c r="AE64" i="81"/>
  <c r="AG64" i="81"/>
  <c r="AP64" i="81" s="1"/>
  <c r="AF64" i="81"/>
  <c r="AO64" i="81" s="1"/>
  <c r="W65" i="81"/>
  <c r="X66" i="25"/>
  <c r="Y66" i="25"/>
  <c r="AG65" i="30"/>
  <c r="AP65" i="30" s="1"/>
  <c r="AF65" i="30"/>
  <c r="AO65" i="30" s="1"/>
  <c r="AE65" i="30"/>
  <c r="W66" i="30"/>
  <c r="AN65" i="26"/>
  <c r="AI65" i="26"/>
  <c r="AN64" i="76"/>
  <c r="AI64" i="76"/>
  <c r="AG66" i="85"/>
  <c r="AP66" i="85" s="1"/>
  <c r="AF66" i="85"/>
  <c r="AO66" i="85" s="1"/>
  <c r="AE66" i="85"/>
  <c r="W67" i="85"/>
  <c r="X66" i="96"/>
  <c r="Y66" i="96"/>
  <c r="AR66" i="79"/>
  <c r="AH66" i="95"/>
  <c r="AQ66" i="95" s="1"/>
  <c r="Z66" i="95"/>
  <c r="W65" i="83"/>
  <c r="AG64" i="83"/>
  <c r="AP64" i="83" s="1"/>
  <c r="AF64" i="83"/>
  <c r="AO64" i="83" s="1"/>
  <c r="AE64" i="83"/>
  <c r="AR65" i="86"/>
  <c r="Y64" i="33"/>
  <c r="X64" i="33"/>
  <c r="AR65" i="77"/>
  <c r="AH66" i="86"/>
  <c r="AQ66" i="86" s="1"/>
  <c r="AH63" i="74"/>
  <c r="AQ63" i="74" s="1"/>
  <c r="AR61" i="94"/>
  <c r="AI64" i="73"/>
  <c r="AN64" i="73"/>
  <c r="AR62" i="47"/>
  <c r="Z65" i="37"/>
  <c r="X65" i="34"/>
  <c r="Z65" i="34" s="1"/>
  <c r="Y65" i="34"/>
  <c r="AI63" i="39"/>
  <c r="AN63" i="39"/>
  <c r="Y63" i="46"/>
  <c r="X63" i="46"/>
  <c r="AF64" i="90"/>
  <c r="AO64" i="90" s="1"/>
  <c r="AE64" i="90"/>
  <c r="AG64" i="90"/>
  <c r="AP64" i="90" s="1"/>
  <c r="W65" i="90"/>
  <c r="AN65" i="25"/>
  <c r="AI65" i="25"/>
  <c r="W65" i="32"/>
  <c r="AG64" i="32"/>
  <c r="AP64" i="32" s="1"/>
  <c r="AF64" i="32"/>
  <c r="AO64" i="32" s="1"/>
  <c r="AE64" i="32"/>
  <c r="AH62" i="94"/>
  <c r="AQ62" i="94" s="1"/>
  <c r="AN63" i="45"/>
  <c r="AI63" i="45"/>
  <c r="Y65" i="87"/>
  <c r="X65" i="87"/>
  <c r="AI63" i="29"/>
  <c r="AN63" i="29"/>
  <c r="AR64" i="37"/>
  <c r="Y63" i="75"/>
  <c r="X63" i="75"/>
  <c r="AH66" i="48"/>
  <c r="AQ66" i="48" s="1"/>
  <c r="AH67" i="79"/>
  <c r="AQ67" i="79" s="1"/>
  <c r="Z66" i="77"/>
  <c r="AH63" i="47"/>
  <c r="AQ63" i="47" s="1"/>
  <c r="AN62" i="46"/>
  <c r="AI62" i="46"/>
  <c r="Y63" i="92"/>
  <c r="X63" i="92"/>
  <c r="Z62" i="94"/>
  <c r="Y66" i="93"/>
  <c r="X66" i="93"/>
  <c r="Z66" i="93" s="1"/>
  <c r="Y64" i="45"/>
  <c r="X64" i="45"/>
  <c r="X65" i="76"/>
  <c r="Z65" i="76" s="1"/>
  <c r="Y65" i="76"/>
  <c r="AI63" i="36"/>
  <c r="AN63" i="36"/>
  <c r="AR63" i="41"/>
  <c r="AR62" i="74"/>
  <c r="AH67" i="91"/>
  <c r="AQ67" i="91" s="1"/>
  <c r="Z63" i="74"/>
  <c r="AE65" i="28"/>
  <c r="AF65" i="28"/>
  <c r="AO65" i="28" s="1"/>
  <c r="W66" i="28"/>
  <c r="AG65" i="28"/>
  <c r="AP65" i="28" s="1"/>
  <c r="X64" i="84"/>
  <c r="Z64" i="84" s="1"/>
  <c r="Y64" i="84"/>
  <c r="AF61" i="27"/>
  <c r="AO61" i="27" s="1"/>
  <c r="AG61" i="27"/>
  <c r="AP61" i="27" s="1"/>
  <c r="W62" i="27"/>
  <c r="AE61" i="27"/>
  <c r="W64" i="47"/>
  <c r="AG63" i="47"/>
  <c r="AP63" i="47" s="1"/>
  <c r="AF63" i="47"/>
  <c r="AO63" i="47" s="1"/>
  <c r="AE63" i="47"/>
  <c r="AR65" i="85"/>
  <c r="AF65" i="38"/>
  <c r="AO65" i="38" s="1"/>
  <c r="AE65" i="38"/>
  <c r="W66" i="38"/>
  <c r="AG65" i="38"/>
  <c r="AP65" i="38" s="1"/>
  <c r="AN65" i="93"/>
  <c r="AI65" i="93"/>
  <c r="AR64" i="44"/>
  <c r="AI64" i="87"/>
  <c r="AN64" i="87"/>
  <c r="AR66" i="91"/>
  <c r="AI62" i="75"/>
  <c r="AN62" i="75"/>
  <c r="AN63" i="33"/>
  <c r="AI63" i="33"/>
  <c r="AH63" i="78"/>
  <c r="AQ63" i="78" s="1"/>
  <c r="W64" i="43"/>
  <c r="AE63" i="43"/>
  <c r="AG63" i="43"/>
  <c r="AP63" i="43" s="1"/>
  <c r="AF63" i="43"/>
  <c r="AO63" i="43" s="1"/>
  <c r="W64" i="88"/>
  <c r="AG63" i="88"/>
  <c r="AP63" i="88" s="1"/>
  <c r="AF63" i="88"/>
  <c r="AO63" i="88" s="1"/>
  <c r="AE63" i="88"/>
  <c r="Z66" i="48"/>
  <c r="Z67" i="79"/>
  <c r="AN63" i="84"/>
  <c r="AI63" i="84"/>
  <c r="Y65" i="73"/>
  <c r="X65" i="73"/>
  <c r="Z65" i="73" s="1"/>
  <c r="AR65" i="95"/>
  <c r="AI64" i="34"/>
  <c r="AN64" i="34"/>
  <c r="AH65" i="44"/>
  <c r="AQ65" i="44" s="1"/>
  <c r="AI62" i="92"/>
  <c r="AN62" i="92"/>
  <c r="Y63" i="35"/>
  <c r="X63" i="35"/>
  <c r="Z63" i="35" s="1"/>
  <c r="Y65" i="31"/>
  <c r="X65" i="31"/>
  <c r="AR63" i="81"/>
  <c r="AH66" i="85"/>
  <c r="AQ66" i="85" s="1"/>
  <c r="AI65" i="96"/>
  <c r="AN65" i="96"/>
  <c r="X64" i="29"/>
  <c r="Y64" i="29"/>
  <c r="AG67" i="91" l="1"/>
  <c r="AP67" i="91" s="1"/>
  <c r="AE67" i="91"/>
  <c r="W67" i="86"/>
  <c r="Z65" i="31"/>
  <c r="Z66" i="26"/>
  <c r="AF66" i="26" s="1"/>
  <c r="AO66" i="26" s="1"/>
  <c r="Z63" i="46"/>
  <c r="AF67" i="91"/>
  <c r="AO67" i="91" s="1"/>
  <c r="Z63" i="92"/>
  <c r="AF63" i="92" s="1"/>
  <c r="AO63" i="92" s="1"/>
  <c r="Z64" i="39"/>
  <c r="AG64" i="39" s="1"/>
  <c r="AP64" i="39" s="1"/>
  <c r="W66" i="31"/>
  <c r="AG65" i="31"/>
  <c r="AP65" i="31" s="1"/>
  <c r="AF65" i="31"/>
  <c r="AO65" i="31" s="1"/>
  <c r="AE65" i="31"/>
  <c r="W67" i="93"/>
  <c r="AG66" i="93"/>
  <c r="AP66" i="93" s="1"/>
  <c r="AE66" i="93"/>
  <c r="AF66" i="93"/>
  <c r="AO66" i="93" s="1"/>
  <c r="AH65" i="87"/>
  <c r="AQ65" i="87" s="1"/>
  <c r="AE65" i="37"/>
  <c r="W66" i="37"/>
  <c r="AF65" i="37"/>
  <c r="AO65" i="37" s="1"/>
  <c r="AG65" i="37"/>
  <c r="AP65" i="37" s="1"/>
  <c r="W67" i="26"/>
  <c r="AG66" i="26"/>
  <c r="AP66" i="26" s="1"/>
  <c r="AG63" i="35"/>
  <c r="AP63" i="35" s="1"/>
  <c r="AE63" i="35"/>
  <c r="W64" i="35"/>
  <c r="AF63" i="35"/>
  <c r="AO63" i="35" s="1"/>
  <c r="AH65" i="73"/>
  <c r="AQ65" i="73" s="1"/>
  <c r="AF66" i="48"/>
  <c r="AO66" i="48" s="1"/>
  <c r="W67" i="48"/>
  <c r="AG66" i="48"/>
  <c r="AP66" i="48" s="1"/>
  <c r="AE66" i="48"/>
  <c r="X66" i="38"/>
  <c r="Y66" i="38"/>
  <c r="Y62" i="27"/>
  <c r="X62" i="27"/>
  <c r="AH65" i="76"/>
  <c r="AQ65" i="76" s="1"/>
  <c r="AR62" i="46"/>
  <c r="AH63" i="75"/>
  <c r="AQ63" i="75" s="1"/>
  <c r="AR63" i="29"/>
  <c r="Y65" i="90"/>
  <c r="X65" i="90"/>
  <c r="Z65" i="90" s="1"/>
  <c r="AE65" i="34"/>
  <c r="W66" i="34"/>
  <c r="AG65" i="34"/>
  <c r="AP65" i="34" s="1"/>
  <c r="AF65" i="34"/>
  <c r="AO65" i="34" s="1"/>
  <c r="AE66" i="95"/>
  <c r="W67" i="95"/>
  <c r="AF66" i="95"/>
  <c r="AO66" i="95" s="1"/>
  <c r="AG66" i="95"/>
  <c r="AP66" i="95" s="1"/>
  <c r="X67" i="85"/>
  <c r="Y67" i="85"/>
  <c r="AR65" i="26"/>
  <c r="AN64" i="41"/>
  <c r="AI64" i="41"/>
  <c r="AH66" i="26"/>
  <c r="AQ66" i="26" s="1"/>
  <c r="AI65" i="40"/>
  <c r="AN65" i="40"/>
  <c r="Y65" i="82"/>
  <c r="X65" i="82"/>
  <c r="Z65" i="82" s="1"/>
  <c r="AF65" i="73"/>
  <c r="AO65" i="73" s="1"/>
  <c r="AE65" i="73"/>
  <c r="W66" i="73"/>
  <c r="AG65" i="73"/>
  <c r="AP65" i="73" s="1"/>
  <c r="AR62" i="75"/>
  <c r="AI65" i="38"/>
  <c r="AN65" i="38"/>
  <c r="AH64" i="45"/>
  <c r="AQ64" i="45" s="1"/>
  <c r="AF62" i="94"/>
  <c r="AO62" i="94" s="1"/>
  <c r="AG62" i="94"/>
  <c r="AP62" i="94" s="1"/>
  <c r="W63" i="94"/>
  <c r="AE62" i="94"/>
  <c r="Z63" i="75"/>
  <c r="AH64" i="33"/>
  <c r="AQ64" i="33" s="1"/>
  <c r="AH66" i="25"/>
  <c r="AQ66" i="25" s="1"/>
  <c r="AN64" i="81"/>
  <c r="AI64" i="81"/>
  <c r="AR64" i="31"/>
  <c r="Y67" i="86"/>
  <c r="X67" i="86"/>
  <c r="Y64" i="78"/>
  <c r="X64" i="78"/>
  <c r="W64" i="46"/>
  <c r="AG63" i="46"/>
  <c r="AP63" i="46" s="1"/>
  <c r="AE63" i="46"/>
  <c r="AF63" i="46"/>
  <c r="AO63" i="46" s="1"/>
  <c r="AN66" i="85"/>
  <c r="AI66" i="85"/>
  <c r="Y66" i="44"/>
  <c r="X66" i="44"/>
  <c r="AH64" i="29"/>
  <c r="AQ64" i="29" s="1"/>
  <c r="AR65" i="93"/>
  <c r="Z64" i="29"/>
  <c r="AR64" i="34"/>
  <c r="AR63" i="84"/>
  <c r="X64" i="47"/>
  <c r="Y64" i="47"/>
  <c r="AH63" i="92"/>
  <c r="AQ63" i="92" s="1"/>
  <c r="Z65" i="87"/>
  <c r="X65" i="32"/>
  <c r="Z65" i="32" s="1"/>
  <c r="Y65" i="32"/>
  <c r="AN64" i="90"/>
  <c r="AI64" i="90"/>
  <c r="AR63" i="39"/>
  <c r="AH66" i="96"/>
  <c r="AQ66" i="96" s="1"/>
  <c r="Z66" i="30"/>
  <c r="X66" i="30"/>
  <c r="Y66" i="30"/>
  <c r="Z66" i="25"/>
  <c r="Y65" i="80"/>
  <c r="X65" i="80"/>
  <c r="Z65" i="80" s="1"/>
  <c r="AI65" i="42"/>
  <c r="AN65" i="42"/>
  <c r="AH64" i="36"/>
  <c r="AQ64" i="36" s="1"/>
  <c r="AN66" i="86"/>
  <c r="AI66" i="86"/>
  <c r="AN63" i="78"/>
  <c r="AI63" i="78"/>
  <c r="AI64" i="83"/>
  <c r="AN64" i="83"/>
  <c r="AH64" i="39"/>
  <c r="AQ64" i="39" s="1"/>
  <c r="Y66" i="42"/>
  <c r="X66" i="42"/>
  <c r="Z66" i="42" s="1"/>
  <c r="Y68" i="91"/>
  <c r="X68" i="91"/>
  <c r="AR62" i="92"/>
  <c r="AI63" i="43"/>
  <c r="AN63" i="43"/>
  <c r="Y66" i="28"/>
  <c r="X66" i="28"/>
  <c r="AH63" i="35"/>
  <c r="AQ63" i="35" s="1"/>
  <c r="Y64" i="43"/>
  <c r="X64" i="43"/>
  <c r="Z64" i="43" s="1"/>
  <c r="AR63" i="33"/>
  <c r="AH64" i="84"/>
  <c r="AQ64" i="84" s="1"/>
  <c r="AN65" i="28"/>
  <c r="AI65" i="28"/>
  <c r="AR63" i="36"/>
  <c r="Z64" i="45"/>
  <c r="AR63" i="45"/>
  <c r="AR65" i="25"/>
  <c r="Z64" i="33"/>
  <c r="Z66" i="96"/>
  <c r="AR64" i="76"/>
  <c r="AN65" i="30"/>
  <c r="AI65" i="30"/>
  <c r="Y65" i="81"/>
  <c r="X65" i="81"/>
  <c r="AI65" i="44"/>
  <c r="AN65" i="44"/>
  <c r="AI64" i="80"/>
  <c r="AN64" i="80"/>
  <c r="Z64" i="36"/>
  <c r="AI64" i="82"/>
  <c r="AN64" i="82"/>
  <c r="AI67" i="91"/>
  <c r="AN67" i="91"/>
  <c r="AH65" i="31"/>
  <c r="AQ65" i="31" s="1"/>
  <c r="AI63" i="88"/>
  <c r="AN63" i="88"/>
  <c r="W66" i="76"/>
  <c r="AG65" i="76"/>
  <c r="AP65" i="76" s="1"/>
  <c r="AF65" i="76"/>
  <c r="AO65" i="76" s="1"/>
  <c r="AE65" i="76"/>
  <c r="W67" i="77"/>
  <c r="AG66" i="77"/>
  <c r="AP66" i="77" s="1"/>
  <c r="AF66" i="77"/>
  <c r="AO66" i="77" s="1"/>
  <c r="AE66" i="77"/>
  <c r="X63" i="89"/>
  <c r="Y63" i="89"/>
  <c r="AR65" i="96"/>
  <c r="W68" i="79"/>
  <c r="AG67" i="79"/>
  <c r="AP67" i="79" s="1"/>
  <c r="AF67" i="79"/>
  <c r="AO67" i="79" s="1"/>
  <c r="AE67" i="79"/>
  <c r="X64" i="88"/>
  <c r="Y64" i="88"/>
  <c r="AR64" i="87"/>
  <c r="AI63" i="47"/>
  <c r="AN63" i="47"/>
  <c r="AN61" i="27"/>
  <c r="AI61" i="27"/>
  <c r="AG64" i="84"/>
  <c r="AP64" i="84" s="1"/>
  <c r="AF64" i="84"/>
  <c r="AO64" i="84" s="1"/>
  <c r="AE64" i="84"/>
  <c r="W65" i="84"/>
  <c r="AG63" i="74"/>
  <c r="AP63" i="74" s="1"/>
  <c r="AF63" i="74"/>
  <c r="AO63" i="74" s="1"/>
  <c r="AE63" i="74"/>
  <c r="W64" i="74"/>
  <c r="AH66" i="93"/>
  <c r="AQ66" i="93" s="1"/>
  <c r="W64" i="92"/>
  <c r="AE63" i="92"/>
  <c r="AI64" i="32"/>
  <c r="AN64" i="32"/>
  <c r="AH63" i="46"/>
  <c r="AQ63" i="46" s="1"/>
  <c r="AH65" i="34"/>
  <c r="AQ65" i="34" s="1"/>
  <c r="AR64" i="73"/>
  <c r="Y65" i="83"/>
  <c r="X65" i="83"/>
  <c r="AN62" i="89"/>
  <c r="AI62" i="89"/>
  <c r="Y65" i="41"/>
  <c r="X65" i="41"/>
  <c r="AR62" i="35"/>
  <c r="X66" i="40"/>
  <c r="Y66" i="40"/>
  <c r="Z66" i="40" s="1"/>
  <c r="AE66" i="26" l="1"/>
  <c r="AG63" i="92"/>
  <c r="AP63" i="92" s="1"/>
  <c r="AE64" i="39"/>
  <c r="Z63" i="89"/>
  <c r="AF64" i="39"/>
  <c r="AO64" i="39" s="1"/>
  <c r="Z65" i="83"/>
  <c r="AE65" i="83" s="1"/>
  <c r="Z66" i="44"/>
  <c r="W65" i="39"/>
  <c r="Z66" i="38"/>
  <c r="AG66" i="40"/>
  <c r="AP66" i="40" s="1"/>
  <c r="AF66" i="40"/>
  <c r="AO66" i="40" s="1"/>
  <c r="AE66" i="40"/>
  <c r="W67" i="40"/>
  <c r="AE65" i="82"/>
  <c r="AG65" i="82"/>
  <c r="AP65" i="82" s="1"/>
  <c r="AF65" i="82"/>
  <c r="AO65" i="82" s="1"/>
  <c r="W66" i="82"/>
  <c r="AG65" i="80"/>
  <c r="AP65" i="80" s="1"/>
  <c r="AF65" i="80"/>
  <c r="AO65" i="80" s="1"/>
  <c r="AE65" i="80"/>
  <c r="W66" i="80"/>
  <c r="AG66" i="38"/>
  <c r="AP66" i="38" s="1"/>
  <c r="AE66" i="38"/>
  <c r="AF66" i="38"/>
  <c r="AO66" i="38" s="1"/>
  <c r="W67" i="38"/>
  <c r="X65" i="84"/>
  <c r="Y65" i="84"/>
  <c r="AI66" i="77"/>
  <c r="AN66" i="77"/>
  <c r="AH68" i="91"/>
  <c r="AQ68" i="91" s="1"/>
  <c r="AR64" i="83"/>
  <c r="AH65" i="41"/>
  <c r="AQ65" i="41" s="1"/>
  <c r="AR61" i="27"/>
  <c r="W64" i="89"/>
  <c r="AE63" i="89"/>
  <c r="AG63" i="89"/>
  <c r="AP63" i="89" s="1"/>
  <c r="AF63" i="89"/>
  <c r="AO63" i="89" s="1"/>
  <c r="AI65" i="76"/>
  <c r="AN65" i="76"/>
  <c r="AR63" i="88"/>
  <c r="AR64" i="80"/>
  <c r="AR65" i="30"/>
  <c r="AE64" i="43"/>
  <c r="AG64" i="43"/>
  <c r="AP64" i="43" s="1"/>
  <c r="W65" i="43"/>
  <c r="AF64" i="43"/>
  <c r="AO64" i="43" s="1"/>
  <c r="AH66" i="28"/>
  <c r="AQ66" i="28" s="1"/>
  <c r="AE66" i="42"/>
  <c r="W67" i="42"/>
  <c r="AF66" i="42"/>
  <c r="AO66" i="42" s="1"/>
  <c r="AG66" i="42"/>
  <c r="AP66" i="42" s="1"/>
  <c r="AR65" i="42"/>
  <c r="AH66" i="30"/>
  <c r="AQ66" i="30" s="1"/>
  <c r="AH65" i="32"/>
  <c r="AQ65" i="32" s="1"/>
  <c r="AH67" i="86"/>
  <c r="AQ67" i="86" s="1"/>
  <c r="AI62" i="94"/>
  <c r="AN62" i="94"/>
  <c r="AF65" i="90"/>
  <c r="AO65" i="90" s="1"/>
  <c r="AG65" i="90"/>
  <c r="AP65" i="90" s="1"/>
  <c r="AE65" i="90"/>
  <c r="W66" i="90"/>
  <c r="Y67" i="48"/>
  <c r="X67" i="48"/>
  <c r="AI66" i="26"/>
  <c r="AN66" i="26"/>
  <c r="X66" i="31"/>
  <c r="Y66" i="31"/>
  <c r="Y64" i="92"/>
  <c r="X64" i="92"/>
  <c r="AH64" i="88"/>
  <c r="AQ64" i="88" s="1"/>
  <c r="Y68" i="79"/>
  <c r="X68" i="79"/>
  <c r="Z68" i="79" s="1"/>
  <c r="AR67" i="91"/>
  <c r="AR65" i="28"/>
  <c r="W67" i="30"/>
  <c r="AG66" i="30"/>
  <c r="AP66" i="30" s="1"/>
  <c r="AF66" i="30"/>
  <c r="AO66" i="30" s="1"/>
  <c r="AE66" i="30"/>
  <c r="AF65" i="32"/>
  <c r="AO65" i="32" s="1"/>
  <c r="AE65" i="32"/>
  <c r="W66" i="32"/>
  <c r="AG65" i="32"/>
  <c r="AP65" i="32" s="1"/>
  <c r="AE66" i="44"/>
  <c r="W67" i="44"/>
  <c r="AF66" i="44"/>
  <c r="AO66" i="44" s="1"/>
  <c r="AG66" i="44"/>
  <c r="AP66" i="44" s="1"/>
  <c r="X63" i="94"/>
  <c r="Y63" i="94"/>
  <c r="Y67" i="93"/>
  <c r="X67" i="93"/>
  <c r="AH66" i="40"/>
  <c r="AQ66" i="40" s="1"/>
  <c r="Z65" i="41"/>
  <c r="AN64" i="84"/>
  <c r="AI64" i="84"/>
  <c r="Z64" i="88"/>
  <c r="AR65" i="44"/>
  <c r="Z66" i="28"/>
  <c r="AR63" i="78"/>
  <c r="AE65" i="87"/>
  <c r="W66" i="87"/>
  <c r="AF65" i="87"/>
  <c r="AO65" i="87" s="1"/>
  <c r="AG65" i="87"/>
  <c r="AP65" i="87" s="1"/>
  <c r="AR66" i="85"/>
  <c r="Y64" i="46"/>
  <c r="X64" i="46"/>
  <c r="Z67" i="86"/>
  <c r="X66" i="34"/>
  <c r="Y66" i="34"/>
  <c r="Z66" i="34" s="1"/>
  <c r="Y66" i="37"/>
  <c r="X66" i="37"/>
  <c r="AI65" i="31"/>
  <c r="AN65" i="31"/>
  <c r="AR62" i="89"/>
  <c r="AR64" i="32"/>
  <c r="X64" i="74"/>
  <c r="Z64" i="74" s="1"/>
  <c r="Y64" i="74"/>
  <c r="AR63" i="47"/>
  <c r="AI67" i="79"/>
  <c r="AN67" i="79"/>
  <c r="AR64" i="82"/>
  <c r="AH65" i="81"/>
  <c r="AQ65" i="81" s="1"/>
  <c r="Z68" i="91"/>
  <c r="AR64" i="90"/>
  <c r="AH64" i="47"/>
  <c r="AQ64" i="47" s="1"/>
  <c r="AF64" i="29"/>
  <c r="AO64" i="29" s="1"/>
  <c r="AE64" i="29"/>
  <c r="W65" i="29"/>
  <c r="AG64" i="29"/>
  <c r="AP64" i="29" s="1"/>
  <c r="AH64" i="78"/>
  <c r="AQ64" i="78" s="1"/>
  <c r="X67" i="95"/>
  <c r="Y67" i="95"/>
  <c r="AN65" i="34"/>
  <c r="AI65" i="34"/>
  <c r="AH62" i="27"/>
  <c r="AQ62" i="27" s="1"/>
  <c r="Y64" i="35"/>
  <c r="X64" i="35"/>
  <c r="AI65" i="37"/>
  <c r="AN65" i="37"/>
  <c r="X65" i="39"/>
  <c r="Y65" i="39"/>
  <c r="AG65" i="83"/>
  <c r="AP65" i="83" s="1"/>
  <c r="AH65" i="80"/>
  <c r="AQ65" i="80" s="1"/>
  <c r="AH65" i="82"/>
  <c r="AQ65" i="82" s="1"/>
  <c r="AN63" i="74"/>
  <c r="AI63" i="74"/>
  <c r="X66" i="76"/>
  <c r="Y66" i="76"/>
  <c r="AF64" i="36"/>
  <c r="AO64" i="36" s="1"/>
  <c r="AE64" i="36"/>
  <c r="W65" i="36"/>
  <c r="AG64" i="36"/>
  <c r="AP64" i="36" s="1"/>
  <c r="AF66" i="96"/>
  <c r="AO66" i="96" s="1"/>
  <c r="AE66" i="96"/>
  <c r="AG66" i="96"/>
  <c r="AP66" i="96" s="1"/>
  <c r="W67" i="96"/>
  <c r="W65" i="45"/>
  <c r="AG64" i="45"/>
  <c r="AP64" i="45" s="1"/>
  <c r="AF64" i="45"/>
  <c r="AO64" i="45" s="1"/>
  <c r="AE64" i="45"/>
  <c r="AH64" i="43"/>
  <c r="AQ64" i="43" s="1"/>
  <c r="AR63" i="43"/>
  <c r="AH66" i="42"/>
  <c r="AQ66" i="42" s="1"/>
  <c r="AR66" i="86"/>
  <c r="W67" i="25"/>
  <c r="AG66" i="25"/>
  <c r="AP66" i="25" s="1"/>
  <c r="AF66" i="25"/>
  <c r="AO66" i="25" s="1"/>
  <c r="AE66" i="25"/>
  <c r="Z64" i="47"/>
  <c r="X66" i="73"/>
  <c r="Y66" i="73"/>
  <c r="AH67" i="85"/>
  <c r="AQ67" i="85" s="1"/>
  <c r="AI66" i="95"/>
  <c r="AN66" i="95"/>
  <c r="AH65" i="90"/>
  <c r="AQ65" i="90" s="1"/>
  <c r="AI66" i="48"/>
  <c r="AN66" i="48"/>
  <c r="AN63" i="35"/>
  <c r="AI63" i="35"/>
  <c r="X67" i="26"/>
  <c r="Y67" i="26"/>
  <c r="AI66" i="93"/>
  <c r="AN66" i="93"/>
  <c r="AN64" i="39"/>
  <c r="AH66" i="38"/>
  <c r="AQ66" i="38" s="1"/>
  <c r="AH65" i="83"/>
  <c r="AQ65" i="83" s="1"/>
  <c r="AI63" i="92"/>
  <c r="AN63" i="92"/>
  <c r="AH63" i="89"/>
  <c r="AQ63" i="89" s="1"/>
  <c r="Y67" i="77"/>
  <c r="X67" i="77"/>
  <c r="Z65" i="81"/>
  <c r="AF64" i="33"/>
  <c r="AO64" i="33" s="1"/>
  <c r="AG64" i="33"/>
  <c r="AP64" i="33" s="1"/>
  <c r="W65" i="33"/>
  <c r="AE64" i="33"/>
  <c r="AH66" i="44"/>
  <c r="AQ66" i="44" s="1"/>
  <c r="AI63" i="46"/>
  <c r="AN63" i="46"/>
  <c r="Z64" i="78"/>
  <c r="AR64" i="81"/>
  <c r="AG63" i="75"/>
  <c r="AP63" i="75" s="1"/>
  <c r="AF63" i="75"/>
  <c r="AO63" i="75" s="1"/>
  <c r="AE63" i="75"/>
  <c r="W64" i="75"/>
  <c r="AR65" i="38"/>
  <c r="AI65" i="73"/>
  <c r="AN65" i="73"/>
  <c r="AR65" i="40"/>
  <c r="AR64" i="41"/>
  <c r="Z67" i="85"/>
  <c r="Z62" i="27"/>
  <c r="Z66" i="76" l="1"/>
  <c r="AI64" i="39"/>
  <c r="Z65" i="39"/>
  <c r="AE65" i="39" s="1"/>
  <c r="AF65" i="83"/>
  <c r="AO65" i="83" s="1"/>
  <c r="Z66" i="73"/>
  <c r="W66" i="83"/>
  <c r="Y66" i="83" s="1"/>
  <c r="Z67" i="26"/>
  <c r="Z64" i="35"/>
  <c r="Z66" i="37"/>
  <c r="W66" i="39"/>
  <c r="AG65" i="39"/>
  <c r="AP65" i="39" s="1"/>
  <c r="AF65" i="39"/>
  <c r="AO65" i="39" s="1"/>
  <c r="AE67" i="26"/>
  <c r="W68" i="26"/>
  <c r="AG67" i="26"/>
  <c r="AP67" i="26" s="1"/>
  <c r="AF67" i="26"/>
  <c r="AO67" i="26" s="1"/>
  <c r="W68" i="85"/>
  <c r="AG67" i="85"/>
  <c r="AP67" i="85" s="1"/>
  <c r="AE67" i="85"/>
  <c r="AF67" i="85"/>
  <c r="AO67" i="85" s="1"/>
  <c r="AR65" i="73"/>
  <c r="AR63" i="46"/>
  <c r="Y65" i="36"/>
  <c r="X65" i="36"/>
  <c r="W65" i="74"/>
  <c r="AG64" i="74"/>
  <c r="AP64" i="74" s="1"/>
  <c r="AF64" i="74"/>
  <c r="AO64" i="74" s="1"/>
  <c r="AE64" i="74"/>
  <c r="AR66" i="26"/>
  <c r="AN65" i="90"/>
  <c r="AI65" i="90"/>
  <c r="AN66" i="38"/>
  <c r="AI66" i="38"/>
  <c r="W63" i="27"/>
  <c r="AG62" i="27"/>
  <c r="AP62" i="27" s="1"/>
  <c r="AF62" i="27"/>
  <c r="AO62" i="27" s="1"/>
  <c r="AE62" i="27"/>
  <c r="AN63" i="75"/>
  <c r="AI63" i="75"/>
  <c r="AG65" i="81"/>
  <c r="AP65" i="81" s="1"/>
  <c r="AF65" i="81"/>
  <c r="AO65" i="81" s="1"/>
  <c r="W66" i="81"/>
  <c r="AE65" i="81"/>
  <c r="AR66" i="93"/>
  <c r="AI66" i="25"/>
  <c r="AN66" i="25"/>
  <c r="AF66" i="76"/>
  <c r="AO66" i="76" s="1"/>
  <c r="AE66" i="76"/>
  <c r="AG66" i="76"/>
  <c r="AP66" i="76" s="1"/>
  <c r="W67" i="76"/>
  <c r="AH64" i="74"/>
  <c r="AQ64" i="74" s="1"/>
  <c r="AH66" i="34"/>
  <c r="AQ66" i="34" s="1"/>
  <c r="AI65" i="87"/>
  <c r="AN65" i="87"/>
  <c r="AE64" i="88"/>
  <c r="W65" i="88"/>
  <c r="AG64" i="88"/>
  <c r="AP64" i="88" s="1"/>
  <c r="AF64" i="88"/>
  <c r="AO64" i="88" s="1"/>
  <c r="X67" i="44"/>
  <c r="Y67" i="44"/>
  <c r="AE68" i="79"/>
  <c r="W69" i="79"/>
  <c r="AG68" i="79"/>
  <c r="AP68" i="79" s="1"/>
  <c r="AF68" i="79"/>
  <c r="AO68" i="79" s="1"/>
  <c r="AH64" i="92"/>
  <c r="AQ64" i="92" s="1"/>
  <c r="AI63" i="89"/>
  <c r="AN63" i="89"/>
  <c r="AR66" i="77"/>
  <c r="AN65" i="82"/>
  <c r="AI65" i="82"/>
  <c r="AF66" i="34"/>
  <c r="AO66" i="34" s="1"/>
  <c r="AG66" i="34"/>
  <c r="AP66" i="34" s="1"/>
  <c r="W67" i="34"/>
  <c r="AE66" i="34"/>
  <c r="AR64" i="84"/>
  <c r="AH63" i="94"/>
  <c r="AQ63" i="94" s="1"/>
  <c r="AI66" i="30"/>
  <c r="AN66" i="30"/>
  <c r="AN64" i="33"/>
  <c r="AI64" i="33"/>
  <c r="AH67" i="26"/>
  <c r="AQ67" i="26" s="1"/>
  <c r="AR66" i="95"/>
  <c r="AI64" i="36"/>
  <c r="AN64" i="36"/>
  <c r="AI64" i="29"/>
  <c r="AN64" i="29"/>
  <c r="AR67" i="79"/>
  <c r="AH66" i="37"/>
  <c r="AQ66" i="37" s="1"/>
  <c r="W68" i="86"/>
  <c r="AG67" i="86"/>
  <c r="AP67" i="86" s="1"/>
  <c r="AF67" i="86"/>
  <c r="AO67" i="86" s="1"/>
  <c r="AE67" i="86"/>
  <c r="Z63" i="94"/>
  <c r="Z64" i="92"/>
  <c r="AH67" i="48"/>
  <c r="AQ67" i="48" s="1"/>
  <c r="X67" i="42"/>
  <c r="Z67" i="42" s="1"/>
  <c r="Y67" i="42"/>
  <c r="Y64" i="89"/>
  <c r="X64" i="89"/>
  <c r="AH65" i="84"/>
  <c r="AQ65" i="84" s="1"/>
  <c r="Y67" i="40"/>
  <c r="X67" i="40"/>
  <c r="AH66" i="73"/>
  <c r="AQ66" i="73" s="1"/>
  <c r="AN66" i="96"/>
  <c r="AI66" i="96"/>
  <c r="X66" i="83"/>
  <c r="AH64" i="46"/>
  <c r="AQ64" i="46" s="1"/>
  <c r="AG66" i="28"/>
  <c r="AP66" i="28" s="1"/>
  <c r="W67" i="28"/>
  <c r="AF66" i="28"/>
  <c r="AO66" i="28" s="1"/>
  <c r="AE66" i="28"/>
  <c r="W66" i="41"/>
  <c r="AG65" i="41"/>
  <c r="AP65" i="41" s="1"/>
  <c r="AF65" i="41"/>
  <c r="AO65" i="41" s="1"/>
  <c r="AE65" i="41"/>
  <c r="AH67" i="93"/>
  <c r="AQ67" i="93" s="1"/>
  <c r="AI66" i="42"/>
  <c r="AN66" i="42"/>
  <c r="AR65" i="76"/>
  <c r="Z65" i="84"/>
  <c r="X66" i="82"/>
  <c r="Y66" i="82"/>
  <c r="AN66" i="40"/>
  <c r="AI66" i="40"/>
  <c r="AH67" i="77"/>
  <c r="AQ67" i="77" s="1"/>
  <c r="AR63" i="74"/>
  <c r="AN66" i="44"/>
  <c r="AI66" i="44"/>
  <c r="AN64" i="43"/>
  <c r="AI64" i="43"/>
  <c r="X65" i="33"/>
  <c r="Y65" i="33"/>
  <c r="Z67" i="77"/>
  <c r="AR64" i="39"/>
  <c r="Y64" i="75"/>
  <c r="X64" i="75"/>
  <c r="AR63" i="92"/>
  <c r="AR63" i="35"/>
  <c r="AG66" i="73"/>
  <c r="AP66" i="73" s="1"/>
  <c r="AF66" i="73"/>
  <c r="AO66" i="73" s="1"/>
  <c r="AE66" i="73"/>
  <c r="W67" i="73"/>
  <c r="Y67" i="25"/>
  <c r="X67" i="25"/>
  <c r="AR65" i="37"/>
  <c r="AH67" i="95"/>
  <c r="AQ67" i="95" s="1"/>
  <c r="AG66" i="37"/>
  <c r="AP66" i="37" s="1"/>
  <c r="AF66" i="37"/>
  <c r="AO66" i="37" s="1"/>
  <c r="AE66" i="37"/>
  <c r="W67" i="37"/>
  <c r="Y66" i="32"/>
  <c r="X66" i="32"/>
  <c r="AH68" i="79"/>
  <c r="AQ68" i="79" s="1"/>
  <c r="AH66" i="31"/>
  <c r="AQ66" i="31" s="1"/>
  <c r="Z67" i="48"/>
  <c r="X65" i="43"/>
  <c r="Y65" i="43"/>
  <c r="X66" i="80"/>
  <c r="Y66" i="80"/>
  <c r="AR66" i="48"/>
  <c r="AI64" i="45"/>
  <c r="AN64" i="45"/>
  <c r="Y67" i="96"/>
  <c r="X67" i="96"/>
  <c r="AH65" i="39"/>
  <c r="AQ65" i="39" s="1"/>
  <c r="W65" i="35"/>
  <c r="AG64" i="35"/>
  <c r="AP64" i="35" s="1"/>
  <c r="AF64" i="35"/>
  <c r="AO64" i="35" s="1"/>
  <c r="AE64" i="35"/>
  <c r="AR65" i="34"/>
  <c r="Y65" i="29"/>
  <c r="X65" i="29"/>
  <c r="AR65" i="31"/>
  <c r="W65" i="78"/>
  <c r="AG64" i="78"/>
  <c r="AP64" i="78" s="1"/>
  <c r="AE64" i="78"/>
  <c r="AF64" i="78"/>
  <c r="AO64" i="78" s="1"/>
  <c r="AE64" i="47"/>
  <c r="AG64" i="47"/>
  <c r="AP64" i="47" s="1"/>
  <c r="W65" i="47"/>
  <c r="AF64" i="47"/>
  <c r="AO64" i="47" s="1"/>
  <c r="Y65" i="45"/>
  <c r="X65" i="45"/>
  <c r="AH66" i="76"/>
  <c r="AQ66" i="76" s="1"/>
  <c r="AN65" i="83"/>
  <c r="AI65" i="83"/>
  <c r="AH64" i="35"/>
  <c r="AQ64" i="35" s="1"/>
  <c r="Z67" i="95"/>
  <c r="AF68" i="91"/>
  <c r="AO68" i="91" s="1"/>
  <c r="AE68" i="91"/>
  <c r="AG68" i="91"/>
  <c r="AP68" i="91" s="1"/>
  <c r="W69" i="91"/>
  <c r="Z64" i="46"/>
  <c r="Y66" i="87"/>
  <c r="X66" i="87"/>
  <c r="Z66" i="87" s="1"/>
  <c r="Z67" i="93"/>
  <c r="AI65" i="32"/>
  <c r="AN65" i="32"/>
  <c r="X67" i="30"/>
  <c r="Z67" i="30" s="1"/>
  <c r="Y67" i="30"/>
  <c r="Z66" i="31"/>
  <c r="X66" i="90"/>
  <c r="Y66" i="90"/>
  <c r="AR62" i="94"/>
  <c r="X67" i="38"/>
  <c r="Y67" i="38"/>
  <c r="AN65" i="80"/>
  <c r="AI65" i="80"/>
  <c r="Z65" i="43" l="1"/>
  <c r="Z66" i="82"/>
  <c r="Z66" i="83"/>
  <c r="Z66" i="80"/>
  <c r="Z67" i="44"/>
  <c r="AG67" i="44" s="1"/>
  <c r="AP67" i="44" s="1"/>
  <c r="Z65" i="36"/>
  <c r="Z65" i="33"/>
  <c r="W66" i="33" s="1"/>
  <c r="AG65" i="43"/>
  <c r="AP65" i="43" s="1"/>
  <c r="AF65" i="43"/>
  <c r="AO65" i="43" s="1"/>
  <c r="AE65" i="43"/>
  <c r="W66" i="43"/>
  <c r="AF65" i="33"/>
  <c r="AO65" i="33" s="1"/>
  <c r="AE65" i="33"/>
  <c r="AG67" i="42"/>
  <c r="AP67" i="42" s="1"/>
  <c r="AF67" i="42"/>
  <c r="AO67" i="42" s="1"/>
  <c r="AE67" i="42"/>
  <c r="W68" i="42"/>
  <c r="AR65" i="80"/>
  <c r="AH67" i="30"/>
  <c r="AQ67" i="30" s="1"/>
  <c r="AN68" i="91"/>
  <c r="AI68" i="91"/>
  <c r="AI64" i="78"/>
  <c r="AN64" i="78"/>
  <c r="AH65" i="29"/>
  <c r="AQ65" i="29" s="1"/>
  <c r="W67" i="80"/>
  <c r="AG66" i="80"/>
  <c r="AP66" i="80" s="1"/>
  <c r="AE66" i="80"/>
  <c r="AF66" i="80"/>
  <c r="AO66" i="80" s="1"/>
  <c r="X67" i="37"/>
  <c r="Y67" i="37"/>
  <c r="Z67" i="37" s="1"/>
  <c r="AH67" i="25"/>
  <c r="AQ67" i="25" s="1"/>
  <c r="AH64" i="75"/>
  <c r="AQ64" i="75" s="1"/>
  <c r="AG66" i="82"/>
  <c r="AP66" i="82" s="1"/>
  <c r="AF66" i="82"/>
  <c r="AO66" i="82" s="1"/>
  <c r="W67" i="82"/>
  <c r="AE66" i="82"/>
  <c r="AH67" i="40"/>
  <c r="AQ67" i="40" s="1"/>
  <c r="AH67" i="42"/>
  <c r="AQ67" i="42" s="1"/>
  <c r="AR64" i="36"/>
  <c r="AR65" i="82"/>
  <c r="Y67" i="76"/>
  <c r="X67" i="76"/>
  <c r="AR66" i="25"/>
  <c r="AI67" i="26"/>
  <c r="AN67" i="26"/>
  <c r="AR64" i="45"/>
  <c r="AF64" i="92"/>
  <c r="AO64" i="92" s="1"/>
  <c r="W65" i="92"/>
  <c r="AG64" i="92"/>
  <c r="AP64" i="92" s="1"/>
  <c r="AE64" i="92"/>
  <c r="X68" i="86"/>
  <c r="Y68" i="86"/>
  <c r="AN66" i="34"/>
  <c r="AI66" i="34"/>
  <c r="Y68" i="85"/>
  <c r="X68" i="85"/>
  <c r="AH66" i="90"/>
  <c r="AQ66" i="90" s="1"/>
  <c r="AE64" i="46"/>
  <c r="W65" i="46"/>
  <c r="AG64" i="46"/>
  <c r="AP64" i="46" s="1"/>
  <c r="AF64" i="46"/>
  <c r="AO64" i="46" s="1"/>
  <c r="AF67" i="95"/>
  <c r="AO67" i="95" s="1"/>
  <c r="AE67" i="95"/>
  <c r="W68" i="95"/>
  <c r="AG67" i="95"/>
  <c r="AP67" i="95" s="1"/>
  <c r="AR65" i="83"/>
  <c r="Z65" i="29"/>
  <c r="AH65" i="43"/>
  <c r="AQ65" i="43" s="1"/>
  <c r="AN66" i="37"/>
  <c r="AI66" i="37"/>
  <c r="Z67" i="25"/>
  <c r="Z64" i="75"/>
  <c r="AR66" i="40"/>
  <c r="AH66" i="83"/>
  <c r="AQ66" i="83" s="1"/>
  <c r="Z67" i="40"/>
  <c r="AH64" i="89"/>
  <c r="AQ64" i="89" s="1"/>
  <c r="AE63" i="94"/>
  <c r="AF63" i="94"/>
  <c r="AO63" i="94" s="1"/>
  <c r="AG63" i="94"/>
  <c r="AP63" i="94" s="1"/>
  <c r="W64" i="94"/>
  <c r="AR64" i="33"/>
  <c r="Y69" i="79"/>
  <c r="Z69" i="79" s="1"/>
  <c r="X69" i="79"/>
  <c r="AR63" i="75"/>
  <c r="X63" i="27"/>
  <c r="Y63" i="27"/>
  <c r="AH65" i="36"/>
  <c r="AQ65" i="36" s="1"/>
  <c r="AH65" i="33"/>
  <c r="AQ65" i="33" s="1"/>
  <c r="W66" i="84"/>
  <c r="AE65" i="84"/>
  <c r="AF65" i="84"/>
  <c r="AO65" i="84" s="1"/>
  <c r="AG65" i="84"/>
  <c r="AP65" i="84" s="1"/>
  <c r="Y67" i="28"/>
  <c r="X67" i="28"/>
  <c r="AH67" i="38"/>
  <c r="AQ67" i="38" s="1"/>
  <c r="Z66" i="90"/>
  <c r="AR65" i="32"/>
  <c r="X69" i="91"/>
  <c r="Y69" i="91"/>
  <c r="AH65" i="45"/>
  <c r="AQ65" i="45" s="1"/>
  <c r="X65" i="78"/>
  <c r="Y65" i="78"/>
  <c r="Z65" i="78" s="1"/>
  <c r="Y65" i="35"/>
  <c r="X65" i="35"/>
  <c r="AH67" i="96"/>
  <c r="AQ67" i="96" s="1"/>
  <c r="AH66" i="32"/>
  <c r="AQ66" i="32" s="1"/>
  <c r="AR64" i="43"/>
  <c r="X66" i="41"/>
  <c r="Y66" i="41"/>
  <c r="AI67" i="86"/>
  <c r="AN67" i="86"/>
  <c r="X67" i="34"/>
  <c r="Y67" i="34"/>
  <c r="AI68" i="79"/>
  <c r="AN68" i="79"/>
  <c r="AI66" i="76"/>
  <c r="AN66" i="76"/>
  <c r="AN65" i="81"/>
  <c r="AI65" i="81"/>
  <c r="AR66" i="38"/>
  <c r="AI64" i="74"/>
  <c r="AN64" i="74"/>
  <c r="AF67" i="30"/>
  <c r="AO67" i="30" s="1"/>
  <c r="AE67" i="30"/>
  <c r="W68" i="30"/>
  <c r="AG67" i="30"/>
  <c r="AP67" i="30" s="1"/>
  <c r="X65" i="47"/>
  <c r="Y65" i="47"/>
  <c r="X65" i="74"/>
  <c r="Y65" i="74"/>
  <c r="Z67" i="38"/>
  <c r="AE67" i="93"/>
  <c r="W68" i="93"/>
  <c r="AF67" i="93"/>
  <c r="AO67" i="93" s="1"/>
  <c r="AG67" i="93"/>
  <c r="AP67" i="93" s="1"/>
  <c r="AI64" i="47"/>
  <c r="AN64" i="47"/>
  <c r="AF67" i="48"/>
  <c r="AO67" i="48" s="1"/>
  <c r="AE67" i="48"/>
  <c r="W68" i="48"/>
  <c r="AG67" i="48"/>
  <c r="AP67" i="48" s="1"/>
  <c r="Y67" i="73"/>
  <c r="X67" i="73"/>
  <c r="AN66" i="28"/>
  <c r="AI66" i="28"/>
  <c r="AG66" i="83"/>
  <c r="AP66" i="83" s="1"/>
  <c r="AF66" i="83"/>
  <c r="AO66" i="83" s="1"/>
  <c r="AE66" i="83"/>
  <c r="W67" i="83"/>
  <c r="Z64" i="89"/>
  <c r="AR64" i="29"/>
  <c r="Y65" i="88"/>
  <c r="X65" i="88"/>
  <c r="X66" i="81"/>
  <c r="Y66" i="81"/>
  <c r="AI62" i="27"/>
  <c r="AN62" i="27"/>
  <c r="AG65" i="36"/>
  <c r="AP65" i="36" s="1"/>
  <c r="AF65" i="36"/>
  <c r="AO65" i="36" s="1"/>
  <c r="AE65" i="36"/>
  <c r="W66" i="36"/>
  <c r="AI67" i="85"/>
  <c r="AN67" i="85"/>
  <c r="AG66" i="87"/>
  <c r="AP66" i="87" s="1"/>
  <c r="AF66" i="87"/>
  <c r="AO66" i="87" s="1"/>
  <c r="AE66" i="87"/>
  <c r="W67" i="87"/>
  <c r="AR65" i="87"/>
  <c r="AI65" i="39"/>
  <c r="AN65" i="39"/>
  <c r="AE66" i="31"/>
  <c r="W67" i="31"/>
  <c r="AG66" i="31"/>
  <c r="AP66" i="31" s="1"/>
  <c r="AF66" i="31"/>
  <c r="AO66" i="31" s="1"/>
  <c r="AH66" i="87"/>
  <c r="AQ66" i="87" s="1"/>
  <c r="Z65" i="45"/>
  <c r="AI64" i="35"/>
  <c r="AN64" i="35"/>
  <c r="Z67" i="96"/>
  <c r="AH66" i="80"/>
  <c r="AQ66" i="80" s="1"/>
  <c r="Z66" i="32"/>
  <c r="AN66" i="73"/>
  <c r="AI66" i="73"/>
  <c r="AE67" i="77"/>
  <c r="W68" i="77"/>
  <c r="AF67" i="77"/>
  <c r="AO67" i="77" s="1"/>
  <c r="AG67" i="77"/>
  <c r="AP67" i="77" s="1"/>
  <c r="AR66" i="44"/>
  <c r="AH66" i="82"/>
  <c r="AQ66" i="82" s="1"/>
  <c r="AR66" i="42"/>
  <c r="AI65" i="41"/>
  <c r="AN65" i="41"/>
  <c r="AR66" i="96"/>
  <c r="AR66" i="30"/>
  <c r="AR63" i="89"/>
  <c r="AH67" i="44"/>
  <c r="AQ67" i="44" s="1"/>
  <c r="AI64" i="88"/>
  <c r="AN64" i="88"/>
  <c r="AR65" i="90"/>
  <c r="X68" i="26"/>
  <c r="Y68" i="26"/>
  <c r="X66" i="39"/>
  <c r="Y66" i="39"/>
  <c r="Z68" i="26" l="1"/>
  <c r="Z63" i="27"/>
  <c r="AF67" i="44"/>
  <c r="AO67" i="44" s="1"/>
  <c r="Z66" i="81"/>
  <c r="Z67" i="73"/>
  <c r="AG65" i="33"/>
  <c r="AP65" i="33" s="1"/>
  <c r="W68" i="44"/>
  <c r="Z66" i="41"/>
  <c r="Z67" i="76"/>
  <c r="Z66" i="39"/>
  <c r="Z69" i="91"/>
  <c r="W70" i="91" s="1"/>
  <c r="AE67" i="44"/>
  <c r="Z65" i="35"/>
  <c r="W68" i="37"/>
  <c r="AG67" i="37"/>
  <c r="AP67" i="37" s="1"/>
  <c r="AF67" i="37"/>
  <c r="AO67" i="37" s="1"/>
  <c r="AE67" i="37"/>
  <c r="AG69" i="91"/>
  <c r="AP69" i="91" s="1"/>
  <c r="AE63" i="27"/>
  <c r="W64" i="27"/>
  <c r="AG63" i="27"/>
  <c r="AP63" i="27" s="1"/>
  <c r="AF63" i="27"/>
  <c r="AO63" i="27" s="1"/>
  <c r="W67" i="81"/>
  <c r="AF66" i="81"/>
  <c r="AO66" i="81" s="1"/>
  <c r="AE66" i="81"/>
  <c r="AG66" i="81"/>
  <c r="AP66" i="81" s="1"/>
  <c r="AH65" i="88"/>
  <c r="AQ65" i="88" s="1"/>
  <c r="AH65" i="74"/>
  <c r="AQ65" i="74" s="1"/>
  <c r="AH68" i="26"/>
  <c r="AQ68" i="26" s="1"/>
  <c r="AR65" i="41"/>
  <c r="AI66" i="31"/>
  <c r="AN66" i="31"/>
  <c r="AR62" i="27"/>
  <c r="Z65" i="88"/>
  <c r="Y68" i="93"/>
  <c r="X68" i="93"/>
  <c r="AI67" i="30"/>
  <c r="AN67" i="30"/>
  <c r="AR65" i="81"/>
  <c r="AH66" i="41"/>
  <c r="AQ66" i="41" s="1"/>
  <c r="AH65" i="78"/>
  <c r="AQ65" i="78" s="1"/>
  <c r="AF66" i="90"/>
  <c r="AO66" i="90" s="1"/>
  <c r="AG66" i="90"/>
  <c r="AP66" i="90" s="1"/>
  <c r="W67" i="90"/>
  <c r="AE66" i="90"/>
  <c r="AH67" i="28"/>
  <c r="AQ67" i="28" s="1"/>
  <c r="AR66" i="37"/>
  <c r="X68" i="95"/>
  <c r="Y68" i="95"/>
  <c r="Y65" i="46"/>
  <c r="X65" i="46"/>
  <c r="AR64" i="78"/>
  <c r="AN67" i="42"/>
  <c r="AI67" i="42"/>
  <c r="AN66" i="87"/>
  <c r="AI66" i="87"/>
  <c r="AH67" i="34"/>
  <c r="AQ67" i="34" s="1"/>
  <c r="X66" i="84"/>
  <c r="Y66" i="84"/>
  <c r="X68" i="77"/>
  <c r="Y68" i="77"/>
  <c r="AR64" i="35"/>
  <c r="W68" i="73"/>
  <c r="AG67" i="73"/>
  <c r="AP67" i="73" s="1"/>
  <c r="AE67" i="73"/>
  <c r="AF67" i="73"/>
  <c r="AO67" i="73" s="1"/>
  <c r="AI67" i="93"/>
  <c r="AN67" i="93"/>
  <c r="AH65" i="47"/>
  <c r="AQ65" i="47" s="1"/>
  <c r="AE66" i="41"/>
  <c r="W67" i="41"/>
  <c r="AF66" i="41"/>
  <c r="AO66" i="41" s="1"/>
  <c r="AG66" i="41"/>
  <c r="AP66" i="41" s="1"/>
  <c r="AN67" i="95"/>
  <c r="AI67" i="95"/>
  <c r="AI64" i="46"/>
  <c r="AN64" i="46"/>
  <c r="AH68" i="86"/>
  <c r="AQ68" i="86" s="1"/>
  <c r="AR68" i="91"/>
  <c r="X66" i="33"/>
  <c r="Y66" i="33"/>
  <c r="AI67" i="77"/>
  <c r="AN67" i="77"/>
  <c r="AF65" i="45"/>
  <c r="AO65" i="45" s="1"/>
  <c r="AE65" i="45"/>
  <c r="W66" i="45"/>
  <c r="AG65" i="45"/>
  <c r="AP65" i="45" s="1"/>
  <c r="AR65" i="39"/>
  <c r="AN65" i="36"/>
  <c r="AI65" i="36"/>
  <c r="AH66" i="81"/>
  <c r="AQ66" i="81" s="1"/>
  <c r="AR64" i="47"/>
  <c r="AF67" i="38"/>
  <c r="AO67" i="38" s="1"/>
  <c r="W68" i="38"/>
  <c r="AG67" i="38"/>
  <c r="AP67" i="38" s="1"/>
  <c r="AE67" i="38"/>
  <c r="Z65" i="47"/>
  <c r="Z67" i="34"/>
  <c r="AH65" i="35"/>
  <c r="AQ65" i="35" s="1"/>
  <c r="AH69" i="91"/>
  <c r="AQ69" i="91" s="1"/>
  <c r="Z67" i="28"/>
  <c r="AN63" i="94"/>
  <c r="AI63" i="94"/>
  <c r="W68" i="40"/>
  <c r="AG67" i="40"/>
  <c r="AP67" i="40" s="1"/>
  <c r="AE67" i="40"/>
  <c r="AF67" i="40"/>
  <c r="AO67" i="40" s="1"/>
  <c r="Z68" i="86"/>
  <c r="AH67" i="76"/>
  <c r="AQ67" i="76" s="1"/>
  <c r="AN66" i="82"/>
  <c r="AI66" i="82"/>
  <c r="AI66" i="80"/>
  <c r="AN66" i="80"/>
  <c r="Y66" i="43"/>
  <c r="X66" i="43"/>
  <c r="AE66" i="39"/>
  <c r="W67" i="39"/>
  <c r="AF66" i="39"/>
  <c r="AO66" i="39" s="1"/>
  <c r="AG66" i="39"/>
  <c r="AP66" i="39" s="1"/>
  <c r="AG68" i="26"/>
  <c r="AP68" i="26" s="1"/>
  <c r="AF68" i="26"/>
  <c r="AO68" i="26" s="1"/>
  <c r="AE68" i="26"/>
  <c r="W69" i="26"/>
  <c r="X66" i="36"/>
  <c r="Y66" i="36"/>
  <c r="AF65" i="78"/>
  <c r="AO65" i="78" s="1"/>
  <c r="AE65" i="78"/>
  <c r="W66" i="78"/>
  <c r="AG65" i="78"/>
  <c r="AP65" i="78" s="1"/>
  <c r="AH63" i="27"/>
  <c r="AQ63" i="27" s="1"/>
  <c r="AG69" i="79"/>
  <c r="AP69" i="79" s="1"/>
  <c r="AF69" i="79"/>
  <c r="AO69" i="79" s="1"/>
  <c r="AE69" i="79"/>
  <c r="W70" i="79"/>
  <c r="AG65" i="29"/>
  <c r="AP65" i="29" s="1"/>
  <c r="AF65" i="29"/>
  <c r="AO65" i="29" s="1"/>
  <c r="AE65" i="29"/>
  <c r="W66" i="29"/>
  <c r="AH68" i="85"/>
  <c r="AQ68" i="85" s="1"/>
  <c r="AH66" i="39"/>
  <c r="AQ66" i="39" s="1"/>
  <c r="AR66" i="73"/>
  <c r="AF64" i="89"/>
  <c r="AO64" i="89" s="1"/>
  <c r="AE64" i="89"/>
  <c r="AG64" i="89"/>
  <c r="AP64" i="89" s="1"/>
  <c r="W65" i="89"/>
  <c r="AR66" i="28"/>
  <c r="X68" i="48"/>
  <c r="Y68" i="48"/>
  <c r="AR64" i="74"/>
  <c r="AR66" i="76"/>
  <c r="Z68" i="85"/>
  <c r="AI64" i="92"/>
  <c r="AN64" i="92"/>
  <c r="X67" i="82"/>
  <c r="Y67" i="82"/>
  <c r="AN65" i="43"/>
  <c r="AI65" i="43"/>
  <c r="X68" i="44"/>
  <c r="Y68" i="44"/>
  <c r="Y67" i="83"/>
  <c r="X67" i="83"/>
  <c r="AN67" i="48"/>
  <c r="AI67" i="48"/>
  <c r="X64" i="94"/>
  <c r="Y64" i="94"/>
  <c r="W65" i="75"/>
  <c r="AG64" i="75"/>
  <c r="AP64" i="75" s="1"/>
  <c r="AF64" i="75"/>
  <c r="AO64" i="75" s="1"/>
  <c r="AE64" i="75"/>
  <c r="AR66" i="34"/>
  <c r="AG67" i="76"/>
  <c r="AP67" i="76" s="1"/>
  <c r="AF67" i="76"/>
  <c r="AO67" i="76" s="1"/>
  <c r="W68" i="76"/>
  <c r="AE67" i="76"/>
  <c r="AI65" i="33"/>
  <c r="AN65" i="33"/>
  <c r="AN67" i="44"/>
  <c r="AI67" i="44"/>
  <c r="AR67" i="86"/>
  <c r="AE65" i="35"/>
  <c r="W66" i="35"/>
  <c r="AF65" i="35"/>
  <c r="AO65" i="35" s="1"/>
  <c r="AG65" i="35"/>
  <c r="AP65" i="35" s="1"/>
  <c r="AR64" i="88"/>
  <c r="AG66" i="32"/>
  <c r="AP66" i="32" s="1"/>
  <c r="AF66" i="32"/>
  <c r="AO66" i="32" s="1"/>
  <c r="AE66" i="32"/>
  <c r="W67" i="32"/>
  <c r="AG67" i="96"/>
  <c r="AP67" i="96" s="1"/>
  <c r="AF67" i="96"/>
  <c r="AO67" i="96" s="1"/>
  <c r="W68" i="96"/>
  <c r="AE67" i="96"/>
  <c r="X67" i="31"/>
  <c r="Y67" i="31"/>
  <c r="Z67" i="31" s="1"/>
  <c r="Y67" i="87"/>
  <c r="X67" i="87"/>
  <c r="AR67" i="85"/>
  <c r="AN66" i="83"/>
  <c r="AI66" i="83"/>
  <c r="AH67" i="73"/>
  <c r="AQ67" i="73" s="1"/>
  <c r="Z65" i="74"/>
  <c r="Y68" i="30"/>
  <c r="X68" i="30"/>
  <c r="AR68" i="79"/>
  <c r="AI65" i="84"/>
  <c r="AN65" i="84"/>
  <c r="AH69" i="79"/>
  <c r="AQ69" i="79" s="1"/>
  <c r="AE67" i="25"/>
  <c r="W68" i="25"/>
  <c r="AG67" i="25"/>
  <c r="AP67" i="25" s="1"/>
  <c r="AF67" i="25"/>
  <c r="AO67" i="25" s="1"/>
  <c r="X65" i="92"/>
  <c r="Y65" i="92"/>
  <c r="AR67" i="26"/>
  <c r="AH67" i="37"/>
  <c r="AQ67" i="37" s="1"/>
  <c r="Y67" i="80"/>
  <c r="X67" i="80"/>
  <c r="Y68" i="42"/>
  <c r="X68" i="42"/>
  <c r="Z66" i="84" l="1"/>
  <c r="Z66" i="33"/>
  <c r="AF69" i="91"/>
  <c r="AO69" i="91" s="1"/>
  <c r="Z68" i="44"/>
  <c r="Z67" i="82"/>
  <c r="AE67" i="82" s="1"/>
  <c r="Z68" i="95"/>
  <c r="AE69" i="91"/>
  <c r="Z67" i="80"/>
  <c r="AF67" i="80" s="1"/>
  <c r="AO67" i="80" s="1"/>
  <c r="Z67" i="87"/>
  <c r="W68" i="87" s="1"/>
  <c r="AG67" i="82"/>
  <c r="AP67" i="82" s="1"/>
  <c r="AF67" i="82"/>
  <c r="AO67" i="82" s="1"/>
  <c r="AE67" i="87"/>
  <c r="AG67" i="31"/>
  <c r="AP67" i="31" s="1"/>
  <c r="AF67" i="31"/>
  <c r="AO67" i="31" s="1"/>
  <c r="AE67" i="31"/>
  <c r="W68" i="31"/>
  <c r="Y66" i="35"/>
  <c r="X66" i="35"/>
  <c r="W69" i="44"/>
  <c r="AG68" i="44"/>
  <c r="AP68" i="44" s="1"/>
  <c r="AF68" i="44"/>
  <c r="AO68" i="44" s="1"/>
  <c r="AE68" i="44"/>
  <c r="AN69" i="79"/>
  <c r="AI69" i="79"/>
  <c r="X67" i="39"/>
  <c r="Y67" i="39"/>
  <c r="AF66" i="84"/>
  <c r="AO66" i="84" s="1"/>
  <c r="AE66" i="84"/>
  <c r="W67" i="84"/>
  <c r="AG66" i="84"/>
  <c r="AP66" i="84" s="1"/>
  <c r="AH68" i="30"/>
  <c r="AQ68" i="30" s="1"/>
  <c r="AF68" i="85"/>
  <c r="AO68" i="85" s="1"/>
  <c r="AE68" i="85"/>
  <c r="W69" i="85"/>
  <c r="AG68" i="85"/>
  <c r="AP68" i="85" s="1"/>
  <c r="AE68" i="86"/>
  <c r="W69" i="86"/>
  <c r="AF68" i="86"/>
  <c r="AO68" i="86" s="1"/>
  <c r="AG68" i="86"/>
  <c r="AP68" i="86" s="1"/>
  <c r="X68" i="38"/>
  <c r="Y68" i="38"/>
  <c r="AH65" i="92"/>
  <c r="AQ65" i="92" s="1"/>
  <c r="AH67" i="80"/>
  <c r="AQ67" i="80" s="1"/>
  <c r="Z65" i="92"/>
  <c r="AR65" i="84"/>
  <c r="AE65" i="74"/>
  <c r="W66" i="74"/>
  <c r="AF65" i="74"/>
  <c r="AO65" i="74" s="1"/>
  <c r="AG65" i="74"/>
  <c r="AP65" i="74" s="1"/>
  <c r="AR66" i="83"/>
  <c r="Y68" i="96"/>
  <c r="X68" i="96"/>
  <c r="AR67" i="48"/>
  <c r="AH68" i="44"/>
  <c r="AQ68" i="44" s="1"/>
  <c r="Y70" i="79"/>
  <c r="X70" i="79"/>
  <c r="AI65" i="78"/>
  <c r="AN65" i="78"/>
  <c r="X69" i="26"/>
  <c r="Y69" i="26"/>
  <c r="Z69" i="26" s="1"/>
  <c r="AI67" i="38"/>
  <c r="AN67" i="38"/>
  <c r="AR65" i="36"/>
  <c r="X66" i="45"/>
  <c r="Y66" i="45"/>
  <c r="AH66" i="33"/>
  <c r="AQ66" i="33" s="1"/>
  <c r="AR67" i="93"/>
  <c r="AH66" i="84"/>
  <c r="AQ66" i="84" s="1"/>
  <c r="AG68" i="95"/>
  <c r="AP68" i="95" s="1"/>
  <c r="AF68" i="95"/>
  <c r="AO68" i="95" s="1"/>
  <c r="AE68" i="95"/>
  <c r="W69" i="95"/>
  <c r="AF65" i="88"/>
  <c r="AO65" i="88" s="1"/>
  <c r="AG65" i="88"/>
  <c r="AP65" i="88" s="1"/>
  <c r="W66" i="88"/>
  <c r="AE65" i="88"/>
  <c r="AN68" i="26"/>
  <c r="AI68" i="26"/>
  <c r="AR66" i="87"/>
  <c r="AH65" i="46"/>
  <c r="AQ65" i="46" s="1"/>
  <c r="AN63" i="27"/>
  <c r="AI63" i="27"/>
  <c r="AI67" i="37"/>
  <c r="AN67" i="37"/>
  <c r="AH67" i="31"/>
  <c r="AQ67" i="31" s="1"/>
  <c r="AI65" i="35"/>
  <c r="AN65" i="35"/>
  <c r="AR65" i="33"/>
  <c r="X65" i="75"/>
  <c r="Y65" i="75"/>
  <c r="AH67" i="83"/>
  <c r="AQ67" i="83" s="1"/>
  <c r="AR65" i="43"/>
  <c r="AR64" i="92"/>
  <c r="X65" i="89"/>
  <c r="Y65" i="89"/>
  <c r="AN65" i="29"/>
  <c r="AI65" i="29"/>
  <c r="AI66" i="39"/>
  <c r="AN66" i="39"/>
  <c r="AR66" i="82"/>
  <c r="X68" i="40"/>
  <c r="Y68" i="40"/>
  <c r="AI67" i="73"/>
  <c r="AN67" i="73"/>
  <c r="AR67" i="30"/>
  <c r="X67" i="81"/>
  <c r="Y67" i="81"/>
  <c r="AH68" i="77"/>
  <c r="AQ68" i="77" s="1"/>
  <c r="AR67" i="42"/>
  <c r="Z65" i="46"/>
  <c r="AN66" i="90"/>
  <c r="AI66" i="90"/>
  <c r="AH68" i="93"/>
  <c r="AQ68" i="93" s="1"/>
  <c r="AN69" i="91"/>
  <c r="AI69" i="91"/>
  <c r="X66" i="29"/>
  <c r="Y66" i="29"/>
  <c r="AF66" i="33"/>
  <c r="AO66" i="33" s="1"/>
  <c r="W67" i="33"/>
  <c r="AG66" i="33"/>
  <c r="AP66" i="33" s="1"/>
  <c r="AE66" i="33"/>
  <c r="AH68" i="42"/>
  <c r="AQ68" i="42" s="1"/>
  <c r="AN67" i="76"/>
  <c r="AI67" i="76"/>
  <c r="AH68" i="48"/>
  <c r="AQ68" i="48" s="1"/>
  <c r="AH66" i="36"/>
  <c r="AQ66" i="36" s="1"/>
  <c r="AH66" i="43"/>
  <c r="AQ66" i="43" s="1"/>
  <c r="AR63" i="94"/>
  <c r="Y68" i="25"/>
  <c r="X68" i="25"/>
  <c r="AH67" i="87"/>
  <c r="AQ67" i="87" s="1"/>
  <c r="AN67" i="96"/>
  <c r="AI67" i="96"/>
  <c r="X67" i="32"/>
  <c r="Y67" i="32"/>
  <c r="AI64" i="75"/>
  <c r="AN64" i="75"/>
  <c r="AH64" i="94"/>
  <c r="AQ64" i="94" s="1"/>
  <c r="Z67" i="83"/>
  <c r="Z68" i="48"/>
  <c r="AN64" i="89"/>
  <c r="AI64" i="89"/>
  <c r="Z66" i="36"/>
  <c r="AF67" i="34"/>
  <c r="AO67" i="34" s="1"/>
  <c r="W68" i="34"/>
  <c r="AG67" i="34"/>
  <c r="AP67" i="34" s="1"/>
  <c r="AE67" i="34"/>
  <c r="AR67" i="77"/>
  <c r="AR64" i="46"/>
  <c r="X67" i="41"/>
  <c r="Y67" i="41"/>
  <c r="Z68" i="77"/>
  <c r="X67" i="90"/>
  <c r="Z67" i="90" s="1"/>
  <c r="Y67" i="90"/>
  <c r="AR66" i="31"/>
  <c r="X70" i="91"/>
  <c r="Y70" i="91"/>
  <c r="AR66" i="80"/>
  <c r="AI65" i="45"/>
  <c r="AN65" i="45"/>
  <c r="Z68" i="42"/>
  <c r="AI67" i="25"/>
  <c r="AN67" i="25"/>
  <c r="Z68" i="30"/>
  <c r="AN66" i="32"/>
  <c r="AI66" i="32"/>
  <c r="AR67" i="44"/>
  <c r="Y68" i="76"/>
  <c r="X68" i="76"/>
  <c r="Z64" i="94"/>
  <c r="AH67" i="82"/>
  <c r="AQ67" i="82" s="1"/>
  <c r="X66" i="78"/>
  <c r="Z66" i="78" s="1"/>
  <c r="Y66" i="78"/>
  <c r="Z66" i="43"/>
  <c r="AI67" i="40"/>
  <c r="AN67" i="40"/>
  <c r="W68" i="28"/>
  <c r="AF67" i="28"/>
  <c r="AO67" i="28" s="1"/>
  <c r="AG67" i="28"/>
  <c r="AP67" i="28" s="1"/>
  <c r="AE67" i="28"/>
  <c r="AG65" i="47"/>
  <c r="AP65" i="47" s="1"/>
  <c r="W66" i="47"/>
  <c r="AF65" i="47"/>
  <c r="AO65" i="47" s="1"/>
  <c r="AE65" i="47"/>
  <c r="AR67" i="95"/>
  <c r="AI66" i="41"/>
  <c r="AN66" i="41"/>
  <c r="Y68" i="73"/>
  <c r="X68" i="73"/>
  <c r="AH68" i="95"/>
  <c r="AQ68" i="95" s="1"/>
  <c r="Z68" i="93"/>
  <c r="AI66" i="81"/>
  <c r="AN66" i="81"/>
  <c r="Y64" i="27"/>
  <c r="X64" i="27"/>
  <c r="Z64" i="27" s="1"/>
  <c r="Y68" i="37"/>
  <c r="X68" i="37"/>
  <c r="W68" i="82" l="1"/>
  <c r="Z70" i="91"/>
  <c r="Z68" i="37"/>
  <c r="AF67" i="87"/>
  <c r="AO67" i="87" s="1"/>
  <c r="Z68" i="25"/>
  <c r="Z68" i="96"/>
  <c r="Z68" i="40"/>
  <c r="Z67" i="81"/>
  <c r="Z68" i="38"/>
  <c r="AG67" i="87"/>
  <c r="AP67" i="87" s="1"/>
  <c r="AG67" i="80"/>
  <c r="AP67" i="80" s="1"/>
  <c r="W68" i="80"/>
  <c r="AE67" i="80"/>
  <c r="Z67" i="41"/>
  <c r="Z68" i="73"/>
  <c r="AF68" i="73" s="1"/>
  <c r="AO68" i="73" s="1"/>
  <c r="Z67" i="32"/>
  <c r="AG67" i="32" s="1"/>
  <c r="AP67" i="32" s="1"/>
  <c r="AE68" i="37"/>
  <c r="W69" i="37"/>
  <c r="AF68" i="37"/>
  <c r="AO68" i="37" s="1"/>
  <c r="AG68" i="37"/>
  <c r="AP68" i="37" s="1"/>
  <c r="AG67" i="41"/>
  <c r="AP67" i="41" s="1"/>
  <c r="AF67" i="41"/>
  <c r="AO67" i="41" s="1"/>
  <c r="AE67" i="41"/>
  <c r="W68" i="41"/>
  <c r="W69" i="73"/>
  <c r="AG68" i="73"/>
  <c r="AP68" i="73" s="1"/>
  <c r="W70" i="26"/>
  <c r="AG69" i="26"/>
  <c r="AP69" i="26" s="1"/>
  <c r="AF69" i="26"/>
  <c r="AO69" i="26" s="1"/>
  <c r="AE69" i="26"/>
  <c r="W68" i="90"/>
  <c r="AG67" i="90"/>
  <c r="AP67" i="90" s="1"/>
  <c r="AF67" i="90"/>
  <c r="AO67" i="90" s="1"/>
  <c r="AE67" i="90"/>
  <c r="AE67" i="32"/>
  <c r="AE67" i="81"/>
  <c r="AG67" i="81"/>
  <c r="AP67" i="81" s="1"/>
  <c r="AF67" i="81"/>
  <c r="AO67" i="81" s="1"/>
  <c r="W68" i="81"/>
  <c r="Y68" i="28"/>
  <c r="X68" i="28"/>
  <c r="Z68" i="28" s="1"/>
  <c r="AH70" i="79"/>
  <c r="AQ70" i="79" s="1"/>
  <c r="AH66" i="35"/>
  <c r="AQ66" i="35" s="1"/>
  <c r="AF64" i="27"/>
  <c r="AO64" i="27" s="1"/>
  <c r="AG64" i="27"/>
  <c r="AP64" i="27" s="1"/>
  <c r="W65" i="27"/>
  <c r="AE64" i="27"/>
  <c r="AH66" i="78"/>
  <c r="AQ66" i="78" s="1"/>
  <c r="W69" i="42"/>
  <c r="AG68" i="42"/>
  <c r="AP68" i="42" s="1"/>
  <c r="AF68" i="42"/>
  <c r="AO68" i="42" s="1"/>
  <c r="AE68" i="42"/>
  <c r="AH70" i="91"/>
  <c r="AQ70" i="91" s="1"/>
  <c r="X68" i="34"/>
  <c r="Y68" i="34"/>
  <c r="W68" i="83"/>
  <c r="AE67" i="83"/>
  <c r="AF67" i="83"/>
  <c r="AO67" i="83" s="1"/>
  <c r="AG67" i="83"/>
  <c r="AP67" i="83" s="1"/>
  <c r="AH68" i="25"/>
  <c r="AQ68" i="25" s="1"/>
  <c r="X67" i="33"/>
  <c r="Y67" i="33"/>
  <c r="AR66" i="90"/>
  <c r="AH68" i="40"/>
  <c r="AQ68" i="40" s="1"/>
  <c r="AR65" i="29"/>
  <c r="AR65" i="78"/>
  <c r="AF68" i="38"/>
  <c r="AO68" i="38" s="1"/>
  <c r="AE68" i="38"/>
  <c r="W69" i="38"/>
  <c r="AG68" i="38"/>
  <c r="AP68" i="38" s="1"/>
  <c r="X67" i="84"/>
  <c r="Y67" i="84"/>
  <c r="AR69" i="79"/>
  <c r="Y69" i="44"/>
  <c r="X69" i="44"/>
  <c r="AN67" i="31"/>
  <c r="AI67" i="31"/>
  <c r="Y68" i="82"/>
  <c r="X68" i="82"/>
  <c r="X66" i="47"/>
  <c r="Z66" i="47" s="1"/>
  <c r="Y66" i="47"/>
  <c r="AF64" i="94"/>
  <c r="AO64" i="94" s="1"/>
  <c r="AE64" i="94"/>
  <c r="AG64" i="94"/>
  <c r="AP64" i="94" s="1"/>
  <c r="W65" i="94"/>
  <c r="W71" i="91"/>
  <c r="AG70" i="91"/>
  <c r="AP70" i="91" s="1"/>
  <c r="AF70" i="91"/>
  <c r="AO70" i="91" s="1"/>
  <c r="AE70" i="91"/>
  <c r="AR64" i="75"/>
  <c r="AG68" i="25"/>
  <c r="AP68" i="25" s="1"/>
  <c r="AF68" i="25"/>
  <c r="AO68" i="25" s="1"/>
  <c r="AE68" i="25"/>
  <c r="W69" i="25"/>
  <c r="AF68" i="40"/>
  <c r="AO68" i="40" s="1"/>
  <c r="AE68" i="40"/>
  <c r="W69" i="40"/>
  <c r="AG68" i="40"/>
  <c r="AP68" i="40" s="1"/>
  <c r="AR68" i="26"/>
  <c r="Y66" i="74"/>
  <c r="X66" i="74"/>
  <c r="Y68" i="87"/>
  <c r="X68" i="87"/>
  <c r="AR66" i="81"/>
  <c r="AH68" i="76"/>
  <c r="AQ68" i="76" s="1"/>
  <c r="AR65" i="45"/>
  <c r="W67" i="36"/>
  <c r="AG66" i="36"/>
  <c r="AP66" i="36" s="1"/>
  <c r="AE66" i="36"/>
  <c r="AF66" i="36"/>
  <c r="AO66" i="36" s="1"/>
  <c r="AR67" i="76"/>
  <c r="AG65" i="46"/>
  <c r="AP65" i="46" s="1"/>
  <c r="AF65" i="46"/>
  <c r="AO65" i="46" s="1"/>
  <c r="AE65" i="46"/>
  <c r="W66" i="46"/>
  <c r="AR65" i="35"/>
  <c r="Y69" i="95"/>
  <c r="X69" i="95"/>
  <c r="AH66" i="45"/>
  <c r="AQ66" i="45" s="1"/>
  <c r="AI65" i="74"/>
  <c r="AN65" i="74"/>
  <c r="Y69" i="85"/>
  <c r="X69" i="85"/>
  <c r="AI68" i="44"/>
  <c r="AN68" i="44"/>
  <c r="AI67" i="82"/>
  <c r="AN67" i="82"/>
  <c r="AG68" i="93"/>
  <c r="AP68" i="93" s="1"/>
  <c r="AF68" i="93"/>
  <c r="AO68" i="93" s="1"/>
  <c r="AE68" i="93"/>
  <c r="W69" i="93"/>
  <c r="AH68" i="73"/>
  <c r="AQ68" i="73" s="1"/>
  <c r="AI67" i="28"/>
  <c r="AN67" i="28"/>
  <c r="AR67" i="40"/>
  <c r="AG68" i="30"/>
  <c r="AP68" i="30" s="1"/>
  <c r="AF68" i="30"/>
  <c r="AO68" i="30" s="1"/>
  <c r="AE68" i="30"/>
  <c r="W69" i="30"/>
  <c r="AH67" i="41"/>
  <c r="AQ67" i="41" s="1"/>
  <c r="AI67" i="34"/>
  <c r="AN67" i="34"/>
  <c r="AR64" i="89"/>
  <c r="AH67" i="32"/>
  <c r="AQ67" i="32" s="1"/>
  <c r="AH66" i="29"/>
  <c r="AQ66" i="29" s="1"/>
  <c r="AH65" i="89"/>
  <c r="AQ65" i="89" s="1"/>
  <c r="AH65" i="75"/>
  <c r="AQ65" i="75" s="1"/>
  <c r="AR67" i="37"/>
  <c r="AN68" i="95"/>
  <c r="AI68" i="95"/>
  <c r="Z66" i="45"/>
  <c r="AH69" i="26"/>
  <c r="AQ69" i="26" s="1"/>
  <c r="Z70" i="79"/>
  <c r="AI68" i="85"/>
  <c r="AN68" i="85"/>
  <c r="Z66" i="35"/>
  <c r="AI67" i="87"/>
  <c r="AN67" i="87"/>
  <c r="Y68" i="80"/>
  <c r="X68" i="80"/>
  <c r="AH68" i="37"/>
  <c r="AQ68" i="37" s="1"/>
  <c r="AR66" i="41"/>
  <c r="AG66" i="78"/>
  <c r="AP66" i="78" s="1"/>
  <c r="AF66" i="78"/>
  <c r="AO66" i="78" s="1"/>
  <c r="AE66" i="78"/>
  <c r="W67" i="78"/>
  <c r="AR66" i="32"/>
  <c r="AG68" i="77"/>
  <c r="AP68" i="77" s="1"/>
  <c r="AF68" i="77"/>
  <c r="AO68" i="77" s="1"/>
  <c r="AE68" i="77"/>
  <c r="W69" i="77"/>
  <c r="AR67" i="38"/>
  <c r="W69" i="96"/>
  <c r="AG68" i="96"/>
  <c r="AP68" i="96" s="1"/>
  <c r="AE68" i="96"/>
  <c r="AF68" i="96"/>
  <c r="AO68" i="96" s="1"/>
  <c r="AN66" i="84"/>
  <c r="AI66" i="84"/>
  <c r="AH64" i="27"/>
  <c r="AQ64" i="27" s="1"/>
  <c r="AN65" i="47"/>
  <c r="AI65" i="47"/>
  <c r="W67" i="43"/>
  <c r="AG66" i="43"/>
  <c r="AP66" i="43" s="1"/>
  <c r="AF66" i="43"/>
  <c r="AO66" i="43" s="1"/>
  <c r="AE66" i="43"/>
  <c r="Z68" i="76"/>
  <c r="AI66" i="33"/>
  <c r="AN66" i="33"/>
  <c r="Z66" i="29"/>
  <c r="AR67" i="73"/>
  <c r="Z65" i="89"/>
  <c r="Z65" i="75"/>
  <c r="AR63" i="27"/>
  <c r="AN65" i="88"/>
  <c r="AI65" i="88"/>
  <c r="X69" i="86"/>
  <c r="Y69" i="86"/>
  <c r="AH67" i="39"/>
  <c r="AQ67" i="39" s="1"/>
  <c r="AI67" i="80"/>
  <c r="AN67" i="80"/>
  <c r="AR67" i="25"/>
  <c r="AH67" i="90"/>
  <c r="AQ67" i="90" s="1"/>
  <c r="AG68" i="48"/>
  <c r="AP68" i="48" s="1"/>
  <c r="W69" i="48"/>
  <c r="AF68" i="48"/>
  <c r="AO68" i="48" s="1"/>
  <c r="AE68" i="48"/>
  <c r="AR67" i="96"/>
  <c r="AR69" i="91"/>
  <c r="AH67" i="81"/>
  <c r="AQ67" i="81" s="1"/>
  <c r="AR66" i="39"/>
  <c r="Y66" i="88"/>
  <c r="X66" i="88"/>
  <c r="AH68" i="96"/>
  <c r="AQ68" i="96" s="1"/>
  <c r="W66" i="92"/>
  <c r="AE65" i="92"/>
  <c r="AG65" i="92"/>
  <c r="AP65" i="92" s="1"/>
  <c r="AF65" i="92"/>
  <c r="AO65" i="92" s="1"/>
  <c r="AH68" i="38"/>
  <c r="AQ68" i="38" s="1"/>
  <c r="AI68" i="86"/>
  <c r="AN68" i="86"/>
  <c r="Z67" i="39"/>
  <c r="Y68" i="31"/>
  <c r="X68" i="31"/>
  <c r="Z68" i="31" s="1"/>
  <c r="Z68" i="87" l="1"/>
  <c r="Z67" i="84"/>
  <c r="Z68" i="80"/>
  <c r="AF67" i="32"/>
  <c r="AO67" i="32" s="1"/>
  <c r="AE68" i="73"/>
  <c r="Z69" i="85"/>
  <c r="AG69" i="85" s="1"/>
  <c r="AP69" i="85" s="1"/>
  <c r="W68" i="32"/>
  <c r="Z67" i="33"/>
  <c r="AG67" i="33" s="1"/>
  <c r="AP67" i="33" s="1"/>
  <c r="Z69" i="86"/>
  <c r="AG69" i="86" s="1"/>
  <c r="AP69" i="86" s="1"/>
  <c r="Z69" i="95"/>
  <c r="AF69" i="95" s="1"/>
  <c r="AO69" i="95" s="1"/>
  <c r="Z69" i="44"/>
  <c r="AE69" i="44" s="1"/>
  <c r="AE68" i="28"/>
  <c r="W69" i="28"/>
  <c r="AF68" i="28"/>
  <c r="AO68" i="28" s="1"/>
  <c r="AG68" i="28"/>
  <c r="AP68" i="28" s="1"/>
  <c r="W67" i="47"/>
  <c r="AE66" i="47"/>
  <c r="AF66" i="47"/>
  <c r="AO66" i="47" s="1"/>
  <c r="AG66" i="47"/>
  <c r="AP66" i="47" s="1"/>
  <c r="AE68" i="87"/>
  <c r="W69" i="87"/>
  <c r="AF68" i="87"/>
  <c r="AO68" i="87" s="1"/>
  <c r="AG68" i="87"/>
  <c r="AP68" i="87" s="1"/>
  <c r="AG69" i="95"/>
  <c r="AP69" i="95" s="1"/>
  <c r="W70" i="95"/>
  <c r="AF67" i="33"/>
  <c r="AO67" i="33" s="1"/>
  <c r="AE67" i="33"/>
  <c r="W68" i="33"/>
  <c r="W70" i="86"/>
  <c r="AE69" i="86"/>
  <c r="AH66" i="88"/>
  <c r="AQ66" i="88" s="1"/>
  <c r="W69" i="31"/>
  <c r="AG68" i="31"/>
  <c r="AP68" i="31" s="1"/>
  <c r="AF68" i="31"/>
  <c r="AO68" i="31" s="1"/>
  <c r="AE68" i="31"/>
  <c r="AG65" i="89"/>
  <c r="AP65" i="89" s="1"/>
  <c r="AF65" i="89"/>
  <c r="AO65" i="89" s="1"/>
  <c r="W66" i="89"/>
  <c r="AE65" i="89"/>
  <c r="W69" i="76"/>
  <c r="AG68" i="76"/>
  <c r="AP68" i="76" s="1"/>
  <c r="AF68" i="76"/>
  <c r="AO68" i="76" s="1"/>
  <c r="AE68" i="76"/>
  <c r="AR65" i="47"/>
  <c r="AN68" i="77"/>
  <c r="AI68" i="77"/>
  <c r="Y67" i="78"/>
  <c r="X67" i="78"/>
  <c r="AR68" i="85"/>
  <c r="X69" i="30"/>
  <c r="Y69" i="30"/>
  <c r="X67" i="36"/>
  <c r="Y67" i="36"/>
  <c r="Y69" i="25"/>
  <c r="X69" i="25"/>
  <c r="AI70" i="91"/>
  <c r="AN70" i="91"/>
  <c r="AH69" i="44"/>
  <c r="AQ69" i="44" s="1"/>
  <c r="AQ71" i="44" s="1"/>
  <c r="AZ3" i="44"/>
  <c r="AX4" i="44" s="1"/>
  <c r="S4" i="44" s="1"/>
  <c r="AC4" i="44" s="1"/>
  <c r="AB5" i="44" s="1"/>
  <c r="AX14" i="44"/>
  <c r="S14" i="44" s="1"/>
  <c r="AC14" i="44" s="1"/>
  <c r="AB15" i="44" s="1"/>
  <c r="AX20" i="44"/>
  <c r="S20" i="44" s="1"/>
  <c r="AC20" i="44" s="1"/>
  <c r="AB21" i="44" s="1"/>
  <c r="AX21" i="44"/>
  <c r="S21" i="44" s="1"/>
  <c r="AC21" i="44" s="1"/>
  <c r="AB22" i="44" s="1"/>
  <c r="AX22" i="44"/>
  <c r="S22" i="44" s="1"/>
  <c r="AC22" i="44" s="1"/>
  <c r="AB23" i="44" s="1"/>
  <c r="AX24" i="44"/>
  <c r="S24" i="44" s="1"/>
  <c r="AC24" i="44" s="1"/>
  <c r="AB25" i="44" s="1"/>
  <c r="AX26" i="44"/>
  <c r="S26" i="44" s="1"/>
  <c r="AC26" i="44" s="1"/>
  <c r="AB27" i="44" s="1"/>
  <c r="AX27" i="44"/>
  <c r="S27" i="44" s="1"/>
  <c r="AC27" i="44" s="1"/>
  <c r="AB28" i="44" s="1"/>
  <c r="AX28" i="44"/>
  <c r="S28" i="44" s="1"/>
  <c r="AC28" i="44" s="1"/>
  <c r="AB29" i="44" s="1"/>
  <c r="AX30" i="44"/>
  <c r="S30" i="44" s="1"/>
  <c r="AC30" i="44" s="1"/>
  <c r="AB31" i="44" s="1"/>
  <c r="AX31" i="44"/>
  <c r="S31" i="44" s="1"/>
  <c r="AC31" i="44" s="1"/>
  <c r="AB32" i="44" s="1"/>
  <c r="AX32" i="44"/>
  <c r="S32" i="44" s="1"/>
  <c r="AC32" i="44" s="1"/>
  <c r="AB33" i="44" s="1"/>
  <c r="AX33" i="44"/>
  <c r="S33" i="44" s="1"/>
  <c r="AC33" i="44" s="1"/>
  <c r="AB34" i="44" s="1"/>
  <c r="AX34" i="44"/>
  <c r="S34" i="44" s="1"/>
  <c r="AC34" i="44" s="1"/>
  <c r="AB35" i="44" s="1"/>
  <c r="AX35" i="44"/>
  <c r="S35" i="44" s="1"/>
  <c r="AC35" i="44" s="1"/>
  <c r="AB36" i="44" s="1"/>
  <c r="AX36" i="44"/>
  <c r="S36" i="44" s="1"/>
  <c r="AC36" i="44" s="1"/>
  <c r="AB37" i="44" s="1"/>
  <c r="AX37" i="44"/>
  <c r="S37" i="44" s="1"/>
  <c r="AC37" i="44" s="1"/>
  <c r="AB38" i="44" s="1"/>
  <c r="AX38" i="44"/>
  <c r="S38" i="44" s="1"/>
  <c r="AC38" i="44" s="1"/>
  <c r="AB39" i="44" s="1"/>
  <c r="AX39" i="44"/>
  <c r="S39" i="44" s="1"/>
  <c r="AC39" i="44" s="1"/>
  <c r="AB40" i="44" s="1"/>
  <c r="AX40" i="44"/>
  <c r="S40" i="44" s="1"/>
  <c r="AC40" i="44" s="1"/>
  <c r="AB41" i="44" s="1"/>
  <c r="AX41" i="44"/>
  <c r="S41" i="44" s="1"/>
  <c r="AC41" i="44" s="1"/>
  <c r="AB42" i="44" s="1"/>
  <c r="AX42" i="44"/>
  <c r="S42" i="44" s="1"/>
  <c r="AC42" i="44" s="1"/>
  <c r="AB43" i="44" s="1"/>
  <c r="AX43" i="44"/>
  <c r="S43" i="44" s="1"/>
  <c r="AC43" i="44" s="1"/>
  <c r="AB44" i="44" s="1"/>
  <c r="AX44" i="44"/>
  <c r="S44" i="44" s="1"/>
  <c r="AC44" i="44" s="1"/>
  <c r="AB45" i="44" s="1"/>
  <c r="AX45" i="44"/>
  <c r="S45" i="44" s="1"/>
  <c r="AC45" i="44" s="1"/>
  <c r="AB46" i="44" s="1"/>
  <c r="AX46" i="44"/>
  <c r="S46" i="44" s="1"/>
  <c r="AC46" i="44" s="1"/>
  <c r="AB47" i="44" s="1"/>
  <c r="AX47" i="44"/>
  <c r="S47" i="44" s="1"/>
  <c r="AC47" i="44" s="1"/>
  <c r="AB48" i="44" s="1"/>
  <c r="AX48" i="44"/>
  <c r="S48" i="44" s="1"/>
  <c r="AC48" i="44" s="1"/>
  <c r="AB49" i="44" s="1"/>
  <c r="AX49" i="44"/>
  <c r="S49" i="44" s="1"/>
  <c r="AC49" i="44" s="1"/>
  <c r="AB50" i="44" s="1"/>
  <c r="AX50" i="44"/>
  <c r="S50" i="44" s="1"/>
  <c r="AC50" i="44" s="1"/>
  <c r="AB51" i="44" s="1"/>
  <c r="AX51" i="44"/>
  <c r="S51" i="44" s="1"/>
  <c r="AC51" i="44" s="1"/>
  <c r="AB52" i="44" s="1"/>
  <c r="AX52" i="44"/>
  <c r="S52" i="44" s="1"/>
  <c r="AC52" i="44" s="1"/>
  <c r="AB53" i="44" s="1"/>
  <c r="AX53" i="44"/>
  <c r="S53" i="44" s="1"/>
  <c r="AC53" i="44" s="1"/>
  <c r="AB54" i="44" s="1"/>
  <c r="AX54" i="44"/>
  <c r="S54" i="44" s="1"/>
  <c r="AC54" i="44" s="1"/>
  <c r="AB55" i="44" s="1"/>
  <c r="AX55" i="44"/>
  <c r="S55" i="44" s="1"/>
  <c r="AC55" i="44" s="1"/>
  <c r="AB56" i="44" s="1"/>
  <c r="AX56" i="44"/>
  <c r="S56" i="44" s="1"/>
  <c r="AC56" i="44" s="1"/>
  <c r="AB57" i="44" s="1"/>
  <c r="AX57" i="44"/>
  <c r="S57" i="44" s="1"/>
  <c r="AC57" i="44" s="1"/>
  <c r="AB58" i="44" s="1"/>
  <c r="AX58" i="44"/>
  <c r="S58" i="44" s="1"/>
  <c r="AC58" i="44" s="1"/>
  <c r="AB59" i="44" s="1"/>
  <c r="AX59" i="44"/>
  <c r="S59" i="44" s="1"/>
  <c r="AC59" i="44" s="1"/>
  <c r="AB60" i="44" s="1"/>
  <c r="AX60" i="44"/>
  <c r="S60" i="44" s="1"/>
  <c r="AC60" i="44" s="1"/>
  <c r="AB61" i="44" s="1"/>
  <c r="AX61" i="44"/>
  <c r="S61" i="44" s="1"/>
  <c r="AC61" i="44" s="1"/>
  <c r="AB62" i="44" s="1"/>
  <c r="AX62" i="44"/>
  <c r="S62" i="44" s="1"/>
  <c r="AC62" i="44" s="1"/>
  <c r="AB63" i="44" s="1"/>
  <c r="AX63" i="44"/>
  <c r="S63" i="44" s="1"/>
  <c r="AC63" i="44" s="1"/>
  <c r="AB64" i="44" s="1"/>
  <c r="AX68" i="44"/>
  <c r="S68" i="44" s="1"/>
  <c r="AC68" i="44" s="1"/>
  <c r="AB69" i="44" s="1"/>
  <c r="AX65" i="44"/>
  <c r="S65" i="44" s="1"/>
  <c r="AC65" i="44" s="1"/>
  <c r="AB66" i="44" s="1"/>
  <c r="AX66" i="44"/>
  <c r="S66" i="44" s="1"/>
  <c r="AC66" i="44" s="1"/>
  <c r="AB67" i="44" s="1"/>
  <c r="AX64" i="44"/>
  <c r="S64" i="44" s="1"/>
  <c r="AC64" i="44" s="1"/>
  <c r="AB65" i="44" s="1"/>
  <c r="AX67" i="44"/>
  <c r="S67" i="44" s="1"/>
  <c r="AC67" i="44" s="1"/>
  <c r="AB68" i="44" s="1"/>
  <c r="AH67" i="84"/>
  <c r="AQ67" i="84" s="1"/>
  <c r="X68" i="83"/>
  <c r="Y68" i="83"/>
  <c r="AI67" i="32"/>
  <c r="AN67" i="32"/>
  <c r="AI67" i="90"/>
  <c r="AN67" i="90"/>
  <c r="AI68" i="73"/>
  <c r="AN68" i="73"/>
  <c r="AG67" i="39"/>
  <c r="AP67" i="39" s="1"/>
  <c r="AE67" i="39"/>
  <c r="AF67" i="39"/>
  <c r="AO67" i="39" s="1"/>
  <c r="W68" i="39"/>
  <c r="AR66" i="84"/>
  <c r="AG68" i="80"/>
  <c r="AP68" i="80" s="1"/>
  <c r="AF68" i="80"/>
  <c r="AO68" i="80" s="1"/>
  <c r="AE68" i="80"/>
  <c r="W69" i="80"/>
  <c r="W71" i="79"/>
  <c r="AG70" i="79"/>
  <c r="AP70" i="79" s="1"/>
  <c r="AF70" i="79"/>
  <c r="AO70" i="79" s="1"/>
  <c r="AE70" i="79"/>
  <c r="AN68" i="30"/>
  <c r="AI68" i="30"/>
  <c r="AR67" i="28"/>
  <c r="AR67" i="82"/>
  <c r="AN68" i="25"/>
  <c r="AI68" i="25"/>
  <c r="AH68" i="82"/>
  <c r="AQ68" i="82" s="1"/>
  <c r="AR68" i="95"/>
  <c r="X69" i="93"/>
  <c r="Y69" i="93"/>
  <c r="AR65" i="74"/>
  <c r="AH69" i="95"/>
  <c r="AQ69" i="95" s="1"/>
  <c r="Y66" i="46"/>
  <c r="X66" i="46"/>
  <c r="X69" i="40"/>
  <c r="Y69" i="40"/>
  <c r="AN64" i="94"/>
  <c r="AI64" i="94"/>
  <c r="AH68" i="34"/>
  <c r="AQ68" i="34" s="1"/>
  <c r="Z65" i="27"/>
  <c r="X65" i="27"/>
  <c r="Y65" i="27"/>
  <c r="X70" i="26"/>
  <c r="Y70" i="26"/>
  <c r="AR65" i="88"/>
  <c r="AI66" i="43"/>
  <c r="AN66" i="43"/>
  <c r="X69" i="96"/>
  <c r="Z69" i="96" s="1"/>
  <c r="Y69" i="96"/>
  <c r="AN66" i="78"/>
  <c r="AI66" i="78"/>
  <c r="AH66" i="74"/>
  <c r="AQ66" i="74" s="1"/>
  <c r="Y69" i="42"/>
  <c r="X69" i="42"/>
  <c r="AN64" i="27"/>
  <c r="AI64" i="27"/>
  <c r="AR68" i="86"/>
  <c r="Z66" i="88"/>
  <c r="AN68" i="48"/>
  <c r="AI68" i="48"/>
  <c r="W67" i="29"/>
  <c r="AG66" i="29"/>
  <c r="AP66" i="29" s="1"/>
  <c r="AE66" i="29"/>
  <c r="AF66" i="29"/>
  <c r="AO66" i="29" s="1"/>
  <c r="AR67" i="87"/>
  <c r="AN68" i="93"/>
  <c r="AI68" i="93"/>
  <c r="AR68" i="44"/>
  <c r="AN65" i="46"/>
  <c r="AI65" i="46"/>
  <c r="AI66" i="36"/>
  <c r="AN66" i="36"/>
  <c r="Z66" i="74"/>
  <c r="AI68" i="40"/>
  <c r="AN68" i="40"/>
  <c r="Z68" i="82"/>
  <c r="Z68" i="34"/>
  <c r="AI68" i="42"/>
  <c r="AN68" i="42"/>
  <c r="Y68" i="90"/>
  <c r="X68" i="90"/>
  <c r="Y68" i="41"/>
  <c r="X68" i="41"/>
  <c r="AG67" i="84"/>
  <c r="AP67" i="84" s="1"/>
  <c r="AF67" i="84"/>
  <c r="AO67" i="84" s="1"/>
  <c r="AE67" i="84"/>
  <c r="W68" i="84"/>
  <c r="AH67" i="33"/>
  <c r="AQ67" i="33" s="1"/>
  <c r="Y68" i="81"/>
  <c r="X68" i="81"/>
  <c r="AH68" i="31"/>
  <c r="AQ68" i="31" s="1"/>
  <c r="AR67" i="80"/>
  <c r="AI68" i="96"/>
  <c r="AN68" i="96"/>
  <c r="AG66" i="35"/>
  <c r="AP66" i="35" s="1"/>
  <c r="AE66" i="35"/>
  <c r="W67" i="35"/>
  <c r="AF66" i="35"/>
  <c r="AO66" i="35" s="1"/>
  <c r="AH69" i="85"/>
  <c r="AQ69" i="85" s="1"/>
  <c r="AH68" i="87"/>
  <c r="AQ68" i="87" s="1"/>
  <c r="X71" i="91"/>
  <c r="Z71" i="91" s="1"/>
  <c r="Y71" i="91"/>
  <c r="AR67" i="31"/>
  <c r="X69" i="38"/>
  <c r="Z69" i="38" s="1"/>
  <c r="Y69" i="38"/>
  <c r="AI67" i="83"/>
  <c r="AN67" i="83"/>
  <c r="AH68" i="28"/>
  <c r="AQ68" i="28" s="1"/>
  <c r="X68" i="32"/>
  <c r="Y68" i="32"/>
  <c r="AI69" i="26"/>
  <c r="AN69" i="26"/>
  <c r="AN67" i="41"/>
  <c r="AI67" i="41"/>
  <c r="Y69" i="37"/>
  <c r="X69" i="37"/>
  <c r="Y66" i="92"/>
  <c r="X66" i="92"/>
  <c r="AG66" i="45"/>
  <c r="AP66" i="45" s="1"/>
  <c r="AF66" i="45"/>
  <c r="AO66" i="45" s="1"/>
  <c r="W67" i="45"/>
  <c r="AE66" i="45"/>
  <c r="AI65" i="92"/>
  <c r="AN65" i="92"/>
  <c r="X69" i="48"/>
  <c r="Z69" i="48" s="1"/>
  <c r="Y69" i="48"/>
  <c r="AH69" i="86"/>
  <c r="AQ69" i="86" s="1"/>
  <c r="AE65" i="75"/>
  <c r="W66" i="75"/>
  <c r="AF65" i="75"/>
  <c r="AO65" i="75" s="1"/>
  <c r="AG65" i="75"/>
  <c r="AP65" i="75" s="1"/>
  <c r="AR66" i="33"/>
  <c r="Y67" i="43"/>
  <c r="X67" i="43"/>
  <c r="X69" i="77"/>
  <c r="Y69" i="77"/>
  <c r="AH68" i="80"/>
  <c r="AQ68" i="80" s="1"/>
  <c r="AR67" i="34"/>
  <c r="Y65" i="94"/>
  <c r="X65" i="94"/>
  <c r="AH66" i="47"/>
  <c r="AQ66" i="47" s="1"/>
  <c r="AI68" i="38"/>
  <c r="AN68" i="38"/>
  <c r="AN67" i="81"/>
  <c r="AI67" i="81"/>
  <c r="Y69" i="73"/>
  <c r="X69" i="73"/>
  <c r="AI68" i="37"/>
  <c r="AN68" i="37"/>
  <c r="AX13" i="44" l="1"/>
  <c r="S13" i="44" s="1"/>
  <c r="AC13" i="44" s="1"/>
  <c r="AB14" i="44" s="1"/>
  <c r="W70" i="85"/>
  <c r="AE69" i="85"/>
  <c r="Z66" i="92"/>
  <c r="AX25" i="44"/>
  <c r="S25" i="44" s="1"/>
  <c r="AC25" i="44" s="1"/>
  <c r="AB26" i="44" s="1"/>
  <c r="AX19" i="44"/>
  <c r="S19" i="44" s="1"/>
  <c r="AC19" i="44" s="1"/>
  <c r="AB20" i="44" s="1"/>
  <c r="AF69" i="85"/>
  <c r="AO69" i="85" s="1"/>
  <c r="AX16" i="44"/>
  <c r="S16" i="44" s="1"/>
  <c r="AC16" i="44" s="1"/>
  <c r="AB17" i="44" s="1"/>
  <c r="Z70" i="26"/>
  <c r="AX29" i="44"/>
  <c r="S29" i="44" s="1"/>
  <c r="AC29" i="44" s="1"/>
  <c r="AB30" i="44" s="1"/>
  <c r="AX23" i="44"/>
  <c r="S23" i="44" s="1"/>
  <c r="AC23" i="44" s="1"/>
  <c r="AB24" i="44" s="1"/>
  <c r="AX15" i="44"/>
  <c r="S15" i="44" s="1"/>
  <c r="AC15" i="44" s="1"/>
  <c r="AB16" i="44" s="1"/>
  <c r="Z69" i="42"/>
  <c r="AX10" i="44"/>
  <c r="S10" i="44" s="1"/>
  <c r="AC10" i="44" s="1"/>
  <c r="AB11" i="44" s="1"/>
  <c r="AX9" i="44"/>
  <c r="S9" i="44" s="1"/>
  <c r="AC9" i="44" s="1"/>
  <c r="AB10" i="44" s="1"/>
  <c r="AX8" i="44"/>
  <c r="S8" i="44" s="1"/>
  <c r="AC8" i="44" s="1"/>
  <c r="AB9" i="44" s="1"/>
  <c r="Z67" i="43"/>
  <c r="Z68" i="90"/>
  <c r="AX18" i="44"/>
  <c r="S18" i="44" s="1"/>
  <c r="AC18" i="44" s="1"/>
  <c r="AB19" i="44" s="1"/>
  <c r="AX12" i="44"/>
  <c r="S12" i="44" s="1"/>
  <c r="AC12" i="44" s="1"/>
  <c r="AB13" i="44" s="1"/>
  <c r="Z67" i="36"/>
  <c r="AF69" i="86"/>
  <c r="AO69" i="86" s="1"/>
  <c r="AE69" i="95"/>
  <c r="AF69" i="44"/>
  <c r="AO69" i="44" s="1"/>
  <c r="AO71" i="44" s="1"/>
  <c r="Z69" i="77"/>
  <c r="AX17" i="44"/>
  <c r="S17" i="44" s="1"/>
  <c r="AC17" i="44" s="1"/>
  <c r="AB18" i="44" s="1"/>
  <c r="AX11" i="44"/>
  <c r="S11" i="44" s="1"/>
  <c r="AC11" i="44" s="1"/>
  <c r="AB12" i="44" s="1"/>
  <c r="Z68" i="32"/>
  <c r="AX3" i="44"/>
  <c r="S3" i="44" s="1"/>
  <c r="AC3" i="44" s="1"/>
  <c r="Z66" i="46"/>
  <c r="AF66" i="46" s="1"/>
  <c r="AO66" i="46" s="1"/>
  <c r="AX7" i="44"/>
  <c r="S7" i="44" s="1"/>
  <c r="AC7" i="44" s="1"/>
  <c r="AB8" i="44" s="1"/>
  <c r="Z68" i="81"/>
  <c r="AF68" i="81" s="1"/>
  <c r="AO68" i="81" s="1"/>
  <c r="AX6" i="44"/>
  <c r="S6" i="44" s="1"/>
  <c r="AC6" i="44" s="1"/>
  <c r="AB7" i="44" s="1"/>
  <c r="AG69" i="44"/>
  <c r="AP69" i="44" s="1"/>
  <c r="AP71" i="44" s="1"/>
  <c r="AX5" i="44"/>
  <c r="S5" i="44" s="1"/>
  <c r="AC5" i="44" s="1"/>
  <c r="AB6" i="44" s="1"/>
  <c r="AX69" i="44"/>
  <c r="S69" i="44" s="1"/>
  <c r="AC69" i="44" s="1"/>
  <c r="AF67" i="36"/>
  <c r="AO67" i="36" s="1"/>
  <c r="AE67" i="36"/>
  <c r="W68" i="36"/>
  <c r="AG67" i="36"/>
  <c r="AP67" i="36" s="1"/>
  <c r="AG68" i="81"/>
  <c r="AP68" i="81" s="1"/>
  <c r="AF71" i="91"/>
  <c r="AO71" i="91" s="1"/>
  <c r="AE71" i="91"/>
  <c r="W72" i="91"/>
  <c r="AG71" i="91"/>
  <c r="AP71" i="91" s="1"/>
  <c r="AE69" i="42"/>
  <c r="W70" i="42"/>
  <c r="AF69" i="42"/>
  <c r="AO69" i="42" s="1"/>
  <c r="AG69" i="42"/>
  <c r="AP69" i="42" s="1"/>
  <c r="AE70" i="26"/>
  <c r="W71" i="26"/>
  <c r="AG70" i="26"/>
  <c r="AP70" i="26" s="1"/>
  <c r="AF70" i="26"/>
  <c r="AO70" i="26" s="1"/>
  <c r="AE67" i="43"/>
  <c r="AG67" i="43"/>
  <c r="AP67" i="43" s="1"/>
  <c r="W68" i="43"/>
  <c r="AF67" i="43"/>
  <c r="AO67" i="43" s="1"/>
  <c r="AF68" i="32"/>
  <c r="AO68" i="32" s="1"/>
  <c r="AE68" i="32"/>
  <c r="W69" i="32"/>
  <c r="AG68" i="32"/>
  <c r="AP68" i="32" s="1"/>
  <c r="AR68" i="38"/>
  <c r="AJ35" i="44"/>
  <c r="AK35" i="44"/>
  <c r="AT35" i="44" s="1"/>
  <c r="AI69" i="95"/>
  <c r="AN69" i="95"/>
  <c r="AR68" i="37"/>
  <c r="AH69" i="77"/>
  <c r="AQ69" i="77" s="1"/>
  <c r="AH69" i="48"/>
  <c r="AQ69" i="48" s="1"/>
  <c r="AQ71" i="48" s="1"/>
  <c r="AZ3" i="48"/>
  <c r="AX3" i="48" s="1"/>
  <c r="S3" i="48" s="1"/>
  <c r="AC3" i="48" s="1"/>
  <c r="AX41" i="48"/>
  <c r="S41" i="48" s="1"/>
  <c r="AC41" i="48" s="1"/>
  <c r="AB42" i="48" s="1"/>
  <c r="AX45" i="48"/>
  <c r="S45" i="48" s="1"/>
  <c r="AC45" i="48" s="1"/>
  <c r="AB46" i="48" s="1"/>
  <c r="AX50" i="48"/>
  <c r="S50" i="48" s="1"/>
  <c r="AC50" i="48" s="1"/>
  <c r="AB51" i="48" s="1"/>
  <c r="AX52" i="48"/>
  <c r="S52" i="48" s="1"/>
  <c r="AC52" i="48" s="1"/>
  <c r="AB53" i="48" s="1"/>
  <c r="AX53" i="48"/>
  <c r="S53" i="48" s="1"/>
  <c r="AC53" i="48" s="1"/>
  <c r="AB54" i="48" s="1"/>
  <c r="AX55" i="48"/>
  <c r="S55" i="48" s="1"/>
  <c r="AC55" i="48" s="1"/>
  <c r="AB56" i="48" s="1"/>
  <c r="AX56" i="48"/>
  <c r="S56" i="48" s="1"/>
  <c r="AC56" i="48" s="1"/>
  <c r="AB57" i="48" s="1"/>
  <c r="AX57" i="48"/>
  <c r="S57" i="48" s="1"/>
  <c r="AC57" i="48" s="1"/>
  <c r="AB58" i="48" s="1"/>
  <c r="AX58" i="48"/>
  <c r="S58" i="48" s="1"/>
  <c r="AC58" i="48" s="1"/>
  <c r="AB59" i="48" s="1"/>
  <c r="AX59" i="48"/>
  <c r="S59" i="48" s="1"/>
  <c r="AC59" i="48" s="1"/>
  <c r="AB60" i="48" s="1"/>
  <c r="AX60" i="48"/>
  <c r="S60" i="48" s="1"/>
  <c r="AC60" i="48" s="1"/>
  <c r="AB61" i="48" s="1"/>
  <c r="AX61" i="48"/>
  <c r="S61" i="48" s="1"/>
  <c r="AC61" i="48" s="1"/>
  <c r="AB62" i="48" s="1"/>
  <c r="AX62" i="48"/>
  <c r="S62" i="48" s="1"/>
  <c r="AC62" i="48" s="1"/>
  <c r="AB63" i="48" s="1"/>
  <c r="AX63" i="48"/>
  <c r="S63" i="48" s="1"/>
  <c r="AC63" i="48" s="1"/>
  <c r="AB64" i="48" s="1"/>
  <c r="AX65" i="48"/>
  <c r="S65" i="48" s="1"/>
  <c r="AC65" i="48" s="1"/>
  <c r="AB66" i="48" s="1"/>
  <c r="AX66" i="48"/>
  <c r="S66" i="48" s="1"/>
  <c r="AC66" i="48" s="1"/>
  <c r="AB67" i="48" s="1"/>
  <c r="AX67" i="48"/>
  <c r="S67" i="48" s="1"/>
  <c r="AC67" i="48" s="1"/>
  <c r="AB68" i="48" s="1"/>
  <c r="AX64" i="48"/>
  <c r="S64" i="48" s="1"/>
  <c r="AC64" i="48" s="1"/>
  <c r="AB65" i="48" s="1"/>
  <c r="AX68" i="48"/>
  <c r="S68" i="48" s="1"/>
  <c r="AC68" i="48" s="1"/>
  <c r="AB69" i="48" s="1"/>
  <c r="Y67" i="45"/>
  <c r="X67" i="45"/>
  <c r="AH69" i="37"/>
  <c r="AQ69" i="37" s="1"/>
  <c r="AR69" i="26"/>
  <c r="AH69" i="38"/>
  <c r="AQ69" i="38" s="1"/>
  <c r="AR68" i="48"/>
  <c r="AH69" i="96"/>
  <c r="AQ69" i="96" s="1"/>
  <c r="AQ71" i="96" s="1"/>
  <c r="AZ3" i="96"/>
  <c r="AX7" i="96" s="1"/>
  <c r="S7" i="96" s="1"/>
  <c r="AC7" i="96" s="1"/>
  <c r="AB8" i="96" s="1"/>
  <c r="AX20" i="96"/>
  <c r="S20" i="96" s="1"/>
  <c r="AC20" i="96" s="1"/>
  <c r="AB21" i="96" s="1"/>
  <c r="AX21" i="96"/>
  <c r="S21" i="96" s="1"/>
  <c r="AC21" i="96" s="1"/>
  <c r="AB22" i="96" s="1"/>
  <c r="AX23" i="96"/>
  <c r="S23" i="96" s="1"/>
  <c r="AC23" i="96" s="1"/>
  <c r="AB24" i="96" s="1"/>
  <c r="AX29" i="96"/>
  <c r="S29" i="96" s="1"/>
  <c r="AC29" i="96" s="1"/>
  <c r="AB30" i="96" s="1"/>
  <c r="AX30" i="96"/>
  <c r="S30" i="96" s="1"/>
  <c r="AC30" i="96" s="1"/>
  <c r="AB31" i="96" s="1"/>
  <c r="AX34" i="96"/>
  <c r="S34" i="96" s="1"/>
  <c r="AC34" i="96" s="1"/>
  <c r="AB35" i="96" s="1"/>
  <c r="AX35" i="96"/>
  <c r="S35" i="96" s="1"/>
  <c r="AC35" i="96" s="1"/>
  <c r="AB36" i="96" s="1"/>
  <c r="AX36" i="96"/>
  <c r="S36" i="96" s="1"/>
  <c r="AC36" i="96" s="1"/>
  <c r="AB37" i="96" s="1"/>
  <c r="AX37" i="96"/>
  <c r="S37" i="96" s="1"/>
  <c r="AC37" i="96" s="1"/>
  <c r="AB38" i="96" s="1"/>
  <c r="AX38" i="96"/>
  <c r="S38" i="96" s="1"/>
  <c r="AC38" i="96" s="1"/>
  <c r="AB39" i="96" s="1"/>
  <c r="AX39" i="96"/>
  <c r="S39" i="96" s="1"/>
  <c r="AC39" i="96" s="1"/>
  <c r="AB40" i="96" s="1"/>
  <c r="AX40" i="96"/>
  <c r="S40" i="96" s="1"/>
  <c r="AC40" i="96" s="1"/>
  <c r="AB41" i="96" s="1"/>
  <c r="AX41" i="96"/>
  <c r="S41" i="96" s="1"/>
  <c r="AC41" i="96" s="1"/>
  <c r="AB42" i="96" s="1"/>
  <c r="AX42" i="96"/>
  <c r="S42" i="96" s="1"/>
  <c r="AC42" i="96" s="1"/>
  <c r="AB43" i="96" s="1"/>
  <c r="AX43" i="96"/>
  <c r="S43" i="96" s="1"/>
  <c r="AC43" i="96" s="1"/>
  <c r="AB44" i="96" s="1"/>
  <c r="AX44" i="96"/>
  <c r="S44" i="96" s="1"/>
  <c r="AC44" i="96" s="1"/>
  <c r="AB45" i="96" s="1"/>
  <c r="AX45" i="96"/>
  <c r="S45" i="96" s="1"/>
  <c r="AC45" i="96" s="1"/>
  <c r="AB46" i="96" s="1"/>
  <c r="AX46" i="96"/>
  <c r="S46" i="96" s="1"/>
  <c r="AC46" i="96" s="1"/>
  <c r="AB47" i="96" s="1"/>
  <c r="AX47" i="96"/>
  <c r="S47" i="96" s="1"/>
  <c r="AC47" i="96" s="1"/>
  <c r="AB48" i="96" s="1"/>
  <c r="AX48" i="96"/>
  <c r="S48" i="96" s="1"/>
  <c r="AC48" i="96" s="1"/>
  <c r="AB49" i="96" s="1"/>
  <c r="AX49" i="96"/>
  <c r="S49" i="96" s="1"/>
  <c r="AC49" i="96" s="1"/>
  <c r="AB50" i="96" s="1"/>
  <c r="AX50" i="96"/>
  <c r="S50" i="96" s="1"/>
  <c r="AC50" i="96" s="1"/>
  <c r="AB51" i="96" s="1"/>
  <c r="AX51" i="96"/>
  <c r="S51" i="96" s="1"/>
  <c r="AC51" i="96" s="1"/>
  <c r="AB52" i="96" s="1"/>
  <c r="AX52" i="96"/>
  <c r="S52" i="96" s="1"/>
  <c r="AC52" i="96" s="1"/>
  <c r="AB53" i="96" s="1"/>
  <c r="AX53" i="96"/>
  <c r="S53" i="96" s="1"/>
  <c r="AC53" i="96" s="1"/>
  <c r="AB54" i="96" s="1"/>
  <c r="AX54" i="96"/>
  <c r="S54" i="96" s="1"/>
  <c r="AC54" i="96" s="1"/>
  <c r="AB55" i="96" s="1"/>
  <c r="AX55" i="96"/>
  <c r="S55" i="96" s="1"/>
  <c r="AC55" i="96" s="1"/>
  <c r="AB56" i="96" s="1"/>
  <c r="AX56" i="96"/>
  <c r="S56" i="96" s="1"/>
  <c r="AC56" i="96" s="1"/>
  <c r="AB57" i="96" s="1"/>
  <c r="AX57" i="96"/>
  <c r="S57" i="96" s="1"/>
  <c r="AC57" i="96" s="1"/>
  <c r="AB58" i="96" s="1"/>
  <c r="AX58" i="96"/>
  <c r="S58" i="96" s="1"/>
  <c r="AC58" i="96" s="1"/>
  <c r="AB59" i="96" s="1"/>
  <c r="AX59" i="96"/>
  <c r="S59" i="96" s="1"/>
  <c r="AC59" i="96" s="1"/>
  <c r="AB60" i="96" s="1"/>
  <c r="AX60" i="96"/>
  <c r="S60" i="96" s="1"/>
  <c r="AC60" i="96" s="1"/>
  <c r="AB61" i="96" s="1"/>
  <c r="AX61" i="96"/>
  <c r="S61" i="96" s="1"/>
  <c r="AC61" i="96" s="1"/>
  <c r="AB62" i="96" s="1"/>
  <c r="AX62" i="96"/>
  <c r="S62" i="96" s="1"/>
  <c r="AC62" i="96" s="1"/>
  <c r="AB63" i="96" s="1"/>
  <c r="AX63" i="96"/>
  <c r="S63" i="96" s="1"/>
  <c r="AC63" i="96" s="1"/>
  <c r="AB64" i="96" s="1"/>
  <c r="AX64" i="96"/>
  <c r="S64" i="96" s="1"/>
  <c r="AC64" i="96" s="1"/>
  <c r="AB65" i="96" s="1"/>
  <c r="AX66" i="96"/>
  <c r="S66" i="96" s="1"/>
  <c r="AC66" i="96" s="1"/>
  <c r="AB67" i="96" s="1"/>
  <c r="AX65" i="96"/>
  <c r="S65" i="96" s="1"/>
  <c r="AC65" i="96" s="1"/>
  <c r="AB66" i="96" s="1"/>
  <c r="AX67" i="96"/>
  <c r="S67" i="96" s="1"/>
  <c r="AC67" i="96" s="1"/>
  <c r="AB68" i="96" s="1"/>
  <c r="AX68" i="96"/>
  <c r="S68" i="96" s="1"/>
  <c r="AC68" i="96" s="1"/>
  <c r="AB69" i="96" s="1"/>
  <c r="AR68" i="25"/>
  <c r="AR68" i="30"/>
  <c r="X71" i="79"/>
  <c r="Y71" i="79"/>
  <c r="AR67" i="32"/>
  <c r="AJ66" i="44"/>
  <c r="AK66" i="44"/>
  <c r="AT66" i="44" s="1"/>
  <c r="AJ60" i="44"/>
  <c r="AK60" i="44"/>
  <c r="AT60" i="44" s="1"/>
  <c r="AJ54" i="44"/>
  <c r="AK54" i="44"/>
  <c r="AT54" i="44" s="1"/>
  <c r="AJ48" i="44"/>
  <c r="AK48" i="44"/>
  <c r="AT48" i="44" s="1"/>
  <c r="AJ42" i="44"/>
  <c r="AK42" i="44"/>
  <c r="AT42" i="44" s="1"/>
  <c r="AJ36" i="44"/>
  <c r="AK36" i="44"/>
  <c r="AT36" i="44" s="1"/>
  <c r="AJ30" i="44"/>
  <c r="AK30" i="44"/>
  <c r="AT30" i="44" s="1"/>
  <c r="AJ24" i="44"/>
  <c r="AK24" i="44"/>
  <c r="AT24" i="44" s="1"/>
  <c r="AJ18" i="44"/>
  <c r="AK18" i="44"/>
  <c r="AT18" i="44" s="1"/>
  <c r="AJ12" i="44"/>
  <c r="AK12" i="44"/>
  <c r="AT12" i="44" s="1"/>
  <c r="AJ6" i="44"/>
  <c r="AK6" i="44"/>
  <c r="AT6" i="44" s="1"/>
  <c r="AR70" i="91"/>
  <c r="AH67" i="78"/>
  <c r="AQ67" i="78" s="1"/>
  <c r="AN65" i="89"/>
  <c r="AI65" i="89"/>
  <c r="Y70" i="85"/>
  <c r="X70" i="85"/>
  <c r="X67" i="47"/>
  <c r="Y67" i="47"/>
  <c r="W70" i="77"/>
  <c r="AG69" i="77"/>
  <c r="AP69" i="77" s="1"/>
  <c r="AF69" i="77"/>
  <c r="AO69" i="77" s="1"/>
  <c r="AE69" i="77"/>
  <c r="AF68" i="90"/>
  <c r="AO68" i="90" s="1"/>
  <c r="W69" i="90"/>
  <c r="AG68" i="90"/>
  <c r="AP68" i="90" s="1"/>
  <c r="AE68" i="90"/>
  <c r="AJ59" i="44"/>
  <c r="AK59" i="44"/>
  <c r="AT59" i="44" s="1"/>
  <c r="AJ23" i="44"/>
  <c r="AK23" i="44"/>
  <c r="AT23" i="44" s="1"/>
  <c r="AJ11" i="44"/>
  <c r="AK11" i="44"/>
  <c r="AT11" i="44" s="1"/>
  <c r="AI69" i="44"/>
  <c r="AN69" i="44"/>
  <c r="AN71" i="44" s="1"/>
  <c r="AH67" i="43"/>
  <c r="AQ67" i="43" s="1"/>
  <c r="Z69" i="37"/>
  <c r="AH68" i="32"/>
  <c r="AQ68" i="32" s="1"/>
  <c r="AN66" i="35"/>
  <c r="AI66" i="35"/>
  <c r="AH68" i="41"/>
  <c r="AQ68" i="41" s="1"/>
  <c r="AG66" i="74"/>
  <c r="AP66" i="74" s="1"/>
  <c r="AF66" i="74"/>
  <c r="AO66" i="74" s="1"/>
  <c r="AE66" i="74"/>
  <c r="W67" i="74"/>
  <c r="AI66" i="29"/>
  <c r="AN66" i="29"/>
  <c r="W67" i="88"/>
  <c r="AG66" i="88"/>
  <c r="AP66" i="88" s="1"/>
  <c r="AE66" i="88"/>
  <c r="AF66" i="88"/>
  <c r="AO66" i="88" s="1"/>
  <c r="AH69" i="40"/>
  <c r="AQ69" i="40" s="1"/>
  <c r="AQ71" i="40" s="1"/>
  <c r="AZ3" i="40"/>
  <c r="AX7" i="40" s="1"/>
  <c r="S7" i="40" s="1"/>
  <c r="AC7" i="40" s="1"/>
  <c r="AB8" i="40" s="1"/>
  <c r="AX37" i="40"/>
  <c r="S37" i="40" s="1"/>
  <c r="AC37" i="40" s="1"/>
  <c r="AB38" i="40" s="1"/>
  <c r="AX43" i="40"/>
  <c r="S43" i="40" s="1"/>
  <c r="AC43" i="40" s="1"/>
  <c r="AB44" i="40" s="1"/>
  <c r="AX44" i="40"/>
  <c r="S44" i="40" s="1"/>
  <c r="AC44" i="40" s="1"/>
  <c r="AB45" i="40" s="1"/>
  <c r="AX49" i="40"/>
  <c r="S49" i="40" s="1"/>
  <c r="AC49" i="40" s="1"/>
  <c r="AB50" i="40" s="1"/>
  <c r="AX55" i="40"/>
  <c r="S55" i="40" s="1"/>
  <c r="AC55" i="40" s="1"/>
  <c r="AB56" i="40" s="1"/>
  <c r="AX56" i="40"/>
  <c r="S56" i="40" s="1"/>
  <c r="AC56" i="40" s="1"/>
  <c r="AB57" i="40" s="1"/>
  <c r="AX60" i="40"/>
  <c r="S60" i="40" s="1"/>
  <c r="AC60" i="40" s="1"/>
  <c r="AB61" i="40" s="1"/>
  <c r="AX61" i="40"/>
  <c r="S61" i="40" s="1"/>
  <c r="AC61" i="40" s="1"/>
  <c r="AB62" i="40" s="1"/>
  <c r="AX64" i="40"/>
  <c r="S64" i="40" s="1"/>
  <c r="AC64" i="40" s="1"/>
  <c r="AB65" i="40" s="1"/>
  <c r="AX65" i="40"/>
  <c r="S65" i="40" s="1"/>
  <c r="AC65" i="40" s="1"/>
  <c r="AB66" i="40" s="1"/>
  <c r="AX68" i="40"/>
  <c r="S68" i="40" s="1"/>
  <c r="AC68" i="40" s="1"/>
  <c r="AB69" i="40" s="1"/>
  <c r="AX66" i="40"/>
  <c r="S66" i="40" s="1"/>
  <c r="AC66" i="40" s="1"/>
  <c r="AB67" i="40" s="1"/>
  <c r="AI70" i="79"/>
  <c r="AN70" i="79"/>
  <c r="Y69" i="80"/>
  <c r="X69" i="80"/>
  <c r="Z69" i="80" s="1"/>
  <c r="AR68" i="73"/>
  <c r="AH68" i="83"/>
  <c r="AQ68" i="83" s="1"/>
  <c r="AK64" i="44"/>
  <c r="AT64" i="44" s="1"/>
  <c r="AJ64" i="44"/>
  <c r="AJ58" i="44"/>
  <c r="AK58" i="44"/>
  <c r="AT58" i="44" s="1"/>
  <c r="AJ52" i="44"/>
  <c r="AK52" i="44"/>
  <c r="AT52" i="44" s="1"/>
  <c r="AJ46" i="44"/>
  <c r="AK46" i="44"/>
  <c r="AT46" i="44" s="1"/>
  <c r="AK40" i="44"/>
  <c r="AT40" i="44" s="1"/>
  <c r="AJ40" i="44"/>
  <c r="AK34" i="44"/>
  <c r="AT34" i="44" s="1"/>
  <c r="AJ34" i="44"/>
  <c r="AK28" i="44"/>
  <c r="AT28" i="44" s="1"/>
  <c r="AJ28" i="44"/>
  <c r="AJ22" i="44"/>
  <c r="AK22" i="44"/>
  <c r="AT22" i="44" s="1"/>
  <c r="AK16" i="44"/>
  <c r="AT16" i="44" s="1"/>
  <c r="AJ16" i="44"/>
  <c r="AJ10" i="44"/>
  <c r="AK10" i="44"/>
  <c r="AT10" i="44" s="1"/>
  <c r="AB4" i="44"/>
  <c r="AJ3" i="44"/>
  <c r="AH69" i="30"/>
  <c r="AQ69" i="30" s="1"/>
  <c r="Z67" i="78"/>
  <c r="X66" i="89"/>
  <c r="Y66" i="89"/>
  <c r="X68" i="33"/>
  <c r="Y68" i="33"/>
  <c r="AH69" i="73"/>
  <c r="AQ69" i="73" s="1"/>
  <c r="AH65" i="94"/>
  <c r="AQ65" i="94" s="1"/>
  <c r="AH70" i="26"/>
  <c r="AQ70" i="26" s="1"/>
  <c r="AJ53" i="44"/>
  <c r="AK53" i="44"/>
  <c r="AT53" i="44" s="1"/>
  <c r="AJ29" i="44"/>
  <c r="AK29" i="44"/>
  <c r="AT29" i="44" s="1"/>
  <c r="AJ5" i="44"/>
  <c r="AK5" i="44"/>
  <c r="AT5" i="44" s="1"/>
  <c r="AH69" i="25"/>
  <c r="AQ69" i="25" s="1"/>
  <c r="AI68" i="76"/>
  <c r="AN68" i="76"/>
  <c r="Z69" i="73"/>
  <c r="Z65" i="94"/>
  <c r="AR65" i="92"/>
  <c r="AH66" i="92"/>
  <c r="AQ66" i="92" s="1"/>
  <c r="AR67" i="41"/>
  <c r="AR68" i="42"/>
  <c r="AR68" i="93"/>
  <c r="AR66" i="78"/>
  <c r="AR66" i="43"/>
  <c r="Z69" i="40"/>
  <c r="AH69" i="93"/>
  <c r="AQ69" i="93" s="1"/>
  <c r="AN68" i="80"/>
  <c r="AI68" i="80"/>
  <c r="X68" i="39"/>
  <c r="Y68" i="39"/>
  <c r="Z68" i="83"/>
  <c r="AJ68" i="44"/>
  <c r="AK68" i="44"/>
  <c r="AT68" i="44" s="1"/>
  <c r="AJ63" i="44"/>
  <c r="AK63" i="44"/>
  <c r="AT63" i="44" s="1"/>
  <c r="AJ57" i="44"/>
  <c r="AK57" i="44"/>
  <c r="AT57" i="44" s="1"/>
  <c r="AJ51" i="44"/>
  <c r="AK51" i="44"/>
  <c r="AT51" i="44" s="1"/>
  <c r="AJ45" i="44"/>
  <c r="AK45" i="44"/>
  <c r="AT45" i="44" s="1"/>
  <c r="AJ39" i="44"/>
  <c r="AK39" i="44"/>
  <c r="AT39" i="44" s="1"/>
  <c r="AJ33" i="44"/>
  <c r="AK33" i="44"/>
  <c r="AT33" i="44" s="1"/>
  <c r="AJ27" i="44"/>
  <c r="AK27" i="44"/>
  <c r="AT27" i="44" s="1"/>
  <c r="AJ21" i="44"/>
  <c r="AK21" i="44"/>
  <c r="AT21" i="44" s="1"/>
  <c r="AJ15" i="44"/>
  <c r="AK15" i="44"/>
  <c r="AT15" i="44" s="1"/>
  <c r="AK9" i="44"/>
  <c r="AT9" i="44" s="1"/>
  <c r="AJ9" i="44"/>
  <c r="Z69" i="25"/>
  <c r="Z69" i="30"/>
  <c r="AR68" i="77"/>
  <c r="Y69" i="31"/>
  <c r="X69" i="31"/>
  <c r="X70" i="95"/>
  <c r="Y70" i="95"/>
  <c r="Y69" i="87"/>
  <c r="X69" i="87"/>
  <c r="AF69" i="48"/>
  <c r="AO69" i="48" s="1"/>
  <c r="AO71" i="48" s="1"/>
  <c r="AX69" i="48"/>
  <c r="S69" i="48" s="1"/>
  <c r="AC69" i="48" s="1"/>
  <c r="AG69" i="48"/>
  <c r="AP69" i="48" s="1"/>
  <c r="AP71" i="48" s="1"/>
  <c r="AE69" i="48"/>
  <c r="AG69" i="38"/>
  <c r="AP69" i="38" s="1"/>
  <c r="AE69" i="38"/>
  <c r="W70" i="38"/>
  <c r="AF69" i="38"/>
  <c r="AO69" i="38" s="1"/>
  <c r="Y67" i="35"/>
  <c r="X67" i="35"/>
  <c r="AF69" i="96"/>
  <c r="AO69" i="96" s="1"/>
  <c r="AO71" i="96" s="1"/>
  <c r="AE69" i="96"/>
  <c r="AX69" i="96"/>
  <c r="S69" i="96" s="1"/>
  <c r="AC69" i="96" s="1"/>
  <c r="AG69" i="96"/>
  <c r="AP69" i="96" s="1"/>
  <c r="AP71" i="96" s="1"/>
  <c r="AJ69" i="44"/>
  <c r="AS69" i="44" s="1"/>
  <c r="AK69" i="44"/>
  <c r="AT69" i="44" s="1"/>
  <c r="AJ41" i="44"/>
  <c r="AK41" i="44"/>
  <c r="AT41" i="44" s="1"/>
  <c r="AJ17" i="44"/>
  <c r="AK17" i="44"/>
  <c r="AT17" i="44" s="1"/>
  <c r="AN69" i="85"/>
  <c r="AI69" i="85"/>
  <c r="AR67" i="81"/>
  <c r="X66" i="75"/>
  <c r="Y66" i="75"/>
  <c r="AR67" i="83"/>
  <c r="X68" i="84"/>
  <c r="Z68" i="84" s="1"/>
  <c r="Y68" i="84"/>
  <c r="Z68" i="41"/>
  <c r="AE68" i="34"/>
  <c r="W69" i="34"/>
  <c r="AG68" i="34"/>
  <c r="AP68" i="34" s="1"/>
  <c r="AF68" i="34"/>
  <c r="AO68" i="34" s="1"/>
  <c r="AR66" i="36"/>
  <c r="AH65" i="27"/>
  <c r="AQ65" i="27" s="1"/>
  <c r="AH66" i="46"/>
  <c r="AQ66" i="46" s="1"/>
  <c r="Z69" i="93"/>
  <c r="AR67" i="90"/>
  <c r="AJ65" i="44"/>
  <c r="AK65" i="44"/>
  <c r="AT65" i="44" s="1"/>
  <c r="AJ62" i="44"/>
  <c r="AK62" i="44"/>
  <c r="AT62" i="44" s="1"/>
  <c r="AJ56" i="44"/>
  <c r="AK56" i="44"/>
  <c r="AT56" i="44" s="1"/>
  <c r="AJ50" i="44"/>
  <c r="AK50" i="44"/>
  <c r="AT50" i="44" s="1"/>
  <c r="AJ44" i="44"/>
  <c r="AK44" i="44"/>
  <c r="AT44" i="44" s="1"/>
  <c r="AJ38" i="44"/>
  <c r="AK38" i="44"/>
  <c r="AT38" i="44" s="1"/>
  <c r="AJ32" i="44"/>
  <c r="AK32" i="44"/>
  <c r="AT32" i="44" s="1"/>
  <c r="AJ26" i="44"/>
  <c r="AK26" i="44"/>
  <c r="AT26" i="44" s="1"/>
  <c r="AJ20" i="44"/>
  <c r="AK20" i="44"/>
  <c r="AT20" i="44" s="1"/>
  <c r="AJ14" i="44"/>
  <c r="AK14" i="44"/>
  <c r="AT14" i="44" s="1"/>
  <c r="AJ8" i="44"/>
  <c r="AK8" i="44"/>
  <c r="AT8" i="44" s="1"/>
  <c r="AN69" i="86"/>
  <c r="AI69" i="86"/>
  <c r="AI67" i="33"/>
  <c r="AN67" i="33"/>
  <c r="AI68" i="87"/>
  <c r="AN68" i="87"/>
  <c r="AI66" i="47"/>
  <c r="AN66" i="47"/>
  <c r="Z69" i="28"/>
  <c r="Y69" i="28"/>
  <c r="X69" i="28"/>
  <c r="AH68" i="81"/>
  <c r="AQ68" i="81" s="1"/>
  <c r="AR68" i="40"/>
  <c r="AH69" i="42"/>
  <c r="AQ69" i="42" s="1"/>
  <c r="AJ47" i="44"/>
  <c r="AK47" i="44"/>
  <c r="AT47" i="44" s="1"/>
  <c r="AI65" i="75"/>
  <c r="AN65" i="75"/>
  <c r="AN66" i="45"/>
  <c r="AI66" i="45"/>
  <c r="AF66" i="92"/>
  <c r="AO66" i="92" s="1"/>
  <c r="AE66" i="92"/>
  <c r="AG66" i="92"/>
  <c r="AP66" i="92" s="1"/>
  <c r="W67" i="92"/>
  <c r="AH71" i="91"/>
  <c r="AQ71" i="91" s="1"/>
  <c r="AR68" i="96"/>
  <c r="AN67" i="84"/>
  <c r="AI67" i="84"/>
  <c r="AH68" i="90"/>
  <c r="AQ68" i="90" s="1"/>
  <c r="AE68" i="82"/>
  <c r="W69" i="82"/>
  <c r="AG68" i="82"/>
  <c r="AP68" i="82" s="1"/>
  <c r="AF68" i="82"/>
  <c r="AO68" i="82" s="1"/>
  <c r="AR65" i="46"/>
  <c r="X67" i="29"/>
  <c r="Y67" i="29"/>
  <c r="AR64" i="27"/>
  <c r="W66" i="27"/>
  <c r="AE65" i="27"/>
  <c r="AG65" i="27"/>
  <c r="AP65" i="27" s="1"/>
  <c r="AF65" i="27"/>
  <c r="AO65" i="27" s="1"/>
  <c r="AR64" i="94"/>
  <c r="AN67" i="39"/>
  <c r="AI67" i="39"/>
  <c r="AK67" i="44"/>
  <c r="AT67" i="44" s="1"/>
  <c r="AJ67" i="44"/>
  <c r="AJ61" i="44"/>
  <c r="AK61" i="44"/>
  <c r="AT61" i="44" s="1"/>
  <c r="AJ55" i="44"/>
  <c r="AK55" i="44"/>
  <c r="AT55" i="44" s="1"/>
  <c r="AJ49" i="44"/>
  <c r="AK49" i="44"/>
  <c r="AT49" i="44" s="1"/>
  <c r="AJ43" i="44"/>
  <c r="AK43" i="44"/>
  <c r="AT43" i="44" s="1"/>
  <c r="AK37" i="44"/>
  <c r="AT37" i="44" s="1"/>
  <c r="AJ37" i="44"/>
  <c r="AK31" i="44"/>
  <c r="AT31" i="44" s="1"/>
  <c r="AJ31" i="44"/>
  <c r="AK25" i="44"/>
  <c r="AT25" i="44" s="1"/>
  <c r="AJ25" i="44"/>
  <c r="AJ19" i="44"/>
  <c r="AK19" i="44"/>
  <c r="AT19" i="44" s="1"/>
  <c r="AJ13" i="44"/>
  <c r="AK13" i="44"/>
  <c r="AT13" i="44" s="1"/>
  <c r="AJ7" i="44"/>
  <c r="AK7" i="44"/>
  <c r="AT7" i="44" s="1"/>
  <c r="AH67" i="36"/>
  <c r="AQ67" i="36" s="1"/>
  <c r="X69" i="76"/>
  <c r="Y69" i="76"/>
  <c r="AI68" i="31"/>
  <c r="AN68" i="31"/>
  <c r="X70" i="86"/>
  <c r="Y70" i="86"/>
  <c r="AN68" i="28"/>
  <c r="AI68" i="28"/>
  <c r="AX48" i="40" l="1"/>
  <c r="S48" i="40" s="1"/>
  <c r="AC48" i="40" s="1"/>
  <c r="AB49" i="40" s="1"/>
  <c r="AX36" i="40"/>
  <c r="S36" i="40" s="1"/>
  <c r="AC36" i="40" s="1"/>
  <c r="AB37" i="40" s="1"/>
  <c r="AX31" i="40"/>
  <c r="S31" i="40" s="1"/>
  <c r="AC31" i="40" s="1"/>
  <c r="AB32" i="40" s="1"/>
  <c r="AX51" i="48"/>
  <c r="S51" i="48" s="1"/>
  <c r="AC51" i="48" s="1"/>
  <c r="AB52" i="48" s="1"/>
  <c r="AX39" i="48"/>
  <c r="S39" i="48" s="1"/>
  <c r="AC39" i="48" s="1"/>
  <c r="AB40" i="48" s="1"/>
  <c r="AE68" i="81"/>
  <c r="AX29" i="40"/>
  <c r="S29" i="40" s="1"/>
  <c r="AC29" i="40" s="1"/>
  <c r="AB30" i="40" s="1"/>
  <c r="W69" i="81"/>
  <c r="AE66" i="46"/>
  <c r="Z67" i="29"/>
  <c r="AX67" i="40"/>
  <c r="S67" i="40" s="1"/>
  <c r="AC67" i="40" s="1"/>
  <c r="AB68" i="40" s="1"/>
  <c r="AX54" i="40"/>
  <c r="S54" i="40" s="1"/>
  <c r="AC54" i="40" s="1"/>
  <c r="AB55" i="40" s="1"/>
  <c r="AX42" i="40"/>
  <c r="S42" i="40" s="1"/>
  <c r="AC42" i="40" s="1"/>
  <c r="AB43" i="40" s="1"/>
  <c r="AX27" i="40"/>
  <c r="S27" i="40" s="1"/>
  <c r="AC27" i="40" s="1"/>
  <c r="AB28" i="40" s="1"/>
  <c r="AX28" i="96"/>
  <c r="S28" i="96" s="1"/>
  <c r="AC28" i="96" s="1"/>
  <c r="AB29" i="96" s="1"/>
  <c r="AX47" i="48"/>
  <c r="S47" i="48" s="1"/>
  <c r="AC47" i="48" s="1"/>
  <c r="AB48" i="48" s="1"/>
  <c r="AG66" i="46"/>
  <c r="AP66" i="46" s="1"/>
  <c r="AX62" i="40"/>
  <c r="S62" i="40" s="1"/>
  <c r="AC62" i="40" s="1"/>
  <c r="AB63" i="40" s="1"/>
  <c r="AX50" i="40"/>
  <c r="S50" i="40" s="1"/>
  <c r="AC50" i="40" s="1"/>
  <c r="AB51" i="40" s="1"/>
  <c r="AX38" i="40"/>
  <c r="S38" i="40" s="1"/>
  <c r="AC38" i="40" s="1"/>
  <c r="AB39" i="40" s="1"/>
  <c r="AX20" i="40"/>
  <c r="S20" i="40" s="1"/>
  <c r="AC20" i="40" s="1"/>
  <c r="AB21" i="40" s="1"/>
  <c r="AX46" i="48"/>
  <c r="S46" i="48" s="1"/>
  <c r="AC46" i="48" s="1"/>
  <c r="AB47" i="48" s="1"/>
  <c r="W67" i="46"/>
  <c r="Z70" i="95"/>
  <c r="AX63" i="40"/>
  <c r="S63" i="40" s="1"/>
  <c r="AC63" i="40" s="1"/>
  <c r="AB64" i="40" s="1"/>
  <c r="AX57" i="40"/>
  <c r="S57" i="40" s="1"/>
  <c r="AC57" i="40" s="1"/>
  <c r="AB58" i="40" s="1"/>
  <c r="AX51" i="40"/>
  <c r="S51" i="40" s="1"/>
  <c r="AC51" i="40" s="1"/>
  <c r="AB52" i="40" s="1"/>
  <c r="AX45" i="40"/>
  <c r="S45" i="40" s="1"/>
  <c r="AC45" i="40" s="1"/>
  <c r="AB46" i="40" s="1"/>
  <c r="AX39" i="40"/>
  <c r="S39" i="40" s="1"/>
  <c r="AC39" i="40" s="1"/>
  <c r="AB40" i="40" s="1"/>
  <c r="AX32" i="40"/>
  <c r="S32" i="40" s="1"/>
  <c r="AC32" i="40" s="1"/>
  <c r="AB33" i="40" s="1"/>
  <c r="AX23" i="40"/>
  <c r="S23" i="40" s="1"/>
  <c r="AC23" i="40" s="1"/>
  <c r="AB24" i="40" s="1"/>
  <c r="AX12" i="40"/>
  <c r="S12" i="40" s="1"/>
  <c r="AC12" i="40" s="1"/>
  <c r="AB13" i="40" s="1"/>
  <c r="AX31" i="96"/>
  <c r="S31" i="96" s="1"/>
  <c r="AC31" i="96" s="1"/>
  <c r="AB32" i="96" s="1"/>
  <c r="AX25" i="96"/>
  <c r="S25" i="96" s="1"/>
  <c r="AC25" i="96" s="1"/>
  <c r="AB26" i="96" s="1"/>
  <c r="AX14" i="96"/>
  <c r="S14" i="96" s="1"/>
  <c r="AC14" i="96" s="1"/>
  <c r="AB15" i="96" s="1"/>
  <c r="AX54" i="48"/>
  <c r="S54" i="48" s="1"/>
  <c r="AC54" i="48" s="1"/>
  <c r="AB55" i="48" s="1"/>
  <c r="AX48" i="48"/>
  <c r="S48" i="48" s="1"/>
  <c r="AC48" i="48" s="1"/>
  <c r="AB49" i="48" s="1"/>
  <c r="AX42" i="48"/>
  <c r="S42" i="48" s="1"/>
  <c r="AC42" i="48" s="1"/>
  <c r="AB43" i="48" s="1"/>
  <c r="AX34" i="48"/>
  <c r="S34" i="48" s="1"/>
  <c r="AC34" i="48" s="1"/>
  <c r="AB35" i="48" s="1"/>
  <c r="AX21" i="40"/>
  <c r="S21" i="40" s="1"/>
  <c r="AC21" i="40" s="1"/>
  <c r="AB22" i="40" s="1"/>
  <c r="AX10" i="40"/>
  <c r="S10" i="40" s="1"/>
  <c r="AC10" i="40" s="1"/>
  <c r="AB11" i="40" s="1"/>
  <c r="AX13" i="96"/>
  <c r="S13" i="96" s="1"/>
  <c r="AC13" i="96" s="1"/>
  <c r="AB14" i="96" s="1"/>
  <c r="AX33" i="48"/>
  <c r="S33" i="48" s="1"/>
  <c r="AC33" i="48" s="1"/>
  <c r="AB34" i="48" s="1"/>
  <c r="AX40" i="48"/>
  <c r="S40" i="48" s="1"/>
  <c r="AC40" i="48" s="1"/>
  <c r="AB41" i="48" s="1"/>
  <c r="AX27" i="48"/>
  <c r="S27" i="48" s="1"/>
  <c r="AC27" i="48" s="1"/>
  <c r="AB28" i="48" s="1"/>
  <c r="AX19" i="40"/>
  <c r="S19" i="40" s="1"/>
  <c r="AC19" i="40" s="1"/>
  <c r="AB20" i="40" s="1"/>
  <c r="AX59" i="40"/>
  <c r="S59" i="40" s="1"/>
  <c r="AC59" i="40" s="1"/>
  <c r="AB60" i="40" s="1"/>
  <c r="AX53" i="40"/>
  <c r="S53" i="40" s="1"/>
  <c r="AC53" i="40" s="1"/>
  <c r="AB54" i="40" s="1"/>
  <c r="AX47" i="40"/>
  <c r="S47" i="40" s="1"/>
  <c r="AC47" i="40" s="1"/>
  <c r="AB48" i="40" s="1"/>
  <c r="AX41" i="40"/>
  <c r="S41" i="40" s="1"/>
  <c r="AC41" i="40" s="1"/>
  <c r="AB42" i="40" s="1"/>
  <c r="AX35" i="40"/>
  <c r="S35" i="40" s="1"/>
  <c r="AC35" i="40" s="1"/>
  <c r="AB36" i="40" s="1"/>
  <c r="AX26" i="40"/>
  <c r="S26" i="40" s="1"/>
  <c r="AC26" i="40" s="1"/>
  <c r="AB27" i="40" s="1"/>
  <c r="AX17" i="40"/>
  <c r="S17" i="40" s="1"/>
  <c r="AC17" i="40" s="1"/>
  <c r="AB18" i="40" s="1"/>
  <c r="AX33" i="96"/>
  <c r="S33" i="96" s="1"/>
  <c r="AC33" i="96" s="1"/>
  <c r="AB34" i="96" s="1"/>
  <c r="AX27" i="96"/>
  <c r="S27" i="96" s="1"/>
  <c r="AC27" i="96" s="1"/>
  <c r="AB28" i="96" s="1"/>
  <c r="AX19" i="96"/>
  <c r="S19" i="96" s="1"/>
  <c r="AC19" i="96" s="1"/>
  <c r="AB20" i="96" s="1"/>
  <c r="AX44" i="48"/>
  <c r="S44" i="48" s="1"/>
  <c r="AC44" i="48" s="1"/>
  <c r="AB45" i="48" s="1"/>
  <c r="AX37" i="48"/>
  <c r="S37" i="48" s="1"/>
  <c r="AC37" i="48" s="1"/>
  <c r="AB38" i="48" s="1"/>
  <c r="AX58" i="40"/>
  <c r="S58" i="40" s="1"/>
  <c r="AC58" i="40" s="1"/>
  <c r="AB59" i="40" s="1"/>
  <c r="AX52" i="40"/>
  <c r="S52" i="40" s="1"/>
  <c r="AC52" i="40" s="1"/>
  <c r="AB53" i="40" s="1"/>
  <c r="AX46" i="40"/>
  <c r="S46" i="40" s="1"/>
  <c r="AC46" i="40" s="1"/>
  <c r="AB47" i="40" s="1"/>
  <c r="AX40" i="40"/>
  <c r="S40" i="40" s="1"/>
  <c r="AC40" i="40" s="1"/>
  <c r="AB41" i="40" s="1"/>
  <c r="AX33" i="40"/>
  <c r="S33" i="40" s="1"/>
  <c r="AC33" i="40" s="1"/>
  <c r="AB34" i="40" s="1"/>
  <c r="AX25" i="40"/>
  <c r="S25" i="40" s="1"/>
  <c r="AC25" i="40" s="1"/>
  <c r="AB26" i="40" s="1"/>
  <c r="AX14" i="40"/>
  <c r="S14" i="40" s="1"/>
  <c r="AC14" i="40" s="1"/>
  <c r="AB15" i="40" s="1"/>
  <c r="AX32" i="96"/>
  <c r="S32" i="96" s="1"/>
  <c r="AC32" i="96" s="1"/>
  <c r="AB33" i="96" s="1"/>
  <c r="AX26" i="96"/>
  <c r="S26" i="96" s="1"/>
  <c r="AC26" i="96" s="1"/>
  <c r="AB27" i="96" s="1"/>
  <c r="AX15" i="96"/>
  <c r="S15" i="96" s="1"/>
  <c r="AC15" i="96" s="1"/>
  <c r="AB16" i="96" s="1"/>
  <c r="AX49" i="48"/>
  <c r="S49" i="48" s="1"/>
  <c r="AC49" i="48" s="1"/>
  <c r="AB50" i="48" s="1"/>
  <c r="AX43" i="48"/>
  <c r="S43" i="48" s="1"/>
  <c r="AC43" i="48" s="1"/>
  <c r="AB44" i="48" s="1"/>
  <c r="AX35" i="48"/>
  <c r="S35" i="48" s="1"/>
  <c r="AC35" i="48" s="1"/>
  <c r="AB36" i="48" s="1"/>
  <c r="AX30" i="40"/>
  <c r="S30" i="40" s="1"/>
  <c r="AC30" i="40" s="1"/>
  <c r="AB31" i="40" s="1"/>
  <c r="AX24" i="40"/>
  <c r="S24" i="40" s="1"/>
  <c r="AC24" i="40" s="1"/>
  <c r="AB25" i="40" s="1"/>
  <c r="AX18" i="40"/>
  <c r="S18" i="40" s="1"/>
  <c r="AC18" i="40" s="1"/>
  <c r="AB19" i="40" s="1"/>
  <c r="AX4" i="40"/>
  <c r="S4" i="40" s="1"/>
  <c r="AC4" i="40" s="1"/>
  <c r="AB5" i="40" s="1"/>
  <c r="AX24" i="96"/>
  <c r="S24" i="96" s="1"/>
  <c r="AC24" i="96" s="1"/>
  <c r="AB25" i="96" s="1"/>
  <c r="AX18" i="96"/>
  <c r="S18" i="96" s="1"/>
  <c r="AC18" i="96" s="1"/>
  <c r="AB19" i="96" s="1"/>
  <c r="AX12" i="96"/>
  <c r="S12" i="96" s="1"/>
  <c r="AC12" i="96" s="1"/>
  <c r="AB13" i="96" s="1"/>
  <c r="AX38" i="48"/>
  <c r="S38" i="48" s="1"/>
  <c r="AC38" i="48" s="1"/>
  <c r="AB39" i="48" s="1"/>
  <c r="AX32" i="48"/>
  <c r="S32" i="48" s="1"/>
  <c r="AC32" i="48" s="1"/>
  <c r="AB33" i="48" s="1"/>
  <c r="AX26" i="48"/>
  <c r="S26" i="48" s="1"/>
  <c r="AC26" i="48" s="1"/>
  <c r="AB27" i="48" s="1"/>
  <c r="AX17" i="96"/>
  <c r="S17" i="96" s="1"/>
  <c r="AC17" i="96" s="1"/>
  <c r="AB18" i="96" s="1"/>
  <c r="AX11" i="96"/>
  <c r="S11" i="96" s="1"/>
  <c r="AC11" i="96" s="1"/>
  <c r="AB12" i="96" s="1"/>
  <c r="AX31" i="48"/>
  <c r="S31" i="48" s="1"/>
  <c r="AC31" i="48" s="1"/>
  <c r="AB32" i="48" s="1"/>
  <c r="AX25" i="48"/>
  <c r="S25" i="48" s="1"/>
  <c r="AC25" i="48" s="1"/>
  <c r="AB26" i="48" s="1"/>
  <c r="AX34" i="40"/>
  <c r="S34" i="40" s="1"/>
  <c r="AC34" i="40" s="1"/>
  <c r="AB35" i="40" s="1"/>
  <c r="AX28" i="40"/>
  <c r="S28" i="40" s="1"/>
  <c r="AC28" i="40" s="1"/>
  <c r="AB29" i="40" s="1"/>
  <c r="AX22" i="40"/>
  <c r="S22" i="40" s="1"/>
  <c r="AC22" i="40" s="1"/>
  <c r="AB23" i="40" s="1"/>
  <c r="AX15" i="40"/>
  <c r="S15" i="40" s="1"/>
  <c r="AC15" i="40" s="1"/>
  <c r="AB16" i="40" s="1"/>
  <c r="AX22" i="96"/>
  <c r="S22" i="96" s="1"/>
  <c r="AC22" i="96" s="1"/>
  <c r="AB23" i="96" s="1"/>
  <c r="AX16" i="96"/>
  <c r="S16" i="96" s="1"/>
  <c r="AC16" i="96" s="1"/>
  <c r="AB17" i="96" s="1"/>
  <c r="AX10" i="96"/>
  <c r="S10" i="96" s="1"/>
  <c r="AC10" i="96" s="1"/>
  <c r="AB11" i="96" s="1"/>
  <c r="AX36" i="48"/>
  <c r="S36" i="48" s="1"/>
  <c r="AC36" i="48" s="1"/>
  <c r="AB37" i="48" s="1"/>
  <c r="AX30" i="48"/>
  <c r="S30" i="48" s="1"/>
  <c r="AC30" i="48" s="1"/>
  <c r="AB31" i="48" s="1"/>
  <c r="AX23" i="48"/>
  <c r="S23" i="48" s="1"/>
  <c r="AC23" i="48" s="1"/>
  <c r="AB24" i="48" s="1"/>
  <c r="AX9" i="96"/>
  <c r="S9" i="96" s="1"/>
  <c r="AC9" i="96" s="1"/>
  <c r="AB10" i="96" s="1"/>
  <c r="AX29" i="48"/>
  <c r="S29" i="48" s="1"/>
  <c r="AC29" i="48" s="1"/>
  <c r="AB30" i="48" s="1"/>
  <c r="AX19" i="48"/>
  <c r="S19" i="48" s="1"/>
  <c r="AC19" i="48" s="1"/>
  <c r="AB20" i="48" s="1"/>
  <c r="AX28" i="48"/>
  <c r="S28" i="48" s="1"/>
  <c r="AC28" i="48" s="1"/>
  <c r="AB29" i="48" s="1"/>
  <c r="AX13" i="48"/>
  <c r="S13" i="48" s="1"/>
  <c r="AC13" i="48" s="1"/>
  <c r="AB14" i="48" s="1"/>
  <c r="AX5" i="40"/>
  <c r="S5" i="40" s="1"/>
  <c r="AC5" i="40" s="1"/>
  <c r="AB6" i="40" s="1"/>
  <c r="AX4" i="96"/>
  <c r="S4" i="96" s="1"/>
  <c r="AC4" i="96" s="1"/>
  <c r="AB5" i="96" s="1"/>
  <c r="AX17" i="48"/>
  <c r="S17" i="48" s="1"/>
  <c r="AC17" i="48" s="1"/>
  <c r="AB18" i="48" s="1"/>
  <c r="AX11" i="48"/>
  <c r="S11" i="48" s="1"/>
  <c r="AC11" i="48" s="1"/>
  <c r="AB12" i="48" s="1"/>
  <c r="AX22" i="48"/>
  <c r="S22" i="48" s="1"/>
  <c r="AC22" i="48" s="1"/>
  <c r="AB23" i="48" s="1"/>
  <c r="AX16" i="48"/>
  <c r="S16" i="48" s="1"/>
  <c r="AC16" i="48" s="1"/>
  <c r="AB17" i="48" s="1"/>
  <c r="AX10" i="48"/>
  <c r="S10" i="48" s="1"/>
  <c r="AC10" i="48" s="1"/>
  <c r="AB11" i="48" s="1"/>
  <c r="AX21" i="48"/>
  <c r="S21" i="48" s="1"/>
  <c r="AC21" i="48" s="1"/>
  <c r="AB22" i="48" s="1"/>
  <c r="AX15" i="48"/>
  <c r="S15" i="48" s="1"/>
  <c r="AC15" i="48" s="1"/>
  <c r="AB16" i="48" s="1"/>
  <c r="AX6" i="48"/>
  <c r="S6" i="48" s="1"/>
  <c r="AC6" i="48" s="1"/>
  <c r="AB7" i="48" s="1"/>
  <c r="AX11" i="40"/>
  <c r="S11" i="40" s="1"/>
  <c r="AC11" i="40" s="1"/>
  <c r="AB12" i="40" s="1"/>
  <c r="AX20" i="48"/>
  <c r="S20" i="48" s="1"/>
  <c r="AC20" i="48" s="1"/>
  <c r="AB21" i="48" s="1"/>
  <c r="AX14" i="48"/>
  <c r="S14" i="48" s="1"/>
  <c r="AC14" i="48" s="1"/>
  <c r="AB15" i="48" s="1"/>
  <c r="AX5" i="48"/>
  <c r="S5" i="48" s="1"/>
  <c r="AC5" i="48" s="1"/>
  <c r="AB6" i="48" s="1"/>
  <c r="AX16" i="40"/>
  <c r="S16" i="40" s="1"/>
  <c r="AC16" i="40" s="1"/>
  <c r="AB17" i="40" s="1"/>
  <c r="AX9" i="40"/>
  <c r="S9" i="40" s="1"/>
  <c r="AC9" i="40" s="1"/>
  <c r="AB10" i="40" s="1"/>
  <c r="AX5" i="96"/>
  <c r="S5" i="96" s="1"/>
  <c r="AC5" i="96" s="1"/>
  <c r="AB6" i="96" s="1"/>
  <c r="AX24" i="48"/>
  <c r="S24" i="48" s="1"/>
  <c r="AC24" i="48" s="1"/>
  <c r="AB25" i="48" s="1"/>
  <c r="AX18" i="48"/>
  <c r="S18" i="48" s="1"/>
  <c r="AC18" i="48" s="1"/>
  <c r="AB19" i="48" s="1"/>
  <c r="AX12" i="48"/>
  <c r="S12" i="48" s="1"/>
  <c r="AC12" i="48" s="1"/>
  <c r="AB13" i="48" s="1"/>
  <c r="AB4" i="48"/>
  <c r="AJ3" i="48"/>
  <c r="AK8" i="96"/>
  <c r="AT8" i="96" s="1"/>
  <c r="AK8" i="40"/>
  <c r="AT8" i="40" s="1"/>
  <c r="Y69" i="34"/>
  <c r="X69" i="34"/>
  <c r="X70" i="38"/>
  <c r="Y70" i="38"/>
  <c r="AS37" i="44"/>
  <c r="AL37" i="44"/>
  <c r="AU37" i="44" s="1"/>
  <c r="AR67" i="39"/>
  <c r="AI65" i="27"/>
  <c r="AN65" i="27"/>
  <c r="AH67" i="29"/>
  <c r="AQ67" i="29" s="1"/>
  <c r="X67" i="92"/>
  <c r="Y67" i="92"/>
  <c r="Z67" i="92" s="1"/>
  <c r="AG69" i="28"/>
  <c r="AP69" i="28" s="1"/>
  <c r="AP71" i="28" s="1"/>
  <c r="AE69" i="28"/>
  <c r="AF69" i="28"/>
  <c r="AO69" i="28" s="1"/>
  <c r="AO71" i="28" s="1"/>
  <c r="AX69" i="28"/>
  <c r="S69" i="28" s="1"/>
  <c r="AC69" i="28" s="1"/>
  <c r="AR67" i="33"/>
  <c r="AS14" i="44"/>
  <c r="AL14" i="44"/>
  <c r="AU14" i="44" s="1"/>
  <c r="AS32" i="44"/>
  <c r="AL32" i="44"/>
  <c r="AU32" i="44" s="1"/>
  <c r="AS50" i="44"/>
  <c r="AL50" i="44"/>
  <c r="AU50" i="44" s="1"/>
  <c r="AS65" i="44"/>
  <c r="AL65" i="44"/>
  <c r="AU65" i="44" s="1"/>
  <c r="W69" i="84"/>
  <c r="AE68" i="84"/>
  <c r="AF68" i="84"/>
  <c r="AO68" i="84" s="1"/>
  <c r="AG68" i="84"/>
  <c r="AP68" i="84" s="1"/>
  <c r="AI69" i="96"/>
  <c r="AN69" i="96"/>
  <c r="AN71" i="96" s="1"/>
  <c r="AH70" i="95"/>
  <c r="AQ70" i="95" s="1"/>
  <c r="AS15" i="44"/>
  <c r="AL15" i="44"/>
  <c r="AU15" i="44" s="1"/>
  <c r="AS33" i="44"/>
  <c r="AL33" i="44"/>
  <c r="AU33" i="44" s="1"/>
  <c r="AS51" i="44"/>
  <c r="AL51" i="44"/>
  <c r="AU51" i="44" s="1"/>
  <c r="AS68" i="44"/>
  <c r="AL68" i="44"/>
  <c r="AU68" i="44" s="1"/>
  <c r="AG69" i="40"/>
  <c r="AP69" i="40" s="1"/>
  <c r="AP71" i="40" s="1"/>
  <c r="AF69" i="40"/>
  <c r="AO69" i="40" s="1"/>
  <c r="AO71" i="40" s="1"/>
  <c r="AE69" i="40"/>
  <c r="AX69" i="40"/>
  <c r="S69" i="40" s="1"/>
  <c r="AC69" i="40" s="1"/>
  <c r="AF65" i="94"/>
  <c r="AO65" i="94" s="1"/>
  <c r="W66" i="94"/>
  <c r="AE65" i="94"/>
  <c r="AG65" i="94"/>
  <c r="AP65" i="94" s="1"/>
  <c r="AS29" i="44"/>
  <c r="AL29" i="44"/>
  <c r="AU29" i="44" s="1"/>
  <c r="W68" i="78"/>
  <c r="AG67" i="78"/>
  <c r="AP67" i="78" s="1"/>
  <c r="AE67" i="78"/>
  <c r="AF67" i="78"/>
  <c r="AO67" i="78" s="1"/>
  <c r="AS3" i="44"/>
  <c r="AL3" i="44"/>
  <c r="AU3" i="44" s="1"/>
  <c r="AS40" i="44"/>
  <c r="AL40" i="44"/>
  <c r="AU40" i="44" s="1"/>
  <c r="AJ66" i="40"/>
  <c r="AK66" i="40"/>
  <c r="AT66" i="40" s="1"/>
  <c r="AJ61" i="40"/>
  <c r="AK61" i="40"/>
  <c r="AT61" i="40" s="1"/>
  <c r="AJ55" i="40"/>
  <c r="AK55" i="40"/>
  <c r="AT55" i="40" s="1"/>
  <c r="AJ49" i="40"/>
  <c r="AK49" i="40"/>
  <c r="AT49" i="40" s="1"/>
  <c r="AJ43" i="40"/>
  <c r="AK43" i="40"/>
  <c r="AT43" i="40" s="1"/>
  <c r="AJ37" i="40"/>
  <c r="AK37" i="40"/>
  <c r="AT37" i="40" s="1"/>
  <c r="AJ31" i="40"/>
  <c r="AK31" i="40"/>
  <c r="AT31" i="40" s="1"/>
  <c r="AJ25" i="40"/>
  <c r="AK25" i="40"/>
  <c r="AT25" i="40" s="1"/>
  <c r="AJ19" i="40"/>
  <c r="AK19" i="40"/>
  <c r="AT19" i="40" s="1"/>
  <c r="AK13" i="40"/>
  <c r="AT13" i="40" s="1"/>
  <c r="AX6" i="40"/>
  <c r="S6" i="40" s="1"/>
  <c r="AC6" i="40" s="1"/>
  <c r="AB7" i="40" s="1"/>
  <c r="AR66" i="29"/>
  <c r="AG69" i="37"/>
  <c r="AP69" i="37" s="1"/>
  <c r="AF69" i="37"/>
  <c r="AO69" i="37" s="1"/>
  <c r="AE69" i="37"/>
  <c r="W70" i="37"/>
  <c r="AR65" i="89"/>
  <c r="AS12" i="44"/>
  <c r="AL12" i="44"/>
  <c r="AU12" i="44" s="1"/>
  <c r="AS30" i="44"/>
  <c r="AL30" i="44"/>
  <c r="AU30" i="44" s="1"/>
  <c r="AS48" i="44"/>
  <c r="AL48" i="44"/>
  <c r="AU48" i="44" s="1"/>
  <c r="AS66" i="44"/>
  <c r="AL66" i="44"/>
  <c r="AU66" i="44" s="1"/>
  <c r="AJ66" i="96"/>
  <c r="AK66" i="96"/>
  <c r="AT66" i="96" s="1"/>
  <c r="AJ61" i="96"/>
  <c r="AK61" i="96"/>
  <c r="AT61" i="96" s="1"/>
  <c r="AJ55" i="96"/>
  <c r="AK55" i="96"/>
  <c r="AT55" i="96" s="1"/>
  <c r="AJ49" i="96"/>
  <c r="AK49" i="96"/>
  <c r="AT49" i="96" s="1"/>
  <c r="AJ43" i="96"/>
  <c r="AK43" i="96"/>
  <c r="AT43" i="96" s="1"/>
  <c r="AJ37" i="96"/>
  <c r="AK37" i="96"/>
  <c r="AT37" i="96" s="1"/>
  <c r="AJ31" i="96"/>
  <c r="AK31" i="96"/>
  <c r="AT31" i="96" s="1"/>
  <c r="AJ25" i="96"/>
  <c r="AK25" i="96"/>
  <c r="AT25" i="96" s="1"/>
  <c r="AJ19" i="96"/>
  <c r="AK19" i="96"/>
  <c r="AT19" i="96" s="1"/>
  <c r="AJ13" i="96"/>
  <c r="AK13" i="96"/>
  <c r="AT13" i="96" s="1"/>
  <c r="AX6" i="96"/>
  <c r="S6" i="96" s="1"/>
  <c r="AC6" i="96" s="1"/>
  <c r="AB7" i="96" s="1"/>
  <c r="AJ65" i="48"/>
  <c r="AK65" i="48"/>
  <c r="AT65" i="48" s="1"/>
  <c r="AJ62" i="48"/>
  <c r="AK62" i="48"/>
  <c r="AT62" i="48" s="1"/>
  <c r="AJ56" i="48"/>
  <c r="AK56" i="48"/>
  <c r="AT56" i="48" s="1"/>
  <c r="AJ50" i="48"/>
  <c r="AK50" i="48"/>
  <c r="AT50" i="48" s="1"/>
  <c r="AJ44" i="48"/>
  <c r="AK44" i="48"/>
  <c r="AT44" i="48" s="1"/>
  <c r="AJ38" i="48"/>
  <c r="AK38" i="48"/>
  <c r="AT38" i="48" s="1"/>
  <c r="AJ32" i="48"/>
  <c r="AK32" i="48"/>
  <c r="AT32" i="48" s="1"/>
  <c r="AJ26" i="48"/>
  <c r="AK26" i="48"/>
  <c r="AT26" i="48" s="1"/>
  <c r="AJ20" i="48"/>
  <c r="AK20" i="48"/>
  <c r="AT20" i="48" s="1"/>
  <c r="AJ14" i="48"/>
  <c r="AK14" i="48"/>
  <c r="AT14" i="48" s="1"/>
  <c r="AX7" i="48"/>
  <c r="S7" i="48" s="1"/>
  <c r="AC7" i="48" s="1"/>
  <c r="AB8" i="48" s="1"/>
  <c r="Y72" i="91"/>
  <c r="X72" i="91"/>
  <c r="AE68" i="83"/>
  <c r="AG68" i="83"/>
  <c r="AP68" i="83" s="1"/>
  <c r="W69" i="83"/>
  <c r="AF68" i="83"/>
  <c r="AO68" i="83" s="1"/>
  <c r="AG69" i="73"/>
  <c r="AP69" i="73" s="1"/>
  <c r="AF69" i="73"/>
  <c r="AO69" i="73" s="1"/>
  <c r="AE69" i="73"/>
  <c r="W70" i="73"/>
  <c r="AJ4" i="44"/>
  <c r="AK4" i="44"/>
  <c r="AT4" i="44" s="1"/>
  <c r="AT71" i="44" s="1"/>
  <c r="AK65" i="40"/>
  <c r="AT65" i="40" s="1"/>
  <c r="AJ65" i="40"/>
  <c r="AJ60" i="40"/>
  <c r="AK60" i="40"/>
  <c r="AT60" i="40" s="1"/>
  <c r="AJ54" i="40"/>
  <c r="AK54" i="40"/>
  <c r="AT54" i="40" s="1"/>
  <c r="AJ48" i="40"/>
  <c r="AK48" i="40"/>
  <c r="AT48" i="40" s="1"/>
  <c r="AJ42" i="40"/>
  <c r="AK42" i="40"/>
  <c r="AT42" i="40" s="1"/>
  <c r="AJ36" i="40"/>
  <c r="AK36" i="40"/>
  <c r="AT36" i="40" s="1"/>
  <c r="AJ30" i="40"/>
  <c r="AK30" i="40"/>
  <c r="AT30" i="40" s="1"/>
  <c r="AJ24" i="40"/>
  <c r="AK24" i="40"/>
  <c r="AT24" i="40" s="1"/>
  <c r="AJ18" i="40"/>
  <c r="AK18" i="40"/>
  <c r="AT18" i="40" s="1"/>
  <c r="AJ12" i="40"/>
  <c r="AK12" i="40"/>
  <c r="AT12" i="40" s="1"/>
  <c r="AJ6" i="40"/>
  <c r="AK6" i="40"/>
  <c r="AT6" i="40" s="1"/>
  <c r="AI66" i="88"/>
  <c r="AN66" i="88"/>
  <c r="AR69" i="44"/>
  <c r="AR71" i="44" s="1"/>
  <c r="AL69" i="44"/>
  <c r="AU69" i="44" s="1"/>
  <c r="AS59" i="44"/>
  <c r="AL59" i="44"/>
  <c r="AU59" i="44" s="1"/>
  <c r="AI69" i="77"/>
  <c r="AN69" i="77"/>
  <c r="AH67" i="47"/>
  <c r="AQ67" i="47" s="1"/>
  <c r="AK67" i="96"/>
  <c r="AT67" i="96" s="1"/>
  <c r="AJ67" i="96"/>
  <c r="AJ60" i="96"/>
  <c r="AK60" i="96"/>
  <c r="AT60" i="96" s="1"/>
  <c r="AJ54" i="96"/>
  <c r="AK54" i="96"/>
  <c r="AT54" i="96" s="1"/>
  <c r="AJ48" i="96"/>
  <c r="AK48" i="96"/>
  <c r="AT48" i="96" s="1"/>
  <c r="AJ42" i="96"/>
  <c r="AK42" i="96"/>
  <c r="AT42" i="96" s="1"/>
  <c r="AJ36" i="96"/>
  <c r="AK36" i="96"/>
  <c r="AT36" i="96" s="1"/>
  <c r="AJ30" i="96"/>
  <c r="AK30" i="96"/>
  <c r="AT30" i="96" s="1"/>
  <c r="AJ24" i="96"/>
  <c r="AK24" i="96"/>
  <c r="AT24" i="96" s="1"/>
  <c r="AJ18" i="96"/>
  <c r="AK18" i="96"/>
  <c r="AT18" i="96" s="1"/>
  <c r="AK12" i="96"/>
  <c r="AT12" i="96" s="1"/>
  <c r="AJ12" i="96"/>
  <c r="AK6" i="96"/>
  <c r="AT6" i="96" s="1"/>
  <c r="AJ6" i="96"/>
  <c r="AJ68" i="48"/>
  <c r="AK68" i="48"/>
  <c r="AT68" i="48" s="1"/>
  <c r="AJ61" i="48"/>
  <c r="AK61" i="48"/>
  <c r="AT61" i="48" s="1"/>
  <c r="AJ55" i="48"/>
  <c r="AK55" i="48"/>
  <c r="AT55" i="48" s="1"/>
  <c r="AJ49" i="48"/>
  <c r="AK49" i="48"/>
  <c r="AT49" i="48" s="1"/>
  <c r="AJ43" i="48"/>
  <c r="AK43" i="48"/>
  <c r="AT43" i="48" s="1"/>
  <c r="AJ37" i="48"/>
  <c r="AK37" i="48"/>
  <c r="AT37" i="48" s="1"/>
  <c r="AJ31" i="48"/>
  <c r="AK31" i="48"/>
  <c r="AT31" i="48" s="1"/>
  <c r="AJ25" i="48"/>
  <c r="AK25" i="48"/>
  <c r="AT25" i="48" s="1"/>
  <c r="AJ19" i="48"/>
  <c r="AK19" i="48"/>
  <c r="AT19" i="48" s="1"/>
  <c r="AJ13" i="48"/>
  <c r="AK13" i="48"/>
  <c r="AT13" i="48" s="1"/>
  <c r="AK7" i="48"/>
  <c r="AT7" i="48" s="1"/>
  <c r="AI71" i="91"/>
  <c r="AN71" i="91"/>
  <c r="AH69" i="76"/>
  <c r="AQ69" i="76" s="1"/>
  <c r="AQ71" i="76" s="1"/>
  <c r="AZ3" i="76"/>
  <c r="AX6" i="76" s="1"/>
  <c r="S6" i="76" s="1"/>
  <c r="AC6" i="76" s="1"/>
  <c r="AB7" i="76" s="1"/>
  <c r="AS55" i="44"/>
  <c r="AL55" i="44"/>
  <c r="AU55" i="44" s="1"/>
  <c r="AR65" i="75"/>
  <c r="W70" i="30"/>
  <c r="AG69" i="30"/>
  <c r="AP69" i="30" s="1"/>
  <c r="AF69" i="30"/>
  <c r="AO69" i="30" s="1"/>
  <c r="AE69" i="30"/>
  <c r="AH68" i="33"/>
  <c r="AQ68" i="33" s="1"/>
  <c r="AS58" i="44"/>
  <c r="AL58" i="44"/>
  <c r="AU58" i="44" s="1"/>
  <c r="AH70" i="86"/>
  <c r="AQ70" i="86" s="1"/>
  <c r="Z69" i="76"/>
  <c r="AS25" i="44"/>
  <c r="AL25" i="44"/>
  <c r="AU25" i="44" s="1"/>
  <c r="X66" i="27"/>
  <c r="Y66" i="27"/>
  <c r="AI68" i="82"/>
  <c r="AN68" i="82"/>
  <c r="AR67" i="84"/>
  <c r="AN66" i="92"/>
  <c r="AI66" i="92"/>
  <c r="AR66" i="47"/>
  <c r="AS20" i="44"/>
  <c r="AL20" i="44"/>
  <c r="AU20" i="44" s="1"/>
  <c r="AS38" i="44"/>
  <c r="AL38" i="44"/>
  <c r="AU38" i="44" s="1"/>
  <c r="AS56" i="44"/>
  <c r="AL56" i="44"/>
  <c r="AU56" i="44" s="1"/>
  <c r="AN68" i="34"/>
  <c r="AI68" i="34"/>
  <c r="AR69" i="85"/>
  <c r="AH67" i="35"/>
  <c r="AQ67" i="35" s="1"/>
  <c r="AN69" i="38"/>
  <c r="AI69" i="38"/>
  <c r="AH69" i="87"/>
  <c r="AQ69" i="87" s="1"/>
  <c r="AH69" i="31"/>
  <c r="AQ69" i="31" s="1"/>
  <c r="W70" i="25"/>
  <c r="AG69" i="25"/>
  <c r="AP69" i="25" s="1"/>
  <c r="AF69" i="25"/>
  <c r="AO69" i="25" s="1"/>
  <c r="AE69" i="25"/>
  <c r="AS21" i="44"/>
  <c r="AL21" i="44"/>
  <c r="AU21" i="44" s="1"/>
  <c r="AS39" i="44"/>
  <c r="AL39" i="44"/>
  <c r="AU39" i="44" s="1"/>
  <c r="AS57" i="44"/>
  <c r="AL57" i="44"/>
  <c r="AU57" i="44" s="1"/>
  <c r="AS53" i="44"/>
  <c r="AL53" i="44"/>
  <c r="AU53" i="44" s="1"/>
  <c r="Z68" i="33"/>
  <c r="AS28" i="44"/>
  <c r="AL28" i="44"/>
  <c r="AU28" i="44" s="1"/>
  <c r="AS64" i="44"/>
  <c r="AL64" i="44"/>
  <c r="AU64" i="44" s="1"/>
  <c r="AK68" i="40"/>
  <c r="AT68" i="40" s="1"/>
  <c r="AJ68" i="40"/>
  <c r="AK59" i="40"/>
  <c r="AT59" i="40" s="1"/>
  <c r="AJ59" i="40"/>
  <c r="AK53" i="40"/>
  <c r="AT53" i="40" s="1"/>
  <c r="AJ53" i="40"/>
  <c r="AK47" i="40"/>
  <c r="AT47" i="40" s="1"/>
  <c r="AJ47" i="40"/>
  <c r="AK41" i="40"/>
  <c r="AT41" i="40" s="1"/>
  <c r="AJ41" i="40"/>
  <c r="AK35" i="40"/>
  <c r="AT35" i="40" s="1"/>
  <c r="AJ35" i="40"/>
  <c r="AK29" i="40"/>
  <c r="AT29" i="40" s="1"/>
  <c r="AJ29" i="40"/>
  <c r="AK23" i="40"/>
  <c r="AT23" i="40" s="1"/>
  <c r="AJ23" i="40"/>
  <c r="AK17" i="40"/>
  <c r="AT17" i="40" s="1"/>
  <c r="AJ17" i="40"/>
  <c r="AJ11" i="40"/>
  <c r="AK11" i="40"/>
  <c r="AT11" i="40" s="1"/>
  <c r="AJ5" i="40"/>
  <c r="AK5" i="40"/>
  <c r="AT5" i="40" s="1"/>
  <c r="Y67" i="74"/>
  <c r="X67" i="74"/>
  <c r="Z67" i="47"/>
  <c r="AS18" i="44"/>
  <c r="AL18" i="44"/>
  <c r="AU18" i="44" s="1"/>
  <c r="AS36" i="44"/>
  <c r="AL36" i="44"/>
  <c r="AU36" i="44" s="1"/>
  <c r="AS54" i="44"/>
  <c r="AL54" i="44"/>
  <c r="AU54" i="44" s="1"/>
  <c r="AJ65" i="96"/>
  <c r="AK65" i="96"/>
  <c r="AT65" i="96" s="1"/>
  <c r="AJ59" i="96"/>
  <c r="AK59" i="96"/>
  <c r="AT59" i="96" s="1"/>
  <c r="AJ53" i="96"/>
  <c r="AK53" i="96"/>
  <c r="AT53" i="96" s="1"/>
  <c r="AJ47" i="96"/>
  <c r="AK47" i="96"/>
  <c r="AT47" i="96" s="1"/>
  <c r="AJ41" i="96"/>
  <c r="AK41" i="96"/>
  <c r="AT41" i="96" s="1"/>
  <c r="AJ35" i="96"/>
  <c r="AK35" i="96"/>
  <c r="AT35" i="96" s="1"/>
  <c r="AJ29" i="96"/>
  <c r="AK29" i="96"/>
  <c r="AT29" i="96" s="1"/>
  <c r="AK23" i="96"/>
  <c r="AT23" i="96" s="1"/>
  <c r="AJ23" i="96"/>
  <c r="AJ17" i="96"/>
  <c r="AK17" i="96"/>
  <c r="AT17" i="96" s="1"/>
  <c r="AJ11" i="96"/>
  <c r="AK11" i="96"/>
  <c r="AT11" i="96" s="1"/>
  <c r="AJ5" i="96"/>
  <c r="AK5" i="96"/>
  <c r="AT5" i="96" s="1"/>
  <c r="AH67" i="45"/>
  <c r="AQ67" i="45" s="1"/>
  <c r="AJ67" i="48"/>
  <c r="AK67" i="48"/>
  <c r="AT67" i="48" s="1"/>
  <c r="AJ60" i="48"/>
  <c r="AK60" i="48"/>
  <c r="AT60" i="48" s="1"/>
  <c r="AJ54" i="48"/>
  <c r="AK54" i="48"/>
  <c r="AT54" i="48" s="1"/>
  <c r="AK48" i="48"/>
  <c r="AT48" i="48" s="1"/>
  <c r="AJ48" i="48"/>
  <c r="AJ42" i="48"/>
  <c r="AK42" i="48"/>
  <c r="AT42" i="48" s="1"/>
  <c r="AJ36" i="48"/>
  <c r="AK36" i="48"/>
  <c r="AT36" i="48" s="1"/>
  <c r="AK30" i="48"/>
  <c r="AT30" i="48" s="1"/>
  <c r="AJ30" i="48"/>
  <c r="AJ24" i="48"/>
  <c r="AK24" i="48"/>
  <c r="AT24" i="48" s="1"/>
  <c r="AJ18" i="48"/>
  <c r="AK18" i="48"/>
  <c r="AT18" i="48" s="1"/>
  <c r="AK12" i="48"/>
  <c r="AT12" i="48" s="1"/>
  <c r="AJ12" i="48"/>
  <c r="AJ6" i="48"/>
  <c r="AK6" i="48"/>
  <c r="AT6" i="48" s="1"/>
  <c r="Y68" i="43"/>
  <c r="X68" i="43"/>
  <c r="Z68" i="43" s="1"/>
  <c r="X70" i="42"/>
  <c r="Y70" i="42"/>
  <c r="AI66" i="46"/>
  <c r="AN66" i="46"/>
  <c r="AS22" i="44"/>
  <c r="AL22" i="44"/>
  <c r="AU22" i="44" s="1"/>
  <c r="Z70" i="86"/>
  <c r="AS7" i="44"/>
  <c r="AL7" i="44"/>
  <c r="AU7" i="44" s="1"/>
  <c r="AS43" i="44"/>
  <c r="AL43" i="44"/>
  <c r="AU43" i="44" s="1"/>
  <c r="AS61" i="44"/>
  <c r="AL61" i="44"/>
  <c r="AU61" i="44" s="1"/>
  <c r="AS47" i="44"/>
  <c r="AL47" i="44"/>
  <c r="AU47" i="44" s="1"/>
  <c r="W70" i="93"/>
  <c r="AG69" i="93"/>
  <c r="AP69" i="93" s="1"/>
  <c r="AF69" i="93"/>
  <c r="AO69" i="93" s="1"/>
  <c r="AE69" i="93"/>
  <c r="W69" i="41"/>
  <c r="AG68" i="41"/>
  <c r="AP68" i="41" s="1"/>
  <c r="AF68" i="41"/>
  <c r="AO68" i="41" s="1"/>
  <c r="AE68" i="41"/>
  <c r="AS9" i="44"/>
  <c r="AL9" i="44"/>
  <c r="AU9" i="44" s="1"/>
  <c r="AH68" i="39"/>
  <c r="AQ68" i="39" s="1"/>
  <c r="AR68" i="76"/>
  <c r="AS10" i="44"/>
  <c r="AL10" i="44"/>
  <c r="AU10" i="44" s="1"/>
  <c r="AS46" i="44"/>
  <c r="AL46" i="44"/>
  <c r="AU46" i="44" s="1"/>
  <c r="AR70" i="79"/>
  <c r="AJ64" i="40"/>
  <c r="AK64" i="40"/>
  <c r="AT64" i="40" s="1"/>
  <c r="AJ58" i="40"/>
  <c r="AK58" i="40"/>
  <c r="AT58" i="40" s="1"/>
  <c r="AJ52" i="40"/>
  <c r="AK52" i="40"/>
  <c r="AT52" i="40" s="1"/>
  <c r="AJ46" i="40"/>
  <c r="AK46" i="40"/>
  <c r="AT46" i="40" s="1"/>
  <c r="AJ40" i="40"/>
  <c r="AK40" i="40"/>
  <c r="AT40" i="40" s="1"/>
  <c r="AJ34" i="40"/>
  <c r="AK34" i="40"/>
  <c r="AT34" i="40" s="1"/>
  <c r="AJ28" i="40"/>
  <c r="AK28" i="40"/>
  <c r="AT28" i="40" s="1"/>
  <c r="AJ22" i="40"/>
  <c r="AK22" i="40"/>
  <c r="AT22" i="40" s="1"/>
  <c r="AJ16" i="40"/>
  <c r="AK16" i="40"/>
  <c r="AT16" i="40" s="1"/>
  <c r="AK10" i="40"/>
  <c r="AT10" i="40" s="1"/>
  <c r="AJ10" i="40"/>
  <c r="AN66" i="74"/>
  <c r="AI66" i="74"/>
  <c r="AS11" i="44"/>
  <c r="AL11" i="44"/>
  <c r="AU11" i="44" s="1"/>
  <c r="AI68" i="90"/>
  <c r="AN68" i="90"/>
  <c r="AH70" i="85"/>
  <c r="AQ70" i="85" s="1"/>
  <c r="AK64" i="96"/>
  <c r="AT64" i="96" s="1"/>
  <c r="AJ64" i="96"/>
  <c r="AJ58" i="96"/>
  <c r="AK58" i="96"/>
  <c r="AT58" i="96" s="1"/>
  <c r="AJ52" i="96"/>
  <c r="AK52" i="96"/>
  <c r="AT52" i="96" s="1"/>
  <c r="AJ46" i="96"/>
  <c r="AK46" i="96"/>
  <c r="AT46" i="96" s="1"/>
  <c r="AJ40" i="96"/>
  <c r="AK40" i="96"/>
  <c r="AT40" i="96" s="1"/>
  <c r="AJ34" i="96"/>
  <c r="AK34" i="96"/>
  <c r="AT34" i="96" s="1"/>
  <c r="AJ28" i="96"/>
  <c r="AK28" i="96"/>
  <c r="AT28" i="96" s="1"/>
  <c r="AJ22" i="96"/>
  <c r="AK22" i="96"/>
  <c r="AT22" i="96" s="1"/>
  <c r="AJ16" i="96"/>
  <c r="AK16" i="96"/>
  <c r="AT16" i="96" s="1"/>
  <c r="AJ10" i="96"/>
  <c r="AK10" i="96"/>
  <c r="AT10" i="96" s="1"/>
  <c r="AK66" i="48"/>
  <c r="AT66" i="48" s="1"/>
  <c r="AJ66" i="48"/>
  <c r="AJ59" i="48"/>
  <c r="AK59" i="48"/>
  <c r="AT59" i="48" s="1"/>
  <c r="AJ53" i="48"/>
  <c r="AK53" i="48"/>
  <c r="AT53" i="48" s="1"/>
  <c r="AJ47" i="48"/>
  <c r="AK47" i="48"/>
  <c r="AT47" i="48" s="1"/>
  <c r="AJ41" i="48"/>
  <c r="AK41" i="48"/>
  <c r="AT41" i="48" s="1"/>
  <c r="AJ35" i="48"/>
  <c r="AK35" i="48"/>
  <c r="AT35" i="48" s="1"/>
  <c r="AJ29" i="48"/>
  <c r="AK29" i="48"/>
  <c r="AT29" i="48" s="1"/>
  <c r="AJ23" i="48"/>
  <c r="AK23" i="48"/>
  <c r="AT23" i="48" s="1"/>
  <c r="AJ17" i="48"/>
  <c r="AK17" i="48"/>
  <c r="AT17" i="48" s="1"/>
  <c r="AJ11" i="48"/>
  <c r="AK11" i="48"/>
  <c r="AT11" i="48" s="1"/>
  <c r="AR69" i="95"/>
  <c r="X71" i="26"/>
  <c r="Y71" i="26"/>
  <c r="AI69" i="42"/>
  <c r="AN69" i="42"/>
  <c r="AS19" i="44"/>
  <c r="AL19" i="44"/>
  <c r="AU19" i="44" s="1"/>
  <c r="AF67" i="29"/>
  <c r="AO67" i="29" s="1"/>
  <c r="AE67" i="29"/>
  <c r="W68" i="29"/>
  <c r="AG67" i="29"/>
  <c r="AP67" i="29" s="1"/>
  <c r="X69" i="82"/>
  <c r="Y69" i="82"/>
  <c r="AR69" i="86"/>
  <c r="AX69" i="80"/>
  <c r="S69" i="80" s="1"/>
  <c r="AC69" i="80" s="1"/>
  <c r="AG69" i="80"/>
  <c r="AP69" i="80" s="1"/>
  <c r="AP71" i="80" s="1"/>
  <c r="AE69" i="80"/>
  <c r="AF69" i="80"/>
  <c r="AO69" i="80" s="1"/>
  <c r="AO71" i="80" s="1"/>
  <c r="AS31" i="44"/>
  <c r="AL31" i="44"/>
  <c r="AU31" i="44" s="1"/>
  <c r="AS67" i="44"/>
  <c r="AL67" i="44"/>
  <c r="AU67" i="44" s="1"/>
  <c r="AR66" i="45"/>
  <c r="AH69" i="28"/>
  <c r="AQ69" i="28" s="1"/>
  <c r="AQ71" i="28" s="1"/>
  <c r="AZ3" i="28"/>
  <c r="AX4" i="28" s="1"/>
  <c r="S4" i="28" s="1"/>
  <c r="AC4" i="28" s="1"/>
  <c r="AB5" i="28" s="1"/>
  <c r="AX47" i="28"/>
  <c r="S47" i="28" s="1"/>
  <c r="AC47" i="28" s="1"/>
  <c r="AB48" i="28" s="1"/>
  <c r="AR68" i="87"/>
  <c r="AS8" i="44"/>
  <c r="AL8" i="44"/>
  <c r="AU8" i="44" s="1"/>
  <c r="AS26" i="44"/>
  <c r="AL26" i="44"/>
  <c r="AU26" i="44" s="1"/>
  <c r="AS44" i="44"/>
  <c r="AL44" i="44"/>
  <c r="AU44" i="44" s="1"/>
  <c r="AS62" i="44"/>
  <c r="AL62" i="44"/>
  <c r="AU62" i="44" s="1"/>
  <c r="AH66" i="75"/>
  <c r="AQ66" i="75" s="1"/>
  <c r="Z67" i="35"/>
  <c r="AI69" i="48"/>
  <c r="AN69" i="48"/>
  <c r="AN71" i="48" s="1"/>
  <c r="Z69" i="87"/>
  <c r="Z69" i="31"/>
  <c r="AS27" i="44"/>
  <c r="AL27" i="44"/>
  <c r="AU27" i="44" s="1"/>
  <c r="AS45" i="44"/>
  <c r="AL45" i="44"/>
  <c r="AU45" i="44" s="1"/>
  <c r="AS63" i="44"/>
  <c r="AL63" i="44"/>
  <c r="AU63" i="44" s="1"/>
  <c r="Z68" i="39"/>
  <c r="AS5" i="44"/>
  <c r="AL5" i="44"/>
  <c r="AU5" i="44" s="1"/>
  <c r="AH66" i="89"/>
  <c r="AQ66" i="89" s="1"/>
  <c r="AS16" i="44"/>
  <c r="AL16" i="44"/>
  <c r="AU16" i="44" s="1"/>
  <c r="AS34" i="44"/>
  <c r="AL34" i="44"/>
  <c r="AU34" i="44" s="1"/>
  <c r="AJ67" i="40"/>
  <c r="AK67" i="40"/>
  <c r="AT67" i="40" s="1"/>
  <c r="AJ63" i="40"/>
  <c r="AK63" i="40"/>
  <c r="AT63" i="40" s="1"/>
  <c r="AJ57" i="40"/>
  <c r="AK57" i="40"/>
  <c r="AT57" i="40" s="1"/>
  <c r="AJ51" i="40"/>
  <c r="AK51" i="40"/>
  <c r="AT51" i="40" s="1"/>
  <c r="AJ45" i="40"/>
  <c r="AK45" i="40"/>
  <c r="AT45" i="40" s="1"/>
  <c r="AJ39" i="40"/>
  <c r="AK39" i="40"/>
  <c r="AT39" i="40" s="1"/>
  <c r="AJ33" i="40"/>
  <c r="AK33" i="40"/>
  <c r="AT33" i="40" s="1"/>
  <c r="AJ27" i="40"/>
  <c r="AK27" i="40"/>
  <c r="AT27" i="40" s="1"/>
  <c r="AJ21" i="40"/>
  <c r="AK21" i="40"/>
  <c r="AT21" i="40" s="1"/>
  <c r="AJ15" i="40"/>
  <c r="AK15" i="40"/>
  <c r="AT15" i="40" s="1"/>
  <c r="AX8" i="40"/>
  <c r="S8" i="40" s="1"/>
  <c r="AC8" i="40" s="1"/>
  <c r="AB9" i="40" s="1"/>
  <c r="AX3" i="40"/>
  <c r="S3" i="40" s="1"/>
  <c r="AC3" i="40" s="1"/>
  <c r="X67" i="88"/>
  <c r="Z67" i="88" s="1"/>
  <c r="Y67" i="88"/>
  <c r="AS6" i="44"/>
  <c r="AL6" i="44"/>
  <c r="AU6" i="44" s="1"/>
  <c r="AS24" i="44"/>
  <c r="AL24" i="44"/>
  <c r="AU24" i="44" s="1"/>
  <c r="AS42" i="44"/>
  <c r="AL42" i="44"/>
  <c r="AU42" i="44" s="1"/>
  <c r="AS60" i="44"/>
  <c r="AL60" i="44"/>
  <c r="AU60" i="44" s="1"/>
  <c r="AH71" i="79"/>
  <c r="AQ71" i="79" s="1"/>
  <c r="AJ69" i="96"/>
  <c r="AS69" i="96" s="1"/>
  <c r="AK69" i="96"/>
  <c r="AT69" i="96" s="1"/>
  <c r="AJ63" i="96"/>
  <c r="AK63" i="96"/>
  <c r="AT63" i="96" s="1"/>
  <c r="AJ57" i="96"/>
  <c r="AK57" i="96"/>
  <c r="AT57" i="96" s="1"/>
  <c r="AJ51" i="96"/>
  <c r="AK51" i="96"/>
  <c r="AT51" i="96" s="1"/>
  <c r="AJ45" i="96"/>
  <c r="AK45" i="96"/>
  <c r="AT45" i="96" s="1"/>
  <c r="AJ39" i="96"/>
  <c r="AK39" i="96"/>
  <c r="AT39" i="96" s="1"/>
  <c r="AJ33" i="96"/>
  <c r="AK33" i="96"/>
  <c r="AT33" i="96" s="1"/>
  <c r="AJ27" i="96"/>
  <c r="AK27" i="96"/>
  <c r="AT27" i="96" s="1"/>
  <c r="AK21" i="96"/>
  <c r="AT21" i="96" s="1"/>
  <c r="AJ21" i="96"/>
  <c r="AK15" i="96"/>
  <c r="AT15" i="96" s="1"/>
  <c r="AJ15" i="96"/>
  <c r="AX8" i="96"/>
  <c r="S8" i="96" s="1"/>
  <c r="AC8" i="96" s="1"/>
  <c r="AB9" i="96" s="1"/>
  <c r="AX3" i="96"/>
  <c r="S3" i="96" s="1"/>
  <c r="AC3" i="96" s="1"/>
  <c r="Z67" i="45"/>
  <c r="AJ64" i="48"/>
  <c r="AK64" i="48"/>
  <c r="AT64" i="48" s="1"/>
  <c r="AJ58" i="48"/>
  <c r="AK58" i="48"/>
  <c r="AT58" i="48" s="1"/>
  <c r="AJ52" i="48"/>
  <c r="AK52" i="48"/>
  <c r="AT52" i="48" s="1"/>
  <c r="AJ46" i="48"/>
  <c r="AK46" i="48"/>
  <c r="AT46" i="48" s="1"/>
  <c r="AJ40" i="48"/>
  <c r="AK40" i="48"/>
  <c r="AT40" i="48" s="1"/>
  <c r="AJ34" i="48"/>
  <c r="AK34" i="48"/>
  <c r="AT34" i="48" s="1"/>
  <c r="AJ28" i="48"/>
  <c r="AK28" i="48"/>
  <c r="AT28" i="48" s="1"/>
  <c r="AJ22" i="48"/>
  <c r="AK22" i="48"/>
  <c r="AT22" i="48" s="1"/>
  <c r="AJ16" i="48"/>
  <c r="AK16" i="48"/>
  <c r="AT16" i="48" s="1"/>
  <c r="AX9" i="48"/>
  <c r="S9" i="48" s="1"/>
  <c r="AC9" i="48" s="1"/>
  <c r="AB10" i="48" s="1"/>
  <c r="AX4" i="48"/>
  <c r="S4" i="48" s="1"/>
  <c r="AC4" i="48" s="1"/>
  <c r="AB5" i="48" s="1"/>
  <c r="X69" i="32"/>
  <c r="Y69" i="32"/>
  <c r="AI70" i="26"/>
  <c r="AN70" i="26"/>
  <c r="AN68" i="81"/>
  <c r="AI68" i="81"/>
  <c r="X68" i="36"/>
  <c r="Y68" i="36"/>
  <c r="AS41" i="44"/>
  <c r="AL41" i="44"/>
  <c r="AU41" i="44" s="1"/>
  <c r="AF70" i="95"/>
  <c r="AO70" i="95" s="1"/>
  <c r="AG70" i="95"/>
  <c r="AP70" i="95" s="1"/>
  <c r="W71" i="95"/>
  <c r="AE70" i="95"/>
  <c r="AR68" i="28"/>
  <c r="AR68" i="31"/>
  <c r="AS13" i="44"/>
  <c r="AL13" i="44"/>
  <c r="AU13" i="44" s="1"/>
  <c r="AS49" i="44"/>
  <c r="AL49" i="44"/>
  <c r="AU49" i="44" s="1"/>
  <c r="AH68" i="84"/>
  <c r="AQ68" i="84" s="1"/>
  <c r="Z66" i="75"/>
  <c r="AS17" i="44"/>
  <c r="AL17" i="44"/>
  <c r="AU17" i="44" s="1"/>
  <c r="AR68" i="80"/>
  <c r="Z66" i="89"/>
  <c r="AS52" i="44"/>
  <c r="AL52" i="44"/>
  <c r="AU52" i="44" s="1"/>
  <c r="AH69" i="80"/>
  <c r="AQ69" i="80" s="1"/>
  <c r="AQ71" i="80" s="1"/>
  <c r="AZ3" i="80"/>
  <c r="AX5" i="80" s="1"/>
  <c r="S5" i="80" s="1"/>
  <c r="AC5" i="80" s="1"/>
  <c r="AB6" i="80" s="1"/>
  <c r="AX36" i="80"/>
  <c r="S36" i="80" s="1"/>
  <c r="AC36" i="80" s="1"/>
  <c r="AB37" i="80" s="1"/>
  <c r="AJ69" i="40"/>
  <c r="AS69" i="40" s="1"/>
  <c r="AK69" i="40"/>
  <c r="AT69" i="40" s="1"/>
  <c r="AK62" i="40"/>
  <c r="AT62" i="40" s="1"/>
  <c r="AJ62" i="40"/>
  <c r="AK56" i="40"/>
  <c r="AT56" i="40" s="1"/>
  <c r="AJ56" i="40"/>
  <c r="AK50" i="40"/>
  <c r="AT50" i="40" s="1"/>
  <c r="AJ50" i="40"/>
  <c r="AK44" i="40"/>
  <c r="AT44" i="40" s="1"/>
  <c r="AJ44" i="40"/>
  <c r="AK38" i="40"/>
  <c r="AT38" i="40" s="1"/>
  <c r="AJ38" i="40"/>
  <c r="AK32" i="40"/>
  <c r="AT32" i="40" s="1"/>
  <c r="AJ32" i="40"/>
  <c r="AK26" i="40"/>
  <c r="AT26" i="40" s="1"/>
  <c r="AJ26" i="40"/>
  <c r="AK20" i="40"/>
  <c r="AT20" i="40" s="1"/>
  <c r="AJ20" i="40"/>
  <c r="AX13" i="40"/>
  <c r="S13" i="40" s="1"/>
  <c r="AC13" i="40" s="1"/>
  <c r="AB14" i="40" s="1"/>
  <c r="AR66" i="35"/>
  <c r="AS23" i="44"/>
  <c r="AL23" i="44"/>
  <c r="AU23" i="44" s="1"/>
  <c r="Y69" i="90"/>
  <c r="X69" i="90"/>
  <c r="Y70" i="77"/>
  <c r="X70" i="77"/>
  <c r="Z70" i="85"/>
  <c r="Z71" i="79"/>
  <c r="AJ68" i="96"/>
  <c r="AK68" i="96"/>
  <c r="AT68" i="96" s="1"/>
  <c r="AJ62" i="96"/>
  <c r="AK62" i="96"/>
  <c r="AT62" i="96" s="1"/>
  <c r="AJ56" i="96"/>
  <c r="AK56" i="96"/>
  <c r="AT56" i="96" s="1"/>
  <c r="AJ50" i="96"/>
  <c r="AK50" i="96"/>
  <c r="AT50" i="96" s="1"/>
  <c r="AJ44" i="96"/>
  <c r="AK44" i="96"/>
  <c r="AT44" i="96" s="1"/>
  <c r="AJ38" i="96"/>
  <c r="AK38" i="96"/>
  <c r="AT38" i="96" s="1"/>
  <c r="AJ32" i="96"/>
  <c r="AK32" i="96"/>
  <c r="AT32" i="96" s="1"/>
  <c r="AJ26" i="96"/>
  <c r="AK26" i="96"/>
  <c r="AT26" i="96" s="1"/>
  <c r="AJ20" i="96"/>
  <c r="AK20" i="96"/>
  <c r="AT20" i="96" s="1"/>
  <c r="AJ14" i="96"/>
  <c r="AK14" i="96"/>
  <c r="AT14" i="96" s="1"/>
  <c r="AJ69" i="48"/>
  <c r="AS69" i="48" s="1"/>
  <c r="AK69" i="48"/>
  <c r="AT69" i="48" s="1"/>
  <c r="AJ63" i="48"/>
  <c r="AK63" i="48"/>
  <c r="AT63" i="48" s="1"/>
  <c r="AK57" i="48"/>
  <c r="AT57" i="48" s="1"/>
  <c r="AJ57" i="48"/>
  <c r="AJ51" i="48"/>
  <c r="AK51" i="48"/>
  <c r="AT51" i="48" s="1"/>
  <c r="AJ45" i="48"/>
  <c r="AK45" i="48"/>
  <c r="AT45" i="48" s="1"/>
  <c r="AK39" i="48"/>
  <c r="AT39" i="48" s="1"/>
  <c r="AJ39" i="48"/>
  <c r="AJ33" i="48"/>
  <c r="AK33" i="48"/>
  <c r="AT33" i="48" s="1"/>
  <c r="AJ27" i="48"/>
  <c r="AK27" i="48"/>
  <c r="AT27" i="48" s="1"/>
  <c r="AK21" i="48"/>
  <c r="AT21" i="48" s="1"/>
  <c r="AJ21" i="48"/>
  <c r="AJ15" i="48"/>
  <c r="AK15" i="48"/>
  <c r="AT15" i="48" s="1"/>
  <c r="AX8" i="48"/>
  <c r="S8" i="48" s="1"/>
  <c r="AC8" i="48" s="1"/>
  <c r="AB9" i="48" s="1"/>
  <c r="AS35" i="44"/>
  <c r="AL35" i="44"/>
  <c r="AU35" i="44" s="1"/>
  <c r="AI68" i="32"/>
  <c r="AN68" i="32"/>
  <c r="AI67" i="43"/>
  <c r="AN67" i="43"/>
  <c r="Y69" i="81"/>
  <c r="X69" i="81"/>
  <c r="AI67" i="36"/>
  <c r="AN67" i="36"/>
  <c r="Y67" i="46"/>
  <c r="X67" i="46"/>
  <c r="AX62" i="80" l="1"/>
  <c r="S62" i="80" s="1"/>
  <c r="AC62" i="80" s="1"/>
  <c r="AB63" i="80" s="1"/>
  <c r="AX33" i="80"/>
  <c r="S33" i="80" s="1"/>
  <c r="AC33" i="80" s="1"/>
  <c r="AB34" i="80" s="1"/>
  <c r="AX39" i="28"/>
  <c r="S39" i="28" s="1"/>
  <c r="AC39" i="28" s="1"/>
  <c r="AB40" i="28" s="1"/>
  <c r="AX54" i="80"/>
  <c r="S54" i="80" s="1"/>
  <c r="AC54" i="80" s="1"/>
  <c r="AB55" i="80" s="1"/>
  <c r="AX63" i="80"/>
  <c r="S63" i="80" s="1"/>
  <c r="AC63" i="80" s="1"/>
  <c r="AB64" i="80" s="1"/>
  <c r="AX27" i="80"/>
  <c r="S27" i="80" s="1"/>
  <c r="AC27" i="80" s="1"/>
  <c r="AB28" i="80" s="1"/>
  <c r="AX51" i="80"/>
  <c r="S51" i="80" s="1"/>
  <c r="AC51" i="80" s="1"/>
  <c r="AB52" i="80" s="1"/>
  <c r="AX26" i="80"/>
  <c r="S26" i="80" s="1"/>
  <c r="AC26" i="80" s="1"/>
  <c r="AB27" i="80" s="1"/>
  <c r="AX66" i="28"/>
  <c r="S66" i="28" s="1"/>
  <c r="AC66" i="28" s="1"/>
  <c r="AB67" i="28" s="1"/>
  <c r="AX45" i="80"/>
  <c r="S45" i="80" s="1"/>
  <c r="AC45" i="80" s="1"/>
  <c r="AB46" i="80" s="1"/>
  <c r="AX14" i="80"/>
  <c r="S14" i="80" s="1"/>
  <c r="AC14" i="80" s="1"/>
  <c r="AB15" i="80" s="1"/>
  <c r="AX62" i="28"/>
  <c r="S62" i="28" s="1"/>
  <c r="AC62" i="28" s="1"/>
  <c r="AB63" i="28" s="1"/>
  <c r="Z72" i="91"/>
  <c r="AX44" i="80"/>
  <c r="S44" i="80" s="1"/>
  <c r="AC44" i="80" s="1"/>
  <c r="AB45" i="80" s="1"/>
  <c r="AX7" i="80"/>
  <c r="S7" i="80" s="1"/>
  <c r="AC7" i="80" s="1"/>
  <c r="AB8" i="80" s="1"/>
  <c r="AX55" i="28"/>
  <c r="S55" i="28" s="1"/>
  <c r="AC55" i="28" s="1"/>
  <c r="AB56" i="28" s="1"/>
  <c r="AX41" i="76"/>
  <c r="S41" i="76" s="1"/>
  <c r="AC41" i="76" s="1"/>
  <c r="AB42" i="76" s="1"/>
  <c r="Z68" i="36"/>
  <c r="AX35" i="76"/>
  <c r="S35" i="76" s="1"/>
  <c r="AC35" i="76" s="1"/>
  <c r="AB36" i="76" s="1"/>
  <c r="Z69" i="90"/>
  <c r="AX64" i="76"/>
  <c r="S64" i="76" s="1"/>
  <c r="AC64" i="76" s="1"/>
  <c r="AB65" i="76" s="1"/>
  <c r="AX29" i="76"/>
  <c r="S29" i="76" s="1"/>
  <c r="AC29" i="76" s="1"/>
  <c r="AB30" i="76" s="1"/>
  <c r="Z69" i="81"/>
  <c r="W70" i="81" s="1"/>
  <c r="AX61" i="80"/>
  <c r="S61" i="80" s="1"/>
  <c r="AC61" i="80" s="1"/>
  <c r="AB62" i="80" s="1"/>
  <c r="AX43" i="80"/>
  <c r="S43" i="80" s="1"/>
  <c r="AC43" i="80" s="1"/>
  <c r="AB44" i="80" s="1"/>
  <c r="AX25" i="80"/>
  <c r="S25" i="80" s="1"/>
  <c r="AC25" i="80" s="1"/>
  <c r="AB26" i="80" s="1"/>
  <c r="AX59" i="76"/>
  <c r="S59" i="76" s="1"/>
  <c r="AC59" i="76" s="1"/>
  <c r="AB60" i="76" s="1"/>
  <c r="AX23" i="76"/>
  <c r="S23" i="76" s="1"/>
  <c r="AC23" i="76" s="1"/>
  <c r="AB24" i="76" s="1"/>
  <c r="AX55" i="80"/>
  <c r="S55" i="80" s="1"/>
  <c r="AC55" i="80" s="1"/>
  <c r="AB56" i="80" s="1"/>
  <c r="AX37" i="80"/>
  <c r="S37" i="80" s="1"/>
  <c r="AC37" i="80" s="1"/>
  <c r="AB38" i="80" s="1"/>
  <c r="AX19" i="80"/>
  <c r="S19" i="80" s="1"/>
  <c r="AC19" i="80" s="1"/>
  <c r="AB20" i="80" s="1"/>
  <c r="AX53" i="76"/>
  <c r="S53" i="76" s="1"/>
  <c r="AC53" i="76" s="1"/>
  <c r="AB54" i="76" s="1"/>
  <c r="AX17" i="76"/>
  <c r="S17" i="76" s="1"/>
  <c r="AC17" i="76" s="1"/>
  <c r="AB18" i="76" s="1"/>
  <c r="AX15" i="80"/>
  <c r="S15" i="80" s="1"/>
  <c r="AC15" i="80" s="1"/>
  <c r="AB16" i="80" s="1"/>
  <c r="AX47" i="76"/>
  <c r="S47" i="76" s="1"/>
  <c r="AC47" i="76" s="1"/>
  <c r="AB48" i="76" s="1"/>
  <c r="AX11" i="76"/>
  <c r="S11" i="76" s="1"/>
  <c r="AC11" i="76" s="1"/>
  <c r="AB12" i="76" s="1"/>
  <c r="Z70" i="38"/>
  <c r="AX18" i="28"/>
  <c r="S18" i="28" s="1"/>
  <c r="AC18" i="28" s="1"/>
  <c r="AB19" i="28" s="1"/>
  <c r="AX68" i="28"/>
  <c r="S68" i="28" s="1"/>
  <c r="AC68" i="28" s="1"/>
  <c r="AB69" i="28" s="1"/>
  <c r="AX60" i="28"/>
  <c r="S60" i="28" s="1"/>
  <c r="AC60" i="28" s="1"/>
  <c r="AB61" i="28" s="1"/>
  <c r="AX53" i="28"/>
  <c r="S53" i="28" s="1"/>
  <c r="AC53" i="28" s="1"/>
  <c r="AB54" i="28" s="1"/>
  <c r="AK54" i="28" s="1"/>
  <c r="AT54" i="28" s="1"/>
  <c r="AX45" i="28"/>
  <c r="S45" i="28" s="1"/>
  <c r="AC45" i="28" s="1"/>
  <c r="AB46" i="28" s="1"/>
  <c r="AX35" i="28"/>
  <c r="S35" i="28" s="1"/>
  <c r="AC35" i="28" s="1"/>
  <c r="AB36" i="28" s="1"/>
  <c r="AX27" i="28"/>
  <c r="S27" i="28" s="1"/>
  <c r="AC27" i="28" s="1"/>
  <c r="AB28" i="28" s="1"/>
  <c r="AX16" i="28"/>
  <c r="S16" i="28" s="1"/>
  <c r="AC16" i="28" s="1"/>
  <c r="AB17" i="28" s="1"/>
  <c r="AX63" i="76"/>
  <c r="S63" i="76" s="1"/>
  <c r="AC63" i="76" s="1"/>
  <c r="AB64" i="76" s="1"/>
  <c r="AX57" i="76"/>
  <c r="S57" i="76" s="1"/>
  <c r="AC57" i="76" s="1"/>
  <c r="AB58" i="76" s="1"/>
  <c r="AX51" i="76"/>
  <c r="S51" i="76" s="1"/>
  <c r="AC51" i="76" s="1"/>
  <c r="AB52" i="76" s="1"/>
  <c r="AX45" i="76"/>
  <c r="S45" i="76" s="1"/>
  <c r="AC45" i="76" s="1"/>
  <c r="AB46" i="76" s="1"/>
  <c r="AX39" i="76"/>
  <c r="S39" i="76" s="1"/>
  <c r="AC39" i="76" s="1"/>
  <c r="AB40" i="76" s="1"/>
  <c r="AX33" i="76"/>
  <c r="S33" i="76" s="1"/>
  <c r="AC33" i="76" s="1"/>
  <c r="AB34" i="76" s="1"/>
  <c r="AX27" i="76"/>
  <c r="S27" i="76" s="1"/>
  <c r="AC27" i="76" s="1"/>
  <c r="AB28" i="76" s="1"/>
  <c r="AX21" i="76"/>
  <c r="S21" i="76" s="1"/>
  <c r="AC21" i="76" s="1"/>
  <c r="AB22" i="76" s="1"/>
  <c r="AX15" i="76"/>
  <c r="S15" i="76" s="1"/>
  <c r="AC15" i="76" s="1"/>
  <c r="AB16" i="76" s="1"/>
  <c r="AX9" i="76"/>
  <c r="S9" i="76" s="1"/>
  <c r="AC9" i="76" s="1"/>
  <c r="AB10" i="76" s="1"/>
  <c r="AX65" i="80"/>
  <c r="S65" i="80" s="1"/>
  <c r="AC65" i="80" s="1"/>
  <c r="AB66" i="80" s="1"/>
  <c r="AX60" i="80"/>
  <c r="S60" i="80" s="1"/>
  <c r="AC60" i="80" s="1"/>
  <c r="AB61" i="80" s="1"/>
  <c r="AX50" i="80"/>
  <c r="S50" i="80" s="1"/>
  <c r="AC50" i="80" s="1"/>
  <c r="AB51" i="80" s="1"/>
  <c r="AX42" i="80"/>
  <c r="S42" i="80" s="1"/>
  <c r="AC42" i="80" s="1"/>
  <c r="AB43" i="80" s="1"/>
  <c r="AJ43" i="80" s="1"/>
  <c r="AX32" i="80"/>
  <c r="S32" i="80" s="1"/>
  <c r="AC32" i="80" s="1"/>
  <c r="AB33" i="80" s="1"/>
  <c r="AX24" i="80"/>
  <c r="S24" i="80" s="1"/>
  <c r="AC24" i="80" s="1"/>
  <c r="AB25" i="80" s="1"/>
  <c r="AX13" i="80"/>
  <c r="S13" i="80" s="1"/>
  <c r="AC13" i="80" s="1"/>
  <c r="AB14" i="80" s="1"/>
  <c r="AX67" i="28"/>
  <c r="S67" i="28" s="1"/>
  <c r="AC67" i="28" s="1"/>
  <c r="AB68" i="28" s="1"/>
  <c r="AX59" i="28"/>
  <c r="S59" i="28" s="1"/>
  <c r="AC59" i="28" s="1"/>
  <c r="AB60" i="28" s="1"/>
  <c r="AX52" i="28"/>
  <c r="S52" i="28" s="1"/>
  <c r="AC52" i="28" s="1"/>
  <c r="AB53" i="28" s="1"/>
  <c r="AJ53" i="28" s="1"/>
  <c r="AX42" i="28"/>
  <c r="S42" i="28" s="1"/>
  <c r="AC42" i="28" s="1"/>
  <c r="AB43" i="28" s="1"/>
  <c r="AX34" i="28"/>
  <c r="S34" i="28" s="1"/>
  <c r="AC34" i="28" s="1"/>
  <c r="AB35" i="28" s="1"/>
  <c r="AX24" i="28"/>
  <c r="S24" i="28" s="1"/>
  <c r="AC24" i="28" s="1"/>
  <c r="AB25" i="28" s="1"/>
  <c r="AX12" i="28"/>
  <c r="S12" i="28" s="1"/>
  <c r="AC12" i="28" s="1"/>
  <c r="AB13" i="28" s="1"/>
  <c r="AX68" i="76"/>
  <c r="S68" i="76" s="1"/>
  <c r="AC68" i="76" s="1"/>
  <c r="AB69" i="76" s="1"/>
  <c r="AX62" i="76"/>
  <c r="S62" i="76" s="1"/>
  <c r="AC62" i="76" s="1"/>
  <c r="AB63" i="76" s="1"/>
  <c r="AJ63" i="76" s="1"/>
  <c r="AX56" i="76"/>
  <c r="S56" i="76" s="1"/>
  <c r="AC56" i="76" s="1"/>
  <c r="AB57" i="76" s="1"/>
  <c r="AX50" i="76"/>
  <c r="S50" i="76" s="1"/>
  <c r="AC50" i="76" s="1"/>
  <c r="AB51" i="76" s="1"/>
  <c r="AX44" i="76"/>
  <c r="S44" i="76" s="1"/>
  <c r="AC44" i="76" s="1"/>
  <c r="AB45" i="76" s="1"/>
  <c r="AX38" i="76"/>
  <c r="S38" i="76" s="1"/>
  <c r="AC38" i="76" s="1"/>
  <c r="AB39" i="76" s="1"/>
  <c r="AX32" i="76"/>
  <c r="S32" i="76" s="1"/>
  <c r="AC32" i="76" s="1"/>
  <c r="AB33" i="76" s="1"/>
  <c r="AX26" i="76"/>
  <c r="S26" i="76" s="1"/>
  <c r="AC26" i="76" s="1"/>
  <c r="AB27" i="76" s="1"/>
  <c r="AJ27" i="76" s="1"/>
  <c r="AX20" i="76"/>
  <c r="S20" i="76" s="1"/>
  <c r="AC20" i="76" s="1"/>
  <c r="AB21" i="76" s="1"/>
  <c r="AX14" i="76"/>
  <c r="S14" i="76" s="1"/>
  <c r="AC14" i="76" s="1"/>
  <c r="AB15" i="76" s="1"/>
  <c r="AX8" i="76"/>
  <c r="S8" i="76" s="1"/>
  <c r="AC8" i="76" s="1"/>
  <c r="AB9" i="76" s="1"/>
  <c r="AX67" i="80"/>
  <c r="S67" i="80" s="1"/>
  <c r="AC67" i="80" s="1"/>
  <c r="AB68" i="80" s="1"/>
  <c r="AX57" i="80"/>
  <c r="S57" i="80" s="1"/>
  <c r="AC57" i="80" s="1"/>
  <c r="AB58" i="80" s="1"/>
  <c r="AX49" i="80"/>
  <c r="S49" i="80" s="1"/>
  <c r="AC49" i="80" s="1"/>
  <c r="AB50" i="80" s="1"/>
  <c r="AK50" i="80" s="1"/>
  <c r="AT50" i="80" s="1"/>
  <c r="AX39" i="80"/>
  <c r="S39" i="80" s="1"/>
  <c r="AC39" i="80" s="1"/>
  <c r="AB40" i="80" s="1"/>
  <c r="AX31" i="80"/>
  <c r="S31" i="80" s="1"/>
  <c r="AC31" i="80" s="1"/>
  <c r="AB32" i="80" s="1"/>
  <c r="AX21" i="80"/>
  <c r="S21" i="80" s="1"/>
  <c r="AC21" i="80" s="1"/>
  <c r="AB22" i="80" s="1"/>
  <c r="AX12" i="80"/>
  <c r="S12" i="80" s="1"/>
  <c r="AC12" i="80" s="1"/>
  <c r="AB13" i="80" s="1"/>
  <c r="AX64" i="28"/>
  <c r="S64" i="28" s="1"/>
  <c r="AC64" i="28" s="1"/>
  <c r="AB65" i="28" s="1"/>
  <c r="AX58" i="28"/>
  <c r="S58" i="28" s="1"/>
  <c r="AC58" i="28" s="1"/>
  <c r="AB59" i="28" s="1"/>
  <c r="AJ59" i="28" s="1"/>
  <c r="AX51" i="28"/>
  <c r="S51" i="28" s="1"/>
  <c r="AC51" i="28" s="1"/>
  <c r="AB52" i="28" s="1"/>
  <c r="AX41" i="28"/>
  <c r="S41" i="28" s="1"/>
  <c r="AC41" i="28" s="1"/>
  <c r="AB42" i="28" s="1"/>
  <c r="AX33" i="28"/>
  <c r="S33" i="28" s="1"/>
  <c r="AC33" i="28" s="1"/>
  <c r="AB34" i="28" s="1"/>
  <c r="AX22" i="28"/>
  <c r="S22" i="28" s="1"/>
  <c r="AC22" i="28" s="1"/>
  <c r="AB23" i="28" s="1"/>
  <c r="AX11" i="28"/>
  <c r="S11" i="28" s="1"/>
  <c r="AC11" i="28" s="1"/>
  <c r="AB12" i="28" s="1"/>
  <c r="AX66" i="76"/>
  <c r="S66" i="76" s="1"/>
  <c r="AC66" i="76" s="1"/>
  <c r="AB67" i="76" s="1"/>
  <c r="AX61" i="76"/>
  <c r="S61" i="76" s="1"/>
  <c r="AC61" i="76" s="1"/>
  <c r="AB62" i="76" s="1"/>
  <c r="AX55" i="76"/>
  <c r="S55" i="76" s="1"/>
  <c r="AC55" i="76" s="1"/>
  <c r="AB56" i="76" s="1"/>
  <c r="AX49" i="76"/>
  <c r="S49" i="76" s="1"/>
  <c r="AC49" i="76" s="1"/>
  <c r="AB50" i="76" s="1"/>
  <c r="AX43" i="76"/>
  <c r="S43" i="76" s="1"/>
  <c r="AC43" i="76" s="1"/>
  <c r="AB44" i="76" s="1"/>
  <c r="AX37" i="76"/>
  <c r="S37" i="76" s="1"/>
  <c r="AC37" i="76" s="1"/>
  <c r="AB38" i="76" s="1"/>
  <c r="AX31" i="76"/>
  <c r="S31" i="76" s="1"/>
  <c r="AC31" i="76" s="1"/>
  <c r="AB32" i="76" s="1"/>
  <c r="AJ32" i="76" s="1"/>
  <c r="AX25" i="76"/>
  <c r="S25" i="76" s="1"/>
  <c r="AC25" i="76" s="1"/>
  <c r="AB26" i="76" s="1"/>
  <c r="AX19" i="76"/>
  <c r="S19" i="76" s="1"/>
  <c r="AC19" i="76" s="1"/>
  <c r="AB20" i="76" s="1"/>
  <c r="AX13" i="76"/>
  <c r="S13" i="76" s="1"/>
  <c r="AC13" i="76" s="1"/>
  <c r="AB14" i="76" s="1"/>
  <c r="AX5" i="76"/>
  <c r="S5" i="76" s="1"/>
  <c r="AC5" i="76" s="1"/>
  <c r="AB6" i="76" s="1"/>
  <c r="AX66" i="80"/>
  <c r="S66" i="80" s="1"/>
  <c r="AC66" i="80" s="1"/>
  <c r="AB67" i="80" s="1"/>
  <c r="AX56" i="80"/>
  <c r="S56" i="80" s="1"/>
  <c r="AC56" i="80" s="1"/>
  <c r="AB57" i="80" s="1"/>
  <c r="AJ57" i="80" s="1"/>
  <c r="AX48" i="80"/>
  <c r="S48" i="80" s="1"/>
  <c r="AC48" i="80" s="1"/>
  <c r="AB49" i="80" s="1"/>
  <c r="AX38" i="80"/>
  <c r="S38" i="80" s="1"/>
  <c r="AC38" i="80" s="1"/>
  <c r="AB39" i="80" s="1"/>
  <c r="AX30" i="80"/>
  <c r="S30" i="80" s="1"/>
  <c r="AC30" i="80" s="1"/>
  <c r="AB31" i="80" s="1"/>
  <c r="AX20" i="80"/>
  <c r="S20" i="80" s="1"/>
  <c r="AC20" i="80" s="1"/>
  <c r="AB21" i="80" s="1"/>
  <c r="AX9" i="80"/>
  <c r="S9" i="80" s="1"/>
  <c r="AC9" i="80" s="1"/>
  <c r="AB10" i="80" s="1"/>
  <c r="AX63" i="28"/>
  <c r="S63" i="28" s="1"/>
  <c r="AC63" i="28" s="1"/>
  <c r="AB64" i="28" s="1"/>
  <c r="AJ64" i="28" s="1"/>
  <c r="AX57" i="28"/>
  <c r="S57" i="28" s="1"/>
  <c r="AC57" i="28" s="1"/>
  <c r="AB58" i="28" s="1"/>
  <c r="AX48" i="28"/>
  <c r="S48" i="28" s="1"/>
  <c r="AC48" i="28" s="1"/>
  <c r="AB49" i="28" s="1"/>
  <c r="AX40" i="28"/>
  <c r="S40" i="28" s="1"/>
  <c r="AC40" i="28" s="1"/>
  <c r="AB41" i="28" s="1"/>
  <c r="AX30" i="28"/>
  <c r="S30" i="28" s="1"/>
  <c r="AC30" i="28" s="1"/>
  <c r="AB31" i="28" s="1"/>
  <c r="AX21" i="28"/>
  <c r="S21" i="28" s="1"/>
  <c r="AC21" i="28" s="1"/>
  <c r="AB22" i="28" s="1"/>
  <c r="AX9" i="28"/>
  <c r="S9" i="28" s="1"/>
  <c r="AC9" i="28" s="1"/>
  <c r="AB10" i="28" s="1"/>
  <c r="AX65" i="76"/>
  <c r="S65" i="76" s="1"/>
  <c r="AC65" i="76" s="1"/>
  <c r="AB66" i="76" s="1"/>
  <c r="AX60" i="76"/>
  <c r="S60" i="76" s="1"/>
  <c r="AC60" i="76" s="1"/>
  <c r="AB61" i="76" s="1"/>
  <c r="AX54" i="76"/>
  <c r="S54" i="76" s="1"/>
  <c r="AC54" i="76" s="1"/>
  <c r="AB55" i="76" s="1"/>
  <c r="AX48" i="76"/>
  <c r="S48" i="76" s="1"/>
  <c r="AC48" i="76" s="1"/>
  <c r="AB49" i="76" s="1"/>
  <c r="AX42" i="76"/>
  <c r="S42" i="76" s="1"/>
  <c r="AC42" i="76" s="1"/>
  <c r="AB43" i="76" s="1"/>
  <c r="AX36" i="76"/>
  <c r="S36" i="76" s="1"/>
  <c r="AC36" i="76" s="1"/>
  <c r="AB37" i="76" s="1"/>
  <c r="AJ37" i="76" s="1"/>
  <c r="AX30" i="76"/>
  <c r="S30" i="76" s="1"/>
  <c r="AC30" i="76" s="1"/>
  <c r="AB31" i="76" s="1"/>
  <c r="AX24" i="76"/>
  <c r="S24" i="76" s="1"/>
  <c r="AC24" i="76" s="1"/>
  <c r="AB25" i="76" s="1"/>
  <c r="AX18" i="76"/>
  <c r="S18" i="76" s="1"/>
  <c r="AC18" i="76" s="1"/>
  <c r="AB19" i="76" s="1"/>
  <c r="AX12" i="76"/>
  <c r="S12" i="76" s="1"/>
  <c r="AC12" i="76" s="1"/>
  <c r="AB13" i="76" s="1"/>
  <c r="AX3" i="76"/>
  <c r="S3" i="76" s="1"/>
  <c r="AC3" i="76" s="1"/>
  <c r="AX29" i="28"/>
  <c r="S29" i="28" s="1"/>
  <c r="AC29" i="28" s="1"/>
  <c r="AB30" i="28" s="1"/>
  <c r="AK30" i="28" s="1"/>
  <c r="AT30" i="28" s="1"/>
  <c r="AX6" i="80"/>
  <c r="S6" i="80" s="1"/>
  <c r="AC6" i="80" s="1"/>
  <c r="AB7" i="80" s="1"/>
  <c r="AX65" i="28"/>
  <c r="S65" i="28" s="1"/>
  <c r="AC65" i="28" s="1"/>
  <c r="AB66" i="28" s="1"/>
  <c r="AX61" i="28"/>
  <c r="S61" i="28" s="1"/>
  <c r="AC61" i="28" s="1"/>
  <c r="AB62" i="28" s="1"/>
  <c r="AX54" i="28"/>
  <c r="S54" i="28" s="1"/>
  <c r="AC54" i="28" s="1"/>
  <c r="AB55" i="28" s="1"/>
  <c r="AX46" i="28"/>
  <c r="S46" i="28" s="1"/>
  <c r="AC46" i="28" s="1"/>
  <c r="AB47" i="28" s="1"/>
  <c r="AX36" i="28"/>
  <c r="S36" i="28" s="1"/>
  <c r="AC36" i="28" s="1"/>
  <c r="AB37" i="28" s="1"/>
  <c r="AX28" i="28"/>
  <c r="S28" i="28" s="1"/>
  <c r="AC28" i="28" s="1"/>
  <c r="AB29" i="28" s="1"/>
  <c r="AX17" i="28"/>
  <c r="S17" i="28" s="1"/>
  <c r="AC17" i="28" s="1"/>
  <c r="AB18" i="28" s="1"/>
  <c r="AX67" i="76"/>
  <c r="S67" i="76" s="1"/>
  <c r="AC67" i="76" s="1"/>
  <c r="AB68" i="76" s="1"/>
  <c r="AX58" i="76"/>
  <c r="S58" i="76" s="1"/>
  <c r="AC58" i="76" s="1"/>
  <c r="AB59" i="76" s="1"/>
  <c r="AX52" i="76"/>
  <c r="S52" i="76" s="1"/>
  <c r="AC52" i="76" s="1"/>
  <c r="AB53" i="76" s="1"/>
  <c r="AX46" i="76"/>
  <c r="S46" i="76" s="1"/>
  <c r="AC46" i="76" s="1"/>
  <c r="AB47" i="76" s="1"/>
  <c r="AJ47" i="76" s="1"/>
  <c r="AX40" i="76"/>
  <c r="S40" i="76" s="1"/>
  <c r="AC40" i="76" s="1"/>
  <c r="AB41" i="76" s="1"/>
  <c r="AX34" i="76"/>
  <c r="S34" i="76" s="1"/>
  <c r="AC34" i="76" s="1"/>
  <c r="AB35" i="76" s="1"/>
  <c r="AX28" i="76"/>
  <c r="S28" i="76" s="1"/>
  <c r="AC28" i="76" s="1"/>
  <c r="AB29" i="76" s="1"/>
  <c r="AX22" i="76"/>
  <c r="S22" i="76" s="1"/>
  <c r="AC22" i="76" s="1"/>
  <c r="AB23" i="76" s="1"/>
  <c r="AX16" i="76"/>
  <c r="S16" i="76" s="1"/>
  <c r="AC16" i="76" s="1"/>
  <c r="AB17" i="76" s="1"/>
  <c r="AX10" i="76"/>
  <c r="S10" i="76" s="1"/>
  <c r="AC10" i="76" s="1"/>
  <c r="AB11" i="76" s="1"/>
  <c r="AK11" i="76" s="1"/>
  <c r="AT11" i="76" s="1"/>
  <c r="AX4" i="76"/>
  <c r="S4" i="76" s="1"/>
  <c r="AC4" i="76" s="1"/>
  <c r="AB5" i="76" s="1"/>
  <c r="AX10" i="28"/>
  <c r="S10" i="28" s="1"/>
  <c r="AC10" i="28" s="1"/>
  <c r="AB11" i="28" s="1"/>
  <c r="Z67" i="46"/>
  <c r="AX7" i="76"/>
  <c r="S7" i="76" s="1"/>
  <c r="AC7" i="76" s="1"/>
  <c r="AB8" i="76" s="1"/>
  <c r="AX18" i="80"/>
  <c r="S18" i="80" s="1"/>
  <c r="AC18" i="80" s="1"/>
  <c r="AB19" i="80" s="1"/>
  <c r="AJ19" i="80" s="1"/>
  <c r="AX8" i="80"/>
  <c r="S8" i="80" s="1"/>
  <c r="AC8" i="80" s="1"/>
  <c r="AB9" i="80" s="1"/>
  <c r="AJ9" i="80" s="1"/>
  <c r="AX23" i="28"/>
  <c r="S23" i="28" s="1"/>
  <c r="AC23" i="28" s="1"/>
  <c r="AB24" i="28" s="1"/>
  <c r="AX15" i="28"/>
  <c r="S15" i="28" s="1"/>
  <c r="AC15" i="28" s="1"/>
  <c r="AB16" i="28" s="1"/>
  <c r="AX3" i="28"/>
  <c r="S3" i="28" s="1"/>
  <c r="AC3" i="28" s="1"/>
  <c r="AK6" i="80"/>
  <c r="AT6" i="80" s="1"/>
  <c r="AJ6" i="80"/>
  <c r="AE67" i="46"/>
  <c r="W68" i="46"/>
  <c r="AG67" i="46"/>
  <c r="AP67" i="46" s="1"/>
  <c r="AF67" i="46"/>
  <c r="AO67" i="46" s="1"/>
  <c r="AG67" i="92"/>
  <c r="AP67" i="92" s="1"/>
  <c r="AF67" i="92"/>
  <c r="AO67" i="92" s="1"/>
  <c r="W68" i="92"/>
  <c r="AE67" i="92"/>
  <c r="AF69" i="90"/>
  <c r="AO69" i="90" s="1"/>
  <c r="AG69" i="90"/>
  <c r="AP69" i="90" s="1"/>
  <c r="AE69" i="90"/>
  <c r="W70" i="90"/>
  <c r="AK5" i="28"/>
  <c r="AT5" i="28" s="1"/>
  <c r="AE71" i="79"/>
  <c r="W72" i="79"/>
  <c r="AG71" i="79"/>
  <c r="AP71" i="79" s="1"/>
  <c r="AF71" i="79"/>
  <c r="AO71" i="79" s="1"/>
  <c r="AS45" i="48"/>
  <c r="AL45" i="48"/>
  <c r="AU45" i="48" s="1"/>
  <c r="AS38" i="96"/>
  <c r="AL38" i="96"/>
  <c r="AU38" i="96" s="1"/>
  <c r="AS20" i="40"/>
  <c r="AL20" i="40"/>
  <c r="AU20" i="40" s="1"/>
  <c r="AJ50" i="80"/>
  <c r="AS15" i="48"/>
  <c r="AL15" i="48"/>
  <c r="AU15" i="48" s="1"/>
  <c r="AS33" i="48"/>
  <c r="AL33" i="48"/>
  <c r="AU33" i="48" s="1"/>
  <c r="AS51" i="48"/>
  <c r="AL51" i="48"/>
  <c r="AU51" i="48" s="1"/>
  <c r="AS44" i="96"/>
  <c r="AL44" i="96"/>
  <c r="AU44" i="96" s="1"/>
  <c r="AS62" i="96"/>
  <c r="AL62" i="96"/>
  <c r="AU62" i="96" s="1"/>
  <c r="AS26" i="40"/>
  <c r="AL26" i="40"/>
  <c r="AU26" i="40" s="1"/>
  <c r="AS44" i="40"/>
  <c r="AL44" i="40"/>
  <c r="AU44" i="40" s="1"/>
  <c r="AS62" i="40"/>
  <c r="AL62" i="40"/>
  <c r="AU62" i="40" s="1"/>
  <c r="AK43" i="80"/>
  <c r="AT43" i="80" s="1"/>
  <c r="AJ37" i="80"/>
  <c r="AK37" i="80"/>
  <c r="AT37" i="80" s="1"/>
  <c r="AH67" i="46"/>
  <c r="AQ67" i="46" s="1"/>
  <c r="AS14" i="96"/>
  <c r="AL14" i="96"/>
  <c r="AU14" i="96" s="1"/>
  <c r="AS32" i="96"/>
  <c r="AL32" i="96"/>
  <c r="AU32" i="96" s="1"/>
  <c r="AS50" i="96"/>
  <c r="AL50" i="96"/>
  <c r="AU50" i="96" s="1"/>
  <c r="AS68" i="96"/>
  <c r="AL68" i="96"/>
  <c r="AU68" i="96" s="1"/>
  <c r="AH69" i="90"/>
  <c r="AQ69" i="90" s="1"/>
  <c r="AS32" i="40"/>
  <c r="AL32" i="40"/>
  <c r="AU32" i="40" s="1"/>
  <c r="AS50" i="40"/>
  <c r="AL50" i="40"/>
  <c r="AU50" i="40" s="1"/>
  <c r="AX68" i="80"/>
  <c r="S68" i="80" s="1"/>
  <c r="AC68" i="80" s="1"/>
  <c r="AB69" i="80" s="1"/>
  <c r="AX58" i="80"/>
  <c r="S58" i="80" s="1"/>
  <c r="AC58" i="80" s="1"/>
  <c r="AB59" i="80" s="1"/>
  <c r="AX52" i="80"/>
  <c r="S52" i="80" s="1"/>
  <c r="AC52" i="80" s="1"/>
  <c r="AB53" i="80" s="1"/>
  <c r="AX46" i="80"/>
  <c r="S46" i="80" s="1"/>
  <c r="AC46" i="80" s="1"/>
  <c r="AB47" i="80" s="1"/>
  <c r="AX40" i="80"/>
  <c r="S40" i="80" s="1"/>
  <c r="AC40" i="80" s="1"/>
  <c r="AB41" i="80" s="1"/>
  <c r="AX34" i="80"/>
  <c r="S34" i="80" s="1"/>
  <c r="AC34" i="80" s="1"/>
  <c r="AB35" i="80" s="1"/>
  <c r="AX28" i="80"/>
  <c r="S28" i="80" s="1"/>
  <c r="AC28" i="80" s="1"/>
  <c r="AB29" i="80" s="1"/>
  <c r="AX22" i="80"/>
  <c r="S22" i="80" s="1"/>
  <c r="AC22" i="80" s="1"/>
  <c r="AB23" i="80" s="1"/>
  <c r="AX16" i="80"/>
  <c r="S16" i="80" s="1"/>
  <c r="AC16" i="80" s="1"/>
  <c r="AB17" i="80" s="1"/>
  <c r="AX10" i="80"/>
  <c r="S10" i="80" s="1"/>
  <c r="AC10" i="80" s="1"/>
  <c r="AB11" i="80" s="1"/>
  <c r="AX4" i="80"/>
  <c r="S4" i="80" s="1"/>
  <c r="AC4" i="80" s="1"/>
  <c r="AB5" i="80" s="1"/>
  <c r="W67" i="89"/>
  <c r="AE66" i="89"/>
  <c r="AF66" i="89"/>
  <c r="AO66" i="89" s="1"/>
  <c r="AG66" i="89"/>
  <c r="AP66" i="89" s="1"/>
  <c r="AJ5" i="48"/>
  <c r="AK5" i="48"/>
  <c r="AT5" i="48" s="1"/>
  <c r="AS33" i="96"/>
  <c r="AL33" i="96"/>
  <c r="AU33" i="96" s="1"/>
  <c r="AS51" i="96"/>
  <c r="AL51" i="96"/>
  <c r="AU51" i="96" s="1"/>
  <c r="AJ9" i="40"/>
  <c r="AK9" i="40"/>
  <c r="AT9" i="40" s="1"/>
  <c r="AS27" i="40"/>
  <c r="AL27" i="40"/>
  <c r="AU27" i="40" s="1"/>
  <c r="AS45" i="40"/>
  <c r="AL45" i="40"/>
  <c r="AU45" i="40" s="1"/>
  <c r="AS63" i="40"/>
  <c r="AL63" i="40"/>
  <c r="AU63" i="40" s="1"/>
  <c r="AL69" i="48"/>
  <c r="AU69" i="48" s="1"/>
  <c r="AR69" i="48"/>
  <c r="AR71" i="48" s="1"/>
  <c r="AJ66" i="28"/>
  <c r="AK66" i="28"/>
  <c r="AT66" i="28" s="1"/>
  <c r="AJ62" i="28"/>
  <c r="AK62" i="28"/>
  <c r="AT62" i="28" s="1"/>
  <c r="AK56" i="28"/>
  <c r="AT56" i="28" s="1"/>
  <c r="AX49" i="28"/>
  <c r="S49" i="28" s="1"/>
  <c r="AC49" i="28" s="1"/>
  <c r="AB50" i="28" s="1"/>
  <c r="AX43" i="28"/>
  <c r="S43" i="28" s="1"/>
  <c r="AC43" i="28" s="1"/>
  <c r="AB44" i="28" s="1"/>
  <c r="AX37" i="28"/>
  <c r="S37" i="28" s="1"/>
  <c r="AC37" i="28" s="1"/>
  <c r="AB38" i="28" s="1"/>
  <c r="AX31" i="28"/>
  <c r="S31" i="28" s="1"/>
  <c r="AC31" i="28" s="1"/>
  <c r="AB32" i="28" s="1"/>
  <c r="AX25" i="28"/>
  <c r="S25" i="28" s="1"/>
  <c r="AC25" i="28" s="1"/>
  <c r="AB26" i="28" s="1"/>
  <c r="AX19" i="28"/>
  <c r="S19" i="28" s="1"/>
  <c r="AC19" i="28" s="1"/>
  <c r="AB20" i="28" s="1"/>
  <c r="AX13" i="28"/>
  <c r="S13" i="28" s="1"/>
  <c r="AC13" i="28" s="1"/>
  <c r="AB14" i="28" s="1"/>
  <c r="AX7" i="28"/>
  <c r="S7" i="28" s="1"/>
  <c r="AC7" i="28" s="1"/>
  <c r="AB8" i="28" s="1"/>
  <c r="X68" i="29"/>
  <c r="Y68" i="29"/>
  <c r="AR69" i="42"/>
  <c r="AS66" i="48"/>
  <c r="AL66" i="48"/>
  <c r="AU66" i="48" s="1"/>
  <c r="AS16" i="40"/>
  <c r="AL16" i="40"/>
  <c r="AU16" i="40" s="1"/>
  <c r="AS34" i="40"/>
  <c r="AL34" i="40"/>
  <c r="AU34" i="40" s="1"/>
  <c r="AS52" i="40"/>
  <c r="AL52" i="40"/>
  <c r="AU52" i="40" s="1"/>
  <c r="X69" i="41"/>
  <c r="Y69" i="41"/>
  <c r="Z69" i="41" s="1"/>
  <c r="AR66" i="46"/>
  <c r="AG68" i="43"/>
  <c r="AP68" i="43" s="1"/>
  <c r="AE68" i="43"/>
  <c r="W69" i="43"/>
  <c r="AF68" i="43"/>
  <c r="AO68" i="43" s="1"/>
  <c r="AS18" i="48"/>
  <c r="AL18" i="48"/>
  <c r="AU18" i="48" s="1"/>
  <c r="AS36" i="48"/>
  <c r="AL36" i="48"/>
  <c r="AU36" i="48" s="1"/>
  <c r="AS54" i="48"/>
  <c r="AL54" i="48"/>
  <c r="AU54" i="48" s="1"/>
  <c r="AS23" i="40"/>
  <c r="AL23" i="40"/>
  <c r="AU23" i="40" s="1"/>
  <c r="AS41" i="40"/>
  <c r="AL41" i="40"/>
  <c r="AU41" i="40" s="1"/>
  <c r="AS59" i="40"/>
  <c r="AL59" i="40"/>
  <c r="AU59" i="40" s="1"/>
  <c r="AJ57" i="76"/>
  <c r="AK57" i="76"/>
  <c r="AT57" i="76" s="1"/>
  <c r="AJ51" i="76"/>
  <c r="AK51" i="76"/>
  <c r="AT51" i="76" s="1"/>
  <c r="AJ45" i="76"/>
  <c r="AK45" i="76"/>
  <c r="AT45" i="76" s="1"/>
  <c r="AJ39" i="76"/>
  <c r="AK39" i="76"/>
  <c r="AT39" i="76" s="1"/>
  <c r="AJ33" i="76"/>
  <c r="AK33" i="76"/>
  <c r="AT33" i="76" s="1"/>
  <c r="AJ21" i="76"/>
  <c r="AK21" i="76"/>
  <c r="AT21" i="76" s="1"/>
  <c r="AJ15" i="76"/>
  <c r="AK15" i="76"/>
  <c r="AT15" i="76" s="1"/>
  <c r="AJ9" i="76"/>
  <c r="AK9" i="76"/>
  <c r="AT9" i="76" s="1"/>
  <c r="AK5" i="76"/>
  <c r="AT5" i="76" s="1"/>
  <c r="AJ5" i="76"/>
  <c r="AR69" i="77"/>
  <c r="AR66" i="88"/>
  <c r="AS18" i="40"/>
  <c r="AL18" i="40"/>
  <c r="AU18" i="40" s="1"/>
  <c r="AS36" i="40"/>
  <c r="AL36" i="40"/>
  <c r="AU36" i="40" s="1"/>
  <c r="AS54" i="40"/>
  <c r="AL54" i="40"/>
  <c r="AU54" i="40" s="1"/>
  <c r="AS4" i="44"/>
  <c r="AL4" i="44"/>
  <c r="AU4" i="44" s="1"/>
  <c r="AU71" i="44" s="1"/>
  <c r="C11" i="44" s="1"/>
  <c r="AS20" i="48"/>
  <c r="AL20" i="48"/>
  <c r="AU20" i="48" s="1"/>
  <c r="AS38" i="48"/>
  <c r="AL38" i="48"/>
  <c r="AU38" i="48" s="1"/>
  <c r="AS56" i="48"/>
  <c r="AL56" i="48"/>
  <c r="AU56" i="48" s="1"/>
  <c r="X68" i="78"/>
  <c r="Y68" i="78"/>
  <c r="X66" i="94"/>
  <c r="Z66" i="94" s="1"/>
  <c r="Y66" i="94"/>
  <c r="AK14" i="40"/>
  <c r="AT14" i="40" s="1"/>
  <c r="AJ14" i="40"/>
  <c r="AK64" i="80"/>
  <c r="AT64" i="80" s="1"/>
  <c r="AJ58" i="80"/>
  <c r="AK58" i="80"/>
  <c r="AT58" i="80" s="1"/>
  <c r="AJ52" i="80"/>
  <c r="AK52" i="80"/>
  <c r="AT52" i="80" s="1"/>
  <c r="AJ46" i="80"/>
  <c r="AK46" i="80"/>
  <c r="AT46" i="80" s="1"/>
  <c r="AJ40" i="80"/>
  <c r="AK40" i="80"/>
  <c r="AT40" i="80" s="1"/>
  <c r="AK34" i="80"/>
  <c r="AT34" i="80" s="1"/>
  <c r="AJ28" i="80"/>
  <c r="AK28" i="80"/>
  <c r="AT28" i="80" s="1"/>
  <c r="AJ22" i="80"/>
  <c r="AK22" i="80"/>
  <c r="AT22" i="80" s="1"/>
  <c r="AJ16" i="80"/>
  <c r="AK16" i="80"/>
  <c r="AT16" i="80" s="1"/>
  <c r="AK10" i="80"/>
  <c r="AT10" i="80" s="1"/>
  <c r="AJ10" i="80"/>
  <c r="AI70" i="95"/>
  <c r="AN70" i="95"/>
  <c r="AJ10" i="48"/>
  <c r="AK10" i="48"/>
  <c r="AT10" i="48" s="1"/>
  <c r="AS28" i="48"/>
  <c r="AL28" i="48"/>
  <c r="AU28" i="48" s="1"/>
  <c r="AS46" i="48"/>
  <c r="AL46" i="48"/>
  <c r="AU46" i="48" s="1"/>
  <c r="AS64" i="48"/>
  <c r="AL64" i="48"/>
  <c r="AU64" i="48" s="1"/>
  <c r="AS21" i="96"/>
  <c r="AL21" i="96"/>
  <c r="AU21" i="96" s="1"/>
  <c r="W68" i="35"/>
  <c r="AG67" i="35"/>
  <c r="AP67" i="35" s="1"/>
  <c r="AF67" i="35"/>
  <c r="AO67" i="35" s="1"/>
  <c r="AE67" i="35"/>
  <c r="AK69" i="28"/>
  <c r="AT69" i="28" s="1"/>
  <c r="AJ69" i="28"/>
  <c r="AS69" i="28" s="1"/>
  <c r="AJ61" i="28"/>
  <c r="AK61" i="28"/>
  <c r="AT61" i="28" s="1"/>
  <c r="AJ55" i="28"/>
  <c r="AK55" i="28"/>
  <c r="AT55" i="28" s="1"/>
  <c r="AJ49" i="28"/>
  <c r="AK49" i="28"/>
  <c r="AT49" i="28" s="1"/>
  <c r="AJ43" i="28"/>
  <c r="AK43" i="28"/>
  <c r="AT43" i="28" s="1"/>
  <c r="AJ31" i="28"/>
  <c r="AK31" i="28"/>
  <c r="AT31" i="28" s="1"/>
  <c r="AK25" i="28"/>
  <c r="AT25" i="28" s="1"/>
  <c r="AK19" i="28"/>
  <c r="AT19" i="28" s="1"/>
  <c r="AJ13" i="28"/>
  <c r="AK13" i="28"/>
  <c r="AT13" i="28" s="1"/>
  <c r="AX6" i="28"/>
  <c r="S6" i="28" s="1"/>
  <c r="AC6" i="28" s="1"/>
  <c r="AB7" i="28" s="1"/>
  <c r="AI67" i="29"/>
  <c r="AN67" i="29"/>
  <c r="AS11" i="48"/>
  <c r="AL11" i="48"/>
  <c r="AU11" i="48" s="1"/>
  <c r="AS29" i="48"/>
  <c r="AL29" i="48"/>
  <c r="AU29" i="48" s="1"/>
  <c r="AS47" i="48"/>
  <c r="AL47" i="48"/>
  <c r="AU47" i="48" s="1"/>
  <c r="AS22" i="96"/>
  <c r="AL22" i="96"/>
  <c r="AU22" i="96" s="1"/>
  <c r="AS40" i="96"/>
  <c r="AL40" i="96"/>
  <c r="AU40" i="96" s="1"/>
  <c r="AS58" i="96"/>
  <c r="AL58" i="96"/>
  <c r="AU58" i="96" s="1"/>
  <c r="AR66" i="74"/>
  <c r="AI69" i="93"/>
  <c r="AN69" i="93"/>
  <c r="AS11" i="96"/>
  <c r="AL11" i="96"/>
  <c r="AU11" i="96" s="1"/>
  <c r="AS29" i="96"/>
  <c r="AL29" i="96"/>
  <c r="AU29" i="96" s="1"/>
  <c r="AS47" i="96"/>
  <c r="AL47" i="96"/>
  <c r="AU47" i="96" s="1"/>
  <c r="AS65" i="96"/>
  <c r="AL65" i="96"/>
  <c r="AU65" i="96" s="1"/>
  <c r="AS5" i="40"/>
  <c r="AL5" i="40"/>
  <c r="AU5" i="40" s="1"/>
  <c r="Y70" i="30"/>
  <c r="X70" i="30"/>
  <c r="AK62" i="76"/>
  <c r="AT62" i="76" s="1"/>
  <c r="AJ56" i="76"/>
  <c r="AK56" i="76"/>
  <c r="AT56" i="76" s="1"/>
  <c r="AJ50" i="76"/>
  <c r="AK50" i="76"/>
  <c r="AT50" i="76" s="1"/>
  <c r="AJ44" i="76"/>
  <c r="AK44" i="76"/>
  <c r="AT44" i="76" s="1"/>
  <c r="AJ38" i="76"/>
  <c r="AK38" i="76"/>
  <c r="AT38" i="76" s="1"/>
  <c r="AK26" i="76"/>
  <c r="AT26" i="76" s="1"/>
  <c r="AJ20" i="76"/>
  <c r="AK20" i="76"/>
  <c r="AT20" i="76" s="1"/>
  <c r="AJ14" i="76"/>
  <c r="AK14" i="76"/>
  <c r="AT14" i="76" s="1"/>
  <c r="AJ8" i="76"/>
  <c r="AK8" i="76"/>
  <c r="AT8" i="76" s="1"/>
  <c r="AS13" i="48"/>
  <c r="AL13" i="48"/>
  <c r="AU13" i="48" s="1"/>
  <c r="AS31" i="48"/>
  <c r="AL31" i="48"/>
  <c r="AU31" i="48" s="1"/>
  <c r="AS49" i="48"/>
  <c r="AL49" i="48"/>
  <c r="AU49" i="48" s="1"/>
  <c r="AS68" i="48"/>
  <c r="AL68" i="48"/>
  <c r="AU68" i="48" s="1"/>
  <c r="AS18" i="96"/>
  <c r="AL18" i="96"/>
  <c r="AU18" i="96" s="1"/>
  <c r="AS36" i="96"/>
  <c r="AL36" i="96"/>
  <c r="AU36" i="96" s="1"/>
  <c r="AS54" i="96"/>
  <c r="AL54" i="96"/>
  <c r="AU54" i="96" s="1"/>
  <c r="X69" i="83"/>
  <c r="Y69" i="83"/>
  <c r="AG72" i="91"/>
  <c r="AP72" i="91" s="1"/>
  <c r="AF72" i="91"/>
  <c r="AO72" i="91" s="1"/>
  <c r="AE72" i="91"/>
  <c r="W73" i="91"/>
  <c r="AS13" i="96"/>
  <c r="AL13" i="96"/>
  <c r="AU13" i="96" s="1"/>
  <c r="AS31" i="96"/>
  <c r="AL31" i="96"/>
  <c r="AU31" i="96" s="1"/>
  <c r="AS49" i="96"/>
  <c r="AL49" i="96"/>
  <c r="AU49" i="96" s="1"/>
  <c r="AS66" i="96"/>
  <c r="AL66" i="96"/>
  <c r="AU66" i="96" s="1"/>
  <c r="Y70" i="37"/>
  <c r="X70" i="37"/>
  <c r="AJ7" i="40"/>
  <c r="AK7" i="40"/>
  <c r="AT7" i="40" s="1"/>
  <c r="AS25" i="40"/>
  <c r="AL25" i="40"/>
  <c r="AU25" i="40" s="1"/>
  <c r="AS43" i="40"/>
  <c r="AL43" i="40"/>
  <c r="AU43" i="40" s="1"/>
  <c r="AS61" i="40"/>
  <c r="AL61" i="40"/>
  <c r="AU61" i="40" s="1"/>
  <c r="AS71" i="44"/>
  <c r="X69" i="84"/>
  <c r="Y69" i="84"/>
  <c r="AR65" i="27"/>
  <c r="AH70" i="38"/>
  <c r="AQ70" i="38" s="1"/>
  <c r="AJ8" i="40"/>
  <c r="AS27" i="48"/>
  <c r="AL27" i="48"/>
  <c r="AU27" i="48" s="1"/>
  <c r="AJ66" i="80"/>
  <c r="AK66" i="80"/>
  <c r="AT66" i="80" s="1"/>
  <c r="AJ63" i="80"/>
  <c r="AK63" i="80"/>
  <c r="AT63" i="80" s="1"/>
  <c r="AK51" i="80"/>
  <c r="AT51" i="80" s="1"/>
  <c r="AJ51" i="80"/>
  <c r="AK45" i="80"/>
  <c r="AT45" i="80" s="1"/>
  <c r="AJ45" i="80"/>
  <c r="AK39" i="80"/>
  <c r="AT39" i="80" s="1"/>
  <c r="AJ39" i="80"/>
  <c r="AK33" i="80"/>
  <c r="AT33" i="80" s="1"/>
  <c r="AJ33" i="80"/>
  <c r="AK27" i="80"/>
  <c r="AT27" i="80" s="1"/>
  <c r="AJ27" i="80"/>
  <c r="AK21" i="80"/>
  <c r="AT21" i="80" s="1"/>
  <c r="AJ21" i="80"/>
  <c r="AK15" i="80"/>
  <c r="AT15" i="80" s="1"/>
  <c r="AJ15" i="80"/>
  <c r="AK9" i="80"/>
  <c r="AT9" i="80" s="1"/>
  <c r="AX3" i="80"/>
  <c r="S3" i="80" s="1"/>
  <c r="AC3" i="80" s="1"/>
  <c r="X71" i="95"/>
  <c r="Y71" i="95"/>
  <c r="AR70" i="26"/>
  <c r="W68" i="45"/>
  <c r="AG67" i="45"/>
  <c r="AP67" i="45" s="1"/>
  <c r="AE67" i="45"/>
  <c r="AF67" i="45"/>
  <c r="AO67" i="45" s="1"/>
  <c r="AS39" i="96"/>
  <c r="AL39" i="96"/>
  <c r="AU39" i="96" s="1"/>
  <c r="AS57" i="96"/>
  <c r="AL57" i="96"/>
  <c r="AU57" i="96" s="1"/>
  <c r="AS15" i="40"/>
  <c r="AL15" i="40"/>
  <c r="AU15" i="40" s="1"/>
  <c r="AS33" i="40"/>
  <c r="AL33" i="40"/>
  <c r="AU33" i="40" s="1"/>
  <c r="AS51" i="40"/>
  <c r="AL51" i="40"/>
  <c r="AU51" i="40" s="1"/>
  <c r="AS67" i="40"/>
  <c r="AL67" i="40"/>
  <c r="AU67" i="40" s="1"/>
  <c r="W69" i="39"/>
  <c r="AG68" i="39"/>
  <c r="AP68" i="39" s="1"/>
  <c r="AF68" i="39"/>
  <c r="AO68" i="39" s="1"/>
  <c r="AE68" i="39"/>
  <c r="AJ68" i="28"/>
  <c r="AK68" i="28"/>
  <c r="AT68" i="28" s="1"/>
  <c r="AK60" i="28"/>
  <c r="AT60" i="28" s="1"/>
  <c r="AJ60" i="28"/>
  <c r="AJ54" i="28"/>
  <c r="AK48" i="28"/>
  <c r="AT48" i="28" s="1"/>
  <c r="AJ48" i="28"/>
  <c r="AK42" i="28"/>
  <c r="AT42" i="28" s="1"/>
  <c r="AJ42" i="28"/>
  <c r="AK36" i="28"/>
  <c r="AT36" i="28" s="1"/>
  <c r="AJ36" i="28"/>
  <c r="AK24" i="28"/>
  <c r="AT24" i="28" s="1"/>
  <c r="AJ24" i="28"/>
  <c r="AK18" i="28"/>
  <c r="AT18" i="28" s="1"/>
  <c r="AJ18" i="28"/>
  <c r="AK12" i="28"/>
  <c r="AT12" i="28" s="1"/>
  <c r="AJ12" i="28"/>
  <c r="AX5" i="28"/>
  <c r="S5" i="28" s="1"/>
  <c r="AC5" i="28" s="1"/>
  <c r="AB6" i="28" s="1"/>
  <c r="AI69" i="80"/>
  <c r="AN69" i="80"/>
  <c r="AN71" i="80" s="1"/>
  <c r="AH69" i="82"/>
  <c r="AQ69" i="82" s="1"/>
  <c r="AH71" i="26"/>
  <c r="AQ71" i="26" s="1"/>
  <c r="AS64" i="96"/>
  <c r="AL64" i="96"/>
  <c r="AU64" i="96" s="1"/>
  <c r="AS22" i="40"/>
  <c r="AL22" i="40"/>
  <c r="AU22" i="40" s="1"/>
  <c r="AS40" i="40"/>
  <c r="AL40" i="40"/>
  <c r="AU40" i="40" s="1"/>
  <c r="AS58" i="40"/>
  <c r="AL58" i="40"/>
  <c r="AU58" i="40" s="1"/>
  <c r="AI68" i="41"/>
  <c r="AN68" i="41"/>
  <c r="W71" i="86"/>
  <c r="AG70" i="86"/>
  <c r="AP70" i="86" s="1"/>
  <c r="AF70" i="86"/>
  <c r="AO70" i="86" s="1"/>
  <c r="AE70" i="86"/>
  <c r="AH70" i="42"/>
  <c r="AQ70" i="42" s="1"/>
  <c r="AS6" i="48"/>
  <c r="AL6" i="48"/>
  <c r="AU6" i="48" s="1"/>
  <c r="AS24" i="48"/>
  <c r="AL24" i="48"/>
  <c r="AU24" i="48" s="1"/>
  <c r="AS42" i="48"/>
  <c r="AL42" i="48"/>
  <c r="AU42" i="48" s="1"/>
  <c r="AS60" i="48"/>
  <c r="AL60" i="48"/>
  <c r="AU60" i="48" s="1"/>
  <c r="AE67" i="47"/>
  <c r="AG67" i="47"/>
  <c r="AP67" i="47" s="1"/>
  <c r="W68" i="47"/>
  <c r="AF67" i="47"/>
  <c r="AO67" i="47" s="1"/>
  <c r="AS29" i="40"/>
  <c r="AL29" i="40"/>
  <c r="AU29" i="40" s="1"/>
  <c r="AS47" i="40"/>
  <c r="AL47" i="40"/>
  <c r="AU47" i="40" s="1"/>
  <c r="AS68" i="40"/>
  <c r="AL68" i="40"/>
  <c r="AU68" i="40" s="1"/>
  <c r="AG68" i="33"/>
  <c r="AP68" i="33" s="1"/>
  <c r="AF68" i="33"/>
  <c r="AO68" i="33" s="1"/>
  <c r="W69" i="33"/>
  <c r="AE68" i="33"/>
  <c r="AR69" i="38"/>
  <c r="AR68" i="82"/>
  <c r="AF69" i="76"/>
  <c r="AO69" i="76" s="1"/>
  <c r="AO71" i="76" s="1"/>
  <c r="AE69" i="76"/>
  <c r="AX69" i="76"/>
  <c r="S69" i="76" s="1"/>
  <c r="AC69" i="76" s="1"/>
  <c r="AJ69" i="76" s="1"/>
  <c r="AS69" i="76" s="1"/>
  <c r="AG69" i="76"/>
  <c r="AP69" i="76" s="1"/>
  <c r="AP71" i="76" s="1"/>
  <c r="AK66" i="76"/>
  <c r="AT66" i="76" s="1"/>
  <c r="AJ61" i="76"/>
  <c r="AK61" i="76"/>
  <c r="AT61" i="76" s="1"/>
  <c r="AJ55" i="76"/>
  <c r="AK55" i="76"/>
  <c r="AT55" i="76" s="1"/>
  <c r="AJ49" i="76"/>
  <c r="AK49" i="76"/>
  <c r="AT49" i="76" s="1"/>
  <c r="AJ43" i="76"/>
  <c r="AK43" i="76"/>
  <c r="AT43" i="76" s="1"/>
  <c r="AK31" i="76"/>
  <c r="AT31" i="76" s="1"/>
  <c r="AJ25" i="76"/>
  <c r="AK25" i="76"/>
  <c r="AT25" i="76" s="1"/>
  <c r="AJ19" i="76"/>
  <c r="AK19" i="76"/>
  <c r="AT19" i="76" s="1"/>
  <c r="AJ13" i="76"/>
  <c r="AK13" i="76"/>
  <c r="AT13" i="76" s="1"/>
  <c r="AJ7" i="76"/>
  <c r="AK7" i="76"/>
  <c r="AT7" i="76" s="1"/>
  <c r="AS6" i="96"/>
  <c r="AL6" i="96"/>
  <c r="AU6" i="96" s="1"/>
  <c r="AS6" i="40"/>
  <c r="AL6" i="40"/>
  <c r="AU6" i="40" s="1"/>
  <c r="AS24" i="40"/>
  <c r="AL24" i="40"/>
  <c r="AU24" i="40" s="1"/>
  <c r="AS42" i="40"/>
  <c r="AL42" i="40"/>
  <c r="AU42" i="40" s="1"/>
  <c r="AS60" i="40"/>
  <c r="AL60" i="40"/>
  <c r="AU60" i="40" s="1"/>
  <c r="Y70" i="73"/>
  <c r="X70" i="73"/>
  <c r="AK8" i="48"/>
  <c r="AT8" i="48" s="1"/>
  <c r="AJ8" i="48"/>
  <c r="AS26" i="48"/>
  <c r="AL26" i="48"/>
  <c r="AU26" i="48" s="1"/>
  <c r="AS44" i="48"/>
  <c r="AL44" i="48"/>
  <c r="AU44" i="48" s="1"/>
  <c r="AS62" i="48"/>
  <c r="AL62" i="48"/>
  <c r="AU62" i="48" s="1"/>
  <c r="AN69" i="37"/>
  <c r="AI69" i="37"/>
  <c r="AL69" i="96"/>
  <c r="AU69" i="96" s="1"/>
  <c r="AR69" i="96"/>
  <c r="AR71" i="96" s="1"/>
  <c r="AN69" i="28"/>
  <c r="AN71" i="28" s="1"/>
  <c r="AI69" i="28"/>
  <c r="AF70" i="38"/>
  <c r="AO70" i="38" s="1"/>
  <c r="W71" i="38"/>
  <c r="AG70" i="38"/>
  <c r="AP70" i="38" s="1"/>
  <c r="AE70" i="38"/>
  <c r="AK62" i="80"/>
  <c r="AT62" i="80" s="1"/>
  <c r="AJ62" i="80"/>
  <c r="AK44" i="80"/>
  <c r="AT44" i="80" s="1"/>
  <c r="AJ44" i="80"/>
  <c r="AK38" i="80"/>
  <c r="AT38" i="80" s="1"/>
  <c r="AJ38" i="80"/>
  <c r="AK32" i="80"/>
  <c r="AT32" i="80" s="1"/>
  <c r="AJ32" i="80"/>
  <c r="AK26" i="80"/>
  <c r="AT26" i="80" s="1"/>
  <c r="AJ26" i="80"/>
  <c r="AK20" i="80"/>
  <c r="AT20" i="80" s="1"/>
  <c r="AJ20" i="80"/>
  <c r="AK14" i="80"/>
  <c r="AT14" i="80" s="1"/>
  <c r="AJ14" i="80"/>
  <c r="AK8" i="80"/>
  <c r="AT8" i="80" s="1"/>
  <c r="AH68" i="36"/>
  <c r="AQ68" i="36" s="1"/>
  <c r="AS16" i="48"/>
  <c r="AL16" i="48"/>
  <c r="AU16" i="48" s="1"/>
  <c r="AS34" i="48"/>
  <c r="AL34" i="48"/>
  <c r="AU34" i="48" s="1"/>
  <c r="AS52" i="48"/>
  <c r="AL52" i="48"/>
  <c r="AU52" i="48" s="1"/>
  <c r="AJ3" i="96"/>
  <c r="AB4" i="96"/>
  <c r="AH67" i="88"/>
  <c r="AQ67" i="88" s="1"/>
  <c r="AE69" i="31"/>
  <c r="W70" i="31"/>
  <c r="AG69" i="31"/>
  <c r="AP69" i="31" s="1"/>
  <c r="AF69" i="31"/>
  <c r="AO69" i="31" s="1"/>
  <c r="AJ65" i="28"/>
  <c r="AK65" i="28"/>
  <c r="AT65" i="28" s="1"/>
  <c r="AK53" i="28"/>
  <c r="AT53" i="28" s="1"/>
  <c r="AJ47" i="28"/>
  <c r="AK47" i="28"/>
  <c r="AT47" i="28" s="1"/>
  <c r="AJ41" i="28"/>
  <c r="AK41" i="28"/>
  <c r="AT41" i="28" s="1"/>
  <c r="AJ35" i="28"/>
  <c r="AK35" i="28"/>
  <c r="AT35" i="28" s="1"/>
  <c r="AK29" i="28"/>
  <c r="AT29" i="28" s="1"/>
  <c r="AJ23" i="28"/>
  <c r="AK23" i="28"/>
  <c r="AT23" i="28" s="1"/>
  <c r="AJ17" i="28"/>
  <c r="AK17" i="28"/>
  <c r="AT17" i="28" s="1"/>
  <c r="AK11" i="28"/>
  <c r="AT11" i="28" s="1"/>
  <c r="AJ11" i="28"/>
  <c r="Z69" i="82"/>
  <c r="Z71" i="26"/>
  <c r="AS17" i="48"/>
  <c r="AL17" i="48"/>
  <c r="AU17" i="48" s="1"/>
  <c r="AS35" i="48"/>
  <c r="AL35" i="48"/>
  <c r="AU35" i="48" s="1"/>
  <c r="AS53" i="48"/>
  <c r="AL53" i="48"/>
  <c r="AU53" i="48" s="1"/>
  <c r="AS10" i="96"/>
  <c r="AL10" i="96"/>
  <c r="AU10" i="96" s="1"/>
  <c r="AS28" i="96"/>
  <c r="AL28" i="96"/>
  <c r="AU28" i="96" s="1"/>
  <c r="AS46" i="96"/>
  <c r="AL46" i="96"/>
  <c r="AU46" i="96" s="1"/>
  <c r="AS10" i="40"/>
  <c r="AL10" i="40"/>
  <c r="AU10" i="40" s="1"/>
  <c r="Z70" i="42"/>
  <c r="AS12" i="48"/>
  <c r="AL12" i="48"/>
  <c r="AU12" i="48" s="1"/>
  <c r="AS30" i="48"/>
  <c r="AL30" i="48"/>
  <c r="AU30" i="48" s="1"/>
  <c r="AS48" i="48"/>
  <c r="AL48" i="48"/>
  <c r="AU48" i="48" s="1"/>
  <c r="AS17" i="96"/>
  <c r="AL17" i="96"/>
  <c r="AU17" i="96" s="1"/>
  <c r="AS35" i="96"/>
  <c r="AL35" i="96"/>
  <c r="AU35" i="96" s="1"/>
  <c r="AS53" i="96"/>
  <c r="AL53" i="96"/>
  <c r="AU53" i="96" s="1"/>
  <c r="AH67" i="74"/>
  <c r="AQ67" i="74" s="1"/>
  <c r="AS11" i="40"/>
  <c r="AL11" i="40"/>
  <c r="AU11" i="40" s="1"/>
  <c r="Y70" i="25"/>
  <c r="X70" i="25"/>
  <c r="AR66" i="92"/>
  <c r="AI69" i="30"/>
  <c r="AN69" i="30"/>
  <c r="AJ65" i="76"/>
  <c r="AK65" i="76"/>
  <c r="AT65" i="76" s="1"/>
  <c r="AJ60" i="76"/>
  <c r="AK60" i="76"/>
  <c r="AT60" i="76" s="1"/>
  <c r="AJ54" i="76"/>
  <c r="AK54" i="76"/>
  <c r="AT54" i="76" s="1"/>
  <c r="AJ42" i="76"/>
  <c r="AK42" i="76"/>
  <c r="AT42" i="76" s="1"/>
  <c r="AK36" i="76"/>
  <c r="AT36" i="76" s="1"/>
  <c r="AJ30" i="76"/>
  <c r="AK30" i="76"/>
  <c r="AT30" i="76" s="1"/>
  <c r="AJ24" i="76"/>
  <c r="AK24" i="76"/>
  <c r="AT24" i="76" s="1"/>
  <c r="AJ18" i="76"/>
  <c r="AK18" i="76"/>
  <c r="AT18" i="76" s="1"/>
  <c r="AJ12" i="76"/>
  <c r="AK12" i="76"/>
  <c r="AT12" i="76" s="1"/>
  <c r="AJ6" i="76"/>
  <c r="AK6" i="76"/>
  <c r="AT6" i="76" s="1"/>
  <c r="AR71" i="91"/>
  <c r="AS19" i="48"/>
  <c r="AL19" i="48"/>
  <c r="AU19" i="48" s="1"/>
  <c r="AS37" i="48"/>
  <c r="AL37" i="48"/>
  <c r="AU37" i="48" s="1"/>
  <c r="AS55" i="48"/>
  <c r="AL55" i="48"/>
  <c r="AU55" i="48" s="1"/>
  <c r="AS24" i="96"/>
  <c r="AL24" i="96"/>
  <c r="AU24" i="96" s="1"/>
  <c r="AS42" i="96"/>
  <c r="AL42" i="96"/>
  <c r="AU42" i="96" s="1"/>
  <c r="AS60" i="96"/>
  <c r="AL60" i="96"/>
  <c r="AU60" i="96" s="1"/>
  <c r="AS65" i="40"/>
  <c r="AL65" i="40"/>
  <c r="AU65" i="40" s="1"/>
  <c r="AN69" i="73"/>
  <c r="AI69" i="73"/>
  <c r="AS19" i="96"/>
  <c r="AL19" i="96"/>
  <c r="AU19" i="96" s="1"/>
  <c r="AS37" i="96"/>
  <c r="AL37" i="96"/>
  <c r="AU37" i="96" s="1"/>
  <c r="AS55" i="96"/>
  <c r="AL55" i="96"/>
  <c r="AU55" i="96" s="1"/>
  <c r="AJ13" i="40"/>
  <c r="AS31" i="40"/>
  <c r="AL31" i="40"/>
  <c r="AU31" i="40" s="1"/>
  <c r="AS49" i="40"/>
  <c r="AL49" i="40"/>
  <c r="AU49" i="40" s="1"/>
  <c r="AS66" i="40"/>
  <c r="AL66" i="40"/>
  <c r="AU66" i="40" s="1"/>
  <c r="AI67" i="78"/>
  <c r="AN67" i="78"/>
  <c r="AN69" i="40"/>
  <c r="AN71" i="40" s="1"/>
  <c r="AI69" i="40"/>
  <c r="AH69" i="34"/>
  <c r="AQ69" i="34" s="1"/>
  <c r="AJ8" i="96"/>
  <c r="AJ9" i="48"/>
  <c r="AK9" i="48"/>
  <c r="AT9" i="48" s="1"/>
  <c r="AS63" i="48"/>
  <c r="AL63" i="48"/>
  <c r="AU63" i="48" s="1"/>
  <c r="AS56" i="96"/>
  <c r="AL56" i="96"/>
  <c r="AU56" i="96" s="1"/>
  <c r="AS56" i="40"/>
  <c r="AL56" i="40"/>
  <c r="AU56" i="40" s="1"/>
  <c r="AR67" i="43"/>
  <c r="AK68" i="80"/>
  <c r="AT68" i="80" s="1"/>
  <c r="AJ68" i="80"/>
  <c r="AS26" i="96"/>
  <c r="AL26" i="96"/>
  <c r="AU26" i="96" s="1"/>
  <c r="AJ61" i="80"/>
  <c r="AK61" i="80"/>
  <c r="AT61" i="80" s="1"/>
  <c r="AK55" i="80"/>
  <c r="AT55" i="80" s="1"/>
  <c r="AJ31" i="80"/>
  <c r="AK31" i="80"/>
  <c r="AT31" i="80" s="1"/>
  <c r="AJ13" i="80"/>
  <c r="AK13" i="80"/>
  <c r="AT13" i="80" s="1"/>
  <c r="AG68" i="36"/>
  <c r="AP68" i="36" s="1"/>
  <c r="AF68" i="36"/>
  <c r="AO68" i="36" s="1"/>
  <c r="AE68" i="36"/>
  <c r="W69" i="36"/>
  <c r="AH69" i="32"/>
  <c r="AQ69" i="32" s="1"/>
  <c r="AQ71" i="32" s="1"/>
  <c r="AX3" i="32"/>
  <c r="S3" i="32" s="1"/>
  <c r="AC3" i="32" s="1"/>
  <c r="AZ3" i="32"/>
  <c r="AX4" i="32" s="1"/>
  <c r="S4" i="32" s="1"/>
  <c r="AC4" i="32" s="1"/>
  <c r="AB5" i="32" s="1"/>
  <c r="AX5" i="32"/>
  <c r="S5" i="32" s="1"/>
  <c r="AC5" i="32" s="1"/>
  <c r="AB6" i="32" s="1"/>
  <c r="AX10" i="32"/>
  <c r="S10" i="32" s="1"/>
  <c r="AC10" i="32" s="1"/>
  <c r="AB11" i="32" s="1"/>
  <c r="AX11" i="32"/>
  <c r="S11" i="32" s="1"/>
  <c r="AC11" i="32" s="1"/>
  <c r="AB12" i="32" s="1"/>
  <c r="AX17" i="32"/>
  <c r="S17" i="32" s="1"/>
  <c r="AC17" i="32" s="1"/>
  <c r="AB18" i="32" s="1"/>
  <c r="AX18" i="32"/>
  <c r="S18" i="32" s="1"/>
  <c r="AC18" i="32" s="1"/>
  <c r="AB19" i="32" s="1"/>
  <c r="AX19" i="32"/>
  <c r="S19" i="32" s="1"/>
  <c r="AC19" i="32" s="1"/>
  <c r="AB20" i="32" s="1"/>
  <c r="AX24" i="32"/>
  <c r="S24" i="32" s="1"/>
  <c r="AC24" i="32" s="1"/>
  <c r="AB25" i="32" s="1"/>
  <c r="AX25" i="32"/>
  <c r="S25" i="32" s="1"/>
  <c r="AC25" i="32" s="1"/>
  <c r="AB26" i="32" s="1"/>
  <c r="AX31" i="32"/>
  <c r="S31" i="32" s="1"/>
  <c r="AC31" i="32" s="1"/>
  <c r="AB32" i="32" s="1"/>
  <c r="AX32" i="32"/>
  <c r="S32" i="32" s="1"/>
  <c r="AC32" i="32" s="1"/>
  <c r="AB33" i="32" s="1"/>
  <c r="AX34" i="32"/>
  <c r="S34" i="32" s="1"/>
  <c r="AC34" i="32" s="1"/>
  <c r="AB35" i="32" s="1"/>
  <c r="AX38" i="32"/>
  <c r="S38" i="32" s="1"/>
  <c r="AC38" i="32" s="1"/>
  <c r="AB39" i="32" s="1"/>
  <c r="AX40" i="32"/>
  <c r="S40" i="32" s="1"/>
  <c r="AC40" i="32" s="1"/>
  <c r="AB41" i="32" s="1"/>
  <c r="AX45" i="32"/>
  <c r="S45" i="32" s="1"/>
  <c r="AC45" i="32" s="1"/>
  <c r="AB46" i="32" s="1"/>
  <c r="AX46" i="32"/>
  <c r="S46" i="32" s="1"/>
  <c r="AC46" i="32" s="1"/>
  <c r="AB47" i="32" s="1"/>
  <c r="AX47" i="32"/>
  <c r="S47" i="32" s="1"/>
  <c r="AC47" i="32" s="1"/>
  <c r="AB48" i="32" s="1"/>
  <c r="AX50" i="32"/>
  <c r="S50" i="32" s="1"/>
  <c r="AC50" i="32" s="1"/>
  <c r="AB51" i="32" s="1"/>
  <c r="AX51" i="32"/>
  <c r="S51" i="32" s="1"/>
  <c r="AC51" i="32" s="1"/>
  <c r="AB52" i="32" s="1"/>
  <c r="AX53" i="32"/>
  <c r="S53" i="32" s="1"/>
  <c r="AC53" i="32" s="1"/>
  <c r="AB54" i="32" s="1"/>
  <c r="AX55" i="32"/>
  <c r="S55" i="32" s="1"/>
  <c r="AC55" i="32" s="1"/>
  <c r="AB56" i="32" s="1"/>
  <c r="AX56" i="32"/>
  <c r="S56" i="32" s="1"/>
  <c r="AC56" i="32" s="1"/>
  <c r="AB57" i="32" s="1"/>
  <c r="AX57" i="32"/>
  <c r="S57" i="32" s="1"/>
  <c r="AC57" i="32" s="1"/>
  <c r="AB58" i="32" s="1"/>
  <c r="AX58" i="32"/>
  <c r="S58" i="32" s="1"/>
  <c r="AC58" i="32" s="1"/>
  <c r="AB59" i="32" s="1"/>
  <c r="AX61" i="32"/>
  <c r="S61" i="32" s="1"/>
  <c r="AC61" i="32" s="1"/>
  <c r="AB62" i="32" s="1"/>
  <c r="AX62" i="32"/>
  <c r="S62" i="32" s="1"/>
  <c r="AC62" i="32" s="1"/>
  <c r="AB63" i="32" s="1"/>
  <c r="AX63" i="32"/>
  <c r="S63" i="32" s="1"/>
  <c r="AC63" i="32" s="1"/>
  <c r="AB64" i="32" s="1"/>
  <c r="AX64" i="32"/>
  <c r="S64" i="32" s="1"/>
  <c r="AC64" i="32" s="1"/>
  <c r="AB65" i="32" s="1"/>
  <c r="AX68" i="32"/>
  <c r="S68" i="32" s="1"/>
  <c r="AC68" i="32" s="1"/>
  <c r="AB69" i="32" s="1"/>
  <c r="AX67" i="32"/>
  <c r="S67" i="32" s="1"/>
  <c r="AC67" i="32" s="1"/>
  <c r="AB68" i="32" s="1"/>
  <c r="AX66" i="32"/>
  <c r="S66" i="32" s="1"/>
  <c r="AC66" i="32" s="1"/>
  <c r="AB67" i="32" s="1"/>
  <c r="AX65" i="32"/>
  <c r="S65" i="32" s="1"/>
  <c r="AC65" i="32" s="1"/>
  <c r="AB66" i="32" s="1"/>
  <c r="AJ9" i="96"/>
  <c r="AK9" i="96"/>
  <c r="AT9" i="96" s="1"/>
  <c r="AS27" i="96"/>
  <c r="AL27" i="96"/>
  <c r="AU27" i="96" s="1"/>
  <c r="AS45" i="96"/>
  <c r="AL45" i="96"/>
  <c r="AU45" i="96" s="1"/>
  <c r="AS63" i="96"/>
  <c r="AL63" i="96"/>
  <c r="AU63" i="96" s="1"/>
  <c r="AE67" i="88"/>
  <c r="AF67" i="88"/>
  <c r="AO67" i="88" s="1"/>
  <c r="W68" i="88"/>
  <c r="AG67" i="88"/>
  <c r="AP67" i="88" s="1"/>
  <c r="AS21" i="40"/>
  <c r="AL21" i="40"/>
  <c r="AU21" i="40" s="1"/>
  <c r="AS39" i="40"/>
  <c r="AL39" i="40"/>
  <c r="AU39" i="40" s="1"/>
  <c r="AS57" i="40"/>
  <c r="AL57" i="40"/>
  <c r="AU57" i="40" s="1"/>
  <c r="AG69" i="87"/>
  <c r="AP69" i="87" s="1"/>
  <c r="AF69" i="87"/>
  <c r="AO69" i="87" s="1"/>
  <c r="AE69" i="87"/>
  <c r="W70" i="87"/>
  <c r="AK58" i="28"/>
  <c r="AT58" i="28" s="1"/>
  <c r="AJ52" i="28"/>
  <c r="AK52" i="28"/>
  <c r="AT52" i="28" s="1"/>
  <c r="AJ46" i="28"/>
  <c r="AK46" i="28"/>
  <c r="AT46" i="28" s="1"/>
  <c r="AJ40" i="28"/>
  <c r="AK40" i="28"/>
  <c r="AT40" i="28" s="1"/>
  <c r="AJ34" i="28"/>
  <c r="AK34" i="28"/>
  <c r="AT34" i="28" s="1"/>
  <c r="AJ28" i="28"/>
  <c r="AK28" i="28"/>
  <c r="AT28" i="28" s="1"/>
  <c r="AJ22" i="28"/>
  <c r="AK22" i="28"/>
  <c r="AT22" i="28" s="1"/>
  <c r="AJ16" i="28"/>
  <c r="AK16" i="28"/>
  <c r="AT16" i="28" s="1"/>
  <c r="AJ3" i="28"/>
  <c r="AB4" i="28"/>
  <c r="AR68" i="90"/>
  <c r="AS28" i="40"/>
  <c r="AL28" i="40"/>
  <c r="AU28" i="40" s="1"/>
  <c r="AS46" i="40"/>
  <c r="AL46" i="40"/>
  <c r="AU46" i="40" s="1"/>
  <c r="AS64" i="40"/>
  <c r="AL64" i="40"/>
  <c r="AU64" i="40" s="1"/>
  <c r="AH68" i="43"/>
  <c r="AQ68" i="43" s="1"/>
  <c r="AS67" i="48"/>
  <c r="AL67" i="48"/>
  <c r="AU67" i="48" s="1"/>
  <c r="AS23" i="96"/>
  <c r="AL23" i="96"/>
  <c r="AU23" i="96" s="1"/>
  <c r="AS17" i="40"/>
  <c r="AL17" i="40"/>
  <c r="AU17" i="40" s="1"/>
  <c r="AS35" i="40"/>
  <c r="AL35" i="40"/>
  <c r="AU35" i="40" s="1"/>
  <c r="AS53" i="40"/>
  <c r="AL53" i="40"/>
  <c r="AU53" i="40" s="1"/>
  <c r="AH66" i="27"/>
  <c r="AQ66" i="27" s="1"/>
  <c r="AJ68" i="76"/>
  <c r="AK68" i="76"/>
  <c r="AT68" i="76" s="1"/>
  <c r="AJ59" i="76"/>
  <c r="AK59" i="76"/>
  <c r="AT59" i="76" s="1"/>
  <c r="AJ53" i="76"/>
  <c r="AK53" i="76"/>
  <c r="AT53" i="76" s="1"/>
  <c r="AJ41" i="76"/>
  <c r="AK41" i="76"/>
  <c r="AT41" i="76" s="1"/>
  <c r="AJ35" i="76"/>
  <c r="AK35" i="76"/>
  <c r="AT35" i="76" s="1"/>
  <c r="AJ29" i="76"/>
  <c r="AK29" i="76"/>
  <c r="AT29" i="76" s="1"/>
  <c r="AJ23" i="76"/>
  <c r="AK23" i="76"/>
  <c r="AT23" i="76" s="1"/>
  <c r="AJ17" i="76"/>
  <c r="AK17" i="76"/>
  <c r="AT17" i="76" s="1"/>
  <c r="AJ3" i="76"/>
  <c r="AB4" i="76"/>
  <c r="AS12" i="96"/>
  <c r="AL12" i="96"/>
  <c r="AU12" i="96" s="1"/>
  <c r="AS67" i="96"/>
  <c r="AL67" i="96"/>
  <c r="AU67" i="96" s="1"/>
  <c r="AS12" i="40"/>
  <c r="AL12" i="40"/>
  <c r="AU12" i="40" s="1"/>
  <c r="AS30" i="40"/>
  <c r="AL30" i="40"/>
  <c r="AU30" i="40" s="1"/>
  <c r="AS48" i="40"/>
  <c r="AL48" i="40"/>
  <c r="AU48" i="40" s="1"/>
  <c r="AN68" i="83"/>
  <c r="AI68" i="83"/>
  <c r="AS14" i="48"/>
  <c r="AL14" i="48"/>
  <c r="AU14" i="48" s="1"/>
  <c r="AS32" i="48"/>
  <c r="AL32" i="48"/>
  <c r="AU32" i="48" s="1"/>
  <c r="AS50" i="48"/>
  <c r="AL50" i="48"/>
  <c r="AU50" i="48" s="1"/>
  <c r="AS65" i="48"/>
  <c r="AL65" i="48"/>
  <c r="AU65" i="48" s="1"/>
  <c r="AS3" i="48"/>
  <c r="AL3" i="48"/>
  <c r="AU3" i="48" s="1"/>
  <c r="AS20" i="96"/>
  <c r="AL20" i="96"/>
  <c r="AU20" i="96" s="1"/>
  <c r="W71" i="85"/>
  <c r="AG70" i="85"/>
  <c r="AP70" i="85" s="1"/>
  <c r="AE70" i="85"/>
  <c r="AF70" i="85"/>
  <c r="AO70" i="85" s="1"/>
  <c r="AS38" i="40"/>
  <c r="AL38" i="40"/>
  <c r="AU38" i="40" s="1"/>
  <c r="AH70" i="77"/>
  <c r="AQ70" i="77" s="1"/>
  <c r="AK56" i="80"/>
  <c r="AT56" i="80" s="1"/>
  <c r="AR67" i="36"/>
  <c r="AJ67" i="80"/>
  <c r="AK67" i="80"/>
  <c r="AT67" i="80" s="1"/>
  <c r="AK49" i="80"/>
  <c r="AT49" i="80" s="1"/>
  <c r="AJ25" i="80"/>
  <c r="AK25" i="80"/>
  <c r="AT25" i="80" s="1"/>
  <c r="AJ7" i="80"/>
  <c r="AK7" i="80"/>
  <c r="AT7" i="80" s="1"/>
  <c r="AH69" i="81"/>
  <c r="AQ69" i="81" s="1"/>
  <c r="AR68" i="32"/>
  <c r="AS21" i="48"/>
  <c r="AL21" i="48"/>
  <c r="AU21" i="48" s="1"/>
  <c r="AS39" i="48"/>
  <c r="AL39" i="48"/>
  <c r="AU39" i="48" s="1"/>
  <c r="AS57" i="48"/>
  <c r="AL57" i="48"/>
  <c r="AU57" i="48" s="1"/>
  <c r="Z70" i="77"/>
  <c r="AX64" i="80"/>
  <c r="S64" i="80" s="1"/>
  <c r="AC64" i="80" s="1"/>
  <c r="AB65" i="80" s="1"/>
  <c r="AX59" i="80"/>
  <c r="S59" i="80" s="1"/>
  <c r="AC59" i="80" s="1"/>
  <c r="AB60" i="80" s="1"/>
  <c r="AX53" i="80"/>
  <c r="S53" i="80" s="1"/>
  <c r="AC53" i="80" s="1"/>
  <c r="AB54" i="80" s="1"/>
  <c r="AX47" i="80"/>
  <c r="S47" i="80" s="1"/>
  <c r="AC47" i="80" s="1"/>
  <c r="AB48" i="80" s="1"/>
  <c r="AX41" i="80"/>
  <c r="S41" i="80" s="1"/>
  <c r="AC41" i="80" s="1"/>
  <c r="AB42" i="80" s="1"/>
  <c r="AX35" i="80"/>
  <c r="S35" i="80" s="1"/>
  <c r="AC35" i="80" s="1"/>
  <c r="AB36" i="80" s="1"/>
  <c r="AX29" i="80"/>
  <c r="S29" i="80" s="1"/>
  <c r="AC29" i="80" s="1"/>
  <c r="AB30" i="80" s="1"/>
  <c r="AX23" i="80"/>
  <c r="S23" i="80" s="1"/>
  <c r="AC23" i="80" s="1"/>
  <c r="AB24" i="80" s="1"/>
  <c r="AX17" i="80"/>
  <c r="S17" i="80" s="1"/>
  <c r="AC17" i="80" s="1"/>
  <c r="AB18" i="80" s="1"/>
  <c r="AX11" i="80"/>
  <c r="S11" i="80" s="1"/>
  <c r="AC11" i="80" s="1"/>
  <c r="AB12" i="80" s="1"/>
  <c r="AG66" i="75"/>
  <c r="AP66" i="75" s="1"/>
  <c r="AF66" i="75"/>
  <c r="AO66" i="75" s="1"/>
  <c r="AE66" i="75"/>
  <c r="W67" i="75"/>
  <c r="AR68" i="81"/>
  <c r="Z69" i="32"/>
  <c r="AS22" i="48"/>
  <c r="AL22" i="48"/>
  <c r="AU22" i="48" s="1"/>
  <c r="AS40" i="48"/>
  <c r="AL40" i="48"/>
  <c r="AU40" i="48" s="1"/>
  <c r="AS58" i="48"/>
  <c r="AL58" i="48"/>
  <c r="AU58" i="48" s="1"/>
  <c r="AS15" i="96"/>
  <c r="AL15" i="96"/>
  <c r="AU15" i="96" s="1"/>
  <c r="AJ3" i="40"/>
  <c r="AB4" i="40"/>
  <c r="AJ67" i="28"/>
  <c r="AK67" i="28"/>
  <c r="AT67" i="28" s="1"/>
  <c r="AK63" i="28"/>
  <c r="AT63" i="28" s="1"/>
  <c r="AX56" i="28"/>
  <c r="S56" i="28" s="1"/>
  <c r="AC56" i="28" s="1"/>
  <c r="AB57" i="28" s="1"/>
  <c r="AX50" i="28"/>
  <c r="S50" i="28" s="1"/>
  <c r="AC50" i="28" s="1"/>
  <c r="AB51" i="28" s="1"/>
  <c r="AX44" i="28"/>
  <c r="S44" i="28" s="1"/>
  <c r="AC44" i="28" s="1"/>
  <c r="AB45" i="28" s="1"/>
  <c r="AX38" i="28"/>
  <c r="S38" i="28" s="1"/>
  <c r="AC38" i="28" s="1"/>
  <c r="AB39" i="28" s="1"/>
  <c r="AX32" i="28"/>
  <c r="S32" i="28" s="1"/>
  <c r="AC32" i="28" s="1"/>
  <c r="AB33" i="28" s="1"/>
  <c r="AX26" i="28"/>
  <c r="S26" i="28" s="1"/>
  <c r="AC26" i="28" s="1"/>
  <c r="AB27" i="28" s="1"/>
  <c r="AX20" i="28"/>
  <c r="S20" i="28" s="1"/>
  <c r="AC20" i="28" s="1"/>
  <c r="AB21" i="28" s="1"/>
  <c r="AX14" i="28"/>
  <c r="S14" i="28" s="1"/>
  <c r="AC14" i="28" s="1"/>
  <c r="AB15" i="28" s="1"/>
  <c r="AX8" i="28"/>
  <c r="S8" i="28" s="1"/>
  <c r="AC8" i="28" s="1"/>
  <c r="AB9" i="28" s="1"/>
  <c r="AS23" i="48"/>
  <c r="AL23" i="48"/>
  <c r="AU23" i="48" s="1"/>
  <c r="AS41" i="48"/>
  <c r="AL41" i="48"/>
  <c r="AU41" i="48" s="1"/>
  <c r="AS59" i="48"/>
  <c r="AL59" i="48"/>
  <c r="AU59" i="48" s="1"/>
  <c r="AS16" i="96"/>
  <c r="AL16" i="96"/>
  <c r="AU16" i="96" s="1"/>
  <c r="AS34" i="96"/>
  <c r="AL34" i="96"/>
  <c r="AU34" i="96" s="1"/>
  <c r="AS52" i="96"/>
  <c r="AL52" i="96"/>
  <c r="AU52" i="96" s="1"/>
  <c r="X70" i="93"/>
  <c r="Y70" i="93"/>
  <c r="AS5" i="96"/>
  <c r="AL5" i="96"/>
  <c r="AU5" i="96" s="1"/>
  <c r="AS41" i="96"/>
  <c r="AL41" i="96"/>
  <c r="AU41" i="96" s="1"/>
  <c r="AS59" i="96"/>
  <c r="AL59" i="96"/>
  <c r="AU59" i="96" s="1"/>
  <c r="Z67" i="74"/>
  <c r="AI69" i="25"/>
  <c r="AN69" i="25"/>
  <c r="AR68" i="34"/>
  <c r="Z66" i="27"/>
  <c r="AJ64" i="76"/>
  <c r="AK64" i="76"/>
  <c r="AT64" i="76" s="1"/>
  <c r="AJ52" i="76"/>
  <c r="AK52" i="76"/>
  <c r="AT52" i="76" s="1"/>
  <c r="AJ46" i="76"/>
  <c r="AK46" i="76"/>
  <c r="AT46" i="76" s="1"/>
  <c r="AJ40" i="76"/>
  <c r="AK40" i="76"/>
  <c r="AT40" i="76" s="1"/>
  <c r="AJ34" i="76"/>
  <c r="AK34" i="76"/>
  <c r="AT34" i="76" s="1"/>
  <c r="AJ28" i="76"/>
  <c r="AK28" i="76"/>
  <c r="AT28" i="76" s="1"/>
  <c r="AJ16" i="76"/>
  <c r="AK16" i="76"/>
  <c r="AT16" i="76" s="1"/>
  <c r="AJ10" i="76"/>
  <c r="AK10" i="76"/>
  <c r="AT10" i="76" s="1"/>
  <c r="AJ7" i="48"/>
  <c r="AS25" i="48"/>
  <c r="AL25" i="48"/>
  <c r="AU25" i="48" s="1"/>
  <c r="AS43" i="48"/>
  <c r="AL43" i="48"/>
  <c r="AU43" i="48" s="1"/>
  <c r="AS61" i="48"/>
  <c r="AL61" i="48"/>
  <c r="AU61" i="48" s="1"/>
  <c r="AS30" i="96"/>
  <c r="AL30" i="96"/>
  <c r="AU30" i="96" s="1"/>
  <c r="AS48" i="96"/>
  <c r="AL48" i="96"/>
  <c r="AU48" i="96" s="1"/>
  <c r="AH72" i="91"/>
  <c r="AQ72" i="91" s="1"/>
  <c r="AJ7" i="96"/>
  <c r="AK7" i="96"/>
  <c r="AT7" i="96" s="1"/>
  <c r="AS25" i="96"/>
  <c r="AL25" i="96"/>
  <c r="AU25" i="96" s="1"/>
  <c r="AS43" i="96"/>
  <c r="AL43" i="96"/>
  <c r="AU43" i="96" s="1"/>
  <c r="AS61" i="96"/>
  <c r="AL61" i="96"/>
  <c r="AU61" i="96" s="1"/>
  <c r="AS19" i="40"/>
  <c r="AL19" i="40"/>
  <c r="AU19" i="40" s="1"/>
  <c r="AS37" i="40"/>
  <c r="AL37" i="40"/>
  <c r="AU37" i="40" s="1"/>
  <c r="AS55" i="40"/>
  <c r="AL55" i="40"/>
  <c r="AU55" i="40" s="1"/>
  <c r="AN65" i="94"/>
  <c r="AI65" i="94"/>
  <c r="AI68" i="84"/>
  <c r="AN68" i="84"/>
  <c r="AH67" i="92"/>
  <c r="AQ67" i="92" s="1"/>
  <c r="Z69" i="34"/>
  <c r="AJ4" i="48"/>
  <c r="AK4" i="48"/>
  <c r="AT4" i="48" s="1"/>
  <c r="AT71" i="48" s="1"/>
  <c r="AJ37" i="28" l="1"/>
  <c r="AJ10" i="28"/>
  <c r="AJ67" i="76"/>
  <c r="AJ22" i="76"/>
  <c r="AJ58" i="76"/>
  <c r="AJ48" i="76"/>
  <c r="AJ56" i="80"/>
  <c r="Z71" i="95"/>
  <c r="Z70" i="37"/>
  <c r="AX59" i="32"/>
  <c r="S59" i="32" s="1"/>
  <c r="AC59" i="32" s="1"/>
  <c r="AB60" i="32" s="1"/>
  <c r="AX52" i="32"/>
  <c r="S52" i="32" s="1"/>
  <c r="AC52" i="32" s="1"/>
  <c r="AB53" i="32" s="1"/>
  <c r="AX41" i="32"/>
  <c r="S41" i="32" s="1"/>
  <c r="AC41" i="32" s="1"/>
  <c r="AB42" i="32" s="1"/>
  <c r="AX26" i="32"/>
  <c r="S26" i="32" s="1"/>
  <c r="AC26" i="32" s="1"/>
  <c r="AB27" i="32" s="1"/>
  <c r="AX12" i="32"/>
  <c r="S12" i="32" s="1"/>
  <c r="AC12" i="32" s="1"/>
  <c r="AB13" i="32" s="1"/>
  <c r="Z69" i="84"/>
  <c r="AJ25" i="28"/>
  <c r="AE69" i="81"/>
  <c r="AK48" i="76"/>
  <c r="AT48" i="76" s="1"/>
  <c r="Z70" i="25"/>
  <c r="Z70" i="73"/>
  <c r="AK27" i="76"/>
  <c r="AT27" i="76" s="1"/>
  <c r="AK63" i="76"/>
  <c r="AT63" i="76" s="1"/>
  <c r="AJ58" i="28"/>
  <c r="AF69" i="81"/>
  <c r="AO69" i="81" s="1"/>
  <c r="AK59" i="28"/>
  <c r="AT59" i="28" s="1"/>
  <c r="AK37" i="28"/>
  <c r="AT37" i="28" s="1"/>
  <c r="AK19" i="80"/>
  <c r="AT19" i="80" s="1"/>
  <c r="AJ49" i="80"/>
  <c r="AS49" i="80" s="1"/>
  <c r="AK22" i="76"/>
  <c r="AT22" i="76" s="1"/>
  <c r="AK58" i="76"/>
  <c r="AT58" i="76" s="1"/>
  <c r="AK10" i="28"/>
  <c r="AT10" i="28" s="1"/>
  <c r="AK64" i="28"/>
  <c r="AT64" i="28" s="1"/>
  <c r="AJ55" i="80"/>
  <c r="AG69" i="81"/>
  <c r="AP69" i="81" s="1"/>
  <c r="AJ8" i="80"/>
  <c r="AJ31" i="76"/>
  <c r="AJ66" i="76"/>
  <c r="AJ26" i="76"/>
  <c r="AJ62" i="76"/>
  <c r="AJ19" i="28"/>
  <c r="AS19" i="28" s="1"/>
  <c r="AJ34" i="80"/>
  <c r="AJ11" i="76"/>
  <c r="AK47" i="76"/>
  <c r="AT47" i="76" s="1"/>
  <c r="AJ36" i="76"/>
  <c r="AK37" i="76"/>
  <c r="AT37" i="76" s="1"/>
  <c r="AJ30" i="28"/>
  <c r="AS30" i="28" s="1"/>
  <c r="AK57" i="80"/>
  <c r="AT57" i="80" s="1"/>
  <c r="AK32" i="76"/>
  <c r="AT32" i="76" s="1"/>
  <c r="AK67" i="76"/>
  <c r="AT67" i="76" s="1"/>
  <c r="AJ63" i="28"/>
  <c r="AJ29" i="28"/>
  <c r="AX44" i="32"/>
  <c r="S44" i="32" s="1"/>
  <c r="AC44" i="32" s="1"/>
  <c r="AB45" i="32" s="1"/>
  <c r="AJ45" i="32" s="1"/>
  <c r="AX37" i="32"/>
  <c r="S37" i="32" s="1"/>
  <c r="AC37" i="32" s="1"/>
  <c r="AB38" i="32" s="1"/>
  <c r="AX30" i="32"/>
  <c r="S30" i="32" s="1"/>
  <c r="AC30" i="32" s="1"/>
  <c r="AB31" i="32" s="1"/>
  <c r="AX23" i="32"/>
  <c r="S23" i="32" s="1"/>
  <c r="AC23" i="32" s="1"/>
  <c r="AB24" i="32" s="1"/>
  <c r="AX16" i="32"/>
  <c r="S16" i="32" s="1"/>
  <c r="AC16" i="32" s="1"/>
  <c r="AB17" i="32" s="1"/>
  <c r="AX8" i="32"/>
  <c r="S8" i="32" s="1"/>
  <c r="AC8" i="32" s="1"/>
  <c r="AB9" i="32" s="1"/>
  <c r="AX49" i="32"/>
  <c r="S49" i="32" s="1"/>
  <c r="AC49" i="32" s="1"/>
  <c r="AB50" i="32" s="1"/>
  <c r="AK50" i="32" s="1"/>
  <c r="AT50" i="32" s="1"/>
  <c r="AX43" i="32"/>
  <c r="S43" i="32" s="1"/>
  <c r="AC43" i="32" s="1"/>
  <c r="AB44" i="32" s="1"/>
  <c r="AX36" i="32"/>
  <c r="S36" i="32" s="1"/>
  <c r="AC36" i="32" s="1"/>
  <c r="AB37" i="32" s="1"/>
  <c r="AX29" i="32"/>
  <c r="S29" i="32" s="1"/>
  <c r="AC29" i="32" s="1"/>
  <c r="AB30" i="32" s="1"/>
  <c r="AX22" i="32"/>
  <c r="S22" i="32" s="1"/>
  <c r="AC22" i="32" s="1"/>
  <c r="AB23" i="32" s="1"/>
  <c r="AX14" i="32"/>
  <c r="S14" i="32" s="1"/>
  <c r="AC14" i="32" s="1"/>
  <c r="AB15" i="32" s="1"/>
  <c r="AX7" i="32"/>
  <c r="S7" i="32" s="1"/>
  <c r="AC7" i="32" s="1"/>
  <c r="AB8" i="32" s="1"/>
  <c r="AJ8" i="32" s="1"/>
  <c r="AX60" i="32"/>
  <c r="S60" i="32" s="1"/>
  <c r="AC60" i="32" s="1"/>
  <c r="AB61" i="32" s="1"/>
  <c r="AX54" i="32"/>
  <c r="S54" i="32" s="1"/>
  <c r="AC54" i="32" s="1"/>
  <c r="AB55" i="32" s="1"/>
  <c r="AX48" i="32"/>
  <c r="S48" i="32" s="1"/>
  <c r="AC48" i="32" s="1"/>
  <c r="AB49" i="32" s="1"/>
  <c r="AX42" i="32"/>
  <c r="S42" i="32" s="1"/>
  <c r="AC42" i="32" s="1"/>
  <c r="AB43" i="32" s="1"/>
  <c r="AX35" i="32"/>
  <c r="S35" i="32" s="1"/>
  <c r="AC35" i="32" s="1"/>
  <c r="AB36" i="32" s="1"/>
  <c r="AX28" i="32"/>
  <c r="S28" i="32" s="1"/>
  <c r="AC28" i="32" s="1"/>
  <c r="AB29" i="32" s="1"/>
  <c r="AJ29" i="32" s="1"/>
  <c r="AX20" i="32"/>
  <c r="S20" i="32" s="1"/>
  <c r="AC20" i="32" s="1"/>
  <c r="AB21" i="32" s="1"/>
  <c r="AK21" i="32" s="1"/>
  <c r="AT21" i="32" s="1"/>
  <c r="AX13" i="32"/>
  <c r="S13" i="32" s="1"/>
  <c r="AC13" i="32" s="1"/>
  <c r="AB14" i="32" s="1"/>
  <c r="AX6" i="32"/>
  <c r="S6" i="32" s="1"/>
  <c r="AC6" i="32" s="1"/>
  <c r="AB7" i="32" s="1"/>
  <c r="AK5" i="32"/>
  <c r="AT5" i="32" s="1"/>
  <c r="AJ5" i="32"/>
  <c r="AE70" i="25"/>
  <c r="W71" i="25"/>
  <c r="AG70" i="25"/>
  <c r="AP70" i="25" s="1"/>
  <c r="AF70" i="25"/>
  <c r="AO70" i="25" s="1"/>
  <c r="AK15" i="28"/>
  <c r="AT15" i="28" s="1"/>
  <c r="AJ15" i="28"/>
  <c r="AK51" i="28"/>
  <c r="AT51" i="28" s="1"/>
  <c r="AJ51" i="28"/>
  <c r="AK4" i="40"/>
  <c r="AT4" i="40" s="1"/>
  <c r="AT71" i="40" s="1"/>
  <c r="AJ4" i="40"/>
  <c r="AK12" i="80"/>
  <c r="AT12" i="80" s="1"/>
  <c r="AJ12" i="80"/>
  <c r="AK48" i="80"/>
  <c r="AT48" i="80" s="1"/>
  <c r="AJ48" i="80"/>
  <c r="AR68" i="83"/>
  <c r="AJ4" i="76"/>
  <c r="AK4" i="76"/>
  <c r="AT4" i="76" s="1"/>
  <c r="Y70" i="87"/>
  <c r="X70" i="87"/>
  <c r="Y68" i="88"/>
  <c r="X68" i="88"/>
  <c r="AJ66" i="32"/>
  <c r="AK66" i="32"/>
  <c r="AT66" i="32" s="1"/>
  <c r="AJ63" i="32"/>
  <c r="AK63" i="32"/>
  <c r="AT63" i="32" s="1"/>
  <c r="AJ57" i="32"/>
  <c r="AK57" i="32"/>
  <c r="AT57" i="32" s="1"/>
  <c r="AJ51" i="32"/>
  <c r="AK51" i="32"/>
  <c r="AT51" i="32" s="1"/>
  <c r="AK45" i="32"/>
  <c r="AT45" i="32" s="1"/>
  <c r="AK39" i="32"/>
  <c r="AT39" i="32" s="1"/>
  <c r="AK33" i="32"/>
  <c r="AT33" i="32" s="1"/>
  <c r="AK27" i="32"/>
  <c r="AT27" i="32" s="1"/>
  <c r="AK15" i="32"/>
  <c r="AT15" i="32" s="1"/>
  <c r="AK9" i="32"/>
  <c r="AT9" i="32" s="1"/>
  <c r="AJ3" i="32"/>
  <c r="AB4" i="32"/>
  <c r="AS55" i="80"/>
  <c r="AL55" i="80"/>
  <c r="AU55" i="80" s="1"/>
  <c r="AS12" i="76"/>
  <c r="AL12" i="76"/>
  <c r="AU12" i="76" s="1"/>
  <c r="AS30" i="76"/>
  <c r="AL30" i="76"/>
  <c r="AU30" i="76" s="1"/>
  <c r="AS48" i="76"/>
  <c r="AL48" i="76"/>
  <c r="AU48" i="76" s="1"/>
  <c r="AS65" i="76"/>
  <c r="AL65" i="76"/>
  <c r="AU65" i="76" s="1"/>
  <c r="AG71" i="26"/>
  <c r="AP71" i="26" s="1"/>
  <c r="AF71" i="26"/>
  <c r="AO71" i="26" s="1"/>
  <c r="AE71" i="26"/>
  <c r="W72" i="26"/>
  <c r="AR69" i="28"/>
  <c r="AR71" i="28" s="1"/>
  <c r="AL69" i="28"/>
  <c r="AU69" i="28" s="1"/>
  <c r="AS8" i="48"/>
  <c r="AL8" i="48"/>
  <c r="AU8" i="48" s="1"/>
  <c r="AS13" i="76"/>
  <c r="AL13" i="76"/>
  <c r="AU13" i="76" s="1"/>
  <c r="AS31" i="76"/>
  <c r="AL31" i="76"/>
  <c r="AU31" i="76" s="1"/>
  <c r="AS49" i="76"/>
  <c r="AL49" i="76"/>
  <c r="AU49" i="76" s="1"/>
  <c r="AS66" i="76"/>
  <c r="AL66" i="76"/>
  <c r="AU66" i="76" s="1"/>
  <c r="AN67" i="47"/>
  <c r="AI67" i="47"/>
  <c r="X71" i="86"/>
  <c r="Y71" i="86"/>
  <c r="Z71" i="86" s="1"/>
  <c r="AS12" i="28"/>
  <c r="AL12" i="28"/>
  <c r="AU12" i="28" s="1"/>
  <c r="AL30" i="28"/>
  <c r="AU30" i="28" s="1"/>
  <c r="AS48" i="28"/>
  <c r="AL48" i="28"/>
  <c r="AU48" i="28" s="1"/>
  <c r="X69" i="39"/>
  <c r="Z69" i="39" s="1"/>
  <c r="Y69" i="39"/>
  <c r="AS27" i="80"/>
  <c r="AL27" i="80"/>
  <c r="AU27" i="80" s="1"/>
  <c r="AS45" i="80"/>
  <c r="AL45" i="80"/>
  <c r="AU45" i="80" s="1"/>
  <c r="AS8" i="40"/>
  <c r="AL8" i="40"/>
  <c r="AU8" i="40" s="1"/>
  <c r="AS8" i="76"/>
  <c r="AL8" i="76"/>
  <c r="AU8" i="76" s="1"/>
  <c r="AS26" i="76"/>
  <c r="AL26" i="76"/>
  <c r="AU26" i="76" s="1"/>
  <c r="AS44" i="76"/>
  <c r="AL44" i="76"/>
  <c r="AU44" i="76" s="1"/>
  <c r="AS62" i="76"/>
  <c r="AL62" i="76"/>
  <c r="AU62" i="76" s="1"/>
  <c r="AS13" i="28"/>
  <c r="AL13" i="28"/>
  <c r="AU13" i="28" s="1"/>
  <c r="AS31" i="28"/>
  <c r="AL31" i="28"/>
  <c r="AU31" i="28" s="1"/>
  <c r="AS49" i="28"/>
  <c r="AL49" i="28"/>
  <c r="AU49" i="28" s="1"/>
  <c r="AS10" i="80"/>
  <c r="AL10" i="80"/>
  <c r="AU10" i="80" s="1"/>
  <c r="W67" i="94"/>
  <c r="AG66" i="94"/>
  <c r="AP66" i="94" s="1"/>
  <c r="AF66" i="94"/>
  <c r="AO66" i="94" s="1"/>
  <c r="AE66" i="94"/>
  <c r="AS21" i="76"/>
  <c r="AL21" i="76"/>
  <c r="AU21" i="76" s="1"/>
  <c r="AS39" i="76"/>
  <c r="AL39" i="76"/>
  <c r="AU39" i="76" s="1"/>
  <c r="AS57" i="76"/>
  <c r="AL57" i="76"/>
  <c r="AU57" i="76" s="1"/>
  <c r="AJ20" i="28"/>
  <c r="AK20" i="28"/>
  <c r="AT20" i="28" s="1"/>
  <c r="AI66" i="89"/>
  <c r="AN66" i="89"/>
  <c r="AK23" i="80"/>
  <c r="AT23" i="80" s="1"/>
  <c r="AJ23" i="80"/>
  <c r="AK59" i="80"/>
  <c r="AT59" i="80" s="1"/>
  <c r="AJ59" i="80"/>
  <c r="AN67" i="92"/>
  <c r="AI67" i="92"/>
  <c r="AS7" i="96"/>
  <c r="AL7" i="96"/>
  <c r="AU7" i="96" s="1"/>
  <c r="AK57" i="28"/>
  <c r="AT57" i="28" s="1"/>
  <c r="AJ57" i="28"/>
  <c r="AK18" i="80"/>
  <c r="AT18" i="80" s="1"/>
  <c r="AJ18" i="80"/>
  <c r="AK54" i="80"/>
  <c r="AT54" i="80" s="1"/>
  <c r="AJ54" i="80"/>
  <c r="AS7" i="80"/>
  <c r="AL7" i="80"/>
  <c r="AU7" i="80" s="1"/>
  <c r="AS67" i="80"/>
  <c r="AL67" i="80"/>
  <c r="AU67" i="80" s="1"/>
  <c r="AS3" i="76"/>
  <c r="AL3" i="76"/>
  <c r="AU3" i="76" s="1"/>
  <c r="AS23" i="76"/>
  <c r="AL23" i="76"/>
  <c r="AU23" i="76" s="1"/>
  <c r="AS41" i="76"/>
  <c r="AL41" i="76"/>
  <c r="AU41" i="76" s="1"/>
  <c r="AS59" i="76"/>
  <c r="AL59" i="76"/>
  <c r="AU59" i="76" s="1"/>
  <c r="AS16" i="28"/>
  <c r="AL16" i="28"/>
  <c r="AU16" i="28" s="1"/>
  <c r="AS34" i="28"/>
  <c r="AL34" i="28"/>
  <c r="AU34" i="28" s="1"/>
  <c r="AS52" i="28"/>
  <c r="AL52" i="28"/>
  <c r="AU52" i="28" s="1"/>
  <c r="AJ67" i="32"/>
  <c r="AK67" i="32"/>
  <c r="AT67" i="32" s="1"/>
  <c r="AK62" i="32"/>
  <c r="AT62" i="32" s="1"/>
  <c r="AJ62" i="32"/>
  <c r="AK56" i="32"/>
  <c r="AT56" i="32" s="1"/>
  <c r="AJ56" i="32"/>
  <c r="AK44" i="32"/>
  <c r="AT44" i="32" s="1"/>
  <c r="AK38" i="32"/>
  <c r="AT38" i="32" s="1"/>
  <c r="AJ38" i="32"/>
  <c r="AK32" i="32"/>
  <c r="AT32" i="32" s="1"/>
  <c r="AJ32" i="32"/>
  <c r="AK26" i="32"/>
  <c r="AT26" i="32" s="1"/>
  <c r="AJ26" i="32"/>
  <c r="AK20" i="32"/>
  <c r="AT20" i="32" s="1"/>
  <c r="AJ20" i="32"/>
  <c r="AK14" i="32"/>
  <c r="AT14" i="32" s="1"/>
  <c r="AJ14" i="32"/>
  <c r="AR67" i="78"/>
  <c r="AG69" i="82"/>
  <c r="AP69" i="82" s="1"/>
  <c r="AF69" i="82"/>
  <c r="AO69" i="82" s="1"/>
  <c r="W70" i="82"/>
  <c r="AE69" i="82"/>
  <c r="AS23" i="28"/>
  <c r="AL23" i="28"/>
  <c r="AU23" i="28" s="1"/>
  <c r="AS41" i="28"/>
  <c r="AL41" i="28"/>
  <c r="AU41" i="28" s="1"/>
  <c r="AS59" i="28"/>
  <c r="AL59" i="28"/>
  <c r="AU59" i="28" s="1"/>
  <c r="X70" i="31"/>
  <c r="Y70" i="31"/>
  <c r="AS20" i="80"/>
  <c r="AL20" i="80"/>
  <c r="AU20" i="80" s="1"/>
  <c r="AS38" i="80"/>
  <c r="AL38" i="80"/>
  <c r="AU38" i="80" s="1"/>
  <c r="AI70" i="38"/>
  <c r="AN70" i="38"/>
  <c r="AS68" i="28"/>
  <c r="AL68" i="28"/>
  <c r="AU68" i="28" s="1"/>
  <c r="AS9" i="80"/>
  <c r="AL9" i="80"/>
  <c r="AU9" i="80" s="1"/>
  <c r="AS63" i="80"/>
  <c r="AL63" i="80"/>
  <c r="AU63" i="80" s="1"/>
  <c r="AS7" i="40"/>
  <c r="AL7" i="40"/>
  <c r="AU7" i="40" s="1"/>
  <c r="X73" i="91"/>
  <c r="Y73" i="91"/>
  <c r="AH69" i="83"/>
  <c r="AQ69" i="83" s="1"/>
  <c r="AI67" i="35"/>
  <c r="AN67" i="35"/>
  <c r="AS28" i="80"/>
  <c r="AL28" i="80"/>
  <c r="AU28" i="80" s="1"/>
  <c r="AS46" i="80"/>
  <c r="AL46" i="80"/>
  <c r="AU46" i="80" s="1"/>
  <c r="AJ64" i="80"/>
  <c r="X69" i="43"/>
  <c r="Y69" i="43"/>
  <c r="AH69" i="41"/>
  <c r="AQ69" i="41" s="1"/>
  <c r="AJ26" i="28"/>
  <c r="AK26" i="28"/>
  <c r="AT26" i="28" s="1"/>
  <c r="AJ56" i="28"/>
  <c r="AK29" i="80"/>
  <c r="AT29" i="80" s="1"/>
  <c r="AJ29" i="80"/>
  <c r="AJ69" i="80"/>
  <c r="AS69" i="80" s="1"/>
  <c r="AK69" i="80"/>
  <c r="AT69" i="80" s="1"/>
  <c r="AS19" i="80"/>
  <c r="AL19" i="80"/>
  <c r="AU19" i="80" s="1"/>
  <c r="Y70" i="90"/>
  <c r="X70" i="90"/>
  <c r="AR69" i="25"/>
  <c r="AK21" i="28"/>
  <c r="AT21" i="28" s="1"/>
  <c r="AJ21" i="28"/>
  <c r="AE66" i="27"/>
  <c r="AG66" i="27"/>
  <c r="AP66" i="27" s="1"/>
  <c r="AF66" i="27"/>
  <c r="AO66" i="27" s="1"/>
  <c r="W67" i="27"/>
  <c r="AK27" i="28"/>
  <c r="AT27" i="28" s="1"/>
  <c r="AJ27" i="28"/>
  <c r="AS63" i="28"/>
  <c r="AL63" i="28"/>
  <c r="AU63" i="28" s="1"/>
  <c r="AK24" i="80"/>
  <c r="AT24" i="80" s="1"/>
  <c r="AJ24" i="80"/>
  <c r="AJ60" i="80"/>
  <c r="AK60" i="80"/>
  <c r="AT60" i="80" s="1"/>
  <c r="AI70" i="85"/>
  <c r="AN70" i="85"/>
  <c r="AS11" i="76"/>
  <c r="AL11" i="76"/>
  <c r="AU11" i="76" s="1"/>
  <c r="AJ4" i="28"/>
  <c r="AK4" i="28"/>
  <c r="AT4" i="28" s="1"/>
  <c r="AN69" i="87"/>
  <c r="AI69" i="87"/>
  <c r="AK68" i="32"/>
  <c r="AT68" i="32" s="1"/>
  <c r="AJ68" i="32"/>
  <c r="AJ61" i="32"/>
  <c r="AK61" i="32"/>
  <c r="AT61" i="32" s="1"/>
  <c r="AJ55" i="32"/>
  <c r="AK55" i="32"/>
  <c r="AT55" i="32" s="1"/>
  <c r="AK49" i="32"/>
  <c r="AT49" i="32" s="1"/>
  <c r="AJ43" i="32"/>
  <c r="AK43" i="32"/>
  <c r="AT43" i="32" s="1"/>
  <c r="AJ37" i="32"/>
  <c r="AK37" i="32"/>
  <c r="AT37" i="32" s="1"/>
  <c r="AJ31" i="32"/>
  <c r="AK31" i="32"/>
  <c r="AT31" i="32" s="1"/>
  <c r="AJ25" i="32"/>
  <c r="AK25" i="32"/>
  <c r="AT25" i="32" s="1"/>
  <c r="AJ19" i="32"/>
  <c r="AK19" i="32"/>
  <c r="AT19" i="32" s="1"/>
  <c r="AJ13" i="32"/>
  <c r="AK13" i="32"/>
  <c r="AT13" i="32" s="1"/>
  <c r="AK7" i="32"/>
  <c r="AT7" i="32" s="1"/>
  <c r="AS13" i="80"/>
  <c r="AL13" i="80"/>
  <c r="AU13" i="80" s="1"/>
  <c r="AS61" i="80"/>
  <c r="AL61" i="80"/>
  <c r="AU61" i="80" s="1"/>
  <c r="AS13" i="40"/>
  <c r="AL13" i="40"/>
  <c r="AU13" i="40" s="1"/>
  <c r="AS18" i="76"/>
  <c r="AL18" i="76"/>
  <c r="AU18" i="76" s="1"/>
  <c r="AS36" i="76"/>
  <c r="AL36" i="76"/>
  <c r="AU36" i="76" s="1"/>
  <c r="AS54" i="76"/>
  <c r="AL54" i="76"/>
  <c r="AU54" i="76" s="1"/>
  <c r="AR69" i="30"/>
  <c r="AS11" i="28"/>
  <c r="AL11" i="28"/>
  <c r="AU11" i="28" s="1"/>
  <c r="AI69" i="31"/>
  <c r="AN69" i="31"/>
  <c r="AJ4" i="96"/>
  <c r="AK4" i="96"/>
  <c r="AT4" i="96" s="1"/>
  <c r="AT71" i="96" s="1"/>
  <c r="AH70" i="73"/>
  <c r="AQ70" i="73" s="1"/>
  <c r="AS19" i="76"/>
  <c r="AL19" i="76"/>
  <c r="AU19" i="76" s="1"/>
  <c r="AS37" i="76"/>
  <c r="AL37" i="76"/>
  <c r="AU37" i="76" s="1"/>
  <c r="AS55" i="76"/>
  <c r="AL55" i="76"/>
  <c r="AU55" i="76" s="1"/>
  <c r="AI70" i="86"/>
  <c r="AN70" i="86"/>
  <c r="AR68" i="41"/>
  <c r="AS18" i="28"/>
  <c r="AL18" i="28"/>
  <c r="AU18" i="28" s="1"/>
  <c r="AS36" i="28"/>
  <c r="AL36" i="28"/>
  <c r="AU36" i="28" s="1"/>
  <c r="AS54" i="28"/>
  <c r="AL54" i="28"/>
  <c r="AU54" i="28" s="1"/>
  <c r="AI68" i="39"/>
  <c r="AN68" i="39"/>
  <c r="AI67" i="45"/>
  <c r="AN67" i="45"/>
  <c r="AS15" i="80"/>
  <c r="AL15" i="80"/>
  <c r="AU15" i="80" s="1"/>
  <c r="AS33" i="80"/>
  <c r="AL33" i="80"/>
  <c r="AU33" i="80" s="1"/>
  <c r="AS51" i="80"/>
  <c r="AL51" i="80"/>
  <c r="AU51" i="80" s="1"/>
  <c r="AH70" i="37"/>
  <c r="AQ70" i="37" s="1"/>
  <c r="Z69" i="83"/>
  <c r="AS14" i="76"/>
  <c r="AL14" i="76"/>
  <c r="AU14" i="76" s="1"/>
  <c r="AS32" i="76"/>
  <c r="AL32" i="76"/>
  <c r="AU32" i="76" s="1"/>
  <c r="AS50" i="76"/>
  <c r="AL50" i="76"/>
  <c r="AU50" i="76" s="1"/>
  <c r="AS67" i="76"/>
  <c r="AL67" i="76"/>
  <c r="AU67" i="76" s="1"/>
  <c r="AS37" i="28"/>
  <c r="AL37" i="28"/>
  <c r="AU37" i="28" s="1"/>
  <c r="AS55" i="28"/>
  <c r="AL55" i="28"/>
  <c r="AU55" i="28" s="1"/>
  <c r="AS14" i="40"/>
  <c r="AL14" i="40"/>
  <c r="AU14" i="40" s="1"/>
  <c r="AH68" i="78"/>
  <c r="AQ68" i="78" s="1"/>
  <c r="AS9" i="76"/>
  <c r="AL9" i="76"/>
  <c r="AU9" i="76" s="1"/>
  <c r="AS27" i="76"/>
  <c r="AL27" i="76"/>
  <c r="AU27" i="76" s="1"/>
  <c r="AS45" i="76"/>
  <c r="AL45" i="76"/>
  <c r="AU45" i="76" s="1"/>
  <c r="AS63" i="76"/>
  <c r="AN68" i="43"/>
  <c r="AI68" i="43"/>
  <c r="AE69" i="41"/>
  <c r="W70" i="41"/>
  <c r="AF69" i="41"/>
  <c r="AO69" i="41" s="1"/>
  <c r="AG69" i="41"/>
  <c r="AP69" i="41" s="1"/>
  <c r="AH68" i="29"/>
  <c r="AQ68" i="29" s="1"/>
  <c r="AJ32" i="28"/>
  <c r="AK32" i="28"/>
  <c r="AT32" i="28" s="1"/>
  <c r="X67" i="89"/>
  <c r="Y67" i="89"/>
  <c r="AK35" i="80"/>
  <c r="AT35" i="80" s="1"/>
  <c r="AJ35" i="80"/>
  <c r="Y68" i="92"/>
  <c r="X68" i="92"/>
  <c r="Z68" i="92" s="1"/>
  <c r="Y68" i="46"/>
  <c r="X68" i="46"/>
  <c r="Z68" i="46" s="1"/>
  <c r="AS10" i="76"/>
  <c r="AL10" i="76"/>
  <c r="AU10" i="76" s="1"/>
  <c r="W68" i="74"/>
  <c r="AG67" i="74"/>
  <c r="AP67" i="74" s="1"/>
  <c r="AF67" i="74"/>
  <c r="AO67" i="74" s="1"/>
  <c r="AE67" i="74"/>
  <c r="AS3" i="40"/>
  <c r="AL3" i="40"/>
  <c r="AU3" i="40" s="1"/>
  <c r="AS16" i="76"/>
  <c r="AL16" i="76"/>
  <c r="AU16" i="76" s="1"/>
  <c r="AS34" i="76"/>
  <c r="AL34" i="76"/>
  <c r="AU34" i="76" s="1"/>
  <c r="AS52" i="76"/>
  <c r="AL52" i="76"/>
  <c r="AU52" i="76" s="1"/>
  <c r="AK33" i="28"/>
  <c r="AT33" i="28" s="1"/>
  <c r="AJ33" i="28"/>
  <c r="AN66" i="75"/>
  <c r="AI66" i="75"/>
  <c r="AK30" i="80"/>
  <c r="AT30" i="80" s="1"/>
  <c r="AJ30" i="80"/>
  <c r="AK65" i="80"/>
  <c r="AT65" i="80" s="1"/>
  <c r="AJ65" i="80"/>
  <c r="AS25" i="80"/>
  <c r="AL25" i="80"/>
  <c r="AU25" i="80" s="1"/>
  <c r="AS29" i="76"/>
  <c r="AL29" i="76"/>
  <c r="AU29" i="76" s="1"/>
  <c r="AS47" i="76"/>
  <c r="AL47" i="76"/>
  <c r="AU47" i="76" s="1"/>
  <c r="AS68" i="76"/>
  <c r="AL68" i="76"/>
  <c r="AU68" i="76" s="1"/>
  <c r="AS3" i="28"/>
  <c r="AL3" i="28"/>
  <c r="AU3" i="28" s="1"/>
  <c r="AS22" i="28"/>
  <c r="AL22" i="28"/>
  <c r="AU22" i="28" s="1"/>
  <c r="AS40" i="28"/>
  <c r="AL40" i="28"/>
  <c r="AU40" i="28" s="1"/>
  <c r="AS58" i="28"/>
  <c r="AL58" i="28"/>
  <c r="AU58" i="28" s="1"/>
  <c r="AN67" i="88"/>
  <c r="AI67" i="88"/>
  <c r="AJ60" i="32"/>
  <c r="AK60" i="32"/>
  <c r="AT60" i="32" s="1"/>
  <c r="AJ54" i="32"/>
  <c r="AK54" i="32"/>
  <c r="AT54" i="32" s="1"/>
  <c r="AJ48" i="32"/>
  <c r="AK48" i="32"/>
  <c r="AT48" i="32" s="1"/>
  <c r="AJ42" i="32"/>
  <c r="AK42" i="32"/>
  <c r="AT42" i="32" s="1"/>
  <c r="AJ36" i="32"/>
  <c r="AK36" i="32"/>
  <c r="AT36" i="32" s="1"/>
  <c r="AJ30" i="32"/>
  <c r="AK30" i="32"/>
  <c r="AT30" i="32" s="1"/>
  <c r="AJ24" i="32"/>
  <c r="AK24" i="32"/>
  <c r="AT24" i="32" s="1"/>
  <c r="AJ18" i="32"/>
  <c r="AK18" i="32"/>
  <c r="AT18" i="32" s="1"/>
  <c r="AJ12" i="32"/>
  <c r="AK12" i="32"/>
  <c r="AT12" i="32" s="1"/>
  <c r="AJ6" i="32"/>
  <c r="AK6" i="32"/>
  <c r="AT6" i="32" s="1"/>
  <c r="Y69" i="36"/>
  <c r="X69" i="36"/>
  <c r="X70" i="81"/>
  <c r="Y70" i="81"/>
  <c r="AR69" i="73"/>
  <c r="AG70" i="42"/>
  <c r="AP70" i="42" s="1"/>
  <c r="AF70" i="42"/>
  <c r="AO70" i="42" s="1"/>
  <c r="AE70" i="42"/>
  <c r="W71" i="42"/>
  <c r="AS29" i="28"/>
  <c r="AL29" i="28"/>
  <c r="AU29" i="28" s="1"/>
  <c r="AS47" i="28"/>
  <c r="AL47" i="28"/>
  <c r="AU47" i="28" s="1"/>
  <c r="AS65" i="28"/>
  <c r="AL65" i="28"/>
  <c r="AU65" i="28" s="1"/>
  <c r="AS3" i="96"/>
  <c r="AL3" i="96"/>
  <c r="AU3" i="96" s="1"/>
  <c r="AS26" i="80"/>
  <c r="AL26" i="80"/>
  <c r="AU26" i="80" s="1"/>
  <c r="AS44" i="80"/>
  <c r="AL44" i="80"/>
  <c r="AU44" i="80" s="1"/>
  <c r="AI69" i="76"/>
  <c r="AN69" i="76"/>
  <c r="AN71" i="76" s="1"/>
  <c r="AI68" i="33"/>
  <c r="AN68" i="33"/>
  <c r="Y68" i="47"/>
  <c r="X68" i="47"/>
  <c r="AH71" i="95"/>
  <c r="AQ71" i="95" s="1"/>
  <c r="AS66" i="80"/>
  <c r="AL66" i="80"/>
  <c r="AU66" i="80" s="1"/>
  <c r="AH69" i="84"/>
  <c r="AQ69" i="84" s="1"/>
  <c r="AQ71" i="84" s="1"/>
  <c r="AZ3" i="84"/>
  <c r="AX7" i="84" s="1"/>
  <c r="S7" i="84" s="1"/>
  <c r="AC7" i="84" s="1"/>
  <c r="AB8" i="84" s="1"/>
  <c r="AN72" i="91"/>
  <c r="AI72" i="91"/>
  <c r="AH70" i="30"/>
  <c r="AQ70" i="30" s="1"/>
  <c r="AR67" i="29"/>
  <c r="AS10" i="48"/>
  <c r="AL10" i="48"/>
  <c r="AU10" i="48" s="1"/>
  <c r="AS16" i="80"/>
  <c r="AL16" i="80"/>
  <c r="AU16" i="80" s="1"/>
  <c r="AS34" i="80"/>
  <c r="AL34" i="80"/>
  <c r="AU34" i="80" s="1"/>
  <c r="AS52" i="80"/>
  <c r="AL52" i="80"/>
  <c r="AU52" i="80" s="1"/>
  <c r="Z68" i="78"/>
  <c r="AK69" i="76"/>
  <c r="AT69" i="76" s="1"/>
  <c r="Z68" i="29"/>
  <c r="AJ38" i="28"/>
  <c r="AK38" i="28"/>
  <c r="AT38" i="28" s="1"/>
  <c r="AS62" i="28"/>
  <c r="AL62" i="28"/>
  <c r="AU62" i="28" s="1"/>
  <c r="AS9" i="40"/>
  <c r="AL9" i="40"/>
  <c r="AU9" i="40" s="1"/>
  <c r="AS5" i="48"/>
  <c r="AL5" i="48"/>
  <c r="AU5" i="48" s="1"/>
  <c r="AK5" i="80"/>
  <c r="AT5" i="80" s="1"/>
  <c r="AJ5" i="80"/>
  <c r="AK41" i="80"/>
  <c r="AT41" i="80" s="1"/>
  <c r="AJ41" i="80"/>
  <c r="AS37" i="80"/>
  <c r="AL37" i="80"/>
  <c r="AU37" i="80" s="1"/>
  <c r="Y72" i="79"/>
  <c r="X72" i="79"/>
  <c r="AI69" i="90"/>
  <c r="AN69" i="90"/>
  <c r="AI67" i="46"/>
  <c r="AN67" i="46"/>
  <c r="AS4" i="48"/>
  <c r="AL4" i="48"/>
  <c r="AU4" i="48" s="1"/>
  <c r="AS28" i="76"/>
  <c r="AL28" i="76"/>
  <c r="AU28" i="76" s="1"/>
  <c r="AS64" i="76"/>
  <c r="AL64" i="76"/>
  <c r="AU64" i="76" s="1"/>
  <c r="X67" i="75"/>
  <c r="Y67" i="75"/>
  <c r="AK39" i="28"/>
  <c r="AT39" i="28" s="1"/>
  <c r="AJ39" i="28"/>
  <c r="AK65" i="32"/>
  <c r="AT65" i="32" s="1"/>
  <c r="AJ65" i="32"/>
  <c r="AK59" i="32"/>
  <c r="AT59" i="32" s="1"/>
  <c r="AJ59" i="32"/>
  <c r="AK53" i="32"/>
  <c r="AT53" i="32" s="1"/>
  <c r="AJ53" i="32"/>
  <c r="AK47" i="32"/>
  <c r="AT47" i="32" s="1"/>
  <c r="AJ47" i="32"/>
  <c r="AK41" i="32"/>
  <c r="AT41" i="32" s="1"/>
  <c r="AJ41" i="32"/>
  <c r="AK35" i="32"/>
  <c r="AT35" i="32" s="1"/>
  <c r="AJ35" i="32"/>
  <c r="AK29" i="32"/>
  <c r="AT29" i="32" s="1"/>
  <c r="AK23" i="32"/>
  <c r="AT23" i="32" s="1"/>
  <c r="AJ23" i="32"/>
  <c r="AK17" i="32"/>
  <c r="AT17" i="32" s="1"/>
  <c r="AJ17" i="32"/>
  <c r="AK11" i="32"/>
  <c r="AT11" i="32" s="1"/>
  <c r="AJ11" i="32"/>
  <c r="AN68" i="36"/>
  <c r="AI68" i="36"/>
  <c r="AS31" i="80"/>
  <c r="AL31" i="80"/>
  <c r="AU31" i="80" s="1"/>
  <c r="AS9" i="48"/>
  <c r="AL9" i="48"/>
  <c r="AU9" i="48" s="1"/>
  <c r="AS8" i="96"/>
  <c r="AL8" i="96"/>
  <c r="AU8" i="96" s="1"/>
  <c r="AL69" i="40"/>
  <c r="AU69" i="40" s="1"/>
  <c r="AR69" i="40"/>
  <c r="AR71" i="40" s="1"/>
  <c r="AS6" i="76"/>
  <c r="AL6" i="76"/>
  <c r="AU6" i="76" s="1"/>
  <c r="AS24" i="76"/>
  <c r="AL24" i="76"/>
  <c r="AU24" i="76" s="1"/>
  <c r="AS42" i="76"/>
  <c r="AL42" i="76"/>
  <c r="AU42" i="76" s="1"/>
  <c r="AS60" i="76"/>
  <c r="AL60" i="76"/>
  <c r="AU60" i="76" s="1"/>
  <c r="AS8" i="80"/>
  <c r="AL8" i="80"/>
  <c r="AU8" i="80" s="1"/>
  <c r="X71" i="38"/>
  <c r="Y71" i="38"/>
  <c r="AR69" i="37"/>
  <c r="W71" i="73"/>
  <c r="AG70" i="73"/>
  <c r="AP70" i="73" s="1"/>
  <c r="AE70" i="73"/>
  <c r="AF70" i="73"/>
  <c r="AO70" i="73" s="1"/>
  <c r="AS7" i="76"/>
  <c r="AL7" i="76"/>
  <c r="AU7" i="76" s="1"/>
  <c r="AS25" i="76"/>
  <c r="AL25" i="76"/>
  <c r="AU25" i="76" s="1"/>
  <c r="AS43" i="76"/>
  <c r="AL43" i="76"/>
  <c r="AU43" i="76" s="1"/>
  <c r="AS61" i="76"/>
  <c r="AL61" i="76"/>
  <c r="AU61" i="76" s="1"/>
  <c r="X69" i="33"/>
  <c r="Z69" i="33" s="1"/>
  <c r="Y69" i="33"/>
  <c r="AR69" i="80"/>
  <c r="AR71" i="80" s="1"/>
  <c r="AL69" i="80"/>
  <c r="AU69" i="80" s="1"/>
  <c r="AS24" i="28"/>
  <c r="AL24" i="28"/>
  <c r="AU24" i="28" s="1"/>
  <c r="AS42" i="28"/>
  <c r="AL42" i="28"/>
  <c r="AU42" i="28" s="1"/>
  <c r="AS60" i="28"/>
  <c r="AL60" i="28"/>
  <c r="AU60" i="28" s="1"/>
  <c r="AE71" i="95"/>
  <c r="W72" i="95"/>
  <c r="AF71" i="95"/>
  <c r="AO71" i="95" s="1"/>
  <c r="AG71" i="95"/>
  <c r="AP71" i="95" s="1"/>
  <c r="AS21" i="80"/>
  <c r="AL21" i="80"/>
  <c r="AU21" i="80" s="1"/>
  <c r="AS39" i="80"/>
  <c r="AL39" i="80"/>
  <c r="AU39" i="80" s="1"/>
  <c r="AF69" i="84"/>
  <c r="AO69" i="84" s="1"/>
  <c r="AO71" i="84" s="1"/>
  <c r="AE69" i="84"/>
  <c r="AG69" i="84"/>
  <c r="AP69" i="84" s="1"/>
  <c r="AP71" i="84" s="1"/>
  <c r="AX69" i="84"/>
  <c r="S69" i="84" s="1"/>
  <c r="AC69" i="84" s="1"/>
  <c r="W71" i="37"/>
  <c r="AG70" i="37"/>
  <c r="AP70" i="37" s="1"/>
  <c r="AF70" i="37"/>
  <c r="AO70" i="37" s="1"/>
  <c r="AE70" i="37"/>
  <c r="AS20" i="76"/>
  <c r="AL20" i="76"/>
  <c r="AU20" i="76" s="1"/>
  <c r="AS38" i="76"/>
  <c r="AL38" i="76"/>
  <c r="AU38" i="76" s="1"/>
  <c r="AS56" i="76"/>
  <c r="AL56" i="76"/>
  <c r="AU56" i="76" s="1"/>
  <c r="AJ7" i="28"/>
  <c r="AK7" i="28"/>
  <c r="AT7" i="28" s="1"/>
  <c r="AS25" i="28"/>
  <c r="AL25" i="28"/>
  <c r="AU25" i="28" s="1"/>
  <c r="AS43" i="28"/>
  <c r="AL43" i="28"/>
  <c r="AU43" i="28" s="1"/>
  <c r="AS61" i="28"/>
  <c r="AL61" i="28"/>
  <c r="AU61" i="28" s="1"/>
  <c r="AS15" i="76"/>
  <c r="AL15" i="76"/>
  <c r="AU15" i="76" s="1"/>
  <c r="AS33" i="76"/>
  <c r="AL33" i="76"/>
  <c r="AU33" i="76" s="1"/>
  <c r="AS51" i="76"/>
  <c r="AL51" i="76"/>
  <c r="AU51" i="76" s="1"/>
  <c r="AJ8" i="28"/>
  <c r="AK8" i="28"/>
  <c r="AT8" i="28" s="1"/>
  <c r="AJ44" i="28"/>
  <c r="AK44" i="28"/>
  <c r="AT44" i="28" s="1"/>
  <c r="AK11" i="80"/>
  <c r="AT11" i="80" s="1"/>
  <c r="AJ11" i="80"/>
  <c r="AK47" i="80"/>
  <c r="AT47" i="80" s="1"/>
  <c r="AJ47" i="80"/>
  <c r="AS50" i="80"/>
  <c r="AL50" i="80"/>
  <c r="AU50" i="80" s="1"/>
  <c r="AI71" i="79"/>
  <c r="AN71" i="79"/>
  <c r="AS6" i="80"/>
  <c r="AL6" i="80"/>
  <c r="AU6" i="80" s="1"/>
  <c r="AS46" i="76"/>
  <c r="AL46" i="76"/>
  <c r="AU46" i="76" s="1"/>
  <c r="AF69" i="34"/>
  <c r="AO69" i="34" s="1"/>
  <c r="AG69" i="34"/>
  <c r="AP69" i="34" s="1"/>
  <c r="W70" i="34"/>
  <c r="AE69" i="34"/>
  <c r="AR68" i="84"/>
  <c r="AH70" i="93"/>
  <c r="AQ70" i="93" s="1"/>
  <c r="AR65" i="94"/>
  <c r="Z70" i="93"/>
  <c r="AG69" i="32"/>
  <c r="AP69" i="32" s="1"/>
  <c r="AP71" i="32" s="1"/>
  <c r="AF69" i="32"/>
  <c r="AO69" i="32" s="1"/>
  <c r="AO71" i="32" s="1"/>
  <c r="AE69" i="32"/>
  <c r="AX69" i="32"/>
  <c r="S69" i="32" s="1"/>
  <c r="AC69" i="32" s="1"/>
  <c r="AJ69" i="32" s="1"/>
  <c r="AS69" i="32" s="1"/>
  <c r="AK36" i="80"/>
  <c r="AT36" i="80" s="1"/>
  <c r="AJ36" i="80"/>
  <c r="AE70" i="77"/>
  <c r="W71" i="77"/>
  <c r="AF70" i="77"/>
  <c r="AO70" i="77" s="1"/>
  <c r="AG70" i="77"/>
  <c r="AP70" i="77" s="1"/>
  <c r="AS56" i="80"/>
  <c r="AL56" i="80"/>
  <c r="AU56" i="80" s="1"/>
  <c r="AS7" i="48"/>
  <c r="AL7" i="48"/>
  <c r="AU7" i="48" s="1"/>
  <c r="AS22" i="76"/>
  <c r="AL22" i="76"/>
  <c r="AU22" i="76" s="1"/>
  <c r="AS40" i="76"/>
  <c r="AL40" i="76"/>
  <c r="AU40" i="76" s="1"/>
  <c r="AS58" i="76"/>
  <c r="AL58" i="76"/>
  <c r="AU58" i="76" s="1"/>
  <c r="AJ9" i="28"/>
  <c r="AK9" i="28"/>
  <c r="AT9" i="28" s="1"/>
  <c r="AK45" i="28"/>
  <c r="AT45" i="28" s="1"/>
  <c r="AJ45" i="28"/>
  <c r="AS67" i="28"/>
  <c r="AL67" i="28"/>
  <c r="AU67" i="28" s="1"/>
  <c r="AK42" i="80"/>
  <c r="AT42" i="80" s="1"/>
  <c r="AJ42" i="80"/>
  <c r="X71" i="85"/>
  <c r="Y71" i="85"/>
  <c r="AS17" i="76"/>
  <c r="AL17" i="76"/>
  <c r="AU17" i="76" s="1"/>
  <c r="AS35" i="76"/>
  <c r="AL35" i="76"/>
  <c r="AU35" i="76" s="1"/>
  <c r="AS53" i="76"/>
  <c r="AL53" i="76"/>
  <c r="AU53" i="76" s="1"/>
  <c r="AS10" i="28"/>
  <c r="AL10" i="28"/>
  <c r="AU10" i="28" s="1"/>
  <c r="AS28" i="28"/>
  <c r="AL28" i="28"/>
  <c r="AU28" i="28" s="1"/>
  <c r="AS46" i="28"/>
  <c r="AL46" i="28"/>
  <c r="AU46" i="28" s="1"/>
  <c r="AS64" i="28"/>
  <c r="AL64" i="28"/>
  <c r="AU64" i="28" s="1"/>
  <c r="AS9" i="96"/>
  <c r="AL9" i="96"/>
  <c r="AU9" i="96" s="1"/>
  <c r="AJ64" i="32"/>
  <c r="AK64" i="32"/>
  <c r="AT64" i="32" s="1"/>
  <c r="AJ58" i="32"/>
  <c r="AK58" i="32"/>
  <c r="AT58" i="32" s="1"/>
  <c r="AJ52" i="32"/>
  <c r="AK52" i="32"/>
  <c r="AT52" i="32" s="1"/>
  <c r="AJ46" i="32"/>
  <c r="AK46" i="32"/>
  <c r="AT46" i="32" s="1"/>
  <c r="AX39" i="32"/>
  <c r="S39" i="32" s="1"/>
  <c r="AC39" i="32" s="1"/>
  <c r="AB40" i="32" s="1"/>
  <c r="AX33" i="32"/>
  <c r="S33" i="32" s="1"/>
  <c r="AC33" i="32" s="1"/>
  <c r="AB34" i="32" s="1"/>
  <c r="AX27" i="32"/>
  <c r="S27" i="32" s="1"/>
  <c r="AC27" i="32" s="1"/>
  <c r="AB28" i="32" s="1"/>
  <c r="AX21" i="32"/>
  <c r="S21" i="32" s="1"/>
  <c r="AC21" i="32" s="1"/>
  <c r="AB22" i="32" s="1"/>
  <c r="AX15" i="32"/>
  <c r="S15" i="32" s="1"/>
  <c r="AC15" i="32" s="1"/>
  <c r="AB16" i="32" s="1"/>
  <c r="AX9" i="32"/>
  <c r="S9" i="32" s="1"/>
  <c r="AC9" i="32" s="1"/>
  <c r="AB10" i="32" s="1"/>
  <c r="AS68" i="80"/>
  <c r="AL68" i="80"/>
  <c r="AU68" i="80" s="1"/>
  <c r="AN69" i="81"/>
  <c r="AH70" i="25"/>
  <c r="AQ70" i="25" s="1"/>
  <c r="AS17" i="28"/>
  <c r="AL17" i="28"/>
  <c r="AU17" i="28" s="1"/>
  <c r="AS35" i="28"/>
  <c r="AL35" i="28"/>
  <c r="AU35" i="28" s="1"/>
  <c r="AS53" i="28"/>
  <c r="AL53" i="28"/>
  <c r="AU53" i="28" s="1"/>
  <c r="AS14" i="80"/>
  <c r="AL14" i="80"/>
  <c r="AU14" i="80" s="1"/>
  <c r="AS32" i="80"/>
  <c r="AL32" i="80"/>
  <c r="AU32" i="80" s="1"/>
  <c r="AS62" i="80"/>
  <c r="AL62" i="80"/>
  <c r="AU62" i="80" s="1"/>
  <c r="AK6" i="28"/>
  <c r="AT6" i="28" s="1"/>
  <c r="AJ6" i="28"/>
  <c r="Y68" i="45"/>
  <c r="X68" i="45"/>
  <c r="AJ3" i="80"/>
  <c r="AB4" i="80"/>
  <c r="AS57" i="80"/>
  <c r="AL57" i="80"/>
  <c r="AU57" i="80" s="1"/>
  <c r="Z70" i="30"/>
  <c r="AR69" i="93"/>
  <c r="X68" i="35"/>
  <c r="Y68" i="35"/>
  <c r="AR70" i="95"/>
  <c r="AS22" i="80"/>
  <c r="AL22" i="80"/>
  <c r="AU22" i="80" s="1"/>
  <c r="AS40" i="80"/>
  <c r="AL40" i="80"/>
  <c r="AU40" i="80" s="1"/>
  <c r="AS58" i="80"/>
  <c r="AL58" i="80"/>
  <c r="AU58" i="80" s="1"/>
  <c r="AH66" i="94"/>
  <c r="AQ66" i="94" s="1"/>
  <c r="AS5" i="76"/>
  <c r="AL5" i="76"/>
  <c r="AU5" i="76" s="1"/>
  <c r="AJ14" i="28"/>
  <c r="AK14" i="28"/>
  <c r="AT14" i="28" s="1"/>
  <c r="AJ50" i="28"/>
  <c r="AK50" i="28"/>
  <c r="AT50" i="28" s="1"/>
  <c r="AS66" i="28"/>
  <c r="AL66" i="28"/>
  <c r="AU66" i="28" s="1"/>
  <c r="AK17" i="80"/>
  <c r="AT17" i="80" s="1"/>
  <c r="AJ17" i="80"/>
  <c r="AK53" i="80"/>
  <c r="AT53" i="80" s="1"/>
  <c r="AJ53" i="80"/>
  <c r="AS43" i="80"/>
  <c r="AL43" i="80"/>
  <c r="AU43" i="80" s="1"/>
  <c r="AJ5" i="28"/>
  <c r="Z70" i="90" l="1"/>
  <c r="AL63" i="76"/>
  <c r="AU63" i="76" s="1"/>
  <c r="Z70" i="31"/>
  <c r="AK8" i="32"/>
  <c r="AT8" i="32" s="1"/>
  <c r="AJ44" i="32"/>
  <c r="AL49" i="80"/>
  <c r="AU49" i="80" s="1"/>
  <c r="Z71" i="38"/>
  <c r="AJ7" i="32"/>
  <c r="AI69" i="81"/>
  <c r="AJ50" i="32"/>
  <c r="AX35" i="84"/>
  <c r="S35" i="84" s="1"/>
  <c r="AC35" i="84" s="1"/>
  <c r="AB36" i="84" s="1"/>
  <c r="AL19" i="28"/>
  <c r="AU19" i="28" s="1"/>
  <c r="AJ49" i="32"/>
  <c r="AS71" i="48"/>
  <c r="AX67" i="84"/>
  <c r="S67" i="84" s="1"/>
  <c r="AC67" i="84" s="1"/>
  <c r="AB68" i="84" s="1"/>
  <c r="AX29" i="84"/>
  <c r="S29" i="84" s="1"/>
  <c r="AC29" i="84" s="1"/>
  <c r="AB30" i="84" s="1"/>
  <c r="AX59" i="84"/>
  <c r="S59" i="84" s="1"/>
  <c r="AC59" i="84" s="1"/>
  <c r="AB60" i="84" s="1"/>
  <c r="AX23" i="84"/>
  <c r="S23" i="84" s="1"/>
  <c r="AC23" i="84" s="1"/>
  <c r="AB24" i="84" s="1"/>
  <c r="AK24" i="84" s="1"/>
  <c r="AT24" i="84" s="1"/>
  <c r="AX53" i="84"/>
  <c r="S53" i="84" s="1"/>
  <c r="AC53" i="84" s="1"/>
  <c r="AB54" i="84" s="1"/>
  <c r="AX17" i="84"/>
  <c r="S17" i="84" s="1"/>
  <c r="AC17" i="84" s="1"/>
  <c r="AB18" i="84" s="1"/>
  <c r="AX47" i="84"/>
  <c r="S47" i="84" s="1"/>
  <c r="AC47" i="84" s="1"/>
  <c r="AB48" i="84" s="1"/>
  <c r="AX11" i="84"/>
  <c r="S11" i="84" s="1"/>
  <c r="AC11" i="84" s="1"/>
  <c r="AB12" i="84" s="1"/>
  <c r="AX41" i="84"/>
  <c r="S41" i="84" s="1"/>
  <c r="AC41" i="84" s="1"/>
  <c r="AB42" i="84" s="1"/>
  <c r="AX5" i="84"/>
  <c r="S5" i="84" s="1"/>
  <c r="AC5" i="84" s="1"/>
  <c r="AB6" i="84" s="1"/>
  <c r="Z68" i="47"/>
  <c r="AF68" i="47" s="1"/>
  <c r="AO68" i="47" s="1"/>
  <c r="Z73" i="91"/>
  <c r="AU71" i="48"/>
  <c r="C11" i="48" s="1"/>
  <c r="AK8" i="84"/>
  <c r="AT8" i="84" s="1"/>
  <c r="AG68" i="46"/>
  <c r="AP68" i="46" s="1"/>
  <c r="AF68" i="46"/>
  <c r="AO68" i="46" s="1"/>
  <c r="AE68" i="46"/>
  <c r="W69" i="46"/>
  <c r="AE71" i="86"/>
  <c r="AF71" i="86"/>
  <c r="AO71" i="86" s="1"/>
  <c r="W72" i="86"/>
  <c r="AG71" i="86"/>
  <c r="AP71" i="86" s="1"/>
  <c r="AG68" i="47"/>
  <c r="AP68" i="47" s="1"/>
  <c r="W74" i="91"/>
  <c r="AG73" i="91"/>
  <c r="AP73" i="91" s="1"/>
  <c r="AF73" i="91"/>
  <c r="AO73" i="91" s="1"/>
  <c r="AE73" i="91"/>
  <c r="AK60" i="84"/>
  <c r="AT60" i="84" s="1"/>
  <c r="AS35" i="80"/>
  <c r="AL35" i="80"/>
  <c r="AU35" i="80" s="1"/>
  <c r="AS31" i="32"/>
  <c r="AL31" i="32"/>
  <c r="AU31" i="32" s="1"/>
  <c r="AS17" i="80"/>
  <c r="AL17" i="80"/>
  <c r="AU17" i="80" s="1"/>
  <c r="AH67" i="75"/>
  <c r="AQ67" i="75" s="1"/>
  <c r="AX51" i="84"/>
  <c r="S51" i="84" s="1"/>
  <c r="AC51" i="84" s="1"/>
  <c r="AB52" i="84" s="1"/>
  <c r="AX27" i="84"/>
  <c r="S27" i="84" s="1"/>
  <c r="AC27" i="84" s="1"/>
  <c r="AB28" i="84" s="1"/>
  <c r="AH68" i="45"/>
  <c r="AQ68" i="45" s="1"/>
  <c r="AJ34" i="32"/>
  <c r="AK34" i="32"/>
  <c r="AT34" i="32" s="1"/>
  <c r="AS36" i="80"/>
  <c r="AL36" i="80"/>
  <c r="AU36" i="80" s="1"/>
  <c r="AE70" i="93"/>
  <c r="W71" i="93"/>
  <c r="AF70" i="93"/>
  <c r="AO70" i="93" s="1"/>
  <c r="AG70" i="93"/>
  <c r="AP70" i="93" s="1"/>
  <c r="X70" i="34"/>
  <c r="Z70" i="34" s="1"/>
  <c r="Y70" i="34"/>
  <c r="AS8" i="28"/>
  <c r="AL8" i="28"/>
  <c r="AU8" i="28" s="1"/>
  <c r="AH69" i="33"/>
  <c r="AQ69" i="33" s="1"/>
  <c r="AH71" i="38"/>
  <c r="AQ71" i="38" s="1"/>
  <c r="AS17" i="32"/>
  <c r="AL17" i="32"/>
  <c r="AU17" i="32" s="1"/>
  <c r="AS35" i="32"/>
  <c r="AL35" i="32"/>
  <c r="AU35" i="32" s="1"/>
  <c r="AS53" i="32"/>
  <c r="AL53" i="32"/>
  <c r="AU53" i="32" s="1"/>
  <c r="AS39" i="28"/>
  <c r="AL39" i="28"/>
  <c r="AU39" i="28" s="1"/>
  <c r="AR67" i="46"/>
  <c r="AX65" i="84"/>
  <c r="S65" i="84" s="1"/>
  <c r="AC65" i="84" s="1"/>
  <c r="AB66" i="84" s="1"/>
  <c r="AX60" i="84"/>
  <c r="S60" i="84" s="1"/>
  <c r="AC60" i="84" s="1"/>
  <c r="AB61" i="84" s="1"/>
  <c r="AX54" i="84"/>
  <c r="S54" i="84" s="1"/>
  <c r="AC54" i="84" s="1"/>
  <c r="AB55" i="84" s="1"/>
  <c r="AX48" i="84"/>
  <c r="S48" i="84" s="1"/>
  <c r="AC48" i="84" s="1"/>
  <c r="AB49" i="84" s="1"/>
  <c r="AX42" i="84"/>
  <c r="S42" i="84" s="1"/>
  <c r="AC42" i="84" s="1"/>
  <c r="AB43" i="84" s="1"/>
  <c r="AX36" i="84"/>
  <c r="S36" i="84" s="1"/>
  <c r="AC36" i="84" s="1"/>
  <c r="AB37" i="84" s="1"/>
  <c r="AX30" i="84"/>
  <c r="S30" i="84" s="1"/>
  <c r="AC30" i="84" s="1"/>
  <c r="AB31" i="84" s="1"/>
  <c r="AX24" i="84"/>
  <c r="S24" i="84" s="1"/>
  <c r="AC24" i="84" s="1"/>
  <c r="AB25" i="84" s="1"/>
  <c r="AX18" i="84"/>
  <c r="S18" i="84" s="1"/>
  <c r="AC18" i="84" s="1"/>
  <c r="AB19" i="84" s="1"/>
  <c r="AX12" i="84"/>
  <c r="S12" i="84" s="1"/>
  <c r="AC12" i="84" s="1"/>
  <c r="AB13" i="84" s="1"/>
  <c r="AX6" i="84"/>
  <c r="S6" i="84" s="1"/>
  <c r="AC6" i="84" s="1"/>
  <c r="AB7" i="84" s="1"/>
  <c r="AH69" i="36"/>
  <c r="AQ69" i="36" s="1"/>
  <c r="AQ71" i="36" s="1"/>
  <c r="AZ3" i="36"/>
  <c r="AX6" i="36" s="1"/>
  <c r="S6" i="36" s="1"/>
  <c r="AC6" i="36" s="1"/>
  <c r="AB7" i="36" s="1"/>
  <c r="AX4" i="36"/>
  <c r="S4" i="36" s="1"/>
  <c r="AC4" i="36" s="1"/>
  <c r="AB5" i="36" s="1"/>
  <c r="AX11" i="36"/>
  <c r="S11" i="36" s="1"/>
  <c r="AC11" i="36" s="1"/>
  <c r="AB12" i="36" s="1"/>
  <c r="AX14" i="36"/>
  <c r="S14" i="36" s="1"/>
  <c r="AC14" i="36" s="1"/>
  <c r="AB15" i="36" s="1"/>
  <c r="AX21" i="36"/>
  <c r="S21" i="36" s="1"/>
  <c r="AC21" i="36" s="1"/>
  <c r="AB22" i="36" s="1"/>
  <c r="AX22" i="36"/>
  <c r="S22" i="36" s="1"/>
  <c r="AC22" i="36" s="1"/>
  <c r="AB23" i="36" s="1"/>
  <c r="AX23" i="36"/>
  <c r="S23" i="36" s="1"/>
  <c r="AC23" i="36" s="1"/>
  <c r="AB24" i="36" s="1"/>
  <c r="AX24" i="36"/>
  <c r="S24" i="36" s="1"/>
  <c r="AC24" i="36" s="1"/>
  <c r="AB25" i="36" s="1"/>
  <c r="AX25" i="36"/>
  <c r="S25" i="36" s="1"/>
  <c r="AC25" i="36" s="1"/>
  <c r="AB26" i="36" s="1"/>
  <c r="AX26" i="36"/>
  <c r="S26" i="36" s="1"/>
  <c r="AC26" i="36" s="1"/>
  <c r="AB27" i="36" s="1"/>
  <c r="AX27" i="36"/>
  <c r="S27" i="36" s="1"/>
  <c r="AC27" i="36" s="1"/>
  <c r="AB28" i="36" s="1"/>
  <c r="AX28" i="36"/>
  <c r="S28" i="36" s="1"/>
  <c r="AC28" i="36" s="1"/>
  <c r="AB29" i="36" s="1"/>
  <c r="AX29" i="36"/>
  <c r="S29" i="36" s="1"/>
  <c r="AC29" i="36" s="1"/>
  <c r="AB30" i="36" s="1"/>
  <c r="AX30" i="36"/>
  <c r="S30" i="36" s="1"/>
  <c r="AC30" i="36" s="1"/>
  <c r="AB31" i="36" s="1"/>
  <c r="AX31" i="36"/>
  <c r="S31" i="36" s="1"/>
  <c r="AC31" i="36" s="1"/>
  <c r="AB32" i="36" s="1"/>
  <c r="AX32" i="36"/>
  <c r="S32" i="36" s="1"/>
  <c r="AC32" i="36" s="1"/>
  <c r="AB33" i="36" s="1"/>
  <c r="AX33" i="36"/>
  <c r="S33" i="36" s="1"/>
  <c r="AC33" i="36" s="1"/>
  <c r="AB34" i="36" s="1"/>
  <c r="AX34" i="36"/>
  <c r="S34" i="36" s="1"/>
  <c r="AC34" i="36" s="1"/>
  <c r="AB35" i="36" s="1"/>
  <c r="AX35" i="36"/>
  <c r="S35" i="36" s="1"/>
  <c r="AC35" i="36" s="1"/>
  <c r="AB36" i="36" s="1"/>
  <c r="AX36" i="36"/>
  <c r="S36" i="36" s="1"/>
  <c r="AC36" i="36" s="1"/>
  <c r="AB37" i="36" s="1"/>
  <c r="AX37" i="36"/>
  <c r="S37" i="36" s="1"/>
  <c r="AC37" i="36" s="1"/>
  <c r="AB38" i="36" s="1"/>
  <c r="AX38" i="36"/>
  <c r="S38" i="36" s="1"/>
  <c r="AC38" i="36" s="1"/>
  <c r="AB39" i="36" s="1"/>
  <c r="AX39" i="36"/>
  <c r="S39" i="36" s="1"/>
  <c r="AC39" i="36" s="1"/>
  <c r="AB40" i="36" s="1"/>
  <c r="AX40" i="36"/>
  <c r="S40" i="36" s="1"/>
  <c r="AC40" i="36" s="1"/>
  <c r="AB41" i="36" s="1"/>
  <c r="AX41" i="36"/>
  <c r="S41" i="36" s="1"/>
  <c r="AC41" i="36" s="1"/>
  <c r="AB42" i="36" s="1"/>
  <c r="AX42" i="36"/>
  <c r="S42" i="36" s="1"/>
  <c r="AC42" i="36" s="1"/>
  <c r="AB43" i="36" s="1"/>
  <c r="AX43" i="36"/>
  <c r="S43" i="36" s="1"/>
  <c r="AC43" i="36" s="1"/>
  <c r="AB44" i="36" s="1"/>
  <c r="AX44" i="36"/>
  <c r="S44" i="36" s="1"/>
  <c r="AC44" i="36" s="1"/>
  <c r="AB45" i="36" s="1"/>
  <c r="AX45" i="36"/>
  <c r="S45" i="36" s="1"/>
  <c r="AC45" i="36" s="1"/>
  <c r="AB46" i="36" s="1"/>
  <c r="AX46" i="36"/>
  <c r="S46" i="36" s="1"/>
  <c r="AC46" i="36" s="1"/>
  <c r="AB47" i="36" s="1"/>
  <c r="AX47" i="36"/>
  <c r="S47" i="36" s="1"/>
  <c r="AC47" i="36" s="1"/>
  <c r="AB48" i="36" s="1"/>
  <c r="AX48" i="36"/>
  <c r="S48" i="36" s="1"/>
  <c r="AC48" i="36" s="1"/>
  <c r="AB49" i="36" s="1"/>
  <c r="AX49" i="36"/>
  <c r="S49" i="36" s="1"/>
  <c r="AC49" i="36" s="1"/>
  <c r="AB50" i="36" s="1"/>
  <c r="AX50" i="36"/>
  <c r="S50" i="36" s="1"/>
  <c r="AC50" i="36" s="1"/>
  <c r="AB51" i="36" s="1"/>
  <c r="AX51" i="36"/>
  <c r="S51" i="36" s="1"/>
  <c r="AC51" i="36" s="1"/>
  <c r="AB52" i="36" s="1"/>
  <c r="AX52" i="36"/>
  <c r="S52" i="36" s="1"/>
  <c r="AC52" i="36" s="1"/>
  <c r="AB53" i="36" s="1"/>
  <c r="AX53" i="36"/>
  <c r="S53" i="36" s="1"/>
  <c r="AC53" i="36" s="1"/>
  <c r="AB54" i="36" s="1"/>
  <c r="AX54" i="36"/>
  <c r="S54" i="36" s="1"/>
  <c r="AC54" i="36" s="1"/>
  <c r="AB55" i="36" s="1"/>
  <c r="AX55" i="36"/>
  <c r="S55" i="36" s="1"/>
  <c r="AC55" i="36" s="1"/>
  <c r="AB56" i="36" s="1"/>
  <c r="AX56" i="36"/>
  <c r="S56" i="36" s="1"/>
  <c r="AC56" i="36" s="1"/>
  <c r="AB57" i="36" s="1"/>
  <c r="AX57" i="36"/>
  <c r="S57" i="36" s="1"/>
  <c r="AC57" i="36" s="1"/>
  <c r="AB58" i="36" s="1"/>
  <c r="AX58" i="36"/>
  <c r="S58" i="36" s="1"/>
  <c r="AC58" i="36" s="1"/>
  <c r="AB59" i="36" s="1"/>
  <c r="AX59" i="36"/>
  <c r="S59" i="36" s="1"/>
  <c r="AC59" i="36" s="1"/>
  <c r="AB60" i="36" s="1"/>
  <c r="AX60" i="36"/>
  <c r="S60" i="36" s="1"/>
  <c r="AC60" i="36" s="1"/>
  <c r="AB61" i="36" s="1"/>
  <c r="AX61" i="36"/>
  <c r="S61" i="36" s="1"/>
  <c r="AC61" i="36" s="1"/>
  <c r="AB62" i="36" s="1"/>
  <c r="AX62" i="36"/>
  <c r="S62" i="36" s="1"/>
  <c r="AC62" i="36" s="1"/>
  <c r="AB63" i="36" s="1"/>
  <c r="AX63" i="36"/>
  <c r="S63" i="36" s="1"/>
  <c r="AC63" i="36" s="1"/>
  <c r="AB64" i="36" s="1"/>
  <c r="AX66" i="36"/>
  <c r="S66" i="36" s="1"/>
  <c r="AC66" i="36" s="1"/>
  <c r="AB67" i="36" s="1"/>
  <c r="AX65" i="36"/>
  <c r="S65" i="36" s="1"/>
  <c r="AC65" i="36" s="1"/>
  <c r="AB66" i="36" s="1"/>
  <c r="AX68" i="36"/>
  <c r="S68" i="36" s="1"/>
  <c r="AC68" i="36" s="1"/>
  <c r="AB69" i="36" s="1"/>
  <c r="AX64" i="36"/>
  <c r="S64" i="36" s="1"/>
  <c r="AC64" i="36" s="1"/>
  <c r="AB65" i="36" s="1"/>
  <c r="AX67" i="36"/>
  <c r="S67" i="36" s="1"/>
  <c r="AC67" i="36" s="1"/>
  <c r="AB68" i="36" s="1"/>
  <c r="AS12" i="32"/>
  <c r="AL12" i="32"/>
  <c r="AU12" i="32" s="1"/>
  <c r="AS30" i="32"/>
  <c r="AL30" i="32"/>
  <c r="AU30" i="32" s="1"/>
  <c r="AS48" i="32"/>
  <c r="AL48" i="32"/>
  <c r="AU48" i="32" s="1"/>
  <c r="AR66" i="75"/>
  <c r="AI67" i="74"/>
  <c r="AN67" i="74"/>
  <c r="W69" i="92"/>
  <c r="AE68" i="92"/>
  <c r="AF68" i="92"/>
  <c r="AO68" i="92" s="1"/>
  <c r="AG68" i="92"/>
  <c r="AP68" i="92" s="1"/>
  <c r="AR68" i="43"/>
  <c r="AS68" i="32"/>
  <c r="AL68" i="32"/>
  <c r="AU68" i="32" s="1"/>
  <c r="AS60" i="80"/>
  <c r="AL60" i="80"/>
  <c r="AU60" i="80" s="1"/>
  <c r="AS21" i="28"/>
  <c r="AL21" i="28"/>
  <c r="AU21" i="28" s="1"/>
  <c r="AG70" i="90"/>
  <c r="AP70" i="90" s="1"/>
  <c r="AF70" i="90"/>
  <c r="AO70" i="90" s="1"/>
  <c r="AE70" i="90"/>
  <c r="W71" i="90"/>
  <c r="AS64" i="80"/>
  <c r="AL64" i="80"/>
  <c r="AU64" i="80" s="1"/>
  <c r="AR67" i="35"/>
  <c r="AR70" i="38"/>
  <c r="AH70" i="31"/>
  <c r="AQ70" i="31" s="1"/>
  <c r="AS67" i="32"/>
  <c r="AL67" i="32"/>
  <c r="AU67" i="32" s="1"/>
  <c r="AS20" i="28"/>
  <c r="AL20" i="28"/>
  <c r="AU20" i="28" s="1"/>
  <c r="AE69" i="39"/>
  <c r="W70" i="39"/>
  <c r="AF69" i="39"/>
  <c r="AO69" i="39" s="1"/>
  <c r="AG69" i="39"/>
  <c r="AP69" i="39" s="1"/>
  <c r="AJ9" i="32"/>
  <c r="AJ27" i="32"/>
  <c r="AS45" i="32"/>
  <c r="AL45" i="32"/>
  <c r="AU45" i="32" s="1"/>
  <c r="AS63" i="32"/>
  <c r="AL63" i="32"/>
  <c r="AU63" i="32" s="1"/>
  <c r="AH70" i="87"/>
  <c r="AQ70" i="87" s="1"/>
  <c r="AS58" i="32"/>
  <c r="AL58" i="32"/>
  <c r="AU58" i="32" s="1"/>
  <c r="X72" i="95"/>
  <c r="Y72" i="95"/>
  <c r="AF71" i="38"/>
  <c r="AO71" i="38" s="1"/>
  <c r="AE71" i="38"/>
  <c r="W72" i="38"/>
  <c r="AG71" i="38"/>
  <c r="AP71" i="38" s="1"/>
  <c r="AJ42" i="84"/>
  <c r="AK42" i="84"/>
  <c r="AT42" i="84" s="1"/>
  <c r="AJ6" i="84"/>
  <c r="AK6" i="84"/>
  <c r="AT6" i="84" s="1"/>
  <c r="AL69" i="76"/>
  <c r="AU69" i="76" s="1"/>
  <c r="AR69" i="76"/>
  <c r="AR71" i="76" s="1"/>
  <c r="AS32" i="28"/>
  <c r="AL32" i="28"/>
  <c r="AU32" i="28" s="1"/>
  <c r="AS24" i="80"/>
  <c r="AL24" i="80"/>
  <c r="AU24" i="80" s="1"/>
  <c r="Y67" i="27"/>
  <c r="X67" i="27"/>
  <c r="Z67" i="27" s="1"/>
  <c r="AS56" i="28"/>
  <c r="AL56" i="28"/>
  <c r="AU56" i="28" s="1"/>
  <c r="AG70" i="31"/>
  <c r="AP70" i="31" s="1"/>
  <c r="AF70" i="31"/>
  <c r="AO70" i="31" s="1"/>
  <c r="AE70" i="31"/>
  <c r="W71" i="31"/>
  <c r="AS20" i="32"/>
  <c r="AL20" i="32"/>
  <c r="AU20" i="32" s="1"/>
  <c r="AS38" i="32"/>
  <c r="AL38" i="32"/>
  <c r="AU38" i="32" s="1"/>
  <c r="AS56" i="32"/>
  <c r="AL56" i="32"/>
  <c r="AU56" i="32" s="1"/>
  <c r="AS54" i="80"/>
  <c r="AL54" i="80"/>
  <c r="AU54" i="80" s="1"/>
  <c r="AS23" i="80"/>
  <c r="AL23" i="80"/>
  <c r="AU23" i="80" s="1"/>
  <c r="X72" i="26"/>
  <c r="Y72" i="26"/>
  <c r="Z72" i="26" s="1"/>
  <c r="AS48" i="80"/>
  <c r="AL48" i="80"/>
  <c r="AU48" i="80" s="1"/>
  <c r="AS51" i="28"/>
  <c r="AL51" i="28"/>
  <c r="AU51" i="28" s="1"/>
  <c r="AS50" i="28"/>
  <c r="AL50" i="28"/>
  <c r="AU50" i="28" s="1"/>
  <c r="Z68" i="45"/>
  <c r="AK10" i="32"/>
  <c r="AT10" i="32" s="1"/>
  <c r="AJ10" i="32"/>
  <c r="AS9" i="28"/>
  <c r="AL9" i="28"/>
  <c r="AU9" i="28" s="1"/>
  <c r="AR71" i="79"/>
  <c r="AS7" i="28"/>
  <c r="AL7" i="28"/>
  <c r="AU7" i="28" s="1"/>
  <c r="AI71" i="95"/>
  <c r="AN71" i="95"/>
  <c r="Y71" i="73"/>
  <c r="X71" i="73"/>
  <c r="Z71" i="73" s="1"/>
  <c r="AR68" i="36"/>
  <c r="AS23" i="32"/>
  <c r="AL23" i="32"/>
  <c r="AU23" i="32" s="1"/>
  <c r="AS41" i="32"/>
  <c r="AL41" i="32"/>
  <c r="AU41" i="32" s="1"/>
  <c r="AS59" i="32"/>
  <c r="AL59" i="32"/>
  <c r="AU59" i="32" s="1"/>
  <c r="AR69" i="90"/>
  <c r="AS41" i="80"/>
  <c r="AL41" i="80"/>
  <c r="AU41" i="80" s="1"/>
  <c r="AG68" i="29"/>
  <c r="AP68" i="29" s="1"/>
  <c r="AF68" i="29"/>
  <c r="AO68" i="29" s="1"/>
  <c r="AE68" i="29"/>
  <c r="W69" i="29"/>
  <c r="AR72" i="91"/>
  <c r="AX64" i="84"/>
  <c r="S64" i="84" s="1"/>
  <c r="AC64" i="84" s="1"/>
  <c r="AB65" i="84" s="1"/>
  <c r="AX58" i="84"/>
  <c r="S58" i="84" s="1"/>
  <c r="AC58" i="84" s="1"/>
  <c r="AB59" i="84" s="1"/>
  <c r="AX52" i="84"/>
  <c r="S52" i="84" s="1"/>
  <c r="AC52" i="84" s="1"/>
  <c r="AB53" i="84" s="1"/>
  <c r="AX46" i="84"/>
  <c r="S46" i="84" s="1"/>
  <c r="AC46" i="84" s="1"/>
  <c r="AB47" i="84" s="1"/>
  <c r="AX40" i="84"/>
  <c r="S40" i="84" s="1"/>
  <c r="AC40" i="84" s="1"/>
  <c r="AB41" i="84" s="1"/>
  <c r="AX34" i="84"/>
  <c r="S34" i="84" s="1"/>
  <c r="AC34" i="84" s="1"/>
  <c r="AB35" i="84" s="1"/>
  <c r="AX28" i="84"/>
  <c r="S28" i="84" s="1"/>
  <c r="AC28" i="84" s="1"/>
  <c r="AB29" i="84" s="1"/>
  <c r="AX22" i="84"/>
  <c r="S22" i="84" s="1"/>
  <c r="AC22" i="84" s="1"/>
  <c r="AB23" i="84" s="1"/>
  <c r="AX16" i="84"/>
  <c r="S16" i="84" s="1"/>
  <c r="AC16" i="84" s="1"/>
  <c r="AB17" i="84" s="1"/>
  <c r="AX10" i="84"/>
  <c r="S10" i="84" s="1"/>
  <c r="AC10" i="84" s="1"/>
  <c r="AB11" i="84" s="1"/>
  <c r="AX3" i="84"/>
  <c r="S3" i="84" s="1"/>
  <c r="AC3" i="84" s="1"/>
  <c r="X71" i="42"/>
  <c r="Y71" i="42"/>
  <c r="Z69" i="36"/>
  <c r="AS18" i="32"/>
  <c r="AL18" i="32"/>
  <c r="AU18" i="32" s="1"/>
  <c r="AS36" i="32"/>
  <c r="AL36" i="32"/>
  <c r="AU36" i="32" s="1"/>
  <c r="AS54" i="32"/>
  <c r="AL54" i="32"/>
  <c r="AU54" i="32" s="1"/>
  <c r="AS65" i="80"/>
  <c r="AL65" i="80"/>
  <c r="AU65" i="80" s="1"/>
  <c r="AS33" i="28"/>
  <c r="AL33" i="28"/>
  <c r="AU33" i="28" s="1"/>
  <c r="AR67" i="45"/>
  <c r="AR70" i="86"/>
  <c r="AR69" i="87"/>
  <c r="AN66" i="94"/>
  <c r="AI66" i="94"/>
  <c r="AH71" i="86"/>
  <c r="AQ71" i="86" s="1"/>
  <c r="AN71" i="26"/>
  <c r="AI71" i="26"/>
  <c r="AJ15" i="32"/>
  <c r="AJ33" i="32"/>
  <c r="AS51" i="32"/>
  <c r="AL51" i="32"/>
  <c r="AU51" i="32" s="1"/>
  <c r="AS66" i="32"/>
  <c r="AL66" i="32"/>
  <c r="AU66" i="32" s="1"/>
  <c r="Z70" i="87"/>
  <c r="Y71" i="25"/>
  <c r="X71" i="25"/>
  <c r="AF70" i="30"/>
  <c r="AO70" i="30" s="1"/>
  <c r="AE70" i="30"/>
  <c r="W71" i="30"/>
  <c r="AG70" i="30"/>
  <c r="AP70" i="30" s="1"/>
  <c r="AS11" i="80"/>
  <c r="AL11" i="80"/>
  <c r="AU11" i="80" s="1"/>
  <c r="AK48" i="84"/>
  <c r="AT48" i="84" s="1"/>
  <c r="AK12" i="84"/>
  <c r="AT12" i="84" s="1"/>
  <c r="AS4" i="96"/>
  <c r="AS71" i="96" s="1"/>
  <c r="AL4" i="96"/>
  <c r="AU4" i="96" s="1"/>
  <c r="AU71" i="96" s="1"/>
  <c r="C11" i="96" s="1"/>
  <c r="F49" i="97" s="1"/>
  <c r="AS19" i="32"/>
  <c r="AL19" i="32"/>
  <c r="AU19" i="32" s="1"/>
  <c r="AS37" i="32"/>
  <c r="AL37" i="32"/>
  <c r="AU37" i="32" s="1"/>
  <c r="AS55" i="32"/>
  <c r="AL55" i="32"/>
  <c r="AU55" i="32" s="1"/>
  <c r="AS26" i="28"/>
  <c r="AL26" i="28"/>
  <c r="AU26" i="28" s="1"/>
  <c r="AN69" i="82"/>
  <c r="AI69" i="82"/>
  <c r="AS26" i="32"/>
  <c r="AL26" i="32"/>
  <c r="AU26" i="32" s="1"/>
  <c r="AS44" i="32"/>
  <c r="AL44" i="32"/>
  <c r="AU44" i="32" s="1"/>
  <c r="AS62" i="32"/>
  <c r="AL62" i="32"/>
  <c r="AU62" i="32" s="1"/>
  <c r="AS18" i="80"/>
  <c r="AL18" i="80"/>
  <c r="AU18" i="80" s="1"/>
  <c r="AR67" i="92"/>
  <c r="AK4" i="32"/>
  <c r="AT4" i="32" s="1"/>
  <c r="AJ4" i="32"/>
  <c r="AH68" i="88"/>
  <c r="AQ68" i="88" s="1"/>
  <c r="AT71" i="76"/>
  <c r="AS12" i="80"/>
  <c r="AL12" i="80"/>
  <c r="AU12" i="80" s="1"/>
  <c r="AS15" i="28"/>
  <c r="AL15" i="28"/>
  <c r="AU15" i="28" s="1"/>
  <c r="AI70" i="25"/>
  <c r="AN70" i="25"/>
  <c r="AJ40" i="32"/>
  <c r="AK40" i="32"/>
  <c r="AT40" i="32" s="1"/>
  <c r="Y71" i="37"/>
  <c r="X71" i="37"/>
  <c r="AF69" i="33"/>
  <c r="AO69" i="33" s="1"/>
  <c r="AG69" i="33"/>
  <c r="AP69" i="33" s="1"/>
  <c r="W70" i="33"/>
  <c r="AE69" i="33"/>
  <c r="AS38" i="28"/>
  <c r="AL38" i="28"/>
  <c r="AU38" i="28" s="1"/>
  <c r="AJ36" i="84"/>
  <c r="AK36" i="84"/>
  <c r="AT36" i="84" s="1"/>
  <c r="AJ18" i="84"/>
  <c r="AK18" i="84"/>
  <c r="AT18" i="84" s="1"/>
  <c r="AH68" i="47"/>
  <c r="AQ68" i="47" s="1"/>
  <c r="AG69" i="83"/>
  <c r="AP69" i="83" s="1"/>
  <c r="AF69" i="83"/>
  <c r="AO69" i="83" s="1"/>
  <c r="W70" i="83"/>
  <c r="AE69" i="83"/>
  <c r="AS13" i="32"/>
  <c r="AL13" i="32"/>
  <c r="AU13" i="32" s="1"/>
  <c r="AH73" i="91"/>
  <c r="AQ73" i="91" s="1"/>
  <c r="AJ16" i="32"/>
  <c r="AK16" i="32"/>
  <c r="AT16" i="32" s="1"/>
  <c r="AS46" i="32"/>
  <c r="AL46" i="32"/>
  <c r="AU46" i="32" s="1"/>
  <c r="AH71" i="85"/>
  <c r="AQ71" i="85" s="1"/>
  <c r="AN69" i="32"/>
  <c r="AN71" i="32" s="1"/>
  <c r="AI69" i="32"/>
  <c r="AI70" i="37"/>
  <c r="AN70" i="37"/>
  <c r="AH72" i="79"/>
  <c r="AQ72" i="79" s="1"/>
  <c r="AX57" i="84"/>
  <c r="S57" i="84" s="1"/>
  <c r="AC57" i="84" s="1"/>
  <c r="AB58" i="84" s="1"/>
  <c r="AX15" i="84"/>
  <c r="S15" i="84" s="1"/>
  <c r="AC15" i="84" s="1"/>
  <c r="AB16" i="84" s="1"/>
  <c r="AS5" i="28"/>
  <c r="AL5" i="28"/>
  <c r="AU5" i="28" s="1"/>
  <c r="AS14" i="28"/>
  <c r="AL14" i="28"/>
  <c r="AU14" i="28" s="1"/>
  <c r="AK4" i="80"/>
  <c r="AT4" i="80" s="1"/>
  <c r="AT71" i="80" s="1"/>
  <c r="AJ4" i="80"/>
  <c r="AJ22" i="32"/>
  <c r="AK22" i="32"/>
  <c r="AT22" i="32" s="1"/>
  <c r="Z71" i="85"/>
  <c r="X71" i="77"/>
  <c r="Y71" i="77"/>
  <c r="AN69" i="34"/>
  <c r="AI69" i="34"/>
  <c r="AS44" i="28"/>
  <c r="AL44" i="28"/>
  <c r="AU44" i="28" s="1"/>
  <c r="AN69" i="84"/>
  <c r="AN71" i="84" s="1"/>
  <c r="AI69" i="84"/>
  <c r="AS11" i="32"/>
  <c r="AL11" i="32"/>
  <c r="AU11" i="32" s="1"/>
  <c r="AS29" i="32"/>
  <c r="AL29" i="32"/>
  <c r="AU29" i="32" s="1"/>
  <c r="AS47" i="32"/>
  <c r="AL47" i="32"/>
  <c r="AU47" i="32" s="1"/>
  <c r="AS65" i="32"/>
  <c r="AL65" i="32"/>
  <c r="AU65" i="32" s="1"/>
  <c r="Z67" i="75"/>
  <c r="AS5" i="80"/>
  <c r="AL5" i="80"/>
  <c r="AU5" i="80" s="1"/>
  <c r="AF68" i="78"/>
  <c r="AO68" i="78" s="1"/>
  <c r="AE68" i="78"/>
  <c r="W69" i="78"/>
  <c r="AG68" i="78"/>
  <c r="AP68" i="78" s="1"/>
  <c r="AX66" i="84"/>
  <c r="S66" i="84" s="1"/>
  <c r="AC66" i="84" s="1"/>
  <c r="AB67" i="84" s="1"/>
  <c r="AX62" i="84"/>
  <c r="S62" i="84" s="1"/>
  <c r="AC62" i="84" s="1"/>
  <c r="AB63" i="84" s="1"/>
  <c r="AX56" i="84"/>
  <c r="S56" i="84" s="1"/>
  <c r="AC56" i="84" s="1"/>
  <c r="AB57" i="84" s="1"/>
  <c r="AX50" i="84"/>
  <c r="S50" i="84" s="1"/>
  <c r="AC50" i="84" s="1"/>
  <c r="AB51" i="84" s="1"/>
  <c r="AX44" i="84"/>
  <c r="S44" i="84" s="1"/>
  <c r="AC44" i="84" s="1"/>
  <c r="AB45" i="84" s="1"/>
  <c r="AX38" i="84"/>
  <c r="S38" i="84" s="1"/>
  <c r="AC38" i="84" s="1"/>
  <c r="AB39" i="84" s="1"/>
  <c r="AX32" i="84"/>
  <c r="S32" i="84" s="1"/>
  <c r="AC32" i="84" s="1"/>
  <c r="AB33" i="84" s="1"/>
  <c r="AX26" i="84"/>
  <c r="S26" i="84" s="1"/>
  <c r="AC26" i="84" s="1"/>
  <c r="AB27" i="84" s="1"/>
  <c r="AX20" i="84"/>
  <c r="S20" i="84" s="1"/>
  <c r="AC20" i="84" s="1"/>
  <c r="AB21" i="84" s="1"/>
  <c r="AX14" i="84"/>
  <c r="S14" i="84" s="1"/>
  <c r="AC14" i="84" s="1"/>
  <c r="AB15" i="84" s="1"/>
  <c r="AX8" i="84"/>
  <c r="S8" i="84" s="1"/>
  <c r="AC8" i="84" s="1"/>
  <c r="AB9" i="84" s="1"/>
  <c r="AX4" i="84"/>
  <c r="S4" i="84" s="1"/>
  <c r="AC4" i="84" s="1"/>
  <c r="AB5" i="84" s="1"/>
  <c r="AN70" i="42"/>
  <c r="AI70" i="42"/>
  <c r="AH70" i="81"/>
  <c r="AQ70" i="81" s="1"/>
  <c r="AS6" i="32"/>
  <c r="AL6" i="32"/>
  <c r="AU6" i="32" s="1"/>
  <c r="AS24" i="32"/>
  <c r="AL24" i="32"/>
  <c r="AU24" i="32" s="1"/>
  <c r="AS42" i="32"/>
  <c r="AL42" i="32"/>
  <c r="AU42" i="32" s="1"/>
  <c r="AS60" i="32"/>
  <c r="AL60" i="32"/>
  <c r="AU60" i="32" s="1"/>
  <c r="AS30" i="80"/>
  <c r="AL30" i="80"/>
  <c r="AU30" i="80" s="1"/>
  <c r="Y68" i="74"/>
  <c r="X68" i="74"/>
  <c r="AH68" i="92"/>
  <c r="AQ68" i="92" s="1"/>
  <c r="AH67" i="89"/>
  <c r="AQ67" i="89" s="1"/>
  <c r="X70" i="41"/>
  <c r="Y70" i="41"/>
  <c r="AR68" i="39"/>
  <c r="AT71" i="28"/>
  <c r="AR70" i="85"/>
  <c r="AH70" i="90"/>
  <c r="AQ70" i="90" s="1"/>
  <c r="AH69" i="43"/>
  <c r="AQ69" i="43" s="1"/>
  <c r="Y70" i="82"/>
  <c r="X70" i="82"/>
  <c r="AS8" i="32"/>
  <c r="AL8" i="32"/>
  <c r="AU8" i="32" s="1"/>
  <c r="AR66" i="89"/>
  <c r="AR67" i="47"/>
  <c r="AS3" i="32"/>
  <c r="AL3" i="32"/>
  <c r="AU3" i="32" s="1"/>
  <c r="AJ21" i="32"/>
  <c r="AJ39" i="32"/>
  <c r="AS57" i="32"/>
  <c r="AL57" i="32"/>
  <c r="AU57" i="32" s="1"/>
  <c r="AS4" i="76"/>
  <c r="AS71" i="76" s="1"/>
  <c r="AL4" i="76"/>
  <c r="AU4" i="76" s="1"/>
  <c r="AU71" i="76" s="1"/>
  <c r="C11" i="76" s="1"/>
  <c r="F29" i="97" s="1"/>
  <c r="AS5" i="32"/>
  <c r="AL5" i="32"/>
  <c r="AU5" i="32" s="1"/>
  <c r="AS53" i="80"/>
  <c r="AL53" i="80"/>
  <c r="AU53" i="80" s="1"/>
  <c r="AS42" i="80"/>
  <c r="AL42" i="80"/>
  <c r="AU42" i="80" s="1"/>
  <c r="AK68" i="84"/>
  <c r="AT68" i="84" s="1"/>
  <c r="AJ54" i="84"/>
  <c r="AK54" i="84"/>
  <c r="AT54" i="84" s="1"/>
  <c r="AJ30" i="84"/>
  <c r="AK30" i="84"/>
  <c r="AT30" i="84" s="1"/>
  <c r="AR67" i="88"/>
  <c r="AH68" i="46"/>
  <c r="AQ68" i="46" s="1"/>
  <c r="AS49" i="32"/>
  <c r="AL49" i="32"/>
  <c r="AU49" i="32" s="1"/>
  <c r="AH68" i="35"/>
  <c r="AQ68" i="35" s="1"/>
  <c r="AS6" i="28"/>
  <c r="AL6" i="28"/>
  <c r="AU6" i="28" s="1"/>
  <c r="AS64" i="32"/>
  <c r="AL64" i="32"/>
  <c r="AU64" i="32" s="1"/>
  <c r="AX63" i="84"/>
  <c r="S63" i="84" s="1"/>
  <c r="AC63" i="84" s="1"/>
  <c r="AB64" i="84" s="1"/>
  <c r="AX45" i="84"/>
  <c r="S45" i="84" s="1"/>
  <c r="AC45" i="84" s="1"/>
  <c r="AB46" i="84" s="1"/>
  <c r="AX39" i="84"/>
  <c r="S39" i="84" s="1"/>
  <c r="AC39" i="84" s="1"/>
  <c r="AB40" i="84" s="1"/>
  <c r="AX33" i="84"/>
  <c r="S33" i="84" s="1"/>
  <c r="AC33" i="84" s="1"/>
  <c r="AB34" i="84" s="1"/>
  <c r="AX21" i="84"/>
  <c r="S21" i="84" s="1"/>
  <c r="AC21" i="84" s="1"/>
  <c r="AB22" i="84" s="1"/>
  <c r="AX9" i="84"/>
  <c r="S9" i="84" s="1"/>
  <c r="AC9" i="84" s="1"/>
  <c r="AB10" i="84" s="1"/>
  <c r="Z68" i="35"/>
  <c r="AS3" i="80"/>
  <c r="AL3" i="80"/>
  <c r="AU3" i="80" s="1"/>
  <c r="AR69" i="81"/>
  <c r="AJ28" i="32"/>
  <c r="AK28" i="32"/>
  <c r="AT28" i="32" s="1"/>
  <c r="AS52" i="32"/>
  <c r="AL52" i="32"/>
  <c r="AU52" i="32" s="1"/>
  <c r="AS45" i="28"/>
  <c r="AL45" i="28"/>
  <c r="AU45" i="28" s="1"/>
  <c r="AI70" i="77"/>
  <c r="AN70" i="77"/>
  <c r="AS47" i="80"/>
  <c r="AL47" i="80"/>
  <c r="AU47" i="80" s="1"/>
  <c r="AI70" i="73"/>
  <c r="AN70" i="73"/>
  <c r="Z72" i="79"/>
  <c r="AX68" i="84"/>
  <c r="S68" i="84" s="1"/>
  <c r="AC68" i="84" s="1"/>
  <c r="AB69" i="84" s="1"/>
  <c r="AX61" i="84"/>
  <c r="S61" i="84" s="1"/>
  <c r="AC61" i="84" s="1"/>
  <c r="AB62" i="84" s="1"/>
  <c r="AX55" i="84"/>
  <c r="S55" i="84" s="1"/>
  <c r="AC55" i="84" s="1"/>
  <c r="AB56" i="84" s="1"/>
  <c r="AX49" i="84"/>
  <c r="S49" i="84" s="1"/>
  <c r="AC49" i="84" s="1"/>
  <c r="AB50" i="84" s="1"/>
  <c r="AX43" i="84"/>
  <c r="S43" i="84" s="1"/>
  <c r="AC43" i="84" s="1"/>
  <c r="AB44" i="84" s="1"/>
  <c r="AX37" i="84"/>
  <c r="S37" i="84" s="1"/>
  <c r="AC37" i="84" s="1"/>
  <c r="AB38" i="84" s="1"/>
  <c r="AX31" i="84"/>
  <c r="S31" i="84" s="1"/>
  <c r="AC31" i="84" s="1"/>
  <c r="AB32" i="84" s="1"/>
  <c r="AX25" i="84"/>
  <c r="S25" i="84" s="1"/>
  <c r="AC25" i="84" s="1"/>
  <c r="AB26" i="84" s="1"/>
  <c r="AX19" i="84"/>
  <c r="S19" i="84" s="1"/>
  <c r="AC19" i="84" s="1"/>
  <c r="AB20" i="84" s="1"/>
  <c r="AX13" i="84"/>
  <c r="S13" i="84" s="1"/>
  <c r="AC13" i="84" s="1"/>
  <c r="AB14" i="84" s="1"/>
  <c r="AR68" i="33"/>
  <c r="Z70" i="81"/>
  <c r="AK69" i="32"/>
  <c r="AT69" i="32" s="1"/>
  <c r="Z67" i="89"/>
  <c r="AI69" i="41"/>
  <c r="AN69" i="41"/>
  <c r="AR69" i="31"/>
  <c r="AS7" i="32"/>
  <c r="AL7" i="32"/>
  <c r="AU7" i="32" s="1"/>
  <c r="AS25" i="32"/>
  <c r="AL25" i="32"/>
  <c r="AU25" i="32" s="1"/>
  <c r="AS43" i="32"/>
  <c r="AL43" i="32"/>
  <c r="AU43" i="32" s="1"/>
  <c r="AS61" i="32"/>
  <c r="AL61" i="32"/>
  <c r="AU61" i="32" s="1"/>
  <c r="AS4" i="28"/>
  <c r="AL4" i="28"/>
  <c r="AU4" i="28" s="1"/>
  <c r="AS27" i="28"/>
  <c r="AL27" i="28"/>
  <c r="AU27" i="28" s="1"/>
  <c r="AN66" i="27"/>
  <c r="AI66" i="27"/>
  <c r="AS29" i="80"/>
  <c r="AL29" i="80"/>
  <c r="AU29" i="80" s="1"/>
  <c r="Z69" i="43"/>
  <c r="AS14" i="32"/>
  <c r="AL14" i="32"/>
  <c r="AU14" i="32" s="1"/>
  <c r="AS32" i="32"/>
  <c r="AL32" i="32"/>
  <c r="AU32" i="32" s="1"/>
  <c r="AS50" i="32"/>
  <c r="AL50" i="32"/>
  <c r="AU50" i="32" s="1"/>
  <c r="AS57" i="28"/>
  <c r="AL57" i="28"/>
  <c r="AU57" i="28" s="1"/>
  <c r="AS59" i="80"/>
  <c r="AL59" i="80"/>
  <c r="AU59" i="80" s="1"/>
  <c r="X67" i="94"/>
  <c r="Y67" i="94"/>
  <c r="Z67" i="94" s="1"/>
  <c r="AH69" i="39"/>
  <c r="AQ69" i="39" s="1"/>
  <c r="Z68" i="88"/>
  <c r="AS4" i="40"/>
  <c r="AS71" i="40" s="1"/>
  <c r="AL4" i="40"/>
  <c r="AU4" i="40" s="1"/>
  <c r="AU71" i="40" s="1"/>
  <c r="C11" i="40" s="1"/>
  <c r="Z71" i="37" l="1"/>
  <c r="AX20" i="36"/>
  <c r="S20" i="36" s="1"/>
  <c r="AC20" i="36" s="1"/>
  <c r="AB21" i="36" s="1"/>
  <c r="AX19" i="36"/>
  <c r="S19" i="36" s="1"/>
  <c r="AC19" i="36" s="1"/>
  <c r="AB20" i="36" s="1"/>
  <c r="Z72" i="95"/>
  <c r="Z70" i="82"/>
  <c r="W71" i="82" s="1"/>
  <c r="AX18" i="36"/>
  <c r="S18" i="36" s="1"/>
  <c r="AC18" i="36" s="1"/>
  <c r="AB19" i="36" s="1"/>
  <c r="AX10" i="36"/>
  <c r="S10" i="36" s="1"/>
  <c r="AC10" i="36" s="1"/>
  <c r="AB11" i="36" s="1"/>
  <c r="Z70" i="41"/>
  <c r="AX17" i="36"/>
  <c r="S17" i="36" s="1"/>
  <c r="AC17" i="36" s="1"/>
  <c r="AB18" i="36" s="1"/>
  <c r="AX9" i="36"/>
  <c r="S9" i="36" s="1"/>
  <c r="AC9" i="36" s="1"/>
  <c r="AB10" i="36" s="1"/>
  <c r="AX16" i="36"/>
  <c r="S16" i="36" s="1"/>
  <c r="AC16" i="36" s="1"/>
  <c r="AB17" i="36" s="1"/>
  <c r="AJ17" i="36" s="1"/>
  <c r="AX8" i="36"/>
  <c r="S8" i="36" s="1"/>
  <c r="AC8" i="36" s="1"/>
  <c r="AB9" i="36" s="1"/>
  <c r="AX15" i="36"/>
  <c r="S15" i="36" s="1"/>
  <c r="AC15" i="36" s="1"/>
  <c r="AB16" i="36" s="1"/>
  <c r="AX3" i="36"/>
  <c r="S3" i="36" s="1"/>
  <c r="AC3" i="36" s="1"/>
  <c r="W69" i="47"/>
  <c r="Y69" i="47" s="1"/>
  <c r="AX5" i="36"/>
  <c r="S5" i="36" s="1"/>
  <c r="AC5" i="36" s="1"/>
  <c r="AB6" i="36" s="1"/>
  <c r="AS71" i="28"/>
  <c r="AX13" i="36"/>
  <c r="S13" i="36" s="1"/>
  <c r="AC13" i="36" s="1"/>
  <c r="AB14" i="36" s="1"/>
  <c r="AX7" i="36"/>
  <c r="S7" i="36" s="1"/>
  <c r="AC7" i="36" s="1"/>
  <c r="AB8" i="36" s="1"/>
  <c r="AJ60" i="84"/>
  <c r="AE68" i="47"/>
  <c r="AX12" i="36"/>
  <c r="S12" i="36" s="1"/>
  <c r="AC12" i="36" s="1"/>
  <c r="AB13" i="36" s="1"/>
  <c r="AU71" i="28"/>
  <c r="C11" i="28" s="1"/>
  <c r="AE71" i="37"/>
  <c r="W72" i="37"/>
  <c r="AF71" i="37"/>
  <c r="AO71" i="37" s="1"/>
  <c r="AG71" i="37"/>
  <c r="AP71" i="37" s="1"/>
  <c r="AF67" i="94"/>
  <c r="AO67" i="94" s="1"/>
  <c r="W68" i="94"/>
  <c r="AG67" i="94"/>
  <c r="AP67" i="94" s="1"/>
  <c r="AE67" i="94"/>
  <c r="AG70" i="41"/>
  <c r="AP70" i="41" s="1"/>
  <c r="AF70" i="41"/>
  <c r="AO70" i="41" s="1"/>
  <c r="AE70" i="41"/>
  <c r="W71" i="41"/>
  <c r="W73" i="26"/>
  <c r="AG72" i="26"/>
  <c r="AP72" i="26" s="1"/>
  <c r="AF72" i="26"/>
  <c r="AO72" i="26" s="1"/>
  <c r="AE72" i="26"/>
  <c r="AS54" i="84"/>
  <c r="AL54" i="84"/>
  <c r="AU54" i="84" s="1"/>
  <c r="AJ11" i="84"/>
  <c r="AK11" i="84"/>
  <c r="AT11" i="84" s="1"/>
  <c r="AF71" i="73"/>
  <c r="AO71" i="73" s="1"/>
  <c r="AE71" i="73"/>
  <c r="W72" i="73"/>
  <c r="AG71" i="73"/>
  <c r="AP71" i="73" s="1"/>
  <c r="X69" i="47"/>
  <c r="AR69" i="41"/>
  <c r="AJ44" i="84"/>
  <c r="AK44" i="84"/>
  <c r="AT44" i="84" s="1"/>
  <c r="AR66" i="27"/>
  <c r="AF67" i="89"/>
  <c r="AO67" i="89" s="1"/>
  <c r="AE67" i="89"/>
  <c r="AG67" i="89"/>
  <c r="AP67" i="89" s="1"/>
  <c r="W68" i="89"/>
  <c r="AK14" i="84"/>
  <c r="AT14" i="84" s="1"/>
  <c r="AJ14" i="84"/>
  <c r="AJ50" i="84"/>
  <c r="AK50" i="84"/>
  <c r="AT50" i="84" s="1"/>
  <c r="AR70" i="73"/>
  <c r="AJ34" i="84"/>
  <c r="AK34" i="84"/>
  <c r="AT34" i="84" s="1"/>
  <c r="AH70" i="82"/>
  <c r="AQ70" i="82" s="1"/>
  <c r="AJ9" i="84"/>
  <c r="AK9" i="84"/>
  <c r="AT9" i="84" s="1"/>
  <c r="AJ45" i="84"/>
  <c r="AK45" i="84"/>
  <c r="AT45" i="84" s="1"/>
  <c r="W68" i="75"/>
  <c r="AG67" i="75"/>
  <c r="AP67" i="75" s="1"/>
  <c r="AF67" i="75"/>
  <c r="AO67" i="75" s="1"/>
  <c r="AE67" i="75"/>
  <c r="AF71" i="85"/>
  <c r="AO71" i="85" s="1"/>
  <c r="AE71" i="85"/>
  <c r="W72" i="85"/>
  <c r="AG71" i="85"/>
  <c r="AP71" i="85" s="1"/>
  <c r="AL69" i="32"/>
  <c r="AU69" i="32" s="1"/>
  <c r="AR69" i="32"/>
  <c r="AR71" i="32" s="1"/>
  <c r="AN69" i="83"/>
  <c r="AI69" i="83"/>
  <c r="AJ48" i="84"/>
  <c r="AI70" i="30"/>
  <c r="AN70" i="30"/>
  <c r="AR71" i="26"/>
  <c r="AJ3" i="84"/>
  <c r="AB4" i="84"/>
  <c r="AJ41" i="84"/>
  <c r="AK41" i="84"/>
  <c r="AT41" i="84" s="1"/>
  <c r="AH71" i="73"/>
  <c r="AQ71" i="73" s="1"/>
  <c r="AN70" i="31"/>
  <c r="AI70" i="31"/>
  <c r="AH72" i="95"/>
  <c r="AQ72" i="95" s="1"/>
  <c r="X70" i="39"/>
  <c r="Y70" i="39"/>
  <c r="AI70" i="90"/>
  <c r="AN70" i="90"/>
  <c r="AR67" i="74"/>
  <c r="AJ66" i="36"/>
  <c r="AK66" i="36"/>
  <c r="AT66" i="36" s="1"/>
  <c r="AJ60" i="36"/>
  <c r="AK60" i="36"/>
  <c r="AT60" i="36" s="1"/>
  <c r="AJ54" i="36"/>
  <c r="AK54" i="36"/>
  <c r="AT54" i="36" s="1"/>
  <c r="AJ48" i="36"/>
  <c r="AK48" i="36"/>
  <c r="AT48" i="36" s="1"/>
  <c r="AJ42" i="36"/>
  <c r="AK42" i="36"/>
  <c r="AT42" i="36" s="1"/>
  <c r="AJ36" i="36"/>
  <c r="AK36" i="36"/>
  <c r="AT36" i="36" s="1"/>
  <c r="AJ30" i="36"/>
  <c r="AK30" i="36"/>
  <c r="AT30" i="36" s="1"/>
  <c r="AJ24" i="36"/>
  <c r="AK24" i="36"/>
  <c r="AT24" i="36" s="1"/>
  <c r="AJ18" i="36"/>
  <c r="AK18" i="36"/>
  <c r="AT18" i="36" s="1"/>
  <c r="AJ12" i="36"/>
  <c r="AK12" i="36"/>
  <c r="AT12" i="36" s="1"/>
  <c r="AJ6" i="36"/>
  <c r="AK6" i="36"/>
  <c r="AT6" i="36" s="1"/>
  <c r="AJ7" i="84"/>
  <c r="AK7" i="84"/>
  <c r="AT7" i="84" s="1"/>
  <c r="AK43" i="84"/>
  <c r="AT43" i="84" s="1"/>
  <c r="AJ43" i="84"/>
  <c r="X74" i="91"/>
  <c r="Y74" i="91"/>
  <c r="Y69" i="46"/>
  <c r="X69" i="46"/>
  <c r="AS39" i="32"/>
  <c r="AL39" i="32"/>
  <c r="AU39" i="32" s="1"/>
  <c r="AJ21" i="84"/>
  <c r="AK21" i="84"/>
  <c r="AT21" i="84" s="1"/>
  <c r="AJ57" i="84"/>
  <c r="AK57" i="84"/>
  <c r="AT57" i="84" s="1"/>
  <c r="AI68" i="78"/>
  <c r="AN68" i="78"/>
  <c r="AS22" i="32"/>
  <c r="AL22" i="32"/>
  <c r="AU22" i="32" s="1"/>
  <c r="Y70" i="83"/>
  <c r="X70" i="83"/>
  <c r="AS4" i="32"/>
  <c r="AL4" i="32"/>
  <c r="AU4" i="32" s="1"/>
  <c r="AR69" i="82"/>
  <c r="AH71" i="25"/>
  <c r="AQ71" i="25" s="1"/>
  <c r="AX69" i="36"/>
  <c r="S69" i="36" s="1"/>
  <c r="AC69" i="36" s="1"/>
  <c r="AG69" i="36"/>
  <c r="AP69" i="36" s="1"/>
  <c r="AP71" i="36" s="1"/>
  <c r="AE69" i="36"/>
  <c r="AF69" i="36"/>
  <c r="AO69" i="36" s="1"/>
  <c r="AO71" i="36" s="1"/>
  <c r="AJ17" i="84"/>
  <c r="AK17" i="84"/>
  <c r="AT17" i="84" s="1"/>
  <c r="AJ53" i="84"/>
  <c r="AK53" i="84"/>
  <c r="AT53" i="84" s="1"/>
  <c r="X69" i="29"/>
  <c r="Y69" i="29"/>
  <c r="X72" i="38"/>
  <c r="Y72" i="38"/>
  <c r="AS9" i="32"/>
  <c r="AL9" i="32"/>
  <c r="AU9" i="32" s="1"/>
  <c r="AI68" i="92"/>
  <c r="AN68" i="92"/>
  <c r="AK64" i="36"/>
  <c r="AT64" i="36" s="1"/>
  <c r="AJ64" i="36"/>
  <c r="AK58" i="36"/>
  <c r="AT58" i="36" s="1"/>
  <c r="AJ58" i="36"/>
  <c r="AK52" i="36"/>
  <c r="AT52" i="36" s="1"/>
  <c r="AJ52" i="36"/>
  <c r="AK46" i="36"/>
  <c r="AT46" i="36" s="1"/>
  <c r="AJ46" i="36"/>
  <c r="AJ40" i="36"/>
  <c r="AK40" i="36"/>
  <c r="AT40" i="36" s="1"/>
  <c r="AJ34" i="36"/>
  <c r="AK34" i="36"/>
  <c r="AT34" i="36" s="1"/>
  <c r="AJ28" i="36"/>
  <c r="AK28" i="36"/>
  <c r="AT28" i="36" s="1"/>
  <c r="AJ22" i="36"/>
  <c r="AK22" i="36"/>
  <c r="AT22" i="36" s="1"/>
  <c r="AK16" i="36"/>
  <c r="AT16" i="36" s="1"/>
  <c r="AJ10" i="36"/>
  <c r="AK10" i="36"/>
  <c r="AT10" i="36" s="1"/>
  <c r="AJ5" i="36"/>
  <c r="AK5" i="36"/>
  <c r="AT5" i="36" s="1"/>
  <c r="AJ19" i="84"/>
  <c r="AK19" i="84"/>
  <c r="AT19" i="84" s="1"/>
  <c r="AK55" i="84"/>
  <c r="AT55" i="84" s="1"/>
  <c r="AJ55" i="84"/>
  <c r="AS34" i="32"/>
  <c r="AL34" i="32"/>
  <c r="AU34" i="32" s="1"/>
  <c r="AJ28" i="84"/>
  <c r="AK28" i="84"/>
  <c r="AT28" i="84" s="1"/>
  <c r="AI73" i="91"/>
  <c r="AN73" i="91"/>
  <c r="AN68" i="47"/>
  <c r="AI68" i="47"/>
  <c r="X72" i="86"/>
  <c r="Y72" i="86"/>
  <c r="AK20" i="84"/>
  <c r="AT20" i="84" s="1"/>
  <c r="AJ20" i="84"/>
  <c r="AH70" i="41"/>
  <c r="AQ70" i="41" s="1"/>
  <c r="AH68" i="74"/>
  <c r="AQ68" i="74" s="1"/>
  <c r="AS36" i="84"/>
  <c r="AL36" i="84"/>
  <c r="AU36" i="84" s="1"/>
  <c r="AJ23" i="36"/>
  <c r="AK23" i="36"/>
  <c r="AT23" i="36" s="1"/>
  <c r="AK26" i="84"/>
  <c r="AT26" i="84" s="1"/>
  <c r="AJ26" i="84"/>
  <c r="AJ62" i="84"/>
  <c r="AK62" i="84"/>
  <c r="AT62" i="84" s="1"/>
  <c r="AK46" i="84"/>
  <c r="AT46" i="84" s="1"/>
  <c r="AJ46" i="84"/>
  <c r="AH67" i="94"/>
  <c r="AQ67" i="94" s="1"/>
  <c r="W70" i="43"/>
  <c r="AG69" i="43"/>
  <c r="AP69" i="43" s="1"/>
  <c r="AF69" i="43"/>
  <c r="AO69" i="43" s="1"/>
  <c r="AE69" i="43"/>
  <c r="AE70" i="81"/>
  <c r="AG70" i="81"/>
  <c r="AP70" i="81" s="1"/>
  <c r="AF70" i="81"/>
  <c r="AO70" i="81" s="1"/>
  <c r="W71" i="81"/>
  <c r="AK32" i="84"/>
  <c r="AT32" i="84" s="1"/>
  <c r="AJ32" i="84"/>
  <c r="AJ69" i="84"/>
  <c r="AS69" i="84" s="1"/>
  <c r="AK69" i="84"/>
  <c r="AT69" i="84" s="1"/>
  <c r="AE68" i="35"/>
  <c r="W69" i="35"/>
  <c r="AF68" i="35"/>
  <c r="AO68" i="35" s="1"/>
  <c r="AG68" i="35"/>
  <c r="AP68" i="35" s="1"/>
  <c r="AK64" i="84"/>
  <c r="AT64" i="84" s="1"/>
  <c r="AJ64" i="84"/>
  <c r="AJ68" i="84"/>
  <c r="AS21" i="32"/>
  <c r="AL21" i="32"/>
  <c r="AU21" i="32" s="1"/>
  <c r="Z68" i="74"/>
  <c r="AR70" i="42"/>
  <c r="AJ27" i="84"/>
  <c r="AK27" i="84"/>
  <c r="AT27" i="84" s="1"/>
  <c r="AJ63" i="84"/>
  <c r="AK63" i="84"/>
  <c r="AT63" i="84" s="1"/>
  <c r="AR69" i="84"/>
  <c r="AR71" i="84" s="1"/>
  <c r="AS4" i="80"/>
  <c r="AS71" i="80" s="1"/>
  <c r="AL4" i="80"/>
  <c r="AU4" i="80" s="1"/>
  <c r="AU71" i="80" s="1"/>
  <c r="C11" i="80" s="1"/>
  <c r="F33" i="97" s="1"/>
  <c r="AJ16" i="84"/>
  <c r="AK16" i="84"/>
  <c r="AT16" i="84" s="1"/>
  <c r="AH71" i="37"/>
  <c r="AQ71" i="37" s="1"/>
  <c r="AR70" i="25"/>
  <c r="AT71" i="32"/>
  <c r="Z71" i="25"/>
  <c r="AJ23" i="84"/>
  <c r="AK23" i="84"/>
  <c r="AT23" i="84" s="1"/>
  <c r="AJ59" i="84"/>
  <c r="AK59" i="84"/>
  <c r="AT59" i="84" s="1"/>
  <c r="AN68" i="29"/>
  <c r="AI68" i="29"/>
  <c r="AH72" i="26"/>
  <c r="AQ72" i="26" s="1"/>
  <c r="AS6" i="84"/>
  <c r="AL6" i="84"/>
  <c r="AU6" i="84" s="1"/>
  <c r="AI71" i="38"/>
  <c r="AN71" i="38"/>
  <c r="AJ68" i="36"/>
  <c r="AK68" i="36"/>
  <c r="AT68" i="36" s="1"/>
  <c r="AJ63" i="36"/>
  <c r="AK63" i="36"/>
  <c r="AT63" i="36" s="1"/>
  <c r="AJ57" i="36"/>
  <c r="AK57" i="36"/>
  <c r="AT57" i="36" s="1"/>
  <c r="AJ51" i="36"/>
  <c r="AK51" i="36"/>
  <c r="AT51" i="36" s="1"/>
  <c r="AJ45" i="36"/>
  <c r="AK45" i="36"/>
  <c r="AT45" i="36" s="1"/>
  <c r="AJ39" i="36"/>
  <c r="AK39" i="36"/>
  <c r="AT39" i="36" s="1"/>
  <c r="AJ33" i="36"/>
  <c r="AK33" i="36"/>
  <c r="AT33" i="36" s="1"/>
  <c r="AJ27" i="36"/>
  <c r="AK27" i="36"/>
  <c r="AT27" i="36" s="1"/>
  <c r="AJ21" i="36"/>
  <c r="AK21" i="36"/>
  <c r="AT21" i="36" s="1"/>
  <c r="AJ15" i="36"/>
  <c r="AK15" i="36"/>
  <c r="AT15" i="36" s="1"/>
  <c r="AJ9" i="36"/>
  <c r="AK9" i="36"/>
  <c r="AT9" i="36" s="1"/>
  <c r="AJ25" i="84"/>
  <c r="AK25" i="84"/>
  <c r="AT25" i="84" s="1"/>
  <c r="AK61" i="84"/>
  <c r="AT61" i="84" s="1"/>
  <c r="AJ61" i="84"/>
  <c r="Y71" i="93"/>
  <c r="X71" i="93"/>
  <c r="AK52" i="84"/>
  <c r="AT52" i="84" s="1"/>
  <c r="AJ52" i="84"/>
  <c r="AJ56" i="84"/>
  <c r="AK56" i="84"/>
  <c r="AT56" i="84" s="1"/>
  <c r="AJ15" i="84"/>
  <c r="AK15" i="84"/>
  <c r="AT15" i="84" s="1"/>
  <c r="Y69" i="78"/>
  <c r="X69" i="78"/>
  <c r="AR69" i="34"/>
  <c r="AF67" i="27"/>
  <c r="AO67" i="27" s="1"/>
  <c r="AG67" i="27"/>
  <c r="AP67" i="27" s="1"/>
  <c r="W68" i="27"/>
  <c r="AE67" i="27"/>
  <c r="AI69" i="39"/>
  <c r="AN69" i="39"/>
  <c r="AK67" i="36"/>
  <c r="AT67" i="36" s="1"/>
  <c r="AJ67" i="36"/>
  <c r="AJ53" i="36"/>
  <c r="AK53" i="36"/>
  <c r="AT53" i="36" s="1"/>
  <c r="AJ41" i="36"/>
  <c r="AK41" i="36"/>
  <c r="AT41" i="36" s="1"/>
  <c r="AJ29" i="36"/>
  <c r="AK29" i="36"/>
  <c r="AT29" i="36" s="1"/>
  <c r="AJ11" i="36"/>
  <c r="AK11" i="36"/>
  <c r="AT11" i="36" s="1"/>
  <c r="AJ13" i="84"/>
  <c r="AK13" i="84"/>
  <c r="AT13" i="84" s="1"/>
  <c r="AF68" i="88"/>
  <c r="AO68" i="88" s="1"/>
  <c r="AG68" i="88"/>
  <c r="AP68" i="88" s="1"/>
  <c r="W69" i="88"/>
  <c r="AE68" i="88"/>
  <c r="AK38" i="84"/>
  <c r="AT38" i="84" s="1"/>
  <c r="AJ38" i="84"/>
  <c r="AG72" i="79"/>
  <c r="AP72" i="79" s="1"/>
  <c r="AF72" i="79"/>
  <c r="AO72" i="79" s="1"/>
  <c r="AE72" i="79"/>
  <c r="W73" i="79"/>
  <c r="AR70" i="77"/>
  <c r="AS28" i="32"/>
  <c r="AL28" i="32"/>
  <c r="AU28" i="32" s="1"/>
  <c r="AJ10" i="84"/>
  <c r="AK10" i="84"/>
  <c r="AT10" i="84" s="1"/>
  <c r="AJ33" i="84"/>
  <c r="AK33" i="84"/>
  <c r="AT33" i="84" s="1"/>
  <c r="AK67" i="84"/>
  <c r="AT67" i="84" s="1"/>
  <c r="AJ67" i="84"/>
  <c r="AH71" i="77"/>
  <c r="AQ71" i="77" s="1"/>
  <c r="AK58" i="84"/>
  <c r="AT58" i="84" s="1"/>
  <c r="AJ58" i="84"/>
  <c r="AS16" i="32"/>
  <c r="AL16" i="32"/>
  <c r="AU16" i="32" s="1"/>
  <c r="AN69" i="33"/>
  <c r="AI69" i="33"/>
  <c r="AJ12" i="84"/>
  <c r="AS33" i="32"/>
  <c r="AL33" i="32"/>
  <c r="AU33" i="32" s="1"/>
  <c r="AH71" i="42"/>
  <c r="AQ71" i="42" s="1"/>
  <c r="AJ29" i="84"/>
  <c r="AK29" i="84"/>
  <c r="AT29" i="84" s="1"/>
  <c r="AJ65" i="84"/>
  <c r="AK65" i="84"/>
  <c r="AT65" i="84" s="1"/>
  <c r="AR71" i="95"/>
  <c r="Y69" i="92"/>
  <c r="X69" i="92"/>
  <c r="AJ65" i="36"/>
  <c r="AK65" i="36"/>
  <c r="AT65" i="36" s="1"/>
  <c r="AJ62" i="36"/>
  <c r="AK62" i="36"/>
  <c r="AT62" i="36" s="1"/>
  <c r="AJ56" i="36"/>
  <c r="AK56" i="36"/>
  <c r="AT56" i="36" s="1"/>
  <c r="AJ50" i="36"/>
  <c r="AK50" i="36"/>
  <c r="AT50" i="36" s="1"/>
  <c r="AJ44" i="36"/>
  <c r="AK44" i="36"/>
  <c r="AT44" i="36" s="1"/>
  <c r="AJ38" i="36"/>
  <c r="AK38" i="36"/>
  <c r="AT38" i="36" s="1"/>
  <c r="AJ32" i="36"/>
  <c r="AK32" i="36"/>
  <c r="AT32" i="36" s="1"/>
  <c r="AJ26" i="36"/>
  <c r="AK26" i="36"/>
  <c r="AT26" i="36" s="1"/>
  <c r="AJ20" i="36"/>
  <c r="AK20" i="36"/>
  <c r="AT20" i="36" s="1"/>
  <c r="AJ14" i="36"/>
  <c r="AK14" i="36"/>
  <c r="AT14" i="36" s="1"/>
  <c r="AJ8" i="36"/>
  <c r="AK8" i="36"/>
  <c r="AT8" i="36" s="1"/>
  <c r="AJ31" i="84"/>
  <c r="AK31" i="84"/>
  <c r="AT31" i="84" s="1"/>
  <c r="AJ66" i="84"/>
  <c r="AK66" i="84"/>
  <c r="AT66" i="84" s="1"/>
  <c r="AH70" i="34"/>
  <c r="AQ70" i="34" s="1"/>
  <c r="AI70" i="93"/>
  <c r="AN70" i="93"/>
  <c r="AI71" i="86"/>
  <c r="AN71" i="86"/>
  <c r="AK40" i="84"/>
  <c r="AT40" i="84" s="1"/>
  <c r="AJ40" i="84"/>
  <c r="AJ51" i="84"/>
  <c r="AK51" i="84"/>
  <c r="AT51" i="84" s="1"/>
  <c r="AS40" i="32"/>
  <c r="AL40" i="32"/>
  <c r="AU40" i="32" s="1"/>
  <c r="AR66" i="94"/>
  <c r="AJ47" i="84"/>
  <c r="AK47" i="84"/>
  <c r="AT47" i="84" s="1"/>
  <c r="AF68" i="45"/>
  <c r="AO68" i="45" s="1"/>
  <c r="AE68" i="45"/>
  <c r="W69" i="45"/>
  <c r="AG68" i="45"/>
  <c r="AP68" i="45" s="1"/>
  <c r="AG72" i="95"/>
  <c r="AP72" i="95" s="1"/>
  <c r="W73" i="95"/>
  <c r="AF72" i="95"/>
  <c r="AO72" i="95" s="1"/>
  <c r="AE72" i="95"/>
  <c r="AS27" i="32"/>
  <c r="AL27" i="32"/>
  <c r="AU27" i="32" s="1"/>
  <c r="AJ59" i="36"/>
  <c r="AK59" i="36"/>
  <c r="AT59" i="36" s="1"/>
  <c r="AJ47" i="36"/>
  <c r="AK47" i="36"/>
  <c r="AT47" i="36" s="1"/>
  <c r="AJ35" i="36"/>
  <c r="AK35" i="36"/>
  <c r="AT35" i="36" s="1"/>
  <c r="AJ3" i="36"/>
  <c r="AB4" i="36"/>
  <c r="AK49" i="84"/>
  <c r="AT49" i="84" s="1"/>
  <c r="AJ49" i="84"/>
  <c r="AS60" i="84"/>
  <c r="AL60" i="84"/>
  <c r="AU60" i="84" s="1"/>
  <c r="AN68" i="46"/>
  <c r="AI68" i="46"/>
  <c r="AJ22" i="84"/>
  <c r="AK22" i="84"/>
  <c r="AT22" i="84" s="1"/>
  <c r="AS30" i="84"/>
  <c r="AL30" i="84"/>
  <c r="AU30" i="84" s="1"/>
  <c r="AJ5" i="84"/>
  <c r="AK5" i="84"/>
  <c r="AT5" i="84" s="1"/>
  <c r="AJ39" i="84"/>
  <c r="AK39" i="84"/>
  <c r="AT39" i="84" s="1"/>
  <c r="Z71" i="77"/>
  <c r="AR70" i="37"/>
  <c r="AS18" i="84"/>
  <c r="AL18" i="84"/>
  <c r="AU18" i="84" s="1"/>
  <c r="Y70" i="33"/>
  <c r="X70" i="33"/>
  <c r="Z70" i="33" s="1"/>
  <c r="Y71" i="30"/>
  <c r="X71" i="30"/>
  <c r="W71" i="87"/>
  <c r="AG70" i="87"/>
  <c r="AP70" i="87" s="1"/>
  <c r="AF70" i="87"/>
  <c r="AO70" i="87" s="1"/>
  <c r="AE70" i="87"/>
  <c r="AS15" i="32"/>
  <c r="AL15" i="32"/>
  <c r="AU15" i="32" s="1"/>
  <c r="Z71" i="42"/>
  <c r="AJ35" i="84"/>
  <c r="AK35" i="84"/>
  <c r="AT35" i="84" s="1"/>
  <c r="AS10" i="32"/>
  <c r="AL10" i="32"/>
  <c r="AU10" i="32" s="1"/>
  <c r="X71" i="31"/>
  <c r="Y71" i="31"/>
  <c r="AH67" i="27"/>
  <c r="AQ67" i="27" s="1"/>
  <c r="AS42" i="84"/>
  <c r="AL42" i="84"/>
  <c r="AU42" i="84" s="1"/>
  <c r="X71" i="90"/>
  <c r="Y71" i="90"/>
  <c r="AJ69" i="36"/>
  <c r="AS69" i="36" s="1"/>
  <c r="AK69" i="36"/>
  <c r="AT69" i="36" s="1"/>
  <c r="AK61" i="36"/>
  <c r="AT61" i="36" s="1"/>
  <c r="AJ61" i="36"/>
  <c r="AK55" i="36"/>
  <c r="AT55" i="36" s="1"/>
  <c r="AJ55" i="36"/>
  <c r="AK49" i="36"/>
  <c r="AT49" i="36" s="1"/>
  <c r="AJ49" i="36"/>
  <c r="AK43" i="36"/>
  <c r="AT43" i="36" s="1"/>
  <c r="AJ43" i="36"/>
  <c r="AJ37" i="36"/>
  <c r="AK37" i="36"/>
  <c r="AT37" i="36" s="1"/>
  <c r="AJ31" i="36"/>
  <c r="AK31" i="36"/>
  <c r="AT31" i="36" s="1"/>
  <c r="AJ25" i="36"/>
  <c r="AK25" i="36"/>
  <c r="AT25" i="36" s="1"/>
  <c r="AJ19" i="36"/>
  <c r="AK19" i="36"/>
  <c r="AT19" i="36" s="1"/>
  <c r="AJ13" i="36"/>
  <c r="AK13" i="36"/>
  <c r="AT13" i="36" s="1"/>
  <c r="AJ7" i="36"/>
  <c r="AK7" i="36"/>
  <c r="AT7" i="36" s="1"/>
  <c r="AJ37" i="84"/>
  <c r="AK37" i="84"/>
  <c r="AT37" i="84" s="1"/>
  <c r="AF70" i="34"/>
  <c r="AO70" i="34" s="1"/>
  <c r="W71" i="34"/>
  <c r="AG70" i="34"/>
  <c r="AP70" i="34" s="1"/>
  <c r="AE70" i="34"/>
  <c r="AJ24" i="84"/>
  <c r="AJ8" i="84"/>
  <c r="AJ16" i="36" l="1"/>
  <c r="AE70" i="82"/>
  <c r="Z69" i="46"/>
  <c r="AF70" i="82"/>
  <c r="AO70" i="82" s="1"/>
  <c r="AK17" i="36"/>
  <c r="AT17" i="36" s="1"/>
  <c r="AG70" i="82"/>
  <c r="AP70" i="82" s="1"/>
  <c r="Z72" i="38"/>
  <c r="Z69" i="47"/>
  <c r="Z70" i="39"/>
  <c r="Z72" i="86"/>
  <c r="Z69" i="92"/>
  <c r="AX69" i="92" s="1"/>
  <c r="S69" i="92" s="1"/>
  <c r="AC69" i="92" s="1"/>
  <c r="Z71" i="31"/>
  <c r="AG71" i="31" s="1"/>
  <c r="AP71" i="31" s="1"/>
  <c r="Z69" i="78"/>
  <c r="AF69" i="78" s="1"/>
  <c r="AO69" i="78" s="1"/>
  <c r="AS71" i="32"/>
  <c r="Z71" i="90"/>
  <c r="AU71" i="32"/>
  <c r="C11" i="32" s="1"/>
  <c r="AF71" i="90"/>
  <c r="AO71" i="90" s="1"/>
  <c r="AG71" i="90"/>
  <c r="AP71" i="90" s="1"/>
  <c r="AE71" i="90"/>
  <c r="W72" i="90"/>
  <c r="AS37" i="84"/>
  <c r="AL37" i="84"/>
  <c r="AU37" i="84" s="1"/>
  <c r="AS8" i="36"/>
  <c r="AL8" i="36"/>
  <c r="AU8" i="36" s="1"/>
  <c r="AS23" i="36"/>
  <c r="AL23" i="36"/>
  <c r="AU23" i="36" s="1"/>
  <c r="AS24" i="84"/>
  <c r="AL24" i="84"/>
  <c r="AU24" i="84" s="1"/>
  <c r="AS55" i="36"/>
  <c r="AL55" i="36"/>
  <c r="AU55" i="36" s="1"/>
  <c r="Y71" i="87"/>
  <c r="X71" i="87"/>
  <c r="AF70" i="33"/>
  <c r="AO70" i="33" s="1"/>
  <c r="AG70" i="33"/>
  <c r="AP70" i="33" s="1"/>
  <c r="AE70" i="33"/>
  <c r="W71" i="33"/>
  <c r="AS17" i="36"/>
  <c r="AS59" i="36"/>
  <c r="AL59" i="36"/>
  <c r="AU59" i="36" s="1"/>
  <c r="AR71" i="86"/>
  <c r="AS29" i="84"/>
  <c r="AL29" i="84"/>
  <c r="AU29" i="84" s="1"/>
  <c r="AS38" i="84"/>
  <c r="AL38" i="84"/>
  <c r="AU38" i="84" s="1"/>
  <c r="AS29" i="36"/>
  <c r="AL29" i="36"/>
  <c r="AU29" i="36" s="1"/>
  <c r="AG69" i="78"/>
  <c r="AP69" i="78" s="1"/>
  <c r="AE69" i="78"/>
  <c r="W70" i="78"/>
  <c r="AS59" i="84"/>
  <c r="AL59" i="84"/>
  <c r="AU59" i="84" s="1"/>
  <c r="AE68" i="74"/>
  <c r="W69" i="74"/>
  <c r="AF68" i="74"/>
  <c r="AO68" i="74" s="1"/>
  <c r="AG68" i="74"/>
  <c r="AP68" i="74" s="1"/>
  <c r="X70" i="43"/>
  <c r="Y70" i="43"/>
  <c r="Z70" i="43" s="1"/>
  <c r="AS46" i="84"/>
  <c r="AL46" i="84"/>
  <c r="AU46" i="84" s="1"/>
  <c r="AH72" i="86"/>
  <c r="AQ72" i="86" s="1"/>
  <c r="AS52" i="36"/>
  <c r="AL52" i="36"/>
  <c r="AU52" i="36" s="1"/>
  <c r="AG72" i="38"/>
  <c r="AP72" i="38" s="1"/>
  <c r="AE72" i="38"/>
  <c r="AF72" i="38"/>
  <c r="AO72" i="38" s="1"/>
  <c r="W73" i="38"/>
  <c r="AS12" i="36"/>
  <c r="AL12" i="36"/>
  <c r="AU12" i="36" s="1"/>
  <c r="AS30" i="36"/>
  <c r="AL30" i="36"/>
  <c r="AU30" i="36" s="1"/>
  <c r="AS48" i="36"/>
  <c r="AL48" i="36"/>
  <c r="AU48" i="36" s="1"/>
  <c r="AS66" i="36"/>
  <c r="AL66" i="36"/>
  <c r="AU66" i="36" s="1"/>
  <c r="AH70" i="39"/>
  <c r="AQ70" i="39" s="1"/>
  <c r="AI71" i="85"/>
  <c r="AN71" i="85"/>
  <c r="X68" i="75"/>
  <c r="Y68" i="75"/>
  <c r="AN70" i="41"/>
  <c r="AI70" i="41"/>
  <c r="AS19" i="36"/>
  <c r="AL19" i="36"/>
  <c r="AU19" i="36" s="1"/>
  <c r="AS49" i="84"/>
  <c r="AL49" i="84"/>
  <c r="AU49" i="84" s="1"/>
  <c r="AS44" i="36"/>
  <c r="AL44" i="36"/>
  <c r="AU44" i="36" s="1"/>
  <c r="AH71" i="93"/>
  <c r="AQ71" i="93" s="1"/>
  <c r="AS63" i="84"/>
  <c r="AL63" i="84"/>
  <c r="AU63" i="84" s="1"/>
  <c r="AS32" i="84"/>
  <c r="AL32" i="84"/>
  <c r="AU32" i="84" s="1"/>
  <c r="AI70" i="81"/>
  <c r="AN70" i="81"/>
  <c r="AG72" i="86"/>
  <c r="AP72" i="86" s="1"/>
  <c r="AF72" i="86"/>
  <c r="AO72" i="86" s="1"/>
  <c r="W73" i="86"/>
  <c r="AE72" i="86"/>
  <c r="AS28" i="84"/>
  <c r="AL28" i="84"/>
  <c r="AU28" i="84" s="1"/>
  <c r="AS19" i="84"/>
  <c r="AL19" i="84"/>
  <c r="AU19" i="84" s="1"/>
  <c r="AS16" i="36"/>
  <c r="AL16" i="36"/>
  <c r="AU16" i="36" s="1"/>
  <c r="AS34" i="36"/>
  <c r="AL34" i="36"/>
  <c r="AU34" i="36" s="1"/>
  <c r="AS17" i="84"/>
  <c r="AL17" i="84"/>
  <c r="AU17" i="84" s="1"/>
  <c r="AS21" i="84"/>
  <c r="AL21" i="84"/>
  <c r="AU21" i="84" s="1"/>
  <c r="W70" i="46"/>
  <c r="AG69" i="46"/>
  <c r="AP69" i="46" s="1"/>
  <c r="AE69" i="46"/>
  <c r="AF69" i="46"/>
  <c r="AO69" i="46" s="1"/>
  <c r="AG70" i="39"/>
  <c r="AP70" i="39" s="1"/>
  <c r="AE70" i="39"/>
  <c r="AF70" i="39"/>
  <c r="AO70" i="39" s="1"/>
  <c r="W71" i="39"/>
  <c r="AR70" i="31"/>
  <c r="Y68" i="89"/>
  <c r="Z68" i="89" s="1"/>
  <c r="X68" i="89"/>
  <c r="W70" i="47"/>
  <c r="AG69" i="47"/>
  <c r="AP69" i="47" s="1"/>
  <c r="AF69" i="47"/>
  <c r="AO69" i="47" s="1"/>
  <c r="AE69" i="47"/>
  <c r="Y71" i="82"/>
  <c r="X71" i="82"/>
  <c r="AS43" i="36"/>
  <c r="AL43" i="36"/>
  <c r="AU43" i="36" s="1"/>
  <c r="AS61" i="36"/>
  <c r="AL61" i="36"/>
  <c r="AU61" i="36" s="1"/>
  <c r="AI70" i="87"/>
  <c r="AN70" i="87"/>
  <c r="AS22" i="84"/>
  <c r="AL22" i="84"/>
  <c r="AU22" i="84" s="1"/>
  <c r="AS35" i="36"/>
  <c r="AL35" i="36"/>
  <c r="AU35" i="36" s="1"/>
  <c r="AS47" i="84"/>
  <c r="AL47" i="84"/>
  <c r="AU47" i="84" s="1"/>
  <c r="AS51" i="84"/>
  <c r="AL51" i="84"/>
  <c r="AU51" i="84" s="1"/>
  <c r="AR70" i="93"/>
  <c r="AS12" i="84"/>
  <c r="AL12" i="84"/>
  <c r="AU12" i="84" s="1"/>
  <c r="AS67" i="84"/>
  <c r="AL67" i="84"/>
  <c r="AU67" i="84" s="1"/>
  <c r="AS10" i="84"/>
  <c r="AL10" i="84"/>
  <c r="AU10" i="84" s="1"/>
  <c r="Y73" i="79"/>
  <c r="X73" i="79"/>
  <c r="AN68" i="88"/>
  <c r="AI68" i="88"/>
  <c r="AS13" i="84"/>
  <c r="AL13" i="84"/>
  <c r="AU13" i="84" s="1"/>
  <c r="AS41" i="36"/>
  <c r="AL41" i="36"/>
  <c r="AU41" i="36" s="1"/>
  <c r="AR69" i="39"/>
  <c r="AS15" i="84"/>
  <c r="AL15" i="84"/>
  <c r="AU15" i="84" s="1"/>
  <c r="AS23" i="84"/>
  <c r="AL23" i="84"/>
  <c r="AU23" i="84" s="1"/>
  <c r="AI69" i="43"/>
  <c r="AN69" i="43"/>
  <c r="AR68" i="47"/>
  <c r="AS58" i="36"/>
  <c r="AL58" i="36"/>
  <c r="AU58" i="36" s="1"/>
  <c r="AH69" i="29"/>
  <c r="AQ69" i="29" s="1"/>
  <c r="AS7" i="84"/>
  <c r="AL7" i="84"/>
  <c r="AU7" i="84" s="1"/>
  <c r="AS18" i="36"/>
  <c r="AL18" i="36"/>
  <c r="AU18" i="36" s="1"/>
  <c r="AS36" i="36"/>
  <c r="AL36" i="36"/>
  <c r="AU36" i="36" s="1"/>
  <c r="AS54" i="36"/>
  <c r="AL54" i="36"/>
  <c r="AU54" i="36" s="1"/>
  <c r="AI67" i="75"/>
  <c r="AN67" i="75"/>
  <c r="AS45" i="84"/>
  <c r="AL45" i="84"/>
  <c r="AU45" i="84" s="1"/>
  <c r="AS44" i="84"/>
  <c r="AL44" i="84"/>
  <c r="AU44" i="84" s="1"/>
  <c r="AS11" i="84"/>
  <c r="AL11" i="84"/>
  <c r="AU11" i="84" s="1"/>
  <c r="AS39" i="84"/>
  <c r="AL39" i="84"/>
  <c r="AU39" i="84" s="1"/>
  <c r="AS20" i="84"/>
  <c r="AL20" i="84"/>
  <c r="AU20" i="84" s="1"/>
  <c r="AS5" i="36"/>
  <c r="AL5" i="36"/>
  <c r="AU5" i="36" s="1"/>
  <c r="AS22" i="36"/>
  <c r="AL22" i="36"/>
  <c r="AU22" i="36" s="1"/>
  <c r="AS40" i="36"/>
  <c r="AL40" i="36"/>
  <c r="AU40" i="36" s="1"/>
  <c r="Z69" i="29"/>
  <c r="AI69" i="36"/>
  <c r="AN69" i="36"/>
  <c r="AN71" i="36" s="1"/>
  <c r="AH70" i="83"/>
  <c r="AQ70" i="83" s="1"/>
  <c r="AR68" i="78"/>
  <c r="AH74" i="91"/>
  <c r="AQ74" i="91" s="1"/>
  <c r="AS41" i="84"/>
  <c r="AL41" i="84"/>
  <c r="AU41" i="84" s="1"/>
  <c r="AR70" i="30"/>
  <c r="AS50" i="84"/>
  <c r="AL50" i="84"/>
  <c r="AU50" i="84" s="1"/>
  <c r="AN67" i="89"/>
  <c r="AI67" i="89"/>
  <c r="X73" i="26"/>
  <c r="Y73" i="26"/>
  <c r="AI70" i="82"/>
  <c r="AN70" i="82"/>
  <c r="AN67" i="94"/>
  <c r="AI67" i="94"/>
  <c r="AI70" i="34"/>
  <c r="AN70" i="34"/>
  <c r="AS37" i="36"/>
  <c r="AL37" i="36"/>
  <c r="AU37" i="36" s="1"/>
  <c r="AH71" i="90"/>
  <c r="AQ71" i="90" s="1"/>
  <c r="AH71" i="30"/>
  <c r="AQ71" i="30" s="1"/>
  <c r="AS58" i="84"/>
  <c r="AL58" i="84"/>
  <c r="AU58" i="84" s="1"/>
  <c r="AS25" i="84"/>
  <c r="AL25" i="84"/>
  <c r="AU25" i="84" s="1"/>
  <c r="AS57" i="36"/>
  <c r="AL57" i="36"/>
  <c r="AU57" i="36" s="1"/>
  <c r="AS7" i="36"/>
  <c r="AL7" i="36"/>
  <c r="AU7" i="36" s="1"/>
  <c r="Z71" i="30"/>
  <c r="AJ4" i="36"/>
  <c r="AK4" i="36"/>
  <c r="AT4" i="36" s="1"/>
  <c r="AS32" i="36"/>
  <c r="AL32" i="36"/>
  <c r="AU32" i="36" s="1"/>
  <c r="AS65" i="36"/>
  <c r="AL65" i="36"/>
  <c r="AU65" i="36" s="1"/>
  <c r="AR69" i="33"/>
  <c r="X69" i="88"/>
  <c r="Y69" i="88"/>
  <c r="Z71" i="93"/>
  <c r="AS45" i="36"/>
  <c r="AL45" i="36"/>
  <c r="AU45" i="36" s="1"/>
  <c r="AS27" i="84"/>
  <c r="AL27" i="84"/>
  <c r="AU27" i="84" s="1"/>
  <c r="AS62" i="84"/>
  <c r="AL62" i="84"/>
  <c r="AU62" i="84" s="1"/>
  <c r="AS49" i="36"/>
  <c r="AL49" i="36"/>
  <c r="AU49" i="36" s="1"/>
  <c r="AH70" i="33"/>
  <c r="AQ70" i="33" s="1"/>
  <c r="AS65" i="84"/>
  <c r="AL65" i="84"/>
  <c r="AU65" i="84" s="1"/>
  <c r="AS11" i="36"/>
  <c r="AL11" i="36"/>
  <c r="AU11" i="36" s="1"/>
  <c r="AS53" i="36"/>
  <c r="AL53" i="36"/>
  <c r="AU53" i="36" s="1"/>
  <c r="AN67" i="27"/>
  <c r="AI67" i="27"/>
  <c r="AH69" i="78"/>
  <c r="AQ69" i="78" s="1"/>
  <c r="AS56" i="84"/>
  <c r="AL56" i="84"/>
  <c r="AU56" i="84" s="1"/>
  <c r="AS61" i="84"/>
  <c r="AL61" i="84"/>
  <c r="AU61" i="84" s="1"/>
  <c r="AS64" i="84"/>
  <c r="AL64" i="84"/>
  <c r="AU64" i="84" s="1"/>
  <c r="AI68" i="35"/>
  <c r="AN68" i="35"/>
  <c r="Y71" i="81"/>
  <c r="X71" i="81"/>
  <c r="AS26" i="84"/>
  <c r="AL26" i="84"/>
  <c r="AU26" i="84" s="1"/>
  <c r="AS55" i="84"/>
  <c r="AL55" i="84"/>
  <c r="AU55" i="84" s="1"/>
  <c r="AS46" i="36"/>
  <c r="AL46" i="36"/>
  <c r="AU46" i="36" s="1"/>
  <c r="AS64" i="36"/>
  <c r="AL64" i="36"/>
  <c r="AU64" i="36" s="1"/>
  <c r="Z74" i="91"/>
  <c r="AS6" i="36"/>
  <c r="AL6" i="36"/>
  <c r="AU6" i="36" s="1"/>
  <c r="AS24" i="36"/>
  <c r="AL24" i="36"/>
  <c r="AU24" i="36" s="1"/>
  <c r="AS42" i="36"/>
  <c r="AL42" i="36"/>
  <c r="AU42" i="36" s="1"/>
  <c r="AS60" i="36"/>
  <c r="AL60" i="36"/>
  <c r="AU60" i="36" s="1"/>
  <c r="AR70" i="90"/>
  <c r="AJ4" i="84"/>
  <c r="AK4" i="84"/>
  <c r="AT4" i="84" s="1"/>
  <c r="AT71" i="84" s="1"/>
  <c r="AS48" i="84"/>
  <c r="AL48" i="84"/>
  <c r="AU48" i="84" s="1"/>
  <c r="AS9" i="84"/>
  <c r="AL9" i="84"/>
  <c r="AU9" i="84" s="1"/>
  <c r="AS14" i="84"/>
  <c r="AL14" i="84"/>
  <c r="AU14" i="84" s="1"/>
  <c r="Y72" i="73"/>
  <c r="X72" i="73"/>
  <c r="Y72" i="37"/>
  <c r="Z72" i="37" s="1"/>
  <c r="X72" i="37"/>
  <c r="AS26" i="36"/>
  <c r="AL26" i="36"/>
  <c r="AU26" i="36" s="1"/>
  <c r="AS62" i="36"/>
  <c r="AL62" i="36"/>
  <c r="AU62" i="36" s="1"/>
  <c r="AS21" i="36"/>
  <c r="AL21" i="36"/>
  <c r="AU21" i="36" s="1"/>
  <c r="AS39" i="36"/>
  <c r="AL39" i="36"/>
  <c r="AU39" i="36" s="1"/>
  <c r="AR71" i="38"/>
  <c r="AS16" i="84"/>
  <c r="AL16" i="84"/>
  <c r="AU16" i="84" s="1"/>
  <c r="AR68" i="92"/>
  <c r="AS25" i="36"/>
  <c r="AL25" i="36"/>
  <c r="AU25" i="36" s="1"/>
  <c r="AS5" i="84"/>
  <c r="AL5" i="84"/>
  <c r="AU5" i="84" s="1"/>
  <c r="AR68" i="46"/>
  <c r="AN72" i="95"/>
  <c r="AI72" i="95"/>
  <c r="X69" i="45"/>
  <c r="Y69" i="45"/>
  <c r="AS40" i="84"/>
  <c r="AL40" i="84"/>
  <c r="AU40" i="84" s="1"/>
  <c r="AS66" i="84"/>
  <c r="AL66" i="84"/>
  <c r="AU66" i="84" s="1"/>
  <c r="AS14" i="36"/>
  <c r="AL14" i="36"/>
  <c r="AU14" i="36" s="1"/>
  <c r="AS50" i="36"/>
  <c r="AL50" i="36"/>
  <c r="AU50" i="36" s="1"/>
  <c r="AN72" i="79"/>
  <c r="AI72" i="79"/>
  <c r="AS9" i="36"/>
  <c r="AL9" i="36"/>
  <c r="AU9" i="36" s="1"/>
  <c r="AS27" i="36"/>
  <c r="AL27" i="36"/>
  <c r="AU27" i="36" s="1"/>
  <c r="AS63" i="36"/>
  <c r="AL63" i="36"/>
  <c r="AU63" i="36" s="1"/>
  <c r="AR68" i="29"/>
  <c r="AG71" i="25"/>
  <c r="AP71" i="25" s="1"/>
  <c r="AF71" i="25"/>
  <c r="AO71" i="25" s="1"/>
  <c r="AE71" i="25"/>
  <c r="W72" i="25"/>
  <c r="AS68" i="84"/>
  <c r="AL68" i="84"/>
  <c r="AU68" i="84" s="1"/>
  <c r="Y69" i="35"/>
  <c r="X69" i="35"/>
  <c r="X71" i="34"/>
  <c r="Y71" i="34"/>
  <c r="AS35" i="84"/>
  <c r="AL35" i="84"/>
  <c r="AU35" i="84" s="1"/>
  <c r="AS3" i="36"/>
  <c r="AL3" i="36"/>
  <c r="AU3" i="36" s="1"/>
  <c r="AS47" i="36"/>
  <c r="AL47" i="36"/>
  <c r="AU47" i="36" s="1"/>
  <c r="AH69" i="92"/>
  <c r="AQ69" i="92" s="1"/>
  <c r="AQ71" i="92" s="1"/>
  <c r="AZ3" i="92"/>
  <c r="AX6" i="92" s="1"/>
  <c r="S6" i="92" s="1"/>
  <c r="AC6" i="92" s="1"/>
  <c r="AB7" i="92" s="1"/>
  <c r="AX16" i="92"/>
  <c r="S16" i="92" s="1"/>
  <c r="AC16" i="92" s="1"/>
  <c r="AB17" i="92" s="1"/>
  <c r="AX18" i="92"/>
  <c r="S18" i="92" s="1"/>
  <c r="AC18" i="92" s="1"/>
  <c r="AB19" i="92" s="1"/>
  <c r="AX19" i="92"/>
  <c r="S19" i="92" s="1"/>
  <c r="AC19" i="92" s="1"/>
  <c r="AB20" i="92" s="1"/>
  <c r="AX22" i="92"/>
  <c r="S22" i="92" s="1"/>
  <c r="AC22" i="92" s="1"/>
  <c r="AB23" i="92" s="1"/>
  <c r="AX23" i="92"/>
  <c r="S23" i="92" s="1"/>
  <c r="AC23" i="92" s="1"/>
  <c r="AB24" i="92" s="1"/>
  <c r="AX24" i="92"/>
  <c r="S24" i="92" s="1"/>
  <c r="AC24" i="92" s="1"/>
  <c r="AB25" i="92" s="1"/>
  <c r="AX25" i="92"/>
  <c r="S25" i="92" s="1"/>
  <c r="AC25" i="92" s="1"/>
  <c r="AB26" i="92" s="1"/>
  <c r="AX28" i="92"/>
  <c r="S28" i="92" s="1"/>
  <c r="AC28" i="92" s="1"/>
  <c r="AB29" i="92" s="1"/>
  <c r="AX29" i="92"/>
  <c r="S29" i="92" s="1"/>
  <c r="AC29" i="92" s="1"/>
  <c r="AB30" i="92" s="1"/>
  <c r="AX30" i="92"/>
  <c r="S30" i="92" s="1"/>
  <c r="AC30" i="92" s="1"/>
  <c r="AB31" i="92" s="1"/>
  <c r="AX31" i="92"/>
  <c r="S31" i="92" s="1"/>
  <c r="AC31" i="92" s="1"/>
  <c r="AB32" i="92" s="1"/>
  <c r="AX34" i="92"/>
  <c r="S34" i="92" s="1"/>
  <c r="AC34" i="92" s="1"/>
  <c r="AB35" i="92" s="1"/>
  <c r="AX35" i="92"/>
  <c r="S35" i="92" s="1"/>
  <c r="AC35" i="92" s="1"/>
  <c r="AB36" i="92" s="1"/>
  <c r="AX36" i="92"/>
  <c r="S36" i="92" s="1"/>
  <c r="AC36" i="92" s="1"/>
  <c r="AB37" i="92" s="1"/>
  <c r="AX37" i="92"/>
  <c r="S37" i="92" s="1"/>
  <c r="AC37" i="92" s="1"/>
  <c r="AB38" i="92" s="1"/>
  <c r="AX40" i="92"/>
  <c r="S40" i="92" s="1"/>
  <c r="AC40" i="92" s="1"/>
  <c r="AB41" i="92" s="1"/>
  <c r="AX41" i="92"/>
  <c r="S41" i="92" s="1"/>
  <c r="AC41" i="92" s="1"/>
  <c r="AB42" i="92" s="1"/>
  <c r="AX42" i="92"/>
  <c r="S42" i="92" s="1"/>
  <c r="AC42" i="92" s="1"/>
  <c r="AB43" i="92" s="1"/>
  <c r="AX43" i="92"/>
  <c r="S43" i="92" s="1"/>
  <c r="AC43" i="92" s="1"/>
  <c r="AB44" i="92" s="1"/>
  <c r="AX46" i="92"/>
  <c r="S46" i="92" s="1"/>
  <c r="AC46" i="92" s="1"/>
  <c r="AB47" i="92" s="1"/>
  <c r="AX47" i="92"/>
  <c r="S47" i="92" s="1"/>
  <c r="AC47" i="92" s="1"/>
  <c r="AB48" i="92" s="1"/>
  <c r="AX48" i="92"/>
  <c r="S48" i="92" s="1"/>
  <c r="AC48" i="92" s="1"/>
  <c r="AB49" i="92" s="1"/>
  <c r="AX49" i="92"/>
  <c r="S49" i="92" s="1"/>
  <c r="AC49" i="92" s="1"/>
  <c r="AB50" i="92" s="1"/>
  <c r="AX50" i="92"/>
  <c r="S50" i="92" s="1"/>
  <c r="AC50" i="92" s="1"/>
  <c r="AB51" i="92" s="1"/>
  <c r="AX51" i="92"/>
  <c r="S51" i="92" s="1"/>
  <c r="AC51" i="92" s="1"/>
  <c r="AB52" i="92" s="1"/>
  <c r="AX52" i="92"/>
  <c r="S52" i="92" s="1"/>
  <c r="AC52" i="92" s="1"/>
  <c r="AB53" i="92" s="1"/>
  <c r="AX53" i="92"/>
  <c r="S53" i="92" s="1"/>
  <c r="AC53" i="92" s="1"/>
  <c r="AB54" i="92" s="1"/>
  <c r="AX54" i="92"/>
  <c r="S54" i="92" s="1"/>
  <c r="AC54" i="92" s="1"/>
  <c r="AB55" i="92" s="1"/>
  <c r="AX55" i="92"/>
  <c r="S55" i="92" s="1"/>
  <c r="AC55" i="92" s="1"/>
  <c r="AB56" i="92" s="1"/>
  <c r="AX56" i="92"/>
  <c r="S56" i="92" s="1"/>
  <c r="AC56" i="92" s="1"/>
  <c r="AB57" i="92" s="1"/>
  <c r="AX57" i="92"/>
  <c r="S57" i="92" s="1"/>
  <c r="AC57" i="92" s="1"/>
  <c r="AB58" i="92" s="1"/>
  <c r="AX58" i="92"/>
  <c r="S58" i="92" s="1"/>
  <c r="AC58" i="92" s="1"/>
  <c r="AB59" i="92" s="1"/>
  <c r="AX59" i="92"/>
  <c r="S59" i="92" s="1"/>
  <c r="AC59" i="92" s="1"/>
  <c r="AB60" i="92" s="1"/>
  <c r="AX60" i="92"/>
  <c r="S60" i="92" s="1"/>
  <c r="AC60" i="92" s="1"/>
  <c r="AB61" i="92" s="1"/>
  <c r="AX61" i="92"/>
  <c r="S61" i="92" s="1"/>
  <c r="AC61" i="92" s="1"/>
  <c r="AB62" i="92" s="1"/>
  <c r="AX62" i="92"/>
  <c r="S62" i="92" s="1"/>
  <c r="AC62" i="92" s="1"/>
  <c r="AB63" i="92" s="1"/>
  <c r="AX63" i="92"/>
  <c r="S63" i="92" s="1"/>
  <c r="AC63" i="92" s="1"/>
  <c r="AB64" i="92" s="1"/>
  <c r="AX66" i="92"/>
  <c r="S66" i="92" s="1"/>
  <c r="AC66" i="92" s="1"/>
  <c r="AB67" i="92" s="1"/>
  <c r="AX64" i="92"/>
  <c r="S64" i="92" s="1"/>
  <c r="AC64" i="92" s="1"/>
  <c r="AB65" i="92" s="1"/>
  <c r="AX68" i="92"/>
  <c r="S68" i="92" s="1"/>
  <c r="AC68" i="92" s="1"/>
  <c r="AB69" i="92" s="1"/>
  <c r="AX65" i="92"/>
  <c r="S65" i="92" s="1"/>
  <c r="AC65" i="92" s="1"/>
  <c r="AB66" i="92" s="1"/>
  <c r="AX67" i="92"/>
  <c r="S67" i="92" s="1"/>
  <c r="AC67" i="92" s="1"/>
  <c r="AB68" i="92" s="1"/>
  <c r="AS8" i="84"/>
  <c r="AL8" i="84"/>
  <c r="AU8" i="84" s="1"/>
  <c r="AS13" i="36"/>
  <c r="AL13" i="36"/>
  <c r="AU13" i="36" s="1"/>
  <c r="AS31" i="36"/>
  <c r="AL31" i="36"/>
  <c r="AU31" i="36" s="1"/>
  <c r="AH71" i="31"/>
  <c r="AQ71" i="31" s="1"/>
  <c r="W72" i="42"/>
  <c r="AG71" i="42"/>
  <c r="AP71" i="42" s="1"/>
  <c r="AF71" i="42"/>
  <c r="AO71" i="42" s="1"/>
  <c r="AE71" i="42"/>
  <c r="AG71" i="77"/>
  <c r="AP71" i="77" s="1"/>
  <c r="AF71" i="77"/>
  <c r="AO71" i="77" s="1"/>
  <c r="AE71" i="77"/>
  <c r="W72" i="77"/>
  <c r="X73" i="95"/>
  <c r="Y73" i="95"/>
  <c r="AN68" i="45"/>
  <c r="AI68" i="45"/>
  <c r="AS31" i="84"/>
  <c r="AL31" i="84"/>
  <c r="AU31" i="84" s="1"/>
  <c r="AS20" i="36"/>
  <c r="AL20" i="36"/>
  <c r="AU20" i="36" s="1"/>
  <c r="AS38" i="36"/>
  <c r="AL38" i="36"/>
  <c r="AU38" i="36" s="1"/>
  <c r="AS56" i="36"/>
  <c r="AL56" i="36"/>
  <c r="AU56" i="36" s="1"/>
  <c r="AS33" i="84"/>
  <c r="AL33" i="84"/>
  <c r="AU33" i="84" s="1"/>
  <c r="AS67" i="36"/>
  <c r="AL67" i="36"/>
  <c r="AU67" i="36" s="1"/>
  <c r="X68" i="27"/>
  <c r="Y68" i="27"/>
  <c r="AS52" i="84"/>
  <c r="AL52" i="84"/>
  <c r="AU52" i="84" s="1"/>
  <c r="AS15" i="36"/>
  <c r="AL15" i="36"/>
  <c r="AU15" i="36" s="1"/>
  <c r="AS33" i="36"/>
  <c r="AL33" i="36"/>
  <c r="AU33" i="36" s="1"/>
  <c r="AS51" i="36"/>
  <c r="AL51" i="36"/>
  <c r="AU51" i="36" s="1"/>
  <c r="AS68" i="36"/>
  <c r="AL68" i="36"/>
  <c r="AU68" i="36" s="1"/>
  <c r="AL69" i="84"/>
  <c r="AU69" i="84" s="1"/>
  <c r="AR73" i="91"/>
  <c r="AS10" i="36"/>
  <c r="AL10" i="36"/>
  <c r="AU10" i="36" s="1"/>
  <c r="AS28" i="36"/>
  <c r="AL28" i="36"/>
  <c r="AU28" i="36" s="1"/>
  <c r="AH72" i="38"/>
  <c r="AQ72" i="38" s="1"/>
  <c r="AS53" i="84"/>
  <c r="AL53" i="84"/>
  <c r="AU53" i="84" s="1"/>
  <c r="Z70" i="83"/>
  <c r="AS57" i="84"/>
  <c r="AL57" i="84"/>
  <c r="AU57" i="84" s="1"/>
  <c r="AH69" i="46"/>
  <c r="AQ69" i="46" s="1"/>
  <c r="AS43" i="84"/>
  <c r="AL43" i="84"/>
  <c r="AU43" i="84" s="1"/>
  <c r="AS3" i="84"/>
  <c r="AL3" i="84"/>
  <c r="AU3" i="84" s="1"/>
  <c r="AR69" i="83"/>
  <c r="Y72" i="85"/>
  <c r="X72" i="85"/>
  <c r="Z72" i="85" s="1"/>
  <c r="AS34" i="84"/>
  <c r="AL34" i="84"/>
  <c r="AU34" i="84" s="1"/>
  <c r="AH69" i="47"/>
  <c r="AQ69" i="47" s="1"/>
  <c r="AI71" i="73"/>
  <c r="AN71" i="73"/>
  <c r="AI72" i="26"/>
  <c r="AN72" i="26"/>
  <c r="X71" i="41"/>
  <c r="Y71" i="41"/>
  <c r="X68" i="94"/>
  <c r="Y68" i="94"/>
  <c r="AI71" i="37"/>
  <c r="AN71" i="37"/>
  <c r="Z72" i="73" l="1"/>
  <c r="AG69" i="92"/>
  <c r="AP69" i="92" s="1"/>
  <c r="AP71" i="92" s="1"/>
  <c r="AL17" i="36"/>
  <c r="AU17" i="36" s="1"/>
  <c r="AX45" i="92"/>
  <c r="S45" i="92" s="1"/>
  <c r="AC45" i="92" s="1"/>
  <c r="AB46" i="92" s="1"/>
  <c r="AX39" i="92"/>
  <c r="S39" i="92" s="1"/>
  <c r="AC39" i="92" s="1"/>
  <c r="AB40" i="92" s="1"/>
  <c r="AK40" i="92" s="1"/>
  <c r="AT40" i="92" s="1"/>
  <c r="AX33" i="92"/>
  <c r="S33" i="92" s="1"/>
  <c r="AC33" i="92" s="1"/>
  <c r="AB34" i="92" s="1"/>
  <c r="AX27" i="92"/>
  <c r="S27" i="92" s="1"/>
  <c r="AC27" i="92" s="1"/>
  <c r="AB28" i="92" s="1"/>
  <c r="AX21" i="92"/>
  <c r="S21" i="92" s="1"/>
  <c r="AC21" i="92" s="1"/>
  <c r="AB22" i="92" s="1"/>
  <c r="AE69" i="92"/>
  <c r="Z68" i="27"/>
  <c r="AX44" i="92"/>
  <c r="S44" i="92" s="1"/>
  <c r="AC44" i="92" s="1"/>
  <c r="AB45" i="92" s="1"/>
  <c r="AK45" i="92" s="1"/>
  <c r="AT45" i="92" s="1"/>
  <c r="AX38" i="92"/>
  <c r="S38" i="92" s="1"/>
  <c r="AC38" i="92" s="1"/>
  <c r="AB39" i="92" s="1"/>
  <c r="AX32" i="92"/>
  <c r="S32" i="92" s="1"/>
  <c r="AC32" i="92" s="1"/>
  <c r="AB33" i="92" s="1"/>
  <c r="AX26" i="92"/>
  <c r="S26" i="92" s="1"/>
  <c r="AC26" i="92" s="1"/>
  <c r="AB27" i="92" s="1"/>
  <c r="AX20" i="92"/>
  <c r="S20" i="92" s="1"/>
  <c r="AC20" i="92" s="1"/>
  <c r="AB21" i="92" s="1"/>
  <c r="Z71" i="81"/>
  <c r="AT71" i="36"/>
  <c r="AF69" i="92"/>
  <c r="AO69" i="92" s="1"/>
  <c r="AO71" i="92" s="1"/>
  <c r="AE71" i="31"/>
  <c r="W72" i="31"/>
  <c r="AX15" i="92"/>
  <c r="S15" i="92" s="1"/>
  <c r="AC15" i="92" s="1"/>
  <c r="AB16" i="92" s="1"/>
  <c r="Z69" i="35"/>
  <c r="Z73" i="79"/>
  <c r="W74" i="79" s="1"/>
  <c r="AF71" i="31"/>
  <c r="AO71" i="31" s="1"/>
  <c r="AX14" i="92"/>
  <c r="S14" i="92" s="1"/>
  <c r="AC14" i="92" s="1"/>
  <c r="AB15" i="92" s="1"/>
  <c r="AX12" i="92"/>
  <c r="S12" i="92" s="1"/>
  <c r="AC12" i="92" s="1"/>
  <c r="AB13" i="92" s="1"/>
  <c r="AX11" i="92"/>
  <c r="S11" i="92" s="1"/>
  <c r="AC11" i="92" s="1"/>
  <c r="AB12" i="92" s="1"/>
  <c r="AX8" i="92"/>
  <c r="S8" i="92" s="1"/>
  <c r="AC8" i="92" s="1"/>
  <c r="AB9" i="92" s="1"/>
  <c r="Z71" i="41"/>
  <c r="W72" i="41" s="1"/>
  <c r="AX5" i="92"/>
  <c r="S5" i="92" s="1"/>
  <c r="AC5" i="92" s="1"/>
  <c r="AB6" i="92" s="1"/>
  <c r="Z73" i="95"/>
  <c r="AG73" i="95" s="1"/>
  <c r="AP73" i="95" s="1"/>
  <c r="AX4" i="92"/>
  <c r="S4" i="92" s="1"/>
  <c r="AC4" i="92" s="1"/>
  <c r="AB5" i="92" s="1"/>
  <c r="AX17" i="92"/>
  <c r="S17" i="92" s="1"/>
  <c r="AC17" i="92" s="1"/>
  <c r="AB18" i="92" s="1"/>
  <c r="AX10" i="92"/>
  <c r="S10" i="92" s="1"/>
  <c r="AC10" i="92" s="1"/>
  <c r="AB11" i="92" s="1"/>
  <c r="AG72" i="85"/>
  <c r="AP72" i="85" s="1"/>
  <c r="AF72" i="85"/>
  <c r="AO72" i="85" s="1"/>
  <c r="AE72" i="85"/>
  <c r="W73" i="85"/>
  <c r="AK7" i="92"/>
  <c r="AT7" i="92" s="1"/>
  <c r="AG69" i="35"/>
  <c r="AP69" i="35" s="1"/>
  <c r="AE69" i="35"/>
  <c r="W70" i="35"/>
  <c r="AF69" i="35"/>
  <c r="AO69" i="35" s="1"/>
  <c r="AF73" i="95"/>
  <c r="AO73" i="95" s="1"/>
  <c r="AE73" i="95"/>
  <c r="W74" i="95"/>
  <c r="AG68" i="89"/>
  <c r="AP68" i="89" s="1"/>
  <c r="AF68" i="89"/>
  <c r="AO68" i="89" s="1"/>
  <c r="W69" i="89"/>
  <c r="AE68" i="89"/>
  <c r="W69" i="27"/>
  <c r="AG68" i="27"/>
  <c r="AP68" i="27" s="1"/>
  <c r="AF68" i="27"/>
  <c r="AO68" i="27" s="1"/>
  <c r="AE68" i="27"/>
  <c r="AJ65" i="92"/>
  <c r="AK65" i="92"/>
  <c r="AT65" i="92" s="1"/>
  <c r="AJ60" i="92"/>
  <c r="AK60" i="92"/>
  <c r="AT60" i="92" s="1"/>
  <c r="AJ54" i="92"/>
  <c r="AK54" i="92"/>
  <c r="AT54" i="92" s="1"/>
  <c r="AJ48" i="92"/>
  <c r="AK48" i="92"/>
  <c r="AT48" i="92" s="1"/>
  <c r="AJ42" i="92"/>
  <c r="AK42" i="92"/>
  <c r="AT42" i="92" s="1"/>
  <c r="AJ36" i="92"/>
  <c r="AK36" i="92"/>
  <c r="AT36" i="92" s="1"/>
  <c r="AJ30" i="92"/>
  <c r="AK30" i="92"/>
  <c r="AT30" i="92" s="1"/>
  <c r="AJ24" i="92"/>
  <c r="AK24" i="92"/>
  <c r="AT24" i="92" s="1"/>
  <c r="AJ18" i="92"/>
  <c r="AK18" i="92"/>
  <c r="AT18" i="92" s="1"/>
  <c r="AJ12" i="92"/>
  <c r="AK12" i="92"/>
  <c r="AT12" i="92" s="1"/>
  <c r="AJ6" i="92"/>
  <c r="AK6" i="92"/>
  <c r="AT6" i="92" s="1"/>
  <c r="AH71" i="34"/>
  <c r="AQ71" i="34" s="1"/>
  <c r="AG72" i="73"/>
  <c r="AP72" i="73" s="1"/>
  <c r="AF72" i="73"/>
  <c r="AO72" i="73" s="1"/>
  <c r="AE72" i="73"/>
  <c r="W73" i="73"/>
  <c r="AG71" i="81"/>
  <c r="AP71" i="81" s="1"/>
  <c r="AF71" i="81"/>
  <c r="AO71" i="81" s="1"/>
  <c r="W72" i="81"/>
  <c r="AE71" i="81"/>
  <c r="AH71" i="82"/>
  <c r="AQ71" i="82" s="1"/>
  <c r="AN72" i="86"/>
  <c r="AI72" i="86"/>
  <c r="AH68" i="75"/>
  <c r="AQ68" i="75" s="1"/>
  <c r="Y70" i="78"/>
  <c r="X70" i="78"/>
  <c r="AN69" i="92"/>
  <c r="AN71" i="92" s="1"/>
  <c r="AI69" i="92"/>
  <c r="AH68" i="94"/>
  <c r="AQ68" i="94" s="1"/>
  <c r="AR72" i="26"/>
  <c r="AR68" i="45"/>
  <c r="Y72" i="77"/>
  <c r="X72" i="77"/>
  <c r="Z72" i="77" s="1"/>
  <c r="AJ67" i="92"/>
  <c r="AK67" i="92"/>
  <c r="AT67" i="92" s="1"/>
  <c r="AJ59" i="92"/>
  <c r="AK59" i="92"/>
  <c r="AT59" i="92" s="1"/>
  <c r="AJ53" i="92"/>
  <c r="AK53" i="92"/>
  <c r="AT53" i="92" s="1"/>
  <c r="AJ47" i="92"/>
  <c r="AK47" i="92"/>
  <c r="AT47" i="92" s="1"/>
  <c r="AJ41" i="92"/>
  <c r="AK41" i="92"/>
  <c r="AT41" i="92" s="1"/>
  <c r="AJ35" i="92"/>
  <c r="AK35" i="92"/>
  <c r="AT35" i="92" s="1"/>
  <c r="AJ29" i="92"/>
  <c r="AK29" i="92"/>
  <c r="AT29" i="92" s="1"/>
  <c r="AJ23" i="92"/>
  <c r="AK23" i="92"/>
  <c r="AT23" i="92" s="1"/>
  <c r="AJ17" i="92"/>
  <c r="AK17" i="92"/>
  <c r="AT17" i="92" s="1"/>
  <c r="AJ11" i="92"/>
  <c r="AK11" i="92"/>
  <c r="AT11" i="92" s="1"/>
  <c r="Z71" i="34"/>
  <c r="AH69" i="45"/>
  <c r="AQ69" i="45" s="1"/>
  <c r="AH72" i="37"/>
  <c r="AQ72" i="37" s="1"/>
  <c r="AF74" i="91"/>
  <c r="AO74" i="91" s="1"/>
  <c r="AE74" i="91"/>
  <c r="AG74" i="91"/>
  <c r="AP74" i="91" s="1"/>
  <c r="W75" i="91"/>
  <c r="AH69" i="88"/>
  <c r="AQ69" i="88" s="1"/>
  <c r="AQ71" i="88" s="1"/>
  <c r="AZ3" i="88"/>
  <c r="AX6" i="88" s="1"/>
  <c r="S6" i="88" s="1"/>
  <c r="AC6" i="88" s="1"/>
  <c r="AB7" i="88" s="1"/>
  <c r="AX11" i="88"/>
  <c r="S11" i="88" s="1"/>
  <c r="AC11" i="88" s="1"/>
  <c r="AB12" i="88" s="1"/>
  <c r="AX12" i="88"/>
  <c r="S12" i="88" s="1"/>
  <c r="AC12" i="88" s="1"/>
  <c r="AB13" i="88" s="1"/>
  <c r="AX16" i="88"/>
  <c r="S16" i="88" s="1"/>
  <c r="AC16" i="88" s="1"/>
  <c r="AB17" i="88" s="1"/>
  <c r="AX17" i="88"/>
  <c r="S17" i="88" s="1"/>
  <c r="AC17" i="88" s="1"/>
  <c r="AB18" i="88" s="1"/>
  <c r="AX18" i="88"/>
  <c r="S18" i="88" s="1"/>
  <c r="AC18" i="88" s="1"/>
  <c r="AB19" i="88" s="1"/>
  <c r="AX19" i="88"/>
  <c r="S19" i="88" s="1"/>
  <c r="AC19" i="88" s="1"/>
  <c r="AB20" i="88" s="1"/>
  <c r="AX20" i="88"/>
  <c r="S20" i="88" s="1"/>
  <c r="AC20" i="88" s="1"/>
  <c r="AB21" i="88" s="1"/>
  <c r="AX21" i="88"/>
  <c r="S21" i="88" s="1"/>
  <c r="AC21" i="88" s="1"/>
  <c r="AB22" i="88" s="1"/>
  <c r="AX22" i="88"/>
  <c r="S22" i="88" s="1"/>
  <c r="AC22" i="88" s="1"/>
  <c r="AB23" i="88" s="1"/>
  <c r="AX23" i="88"/>
  <c r="S23" i="88" s="1"/>
  <c r="AC23" i="88" s="1"/>
  <c r="AB24" i="88" s="1"/>
  <c r="AX24" i="88"/>
  <c r="S24" i="88" s="1"/>
  <c r="AC24" i="88" s="1"/>
  <c r="AB25" i="88" s="1"/>
  <c r="AX25" i="88"/>
  <c r="S25" i="88" s="1"/>
  <c r="AC25" i="88" s="1"/>
  <c r="AB26" i="88" s="1"/>
  <c r="AX26" i="88"/>
  <c r="S26" i="88" s="1"/>
  <c r="AC26" i="88" s="1"/>
  <c r="AB27" i="88" s="1"/>
  <c r="AX27" i="88"/>
  <c r="S27" i="88" s="1"/>
  <c r="AC27" i="88" s="1"/>
  <c r="AB28" i="88" s="1"/>
  <c r="AX28" i="88"/>
  <c r="S28" i="88" s="1"/>
  <c r="AC28" i="88" s="1"/>
  <c r="AB29" i="88" s="1"/>
  <c r="AX29" i="88"/>
  <c r="S29" i="88" s="1"/>
  <c r="AC29" i="88" s="1"/>
  <c r="AB30" i="88" s="1"/>
  <c r="AX30" i="88"/>
  <c r="S30" i="88" s="1"/>
  <c r="AC30" i="88" s="1"/>
  <c r="AB31" i="88" s="1"/>
  <c r="AX31" i="88"/>
  <c r="S31" i="88" s="1"/>
  <c r="AC31" i="88" s="1"/>
  <c r="AB32" i="88" s="1"/>
  <c r="AX32" i="88"/>
  <c r="S32" i="88" s="1"/>
  <c r="AC32" i="88" s="1"/>
  <c r="AB33" i="88" s="1"/>
  <c r="AX33" i="88"/>
  <c r="S33" i="88" s="1"/>
  <c r="AC33" i="88" s="1"/>
  <c r="AB34" i="88" s="1"/>
  <c r="AX34" i="88"/>
  <c r="S34" i="88" s="1"/>
  <c r="AC34" i="88" s="1"/>
  <c r="AB35" i="88" s="1"/>
  <c r="AX35" i="88"/>
  <c r="S35" i="88" s="1"/>
  <c r="AC35" i="88" s="1"/>
  <c r="AB36" i="88" s="1"/>
  <c r="AX36" i="88"/>
  <c r="S36" i="88" s="1"/>
  <c r="AC36" i="88" s="1"/>
  <c r="AB37" i="88" s="1"/>
  <c r="AX37" i="88"/>
  <c r="S37" i="88" s="1"/>
  <c r="AC37" i="88" s="1"/>
  <c r="AB38" i="88" s="1"/>
  <c r="AX38" i="88"/>
  <c r="S38" i="88" s="1"/>
  <c r="AC38" i="88" s="1"/>
  <c r="AB39" i="88" s="1"/>
  <c r="AX39" i="88"/>
  <c r="S39" i="88" s="1"/>
  <c r="AC39" i="88" s="1"/>
  <c r="AB40" i="88" s="1"/>
  <c r="AX40" i="88"/>
  <c r="S40" i="88" s="1"/>
  <c r="AC40" i="88" s="1"/>
  <c r="AB41" i="88" s="1"/>
  <c r="AX41" i="88"/>
  <c r="S41" i="88" s="1"/>
  <c r="AC41" i="88" s="1"/>
  <c r="AB42" i="88" s="1"/>
  <c r="AX42" i="88"/>
  <c r="S42" i="88" s="1"/>
  <c r="AC42" i="88" s="1"/>
  <c r="AB43" i="88" s="1"/>
  <c r="AX43" i="88"/>
  <c r="S43" i="88" s="1"/>
  <c r="AC43" i="88" s="1"/>
  <c r="AB44" i="88" s="1"/>
  <c r="AX44" i="88"/>
  <c r="S44" i="88" s="1"/>
  <c r="AC44" i="88" s="1"/>
  <c r="AB45" i="88" s="1"/>
  <c r="AX45" i="88"/>
  <c r="S45" i="88" s="1"/>
  <c r="AC45" i="88" s="1"/>
  <c r="AB46" i="88" s="1"/>
  <c r="AX46" i="88"/>
  <c r="S46" i="88" s="1"/>
  <c r="AC46" i="88" s="1"/>
  <c r="AB47" i="88" s="1"/>
  <c r="AX47" i="88"/>
  <c r="S47" i="88" s="1"/>
  <c r="AC47" i="88" s="1"/>
  <c r="AB48" i="88" s="1"/>
  <c r="AX48" i="88"/>
  <c r="S48" i="88" s="1"/>
  <c r="AC48" i="88" s="1"/>
  <c r="AB49" i="88" s="1"/>
  <c r="AX49" i="88"/>
  <c r="S49" i="88" s="1"/>
  <c r="AC49" i="88" s="1"/>
  <c r="AB50" i="88" s="1"/>
  <c r="AX50" i="88"/>
  <c r="S50" i="88" s="1"/>
  <c r="AC50" i="88" s="1"/>
  <c r="AB51" i="88" s="1"/>
  <c r="AX51" i="88"/>
  <c r="S51" i="88" s="1"/>
  <c r="AC51" i="88" s="1"/>
  <c r="AB52" i="88" s="1"/>
  <c r="AX52" i="88"/>
  <c r="S52" i="88" s="1"/>
  <c r="AC52" i="88" s="1"/>
  <c r="AB53" i="88" s="1"/>
  <c r="AX53" i="88"/>
  <c r="S53" i="88" s="1"/>
  <c r="AC53" i="88" s="1"/>
  <c r="AB54" i="88" s="1"/>
  <c r="AX54" i="88"/>
  <c r="S54" i="88" s="1"/>
  <c r="AC54" i="88" s="1"/>
  <c r="AB55" i="88" s="1"/>
  <c r="AX55" i="88"/>
  <c r="S55" i="88" s="1"/>
  <c r="AC55" i="88" s="1"/>
  <c r="AB56" i="88" s="1"/>
  <c r="AX56" i="88"/>
  <c r="S56" i="88" s="1"/>
  <c r="AC56" i="88" s="1"/>
  <c r="AB57" i="88" s="1"/>
  <c r="AX57" i="88"/>
  <c r="S57" i="88" s="1"/>
  <c r="AC57" i="88" s="1"/>
  <c r="AB58" i="88" s="1"/>
  <c r="AX58" i="88"/>
  <c r="S58" i="88" s="1"/>
  <c r="AC58" i="88" s="1"/>
  <c r="AB59" i="88" s="1"/>
  <c r="AX59" i="88"/>
  <c r="S59" i="88" s="1"/>
  <c r="AC59" i="88" s="1"/>
  <c r="AB60" i="88" s="1"/>
  <c r="AX60" i="88"/>
  <c r="S60" i="88" s="1"/>
  <c r="AC60" i="88" s="1"/>
  <c r="AB61" i="88" s="1"/>
  <c r="AX61" i="88"/>
  <c r="S61" i="88" s="1"/>
  <c r="AC61" i="88" s="1"/>
  <c r="AB62" i="88" s="1"/>
  <c r="AX62" i="88"/>
  <c r="S62" i="88" s="1"/>
  <c r="AC62" i="88" s="1"/>
  <c r="AB63" i="88" s="1"/>
  <c r="AX63" i="88"/>
  <c r="S63" i="88" s="1"/>
  <c r="AC63" i="88" s="1"/>
  <c r="AB64" i="88" s="1"/>
  <c r="AX64" i="88"/>
  <c r="S64" i="88" s="1"/>
  <c r="AC64" i="88" s="1"/>
  <c r="AB65" i="88" s="1"/>
  <c r="AX66" i="88"/>
  <c r="S66" i="88" s="1"/>
  <c r="AC66" i="88" s="1"/>
  <c r="AB67" i="88" s="1"/>
  <c r="AX67" i="88"/>
  <c r="S67" i="88" s="1"/>
  <c r="AC67" i="88" s="1"/>
  <c r="AB68" i="88" s="1"/>
  <c r="AX65" i="88"/>
  <c r="S65" i="88" s="1"/>
  <c r="AC65" i="88" s="1"/>
  <c r="AB66" i="88" s="1"/>
  <c r="AX68" i="88"/>
  <c r="S68" i="88" s="1"/>
  <c r="AC68" i="88" s="1"/>
  <c r="AB69" i="88" s="1"/>
  <c r="AR70" i="82"/>
  <c r="AR70" i="87"/>
  <c r="X70" i="47"/>
  <c r="Y70" i="47"/>
  <c r="AI69" i="46"/>
  <c r="AN69" i="46"/>
  <c r="X73" i="86"/>
  <c r="Y73" i="86"/>
  <c r="Z68" i="75"/>
  <c r="Y69" i="74"/>
  <c r="X69" i="74"/>
  <c r="AN69" i="78"/>
  <c r="AI69" i="78"/>
  <c r="AH71" i="87"/>
  <c r="AQ71" i="87" s="1"/>
  <c r="Y72" i="90"/>
  <c r="X72" i="90"/>
  <c r="Z68" i="94"/>
  <c r="AN71" i="77"/>
  <c r="AI71" i="77"/>
  <c r="AJ64" i="92"/>
  <c r="AK64" i="92"/>
  <c r="AT64" i="92" s="1"/>
  <c r="AJ58" i="92"/>
  <c r="AK58" i="92"/>
  <c r="AT58" i="92" s="1"/>
  <c r="AJ52" i="92"/>
  <c r="AK52" i="92"/>
  <c r="AT52" i="92" s="1"/>
  <c r="AJ46" i="92"/>
  <c r="AK46" i="92"/>
  <c r="AT46" i="92" s="1"/>
  <c r="AJ34" i="92"/>
  <c r="AK34" i="92"/>
  <c r="AT34" i="92" s="1"/>
  <c r="AJ28" i="92"/>
  <c r="AK28" i="92"/>
  <c r="AT28" i="92" s="1"/>
  <c r="AJ22" i="92"/>
  <c r="AK22" i="92"/>
  <c r="AT22" i="92" s="1"/>
  <c r="AJ16" i="92"/>
  <c r="AK16" i="92"/>
  <c r="AT16" i="92" s="1"/>
  <c r="AX9" i="92"/>
  <c r="S9" i="92" s="1"/>
  <c r="AC9" i="92" s="1"/>
  <c r="AB10" i="92" s="1"/>
  <c r="AX3" i="92"/>
  <c r="S3" i="92" s="1"/>
  <c r="AC3" i="92" s="1"/>
  <c r="AH69" i="35"/>
  <c r="AQ69" i="35" s="1"/>
  <c r="X72" i="25"/>
  <c r="Y72" i="25"/>
  <c r="AR72" i="79"/>
  <c r="Z69" i="45"/>
  <c r="AS4" i="84"/>
  <c r="AS71" i="84" s="1"/>
  <c r="AL4" i="84"/>
  <c r="AU4" i="84" s="1"/>
  <c r="AR68" i="35"/>
  <c r="AR67" i="27"/>
  <c r="Z69" i="88"/>
  <c r="AR69" i="36"/>
  <c r="AR71" i="36" s="1"/>
  <c r="AL69" i="36"/>
  <c r="AU69" i="36" s="1"/>
  <c r="Z71" i="82"/>
  <c r="AH68" i="89"/>
  <c r="AQ68" i="89" s="1"/>
  <c r="Y71" i="39"/>
  <c r="X71" i="39"/>
  <c r="AN72" i="38"/>
  <c r="AI72" i="38"/>
  <c r="AH70" i="43"/>
  <c r="AQ70" i="43" s="1"/>
  <c r="AI68" i="74"/>
  <c r="AN68" i="74"/>
  <c r="Y71" i="33"/>
  <c r="X71" i="33"/>
  <c r="X72" i="31"/>
  <c r="Y72" i="31"/>
  <c r="AN71" i="90"/>
  <c r="AI71" i="90"/>
  <c r="W71" i="83"/>
  <c r="AE70" i="83"/>
  <c r="AG70" i="83"/>
  <c r="AP70" i="83" s="1"/>
  <c r="AF70" i="83"/>
  <c r="AO70" i="83" s="1"/>
  <c r="Y72" i="42"/>
  <c r="X72" i="42"/>
  <c r="AJ68" i="92"/>
  <c r="AK68" i="92"/>
  <c r="AT68" i="92" s="1"/>
  <c r="AJ63" i="92"/>
  <c r="AK63" i="92"/>
  <c r="AT63" i="92" s="1"/>
  <c r="AJ57" i="92"/>
  <c r="AK57" i="92"/>
  <c r="AT57" i="92" s="1"/>
  <c r="AJ51" i="92"/>
  <c r="AK51" i="92"/>
  <c r="AT51" i="92" s="1"/>
  <c r="AJ45" i="92"/>
  <c r="AK39" i="92"/>
  <c r="AT39" i="92" s="1"/>
  <c r="AJ33" i="92"/>
  <c r="AK33" i="92"/>
  <c r="AT33" i="92" s="1"/>
  <c r="AJ27" i="92"/>
  <c r="AK27" i="92"/>
  <c r="AT27" i="92" s="1"/>
  <c r="AJ21" i="92"/>
  <c r="AK21" i="92"/>
  <c r="AT21" i="92" s="1"/>
  <c r="AJ15" i="92"/>
  <c r="AK15" i="92"/>
  <c r="AT15" i="92" s="1"/>
  <c r="AK9" i="92"/>
  <c r="AT9" i="92" s="1"/>
  <c r="AJ9" i="92"/>
  <c r="AJ5" i="92"/>
  <c r="AK5" i="92"/>
  <c r="AT5" i="92" s="1"/>
  <c r="AN71" i="25"/>
  <c r="AI71" i="25"/>
  <c r="AR72" i="95"/>
  <c r="AG72" i="37"/>
  <c r="AP72" i="37" s="1"/>
  <c r="AF72" i="37"/>
  <c r="AO72" i="37" s="1"/>
  <c r="AE72" i="37"/>
  <c r="W73" i="37"/>
  <c r="AR70" i="34"/>
  <c r="AH73" i="26"/>
  <c r="AQ73" i="26" s="1"/>
  <c r="W70" i="29"/>
  <c r="AG69" i="29"/>
  <c r="AP69" i="29" s="1"/>
  <c r="AE69" i="29"/>
  <c r="AF69" i="29"/>
  <c r="AO69" i="29" s="1"/>
  <c r="AR67" i="75"/>
  <c r="AR68" i="88"/>
  <c r="AI69" i="47"/>
  <c r="AN69" i="47"/>
  <c r="AR70" i="41"/>
  <c r="AR71" i="85"/>
  <c r="AE70" i="43"/>
  <c r="AG70" i="43"/>
  <c r="AP70" i="43" s="1"/>
  <c r="W71" i="43"/>
  <c r="AF70" i="43"/>
  <c r="AO70" i="43" s="1"/>
  <c r="AN70" i="33"/>
  <c r="AI70" i="33"/>
  <c r="Z71" i="87"/>
  <c r="AH71" i="41"/>
  <c r="AQ71" i="41" s="1"/>
  <c r="AU71" i="84"/>
  <c r="C11" i="84" s="1"/>
  <c r="F37" i="97" s="1"/>
  <c r="AH73" i="95"/>
  <c r="AQ73" i="95" s="1"/>
  <c r="AJ66" i="92"/>
  <c r="AK66" i="92"/>
  <c r="AT66" i="92" s="1"/>
  <c r="AJ62" i="92"/>
  <c r="AK62" i="92"/>
  <c r="AT62" i="92" s="1"/>
  <c r="AJ56" i="92"/>
  <c r="AK56" i="92"/>
  <c r="AT56" i="92" s="1"/>
  <c r="AJ50" i="92"/>
  <c r="AK50" i="92"/>
  <c r="AT50" i="92" s="1"/>
  <c r="AK44" i="92"/>
  <c r="AT44" i="92" s="1"/>
  <c r="AJ38" i="92"/>
  <c r="AK38" i="92"/>
  <c r="AT38" i="92" s="1"/>
  <c r="AJ32" i="92"/>
  <c r="AK32" i="92"/>
  <c r="AT32" i="92" s="1"/>
  <c r="AJ26" i="92"/>
  <c r="AK26" i="92"/>
  <c r="AT26" i="92" s="1"/>
  <c r="AJ20" i="92"/>
  <c r="AK20" i="92"/>
  <c r="AT20" i="92" s="1"/>
  <c r="AX13" i="92"/>
  <c r="S13" i="92" s="1"/>
  <c r="AC13" i="92" s="1"/>
  <c r="AB14" i="92" s="1"/>
  <c r="AX7" i="92"/>
  <c r="S7" i="92" s="1"/>
  <c r="AC7" i="92" s="1"/>
  <c r="AB8" i="92" s="1"/>
  <c r="AH72" i="73"/>
  <c r="AQ72" i="73" s="1"/>
  <c r="AH71" i="81"/>
  <c r="AQ71" i="81" s="1"/>
  <c r="AS4" i="36"/>
  <c r="AS71" i="36" s="1"/>
  <c r="AL4" i="36"/>
  <c r="AU4" i="36" s="1"/>
  <c r="AR67" i="94"/>
  <c r="Z73" i="26"/>
  <c r="AR69" i="43"/>
  <c r="AN70" i="39"/>
  <c r="AI70" i="39"/>
  <c r="Y70" i="46"/>
  <c r="X70" i="46"/>
  <c r="AI71" i="31"/>
  <c r="AN71" i="31"/>
  <c r="AR71" i="73"/>
  <c r="AR71" i="37"/>
  <c r="AH72" i="85"/>
  <c r="AQ72" i="85" s="1"/>
  <c r="AH68" i="27"/>
  <c r="AQ68" i="27" s="1"/>
  <c r="AI71" i="42"/>
  <c r="AN71" i="42"/>
  <c r="AJ69" i="92"/>
  <c r="AS69" i="92" s="1"/>
  <c r="AK69" i="92"/>
  <c r="AT69" i="92" s="1"/>
  <c r="AJ61" i="92"/>
  <c r="AK61" i="92"/>
  <c r="AT61" i="92" s="1"/>
  <c r="AJ55" i="92"/>
  <c r="AK55" i="92"/>
  <c r="AT55" i="92" s="1"/>
  <c r="AJ49" i="92"/>
  <c r="AK49" i="92"/>
  <c r="AT49" i="92" s="1"/>
  <c r="AJ43" i="92"/>
  <c r="AK43" i="92"/>
  <c r="AT43" i="92" s="1"/>
  <c r="AJ37" i="92"/>
  <c r="AK37" i="92"/>
  <c r="AT37" i="92" s="1"/>
  <c r="AJ31" i="92"/>
  <c r="AK31" i="92"/>
  <c r="AT31" i="92" s="1"/>
  <c r="AJ25" i="92"/>
  <c r="AK25" i="92"/>
  <c r="AT25" i="92" s="1"/>
  <c r="AJ19" i="92"/>
  <c r="AK19" i="92"/>
  <c r="AT19" i="92" s="1"/>
  <c r="AK13" i="92"/>
  <c r="AT13" i="92" s="1"/>
  <c r="AG71" i="93"/>
  <c r="AP71" i="93" s="1"/>
  <c r="AF71" i="93"/>
  <c r="AO71" i="93" s="1"/>
  <c r="AE71" i="93"/>
  <c r="W72" i="93"/>
  <c r="AG71" i="30"/>
  <c r="AP71" i="30" s="1"/>
  <c r="AF71" i="30"/>
  <c r="AO71" i="30" s="1"/>
  <c r="AE71" i="30"/>
  <c r="W72" i="30"/>
  <c r="AR67" i="89"/>
  <c r="AH73" i="79"/>
  <c r="AQ73" i="79" s="1"/>
  <c r="AR70" i="81"/>
  <c r="X73" i="38"/>
  <c r="Y73" i="38"/>
  <c r="AJ40" i="92" l="1"/>
  <c r="AE73" i="79"/>
  <c r="AF73" i="79"/>
  <c r="AO73" i="79" s="1"/>
  <c r="AJ44" i="92"/>
  <c r="AE71" i="41"/>
  <c r="AI71" i="41" s="1"/>
  <c r="AG73" i="79"/>
  <c r="AP73" i="79" s="1"/>
  <c r="AX15" i="88"/>
  <c r="S15" i="88" s="1"/>
  <c r="AC15" i="88" s="1"/>
  <c r="AB16" i="88" s="1"/>
  <c r="AF71" i="41"/>
  <c r="AO71" i="41" s="1"/>
  <c r="AX14" i="88"/>
  <c r="S14" i="88" s="1"/>
  <c r="AC14" i="88" s="1"/>
  <c r="AB15" i="88" s="1"/>
  <c r="AG71" i="41"/>
  <c r="AP71" i="41" s="1"/>
  <c r="AU71" i="36"/>
  <c r="C11" i="36" s="1"/>
  <c r="AJ39" i="92"/>
  <c r="AX13" i="88"/>
  <c r="S13" i="88" s="1"/>
  <c r="AC13" i="88" s="1"/>
  <c r="AB14" i="88" s="1"/>
  <c r="Z73" i="38"/>
  <c r="Z69" i="74"/>
  <c r="Z70" i="46"/>
  <c r="Z71" i="33"/>
  <c r="AE71" i="33" s="1"/>
  <c r="AX5" i="88"/>
  <c r="S5" i="88" s="1"/>
  <c r="AC5" i="88" s="1"/>
  <c r="AB6" i="88" s="1"/>
  <c r="AX10" i="88"/>
  <c r="S10" i="88" s="1"/>
  <c r="AC10" i="88" s="1"/>
  <c r="AB11" i="88" s="1"/>
  <c r="AX9" i="88"/>
  <c r="S9" i="88" s="1"/>
  <c r="AC9" i="88" s="1"/>
  <c r="AB10" i="88" s="1"/>
  <c r="AX8" i="88"/>
  <c r="S8" i="88" s="1"/>
  <c r="AC8" i="88" s="1"/>
  <c r="AB9" i="88" s="1"/>
  <c r="Z72" i="25"/>
  <c r="AJ13" i="92"/>
  <c r="AL13" i="92" s="1"/>
  <c r="AU13" i="92" s="1"/>
  <c r="Z72" i="31"/>
  <c r="AF72" i="31" s="1"/>
  <c r="AO72" i="31" s="1"/>
  <c r="AX3" i="88"/>
  <c r="S3" i="88" s="1"/>
  <c r="AC3" i="88" s="1"/>
  <c r="AJ3" i="88" s="1"/>
  <c r="AE70" i="46"/>
  <c r="W71" i="46"/>
  <c r="AG70" i="46"/>
  <c r="AP70" i="46" s="1"/>
  <c r="AF70" i="46"/>
  <c r="AO70" i="46" s="1"/>
  <c r="W73" i="25"/>
  <c r="AG72" i="25"/>
  <c r="AP72" i="25" s="1"/>
  <c r="AF72" i="25"/>
  <c r="AO72" i="25" s="1"/>
  <c r="AE72" i="25"/>
  <c r="AG69" i="74"/>
  <c r="AP69" i="74" s="1"/>
  <c r="AF69" i="74"/>
  <c r="AO69" i="74" s="1"/>
  <c r="AE69" i="74"/>
  <c r="W70" i="74"/>
  <c r="AK7" i="88"/>
  <c r="AT7" i="88" s="1"/>
  <c r="AE72" i="31"/>
  <c r="Y70" i="29"/>
  <c r="X70" i="29"/>
  <c r="AS5" i="92"/>
  <c r="AL5" i="92"/>
  <c r="AU5" i="92" s="1"/>
  <c r="AS57" i="92"/>
  <c r="AL57" i="92"/>
  <c r="AU57" i="92" s="1"/>
  <c r="AH71" i="39"/>
  <c r="AQ71" i="39" s="1"/>
  <c r="AJ64" i="88"/>
  <c r="AK64" i="88"/>
  <c r="AT64" i="88" s="1"/>
  <c r="AJ40" i="88"/>
  <c r="AK40" i="88"/>
  <c r="AT40" i="88" s="1"/>
  <c r="AJ22" i="88"/>
  <c r="AK22" i="88"/>
  <c r="AT22" i="88" s="1"/>
  <c r="AE71" i="34"/>
  <c r="W72" i="34"/>
  <c r="AG71" i="34"/>
  <c r="AP71" i="34" s="1"/>
  <c r="AF71" i="34"/>
  <c r="AO71" i="34" s="1"/>
  <c r="W73" i="77"/>
  <c r="AG72" i="77"/>
  <c r="AP72" i="77" s="1"/>
  <c r="AF72" i="77"/>
  <c r="AO72" i="77" s="1"/>
  <c r="AE72" i="77"/>
  <c r="X72" i="41"/>
  <c r="Y72" i="41"/>
  <c r="AF73" i="38"/>
  <c r="AO73" i="38" s="1"/>
  <c r="W74" i="38"/>
  <c r="AG73" i="38"/>
  <c r="AP73" i="38" s="1"/>
  <c r="AE73" i="38"/>
  <c r="AN71" i="30"/>
  <c r="AI71" i="30"/>
  <c r="AS25" i="92"/>
  <c r="AL25" i="92"/>
  <c r="AU25" i="92" s="1"/>
  <c r="AS43" i="92"/>
  <c r="AL43" i="92"/>
  <c r="AU43" i="92" s="1"/>
  <c r="AS61" i="92"/>
  <c r="AL61" i="92"/>
  <c r="AU61" i="92" s="1"/>
  <c r="AH72" i="42"/>
  <c r="AQ72" i="42" s="1"/>
  <c r="AX69" i="88"/>
  <c r="S69" i="88" s="1"/>
  <c r="AC69" i="88" s="1"/>
  <c r="AF69" i="88"/>
  <c r="AO69" i="88" s="1"/>
  <c r="AO71" i="88" s="1"/>
  <c r="AE69" i="88"/>
  <c r="AG69" i="88"/>
  <c r="AP69" i="88" s="1"/>
  <c r="AP71" i="88" s="1"/>
  <c r="AS22" i="92"/>
  <c r="AL22" i="92"/>
  <c r="AU22" i="92" s="1"/>
  <c r="AS40" i="92"/>
  <c r="AL40" i="92"/>
  <c r="AU40" i="92" s="1"/>
  <c r="AS58" i="92"/>
  <c r="AL58" i="92"/>
  <c r="AU58" i="92" s="1"/>
  <c r="AH72" i="90"/>
  <c r="AQ72" i="90" s="1"/>
  <c r="AR69" i="46"/>
  <c r="AJ65" i="88"/>
  <c r="AK65" i="88"/>
  <c r="AT65" i="88" s="1"/>
  <c r="AK59" i="88"/>
  <c r="AT59" i="88" s="1"/>
  <c r="AJ59" i="88"/>
  <c r="AK53" i="88"/>
  <c r="AT53" i="88" s="1"/>
  <c r="AJ53" i="88"/>
  <c r="AK47" i="88"/>
  <c r="AT47" i="88" s="1"/>
  <c r="AJ47" i="88"/>
  <c r="AK41" i="88"/>
  <c r="AT41" i="88" s="1"/>
  <c r="AJ41" i="88"/>
  <c r="AK35" i="88"/>
  <c r="AT35" i="88" s="1"/>
  <c r="AJ35" i="88"/>
  <c r="AK29" i="88"/>
  <c r="AT29" i="88" s="1"/>
  <c r="AJ29" i="88"/>
  <c r="AK23" i="88"/>
  <c r="AT23" i="88" s="1"/>
  <c r="AJ23" i="88"/>
  <c r="AK17" i="88"/>
  <c r="AT17" i="88" s="1"/>
  <c r="AJ17" i="88"/>
  <c r="AK11" i="88"/>
  <c r="AT11" i="88" s="1"/>
  <c r="AJ11" i="88"/>
  <c r="AS17" i="92"/>
  <c r="AL17" i="92"/>
  <c r="AU17" i="92" s="1"/>
  <c r="AS35" i="92"/>
  <c r="AL35" i="92"/>
  <c r="AU35" i="92" s="1"/>
  <c r="AS53" i="92"/>
  <c r="AL53" i="92"/>
  <c r="AU53" i="92" s="1"/>
  <c r="X72" i="81"/>
  <c r="Y72" i="81"/>
  <c r="AS18" i="92"/>
  <c r="AL18" i="92"/>
  <c r="AU18" i="92" s="1"/>
  <c r="AS36" i="92"/>
  <c r="AL36" i="92"/>
  <c r="AU36" i="92" s="1"/>
  <c r="AS54" i="92"/>
  <c r="AL54" i="92"/>
  <c r="AU54" i="92" s="1"/>
  <c r="Y69" i="89"/>
  <c r="X69" i="89"/>
  <c r="X74" i="79"/>
  <c r="Y74" i="79"/>
  <c r="AS39" i="92"/>
  <c r="AL39" i="92"/>
  <c r="AU39" i="92" s="1"/>
  <c r="AG69" i="45"/>
  <c r="AP69" i="45" s="1"/>
  <c r="AF69" i="45"/>
  <c r="AO69" i="45" s="1"/>
  <c r="W70" i="45"/>
  <c r="AE69" i="45"/>
  <c r="AJ52" i="88"/>
  <c r="AK52" i="88"/>
  <c r="AT52" i="88" s="1"/>
  <c r="AJ28" i="88"/>
  <c r="AK28" i="88"/>
  <c r="AT28" i="88" s="1"/>
  <c r="AK10" i="88"/>
  <c r="AT10" i="88" s="1"/>
  <c r="AJ10" i="88"/>
  <c r="AH70" i="78"/>
  <c r="AQ70" i="78" s="1"/>
  <c r="AS13" i="92"/>
  <c r="AS31" i="92"/>
  <c r="AL31" i="92"/>
  <c r="AU31" i="92" s="1"/>
  <c r="AS49" i="92"/>
  <c r="AL49" i="92"/>
  <c r="AU49" i="92" s="1"/>
  <c r="AJ8" i="92"/>
  <c r="AK8" i="92"/>
  <c r="AT8" i="92" s="1"/>
  <c r="AS9" i="92"/>
  <c r="AL9" i="92"/>
  <c r="AU9" i="92" s="1"/>
  <c r="Z72" i="42"/>
  <c r="AR71" i="90"/>
  <c r="AJ10" i="92"/>
  <c r="AK10" i="92"/>
  <c r="AT10" i="92" s="1"/>
  <c r="AS28" i="92"/>
  <c r="AL28" i="92"/>
  <c r="AU28" i="92" s="1"/>
  <c r="AS46" i="92"/>
  <c r="AL46" i="92"/>
  <c r="AU46" i="92" s="1"/>
  <c r="AS64" i="92"/>
  <c r="AL64" i="92"/>
  <c r="AU64" i="92" s="1"/>
  <c r="Z72" i="90"/>
  <c r="AR69" i="78"/>
  <c r="AH70" i="47"/>
  <c r="AQ70" i="47" s="1"/>
  <c r="AK69" i="88"/>
  <c r="AT69" i="88" s="1"/>
  <c r="AJ69" i="88"/>
  <c r="AS69" i="88" s="1"/>
  <c r="AJ63" i="88"/>
  <c r="AK63" i="88"/>
  <c r="AT63" i="88" s="1"/>
  <c r="AJ57" i="88"/>
  <c r="AK57" i="88"/>
  <c r="AT57" i="88" s="1"/>
  <c r="AK51" i="88"/>
  <c r="AT51" i="88" s="1"/>
  <c r="AJ51" i="88"/>
  <c r="AJ45" i="88"/>
  <c r="AK45" i="88"/>
  <c r="AT45" i="88" s="1"/>
  <c r="AJ39" i="88"/>
  <c r="AK39" i="88"/>
  <c r="AT39" i="88" s="1"/>
  <c r="AJ33" i="88"/>
  <c r="AK33" i="88"/>
  <c r="AT33" i="88" s="1"/>
  <c r="AJ27" i="88"/>
  <c r="AK27" i="88"/>
  <c r="AT27" i="88" s="1"/>
  <c r="AJ21" i="88"/>
  <c r="AK21" i="88"/>
  <c r="AT21" i="88" s="1"/>
  <c r="AJ15" i="88"/>
  <c r="AK15" i="88"/>
  <c r="AT15" i="88" s="1"/>
  <c r="AK9" i="88"/>
  <c r="AT9" i="88" s="1"/>
  <c r="AJ9" i="88"/>
  <c r="AX4" i="88"/>
  <c r="S4" i="88" s="1"/>
  <c r="AC4" i="88" s="1"/>
  <c r="AB5" i="88" s="1"/>
  <c r="AS23" i="92"/>
  <c r="AL23" i="92"/>
  <c r="AU23" i="92" s="1"/>
  <c r="AS41" i="92"/>
  <c r="AL41" i="92"/>
  <c r="AU41" i="92" s="1"/>
  <c r="AS59" i="92"/>
  <c r="AL59" i="92"/>
  <c r="AU59" i="92" s="1"/>
  <c r="AS6" i="92"/>
  <c r="AL6" i="92"/>
  <c r="AU6" i="92" s="1"/>
  <c r="AS24" i="92"/>
  <c r="AL24" i="92"/>
  <c r="AU24" i="92" s="1"/>
  <c r="AS42" i="92"/>
  <c r="AL42" i="92"/>
  <c r="AU42" i="92" s="1"/>
  <c r="AS60" i="92"/>
  <c r="AL60" i="92"/>
  <c r="AU60" i="92" s="1"/>
  <c r="AJ7" i="92"/>
  <c r="AI73" i="79"/>
  <c r="AN73" i="79"/>
  <c r="Y73" i="85"/>
  <c r="X73" i="85"/>
  <c r="AS26" i="92"/>
  <c r="AL26" i="92"/>
  <c r="AU26" i="92" s="1"/>
  <c r="AS62" i="92"/>
  <c r="AL62" i="92"/>
  <c r="AU62" i="92" s="1"/>
  <c r="AJ3" i="92"/>
  <c r="AB4" i="92"/>
  <c r="AE68" i="75"/>
  <c r="W69" i="75"/>
  <c r="AF68" i="75"/>
  <c r="AO68" i="75" s="1"/>
  <c r="AG68" i="75"/>
  <c r="AP68" i="75" s="1"/>
  <c r="AJ46" i="88"/>
  <c r="AK46" i="88"/>
  <c r="AT46" i="88" s="1"/>
  <c r="AJ34" i="88"/>
  <c r="AK34" i="88"/>
  <c r="AT34" i="88" s="1"/>
  <c r="AJ16" i="88"/>
  <c r="AK16" i="88"/>
  <c r="AT16" i="88" s="1"/>
  <c r="AN74" i="91"/>
  <c r="AI74" i="91"/>
  <c r="X72" i="93"/>
  <c r="Y72" i="93"/>
  <c r="AR71" i="31"/>
  <c r="AJ14" i="92"/>
  <c r="AK14" i="92"/>
  <c r="AT14" i="92" s="1"/>
  <c r="AS32" i="92"/>
  <c r="AL32" i="92"/>
  <c r="AU32" i="92" s="1"/>
  <c r="AS50" i="92"/>
  <c r="AL50" i="92"/>
  <c r="AU50" i="92" s="1"/>
  <c r="AS66" i="92"/>
  <c r="AL66" i="92"/>
  <c r="AU66" i="92" s="1"/>
  <c r="AE71" i="87"/>
  <c r="W72" i="87"/>
  <c r="AF71" i="87"/>
  <c r="AO71" i="87" s="1"/>
  <c r="AG71" i="87"/>
  <c r="AP71" i="87" s="1"/>
  <c r="Y73" i="37"/>
  <c r="X73" i="37"/>
  <c r="AS27" i="92"/>
  <c r="AL27" i="92"/>
  <c r="AU27" i="92" s="1"/>
  <c r="AS45" i="92"/>
  <c r="AL45" i="92"/>
  <c r="AU45" i="92" s="1"/>
  <c r="AS63" i="92"/>
  <c r="AL63" i="92"/>
  <c r="AU63" i="92" s="1"/>
  <c r="Z71" i="39"/>
  <c r="AE71" i="82"/>
  <c r="W72" i="82"/>
  <c r="AF71" i="82"/>
  <c r="AO71" i="82" s="1"/>
  <c r="AG71" i="82"/>
  <c r="AP71" i="82" s="1"/>
  <c r="AR71" i="77"/>
  <c r="AH73" i="86"/>
  <c r="AQ73" i="86" s="1"/>
  <c r="Z70" i="47"/>
  <c r="AJ66" i="88"/>
  <c r="AK66" i="88"/>
  <c r="AT66" i="88" s="1"/>
  <c r="AK62" i="88"/>
  <c r="AT62" i="88" s="1"/>
  <c r="AJ62" i="88"/>
  <c r="AJ56" i="88"/>
  <c r="AK56" i="88"/>
  <c r="AT56" i="88" s="1"/>
  <c r="AK50" i="88"/>
  <c r="AT50" i="88" s="1"/>
  <c r="AJ50" i="88"/>
  <c r="AK44" i="88"/>
  <c r="AT44" i="88" s="1"/>
  <c r="AJ44" i="88"/>
  <c r="AK38" i="88"/>
  <c r="AT38" i="88" s="1"/>
  <c r="AJ38" i="88"/>
  <c r="AK32" i="88"/>
  <c r="AT32" i="88" s="1"/>
  <c r="AJ32" i="88"/>
  <c r="AK26" i="88"/>
  <c r="AT26" i="88" s="1"/>
  <c r="AJ26" i="88"/>
  <c r="AK20" i="88"/>
  <c r="AT20" i="88" s="1"/>
  <c r="AJ20" i="88"/>
  <c r="AK14" i="88"/>
  <c r="AT14" i="88" s="1"/>
  <c r="AJ14" i="88"/>
  <c r="AX7" i="88"/>
  <c r="S7" i="88" s="1"/>
  <c r="AC7" i="88" s="1"/>
  <c r="AB8" i="88" s="1"/>
  <c r="Z70" i="78"/>
  <c r="AR72" i="86"/>
  <c r="Y69" i="27"/>
  <c r="X69" i="27"/>
  <c r="Y74" i="95"/>
  <c r="X74" i="95"/>
  <c r="Z74" i="95" s="1"/>
  <c r="Y70" i="35"/>
  <c r="X70" i="35"/>
  <c r="AN71" i="41"/>
  <c r="AN72" i="85"/>
  <c r="AI72" i="85"/>
  <c r="X71" i="83"/>
  <c r="Y71" i="83"/>
  <c r="AH73" i="38"/>
  <c r="AQ73" i="38" s="1"/>
  <c r="X72" i="30"/>
  <c r="Z72" i="30" s="1"/>
  <c r="Y72" i="30"/>
  <c r="AN71" i="93"/>
  <c r="AI71" i="93"/>
  <c r="AS19" i="92"/>
  <c r="AL19" i="92"/>
  <c r="AU19" i="92" s="1"/>
  <c r="AS37" i="92"/>
  <c r="AL37" i="92"/>
  <c r="AU37" i="92" s="1"/>
  <c r="AS55" i="92"/>
  <c r="AL55" i="92"/>
  <c r="AU55" i="92" s="1"/>
  <c r="AR71" i="42"/>
  <c r="AH70" i="46"/>
  <c r="AQ70" i="46" s="1"/>
  <c r="AR70" i="33"/>
  <c r="AI70" i="43"/>
  <c r="AN70" i="43"/>
  <c r="AR69" i="47"/>
  <c r="AI69" i="29"/>
  <c r="AN69" i="29"/>
  <c r="AR71" i="25"/>
  <c r="AS16" i="92"/>
  <c r="AL16" i="92"/>
  <c r="AU16" i="92" s="1"/>
  <c r="AS34" i="92"/>
  <c r="AL34" i="92"/>
  <c r="AU34" i="92" s="1"/>
  <c r="AS52" i="92"/>
  <c r="AL52" i="92"/>
  <c r="AU52" i="92" s="1"/>
  <c r="AH69" i="74"/>
  <c r="AQ69" i="74" s="1"/>
  <c r="Z73" i="86"/>
  <c r="AK68" i="88"/>
  <c r="AT68" i="88" s="1"/>
  <c r="AJ68" i="88"/>
  <c r="AJ61" i="88"/>
  <c r="AK61" i="88"/>
  <c r="AT61" i="88" s="1"/>
  <c r="AJ55" i="88"/>
  <c r="AK55" i="88"/>
  <c r="AT55" i="88" s="1"/>
  <c r="AJ49" i="88"/>
  <c r="AK49" i="88"/>
  <c r="AT49" i="88" s="1"/>
  <c r="AJ43" i="88"/>
  <c r="AK43" i="88"/>
  <c r="AT43" i="88" s="1"/>
  <c r="AJ37" i="88"/>
  <c r="AK37" i="88"/>
  <c r="AT37" i="88" s="1"/>
  <c r="AJ31" i="88"/>
  <c r="AK31" i="88"/>
  <c r="AT31" i="88" s="1"/>
  <c r="AJ25" i="88"/>
  <c r="AK25" i="88"/>
  <c r="AT25" i="88" s="1"/>
  <c r="AJ19" i="88"/>
  <c r="AK19" i="88"/>
  <c r="AT19" i="88" s="1"/>
  <c r="AJ13" i="88"/>
  <c r="AK13" i="88"/>
  <c r="AT13" i="88" s="1"/>
  <c r="Y75" i="91"/>
  <c r="X75" i="91"/>
  <c r="AS11" i="92"/>
  <c r="AL11" i="92"/>
  <c r="AU11" i="92" s="1"/>
  <c r="AS29" i="92"/>
  <c r="AL29" i="92"/>
  <c r="AU29" i="92" s="1"/>
  <c r="AS47" i="92"/>
  <c r="AL47" i="92"/>
  <c r="AU47" i="92" s="1"/>
  <c r="AS67" i="92"/>
  <c r="AL67" i="92"/>
  <c r="AU67" i="92" s="1"/>
  <c r="Y73" i="73"/>
  <c r="X73" i="73"/>
  <c r="AS12" i="92"/>
  <c r="AL12" i="92"/>
  <c r="AU12" i="92" s="1"/>
  <c r="AS30" i="92"/>
  <c r="AL30" i="92"/>
  <c r="AU30" i="92" s="1"/>
  <c r="AS48" i="92"/>
  <c r="AL48" i="92"/>
  <c r="AU48" i="92" s="1"/>
  <c r="AS65" i="92"/>
  <c r="AL65" i="92"/>
  <c r="AU65" i="92" s="1"/>
  <c r="AN68" i="89"/>
  <c r="AI68" i="89"/>
  <c r="AN73" i="95"/>
  <c r="AI73" i="95"/>
  <c r="AR70" i="39"/>
  <c r="AS44" i="92"/>
  <c r="AL44" i="92"/>
  <c r="AU44" i="92" s="1"/>
  <c r="X71" i="43"/>
  <c r="Z71" i="43" s="1"/>
  <c r="Y71" i="43"/>
  <c r="AS21" i="92"/>
  <c r="AL21" i="92"/>
  <c r="AU21" i="92" s="1"/>
  <c r="AH71" i="33"/>
  <c r="AQ71" i="33" s="1"/>
  <c r="AJ58" i="88"/>
  <c r="AK58" i="88"/>
  <c r="AT58" i="88" s="1"/>
  <c r="AE73" i="26"/>
  <c r="W74" i="26"/>
  <c r="AG73" i="26"/>
  <c r="AP73" i="26" s="1"/>
  <c r="AF73" i="26"/>
  <c r="AO73" i="26" s="1"/>
  <c r="AS20" i="92"/>
  <c r="AL20" i="92"/>
  <c r="AU20" i="92" s="1"/>
  <c r="AS38" i="92"/>
  <c r="AL38" i="92"/>
  <c r="AU38" i="92" s="1"/>
  <c r="AS56" i="92"/>
  <c r="AL56" i="92"/>
  <c r="AU56" i="92" s="1"/>
  <c r="AN72" i="37"/>
  <c r="AI72" i="37"/>
  <c r="AS15" i="92"/>
  <c r="AL15" i="92"/>
  <c r="AU15" i="92" s="1"/>
  <c r="AS33" i="92"/>
  <c r="AL33" i="92"/>
  <c r="AU33" i="92" s="1"/>
  <c r="AS51" i="92"/>
  <c r="AL51" i="92"/>
  <c r="AU51" i="92" s="1"/>
  <c r="AS68" i="92"/>
  <c r="AL68" i="92"/>
  <c r="AU68" i="92" s="1"/>
  <c r="AI70" i="83"/>
  <c r="AN70" i="83"/>
  <c r="AH72" i="31"/>
  <c r="AQ72" i="31" s="1"/>
  <c r="AR68" i="74"/>
  <c r="AR72" i="38"/>
  <c r="AH72" i="25"/>
  <c r="AQ72" i="25" s="1"/>
  <c r="AF68" i="94"/>
  <c r="AO68" i="94" s="1"/>
  <c r="AG68" i="94"/>
  <c r="AP68" i="94" s="1"/>
  <c r="W69" i="94"/>
  <c r="AE68" i="94"/>
  <c r="AJ67" i="88"/>
  <c r="AK67" i="88"/>
  <c r="AT67" i="88" s="1"/>
  <c r="AK60" i="88"/>
  <c r="AT60" i="88" s="1"/>
  <c r="AJ60" i="88"/>
  <c r="AJ54" i="88"/>
  <c r="AK54" i="88"/>
  <c r="AT54" i="88" s="1"/>
  <c r="AJ48" i="88"/>
  <c r="AK48" i="88"/>
  <c r="AT48" i="88" s="1"/>
  <c r="AJ42" i="88"/>
  <c r="AK42" i="88"/>
  <c r="AT42" i="88" s="1"/>
  <c r="AJ36" i="88"/>
  <c r="AK36" i="88"/>
  <c r="AT36" i="88" s="1"/>
  <c r="AJ30" i="88"/>
  <c r="AK30" i="88"/>
  <c r="AT30" i="88" s="1"/>
  <c r="AJ24" i="88"/>
  <c r="AK24" i="88"/>
  <c r="AT24" i="88" s="1"/>
  <c r="AJ18" i="88"/>
  <c r="AK18" i="88"/>
  <c r="AT18" i="88" s="1"/>
  <c r="AJ12" i="88"/>
  <c r="AK12" i="88"/>
  <c r="AT12" i="88" s="1"/>
  <c r="AJ6" i="88"/>
  <c r="AK6" i="88"/>
  <c r="AT6" i="88" s="1"/>
  <c r="AH72" i="77"/>
  <c r="AQ72" i="77" s="1"/>
  <c r="AL69" i="92"/>
  <c r="AU69" i="92" s="1"/>
  <c r="AR69" i="92"/>
  <c r="AR71" i="92" s="1"/>
  <c r="AN71" i="81"/>
  <c r="AI71" i="81"/>
  <c r="AN72" i="73"/>
  <c r="AI72" i="73"/>
  <c r="AI68" i="27"/>
  <c r="AN68" i="27"/>
  <c r="AN69" i="35"/>
  <c r="AI69" i="35"/>
  <c r="AF71" i="33" l="1"/>
  <c r="AO71" i="33" s="1"/>
  <c r="Z73" i="85"/>
  <c r="AG71" i="33"/>
  <c r="AP71" i="33" s="1"/>
  <c r="W72" i="33"/>
  <c r="Z70" i="35"/>
  <c r="AE70" i="35" s="1"/>
  <c r="AG72" i="31"/>
  <c r="AP72" i="31" s="1"/>
  <c r="Z75" i="91"/>
  <c r="Z72" i="93"/>
  <c r="AG72" i="93" s="1"/>
  <c r="AP72" i="93" s="1"/>
  <c r="Z72" i="41"/>
  <c r="AE72" i="41" s="1"/>
  <c r="W73" i="31"/>
  <c r="AB4" i="88"/>
  <c r="AK4" i="88" s="1"/>
  <c r="AT4" i="88" s="1"/>
  <c r="Z73" i="37"/>
  <c r="AG73" i="37" s="1"/>
  <c r="AP73" i="37" s="1"/>
  <c r="Z69" i="89"/>
  <c r="AF69" i="89" s="1"/>
  <c r="AO69" i="89" s="1"/>
  <c r="Z71" i="83"/>
  <c r="W72" i="83" s="1"/>
  <c r="Z69" i="27"/>
  <c r="AE69" i="27" s="1"/>
  <c r="W73" i="93"/>
  <c r="W70" i="89"/>
  <c r="AE69" i="89"/>
  <c r="AG69" i="89"/>
  <c r="AP69" i="89" s="1"/>
  <c r="W73" i="41"/>
  <c r="AF72" i="41"/>
  <c r="AO72" i="41" s="1"/>
  <c r="AG72" i="41"/>
  <c r="AP72" i="41" s="1"/>
  <c r="AE71" i="83"/>
  <c r="AG69" i="27"/>
  <c r="AP69" i="27" s="1"/>
  <c r="AF69" i="27"/>
  <c r="AO69" i="27" s="1"/>
  <c r="W74" i="37"/>
  <c r="AS18" i="88"/>
  <c r="AL18" i="88"/>
  <c r="AU18" i="88" s="1"/>
  <c r="AS36" i="88"/>
  <c r="AL36" i="88"/>
  <c r="AU36" i="88" s="1"/>
  <c r="AS54" i="88"/>
  <c r="AL54" i="88"/>
  <c r="AU54" i="88" s="1"/>
  <c r="AI68" i="94"/>
  <c r="AN68" i="94"/>
  <c r="AS58" i="88"/>
  <c r="AL58" i="88"/>
  <c r="AU58" i="88" s="1"/>
  <c r="AS13" i="88"/>
  <c r="AL13" i="88"/>
  <c r="AU13" i="88" s="1"/>
  <c r="AS31" i="88"/>
  <c r="AL31" i="88"/>
  <c r="AU31" i="88" s="1"/>
  <c r="AS49" i="88"/>
  <c r="AL49" i="88"/>
  <c r="AU49" i="88" s="1"/>
  <c r="AR71" i="93"/>
  <c r="AS14" i="88"/>
  <c r="AL14" i="88"/>
  <c r="AU14" i="88" s="1"/>
  <c r="AS32" i="88"/>
  <c r="AL32" i="88"/>
  <c r="AU32" i="88" s="1"/>
  <c r="AS50" i="88"/>
  <c r="AL50" i="88"/>
  <c r="AU50" i="88" s="1"/>
  <c r="X72" i="82"/>
  <c r="Y72" i="82"/>
  <c r="AS34" i="88"/>
  <c r="AL34" i="88"/>
  <c r="AU34" i="88" s="1"/>
  <c r="Y69" i="75"/>
  <c r="Z69" i="75" s="1"/>
  <c r="X69" i="75"/>
  <c r="AR73" i="79"/>
  <c r="AS27" i="88"/>
  <c r="AL27" i="88"/>
  <c r="AU27" i="88" s="1"/>
  <c r="AS45" i="88"/>
  <c r="AL45" i="88"/>
  <c r="AU45" i="88" s="1"/>
  <c r="AS63" i="88"/>
  <c r="AL63" i="88"/>
  <c r="AU63" i="88" s="1"/>
  <c r="AS10" i="92"/>
  <c r="AL10" i="92"/>
  <c r="AU10" i="92" s="1"/>
  <c r="AS52" i="88"/>
  <c r="AL52" i="88"/>
  <c r="AU52" i="88" s="1"/>
  <c r="AS65" i="88"/>
  <c r="AL65" i="88"/>
  <c r="AU65" i="88" s="1"/>
  <c r="AN71" i="34"/>
  <c r="AI71" i="34"/>
  <c r="AS40" i="88"/>
  <c r="AL40" i="88"/>
  <c r="AU40" i="88" s="1"/>
  <c r="AH70" i="29"/>
  <c r="AQ70" i="29" s="1"/>
  <c r="X73" i="31"/>
  <c r="Y73" i="31"/>
  <c r="AN69" i="74"/>
  <c r="AI69" i="74"/>
  <c r="AR68" i="27"/>
  <c r="AS60" i="88"/>
  <c r="AL60" i="88"/>
  <c r="AU60" i="88" s="1"/>
  <c r="X69" i="94"/>
  <c r="Y69" i="94"/>
  <c r="AR70" i="83"/>
  <c r="W74" i="86"/>
  <c r="AG73" i="86"/>
  <c r="AP73" i="86" s="1"/>
  <c r="AE73" i="86"/>
  <c r="AF73" i="86"/>
  <c r="AO73" i="86" s="1"/>
  <c r="AR72" i="85"/>
  <c r="AS66" i="88"/>
  <c r="AL66" i="88"/>
  <c r="AU66" i="88" s="1"/>
  <c r="AS14" i="92"/>
  <c r="AL14" i="92"/>
  <c r="AU14" i="92" s="1"/>
  <c r="AR74" i="91"/>
  <c r="AI68" i="75"/>
  <c r="AN68" i="75"/>
  <c r="AS7" i="92"/>
  <c r="AL7" i="92"/>
  <c r="AU7" i="92" s="1"/>
  <c r="AS51" i="88"/>
  <c r="AL51" i="88"/>
  <c r="AU51" i="88" s="1"/>
  <c r="AS8" i="92"/>
  <c r="AL8" i="92"/>
  <c r="AU8" i="92" s="1"/>
  <c r="AS10" i="88"/>
  <c r="AL10" i="88"/>
  <c r="AU10" i="88" s="1"/>
  <c r="AN69" i="45"/>
  <c r="AI69" i="45"/>
  <c r="AS17" i="88"/>
  <c r="AL17" i="88"/>
  <c r="AU17" i="88" s="1"/>
  <c r="AS35" i="88"/>
  <c r="AL35" i="88"/>
  <c r="AU35" i="88" s="1"/>
  <c r="AS53" i="88"/>
  <c r="AL53" i="88"/>
  <c r="AU53" i="88" s="1"/>
  <c r="AI73" i="38"/>
  <c r="AN73" i="38"/>
  <c r="AH72" i="41"/>
  <c r="AQ72" i="41" s="1"/>
  <c r="Y73" i="77"/>
  <c r="X73" i="77"/>
  <c r="AI72" i="31"/>
  <c r="AN72" i="31"/>
  <c r="Y73" i="25"/>
  <c r="X73" i="25"/>
  <c r="AR72" i="73"/>
  <c r="AS6" i="88"/>
  <c r="AL6" i="88"/>
  <c r="AU6" i="88" s="1"/>
  <c r="AS24" i="88"/>
  <c r="AL24" i="88"/>
  <c r="AU24" i="88" s="1"/>
  <c r="AS42" i="88"/>
  <c r="AL42" i="88"/>
  <c r="AU42" i="88" s="1"/>
  <c r="AH75" i="91"/>
  <c r="AQ75" i="91" s="1"/>
  <c r="AS19" i="88"/>
  <c r="AL19" i="88"/>
  <c r="AU19" i="88" s="1"/>
  <c r="AS37" i="88"/>
  <c r="AL37" i="88"/>
  <c r="AU37" i="88" s="1"/>
  <c r="AS55" i="88"/>
  <c r="AL55" i="88"/>
  <c r="AU55" i="88" s="1"/>
  <c r="AR70" i="43"/>
  <c r="AH74" i="95"/>
  <c r="AQ74" i="95" s="1"/>
  <c r="AS20" i="88"/>
  <c r="AL20" i="88"/>
  <c r="AU20" i="88" s="1"/>
  <c r="AS38" i="88"/>
  <c r="AL38" i="88"/>
  <c r="AU38" i="88" s="1"/>
  <c r="AE70" i="47"/>
  <c r="AF70" i="47"/>
  <c r="AO70" i="47" s="1"/>
  <c r="W71" i="47"/>
  <c r="AG70" i="47"/>
  <c r="AP70" i="47" s="1"/>
  <c r="AN71" i="82"/>
  <c r="AI71" i="82"/>
  <c r="AS46" i="88"/>
  <c r="AL46" i="88"/>
  <c r="AU46" i="88" s="1"/>
  <c r="AK4" i="92"/>
  <c r="AT4" i="92" s="1"/>
  <c r="AT71" i="92" s="1"/>
  <c r="AJ4" i="92"/>
  <c r="AH73" i="85"/>
  <c r="AQ73" i="85" s="1"/>
  <c r="AS15" i="88"/>
  <c r="AL15" i="88"/>
  <c r="AU15" i="88" s="1"/>
  <c r="AS33" i="88"/>
  <c r="AL33" i="88"/>
  <c r="AU33" i="88" s="1"/>
  <c r="Y70" i="45"/>
  <c r="X70" i="45"/>
  <c r="AS3" i="88"/>
  <c r="AL3" i="88"/>
  <c r="AU3" i="88" s="1"/>
  <c r="AS64" i="88"/>
  <c r="AL64" i="88"/>
  <c r="AU64" i="88" s="1"/>
  <c r="Z70" i="29"/>
  <c r="AS67" i="88"/>
  <c r="AL67" i="88"/>
  <c r="AU67" i="88" s="1"/>
  <c r="X74" i="26"/>
  <c r="Y74" i="26"/>
  <c r="AH71" i="43"/>
  <c r="AQ71" i="43" s="1"/>
  <c r="AR73" i="95"/>
  <c r="AH73" i="73"/>
  <c r="AQ73" i="73" s="1"/>
  <c r="AH72" i="30"/>
  <c r="AQ72" i="30" s="1"/>
  <c r="AS56" i="88"/>
  <c r="AL56" i="88"/>
  <c r="AU56" i="88" s="1"/>
  <c r="W72" i="39"/>
  <c r="AG71" i="39"/>
  <c r="AP71" i="39" s="1"/>
  <c r="AF71" i="39"/>
  <c r="AO71" i="39" s="1"/>
  <c r="AE71" i="39"/>
  <c r="AS3" i="92"/>
  <c r="AL3" i="92"/>
  <c r="AU3" i="92" s="1"/>
  <c r="AE72" i="42"/>
  <c r="W73" i="42"/>
  <c r="AF72" i="42"/>
  <c r="AO72" i="42" s="1"/>
  <c r="AG72" i="42"/>
  <c r="AP72" i="42" s="1"/>
  <c r="AH74" i="79"/>
  <c r="AQ74" i="79" s="1"/>
  <c r="AH72" i="81"/>
  <c r="AQ72" i="81" s="1"/>
  <c r="AS23" i="88"/>
  <c r="AL23" i="88"/>
  <c r="AU23" i="88" s="1"/>
  <c r="AS41" i="88"/>
  <c r="AL41" i="88"/>
  <c r="AU41" i="88" s="1"/>
  <c r="AS59" i="88"/>
  <c r="AL59" i="88"/>
  <c r="AU59" i="88" s="1"/>
  <c r="AI69" i="88"/>
  <c r="AN69" i="88"/>
  <c r="AN71" i="88" s="1"/>
  <c r="AI72" i="77"/>
  <c r="AN72" i="77"/>
  <c r="AJ7" i="88"/>
  <c r="AI72" i="25"/>
  <c r="AN72" i="25"/>
  <c r="X72" i="33"/>
  <c r="Y72" i="33"/>
  <c r="AR69" i="35"/>
  <c r="AR71" i="81"/>
  <c r="AS30" i="88"/>
  <c r="AL30" i="88"/>
  <c r="AU30" i="88" s="1"/>
  <c r="AG75" i="91"/>
  <c r="AP75" i="91" s="1"/>
  <c r="AF75" i="91"/>
  <c r="AO75" i="91" s="1"/>
  <c r="AE75" i="91"/>
  <c r="W76" i="91"/>
  <c r="AR69" i="29"/>
  <c r="W73" i="30"/>
  <c r="AG72" i="30"/>
  <c r="AP72" i="30" s="1"/>
  <c r="AF72" i="30"/>
  <c r="AO72" i="30" s="1"/>
  <c r="AE72" i="30"/>
  <c r="AG74" i="95"/>
  <c r="AP74" i="95" s="1"/>
  <c r="AF74" i="95"/>
  <c r="AO74" i="95" s="1"/>
  <c r="W75" i="95"/>
  <c r="AE74" i="95"/>
  <c r="W71" i="78"/>
  <c r="AG70" i="78"/>
  <c r="AP70" i="78" s="1"/>
  <c r="AE70" i="78"/>
  <c r="AF70" i="78"/>
  <c r="AO70" i="78" s="1"/>
  <c r="AS26" i="88"/>
  <c r="AL26" i="88"/>
  <c r="AU26" i="88" s="1"/>
  <c r="AS44" i="88"/>
  <c r="AL44" i="88"/>
  <c r="AU44" i="88" s="1"/>
  <c r="AS62" i="88"/>
  <c r="AL62" i="88"/>
  <c r="AU62" i="88" s="1"/>
  <c r="AH73" i="37"/>
  <c r="AQ73" i="37" s="1"/>
  <c r="Y72" i="87"/>
  <c r="X72" i="87"/>
  <c r="AS16" i="88"/>
  <c r="AL16" i="88"/>
  <c r="AU16" i="88" s="1"/>
  <c r="W74" i="85"/>
  <c r="AG73" i="85"/>
  <c r="AP73" i="85" s="1"/>
  <c r="AE73" i="85"/>
  <c r="AF73" i="85"/>
  <c r="AO73" i="85" s="1"/>
  <c r="AK5" i="88"/>
  <c r="AT5" i="88" s="1"/>
  <c r="AJ5" i="88"/>
  <c r="AS21" i="88"/>
  <c r="AL21" i="88"/>
  <c r="AU21" i="88" s="1"/>
  <c r="AS39" i="88"/>
  <c r="AL39" i="88"/>
  <c r="AU39" i="88" s="1"/>
  <c r="AS57" i="88"/>
  <c r="AL57" i="88"/>
  <c r="AU57" i="88" s="1"/>
  <c r="AF72" i="90"/>
  <c r="AO72" i="90" s="1"/>
  <c r="AG72" i="90"/>
  <c r="AP72" i="90" s="1"/>
  <c r="AE72" i="90"/>
  <c r="W73" i="90"/>
  <c r="AS28" i="88"/>
  <c r="AL28" i="88"/>
  <c r="AU28" i="88" s="1"/>
  <c r="Z74" i="79"/>
  <c r="Z72" i="81"/>
  <c r="Y74" i="38"/>
  <c r="X74" i="38"/>
  <c r="AS22" i="88"/>
  <c r="AL22" i="88"/>
  <c r="AU22" i="88" s="1"/>
  <c r="Y71" i="46"/>
  <c r="X71" i="46"/>
  <c r="AS12" i="88"/>
  <c r="AL12" i="88"/>
  <c r="AU12" i="88" s="1"/>
  <c r="AS48" i="88"/>
  <c r="AL48" i="88"/>
  <c r="AU48" i="88" s="1"/>
  <c r="AR72" i="37"/>
  <c r="AI73" i="26"/>
  <c r="AN73" i="26"/>
  <c r="AG71" i="43"/>
  <c r="AP71" i="43" s="1"/>
  <c r="AF71" i="43"/>
  <c r="AO71" i="43" s="1"/>
  <c r="AE71" i="43"/>
  <c r="W72" i="43"/>
  <c r="AS25" i="88"/>
  <c r="AL25" i="88"/>
  <c r="AU25" i="88" s="1"/>
  <c r="AS43" i="88"/>
  <c r="AL43" i="88"/>
  <c r="AU43" i="88" s="1"/>
  <c r="AS61" i="88"/>
  <c r="AL61" i="88"/>
  <c r="AU61" i="88" s="1"/>
  <c r="AR71" i="41"/>
  <c r="AR68" i="89"/>
  <c r="Z73" i="73"/>
  <c r="AS68" i="88"/>
  <c r="AL68" i="88"/>
  <c r="AU68" i="88" s="1"/>
  <c r="AH71" i="83"/>
  <c r="AQ71" i="83" s="1"/>
  <c r="AH70" i="35"/>
  <c r="AQ70" i="35" s="1"/>
  <c r="AH69" i="27"/>
  <c r="AQ69" i="27" s="1"/>
  <c r="AJ8" i="88"/>
  <c r="AK8" i="88"/>
  <c r="AT8" i="88" s="1"/>
  <c r="AI71" i="87"/>
  <c r="AN71" i="87"/>
  <c r="AH72" i="93"/>
  <c r="AQ72" i="93" s="1"/>
  <c r="AS9" i="88"/>
  <c r="AL9" i="88"/>
  <c r="AU9" i="88" s="1"/>
  <c r="AH69" i="89"/>
  <c r="AQ69" i="89" s="1"/>
  <c r="AS11" i="88"/>
  <c r="AL11" i="88"/>
  <c r="AU11" i="88" s="1"/>
  <c r="AS29" i="88"/>
  <c r="AL29" i="88"/>
  <c r="AU29" i="88" s="1"/>
  <c r="AS47" i="88"/>
  <c r="AL47" i="88"/>
  <c r="AU47" i="88" s="1"/>
  <c r="AR71" i="30"/>
  <c r="X72" i="34"/>
  <c r="Z72" i="34" s="1"/>
  <c r="Y72" i="34"/>
  <c r="X70" i="74"/>
  <c r="Y70" i="74"/>
  <c r="AN71" i="33"/>
  <c r="AI71" i="33"/>
  <c r="AI70" i="46"/>
  <c r="AN70" i="46"/>
  <c r="AJ4" i="88" l="1"/>
  <c r="Z69" i="94"/>
  <c r="AF70" i="35"/>
  <c r="AO70" i="35" s="1"/>
  <c r="AE73" i="37"/>
  <c r="AG70" i="35"/>
  <c r="AP70" i="35" s="1"/>
  <c r="AF73" i="37"/>
  <c r="AO73" i="37" s="1"/>
  <c r="W71" i="35"/>
  <c r="W70" i="27"/>
  <c r="AE72" i="93"/>
  <c r="Z74" i="38"/>
  <c r="AF74" i="38" s="1"/>
  <c r="AO74" i="38" s="1"/>
  <c r="Z72" i="33"/>
  <c r="AG72" i="33" s="1"/>
  <c r="AP72" i="33" s="1"/>
  <c r="Z70" i="45"/>
  <c r="Z73" i="25"/>
  <c r="AF73" i="25" s="1"/>
  <c r="AO73" i="25" s="1"/>
  <c r="Z73" i="77"/>
  <c r="AF72" i="93"/>
  <c r="AO72" i="93" s="1"/>
  <c r="AG71" i="83"/>
  <c r="AP71" i="83" s="1"/>
  <c r="Z72" i="82"/>
  <c r="AG72" i="82" s="1"/>
  <c r="AP72" i="82" s="1"/>
  <c r="AF71" i="83"/>
  <c r="AO71" i="83" s="1"/>
  <c r="Z72" i="87"/>
  <c r="AG72" i="87" s="1"/>
  <c r="AP72" i="87" s="1"/>
  <c r="AE72" i="87"/>
  <c r="AE74" i="38"/>
  <c r="W75" i="38"/>
  <c r="AG74" i="38"/>
  <c r="AP74" i="38" s="1"/>
  <c r="W73" i="33"/>
  <c r="AE73" i="25"/>
  <c r="W74" i="25"/>
  <c r="AG73" i="25"/>
  <c r="AP73" i="25" s="1"/>
  <c r="W74" i="73"/>
  <c r="AG73" i="73"/>
  <c r="AP73" i="73" s="1"/>
  <c r="AE73" i="73"/>
  <c r="AF73" i="73"/>
  <c r="AO73" i="73" s="1"/>
  <c r="X73" i="90"/>
  <c r="Y73" i="90"/>
  <c r="AH70" i="74"/>
  <c r="AQ70" i="74" s="1"/>
  <c r="AR70" i="46"/>
  <c r="AR71" i="87"/>
  <c r="X75" i="95"/>
  <c r="Y75" i="95"/>
  <c r="AN75" i="91"/>
  <c r="AI75" i="91"/>
  <c r="AF70" i="29"/>
  <c r="AO70" i="29" s="1"/>
  <c r="AE70" i="29"/>
  <c r="W71" i="29"/>
  <c r="AG70" i="29"/>
  <c r="AP70" i="29" s="1"/>
  <c r="AI73" i="86"/>
  <c r="AN73" i="86"/>
  <c r="AR68" i="94"/>
  <c r="AI70" i="35"/>
  <c r="AN70" i="35"/>
  <c r="X73" i="41"/>
  <c r="Y73" i="41"/>
  <c r="X70" i="89"/>
  <c r="Y70" i="89"/>
  <c r="AF72" i="34"/>
  <c r="AO72" i="34" s="1"/>
  <c r="AG72" i="34"/>
  <c r="AP72" i="34" s="1"/>
  <c r="W73" i="34"/>
  <c r="AE72" i="34"/>
  <c r="AS8" i="88"/>
  <c r="AL8" i="88"/>
  <c r="AU8" i="88" s="1"/>
  <c r="AR71" i="33"/>
  <c r="AH72" i="34"/>
  <c r="AQ72" i="34" s="1"/>
  <c r="Y72" i="43"/>
  <c r="X72" i="43"/>
  <c r="AR73" i="26"/>
  <c r="AH74" i="38"/>
  <c r="AQ74" i="38" s="1"/>
  <c r="AS5" i="88"/>
  <c r="AL5" i="88"/>
  <c r="AU5" i="88" s="1"/>
  <c r="X74" i="85"/>
  <c r="Y74" i="85"/>
  <c r="AI70" i="78"/>
  <c r="AN70" i="78"/>
  <c r="AL69" i="88"/>
  <c r="AU69" i="88" s="1"/>
  <c r="AR69" i="88"/>
  <c r="AR71" i="88" s="1"/>
  <c r="AI71" i="39"/>
  <c r="AN71" i="39"/>
  <c r="W71" i="45"/>
  <c r="AE70" i="45"/>
  <c r="AF70" i="45"/>
  <c r="AO70" i="45" s="1"/>
  <c r="AG70" i="45"/>
  <c r="AP70" i="45" s="1"/>
  <c r="X71" i="47"/>
  <c r="Y71" i="47"/>
  <c r="AE73" i="77"/>
  <c r="W74" i="77"/>
  <c r="AF73" i="77"/>
  <c r="AO73" i="77" s="1"/>
  <c r="AG73" i="77"/>
  <c r="AP73" i="77" s="1"/>
  <c r="AH69" i="94"/>
  <c r="AQ69" i="94" s="1"/>
  <c r="AR69" i="74"/>
  <c r="AR71" i="34"/>
  <c r="AG69" i="75"/>
  <c r="AP69" i="75" s="1"/>
  <c r="AF69" i="75"/>
  <c r="AO69" i="75" s="1"/>
  <c r="AE69" i="75"/>
  <c r="W70" i="75"/>
  <c r="AI73" i="37"/>
  <c r="AN73" i="37"/>
  <c r="AI72" i="41"/>
  <c r="AN72" i="41"/>
  <c r="AI72" i="93"/>
  <c r="AN72" i="93"/>
  <c r="AH71" i="46"/>
  <c r="AQ71" i="46" s="1"/>
  <c r="Y73" i="30"/>
  <c r="X73" i="30"/>
  <c r="AR72" i="25"/>
  <c r="AH74" i="26"/>
  <c r="AQ74" i="26" s="1"/>
  <c r="AR72" i="31"/>
  <c r="AR73" i="38"/>
  <c r="AR68" i="75"/>
  <c r="W70" i="94"/>
  <c r="AG69" i="94"/>
  <c r="AP69" i="94" s="1"/>
  <c r="AF69" i="94"/>
  <c r="AO69" i="94" s="1"/>
  <c r="AE69" i="94"/>
  <c r="Y70" i="27"/>
  <c r="X70" i="27"/>
  <c r="AN71" i="83"/>
  <c r="AI71" i="83"/>
  <c r="AN71" i="43"/>
  <c r="AI71" i="43"/>
  <c r="AN72" i="90"/>
  <c r="AI72" i="90"/>
  <c r="AS7" i="88"/>
  <c r="AL7" i="88"/>
  <c r="AU7" i="88" s="1"/>
  <c r="X73" i="42"/>
  <c r="Y73" i="42"/>
  <c r="Z74" i="26"/>
  <c r="AR71" i="82"/>
  <c r="AI70" i="47"/>
  <c r="AN70" i="47"/>
  <c r="AS4" i="88"/>
  <c r="AS71" i="88" s="1"/>
  <c r="AL4" i="88"/>
  <c r="AU4" i="88" s="1"/>
  <c r="AR69" i="45"/>
  <c r="X74" i="86"/>
  <c r="Z74" i="86" s="1"/>
  <c r="Y74" i="86"/>
  <c r="AI69" i="27"/>
  <c r="AN69" i="27"/>
  <c r="Z71" i="46"/>
  <c r="W73" i="81"/>
  <c r="AG72" i="81"/>
  <c r="AP72" i="81" s="1"/>
  <c r="AF72" i="81"/>
  <c r="AO72" i="81" s="1"/>
  <c r="AE72" i="81"/>
  <c r="AI73" i="85"/>
  <c r="AN73" i="85"/>
  <c r="AH72" i="87"/>
  <c r="AQ72" i="87" s="1"/>
  <c r="X71" i="78"/>
  <c r="Z71" i="78" s="1"/>
  <c r="Y71" i="78"/>
  <c r="AI72" i="30"/>
  <c r="AN72" i="30"/>
  <c r="AI72" i="42"/>
  <c r="AN72" i="42"/>
  <c r="AH73" i="25"/>
  <c r="AQ73" i="25" s="1"/>
  <c r="AT71" i="88"/>
  <c r="AH73" i="31"/>
  <c r="AQ73" i="31" s="1"/>
  <c r="Y71" i="35"/>
  <c r="X71" i="35"/>
  <c r="AI69" i="89"/>
  <c r="AN69" i="89"/>
  <c r="Z70" i="74"/>
  <c r="AE74" i="79"/>
  <c r="W75" i="79"/>
  <c r="AG74" i="79"/>
  <c r="AP74" i="79" s="1"/>
  <c r="AF74" i="79"/>
  <c r="AO74" i="79" s="1"/>
  <c r="AI74" i="95"/>
  <c r="AN74" i="95"/>
  <c r="X76" i="91"/>
  <c r="Y76" i="91"/>
  <c r="AH72" i="33"/>
  <c r="AQ72" i="33" s="1"/>
  <c r="AR72" i="77"/>
  <c r="X72" i="39"/>
  <c r="Z72" i="39" s="1"/>
  <c r="Y72" i="39"/>
  <c r="AH70" i="45"/>
  <c r="AQ70" i="45" s="1"/>
  <c r="AS4" i="92"/>
  <c r="AS71" i="92" s="1"/>
  <c r="AL4" i="92"/>
  <c r="AU4" i="92" s="1"/>
  <c r="AU71" i="92" s="1"/>
  <c r="C11" i="92" s="1"/>
  <c r="F45" i="97" s="1"/>
  <c r="AH73" i="77"/>
  <c r="AQ73" i="77" s="1"/>
  <c r="Z73" i="31"/>
  <c r="AH69" i="75"/>
  <c r="AQ69" i="75" s="1"/>
  <c r="AH72" i="82"/>
  <c r="AQ72" i="82" s="1"/>
  <c r="Y74" i="37"/>
  <c r="X74" i="37"/>
  <c r="Z74" i="37" s="1"/>
  <c r="Y72" i="83"/>
  <c r="X72" i="83"/>
  <c r="X73" i="93"/>
  <c r="Y73" i="93"/>
  <c r="Z73" i="93" s="1"/>
  <c r="Z75" i="95" l="1"/>
  <c r="AE72" i="82"/>
  <c r="AF72" i="33"/>
  <c r="AO72" i="33" s="1"/>
  <c r="Z71" i="35"/>
  <c r="AF72" i="87"/>
  <c r="AO72" i="87" s="1"/>
  <c r="W73" i="82"/>
  <c r="AE72" i="33"/>
  <c r="AF72" i="82"/>
  <c r="AO72" i="82" s="1"/>
  <c r="Z73" i="41"/>
  <c r="AG73" i="41" s="1"/>
  <c r="AP73" i="41" s="1"/>
  <c r="W73" i="87"/>
  <c r="Z76" i="91"/>
  <c r="AE76" i="91" s="1"/>
  <c r="Z73" i="42"/>
  <c r="AF73" i="42" s="1"/>
  <c r="AO73" i="42" s="1"/>
  <c r="Z71" i="47"/>
  <c r="AF71" i="47" s="1"/>
  <c r="AO71" i="47" s="1"/>
  <c r="AU71" i="88"/>
  <c r="C11" i="88" s="1"/>
  <c r="F41" i="97" s="1"/>
  <c r="AF71" i="78"/>
  <c r="AO71" i="78" s="1"/>
  <c r="AE71" i="78"/>
  <c r="W72" i="78"/>
  <c r="AG71" i="78"/>
  <c r="AP71" i="78" s="1"/>
  <c r="AE74" i="86"/>
  <c r="AF74" i="86"/>
  <c r="AO74" i="86" s="1"/>
  <c r="W75" i="86"/>
  <c r="AG74" i="86"/>
  <c r="AP74" i="86" s="1"/>
  <c r="W77" i="91"/>
  <c r="AF76" i="91"/>
  <c r="AO76" i="91" s="1"/>
  <c r="AG71" i="47"/>
  <c r="AP71" i="47" s="1"/>
  <c r="AE71" i="47"/>
  <c r="W72" i="47"/>
  <c r="AE75" i="95"/>
  <c r="W76" i="95"/>
  <c r="AF75" i="95"/>
  <c r="AO75" i="95" s="1"/>
  <c r="AG75" i="95"/>
  <c r="AP75" i="95" s="1"/>
  <c r="AH72" i="83"/>
  <c r="AQ72" i="83" s="1"/>
  <c r="AH72" i="39"/>
  <c r="AQ72" i="39" s="1"/>
  <c r="Y75" i="79"/>
  <c r="X75" i="79"/>
  <c r="AG74" i="26"/>
  <c r="AP74" i="26" s="1"/>
  <c r="AF74" i="26"/>
  <c r="AO74" i="26" s="1"/>
  <c r="AE74" i="26"/>
  <c r="W75" i="26"/>
  <c r="AR72" i="90"/>
  <c r="AH70" i="27"/>
  <c r="AQ70" i="27" s="1"/>
  <c r="AR72" i="93"/>
  <c r="X70" i="75"/>
  <c r="Y70" i="75"/>
  <c r="AF73" i="41"/>
  <c r="AO73" i="41" s="1"/>
  <c r="AE73" i="41"/>
  <c r="W74" i="41"/>
  <c r="AR73" i="86"/>
  <c r="AN72" i="33"/>
  <c r="AI72" i="33"/>
  <c r="AI74" i="38"/>
  <c r="AN74" i="38"/>
  <c r="AN72" i="82"/>
  <c r="AI72" i="82"/>
  <c r="Z72" i="83"/>
  <c r="AR74" i="95"/>
  <c r="W71" i="74"/>
  <c r="AG70" i="74"/>
  <c r="AP70" i="74" s="1"/>
  <c r="AF70" i="74"/>
  <c r="AO70" i="74" s="1"/>
  <c r="AE70" i="74"/>
  <c r="X73" i="81"/>
  <c r="Y73" i="81"/>
  <c r="AR70" i="47"/>
  <c r="AH73" i="42"/>
  <c r="AQ73" i="42" s="1"/>
  <c r="AR71" i="43"/>
  <c r="Z70" i="27"/>
  <c r="AR72" i="41"/>
  <c r="AH72" i="43"/>
  <c r="AQ72" i="43" s="1"/>
  <c r="AN72" i="34"/>
  <c r="AI72" i="34"/>
  <c r="AH70" i="89"/>
  <c r="AQ70" i="89" s="1"/>
  <c r="AR70" i="35"/>
  <c r="Y74" i="25"/>
  <c r="X74" i="25"/>
  <c r="Y73" i="87"/>
  <c r="X73" i="87"/>
  <c r="Y73" i="82"/>
  <c r="X73" i="82"/>
  <c r="AE71" i="35"/>
  <c r="W72" i="35"/>
  <c r="AF71" i="35"/>
  <c r="AO71" i="35" s="1"/>
  <c r="AG71" i="35"/>
  <c r="AP71" i="35" s="1"/>
  <c r="AN69" i="75"/>
  <c r="AI69" i="75"/>
  <c r="AH71" i="47"/>
  <c r="AQ71" i="47" s="1"/>
  <c r="Y71" i="45"/>
  <c r="X71" i="45"/>
  <c r="AR70" i="78"/>
  <c r="AH74" i="37"/>
  <c r="AQ74" i="37" s="1"/>
  <c r="AR72" i="42"/>
  <c r="AR73" i="85"/>
  <c r="AG71" i="46"/>
  <c r="AP71" i="46" s="1"/>
  <c r="AF71" i="46"/>
  <c r="AO71" i="46" s="1"/>
  <c r="AE71" i="46"/>
  <c r="W72" i="46"/>
  <c r="AI69" i="94"/>
  <c r="AN69" i="94"/>
  <c r="AH73" i="30"/>
  <c r="AQ73" i="30" s="1"/>
  <c r="AR71" i="39"/>
  <c r="AH74" i="85"/>
  <c r="AQ74" i="85" s="1"/>
  <c r="Z70" i="89"/>
  <c r="X71" i="29"/>
  <c r="Y71" i="29"/>
  <c r="AI73" i="25"/>
  <c r="AN73" i="25"/>
  <c r="AE72" i="39"/>
  <c r="W73" i="39"/>
  <c r="AF72" i="39"/>
  <c r="AO72" i="39" s="1"/>
  <c r="AG72" i="39"/>
  <c r="AP72" i="39" s="1"/>
  <c r="AI74" i="79"/>
  <c r="AN74" i="79"/>
  <c r="AH71" i="78"/>
  <c r="AQ71" i="78" s="1"/>
  <c r="AH74" i="86"/>
  <c r="AQ74" i="86" s="1"/>
  <c r="X70" i="94"/>
  <c r="Y70" i="94"/>
  <c r="AR75" i="91"/>
  <c r="AI73" i="73"/>
  <c r="AN73" i="73"/>
  <c r="AH73" i="93"/>
  <c r="AQ73" i="93" s="1"/>
  <c r="AG73" i="31"/>
  <c r="AP73" i="31" s="1"/>
  <c r="AF73" i="31"/>
  <c r="AO73" i="31" s="1"/>
  <c r="AE73" i="31"/>
  <c r="W74" i="31"/>
  <c r="AR69" i="89"/>
  <c r="AI72" i="81"/>
  <c r="AN72" i="81"/>
  <c r="AR71" i="83"/>
  <c r="AR73" i="37"/>
  <c r="X74" i="77"/>
  <c r="Y74" i="77"/>
  <c r="Z74" i="77" s="1"/>
  <c r="Z74" i="85"/>
  <c r="Z72" i="43"/>
  <c r="X73" i="34"/>
  <c r="Y73" i="34"/>
  <c r="AI70" i="29"/>
  <c r="AN70" i="29"/>
  <c r="AH75" i="95"/>
  <c r="AQ75" i="95" s="1"/>
  <c r="AH73" i="90"/>
  <c r="AQ73" i="90" s="1"/>
  <c r="Y74" i="73"/>
  <c r="X74" i="73"/>
  <c r="X73" i="33"/>
  <c r="Y73" i="33"/>
  <c r="AN72" i="87"/>
  <c r="AI72" i="87"/>
  <c r="AE73" i="93"/>
  <c r="W74" i="93"/>
  <c r="AF73" i="93"/>
  <c r="AO73" i="93" s="1"/>
  <c r="AG73" i="93"/>
  <c r="AP73" i="93" s="1"/>
  <c r="AE74" i="37"/>
  <c r="W75" i="37"/>
  <c r="AF74" i="37"/>
  <c r="AO74" i="37" s="1"/>
  <c r="AG74" i="37"/>
  <c r="AP74" i="37" s="1"/>
  <c r="AH76" i="91"/>
  <c r="AQ76" i="91" s="1"/>
  <c r="AH71" i="35"/>
  <c r="AQ71" i="35" s="1"/>
  <c r="AR72" i="30"/>
  <c r="AR69" i="27"/>
  <c r="Z73" i="30"/>
  <c r="AI73" i="77"/>
  <c r="AN73" i="77"/>
  <c r="AI70" i="45"/>
  <c r="AN70" i="45"/>
  <c r="AH73" i="41"/>
  <c r="AQ73" i="41" s="1"/>
  <c r="Z73" i="90"/>
  <c r="Y75" i="38"/>
  <c r="X75" i="38"/>
  <c r="W74" i="42" l="1"/>
  <c r="Z75" i="79"/>
  <c r="AG73" i="42"/>
  <c r="AP73" i="42" s="1"/>
  <c r="AG76" i="91"/>
  <c r="AP76" i="91" s="1"/>
  <c r="AE73" i="42"/>
  <c r="Z71" i="29"/>
  <c r="AG71" i="29" s="1"/>
  <c r="AP71" i="29" s="1"/>
  <c r="Z73" i="82"/>
  <c r="Z73" i="33"/>
  <c r="AG73" i="33" s="1"/>
  <c r="AP73" i="33" s="1"/>
  <c r="Z73" i="87"/>
  <c r="AE73" i="87" s="1"/>
  <c r="Z75" i="38"/>
  <c r="AG75" i="38" s="1"/>
  <c r="AP75" i="38" s="1"/>
  <c r="Z74" i="73"/>
  <c r="AE74" i="73" s="1"/>
  <c r="Z71" i="45"/>
  <c r="AF71" i="45" s="1"/>
  <c r="AO71" i="45" s="1"/>
  <c r="AG74" i="77"/>
  <c r="AP74" i="77" s="1"/>
  <c r="AF74" i="77"/>
  <c r="AO74" i="77" s="1"/>
  <c r="AE74" i="77"/>
  <c r="W75" i="77"/>
  <c r="AG73" i="87"/>
  <c r="AP73" i="87" s="1"/>
  <c r="AF73" i="87"/>
  <c r="AO73" i="87" s="1"/>
  <c r="AG71" i="45"/>
  <c r="AP71" i="45" s="1"/>
  <c r="W74" i="82"/>
  <c r="AE73" i="82"/>
  <c r="AG73" i="82"/>
  <c r="AP73" i="82" s="1"/>
  <c r="AF73" i="82"/>
  <c r="AO73" i="82" s="1"/>
  <c r="AH74" i="25"/>
  <c r="AQ74" i="25" s="1"/>
  <c r="AI74" i="37"/>
  <c r="AN74" i="37"/>
  <c r="AR72" i="87"/>
  <c r="AF74" i="85"/>
  <c r="AO74" i="85" s="1"/>
  <c r="AE74" i="85"/>
  <c r="W75" i="85"/>
  <c r="AG74" i="85"/>
  <c r="AP74" i="85" s="1"/>
  <c r="AR69" i="75"/>
  <c r="AI71" i="35"/>
  <c r="AN71" i="35"/>
  <c r="AN73" i="42"/>
  <c r="AI73" i="42"/>
  <c r="AN74" i="86"/>
  <c r="AI74" i="86"/>
  <c r="AF73" i="90"/>
  <c r="AO73" i="90" s="1"/>
  <c r="AE73" i="90"/>
  <c r="AG73" i="90"/>
  <c r="AP73" i="90" s="1"/>
  <c r="W74" i="90"/>
  <c r="AH73" i="81"/>
  <c r="AQ73" i="81" s="1"/>
  <c r="X71" i="74"/>
  <c r="Y71" i="74"/>
  <c r="AH70" i="75"/>
  <c r="AQ70" i="75" s="1"/>
  <c r="Y75" i="26"/>
  <c r="X75" i="26"/>
  <c r="AG75" i="79"/>
  <c r="AP75" i="79" s="1"/>
  <c r="AF75" i="79"/>
  <c r="AO75" i="79" s="1"/>
  <c r="AE75" i="79"/>
  <c r="W76" i="79"/>
  <c r="X72" i="47"/>
  <c r="Y72" i="47"/>
  <c r="Y77" i="91"/>
  <c r="X77" i="91"/>
  <c r="AR70" i="45"/>
  <c r="AH74" i="77"/>
  <c r="AQ74" i="77" s="1"/>
  <c r="AN73" i="31"/>
  <c r="AI73" i="31"/>
  <c r="Y73" i="39"/>
  <c r="X73" i="39"/>
  <c r="Z73" i="39" s="1"/>
  <c r="AN71" i="46"/>
  <c r="AI71" i="46"/>
  <c r="Z74" i="25"/>
  <c r="AF70" i="27"/>
  <c r="AO70" i="27" s="1"/>
  <c r="AG70" i="27"/>
  <c r="AP70" i="27" s="1"/>
  <c r="W71" i="27"/>
  <c r="AE70" i="27"/>
  <c r="Z73" i="81"/>
  <c r="AR74" i="38"/>
  <c r="Y74" i="41"/>
  <c r="X74" i="41"/>
  <c r="Z70" i="75"/>
  <c r="AN74" i="26"/>
  <c r="AI74" i="26"/>
  <c r="AN71" i="47"/>
  <c r="AI71" i="47"/>
  <c r="AH73" i="34"/>
  <c r="AQ73" i="34" s="1"/>
  <c r="AR72" i="81"/>
  <c r="AH70" i="94"/>
  <c r="AQ70" i="94" s="1"/>
  <c r="AI70" i="74"/>
  <c r="AN70" i="74"/>
  <c r="AR72" i="33"/>
  <c r="AN73" i="41"/>
  <c r="AI73" i="41"/>
  <c r="X76" i="95"/>
  <c r="Y76" i="95"/>
  <c r="Y75" i="86"/>
  <c r="X75" i="86"/>
  <c r="X72" i="78"/>
  <c r="Y72" i="78"/>
  <c r="AH71" i="29"/>
  <c r="AQ71" i="29" s="1"/>
  <c r="AI72" i="39"/>
  <c r="AN72" i="39"/>
  <c r="AF70" i="89"/>
  <c r="AO70" i="89" s="1"/>
  <c r="AE70" i="89"/>
  <c r="AG70" i="89"/>
  <c r="AP70" i="89" s="1"/>
  <c r="W71" i="89"/>
  <c r="AH75" i="38"/>
  <c r="AQ75" i="38" s="1"/>
  <c r="AR73" i="77"/>
  <c r="Y74" i="93"/>
  <c r="X74" i="93"/>
  <c r="Z73" i="34"/>
  <c r="Z70" i="94"/>
  <c r="AR74" i="79"/>
  <c r="AH71" i="45"/>
  <c r="AQ71" i="45" s="1"/>
  <c r="AH73" i="87"/>
  <c r="AQ73" i="87" s="1"/>
  <c r="AG72" i="83"/>
  <c r="AP72" i="83" s="1"/>
  <c r="AF72" i="83"/>
  <c r="AO72" i="83" s="1"/>
  <c r="W73" i="83"/>
  <c r="AE72" i="83"/>
  <c r="AI75" i="95"/>
  <c r="AN75" i="95"/>
  <c r="X74" i="42"/>
  <c r="Y74" i="42"/>
  <c r="AI76" i="91"/>
  <c r="AN76" i="91"/>
  <c r="AI71" i="78"/>
  <c r="AN71" i="78"/>
  <c r="AR70" i="29"/>
  <c r="Y74" i="31"/>
  <c r="X74" i="31"/>
  <c r="X72" i="46"/>
  <c r="Y72" i="46"/>
  <c r="Z72" i="46" s="1"/>
  <c r="AH73" i="82"/>
  <c r="AQ73" i="82" s="1"/>
  <c r="AH73" i="33"/>
  <c r="AQ73" i="33" s="1"/>
  <c r="AF73" i="30"/>
  <c r="AO73" i="30" s="1"/>
  <c r="AE73" i="30"/>
  <c r="W74" i="30"/>
  <c r="AG73" i="30"/>
  <c r="AP73" i="30" s="1"/>
  <c r="Y75" i="37"/>
  <c r="X75" i="37"/>
  <c r="AI73" i="93"/>
  <c r="AN73" i="93"/>
  <c r="AH74" i="73"/>
  <c r="AQ74" i="73" s="1"/>
  <c r="W73" i="43"/>
  <c r="AE72" i="43"/>
  <c r="AG72" i="43"/>
  <c r="AP72" i="43" s="1"/>
  <c r="AF72" i="43"/>
  <c r="AO72" i="43" s="1"/>
  <c r="AR73" i="73"/>
  <c r="AR73" i="25"/>
  <c r="AR69" i="94"/>
  <c r="Y72" i="35"/>
  <c r="X72" i="35"/>
  <c r="AR72" i="34"/>
  <c r="AR72" i="82"/>
  <c r="AH75" i="79"/>
  <c r="AQ75" i="79" s="1"/>
  <c r="W72" i="45" l="1"/>
  <c r="Z77" i="91"/>
  <c r="W72" i="29"/>
  <c r="AE71" i="45"/>
  <c r="AE71" i="29"/>
  <c r="AF71" i="29"/>
  <c r="AO71" i="29" s="1"/>
  <c r="AF74" i="73"/>
  <c r="AO74" i="73" s="1"/>
  <c r="AE75" i="38"/>
  <c r="W74" i="87"/>
  <c r="W76" i="38"/>
  <c r="AE73" i="33"/>
  <c r="AF75" i="38"/>
  <c r="AO75" i="38" s="1"/>
  <c r="AF73" i="33"/>
  <c r="AO73" i="33" s="1"/>
  <c r="Z76" i="95"/>
  <c r="AG76" i="95" s="1"/>
  <c r="AP76" i="95" s="1"/>
  <c r="AG74" i="73"/>
  <c r="AP74" i="73" s="1"/>
  <c r="Z74" i="31"/>
  <c r="Z72" i="78"/>
  <c r="AG72" i="78" s="1"/>
  <c r="AP72" i="78" s="1"/>
  <c r="W75" i="73"/>
  <c r="W74" i="33"/>
  <c r="W73" i="46"/>
  <c r="AG72" i="46"/>
  <c r="AP72" i="46" s="1"/>
  <c r="AE72" i="46"/>
  <c r="AF72" i="46"/>
  <c r="AO72" i="46" s="1"/>
  <c r="AF76" i="95"/>
  <c r="AO76" i="95" s="1"/>
  <c r="W77" i="95"/>
  <c r="W75" i="31"/>
  <c r="AG74" i="31"/>
  <c r="AP74" i="31" s="1"/>
  <c r="AF74" i="31"/>
  <c r="AO74" i="31" s="1"/>
  <c r="AE74" i="31"/>
  <c r="AH75" i="37"/>
  <c r="AQ75" i="37" s="1"/>
  <c r="AI73" i="30"/>
  <c r="AN73" i="30"/>
  <c r="AH74" i="93"/>
  <c r="AQ74" i="93" s="1"/>
  <c r="AR70" i="74"/>
  <c r="AH74" i="41"/>
  <c r="AQ74" i="41" s="1"/>
  <c r="AR71" i="46"/>
  <c r="AH72" i="47"/>
  <c r="AQ72" i="47" s="1"/>
  <c r="AR73" i="42"/>
  <c r="X74" i="82"/>
  <c r="Y74" i="82"/>
  <c r="AH72" i="46"/>
  <c r="AQ72" i="46" s="1"/>
  <c r="AH74" i="42"/>
  <c r="AQ74" i="42" s="1"/>
  <c r="Y73" i="83"/>
  <c r="X73" i="83"/>
  <c r="Z73" i="83" s="1"/>
  <c r="AN70" i="89"/>
  <c r="AI70" i="89"/>
  <c r="AH75" i="86"/>
  <c r="AQ75" i="86" s="1"/>
  <c r="AR73" i="41"/>
  <c r="AR71" i="47"/>
  <c r="AN70" i="27"/>
  <c r="AI70" i="27"/>
  <c r="Z72" i="47"/>
  <c r="AH75" i="26"/>
  <c r="AQ75" i="26" s="1"/>
  <c r="Y72" i="45"/>
  <c r="X72" i="45"/>
  <c r="Z72" i="45" s="1"/>
  <c r="Y75" i="73"/>
  <c r="X75" i="73"/>
  <c r="AN75" i="38"/>
  <c r="AI75" i="38"/>
  <c r="Y74" i="87"/>
  <c r="X74" i="87"/>
  <c r="Z74" i="87" s="1"/>
  <c r="AI72" i="43"/>
  <c r="AN72" i="43"/>
  <c r="Z75" i="37"/>
  <c r="Z74" i="42"/>
  <c r="Z74" i="93"/>
  <c r="Z74" i="41"/>
  <c r="Y71" i="27"/>
  <c r="X71" i="27"/>
  <c r="AH73" i="39"/>
  <c r="AQ73" i="39" s="1"/>
  <c r="AH77" i="91"/>
  <c r="AQ77" i="91" s="1"/>
  <c r="AN73" i="90"/>
  <c r="AI73" i="90"/>
  <c r="X75" i="85"/>
  <c r="Y75" i="85"/>
  <c r="AR74" i="37"/>
  <c r="X72" i="29"/>
  <c r="Y72" i="29"/>
  <c r="AI74" i="73"/>
  <c r="AN74" i="73"/>
  <c r="Y75" i="77"/>
  <c r="X75" i="77"/>
  <c r="AH72" i="35"/>
  <c r="AQ72" i="35" s="1"/>
  <c r="AH74" i="31"/>
  <c r="AQ74" i="31" s="1"/>
  <c r="AR71" i="78"/>
  <c r="Z75" i="86"/>
  <c r="AR74" i="26"/>
  <c r="Y76" i="79"/>
  <c r="X76" i="79"/>
  <c r="Z75" i="26"/>
  <c r="AR71" i="35"/>
  <c r="AI74" i="85"/>
  <c r="AN74" i="85"/>
  <c r="AN71" i="29"/>
  <c r="AI71" i="29"/>
  <c r="AN71" i="45"/>
  <c r="AI71" i="45"/>
  <c r="AI73" i="87"/>
  <c r="AN73" i="87"/>
  <c r="AN73" i="33"/>
  <c r="AI73" i="33"/>
  <c r="AN74" i="77"/>
  <c r="AI74" i="77"/>
  <c r="X73" i="43"/>
  <c r="Z73" i="43" s="1"/>
  <c r="Y73" i="43"/>
  <c r="AR75" i="95"/>
  <c r="AF70" i="94"/>
  <c r="AO70" i="94" s="1"/>
  <c r="W71" i="94"/>
  <c r="AG70" i="94"/>
  <c r="AP70" i="94" s="1"/>
  <c r="AE70" i="94"/>
  <c r="X71" i="89"/>
  <c r="Y71" i="89"/>
  <c r="AR72" i="39"/>
  <c r="AG73" i="39"/>
  <c r="AP73" i="39" s="1"/>
  <c r="AE73" i="39"/>
  <c r="W74" i="39"/>
  <c r="AF73" i="39"/>
  <c r="AO73" i="39" s="1"/>
  <c r="AF77" i="91"/>
  <c r="AO77" i="91" s="1"/>
  <c r="AE77" i="91"/>
  <c r="AG77" i="91"/>
  <c r="AP77" i="91" s="1"/>
  <c r="W78" i="91"/>
  <c r="AN75" i="79"/>
  <c r="AI75" i="79"/>
  <c r="AH71" i="74"/>
  <c r="AQ71" i="74" s="1"/>
  <c r="AR74" i="86"/>
  <c r="AI73" i="82"/>
  <c r="AN73" i="82"/>
  <c r="X74" i="33"/>
  <c r="Z74" i="33" s="1"/>
  <c r="Y74" i="33"/>
  <c r="Z72" i="35"/>
  <c r="AR73" i="93"/>
  <c r="Y74" i="30"/>
  <c r="X74" i="30"/>
  <c r="AR76" i="91"/>
  <c r="AN72" i="83"/>
  <c r="AI72" i="83"/>
  <c r="AF73" i="34"/>
  <c r="AO73" i="34" s="1"/>
  <c r="W74" i="34"/>
  <c r="AG73" i="34"/>
  <c r="AP73" i="34" s="1"/>
  <c r="AE73" i="34"/>
  <c r="AH72" i="78"/>
  <c r="AQ72" i="78" s="1"/>
  <c r="AH76" i="95"/>
  <c r="AQ76" i="95" s="1"/>
  <c r="W71" i="75"/>
  <c r="AG70" i="75"/>
  <c r="AP70" i="75" s="1"/>
  <c r="AF70" i="75"/>
  <c r="AO70" i="75" s="1"/>
  <c r="AE70" i="75"/>
  <c r="AE73" i="81"/>
  <c r="W74" i="81"/>
  <c r="AG73" i="81"/>
  <c r="AP73" i="81" s="1"/>
  <c r="AF73" i="81"/>
  <c r="AO73" i="81" s="1"/>
  <c r="AG74" i="25"/>
  <c r="AP74" i="25" s="1"/>
  <c r="AF74" i="25"/>
  <c r="AO74" i="25" s="1"/>
  <c r="AE74" i="25"/>
  <c r="W75" i="25"/>
  <c r="AR73" i="31"/>
  <c r="Z71" i="74"/>
  <c r="Y74" i="90"/>
  <c r="X74" i="90"/>
  <c r="Z74" i="90" s="1"/>
  <c r="X76" i="38"/>
  <c r="Y76" i="38"/>
  <c r="Z76" i="79" l="1"/>
  <c r="Z75" i="77"/>
  <c r="AE72" i="78"/>
  <c r="AE76" i="95"/>
  <c r="Z74" i="30"/>
  <c r="AG74" i="30" s="1"/>
  <c r="AP74" i="30" s="1"/>
  <c r="Z71" i="27"/>
  <c r="W73" i="78"/>
  <c r="AF72" i="78"/>
  <c r="AO72" i="78" s="1"/>
  <c r="AF74" i="90"/>
  <c r="AO74" i="90" s="1"/>
  <c r="AG74" i="90"/>
  <c r="AP74" i="90" s="1"/>
  <c r="AE74" i="90"/>
  <c r="W75" i="90"/>
  <c r="AR72" i="83"/>
  <c r="W75" i="30"/>
  <c r="W75" i="33"/>
  <c r="AG74" i="33"/>
  <c r="AP74" i="33" s="1"/>
  <c r="AF74" i="33"/>
  <c r="AO74" i="33" s="1"/>
  <c r="AE74" i="33"/>
  <c r="Y78" i="91"/>
  <c r="X78" i="91"/>
  <c r="Y71" i="94"/>
  <c r="X71" i="94"/>
  <c r="AE73" i="43"/>
  <c r="AG73" i="43"/>
  <c r="AP73" i="43" s="1"/>
  <c r="W74" i="43"/>
  <c r="AF73" i="43"/>
  <c r="AO73" i="43" s="1"/>
  <c r="AR73" i="87"/>
  <c r="AR74" i="85"/>
  <c r="W77" i="79"/>
  <c r="AG76" i="79"/>
  <c r="AP76" i="79" s="1"/>
  <c r="AF76" i="79"/>
  <c r="AO76" i="79" s="1"/>
  <c r="AE76" i="79"/>
  <c r="W76" i="77"/>
  <c r="AG75" i="77"/>
  <c r="AP75" i="77" s="1"/>
  <c r="AF75" i="77"/>
  <c r="AO75" i="77" s="1"/>
  <c r="AE75" i="77"/>
  <c r="AG72" i="45"/>
  <c r="AP72" i="45" s="1"/>
  <c r="W73" i="45"/>
  <c r="AE72" i="45"/>
  <c r="AF72" i="45"/>
  <c r="AO72" i="45" s="1"/>
  <c r="W73" i="47"/>
  <c r="AG72" i="47"/>
  <c r="AP72" i="47" s="1"/>
  <c r="AF72" i="47"/>
  <c r="AO72" i="47" s="1"/>
  <c r="AE72" i="47"/>
  <c r="AR70" i="89"/>
  <c r="AN72" i="78"/>
  <c r="AI72" i="78"/>
  <c r="Y75" i="25"/>
  <c r="X75" i="25"/>
  <c r="AI73" i="34"/>
  <c r="AN73" i="34"/>
  <c r="Y74" i="39"/>
  <c r="X74" i="39"/>
  <c r="AH71" i="89"/>
  <c r="AQ71" i="89" s="1"/>
  <c r="AR74" i="77"/>
  <c r="AR71" i="45"/>
  <c r="W72" i="27"/>
  <c r="AG71" i="27"/>
  <c r="AP71" i="27" s="1"/>
  <c r="AF71" i="27"/>
  <c r="AO71" i="27" s="1"/>
  <c r="AE71" i="27"/>
  <c r="AR72" i="43"/>
  <c r="AH75" i="73"/>
  <c r="AQ75" i="73" s="1"/>
  <c r="AR70" i="27"/>
  <c r="Y75" i="31"/>
  <c r="X75" i="31"/>
  <c r="AN74" i="25"/>
  <c r="AI74" i="25"/>
  <c r="X74" i="81"/>
  <c r="Z74" i="81" s="1"/>
  <c r="Y74" i="81"/>
  <c r="Y71" i="75"/>
  <c r="X71" i="75"/>
  <c r="Z71" i="75" s="1"/>
  <c r="AR73" i="82"/>
  <c r="AN73" i="39"/>
  <c r="AI73" i="39"/>
  <c r="Z71" i="89"/>
  <c r="AR74" i="73"/>
  <c r="W75" i="41"/>
  <c r="AG74" i="41"/>
  <c r="AP74" i="41" s="1"/>
  <c r="AF74" i="41"/>
  <c r="AO74" i="41" s="1"/>
  <c r="AE74" i="41"/>
  <c r="AH74" i="87"/>
  <c r="AQ74" i="87" s="1"/>
  <c r="AH73" i="83"/>
  <c r="AQ73" i="83" s="1"/>
  <c r="AI72" i="46"/>
  <c r="AN72" i="46"/>
  <c r="AE71" i="74"/>
  <c r="W72" i="74"/>
  <c r="AF71" i="74"/>
  <c r="AO71" i="74" s="1"/>
  <c r="AG71" i="74"/>
  <c r="AP71" i="74" s="1"/>
  <c r="AI73" i="81"/>
  <c r="AN73" i="81"/>
  <c r="AG72" i="35"/>
  <c r="AP72" i="35" s="1"/>
  <c r="AE72" i="35"/>
  <c r="W73" i="35"/>
  <c r="AF72" i="35"/>
  <c r="AO72" i="35" s="1"/>
  <c r="AN77" i="91"/>
  <c r="AI77" i="91"/>
  <c r="AI70" i="94"/>
  <c r="AN70" i="94"/>
  <c r="AR73" i="33"/>
  <c r="AR71" i="29"/>
  <c r="W76" i="26"/>
  <c r="AG75" i="26"/>
  <c r="AP75" i="26" s="1"/>
  <c r="AF75" i="26"/>
  <c r="AO75" i="26" s="1"/>
  <c r="AE75" i="26"/>
  <c r="AG75" i="86"/>
  <c r="AP75" i="86" s="1"/>
  <c r="W76" i="86"/>
  <c r="AE75" i="86"/>
  <c r="AF75" i="86"/>
  <c r="AO75" i="86" s="1"/>
  <c r="AH75" i="85"/>
  <c r="AQ75" i="85" s="1"/>
  <c r="AG74" i="93"/>
  <c r="AP74" i="93" s="1"/>
  <c r="AF74" i="93"/>
  <c r="AO74" i="93" s="1"/>
  <c r="AE74" i="93"/>
  <c r="W75" i="93"/>
  <c r="Z75" i="73"/>
  <c r="AI74" i="31"/>
  <c r="AN74" i="31"/>
  <c r="AH74" i="90"/>
  <c r="AQ74" i="90" s="1"/>
  <c r="AH76" i="38"/>
  <c r="AQ76" i="38" s="1"/>
  <c r="AI70" i="75"/>
  <c r="AN70" i="75"/>
  <c r="X74" i="34"/>
  <c r="Y74" i="34"/>
  <c r="AH74" i="30"/>
  <c r="AQ74" i="30" s="1"/>
  <c r="AR75" i="79"/>
  <c r="AH76" i="79"/>
  <c r="AQ76" i="79" s="1"/>
  <c r="AH75" i="77"/>
  <c r="AQ75" i="77" s="1"/>
  <c r="AH72" i="29"/>
  <c r="AQ72" i="29" s="1"/>
  <c r="Z75" i="85"/>
  <c r="W75" i="42"/>
  <c r="AG74" i="42"/>
  <c r="AP74" i="42" s="1"/>
  <c r="AF74" i="42"/>
  <c r="AO74" i="42" s="1"/>
  <c r="AE74" i="42"/>
  <c r="AE74" i="87"/>
  <c r="W75" i="87"/>
  <c r="AF74" i="87"/>
  <c r="AO74" i="87" s="1"/>
  <c r="AG74" i="87"/>
  <c r="AP74" i="87" s="1"/>
  <c r="AH72" i="45"/>
  <c r="AQ72" i="45" s="1"/>
  <c r="W74" i="83"/>
  <c r="AE73" i="83"/>
  <c r="AG73" i="83"/>
  <c r="AP73" i="83" s="1"/>
  <c r="AF73" i="83"/>
  <c r="AO73" i="83" s="1"/>
  <c r="AH74" i="82"/>
  <c r="AQ74" i="82" s="1"/>
  <c r="AR73" i="30"/>
  <c r="X77" i="95"/>
  <c r="Y77" i="95"/>
  <c r="Z76" i="38"/>
  <c r="AH74" i="33"/>
  <c r="AQ74" i="33" s="1"/>
  <c r="AH73" i="43"/>
  <c r="AQ73" i="43" s="1"/>
  <c r="Z72" i="29"/>
  <c r="AR73" i="90"/>
  <c r="AH71" i="27"/>
  <c r="AQ71" i="27" s="1"/>
  <c r="AG75" i="37"/>
  <c r="AP75" i="37" s="1"/>
  <c r="AF75" i="37"/>
  <c r="AO75" i="37" s="1"/>
  <c r="AE75" i="37"/>
  <c r="W76" i="37"/>
  <c r="AR75" i="38"/>
  <c r="Z74" i="82"/>
  <c r="X73" i="78"/>
  <c r="Y73" i="78"/>
  <c r="AN76" i="95"/>
  <c r="AI76" i="95"/>
  <c r="X73" i="46"/>
  <c r="Y73" i="46"/>
  <c r="AE74" i="30" l="1"/>
  <c r="AF74" i="30"/>
  <c r="AO74" i="30" s="1"/>
  <c r="Z78" i="91"/>
  <c r="Y75" i="87"/>
  <c r="X75" i="87"/>
  <c r="X76" i="86"/>
  <c r="Y76" i="86"/>
  <c r="Y73" i="35"/>
  <c r="X73" i="35"/>
  <c r="AR73" i="39"/>
  <c r="AE71" i="75"/>
  <c r="W72" i="75"/>
  <c r="AF71" i="75"/>
  <c r="AO71" i="75" s="1"/>
  <c r="AG71" i="75"/>
  <c r="AP71" i="75" s="1"/>
  <c r="AH75" i="31"/>
  <c r="AQ75" i="31" s="1"/>
  <c r="AI71" i="27"/>
  <c r="AN71" i="27"/>
  <c r="AR73" i="34"/>
  <c r="Y73" i="47"/>
  <c r="X73" i="47"/>
  <c r="AI75" i="77"/>
  <c r="AN75" i="77"/>
  <c r="AN73" i="43"/>
  <c r="AI73" i="43"/>
  <c r="AG78" i="91"/>
  <c r="AP78" i="91" s="1"/>
  <c r="AF78" i="91"/>
  <c r="AO78" i="91" s="1"/>
  <c r="W79" i="91"/>
  <c r="AE78" i="91"/>
  <c r="X76" i="37"/>
  <c r="Y76" i="37"/>
  <c r="W73" i="29"/>
  <c r="AG72" i="29"/>
  <c r="AP72" i="29" s="1"/>
  <c r="AE72" i="29"/>
  <c r="AF72" i="29"/>
  <c r="AO72" i="29" s="1"/>
  <c r="AI73" i="83"/>
  <c r="AN73" i="83"/>
  <c r="AI74" i="87"/>
  <c r="AN74" i="87"/>
  <c r="AG75" i="85"/>
  <c r="AP75" i="85" s="1"/>
  <c r="AF75" i="85"/>
  <c r="AO75" i="85" s="1"/>
  <c r="AE75" i="85"/>
  <c r="W76" i="85"/>
  <c r="AH74" i="34"/>
  <c r="AQ74" i="34" s="1"/>
  <c r="X75" i="93"/>
  <c r="Y75" i="93"/>
  <c r="X76" i="26"/>
  <c r="Y76" i="26"/>
  <c r="AR70" i="94"/>
  <c r="AN72" i="35"/>
  <c r="AI72" i="35"/>
  <c r="AH75" i="25"/>
  <c r="AQ75" i="25" s="1"/>
  <c r="AH71" i="94"/>
  <c r="AQ71" i="94" s="1"/>
  <c r="Y75" i="30"/>
  <c r="X75" i="30"/>
  <c r="Y75" i="90"/>
  <c r="Z75" i="90" s="1"/>
  <c r="X75" i="90"/>
  <c r="AF76" i="38"/>
  <c r="AO76" i="38" s="1"/>
  <c r="W77" i="38"/>
  <c r="AG76" i="38"/>
  <c r="AP76" i="38" s="1"/>
  <c r="AE76" i="38"/>
  <c r="AH73" i="78"/>
  <c r="AQ73" i="78" s="1"/>
  <c r="AH77" i="95"/>
  <c r="AQ77" i="95" s="1"/>
  <c r="AI74" i="42"/>
  <c r="AN74" i="42"/>
  <c r="Z74" i="34"/>
  <c r="AN74" i="93"/>
  <c r="AI74" i="93"/>
  <c r="AR77" i="91"/>
  <c r="X72" i="74"/>
  <c r="Z72" i="74" s="1"/>
  <c r="Y72" i="74"/>
  <c r="X75" i="41"/>
  <c r="Y75" i="41"/>
  <c r="AH74" i="81"/>
  <c r="AQ74" i="81" s="1"/>
  <c r="Z75" i="31"/>
  <c r="AH74" i="39"/>
  <c r="AQ74" i="39" s="1"/>
  <c r="AI72" i="47"/>
  <c r="AN72" i="47"/>
  <c r="AN72" i="45"/>
  <c r="AI72" i="45"/>
  <c r="AI74" i="33"/>
  <c r="AN74" i="33"/>
  <c r="AN74" i="30"/>
  <c r="AI74" i="30"/>
  <c r="AH73" i="46"/>
  <c r="AQ73" i="46" s="1"/>
  <c r="Z73" i="78"/>
  <c r="AN75" i="37"/>
  <c r="AI75" i="37"/>
  <c r="Z77" i="95"/>
  <c r="X74" i="83"/>
  <c r="Y74" i="83"/>
  <c r="AI75" i="26"/>
  <c r="AN75" i="26"/>
  <c r="AI71" i="74"/>
  <c r="AN71" i="74"/>
  <c r="AG74" i="81"/>
  <c r="AP74" i="81" s="1"/>
  <c r="AF74" i="81"/>
  <c r="AO74" i="81" s="1"/>
  <c r="W75" i="81"/>
  <c r="AE74" i="81"/>
  <c r="Z75" i="25"/>
  <c r="Y73" i="45"/>
  <c r="X73" i="45"/>
  <c r="Z73" i="45" s="1"/>
  <c r="X77" i="79"/>
  <c r="Y77" i="79"/>
  <c r="Y74" i="43"/>
  <c r="X74" i="43"/>
  <c r="Z71" i="94"/>
  <c r="AN74" i="90"/>
  <c r="AI74" i="90"/>
  <c r="Z73" i="46"/>
  <c r="AE74" i="82"/>
  <c r="AG74" i="82"/>
  <c r="AP74" i="82" s="1"/>
  <c r="AF74" i="82"/>
  <c r="AO74" i="82" s="1"/>
  <c r="W75" i="82"/>
  <c r="AR70" i="75"/>
  <c r="AR74" i="31"/>
  <c r="AR73" i="81"/>
  <c r="AI74" i="41"/>
  <c r="AN74" i="41"/>
  <c r="AH71" i="75"/>
  <c r="AQ71" i="75" s="1"/>
  <c r="AR74" i="25"/>
  <c r="Y72" i="27"/>
  <c r="X72" i="27"/>
  <c r="Z74" i="39"/>
  <c r="AR72" i="78"/>
  <c r="X76" i="77"/>
  <c r="Y76" i="77"/>
  <c r="AH78" i="91"/>
  <c r="AQ78" i="91" s="1"/>
  <c r="Y75" i="42"/>
  <c r="X75" i="42"/>
  <c r="AR76" i="95"/>
  <c r="AG75" i="73"/>
  <c r="AP75" i="73" s="1"/>
  <c r="AF75" i="73"/>
  <c r="AO75" i="73" s="1"/>
  <c r="AE75" i="73"/>
  <c r="W76" i="73"/>
  <c r="AN75" i="86"/>
  <c r="AI75" i="86"/>
  <c r="AR72" i="46"/>
  <c r="AG71" i="89"/>
  <c r="AP71" i="89" s="1"/>
  <c r="AF71" i="89"/>
  <c r="AO71" i="89" s="1"/>
  <c r="W72" i="89"/>
  <c r="AE71" i="89"/>
  <c r="AI76" i="79"/>
  <c r="AN76" i="79"/>
  <c r="Y75" i="33"/>
  <c r="X75" i="33"/>
  <c r="Z75" i="93" l="1"/>
  <c r="Z74" i="43"/>
  <c r="Z74" i="83"/>
  <c r="AE74" i="83" s="1"/>
  <c r="Z75" i="42"/>
  <c r="AG75" i="42" s="1"/>
  <c r="AP75" i="42" s="1"/>
  <c r="AE75" i="42"/>
  <c r="W76" i="42"/>
  <c r="AG74" i="83"/>
  <c r="AP74" i="83" s="1"/>
  <c r="W75" i="83"/>
  <c r="AF74" i="83"/>
  <c r="AO74" i="83" s="1"/>
  <c r="AG74" i="43"/>
  <c r="AP74" i="43" s="1"/>
  <c r="AF74" i="43"/>
  <c r="AO74" i="43" s="1"/>
  <c r="AE74" i="43"/>
  <c r="W75" i="43"/>
  <c r="AR72" i="47"/>
  <c r="AE75" i="31"/>
  <c r="W76" i="31"/>
  <c r="AG75" i="31"/>
  <c r="AP75" i="31" s="1"/>
  <c r="AF75" i="31"/>
  <c r="AO75" i="31" s="1"/>
  <c r="AR74" i="42"/>
  <c r="X73" i="29"/>
  <c r="Y73" i="29"/>
  <c r="X79" i="91"/>
  <c r="Y79" i="91"/>
  <c r="AH76" i="86"/>
  <c r="AQ76" i="86" s="1"/>
  <c r="Y76" i="73"/>
  <c r="X76" i="73"/>
  <c r="Z76" i="73" s="1"/>
  <c r="AH75" i="42"/>
  <c r="AQ75" i="42" s="1"/>
  <c r="AN74" i="82"/>
  <c r="AI74" i="82"/>
  <c r="W74" i="78"/>
  <c r="AG73" i="78"/>
  <c r="AP73" i="78" s="1"/>
  <c r="AE73" i="78"/>
  <c r="AF73" i="78"/>
  <c r="AO73" i="78" s="1"/>
  <c r="AR74" i="30"/>
  <c r="AG72" i="74"/>
  <c r="AP72" i="74" s="1"/>
  <c r="AF72" i="74"/>
  <c r="AO72" i="74" s="1"/>
  <c r="AE72" i="74"/>
  <c r="W73" i="74"/>
  <c r="AI76" i="38"/>
  <c r="AN76" i="38"/>
  <c r="W76" i="93"/>
  <c r="AG75" i="93"/>
  <c r="AP75" i="93" s="1"/>
  <c r="AE75" i="93"/>
  <c r="AF75" i="93"/>
  <c r="AO75" i="93" s="1"/>
  <c r="AR74" i="87"/>
  <c r="AN78" i="91"/>
  <c r="AI78" i="91"/>
  <c r="AI71" i="75"/>
  <c r="AN71" i="75"/>
  <c r="AR76" i="79"/>
  <c r="AR75" i="77"/>
  <c r="AN71" i="89"/>
  <c r="AI71" i="89"/>
  <c r="AH72" i="27"/>
  <c r="AQ72" i="27" s="1"/>
  <c r="AR74" i="90"/>
  <c r="W76" i="25"/>
  <c r="AG75" i="25"/>
  <c r="AP75" i="25" s="1"/>
  <c r="AF75" i="25"/>
  <c r="AO75" i="25" s="1"/>
  <c r="AE75" i="25"/>
  <c r="AH75" i="41"/>
  <c r="AQ75" i="41" s="1"/>
  <c r="AH75" i="30"/>
  <c r="AQ75" i="30" s="1"/>
  <c r="AH76" i="26"/>
  <c r="AQ76" i="26" s="1"/>
  <c r="AN75" i="85"/>
  <c r="AI75" i="85"/>
  <c r="AR73" i="83"/>
  <c r="AH73" i="47"/>
  <c r="AQ73" i="47" s="1"/>
  <c r="AR71" i="27"/>
  <c r="Z76" i="86"/>
  <c r="W75" i="39"/>
  <c r="AG74" i="39"/>
  <c r="AP74" i="39" s="1"/>
  <c r="AF74" i="39"/>
  <c r="AO74" i="39" s="1"/>
  <c r="AE74" i="39"/>
  <c r="W74" i="45"/>
  <c r="AF73" i="45"/>
  <c r="AO73" i="45" s="1"/>
  <c r="AE73" i="45"/>
  <c r="AG73" i="45"/>
  <c r="AP73" i="45" s="1"/>
  <c r="AH75" i="33"/>
  <c r="AQ75" i="33" s="1"/>
  <c r="AR75" i="86"/>
  <c r="AH76" i="77"/>
  <c r="AQ76" i="77" s="1"/>
  <c r="Y75" i="82"/>
  <c r="X75" i="82"/>
  <c r="AH77" i="79"/>
  <c r="AQ77" i="79" s="1"/>
  <c r="AR71" i="74"/>
  <c r="AG77" i="95"/>
  <c r="AP77" i="95" s="1"/>
  <c r="AF77" i="95"/>
  <c r="AO77" i="95" s="1"/>
  <c r="AE77" i="95"/>
  <c r="W78" i="95"/>
  <c r="AR74" i="33"/>
  <c r="Z75" i="41"/>
  <c r="AR74" i="93"/>
  <c r="X77" i="38"/>
  <c r="Y77" i="38"/>
  <c r="AR72" i="35"/>
  <c r="Z76" i="26"/>
  <c r="AH76" i="37"/>
  <c r="AQ76" i="37" s="1"/>
  <c r="AH73" i="35"/>
  <c r="AQ73" i="35" s="1"/>
  <c r="AH75" i="87"/>
  <c r="AQ75" i="87" s="1"/>
  <c r="AN75" i="73"/>
  <c r="AI75" i="73"/>
  <c r="AR74" i="41"/>
  <c r="AH74" i="83"/>
  <c r="AQ74" i="83" s="1"/>
  <c r="X72" i="89"/>
  <c r="Y72" i="89"/>
  <c r="Z76" i="77"/>
  <c r="Z72" i="27"/>
  <c r="AF71" i="94"/>
  <c r="AO71" i="94" s="1"/>
  <c r="AG71" i="94"/>
  <c r="AP71" i="94" s="1"/>
  <c r="AE71" i="94"/>
  <c r="W72" i="94"/>
  <c r="Z77" i="79"/>
  <c r="AN74" i="81"/>
  <c r="AI74" i="81"/>
  <c r="AR75" i="37"/>
  <c r="AR72" i="45"/>
  <c r="Z75" i="30"/>
  <c r="AI72" i="29"/>
  <c r="AN72" i="29"/>
  <c r="Z76" i="37"/>
  <c r="AR73" i="43"/>
  <c r="Z73" i="47"/>
  <c r="AE73" i="46"/>
  <c r="W74" i="46"/>
  <c r="AG73" i="46"/>
  <c r="AP73" i="46" s="1"/>
  <c r="AF73" i="46"/>
  <c r="AO73" i="46" s="1"/>
  <c r="AF75" i="90"/>
  <c r="AO75" i="90" s="1"/>
  <c r="AG75" i="90"/>
  <c r="AP75" i="90" s="1"/>
  <c r="W76" i="90"/>
  <c r="AE75" i="90"/>
  <c r="X76" i="85"/>
  <c r="Y76" i="85"/>
  <c r="Z76" i="85" s="1"/>
  <c r="Z75" i="33"/>
  <c r="AH74" i="43"/>
  <c r="AQ74" i="43" s="1"/>
  <c r="AH73" i="45"/>
  <c r="AQ73" i="45" s="1"/>
  <c r="X75" i="81"/>
  <c r="Y75" i="81"/>
  <c r="Z75" i="81" s="1"/>
  <c r="AR75" i="26"/>
  <c r="AH72" i="74"/>
  <c r="AQ72" i="74" s="1"/>
  <c r="AE74" i="34"/>
  <c r="W75" i="34"/>
  <c r="AG74" i="34"/>
  <c r="AP74" i="34" s="1"/>
  <c r="AF74" i="34"/>
  <c r="AO74" i="34" s="1"/>
  <c r="AH75" i="90"/>
  <c r="AQ75" i="90" s="1"/>
  <c r="AH75" i="93"/>
  <c r="AQ75" i="93" s="1"/>
  <c r="X72" i="75"/>
  <c r="Y72" i="75"/>
  <c r="Z73" i="35"/>
  <c r="Z75" i="87"/>
  <c r="AF75" i="42" l="1"/>
  <c r="AO75" i="42" s="1"/>
  <c r="Z75" i="82"/>
  <c r="W77" i="85"/>
  <c r="AG76" i="85"/>
  <c r="AP76" i="85" s="1"/>
  <c r="AE76" i="85"/>
  <c r="AF76" i="85"/>
  <c r="AO76" i="85" s="1"/>
  <c r="W76" i="81"/>
  <c r="AG75" i="81"/>
  <c r="AP75" i="81" s="1"/>
  <c r="AF75" i="81"/>
  <c r="AO75" i="81" s="1"/>
  <c r="AE75" i="81"/>
  <c r="AG75" i="82"/>
  <c r="AP75" i="82" s="1"/>
  <c r="AF75" i="82"/>
  <c r="AO75" i="82" s="1"/>
  <c r="W76" i="82"/>
  <c r="AE75" i="82"/>
  <c r="W77" i="73"/>
  <c r="AG76" i="73"/>
  <c r="AP76" i="73" s="1"/>
  <c r="AE76" i="73"/>
  <c r="AF76" i="73"/>
  <c r="AO76" i="73" s="1"/>
  <c r="AE75" i="41"/>
  <c r="W76" i="41"/>
  <c r="AF75" i="41"/>
  <c r="AO75" i="41" s="1"/>
  <c r="AG75" i="41"/>
  <c r="AP75" i="41" s="1"/>
  <c r="W74" i="35"/>
  <c r="AG73" i="35"/>
  <c r="AP73" i="35" s="1"/>
  <c r="AF73" i="35"/>
  <c r="AO73" i="35" s="1"/>
  <c r="AE73" i="35"/>
  <c r="AN74" i="34"/>
  <c r="AI74" i="34"/>
  <c r="AE77" i="79"/>
  <c r="W78" i="79"/>
  <c r="AG77" i="79"/>
  <c r="AP77" i="79" s="1"/>
  <c r="AF77" i="79"/>
  <c r="AO77" i="79" s="1"/>
  <c r="AE72" i="27"/>
  <c r="W73" i="27"/>
  <c r="AG72" i="27"/>
  <c r="AP72" i="27" s="1"/>
  <c r="AF72" i="27"/>
  <c r="AO72" i="27" s="1"/>
  <c r="AR75" i="73"/>
  <c r="AI74" i="39"/>
  <c r="AN74" i="39"/>
  <c r="Y76" i="25"/>
  <c r="X76" i="25"/>
  <c r="Z76" i="25" s="1"/>
  <c r="X76" i="93"/>
  <c r="Y76" i="93"/>
  <c r="AI75" i="31"/>
  <c r="AN75" i="31"/>
  <c r="AN74" i="83"/>
  <c r="AI74" i="83"/>
  <c r="X72" i="94"/>
  <c r="Y72" i="94"/>
  <c r="AH79" i="91"/>
  <c r="AQ79" i="91" s="1"/>
  <c r="AQ81" i="91" s="1"/>
  <c r="AZ3" i="91"/>
  <c r="AX4" i="91" s="1"/>
  <c r="S4" i="91" s="1"/>
  <c r="AC4" i="91" s="1"/>
  <c r="AB5" i="91" s="1"/>
  <c r="AX21" i="91"/>
  <c r="S21" i="91" s="1"/>
  <c r="AC21" i="91" s="1"/>
  <c r="AB22" i="91" s="1"/>
  <c r="AX22" i="91"/>
  <c r="S22" i="91" s="1"/>
  <c r="AC22" i="91" s="1"/>
  <c r="AB23" i="91" s="1"/>
  <c r="AX24" i="91"/>
  <c r="S24" i="91" s="1"/>
  <c r="AC24" i="91" s="1"/>
  <c r="AB25" i="91" s="1"/>
  <c r="AX25" i="91"/>
  <c r="S25" i="91" s="1"/>
  <c r="AC25" i="91" s="1"/>
  <c r="AB26" i="91" s="1"/>
  <c r="AX26" i="91"/>
  <c r="S26" i="91" s="1"/>
  <c r="AC26" i="91" s="1"/>
  <c r="AB27" i="91" s="1"/>
  <c r="AX27" i="91"/>
  <c r="S27" i="91" s="1"/>
  <c r="AC27" i="91" s="1"/>
  <c r="AB28" i="91" s="1"/>
  <c r="AX28" i="91"/>
  <c r="S28" i="91" s="1"/>
  <c r="AC28" i="91" s="1"/>
  <c r="AB29" i="91" s="1"/>
  <c r="AX29" i="91"/>
  <c r="S29" i="91" s="1"/>
  <c r="AC29" i="91" s="1"/>
  <c r="AB30" i="91" s="1"/>
  <c r="AX30" i="91"/>
  <c r="S30" i="91" s="1"/>
  <c r="AC30" i="91" s="1"/>
  <c r="AB31" i="91" s="1"/>
  <c r="AX31" i="91"/>
  <c r="S31" i="91" s="1"/>
  <c r="AC31" i="91" s="1"/>
  <c r="AB32" i="91" s="1"/>
  <c r="AX32" i="91"/>
  <c r="S32" i="91" s="1"/>
  <c r="AC32" i="91" s="1"/>
  <c r="AB33" i="91" s="1"/>
  <c r="AX33" i="91"/>
  <c r="S33" i="91" s="1"/>
  <c r="AC33" i="91" s="1"/>
  <c r="AB34" i="91" s="1"/>
  <c r="AX34" i="91"/>
  <c r="S34" i="91" s="1"/>
  <c r="AC34" i="91" s="1"/>
  <c r="AB35" i="91" s="1"/>
  <c r="AX35" i="91"/>
  <c r="S35" i="91" s="1"/>
  <c r="AC35" i="91" s="1"/>
  <c r="AB36" i="91" s="1"/>
  <c r="AX36" i="91"/>
  <c r="S36" i="91" s="1"/>
  <c r="AC36" i="91" s="1"/>
  <c r="AB37" i="91" s="1"/>
  <c r="AX37" i="91"/>
  <c r="S37" i="91" s="1"/>
  <c r="AC37" i="91" s="1"/>
  <c r="AB38" i="91" s="1"/>
  <c r="AX38" i="91"/>
  <c r="S38" i="91" s="1"/>
  <c r="AC38" i="91" s="1"/>
  <c r="AB39" i="91" s="1"/>
  <c r="AX39" i="91"/>
  <c r="S39" i="91" s="1"/>
  <c r="AC39" i="91" s="1"/>
  <c r="AB40" i="91" s="1"/>
  <c r="AX40" i="91"/>
  <c r="S40" i="91" s="1"/>
  <c r="AC40" i="91" s="1"/>
  <c r="AB41" i="91" s="1"/>
  <c r="AX41" i="91"/>
  <c r="S41" i="91" s="1"/>
  <c r="AC41" i="91" s="1"/>
  <c r="AB42" i="91" s="1"/>
  <c r="AX42" i="91"/>
  <c r="S42" i="91" s="1"/>
  <c r="AC42" i="91" s="1"/>
  <c r="AB43" i="91" s="1"/>
  <c r="AX43" i="91"/>
  <c r="S43" i="91" s="1"/>
  <c r="AC43" i="91" s="1"/>
  <c r="AB44" i="91" s="1"/>
  <c r="AX44" i="91"/>
  <c r="S44" i="91" s="1"/>
  <c r="AC44" i="91" s="1"/>
  <c r="AB45" i="91" s="1"/>
  <c r="AX45" i="91"/>
  <c r="S45" i="91" s="1"/>
  <c r="AC45" i="91" s="1"/>
  <c r="AB46" i="91" s="1"/>
  <c r="AX46" i="91"/>
  <c r="S46" i="91" s="1"/>
  <c r="AC46" i="91" s="1"/>
  <c r="AB47" i="91" s="1"/>
  <c r="AX47" i="91"/>
  <c r="S47" i="91" s="1"/>
  <c r="AC47" i="91" s="1"/>
  <c r="AB48" i="91" s="1"/>
  <c r="AX48" i="91"/>
  <c r="S48" i="91" s="1"/>
  <c r="AC48" i="91" s="1"/>
  <c r="AB49" i="91" s="1"/>
  <c r="AX49" i="91"/>
  <c r="S49" i="91" s="1"/>
  <c r="AC49" i="91" s="1"/>
  <c r="AB50" i="91" s="1"/>
  <c r="AX50" i="91"/>
  <c r="S50" i="91" s="1"/>
  <c r="AC50" i="91" s="1"/>
  <c r="AB51" i="91" s="1"/>
  <c r="AX51" i="91"/>
  <c r="S51" i="91" s="1"/>
  <c r="AC51" i="91" s="1"/>
  <c r="AB52" i="91" s="1"/>
  <c r="AX52" i="91"/>
  <c r="S52" i="91" s="1"/>
  <c r="AC52" i="91" s="1"/>
  <c r="AB53" i="91" s="1"/>
  <c r="AX53" i="91"/>
  <c r="S53" i="91" s="1"/>
  <c r="AC53" i="91" s="1"/>
  <c r="AB54" i="91" s="1"/>
  <c r="AX54" i="91"/>
  <c r="S54" i="91" s="1"/>
  <c r="AC54" i="91" s="1"/>
  <c r="AB55" i="91" s="1"/>
  <c r="AX55" i="91"/>
  <c r="S55" i="91" s="1"/>
  <c r="AC55" i="91" s="1"/>
  <c r="AB56" i="91" s="1"/>
  <c r="AX56" i="91"/>
  <c r="S56" i="91" s="1"/>
  <c r="AC56" i="91" s="1"/>
  <c r="AB57" i="91" s="1"/>
  <c r="AX57" i="91"/>
  <c r="S57" i="91" s="1"/>
  <c r="AC57" i="91" s="1"/>
  <c r="AB58" i="91" s="1"/>
  <c r="AX58" i="91"/>
  <c r="S58" i="91" s="1"/>
  <c r="AC58" i="91" s="1"/>
  <c r="AB59" i="91" s="1"/>
  <c r="AX59" i="91"/>
  <c r="S59" i="91" s="1"/>
  <c r="AC59" i="91" s="1"/>
  <c r="AB60" i="91" s="1"/>
  <c r="AX60" i="91"/>
  <c r="S60" i="91" s="1"/>
  <c r="AC60" i="91" s="1"/>
  <c r="AB61" i="91" s="1"/>
  <c r="AX61" i="91"/>
  <c r="S61" i="91" s="1"/>
  <c r="AC61" i="91" s="1"/>
  <c r="AB62" i="91" s="1"/>
  <c r="AX62" i="91"/>
  <c r="S62" i="91" s="1"/>
  <c r="AC62" i="91" s="1"/>
  <c r="AB63" i="91" s="1"/>
  <c r="AX63" i="91"/>
  <c r="S63" i="91" s="1"/>
  <c r="AC63" i="91" s="1"/>
  <c r="AB64" i="91" s="1"/>
  <c r="AX64" i="91"/>
  <c r="S64" i="91" s="1"/>
  <c r="AC64" i="91" s="1"/>
  <c r="AB65" i="91" s="1"/>
  <c r="AX65" i="91"/>
  <c r="S65" i="91" s="1"/>
  <c r="AC65" i="91" s="1"/>
  <c r="AB66" i="91" s="1"/>
  <c r="AX66" i="91"/>
  <c r="S66" i="91" s="1"/>
  <c r="AC66" i="91" s="1"/>
  <c r="AB67" i="91" s="1"/>
  <c r="AX67" i="91"/>
  <c r="S67" i="91" s="1"/>
  <c r="AC67" i="91" s="1"/>
  <c r="AB68" i="91" s="1"/>
  <c r="AX68" i="91"/>
  <c r="S68" i="91" s="1"/>
  <c r="AC68" i="91" s="1"/>
  <c r="AB69" i="91" s="1"/>
  <c r="AX69" i="91"/>
  <c r="S69" i="91" s="1"/>
  <c r="AC69" i="91" s="1"/>
  <c r="AB70" i="91" s="1"/>
  <c r="AX70" i="91"/>
  <c r="S70" i="91" s="1"/>
  <c r="AC70" i="91" s="1"/>
  <c r="AB71" i="91" s="1"/>
  <c r="AX71" i="91"/>
  <c r="S71" i="91" s="1"/>
  <c r="AC71" i="91" s="1"/>
  <c r="AB72" i="91" s="1"/>
  <c r="AX72" i="91"/>
  <c r="S72" i="91" s="1"/>
  <c r="AC72" i="91" s="1"/>
  <c r="AB73" i="91" s="1"/>
  <c r="AX73" i="91"/>
  <c r="S73" i="91" s="1"/>
  <c r="AC73" i="91" s="1"/>
  <c r="AB74" i="91" s="1"/>
  <c r="AX78" i="91"/>
  <c r="S78" i="91" s="1"/>
  <c r="AC78" i="91" s="1"/>
  <c r="AB79" i="91" s="1"/>
  <c r="AX75" i="91"/>
  <c r="S75" i="91" s="1"/>
  <c r="AC75" i="91" s="1"/>
  <c r="AB76" i="91" s="1"/>
  <c r="AX76" i="91"/>
  <c r="S76" i="91" s="1"/>
  <c r="AC76" i="91" s="1"/>
  <c r="AB77" i="91" s="1"/>
  <c r="AX77" i="91"/>
  <c r="S77" i="91" s="1"/>
  <c r="AC77" i="91" s="1"/>
  <c r="AB78" i="91" s="1"/>
  <c r="AX74" i="91"/>
  <c r="S74" i="91" s="1"/>
  <c r="AC74" i="91" s="1"/>
  <c r="AB75" i="91" s="1"/>
  <c r="AH72" i="75"/>
  <c r="AQ72" i="75" s="1"/>
  <c r="AN75" i="90"/>
  <c r="AI75" i="90"/>
  <c r="W77" i="37"/>
  <c r="AG76" i="37"/>
  <c r="AP76" i="37" s="1"/>
  <c r="AF76" i="37"/>
  <c r="AO76" i="37" s="1"/>
  <c r="AE76" i="37"/>
  <c r="AI71" i="94"/>
  <c r="AN71" i="94"/>
  <c r="AI73" i="45"/>
  <c r="AN73" i="45"/>
  <c r="AI75" i="25"/>
  <c r="AN75" i="25"/>
  <c r="AR71" i="89"/>
  <c r="AR76" i="38"/>
  <c r="X74" i="78"/>
  <c r="Y74" i="78"/>
  <c r="Z79" i="91"/>
  <c r="AE76" i="77"/>
  <c r="W77" i="77"/>
  <c r="AF76" i="77"/>
  <c r="AO76" i="77" s="1"/>
  <c r="AG76" i="77"/>
  <c r="AP76" i="77" s="1"/>
  <c r="Z72" i="75"/>
  <c r="AH75" i="81"/>
  <c r="AQ75" i="81" s="1"/>
  <c r="AF75" i="33"/>
  <c r="AO75" i="33" s="1"/>
  <c r="W76" i="33"/>
  <c r="AG75" i="33"/>
  <c r="AP75" i="33" s="1"/>
  <c r="AE75" i="33"/>
  <c r="X76" i="90"/>
  <c r="Y76" i="90"/>
  <c r="Y74" i="46"/>
  <c r="X74" i="46"/>
  <c r="AH72" i="89"/>
  <c r="AQ72" i="89" s="1"/>
  <c r="AH77" i="38"/>
  <c r="AQ77" i="38" s="1"/>
  <c r="AR75" i="85"/>
  <c r="AR71" i="75"/>
  <c r="AI75" i="93"/>
  <c r="AN75" i="93"/>
  <c r="AR74" i="82"/>
  <c r="Y75" i="43"/>
  <c r="Z75" i="43" s="1"/>
  <c r="X75" i="43"/>
  <c r="Y75" i="83"/>
  <c r="X75" i="83"/>
  <c r="AI73" i="46"/>
  <c r="AN73" i="46"/>
  <c r="AR72" i="29"/>
  <c r="AR74" i="81"/>
  <c r="Z72" i="89"/>
  <c r="Z77" i="38"/>
  <c r="X78" i="95"/>
  <c r="Y78" i="95"/>
  <c r="AH75" i="82"/>
  <c r="AQ75" i="82" s="1"/>
  <c r="Y75" i="39"/>
  <c r="X75" i="39"/>
  <c r="AR78" i="91"/>
  <c r="Y73" i="74"/>
  <c r="X73" i="74"/>
  <c r="AH76" i="73"/>
  <c r="AQ76" i="73" s="1"/>
  <c r="AH73" i="29"/>
  <c r="AQ73" i="29" s="1"/>
  <c r="AN74" i="43"/>
  <c r="AI74" i="43"/>
  <c r="X76" i="42"/>
  <c r="Y76" i="42"/>
  <c r="AG75" i="87"/>
  <c r="AP75" i="87" s="1"/>
  <c r="AF75" i="87"/>
  <c r="AO75" i="87" s="1"/>
  <c r="AE75" i="87"/>
  <c r="W76" i="87"/>
  <c r="Y75" i="34"/>
  <c r="X75" i="34"/>
  <c r="AH76" i="85"/>
  <c r="AQ76" i="85" s="1"/>
  <c r="AE73" i="47"/>
  <c r="AG73" i="47"/>
  <c r="AP73" i="47" s="1"/>
  <c r="W74" i="47"/>
  <c r="AF73" i="47"/>
  <c r="AO73" i="47" s="1"/>
  <c r="W76" i="30"/>
  <c r="AG75" i="30"/>
  <c r="AP75" i="30" s="1"/>
  <c r="AF75" i="30"/>
  <c r="AO75" i="30" s="1"/>
  <c r="AE75" i="30"/>
  <c r="AE76" i="26"/>
  <c r="W77" i="26"/>
  <c r="AG76" i="26"/>
  <c r="AP76" i="26" s="1"/>
  <c r="AF76" i="26"/>
  <c r="AO76" i="26" s="1"/>
  <c r="AN77" i="95"/>
  <c r="AI77" i="95"/>
  <c r="X74" i="45"/>
  <c r="Y74" i="45"/>
  <c r="W77" i="86"/>
  <c r="AF76" i="86"/>
  <c r="AO76" i="86" s="1"/>
  <c r="AE76" i="86"/>
  <c r="AG76" i="86"/>
  <c r="AP76" i="86" s="1"/>
  <c r="AN72" i="74"/>
  <c r="AI72" i="74"/>
  <c r="AI73" i="78"/>
  <c r="AN73" i="78"/>
  <c r="Z73" i="29"/>
  <c r="X76" i="31"/>
  <c r="Y76" i="31"/>
  <c r="AI75" i="42"/>
  <c r="AN75" i="42"/>
  <c r="Z74" i="45" l="1"/>
  <c r="AX20" i="91"/>
  <c r="S20" i="91" s="1"/>
  <c r="AC20" i="91" s="1"/>
  <c r="AB21" i="91" s="1"/>
  <c r="AX19" i="91"/>
  <c r="S19" i="91" s="1"/>
  <c r="AC19" i="91" s="1"/>
  <c r="AB20" i="91" s="1"/>
  <c r="Z76" i="90"/>
  <c r="AX23" i="91"/>
  <c r="S23" i="91" s="1"/>
  <c r="AC23" i="91" s="1"/>
  <c r="AB24" i="91" s="1"/>
  <c r="AX17" i="91"/>
  <c r="S17" i="91" s="1"/>
  <c r="AC17" i="91" s="1"/>
  <c r="AB18" i="91" s="1"/>
  <c r="Z74" i="78"/>
  <c r="AX12" i="91"/>
  <c r="S12" i="91" s="1"/>
  <c r="AC12" i="91" s="1"/>
  <c r="AB13" i="91" s="1"/>
  <c r="Z76" i="42"/>
  <c r="AX11" i="91"/>
  <c r="S11" i="91" s="1"/>
  <c r="AC11" i="91" s="1"/>
  <c r="AB12" i="91" s="1"/>
  <c r="Z74" i="46"/>
  <c r="AX10" i="91"/>
  <c r="S10" i="91" s="1"/>
  <c r="AC10" i="91" s="1"/>
  <c r="AB11" i="91" s="1"/>
  <c r="AX18" i="91"/>
  <c r="S18" i="91" s="1"/>
  <c r="AC18" i="91" s="1"/>
  <c r="AB19" i="91" s="1"/>
  <c r="AX13" i="91"/>
  <c r="S13" i="91" s="1"/>
  <c r="AC13" i="91" s="1"/>
  <c r="AB14" i="91" s="1"/>
  <c r="AX16" i="91"/>
  <c r="S16" i="91" s="1"/>
  <c r="AC16" i="91" s="1"/>
  <c r="AB17" i="91" s="1"/>
  <c r="AX7" i="91"/>
  <c r="S7" i="91" s="1"/>
  <c r="AC7" i="91" s="1"/>
  <c r="AB8" i="91" s="1"/>
  <c r="AX6" i="91"/>
  <c r="S6" i="91" s="1"/>
  <c r="AC6" i="91" s="1"/>
  <c r="AB7" i="91" s="1"/>
  <c r="AX5" i="91"/>
  <c r="S5" i="91" s="1"/>
  <c r="AC5" i="91" s="1"/>
  <c r="AB6" i="91" s="1"/>
  <c r="Z76" i="31"/>
  <c r="AX15" i="91"/>
  <c r="S15" i="91" s="1"/>
  <c r="AC15" i="91" s="1"/>
  <c r="AB16" i="91" s="1"/>
  <c r="AX9" i="91"/>
  <c r="S9" i="91" s="1"/>
  <c r="AC9" i="91" s="1"/>
  <c r="AB10" i="91" s="1"/>
  <c r="AX14" i="91"/>
  <c r="S14" i="91" s="1"/>
  <c r="AC14" i="91" s="1"/>
  <c r="AB15" i="91" s="1"/>
  <c r="AX8" i="91"/>
  <c r="S8" i="91" s="1"/>
  <c r="AC8" i="91" s="1"/>
  <c r="AB9" i="91" s="1"/>
  <c r="AF74" i="78"/>
  <c r="AO74" i="78" s="1"/>
  <c r="AE74" i="78"/>
  <c r="W75" i="78"/>
  <c r="AG74" i="78"/>
  <c r="AP74" i="78" s="1"/>
  <c r="AK5" i="91"/>
  <c r="AT5" i="91" s="1"/>
  <c r="AF74" i="45"/>
  <c r="AO74" i="45" s="1"/>
  <c r="AE74" i="45"/>
  <c r="AG74" i="45"/>
  <c r="AP74" i="45" s="1"/>
  <c r="W75" i="45"/>
  <c r="AG76" i="31"/>
  <c r="AP76" i="31" s="1"/>
  <c r="AF76" i="31"/>
  <c r="AO76" i="31" s="1"/>
  <c r="AE76" i="31"/>
  <c r="W77" i="31"/>
  <c r="AG74" i="46"/>
  <c r="AP74" i="46" s="1"/>
  <c r="AF74" i="46"/>
  <c r="AO74" i="46" s="1"/>
  <c r="AE74" i="46"/>
  <c r="W75" i="46"/>
  <c r="AH75" i="83"/>
  <c r="AQ75" i="83" s="1"/>
  <c r="AJ61" i="91"/>
  <c r="AK61" i="91"/>
  <c r="AT61" i="91" s="1"/>
  <c r="AJ31" i="91"/>
  <c r="AK31" i="91"/>
  <c r="AT31" i="91" s="1"/>
  <c r="AR72" i="74"/>
  <c r="X77" i="86"/>
  <c r="Y77" i="86"/>
  <c r="AG76" i="42"/>
  <c r="AP76" i="42" s="1"/>
  <c r="AF76" i="42"/>
  <c r="AO76" i="42" s="1"/>
  <c r="AE76" i="42"/>
  <c r="W77" i="42"/>
  <c r="AH75" i="39"/>
  <c r="AQ75" i="39" s="1"/>
  <c r="W73" i="89"/>
  <c r="AE72" i="89"/>
  <c r="AG72" i="89"/>
  <c r="AP72" i="89" s="1"/>
  <c r="AF72" i="89"/>
  <c r="AO72" i="89" s="1"/>
  <c r="AR73" i="46"/>
  <c r="W76" i="43"/>
  <c r="AG75" i="43"/>
  <c r="AP75" i="43" s="1"/>
  <c r="AF75" i="43"/>
  <c r="AO75" i="43" s="1"/>
  <c r="AE75" i="43"/>
  <c r="W77" i="90"/>
  <c r="AG76" i="90"/>
  <c r="AP76" i="90" s="1"/>
  <c r="AF76" i="90"/>
  <c r="AO76" i="90" s="1"/>
  <c r="AE76" i="90"/>
  <c r="AR71" i="94"/>
  <c r="AR75" i="90"/>
  <c r="AJ74" i="91"/>
  <c r="AK74" i="91"/>
  <c r="AT74" i="91" s="1"/>
  <c r="AJ68" i="91"/>
  <c r="AK68" i="91"/>
  <c r="AT68" i="91" s="1"/>
  <c r="AJ62" i="91"/>
  <c r="AK62" i="91"/>
  <c r="AT62" i="91" s="1"/>
  <c r="AJ56" i="91"/>
  <c r="AK56" i="91"/>
  <c r="AT56" i="91" s="1"/>
  <c r="AJ50" i="91"/>
  <c r="AK50" i="91"/>
  <c r="AT50" i="91" s="1"/>
  <c r="AJ44" i="91"/>
  <c r="AK44" i="91"/>
  <c r="AT44" i="91" s="1"/>
  <c r="AJ38" i="91"/>
  <c r="AK38" i="91"/>
  <c r="AT38" i="91" s="1"/>
  <c r="AJ32" i="91"/>
  <c r="AK32" i="91"/>
  <c r="AT32" i="91" s="1"/>
  <c r="AJ26" i="91"/>
  <c r="AK26" i="91"/>
  <c r="AT26" i="91" s="1"/>
  <c r="AJ20" i="91"/>
  <c r="AK20" i="91"/>
  <c r="AT20" i="91" s="1"/>
  <c r="AJ14" i="91"/>
  <c r="AK14" i="91"/>
  <c r="AT14" i="91" s="1"/>
  <c r="AJ8" i="91"/>
  <c r="AK8" i="91"/>
  <c r="AT8" i="91" s="1"/>
  <c r="AI73" i="35"/>
  <c r="AN73" i="35"/>
  <c r="Y76" i="81"/>
  <c r="Z76" i="81" s="1"/>
  <c r="X76" i="81"/>
  <c r="AH73" i="74"/>
  <c r="AQ73" i="74" s="1"/>
  <c r="AI76" i="37"/>
  <c r="AN76" i="37"/>
  <c r="AJ67" i="91"/>
  <c r="AK67" i="91"/>
  <c r="AT67" i="91" s="1"/>
  <c r="AJ49" i="91"/>
  <c r="AK49" i="91"/>
  <c r="AT49" i="91" s="1"/>
  <c r="AJ19" i="91"/>
  <c r="AK19" i="91"/>
  <c r="AT19" i="91" s="1"/>
  <c r="AJ7" i="91"/>
  <c r="AK7" i="91"/>
  <c r="AT7" i="91" s="1"/>
  <c r="AR75" i="31"/>
  <c r="AE76" i="25"/>
  <c r="W77" i="25"/>
  <c r="AG76" i="25"/>
  <c r="AP76" i="25" s="1"/>
  <c r="AF76" i="25"/>
  <c r="AO76" i="25" s="1"/>
  <c r="AH74" i="45"/>
  <c r="AQ74" i="45" s="1"/>
  <c r="AI73" i="47"/>
  <c r="AN73" i="47"/>
  <c r="AH75" i="34"/>
  <c r="AQ75" i="34" s="1"/>
  <c r="Z75" i="39"/>
  <c r="AI75" i="33"/>
  <c r="AN75" i="33"/>
  <c r="AR75" i="25"/>
  <c r="AK78" i="91"/>
  <c r="AT78" i="91" s="1"/>
  <c r="AJ78" i="91"/>
  <c r="AJ72" i="91"/>
  <c r="AK72" i="91"/>
  <c r="AT72" i="91" s="1"/>
  <c r="AK66" i="91"/>
  <c r="AT66" i="91" s="1"/>
  <c r="AJ66" i="91"/>
  <c r="AK60" i="91"/>
  <c r="AT60" i="91" s="1"/>
  <c r="AJ60" i="91"/>
  <c r="AJ54" i="91"/>
  <c r="AK54" i="91"/>
  <c r="AT54" i="91" s="1"/>
  <c r="AK48" i="91"/>
  <c r="AT48" i="91" s="1"/>
  <c r="AJ48" i="91"/>
  <c r="AK42" i="91"/>
  <c r="AT42" i="91" s="1"/>
  <c r="AJ42" i="91"/>
  <c r="AJ36" i="91"/>
  <c r="AK36" i="91"/>
  <c r="AT36" i="91" s="1"/>
  <c r="AK30" i="91"/>
  <c r="AT30" i="91" s="1"/>
  <c r="AJ30" i="91"/>
  <c r="AK24" i="91"/>
  <c r="AT24" i="91" s="1"/>
  <c r="AJ24" i="91"/>
  <c r="AJ18" i="91"/>
  <c r="AK18" i="91"/>
  <c r="AT18" i="91" s="1"/>
  <c r="AK12" i="91"/>
  <c r="AT12" i="91" s="1"/>
  <c r="AJ12" i="91"/>
  <c r="AK6" i="91"/>
  <c r="AT6" i="91" s="1"/>
  <c r="AJ6" i="91"/>
  <c r="AH72" i="94"/>
  <c r="AQ72" i="94" s="1"/>
  <c r="Z73" i="27"/>
  <c r="Y73" i="27"/>
  <c r="X73" i="27"/>
  <c r="Y78" i="79"/>
  <c r="X78" i="79"/>
  <c r="Y76" i="41"/>
  <c r="X76" i="41"/>
  <c r="Y77" i="73"/>
  <c r="X77" i="73"/>
  <c r="AI75" i="81"/>
  <c r="AN75" i="81"/>
  <c r="AI76" i="85"/>
  <c r="AN76" i="85"/>
  <c r="AJ37" i="91"/>
  <c r="AK37" i="91"/>
  <c r="AT37" i="91" s="1"/>
  <c r="Z73" i="74"/>
  <c r="AH78" i="95"/>
  <c r="AQ78" i="95" s="1"/>
  <c r="Z75" i="83"/>
  <c r="X77" i="77"/>
  <c r="Y77" i="77"/>
  <c r="AJ77" i="91"/>
  <c r="AK77" i="91"/>
  <c r="AT77" i="91" s="1"/>
  <c r="AJ71" i="91"/>
  <c r="AK71" i="91"/>
  <c r="AT71" i="91" s="1"/>
  <c r="AJ65" i="91"/>
  <c r="AK65" i="91"/>
  <c r="AT65" i="91" s="1"/>
  <c r="AJ59" i="91"/>
  <c r="AK59" i="91"/>
  <c r="AT59" i="91" s="1"/>
  <c r="AJ53" i="91"/>
  <c r="AK53" i="91"/>
  <c r="AT53" i="91" s="1"/>
  <c r="AJ47" i="91"/>
  <c r="AK47" i="91"/>
  <c r="AT47" i="91" s="1"/>
  <c r="AJ41" i="91"/>
  <c r="AK41" i="91"/>
  <c r="AT41" i="91" s="1"/>
  <c r="AJ35" i="91"/>
  <c r="AK35" i="91"/>
  <c r="AT35" i="91" s="1"/>
  <c r="AJ29" i="91"/>
  <c r="AK29" i="91"/>
  <c r="AT29" i="91" s="1"/>
  <c r="AJ23" i="91"/>
  <c r="AK23" i="91"/>
  <c r="AT23" i="91" s="1"/>
  <c r="AJ17" i="91"/>
  <c r="AK17" i="91"/>
  <c r="AT17" i="91" s="1"/>
  <c r="AJ11" i="91"/>
  <c r="AK11" i="91"/>
  <c r="AT11" i="91" s="1"/>
  <c r="Z72" i="94"/>
  <c r="AH76" i="93"/>
  <c r="AQ76" i="93" s="1"/>
  <c r="AR74" i="39"/>
  <c r="AI77" i="79"/>
  <c r="AN77" i="79"/>
  <c r="AI75" i="41"/>
  <c r="AN75" i="41"/>
  <c r="AH76" i="31"/>
  <c r="AQ76" i="31" s="1"/>
  <c r="AN75" i="87"/>
  <c r="AI75" i="87"/>
  <c r="AH74" i="46"/>
  <c r="AQ74" i="46" s="1"/>
  <c r="AK75" i="91"/>
  <c r="AT75" i="91" s="1"/>
  <c r="AJ75" i="91"/>
  <c r="AJ55" i="91"/>
  <c r="AK55" i="91"/>
  <c r="AT55" i="91" s="1"/>
  <c r="AJ25" i="91"/>
  <c r="AK25" i="91"/>
  <c r="AT25" i="91" s="1"/>
  <c r="AF73" i="29"/>
  <c r="AO73" i="29" s="1"/>
  <c r="AE73" i="29"/>
  <c r="W74" i="29"/>
  <c r="AG73" i="29"/>
  <c r="AP73" i="29" s="1"/>
  <c r="AR77" i="95"/>
  <c r="AI76" i="26"/>
  <c r="AN76" i="26"/>
  <c r="Z75" i="34"/>
  <c r="Z78" i="95"/>
  <c r="AH75" i="43"/>
  <c r="AQ75" i="43" s="1"/>
  <c r="AR75" i="93"/>
  <c r="X76" i="33"/>
  <c r="Z76" i="33" s="1"/>
  <c r="Y76" i="33"/>
  <c r="AI76" i="77"/>
  <c r="AN76" i="77"/>
  <c r="AR73" i="45"/>
  <c r="AJ76" i="91"/>
  <c r="AK76" i="91"/>
  <c r="AT76" i="91" s="1"/>
  <c r="AJ70" i="91"/>
  <c r="AK70" i="91"/>
  <c r="AT70" i="91" s="1"/>
  <c r="AJ64" i="91"/>
  <c r="AK64" i="91"/>
  <c r="AT64" i="91" s="1"/>
  <c r="AJ58" i="91"/>
  <c r="AK58" i="91"/>
  <c r="AT58" i="91" s="1"/>
  <c r="AJ52" i="91"/>
  <c r="AK52" i="91"/>
  <c r="AT52" i="91" s="1"/>
  <c r="AJ46" i="91"/>
  <c r="AK46" i="91"/>
  <c r="AT46" i="91" s="1"/>
  <c r="AJ40" i="91"/>
  <c r="AK40" i="91"/>
  <c r="AT40" i="91" s="1"/>
  <c r="AJ34" i="91"/>
  <c r="AK34" i="91"/>
  <c r="AT34" i="91" s="1"/>
  <c r="AJ28" i="91"/>
  <c r="AK28" i="91"/>
  <c r="AT28" i="91" s="1"/>
  <c r="AJ22" i="91"/>
  <c r="AK22" i="91"/>
  <c r="AT22" i="91" s="1"/>
  <c r="AJ16" i="91"/>
  <c r="AK16" i="91"/>
  <c r="AT16" i="91" s="1"/>
  <c r="AJ10" i="91"/>
  <c r="AK10" i="91"/>
  <c r="AT10" i="91" s="1"/>
  <c r="AX3" i="91"/>
  <c r="S3" i="91" s="1"/>
  <c r="AC3" i="91" s="1"/>
  <c r="AR74" i="83"/>
  <c r="Z76" i="93"/>
  <c r="AN72" i="27"/>
  <c r="AI72" i="27"/>
  <c r="AR74" i="34"/>
  <c r="Y74" i="35"/>
  <c r="X74" i="35"/>
  <c r="AN75" i="82"/>
  <c r="AI75" i="82"/>
  <c r="AR74" i="43"/>
  <c r="AH74" i="78"/>
  <c r="AQ74" i="78" s="1"/>
  <c r="AJ73" i="91"/>
  <c r="AK73" i="91"/>
  <c r="AT73" i="91" s="1"/>
  <c r="AJ43" i="91"/>
  <c r="AK43" i="91"/>
  <c r="AT43" i="91" s="1"/>
  <c r="AJ13" i="91"/>
  <c r="AK13" i="91"/>
  <c r="AT13" i="91" s="1"/>
  <c r="AI76" i="86"/>
  <c r="AN76" i="86"/>
  <c r="Y77" i="26"/>
  <c r="X77" i="26"/>
  <c r="Y76" i="30"/>
  <c r="X76" i="30"/>
  <c r="Z76" i="30" s="1"/>
  <c r="AR75" i="42"/>
  <c r="AR73" i="78"/>
  <c r="AI75" i="30"/>
  <c r="AN75" i="30"/>
  <c r="X74" i="47"/>
  <c r="Y74" i="47"/>
  <c r="X76" i="87"/>
  <c r="Z76" i="87" s="1"/>
  <c r="Y76" i="87"/>
  <c r="AH76" i="42"/>
  <c r="AQ76" i="42" s="1"/>
  <c r="AF77" i="38"/>
  <c r="AO77" i="38" s="1"/>
  <c r="AE77" i="38"/>
  <c r="W78" i="38"/>
  <c r="AG77" i="38"/>
  <c r="AP77" i="38" s="1"/>
  <c r="AH76" i="90"/>
  <c r="AQ76" i="90" s="1"/>
  <c r="AG72" i="75"/>
  <c r="AP72" i="75" s="1"/>
  <c r="AF72" i="75"/>
  <c r="AO72" i="75" s="1"/>
  <c r="AE72" i="75"/>
  <c r="W73" i="75"/>
  <c r="AX79" i="91"/>
  <c r="S79" i="91" s="1"/>
  <c r="AC79" i="91" s="1"/>
  <c r="AJ79" i="91" s="1"/>
  <c r="AS79" i="91" s="1"/>
  <c r="AG79" i="91"/>
  <c r="AP79" i="91" s="1"/>
  <c r="AP81" i="91" s="1"/>
  <c r="AF79" i="91"/>
  <c r="AO79" i="91" s="1"/>
  <c r="AO81" i="91" s="1"/>
  <c r="AE79" i="91"/>
  <c r="AK79" i="91" s="1"/>
  <c r="AT79" i="91" s="1"/>
  <c r="Y77" i="37"/>
  <c r="X77" i="37"/>
  <c r="AK69" i="91"/>
  <c r="AT69" i="91" s="1"/>
  <c r="AJ69" i="91"/>
  <c r="AJ63" i="91"/>
  <c r="AK63" i="91"/>
  <c r="AT63" i="91" s="1"/>
  <c r="AK57" i="91"/>
  <c r="AT57" i="91" s="1"/>
  <c r="AJ57" i="91"/>
  <c r="AK51" i="91"/>
  <c r="AT51" i="91" s="1"/>
  <c r="AJ51" i="91"/>
  <c r="AJ45" i="91"/>
  <c r="AK45" i="91"/>
  <c r="AT45" i="91" s="1"/>
  <c r="AK39" i="91"/>
  <c r="AT39" i="91" s="1"/>
  <c r="AJ39" i="91"/>
  <c r="AK33" i="91"/>
  <c r="AT33" i="91" s="1"/>
  <c r="AJ33" i="91"/>
  <c r="AJ27" i="91"/>
  <c r="AK27" i="91"/>
  <c r="AT27" i="91" s="1"/>
  <c r="AK21" i="91"/>
  <c r="AT21" i="91" s="1"/>
  <c r="AJ21" i="91"/>
  <c r="AK15" i="91"/>
  <c r="AT15" i="91" s="1"/>
  <c r="AJ15" i="91"/>
  <c r="AJ9" i="91"/>
  <c r="AK9" i="91"/>
  <c r="AT9" i="91" s="1"/>
  <c r="AH76" i="25"/>
  <c r="AQ76" i="25" s="1"/>
  <c r="AI76" i="73"/>
  <c r="AN76" i="73"/>
  <c r="Y76" i="82"/>
  <c r="X76" i="82"/>
  <c r="X77" i="85"/>
  <c r="Y77" i="85"/>
  <c r="Z76" i="41" l="1"/>
  <c r="AJ5" i="91"/>
  <c r="Z76" i="82"/>
  <c r="W77" i="82" s="1"/>
  <c r="Z77" i="73"/>
  <c r="Z74" i="35"/>
  <c r="AF74" i="35" s="1"/>
  <c r="AO74" i="35" s="1"/>
  <c r="Z77" i="77"/>
  <c r="AG77" i="77" s="1"/>
  <c r="AP77" i="77" s="1"/>
  <c r="AE77" i="77"/>
  <c r="AE74" i="35"/>
  <c r="AE76" i="81"/>
  <c r="W77" i="81"/>
  <c r="AF76" i="81"/>
  <c r="AO76" i="81" s="1"/>
  <c r="AG76" i="81"/>
  <c r="AP76" i="81" s="1"/>
  <c r="AF76" i="82"/>
  <c r="AO76" i="82" s="1"/>
  <c r="AE76" i="82"/>
  <c r="AS21" i="91"/>
  <c r="AL21" i="91"/>
  <c r="AU21" i="91" s="1"/>
  <c r="AS39" i="91"/>
  <c r="AL39" i="91"/>
  <c r="AU39" i="91" s="1"/>
  <c r="AS57" i="91"/>
  <c r="AL57" i="91"/>
  <c r="AU57" i="91" s="1"/>
  <c r="AH76" i="87"/>
  <c r="AQ76" i="87" s="1"/>
  <c r="AR75" i="30"/>
  <c r="AR76" i="86"/>
  <c r="AS73" i="91"/>
  <c r="AL73" i="91"/>
  <c r="AU73" i="91" s="1"/>
  <c r="AS16" i="91"/>
  <c r="AL16" i="91"/>
  <c r="AU16" i="91" s="1"/>
  <c r="AS34" i="91"/>
  <c r="AL34" i="91"/>
  <c r="AU34" i="91" s="1"/>
  <c r="AS52" i="91"/>
  <c r="AL52" i="91"/>
  <c r="AU52" i="91" s="1"/>
  <c r="AS70" i="91"/>
  <c r="AL70" i="91"/>
  <c r="AU70" i="91" s="1"/>
  <c r="AR76" i="77"/>
  <c r="AF75" i="34"/>
  <c r="AO75" i="34" s="1"/>
  <c r="AG75" i="34"/>
  <c r="AP75" i="34" s="1"/>
  <c r="W76" i="34"/>
  <c r="AE75" i="34"/>
  <c r="AS18" i="91"/>
  <c r="AL18" i="91"/>
  <c r="AU18" i="91" s="1"/>
  <c r="AS36" i="91"/>
  <c r="AL36" i="91"/>
  <c r="AU36" i="91" s="1"/>
  <c r="AS54" i="91"/>
  <c r="AL54" i="91"/>
  <c r="AU54" i="91" s="1"/>
  <c r="AS72" i="91"/>
  <c r="AL72" i="91"/>
  <c r="AU72" i="91" s="1"/>
  <c r="AR75" i="33"/>
  <c r="AI76" i="25"/>
  <c r="AN76" i="25"/>
  <c r="AS19" i="91"/>
  <c r="AL19" i="91"/>
  <c r="AU19" i="91" s="1"/>
  <c r="AR76" i="37"/>
  <c r="AH76" i="81"/>
  <c r="AQ76" i="81" s="1"/>
  <c r="AS8" i="91"/>
  <c r="AL8" i="91"/>
  <c r="AU8" i="91" s="1"/>
  <c r="AS26" i="91"/>
  <c r="AL26" i="91"/>
  <c r="AU26" i="91" s="1"/>
  <c r="AS44" i="91"/>
  <c r="AL44" i="91"/>
  <c r="AU44" i="91" s="1"/>
  <c r="AS62" i="91"/>
  <c r="AL62" i="91"/>
  <c r="AU62" i="91" s="1"/>
  <c r="X76" i="43"/>
  <c r="Y76" i="43"/>
  <c r="AS31" i="91"/>
  <c r="AL31" i="91"/>
  <c r="AU31" i="91" s="1"/>
  <c r="Y75" i="45"/>
  <c r="X75" i="45"/>
  <c r="AS5" i="91"/>
  <c r="AL5" i="91"/>
  <c r="AU5" i="91" s="1"/>
  <c r="W77" i="87"/>
  <c r="AG76" i="87"/>
  <c r="AP76" i="87" s="1"/>
  <c r="AF76" i="87"/>
  <c r="AO76" i="87" s="1"/>
  <c r="AE76" i="87"/>
  <c r="AF76" i="30"/>
  <c r="AO76" i="30" s="1"/>
  <c r="AE76" i="30"/>
  <c r="W77" i="30"/>
  <c r="AG76" i="30"/>
  <c r="AP76" i="30" s="1"/>
  <c r="X74" i="29"/>
  <c r="Y74" i="29"/>
  <c r="Z74" i="29" s="1"/>
  <c r="AS55" i="91"/>
  <c r="AL55" i="91"/>
  <c r="AU55" i="91" s="1"/>
  <c r="AR77" i="79"/>
  <c r="AS17" i="91"/>
  <c r="AL17" i="91"/>
  <c r="AU17" i="91" s="1"/>
  <c r="AS35" i="91"/>
  <c r="AL35" i="91"/>
  <c r="AU35" i="91" s="1"/>
  <c r="AS53" i="91"/>
  <c r="AL53" i="91"/>
  <c r="AU53" i="91" s="1"/>
  <c r="AS71" i="91"/>
  <c r="AL71" i="91"/>
  <c r="AU71" i="91" s="1"/>
  <c r="AG75" i="83"/>
  <c r="AP75" i="83" s="1"/>
  <c r="AF75" i="83"/>
  <c r="AO75" i="83" s="1"/>
  <c r="W76" i="83"/>
  <c r="AE75" i="83"/>
  <c r="W74" i="74"/>
  <c r="AG73" i="74"/>
  <c r="AP73" i="74" s="1"/>
  <c r="AF73" i="74"/>
  <c r="AO73" i="74" s="1"/>
  <c r="AE73" i="74"/>
  <c r="AR75" i="81"/>
  <c r="AG76" i="41"/>
  <c r="AP76" i="41" s="1"/>
  <c r="AF76" i="41"/>
  <c r="AO76" i="41" s="1"/>
  <c r="AE76" i="41"/>
  <c r="W77" i="41"/>
  <c r="AF73" i="27"/>
  <c r="AO73" i="27" s="1"/>
  <c r="AG73" i="27"/>
  <c r="AP73" i="27" s="1"/>
  <c r="W74" i="27"/>
  <c r="AE73" i="27"/>
  <c r="AS6" i="91"/>
  <c r="AL6" i="91"/>
  <c r="AU6" i="91" s="1"/>
  <c r="AS24" i="91"/>
  <c r="AL24" i="91"/>
  <c r="AU24" i="91" s="1"/>
  <c r="AS42" i="91"/>
  <c r="AL42" i="91"/>
  <c r="AU42" i="91" s="1"/>
  <c r="AS60" i="91"/>
  <c r="AL60" i="91"/>
  <c r="AU60" i="91" s="1"/>
  <c r="AS78" i="91"/>
  <c r="AL78" i="91"/>
  <c r="AU78" i="91" s="1"/>
  <c r="AE75" i="39"/>
  <c r="W76" i="39"/>
  <c r="AF75" i="39"/>
  <c r="AO75" i="39" s="1"/>
  <c r="AG75" i="39"/>
  <c r="AP75" i="39" s="1"/>
  <c r="Y77" i="90"/>
  <c r="X77" i="90"/>
  <c r="X73" i="89"/>
  <c r="Y73" i="89"/>
  <c r="AH77" i="86"/>
  <c r="AQ77" i="86" s="1"/>
  <c r="AH77" i="85"/>
  <c r="AQ77" i="85" s="1"/>
  <c r="AR76" i="73"/>
  <c r="AH77" i="37"/>
  <c r="AQ77" i="37" s="1"/>
  <c r="AH77" i="26"/>
  <c r="AQ77" i="26" s="1"/>
  <c r="AS13" i="91"/>
  <c r="AL13" i="91"/>
  <c r="AU13" i="91" s="1"/>
  <c r="AR75" i="82"/>
  <c r="AJ3" i="91"/>
  <c r="AB4" i="91"/>
  <c r="AS22" i="91"/>
  <c r="AL22" i="91"/>
  <c r="AU22" i="91" s="1"/>
  <c r="AS40" i="91"/>
  <c r="AL40" i="91"/>
  <c r="AU40" i="91" s="1"/>
  <c r="AS58" i="91"/>
  <c r="AL58" i="91"/>
  <c r="AU58" i="91" s="1"/>
  <c r="AS76" i="91"/>
  <c r="AL76" i="91"/>
  <c r="AU76" i="91" s="1"/>
  <c r="AH76" i="33"/>
  <c r="AQ76" i="33" s="1"/>
  <c r="AR76" i="26"/>
  <c r="AI73" i="29"/>
  <c r="AN73" i="29"/>
  <c r="AS75" i="91"/>
  <c r="AL75" i="91"/>
  <c r="AU75" i="91" s="1"/>
  <c r="AH77" i="73"/>
  <c r="AQ77" i="73" s="1"/>
  <c r="AH78" i="79"/>
  <c r="AQ78" i="79" s="1"/>
  <c r="AR73" i="47"/>
  <c r="AS49" i="91"/>
  <c r="AL49" i="91"/>
  <c r="AU49" i="91" s="1"/>
  <c r="AS14" i="91"/>
  <c r="AL14" i="91"/>
  <c r="AU14" i="91" s="1"/>
  <c r="AS32" i="91"/>
  <c r="AL32" i="91"/>
  <c r="AU32" i="91" s="1"/>
  <c r="AS50" i="91"/>
  <c r="AL50" i="91"/>
  <c r="AU50" i="91" s="1"/>
  <c r="AS68" i="91"/>
  <c r="AL68" i="91"/>
  <c r="AU68" i="91" s="1"/>
  <c r="AI75" i="43"/>
  <c r="AN75" i="43"/>
  <c r="Y77" i="42"/>
  <c r="X77" i="42"/>
  <c r="Z77" i="86"/>
  <c r="AS61" i="91"/>
  <c r="AL61" i="91"/>
  <c r="AU61" i="91" s="1"/>
  <c r="X77" i="31"/>
  <c r="Y77" i="31"/>
  <c r="Z77" i="85"/>
  <c r="AS9" i="91"/>
  <c r="AL9" i="91"/>
  <c r="AU9" i="91" s="1"/>
  <c r="AS27" i="91"/>
  <c r="AL27" i="91"/>
  <c r="AU27" i="91" s="1"/>
  <c r="AS45" i="91"/>
  <c r="AL45" i="91"/>
  <c r="AU45" i="91" s="1"/>
  <c r="AS63" i="91"/>
  <c r="AL63" i="91"/>
  <c r="AU63" i="91" s="1"/>
  <c r="X73" i="75"/>
  <c r="Y73" i="75"/>
  <c r="X78" i="38"/>
  <c r="Z78" i="38" s="1"/>
  <c r="Y78" i="38"/>
  <c r="AH74" i="47"/>
  <c r="AQ74" i="47" s="1"/>
  <c r="AR72" i="27"/>
  <c r="AF76" i="33"/>
  <c r="AO76" i="33" s="1"/>
  <c r="AG76" i="33"/>
  <c r="AP76" i="33" s="1"/>
  <c r="AE76" i="33"/>
  <c r="W77" i="33"/>
  <c r="AR75" i="87"/>
  <c r="AE72" i="94"/>
  <c r="AF72" i="94"/>
  <c r="AO72" i="94" s="1"/>
  <c r="W73" i="94"/>
  <c r="AG72" i="94"/>
  <c r="AP72" i="94" s="1"/>
  <c r="AS23" i="91"/>
  <c r="AL23" i="91"/>
  <c r="AU23" i="91" s="1"/>
  <c r="AS41" i="91"/>
  <c r="AL41" i="91"/>
  <c r="AU41" i="91" s="1"/>
  <c r="AS59" i="91"/>
  <c r="AL59" i="91"/>
  <c r="AU59" i="91" s="1"/>
  <c r="AS77" i="91"/>
  <c r="AL77" i="91"/>
  <c r="AU77" i="91" s="1"/>
  <c r="AS37" i="91"/>
  <c r="AL37" i="91"/>
  <c r="AU37" i="91" s="1"/>
  <c r="AF77" i="73"/>
  <c r="AO77" i="73" s="1"/>
  <c r="AE77" i="73"/>
  <c r="W78" i="73"/>
  <c r="AG77" i="73"/>
  <c r="AP77" i="73" s="1"/>
  <c r="AS12" i="91"/>
  <c r="AL12" i="91"/>
  <c r="AU12" i="91" s="1"/>
  <c r="AS30" i="91"/>
  <c r="AL30" i="91"/>
  <c r="AU30" i="91" s="1"/>
  <c r="AS48" i="91"/>
  <c r="AL48" i="91"/>
  <c r="AU48" i="91" s="1"/>
  <c r="AS66" i="91"/>
  <c r="AL66" i="91"/>
  <c r="AU66" i="91" s="1"/>
  <c r="AN76" i="42"/>
  <c r="AI76" i="42"/>
  <c r="Y75" i="46"/>
  <c r="X75" i="46"/>
  <c r="AN76" i="31"/>
  <c r="AI76" i="31"/>
  <c r="AN74" i="45"/>
  <c r="AI74" i="45"/>
  <c r="Y75" i="78"/>
  <c r="X75" i="78"/>
  <c r="AH76" i="82"/>
  <c r="AQ76" i="82" s="1"/>
  <c r="AS15" i="91"/>
  <c r="AL15" i="91"/>
  <c r="AU15" i="91" s="1"/>
  <c r="AS33" i="91"/>
  <c r="AL33" i="91"/>
  <c r="AU33" i="91" s="1"/>
  <c r="AS51" i="91"/>
  <c r="AL51" i="91"/>
  <c r="AU51" i="91" s="1"/>
  <c r="AS69" i="91"/>
  <c r="AL69" i="91"/>
  <c r="AU69" i="91" s="1"/>
  <c r="Z77" i="37"/>
  <c r="AI77" i="38"/>
  <c r="AN77" i="38"/>
  <c r="Z74" i="47"/>
  <c r="Z77" i="26"/>
  <c r="AS43" i="91"/>
  <c r="AL43" i="91"/>
  <c r="AU43" i="91" s="1"/>
  <c r="AH74" i="35"/>
  <c r="AQ74" i="35" s="1"/>
  <c r="AS10" i="91"/>
  <c r="AL10" i="91"/>
  <c r="AU10" i="91" s="1"/>
  <c r="AS28" i="91"/>
  <c r="AL28" i="91"/>
  <c r="AU28" i="91" s="1"/>
  <c r="AS46" i="91"/>
  <c r="AL46" i="91"/>
  <c r="AU46" i="91" s="1"/>
  <c r="AS64" i="91"/>
  <c r="AL64" i="91"/>
  <c r="AU64" i="91" s="1"/>
  <c r="Z78" i="79"/>
  <c r="AS7" i="91"/>
  <c r="AL7" i="91"/>
  <c r="AU7" i="91" s="1"/>
  <c r="AS67" i="91"/>
  <c r="AL67" i="91"/>
  <c r="AU67" i="91" s="1"/>
  <c r="AR73" i="35"/>
  <c r="AS20" i="91"/>
  <c r="AL20" i="91"/>
  <c r="AU20" i="91" s="1"/>
  <c r="AS38" i="91"/>
  <c r="AL38" i="91"/>
  <c r="AU38" i="91" s="1"/>
  <c r="AS56" i="91"/>
  <c r="AL56" i="91"/>
  <c r="AU56" i="91" s="1"/>
  <c r="AS74" i="91"/>
  <c r="AL74" i="91"/>
  <c r="AU74" i="91" s="1"/>
  <c r="AI76" i="90"/>
  <c r="AN76" i="90"/>
  <c r="AN74" i="46"/>
  <c r="AI74" i="46"/>
  <c r="AI74" i="78"/>
  <c r="AN74" i="78"/>
  <c r="AI79" i="91"/>
  <c r="AN79" i="91"/>
  <c r="AN81" i="91" s="1"/>
  <c r="AN72" i="75"/>
  <c r="AI72" i="75"/>
  <c r="AH76" i="30"/>
  <c r="AQ76" i="30" s="1"/>
  <c r="AE76" i="93"/>
  <c r="W77" i="93"/>
  <c r="AF76" i="93"/>
  <c r="AO76" i="93" s="1"/>
  <c r="AG76" i="93"/>
  <c r="AP76" i="93" s="1"/>
  <c r="AF78" i="95"/>
  <c r="AO78" i="95" s="1"/>
  <c r="AE78" i="95"/>
  <c r="AG78" i="95"/>
  <c r="AP78" i="95" s="1"/>
  <c r="W79" i="95"/>
  <c r="AS25" i="91"/>
  <c r="AL25" i="91"/>
  <c r="AU25" i="91" s="1"/>
  <c r="AR75" i="41"/>
  <c r="AS11" i="91"/>
  <c r="AL11" i="91"/>
  <c r="AU11" i="91" s="1"/>
  <c r="AS29" i="91"/>
  <c r="AL29" i="91"/>
  <c r="AU29" i="91" s="1"/>
  <c r="AS47" i="91"/>
  <c r="AL47" i="91"/>
  <c r="AU47" i="91" s="1"/>
  <c r="AS65" i="91"/>
  <c r="AL65" i="91"/>
  <c r="AU65" i="91" s="1"/>
  <c r="AH77" i="77"/>
  <c r="AQ77" i="77" s="1"/>
  <c r="AR76" i="85"/>
  <c r="AH76" i="41"/>
  <c r="AQ76" i="41" s="1"/>
  <c r="AH73" i="27"/>
  <c r="AQ73" i="27" s="1"/>
  <c r="Y77" i="25"/>
  <c r="X77" i="25"/>
  <c r="Z77" i="25" s="1"/>
  <c r="AI72" i="89"/>
  <c r="AN72" i="89"/>
  <c r="W75" i="35" l="1"/>
  <c r="W78" i="77"/>
  <c r="AG76" i="82"/>
  <c r="AP76" i="82" s="1"/>
  <c r="AG74" i="35"/>
  <c r="AP74" i="35" s="1"/>
  <c r="AF77" i="77"/>
  <c r="AO77" i="77" s="1"/>
  <c r="Z75" i="46"/>
  <c r="Z75" i="78"/>
  <c r="AG77" i="25"/>
  <c r="AP77" i="25" s="1"/>
  <c r="AF77" i="25"/>
  <c r="AO77" i="25" s="1"/>
  <c r="AE77" i="25"/>
  <c r="W78" i="25"/>
  <c r="AR72" i="89"/>
  <c r="AN78" i="95"/>
  <c r="AI78" i="95"/>
  <c r="AI76" i="93"/>
  <c r="AN76" i="93"/>
  <c r="AR72" i="75"/>
  <c r="AR74" i="46"/>
  <c r="AG78" i="79"/>
  <c r="AP78" i="79" s="1"/>
  <c r="AF78" i="79"/>
  <c r="AO78" i="79" s="1"/>
  <c r="AE78" i="79"/>
  <c r="W79" i="79"/>
  <c r="AG75" i="78"/>
  <c r="AP75" i="78" s="1"/>
  <c r="AF75" i="78"/>
  <c r="AO75" i="78" s="1"/>
  <c r="AE75" i="78"/>
  <c r="W76" i="78"/>
  <c r="AI76" i="33"/>
  <c r="AN76" i="33"/>
  <c r="AG78" i="38"/>
  <c r="AP78" i="38" s="1"/>
  <c r="AE78" i="38"/>
  <c r="W79" i="38"/>
  <c r="AF78" i="38"/>
  <c r="AO78" i="38" s="1"/>
  <c r="AF77" i="85"/>
  <c r="AO77" i="85" s="1"/>
  <c r="AE77" i="85"/>
  <c r="W78" i="85"/>
  <c r="AG77" i="85"/>
  <c r="AP77" i="85" s="1"/>
  <c r="AE77" i="86"/>
  <c r="AF77" i="86"/>
  <c r="AO77" i="86" s="1"/>
  <c r="AG77" i="86"/>
  <c r="AP77" i="86" s="1"/>
  <c r="W78" i="86"/>
  <c r="AS3" i="91"/>
  <c r="AL3" i="91"/>
  <c r="AU3" i="91" s="1"/>
  <c r="AH77" i="90"/>
  <c r="AQ77" i="90" s="1"/>
  <c r="X76" i="39"/>
  <c r="Y76" i="39"/>
  <c r="Z76" i="39" s="1"/>
  <c r="AN73" i="27"/>
  <c r="AI73" i="27"/>
  <c r="Y77" i="41"/>
  <c r="X77" i="41"/>
  <c r="AI73" i="74"/>
  <c r="AN73" i="74"/>
  <c r="AG74" i="29"/>
  <c r="AP74" i="29" s="1"/>
  <c r="AF74" i="29"/>
  <c r="AO74" i="29" s="1"/>
  <c r="AE74" i="29"/>
  <c r="W75" i="29"/>
  <c r="AI76" i="87"/>
  <c r="AN76" i="87"/>
  <c r="AI74" i="35"/>
  <c r="AN74" i="35"/>
  <c r="AR77" i="38"/>
  <c r="AR74" i="45"/>
  <c r="W76" i="46"/>
  <c r="AG75" i="46"/>
  <c r="AP75" i="46" s="1"/>
  <c r="AE75" i="46"/>
  <c r="AF75" i="46"/>
  <c r="AO75" i="46" s="1"/>
  <c r="AN72" i="94"/>
  <c r="AI72" i="94"/>
  <c r="AH77" i="42"/>
  <c r="AQ77" i="42" s="1"/>
  <c r="AR73" i="29"/>
  <c r="AI75" i="39"/>
  <c r="AN75" i="39"/>
  <c r="X74" i="27"/>
  <c r="Z74" i="27" s="1"/>
  <c r="Y74" i="27"/>
  <c r="AN76" i="41"/>
  <c r="AI76" i="41"/>
  <c r="X76" i="83"/>
  <c r="Y76" i="83"/>
  <c r="AH75" i="45"/>
  <c r="AQ75" i="45" s="1"/>
  <c r="AH76" i="43"/>
  <c r="AQ76" i="43" s="1"/>
  <c r="AN76" i="81"/>
  <c r="AI76" i="81"/>
  <c r="AE77" i="37"/>
  <c r="W78" i="37"/>
  <c r="AF77" i="37"/>
  <c r="AO77" i="37" s="1"/>
  <c r="AG77" i="37"/>
  <c r="AP77" i="37" s="1"/>
  <c r="AR76" i="42"/>
  <c r="Y78" i="73"/>
  <c r="X78" i="73"/>
  <c r="AH73" i="75"/>
  <c r="AQ73" i="75" s="1"/>
  <c r="AH77" i="31"/>
  <c r="AQ77" i="31" s="1"/>
  <c r="Z77" i="90"/>
  <c r="Z76" i="43"/>
  <c r="AN75" i="34"/>
  <c r="AI75" i="34"/>
  <c r="Y77" i="82"/>
  <c r="X77" i="82"/>
  <c r="Y78" i="77"/>
  <c r="X78" i="77"/>
  <c r="X79" i="95"/>
  <c r="Y79" i="95"/>
  <c r="AR79" i="91"/>
  <c r="AR81" i="91" s="1"/>
  <c r="AL79" i="91"/>
  <c r="AU79" i="91" s="1"/>
  <c r="AR76" i="90"/>
  <c r="AR76" i="31"/>
  <c r="AI77" i="73"/>
  <c r="AN77" i="73"/>
  <c r="Z73" i="75"/>
  <c r="Z77" i="31"/>
  <c r="Z77" i="42"/>
  <c r="Y77" i="30"/>
  <c r="X77" i="30"/>
  <c r="Z75" i="45"/>
  <c r="AR76" i="25"/>
  <c r="AN77" i="77"/>
  <c r="AI77" i="77"/>
  <c r="AG77" i="26"/>
  <c r="AP77" i="26" s="1"/>
  <c r="AF77" i="26"/>
  <c r="AO77" i="26" s="1"/>
  <c r="AE77" i="26"/>
  <c r="W78" i="26"/>
  <c r="AH75" i="78"/>
  <c r="AQ75" i="78" s="1"/>
  <c r="X73" i="94"/>
  <c r="Y73" i="94"/>
  <c r="Y77" i="33"/>
  <c r="X77" i="33"/>
  <c r="Z77" i="33" s="1"/>
  <c r="AH73" i="89"/>
  <c r="AQ73" i="89" s="1"/>
  <c r="Y74" i="74"/>
  <c r="X74" i="74"/>
  <c r="AI76" i="30"/>
  <c r="AN76" i="30"/>
  <c r="Y77" i="87"/>
  <c r="X77" i="87"/>
  <c r="X76" i="34"/>
  <c r="Z76" i="34" s="1"/>
  <c r="Y76" i="34"/>
  <c r="AI76" i="82"/>
  <c r="AN76" i="82"/>
  <c r="AH77" i="25"/>
  <c r="AQ77" i="25" s="1"/>
  <c r="Y77" i="93"/>
  <c r="X77" i="93"/>
  <c r="AR74" i="78"/>
  <c r="AG74" i="47"/>
  <c r="AP74" i="47" s="1"/>
  <c r="W75" i="47"/>
  <c r="AF74" i="47"/>
  <c r="AO74" i="47" s="1"/>
  <c r="AE74" i="47"/>
  <c r="AH75" i="46"/>
  <c r="AQ75" i="46" s="1"/>
  <c r="AH78" i="38"/>
  <c r="AQ78" i="38" s="1"/>
  <c r="AR75" i="43"/>
  <c r="AJ4" i="91"/>
  <c r="AK4" i="91"/>
  <c r="AT4" i="91" s="1"/>
  <c r="AT81" i="91" s="1"/>
  <c r="Z73" i="89"/>
  <c r="AN75" i="83"/>
  <c r="AI75" i="83"/>
  <c r="AH74" i="29"/>
  <c r="AQ74" i="29" s="1"/>
  <c r="X77" i="81"/>
  <c r="Y77" i="81"/>
  <c r="Y75" i="35"/>
  <c r="X75" i="35"/>
  <c r="Z73" i="94" l="1"/>
  <c r="Z77" i="81"/>
  <c r="AG77" i="81"/>
  <c r="AP77" i="81" s="1"/>
  <c r="AF77" i="81"/>
  <c r="AO77" i="81" s="1"/>
  <c r="W78" i="81"/>
  <c r="AE77" i="81"/>
  <c r="AF73" i="94"/>
  <c r="AO73" i="94" s="1"/>
  <c r="AE73" i="94"/>
  <c r="AG73" i="94"/>
  <c r="AP73" i="94" s="1"/>
  <c r="W74" i="94"/>
  <c r="AG76" i="39"/>
  <c r="AP76" i="39" s="1"/>
  <c r="AE76" i="39"/>
  <c r="AF76" i="39"/>
  <c r="AO76" i="39" s="1"/>
  <c r="W77" i="39"/>
  <c r="AF76" i="34"/>
  <c r="AO76" i="34" s="1"/>
  <c r="W77" i="34"/>
  <c r="AG76" i="34"/>
  <c r="AP76" i="34" s="1"/>
  <c r="AE76" i="34"/>
  <c r="AH76" i="83"/>
  <c r="AQ76" i="83" s="1"/>
  <c r="W75" i="27"/>
  <c r="AE74" i="27"/>
  <c r="AG74" i="27"/>
  <c r="AP74" i="27" s="1"/>
  <c r="AF74" i="27"/>
  <c r="AO74" i="27" s="1"/>
  <c r="AR76" i="87"/>
  <c r="AS4" i="91"/>
  <c r="AL4" i="91"/>
  <c r="AU4" i="91" s="1"/>
  <c r="AG77" i="33"/>
  <c r="AP77" i="33" s="1"/>
  <c r="AF77" i="33"/>
  <c r="AO77" i="33" s="1"/>
  <c r="W78" i="33"/>
  <c r="AE77" i="33"/>
  <c r="AG75" i="45"/>
  <c r="AP75" i="45" s="1"/>
  <c r="W76" i="45"/>
  <c r="AE75" i="45"/>
  <c r="AF75" i="45"/>
  <c r="AO75" i="45" s="1"/>
  <c r="W74" i="75"/>
  <c r="AG73" i="75"/>
  <c r="AP73" i="75" s="1"/>
  <c r="AF73" i="75"/>
  <c r="AO73" i="75" s="1"/>
  <c r="AE73" i="75"/>
  <c r="AH78" i="77"/>
  <c r="AQ78" i="77" s="1"/>
  <c r="AR75" i="34"/>
  <c r="AR76" i="81"/>
  <c r="AH74" i="27"/>
  <c r="AQ74" i="27" s="1"/>
  <c r="AR73" i="27"/>
  <c r="X78" i="86"/>
  <c r="Y78" i="86"/>
  <c r="X79" i="38"/>
  <c r="Y79" i="38"/>
  <c r="Z79" i="38" s="1"/>
  <c r="Y76" i="78"/>
  <c r="X76" i="78"/>
  <c r="AN78" i="79"/>
  <c r="AI78" i="79"/>
  <c r="AR76" i="30"/>
  <c r="AH77" i="30"/>
  <c r="AQ77" i="30" s="1"/>
  <c r="AN75" i="78"/>
  <c r="AI75" i="78"/>
  <c r="AR75" i="83"/>
  <c r="AH77" i="93"/>
  <c r="AQ77" i="93" s="1"/>
  <c r="AH74" i="74"/>
  <c r="AQ74" i="74" s="1"/>
  <c r="AH73" i="94"/>
  <c r="AQ73" i="94" s="1"/>
  <c r="AR77" i="77"/>
  <c r="AR77" i="73"/>
  <c r="Z78" i="77"/>
  <c r="AE76" i="43"/>
  <c r="AG76" i="43"/>
  <c r="AP76" i="43" s="1"/>
  <c r="W77" i="43"/>
  <c r="AF76" i="43"/>
  <c r="AO76" i="43" s="1"/>
  <c r="AH78" i="73"/>
  <c r="AQ78" i="73" s="1"/>
  <c r="Z76" i="83"/>
  <c r="AI75" i="46"/>
  <c r="AN75" i="46"/>
  <c r="AR73" i="74"/>
  <c r="AI77" i="85"/>
  <c r="AN77" i="85"/>
  <c r="AR76" i="93"/>
  <c r="Y78" i="25"/>
  <c r="X78" i="25"/>
  <c r="AH77" i="81"/>
  <c r="AQ77" i="81" s="1"/>
  <c r="AN74" i="47"/>
  <c r="AI74" i="47"/>
  <c r="AH76" i="34"/>
  <c r="AQ76" i="34" s="1"/>
  <c r="AN78" i="38"/>
  <c r="AI78" i="38"/>
  <c r="AH75" i="35"/>
  <c r="AQ75" i="35" s="1"/>
  <c r="AH77" i="87"/>
  <c r="AQ77" i="87" s="1"/>
  <c r="Z77" i="30"/>
  <c r="AH77" i="82"/>
  <c r="AQ77" i="82" s="1"/>
  <c r="AF77" i="90"/>
  <c r="AO77" i="90" s="1"/>
  <c r="W78" i="90"/>
  <c r="AG77" i="90"/>
  <c r="AP77" i="90" s="1"/>
  <c r="AE77" i="90"/>
  <c r="AR76" i="41"/>
  <c r="AR75" i="39"/>
  <c r="Y75" i="29"/>
  <c r="X75" i="29"/>
  <c r="AH77" i="41"/>
  <c r="AQ77" i="41" s="1"/>
  <c r="AH76" i="39"/>
  <c r="AQ76" i="39" s="1"/>
  <c r="AR78" i="95"/>
  <c r="AN77" i="25"/>
  <c r="AI77" i="25"/>
  <c r="Y78" i="85"/>
  <c r="X78" i="85"/>
  <c r="Z78" i="85" s="1"/>
  <c r="AF73" i="89"/>
  <c r="AO73" i="89" s="1"/>
  <c r="AE73" i="89"/>
  <c r="AG73" i="89"/>
  <c r="AP73" i="89" s="1"/>
  <c r="W74" i="89"/>
  <c r="X75" i="47"/>
  <c r="Y75" i="47"/>
  <c r="Z77" i="93"/>
  <c r="Z74" i="74"/>
  <c r="AH77" i="33"/>
  <c r="AQ77" i="33" s="1"/>
  <c r="X78" i="26"/>
  <c r="Y78" i="26"/>
  <c r="Z78" i="26" s="1"/>
  <c r="W78" i="42"/>
  <c r="AG77" i="42"/>
  <c r="AP77" i="42" s="1"/>
  <c r="AF77" i="42"/>
  <c r="AO77" i="42" s="1"/>
  <c r="AE77" i="42"/>
  <c r="AH79" i="95"/>
  <c r="AQ79" i="95" s="1"/>
  <c r="AQ81" i="95" s="1"/>
  <c r="AZ3" i="95"/>
  <c r="AX6" i="95" s="1"/>
  <c r="S6" i="95" s="1"/>
  <c r="AC6" i="95" s="1"/>
  <c r="AB7" i="95" s="1"/>
  <c r="Z78" i="73"/>
  <c r="X78" i="37"/>
  <c r="Y78" i="37"/>
  <c r="AN74" i="29"/>
  <c r="AI74" i="29"/>
  <c r="AU81" i="91"/>
  <c r="C11" i="91" s="1"/>
  <c r="F44" i="97" s="1"/>
  <c r="AN77" i="86"/>
  <c r="AI77" i="86"/>
  <c r="AR76" i="33"/>
  <c r="Z75" i="35"/>
  <c r="AR76" i="82"/>
  <c r="Z77" i="87"/>
  <c r="AN77" i="26"/>
  <c r="AI77" i="26"/>
  <c r="W78" i="31"/>
  <c r="AG77" i="31"/>
  <c r="AP77" i="31" s="1"/>
  <c r="AF77" i="31"/>
  <c r="AO77" i="31" s="1"/>
  <c r="AE77" i="31"/>
  <c r="Z79" i="95"/>
  <c r="Z77" i="82"/>
  <c r="AI77" i="37"/>
  <c r="AN77" i="37"/>
  <c r="AR72" i="94"/>
  <c r="X76" i="46"/>
  <c r="Y76" i="46"/>
  <c r="AR74" i="35"/>
  <c r="Z77" i="41"/>
  <c r="AS81" i="91"/>
  <c r="X79" i="79"/>
  <c r="Y79" i="79"/>
  <c r="Z75" i="47" l="1"/>
  <c r="Z78" i="37"/>
  <c r="Z78" i="86"/>
  <c r="Z76" i="46"/>
  <c r="Z76" i="78"/>
  <c r="AX74" i="95"/>
  <c r="S74" i="95" s="1"/>
  <c r="AC74" i="95" s="1"/>
  <c r="AB75" i="95" s="1"/>
  <c r="AX22" i="95"/>
  <c r="S22" i="95" s="1"/>
  <c r="AC22" i="95" s="1"/>
  <c r="AB23" i="95" s="1"/>
  <c r="AX58" i="95"/>
  <c r="S58" i="95" s="1"/>
  <c r="AC58" i="95" s="1"/>
  <c r="AB59" i="95" s="1"/>
  <c r="AX52" i="95"/>
  <c r="S52" i="95" s="1"/>
  <c r="AC52" i="95" s="1"/>
  <c r="AB53" i="95" s="1"/>
  <c r="AX46" i="95"/>
  <c r="S46" i="95" s="1"/>
  <c r="AC46" i="95" s="1"/>
  <c r="AB47" i="95" s="1"/>
  <c r="AX40" i="95"/>
  <c r="S40" i="95" s="1"/>
  <c r="AC40" i="95" s="1"/>
  <c r="AB41" i="95" s="1"/>
  <c r="AX16" i="95"/>
  <c r="S16" i="95" s="1"/>
  <c r="AC16" i="95" s="1"/>
  <c r="AB17" i="95" s="1"/>
  <c r="AX10" i="95"/>
  <c r="S10" i="95" s="1"/>
  <c r="AC10" i="95" s="1"/>
  <c r="AB11" i="95" s="1"/>
  <c r="AK11" i="95" s="1"/>
  <c r="AT11" i="95" s="1"/>
  <c r="AX70" i="95"/>
  <c r="S70" i="95" s="1"/>
  <c r="AC70" i="95" s="1"/>
  <c r="AB71" i="95" s="1"/>
  <c r="AX34" i="95"/>
  <c r="S34" i="95" s="1"/>
  <c r="AC34" i="95" s="1"/>
  <c r="AB35" i="95" s="1"/>
  <c r="AX64" i="95"/>
  <c r="S64" i="95" s="1"/>
  <c r="AC64" i="95" s="1"/>
  <c r="AB65" i="95" s="1"/>
  <c r="AX28" i="95"/>
  <c r="S28" i="95" s="1"/>
  <c r="AC28" i="95" s="1"/>
  <c r="AB29" i="95" s="1"/>
  <c r="AG78" i="37"/>
  <c r="AP78" i="37" s="1"/>
  <c r="AF78" i="37"/>
  <c r="AO78" i="37" s="1"/>
  <c r="AE78" i="37"/>
  <c r="W79" i="37"/>
  <c r="AF79" i="38"/>
  <c r="AO79" i="38" s="1"/>
  <c r="W80" i="38"/>
  <c r="AG79" i="38"/>
  <c r="AP79" i="38" s="1"/>
  <c r="AE79" i="38"/>
  <c r="AK7" i="95"/>
  <c r="AT7" i="95" s="1"/>
  <c r="AK47" i="95"/>
  <c r="AT47" i="95" s="1"/>
  <c r="AR78" i="38"/>
  <c r="X76" i="45"/>
  <c r="Y76" i="45"/>
  <c r="AE76" i="46"/>
  <c r="W77" i="46"/>
  <c r="AG76" i="46"/>
  <c r="AP76" i="46" s="1"/>
  <c r="AF76" i="46"/>
  <c r="AO76" i="46" s="1"/>
  <c r="AF79" i="95"/>
  <c r="AO79" i="95" s="1"/>
  <c r="AO81" i="95" s="1"/>
  <c r="AE79" i="95"/>
  <c r="AX79" i="95"/>
  <c r="S79" i="95" s="1"/>
  <c r="AC79" i="95" s="1"/>
  <c r="AG79" i="95"/>
  <c r="AP79" i="95" s="1"/>
  <c r="AP81" i="95" s="1"/>
  <c r="AR77" i="26"/>
  <c r="AX77" i="95"/>
  <c r="S77" i="95" s="1"/>
  <c r="AC77" i="95" s="1"/>
  <c r="AB78" i="95" s="1"/>
  <c r="AX71" i="95"/>
  <c r="S71" i="95" s="1"/>
  <c r="AC71" i="95" s="1"/>
  <c r="AB72" i="95" s="1"/>
  <c r="AX65" i="95"/>
  <c r="S65" i="95" s="1"/>
  <c r="AC65" i="95" s="1"/>
  <c r="AB66" i="95" s="1"/>
  <c r="AX59" i="95"/>
  <c r="S59" i="95" s="1"/>
  <c r="AC59" i="95" s="1"/>
  <c r="AB60" i="95" s="1"/>
  <c r="AX53" i="95"/>
  <c r="S53" i="95" s="1"/>
  <c r="AC53" i="95" s="1"/>
  <c r="AB54" i="95" s="1"/>
  <c r="AX47" i="95"/>
  <c r="S47" i="95" s="1"/>
  <c r="AC47" i="95" s="1"/>
  <c r="AB48" i="95" s="1"/>
  <c r="AX41" i="95"/>
  <c r="S41" i="95" s="1"/>
  <c r="AC41" i="95" s="1"/>
  <c r="AB42" i="95" s="1"/>
  <c r="AX35" i="95"/>
  <c r="S35" i="95" s="1"/>
  <c r="AC35" i="95" s="1"/>
  <c r="AB36" i="95" s="1"/>
  <c r="AX29" i="95"/>
  <c r="S29" i="95" s="1"/>
  <c r="AC29" i="95" s="1"/>
  <c r="AB30" i="95" s="1"/>
  <c r="AX23" i="95"/>
  <c r="S23" i="95" s="1"/>
  <c r="AC23" i="95" s="1"/>
  <c r="AB24" i="95" s="1"/>
  <c r="AX17" i="95"/>
  <c r="S17" i="95" s="1"/>
  <c r="AC17" i="95" s="1"/>
  <c r="AB18" i="95" s="1"/>
  <c r="AX11" i="95"/>
  <c r="S11" i="95" s="1"/>
  <c r="AC11" i="95" s="1"/>
  <c r="AB12" i="95" s="1"/>
  <c r="AX5" i="95"/>
  <c r="S5" i="95" s="1"/>
  <c r="AC5" i="95" s="1"/>
  <c r="AB6" i="95" s="1"/>
  <c r="W79" i="26"/>
  <c r="AG78" i="26"/>
  <c r="AP78" i="26" s="1"/>
  <c r="AF78" i="26"/>
  <c r="AO78" i="26" s="1"/>
  <c r="AE78" i="26"/>
  <c r="AE74" i="74"/>
  <c r="W75" i="74"/>
  <c r="AF74" i="74"/>
  <c r="AO74" i="74" s="1"/>
  <c r="AG74" i="74"/>
  <c r="AP74" i="74" s="1"/>
  <c r="X74" i="89"/>
  <c r="Y74" i="89"/>
  <c r="AG78" i="85"/>
  <c r="AP78" i="85" s="1"/>
  <c r="AF78" i="85"/>
  <c r="AO78" i="85" s="1"/>
  <c r="AE78" i="85"/>
  <c r="W79" i="85"/>
  <c r="AI76" i="43"/>
  <c r="AN76" i="43"/>
  <c r="W77" i="78"/>
  <c r="AG76" i="78"/>
  <c r="AP76" i="78" s="1"/>
  <c r="AE76" i="78"/>
  <c r="AF76" i="78"/>
  <c r="AO76" i="78" s="1"/>
  <c r="AG78" i="86"/>
  <c r="AP78" i="86" s="1"/>
  <c r="AF78" i="86"/>
  <c r="AO78" i="86" s="1"/>
  <c r="W79" i="86"/>
  <c r="AE78" i="86"/>
  <c r="AN75" i="45"/>
  <c r="AI75" i="45"/>
  <c r="AN76" i="39"/>
  <c r="AI76" i="39"/>
  <c r="W78" i="41"/>
  <c r="AG77" i="41"/>
  <c r="AP77" i="41" s="1"/>
  <c r="AF77" i="41"/>
  <c r="AO77" i="41" s="1"/>
  <c r="AE77" i="41"/>
  <c r="AK75" i="95"/>
  <c r="AT75" i="95" s="1"/>
  <c r="AJ59" i="95"/>
  <c r="AK59" i="95"/>
  <c r="AT59" i="95" s="1"/>
  <c r="AK35" i="95"/>
  <c r="AT35" i="95" s="1"/>
  <c r="Y78" i="90"/>
  <c r="X78" i="90"/>
  <c r="AE77" i="87"/>
  <c r="W78" i="87"/>
  <c r="AF77" i="87"/>
  <c r="AO77" i="87" s="1"/>
  <c r="AG77" i="87"/>
  <c r="AP77" i="87" s="1"/>
  <c r="AR77" i="86"/>
  <c r="AH78" i="37"/>
  <c r="AQ78" i="37" s="1"/>
  <c r="AX76" i="95"/>
  <c r="S76" i="95" s="1"/>
  <c r="AC76" i="95" s="1"/>
  <c r="AB77" i="95" s="1"/>
  <c r="AX69" i="95"/>
  <c r="S69" i="95" s="1"/>
  <c r="AC69" i="95" s="1"/>
  <c r="AB70" i="95" s="1"/>
  <c r="AX63" i="95"/>
  <c r="S63" i="95" s="1"/>
  <c r="AC63" i="95" s="1"/>
  <c r="AB64" i="95" s="1"/>
  <c r="AX57" i="95"/>
  <c r="S57" i="95" s="1"/>
  <c r="AC57" i="95" s="1"/>
  <c r="AB58" i="95" s="1"/>
  <c r="AX51" i="95"/>
  <c r="S51" i="95" s="1"/>
  <c r="AC51" i="95" s="1"/>
  <c r="AB52" i="95" s="1"/>
  <c r="AX45" i="95"/>
  <c r="S45" i="95" s="1"/>
  <c r="AC45" i="95" s="1"/>
  <c r="AB46" i="95" s="1"/>
  <c r="AX39" i="95"/>
  <c r="S39" i="95" s="1"/>
  <c r="AC39" i="95" s="1"/>
  <c r="AB40" i="95" s="1"/>
  <c r="AX33" i="95"/>
  <c r="S33" i="95" s="1"/>
  <c r="AC33" i="95" s="1"/>
  <c r="AB34" i="95" s="1"/>
  <c r="AX27" i="95"/>
  <c r="S27" i="95" s="1"/>
  <c r="AC27" i="95" s="1"/>
  <c r="AB28" i="95" s="1"/>
  <c r="AX21" i="95"/>
  <c r="S21" i="95" s="1"/>
  <c r="AC21" i="95" s="1"/>
  <c r="AB22" i="95" s="1"/>
  <c r="AX15" i="95"/>
  <c r="S15" i="95" s="1"/>
  <c r="AC15" i="95" s="1"/>
  <c r="AB16" i="95" s="1"/>
  <c r="AX9" i="95"/>
  <c r="S9" i="95" s="1"/>
  <c r="AC9" i="95" s="1"/>
  <c r="AB10" i="95" s="1"/>
  <c r="AX4" i="95"/>
  <c r="S4" i="95" s="1"/>
  <c r="AC4" i="95" s="1"/>
  <c r="AB5" i="95" s="1"/>
  <c r="AN73" i="89"/>
  <c r="AI73" i="89"/>
  <c r="AG77" i="30"/>
  <c r="AP77" i="30" s="1"/>
  <c r="AF77" i="30"/>
  <c r="AO77" i="30" s="1"/>
  <c r="AE77" i="30"/>
  <c r="W78" i="30"/>
  <c r="AR74" i="47"/>
  <c r="W77" i="83"/>
  <c r="AE76" i="83"/>
  <c r="AG76" i="83"/>
  <c r="AP76" i="83" s="1"/>
  <c r="AF76" i="83"/>
  <c r="AO76" i="83" s="1"/>
  <c r="AR78" i="79"/>
  <c r="AH79" i="38"/>
  <c r="AQ79" i="38" s="1"/>
  <c r="AI74" i="27"/>
  <c r="AN74" i="27"/>
  <c r="X74" i="94"/>
  <c r="Y74" i="94"/>
  <c r="AN77" i="81"/>
  <c r="AI77" i="81"/>
  <c r="AJ17" i="95"/>
  <c r="AK17" i="95"/>
  <c r="AT17" i="95" s="1"/>
  <c r="X77" i="34"/>
  <c r="Z77" i="34" s="1"/>
  <c r="Y77" i="34"/>
  <c r="AX75" i="95"/>
  <c r="S75" i="95" s="1"/>
  <c r="AC75" i="95" s="1"/>
  <c r="AB76" i="95" s="1"/>
  <c r="AX68" i="95"/>
  <c r="S68" i="95" s="1"/>
  <c r="AC68" i="95" s="1"/>
  <c r="AB69" i="95" s="1"/>
  <c r="AX62" i="95"/>
  <c r="S62" i="95" s="1"/>
  <c r="AC62" i="95" s="1"/>
  <c r="AB63" i="95" s="1"/>
  <c r="AX56" i="95"/>
  <c r="S56" i="95" s="1"/>
  <c r="AC56" i="95" s="1"/>
  <c r="AB57" i="95" s="1"/>
  <c r="AX50" i="95"/>
  <c r="S50" i="95" s="1"/>
  <c r="AC50" i="95" s="1"/>
  <c r="AB51" i="95" s="1"/>
  <c r="AX44" i="95"/>
  <c r="S44" i="95" s="1"/>
  <c r="AC44" i="95" s="1"/>
  <c r="AB45" i="95" s="1"/>
  <c r="AX38" i="95"/>
  <c r="S38" i="95" s="1"/>
  <c r="AC38" i="95" s="1"/>
  <c r="AB39" i="95" s="1"/>
  <c r="AX32" i="95"/>
  <c r="S32" i="95" s="1"/>
  <c r="AC32" i="95" s="1"/>
  <c r="AB33" i="95" s="1"/>
  <c r="AX26" i="95"/>
  <c r="S26" i="95" s="1"/>
  <c r="AC26" i="95" s="1"/>
  <c r="AB27" i="95" s="1"/>
  <c r="AX20" i="95"/>
  <c r="S20" i="95" s="1"/>
  <c r="AC20" i="95" s="1"/>
  <c r="AB21" i="95" s="1"/>
  <c r="AX14" i="95"/>
  <c r="S14" i="95" s="1"/>
  <c r="AC14" i="95" s="1"/>
  <c r="AB15" i="95" s="1"/>
  <c r="AX8" i="95"/>
  <c r="S8" i="95" s="1"/>
  <c r="AC8" i="95" s="1"/>
  <c r="AB9" i="95" s="1"/>
  <c r="AX3" i="95"/>
  <c r="S3" i="95" s="1"/>
  <c r="AC3" i="95" s="1"/>
  <c r="X78" i="42"/>
  <c r="Y78" i="42"/>
  <c r="AH75" i="47"/>
  <c r="AQ75" i="47" s="1"/>
  <c r="AH75" i="29"/>
  <c r="AQ75" i="29" s="1"/>
  <c r="AH78" i="25"/>
  <c r="AQ78" i="25" s="1"/>
  <c r="AR77" i="85"/>
  <c r="Y77" i="43"/>
  <c r="X77" i="43"/>
  <c r="Z77" i="43" s="1"/>
  <c r="X74" i="75"/>
  <c r="Y74" i="75"/>
  <c r="AI77" i="33"/>
  <c r="AN77" i="33"/>
  <c r="Y78" i="81"/>
  <c r="X78" i="81"/>
  <c r="Z78" i="81" s="1"/>
  <c r="AK65" i="95"/>
  <c r="AT65" i="95" s="1"/>
  <c r="AJ41" i="95"/>
  <c r="AK41" i="95"/>
  <c r="AT41" i="95" s="1"/>
  <c r="AJ23" i="95"/>
  <c r="AK23" i="95"/>
  <c r="AT23" i="95" s="1"/>
  <c r="AG77" i="93"/>
  <c r="AP77" i="93" s="1"/>
  <c r="AF77" i="93"/>
  <c r="AO77" i="93" s="1"/>
  <c r="AE77" i="93"/>
  <c r="W78" i="93"/>
  <c r="AR75" i="46"/>
  <c r="W79" i="77"/>
  <c r="AG78" i="77"/>
  <c r="AP78" i="77" s="1"/>
  <c r="AF78" i="77"/>
  <c r="AO78" i="77" s="1"/>
  <c r="AE78" i="77"/>
  <c r="AG78" i="73"/>
  <c r="AP78" i="73" s="1"/>
  <c r="AF78" i="73"/>
  <c r="AO78" i="73" s="1"/>
  <c r="AE78" i="73"/>
  <c r="W79" i="73"/>
  <c r="AX73" i="95"/>
  <c r="S73" i="95" s="1"/>
  <c r="AC73" i="95" s="1"/>
  <c r="AB74" i="95" s="1"/>
  <c r="AX67" i="95"/>
  <c r="S67" i="95" s="1"/>
  <c r="AC67" i="95" s="1"/>
  <c r="AB68" i="95" s="1"/>
  <c r="AX61" i="95"/>
  <c r="S61" i="95" s="1"/>
  <c r="AC61" i="95" s="1"/>
  <c r="AB62" i="95" s="1"/>
  <c r="AX55" i="95"/>
  <c r="S55" i="95" s="1"/>
  <c r="AC55" i="95" s="1"/>
  <c r="AB56" i="95" s="1"/>
  <c r="AX49" i="95"/>
  <c r="S49" i="95" s="1"/>
  <c r="AC49" i="95" s="1"/>
  <c r="AB50" i="95" s="1"/>
  <c r="AX43" i="95"/>
  <c r="S43" i="95" s="1"/>
  <c r="AC43" i="95" s="1"/>
  <c r="AB44" i="95" s="1"/>
  <c r="AX37" i="95"/>
  <c r="S37" i="95" s="1"/>
  <c r="AC37" i="95" s="1"/>
  <c r="AB38" i="95" s="1"/>
  <c r="AX31" i="95"/>
  <c r="S31" i="95" s="1"/>
  <c r="AC31" i="95" s="1"/>
  <c r="AB32" i="95" s="1"/>
  <c r="AX25" i="95"/>
  <c r="S25" i="95" s="1"/>
  <c r="AC25" i="95" s="1"/>
  <c r="AB26" i="95" s="1"/>
  <c r="AX19" i="95"/>
  <c r="S19" i="95" s="1"/>
  <c r="AC19" i="95" s="1"/>
  <c r="AB20" i="95" s="1"/>
  <c r="AX13" i="95"/>
  <c r="S13" i="95" s="1"/>
  <c r="AC13" i="95" s="1"/>
  <c r="AB14" i="95" s="1"/>
  <c r="AX7" i="95"/>
  <c r="S7" i="95" s="1"/>
  <c r="AC7" i="95" s="1"/>
  <c r="AB8" i="95" s="1"/>
  <c r="W76" i="47"/>
  <c r="AE75" i="47"/>
  <c r="AF75" i="47"/>
  <c r="AO75" i="47" s="1"/>
  <c r="AG75" i="47"/>
  <c r="AP75" i="47" s="1"/>
  <c r="AH78" i="85"/>
  <c r="AQ78" i="85" s="1"/>
  <c r="AH76" i="78"/>
  <c r="AQ76" i="78" s="1"/>
  <c r="X78" i="33"/>
  <c r="Z78" i="33" s="1"/>
  <c r="Y78" i="33"/>
  <c r="X75" i="27"/>
  <c r="Y75" i="27"/>
  <c r="AI76" i="34"/>
  <c r="AN76" i="34"/>
  <c r="X77" i="39"/>
  <c r="Y77" i="39"/>
  <c r="AI77" i="31"/>
  <c r="AN77" i="31"/>
  <c r="AJ71" i="95"/>
  <c r="AK71" i="95"/>
  <c r="AT71" i="95" s="1"/>
  <c r="AJ53" i="95"/>
  <c r="AK53" i="95"/>
  <c r="AT53" i="95" s="1"/>
  <c r="AJ29" i="95"/>
  <c r="AK29" i="95"/>
  <c r="AT29" i="95" s="1"/>
  <c r="AR77" i="25"/>
  <c r="AH79" i="79"/>
  <c r="AQ79" i="79" s="1"/>
  <c r="AQ81" i="79" s="1"/>
  <c r="AZ3" i="79"/>
  <c r="AX6" i="79" s="1"/>
  <c r="S6" i="79" s="1"/>
  <c r="AC6" i="79" s="1"/>
  <c r="AB7" i="79" s="1"/>
  <c r="AX28" i="79"/>
  <c r="S28" i="79" s="1"/>
  <c r="AC28" i="79" s="1"/>
  <c r="AB29" i="79" s="1"/>
  <c r="AX29" i="79"/>
  <c r="S29" i="79" s="1"/>
  <c r="AC29" i="79" s="1"/>
  <c r="AB30" i="79" s="1"/>
  <c r="AX30" i="79"/>
  <c r="S30" i="79" s="1"/>
  <c r="AC30" i="79" s="1"/>
  <c r="AB31" i="79" s="1"/>
  <c r="AX36" i="79"/>
  <c r="S36" i="79" s="1"/>
  <c r="AC36" i="79" s="1"/>
  <c r="AB37" i="79" s="1"/>
  <c r="AX37" i="79"/>
  <c r="S37" i="79" s="1"/>
  <c r="AC37" i="79" s="1"/>
  <c r="AB38" i="79" s="1"/>
  <c r="AX38" i="79"/>
  <c r="S38" i="79" s="1"/>
  <c r="AC38" i="79" s="1"/>
  <c r="AB39" i="79" s="1"/>
  <c r="AX42" i="79"/>
  <c r="S42" i="79" s="1"/>
  <c r="AC42" i="79" s="1"/>
  <c r="AB43" i="79" s="1"/>
  <c r="AX43" i="79"/>
  <c r="S43" i="79" s="1"/>
  <c r="AC43" i="79" s="1"/>
  <c r="AB44" i="79" s="1"/>
  <c r="AX44" i="79"/>
  <c r="S44" i="79" s="1"/>
  <c r="AC44" i="79" s="1"/>
  <c r="AB45" i="79" s="1"/>
  <c r="AX45" i="79"/>
  <c r="S45" i="79" s="1"/>
  <c r="AC45" i="79" s="1"/>
  <c r="AB46" i="79" s="1"/>
  <c r="AX48" i="79"/>
  <c r="S48" i="79" s="1"/>
  <c r="AC48" i="79" s="1"/>
  <c r="AB49" i="79" s="1"/>
  <c r="AX49" i="79"/>
  <c r="S49" i="79" s="1"/>
  <c r="AC49" i="79" s="1"/>
  <c r="AB50" i="79" s="1"/>
  <c r="AX50" i="79"/>
  <c r="S50" i="79" s="1"/>
  <c r="AC50" i="79" s="1"/>
  <c r="AB51" i="79" s="1"/>
  <c r="AX51" i="79"/>
  <c r="S51" i="79" s="1"/>
  <c r="AC51" i="79" s="1"/>
  <c r="AB52" i="79" s="1"/>
  <c r="AX53" i="79"/>
  <c r="S53" i="79" s="1"/>
  <c r="AC53" i="79" s="1"/>
  <c r="AB54" i="79" s="1"/>
  <c r="AX54" i="79"/>
  <c r="S54" i="79" s="1"/>
  <c r="AC54" i="79" s="1"/>
  <c r="AB55" i="79" s="1"/>
  <c r="AX55" i="79"/>
  <c r="S55" i="79" s="1"/>
  <c r="AC55" i="79" s="1"/>
  <c r="AB56" i="79" s="1"/>
  <c r="AX56" i="79"/>
  <c r="S56" i="79" s="1"/>
  <c r="AC56" i="79" s="1"/>
  <c r="AB57" i="79" s="1"/>
  <c r="AX57" i="79"/>
  <c r="S57" i="79" s="1"/>
  <c r="AC57" i="79" s="1"/>
  <c r="AB58" i="79" s="1"/>
  <c r="AX58" i="79"/>
  <c r="S58" i="79" s="1"/>
  <c r="AC58" i="79" s="1"/>
  <c r="AB59" i="79" s="1"/>
  <c r="AX59" i="79"/>
  <c r="S59" i="79" s="1"/>
  <c r="AC59" i="79" s="1"/>
  <c r="AB60" i="79" s="1"/>
  <c r="AX60" i="79"/>
  <c r="S60" i="79" s="1"/>
  <c r="AC60" i="79" s="1"/>
  <c r="AB61" i="79" s="1"/>
  <c r="AX61" i="79"/>
  <c r="S61" i="79" s="1"/>
  <c r="AC61" i="79" s="1"/>
  <c r="AB62" i="79" s="1"/>
  <c r="AX62" i="79"/>
  <c r="S62" i="79" s="1"/>
  <c r="AC62" i="79" s="1"/>
  <c r="AB63" i="79" s="1"/>
  <c r="AX63" i="79"/>
  <c r="S63" i="79" s="1"/>
  <c r="AC63" i="79" s="1"/>
  <c r="AB64" i="79" s="1"/>
  <c r="AX64" i="79"/>
  <c r="S64" i="79" s="1"/>
  <c r="AC64" i="79" s="1"/>
  <c r="AB65" i="79" s="1"/>
  <c r="AX65" i="79"/>
  <c r="S65" i="79" s="1"/>
  <c r="AC65" i="79" s="1"/>
  <c r="AB66" i="79" s="1"/>
  <c r="AX66" i="79"/>
  <c r="S66" i="79" s="1"/>
  <c r="AC66" i="79" s="1"/>
  <c r="AB67" i="79" s="1"/>
  <c r="AX67" i="79"/>
  <c r="S67" i="79" s="1"/>
  <c r="AC67" i="79" s="1"/>
  <c r="AB68" i="79" s="1"/>
  <c r="AX68" i="79"/>
  <c r="S68" i="79" s="1"/>
  <c r="AC68" i="79" s="1"/>
  <c r="AB69" i="79" s="1"/>
  <c r="AX69" i="79"/>
  <c r="S69" i="79" s="1"/>
  <c r="AC69" i="79" s="1"/>
  <c r="AB70" i="79" s="1"/>
  <c r="AX70" i="79"/>
  <c r="S70" i="79" s="1"/>
  <c r="AC70" i="79" s="1"/>
  <c r="AB71" i="79" s="1"/>
  <c r="AX71" i="79"/>
  <c r="S71" i="79" s="1"/>
  <c r="AC71" i="79" s="1"/>
  <c r="AB72" i="79" s="1"/>
  <c r="AX72" i="79"/>
  <c r="S72" i="79" s="1"/>
  <c r="AC72" i="79" s="1"/>
  <c r="AB73" i="79" s="1"/>
  <c r="AX73" i="79"/>
  <c r="S73" i="79" s="1"/>
  <c r="AC73" i="79" s="1"/>
  <c r="AB74" i="79" s="1"/>
  <c r="AX74" i="79"/>
  <c r="S74" i="79" s="1"/>
  <c r="AC74" i="79" s="1"/>
  <c r="AB75" i="79" s="1"/>
  <c r="AX76" i="79"/>
  <c r="S76" i="79" s="1"/>
  <c r="AC76" i="79" s="1"/>
  <c r="AB77" i="79" s="1"/>
  <c r="AX75" i="79"/>
  <c r="S75" i="79" s="1"/>
  <c r="AC75" i="79" s="1"/>
  <c r="AB76" i="79" s="1"/>
  <c r="AX77" i="79"/>
  <c r="S77" i="79" s="1"/>
  <c r="AC77" i="79" s="1"/>
  <c r="AB78" i="79" s="1"/>
  <c r="AX78" i="79"/>
  <c r="S78" i="79" s="1"/>
  <c r="AC78" i="79" s="1"/>
  <c r="AB79" i="79" s="1"/>
  <c r="AR77" i="37"/>
  <c r="Z79" i="79"/>
  <c r="AH76" i="46"/>
  <c r="AQ76" i="46" s="1"/>
  <c r="AE77" i="82"/>
  <c r="W78" i="82"/>
  <c r="AG77" i="82"/>
  <c r="AP77" i="82" s="1"/>
  <c r="AF77" i="82"/>
  <c r="AO77" i="82" s="1"/>
  <c r="X78" i="31"/>
  <c r="Y78" i="31"/>
  <c r="AG75" i="35"/>
  <c r="AP75" i="35" s="1"/>
  <c r="AE75" i="35"/>
  <c r="W76" i="35"/>
  <c r="AF75" i="35"/>
  <c r="AO75" i="35" s="1"/>
  <c r="AR74" i="29"/>
  <c r="AX78" i="95"/>
  <c r="S78" i="95" s="1"/>
  <c r="AC78" i="95" s="1"/>
  <c r="AB79" i="95" s="1"/>
  <c r="AX72" i="95"/>
  <c r="S72" i="95" s="1"/>
  <c r="AC72" i="95" s="1"/>
  <c r="AB73" i="95" s="1"/>
  <c r="AX66" i="95"/>
  <c r="S66" i="95" s="1"/>
  <c r="AC66" i="95" s="1"/>
  <c r="AB67" i="95" s="1"/>
  <c r="AX60" i="95"/>
  <c r="S60" i="95" s="1"/>
  <c r="AC60" i="95" s="1"/>
  <c r="AB61" i="95" s="1"/>
  <c r="AX54" i="95"/>
  <c r="S54" i="95" s="1"/>
  <c r="AC54" i="95" s="1"/>
  <c r="AB55" i="95" s="1"/>
  <c r="AX48" i="95"/>
  <c r="S48" i="95" s="1"/>
  <c r="AC48" i="95" s="1"/>
  <c r="AB49" i="95" s="1"/>
  <c r="AX42" i="95"/>
  <c r="S42" i="95" s="1"/>
  <c r="AC42" i="95" s="1"/>
  <c r="AB43" i="95" s="1"/>
  <c r="AX36" i="95"/>
  <c r="S36" i="95" s="1"/>
  <c r="AC36" i="95" s="1"/>
  <c r="AB37" i="95" s="1"/>
  <c r="AX30" i="95"/>
  <c r="S30" i="95" s="1"/>
  <c r="AC30" i="95" s="1"/>
  <c r="AB31" i="95" s="1"/>
  <c r="AX24" i="95"/>
  <c r="S24" i="95" s="1"/>
  <c r="AC24" i="95" s="1"/>
  <c r="AB25" i="95" s="1"/>
  <c r="AX18" i="95"/>
  <c r="S18" i="95" s="1"/>
  <c r="AC18" i="95" s="1"/>
  <c r="AB19" i="95" s="1"/>
  <c r="AX12" i="95"/>
  <c r="S12" i="95" s="1"/>
  <c r="AC12" i="95" s="1"/>
  <c r="AB13" i="95" s="1"/>
  <c r="AI77" i="42"/>
  <c r="AN77" i="42"/>
  <c r="AH78" i="26"/>
  <c r="AQ78" i="26" s="1"/>
  <c r="Z75" i="29"/>
  <c r="AI77" i="90"/>
  <c r="AN77" i="90"/>
  <c r="Z78" i="25"/>
  <c r="AR75" i="78"/>
  <c r="AH78" i="86"/>
  <c r="AQ78" i="86" s="1"/>
  <c r="AI73" i="75"/>
  <c r="AN73" i="75"/>
  <c r="AN73" i="94"/>
  <c r="AI73" i="94"/>
  <c r="AX4" i="79" l="1"/>
  <c r="S4" i="79" s="1"/>
  <c r="AC4" i="79" s="1"/>
  <c r="AB5" i="79" s="1"/>
  <c r="AX47" i="79"/>
  <c r="S47" i="79" s="1"/>
  <c r="AC47" i="79" s="1"/>
  <c r="AB48" i="79" s="1"/>
  <c r="AX41" i="79"/>
  <c r="S41" i="79" s="1"/>
  <c r="AC41" i="79" s="1"/>
  <c r="AB42" i="79" s="1"/>
  <c r="AX35" i="79"/>
  <c r="S35" i="79" s="1"/>
  <c r="AC35" i="79" s="1"/>
  <c r="AB36" i="79" s="1"/>
  <c r="AX25" i="79"/>
  <c r="S25" i="79" s="1"/>
  <c r="AC25" i="79" s="1"/>
  <c r="AB26" i="79" s="1"/>
  <c r="AJ35" i="95"/>
  <c r="AX52" i="79"/>
  <c r="S52" i="79" s="1"/>
  <c r="AC52" i="79" s="1"/>
  <c r="AB53" i="79" s="1"/>
  <c r="AX46" i="79"/>
  <c r="S46" i="79" s="1"/>
  <c r="AC46" i="79" s="1"/>
  <c r="AB47" i="79" s="1"/>
  <c r="AX40" i="79"/>
  <c r="S40" i="79" s="1"/>
  <c r="AC40" i="79" s="1"/>
  <c r="AB41" i="79" s="1"/>
  <c r="AX34" i="79"/>
  <c r="S34" i="79" s="1"/>
  <c r="AC34" i="79" s="1"/>
  <c r="AB35" i="79" s="1"/>
  <c r="AX23" i="79"/>
  <c r="S23" i="79" s="1"/>
  <c r="AC23" i="79" s="1"/>
  <c r="AB24" i="79" s="1"/>
  <c r="AX39" i="79"/>
  <c r="S39" i="79" s="1"/>
  <c r="AC39" i="79" s="1"/>
  <c r="AB40" i="79" s="1"/>
  <c r="AX31" i="79"/>
  <c r="S31" i="79" s="1"/>
  <c r="AC31" i="79" s="1"/>
  <c r="AB32" i="79" s="1"/>
  <c r="AX22" i="79"/>
  <c r="S22" i="79" s="1"/>
  <c r="AC22" i="79" s="1"/>
  <c r="AB23" i="79" s="1"/>
  <c r="AX21" i="79"/>
  <c r="S21" i="79" s="1"/>
  <c r="AC21" i="79" s="1"/>
  <c r="AB22" i="79" s="1"/>
  <c r="AX33" i="79"/>
  <c r="S33" i="79" s="1"/>
  <c r="AC33" i="79" s="1"/>
  <c r="AB34" i="79" s="1"/>
  <c r="AX27" i="79"/>
  <c r="S27" i="79" s="1"/>
  <c r="AC27" i="79" s="1"/>
  <c r="AB28" i="79" s="1"/>
  <c r="AX19" i="79"/>
  <c r="S19" i="79" s="1"/>
  <c r="AC19" i="79" s="1"/>
  <c r="AB20" i="79" s="1"/>
  <c r="AX32" i="79"/>
  <c r="S32" i="79" s="1"/>
  <c r="AC32" i="79" s="1"/>
  <c r="AB33" i="79" s="1"/>
  <c r="AX26" i="79"/>
  <c r="S26" i="79" s="1"/>
  <c r="AC26" i="79" s="1"/>
  <c r="AB27" i="79" s="1"/>
  <c r="AX17" i="79"/>
  <c r="S17" i="79" s="1"/>
  <c r="AC17" i="79" s="1"/>
  <c r="AB18" i="79" s="1"/>
  <c r="AX11" i="79"/>
  <c r="S11" i="79" s="1"/>
  <c r="AC11" i="79" s="1"/>
  <c r="AB12" i="79" s="1"/>
  <c r="AX13" i="79"/>
  <c r="S13" i="79" s="1"/>
  <c r="AC13" i="79" s="1"/>
  <c r="AB14" i="79" s="1"/>
  <c r="AX10" i="79"/>
  <c r="S10" i="79" s="1"/>
  <c r="AC10" i="79" s="1"/>
  <c r="AB11" i="79" s="1"/>
  <c r="Z78" i="31"/>
  <c r="AX9" i="79"/>
  <c r="S9" i="79" s="1"/>
  <c r="AC9" i="79" s="1"/>
  <c r="AB10" i="79" s="1"/>
  <c r="AJ7" i="95"/>
  <c r="AX16" i="79"/>
  <c r="S16" i="79" s="1"/>
  <c r="AC16" i="79" s="1"/>
  <c r="AB17" i="79" s="1"/>
  <c r="AX7" i="79"/>
  <c r="S7" i="79" s="1"/>
  <c r="AC7" i="79" s="1"/>
  <c r="AB8" i="79" s="1"/>
  <c r="Z75" i="27"/>
  <c r="AG75" i="27" s="1"/>
  <c r="AP75" i="27" s="1"/>
  <c r="Z78" i="42"/>
  <c r="AX15" i="79"/>
  <c r="S15" i="79" s="1"/>
  <c r="AC15" i="79" s="1"/>
  <c r="AB16" i="79" s="1"/>
  <c r="AX5" i="79"/>
  <c r="S5" i="79" s="1"/>
  <c r="AC5" i="79" s="1"/>
  <c r="AB6" i="79" s="1"/>
  <c r="AK7" i="79"/>
  <c r="AT7" i="79" s="1"/>
  <c r="AF78" i="33"/>
  <c r="AO78" i="33" s="1"/>
  <c r="AG78" i="33"/>
  <c r="AP78" i="33" s="1"/>
  <c r="W79" i="33"/>
  <c r="AE78" i="33"/>
  <c r="AE78" i="31"/>
  <c r="W79" i="31"/>
  <c r="AG78" i="31"/>
  <c r="AP78" i="31" s="1"/>
  <c r="AF78" i="31"/>
  <c r="AO78" i="31" s="1"/>
  <c r="AE78" i="42"/>
  <c r="W79" i="42"/>
  <c r="AF78" i="42"/>
  <c r="AO78" i="42" s="1"/>
  <c r="AG78" i="42"/>
  <c r="AP78" i="42" s="1"/>
  <c r="AE75" i="27"/>
  <c r="AF75" i="27"/>
  <c r="AO75" i="27" s="1"/>
  <c r="AJ61" i="95"/>
  <c r="AK61" i="95"/>
  <c r="AT61" i="95" s="1"/>
  <c r="AK64" i="79"/>
  <c r="AT64" i="79" s="1"/>
  <c r="AJ64" i="79"/>
  <c r="AJ49" i="95"/>
  <c r="AK49" i="95"/>
  <c r="AT49" i="95" s="1"/>
  <c r="AK78" i="79"/>
  <c r="AT78" i="79" s="1"/>
  <c r="AJ78" i="79"/>
  <c r="AK72" i="79"/>
  <c r="AT72" i="79" s="1"/>
  <c r="AJ72" i="79"/>
  <c r="AK66" i="79"/>
  <c r="AT66" i="79" s="1"/>
  <c r="AJ66" i="79"/>
  <c r="AK60" i="79"/>
  <c r="AT60" i="79" s="1"/>
  <c r="AJ60" i="79"/>
  <c r="AK54" i="79"/>
  <c r="AT54" i="79" s="1"/>
  <c r="AJ54" i="79"/>
  <c r="AK48" i="79"/>
  <c r="AT48" i="79" s="1"/>
  <c r="AJ48" i="79"/>
  <c r="AK42" i="79"/>
  <c r="AT42" i="79" s="1"/>
  <c r="AJ42" i="79"/>
  <c r="AK36" i="79"/>
  <c r="AT36" i="79" s="1"/>
  <c r="AJ36" i="79"/>
  <c r="AJ30" i="79"/>
  <c r="AK30" i="79"/>
  <c r="AT30" i="79" s="1"/>
  <c r="AK24" i="79"/>
  <c r="AT24" i="79" s="1"/>
  <c r="AK12" i="79"/>
  <c r="AT12" i="79" s="1"/>
  <c r="AJ14" i="95"/>
  <c r="AK14" i="95"/>
  <c r="AT14" i="95" s="1"/>
  <c r="W79" i="25"/>
  <c r="AG78" i="25"/>
  <c r="AP78" i="25" s="1"/>
  <c r="AF78" i="25"/>
  <c r="AO78" i="25" s="1"/>
  <c r="AE78" i="25"/>
  <c r="AK19" i="95"/>
  <c r="AT19" i="95" s="1"/>
  <c r="AJ19" i="95"/>
  <c r="AJ55" i="95"/>
  <c r="AK55" i="95"/>
  <c r="AT55" i="95" s="1"/>
  <c r="Y78" i="82"/>
  <c r="X78" i="82"/>
  <c r="AK76" i="79"/>
  <c r="AT76" i="79" s="1"/>
  <c r="AJ76" i="79"/>
  <c r="AJ71" i="79"/>
  <c r="AK71" i="79"/>
  <c r="AT71" i="79" s="1"/>
  <c r="AJ65" i="79"/>
  <c r="AK65" i="79"/>
  <c r="AT65" i="79" s="1"/>
  <c r="AJ59" i="79"/>
  <c r="AK59" i="79"/>
  <c r="AT59" i="79" s="1"/>
  <c r="AJ53" i="79"/>
  <c r="AK53" i="79"/>
  <c r="AT53" i="79" s="1"/>
  <c r="AJ47" i="79"/>
  <c r="AK47" i="79"/>
  <c r="AT47" i="79" s="1"/>
  <c r="AJ41" i="79"/>
  <c r="AK41" i="79"/>
  <c r="AT41" i="79" s="1"/>
  <c r="AJ35" i="79"/>
  <c r="AK35" i="79"/>
  <c r="AT35" i="79" s="1"/>
  <c r="AJ29" i="79"/>
  <c r="AK29" i="79"/>
  <c r="AT29" i="79" s="1"/>
  <c r="AJ23" i="79"/>
  <c r="AK23" i="79"/>
  <c r="AT23" i="79" s="1"/>
  <c r="AJ17" i="79"/>
  <c r="AK17" i="79"/>
  <c r="AT17" i="79" s="1"/>
  <c r="AJ11" i="79"/>
  <c r="AK11" i="79"/>
  <c r="AT11" i="79" s="1"/>
  <c r="AR76" i="34"/>
  <c r="AJ20" i="95"/>
  <c r="AK20" i="95"/>
  <c r="AT20" i="95" s="1"/>
  <c r="AJ56" i="95"/>
  <c r="AK56" i="95"/>
  <c r="AT56" i="95" s="1"/>
  <c r="AN78" i="73"/>
  <c r="AI78" i="73"/>
  <c r="AN77" i="93"/>
  <c r="AI77" i="93"/>
  <c r="AS41" i="95"/>
  <c r="AL41" i="95"/>
  <c r="AU41" i="95" s="1"/>
  <c r="AJ15" i="95"/>
  <c r="AK15" i="95"/>
  <c r="AT15" i="95" s="1"/>
  <c r="AJ51" i="95"/>
  <c r="AK51" i="95"/>
  <c r="AT51" i="95" s="1"/>
  <c r="AH77" i="34"/>
  <c r="AQ77" i="34" s="1"/>
  <c r="AR73" i="89"/>
  <c r="AK28" i="95"/>
  <c r="AT28" i="95" s="1"/>
  <c r="AJ28" i="95"/>
  <c r="AK64" i="95"/>
  <c r="AT64" i="95" s="1"/>
  <c r="AJ64" i="95"/>
  <c r="AI77" i="41"/>
  <c r="AN77" i="41"/>
  <c r="X77" i="78"/>
  <c r="Y77" i="78"/>
  <c r="AJ24" i="95"/>
  <c r="AK24" i="95"/>
  <c r="AT24" i="95" s="1"/>
  <c r="AJ60" i="95"/>
  <c r="AK60" i="95"/>
  <c r="AT60" i="95" s="1"/>
  <c r="AR73" i="94"/>
  <c r="AJ77" i="79"/>
  <c r="AK77" i="79"/>
  <c r="AT77" i="79" s="1"/>
  <c r="AK52" i="79"/>
  <c r="AT52" i="79" s="1"/>
  <c r="AJ52" i="79"/>
  <c r="AK46" i="79"/>
  <c r="AT46" i="79" s="1"/>
  <c r="AJ46" i="79"/>
  <c r="AJ34" i="79"/>
  <c r="AK34" i="79"/>
  <c r="AT34" i="79" s="1"/>
  <c r="AJ16" i="79"/>
  <c r="AK16" i="79"/>
  <c r="AT16" i="79" s="1"/>
  <c r="AJ5" i="79"/>
  <c r="AK5" i="79"/>
  <c r="AT5" i="79" s="1"/>
  <c r="AS29" i="95"/>
  <c r="AL29" i="95"/>
  <c r="AU29" i="95" s="1"/>
  <c r="AR77" i="31"/>
  <c r="AI75" i="47"/>
  <c r="AN75" i="47"/>
  <c r="AJ62" i="95"/>
  <c r="AK62" i="95"/>
  <c r="AT62" i="95" s="1"/>
  <c r="Y79" i="77"/>
  <c r="X79" i="77"/>
  <c r="AR77" i="33"/>
  <c r="AJ21" i="95"/>
  <c r="AK21" i="95"/>
  <c r="AT21" i="95" s="1"/>
  <c r="AK57" i="95"/>
  <c r="AT57" i="95" s="1"/>
  <c r="AJ57" i="95"/>
  <c r="AE77" i="34"/>
  <c r="W78" i="34"/>
  <c r="AG77" i="34"/>
  <c r="AP77" i="34" s="1"/>
  <c r="AF77" i="34"/>
  <c r="AO77" i="34" s="1"/>
  <c r="AH74" i="94"/>
  <c r="AQ74" i="94" s="1"/>
  <c r="AK34" i="95"/>
  <c r="AT34" i="95" s="1"/>
  <c r="AJ34" i="95"/>
  <c r="AJ70" i="95"/>
  <c r="AK70" i="95"/>
  <c r="AT70" i="95" s="1"/>
  <c r="Y78" i="87"/>
  <c r="X78" i="87"/>
  <c r="AS35" i="95"/>
  <c r="AL35" i="95"/>
  <c r="AU35" i="95" s="1"/>
  <c r="AR75" i="45"/>
  <c r="AJ30" i="95"/>
  <c r="AK30" i="95"/>
  <c r="AT30" i="95" s="1"/>
  <c r="AJ66" i="95"/>
  <c r="AK66" i="95"/>
  <c r="AT66" i="95" s="1"/>
  <c r="Y77" i="46"/>
  <c r="X77" i="46"/>
  <c r="AS7" i="95"/>
  <c r="AL7" i="95"/>
  <c r="AU7" i="95" s="1"/>
  <c r="X79" i="37"/>
  <c r="Y79" i="37"/>
  <c r="AR77" i="90"/>
  <c r="AK31" i="95"/>
  <c r="AT31" i="95" s="1"/>
  <c r="AJ31" i="95"/>
  <c r="AJ67" i="95"/>
  <c r="AK67" i="95"/>
  <c r="AT67" i="95" s="1"/>
  <c r="AK75" i="79"/>
  <c r="AT75" i="79" s="1"/>
  <c r="AJ75" i="79"/>
  <c r="AK69" i="79"/>
  <c r="AT69" i="79" s="1"/>
  <c r="AJ69" i="79"/>
  <c r="AK63" i="79"/>
  <c r="AT63" i="79" s="1"/>
  <c r="AJ63" i="79"/>
  <c r="AK57" i="79"/>
  <c r="AT57" i="79" s="1"/>
  <c r="AJ57" i="79"/>
  <c r="AK51" i="79"/>
  <c r="AT51" i="79" s="1"/>
  <c r="AJ51" i="79"/>
  <c r="AK45" i="79"/>
  <c r="AT45" i="79" s="1"/>
  <c r="AJ45" i="79"/>
  <c r="AK39" i="79"/>
  <c r="AT39" i="79" s="1"/>
  <c r="AJ39" i="79"/>
  <c r="AK33" i="79"/>
  <c r="AT33" i="79" s="1"/>
  <c r="AJ33" i="79"/>
  <c r="AK27" i="79"/>
  <c r="AT27" i="79" s="1"/>
  <c r="AJ27" i="79"/>
  <c r="AX20" i="79"/>
  <c r="S20" i="79" s="1"/>
  <c r="AC20" i="79" s="1"/>
  <c r="AB21" i="79" s="1"/>
  <c r="AX14" i="79"/>
  <c r="S14" i="79" s="1"/>
  <c r="AC14" i="79" s="1"/>
  <c r="AB15" i="79" s="1"/>
  <c r="AX8" i="79"/>
  <c r="S8" i="79" s="1"/>
  <c r="AC8" i="79" s="1"/>
  <c r="AB9" i="79" s="1"/>
  <c r="AX3" i="79"/>
  <c r="S3" i="79" s="1"/>
  <c r="AC3" i="79" s="1"/>
  <c r="AH75" i="27"/>
  <c r="AQ75" i="27" s="1"/>
  <c r="AJ32" i="95"/>
  <c r="AK32" i="95"/>
  <c r="AT32" i="95" s="1"/>
  <c r="AJ68" i="95"/>
  <c r="AK68" i="95"/>
  <c r="AT68" i="95" s="1"/>
  <c r="AJ65" i="95"/>
  <c r="AH78" i="42"/>
  <c r="AQ78" i="42" s="1"/>
  <c r="AJ27" i="95"/>
  <c r="AK27" i="95"/>
  <c r="AT27" i="95" s="1"/>
  <c r="AJ63" i="95"/>
  <c r="AK63" i="95"/>
  <c r="AT63" i="95" s="1"/>
  <c r="Z74" i="94"/>
  <c r="AI76" i="83"/>
  <c r="AN76" i="83"/>
  <c r="Y78" i="30"/>
  <c r="X78" i="30"/>
  <c r="AJ5" i="95"/>
  <c r="AK5" i="95"/>
  <c r="AT5" i="95" s="1"/>
  <c r="AK40" i="95"/>
  <c r="AT40" i="95" s="1"/>
  <c r="AJ40" i="95"/>
  <c r="AJ77" i="95"/>
  <c r="AK77" i="95"/>
  <c r="AT77" i="95" s="1"/>
  <c r="AI77" i="87"/>
  <c r="AN77" i="87"/>
  <c r="AR76" i="43"/>
  <c r="Y75" i="74"/>
  <c r="X75" i="74"/>
  <c r="Z75" i="74" s="1"/>
  <c r="X79" i="26"/>
  <c r="Y79" i="26"/>
  <c r="AJ36" i="95"/>
  <c r="AK36" i="95"/>
  <c r="AT36" i="95" s="1"/>
  <c r="AJ72" i="95"/>
  <c r="AK72" i="95"/>
  <c r="AT72" i="95" s="1"/>
  <c r="AN79" i="95"/>
  <c r="AN81" i="95" s="1"/>
  <c r="AI79" i="95"/>
  <c r="AI76" i="46"/>
  <c r="AN76" i="46"/>
  <c r="AI79" i="38"/>
  <c r="AN79" i="38"/>
  <c r="AI77" i="82"/>
  <c r="AN77" i="82"/>
  <c r="AJ56" i="79"/>
  <c r="AK56" i="79"/>
  <c r="AT56" i="79" s="1"/>
  <c r="AJ44" i="79"/>
  <c r="AK44" i="79"/>
  <c r="AT44" i="79" s="1"/>
  <c r="AJ32" i="79"/>
  <c r="AK32" i="79"/>
  <c r="AT32" i="79" s="1"/>
  <c r="AK14" i="79"/>
  <c r="AT14" i="79" s="1"/>
  <c r="AJ38" i="95"/>
  <c r="AK38" i="95"/>
  <c r="AT38" i="95" s="1"/>
  <c r="AJ74" i="95"/>
  <c r="AK74" i="95"/>
  <c r="AT74" i="95" s="1"/>
  <c r="AI78" i="77"/>
  <c r="AN78" i="77"/>
  <c r="AH78" i="81"/>
  <c r="AQ78" i="81" s="1"/>
  <c r="AH74" i="75"/>
  <c r="AQ74" i="75" s="1"/>
  <c r="AJ33" i="95"/>
  <c r="AK33" i="95"/>
  <c r="AT33" i="95" s="1"/>
  <c r="AJ69" i="95"/>
  <c r="AK69" i="95"/>
  <c r="AT69" i="95" s="1"/>
  <c r="AS17" i="95"/>
  <c r="AL17" i="95"/>
  <c r="AU17" i="95" s="1"/>
  <c r="AN77" i="30"/>
  <c r="AI77" i="30"/>
  <c r="AJ10" i="95"/>
  <c r="AK10" i="95"/>
  <c r="AT10" i="95" s="1"/>
  <c r="AJ46" i="95"/>
  <c r="AK46" i="95"/>
  <c r="AT46" i="95" s="1"/>
  <c r="AH78" i="90"/>
  <c r="AQ78" i="90" s="1"/>
  <c r="AS59" i="95"/>
  <c r="AL59" i="95"/>
  <c r="AU59" i="95" s="1"/>
  <c r="AI76" i="78"/>
  <c r="AN76" i="78"/>
  <c r="AH74" i="89"/>
  <c r="AQ74" i="89" s="1"/>
  <c r="AI74" i="74"/>
  <c r="AN74" i="74"/>
  <c r="AJ6" i="95"/>
  <c r="AK6" i="95"/>
  <c r="AT6" i="95" s="1"/>
  <c r="AJ42" i="95"/>
  <c r="AK42" i="95"/>
  <c r="AT42" i="95" s="1"/>
  <c r="AJ78" i="95"/>
  <c r="AK78" i="95"/>
  <c r="AT78" i="95" s="1"/>
  <c r="AJ11" i="95"/>
  <c r="AN78" i="37"/>
  <c r="AI78" i="37"/>
  <c r="AK25" i="95"/>
  <c r="AT25" i="95" s="1"/>
  <c r="AJ25" i="95"/>
  <c r="AH78" i="31"/>
  <c r="AQ78" i="31" s="1"/>
  <c r="AX79" i="79"/>
  <c r="S79" i="79" s="1"/>
  <c r="AC79" i="79" s="1"/>
  <c r="AG79" i="79"/>
  <c r="AP79" i="79" s="1"/>
  <c r="AP81" i="79" s="1"/>
  <c r="AF79" i="79"/>
  <c r="AO79" i="79" s="1"/>
  <c r="AO81" i="79" s="1"/>
  <c r="AE79" i="79"/>
  <c r="AK58" i="79"/>
  <c r="AT58" i="79" s="1"/>
  <c r="AJ58" i="79"/>
  <c r="AK40" i="79"/>
  <c r="AT40" i="79" s="1"/>
  <c r="AJ40" i="79"/>
  <c r="AJ28" i="79"/>
  <c r="AK28" i="79"/>
  <c r="AT28" i="79" s="1"/>
  <c r="AJ22" i="79"/>
  <c r="AK22" i="79"/>
  <c r="AT22" i="79" s="1"/>
  <c r="AJ10" i="79"/>
  <c r="AK10" i="79"/>
  <c r="AT10" i="79" s="1"/>
  <c r="AJ26" i="95"/>
  <c r="AK26" i="95"/>
  <c r="AT26" i="95" s="1"/>
  <c r="AG77" i="43"/>
  <c r="AP77" i="43" s="1"/>
  <c r="AE77" i="43"/>
  <c r="W78" i="43"/>
  <c r="AF77" i="43"/>
  <c r="AO77" i="43" s="1"/>
  <c r="W76" i="29"/>
  <c r="AG75" i="29"/>
  <c r="AP75" i="29" s="1"/>
  <c r="AE75" i="29"/>
  <c r="AF75" i="29"/>
  <c r="AO75" i="29" s="1"/>
  <c r="AK37" i="95"/>
  <c r="AT37" i="95" s="1"/>
  <c r="AJ37" i="95"/>
  <c r="AJ73" i="95"/>
  <c r="AK73" i="95"/>
  <c r="AT73" i="95" s="1"/>
  <c r="Y76" i="35"/>
  <c r="X76" i="35"/>
  <c r="AJ74" i="79"/>
  <c r="AK74" i="79"/>
  <c r="AT74" i="79" s="1"/>
  <c r="AJ68" i="79"/>
  <c r="AK68" i="79"/>
  <c r="AT68" i="79" s="1"/>
  <c r="AJ62" i="79"/>
  <c r="AK62" i="79"/>
  <c r="AT62" i="79" s="1"/>
  <c r="AJ50" i="79"/>
  <c r="AK50" i="79"/>
  <c r="AT50" i="79" s="1"/>
  <c r="AJ38" i="79"/>
  <c r="AK38" i="79"/>
  <c r="AT38" i="79" s="1"/>
  <c r="AJ26" i="79"/>
  <c r="AK26" i="79"/>
  <c r="AT26" i="79" s="1"/>
  <c r="AK20" i="79"/>
  <c r="AT20" i="79" s="1"/>
  <c r="AK8" i="79"/>
  <c r="AT8" i="79" s="1"/>
  <c r="AS53" i="95"/>
  <c r="AL53" i="95"/>
  <c r="AU53" i="95" s="1"/>
  <c r="AH77" i="39"/>
  <c r="AQ77" i="39" s="1"/>
  <c r="X76" i="47"/>
  <c r="Y76" i="47"/>
  <c r="AR73" i="75"/>
  <c r="AR77" i="42"/>
  <c r="AJ43" i="95"/>
  <c r="AK43" i="95"/>
  <c r="AT43" i="95" s="1"/>
  <c r="AK79" i="95"/>
  <c r="AT79" i="95" s="1"/>
  <c r="AJ79" i="95"/>
  <c r="AS79" i="95" s="1"/>
  <c r="AN75" i="35"/>
  <c r="AI75" i="35"/>
  <c r="AK79" i="79"/>
  <c r="AT79" i="79" s="1"/>
  <c r="AJ79" i="79"/>
  <c r="AS79" i="79" s="1"/>
  <c r="AK73" i="79"/>
  <c r="AT73" i="79" s="1"/>
  <c r="AJ73" i="79"/>
  <c r="AK67" i="79"/>
  <c r="AT67" i="79" s="1"/>
  <c r="AJ67" i="79"/>
  <c r="AK61" i="79"/>
  <c r="AT61" i="79" s="1"/>
  <c r="AJ61" i="79"/>
  <c r="AK55" i="79"/>
  <c r="AT55" i="79" s="1"/>
  <c r="AJ55" i="79"/>
  <c r="AK49" i="79"/>
  <c r="AT49" i="79" s="1"/>
  <c r="AJ49" i="79"/>
  <c r="AK43" i="79"/>
  <c r="AT43" i="79" s="1"/>
  <c r="AJ43" i="79"/>
  <c r="AJ37" i="79"/>
  <c r="AK37" i="79"/>
  <c r="AT37" i="79" s="1"/>
  <c r="AJ31" i="79"/>
  <c r="AK31" i="79"/>
  <c r="AT31" i="79" s="1"/>
  <c r="AX24" i="79"/>
  <c r="S24" i="79" s="1"/>
  <c r="AC24" i="79" s="1"/>
  <c r="AB25" i="79" s="1"/>
  <c r="AX18" i="79"/>
  <c r="S18" i="79" s="1"/>
  <c r="AC18" i="79" s="1"/>
  <c r="AB19" i="79" s="1"/>
  <c r="AX12" i="79"/>
  <c r="S12" i="79" s="1"/>
  <c r="AC12" i="79" s="1"/>
  <c r="AB13" i="79" s="1"/>
  <c r="Z77" i="39"/>
  <c r="AJ8" i="95"/>
  <c r="AK8" i="95"/>
  <c r="AT8" i="95" s="1"/>
  <c r="AJ44" i="95"/>
  <c r="AK44" i="95"/>
  <c r="AT44" i="95" s="1"/>
  <c r="AS23" i="95"/>
  <c r="AL23" i="95"/>
  <c r="AU23" i="95" s="1"/>
  <c r="Z74" i="75"/>
  <c r="AJ3" i="95"/>
  <c r="AB4" i="95"/>
  <c r="AJ39" i="95"/>
  <c r="AK39" i="95"/>
  <c r="AT39" i="95" s="1"/>
  <c r="AJ76" i="95"/>
  <c r="AK76" i="95"/>
  <c r="AT76" i="95" s="1"/>
  <c r="AR77" i="81"/>
  <c r="AR74" i="27"/>
  <c r="Y77" i="83"/>
  <c r="X77" i="83"/>
  <c r="AK16" i="95"/>
  <c r="AT16" i="95" s="1"/>
  <c r="AJ16" i="95"/>
  <c r="AJ52" i="95"/>
  <c r="AK52" i="95"/>
  <c r="AT52" i="95" s="1"/>
  <c r="X78" i="41"/>
  <c r="Y78" i="41"/>
  <c r="AN78" i="86"/>
  <c r="AI78" i="86"/>
  <c r="Y79" i="85"/>
  <c r="X79" i="85"/>
  <c r="Z74" i="89"/>
  <c r="AI78" i="26"/>
  <c r="AN78" i="26"/>
  <c r="AJ12" i="95"/>
  <c r="AK12" i="95"/>
  <c r="AT12" i="95" s="1"/>
  <c r="AJ48" i="95"/>
  <c r="AK48" i="95"/>
  <c r="AT48" i="95" s="1"/>
  <c r="AH76" i="45"/>
  <c r="AQ76" i="45" s="1"/>
  <c r="AK70" i="79"/>
  <c r="AT70" i="79" s="1"/>
  <c r="AJ70" i="79"/>
  <c r="AK13" i="95"/>
  <c r="AT13" i="95" s="1"/>
  <c r="AJ13" i="95"/>
  <c r="AK18" i="79"/>
  <c r="AT18" i="79" s="1"/>
  <c r="AK6" i="79"/>
  <c r="AT6" i="79" s="1"/>
  <c r="AJ6" i="79"/>
  <c r="AS71" i="95"/>
  <c r="AL71" i="95"/>
  <c r="AU71" i="95" s="1"/>
  <c r="AH78" i="33"/>
  <c r="AQ78" i="33" s="1"/>
  <c r="AJ50" i="95"/>
  <c r="AK50" i="95"/>
  <c r="AT50" i="95" s="1"/>
  <c r="Y79" i="73"/>
  <c r="X79" i="73"/>
  <c r="X78" i="93"/>
  <c r="Y78" i="93"/>
  <c r="W79" i="81"/>
  <c r="AG78" i="81"/>
  <c r="AP78" i="81" s="1"/>
  <c r="AE78" i="81"/>
  <c r="AF78" i="81"/>
  <c r="AO78" i="81" s="1"/>
  <c r="AH77" i="43"/>
  <c r="AQ77" i="43" s="1"/>
  <c r="AK9" i="95"/>
  <c r="AT9" i="95" s="1"/>
  <c r="AJ9" i="95"/>
  <c r="AJ45" i="95"/>
  <c r="AK45" i="95"/>
  <c r="AT45" i="95" s="1"/>
  <c r="AK22" i="95"/>
  <c r="AT22" i="95" s="1"/>
  <c r="AJ22" i="95"/>
  <c r="AJ58" i="95"/>
  <c r="AK58" i="95"/>
  <c r="AT58" i="95" s="1"/>
  <c r="Z78" i="90"/>
  <c r="AJ75" i="95"/>
  <c r="AR76" i="39"/>
  <c r="X79" i="86"/>
  <c r="Y79" i="86"/>
  <c r="AN78" i="85"/>
  <c r="AI78" i="85"/>
  <c r="AJ18" i="95"/>
  <c r="AK18" i="95"/>
  <c r="AT18" i="95" s="1"/>
  <c r="AJ54" i="95"/>
  <c r="AK54" i="95"/>
  <c r="AT54" i="95" s="1"/>
  <c r="Z76" i="45"/>
  <c r="AJ47" i="95"/>
  <c r="X80" i="38"/>
  <c r="Y80" i="38"/>
  <c r="W76" i="27" l="1"/>
  <c r="Z78" i="30"/>
  <c r="Z79" i="77"/>
  <c r="AG79" i="77" s="1"/>
  <c r="AP79" i="77" s="1"/>
  <c r="Z79" i="37"/>
  <c r="AJ7" i="79"/>
  <c r="Z78" i="41"/>
  <c r="AE78" i="41" s="1"/>
  <c r="Z76" i="47"/>
  <c r="W77" i="47" s="1"/>
  <c r="AJ20" i="79"/>
  <c r="AJ14" i="79"/>
  <c r="Z79" i="26"/>
  <c r="AE79" i="26" s="1"/>
  <c r="AF78" i="41"/>
  <c r="AO78" i="41" s="1"/>
  <c r="AE76" i="47"/>
  <c r="AG76" i="47"/>
  <c r="AP76" i="47" s="1"/>
  <c r="AE79" i="77"/>
  <c r="W80" i="77"/>
  <c r="AF79" i="77"/>
  <c r="AO79" i="77" s="1"/>
  <c r="AF79" i="26"/>
  <c r="AO79" i="26" s="1"/>
  <c r="AG74" i="89"/>
  <c r="AP74" i="89" s="1"/>
  <c r="AF74" i="89"/>
  <c r="AO74" i="89" s="1"/>
  <c r="W75" i="89"/>
  <c r="AE74" i="89"/>
  <c r="AK4" i="95"/>
  <c r="AT4" i="95" s="1"/>
  <c r="AT81" i="95" s="1"/>
  <c r="AJ4" i="95"/>
  <c r="AS50" i="79"/>
  <c r="AL50" i="79"/>
  <c r="AU50" i="79" s="1"/>
  <c r="AS54" i="95"/>
  <c r="AL54" i="95"/>
  <c r="AU54" i="95" s="1"/>
  <c r="AH79" i="86"/>
  <c r="AQ79" i="86" s="1"/>
  <c r="AS9" i="95"/>
  <c r="AL9" i="95"/>
  <c r="AU9" i="95" s="1"/>
  <c r="AS8" i="95"/>
  <c r="AL8" i="95"/>
  <c r="AU8" i="95" s="1"/>
  <c r="AS47" i="95"/>
  <c r="AL47" i="95"/>
  <c r="AU47" i="95" s="1"/>
  <c r="AR78" i="85"/>
  <c r="AH79" i="73"/>
  <c r="AQ79" i="73" s="1"/>
  <c r="AS6" i="79"/>
  <c r="AL6" i="79"/>
  <c r="AU6" i="79" s="1"/>
  <c r="AS70" i="79"/>
  <c r="AL70" i="79"/>
  <c r="AU70" i="79" s="1"/>
  <c r="AR78" i="26"/>
  <c r="AS16" i="95"/>
  <c r="AL16" i="95"/>
  <c r="AU16" i="95" s="1"/>
  <c r="AS39" i="95"/>
  <c r="AL39" i="95"/>
  <c r="AU39" i="95" s="1"/>
  <c r="AJ19" i="79"/>
  <c r="AK19" i="79"/>
  <c r="AT19" i="79" s="1"/>
  <c r="AS43" i="79"/>
  <c r="AL43" i="79"/>
  <c r="AU43" i="79" s="1"/>
  <c r="AS61" i="79"/>
  <c r="AL61" i="79"/>
  <c r="AU61" i="79" s="1"/>
  <c r="AS73" i="95"/>
  <c r="AL73" i="95"/>
  <c r="AU73" i="95" s="1"/>
  <c r="AS22" i="79"/>
  <c r="AL22" i="79"/>
  <c r="AU22" i="79" s="1"/>
  <c r="AR78" i="37"/>
  <c r="AS42" i="95"/>
  <c r="AL42" i="95"/>
  <c r="AU42" i="95" s="1"/>
  <c r="AS33" i="95"/>
  <c r="AL33" i="95"/>
  <c r="AU33" i="95" s="1"/>
  <c r="AR78" i="77"/>
  <c r="AS14" i="79"/>
  <c r="AL14" i="79"/>
  <c r="AU14" i="79" s="1"/>
  <c r="AS56" i="79"/>
  <c r="AL56" i="79"/>
  <c r="AU56" i="79" s="1"/>
  <c r="AR76" i="46"/>
  <c r="AS36" i="95"/>
  <c r="AL36" i="95"/>
  <c r="AU36" i="95" s="1"/>
  <c r="AG75" i="74"/>
  <c r="AP75" i="74" s="1"/>
  <c r="AF75" i="74"/>
  <c r="AO75" i="74" s="1"/>
  <c r="AE75" i="74"/>
  <c r="W76" i="74"/>
  <c r="AS77" i="95"/>
  <c r="AL77" i="95"/>
  <c r="AU77" i="95" s="1"/>
  <c r="AS63" i="95"/>
  <c r="AL63" i="95"/>
  <c r="AU63" i="95" s="1"/>
  <c r="AS32" i="95"/>
  <c r="AL32" i="95"/>
  <c r="AU32" i="95" s="1"/>
  <c r="AB4" i="79"/>
  <c r="AJ3" i="79"/>
  <c r="AS33" i="79"/>
  <c r="AL33" i="79"/>
  <c r="AU33" i="79" s="1"/>
  <c r="AS51" i="79"/>
  <c r="AL51" i="79"/>
  <c r="AU51" i="79" s="1"/>
  <c r="AS69" i="79"/>
  <c r="AL69" i="79"/>
  <c r="AU69" i="79" s="1"/>
  <c r="AS31" i="95"/>
  <c r="AL31" i="95"/>
  <c r="AU31" i="95" s="1"/>
  <c r="W80" i="37"/>
  <c r="AG79" i="37"/>
  <c r="AP79" i="37" s="1"/>
  <c r="AF79" i="37"/>
  <c r="AO79" i="37" s="1"/>
  <c r="AE79" i="37"/>
  <c r="AS70" i="95"/>
  <c r="AL70" i="95"/>
  <c r="AU70" i="95" s="1"/>
  <c r="AN77" i="34"/>
  <c r="AI77" i="34"/>
  <c r="AS46" i="79"/>
  <c r="AL46" i="79"/>
  <c r="AU46" i="79" s="1"/>
  <c r="AR78" i="73"/>
  <c r="AS76" i="79"/>
  <c r="AL76" i="79"/>
  <c r="AU76" i="79" s="1"/>
  <c r="AS55" i="95"/>
  <c r="AL55" i="95"/>
  <c r="AU55" i="95" s="1"/>
  <c r="AJ24" i="79"/>
  <c r="AS42" i="79"/>
  <c r="AL42" i="79"/>
  <c r="AU42" i="79" s="1"/>
  <c r="AS60" i="79"/>
  <c r="AL60" i="79"/>
  <c r="AU60" i="79" s="1"/>
  <c r="AS78" i="79"/>
  <c r="AL78" i="79"/>
  <c r="AU78" i="79" s="1"/>
  <c r="AN75" i="27"/>
  <c r="AI75" i="27"/>
  <c r="Y79" i="33"/>
  <c r="X79" i="33"/>
  <c r="W77" i="45"/>
  <c r="AG76" i="45"/>
  <c r="AP76" i="45" s="1"/>
  <c r="AF76" i="45"/>
  <c r="AO76" i="45" s="1"/>
  <c r="AE76" i="45"/>
  <c r="AJ25" i="79"/>
  <c r="AK25" i="79"/>
  <c r="AT25" i="79" s="1"/>
  <c r="X76" i="29"/>
  <c r="Z76" i="29" s="1"/>
  <c r="Y76" i="29"/>
  <c r="AS40" i="95"/>
  <c r="AL40" i="95"/>
  <c r="AU40" i="95" s="1"/>
  <c r="AJ9" i="79"/>
  <c r="AK9" i="79"/>
  <c r="AT9" i="79" s="1"/>
  <c r="AS66" i="95"/>
  <c r="AL66" i="95"/>
  <c r="AU66" i="95" s="1"/>
  <c r="AS34" i="95"/>
  <c r="AL34" i="95"/>
  <c r="AU34" i="95" s="1"/>
  <c r="AS57" i="95"/>
  <c r="AL57" i="95"/>
  <c r="AU57" i="95" s="1"/>
  <c r="AR75" i="47"/>
  <c r="AH77" i="78"/>
  <c r="AQ77" i="78" s="1"/>
  <c r="AS28" i="95"/>
  <c r="AL28" i="95"/>
  <c r="AU28" i="95" s="1"/>
  <c r="AS15" i="95"/>
  <c r="AL15" i="95"/>
  <c r="AU15" i="95" s="1"/>
  <c r="AS23" i="79"/>
  <c r="AL23" i="79"/>
  <c r="AU23" i="79" s="1"/>
  <c r="AS41" i="79"/>
  <c r="AL41" i="79"/>
  <c r="AU41" i="79" s="1"/>
  <c r="Y79" i="25"/>
  <c r="X79" i="25"/>
  <c r="AS61" i="95"/>
  <c r="AL61" i="95"/>
  <c r="AU61" i="95" s="1"/>
  <c r="AF78" i="90"/>
  <c r="AO78" i="90" s="1"/>
  <c r="AG78" i="90"/>
  <c r="AP78" i="90" s="1"/>
  <c r="AE78" i="90"/>
  <c r="W79" i="90"/>
  <c r="AS45" i="95"/>
  <c r="AL45" i="95"/>
  <c r="AU45" i="95" s="1"/>
  <c r="X79" i="81"/>
  <c r="Y79" i="81"/>
  <c r="Z79" i="73"/>
  <c r="AJ18" i="79"/>
  <c r="AS48" i="95"/>
  <c r="AL48" i="95"/>
  <c r="AU48" i="95" s="1"/>
  <c r="AH79" i="85"/>
  <c r="AQ79" i="85" s="1"/>
  <c r="AH78" i="41"/>
  <c r="AQ78" i="41" s="1"/>
  <c r="AH77" i="83"/>
  <c r="AQ77" i="83" s="1"/>
  <c r="AS3" i="95"/>
  <c r="AL3" i="95"/>
  <c r="AU3" i="95" s="1"/>
  <c r="AS49" i="79"/>
  <c r="AL49" i="79"/>
  <c r="AU49" i="79" s="1"/>
  <c r="AS67" i="79"/>
  <c r="AL67" i="79"/>
  <c r="AU67" i="79" s="1"/>
  <c r="AR75" i="35"/>
  <c r="AH76" i="35"/>
  <c r="AQ76" i="35" s="1"/>
  <c r="AS26" i="95"/>
  <c r="AL26" i="95"/>
  <c r="AU26" i="95" s="1"/>
  <c r="AS28" i="79"/>
  <c r="AL28" i="79"/>
  <c r="AU28" i="79" s="1"/>
  <c r="AS11" i="95"/>
  <c r="AL11" i="95"/>
  <c r="AU11" i="95" s="1"/>
  <c r="AS6" i="95"/>
  <c r="AL6" i="95"/>
  <c r="AU6" i="95" s="1"/>
  <c r="AS46" i="95"/>
  <c r="AL46" i="95"/>
  <c r="AU46" i="95" s="1"/>
  <c r="AS74" i="95"/>
  <c r="AL74" i="95"/>
  <c r="AU74" i="95" s="1"/>
  <c r="AS32" i="79"/>
  <c r="AL32" i="79"/>
  <c r="AU32" i="79" s="1"/>
  <c r="AR77" i="82"/>
  <c r="AH79" i="26"/>
  <c r="AQ79" i="26" s="1"/>
  <c r="AS27" i="95"/>
  <c r="AL27" i="95"/>
  <c r="AU27" i="95" s="1"/>
  <c r="AS65" i="95"/>
  <c r="AL65" i="95"/>
  <c r="AU65" i="95" s="1"/>
  <c r="AK15" i="79"/>
  <c r="AT15" i="79" s="1"/>
  <c r="AJ15" i="79"/>
  <c r="AS39" i="79"/>
  <c r="AL39" i="79"/>
  <c r="AU39" i="79" s="1"/>
  <c r="AS57" i="79"/>
  <c r="AL57" i="79"/>
  <c r="AU57" i="79" s="1"/>
  <c r="AS75" i="79"/>
  <c r="AL75" i="79"/>
  <c r="AU75" i="79" s="1"/>
  <c r="AH78" i="87"/>
  <c r="AQ78" i="87" s="1"/>
  <c r="AS52" i="79"/>
  <c r="AL52" i="79"/>
  <c r="AU52" i="79" s="1"/>
  <c r="Z77" i="78"/>
  <c r="AH78" i="82"/>
  <c r="AQ78" i="82" s="1"/>
  <c r="AS48" i="79"/>
  <c r="AL48" i="79"/>
  <c r="AU48" i="79" s="1"/>
  <c r="AS66" i="79"/>
  <c r="AL66" i="79"/>
  <c r="AU66" i="79" s="1"/>
  <c r="Y76" i="27"/>
  <c r="X76" i="27"/>
  <c r="AS26" i="79"/>
  <c r="AL26" i="79"/>
  <c r="AU26" i="79" s="1"/>
  <c r="AS62" i="79"/>
  <c r="AL62" i="79"/>
  <c r="AU62" i="79" s="1"/>
  <c r="X78" i="43"/>
  <c r="Z78" i="43" s="1"/>
  <c r="Y78" i="43"/>
  <c r="AS40" i="79"/>
  <c r="AL40" i="79"/>
  <c r="AU40" i="79" s="1"/>
  <c r="AR76" i="83"/>
  <c r="AJ21" i="79"/>
  <c r="AK21" i="79"/>
  <c r="AT21" i="79" s="1"/>
  <c r="AH77" i="46"/>
  <c r="AQ77" i="46" s="1"/>
  <c r="AS30" i="95"/>
  <c r="AL30" i="95"/>
  <c r="AU30" i="95" s="1"/>
  <c r="AS16" i="79"/>
  <c r="AL16" i="79"/>
  <c r="AU16" i="79" s="1"/>
  <c r="AS60" i="95"/>
  <c r="AL60" i="95"/>
  <c r="AU60" i="95" s="1"/>
  <c r="AS56" i="95"/>
  <c r="AL56" i="95"/>
  <c r="AU56" i="95" s="1"/>
  <c r="AS11" i="79"/>
  <c r="AL11" i="79"/>
  <c r="AU11" i="79" s="1"/>
  <c r="AS29" i="79"/>
  <c r="AL29" i="79"/>
  <c r="AU29" i="79" s="1"/>
  <c r="AS47" i="79"/>
  <c r="AL47" i="79"/>
  <c r="AU47" i="79" s="1"/>
  <c r="AS65" i="79"/>
  <c r="AL65" i="79"/>
  <c r="AU65" i="79" s="1"/>
  <c r="AI78" i="25"/>
  <c r="AN78" i="25"/>
  <c r="AS14" i="95"/>
  <c r="AL14" i="95"/>
  <c r="AU14" i="95" s="1"/>
  <c r="AS30" i="79"/>
  <c r="AL30" i="79"/>
  <c r="AU30" i="79" s="1"/>
  <c r="AS49" i="95"/>
  <c r="AL49" i="95"/>
  <c r="AU49" i="95" s="1"/>
  <c r="Y79" i="31"/>
  <c r="X79" i="31"/>
  <c r="AH76" i="47"/>
  <c r="AQ76" i="47" s="1"/>
  <c r="AS37" i="95"/>
  <c r="AL37" i="95"/>
  <c r="AU37" i="95" s="1"/>
  <c r="AL79" i="95"/>
  <c r="AU79" i="95" s="1"/>
  <c r="AR79" i="95"/>
  <c r="AR81" i="95" s="1"/>
  <c r="W79" i="30"/>
  <c r="AG78" i="30"/>
  <c r="AP78" i="30" s="1"/>
  <c r="AF78" i="30"/>
  <c r="AO78" i="30" s="1"/>
  <c r="AE78" i="30"/>
  <c r="AH79" i="77"/>
  <c r="AQ79" i="77" s="1"/>
  <c r="AS5" i="79"/>
  <c r="AL5" i="79"/>
  <c r="AU5" i="79" s="1"/>
  <c r="AS19" i="95"/>
  <c r="AL19" i="95"/>
  <c r="AU19" i="95" s="1"/>
  <c r="AE74" i="75"/>
  <c r="W75" i="75"/>
  <c r="AF74" i="75"/>
  <c r="AO74" i="75" s="1"/>
  <c r="AG74" i="75"/>
  <c r="AP74" i="75" s="1"/>
  <c r="AS31" i="79"/>
  <c r="AL31" i="79"/>
  <c r="AU31" i="79" s="1"/>
  <c r="AH80" i="38"/>
  <c r="AQ80" i="38" s="1"/>
  <c r="Z79" i="86"/>
  <c r="AS58" i="95"/>
  <c r="AL58" i="95"/>
  <c r="AU58" i="95" s="1"/>
  <c r="AH78" i="93"/>
  <c r="AQ78" i="93" s="1"/>
  <c r="AS50" i="95"/>
  <c r="AL50" i="95"/>
  <c r="AU50" i="95" s="1"/>
  <c r="AS12" i="95"/>
  <c r="AL12" i="95"/>
  <c r="AU12" i="95" s="1"/>
  <c r="Z79" i="85"/>
  <c r="Z77" i="83"/>
  <c r="AS76" i="95"/>
  <c r="AL76" i="95"/>
  <c r="AU76" i="95" s="1"/>
  <c r="W78" i="39"/>
  <c r="AG77" i="39"/>
  <c r="AP77" i="39" s="1"/>
  <c r="AF77" i="39"/>
  <c r="AO77" i="39" s="1"/>
  <c r="AE77" i="39"/>
  <c r="AS55" i="79"/>
  <c r="AL55" i="79"/>
  <c r="AU55" i="79" s="1"/>
  <c r="AS73" i="79"/>
  <c r="AL73" i="79"/>
  <c r="AU73" i="79" s="1"/>
  <c r="Z76" i="35"/>
  <c r="AI75" i="29"/>
  <c r="AN75" i="29"/>
  <c r="AN77" i="43"/>
  <c r="AI77" i="43"/>
  <c r="AS10" i="79"/>
  <c r="AL10" i="79"/>
  <c r="AU10" i="79" s="1"/>
  <c r="AS25" i="95"/>
  <c r="AL25" i="95"/>
  <c r="AU25" i="95" s="1"/>
  <c r="AS78" i="95"/>
  <c r="AL78" i="95"/>
  <c r="AU78" i="95" s="1"/>
  <c r="AR74" i="74"/>
  <c r="AS10" i="95"/>
  <c r="AL10" i="95"/>
  <c r="AU10" i="95" s="1"/>
  <c r="AS69" i="95"/>
  <c r="AL69" i="95"/>
  <c r="AU69" i="95" s="1"/>
  <c r="AS38" i="95"/>
  <c r="AL38" i="95"/>
  <c r="AU38" i="95" s="1"/>
  <c r="AS44" i="79"/>
  <c r="AL44" i="79"/>
  <c r="AU44" i="79" s="1"/>
  <c r="AR79" i="38"/>
  <c r="AS72" i="95"/>
  <c r="AL72" i="95"/>
  <c r="AU72" i="95" s="1"/>
  <c r="AH75" i="74"/>
  <c r="AQ75" i="74" s="1"/>
  <c r="AR77" i="87"/>
  <c r="AS5" i="95"/>
  <c r="AL5" i="95"/>
  <c r="AU5" i="95" s="1"/>
  <c r="AF74" i="94"/>
  <c r="AO74" i="94" s="1"/>
  <c r="W75" i="94"/>
  <c r="AE74" i="94"/>
  <c r="AG74" i="94"/>
  <c r="AP74" i="94" s="1"/>
  <c r="AS68" i="95"/>
  <c r="AL68" i="95"/>
  <c r="AU68" i="95" s="1"/>
  <c r="AS27" i="79"/>
  <c r="AL27" i="79"/>
  <c r="AU27" i="79" s="1"/>
  <c r="AS45" i="79"/>
  <c r="AL45" i="79"/>
  <c r="AU45" i="79" s="1"/>
  <c r="AS63" i="79"/>
  <c r="AL63" i="79"/>
  <c r="AU63" i="79" s="1"/>
  <c r="Z78" i="87"/>
  <c r="AS21" i="95"/>
  <c r="AL21" i="95"/>
  <c r="AU21" i="95" s="1"/>
  <c r="AR77" i="41"/>
  <c r="AR77" i="93"/>
  <c r="Z78" i="82"/>
  <c r="AJ12" i="79"/>
  <c r="AS36" i="79"/>
  <c r="AL36" i="79"/>
  <c r="AU36" i="79" s="1"/>
  <c r="AS54" i="79"/>
  <c r="AL54" i="79"/>
  <c r="AU54" i="79" s="1"/>
  <c r="AS72" i="79"/>
  <c r="AL72" i="79"/>
  <c r="AU72" i="79" s="1"/>
  <c r="AS64" i="79"/>
  <c r="AL64" i="79"/>
  <c r="AU64" i="79" s="1"/>
  <c r="X79" i="42"/>
  <c r="Y79" i="42"/>
  <c r="AI78" i="31"/>
  <c r="AN78" i="31"/>
  <c r="AS75" i="95"/>
  <c r="AL75" i="95"/>
  <c r="AU75" i="95" s="1"/>
  <c r="AS44" i="95"/>
  <c r="AL44" i="95"/>
  <c r="AU44" i="95" s="1"/>
  <c r="AS43" i="95"/>
  <c r="AL43" i="95"/>
  <c r="AU43" i="95" s="1"/>
  <c r="AS20" i="79"/>
  <c r="AL20" i="79"/>
  <c r="AU20" i="79" s="1"/>
  <c r="AS74" i="79"/>
  <c r="AL74" i="79"/>
  <c r="AU74" i="79" s="1"/>
  <c r="AI79" i="79"/>
  <c r="AN79" i="79"/>
  <c r="AN81" i="79" s="1"/>
  <c r="AS59" i="79"/>
  <c r="AL59" i="79"/>
  <c r="AU59" i="79" s="1"/>
  <c r="AS13" i="95"/>
  <c r="AL13" i="95"/>
  <c r="AU13" i="95" s="1"/>
  <c r="Z80" i="38"/>
  <c r="AS18" i="95"/>
  <c r="AL18" i="95"/>
  <c r="AU18" i="95" s="1"/>
  <c r="AS22" i="95"/>
  <c r="AL22" i="95"/>
  <c r="AU22" i="95" s="1"/>
  <c r="AI78" i="81"/>
  <c r="AN78" i="81"/>
  <c r="Z78" i="93"/>
  <c r="AR78" i="86"/>
  <c r="AS52" i="95"/>
  <c r="AL52" i="95"/>
  <c r="AU52" i="95" s="1"/>
  <c r="AJ13" i="79"/>
  <c r="AK13" i="79"/>
  <c r="AT13" i="79" s="1"/>
  <c r="AS37" i="79"/>
  <c r="AL37" i="79"/>
  <c r="AU37" i="79" s="1"/>
  <c r="AJ8" i="79"/>
  <c r="AS38" i="79"/>
  <c r="AL38" i="79"/>
  <c r="AU38" i="79" s="1"/>
  <c r="AS68" i="79"/>
  <c r="AL68" i="79"/>
  <c r="AU68" i="79" s="1"/>
  <c r="AS58" i="79"/>
  <c r="AL58" i="79"/>
  <c r="AU58" i="79" s="1"/>
  <c r="AR76" i="78"/>
  <c r="AR77" i="30"/>
  <c r="AH78" i="30"/>
  <c r="AQ78" i="30" s="1"/>
  <c r="AS67" i="95"/>
  <c r="AL67" i="95"/>
  <c r="AU67" i="95" s="1"/>
  <c r="AH79" i="37"/>
  <c r="AQ79" i="37" s="1"/>
  <c r="Z77" i="46"/>
  <c r="X78" i="34"/>
  <c r="Y78" i="34"/>
  <c r="AS62" i="95"/>
  <c r="AL62" i="95"/>
  <c r="AU62" i="95" s="1"/>
  <c r="AS34" i="79"/>
  <c r="AL34" i="79"/>
  <c r="AU34" i="79" s="1"/>
  <c r="AS77" i="79"/>
  <c r="AL77" i="79"/>
  <c r="AU77" i="79" s="1"/>
  <c r="AS24" i="95"/>
  <c r="AL24" i="95"/>
  <c r="AU24" i="95" s="1"/>
  <c r="AS64" i="95"/>
  <c r="AL64" i="95"/>
  <c r="AU64" i="95" s="1"/>
  <c r="AS51" i="95"/>
  <c r="AL51" i="95"/>
  <c r="AU51" i="95" s="1"/>
  <c r="AS20" i="95"/>
  <c r="AL20" i="95"/>
  <c r="AU20" i="95" s="1"/>
  <c r="AS17" i="79"/>
  <c r="AL17" i="79"/>
  <c r="AU17" i="79" s="1"/>
  <c r="AS35" i="79"/>
  <c r="AL35" i="79"/>
  <c r="AU35" i="79" s="1"/>
  <c r="AS53" i="79"/>
  <c r="AL53" i="79"/>
  <c r="AU53" i="79" s="1"/>
  <c r="AS71" i="79"/>
  <c r="AL71" i="79"/>
  <c r="AU71" i="79" s="1"/>
  <c r="AI78" i="42"/>
  <c r="AN78" i="42"/>
  <c r="AN78" i="33"/>
  <c r="AI78" i="33"/>
  <c r="AS7" i="79"/>
  <c r="AL7" i="79"/>
  <c r="AU7" i="79" s="1"/>
  <c r="W79" i="41" l="1"/>
  <c r="Z79" i="25"/>
  <c r="AG79" i="26"/>
  <c r="AP79" i="26" s="1"/>
  <c r="AG78" i="41"/>
  <c r="AP78" i="41" s="1"/>
  <c r="Z78" i="34"/>
  <c r="W79" i="34" s="1"/>
  <c r="Z79" i="42"/>
  <c r="AG79" i="42" s="1"/>
  <c r="AP79" i="42" s="1"/>
  <c r="W80" i="26"/>
  <c r="X80" i="26" s="1"/>
  <c r="AF76" i="47"/>
  <c r="AO76" i="47" s="1"/>
  <c r="AE79" i="25"/>
  <c r="W80" i="25"/>
  <c r="AG79" i="25"/>
  <c r="AP79" i="25" s="1"/>
  <c r="AF79" i="25"/>
  <c r="AO79" i="25" s="1"/>
  <c r="W80" i="42"/>
  <c r="AR79" i="79"/>
  <c r="AR81" i="79" s="1"/>
  <c r="AL79" i="79"/>
  <c r="AU79" i="79" s="1"/>
  <c r="AI77" i="39"/>
  <c r="AN77" i="39"/>
  <c r="AR78" i="25"/>
  <c r="X76" i="74"/>
  <c r="Y76" i="74"/>
  <c r="Y80" i="26"/>
  <c r="W79" i="93"/>
  <c r="AG78" i="93"/>
  <c r="AP78" i="93" s="1"/>
  <c r="AF78" i="93"/>
  <c r="AO78" i="93" s="1"/>
  <c r="AE78" i="93"/>
  <c r="AS21" i="79"/>
  <c r="AL21" i="79"/>
  <c r="AU21" i="79" s="1"/>
  <c r="AH78" i="43"/>
  <c r="AQ78" i="43" s="1"/>
  <c r="AH76" i="27"/>
  <c r="AQ76" i="27" s="1"/>
  <c r="AF77" i="78"/>
  <c r="AO77" i="78" s="1"/>
  <c r="AE77" i="78"/>
  <c r="W78" i="78"/>
  <c r="AG77" i="78"/>
  <c r="AP77" i="78" s="1"/>
  <c r="W80" i="73"/>
  <c r="AG79" i="73"/>
  <c r="AP79" i="73" s="1"/>
  <c r="AE79" i="73"/>
  <c r="AF79" i="73"/>
  <c r="AO79" i="73" s="1"/>
  <c r="Y79" i="90"/>
  <c r="X79" i="90"/>
  <c r="AH76" i="29"/>
  <c r="AQ76" i="29" s="1"/>
  <c r="AR75" i="27"/>
  <c r="AS19" i="79"/>
  <c r="AL19" i="79"/>
  <c r="AU19" i="79" s="1"/>
  <c r="X80" i="77"/>
  <c r="Y80" i="77"/>
  <c r="AN76" i="47"/>
  <c r="AI76" i="47"/>
  <c r="AS13" i="79"/>
  <c r="AL13" i="79"/>
  <c r="AU13" i="79" s="1"/>
  <c r="AR75" i="29"/>
  <c r="AE77" i="83"/>
  <c r="AG77" i="83"/>
  <c r="AP77" i="83" s="1"/>
  <c r="W78" i="83"/>
  <c r="AF77" i="83"/>
  <c r="AO77" i="83" s="1"/>
  <c r="Y75" i="75"/>
  <c r="X75" i="75"/>
  <c r="Z76" i="27"/>
  <c r="AS15" i="79"/>
  <c r="AL15" i="79"/>
  <c r="AU15" i="79" s="1"/>
  <c r="AH79" i="81"/>
  <c r="AQ79" i="81" s="1"/>
  <c r="AI78" i="90"/>
  <c r="AN78" i="90"/>
  <c r="AS9" i="79"/>
  <c r="AL9" i="79"/>
  <c r="AU9" i="79" s="1"/>
  <c r="Y77" i="45"/>
  <c r="X77" i="45"/>
  <c r="AS24" i="79"/>
  <c r="AL24" i="79"/>
  <c r="AU24" i="79" s="1"/>
  <c r="AN75" i="74"/>
  <c r="AI75" i="74"/>
  <c r="AI79" i="26"/>
  <c r="AN79" i="26"/>
  <c r="AF80" i="38"/>
  <c r="AO80" i="38" s="1"/>
  <c r="AE80" i="38"/>
  <c r="W81" i="38"/>
  <c r="AG80" i="38"/>
  <c r="AP80" i="38" s="1"/>
  <c r="AR78" i="31"/>
  <c r="AS12" i="79"/>
  <c r="AL12" i="79"/>
  <c r="AU12" i="79" s="1"/>
  <c r="AF76" i="29"/>
  <c r="AO76" i="29" s="1"/>
  <c r="AE76" i="29"/>
  <c r="W77" i="29"/>
  <c r="AG76" i="29"/>
  <c r="AP76" i="29" s="1"/>
  <c r="AI79" i="77"/>
  <c r="AN79" i="77"/>
  <c r="AR78" i="42"/>
  <c r="AR78" i="81"/>
  <c r="AG78" i="82"/>
  <c r="AP78" i="82" s="1"/>
  <c r="AF78" i="82"/>
  <c r="AO78" i="82" s="1"/>
  <c r="W79" i="82"/>
  <c r="AE78" i="82"/>
  <c r="W77" i="35"/>
  <c r="AG76" i="35"/>
  <c r="AP76" i="35" s="1"/>
  <c r="AF76" i="35"/>
  <c r="AO76" i="35" s="1"/>
  <c r="AE76" i="35"/>
  <c r="AS8" i="79"/>
  <c r="AL8" i="79"/>
  <c r="AU8" i="79" s="1"/>
  <c r="AH79" i="42"/>
  <c r="AQ79" i="42" s="1"/>
  <c r="AG78" i="87"/>
  <c r="AP78" i="87" s="1"/>
  <c r="AF78" i="87"/>
  <c r="AO78" i="87" s="1"/>
  <c r="AE78" i="87"/>
  <c r="W79" i="87"/>
  <c r="X75" i="94"/>
  <c r="Y75" i="94"/>
  <c r="W80" i="85"/>
  <c r="AG79" i="85"/>
  <c r="AP79" i="85" s="1"/>
  <c r="AE79" i="85"/>
  <c r="AF79" i="85"/>
  <c r="AO79" i="85" s="1"/>
  <c r="W80" i="86"/>
  <c r="AG79" i="86"/>
  <c r="AP79" i="86" s="1"/>
  <c r="AF79" i="86"/>
  <c r="AO79" i="86" s="1"/>
  <c r="AE79" i="86"/>
  <c r="AI74" i="75"/>
  <c r="AN74" i="75"/>
  <c r="AH79" i="31"/>
  <c r="AQ79" i="31" s="1"/>
  <c r="AQ81" i="31" s="1"/>
  <c r="AZ3" i="31"/>
  <c r="AX7" i="31" s="1"/>
  <c r="S7" i="31" s="1"/>
  <c r="AC7" i="31" s="1"/>
  <c r="AB8" i="31" s="1"/>
  <c r="AX20" i="31"/>
  <c r="S20" i="31" s="1"/>
  <c r="AC20" i="31" s="1"/>
  <c r="AB21" i="31" s="1"/>
  <c r="AX21" i="31"/>
  <c r="S21" i="31" s="1"/>
  <c r="AC21" i="31" s="1"/>
  <c r="AB22" i="31" s="1"/>
  <c r="AX22" i="31"/>
  <c r="S22" i="31" s="1"/>
  <c r="AC22" i="31" s="1"/>
  <c r="AB23" i="31" s="1"/>
  <c r="AX23" i="31"/>
  <c r="S23" i="31" s="1"/>
  <c r="AC23" i="31" s="1"/>
  <c r="AB24" i="31" s="1"/>
  <c r="AX26" i="31"/>
  <c r="S26" i="31" s="1"/>
  <c r="AC26" i="31" s="1"/>
  <c r="AB27" i="31" s="1"/>
  <c r="AX27" i="31"/>
  <c r="S27" i="31" s="1"/>
  <c r="AC27" i="31" s="1"/>
  <c r="AB28" i="31" s="1"/>
  <c r="AX28" i="31"/>
  <c r="S28" i="31" s="1"/>
  <c r="AC28" i="31" s="1"/>
  <c r="AB29" i="31" s="1"/>
  <c r="AX29" i="31"/>
  <c r="S29" i="31" s="1"/>
  <c r="AC29" i="31" s="1"/>
  <c r="AB30" i="31" s="1"/>
  <c r="AX30" i="31"/>
  <c r="S30" i="31" s="1"/>
  <c r="AC30" i="31" s="1"/>
  <c r="AB31" i="31" s="1"/>
  <c r="AX31" i="31"/>
  <c r="S31" i="31" s="1"/>
  <c r="AC31" i="31" s="1"/>
  <c r="AB32" i="31" s="1"/>
  <c r="AX32" i="31"/>
  <c r="S32" i="31" s="1"/>
  <c r="AC32" i="31" s="1"/>
  <c r="AB33" i="31" s="1"/>
  <c r="AX33" i="31"/>
  <c r="S33" i="31" s="1"/>
  <c r="AC33" i="31" s="1"/>
  <c r="AB34" i="31" s="1"/>
  <c r="AX34" i="31"/>
  <c r="S34" i="31" s="1"/>
  <c r="AC34" i="31" s="1"/>
  <c r="AB35" i="31" s="1"/>
  <c r="AX35" i="31"/>
  <c r="S35" i="31" s="1"/>
  <c r="AC35" i="31" s="1"/>
  <c r="AB36" i="31" s="1"/>
  <c r="AX36" i="31"/>
  <c r="S36" i="31" s="1"/>
  <c r="AC36" i="31" s="1"/>
  <c r="AB37" i="31" s="1"/>
  <c r="AX37" i="31"/>
  <c r="S37" i="31" s="1"/>
  <c r="AC37" i="31" s="1"/>
  <c r="AB38" i="31" s="1"/>
  <c r="AX38" i="31"/>
  <c r="S38" i="31" s="1"/>
  <c r="AC38" i="31" s="1"/>
  <c r="AB39" i="31" s="1"/>
  <c r="AX39" i="31"/>
  <c r="S39" i="31" s="1"/>
  <c r="AC39" i="31" s="1"/>
  <c r="AB40" i="31" s="1"/>
  <c r="AX40" i="31"/>
  <c r="S40" i="31" s="1"/>
  <c r="AC40" i="31" s="1"/>
  <c r="AB41" i="31" s="1"/>
  <c r="AX41" i="31"/>
  <c r="S41" i="31" s="1"/>
  <c r="AC41" i="31" s="1"/>
  <c r="AB42" i="31" s="1"/>
  <c r="AX42" i="31"/>
  <c r="S42" i="31" s="1"/>
  <c r="AC42" i="31" s="1"/>
  <c r="AB43" i="31" s="1"/>
  <c r="AX43" i="31"/>
  <c r="S43" i="31" s="1"/>
  <c r="AC43" i="31" s="1"/>
  <c r="AB44" i="31" s="1"/>
  <c r="AX44" i="31"/>
  <c r="S44" i="31" s="1"/>
  <c r="AC44" i="31" s="1"/>
  <c r="AB45" i="31" s="1"/>
  <c r="AX45" i="31"/>
  <c r="S45" i="31" s="1"/>
  <c r="AC45" i="31" s="1"/>
  <c r="AB46" i="31" s="1"/>
  <c r="AX46" i="31"/>
  <c r="S46" i="31" s="1"/>
  <c r="AC46" i="31" s="1"/>
  <c r="AB47" i="31" s="1"/>
  <c r="AX47" i="31"/>
  <c r="S47" i="31" s="1"/>
  <c r="AC47" i="31" s="1"/>
  <c r="AB48" i="31" s="1"/>
  <c r="AX48" i="31"/>
  <c r="S48" i="31" s="1"/>
  <c r="AC48" i="31" s="1"/>
  <c r="AB49" i="31" s="1"/>
  <c r="AX49" i="31"/>
  <c r="S49" i="31" s="1"/>
  <c r="AC49" i="31" s="1"/>
  <c r="AB50" i="31" s="1"/>
  <c r="AX50" i="31"/>
  <c r="S50" i="31" s="1"/>
  <c r="AC50" i="31" s="1"/>
  <c r="AB51" i="31" s="1"/>
  <c r="AX51" i="31"/>
  <c r="S51" i="31" s="1"/>
  <c r="AC51" i="31" s="1"/>
  <c r="AB52" i="31" s="1"/>
  <c r="AX52" i="31"/>
  <c r="S52" i="31" s="1"/>
  <c r="AC52" i="31" s="1"/>
  <c r="AB53" i="31" s="1"/>
  <c r="AX53" i="31"/>
  <c r="S53" i="31" s="1"/>
  <c r="AC53" i="31" s="1"/>
  <c r="AB54" i="31" s="1"/>
  <c r="AX54" i="31"/>
  <c r="S54" i="31" s="1"/>
  <c r="AC54" i="31" s="1"/>
  <c r="AB55" i="31" s="1"/>
  <c r="AX55" i="31"/>
  <c r="S55" i="31" s="1"/>
  <c r="AC55" i="31" s="1"/>
  <c r="AB56" i="31" s="1"/>
  <c r="AX56" i="31"/>
  <c r="S56" i="31" s="1"/>
  <c r="AC56" i="31" s="1"/>
  <c r="AB57" i="31" s="1"/>
  <c r="AX57" i="31"/>
  <c r="S57" i="31" s="1"/>
  <c r="AC57" i="31" s="1"/>
  <c r="AB58" i="31" s="1"/>
  <c r="AX58" i="31"/>
  <c r="S58" i="31" s="1"/>
  <c r="AC58" i="31" s="1"/>
  <c r="AB59" i="31" s="1"/>
  <c r="AX59" i="31"/>
  <c r="S59" i="31" s="1"/>
  <c r="AC59" i="31" s="1"/>
  <c r="AB60" i="31" s="1"/>
  <c r="AX60" i="31"/>
  <c r="S60" i="31" s="1"/>
  <c r="AC60" i="31" s="1"/>
  <c r="AB61" i="31" s="1"/>
  <c r="AX61" i="31"/>
  <c r="S61" i="31" s="1"/>
  <c r="AC61" i="31" s="1"/>
  <c r="AB62" i="31" s="1"/>
  <c r="AX62" i="31"/>
  <c r="S62" i="31" s="1"/>
  <c r="AC62" i="31" s="1"/>
  <c r="AB63" i="31" s="1"/>
  <c r="AX63" i="31"/>
  <c r="S63" i="31" s="1"/>
  <c r="AC63" i="31" s="1"/>
  <c r="AB64" i="31" s="1"/>
  <c r="AX64" i="31"/>
  <c r="S64" i="31" s="1"/>
  <c r="AC64" i="31" s="1"/>
  <c r="AB65" i="31" s="1"/>
  <c r="AX65" i="31"/>
  <c r="S65" i="31" s="1"/>
  <c r="AC65" i="31" s="1"/>
  <c r="AB66" i="31" s="1"/>
  <c r="AX66" i="31"/>
  <c r="S66" i="31" s="1"/>
  <c r="AC66" i="31" s="1"/>
  <c r="AB67" i="31" s="1"/>
  <c r="AX67" i="31"/>
  <c r="S67" i="31" s="1"/>
  <c r="AC67" i="31" s="1"/>
  <c r="AB68" i="31" s="1"/>
  <c r="AX68" i="31"/>
  <c r="S68" i="31" s="1"/>
  <c r="AC68" i="31" s="1"/>
  <c r="AB69" i="31" s="1"/>
  <c r="AX69" i="31"/>
  <c r="S69" i="31" s="1"/>
  <c r="AC69" i="31" s="1"/>
  <c r="AB70" i="31" s="1"/>
  <c r="AX70" i="31"/>
  <c r="S70" i="31" s="1"/>
  <c r="AC70" i="31" s="1"/>
  <c r="AB71" i="31" s="1"/>
  <c r="AX71" i="31"/>
  <c r="S71" i="31" s="1"/>
  <c r="AC71" i="31" s="1"/>
  <c r="AB72" i="31" s="1"/>
  <c r="AX72" i="31"/>
  <c r="S72" i="31" s="1"/>
  <c r="AC72" i="31" s="1"/>
  <c r="AB73" i="31" s="1"/>
  <c r="AX73" i="31"/>
  <c r="S73" i="31" s="1"/>
  <c r="AC73" i="31" s="1"/>
  <c r="AB74" i="31" s="1"/>
  <c r="AX77" i="31"/>
  <c r="S77" i="31" s="1"/>
  <c r="AC77" i="31" s="1"/>
  <c r="AB78" i="31" s="1"/>
  <c r="AX75" i="31"/>
  <c r="S75" i="31" s="1"/>
  <c r="AC75" i="31" s="1"/>
  <c r="AB76" i="31" s="1"/>
  <c r="AX78" i="31"/>
  <c r="S78" i="31" s="1"/>
  <c r="AC78" i="31" s="1"/>
  <c r="AB79" i="31" s="1"/>
  <c r="AX76" i="31"/>
  <c r="S76" i="31" s="1"/>
  <c r="AC76" i="31" s="1"/>
  <c r="AB77" i="31" s="1"/>
  <c r="AX74" i="31"/>
  <c r="S74" i="31" s="1"/>
  <c r="AC74" i="31" s="1"/>
  <c r="AB75" i="31" s="1"/>
  <c r="Z79" i="81"/>
  <c r="AS25" i="79"/>
  <c r="AL25" i="79"/>
  <c r="AU25" i="79" s="1"/>
  <c r="AH79" i="33"/>
  <c r="AQ79" i="33" s="1"/>
  <c r="AI79" i="37"/>
  <c r="AN79" i="37"/>
  <c r="AS4" i="95"/>
  <c r="AL4" i="95"/>
  <c r="AU4" i="95" s="1"/>
  <c r="AU81" i="95" s="1"/>
  <c r="C11" i="95" s="1"/>
  <c r="F48" i="97" s="1"/>
  <c r="X77" i="47"/>
  <c r="Y77" i="47"/>
  <c r="AI78" i="30"/>
  <c r="AN78" i="30"/>
  <c r="Y80" i="37"/>
  <c r="X80" i="37"/>
  <c r="Z80" i="37" s="1"/>
  <c r="AH78" i="34"/>
  <c r="AQ78" i="34" s="1"/>
  <c r="AN74" i="94"/>
  <c r="AI74" i="94"/>
  <c r="AG77" i="46"/>
  <c r="AP77" i="46" s="1"/>
  <c r="AF77" i="46"/>
  <c r="AO77" i="46" s="1"/>
  <c r="AE77" i="46"/>
  <c r="W78" i="46"/>
  <c r="AR77" i="43"/>
  <c r="AI76" i="45"/>
  <c r="AN76" i="45"/>
  <c r="AS3" i="79"/>
  <c r="AL3" i="79"/>
  <c r="AU3" i="79" s="1"/>
  <c r="X79" i="41"/>
  <c r="Y79" i="41"/>
  <c r="AG78" i="43"/>
  <c r="AP78" i="43" s="1"/>
  <c r="W79" i="43"/>
  <c r="AF78" i="43"/>
  <c r="AO78" i="43" s="1"/>
  <c r="AE78" i="43"/>
  <c r="AH79" i="25"/>
  <c r="AQ79" i="25" s="1"/>
  <c r="Y75" i="89"/>
  <c r="X75" i="89"/>
  <c r="AR78" i="33"/>
  <c r="Y78" i="39"/>
  <c r="X78" i="39"/>
  <c r="Z78" i="39" s="1"/>
  <c r="Y79" i="30"/>
  <c r="X79" i="30"/>
  <c r="Z79" i="31"/>
  <c r="AS81" i="95"/>
  <c r="AS18" i="79"/>
  <c r="AL18" i="79"/>
  <c r="AU18" i="79" s="1"/>
  <c r="Z79" i="33"/>
  <c r="AR77" i="34"/>
  <c r="AJ4" i="79"/>
  <c r="AK4" i="79"/>
  <c r="AT4" i="79" s="1"/>
  <c r="AT81" i="79" s="1"/>
  <c r="AN74" i="89"/>
  <c r="AI74" i="89"/>
  <c r="AI78" i="41"/>
  <c r="AN78" i="41"/>
  <c r="AE79" i="42" l="1"/>
  <c r="AF79" i="42"/>
  <c r="AO79" i="42" s="1"/>
  <c r="AG78" i="34"/>
  <c r="AP78" i="34" s="1"/>
  <c r="Z75" i="94"/>
  <c r="Z80" i="77"/>
  <c r="AF78" i="34"/>
  <c r="AO78" i="34" s="1"/>
  <c r="AX17" i="31"/>
  <c r="S17" i="31" s="1"/>
  <c r="AC17" i="31" s="1"/>
  <c r="AB18" i="31" s="1"/>
  <c r="AX16" i="31"/>
  <c r="S16" i="31" s="1"/>
  <c r="AC16" i="31" s="1"/>
  <c r="AB17" i="31" s="1"/>
  <c r="AX15" i="31"/>
  <c r="S15" i="31" s="1"/>
  <c r="AC15" i="31" s="1"/>
  <c r="AB16" i="31" s="1"/>
  <c r="AX25" i="31"/>
  <c r="S25" i="31" s="1"/>
  <c r="AC25" i="31" s="1"/>
  <c r="AB26" i="31" s="1"/>
  <c r="AX19" i="31"/>
  <c r="S19" i="31" s="1"/>
  <c r="AC19" i="31" s="1"/>
  <c r="AB20" i="31" s="1"/>
  <c r="AE78" i="34"/>
  <c r="AX24" i="31"/>
  <c r="S24" i="31" s="1"/>
  <c r="AC24" i="31" s="1"/>
  <c r="AB25" i="31" s="1"/>
  <c r="AX18" i="31"/>
  <c r="S18" i="31" s="1"/>
  <c r="AC18" i="31" s="1"/>
  <c r="AB19" i="31" s="1"/>
  <c r="Z77" i="45"/>
  <c r="AX14" i="31"/>
  <c r="S14" i="31" s="1"/>
  <c r="AC14" i="31" s="1"/>
  <c r="AB15" i="31" s="1"/>
  <c r="AX12" i="31"/>
  <c r="S12" i="31" s="1"/>
  <c r="AC12" i="31" s="1"/>
  <c r="AB13" i="31" s="1"/>
  <c r="AX11" i="31"/>
  <c r="S11" i="31" s="1"/>
  <c r="AC11" i="31" s="1"/>
  <c r="AB12" i="31" s="1"/>
  <c r="AX10" i="31"/>
  <c r="S10" i="31" s="1"/>
  <c r="AC10" i="31" s="1"/>
  <c r="AB11" i="31" s="1"/>
  <c r="AX9" i="31"/>
  <c r="S9" i="31" s="1"/>
  <c r="AC9" i="31" s="1"/>
  <c r="AB10" i="31" s="1"/>
  <c r="AX6" i="31"/>
  <c r="S6" i="31" s="1"/>
  <c r="AC6" i="31" s="1"/>
  <c r="AB7" i="31" s="1"/>
  <c r="AX5" i="31"/>
  <c r="S5" i="31" s="1"/>
  <c r="AC5" i="31" s="1"/>
  <c r="AB6" i="31" s="1"/>
  <c r="Z77" i="47"/>
  <c r="AF77" i="47" s="1"/>
  <c r="AO77" i="47" s="1"/>
  <c r="AX3" i="31"/>
  <c r="S3" i="31" s="1"/>
  <c r="AC3" i="31" s="1"/>
  <c r="AX8" i="31"/>
  <c r="S8" i="31" s="1"/>
  <c r="AC8" i="31" s="1"/>
  <c r="AB9" i="31" s="1"/>
  <c r="AX4" i="31"/>
  <c r="S4" i="31" s="1"/>
  <c r="AC4" i="31" s="1"/>
  <c r="AB5" i="31" s="1"/>
  <c r="Z79" i="30"/>
  <c r="W80" i="30" s="1"/>
  <c r="AX13" i="31"/>
  <c r="S13" i="31" s="1"/>
  <c r="AC13" i="31" s="1"/>
  <c r="AB14" i="31" s="1"/>
  <c r="AK14" i="31" s="1"/>
  <c r="AT14" i="31" s="1"/>
  <c r="AE78" i="39"/>
  <c r="W79" i="39"/>
  <c r="AF78" i="39"/>
  <c r="AO78" i="39" s="1"/>
  <c r="AG78" i="39"/>
  <c r="AP78" i="39" s="1"/>
  <c r="AF79" i="30"/>
  <c r="AO79" i="30" s="1"/>
  <c r="AE79" i="30"/>
  <c r="AG79" i="30"/>
  <c r="AP79" i="30" s="1"/>
  <c r="AG77" i="47"/>
  <c r="AP77" i="47" s="1"/>
  <c r="AE77" i="47"/>
  <c r="W76" i="94"/>
  <c r="AG75" i="94"/>
  <c r="AP75" i="94" s="1"/>
  <c r="AF75" i="94"/>
  <c r="AO75" i="94" s="1"/>
  <c r="AE75" i="94"/>
  <c r="AN77" i="46"/>
  <c r="AI77" i="46"/>
  <c r="AE80" i="37"/>
  <c r="W81" i="37"/>
  <c r="AF80" i="37"/>
  <c r="AO80" i="37" s="1"/>
  <c r="AG80" i="37"/>
  <c r="AP80" i="37" s="1"/>
  <c r="AK67" i="31"/>
  <c r="AT67" i="31" s="1"/>
  <c r="AJ67" i="31"/>
  <c r="AK49" i="31"/>
  <c r="AT49" i="31" s="1"/>
  <c r="AJ49" i="31"/>
  <c r="AK19" i="31"/>
  <c r="AT19" i="31" s="1"/>
  <c r="AJ19" i="31"/>
  <c r="AI79" i="73"/>
  <c r="AN79" i="73"/>
  <c r="AH75" i="89"/>
  <c r="AQ75" i="89" s="1"/>
  <c r="Y78" i="46"/>
  <c r="X78" i="46"/>
  <c r="Z78" i="46" s="1"/>
  <c r="AE79" i="81"/>
  <c r="AF79" i="81"/>
  <c r="AO79" i="81" s="1"/>
  <c r="W80" i="81"/>
  <c r="AG79" i="81"/>
  <c r="AP79" i="81" s="1"/>
  <c r="AK74" i="31"/>
  <c r="AT74" i="31" s="1"/>
  <c r="AJ74" i="31"/>
  <c r="AK68" i="31"/>
  <c r="AT68" i="31" s="1"/>
  <c r="AJ68" i="31"/>
  <c r="AK62" i="31"/>
  <c r="AT62" i="31" s="1"/>
  <c r="AJ62" i="31"/>
  <c r="AK56" i="31"/>
  <c r="AT56" i="31" s="1"/>
  <c r="AJ56" i="31"/>
  <c r="AK50" i="31"/>
  <c r="AT50" i="31" s="1"/>
  <c r="AJ50" i="31"/>
  <c r="AK44" i="31"/>
  <c r="AT44" i="31" s="1"/>
  <c r="AJ44" i="31"/>
  <c r="AK38" i="31"/>
  <c r="AT38" i="31" s="1"/>
  <c r="AJ38" i="31"/>
  <c r="AK32" i="31"/>
  <c r="AT32" i="31" s="1"/>
  <c r="AJ32" i="31"/>
  <c r="AK26" i="31"/>
  <c r="AT26" i="31" s="1"/>
  <c r="AJ26" i="31"/>
  <c r="AK20" i="31"/>
  <c r="AT20" i="31" s="1"/>
  <c r="AJ20" i="31"/>
  <c r="AJ14" i="31"/>
  <c r="AK8" i="31"/>
  <c r="AT8" i="31" s="1"/>
  <c r="AJ8" i="31"/>
  <c r="X80" i="85"/>
  <c r="Y80" i="85"/>
  <c r="AN78" i="87"/>
  <c r="AI78" i="87"/>
  <c r="AR75" i="74"/>
  <c r="AF77" i="45"/>
  <c r="AO77" i="45" s="1"/>
  <c r="AE77" i="45"/>
  <c r="AG77" i="45"/>
  <c r="AP77" i="45" s="1"/>
  <c r="W78" i="45"/>
  <c r="AF76" i="27"/>
  <c r="AO76" i="27" s="1"/>
  <c r="AG76" i="27"/>
  <c r="AP76" i="27" s="1"/>
  <c r="W77" i="27"/>
  <c r="AE76" i="27"/>
  <c r="AR77" i="39"/>
  <c r="AK61" i="31"/>
  <c r="AT61" i="31" s="1"/>
  <c r="AJ61" i="31"/>
  <c r="AK31" i="31"/>
  <c r="AT31" i="31" s="1"/>
  <c r="AJ31" i="31"/>
  <c r="AK7" i="31"/>
  <c r="AT7" i="31" s="1"/>
  <c r="AJ7" i="31"/>
  <c r="Y80" i="86"/>
  <c r="X80" i="86"/>
  <c r="AR79" i="77"/>
  <c r="AR76" i="47"/>
  <c r="AH76" i="74"/>
  <c r="AQ76" i="74" s="1"/>
  <c r="AS4" i="79"/>
  <c r="AL4" i="79"/>
  <c r="AU4" i="79" s="1"/>
  <c r="AU81" i="79" s="1"/>
  <c r="C11" i="79" s="1"/>
  <c r="F32" i="97" s="1"/>
  <c r="Z75" i="89"/>
  <c r="AN78" i="43"/>
  <c r="AI78" i="43"/>
  <c r="AH79" i="41"/>
  <c r="AQ79" i="41" s="1"/>
  <c r="AK77" i="31"/>
  <c r="AT77" i="31" s="1"/>
  <c r="AJ77" i="31"/>
  <c r="AJ72" i="31"/>
  <c r="AK72" i="31"/>
  <c r="AT72" i="31" s="1"/>
  <c r="AJ66" i="31"/>
  <c r="AK66" i="31"/>
  <c r="AT66" i="31" s="1"/>
  <c r="AJ60" i="31"/>
  <c r="AK60" i="31"/>
  <c r="AT60" i="31" s="1"/>
  <c r="AJ54" i="31"/>
  <c r="AK54" i="31"/>
  <c r="AT54" i="31" s="1"/>
  <c r="AJ48" i="31"/>
  <c r="AK48" i="31"/>
  <c r="AT48" i="31" s="1"/>
  <c r="AJ42" i="31"/>
  <c r="AK42" i="31"/>
  <c r="AT42" i="31" s="1"/>
  <c r="AJ36" i="31"/>
  <c r="AK36" i="31"/>
  <c r="AT36" i="31" s="1"/>
  <c r="AJ30" i="31"/>
  <c r="AK30" i="31"/>
  <c r="AT30" i="31" s="1"/>
  <c r="AJ24" i="31"/>
  <c r="AK24" i="31"/>
  <c r="AT24" i="31" s="1"/>
  <c r="AJ18" i="31"/>
  <c r="AK18" i="31"/>
  <c r="AT18" i="31" s="1"/>
  <c r="AJ12" i="31"/>
  <c r="AK12" i="31"/>
  <c r="AT12" i="31" s="1"/>
  <c r="AR74" i="75"/>
  <c r="AH75" i="94"/>
  <c r="AQ75" i="94" s="1"/>
  <c r="X77" i="35"/>
  <c r="Y77" i="35"/>
  <c r="AI80" i="38"/>
  <c r="AN80" i="38"/>
  <c r="AN77" i="83"/>
  <c r="AI77" i="83"/>
  <c r="AI77" i="78"/>
  <c r="AN77" i="78"/>
  <c r="Y79" i="93"/>
  <c r="X79" i="93"/>
  <c r="Z76" i="74"/>
  <c r="AN78" i="34"/>
  <c r="AI78" i="34"/>
  <c r="AK55" i="31"/>
  <c r="AT55" i="31" s="1"/>
  <c r="AJ55" i="31"/>
  <c r="AK37" i="31"/>
  <c r="AT37" i="31" s="1"/>
  <c r="AJ37" i="31"/>
  <c r="AK13" i="31"/>
  <c r="AT13" i="31" s="1"/>
  <c r="AJ13" i="31"/>
  <c r="X81" i="38"/>
  <c r="Y81" i="38"/>
  <c r="AH75" i="75"/>
  <c r="AQ75" i="75" s="1"/>
  <c r="AG79" i="31"/>
  <c r="AP79" i="31" s="1"/>
  <c r="AP81" i="31" s="1"/>
  <c r="AF79" i="31"/>
  <c r="AO79" i="31" s="1"/>
  <c r="AO81" i="31" s="1"/>
  <c r="AE79" i="31"/>
  <c r="AX79" i="31"/>
  <c r="S79" i="31" s="1"/>
  <c r="AC79" i="31" s="1"/>
  <c r="AJ79" i="31" s="1"/>
  <c r="AS79" i="31" s="1"/>
  <c r="Z79" i="41"/>
  <c r="AR78" i="30"/>
  <c r="AK71" i="31"/>
  <c r="AT71" i="31" s="1"/>
  <c r="AJ71" i="31"/>
  <c r="AK65" i="31"/>
  <c r="AT65" i="31" s="1"/>
  <c r="AJ65" i="31"/>
  <c r="AK59" i="31"/>
  <c r="AT59" i="31" s="1"/>
  <c r="AJ59" i="31"/>
  <c r="AK53" i="31"/>
  <c r="AT53" i="31" s="1"/>
  <c r="AJ53" i="31"/>
  <c r="AK47" i="31"/>
  <c r="AT47" i="31" s="1"/>
  <c r="AJ47" i="31"/>
  <c r="AK41" i="31"/>
  <c r="AT41" i="31" s="1"/>
  <c r="AJ41" i="31"/>
  <c r="AK35" i="31"/>
  <c r="AT35" i="31" s="1"/>
  <c r="AJ35" i="31"/>
  <c r="AK29" i="31"/>
  <c r="AT29" i="31" s="1"/>
  <c r="AJ29" i="31"/>
  <c r="AK23" i="31"/>
  <c r="AT23" i="31" s="1"/>
  <c r="AJ23" i="31"/>
  <c r="AK17" i="31"/>
  <c r="AT17" i="31" s="1"/>
  <c r="AJ17" i="31"/>
  <c r="AJ11" i="31"/>
  <c r="AK11" i="31"/>
  <c r="AT11" i="31" s="1"/>
  <c r="AJ6" i="31"/>
  <c r="AK6" i="31"/>
  <c r="AT6" i="31" s="1"/>
  <c r="AI79" i="86"/>
  <c r="AN79" i="86"/>
  <c r="AI79" i="85"/>
  <c r="AN79" i="85"/>
  <c r="AN78" i="82"/>
  <c r="AI78" i="82"/>
  <c r="Z75" i="75"/>
  <c r="AH79" i="90"/>
  <c r="AQ79" i="90" s="1"/>
  <c r="X80" i="42"/>
  <c r="Y80" i="42"/>
  <c r="AR78" i="41"/>
  <c r="AH79" i="30"/>
  <c r="AQ79" i="30" s="1"/>
  <c r="AR74" i="94"/>
  <c r="AR79" i="37"/>
  <c r="AK76" i="31"/>
  <c r="AT76" i="31" s="1"/>
  <c r="AJ76" i="31"/>
  <c r="AK70" i="31"/>
  <c r="AT70" i="31" s="1"/>
  <c r="AJ70" i="31"/>
  <c r="AK64" i="31"/>
  <c r="AT64" i="31" s="1"/>
  <c r="AJ64" i="31"/>
  <c r="AK58" i="31"/>
  <c r="AT58" i="31" s="1"/>
  <c r="AJ58" i="31"/>
  <c r="AK52" i="31"/>
  <c r="AT52" i="31" s="1"/>
  <c r="AJ52" i="31"/>
  <c r="AK46" i="31"/>
  <c r="AT46" i="31" s="1"/>
  <c r="AJ46" i="31"/>
  <c r="AK40" i="31"/>
  <c r="AT40" i="31" s="1"/>
  <c r="AJ40" i="31"/>
  <c r="AK34" i="31"/>
  <c r="AT34" i="31" s="1"/>
  <c r="AJ34" i="31"/>
  <c r="AK28" i="31"/>
  <c r="AT28" i="31" s="1"/>
  <c r="AJ28" i="31"/>
  <c r="AK22" i="31"/>
  <c r="AT22" i="31" s="1"/>
  <c r="AJ22" i="31"/>
  <c r="AK16" i="31"/>
  <c r="AT16" i="31" s="1"/>
  <c r="AJ16" i="31"/>
  <c r="AK10" i="31"/>
  <c r="AT10" i="31" s="1"/>
  <c r="AJ10" i="31"/>
  <c r="AB4" i="31"/>
  <c r="AJ3" i="31"/>
  <c r="Y79" i="87"/>
  <c r="X79" i="87"/>
  <c r="AI76" i="35"/>
  <c r="AN76" i="35"/>
  <c r="Y77" i="29"/>
  <c r="X77" i="29"/>
  <c r="AH77" i="45"/>
  <c r="AQ77" i="45" s="1"/>
  <c r="AR78" i="90"/>
  <c r="AH80" i="77"/>
  <c r="AQ80" i="77" s="1"/>
  <c r="Y80" i="73"/>
  <c r="X80" i="73"/>
  <c r="AI78" i="93"/>
  <c r="AN78" i="93"/>
  <c r="AH80" i="26"/>
  <c r="AQ80" i="26" s="1"/>
  <c r="X79" i="34"/>
  <c r="Y79" i="34"/>
  <c r="Y80" i="25"/>
  <c r="X80" i="25"/>
  <c r="AH78" i="39"/>
  <c r="AQ78" i="39" s="1"/>
  <c r="AR76" i="45"/>
  <c r="AJ75" i="31"/>
  <c r="AK75" i="31"/>
  <c r="AT75" i="31" s="1"/>
  <c r="AK73" i="31"/>
  <c r="AT73" i="31" s="1"/>
  <c r="AJ73" i="31"/>
  <c r="AK43" i="31"/>
  <c r="AT43" i="31" s="1"/>
  <c r="AJ43" i="31"/>
  <c r="AK25" i="31"/>
  <c r="AT25" i="31" s="1"/>
  <c r="AJ25" i="31"/>
  <c r="Y78" i="78"/>
  <c r="X78" i="78"/>
  <c r="AR74" i="89"/>
  <c r="AF79" i="33"/>
  <c r="AO79" i="33" s="1"/>
  <c r="AG79" i="33"/>
  <c r="AP79" i="33" s="1"/>
  <c r="AE79" i="33"/>
  <c r="W80" i="33"/>
  <c r="X79" i="43"/>
  <c r="Y79" i="43"/>
  <c r="AS81" i="79"/>
  <c r="AH80" i="37"/>
  <c r="AQ80" i="37" s="1"/>
  <c r="AH77" i="47"/>
  <c r="AQ77" i="47" s="1"/>
  <c r="AJ78" i="31"/>
  <c r="AK78" i="31"/>
  <c r="AT78" i="31" s="1"/>
  <c r="AJ69" i="31"/>
  <c r="AK69" i="31"/>
  <c r="AT69" i="31" s="1"/>
  <c r="AJ63" i="31"/>
  <c r="AK63" i="31"/>
  <c r="AT63" i="31" s="1"/>
  <c r="AJ57" i="31"/>
  <c r="AK57" i="31"/>
  <c r="AT57" i="31" s="1"/>
  <c r="AJ51" i="31"/>
  <c r="AK51" i="31"/>
  <c r="AT51" i="31" s="1"/>
  <c r="AJ45" i="31"/>
  <c r="AK45" i="31"/>
  <c r="AT45" i="31" s="1"/>
  <c r="AJ39" i="31"/>
  <c r="AK39" i="31"/>
  <c r="AT39" i="31" s="1"/>
  <c r="AJ33" i="31"/>
  <c r="AK33" i="31"/>
  <c r="AT33" i="31" s="1"/>
  <c r="AJ27" i="31"/>
  <c r="AK27" i="31"/>
  <c r="AT27" i="31" s="1"/>
  <c r="AJ21" i="31"/>
  <c r="AK21" i="31"/>
  <c r="AT21" i="31" s="1"/>
  <c r="AJ15" i="31"/>
  <c r="AK15" i="31"/>
  <c r="AT15" i="31" s="1"/>
  <c r="AJ9" i="31"/>
  <c r="AK9" i="31"/>
  <c r="AT9" i="31" s="1"/>
  <c r="AJ5" i="31"/>
  <c r="AK5" i="31"/>
  <c r="AT5" i="31" s="1"/>
  <c r="Y79" i="82"/>
  <c r="X79" i="82"/>
  <c r="AI76" i="29"/>
  <c r="AN76" i="29"/>
  <c r="AR79" i="26"/>
  <c r="Y78" i="83"/>
  <c r="X78" i="83"/>
  <c r="AG80" i="77"/>
  <c r="AP80" i="77" s="1"/>
  <c r="AF80" i="77"/>
  <c r="AO80" i="77" s="1"/>
  <c r="AE80" i="77"/>
  <c r="W81" i="77"/>
  <c r="Z79" i="90"/>
  <c r="Z80" i="26"/>
  <c r="AN79" i="42"/>
  <c r="AI79" i="42"/>
  <c r="AI79" i="25"/>
  <c r="AN79" i="25"/>
  <c r="Z78" i="78" l="1"/>
  <c r="Z80" i="25"/>
  <c r="AE80" i="25" s="1"/>
  <c r="Z80" i="42"/>
  <c r="AG80" i="42" s="1"/>
  <c r="AP80" i="42" s="1"/>
  <c r="W78" i="47"/>
  <c r="AK79" i="31"/>
  <c r="AT79" i="31" s="1"/>
  <c r="Z79" i="43"/>
  <c r="AG79" i="43" s="1"/>
  <c r="AP79" i="43" s="1"/>
  <c r="AP81" i="43" s="1"/>
  <c r="Z80" i="73"/>
  <c r="Z79" i="93"/>
  <c r="AG79" i="93" s="1"/>
  <c r="AP79" i="93" s="1"/>
  <c r="Z79" i="34"/>
  <c r="W80" i="34" s="1"/>
  <c r="AE79" i="43"/>
  <c r="AF79" i="43"/>
  <c r="AO79" i="43" s="1"/>
  <c r="AO81" i="43" s="1"/>
  <c r="AG80" i="25"/>
  <c r="AP80" i="25" s="1"/>
  <c r="AF80" i="25"/>
  <c r="AO80" i="25" s="1"/>
  <c r="W81" i="25"/>
  <c r="W81" i="42"/>
  <c r="AF80" i="42"/>
  <c r="AO80" i="42" s="1"/>
  <c r="AE80" i="42"/>
  <c r="W80" i="93"/>
  <c r="AF79" i="93"/>
  <c r="AO79" i="93" s="1"/>
  <c r="AS46" i="31"/>
  <c r="AL46" i="31"/>
  <c r="AU46" i="31" s="1"/>
  <c r="AR79" i="85"/>
  <c r="AS55" i="31"/>
  <c r="AL55" i="31"/>
  <c r="AU55" i="31" s="1"/>
  <c r="AS27" i="31"/>
  <c r="AL27" i="31"/>
  <c r="AU27" i="31" s="1"/>
  <c r="AS45" i="31"/>
  <c r="AL45" i="31"/>
  <c r="AU45" i="31" s="1"/>
  <c r="AS63" i="31"/>
  <c r="AL63" i="31"/>
  <c r="AU63" i="31" s="1"/>
  <c r="AS70" i="31"/>
  <c r="AL70" i="31"/>
  <c r="AU70" i="31" s="1"/>
  <c r="AR79" i="86"/>
  <c r="AS13" i="31"/>
  <c r="AL13" i="31"/>
  <c r="AU13" i="31" s="1"/>
  <c r="AR79" i="42"/>
  <c r="AS15" i="31"/>
  <c r="AL15" i="31"/>
  <c r="AU15" i="31" s="1"/>
  <c r="AS73" i="31"/>
  <c r="AL73" i="31"/>
  <c r="AU73" i="31" s="1"/>
  <c r="AH80" i="73"/>
  <c r="AQ80" i="73" s="1"/>
  <c r="AK4" i="31"/>
  <c r="AT4" i="31" s="1"/>
  <c r="AT81" i="31" s="1"/>
  <c r="AJ4" i="31"/>
  <c r="AS29" i="31"/>
  <c r="AL29" i="31"/>
  <c r="AU29" i="31" s="1"/>
  <c r="AS47" i="31"/>
  <c r="AL47" i="31"/>
  <c r="AU47" i="31" s="1"/>
  <c r="AS65" i="31"/>
  <c r="AL65" i="31"/>
  <c r="AU65" i="31" s="1"/>
  <c r="AH79" i="93"/>
  <c r="AQ79" i="93" s="1"/>
  <c r="AS24" i="31"/>
  <c r="AL24" i="31"/>
  <c r="AU24" i="31" s="1"/>
  <c r="AS42" i="31"/>
  <c r="AL42" i="31"/>
  <c r="AU42" i="31" s="1"/>
  <c r="AS60" i="31"/>
  <c r="AL60" i="31"/>
  <c r="AU60" i="31" s="1"/>
  <c r="AR78" i="43"/>
  <c r="Y78" i="45"/>
  <c r="X78" i="45"/>
  <c r="AS8" i="31"/>
  <c r="AL8" i="31"/>
  <c r="AU8" i="31" s="1"/>
  <c r="AS26" i="31"/>
  <c r="AL26" i="31"/>
  <c r="AU26" i="31" s="1"/>
  <c r="AS44" i="31"/>
  <c r="AL44" i="31"/>
  <c r="AU44" i="31" s="1"/>
  <c r="AS62" i="31"/>
  <c r="AL62" i="31"/>
  <c r="AU62" i="31" s="1"/>
  <c r="Y81" i="37"/>
  <c r="X81" i="37"/>
  <c r="AF80" i="73"/>
  <c r="AO80" i="73" s="1"/>
  <c r="AE80" i="73"/>
  <c r="W81" i="73"/>
  <c r="AG80" i="73"/>
  <c r="AP80" i="73" s="1"/>
  <c r="AS11" i="31"/>
  <c r="AL11" i="31"/>
  <c r="AU11" i="31" s="1"/>
  <c r="AH81" i="38"/>
  <c r="AQ81" i="38" s="1"/>
  <c r="AS31" i="31"/>
  <c r="AL31" i="31"/>
  <c r="AU31" i="31" s="1"/>
  <c r="AR78" i="87"/>
  <c r="X80" i="81"/>
  <c r="Y80" i="81"/>
  <c r="W79" i="46"/>
  <c r="AG78" i="46"/>
  <c r="AP78" i="46" s="1"/>
  <c r="AE78" i="46"/>
  <c r="AF78" i="46"/>
  <c r="AO78" i="46" s="1"/>
  <c r="AS67" i="31"/>
  <c r="AL67" i="31"/>
  <c r="AU67" i="31" s="1"/>
  <c r="AI80" i="37"/>
  <c r="AN80" i="37"/>
  <c r="AG79" i="90"/>
  <c r="AP79" i="90" s="1"/>
  <c r="AF79" i="90"/>
  <c r="AO79" i="90" s="1"/>
  <c r="AE79" i="90"/>
  <c r="W80" i="90"/>
  <c r="AH78" i="83"/>
  <c r="AQ78" i="83" s="1"/>
  <c r="AR76" i="29"/>
  <c r="AH79" i="43"/>
  <c r="AQ79" i="43" s="1"/>
  <c r="AQ81" i="43" s="1"/>
  <c r="AZ3" i="43"/>
  <c r="AX5" i="43" s="1"/>
  <c r="S5" i="43" s="1"/>
  <c r="AC5" i="43" s="1"/>
  <c r="AB6" i="43" s="1"/>
  <c r="AX42" i="43"/>
  <c r="S42" i="43" s="1"/>
  <c r="AC42" i="43" s="1"/>
  <c r="AB43" i="43" s="1"/>
  <c r="AX43" i="43"/>
  <c r="S43" i="43" s="1"/>
  <c r="AC43" i="43" s="1"/>
  <c r="AB44" i="43" s="1"/>
  <c r="AX44" i="43"/>
  <c r="S44" i="43" s="1"/>
  <c r="AC44" i="43" s="1"/>
  <c r="AB45" i="43" s="1"/>
  <c r="AX45" i="43"/>
  <c r="S45" i="43" s="1"/>
  <c r="AC45" i="43" s="1"/>
  <c r="AB46" i="43" s="1"/>
  <c r="AX48" i="43"/>
  <c r="S48" i="43" s="1"/>
  <c r="AC48" i="43" s="1"/>
  <c r="AB49" i="43" s="1"/>
  <c r="AX49" i="43"/>
  <c r="S49" i="43" s="1"/>
  <c r="AC49" i="43" s="1"/>
  <c r="AB50" i="43" s="1"/>
  <c r="AX50" i="43"/>
  <c r="S50" i="43" s="1"/>
  <c r="AC50" i="43" s="1"/>
  <c r="AB51" i="43" s="1"/>
  <c r="AX51" i="43"/>
  <c r="S51" i="43" s="1"/>
  <c r="AC51" i="43" s="1"/>
  <c r="AB52" i="43" s="1"/>
  <c r="AX52" i="43"/>
  <c r="S52" i="43" s="1"/>
  <c r="AC52" i="43" s="1"/>
  <c r="AB53" i="43" s="1"/>
  <c r="AX53" i="43"/>
  <c r="S53" i="43" s="1"/>
  <c r="AC53" i="43" s="1"/>
  <c r="AB54" i="43" s="1"/>
  <c r="AX54" i="43"/>
  <c r="S54" i="43" s="1"/>
  <c r="AC54" i="43" s="1"/>
  <c r="AB55" i="43" s="1"/>
  <c r="AX55" i="43"/>
  <c r="S55" i="43" s="1"/>
  <c r="AC55" i="43" s="1"/>
  <c r="AB56" i="43" s="1"/>
  <c r="AX56" i="43"/>
  <c r="S56" i="43" s="1"/>
  <c r="AC56" i="43" s="1"/>
  <c r="AB57" i="43" s="1"/>
  <c r="AX57" i="43"/>
  <c r="S57" i="43" s="1"/>
  <c r="AC57" i="43" s="1"/>
  <c r="AB58" i="43" s="1"/>
  <c r="AX58" i="43"/>
  <c r="S58" i="43" s="1"/>
  <c r="AC58" i="43" s="1"/>
  <c r="AB59" i="43" s="1"/>
  <c r="AX59" i="43"/>
  <c r="S59" i="43" s="1"/>
  <c r="AC59" i="43" s="1"/>
  <c r="AB60" i="43" s="1"/>
  <c r="AX60" i="43"/>
  <c r="S60" i="43" s="1"/>
  <c r="AC60" i="43" s="1"/>
  <c r="AB61" i="43" s="1"/>
  <c r="AX61" i="43"/>
  <c r="S61" i="43" s="1"/>
  <c r="AC61" i="43" s="1"/>
  <c r="AB62" i="43" s="1"/>
  <c r="AX62" i="43"/>
  <c r="S62" i="43" s="1"/>
  <c r="AC62" i="43" s="1"/>
  <c r="AB63" i="43" s="1"/>
  <c r="AX63" i="43"/>
  <c r="S63" i="43" s="1"/>
  <c r="AC63" i="43" s="1"/>
  <c r="AB64" i="43" s="1"/>
  <c r="AX64" i="43"/>
  <c r="S64" i="43" s="1"/>
  <c r="AC64" i="43" s="1"/>
  <c r="AB65" i="43" s="1"/>
  <c r="AX65" i="43"/>
  <c r="S65" i="43" s="1"/>
  <c r="AC65" i="43" s="1"/>
  <c r="AB66" i="43" s="1"/>
  <c r="AX66" i="43"/>
  <c r="S66" i="43" s="1"/>
  <c r="AC66" i="43" s="1"/>
  <c r="AB67" i="43" s="1"/>
  <c r="AX67" i="43"/>
  <c r="S67" i="43" s="1"/>
  <c r="AC67" i="43" s="1"/>
  <c r="AB68" i="43" s="1"/>
  <c r="AX68" i="43"/>
  <c r="S68" i="43" s="1"/>
  <c r="AC68" i="43" s="1"/>
  <c r="AB69" i="43" s="1"/>
  <c r="AX69" i="43"/>
  <c r="S69" i="43" s="1"/>
  <c r="AC69" i="43" s="1"/>
  <c r="AB70" i="43" s="1"/>
  <c r="AX70" i="43"/>
  <c r="S70" i="43" s="1"/>
  <c r="AC70" i="43" s="1"/>
  <c r="AB71" i="43" s="1"/>
  <c r="AX71" i="43"/>
  <c r="S71" i="43" s="1"/>
  <c r="AC71" i="43" s="1"/>
  <c r="AB72" i="43" s="1"/>
  <c r="AX72" i="43"/>
  <c r="S72" i="43" s="1"/>
  <c r="AC72" i="43" s="1"/>
  <c r="AB73" i="43" s="1"/>
  <c r="AX73" i="43"/>
  <c r="S73" i="43" s="1"/>
  <c r="AC73" i="43" s="1"/>
  <c r="AB74" i="43" s="1"/>
  <c r="AX76" i="43"/>
  <c r="S76" i="43" s="1"/>
  <c r="AC76" i="43" s="1"/>
  <c r="AB77" i="43" s="1"/>
  <c r="AX75" i="43"/>
  <c r="S75" i="43" s="1"/>
  <c r="AC75" i="43" s="1"/>
  <c r="AB76" i="43" s="1"/>
  <c r="AX78" i="43"/>
  <c r="S78" i="43" s="1"/>
  <c r="AC78" i="43" s="1"/>
  <c r="AB79" i="43" s="1"/>
  <c r="AX74" i="43"/>
  <c r="S74" i="43" s="1"/>
  <c r="AC74" i="43" s="1"/>
  <c r="AB75" i="43" s="1"/>
  <c r="AX77" i="43"/>
  <c r="S77" i="43" s="1"/>
  <c r="AC77" i="43" s="1"/>
  <c r="AB78" i="43" s="1"/>
  <c r="AS25" i="31"/>
  <c r="AL25" i="31"/>
  <c r="AU25" i="31" s="1"/>
  <c r="AH79" i="87"/>
  <c r="AQ79" i="87" s="1"/>
  <c r="AQ81" i="87" s="1"/>
  <c r="AZ3" i="87"/>
  <c r="AX7" i="87" s="1"/>
  <c r="S7" i="87" s="1"/>
  <c r="AC7" i="87" s="1"/>
  <c r="AB8" i="87" s="1"/>
  <c r="AX30" i="87"/>
  <c r="S30" i="87" s="1"/>
  <c r="AC30" i="87" s="1"/>
  <c r="AB31" i="87" s="1"/>
  <c r="AX35" i="87"/>
  <c r="S35" i="87" s="1"/>
  <c r="AC35" i="87" s="1"/>
  <c r="AB36" i="87" s="1"/>
  <c r="AX36" i="87"/>
  <c r="S36" i="87" s="1"/>
  <c r="AC36" i="87" s="1"/>
  <c r="AB37" i="87" s="1"/>
  <c r="AX41" i="87"/>
  <c r="S41" i="87" s="1"/>
  <c r="AC41" i="87" s="1"/>
  <c r="AB42" i="87" s="1"/>
  <c r="AX42" i="87"/>
  <c r="S42" i="87" s="1"/>
  <c r="AC42" i="87" s="1"/>
  <c r="AB43" i="87" s="1"/>
  <c r="AX43" i="87"/>
  <c r="S43" i="87" s="1"/>
  <c r="AC43" i="87" s="1"/>
  <c r="AB44" i="87" s="1"/>
  <c r="AX47" i="87"/>
  <c r="S47" i="87" s="1"/>
  <c r="AC47" i="87" s="1"/>
  <c r="AB48" i="87" s="1"/>
  <c r="AX48" i="87"/>
  <c r="S48" i="87" s="1"/>
  <c r="AC48" i="87" s="1"/>
  <c r="AB49" i="87" s="1"/>
  <c r="AX49" i="87"/>
  <c r="S49" i="87" s="1"/>
  <c r="AC49" i="87" s="1"/>
  <c r="AB50" i="87" s="1"/>
  <c r="AX53" i="87"/>
  <c r="S53" i="87" s="1"/>
  <c r="AC53" i="87" s="1"/>
  <c r="AB54" i="87" s="1"/>
  <c r="AX54" i="87"/>
  <c r="S54" i="87" s="1"/>
  <c r="AC54" i="87" s="1"/>
  <c r="AB55" i="87" s="1"/>
  <c r="AX55" i="87"/>
  <c r="S55" i="87" s="1"/>
  <c r="AC55" i="87" s="1"/>
  <c r="AB56" i="87" s="1"/>
  <c r="AX56" i="87"/>
  <c r="S56" i="87" s="1"/>
  <c r="AC56" i="87" s="1"/>
  <c r="AB57" i="87" s="1"/>
  <c r="AX58" i="87"/>
  <c r="S58" i="87" s="1"/>
  <c r="AC58" i="87" s="1"/>
  <c r="AB59" i="87" s="1"/>
  <c r="AX59" i="87"/>
  <c r="S59" i="87" s="1"/>
  <c r="AC59" i="87" s="1"/>
  <c r="AB60" i="87" s="1"/>
  <c r="AX60" i="87"/>
  <c r="S60" i="87" s="1"/>
  <c r="AC60" i="87" s="1"/>
  <c r="AB61" i="87" s="1"/>
  <c r="AX61" i="87"/>
  <c r="S61" i="87" s="1"/>
  <c r="AC61" i="87" s="1"/>
  <c r="AB62" i="87" s="1"/>
  <c r="AX62" i="87"/>
  <c r="S62" i="87" s="1"/>
  <c r="AC62" i="87" s="1"/>
  <c r="AB63" i="87" s="1"/>
  <c r="AX64" i="87"/>
  <c r="S64" i="87" s="1"/>
  <c r="AC64" i="87" s="1"/>
  <c r="AB65" i="87" s="1"/>
  <c r="AX65" i="87"/>
  <c r="S65" i="87" s="1"/>
  <c r="AC65" i="87" s="1"/>
  <c r="AB66" i="87" s="1"/>
  <c r="AX66" i="87"/>
  <c r="S66" i="87" s="1"/>
  <c r="AC66" i="87" s="1"/>
  <c r="AB67" i="87" s="1"/>
  <c r="AX67" i="87"/>
  <c r="S67" i="87" s="1"/>
  <c r="AC67" i="87" s="1"/>
  <c r="AB68" i="87" s="1"/>
  <c r="AX68" i="87"/>
  <c r="S68" i="87" s="1"/>
  <c r="AC68" i="87" s="1"/>
  <c r="AB69" i="87" s="1"/>
  <c r="AX69" i="87"/>
  <c r="S69" i="87" s="1"/>
  <c r="AC69" i="87" s="1"/>
  <c r="AB70" i="87" s="1"/>
  <c r="AX70" i="87"/>
  <c r="S70" i="87" s="1"/>
  <c r="AC70" i="87" s="1"/>
  <c r="AB71" i="87" s="1"/>
  <c r="AX71" i="87"/>
  <c r="S71" i="87" s="1"/>
  <c r="AC71" i="87" s="1"/>
  <c r="AB72" i="87" s="1"/>
  <c r="AX72" i="87"/>
  <c r="S72" i="87" s="1"/>
  <c r="AC72" i="87" s="1"/>
  <c r="AB73" i="87" s="1"/>
  <c r="AX73" i="87"/>
  <c r="S73" i="87" s="1"/>
  <c r="AC73" i="87" s="1"/>
  <c r="AB74" i="87" s="1"/>
  <c r="AX74" i="87"/>
  <c r="S74" i="87" s="1"/>
  <c r="AC74" i="87" s="1"/>
  <c r="AB75" i="87" s="1"/>
  <c r="AX75" i="87"/>
  <c r="S75" i="87" s="1"/>
  <c r="AC75" i="87" s="1"/>
  <c r="AB76" i="87" s="1"/>
  <c r="AX77" i="87"/>
  <c r="S77" i="87" s="1"/>
  <c r="AC77" i="87" s="1"/>
  <c r="AB78" i="87" s="1"/>
  <c r="AX76" i="87"/>
  <c r="S76" i="87" s="1"/>
  <c r="AC76" i="87" s="1"/>
  <c r="AB77" i="87" s="1"/>
  <c r="AX78" i="87"/>
  <c r="S78" i="87" s="1"/>
  <c r="AC78" i="87" s="1"/>
  <c r="AB79" i="87" s="1"/>
  <c r="AH80" i="42"/>
  <c r="AQ80" i="42" s="1"/>
  <c r="AS17" i="31"/>
  <c r="AL17" i="31"/>
  <c r="AU17" i="31" s="1"/>
  <c r="AS35" i="31"/>
  <c r="AL35" i="31"/>
  <c r="AU35" i="31" s="1"/>
  <c r="AS53" i="31"/>
  <c r="AL53" i="31"/>
  <c r="AU53" i="31" s="1"/>
  <c r="AS71" i="31"/>
  <c r="AL71" i="31"/>
  <c r="AU71" i="31" s="1"/>
  <c r="AG79" i="41"/>
  <c r="AP79" i="41" s="1"/>
  <c r="AF79" i="41"/>
  <c r="AO79" i="41" s="1"/>
  <c r="AE79" i="41"/>
  <c r="W80" i="41"/>
  <c r="Z81" i="38"/>
  <c r="AR80" i="38"/>
  <c r="AS12" i="31"/>
  <c r="AL12" i="31"/>
  <c r="AU12" i="31" s="1"/>
  <c r="AS30" i="31"/>
  <c r="AL30" i="31"/>
  <c r="AU30" i="31" s="1"/>
  <c r="AS48" i="31"/>
  <c r="AL48" i="31"/>
  <c r="AU48" i="31" s="1"/>
  <c r="AS66" i="31"/>
  <c r="AL66" i="31"/>
  <c r="AU66" i="31" s="1"/>
  <c r="W76" i="89"/>
  <c r="AE75" i="89"/>
  <c r="AF75" i="89"/>
  <c r="AO75" i="89" s="1"/>
  <c r="AG75" i="89"/>
  <c r="AP75" i="89" s="1"/>
  <c r="AH80" i="86"/>
  <c r="AQ80" i="86" s="1"/>
  <c r="AN76" i="27"/>
  <c r="AI76" i="27"/>
  <c r="AS14" i="31"/>
  <c r="AL14" i="31"/>
  <c r="AU14" i="31" s="1"/>
  <c r="AS32" i="31"/>
  <c r="AL32" i="31"/>
  <c r="AU32" i="31" s="1"/>
  <c r="AS50" i="31"/>
  <c r="AL50" i="31"/>
  <c r="AU50" i="31" s="1"/>
  <c r="AS68" i="31"/>
  <c r="AL68" i="31"/>
  <c r="AU68" i="31" s="1"/>
  <c r="AR79" i="73"/>
  <c r="AR77" i="46"/>
  <c r="X76" i="94"/>
  <c r="Y76" i="94"/>
  <c r="AG80" i="26"/>
  <c r="AP80" i="26" s="1"/>
  <c r="AF80" i="26"/>
  <c r="AO80" i="26" s="1"/>
  <c r="AE80" i="26"/>
  <c r="W81" i="26"/>
  <c r="AS21" i="31"/>
  <c r="AL21" i="31"/>
  <c r="AU21" i="31" s="1"/>
  <c r="AS78" i="31"/>
  <c r="AL78" i="31"/>
  <c r="AU78" i="31" s="1"/>
  <c r="AR76" i="35"/>
  <c r="AS28" i="31"/>
  <c r="AL28" i="31"/>
  <c r="AU28" i="31" s="1"/>
  <c r="AS9" i="31"/>
  <c r="AL9" i="31"/>
  <c r="AU9" i="31" s="1"/>
  <c r="AS61" i="31"/>
  <c r="AL61" i="31"/>
  <c r="AU61" i="31" s="1"/>
  <c r="Y77" i="27"/>
  <c r="X77" i="27"/>
  <c r="AN77" i="45"/>
  <c r="AI77" i="45"/>
  <c r="AS19" i="31"/>
  <c r="AL19" i="31"/>
  <c r="AU19" i="31" s="1"/>
  <c r="X78" i="47"/>
  <c r="Y78" i="47"/>
  <c r="AS39" i="31"/>
  <c r="AL39" i="31"/>
  <c r="AU39" i="31" s="1"/>
  <c r="AG78" i="78"/>
  <c r="AP78" i="78" s="1"/>
  <c r="AF78" i="78"/>
  <c r="AO78" i="78" s="1"/>
  <c r="AE78" i="78"/>
  <c r="W79" i="78"/>
  <c r="AS10" i="31"/>
  <c r="AL10" i="31"/>
  <c r="AU10" i="31" s="1"/>
  <c r="AS64" i="31"/>
  <c r="AL64" i="31"/>
  <c r="AU64" i="31" s="1"/>
  <c r="AH79" i="82"/>
  <c r="AQ79" i="82" s="1"/>
  <c r="AS75" i="31"/>
  <c r="AL75" i="31"/>
  <c r="AU75" i="31" s="1"/>
  <c r="AH77" i="29"/>
  <c r="AQ77" i="29" s="1"/>
  <c r="AS34" i="31"/>
  <c r="AL34" i="31"/>
  <c r="AU34" i="31" s="1"/>
  <c r="AG75" i="75"/>
  <c r="AP75" i="75" s="1"/>
  <c r="AF75" i="75"/>
  <c r="AO75" i="75" s="1"/>
  <c r="AE75" i="75"/>
  <c r="W76" i="75"/>
  <c r="AR79" i="25"/>
  <c r="Y81" i="77"/>
  <c r="X81" i="77"/>
  <c r="Z81" i="77" s="1"/>
  <c r="Z78" i="83"/>
  <c r="X80" i="33"/>
  <c r="Y80" i="33"/>
  <c r="AS43" i="31"/>
  <c r="AL43" i="31"/>
  <c r="AU43" i="31" s="1"/>
  <c r="Z79" i="87"/>
  <c r="AR78" i="82"/>
  <c r="AS23" i="31"/>
  <c r="AL23" i="31"/>
  <c r="AU23" i="31" s="1"/>
  <c r="AS41" i="31"/>
  <c r="AL41" i="31"/>
  <c r="AU41" i="31" s="1"/>
  <c r="AS59" i="31"/>
  <c r="AL59" i="31"/>
  <c r="AU59" i="31" s="1"/>
  <c r="AN79" i="31"/>
  <c r="AN81" i="31" s="1"/>
  <c r="AI79" i="31"/>
  <c r="AR77" i="78"/>
  <c r="AH77" i="35"/>
  <c r="AQ77" i="35" s="1"/>
  <c r="AS18" i="31"/>
  <c r="AL18" i="31"/>
  <c r="AU18" i="31" s="1"/>
  <c r="AS36" i="31"/>
  <c r="AL36" i="31"/>
  <c r="AU36" i="31" s="1"/>
  <c r="AS54" i="31"/>
  <c r="AL54" i="31"/>
  <c r="AU54" i="31" s="1"/>
  <c r="AS72" i="31"/>
  <c r="AL72" i="31"/>
  <c r="AU72" i="31" s="1"/>
  <c r="Z80" i="86"/>
  <c r="AH80" i="85"/>
  <c r="AQ80" i="85" s="1"/>
  <c r="AS20" i="31"/>
  <c r="AL20" i="31"/>
  <c r="AU20" i="31" s="1"/>
  <c r="AS38" i="31"/>
  <c r="AL38" i="31"/>
  <c r="AU38" i="31" s="1"/>
  <c r="AS56" i="31"/>
  <c r="AL56" i="31"/>
  <c r="AU56" i="31" s="1"/>
  <c r="AS74" i="31"/>
  <c r="AL74" i="31"/>
  <c r="AU74" i="31" s="1"/>
  <c r="AN79" i="81"/>
  <c r="AI79" i="81"/>
  <c r="AN77" i="47"/>
  <c r="AI77" i="47"/>
  <c r="Y80" i="30"/>
  <c r="X80" i="30"/>
  <c r="Z79" i="39"/>
  <c r="X79" i="39"/>
  <c r="Y79" i="39"/>
  <c r="AS5" i="31"/>
  <c r="AL5" i="31"/>
  <c r="AU5" i="31" s="1"/>
  <c r="AS57" i="31"/>
  <c r="AL57" i="31"/>
  <c r="AU57" i="31" s="1"/>
  <c r="AH79" i="34"/>
  <c r="AQ79" i="34" s="1"/>
  <c r="AS16" i="31"/>
  <c r="AL16" i="31"/>
  <c r="AU16" i="31" s="1"/>
  <c r="AS52" i="31"/>
  <c r="AL52" i="31"/>
  <c r="AU52" i="31" s="1"/>
  <c r="AR78" i="34"/>
  <c r="AN80" i="77"/>
  <c r="AI80" i="77"/>
  <c r="Z79" i="82"/>
  <c r="AS33" i="31"/>
  <c r="AL33" i="31"/>
  <c r="AU33" i="31" s="1"/>
  <c r="AS51" i="31"/>
  <c r="AL51" i="31"/>
  <c r="AU51" i="31" s="1"/>
  <c r="AS69" i="31"/>
  <c r="AL69" i="31"/>
  <c r="AU69" i="31" s="1"/>
  <c r="AN79" i="33"/>
  <c r="AI79" i="33"/>
  <c r="AH78" i="78"/>
  <c r="AQ78" i="78" s="1"/>
  <c r="AH80" i="25"/>
  <c r="AQ80" i="25" s="1"/>
  <c r="AR78" i="93"/>
  <c r="Z77" i="29"/>
  <c r="AS3" i="31"/>
  <c r="AL3" i="31"/>
  <c r="AU3" i="31" s="1"/>
  <c r="AS22" i="31"/>
  <c r="AL22" i="31"/>
  <c r="AU22" i="31" s="1"/>
  <c r="AS40" i="31"/>
  <c r="AL40" i="31"/>
  <c r="AU40" i="31" s="1"/>
  <c r="AS58" i="31"/>
  <c r="AL58" i="31"/>
  <c r="AU58" i="31" s="1"/>
  <c r="AS76" i="31"/>
  <c r="AL76" i="31"/>
  <c r="AU76" i="31" s="1"/>
  <c r="AS6" i="31"/>
  <c r="AL6" i="31"/>
  <c r="AU6" i="31" s="1"/>
  <c r="AS37" i="31"/>
  <c r="AL37" i="31"/>
  <c r="AU37" i="31" s="1"/>
  <c r="W77" i="74"/>
  <c r="AG76" i="74"/>
  <c r="AP76" i="74" s="1"/>
  <c r="AF76" i="74"/>
  <c r="AO76" i="74" s="1"/>
  <c r="AE76" i="74"/>
  <c r="AR77" i="83"/>
  <c r="Z77" i="35"/>
  <c r="AS77" i="31"/>
  <c r="AL77" i="31"/>
  <c r="AU77" i="31" s="1"/>
  <c r="AS7" i="31"/>
  <c r="AL7" i="31"/>
  <c r="AU7" i="31" s="1"/>
  <c r="Z80" i="85"/>
  <c r="AH78" i="46"/>
  <c r="AQ78" i="46" s="1"/>
  <c r="AS49" i="31"/>
  <c r="AL49" i="31"/>
  <c r="AU49" i="31" s="1"/>
  <c r="AN75" i="94"/>
  <c r="AI75" i="94"/>
  <c r="AI79" i="30"/>
  <c r="AN79" i="30"/>
  <c r="AI78" i="39"/>
  <c r="AN78" i="39"/>
  <c r="Z80" i="30" l="1"/>
  <c r="AX29" i="87"/>
  <c r="S29" i="87" s="1"/>
  <c r="AC29" i="87" s="1"/>
  <c r="AB30" i="87" s="1"/>
  <c r="AX47" i="43"/>
  <c r="S47" i="43" s="1"/>
  <c r="AC47" i="43" s="1"/>
  <c r="AB48" i="43" s="1"/>
  <c r="AX41" i="43"/>
  <c r="S41" i="43" s="1"/>
  <c r="AC41" i="43" s="1"/>
  <c r="AB42" i="43" s="1"/>
  <c r="AE79" i="93"/>
  <c r="AX79" i="43"/>
  <c r="S79" i="43" s="1"/>
  <c r="AC79" i="43" s="1"/>
  <c r="AX46" i="43"/>
  <c r="S46" i="43" s="1"/>
  <c r="AC46" i="43" s="1"/>
  <c r="AB47" i="43" s="1"/>
  <c r="AX39" i="43"/>
  <c r="S39" i="43" s="1"/>
  <c r="AC39" i="43" s="1"/>
  <c r="AB40" i="43" s="1"/>
  <c r="AX35" i="43"/>
  <c r="S35" i="43" s="1"/>
  <c r="AC35" i="43" s="1"/>
  <c r="AB36" i="43" s="1"/>
  <c r="AF79" i="34"/>
  <c r="AO79" i="34" s="1"/>
  <c r="AX24" i="87"/>
  <c r="S24" i="87" s="1"/>
  <c r="AC24" i="87" s="1"/>
  <c r="AB25" i="87" s="1"/>
  <c r="AX34" i="43"/>
  <c r="S34" i="43" s="1"/>
  <c r="AC34" i="43" s="1"/>
  <c r="AB35" i="43" s="1"/>
  <c r="AX23" i="87"/>
  <c r="S23" i="87" s="1"/>
  <c r="AC23" i="87" s="1"/>
  <c r="AB24" i="87" s="1"/>
  <c r="AX33" i="43"/>
  <c r="S33" i="43" s="1"/>
  <c r="AC33" i="43" s="1"/>
  <c r="AB34" i="43" s="1"/>
  <c r="AX16" i="87"/>
  <c r="S16" i="87" s="1"/>
  <c r="AC16" i="87" s="1"/>
  <c r="AB17" i="87" s="1"/>
  <c r="AX28" i="43"/>
  <c r="S28" i="43" s="1"/>
  <c r="AC28" i="43" s="1"/>
  <c r="AB29" i="43" s="1"/>
  <c r="AE79" i="34"/>
  <c r="AX40" i="43"/>
  <c r="S40" i="43" s="1"/>
  <c r="AC40" i="43" s="1"/>
  <c r="AB41" i="43" s="1"/>
  <c r="AX19" i="43"/>
  <c r="S19" i="43" s="1"/>
  <c r="AC19" i="43" s="1"/>
  <c r="AB20" i="43" s="1"/>
  <c r="AG79" i="34"/>
  <c r="AP79" i="34" s="1"/>
  <c r="AX37" i="87"/>
  <c r="S37" i="87" s="1"/>
  <c r="AC37" i="87" s="1"/>
  <c r="AB38" i="87" s="1"/>
  <c r="AX31" i="87"/>
  <c r="S31" i="87" s="1"/>
  <c r="AC31" i="87" s="1"/>
  <c r="AB32" i="87" s="1"/>
  <c r="AX25" i="87"/>
  <c r="S25" i="87" s="1"/>
  <c r="AC25" i="87" s="1"/>
  <c r="AB26" i="87" s="1"/>
  <c r="AX18" i="87"/>
  <c r="S18" i="87" s="1"/>
  <c r="AC18" i="87" s="1"/>
  <c r="AB19" i="87" s="1"/>
  <c r="AX9" i="87"/>
  <c r="S9" i="87" s="1"/>
  <c r="AC9" i="87" s="1"/>
  <c r="AB10" i="87" s="1"/>
  <c r="AX36" i="43"/>
  <c r="S36" i="43" s="1"/>
  <c r="AC36" i="43" s="1"/>
  <c r="AB37" i="43" s="1"/>
  <c r="AX30" i="43"/>
  <c r="S30" i="43" s="1"/>
  <c r="AC30" i="43" s="1"/>
  <c r="AB31" i="43" s="1"/>
  <c r="AX24" i="43"/>
  <c r="S24" i="43" s="1"/>
  <c r="AC24" i="43" s="1"/>
  <c r="AB25" i="43" s="1"/>
  <c r="AX10" i="43"/>
  <c r="S10" i="43" s="1"/>
  <c r="AC10" i="43" s="1"/>
  <c r="AB11" i="43" s="1"/>
  <c r="AX17" i="87"/>
  <c r="S17" i="87" s="1"/>
  <c r="AC17" i="87" s="1"/>
  <c r="AB18" i="87" s="1"/>
  <c r="AX4" i="87"/>
  <c r="S4" i="87" s="1"/>
  <c r="AC4" i="87" s="1"/>
  <c r="AB5" i="87" s="1"/>
  <c r="AX29" i="43"/>
  <c r="S29" i="43" s="1"/>
  <c r="AC29" i="43" s="1"/>
  <c r="AB30" i="43" s="1"/>
  <c r="AX22" i="43"/>
  <c r="S22" i="43" s="1"/>
  <c r="AC22" i="43" s="1"/>
  <c r="AB23" i="43" s="1"/>
  <c r="AX9" i="43"/>
  <c r="S9" i="43" s="1"/>
  <c r="AC9" i="43" s="1"/>
  <c r="AB10" i="43" s="1"/>
  <c r="AX52" i="87"/>
  <c r="S52" i="87" s="1"/>
  <c r="AC52" i="87" s="1"/>
  <c r="AB53" i="87" s="1"/>
  <c r="AX46" i="87"/>
  <c r="S46" i="87" s="1"/>
  <c r="AC46" i="87" s="1"/>
  <c r="AB47" i="87" s="1"/>
  <c r="AX40" i="87"/>
  <c r="S40" i="87" s="1"/>
  <c r="AC40" i="87" s="1"/>
  <c r="AB41" i="87" s="1"/>
  <c r="AX34" i="87"/>
  <c r="S34" i="87" s="1"/>
  <c r="AC34" i="87" s="1"/>
  <c r="AB35" i="87" s="1"/>
  <c r="AX28" i="87"/>
  <c r="S28" i="87" s="1"/>
  <c r="AC28" i="87" s="1"/>
  <c r="AB29" i="87" s="1"/>
  <c r="AX22" i="87"/>
  <c r="S22" i="87" s="1"/>
  <c r="AC22" i="87" s="1"/>
  <c r="AB23" i="87" s="1"/>
  <c r="AX15" i="87"/>
  <c r="S15" i="87" s="1"/>
  <c r="AC15" i="87" s="1"/>
  <c r="AB16" i="87" s="1"/>
  <c r="AX27" i="43"/>
  <c r="S27" i="43" s="1"/>
  <c r="AC27" i="43" s="1"/>
  <c r="AB28" i="43" s="1"/>
  <c r="AX18" i="43"/>
  <c r="S18" i="43" s="1"/>
  <c r="AC18" i="43" s="1"/>
  <c r="AB19" i="43" s="1"/>
  <c r="AX63" i="87"/>
  <c r="S63" i="87" s="1"/>
  <c r="AC63" i="87" s="1"/>
  <c r="AB64" i="87" s="1"/>
  <c r="AX57" i="87"/>
  <c r="S57" i="87" s="1"/>
  <c r="AC57" i="87" s="1"/>
  <c r="AB58" i="87" s="1"/>
  <c r="AX51" i="87"/>
  <c r="S51" i="87" s="1"/>
  <c r="AC51" i="87" s="1"/>
  <c r="AB52" i="87" s="1"/>
  <c r="AX45" i="87"/>
  <c r="S45" i="87" s="1"/>
  <c r="AC45" i="87" s="1"/>
  <c r="AB46" i="87" s="1"/>
  <c r="AX39" i="87"/>
  <c r="S39" i="87" s="1"/>
  <c r="AC39" i="87" s="1"/>
  <c r="AB40" i="87" s="1"/>
  <c r="AX33" i="87"/>
  <c r="S33" i="87" s="1"/>
  <c r="AC33" i="87" s="1"/>
  <c r="AB34" i="87" s="1"/>
  <c r="AX27" i="87"/>
  <c r="S27" i="87" s="1"/>
  <c r="AC27" i="87" s="1"/>
  <c r="AB28" i="87" s="1"/>
  <c r="AX21" i="87"/>
  <c r="S21" i="87" s="1"/>
  <c r="AC21" i="87" s="1"/>
  <c r="AB22" i="87" s="1"/>
  <c r="AX11" i="87"/>
  <c r="S11" i="87" s="1"/>
  <c r="AC11" i="87" s="1"/>
  <c r="AB12" i="87" s="1"/>
  <c r="AX38" i="43"/>
  <c r="S38" i="43" s="1"/>
  <c r="AC38" i="43" s="1"/>
  <c r="AB39" i="43" s="1"/>
  <c r="AX32" i="43"/>
  <c r="S32" i="43" s="1"/>
  <c r="AC32" i="43" s="1"/>
  <c r="AB33" i="43" s="1"/>
  <c r="AX26" i="43"/>
  <c r="S26" i="43" s="1"/>
  <c r="AC26" i="43" s="1"/>
  <c r="AB27" i="43" s="1"/>
  <c r="AX16" i="43"/>
  <c r="S16" i="43" s="1"/>
  <c r="AC16" i="43" s="1"/>
  <c r="AB17" i="43" s="1"/>
  <c r="AX50" i="87"/>
  <c r="S50" i="87" s="1"/>
  <c r="AC50" i="87" s="1"/>
  <c r="AB51" i="87" s="1"/>
  <c r="AX44" i="87"/>
  <c r="S44" i="87" s="1"/>
  <c r="AC44" i="87" s="1"/>
  <c r="AB45" i="87" s="1"/>
  <c r="AX38" i="87"/>
  <c r="S38" i="87" s="1"/>
  <c r="AC38" i="87" s="1"/>
  <c r="AB39" i="87" s="1"/>
  <c r="AX32" i="87"/>
  <c r="S32" i="87" s="1"/>
  <c r="AC32" i="87" s="1"/>
  <c r="AB33" i="87" s="1"/>
  <c r="AX26" i="87"/>
  <c r="S26" i="87" s="1"/>
  <c r="AC26" i="87" s="1"/>
  <c r="AB27" i="87" s="1"/>
  <c r="AX20" i="87"/>
  <c r="S20" i="87" s="1"/>
  <c r="AC20" i="87" s="1"/>
  <c r="AB21" i="87" s="1"/>
  <c r="AX10" i="87"/>
  <c r="S10" i="87" s="1"/>
  <c r="AC10" i="87" s="1"/>
  <c r="AB11" i="87" s="1"/>
  <c r="AX37" i="43"/>
  <c r="S37" i="43" s="1"/>
  <c r="AC37" i="43" s="1"/>
  <c r="AB38" i="43" s="1"/>
  <c r="AX31" i="43"/>
  <c r="S31" i="43" s="1"/>
  <c r="AC31" i="43" s="1"/>
  <c r="AB32" i="43" s="1"/>
  <c r="AX25" i="43"/>
  <c r="S25" i="43" s="1"/>
  <c r="AC25" i="43" s="1"/>
  <c r="AB26" i="43" s="1"/>
  <c r="AX15" i="43"/>
  <c r="S15" i="43" s="1"/>
  <c r="AC15" i="43" s="1"/>
  <c r="AB16" i="43" s="1"/>
  <c r="AX12" i="87"/>
  <c r="S12" i="87" s="1"/>
  <c r="AC12" i="87" s="1"/>
  <c r="AB13" i="87" s="1"/>
  <c r="AX6" i="87"/>
  <c r="S6" i="87" s="1"/>
  <c r="AC6" i="87" s="1"/>
  <c r="AB7" i="87" s="1"/>
  <c r="AX12" i="43"/>
  <c r="S12" i="43" s="1"/>
  <c r="AC12" i="43" s="1"/>
  <c r="AB13" i="43" s="1"/>
  <c r="AX4" i="43"/>
  <c r="S4" i="43" s="1"/>
  <c r="AC4" i="43" s="1"/>
  <c r="AB5" i="43" s="1"/>
  <c r="Z77" i="27"/>
  <c r="AX5" i="87"/>
  <c r="S5" i="87" s="1"/>
  <c r="AC5" i="87" s="1"/>
  <c r="AB6" i="87" s="1"/>
  <c r="AX3" i="43"/>
  <c r="S3" i="43" s="1"/>
  <c r="AC3" i="43" s="1"/>
  <c r="AX8" i="43"/>
  <c r="S8" i="43" s="1"/>
  <c r="AC8" i="43" s="1"/>
  <c r="AB9" i="43" s="1"/>
  <c r="AX14" i="87"/>
  <c r="S14" i="87" s="1"/>
  <c r="AC14" i="87" s="1"/>
  <c r="AB15" i="87" s="1"/>
  <c r="AX8" i="87"/>
  <c r="S8" i="87" s="1"/>
  <c r="AC8" i="87" s="1"/>
  <c r="AB9" i="87" s="1"/>
  <c r="AX3" i="87"/>
  <c r="S3" i="87" s="1"/>
  <c r="AC3" i="87" s="1"/>
  <c r="AX21" i="43"/>
  <c r="S21" i="43" s="1"/>
  <c r="AC21" i="43" s="1"/>
  <c r="AB22" i="43" s="1"/>
  <c r="AX14" i="43"/>
  <c r="S14" i="43" s="1"/>
  <c r="AC14" i="43" s="1"/>
  <c r="AB15" i="43" s="1"/>
  <c r="AX7" i="43"/>
  <c r="S7" i="43" s="1"/>
  <c r="AC7" i="43" s="1"/>
  <c r="AB8" i="43" s="1"/>
  <c r="AX19" i="87"/>
  <c r="S19" i="87" s="1"/>
  <c r="AC19" i="87" s="1"/>
  <c r="AB20" i="87" s="1"/>
  <c r="AX13" i="87"/>
  <c r="S13" i="87" s="1"/>
  <c r="AC13" i="87" s="1"/>
  <c r="AB14" i="87" s="1"/>
  <c r="AX20" i="43"/>
  <c r="S20" i="43" s="1"/>
  <c r="AC20" i="43" s="1"/>
  <c r="AB21" i="43" s="1"/>
  <c r="AX13" i="43"/>
  <c r="S13" i="43" s="1"/>
  <c r="AC13" i="43" s="1"/>
  <c r="AB14" i="43" s="1"/>
  <c r="AX6" i="43"/>
  <c r="S6" i="43" s="1"/>
  <c r="AC6" i="43" s="1"/>
  <c r="AB7" i="43" s="1"/>
  <c r="W78" i="27"/>
  <c r="AG77" i="27"/>
  <c r="AP77" i="27" s="1"/>
  <c r="AF77" i="27"/>
  <c r="AO77" i="27" s="1"/>
  <c r="AE77" i="27"/>
  <c r="W82" i="77"/>
  <c r="AG81" i="77"/>
  <c r="AP81" i="77" s="1"/>
  <c r="AF81" i="77"/>
  <c r="AO81" i="77" s="1"/>
  <c r="AE81" i="77"/>
  <c r="AK6" i="43"/>
  <c r="AT6" i="43" s="1"/>
  <c r="AH76" i="94"/>
  <c r="AQ76" i="94" s="1"/>
  <c r="AG81" i="38"/>
  <c r="AP81" i="38" s="1"/>
  <c r="AE81" i="38"/>
  <c r="AF81" i="38"/>
  <c r="AO81" i="38" s="1"/>
  <c r="W82" i="38"/>
  <c r="AJ26" i="87"/>
  <c r="AK26" i="87"/>
  <c r="AT26" i="87" s="1"/>
  <c r="AR79" i="33"/>
  <c r="AI75" i="89"/>
  <c r="AN75" i="89"/>
  <c r="AK75" i="87"/>
  <c r="AT75" i="87" s="1"/>
  <c r="AJ75" i="87"/>
  <c r="AK69" i="87"/>
  <c r="AT69" i="87" s="1"/>
  <c r="AJ69" i="87"/>
  <c r="AK63" i="87"/>
  <c r="AT63" i="87" s="1"/>
  <c r="AJ63" i="87"/>
  <c r="AK57" i="87"/>
  <c r="AT57" i="87" s="1"/>
  <c r="AJ57" i="87"/>
  <c r="AK51" i="87"/>
  <c r="AT51" i="87" s="1"/>
  <c r="AJ51" i="87"/>
  <c r="AK45" i="87"/>
  <c r="AT45" i="87" s="1"/>
  <c r="AJ45" i="87"/>
  <c r="AK39" i="87"/>
  <c r="AT39" i="87" s="1"/>
  <c r="AJ39" i="87"/>
  <c r="AK33" i="87"/>
  <c r="AT33" i="87" s="1"/>
  <c r="AJ33" i="87"/>
  <c r="AK27" i="87"/>
  <c r="AT27" i="87" s="1"/>
  <c r="AJ27" i="87"/>
  <c r="AK21" i="87"/>
  <c r="AT21" i="87" s="1"/>
  <c r="AJ21" i="87"/>
  <c r="AK15" i="87"/>
  <c r="AT15" i="87" s="1"/>
  <c r="AJ15" i="87"/>
  <c r="AJ9" i="87"/>
  <c r="AK9" i="87"/>
  <c r="AT9" i="87" s="1"/>
  <c r="AB4" i="87"/>
  <c r="AJ3" i="87"/>
  <c r="AJ79" i="43"/>
  <c r="AS79" i="43" s="1"/>
  <c r="AK79" i="43"/>
  <c r="AT79" i="43" s="1"/>
  <c r="AJ71" i="43"/>
  <c r="AK71" i="43"/>
  <c r="AT71" i="43" s="1"/>
  <c r="AK65" i="43"/>
  <c r="AT65" i="43" s="1"/>
  <c r="AJ65" i="43"/>
  <c r="AK59" i="43"/>
  <c r="AT59" i="43" s="1"/>
  <c r="AJ59" i="43"/>
  <c r="AJ53" i="43"/>
  <c r="AK53" i="43"/>
  <c r="AT53" i="43" s="1"/>
  <c r="AK47" i="43"/>
  <c r="AT47" i="43" s="1"/>
  <c r="AJ47" i="43"/>
  <c r="AK41" i="43"/>
  <c r="AT41" i="43" s="1"/>
  <c r="AJ41" i="43"/>
  <c r="AJ35" i="43"/>
  <c r="AK35" i="43"/>
  <c r="AT35" i="43" s="1"/>
  <c r="AK29" i="43"/>
  <c r="AT29" i="43" s="1"/>
  <c r="AJ29" i="43"/>
  <c r="AK23" i="43"/>
  <c r="AT23" i="43" s="1"/>
  <c r="AK17" i="43"/>
  <c r="AT17" i="43" s="1"/>
  <c r="AK11" i="43"/>
  <c r="AT11" i="43" s="1"/>
  <c r="AJ5" i="43"/>
  <c r="AK5" i="43"/>
  <c r="AT5" i="43" s="1"/>
  <c r="AI79" i="90"/>
  <c r="AN79" i="90"/>
  <c r="X79" i="46"/>
  <c r="Y79" i="46"/>
  <c r="AI80" i="73"/>
  <c r="AN80" i="73"/>
  <c r="AN80" i="25"/>
  <c r="AI80" i="25"/>
  <c r="AJ44" i="87"/>
  <c r="AK44" i="87"/>
  <c r="AT44" i="87" s="1"/>
  <c r="AJ8" i="87"/>
  <c r="AK8" i="87"/>
  <c r="AT8" i="87" s="1"/>
  <c r="AJ76" i="43"/>
  <c r="AK76" i="43"/>
  <c r="AT76" i="43" s="1"/>
  <c r="AJ58" i="43"/>
  <c r="AK58" i="43"/>
  <c r="AT58" i="43" s="1"/>
  <c r="AJ52" i="43"/>
  <c r="AK52" i="43"/>
  <c r="AT52" i="43" s="1"/>
  <c r="AJ46" i="43"/>
  <c r="AK46" i="43"/>
  <c r="AT46" i="43" s="1"/>
  <c r="AJ40" i="43"/>
  <c r="AK40" i="43"/>
  <c r="AT40" i="43" s="1"/>
  <c r="AJ34" i="43"/>
  <c r="AK34" i="43"/>
  <c r="AT34" i="43" s="1"/>
  <c r="AJ28" i="43"/>
  <c r="AK28" i="43"/>
  <c r="AT28" i="43" s="1"/>
  <c r="AJ22" i="43"/>
  <c r="AK22" i="43"/>
  <c r="AT22" i="43" s="1"/>
  <c r="AJ16" i="43"/>
  <c r="AK16" i="43"/>
  <c r="AT16" i="43" s="1"/>
  <c r="AK10" i="43"/>
  <c r="AT10" i="43" s="1"/>
  <c r="AJ10" i="43"/>
  <c r="AB4" i="43"/>
  <c r="AJ3" i="43"/>
  <c r="AH78" i="45"/>
  <c r="AQ78" i="45" s="1"/>
  <c r="AI79" i="34"/>
  <c r="AN79" i="34"/>
  <c r="AE77" i="35"/>
  <c r="W78" i="35"/>
  <c r="AF77" i="35"/>
  <c r="AO77" i="35" s="1"/>
  <c r="AG77" i="35"/>
  <c r="AP77" i="35" s="1"/>
  <c r="AH80" i="33"/>
  <c r="AQ80" i="33" s="1"/>
  <c r="AJ68" i="87"/>
  <c r="AK68" i="87"/>
  <c r="AT68" i="87" s="1"/>
  <c r="AJ56" i="87"/>
  <c r="AK56" i="87"/>
  <c r="AT56" i="87" s="1"/>
  <c r="AJ20" i="87"/>
  <c r="AK20" i="87"/>
  <c r="AT20" i="87" s="1"/>
  <c r="AJ64" i="43"/>
  <c r="AK64" i="43"/>
  <c r="AT64" i="43" s="1"/>
  <c r="AR78" i="39"/>
  <c r="AF80" i="85"/>
  <c r="AO80" i="85" s="1"/>
  <c r="AE80" i="85"/>
  <c r="W81" i="85"/>
  <c r="AG80" i="85"/>
  <c r="AP80" i="85" s="1"/>
  <c r="X77" i="74"/>
  <c r="Y77" i="74"/>
  <c r="W80" i="82"/>
  <c r="AE79" i="82"/>
  <c r="AF79" i="82"/>
  <c r="AO79" i="82" s="1"/>
  <c r="AG79" i="82"/>
  <c r="AP79" i="82" s="1"/>
  <c r="AR77" i="47"/>
  <c r="Z80" i="33"/>
  <c r="AR77" i="45"/>
  <c r="X81" i="26"/>
  <c r="Y81" i="26"/>
  <c r="Z76" i="94"/>
  <c r="Y76" i="89"/>
  <c r="X76" i="89"/>
  <c r="AJ73" i="87"/>
  <c r="AK73" i="87"/>
  <c r="AT73" i="87" s="1"/>
  <c r="AJ67" i="87"/>
  <c r="AK67" i="87"/>
  <c r="AT67" i="87" s="1"/>
  <c r="AJ61" i="87"/>
  <c r="AK61" i="87"/>
  <c r="AT61" i="87" s="1"/>
  <c r="AJ55" i="87"/>
  <c r="AK55" i="87"/>
  <c r="AT55" i="87" s="1"/>
  <c r="AJ49" i="87"/>
  <c r="AK49" i="87"/>
  <c r="AT49" i="87" s="1"/>
  <c r="AJ43" i="87"/>
  <c r="AK43" i="87"/>
  <c r="AT43" i="87" s="1"/>
  <c r="AJ37" i="87"/>
  <c r="AK37" i="87"/>
  <c r="AT37" i="87" s="1"/>
  <c r="AJ31" i="87"/>
  <c r="AK31" i="87"/>
  <c r="AT31" i="87" s="1"/>
  <c r="AJ25" i="87"/>
  <c r="AK25" i="87"/>
  <c r="AT25" i="87" s="1"/>
  <c r="AJ19" i="87"/>
  <c r="AK19" i="87"/>
  <c r="AT19" i="87" s="1"/>
  <c r="AJ13" i="87"/>
  <c r="AK13" i="87"/>
  <c r="AT13" i="87" s="1"/>
  <c r="AJ7" i="87"/>
  <c r="AK7" i="87"/>
  <c r="AT7" i="87" s="1"/>
  <c r="AK77" i="43"/>
  <c r="AT77" i="43" s="1"/>
  <c r="AJ77" i="43"/>
  <c r="AJ69" i="43"/>
  <c r="AK69" i="43"/>
  <c r="AT69" i="43" s="1"/>
  <c r="AJ63" i="43"/>
  <c r="AK63" i="43"/>
  <c r="AT63" i="43" s="1"/>
  <c r="AJ57" i="43"/>
  <c r="AK57" i="43"/>
  <c r="AT57" i="43" s="1"/>
  <c r="AJ51" i="43"/>
  <c r="AK51" i="43"/>
  <c r="AT51" i="43" s="1"/>
  <c r="AJ45" i="43"/>
  <c r="AK45" i="43"/>
  <c r="AT45" i="43" s="1"/>
  <c r="AJ39" i="43"/>
  <c r="AK39" i="43"/>
  <c r="AT39" i="43" s="1"/>
  <c r="AJ33" i="43"/>
  <c r="AK33" i="43"/>
  <c r="AT33" i="43" s="1"/>
  <c r="AJ27" i="43"/>
  <c r="AK27" i="43"/>
  <c r="AT27" i="43" s="1"/>
  <c r="AJ21" i="43"/>
  <c r="AK21" i="43"/>
  <c r="AT21" i="43" s="1"/>
  <c r="AJ15" i="43"/>
  <c r="AK15" i="43"/>
  <c r="AT15" i="43" s="1"/>
  <c r="AJ9" i="43"/>
  <c r="AK9" i="43"/>
  <c r="AT9" i="43" s="1"/>
  <c r="AH80" i="81"/>
  <c r="AQ80" i="81" s="1"/>
  <c r="AH81" i="37"/>
  <c r="AQ81" i="37" s="1"/>
  <c r="AG80" i="30"/>
  <c r="AP80" i="30" s="1"/>
  <c r="AF80" i="30"/>
  <c r="AO80" i="30" s="1"/>
  <c r="AE80" i="30"/>
  <c r="W81" i="30"/>
  <c r="AJ62" i="87"/>
  <c r="AK62" i="87"/>
  <c r="AT62" i="87" s="1"/>
  <c r="AJ50" i="87"/>
  <c r="AK50" i="87"/>
  <c r="AT50" i="87" s="1"/>
  <c r="AJ14" i="87"/>
  <c r="AK14" i="87"/>
  <c r="AT14" i="87" s="1"/>
  <c r="AJ70" i="43"/>
  <c r="AK70" i="43"/>
  <c r="AT70" i="43" s="1"/>
  <c r="AR80" i="77"/>
  <c r="AH79" i="39"/>
  <c r="AQ79" i="39" s="1"/>
  <c r="AQ81" i="39" s="1"/>
  <c r="AZ3" i="39"/>
  <c r="AX4" i="39" s="1"/>
  <c r="S4" i="39" s="1"/>
  <c r="AC4" i="39" s="1"/>
  <c r="AB5" i="39" s="1"/>
  <c r="AX79" i="87"/>
  <c r="S79" i="87" s="1"/>
  <c r="AC79" i="87" s="1"/>
  <c r="AJ79" i="87" s="1"/>
  <c r="AS79" i="87" s="1"/>
  <c r="AG79" i="87"/>
  <c r="AP79" i="87" s="1"/>
  <c r="AP81" i="87" s="1"/>
  <c r="AF79" i="87"/>
  <c r="AO79" i="87" s="1"/>
  <c r="AO81" i="87" s="1"/>
  <c r="AE79" i="87"/>
  <c r="AG78" i="83"/>
  <c r="AP78" i="83" s="1"/>
  <c r="AF78" i="83"/>
  <c r="AO78" i="83" s="1"/>
  <c r="W79" i="83"/>
  <c r="AE78" i="83"/>
  <c r="Y76" i="75"/>
  <c r="X76" i="75"/>
  <c r="X79" i="78"/>
  <c r="Y79" i="78"/>
  <c r="AN80" i="26"/>
  <c r="AI80" i="26"/>
  <c r="AR76" i="27"/>
  <c r="Y80" i="41"/>
  <c r="X80" i="41"/>
  <c r="AJ77" i="87"/>
  <c r="AK77" i="87"/>
  <c r="AT77" i="87" s="1"/>
  <c r="AK72" i="87"/>
  <c r="AT72" i="87" s="1"/>
  <c r="AJ72" i="87"/>
  <c r="AK66" i="87"/>
  <c r="AT66" i="87" s="1"/>
  <c r="AJ66" i="87"/>
  <c r="AK60" i="87"/>
  <c r="AT60" i="87" s="1"/>
  <c r="AJ60" i="87"/>
  <c r="AK54" i="87"/>
  <c r="AT54" i="87" s="1"/>
  <c r="AJ54" i="87"/>
  <c r="AK48" i="87"/>
  <c r="AT48" i="87" s="1"/>
  <c r="AJ48" i="87"/>
  <c r="AK42" i="87"/>
  <c r="AT42" i="87" s="1"/>
  <c r="AJ42" i="87"/>
  <c r="AK36" i="87"/>
  <c r="AT36" i="87" s="1"/>
  <c r="AJ36" i="87"/>
  <c r="AK30" i="87"/>
  <c r="AT30" i="87" s="1"/>
  <c r="AJ30" i="87"/>
  <c r="AK24" i="87"/>
  <c r="AT24" i="87" s="1"/>
  <c r="AJ24" i="87"/>
  <c r="AJ18" i="87"/>
  <c r="AK18" i="87"/>
  <c r="AT18" i="87" s="1"/>
  <c r="AK12" i="87"/>
  <c r="AT12" i="87" s="1"/>
  <c r="AJ12" i="87"/>
  <c r="AK6" i="87"/>
  <c r="AT6" i="87" s="1"/>
  <c r="AJ6" i="87"/>
  <c r="AK74" i="43"/>
  <c r="AT74" i="43" s="1"/>
  <c r="AJ74" i="43"/>
  <c r="AK68" i="43"/>
  <c r="AT68" i="43" s="1"/>
  <c r="AJ68" i="43"/>
  <c r="AJ62" i="43"/>
  <c r="AK62" i="43"/>
  <c r="AT62" i="43" s="1"/>
  <c r="AK56" i="43"/>
  <c r="AT56" i="43" s="1"/>
  <c r="AJ56" i="43"/>
  <c r="AK50" i="43"/>
  <c r="AT50" i="43" s="1"/>
  <c r="AJ50" i="43"/>
  <c r="AJ44" i="43"/>
  <c r="AK44" i="43"/>
  <c r="AT44" i="43" s="1"/>
  <c r="AK38" i="43"/>
  <c r="AT38" i="43" s="1"/>
  <c r="AJ38" i="43"/>
  <c r="AK32" i="43"/>
  <c r="AT32" i="43" s="1"/>
  <c r="AJ32" i="43"/>
  <c r="AJ26" i="43"/>
  <c r="AK26" i="43"/>
  <c r="AT26" i="43" s="1"/>
  <c r="AK20" i="43"/>
  <c r="AT20" i="43" s="1"/>
  <c r="AJ20" i="43"/>
  <c r="AK14" i="43"/>
  <c r="AT14" i="43" s="1"/>
  <c r="AJ14" i="43"/>
  <c r="AJ8" i="43"/>
  <c r="AK8" i="43"/>
  <c r="AT8" i="43" s="1"/>
  <c r="AI78" i="46"/>
  <c r="AN78" i="46"/>
  <c r="Z80" i="81"/>
  <c r="Z78" i="45"/>
  <c r="X80" i="93"/>
  <c r="Y80" i="93"/>
  <c r="X81" i="42"/>
  <c r="Y81" i="42"/>
  <c r="Z81" i="42" s="1"/>
  <c r="AJ74" i="87"/>
  <c r="AK74" i="87"/>
  <c r="AT74" i="87" s="1"/>
  <c r="AJ38" i="87"/>
  <c r="AK38" i="87"/>
  <c r="AT38" i="87" s="1"/>
  <c r="AR79" i="30"/>
  <c r="AH78" i="47"/>
  <c r="AQ78" i="47" s="1"/>
  <c r="AN79" i="41"/>
  <c r="AI79" i="41"/>
  <c r="AK78" i="87"/>
  <c r="AT78" i="87" s="1"/>
  <c r="AJ78" i="87"/>
  <c r="AJ65" i="87"/>
  <c r="AK65" i="87"/>
  <c r="AT65" i="87" s="1"/>
  <c r="AJ59" i="87"/>
  <c r="AK59" i="87"/>
  <c r="AT59" i="87" s="1"/>
  <c r="AJ53" i="87"/>
  <c r="AK53" i="87"/>
  <c r="AT53" i="87" s="1"/>
  <c r="AJ47" i="87"/>
  <c r="AK47" i="87"/>
  <c r="AT47" i="87" s="1"/>
  <c r="AJ41" i="87"/>
  <c r="AK41" i="87"/>
  <c r="AT41" i="87" s="1"/>
  <c r="AJ35" i="87"/>
  <c r="AK35" i="87"/>
  <c r="AT35" i="87" s="1"/>
  <c r="AJ29" i="87"/>
  <c r="AK29" i="87"/>
  <c r="AT29" i="87" s="1"/>
  <c r="AJ23" i="87"/>
  <c r="AK23" i="87"/>
  <c r="AT23" i="87" s="1"/>
  <c r="AJ17" i="87"/>
  <c r="AK17" i="87"/>
  <c r="AT17" i="87" s="1"/>
  <c r="AK11" i="87"/>
  <c r="AT11" i="87" s="1"/>
  <c r="AJ11" i="87"/>
  <c r="AK5" i="87"/>
  <c r="AT5" i="87" s="1"/>
  <c r="AJ5" i="87"/>
  <c r="AK78" i="43"/>
  <c r="AT78" i="43" s="1"/>
  <c r="AJ78" i="43"/>
  <c r="AJ73" i="43"/>
  <c r="AK73" i="43"/>
  <c r="AT73" i="43" s="1"/>
  <c r="AJ67" i="43"/>
  <c r="AK67" i="43"/>
  <c r="AT67" i="43" s="1"/>
  <c r="AJ61" i="43"/>
  <c r="AK61" i="43"/>
  <c r="AT61" i="43" s="1"/>
  <c r="AJ55" i="43"/>
  <c r="AK55" i="43"/>
  <c r="AT55" i="43" s="1"/>
  <c r="AJ49" i="43"/>
  <c r="AK49" i="43"/>
  <c r="AT49" i="43" s="1"/>
  <c r="AJ43" i="43"/>
  <c r="AK43" i="43"/>
  <c r="AT43" i="43" s="1"/>
  <c r="AJ37" i="43"/>
  <c r="AK37" i="43"/>
  <c r="AT37" i="43" s="1"/>
  <c r="AJ31" i="43"/>
  <c r="AK31" i="43"/>
  <c r="AT31" i="43" s="1"/>
  <c r="AJ25" i="43"/>
  <c r="AK25" i="43"/>
  <c r="AT25" i="43" s="1"/>
  <c r="AJ19" i="43"/>
  <c r="AK19" i="43"/>
  <c r="AT19" i="43" s="1"/>
  <c r="AJ13" i="43"/>
  <c r="AK13" i="43"/>
  <c r="AT13" i="43" s="1"/>
  <c r="AJ7" i="43"/>
  <c r="AK7" i="43"/>
  <c r="AT7" i="43" s="1"/>
  <c r="Z81" i="37"/>
  <c r="AI79" i="93"/>
  <c r="AN79" i="93"/>
  <c r="X80" i="34"/>
  <c r="Y80" i="34"/>
  <c r="AE80" i="86"/>
  <c r="AF80" i="86"/>
  <c r="AO80" i="86" s="1"/>
  <c r="W81" i="86"/>
  <c r="AG80" i="86"/>
  <c r="AP80" i="86" s="1"/>
  <c r="AJ32" i="87"/>
  <c r="AK32" i="87"/>
  <c r="AT32" i="87" s="1"/>
  <c r="AI76" i="74"/>
  <c r="AN76" i="74"/>
  <c r="AG79" i="39"/>
  <c r="AP79" i="39" s="1"/>
  <c r="AP81" i="39" s="1"/>
  <c r="AE79" i="39"/>
  <c r="AF79" i="39"/>
  <c r="AO79" i="39" s="1"/>
  <c r="AO81" i="39" s="1"/>
  <c r="AX79" i="39"/>
  <c r="S79" i="39" s="1"/>
  <c r="AC79" i="39" s="1"/>
  <c r="AR79" i="81"/>
  <c r="AH81" i="77"/>
  <c r="AQ81" i="77" s="1"/>
  <c r="AN78" i="78"/>
  <c r="AI78" i="78"/>
  <c r="AH77" i="27"/>
  <c r="AQ77" i="27" s="1"/>
  <c r="AJ71" i="87"/>
  <c r="AK71" i="87"/>
  <c r="AT71" i="87" s="1"/>
  <c r="AR75" i="94"/>
  <c r="AG77" i="29"/>
  <c r="AP77" i="29" s="1"/>
  <c r="AF77" i="29"/>
  <c r="AO77" i="29" s="1"/>
  <c r="AE77" i="29"/>
  <c r="W78" i="29"/>
  <c r="AH80" i="30"/>
  <c r="AQ80" i="30" s="1"/>
  <c r="AL79" i="31"/>
  <c r="AU79" i="31" s="1"/>
  <c r="AR79" i="31"/>
  <c r="AR81" i="31" s="1"/>
  <c r="AN75" i="75"/>
  <c r="AI75" i="75"/>
  <c r="Z78" i="47"/>
  <c r="AJ76" i="87"/>
  <c r="AK76" i="87"/>
  <c r="AT76" i="87" s="1"/>
  <c r="AJ70" i="87"/>
  <c r="AK70" i="87"/>
  <c r="AT70" i="87" s="1"/>
  <c r="AJ64" i="87"/>
  <c r="AK64" i="87"/>
  <c r="AT64" i="87" s="1"/>
  <c r="AJ58" i="87"/>
  <c r="AK58" i="87"/>
  <c r="AT58" i="87" s="1"/>
  <c r="AJ52" i="87"/>
  <c r="AK52" i="87"/>
  <c r="AT52" i="87" s="1"/>
  <c r="AJ46" i="87"/>
  <c r="AK46" i="87"/>
  <c r="AT46" i="87" s="1"/>
  <c r="AJ40" i="87"/>
  <c r="AK40" i="87"/>
  <c r="AT40" i="87" s="1"/>
  <c r="AJ34" i="87"/>
  <c r="AK34" i="87"/>
  <c r="AT34" i="87" s="1"/>
  <c r="AJ28" i="87"/>
  <c r="AK28" i="87"/>
  <c r="AT28" i="87" s="1"/>
  <c r="AJ22" i="87"/>
  <c r="AK22" i="87"/>
  <c r="AT22" i="87" s="1"/>
  <c r="AJ16" i="87"/>
  <c r="AK16" i="87"/>
  <c r="AT16" i="87" s="1"/>
  <c r="AJ10" i="87"/>
  <c r="AK10" i="87"/>
  <c r="AT10" i="87" s="1"/>
  <c r="AJ75" i="43"/>
  <c r="AK75" i="43"/>
  <c r="AT75" i="43" s="1"/>
  <c r="AJ72" i="43"/>
  <c r="AK72" i="43"/>
  <c r="AT72" i="43" s="1"/>
  <c r="AJ66" i="43"/>
  <c r="AK66" i="43"/>
  <c r="AT66" i="43" s="1"/>
  <c r="AJ60" i="43"/>
  <c r="AK60" i="43"/>
  <c r="AT60" i="43" s="1"/>
  <c r="AJ54" i="43"/>
  <c r="AK54" i="43"/>
  <c r="AT54" i="43" s="1"/>
  <c r="AJ48" i="43"/>
  <c r="AK48" i="43"/>
  <c r="AT48" i="43" s="1"/>
  <c r="AJ42" i="43"/>
  <c r="AK42" i="43"/>
  <c r="AT42" i="43" s="1"/>
  <c r="AJ36" i="43"/>
  <c r="AK36" i="43"/>
  <c r="AT36" i="43" s="1"/>
  <c r="AJ30" i="43"/>
  <c r="AK30" i="43"/>
  <c r="AT30" i="43" s="1"/>
  <c r="AX23" i="43"/>
  <c r="S23" i="43" s="1"/>
  <c r="AC23" i="43" s="1"/>
  <c r="AB24" i="43" s="1"/>
  <c r="AX17" i="43"/>
  <c r="S17" i="43" s="1"/>
  <c r="AC17" i="43" s="1"/>
  <c r="AB18" i="43" s="1"/>
  <c r="AX11" i="43"/>
  <c r="S11" i="43" s="1"/>
  <c r="AC11" i="43" s="1"/>
  <c r="AB12" i="43" s="1"/>
  <c r="Y80" i="90"/>
  <c r="X80" i="90"/>
  <c r="AR80" i="37"/>
  <c r="Y81" i="73"/>
  <c r="X81" i="73"/>
  <c r="AS4" i="31"/>
  <c r="AS81" i="31" s="1"/>
  <c r="AL4" i="31"/>
  <c r="AU4" i="31" s="1"/>
  <c r="AU81" i="31" s="1"/>
  <c r="C11" i="31" s="1"/>
  <c r="AI80" i="42"/>
  <c r="AN80" i="42"/>
  <c r="Y81" i="25"/>
  <c r="X81" i="25"/>
  <c r="AI79" i="43"/>
  <c r="AN79" i="43"/>
  <c r="AN81" i="43" s="1"/>
  <c r="AX78" i="39" l="1"/>
  <c r="S78" i="39" s="1"/>
  <c r="AC78" i="39" s="1"/>
  <c r="AB79" i="39" s="1"/>
  <c r="Z79" i="46"/>
  <c r="Z80" i="41"/>
  <c r="AX68" i="39"/>
  <c r="S68" i="39" s="1"/>
  <c r="AC68" i="39" s="1"/>
  <c r="AB69" i="39" s="1"/>
  <c r="AX8" i="39"/>
  <c r="S8" i="39" s="1"/>
  <c r="AC8" i="39" s="1"/>
  <c r="AB9" i="39" s="1"/>
  <c r="Z81" i="73"/>
  <c r="AG81" i="73" s="1"/>
  <c r="AP81" i="73" s="1"/>
  <c r="Z81" i="26"/>
  <c r="AX44" i="39"/>
  <c r="S44" i="39" s="1"/>
  <c r="AC44" i="39" s="1"/>
  <c r="AB45" i="39" s="1"/>
  <c r="AX38" i="39"/>
  <c r="S38" i="39" s="1"/>
  <c r="AC38" i="39" s="1"/>
  <c r="AB39" i="39" s="1"/>
  <c r="AX32" i="39"/>
  <c r="S32" i="39" s="1"/>
  <c r="AC32" i="39" s="1"/>
  <c r="AB33" i="39" s="1"/>
  <c r="AX62" i="39"/>
  <c r="S62" i="39" s="1"/>
  <c r="AC62" i="39" s="1"/>
  <c r="AB63" i="39" s="1"/>
  <c r="AX26" i="39"/>
  <c r="S26" i="39" s="1"/>
  <c r="AC26" i="39" s="1"/>
  <c r="AB27" i="39" s="1"/>
  <c r="AX56" i="39"/>
  <c r="S56" i="39" s="1"/>
  <c r="AC56" i="39" s="1"/>
  <c r="AB57" i="39" s="1"/>
  <c r="AX20" i="39"/>
  <c r="S20" i="39" s="1"/>
  <c r="AC20" i="39" s="1"/>
  <c r="AB21" i="39" s="1"/>
  <c r="AX50" i="39"/>
  <c r="S50" i="39" s="1"/>
  <c r="AC50" i="39" s="1"/>
  <c r="AB51" i="39" s="1"/>
  <c r="AX14" i="39"/>
  <c r="S14" i="39" s="1"/>
  <c r="AC14" i="39" s="1"/>
  <c r="AB15" i="39" s="1"/>
  <c r="AJ6" i="43"/>
  <c r="AK5" i="39"/>
  <c r="AT5" i="39" s="1"/>
  <c r="AF81" i="73"/>
  <c r="AO81" i="73" s="1"/>
  <c r="AE81" i="73"/>
  <c r="W82" i="73"/>
  <c r="AJ12" i="43"/>
  <c r="AK12" i="43"/>
  <c r="AT12" i="43" s="1"/>
  <c r="AS36" i="43"/>
  <c r="AL36" i="43"/>
  <c r="AU36" i="43" s="1"/>
  <c r="AS54" i="43"/>
  <c r="AL54" i="43"/>
  <c r="AU54" i="43" s="1"/>
  <c r="AS72" i="43"/>
  <c r="AL72" i="43"/>
  <c r="AU72" i="43" s="1"/>
  <c r="AS16" i="87"/>
  <c r="AL16" i="87"/>
  <c r="AU16" i="87" s="1"/>
  <c r="AS34" i="87"/>
  <c r="AL34" i="87"/>
  <c r="AU34" i="87" s="1"/>
  <c r="AS52" i="87"/>
  <c r="AL52" i="87"/>
  <c r="AU52" i="87" s="1"/>
  <c r="AS70" i="87"/>
  <c r="AL70" i="87"/>
  <c r="AU70" i="87" s="1"/>
  <c r="AI80" i="86"/>
  <c r="AN80" i="86"/>
  <c r="AG81" i="37"/>
  <c r="AP81" i="37" s="1"/>
  <c r="AF81" i="37"/>
  <c r="AO81" i="37" s="1"/>
  <c r="AE81" i="37"/>
  <c r="W82" i="37"/>
  <c r="AS19" i="43"/>
  <c r="AL19" i="43"/>
  <c r="AU19" i="43" s="1"/>
  <c r="AS37" i="43"/>
  <c r="AL37" i="43"/>
  <c r="AU37" i="43" s="1"/>
  <c r="AS55" i="43"/>
  <c r="AL55" i="43"/>
  <c r="AU55" i="43" s="1"/>
  <c r="AS73" i="43"/>
  <c r="AL73" i="43"/>
  <c r="AU73" i="43" s="1"/>
  <c r="AS29" i="87"/>
  <c r="AL29" i="87"/>
  <c r="AU29" i="87" s="1"/>
  <c r="AS47" i="87"/>
  <c r="AL47" i="87"/>
  <c r="AU47" i="87" s="1"/>
  <c r="AS65" i="87"/>
  <c r="AL65" i="87"/>
  <c r="AU65" i="87" s="1"/>
  <c r="AH81" i="42"/>
  <c r="AQ81" i="42" s="1"/>
  <c r="AG80" i="81"/>
  <c r="AP80" i="81" s="1"/>
  <c r="AF80" i="81"/>
  <c r="AO80" i="81" s="1"/>
  <c r="W81" i="81"/>
  <c r="AE80" i="81"/>
  <c r="AN78" i="83"/>
  <c r="AI78" i="83"/>
  <c r="AX76" i="39"/>
  <c r="S76" i="39" s="1"/>
  <c r="AC76" i="39" s="1"/>
  <c r="AB77" i="39" s="1"/>
  <c r="AX69" i="39"/>
  <c r="S69" i="39" s="1"/>
  <c r="AC69" i="39" s="1"/>
  <c r="AB70" i="39" s="1"/>
  <c r="AX63" i="39"/>
  <c r="S63" i="39" s="1"/>
  <c r="AC63" i="39" s="1"/>
  <c r="AB64" i="39" s="1"/>
  <c r="AX57" i="39"/>
  <c r="S57" i="39" s="1"/>
  <c r="AC57" i="39" s="1"/>
  <c r="AB58" i="39" s="1"/>
  <c r="AX51" i="39"/>
  <c r="S51" i="39" s="1"/>
  <c r="AC51" i="39" s="1"/>
  <c r="AB52" i="39" s="1"/>
  <c r="AX45" i="39"/>
  <c r="S45" i="39" s="1"/>
  <c r="AC45" i="39" s="1"/>
  <c r="AB46" i="39" s="1"/>
  <c r="AX39" i="39"/>
  <c r="S39" i="39" s="1"/>
  <c r="AC39" i="39" s="1"/>
  <c r="AB40" i="39" s="1"/>
  <c r="AX33" i="39"/>
  <c r="S33" i="39" s="1"/>
  <c r="AC33" i="39" s="1"/>
  <c r="AB34" i="39" s="1"/>
  <c r="AX27" i="39"/>
  <c r="S27" i="39" s="1"/>
  <c r="AC27" i="39" s="1"/>
  <c r="AB28" i="39" s="1"/>
  <c r="AX21" i="39"/>
  <c r="S21" i="39" s="1"/>
  <c r="AC21" i="39" s="1"/>
  <c r="AB22" i="39" s="1"/>
  <c r="AX15" i="39"/>
  <c r="S15" i="39" s="1"/>
  <c r="AC15" i="39" s="1"/>
  <c r="AB16" i="39" s="1"/>
  <c r="AX9" i="39"/>
  <c r="S9" i="39" s="1"/>
  <c r="AC9" i="39" s="1"/>
  <c r="AB10" i="39" s="1"/>
  <c r="AX3" i="39"/>
  <c r="S3" i="39" s="1"/>
  <c r="AC3" i="39" s="1"/>
  <c r="AS9" i="43"/>
  <c r="AL9" i="43"/>
  <c r="AU9" i="43" s="1"/>
  <c r="AS27" i="43"/>
  <c r="AL27" i="43"/>
  <c r="AU27" i="43" s="1"/>
  <c r="AS45" i="43"/>
  <c r="AL45" i="43"/>
  <c r="AU45" i="43" s="1"/>
  <c r="AS63" i="43"/>
  <c r="AL63" i="43"/>
  <c r="AU63" i="43" s="1"/>
  <c r="AS7" i="87"/>
  <c r="AL7" i="87"/>
  <c r="AU7" i="87" s="1"/>
  <c r="AS25" i="87"/>
  <c r="AL25" i="87"/>
  <c r="AU25" i="87" s="1"/>
  <c r="AS43" i="87"/>
  <c r="AL43" i="87"/>
  <c r="AU43" i="87" s="1"/>
  <c r="AS61" i="87"/>
  <c r="AL61" i="87"/>
  <c r="AU61" i="87" s="1"/>
  <c r="AH81" i="26"/>
  <c r="AQ81" i="26" s="1"/>
  <c r="AI80" i="85"/>
  <c r="AN80" i="85"/>
  <c r="AJ4" i="43"/>
  <c r="AK4" i="43"/>
  <c r="AT4" i="43" s="1"/>
  <c r="AS22" i="43"/>
  <c r="AL22" i="43"/>
  <c r="AU22" i="43" s="1"/>
  <c r="AS40" i="43"/>
  <c r="AL40" i="43"/>
  <c r="AU40" i="43" s="1"/>
  <c r="AS58" i="43"/>
  <c r="AL58" i="43"/>
  <c r="AU58" i="43" s="1"/>
  <c r="AS44" i="87"/>
  <c r="AL44" i="87"/>
  <c r="AU44" i="87" s="1"/>
  <c r="AH79" i="46"/>
  <c r="AQ79" i="46" s="1"/>
  <c r="AS29" i="43"/>
  <c r="AL29" i="43"/>
  <c r="AU29" i="43" s="1"/>
  <c r="AS47" i="43"/>
  <c r="AL47" i="43"/>
  <c r="AU47" i="43" s="1"/>
  <c r="AS65" i="43"/>
  <c r="AL65" i="43"/>
  <c r="AU65" i="43" s="1"/>
  <c r="AS3" i="87"/>
  <c r="AL3" i="87"/>
  <c r="AU3" i="87" s="1"/>
  <c r="AS21" i="87"/>
  <c r="AL21" i="87"/>
  <c r="AU21" i="87" s="1"/>
  <c r="AS39" i="87"/>
  <c r="AL39" i="87"/>
  <c r="AU39" i="87" s="1"/>
  <c r="AS57" i="87"/>
  <c r="AL57" i="87"/>
  <c r="AU57" i="87" s="1"/>
  <c r="AS75" i="87"/>
  <c r="AL75" i="87"/>
  <c r="AU75" i="87" s="1"/>
  <c r="X82" i="77"/>
  <c r="Y82" i="77"/>
  <c r="AR80" i="42"/>
  <c r="AS38" i="43"/>
  <c r="AL38" i="43"/>
  <c r="AU38" i="43" s="1"/>
  <c r="AS74" i="43"/>
  <c r="AL74" i="43"/>
  <c r="AU74" i="43" s="1"/>
  <c r="AS54" i="87"/>
  <c r="AL54" i="87"/>
  <c r="AU54" i="87" s="1"/>
  <c r="AS72" i="87"/>
  <c r="AL72" i="87"/>
  <c r="AU72" i="87" s="1"/>
  <c r="AH79" i="78"/>
  <c r="AQ79" i="78" s="1"/>
  <c r="AJ79" i="39"/>
  <c r="AS79" i="39" s="1"/>
  <c r="AK79" i="39"/>
  <c r="AT79" i="39" s="1"/>
  <c r="AJ69" i="39"/>
  <c r="AK69" i="39"/>
  <c r="AT69" i="39" s="1"/>
  <c r="AK63" i="39"/>
  <c r="AT63" i="39" s="1"/>
  <c r="AJ57" i="39"/>
  <c r="AK57" i="39"/>
  <c r="AT57" i="39" s="1"/>
  <c r="AJ51" i="39"/>
  <c r="AK51" i="39"/>
  <c r="AT51" i="39" s="1"/>
  <c r="AJ45" i="39"/>
  <c r="AK45" i="39"/>
  <c r="AT45" i="39" s="1"/>
  <c r="AJ39" i="39"/>
  <c r="AK39" i="39"/>
  <c r="AT39" i="39" s="1"/>
  <c r="AK33" i="39"/>
  <c r="AT33" i="39" s="1"/>
  <c r="AK27" i="39"/>
  <c r="AT27" i="39" s="1"/>
  <c r="AJ21" i="39"/>
  <c r="AK21" i="39"/>
  <c r="AT21" i="39" s="1"/>
  <c r="AJ15" i="39"/>
  <c r="AK15" i="39"/>
  <c r="AT15" i="39" s="1"/>
  <c r="AJ9" i="39"/>
  <c r="AK9" i="39"/>
  <c r="AT9" i="39" s="1"/>
  <c r="AS70" i="43"/>
  <c r="AL70" i="43"/>
  <c r="AU70" i="43" s="1"/>
  <c r="AS62" i="87"/>
  <c r="AL62" i="87"/>
  <c r="AU62" i="87" s="1"/>
  <c r="AH76" i="89"/>
  <c r="AQ76" i="89" s="1"/>
  <c r="W82" i="26"/>
  <c r="AG81" i="26"/>
  <c r="AP81" i="26" s="1"/>
  <c r="AF81" i="26"/>
  <c r="AO81" i="26" s="1"/>
  <c r="AE81" i="26"/>
  <c r="AH77" i="74"/>
  <c r="AQ77" i="74" s="1"/>
  <c r="AS20" i="87"/>
  <c r="AL20" i="87"/>
  <c r="AU20" i="87" s="1"/>
  <c r="AS10" i="43"/>
  <c r="AL10" i="43"/>
  <c r="AU10" i="43" s="1"/>
  <c r="AR80" i="25"/>
  <c r="AE79" i="46"/>
  <c r="W80" i="46"/>
  <c r="AG79" i="46"/>
  <c r="AP79" i="46" s="1"/>
  <c r="AF79" i="46"/>
  <c r="AO79" i="46" s="1"/>
  <c r="AJ11" i="43"/>
  <c r="AJ4" i="87"/>
  <c r="AK4" i="87"/>
  <c r="AT4" i="87" s="1"/>
  <c r="AS26" i="87"/>
  <c r="AL26" i="87"/>
  <c r="AU26" i="87" s="1"/>
  <c r="AS6" i="43"/>
  <c r="AL6" i="43"/>
  <c r="AU6" i="43" s="1"/>
  <c r="AI77" i="27"/>
  <c r="AN77" i="27"/>
  <c r="AJ18" i="43"/>
  <c r="AK18" i="43"/>
  <c r="AT18" i="43" s="1"/>
  <c r="AE81" i="42"/>
  <c r="W82" i="42"/>
  <c r="AF81" i="42"/>
  <c r="AO81" i="42" s="1"/>
  <c r="AG81" i="42"/>
  <c r="AP81" i="42" s="1"/>
  <c r="AS20" i="43"/>
  <c r="AL20" i="43"/>
  <c r="AU20" i="43" s="1"/>
  <c r="AS56" i="43"/>
  <c r="AL56" i="43"/>
  <c r="AU56" i="43" s="1"/>
  <c r="W81" i="41"/>
  <c r="AG80" i="41"/>
  <c r="AP80" i="41" s="1"/>
  <c r="AF80" i="41"/>
  <c r="AO80" i="41" s="1"/>
  <c r="AE80" i="41"/>
  <c r="AR79" i="43"/>
  <c r="AR81" i="43" s="1"/>
  <c r="AL79" i="43"/>
  <c r="AU79" i="43" s="1"/>
  <c r="AS60" i="43"/>
  <c r="AL60" i="43"/>
  <c r="AU60" i="43" s="1"/>
  <c r="AS40" i="87"/>
  <c r="AL40" i="87"/>
  <c r="AU40" i="87" s="1"/>
  <c r="AS76" i="87"/>
  <c r="AL76" i="87"/>
  <c r="AU76" i="87" s="1"/>
  <c r="AN79" i="39"/>
  <c r="AN81" i="39" s="1"/>
  <c r="AI79" i="39"/>
  <c r="AH80" i="34"/>
  <c r="AQ80" i="34" s="1"/>
  <c r="AS7" i="43"/>
  <c r="AL7" i="43"/>
  <c r="AU7" i="43" s="1"/>
  <c r="AS25" i="43"/>
  <c r="AL25" i="43"/>
  <c r="AU25" i="43" s="1"/>
  <c r="AS43" i="43"/>
  <c r="AL43" i="43"/>
  <c r="AU43" i="43" s="1"/>
  <c r="AS61" i="43"/>
  <c r="AL61" i="43"/>
  <c r="AU61" i="43" s="1"/>
  <c r="AS17" i="87"/>
  <c r="AL17" i="87"/>
  <c r="AU17" i="87" s="1"/>
  <c r="AS35" i="87"/>
  <c r="AL35" i="87"/>
  <c r="AU35" i="87" s="1"/>
  <c r="AS53" i="87"/>
  <c r="AL53" i="87"/>
  <c r="AU53" i="87" s="1"/>
  <c r="AS38" i="87"/>
  <c r="AL38" i="87"/>
  <c r="AU38" i="87" s="1"/>
  <c r="AR78" i="46"/>
  <c r="AS18" i="87"/>
  <c r="AL18" i="87"/>
  <c r="AU18" i="87" s="1"/>
  <c r="Z79" i="78"/>
  <c r="Y79" i="83"/>
  <c r="X79" i="83"/>
  <c r="AX73" i="39"/>
  <c r="S73" i="39" s="1"/>
  <c r="AC73" i="39" s="1"/>
  <c r="AB74" i="39" s="1"/>
  <c r="AX67" i="39"/>
  <c r="S67" i="39" s="1"/>
  <c r="AC67" i="39" s="1"/>
  <c r="AB68" i="39" s="1"/>
  <c r="AX61" i="39"/>
  <c r="S61" i="39" s="1"/>
  <c r="AC61" i="39" s="1"/>
  <c r="AB62" i="39" s="1"/>
  <c r="AX55" i="39"/>
  <c r="S55" i="39" s="1"/>
  <c r="AC55" i="39" s="1"/>
  <c r="AB56" i="39" s="1"/>
  <c r="AX49" i="39"/>
  <c r="S49" i="39" s="1"/>
  <c r="AC49" i="39" s="1"/>
  <c r="AB50" i="39" s="1"/>
  <c r="AX43" i="39"/>
  <c r="S43" i="39" s="1"/>
  <c r="AC43" i="39" s="1"/>
  <c r="AB44" i="39" s="1"/>
  <c r="AX37" i="39"/>
  <c r="S37" i="39" s="1"/>
  <c r="AC37" i="39" s="1"/>
  <c r="AB38" i="39" s="1"/>
  <c r="AX31" i="39"/>
  <c r="S31" i="39" s="1"/>
  <c r="AC31" i="39" s="1"/>
  <c r="AB32" i="39" s="1"/>
  <c r="AX25" i="39"/>
  <c r="S25" i="39" s="1"/>
  <c r="AC25" i="39" s="1"/>
  <c r="AB26" i="39" s="1"/>
  <c r="AX19" i="39"/>
  <c r="S19" i="39" s="1"/>
  <c r="AC19" i="39" s="1"/>
  <c r="AB20" i="39" s="1"/>
  <c r="AX13" i="39"/>
  <c r="S13" i="39" s="1"/>
  <c r="AC13" i="39" s="1"/>
  <c r="AB14" i="39" s="1"/>
  <c r="AX7" i="39"/>
  <c r="S7" i="39" s="1"/>
  <c r="AC7" i="39" s="1"/>
  <c r="AB8" i="39" s="1"/>
  <c r="AS15" i="43"/>
  <c r="AL15" i="43"/>
  <c r="AU15" i="43" s="1"/>
  <c r="AS33" i="43"/>
  <c r="AL33" i="43"/>
  <c r="AU33" i="43" s="1"/>
  <c r="AS51" i="43"/>
  <c r="AL51" i="43"/>
  <c r="AU51" i="43" s="1"/>
  <c r="AS69" i="43"/>
  <c r="AL69" i="43"/>
  <c r="AU69" i="43" s="1"/>
  <c r="AS13" i="87"/>
  <c r="AL13" i="87"/>
  <c r="AU13" i="87" s="1"/>
  <c r="AS31" i="87"/>
  <c r="AL31" i="87"/>
  <c r="AU31" i="87" s="1"/>
  <c r="AS49" i="87"/>
  <c r="AL49" i="87"/>
  <c r="AU49" i="87" s="1"/>
  <c r="AS67" i="87"/>
  <c r="AL67" i="87"/>
  <c r="AU67" i="87" s="1"/>
  <c r="Z77" i="74"/>
  <c r="Y78" i="35"/>
  <c r="X78" i="35"/>
  <c r="AS28" i="43"/>
  <c r="AL28" i="43"/>
  <c r="AU28" i="43" s="1"/>
  <c r="AS46" i="43"/>
  <c r="AL46" i="43"/>
  <c r="AU46" i="43" s="1"/>
  <c r="AS76" i="43"/>
  <c r="AL76" i="43"/>
  <c r="AU76" i="43" s="1"/>
  <c r="AS27" i="87"/>
  <c r="AL27" i="87"/>
  <c r="AU27" i="87" s="1"/>
  <c r="AS45" i="87"/>
  <c r="AL45" i="87"/>
  <c r="AU45" i="87" s="1"/>
  <c r="AS63" i="87"/>
  <c r="AL63" i="87"/>
  <c r="AU63" i="87" s="1"/>
  <c r="AI81" i="77"/>
  <c r="AN81" i="77"/>
  <c r="AS36" i="87"/>
  <c r="AL36" i="87"/>
  <c r="AU36" i="87" s="1"/>
  <c r="AS71" i="87"/>
  <c r="AL71" i="87"/>
  <c r="AU71" i="87" s="1"/>
  <c r="Z80" i="34"/>
  <c r="AS5" i="87"/>
  <c r="AL5" i="87"/>
  <c r="AU5" i="87" s="1"/>
  <c r="AR79" i="41"/>
  <c r="AH80" i="93"/>
  <c r="AQ80" i="93" s="1"/>
  <c r="AS6" i="87"/>
  <c r="AL6" i="87"/>
  <c r="AU6" i="87" s="1"/>
  <c r="AS24" i="87"/>
  <c r="AL24" i="87"/>
  <c r="AU24" i="87" s="1"/>
  <c r="AS42" i="87"/>
  <c r="AL42" i="87"/>
  <c r="AU42" i="87" s="1"/>
  <c r="AS60" i="87"/>
  <c r="AL60" i="87"/>
  <c r="AU60" i="87" s="1"/>
  <c r="AH76" i="75"/>
  <c r="AQ76" i="75" s="1"/>
  <c r="AX75" i="39"/>
  <c r="S75" i="39" s="1"/>
  <c r="AC75" i="39" s="1"/>
  <c r="AB76" i="39" s="1"/>
  <c r="AX72" i="39"/>
  <c r="S72" i="39" s="1"/>
  <c r="AC72" i="39" s="1"/>
  <c r="AB73" i="39" s="1"/>
  <c r="AX66" i="39"/>
  <c r="S66" i="39" s="1"/>
  <c r="AC66" i="39" s="1"/>
  <c r="AB67" i="39" s="1"/>
  <c r="AX60" i="39"/>
  <c r="S60" i="39" s="1"/>
  <c r="AC60" i="39" s="1"/>
  <c r="AB61" i="39" s="1"/>
  <c r="AX54" i="39"/>
  <c r="S54" i="39" s="1"/>
  <c r="AC54" i="39" s="1"/>
  <c r="AB55" i="39" s="1"/>
  <c r="AX48" i="39"/>
  <c r="S48" i="39" s="1"/>
  <c r="AC48" i="39" s="1"/>
  <c r="AB49" i="39" s="1"/>
  <c r="AX42" i="39"/>
  <c r="S42" i="39" s="1"/>
  <c r="AC42" i="39" s="1"/>
  <c r="AB43" i="39" s="1"/>
  <c r="AX36" i="39"/>
  <c r="S36" i="39" s="1"/>
  <c r="AC36" i="39" s="1"/>
  <c r="AB37" i="39" s="1"/>
  <c r="AX30" i="39"/>
  <c r="S30" i="39" s="1"/>
  <c r="AC30" i="39" s="1"/>
  <c r="AB31" i="39" s="1"/>
  <c r="AX24" i="39"/>
  <c r="S24" i="39" s="1"/>
  <c r="AC24" i="39" s="1"/>
  <c r="AB25" i="39" s="1"/>
  <c r="AX18" i="39"/>
  <c r="S18" i="39" s="1"/>
  <c r="AC18" i="39" s="1"/>
  <c r="AB19" i="39" s="1"/>
  <c r="AX12" i="39"/>
  <c r="S12" i="39" s="1"/>
  <c r="AC12" i="39" s="1"/>
  <c r="AB13" i="39" s="1"/>
  <c r="AX6" i="39"/>
  <c r="S6" i="39" s="1"/>
  <c r="AC6" i="39" s="1"/>
  <c r="AB7" i="39" s="1"/>
  <c r="AS14" i="87"/>
  <c r="AL14" i="87"/>
  <c r="AU14" i="87" s="1"/>
  <c r="X81" i="30"/>
  <c r="Z81" i="30" s="1"/>
  <c r="Y81" i="30"/>
  <c r="AS77" i="43"/>
  <c r="AL77" i="43"/>
  <c r="AU77" i="43" s="1"/>
  <c r="Z76" i="89"/>
  <c r="AI79" i="82"/>
  <c r="AN79" i="82"/>
  <c r="AS56" i="87"/>
  <c r="AL56" i="87"/>
  <c r="AU56" i="87" s="1"/>
  <c r="AI77" i="35"/>
  <c r="AN77" i="35"/>
  <c r="AR79" i="90"/>
  <c r="AJ17" i="43"/>
  <c r="AS35" i="43"/>
  <c r="AL35" i="43"/>
  <c r="AU35" i="43" s="1"/>
  <c r="AS53" i="43"/>
  <c r="AL53" i="43"/>
  <c r="AU53" i="43" s="1"/>
  <c r="AS71" i="43"/>
  <c r="AL71" i="43"/>
  <c r="AU71" i="43" s="1"/>
  <c r="AS9" i="87"/>
  <c r="AL9" i="87"/>
  <c r="AU9" i="87" s="1"/>
  <c r="AR75" i="89"/>
  <c r="Y82" i="38"/>
  <c r="X82" i="38"/>
  <c r="AS32" i="87"/>
  <c r="AL32" i="87"/>
  <c r="AU32" i="87" s="1"/>
  <c r="AS78" i="43"/>
  <c r="AL78" i="43"/>
  <c r="AU78" i="43" s="1"/>
  <c r="AS78" i="87"/>
  <c r="AL78" i="87"/>
  <c r="AU78" i="87" s="1"/>
  <c r="AJ24" i="43"/>
  <c r="AK24" i="43"/>
  <c r="AT24" i="43" s="1"/>
  <c r="AS75" i="43"/>
  <c r="AL75" i="43"/>
  <c r="AU75" i="43" s="1"/>
  <c r="AS58" i="87"/>
  <c r="AL58" i="87"/>
  <c r="AU58" i="87" s="1"/>
  <c r="X78" i="29"/>
  <c r="Z78" i="29" s="1"/>
  <c r="Y78" i="29"/>
  <c r="AR78" i="78"/>
  <c r="AH81" i="73"/>
  <c r="AQ81" i="73" s="1"/>
  <c r="AS30" i="43"/>
  <c r="AL30" i="43"/>
  <c r="AU30" i="43" s="1"/>
  <c r="AS48" i="43"/>
  <c r="AL48" i="43"/>
  <c r="AU48" i="43" s="1"/>
  <c r="AS66" i="43"/>
  <c r="AL66" i="43"/>
  <c r="AU66" i="43" s="1"/>
  <c r="AS10" i="87"/>
  <c r="AL10" i="87"/>
  <c r="AU10" i="87" s="1"/>
  <c r="AS28" i="87"/>
  <c r="AL28" i="87"/>
  <c r="AU28" i="87" s="1"/>
  <c r="AS46" i="87"/>
  <c r="AL46" i="87"/>
  <c r="AU46" i="87" s="1"/>
  <c r="AS64" i="87"/>
  <c r="AL64" i="87"/>
  <c r="AU64" i="87" s="1"/>
  <c r="AR75" i="75"/>
  <c r="X81" i="86"/>
  <c r="Z81" i="86" s="1"/>
  <c r="Y81" i="86"/>
  <c r="AS13" i="43"/>
  <c r="AL13" i="43"/>
  <c r="AU13" i="43" s="1"/>
  <c r="AS31" i="43"/>
  <c r="AL31" i="43"/>
  <c r="AU31" i="43" s="1"/>
  <c r="AS49" i="43"/>
  <c r="AL49" i="43"/>
  <c r="AU49" i="43" s="1"/>
  <c r="AS67" i="43"/>
  <c r="AL67" i="43"/>
  <c r="AU67" i="43" s="1"/>
  <c r="AS23" i="87"/>
  <c r="AL23" i="87"/>
  <c r="AU23" i="87" s="1"/>
  <c r="AS41" i="87"/>
  <c r="AL41" i="87"/>
  <c r="AU41" i="87" s="1"/>
  <c r="AS59" i="87"/>
  <c r="AL59" i="87"/>
  <c r="AU59" i="87" s="1"/>
  <c r="AS74" i="87"/>
  <c r="AL74" i="87"/>
  <c r="AU74" i="87" s="1"/>
  <c r="Z80" i="93"/>
  <c r="AS8" i="43"/>
  <c r="AL8" i="43"/>
  <c r="AU8" i="43" s="1"/>
  <c r="AS26" i="43"/>
  <c r="AL26" i="43"/>
  <c r="AU26" i="43" s="1"/>
  <c r="AS44" i="43"/>
  <c r="AL44" i="43"/>
  <c r="AU44" i="43" s="1"/>
  <c r="AS62" i="43"/>
  <c r="AL62" i="43"/>
  <c r="AU62" i="43" s="1"/>
  <c r="AS77" i="87"/>
  <c r="AL77" i="87"/>
  <c r="AU77" i="87" s="1"/>
  <c r="AR80" i="26"/>
  <c r="AX77" i="39"/>
  <c r="S77" i="39" s="1"/>
  <c r="AC77" i="39" s="1"/>
  <c r="AB78" i="39" s="1"/>
  <c r="AX71" i="39"/>
  <c r="S71" i="39" s="1"/>
  <c r="AC71" i="39" s="1"/>
  <c r="AB72" i="39" s="1"/>
  <c r="AX65" i="39"/>
  <c r="S65" i="39" s="1"/>
  <c r="AC65" i="39" s="1"/>
  <c r="AB66" i="39" s="1"/>
  <c r="AX59" i="39"/>
  <c r="S59" i="39" s="1"/>
  <c r="AC59" i="39" s="1"/>
  <c r="AB60" i="39" s="1"/>
  <c r="AX53" i="39"/>
  <c r="S53" i="39" s="1"/>
  <c r="AC53" i="39" s="1"/>
  <c r="AB54" i="39" s="1"/>
  <c r="AX47" i="39"/>
  <c r="S47" i="39" s="1"/>
  <c r="AC47" i="39" s="1"/>
  <c r="AB48" i="39" s="1"/>
  <c r="AX41" i="39"/>
  <c r="S41" i="39" s="1"/>
  <c r="AC41" i="39" s="1"/>
  <c r="AB42" i="39" s="1"/>
  <c r="AX35" i="39"/>
  <c r="S35" i="39" s="1"/>
  <c r="AC35" i="39" s="1"/>
  <c r="AB36" i="39" s="1"/>
  <c r="AX29" i="39"/>
  <c r="S29" i="39" s="1"/>
  <c r="AC29" i="39" s="1"/>
  <c r="AB30" i="39" s="1"/>
  <c r="AX23" i="39"/>
  <c r="S23" i="39" s="1"/>
  <c r="AC23" i="39" s="1"/>
  <c r="AB24" i="39" s="1"/>
  <c r="AX17" i="39"/>
  <c r="S17" i="39" s="1"/>
  <c r="AC17" i="39" s="1"/>
  <c r="AB18" i="39" s="1"/>
  <c r="AX11" i="39"/>
  <c r="S11" i="39" s="1"/>
  <c r="AC11" i="39" s="1"/>
  <c r="AB12" i="39" s="1"/>
  <c r="AX5" i="39"/>
  <c r="S5" i="39" s="1"/>
  <c r="AC5" i="39" s="1"/>
  <c r="AB6" i="39" s="1"/>
  <c r="AN80" i="30"/>
  <c r="AI80" i="30"/>
  <c r="AS21" i="43"/>
  <c r="AL21" i="43"/>
  <c r="AU21" i="43" s="1"/>
  <c r="AS39" i="43"/>
  <c r="AL39" i="43"/>
  <c r="AU39" i="43" s="1"/>
  <c r="AS57" i="43"/>
  <c r="AL57" i="43"/>
  <c r="AU57" i="43" s="1"/>
  <c r="AS19" i="87"/>
  <c r="AL19" i="87"/>
  <c r="AU19" i="87" s="1"/>
  <c r="AS37" i="87"/>
  <c r="AL37" i="87"/>
  <c r="AU37" i="87" s="1"/>
  <c r="AS55" i="87"/>
  <c r="AL55" i="87"/>
  <c r="AU55" i="87" s="1"/>
  <c r="AS73" i="87"/>
  <c r="AL73" i="87"/>
  <c r="AU73" i="87" s="1"/>
  <c r="AF76" i="94"/>
  <c r="AO76" i="94" s="1"/>
  <c r="W77" i="94"/>
  <c r="AG76" i="94"/>
  <c r="AP76" i="94" s="1"/>
  <c r="AE76" i="94"/>
  <c r="AF80" i="33"/>
  <c r="AO80" i="33" s="1"/>
  <c r="AE80" i="33"/>
  <c r="W81" i="33"/>
  <c r="AG80" i="33"/>
  <c r="AP80" i="33" s="1"/>
  <c r="AS16" i="43"/>
  <c r="AL16" i="43"/>
  <c r="AU16" i="43" s="1"/>
  <c r="AS34" i="43"/>
  <c r="AL34" i="43"/>
  <c r="AU34" i="43" s="1"/>
  <c r="AS52" i="43"/>
  <c r="AL52" i="43"/>
  <c r="AU52" i="43" s="1"/>
  <c r="AS8" i="87"/>
  <c r="AL8" i="87"/>
  <c r="AU8" i="87" s="1"/>
  <c r="AR80" i="73"/>
  <c r="AJ23" i="43"/>
  <c r="AS41" i="43"/>
  <c r="AL41" i="43"/>
  <c r="AU41" i="43" s="1"/>
  <c r="AS59" i="43"/>
  <c r="AL59" i="43"/>
  <c r="AU59" i="43" s="1"/>
  <c r="AS15" i="87"/>
  <c r="AL15" i="87"/>
  <c r="AU15" i="87" s="1"/>
  <c r="AS33" i="87"/>
  <c r="AL33" i="87"/>
  <c r="AU33" i="87" s="1"/>
  <c r="AS51" i="87"/>
  <c r="AL51" i="87"/>
  <c r="AU51" i="87" s="1"/>
  <c r="AS69" i="87"/>
  <c r="AL69" i="87"/>
  <c r="AU69" i="87" s="1"/>
  <c r="AS42" i="43"/>
  <c r="AL42" i="43"/>
  <c r="AU42" i="43" s="1"/>
  <c r="AS22" i="87"/>
  <c r="AL22" i="87"/>
  <c r="AU22" i="87" s="1"/>
  <c r="AH81" i="25"/>
  <c r="AQ81" i="25" s="1"/>
  <c r="AH80" i="90"/>
  <c r="AQ80" i="90" s="1"/>
  <c r="W79" i="47"/>
  <c r="AG78" i="47"/>
  <c r="AP78" i="47" s="1"/>
  <c r="AF78" i="47"/>
  <c r="AO78" i="47" s="1"/>
  <c r="AE78" i="47"/>
  <c r="AN77" i="29"/>
  <c r="AI77" i="29"/>
  <c r="Z81" i="25"/>
  <c r="Z80" i="90"/>
  <c r="AR76" i="74"/>
  <c r="AR79" i="93"/>
  <c r="AS11" i="87"/>
  <c r="AL11" i="87"/>
  <c r="AU11" i="87" s="1"/>
  <c r="AG78" i="45"/>
  <c r="AP78" i="45" s="1"/>
  <c r="AF78" i="45"/>
  <c r="AO78" i="45" s="1"/>
  <c r="W79" i="45"/>
  <c r="AE78" i="45"/>
  <c r="AS14" i="43"/>
  <c r="AL14" i="43"/>
  <c r="AU14" i="43" s="1"/>
  <c r="AS32" i="43"/>
  <c r="AL32" i="43"/>
  <c r="AU32" i="43" s="1"/>
  <c r="AS50" i="43"/>
  <c r="AL50" i="43"/>
  <c r="AU50" i="43" s="1"/>
  <c r="AS68" i="43"/>
  <c r="AL68" i="43"/>
  <c r="AU68" i="43" s="1"/>
  <c r="AS12" i="87"/>
  <c r="AL12" i="87"/>
  <c r="AU12" i="87" s="1"/>
  <c r="AS30" i="87"/>
  <c r="AL30" i="87"/>
  <c r="AU30" i="87" s="1"/>
  <c r="AS48" i="87"/>
  <c r="AL48" i="87"/>
  <c r="AU48" i="87" s="1"/>
  <c r="AS66" i="87"/>
  <c r="AL66" i="87"/>
  <c r="AU66" i="87" s="1"/>
  <c r="AH80" i="41"/>
  <c r="AQ80" i="41" s="1"/>
  <c r="Z76" i="75"/>
  <c r="AI79" i="87"/>
  <c r="AN79" i="87"/>
  <c r="AN81" i="87" s="1"/>
  <c r="AX74" i="39"/>
  <c r="S74" i="39" s="1"/>
  <c r="AC74" i="39" s="1"/>
  <c r="AB75" i="39" s="1"/>
  <c r="AX70" i="39"/>
  <c r="S70" i="39" s="1"/>
  <c r="AC70" i="39" s="1"/>
  <c r="AB71" i="39" s="1"/>
  <c r="AX64" i="39"/>
  <c r="S64" i="39" s="1"/>
  <c r="AC64" i="39" s="1"/>
  <c r="AB65" i="39" s="1"/>
  <c r="AX58" i="39"/>
  <c r="S58" i="39" s="1"/>
  <c r="AC58" i="39" s="1"/>
  <c r="AB59" i="39" s="1"/>
  <c r="AX52" i="39"/>
  <c r="S52" i="39" s="1"/>
  <c r="AC52" i="39" s="1"/>
  <c r="AB53" i="39" s="1"/>
  <c r="AX46" i="39"/>
  <c r="S46" i="39" s="1"/>
  <c r="AC46" i="39" s="1"/>
  <c r="AB47" i="39" s="1"/>
  <c r="AX40" i="39"/>
  <c r="S40" i="39" s="1"/>
  <c r="AC40" i="39" s="1"/>
  <c r="AB41" i="39" s="1"/>
  <c r="AX34" i="39"/>
  <c r="S34" i="39" s="1"/>
  <c r="AC34" i="39" s="1"/>
  <c r="AB35" i="39" s="1"/>
  <c r="AX28" i="39"/>
  <c r="S28" i="39" s="1"/>
  <c r="AC28" i="39" s="1"/>
  <c r="AB29" i="39" s="1"/>
  <c r="AX22" i="39"/>
  <c r="S22" i="39" s="1"/>
  <c r="AC22" i="39" s="1"/>
  <c r="AB23" i="39" s="1"/>
  <c r="AX16" i="39"/>
  <c r="S16" i="39" s="1"/>
  <c r="AC16" i="39" s="1"/>
  <c r="AB17" i="39" s="1"/>
  <c r="AX10" i="39"/>
  <c r="S10" i="39" s="1"/>
  <c r="AC10" i="39" s="1"/>
  <c r="AB11" i="39" s="1"/>
  <c r="AS50" i="87"/>
  <c r="AL50" i="87"/>
  <c r="AU50" i="87" s="1"/>
  <c r="AK79" i="87"/>
  <c r="AT79" i="87" s="1"/>
  <c r="X80" i="82"/>
  <c r="Y80" i="82"/>
  <c r="Y81" i="85"/>
  <c r="X81" i="85"/>
  <c r="AS64" i="43"/>
  <c r="AL64" i="43"/>
  <c r="AU64" i="43" s="1"/>
  <c r="AS68" i="87"/>
  <c r="AL68" i="87"/>
  <c r="AU68" i="87" s="1"/>
  <c r="AR79" i="34"/>
  <c r="AS3" i="43"/>
  <c r="AL3" i="43"/>
  <c r="AU3" i="43" s="1"/>
  <c r="AS5" i="43"/>
  <c r="AL5" i="43"/>
  <c r="AU5" i="43" s="1"/>
  <c r="AN81" i="38"/>
  <c r="AI81" i="38"/>
  <c r="Y78" i="27"/>
  <c r="X78" i="27"/>
  <c r="Z78" i="27" l="1"/>
  <c r="Z80" i="82"/>
  <c r="Z79" i="83"/>
  <c r="AG81" i="86"/>
  <c r="AP81" i="86" s="1"/>
  <c r="AF81" i="86"/>
  <c r="AO81" i="86" s="1"/>
  <c r="W82" i="86"/>
  <c r="AE81" i="86"/>
  <c r="W79" i="29"/>
  <c r="AG78" i="29"/>
  <c r="AP78" i="29" s="1"/>
  <c r="AE78" i="29"/>
  <c r="AF78" i="29"/>
  <c r="AO78" i="29" s="1"/>
  <c r="W82" i="30"/>
  <c r="AG81" i="30"/>
  <c r="AP81" i="30" s="1"/>
  <c r="AF81" i="30"/>
  <c r="AO81" i="30" s="1"/>
  <c r="AE81" i="30"/>
  <c r="AE80" i="82"/>
  <c r="W81" i="82"/>
  <c r="AG80" i="82"/>
  <c r="AP80" i="82" s="1"/>
  <c r="AF80" i="82"/>
  <c r="AO80" i="82" s="1"/>
  <c r="AH80" i="82"/>
  <c r="AQ80" i="82" s="1"/>
  <c r="AJ17" i="39"/>
  <c r="AK17" i="39"/>
  <c r="AT17" i="39" s="1"/>
  <c r="AJ53" i="39"/>
  <c r="AK53" i="39"/>
  <c r="AT53" i="39" s="1"/>
  <c r="AL79" i="87"/>
  <c r="AU79" i="87" s="1"/>
  <c r="AR79" i="87"/>
  <c r="AR81" i="87" s="1"/>
  <c r="AN78" i="45"/>
  <c r="AI78" i="45"/>
  <c r="AR77" i="29"/>
  <c r="X79" i="47"/>
  <c r="Y79" i="47"/>
  <c r="AJ18" i="39"/>
  <c r="AK18" i="39"/>
  <c r="AT18" i="39" s="1"/>
  <c r="AJ54" i="39"/>
  <c r="AK54" i="39"/>
  <c r="AT54" i="39" s="1"/>
  <c r="AR79" i="82"/>
  <c r="AJ25" i="39"/>
  <c r="AK25" i="39"/>
  <c r="AT25" i="39" s="1"/>
  <c r="AJ61" i="39"/>
  <c r="AK61" i="39"/>
  <c r="AT61" i="39" s="1"/>
  <c r="AE77" i="74"/>
  <c r="W78" i="74"/>
  <c r="AF77" i="74"/>
  <c r="AO77" i="74" s="1"/>
  <c r="AG77" i="74"/>
  <c r="AP77" i="74" s="1"/>
  <c r="AJ14" i="39"/>
  <c r="AK14" i="39"/>
  <c r="AT14" i="39" s="1"/>
  <c r="AJ50" i="39"/>
  <c r="AK50" i="39"/>
  <c r="AT50" i="39" s="1"/>
  <c r="X81" i="41"/>
  <c r="Y81" i="41"/>
  <c r="AT81" i="87"/>
  <c r="X80" i="46"/>
  <c r="Y80" i="46"/>
  <c r="AS15" i="39"/>
  <c r="AL15" i="39"/>
  <c r="AU15" i="39" s="1"/>
  <c r="AJ33" i="39"/>
  <c r="AS51" i="39"/>
  <c r="AL51" i="39"/>
  <c r="AU51" i="39" s="1"/>
  <c r="AS69" i="39"/>
  <c r="AL69" i="39"/>
  <c r="AU69" i="39" s="1"/>
  <c r="AJ22" i="39"/>
  <c r="AK22" i="39"/>
  <c r="AT22" i="39" s="1"/>
  <c r="AJ58" i="39"/>
  <c r="AK58" i="39"/>
  <c r="AT58" i="39" s="1"/>
  <c r="AN80" i="81"/>
  <c r="AI80" i="81"/>
  <c r="X82" i="37"/>
  <c r="Y82" i="37"/>
  <c r="Z82" i="37" s="1"/>
  <c r="AR80" i="86"/>
  <c r="Y82" i="73"/>
  <c r="X82" i="73"/>
  <c r="Z82" i="73" s="1"/>
  <c r="AJ20" i="39"/>
  <c r="AK20" i="39"/>
  <c r="AT20" i="39" s="1"/>
  <c r="AX79" i="83"/>
  <c r="S79" i="83" s="1"/>
  <c r="AC79" i="83" s="1"/>
  <c r="AE79" i="83"/>
  <c r="AG79" i="83"/>
  <c r="AP79" i="83" s="1"/>
  <c r="AP81" i="83" s="1"/>
  <c r="AF79" i="83"/>
  <c r="AO79" i="83" s="1"/>
  <c r="AO81" i="83" s="1"/>
  <c r="AR77" i="27"/>
  <c r="AI79" i="46"/>
  <c r="AN79" i="46"/>
  <c r="AI81" i="26"/>
  <c r="AN81" i="26"/>
  <c r="AH82" i="77"/>
  <c r="AQ82" i="77" s="1"/>
  <c r="AJ28" i="39"/>
  <c r="AK28" i="39"/>
  <c r="AT28" i="39" s="1"/>
  <c r="AJ64" i="39"/>
  <c r="AK64" i="39"/>
  <c r="AT64" i="39" s="1"/>
  <c r="Y81" i="81"/>
  <c r="X81" i="81"/>
  <c r="AN81" i="73"/>
  <c r="AI81" i="73"/>
  <c r="AJ23" i="39"/>
  <c r="AK23" i="39"/>
  <c r="AT23" i="39" s="1"/>
  <c r="AS4" i="87"/>
  <c r="AS81" i="87" s="1"/>
  <c r="AL4" i="87"/>
  <c r="AU4" i="87" s="1"/>
  <c r="AR81" i="38"/>
  <c r="AH81" i="85"/>
  <c r="AQ81" i="85" s="1"/>
  <c r="AJ29" i="39"/>
  <c r="AK29" i="39"/>
  <c r="AT29" i="39" s="1"/>
  <c r="AJ65" i="39"/>
  <c r="AK65" i="39"/>
  <c r="AT65" i="39" s="1"/>
  <c r="AI78" i="47"/>
  <c r="AN78" i="47"/>
  <c r="AN76" i="94"/>
  <c r="AI76" i="94"/>
  <c r="AR80" i="30"/>
  <c r="AJ30" i="39"/>
  <c r="AK30" i="39"/>
  <c r="AT30" i="39" s="1"/>
  <c r="AJ66" i="39"/>
  <c r="AK66" i="39"/>
  <c r="AT66" i="39" s="1"/>
  <c r="AS24" i="43"/>
  <c r="AL24" i="43"/>
  <c r="AU24" i="43" s="1"/>
  <c r="AR77" i="35"/>
  <c r="AJ37" i="39"/>
  <c r="AK37" i="39"/>
  <c r="AT37" i="39" s="1"/>
  <c r="AJ73" i="39"/>
  <c r="AK73" i="39"/>
  <c r="AT73" i="39" s="1"/>
  <c r="AE80" i="34"/>
  <c r="W81" i="34"/>
  <c r="AG80" i="34"/>
  <c r="AP80" i="34" s="1"/>
  <c r="AF80" i="34"/>
  <c r="AO80" i="34" s="1"/>
  <c r="AR81" i="77"/>
  <c r="AJ26" i="39"/>
  <c r="AK26" i="39"/>
  <c r="AT26" i="39" s="1"/>
  <c r="AJ62" i="39"/>
  <c r="AK62" i="39"/>
  <c r="AT62" i="39" s="1"/>
  <c r="W80" i="78"/>
  <c r="AG79" i="78"/>
  <c r="AP79" i="78" s="1"/>
  <c r="AE79" i="78"/>
  <c r="AF79" i="78"/>
  <c r="AO79" i="78" s="1"/>
  <c r="AI80" i="41"/>
  <c r="AN80" i="41"/>
  <c r="X82" i="42"/>
  <c r="Y82" i="42"/>
  <c r="AS11" i="43"/>
  <c r="AL11" i="43"/>
  <c r="AU11" i="43" s="1"/>
  <c r="AS21" i="39"/>
  <c r="AL21" i="39"/>
  <c r="AU21" i="39" s="1"/>
  <c r="AS39" i="39"/>
  <c r="AL39" i="39"/>
  <c r="AU39" i="39" s="1"/>
  <c r="AS57" i="39"/>
  <c r="AL57" i="39"/>
  <c r="AU57" i="39" s="1"/>
  <c r="Z82" i="77"/>
  <c r="AT81" i="43"/>
  <c r="AJ34" i="39"/>
  <c r="AK34" i="39"/>
  <c r="AT34" i="39" s="1"/>
  <c r="AJ70" i="39"/>
  <c r="AK70" i="39"/>
  <c r="AT70" i="39" s="1"/>
  <c r="AN81" i="37"/>
  <c r="AI81" i="37"/>
  <c r="AJ59" i="39"/>
  <c r="AK59" i="39"/>
  <c r="AT59" i="39" s="1"/>
  <c r="X79" i="45"/>
  <c r="Y79" i="45"/>
  <c r="AJ60" i="39"/>
  <c r="AK60" i="39"/>
  <c r="AT60" i="39" s="1"/>
  <c r="AH78" i="29"/>
  <c r="AQ78" i="29" s="1"/>
  <c r="AF76" i="89"/>
  <c r="AO76" i="89" s="1"/>
  <c r="AE76" i="89"/>
  <c r="AG76" i="89"/>
  <c r="AP76" i="89" s="1"/>
  <c r="W77" i="89"/>
  <c r="AJ67" i="39"/>
  <c r="AK67" i="39"/>
  <c r="AT67" i="39" s="1"/>
  <c r="AJ56" i="39"/>
  <c r="AK56" i="39"/>
  <c r="AT56" i="39" s="1"/>
  <c r="AJ71" i="39"/>
  <c r="AK71" i="39"/>
  <c r="AT71" i="39" s="1"/>
  <c r="AS23" i="43"/>
  <c r="AL23" i="43"/>
  <c r="AU23" i="43" s="1"/>
  <c r="Y81" i="33"/>
  <c r="X81" i="33"/>
  <c r="AJ72" i="39"/>
  <c r="AK72" i="39"/>
  <c r="AT72" i="39" s="1"/>
  <c r="AH82" i="38"/>
  <c r="AQ82" i="38" s="1"/>
  <c r="AJ7" i="39"/>
  <c r="AK7" i="39"/>
  <c r="AT7" i="39" s="1"/>
  <c r="AJ43" i="39"/>
  <c r="AK43" i="39"/>
  <c r="AT43" i="39" s="1"/>
  <c r="AJ76" i="39"/>
  <c r="AK76" i="39"/>
  <c r="AT76" i="39" s="1"/>
  <c r="AH78" i="35"/>
  <c r="AQ78" i="35" s="1"/>
  <c r="AJ32" i="39"/>
  <c r="AK32" i="39"/>
  <c r="AT32" i="39" s="1"/>
  <c r="AJ68" i="39"/>
  <c r="AK68" i="39"/>
  <c r="AT68" i="39" s="1"/>
  <c r="AI81" i="42"/>
  <c r="AN81" i="42"/>
  <c r="AS4" i="43"/>
  <c r="AL4" i="43"/>
  <c r="AU4" i="43" s="1"/>
  <c r="AB4" i="39"/>
  <c r="AJ3" i="39"/>
  <c r="AJ40" i="39"/>
  <c r="AK40" i="39"/>
  <c r="AT40" i="39" s="1"/>
  <c r="AJ77" i="39"/>
  <c r="AK77" i="39"/>
  <c r="AT77" i="39" s="1"/>
  <c r="W77" i="75"/>
  <c r="AG76" i="75"/>
  <c r="AP76" i="75" s="1"/>
  <c r="AF76" i="75"/>
  <c r="AO76" i="75" s="1"/>
  <c r="AE76" i="75"/>
  <c r="AJ24" i="39"/>
  <c r="AK24" i="39"/>
  <c r="AT24" i="39" s="1"/>
  <c r="AJ31" i="39"/>
  <c r="AK31" i="39"/>
  <c r="AT31" i="39" s="1"/>
  <c r="AJ35" i="39"/>
  <c r="AK35" i="39"/>
  <c r="AT35" i="39" s="1"/>
  <c r="AJ36" i="39"/>
  <c r="AK36" i="39"/>
  <c r="AT36" i="39" s="1"/>
  <c r="Z81" i="85"/>
  <c r="AJ41" i="39"/>
  <c r="AK41" i="39"/>
  <c r="AT41" i="39" s="1"/>
  <c r="AJ75" i="39"/>
  <c r="AK75" i="39"/>
  <c r="AT75" i="39" s="1"/>
  <c r="AF80" i="90"/>
  <c r="AO80" i="90" s="1"/>
  <c r="AG80" i="90"/>
  <c r="AP80" i="90" s="1"/>
  <c r="AE80" i="90"/>
  <c r="W81" i="90"/>
  <c r="X77" i="94"/>
  <c r="Y77" i="94"/>
  <c r="AJ6" i="39"/>
  <c r="AK6" i="39"/>
  <c r="AT6" i="39" s="1"/>
  <c r="AJ42" i="39"/>
  <c r="AK42" i="39"/>
  <c r="AT42" i="39" s="1"/>
  <c r="AJ78" i="39"/>
  <c r="AK78" i="39"/>
  <c r="AT78" i="39" s="1"/>
  <c r="AS17" i="43"/>
  <c r="AL17" i="43"/>
  <c r="AU17" i="43" s="1"/>
  <c r="AJ13" i="39"/>
  <c r="AK13" i="39"/>
  <c r="AT13" i="39" s="1"/>
  <c r="AJ49" i="39"/>
  <c r="AK49" i="39"/>
  <c r="AT49" i="39" s="1"/>
  <c r="AJ38" i="39"/>
  <c r="AK38" i="39"/>
  <c r="AT38" i="39" s="1"/>
  <c r="AJ74" i="39"/>
  <c r="AK74" i="39"/>
  <c r="AT74" i="39" s="1"/>
  <c r="AR79" i="39"/>
  <c r="AR81" i="39" s="1"/>
  <c r="AL79" i="39"/>
  <c r="AU79" i="39" s="1"/>
  <c r="AS9" i="39"/>
  <c r="AL9" i="39"/>
  <c r="AU9" i="39" s="1"/>
  <c r="AJ27" i="39"/>
  <c r="AS45" i="39"/>
  <c r="AL45" i="39"/>
  <c r="AU45" i="39" s="1"/>
  <c r="AJ63" i="39"/>
  <c r="AJ10" i="39"/>
  <c r="AK10" i="39"/>
  <c r="AT10" i="39" s="1"/>
  <c r="AJ46" i="39"/>
  <c r="AK46" i="39"/>
  <c r="AT46" i="39" s="1"/>
  <c r="AR78" i="83"/>
  <c r="AS12" i="43"/>
  <c r="AL12" i="43"/>
  <c r="AU12" i="43" s="1"/>
  <c r="AE78" i="27"/>
  <c r="W79" i="27"/>
  <c r="AG78" i="27"/>
  <c r="AP78" i="27" s="1"/>
  <c r="AF78" i="27"/>
  <c r="AO78" i="27" s="1"/>
  <c r="AH78" i="27"/>
  <c r="AQ78" i="27" s="1"/>
  <c r="AJ11" i="39"/>
  <c r="AK11" i="39"/>
  <c r="AT11" i="39" s="1"/>
  <c r="AJ47" i="39"/>
  <c r="AK47" i="39"/>
  <c r="AT47" i="39" s="1"/>
  <c r="W82" i="25"/>
  <c r="AG81" i="25"/>
  <c r="AP81" i="25" s="1"/>
  <c r="AF81" i="25"/>
  <c r="AO81" i="25" s="1"/>
  <c r="AE81" i="25"/>
  <c r="AN80" i="33"/>
  <c r="AI80" i="33"/>
  <c r="AJ12" i="39"/>
  <c r="AK12" i="39"/>
  <c r="AT12" i="39" s="1"/>
  <c r="AJ48" i="39"/>
  <c r="AK48" i="39"/>
  <c r="AT48" i="39" s="1"/>
  <c r="AG80" i="93"/>
  <c r="AP80" i="93" s="1"/>
  <c r="AF80" i="93"/>
  <c r="AO80" i="93" s="1"/>
  <c r="AE80" i="93"/>
  <c r="W81" i="93"/>
  <c r="AH81" i="86"/>
  <c r="AQ81" i="86" s="1"/>
  <c r="Z82" i="38"/>
  <c r="AH81" i="30"/>
  <c r="AQ81" i="30" s="1"/>
  <c r="AJ19" i="39"/>
  <c r="AK19" i="39"/>
  <c r="AT19" i="39" s="1"/>
  <c r="AJ55" i="39"/>
  <c r="AK55" i="39"/>
  <c r="AT55" i="39" s="1"/>
  <c r="Z78" i="35"/>
  <c r="AJ8" i="39"/>
  <c r="AK8" i="39"/>
  <c r="AT8" i="39" s="1"/>
  <c r="AJ44" i="39"/>
  <c r="AK44" i="39"/>
  <c r="AT44" i="39" s="1"/>
  <c r="AH79" i="83"/>
  <c r="AQ79" i="83" s="1"/>
  <c r="AQ81" i="83" s="1"/>
  <c r="AZ3" i="83"/>
  <c r="AX4" i="83" s="1"/>
  <c r="S4" i="83" s="1"/>
  <c r="AC4" i="83" s="1"/>
  <c r="AB5" i="83" s="1"/>
  <c r="AS18" i="43"/>
  <c r="AL18" i="43"/>
  <c r="AU18" i="43" s="1"/>
  <c r="Y82" i="26"/>
  <c r="X82" i="26"/>
  <c r="AU81" i="87"/>
  <c r="C11" i="87" s="1"/>
  <c r="F40" i="97" s="1"/>
  <c r="AR80" i="85"/>
  <c r="AJ16" i="39"/>
  <c r="AK16" i="39"/>
  <c r="AT16" i="39" s="1"/>
  <c r="AJ52" i="39"/>
  <c r="AK52" i="39"/>
  <c r="AT52" i="39" s="1"/>
  <c r="AJ5" i="39"/>
  <c r="Z79" i="47" l="1"/>
  <c r="Z81" i="81"/>
  <c r="Z81" i="33"/>
  <c r="AX20" i="83"/>
  <c r="S20" i="83" s="1"/>
  <c r="AC20" i="83" s="1"/>
  <c r="AB21" i="83" s="1"/>
  <c r="AS81" i="43"/>
  <c r="AX56" i="83"/>
  <c r="S56" i="83" s="1"/>
  <c r="AC56" i="83" s="1"/>
  <c r="AB57" i="83" s="1"/>
  <c r="AX44" i="83"/>
  <c r="S44" i="83" s="1"/>
  <c r="AC44" i="83" s="1"/>
  <c r="AB45" i="83" s="1"/>
  <c r="AX75" i="83"/>
  <c r="S75" i="83" s="1"/>
  <c r="AC75" i="83" s="1"/>
  <c r="AB76" i="83" s="1"/>
  <c r="AX68" i="83"/>
  <c r="S68" i="83" s="1"/>
  <c r="AC68" i="83" s="1"/>
  <c r="AB69" i="83" s="1"/>
  <c r="AX32" i="83"/>
  <c r="S32" i="83" s="1"/>
  <c r="AC32" i="83" s="1"/>
  <c r="AB33" i="83" s="1"/>
  <c r="AX50" i="83"/>
  <c r="S50" i="83" s="1"/>
  <c r="AC50" i="83" s="1"/>
  <c r="AB51" i="83" s="1"/>
  <c r="AX38" i="83"/>
  <c r="S38" i="83" s="1"/>
  <c r="AC38" i="83" s="1"/>
  <c r="AB39" i="83" s="1"/>
  <c r="AK39" i="83" s="1"/>
  <c r="AT39" i="83" s="1"/>
  <c r="AX62" i="83"/>
  <c r="S62" i="83" s="1"/>
  <c r="AC62" i="83" s="1"/>
  <c r="AB63" i="83" s="1"/>
  <c r="AX26" i="83"/>
  <c r="S26" i="83" s="1"/>
  <c r="AC26" i="83" s="1"/>
  <c r="AB27" i="83" s="1"/>
  <c r="AU81" i="43"/>
  <c r="C11" i="43" s="1"/>
  <c r="W83" i="37"/>
  <c r="AG82" i="37"/>
  <c r="AP82" i="37" s="1"/>
  <c r="AF82" i="37"/>
  <c r="AO82" i="37" s="1"/>
  <c r="AE82" i="37"/>
  <c r="AK5" i="83"/>
  <c r="AT5" i="83" s="1"/>
  <c r="AK76" i="83"/>
  <c r="AT76" i="83" s="1"/>
  <c r="AX8" i="83"/>
  <c r="S8" i="83" s="1"/>
  <c r="AC8" i="83" s="1"/>
  <c r="AB9" i="83" s="1"/>
  <c r="AG78" i="35"/>
  <c r="AP78" i="35" s="1"/>
  <c r="AE78" i="35"/>
  <c r="W79" i="35"/>
  <c r="AF78" i="35"/>
  <c r="AO78" i="35" s="1"/>
  <c r="AN80" i="93"/>
  <c r="AI80" i="93"/>
  <c r="AS12" i="39"/>
  <c r="AL12" i="39"/>
  <c r="AU12" i="39" s="1"/>
  <c r="AS63" i="39"/>
  <c r="AL63" i="39"/>
  <c r="AU63" i="39" s="1"/>
  <c r="AG81" i="85"/>
  <c r="AP81" i="85" s="1"/>
  <c r="AF81" i="85"/>
  <c r="AO81" i="85" s="1"/>
  <c r="AE81" i="85"/>
  <c r="W82" i="85"/>
  <c r="AS31" i="39"/>
  <c r="AL31" i="39"/>
  <c r="AU31" i="39" s="1"/>
  <c r="AS3" i="39"/>
  <c r="AL3" i="39"/>
  <c r="AU3" i="39" s="1"/>
  <c r="AS43" i="39"/>
  <c r="AL43" i="39"/>
  <c r="AU43" i="39" s="1"/>
  <c r="AF81" i="33"/>
  <c r="AO81" i="33" s="1"/>
  <c r="AG81" i="33"/>
  <c r="AP81" i="33" s="1"/>
  <c r="AE81" i="33"/>
  <c r="W82" i="33"/>
  <c r="AS56" i="39"/>
  <c r="AL56" i="39"/>
  <c r="AU56" i="39" s="1"/>
  <c r="AN76" i="89"/>
  <c r="AI76" i="89"/>
  <c r="AI79" i="78"/>
  <c r="AN79" i="78"/>
  <c r="AS37" i="39"/>
  <c r="AL37" i="39"/>
  <c r="AU37" i="39" s="1"/>
  <c r="AS66" i="39"/>
  <c r="AL66" i="39"/>
  <c r="AU66" i="39" s="1"/>
  <c r="AS29" i="39"/>
  <c r="AL29" i="39"/>
  <c r="AU29" i="39" s="1"/>
  <c r="AR81" i="73"/>
  <c r="AS64" i="39"/>
  <c r="AL64" i="39"/>
  <c r="AU64" i="39" s="1"/>
  <c r="AH81" i="41"/>
  <c r="AQ81" i="41" s="1"/>
  <c r="AS61" i="39"/>
  <c r="AL61" i="39"/>
  <c r="AU61" i="39" s="1"/>
  <c r="AS54" i="39"/>
  <c r="AL54" i="39"/>
  <c r="AU54" i="39" s="1"/>
  <c r="Y81" i="82"/>
  <c r="X81" i="82"/>
  <c r="X79" i="29"/>
  <c r="Y79" i="29"/>
  <c r="AK63" i="83"/>
  <c r="AT63" i="83" s="1"/>
  <c r="AK33" i="83"/>
  <c r="AT33" i="83" s="1"/>
  <c r="AS5" i="39"/>
  <c r="AL5" i="39"/>
  <c r="AU5" i="39" s="1"/>
  <c r="AX73" i="83"/>
  <c r="S73" i="83" s="1"/>
  <c r="AC73" i="83" s="1"/>
  <c r="AB74" i="83" s="1"/>
  <c r="AX67" i="83"/>
  <c r="S67" i="83" s="1"/>
  <c r="AC67" i="83" s="1"/>
  <c r="AB68" i="83" s="1"/>
  <c r="AX61" i="83"/>
  <c r="S61" i="83" s="1"/>
  <c r="AC61" i="83" s="1"/>
  <c r="AB62" i="83" s="1"/>
  <c r="AX55" i="83"/>
  <c r="S55" i="83" s="1"/>
  <c r="AC55" i="83" s="1"/>
  <c r="AB56" i="83" s="1"/>
  <c r="AX49" i="83"/>
  <c r="S49" i="83" s="1"/>
  <c r="AC49" i="83" s="1"/>
  <c r="AB50" i="83" s="1"/>
  <c r="AX43" i="83"/>
  <c r="S43" i="83" s="1"/>
  <c r="AC43" i="83" s="1"/>
  <c r="AB44" i="83" s="1"/>
  <c r="AX37" i="83"/>
  <c r="S37" i="83" s="1"/>
  <c r="AC37" i="83" s="1"/>
  <c r="AB38" i="83" s="1"/>
  <c r="AX31" i="83"/>
  <c r="S31" i="83" s="1"/>
  <c r="AC31" i="83" s="1"/>
  <c r="AB32" i="83" s="1"/>
  <c r="AX25" i="83"/>
  <c r="S25" i="83" s="1"/>
  <c r="AC25" i="83" s="1"/>
  <c r="AB26" i="83" s="1"/>
  <c r="AX19" i="83"/>
  <c r="S19" i="83" s="1"/>
  <c r="AC19" i="83" s="1"/>
  <c r="AB20" i="83" s="1"/>
  <c r="AX13" i="83"/>
  <c r="S13" i="83" s="1"/>
  <c r="AC13" i="83" s="1"/>
  <c r="AB14" i="83" s="1"/>
  <c r="AX7" i="83"/>
  <c r="S7" i="83" s="1"/>
  <c r="AC7" i="83" s="1"/>
  <c r="AB8" i="83" s="1"/>
  <c r="AR80" i="33"/>
  <c r="Y82" i="25"/>
  <c r="X82" i="25"/>
  <c r="AS49" i="39"/>
  <c r="AL49" i="39"/>
  <c r="AU49" i="39" s="1"/>
  <c r="AS78" i="39"/>
  <c r="AL78" i="39"/>
  <c r="AU78" i="39" s="1"/>
  <c r="AH77" i="94"/>
  <c r="AQ77" i="94" s="1"/>
  <c r="Y77" i="75"/>
  <c r="X77" i="75"/>
  <c r="AJ4" i="39"/>
  <c r="AK4" i="39"/>
  <c r="AT4" i="39" s="1"/>
  <c r="AT81" i="39" s="1"/>
  <c r="AS68" i="39"/>
  <c r="AL68" i="39"/>
  <c r="AU68" i="39" s="1"/>
  <c r="AS59" i="39"/>
  <c r="AL59" i="39"/>
  <c r="AU59" i="39" s="1"/>
  <c r="AS34" i="39"/>
  <c r="AL34" i="39"/>
  <c r="AU34" i="39" s="1"/>
  <c r="AH82" i="42"/>
  <c r="AQ82" i="42" s="1"/>
  <c r="AS26" i="39"/>
  <c r="AL26" i="39"/>
  <c r="AU26" i="39" s="1"/>
  <c r="X81" i="34"/>
  <c r="Y81" i="34"/>
  <c r="AS20" i="39"/>
  <c r="AL20" i="39"/>
  <c r="AU20" i="39" s="1"/>
  <c r="Z81" i="41"/>
  <c r="AS53" i="39"/>
  <c r="AL53" i="39"/>
  <c r="AU53" i="39" s="1"/>
  <c r="X82" i="30"/>
  <c r="Y82" i="30"/>
  <c r="AK57" i="83"/>
  <c r="AT57" i="83" s="1"/>
  <c r="AK21" i="83"/>
  <c r="AT21" i="83" s="1"/>
  <c r="AX78" i="83"/>
  <c r="S78" i="83" s="1"/>
  <c r="AC78" i="83" s="1"/>
  <c r="AB79" i="83" s="1"/>
  <c r="AX72" i="83"/>
  <c r="S72" i="83" s="1"/>
  <c r="AC72" i="83" s="1"/>
  <c r="AB73" i="83" s="1"/>
  <c r="AX66" i="83"/>
  <c r="S66" i="83" s="1"/>
  <c r="AC66" i="83" s="1"/>
  <c r="AB67" i="83" s="1"/>
  <c r="AX60" i="83"/>
  <c r="S60" i="83" s="1"/>
  <c r="AC60" i="83" s="1"/>
  <c r="AB61" i="83" s="1"/>
  <c r="AX54" i="83"/>
  <c r="S54" i="83" s="1"/>
  <c r="AC54" i="83" s="1"/>
  <c r="AB55" i="83" s="1"/>
  <c r="AX48" i="83"/>
  <c r="S48" i="83" s="1"/>
  <c r="AC48" i="83" s="1"/>
  <c r="AB49" i="83" s="1"/>
  <c r="AX42" i="83"/>
  <c r="S42" i="83" s="1"/>
  <c r="AC42" i="83" s="1"/>
  <c r="AB43" i="83" s="1"/>
  <c r="AX36" i="83"/>
  <c r="S36" i="83" s="1"/>
  <c r="AC36" i="83" s="1"/>
  <c r="AB37" i="83" s="1"/>
  <c r="AX30" i="83"/>
  <c r="S30" i="83" s="1"/>
  <c r="AC30" i="83" s="1"/>
  <c r="AB31" i="83" s="1"/>
  <c r="AX24" i="83"/>
  <c r="S24" i="83" s="1"/>
  <c r="AC24" i="83" s="1"/>
  <c r="AB25" i="83" s="1"/>
  <c r="AX18" i="83"/>
  <c r="S18" i="83" s="1"/>
  <c r="AC18" i="83" s="1"/>
  <c r="AB19" i="83" s="1"/>
  <c r="AX12" i="83"/>
  <c r="S12" i="83" s="1"/>
  <c r="AC12" i="83" s="1"/>
  <c r="AB13" i="83" s="1"/>
  <c r="AX6" i="83"/>
  <c r="S6" i="83" s="1"/>
  <c r="AC6" i="83" s="1"/>
  <c r="AB7" i="83" s="1"/>
  <c r="AS55" i="39"/>
  <c r="AL55" i="39"/>
  <c r="AU55" i="39" s="1"/>
  <c r="X79" i="27"/>
  <c r="Y79" i="27"/>
  <c r="Z77" i="94"/>
  <c r="AS36" i="39"/>
  <c r="AL36" i="39"/>
  <c r="AU36" i="39" s="1"/>
  <c r="AS24" i="39"/>
  <c r="AL24" i="39"/>
  <c r="AU24" i="39" s="1"/>
  <c r="AS7" i="39"/>
  <c r="AL7" i="39"/>
  <c r="AU7" i="39" s="1"/>
  <c r="AS67" i="39"/>
  <c r="AL67" i="39"/>
  <c r="AU67" i="39" s="1"/>
  <c r="AS60" i="39"/>
  <c r="AL60" i="39"/>
  <c r="AU60" i="39" s="1"/>
  <c r="AR81" i="37"/>
  <c r="Z82" i="42"/>
  <c r="AN80" i="34"/>
  <c r="AI80" i="34"/>
  <c r="AS30" i="39"/>
  <c r="AL30" i="39"/>
  <c r="AU30" i="39" s="1"/>
  <c r="AR78" i="47"/>
  <c r="AH81" i="81"/>
  <c r="AQ81" i="81" s="1"/>
  <c r="AS28" i="39"/>
  <c r="AL28" i="39"/>
  <c r="AU28" i="39" s="1"/>
  <c r="AS58" i="39"/>
  <c r="AL58" i="39"/>
  <c r="AU58" i="39" s="1"/>
  <c r="AH80" i="46"/>
  <c r="AQ80" i="46" s="1"/>
  <c r="AS25" i="39"/>
  <c r="AL25" i="39"/>
  <c r="AU25" i="39" s="1"/>
  <c r="AS18" i="39"/>
  <c r="AL18" i="39"/>
  <c r="AU18" i="39" s="1"/>
  <c r="AR78" i="45"/>
  <c r="AN80" i="82"/>
  <c r="AI80" i="82"/>
  <c r="AN81" i="86"/>
  <c r="AI81" i="86"/>
  <c r="AK69" i="83"/>
  <c r="AT69" i="83" s="1"/>
  <c r="AK27" i="83"/>
  <c r="AT27" i="83" s="1"/>
  <c r="AS52" i="39"/>
  <c r="AL52" i="39"/>
  <c r="AU52" i="39" s="1"/>
  <c r="AH82" i="26"/>
  <c r="AQ82" i="26" s="1"/>
  <c r="AX77" i="83"/>
  <c r="S77" i="83" s="1"/>
  <c r="AC77" i="83" s="1"/>
  <c r="AB78" i="83" s="1"/>
  <c r="AX71" i="83"/>
  <c r="S71" i="83" s="1"/>
  <c r="AC71" i="83" s="1"/>
  <c r="AB72" i="83" s="1"/>
  <c r="AX65" i="83"/>
  <c r="S65" i="83" s="1"/>
  <c r="AC65" i="83" s="1"/>
  <c r="AB66" i="83" s="1"/>
  <c r="AX59" i="83"/>
  <c r="S59" i="83" s="1"/>
  <c r="AC59" i="83" s="1"/>
  <c r="AB60" i="83" s="1"/>
  <c r="AX53" i="83"/>
  <c r="S53" i="83" s="1"/>
  <c r="AC53" i="83" s="1"/>
  <c r="AB54" i="83" s="1"/>
  <c r="AX47" i="83"/>
  <c r="S47" i="83" s="1"/>
  <c r="AC47" i="83" s="1"/>
  <c r="AB48" i="83" s="1"/>
  <c r="AX41" i="83"/>
  <c r="S41" i="83" s="1"/>
  <c r="AC41" i="83" s="1"/>
  <c r="AB42" i="83" s="1"/>
  <c r="AX35" i="83"/>
  <c r="S35" i="83" s="1"/>
  <c r="AC35" i="83" s="1"/>
  <c r="AB36" i="83" s="1"/>
  <c r="AX29" i="83"/>
  <c r="S29" i="83" s="1"/>
  <c r="AC29" i="83" s="1"/>
  <c r="AB30" i="83" s="1"/>
  <c r="AX23" i="83"/>
  <c r="S23" i="83" s="1"/>
  <c r="AC23" i="83" s="1"/>
  <c r="AB24" i="83" s="1"/>
  <c r="AX17" i="83"/>
  <c r="S17" i="83" s="1"/>
  <c r="AC17" i="83" s="1"/>
  <c r="AB18" i="83" s="1"/>
  <c r="AX11" i="83"/>
  <c r="S11" i="83" s="1"/>
  <c r="AC11" i="83" s="1"/>
  <c r="AB12" i="83" s="1"/>
  <c r="AX5" i="83"/>
  <c r="S5" i="83" s="1"/>
  <c r="AC5" i="83" s="1"/>
  <c r="AB6" i="83" s="1"/>
  <c r="AS44" i="39"/>
  <c r="AL44" i="39"/>
  <c r="AU44" i="39" s="1"/>
  <c r="AI81" i="25"/>
  <c r="AN81" i="25"/>
  <c r="AS47" i="39"/>
  <c r="AL47" i="39"/>
  <c r="AU47" i="39" s="1"/>
  <c r="AI78" i="27"/>
  <c r="AN78" i="27"/>
  <c r="AS46" i="39"/>
  <c r="AL46" i="39"/>
  <c r="AU46" i="39" s="1"/>
  <c r="AS27" i="39"/>
  <c r="AL27" i="39"/>
  <c r="AU27" i="39" s="1"/>
  <c r="AS74" i="39"/>
  <c r="AL74" i="39"/>
  <c r="AU74" i="39" s="1"/>
  <c r="AS13" i="39"/>
  <c r="AL13" i="39"/>
  <c r="AU13" i="39" s="1"/>
  <c r="AS42" i="39"/>
  <c r="AL42" i="39"/>
  <c r="AU42" i="39" s="1"/>
  <c r="Y81" i="90"/>
  <c r="X81" i="90"/>
  <c r="AS75" i="39"/>
  <c r="AL75" i="39"/>
  <c r="AU75" i="39" s="1"/>
  <c r="AI76" i="75"/>
  <c r="AN76" i="75"/>
  <c r="AS77" i="39"/>
  <c r="AL77" i="39"/>
  <c r="AU77" i="39" s="1"/>
  <c r="AS32" i="39"/>
  <c r="AL32" i="39"/>
  <c r="AU32" i="39" s="1"/>
  <c r="AS72" i="39"/>
  <c r="AL72" i="39"/>
  <c r="AU72" i="39" s="1"/>
  <c r="AE82" i="77"/>
  <c r="W83" i="77"/>
  <c r="AF82" i="77"/>
  <c r="AO82" i="77" s="1"/>
  <c r="AG82" i="77"/>
  <c r="AP82" i="77" s="1"/>
  <c r="X80" i="78"/>
  <c r="Y80" i="78"/>
  <c r="AR81" i="26"/>
  <c r="AH82" i="73"/>
  <c r="AQ82" i="73" s="1"/>
  <c r="AH82" i="37"/>
  <c r="AQ82" i="37" s="1"/>
  <c r="Z80" i="46"/>
  <c r="AS50" i="39"/>
  <c r="AL50" i="39"/>
  <c r="AU50" i="39" s="1"/>
  <c r="X78" i="74"/>
  <c r="Y78" i="74"/>
  <c r="AS17" i="39"/>
  <c r="AL17" i="39"/>
  <c r="AU17" i="39" s="1"/>
  <c r="AI81" i="30"/>
  <c r="AN81" i="30"/>
  <c r="AI78" i="29"/>
  <c r="AN78" i="29"/>
  <c r="Y82" i="86"/>
  <c r="X82" i="86"/>
  <c r="AK45" i="83"/>
  <c r="AT45" i="83" s="1"/>
  <c r="AX14" i="83"/>
  <c r="S14" i="83" s="1"/>
  <c r="AC14" i="83" s="1"/>
  <c r="AB15" i="83" s="1"/>
  <c r="AX76" i="83"/>
  <c r="S76" i="83" s="1"/>
  <c r="AC76" i="83" s="1"/>
  <c r="AB77" i="83" s="1"/>
  <c r="AX70" i="83"/>
  <c r="S70" i="83" s="1"/>
  <c r="AC70" i="83" s="1"/>
  <c r="AB71" i="83" s="1"/>
  <c r="AX64" i="83"/>
  <c r="S64" i="83" s="1"/>
  <c r="AC64" i="83" s="1"/>
  <c r="AB65" i="83" s="1"/>
  <c r="AX58" i="83"/>
  <c r="S58" i="83" s="1"/>
  <c r="AC58" i="83" s="1"/>
  <c r="AB59" i="83" s="1"/>
  <c r="AX52" i="83"/>
  <c r="S52" i="83" s="1"/>
  <c r="AC52" i="83" s="1"/>
  <c r="AB53" i="83" s="1"/>
  <c r="AX46" i="83"/>
  <c r="S46" i="83" s="1"/>
  <c r="AC46" i="83" s="1"/>
  <c r="AB47" i="83" s="1"/>
  <c r="AX40" i="83"/>
  <c r="S40" i="83" s="1"/>
  <c r="AC40" i="83" s="1"/>
  <c r="AB41" i="83" s="1"/>
  <c r="AX34" i="83"/>
  <c r="S34" i="83" s="1"/>
  <c r="AC34" i="83" s="1"/>
  <c r="AB35" i="83" s="1"/>
  <c r="AX28" i="83"/>
  <c r="S28" i="83" s="1"/>
  <c r="AC28" i="83" s="1"/>
  <c r="AB29" i="83" s="1"/>
  <c r="AX22" i="83"/>
  <c r="S22" i="83" s="1"/>
  <c r="AC22" i="83" s="1"/>
  <c r="AB23" i="83" s="1"/>
  <c r="AX16" i="83"/>
  <c r="S16" i="83" s="1"/>
  <c r="AC16" i="83" s="1"/>
  <c r="AB17" i="83" s="1"/>
  <c r="AX10" i="83"/>
  <c r="S10" i="83" s="1"/>
  <c r="AC10" i="83" s="1"/>
  <c r="AB11" i="83" s="1"/>
  <c r="AX3" i="83"/>
  <c r="S3" i="83" s="1"/>
  <c r="AC3" i="83" s="1"/>
  <c r="AS19" i="39"/>
  <c r="AL19" i="39"/>
  <c r="AU19" i="39" s="1"/>
  <c r="AF82" i="38"/>
  <c r="AO82" i="38" s="1"/>
  <c r="W83" i="38"/>
  <c r="AG82" i="38"/>
  <c r="AP82" i="38" s="1"/>
  <c r="AE82" i="38"/>
  <c r="AS48" i="39"/>
  <c r="AL48" i="39"/>
  <c r="AU48" i="39" s="1"/>
  <c r="AN80" i="90"/>
  <c r="AI80" i="90"/>
  <c r="AS35" i="39"/>
  <c r="AL35" i="39"/>
  <c r="AU35" i="39" s="1"/>
  <c r="AS76" i="39"/>
  <c r="AL76" i="39"/>
  <c r="AU76" i="39" s="1"/>
  <c r="AH81" i="33"/>
  <c r="AQ81" i="33" s="1"/>
  <c r="AS71" i="39"/>
  <c r="AL71" i="39"/>
  <c r="AU71" i="39" s="1"/>
  <c r="Y77" i="89"/>
  <c r="X77" i="89"/>
  <c r="AH79" i="45"/>
  <c r="AQ79" i="45" s="1"/>
  <c r="AR80" i="41"/>
  <c r="AS73" i="39"/>
  <c r="AL73" i="39"/>
  <c r="AU73" i="39" s="1"/>
  <c r="AS65" i="39"/>
  <c r="AL65" i="39"/>
  <c r="AU65" i="39" s="1"/>
  <c r="W82" i="81"/>
  <c r="AE81" i="81"/>
  <c r="AF81" i="81"/>
  <c r="AO81" i="81" s="1"/>
  <c r="AG81" i="81"/>
  <c r="AP81" i="81" s="1"/>
  <c r="AI79" i="83"/>
  <c r="AN79" i="83"/>
  <c r="AN81" i="83" s="1"/>
  <c r="AS22" i="39"/>
  <c r="AL22" i="39"/>
  <c r="AU22" i="39" s="1"/>
  <c r="AS33" i="39"/>
  <c r="AL33" i="39"/>
  <c r="AU33" i="39" s="1"/>
  <c r="AI77" i="74"/>
  <c r="AN77" i="74"/>
  <c r="AH79" i="47"/>
  <c r="AQ79" i="47" s="1"/>
  <c r="AQ81" i="47" s="1"/>
  <c r="AZ3" i="47"/>
  <c r="AX3" i="47" s="1"/>
  <c r="S3" i="47" s="1"/>
  <c r="AC3" i="47" s="1"/>
  <c r="AX16" i="47"/>
  <c r="S16" i="47" s="1"/>
  <c r="AC16" i="47" s="1"/>
  <c r="AB17" i="47" s="1"/>
  <c r="AX23" i="47"/>
  <c r="S23" i="47" s="1"/>
  <c r="AC23" i="47" s="1"/>
  <c r="AB24" i="47" s="1"/>
  <c r="AX33" i="47"/>
  <c r="S33" i="47" s="1"/>
  <c r="AC33" i="47" s="1"/>
  <c r="AB34" i="47" s="1"/>
  <c r="AX35" i="47"/>
  <c r="S35" i="47" s="1"/>
  <c r="AC35" i="47" s="1"/>
  <c r="AB36" i="47" s="1"/>
  <c r="AX37" i="47"/>
  <c r="S37" i="47" s="1"/>
  <c r="AC37" i="47" s="1"/>
  <c r="AB38" i="47" s="1"/>
  <c r="AX43" i="47"/>
  <c r="S43" i="47" s="1"/>
  <c r="AC43" i="47" s="1"/>
  <c r="AB44" i="47" s="1"/>
  <c r="AX44" i="47"/>
  <c r="S44" i="47" s="1"/>
  <c r="AC44" i="47" s="1"/>
  <c r="AB45" i="47" s="1"/>
  <c r="AX45" i="47"/>
  <c r="S45" i="47" s="1"/>
  <c r="AC45" i="47" s="1"/>
  <c r="AB46" i="47" s="1"/>
  <c r="AX51" i="47"/>
  <c r="S51" i="47" s="1"/>
  <c r="AC51" i="47" s="1"/>
  <c r="AB52" i="47" s="1"/>
  <c r="AX53" i="47"/>
  <c r="S53" i="47" s="1"/>
  <c r="AC53" i="47" s="1"/>
  <c r="AB54" i="47" s="1"/>
  <c r="AX55" i="47"/>
  <c r="S55" i="47" s="1"/>
  <c r="AC55" i="47" s="1"/>
  <c r="AB56" i="47" s="1"/>
  <c r="AX57" i="47"/>
  <c r="S57" i="47" s="1"/>
  <c r="AC57" i="47" s="1"/>
  <c r="AB58" i="47" s="1"/>
  <c r="AX60" i="47"/>
  <c r="S60" i="47" s="1"/>
  <c r="AC60" i="47" s="1"/>
  <c r="AB61" i="47" s="1"/>
  <c r="AX61" i="47"/>
  <c r="S61" i="47" s="1"/>
  <c r="AC61" i="47" s="1"/>
  <c r="AB62" i="47" s="1"/>
  <c r="AX62" i="47"/>
  <c r="S62" i="47" s="1"/>
  <c r="AC62" i="47" s="1"/>
  <c r="AB63" i="47" s="1"/>
  <c r="AX63" i="47"/>
  <c r="S63" i="47" s="1"/>
  <c r="AC63" i="47" s="1"/>
  <c r="AB64" i="47" s="1"/>
  <c r="AX65" i="47"/>
  <c r="S65" i="47" s="1"/>
  <c r="AC65" i="47" s="1"/>
  <c r="AB66" i="47" s="1"/>
  <c r="AX67" i="47"/>
  <c r="S67" i="47" s="1"/>
  <c r="AC67" i="47" s="1"/>
  <c r="AB68" i="47" s="1"/>
  <c r="AX68" i="47"/>
  <c r="S68" i="47" s="1"/>
  <c r="AC68" i="47" s="1"/>
  <c r="AB69" i="47" s="1"/>
  <c r="AX69" i="47"/>
  <c r="S69" i="47" s="1"/>
  <c r="AC69" i="47" s="1"/>
  <c r="AB70" i="47" s="1"/>
  <c r="AX70" i="47"/>
  <c r="S70" i="47" s="1"/>
  <c r="AC70" i="47" s="1"/>
  <c r="AB71" i="47" s="1"/>
  <c r="AX71" i="47"/>
  <c r="S71" i="47" s="1"/>
  <c r="AC71" i="47" s="1"/>
  <c r="AB72" i="47" s="1"/>
  <c r="AX73" i="47"/>
  <c r="S73" i="47" s="1"/>
  <c r="AC73" i="47" s="1"/>
  <c r="AB74" i="47" s="1"/>
  <c r="AX76" i="47"/>
  <c r="S76" i="47" s="1"/>
  <c r="AC76" i="47" s="1"/>
  <c r="AB77" i="47" s="1"/>
  <c r="AX75" i="47"/>
  <c r="S75" i="47" s="1"/>
  <c r="AC75" i="47" s="1"/>
  <c r="AB76" i="47" s="1"/>
  <c r="AX74" i="47"/>
  <c r="S74" i="47" s="1"/>
  <c r="AC74" i="47" s="1"/>
  <c r="AB75" i="47" s="1"/>
  <c r="AX77" i="47"/>
  <c r="S77" i="47" s="1"/>
  <c r="AC77" i="47" s="1"/>
  <c r="AB78" i="47" s="1"/>
  <c r="AX78" i="47"/>
  <c r="S78" i="47" s="1"/>
  <c r="AC78" i="47" s="1"/>
  <c r="AB79" i="47" s="1"/>
  <c r="AK51" i="83"/>
  <c r="AT51" i="83" s="1"/>
  <c r="AJ51" i="83"/>
  <c r="AS16" i="39"/>
  <c r="AL16" i="39"/>
  <c r="AU16" i="39" s="1"/>
  <c r="Z82" i="26"/>
  <c r="AX74" i="83"/>
  <c r="S74" i="83" s="1"/>
  <c r="AC74" i="83" s="1"/>
  <c r="AB75" i="83" s="1"/>
  <c r="AX69" i="83"/>
  <c r="S69" i="83" s="1"/>
  <c r="AC69" i="83" s="1"/>
  <c r="AB70" i="83" s="1"/>
  <c r="AX63" i="83"/>
  <c r="S63" i="83" s="1"/>
  <c r="AC63" i="83" s="1"/>
  <c r="AB64" i="83" s="1"/>
  <c r="AX57" i="83"/>
  <c r="S57" i="83" s="1"/>
  <c r="AC57" i="83" s="1"/>
  <c r="AB58" i="83" s="1"/>
  <c r="AX51" i="83"/>
  <c r="S51" i="83" s="1"/>
  <c r="AC51" i="83" s="1"/>
  <c r="AB52" i="83" s="1"/>
  <c r="AX45" i="83"/>
  <c r="S45" i="83" s="1"/>
  <c r="AC45" i="83" s="1"/>
  <c r="AB46" i="83" s="1"/>
  <c r="AX39" i="83"/>
  <c r="S39" i="83" s="1"/>
  <c r="AC39" i="83" s="1"/>
  <c r="AB40" i="83" s="1"/>
  <c r="AX33" i="83"/>
  <c r="S33" i="83" s="1"/>
  <c r="AC33" i="83" s="1"/>
  <c r="AB34" i="83" s="1"/>
  <c r="AX27" i="83"/>
  <c r="S27" i="83" s="1"/>
  <c r="AC27" i="83" s="1"/>
  <c r="AB28" i="83" s="1"/>
  <c r="AX21" i="83"/>
  <c r="S21" i="83" s="1"/>
  <c r="AC21" i="83" s="1"/>
  <c r="AB22" i="83" s="1"/>
  <c r="AX15" i="83"/>
  <c r="S15" i="83" s="1"/>
  <c r="AC15" i="83" s="1"/>
  <c r="AB16" i="83" s="1"/>
  <c r="AX9" i="83"/>
  <c r="S9" i="83" s="1"/>
  <c r="AC9" i="83" s="1"/>
  <c r="AB10" i="83" s="1"/>
  <c r="AS8" i="39"/>
  <c r="AL8" i="39"/>
  <c r="AU8" i="39" s="1"/>
  <c r="X81" i="93"/>
  <c r="Y81" i="93"/>
  <c r="AS11" i="39"/>
  <c r="AL11" i="39"/>
  <c r="AU11" i="39" s="1"/>
  <c r="AS10" i="39"/>
  <c r="AL10" i="39"/>
  <c r="AU10" i="39" s="1"/>
  <c r="AS38" i="39"/>
  <c r="AL38" i="39"/>
  <c r="AU38" i="39" s="1"/>
  <c r="AS6" i="39"/>
  <c r="AL6" i="39"/>
  <c r="AU6" i="39" s="1"/>
  <c r="AS41" i="39"/>
  <c r="AL41" i="39"/>
  <c r="AU41" i="39" s="1"/>
  <c r="AS40" i="39"/>
  <c r="AL40" i="39"/>
  <c r="AU40" i="39" s="1"/>
  <c r="AR81" i="42"/>
  <c r="Z79" i="45"/>
  <c r="AS70" i="39"/>
  <c r="AL70" i="39"/>
  <c r="AU70" i="39" s="1"/>
  <c r="AS62" i="39"/>
  <c r="AL62" i="39"/>
  <c r="AU62" i="39" s="1"/>
  <c r="AR76" i="94"/>
  <c r="AS23" i="39"/>
  <c r="AL23" i="39"/>
  <c r="AU23" i="39" s="1"/>
  <c r="AR79" i="46"/>
  <c r="W83" i="73"/>
  <c r="AG82" i="73"/>
  <c r="AP82" i="73" s="1"/>
  <c r="AE82" i="73"/>
  <c r="AF82" i="73"/>
  <c r="AO82" i="73" s="1"/>
  <c r="AR80" i="81"/>
  <c r="AS14" i="39"/>
  <c r="AL14" i="39"/>
  <c r="AU14" i="39" s="1"/>
  <c r="AE79" i="47"/>
  <c r="AF79" i="47"/>
  <c r="AO79" i="47" s="1"/>
  <c r="AO81" i="47" s="1"/>
  <c r="AX79" i="47"/>
  <c r="S79" i="47" s="1"/>
  <c r="AC79" i="47" s="1"/>
  <c r="AG79" i="47"/>
  <c r="AP79" i="47" s="1"/>
  <c r="AP81" i="47" s="1"/>
  <c r="AX72" i="47" l="1"/>
  <c r="S72" i="47" s="1"/>
  <c r="AC72" i="47" s="1"/>
  <c r="AB73" i="47" s="1"/>
  <c r="AX66" i="47"/>
  <c r="S66" i="47" s="1"/>
  <c r="AC66" i="47" s="1"/>
  <c r="AB67" i="47" s="1"/>
  <c r="AX59" i="47"/>
  <c r="S59" i="47" s="1"/>
  <c r="AC59" i="47" s="1"/>
  <c r="AB60" i="47" s="1"/>
  <c r="AX50" i="47"/>
  <c r="S50" i="47" s="1"/>
  <c r="AC50" i="47" s="1"/>
  <c r="AB51" i="47" s="1"/>
  <c r="AX41" i="47"/>
  <c r="S41" i="47" s="1"/>
  <c r="AC41" i="47" s="1"/>
  <c r="AB42" i="47" s="1"/>
  <c r="AX32" i="47"/>
  <c r="S32" i="47" s="1"/>
  <c r="AC32" i="47" s="1"/>
  <c r="AB33" i="47" s="1"/>
  <c r="AX49" i="47"/>
  <c r="S49" i="47" s="1"/>
  <c r="AC49" i="47" s="1"/>
  <c r="AB50" i="47" s="1"/>
  <c r="AX39" i="47"/>
  <c r="S39" i="47" s="1"/>
  <c r="AC39" i="47" s="1"/>
  <c r="AB40" i="47" s="1"/>
  <c r="AX31" i="47"/>
  <c r="S31" i="47" s="1"/>
  <c r="AC31" i="47" s="1"/>
  <c r="AB32" i="47" s="1"/>
  <c r="Z81" i="93"/>
  <c r="AX56" i="47"/>
  <c r="S56" i="47" s="1"/>
  <c r="AC56" i="47" s="1"/>
  <c r="AB57" i="47" s="1"/>
  <c r="AX47" i="47"/>
  <c r="S47" i="47" s="1"/>
  <c r="AC47" i="47" s="1"/>
  <c r="AB48" i="47" s="1"/>
  <c r="AX38" i="47"/>
  <c r="S38" i="47" s="1"/>
  <c r="AC38" i="47" s="1"/>
  <c r="AB39" i="47" s="1"/>
  <c r="AX29" i="47"/>
  <c r="S29" i="47" s="1"/>
  <c r="AC29" i="47" s="1"/>
  <c r="AB30" i="47" s="1"/>
  <c r="AX25" i="47"/>
  <c r="S25" i="47" s="1"/>
  <c r="AC25" i="47" s="1"/>
  <c r="AB26" i="47" s="1"/>
  <c r="AX18" i="47"/>
  <c r="S18" i="47" s="1"/>
  <c r="AC18" i="47" s="1"/>
  <c r="AB19" i="47" s="1"/>
  <c r="AX11" i="47"/>
  <c r="S11" i="47" s="1"/>
  <c r="AC11" i="47" s="1"/>
  <c r="AB12" i="47" s="1"/>
  <c r="AX54" i="47"/>
  <c r="S54" i="47" s="1"/>
  <c r="AC54" i="47" s="1"/>
  <c r="AB55" i="47" s="1"/>
  <c r="AX48" i="47"/>
  <c r="S48" i="47" s="1"/>
  <c r="AC48" i="47" s="1"/>
  <c r="AB49" i="47" s="1"/>
  <c r="AX42" i="47"/>
  <c r="S42" i="47" s="1"/>
  <c r="AC42" i="47" s="1"/>
  <c r="AB43" i="47" s="1"/>
  <c r="AX36" i="47"/>
  <c r="S36" i="47" s="1"/>
  <c r="AC36" i="47" s="1"/>
  <c r="AB37" i="47" s="1"/>
  <c r="AX30" i="47"/>
  <c r="S30" i="47" s="1"/>
  <c r="AC30" i="47" s="1"/>
  <c r="AB31" i="47" s="1"/>
  <c r="AX24" i="47"/>
  <c r="S24" i="47" s="1"/>
  <c r="AC24" i="47" s="1"/>
  <c r="AB25" i="47" s="1"/>
  <c r="AX17" i="47"/>
  <c r="S17" i="47" s="1"/>
  <c r="AC17" i="47" s="1"/>
  <c r="AB18" i="47" s="1"/>
  <c r="AX5" i="47"/>
  <c r="S5" i="47" s="1"/>
  <c r="AC5" i="47" s="1"/>
  <c r="AB6" i="47" s="1"/>
  <c r="Z80" i="78"/>
  <c r="AX64" i="47"/>
  <c r="S64" i="47" s="1"/>
  <c r="AC64" i="47" s="1"/>
  <c r="AB65" i="47" s="1"/>
  <c r="AX58" i="47"/>
  <c r="S58" i="47" s="1"/>
  <c r="AC58" i="47" s="1"/>
  <c r="AB59" i="47" s="1"/>
  <c r="AX52" i="47"/>
  <c r="S52" i="47" s="1"/>
  <c r="AC52" i="47" s="1"/>
  <c r="AB53" i="47" s="1"/>
  <c r="AX46" i="47"/>
  <c r="S46" i="47" s="1"/>
  <c r="AC46" i="47" s="1"/>
  <c r="AB47" i="47" s="1"/>
  <c r="AX40" i="47"/>
  <c r="S40" i="47" s="1"/>
  <c r="AC40" i="47" s="1"/>
  <c r="AB41" i="47" s="1"/>
  <c r="AX34" i="47"/>
  <c r="S34" i="47" s="1"/>
  <c r="AC34" i="47" s="1"/>
  <c r="AB35" i="47" s="1"/>
  <c r="AX28" i="47"/>
  <c r="S28" i="47" s="1"/>
  <c r="AC28" i="47" s="1"/>
  <c r="AB29" i="47" s="1"/>
  <c r="AX22" i="47"/>
  <c r="S22" i="47" s="1"/>
  <c r="AC22" i="47" s="1"/>
  <c r="AB23" i="47" s="1"/>
  <c r="AX14" i="47"/>
  <c r="S14" i="47" s="1"/>
  <c r="AC14" i="47" s="1"/>
  <c r="AB15" i="47" s="1"/>
  <c r="AX27" i="47"/>
  <c r="S27" i="47" s="1"/>
  <c r="AC27" i="47" s="1"/>
  <c r="AB28" i="47" s="1"/>
  <c r="AX20" i="47"/>
  <c r="S20" i="47" s="1"/>
  <c r="AC20" i="47" s="1"/>
  <c r="AB21" i="47" s="1"/>
  <c r="AX13" i="47"/>
  <c r="S13" i="47" s="1"/>
  <c r="AC13" i="47" s="1"/>
  <c r="AB14" i="47" s="1"/>
  <c r="AX26" i="47"/>
  <c r="S26" i="47" s="1"/>
  <c r="AC26" i="47" s="1"/>
  <c r="AB27" i="47" s="1"/>
  <c r="AX19" i="47"/>
  <c r="S19" i="47" s="1"/>
  <c r="AC19" i="47" s="1"/>
  <c r="AB20" i="47" s="1"/>
  <c r="AX12" i="47"/>
  <c r="S12" i="47" s="1"/>
  <c r="AC12" i="47" s="1"/>
  <c r="AB13" i="47" s="1"/>
  <c r="Z78" i="74"/>
  <c r="AE78" i="74" s="1"/>
  <c r="Z81" i="90"/>
  <c r="Z81" i="82"/>
  <c r="AX8" i="47"/>
  <c r="S8" i="47" s="1"/>
  <c r="AC8" i="47" s="1"/>
  <c r="AB9" i="47" s="1"/>
  <c r="AX7" i="47"/>
  <c r="S7" i="47" s="1"/>
  <c r="AC7" i="47" s="1"/>
  <c r="AB8" i="47" s="1"/>
  <c r="AX4" i="47"/>
  <c r="S4" i="47" s="1"/>
  <c r="AC4" i="47" s="1"/>
  <c r="AB5" i="47" s="1"/>
  <c r="AJ5" i="47" s="1"/>
  <c r="AX10" i="47"/>
  <c r="S10" i="47" s="1"/>
  <c r="AC10" i="47" s="1"/>
  <c r="AB11" i="47" s="1"/>
  <c r="AJ45" i="83"/>
  <c r="AX6" i="47"/>
  <c r="S6" i="47" s="1"/>
  <c r="AC6" i="47" s="1"/>
  <c r="AB7" i="47" s="1"/>
  <c r="AG81" i="82"/>
  <c r="AP81" i="82" s="1"/>
  <c r="AF81" i="82"/>
  <c r="AO81" i="82" s="1"/>
  <c r="W82" i="82"/>
  <c r="AE81" i="82"/>
  <c r="AJ3" i="47"/>
  <c r="AB4" i="47"/>
  <c r="AK63" i="47"/>
  <c r="AT63" i="47" s="1"/>
  <c r="AJ63" i="47"/>
  <c r="AJ45" i="47"/>
  <c r="AK45" i="47"/>
  <c r="AT45" i="47" s="1"/>
  <c r="AK21" i="47"/>
  <c r="AT21" i="47" s="1"/>
  <c r="AI81" i="81"/>
  <c r="AN81" i="81"/>
  <c r="AJ23" i="83"/>
  <c r="AK23" i="83"/>
  <c r="AT23" i="83" s="1"/>
  <c r="AJ59" i="83"/>
  <c r="AK59" i="83"/>
  <c r="AT59" i="83" s="1"/>
  <c r="AS45" i="83"/>
  <c r="AL45" i="83"/>
  <c r="AU45" i="83" s="1"/>
  <c r="AG78" i="74"/>
  <c r="AP78" i="74" s="1"/>
  <c r="AF78" i="74"/>
  <c r="AO78" i="74" s="1"/>
  <c r="W79" i="74"/>
  <c r="AF80" i="78"/>
  <c r="AO80" i="78" s="1"/>
  <c r="AE80" i="78"/>
  <c r="W81" i="78"/>
  <c r="AG80" i="78"/>
  <c r="AP80" i="78" s="1"/>
  <c r="AF81" i="90"/>
  <c r="AO81" i="90" s="1"/>
  <c r="AG81" i="90"/>
  <c r="AP81" i="90" s="1"/>
  <c r="AE81" i="90"/>
  <c r="W82" i="90"/>
  <c r="AR78" i="27"/>
  <c r="AJ36" i="83"/>
  <c r="AK36" i="83"/>
  <c r="AT36" i="83" s="1"/>
  <c r="AJ72" i="83"/>
  <c r="AK72" i="83"/>
  <c r="AT72" i="83" s="1"/>
  <c r="AJ69" i="83"/>
  <c r="AJ31" i="83"/>
  <c r="AK31" i="83"/>
  <c r="AT31" i="83" s="1"/>
  <c r="AJ67" i="83"/>
  <c r="AK67" i="83"/>
  <c r="AT67" i="83" s="1"/>
  <c r="AE81" i="41"/>
  <c r="W82" i="41"/>
  <c r="AF81" i="41"/>
  <c r="AO81" i="41" s="1"/>
  <c r="AG81" i="41"/>
  <c r="AP81" i="41" s="1"/>
  <c r="AJ32" i="83"/>
  <c r="AK32" i="83"/>
  <c r="AT32" i="83" s="1"/>
  <c r="AJ68" i="83"/>
  <c r="AK68" i="83"/>
  <c r="AT68" i="83" s="1"/>
  <c r="AJ9" i="83"/>
  <c r="AK9" i="83"/>
  <c r="AT9" i="83" s="1"/>
  <c r="AJ5" i="83"/>
  <c r="W82" i="93"/>
  <c r="AG81" i="93"/>
  <c r="AP81" i="93" s="1"/>
  <c r="AF81" i="93"/>
  <c r="AO81" i="93" s="1"/>
  <c r="AE81" i="93"/>
  <c r="AS51" i="83"/>
  <c r="AL51" i="83"/>
  <c r="AU51" i="83" s="1"/>
  <c r="AJ33" i="47"/>
  <c r="AK33" i="47"/>
  <c r="AT33" i="47" s="1"/>
  <c r="AJ34" i="83"/>
  <c r="AK34" i="83"/>
  <c r="AT34" i="83" s="1"/>
  <c r="AJ70" i="83"/>
  <c r="AK70" i="83"/>
  <c r="AT70" i="83" s="1"/>
  <c r="AJ74" i="47"/>
  <c r="AK74" i="47"/>
  <c r="AT74" i="47" s="1"/>
  <c r="AK68" i="47"/>
  <c r="AT68" i="47" s="1"/>
  <c r="AJ68" i="47"/>
  <c r="AK62" i="47"/>
  <c r="AT62" i="47" s="1"/>
  <c r="AJ62" i="47"/>
  <c r="AJ56" i="47"/>
  <c r="AK56" i="47"/>
  <c r="AT56" i="47" s="1"/>
  <c r="AK50" i="47"/>
  <c r="AT50" i="47" s="1"/>
  <c r="AJ50" i="47"/>
  <c r="AK44" i="47"/>
  <c r="AT44" i="47" s="1"/>
  <c r="AJ44" i="47"/>
  <c r="AK38" i="47"/>
  <c r="AT38" i="47" s="1"/>
  <c r="AJ38" i="47"/>
  <c r="AK32" i="47"/>
  <c r="AT32" i="47" s="1"/>
  <c r="AJ32" i="47"/>
  <c r="AK26" i="47"/>
  <c r="AT26" i="47" s="1"/>
  <c r="AJ26" i="47"/>
  <c r="AK20" i="47"/>
  <c r="AT20" i="47" s="1"/>
  <c r="AJ20" i="47"/>
  <c r="AK14" i="47"/>
  <c r="AT14" i="47" s="1"/>
  <c r="AJ14" i="47"/>
  <c r="AJ8" i="47"/>
  <c r="AK8" i="47"/>
  <c r="AT8" i="47" s="1"/>
  <c r="AJ29" i="83"/>
  <c r="AK29" i="83"/>
  <c r="AT29" i="83" s="1"/>
  <c r="AJ65" i="83"/>
  <c r="AK65" i="83"/>
  <c r="AT65" i="83" s="1"/>
  <c r="AH82" i="86"/>
  <c r="AQ82" i="86" s="1"/>
  <c r="AR81" i="30"/>
  <c r="AR76" i="75"/>
  <c r="AK6" i="83"/>
  <c r="AT6" i="83" s="1"/>
  <c r="AJ6" i="83"/>
  <c r="AK42" i="83"/>
  <c r="AT42" i="83" s="1"/>
  <c r="AJ42" i="83"/>
  <c r="AJ78" i="83"/>
  <c r="AK78" i="83"/>
  <c r="AT78" i="83" s="1"/>
  <c r="AR81" i="86"/>
  <c r="AG82" i="42"/>
  <c r="AP82" i="42" s="1"/>
  <c r="AF82" i="42"/>
  <c r="AO82" i="42" s="1"/>
  <c r="AE82" i="42"/>
  <c r="W83" i="42"/>
  <c r="AK37" i="83"/>
  <c r="AT37" i="83" s="1"/>
  <c r="AJ37" i="83"/>
  <c r="AJ73" i="83"/>
  <c r="AK73" i="83"/>
  <c r="AT73" i="83" s="1"/>
  <c r="AJ38" i="83"/>
  <c r="AK38" i="83"/>
  <c r="AT38" i="83" s="1"/>
  <c r="AJ74" i="83"/>
  <c r="AK74" i="83"/>
  <c r="AT74" i="83" s="1"/>
  <c r="AJ63" i="83"/>
  <c r="AJ39" i="83"/>
  <c r="AI82" i="37"/>
  <c r="AN82" i="37"/>
  <c r="AJ28" i="83"/>
  <c r="AK28" i="83"/>
  <c r="AT28" i="83" s="1"/>
  <c r="AJ27" i="47"/>
  <c r="AK27" i="47"/>
  <c r="AT27" i="47" s="1"/>
  <c r="Y83" i="73"/>
  <c r="X83" i="73"/>
  <c r="AJ40" i="83"/>
  <c r="AK40" i="83"/>
  <c r="AT40" i="83" s="1"/>
  <c r="AJ75" i="83"/>
  <c r="AK75" i="83"/>
  <c r="AT75" i="83" s="1"/>
  <c r="AJ79" i="47"/>
  <c r="AS79" i="47" s="1"/>
  <c r="AK79" i="47"/>
  <c r="AT79" i="47" s="1"/>
  <c r="AJ73" i="47"/>
  <c r="AK73" i="47"/>
  <c r="AT73" i="47" s="1"/>
  <c r="AJ67" i="47"/>
  <c r="AK67" i="47"/>
  <c r="AT67" i="47" s="1"/>
  <c r="AJ61" i="47"/>
  <c r="AK61" i="47"/>
  <c r="AT61" i="47" s="1"/>
  <c r="AJ55" i="47"/>
  <c r="AK55" i="47"/>
  <c r="AT55" i="47" s="1"/>
  <c r="AJ49" i="47"/>
  <c r="AK49" i="47"/>
  <c r="AT49" i="47" s="1"/>
  <c r="AJ43" i="47"/>
  <c r="AK43" i="47"/>
  <c r="AT43" i="47" s="1"/>
  <c r="AJ37" i="47"/>
  <c r="AK37" i="47"/>
  <c r="AT37" i="47" s="1"/>
  <c r="AJ31" i="47"/>
  <c r="AK31" i="47"/>
  <c r="AT31" i="47" s="1"/>
  <c r="AJ25" i="47"/>
  <c r="AK25" i="47"/>
  <c r="AT25" i="47" s="1"/>
  <c r="AJ19" i="47"/>
  <c r="AK19" i="47"/>
  <c r="AT19" i="47" s="1"/>
  <c r="AJ13" i="47"/>
  <c r="AK13" i="47"/>
  <c r="AT13" i="47" s="1"/>
  <c r="AJ7" i="47"/>
  <c r="AK7" i="47"/>
  <c r="AT7" i="47" s="1"/>
  <c r="X82" i="81"/>
  <c r="Y82" i="81"/>
  <c r="AH77" i="89"/>
  <c r="AQ77" i="89" s="1"/>
  <c r="AI82" i="38"/>
  <c r="AN82" i="38"/>
  <c r="AJ35" i="83"/>
  <c r="AK35" i="83"/>
  <c r="AT35" i="83" s="1"/>
  <c r="AJ71" i="83"/>
  <c r="AK71" i="83"/>
  <c r="AT71" i="83" s="1"/>
  <c r="AJ12" i="83"/>
  <c r="AK12" i="83"/>
  <c r="AT12" i="83" s="1"/>
  <c r="AK48" i="83"/>
  <c r="AT48" i="83" s="1"/>
  <c r="AJ48" i="83"/>
  <c r="AF77" i="94"/>
  <c r="AO77" i="94" s="1"/>
  <c r="AG77" i="94"/>
  <c r="AP77" i="94" s="1"/>
  <c r="W78" i="94"/>
  <c r="AE77" i="94"/>
  <c r="AJ7" i="83"/>
  <c r="AK7" i="83"/>
  <c r="AT7" i="83" s="1"/>
  <c r="AJ43" i="83"/>
  <c r="AK43" i="83"/>
  <c r="AT43" i="83" s="1"/>
  <c r="AJ79" i="83"/>
  <c r="AS79" i="83" s="1"/>
  <c r="AK79" i="83"/>
  <c r="AT79" i="83" s="1"/>
  <c r="AH82" i="30"/>
  <c r="AQ82" i="30" s="1"/>
  <c r="AS4" i="39"/>
  <c r="AL4" i="39"/>
  <c r="AU4" i="39" s="1"/>
  <c r="AJ8" i="83"/>
  <c r="AK8" i="83"/>
  <c r="AT8" i="83" s="1"/>
  <c r="AJ44" i="83"/>
  <c r="AK44" i="83"/>
  <c r="AT44" i="83" s="1"/>
  <c r="Y79" i="35"/>
  <c r="X79" i="35"/>
  <c r="AK77" i="47"/>
  <c r="AT77" i="47" s="1"/>
  <c r="AJ77" i="47"/>
  <c r="AJ39" i="47"/>
  <c r="AK39" i="47"/>
  <c r="AT39" i="47" s="1"/>
  <c r="AJ10" i="83"/>
  <c r="AK10" i="83"/>
  <c r="AT10" i="83" s="1"/>
  <c r="AK46" i="83"/>
  <c r="AT46" i="83" s="1"/>
  <c r="AJ46" i="83"/>
  <c r="AE82" i="26"/>
  <c r="W83" i="26"/>
  <c r="AG82" i="26"/>
  <c r="AP82" i="26" s="1"/>
  <c r="AF82" i="26"/>
  <c r="AO82" i="26" s="1"/>
  <c r="AJ78" i="47"/>
  <c r="AK78" i="47"/>
  <c r="AT78" i="47" s="1"/>
  <c r="AK72" i="47"/>
  <c r="AT72" i="47" s="1"/>
  <c r="AJ72" i="47"/>
  <c r="AJ66" i="47"/>
  <c r="AK66" i="47"/>
  <c r="AT66" i="47" s="1"/>
  <c r="AJ60" i="47"/>
  <c r="AK60" i="47"/>
  <c r="AT60" i="47" s="1"/>
  <c r="AK54" i="47"/>
  <c r="AT54" i="47" s="1"/>
  <c r="AJ54" i="47"/>
  <c r="AJ48" i="47"/>
  <c r="AK48" i="47"/>
  <c r="AT48" i="47" s="1"/>
  <c r="AJ42" i="47"/>
  <c r="AK42" i="47"/>
  <c r="AT42" i="47" s="1"/>
  <c r="AJ36" i="47"/>
  <c r="AK36" i="47"/>
  <c r="AT36" i="47" s="1"/>
  <c r="AJ30" i="47"/>
  <c r="AK30" i="47"/>
  <c r="AT30" i="47" s="1"/>
  <c r="AJ24" i="47"/>
  <c r="AK24" i="47"/>
  <c r="AT24" i="47" s="1"/>
  <c r="AJ18" i="47"/>
  <c r="AK18" i="47"/>
  <c r="AT18" i="47" s="1"/>
  <c r="AJ12" i="47"/>
  <c r="AK12" i="47"/>
  <c r="AT12" i="47" s="1"/>
  <c r="AJ6" i="47"/>
  <c r="AK6" i="47"/>
  <c r="AT6" i="47" s="1"/>
  <c r="AR77" i="74"/>
  <c r="AR79" i="83"/>
  <c r="AR81" i="83" s="1"/>
  <c r="AB4" i="83"/>
  <c r="AJ3" i="83"/>
  <c r="AJ41" i="83"/>
  <c r="AK41" i="83"/>
  <c r="AT41" i="83" s="1"/>
  <c r="AJ77" i="83"/>
  <c r="AK77" i="83"/>
  <c r="AT77" i="83" s="1"/>
  <c r="Z82" i="86"/>
  <c r="AG80" i="46"/>
  <c r="AP80" i="46" s="1"/>
  <c r="AF80" i="46"/>
  <c r="AO80" i="46" s="1"/>
  <c r="AE80" i="46"/>
  <c r="W81" i="46"/>
  <c r="AK18" i="83"/>
  <c r="AT18" i="83" s="1"/>
  <c r="AJ18" i="83"/>
  <c r="AJ54" i="83"/>
  <c r="AK54" i="83"/>
  <c r="AT54" i="83" s="1"/>
  <c r="AR80" i="82"/>
  <c r="AJ13" i="83"/>
  <c r="AK13" i="83"/>
  <c r="AT13" i="83" s="1"/>
  <c r="AJ49" i="83"/>
  <c r="AK49" i="83"/>
  <c r="AT49" i="83" s="1"/>
  <c r="Z82" i="30"/>
  <c r="AH77" i="75"/>
  <c r="AQ77" i="75" s="1"/>
  <c r="AH82" i="25"/>
  <c r="AQ82" i="25" s="1"/>
  <c r="AJ14" i="83"/>
  <c r="AK14" i="83"/>
  <c r="AT14" i="83" s="1"/>
  <c r="AJ50" i="83"/>
  <c r="AK50" i="83"/>
  <c r="AT50" i="83" s="1"/>
  <c r="AH79" i="29"/>
  <c r="AQ79" i="29" s="1"/>
  <c r="Y82" i="33"/>
  <c r="X82" i="33"/>
  <c r="Y82" i="85"/>
  <c r="X82" i="85"/>
  <c r="AJ69" i="47"/>
  <c r="AK69" i="47"/>
  <c r="AT69" i="47" s="1"/>
  <c r="AJ51" i="47"/>
  <c r="AK51" i="47"/>
  <c r="AT51" i="47" s="1"/>
  <c r="AK15" i="47"/>
  <c r="AT15" i="47" s="1"/>
  <c r="AJ16" i="83"/>
  <c r="AK16" i="83"/>
  <c r="AT16" i="83" s="1"/>
  <c r="AJ52" i="83"/>
  <c r="AK52" i="83"/>
  <c r="AT52" i="83" s="1"/>
  <c r="AJ75" i="47"/>
  <c r="AK75" i="47"/>
  <c r="AT75" i="47" s="1"/>
  <c r="AK71" i="47"/>
  <c r="AT71" i="47" s="1"/>
  <c r="AJ71" i="47"/>
  <c r="AJ65" i="47"/>
  <c r="AK65" i="47"/>
  <c r="AT65" i="47" s="1"/>
  <c r="AK59" i="47"/>
  <c r="AT59" i="47" s="1"/>
  <c r="AJ59" i="47"/>
  <c r="AK53" i="47"/>
  <c r="AT53" i="47" s="1"/>
  <c r="AJ53" i="47"/>
  <c r="AK47" i="47"/>
  <c r="AT47" i="47" s="1"/>
  <c r="AJ47" i="47"/>
  <c r="AK41" i="47"/>
  <c r="AT41" i="47" s="1"/>
  <c r="AJ41" i="47"/>
  <c r="AK35" i="47"/>
  <c r="AT35" i="47" s="1"/>
  <c r="AJ35" i="47"/>
  <c r="AK29" i="47"/>
  <c r="AT29" i="47" s="1"/>
  <c r="AJ29" i="47"/>
  <c r="AK23" i="47"/>
  <c r="AT23" i="47" s="1"/>
  <c r="AJ23" i="47"/>
  <c r="AK17" i="47"/>
  <c r="AT17" i="47" s="1"/>
  <c r="AJ17" i="47"/>
  <c r="AK11" i="47"/>
  <c r="AT11" i="47" s="1"/>
  <c r="AJ11" i="47"/>
  <c r="Z77" i="89"/>
  <c r="AR80" i="90"/>
  <c r="AJ11" i="83"/>
  <c r="AK11" i="83"/>
  <c r="AT11" i="83" s="1"/>
  <c r="AJ47" i="83"/>
  <c r="AK47" i="83"/>
  <c r="AT47" i="83" s="1"/>
  <c r="AK15" i="83"/>
  <c r="AT15" i="83" s="1"/>
  <c r="AJ15" i="83"/>
  <c r="X83" i="77"/>
  <c r="Z83" i="77" s="1"/>
  <c r="Y83" i="77"/>
  <c r="AH81" i="90"/>
  <c r="AQ81" i="90" s="1"/>
  <c r="AR81" i="25"/>
  <c r="AK24" i="83"/>
  <c r="AT24" i="83" s="1"/>
  <c r="AJ24" i="83"/>
  <c r="AK60" i="83"/>
  <c r="AT60" i="83" s="1"/>
  <c r="AJ60" i="83"/>
  <c r="AJ27" i="83"/>
  <c r="AH79" i="27"/>
  <c r="AQ79" i="27" s="1"/>
  <c r="AQ81" i="27" s="1"/>
  <c r="AZ3" i="27"/>
  <c r="AX5" i="27" s="1"/>
  <c r="S5" i="27" s="1"/>
  <c r="AC5" i="27" s="1"/>
  <c r="AB6" i="27" s="1"/>
  <c r="AX20" i="27"/>
  <c r="S20" i="27" s="1"/>
  <c r="AC20" i="27" s="1"/>
  <c r="AB21" i="27" s="1"/>
  <c r="AX21" i="27"/>
  <c r="S21" i="27" s="1"/>
  <c r="AC21" i="27" s="1"/>
  <c r="AB22" i="27" s="1"/>
  <c r="AX22" i="27"/>
  <c r="S22" i="27" s="1"/>
  <c r="AC22" i="27" s="1"/>
  <c r="AB23" i="27" s="1"/>
  <c r="AX26" i="27"/>
  <c r="S26" i="27" s="1"/>
  <c r="AC26" i="27" s="1"/>
  <c r="AB27" i="27" s="1"/>
  <c r="AX27" i="27"/>
  <c r="S27" i="27" s="1"/>
  <c r="AC27" i="27" s="1"/>
  <c r="AB28" i="27" s="1"/>
  <c r="AX28" i="27"/>
  <c r="S28" i="27" s="1"/>
  <c r="AC28" i="27" s="1"/>
  <c r="AB29" i="27" s="1"/>
  <c r="AX32" i="27"/>
  <c r="S32" i="27" s="1"/>
  <c r="AC32" i="27" s="1"/>
  <c r="AB33" i="27" s="1"/>
  <c r="AX33" i="27"/>
  <c r="S33" i="27" s="1"/>
  <c r="AC33" i="27" s="1"/>
  <c r="AB34" i="27" s="1"/>
  <c r="AX34" i="27"/>
  <c r="S34" i="27" s="1"/>
  <c r="AC34" i="27" s="1"/>
  <c r="AB35" i="27" s="1"/>
  <c r="AX38" i="27"/>
  <c r="S38" i="27" s="1"/>
  <c r="AC38" i="27" s="1"/>
  <c r="AB39" i="27" s="1"/>
  <c r="AX39" i="27"/>
  <c r="S39" i="27" s="1"/>
  <c r="AC39" i="27" s="1"/>
  <c r="AB40" i="27" s="1"/>
  <c r="AX40" i="27"/>
  <c r="S40" i="27" s="1"/>
  <c r="AC40" i="27" s="1"/>
  <c r="AB41" i="27" s="1"/>
  <c r="AX41" i="27"/>
  <c r="S41" i="27" s="1"/>
  <c r="AC41" i="27" s="1"/>
  <c r="AB42" i="27" s="1"/>
  <c r="AX42" i="27"/>
  <c r="S42" i="27" s="1"/>
  <c r="AC42" i="27" s="1"/>
  <c r="AB43" i="27" s="1"/>
  <c r="AX43" i="27"/>
  <c r="S43" i="27" s="1"/>
  <c r="AC43" i="27" s="1"/>
  <c r="AB44" i="27" s="1"/>
  <c r="AX44" i="27"/>
  <c r="S44" i="27" s="1"/>
  <c r="AC44" i="27" s="1"/>
  <c r="AB45" i="27" s="1"/>
  <c r="AX45" i="27"/>
  <c r="S45" i="27" s="1"/>
  <c r="AC45" i="27" s="1"/>
  <c r="AB46" i="27" s="1"/>
  <c r="AX46" i="27"/>
  <c r="S46" i="27" s="1"/>
  <c r="AC46" i="27" s="1"/>
  <c r="AB47" i="27" s="1"/>
  <c r="AX47" i="27"/>
  <c r="S47" i="27" s="1"/>
  <c r="AC47" i="27" s="1"/>
  <c r="AB48" i="27" s="1"/>
  <c r="AX48" i="27"/>
  <c r="S48" i="27" s="1"/>
  <c r="AC48" i="27" s="1"/>
  <c r="AB49" i="27" s="1"/>
  <c r="AX49" i="27"/>
  <c r="S49" i="27" s="1"/>
  <c r="AC49" i="27" s="1"/>
  <c r="AB50" i="27" s="1"/>
  <c r="AX50" i="27"/>
  <c r="S50" i="27" s="1"/>
  <c r="AC50" i="27" s="1"/>
  <c r="AB51" i="27" s="1"/>
  <c r="AX51" i="27"/>
  <c r="S51" i="27" s="1"/>
  <c r="AC51" i="27" s="1"/>
  <c r="AB52" i="27" s="1"/>
  <c r="AX52" i="27"/>
  <c r="S52" i="27" s="1"/>
  <c r="AC52" i="27" s="1"/>
  <c r="AB53" i="27" s="1"/>
  <c r="AX53" i="27"/>
  <c r="S53" i="27" s="1"/>
  <c r="AC53" i="27" s="1"/>
  <c r="AB54" i="27" s="1"/>
  <c r="AX54" i="27"/>
  <c r="S54" i="27" s="1"/>
  <c r="AC54" i="27" s="1"/>
  <c r="AB55" i="27" s="1"/>
  <c r="AX55" i="27"/>
  <c r="S55" i="27" s="1"/>
  <c r="AC55" i="27" s="1"/>
  <c r="AB56" i="27" s="1"/>
  <c r="AX56" i="27"/>
  <c r="S56" i="27" s="1"/>
  <c r="AC56" i="27" s="1"/>
  <c r="AB57" i="27" s="1"/>
  <c r="AX57" i="27"/>
  <c r="S57" i="27" s="1"/>
  <c r="AC57" i="27" s="1"/>
  <c r="AB58" i="27" s="1"/>
  <c r="AX58" i="27"/>
  <c r="S58" i="27" s="1"/>
  <c r="AC58" i="27" s="1"/>
  <c r="AB59" i="27" s="1"/>
  <c r="AX59" i="27"/>
  <c r="S59" i="27" s="1"/>
  <c r="AC59" i="27" s="1"/>
  <c r="AB60" i="27" s="1"/>
  <c r="AX60" i="27"/>
  <c r="S60" i="27" s="1"/>
  <c r="AC60" i="27" s="1"/>
  <c r="AB61" i="27" s="1"/>
  <c r="AX61" i="27"/>
  <c r="S61" i="27" s="1"/>
  <c r="AC61" i="27" s="1"/>
  <c r="AB62" i="27" s="1"/>
  <c r="AX62" i="27"/>
  <c r="S62" i="27" s="1"/>
  <c r="AC62" i="27" s="1"/>
  <c r="AB63" i="27" s="1"/>
  <c r="AX63" i="27"/>
  <c r="S63" i="27" s="1"/>
  <c r="AC63" i="27" s="1"/>
  <c r="AB64" i="27" s="1"/>
  <c r="AX64" i="27"/>
  <c r="S64" i="27" s="1"/>
  <c r="AC64" i="27" s="1"/>
  <c r="AB65" i="27" s="1"/>
  <c r="AX65" i="27"/>
  <c r="S65" i="27" s="1"/>
  <c r="AC65" i="27" s="1"/>
  <c r="AB66" i="27" s="1"/>
  <c r="AX66" i="27"/>
  <c r="S66" i="27" s="1"/>
  <c r="AC66" i="27" s="1"/>
  <c r="AB67" i="27" s="1"/>
  <c r="AX67" i="27"/>
  <c r="S67" i="27" s="1"/>
  <c r="AC67" i="27" s="1"/>
  <c r="AB68" i="27" s="1"/>
  <c r="AX68" i="27"/>
  <c r="S68" i="27" s="1"/>
  <c r="AC68" i="27" s="1"/>
  <c r="AB69" i="27" s="1"/>
  <c r="AX69" i="27"/>
  <c r="S69" i="27" s="1"/>
  <c r="AC69" i="27" s="1"/>
  <c r="AB70" i="27" s="1"/>
  <c r="AX70" i="27"/>
  <c r="S70" i="27" s="1"/>
  <c r="AC70" i="27" s="1"/>
  <c r="AB71" i="27" s="1"/>
  <c r="AX71" i="27"/>
  <c r="S71" i="27" s="1"/>
  <c r="AC71" i="27" s="1"/>
  <c r="AB72" i="27" s="1"/>
  <c r="AX72" i="27"/>
  <c r="S72" i="27" s="1"/>
  <c r="AC72" i="27" s="1"/>
  <c r="AB73" i="27" s="1"/>
  <c r="AX73" i="27"/>
  <c r="S73" i="27" s="1"/>
  <c r="AC73" i="27" s="1"/>
  <c r="AB74" i="27" s="1"/>
  <c r="AX78" i="27"/>
  <c r="S78" i="27" s="1"/>
  <c r="AC78" i="27" s="1"/>
  <c r="AB79" i="27" s="1"/>
  <c r="AX75" i="27"/>
  <c r="S75" i="27" s="1"/>
  <c r="AC75" i="27" s="1"/>
  <c r="AB76" i="27" s="1"/>
  <c r="AX77" i="27"/>
  <c r="S77" i="27" s="1"/>
  <c r="AC77" i="27" s="1"/>
  <c r="AB78" i="27" s="1"/>
  <c r="AX76" i="27"/>
  <c r="S76" i="27" s="1"/>
  <c r="AC76" i="27" s="1"/>
  <c r="AB77" i="27" s="1"/>
  <c r="AX74" i="27"/>
  <c r="S74" i="27" s="1"/>
  <c r="AC74" i="27" s="1"/>
  <c r="AB75" i="27" s="1"/>
  <c r="AJ19" i="83"/>
  <c r="AK19" i="83"/>
  <c r="AT19" i="83" s="1"/>
  <c r="AK55" i="83"/>
  <c r="AT55" i="83" s="1"/>
  <c r="AJ55" i="83"/>
  <c r="AJ21" i="83"/>
  <c r="AH81" i="34"/>
  <c r="AQ81" i="34" s="1"/>
  <c r="AJ20" i="83"/>
  <c r="AK20" i="83"/>
  <c r="AT20" i="83" s="1"/>
  <c r="AJ56" i="83"/>
  <c r="AK56" i="83"/>
  <c r="AT56" i="83" s="1"/>
  <c r="AJ33" i="83"/>
  <c r="Z79" i="29"/>
  <c r="AR79" i="78"/>
  <c r="AU81" i="39"/>
  <c r="C11" i="39" s="1"/>
  <c r="AN81" i="85"/>
  <c r="AI81" i="85"/>
  <c r="AN78" i="35"/>
  <c r="AI78" i="35"/>
  <c r="AJ76" i="83"/>
  <c r="AK64" i="83"/>
  <c r="AT64" i="83" s="1"/>
  <c r="AJ64" i="83"/>
  <c r="AJ57" i="47"/>
  <c r="AK57" i="47"/>
  <c r="AT57" i="47" s="1"/>
  <c r="AK9" i="47"/>
  <c r="AT9" i="47" s="1"/>
  <c r="W80" i="45"/>
  <c r="AG79" i="45"/>
  <c r="AP79" i="45" s="1"/>
  <c r="AF79" i="45"/>
  <c r="AO79" i="45" s="1"/>
  <c r="AE79" i="45"/>
  <c r="AI79" i="47"/>
  <c r="AN79" i="47"/>
  <c r="AN81" i="47" s="1"/>
  <c r="AI82" i="73"/>
  <c r="AN82" i="73"/>
  <c r="AH81" i="93"/>
  <c r="AQ81" i="93" s="1"/>
  <c r="AJ22" i="83"/>
  <c r="AK22" i="83"/>
  <c r="AT22" i="83" s="1"/>
  <c r="AJ58" i="83"/>
  <c r="AK58" i="83"/>
  <c r="AT58" i="83" s="1"/>
  <c r="AJ76" i="47"/>
  <c r="AK76" i="47"/>
  <c r="AT76" i="47" s="1"/>
  <c r="AJ70" i="47"/>
  <c r="AK70" i="47"/>
  <c r="AT70" i="47" s="1"/>
  <c r="AJ64" i="47"/>
  <c r="AK64" i="47"/>
  <c r="AT64" i="47" s="1"/>
  <c r="AJ58" i="47"/>
  <c r="AK58" i="47"/>
  <c r="AT58" i="47" s="1"/>
  <c r="AJ52" i="47"/>
  <c r="AK52" i="47"/>
  <c r="AT52" i="47" s="1"/>
  <c r="AJ46" i="47"/>
  <c r="AK46" i="47"/>
  <c r="AT46" i="47" s="1"/>
  <c r="AJ40" i="47"/>
  <c r="AK40" i="47"/>
  <c r="AT40" i="47" s="1"/>
  <c r="AJ34" i="47"/>
  <c r="AK34" i="47"/>
  <c r="AT34" i="47" s="1"/>
  <c r="AJ28" i="47"/>
  <c r="AK28" i="47"/>
  <c r="AT28" i="47" s="1"/>
  <c r="AX21" i="47"/>
  <c r="S21" i="47" s="1"/>
  <c r="AC21" i="47" s="1"/>
  <c r="AB22" i="47" s="1"/>
  <c r="AX15" i="47"/>
  <c r="S15" i="47" s="1"/>
  <c r="AC15" i="47" s="1"/>
  <c r="AB16" i="47" s="1"/>
  <c r="AX9" i="47"/>
  <c r="S9" i="47" s="1"/>
  <c r="AC9" i="47" s="1"/>
  <c r="AB10" i="47" s="1"/>
  <c r="Y83" i="38"/>
  <c r="Z83" i="38" s="1"/>
  <c r="X83" i="38"/>
  <c r="AJ17" i="83"/>
  <c r="AK17" i="83"/>
  <c r="AT17" i="83" s="1"/>
  <c r="AJ53" i="83"/>
  <c r="AK53" i="83"/>
  <c r="AT53" i="83" s="1"/>
  <c r="AR78" i="29"/>
  <c r="AH78" i="74"/>
  <c r="AQ78" i="74" s="1"/>
  <c r="AH80" i="78"/>
  <c r="AQ80" i="78" s="1"/>
  <c r="AI82" i="77"/>
  <c r="AN82" i="77"/>
  <c r="AK30" i="83"/>
  <c r="AT30" i="83" s="1"/>
  <c r="AJ30" i="83"/>
  <c r="AK66" i="83"/>
  <c r="AT66" i="83" s="1"/>
  <c r="AJ66" i="83"/>
  <c r="AR80" i="34"/>
  <c r="Z79" i="27"/>
  <c r="AJ25" i="83"/>
  <c r="AK25" i="83"/>
  <c r="AT25" i="83" s="1"/>
  <c r="AJ61" i="83"/>
  <c r="AK61" i="83"/>
  <c r="AT61" i="83" s="1"/>
  <c r="AJ57" i="83"/>
  <c r="Z81" i="34"/>
  <c r="Z77" i="75"/>
  <c r="Z82" i="25"/>
  <c r="AJ26" i="83"/>
  <c r="AK26" i="83"/>
  <c r="AT26" i="83" s="1"/>
  <c r="AJ62" i="83"/>
  <c r="AK62" i="83"/>
  <c r="AT62" i="83" s="1"/>
  <c r="AH81" i="82"/>
  <c r="AQ81" i="82" s="1"/>
  <c r="AR76" i="89"/>
  <c r="AN81" i="33"/>
  <c r="AI81" i="33"/>
  <c r="AS81" i="39"/>
  <c r="AR80" i="93"/>
  <c r="Y83" i="37"/>
  <c r="X83" i="37"/>
  <c r="Z82" i="81" l="1"/>
  <c r="AK5" i="47"/>
  <c r="AT5" i="47" s="1"/>
  <c r="AX37" i="27"/>
  <c r="S37" i="27" s="1"/>
  <c r="AC37" i="27" s="1"/>
  <c r="AB38" i="27" s="1"/>
  <c r="AX31" i="27"/>
  <c r="S31" i="27" s="1"/>
  <c r="AC31" i="27" s="1"/>
  <c r="AB32" i="27" s="1"/>
  <c r="AX25" i="27"/>
  <c r="S25" i="27" s="1"/>
  <c r="AC25" i="27" s="1"/>
  <c r="AB26" i="27" s="1"/>
  <c r="AX19" i="27"/>
  <c r="S19" i="27" s="1"/>
  <c r="AC19" i="27" s="1"/>
  <c r="AB20" i="27" s="1"/>
  <c r="AX36" i="27"/>
  <c r="S36" i="27" s="1"/>
  <c r="AC36" i="27" s="1"/>
  <c r="AB37" i="27" s="1"/>
  <c r="AX30" i="27"/>
  <c r="S30" i="27" s="1"/>
  <c r="AC30" i="27" s="1"/>
  <c r="AB31" i="27" s="1"/>
  <c r="AX24" i="27"/>
  <c r="S24" i="27" s="1"/>
  <c r="AC24" i="27" s="1"/>
  <c r="AB25" i="27" s="1"/>
  <c r="AX18" i="27"/>
  <c r="S18" i="27" s="1"/>
  <c r="AC18" i="27" s="1"/>
  <c r="AB19" i="27" s="1"/>
  <c r="AX35" i="27"/>
  <c r="S35" i="27" s="1"/>
  <c r="AC35" i="27" s="1"/>
  <c r="AB36" i="27" s="1"/>
  <c r="AX29" i="27"/>
  <c r="S29" i="27" s="1"/>
  <c r="AC29" i="27" s="1"/>
  <c r="AB30" i="27" s="1"/>
  <c r="AX23" i="27"/>
  <c r="S23" i="27" s="1"/>
  <c r="AC23" i="27" s="1"/>
  <c r="AB24" i="27" s="1"/>
  <c r="AX17" i="27"/>
  <c r="S17" i="27" s="1"/>
  <c r="AC17" i="27" s="1"/>
  <c r="AB18" i="27" s="1"/>
  <c r="AX16" i="27"/>
  <c r="S16" i="27" s="1"/>
  <c r="AC16" i="27" s="1"/>
  <c r="AB17" i="27" s="1"/>
  <c r="AX9" i="27"/>
  <c r="S9" i="27" s="1"/>
  <c r="AC9" i="27" s="1"/>
  <c r="AB10" i="27" s="1"/>
  <c r="AX15" i="27"/>
  <c r="S15" i="27" s="1"/>
  <c r="AC15" i="27" s="1"/>
  <c r="AB16" i="27" s="1"/>
  <c r="AX8" i="27"/>
  <c r="S8" i="27" s="1"/>
  <c r="AC8" i="27" s="1"/>
  <c r="AB9" i="27" s="1"/>
  <c r="AX14" i="27"/>
  <c r="S14" i="27" s="1"/>
  <c r="AC14" i="27" s="1"/>
  <c r="AB15" i="27" s="1"/>
  <c r="AX7" i="27"/>
  <c r="S7" i="27" s="1"/>
  <c r="AC7" i="27" s="1"/>
  <c r="AB8" i="27" s="1"/>
  <c r="AX13" i="27"/>
  <c r="S13" i="27" s="1"/>
  <c r="AC13" i="27" s="1"/>
  <c r="AB14" i="27" s="1"/>
  <c r="AX6" i="27"/>
  <c r="S6" i="27" s="1"/>
  <c r="AC6" i="27" s="1"/>
  <c r="AB7" i="27" s="1"/>
  <c r="AJ9" i="47"/>
  <c r="AX12" i="27"/>
  <c r="S12" i="27" s="1"/>
  <c r="AC12" i="27" s="1"/>
  <c r="AB13" i="27" s="1"/>
  <c r="AX4" i="27"/>
  <c r="S4" i="27" s="1"/>
  <c r="AC4" i="27" s="1"/>
  <c r="AB5" i="27" s="1"/>
  <c r="AX10" i="27"/>
  <c r="S10" i="27" s="1"/>
  <c r="AC10" i="27" s="1"/>
  <c r="AB11" i="27" s="1"/>
  <c r="AX3" i="27"/>
  <c r="S3" i="27" s="1"/>
  <c r="AC3" i="27" s="1"/>
  <c r="Z82" i="85"/>
  <c r="AG82" i="85" s="1"/>
  <c r="AP82" i="85" s="1"/>
  <c r="AX11" i="27"/>
  <c r="S11" i="27" s="1"/>
  <c r="AC11" i="27" s="1"/>
  <c r="AB12" i="27" s="1"/>
  <c r="W83" i="85"/>
  <c r="AE82" i="85"/>
  <c r="AF82" i="85"/>
  <c r="AO82" i="85" s="1"/>
  <c r="AF81" i="34"/>
  <c r="AO81" i="34" s="1"/>
  <c r="AG81" i="34"/>
  <c r="AP81" i="34" s="1"/>
  <c r="W82" i="34"/>
  <c r="AE81" i="34"/>
  <c r="AF79" i="27"/>
  <c r="AO79" i="27" s="1"/>
  <c r="AO81" i="27" s="1"/>
  <c r="AG79" i="27"/>
  <c r="AP79" i="27" s="1"/>
  <c r="AP81" i="27" s="1"/>
  <c r="AE79" i="27"/>
  <c r="AX79" i="27"/>
  <c r="S79" i="27" s="1"/>
  <c r="AC79" i="27" s="1"/>
  <c r="AS17" i="83"/>
  <c r="AL17" i="83"/>
  <c r="AU17" i="83" s="1"/>
  <c r="AJ22" i="47"/>
  <c r="AK22" i="47"/>
  <c r="AT22" i="47" s="1"/>
  <c r="AS40" i="47"/>
  <c r="AL40" i="47"/>
  <c r="AU40" i="47" s="1"/>
  <c r="AS58" i="47"/>
  <c r="AL58" i="47"/>
  <c r="AU58" i="47" s="1"/>
  <c r="AS76" i="47"/>
  <c r="AL76" i="47"/>
  <c r="AU76" i="47" s="1"/>
  <c r="Y80" i="45"/>
  <c r="X80" i="45"/>
  <c r="AS56" i="83"/>
  <c r="AL56" i="83"/>
  <c r="AU56" i="83" s="1"/>
  <c r="AS19" i="83"/>
  <c r="AL19" i="83"/>
  <c r="AU19" i="83" s="1"/>
  <c r="AJ74" i="27"/>
  <c r="AK74" i="27"/>
  <c r="AT74" i="27" s="1"/>
  <c r="AJ68" i="27"/>
  <c r="AK68" i="27"/>
  <c r="AT68" i="27" s="1"/>
  <c r="AK62" i="27"/>
  <c r="AT62" i="27" s="1"/>
  <c r="AJ62" i="27"/>
  <c r="AJ56" i="27"/>
  <c r="AK56" i="27"/>
  <c r="AT56" i="27" s="1"/>
  <c r="AJ50" i="27"/>
  <c r="AK50" i="27"/>
  <c r="AT50" i="27" s="1"/>
  <c r="AK44" i="27"/>
  <c r="AT44" i="27" s="1"/>
  <c r="AJ44" i="27"/>
  <c r="AJ38" i="27"/>
  <c r="AK38" i="27"/>
  <c r="AT38" i="27" s="1"/>
  <c r="AJ32" i="27"/>
  <c r="AK32" i="27"/>
  <c r="AT32" i="27" s="1"/>
  <c r="AK26" i="27"/>
  <c r="AT26" i="27" s="1"/>
  <c r="AJ26" i="27"/>
  <c r="AJ20" i="27"/>
  <c r="AK20" i="27"/>
  <c r="AT20" i="27" s="1"/>
  <c r="AJ14" i="27"/>
  <c r="AK14" i="27"/>
  <c r="AT14" i="27" s="1"/>
  <c r="AJ8" i="27"/>
  <c r="AK8" i="27"/>
  <c r="AT8" i="27" s="1"/>
  <c r="AG77" i="89"/>
  <c r="AP77" i="89" s="1"/>
  <c r="AF77" i="89"/>
  <c r="AO77" i="89" s="1"/>
  <c r="W78" i="89"/>
  <c r="AE77" i="89"/>
  <c r="AS75" i="47"/>
  <c r="AL75" i="47"/>
  <c r="AU75" i="47" s="1"/>
  <c r="AJ15" i="47"/>
  <c r="AF82" i="30"/>
  <c r="AO82" i="30" s="1"/>
  <c r="AE82" i="30"/>
  <c r="W83" i="30"/>
  <c r="AG82" i="30"/>
  <c r="AP82" i="30" s="1"/>
  <c r="X81" i="46"/>
  <c r="Y81" i="46"/>
  <c r="AS77" i="83"/>
  <c r="AL77" i="83"/>
  <c r="AU77" i="83" s="1"/>
  <c r="AS12" i="47"/>
  <c r="AL12" i="47"/>
  <c r="AU12" i="47" s="1"/>
  <c r="AS30" i="47"/>
  <c r="AL30" i="47"/>
  <c r="AU30" i="47" s="1"/>
  <c r="AS48" i="47"/>
  <c r="AL48" i="47"/>
  <c r="AU48" i="47" s="1"/>
  <c r="AS66" i="47"/>
  <c r="AL66" i="47"/>
  <c r="AU66" i="47" s="1"/>
  <c r="AH79" i="35"/>
  <c r="AQ79" i="35" s="1"/>
  <c r="AQ81" i="35" s="1"/>
  <c r="AZ3" i="35"/>
  <c r="AX4" i="35" s="1"/>
  <c r="S4" i="35" s="1"/>
  <c r="AC4" i="35" s="1"/>
  <c r="AB5" i="35" s="1"/>
  <c r="AX21" i="35"/>
  <c r="S21" i="35" s="1"/>
  <c r="AC21" i="35" s="1"/>
  <c r="AB22" i="35" s="1"/>
  <c r="AX22" i="35"/>
  <c r="S22" i="35" s="1"/>
  <c r="AC22" i="35" s="1"/>
  <c r="AB23" i="35" s="1"/>
  <c r="AX23" i="35"/>
  <c r="S23" i="35" s="1"/>
  <c r="AC23" i="35" s="1"/>
  <c r="AB24" i="35" s="1"/>
  <c r="AX24" i="35"/>
  <c r="S24" i="35" s="1"/>
  <c r="AC24" i="35" s="1"/>
  <c r="AB25" i="35" s="1"/>
  <c r="AX25" i="35"/>
  <c r="S25" i="35" s="1"/>
  <c r="AC25" i="35" s="1"/>
  <c r="AB26" i="35" s="1"/>
  <c r="AX27" i="35"/>
  <c r="S27" i="35" s="1"/>
  <c r="AC27" i="35" s="1"/>
  <c r="AB28" i="35" s="1"/>
  <c r="AX28" i="35"/>
  <c r="S28" i="35" s="1"/>
  <c r="AC28" i="35" s="1"/>
  <c r="AB29" i="35" s="1"/>
  <c r="AX29" i="35"/>
  <c r="S29" i="35" s="1"/>
  <c r="AC29" i="35" s="1"/>
  <c r="AB30" i="35" s="1"/>
  <c r="AX30" i="35"/>
  <c r="S30" i="35" s="1"/>
  <c r="AC30" i="35" s="1"/>
  <c r="AB31" i="35" s="1"/>
  <c r="AX31" i="35"/>
  <c r="S31" i="35" s="1"/>
  <c r="AC31" i="35" s="1"/>
  <c r="AB32" i="35" s="1"/>
  <c r="AX33" i="35"/>
  <c r="S33" i="35" s="1"/>
  <c r="AC33" i="35" s="1"/>
  <c r="AB34" i="35" s="1"/>
  <c r="AX34" i="35"/>
  <c r="S34" i="35" s="1"/>
  <c r="AC34" i="35" s="1"/>
  <c r="AB35" i="35" s="1"/>
  <c r="AX35" i="35"/>
  <c r="S35" i="35" s="1"/>
  <c r="AC35" i="35" s="1"/>
  <c r="AB36" i="35" s="1"/>
  <c r="AX36" i="35"/>
  <c r="S36" i="35" s="1"/>
  <c r="AC36" i="35" s="1"/>
  <c r="AB37" i="35" s="1"/>
  <c r="AX37" i="35"/>
  <c r="S37" i="35" s="1"/>
  <c r="AC37" i="35" s="1"/>
  <c r="AB38" i="35" s="1"/>
  <c r="AX39" i="35"/>
  <c r="S39" i="35" s="1"/>
  <c r="AC39" i="35" s="1"/>
  <c r="AB40" i="35" s="1"/>
  <c r="AX40" i="35"/>
  <c r="S40" i="35" s="1"/>
  <c r="AC40" i="35" s="1"/>
  <c r="AB41" i="35" s="1"/>
  <c r="AX41" i="35"/>
  <c r="S41" i="35" s="1"/>
  <c r="AC41" i="35" s="1"/>
  <c r="AB42" i="35" s="1"/>
  <c r="AX42" i="35"/>
  <c r="S42" i="35" s="1"/>
  <c r="AC42" i="35" s="1"/>
  <c r="AB43" i="35" s="1"/>
  <c r="AX43" i="35"/>
  <c r="S43" i="35" s="1"/>
  <c r="AC43" i="35" s="1"/>
  <c r="AB44" i="35" s="1"/>
  <c r="AX44" i="35"/>
  <c r="S44" i="35" s="1"/>
  <c r="AC44" i="35" s="1"/>
  <c r="AB45" i="35" s="1"/>
  <c r="AX45" i="35"/>
  <c r="S45" i="35" s="1"/>
  <c r="AC45" i="35" s="1"/>
  <c r="AB46" i="35" s="1"/>
  <c r="AX46" i="35"/>
  <c r="S46" i="35" s="1"/>
  <c r="AC46" i="35" s="1"/>
  <c r="AB47" i="35" s="1"/>
  <c r="AX47" i="35"/>
  <c r="S47" i="35" s="1"/>
  <c r="AC47" i="35" s="1"/>
  <c r="AB48" i="35" s="1"/>
  <c r="AX48" i="35"/>
  <c r="S48" i="35" s="1"/>
  <c r="AC48" i="35" s="1"/>
  <c r="AB49" i="35" s="1"/>
  <c r="AX49" i="35"/>
  <c r="S49" i="35" s="1"/>
  <c r="AC49" i="35" s="1"/>
  <c r="AB50" i="35" s="1"/>
  <c r="AX50" i="35"/>
  <c r="S50" i="35" s="1"/>
  <c r="AC50" i="35" s="1"/>
  <c r="AB51" i="35" s="1"/>
  <c r="AX51" i="35"/>
  <c r="S51" i="35" s="1"/>
  <c r="AC51" i="35" s="1"/>
  <c r="AB52" i="35" s="1"/>
  <c r="AX52" i="35"/>
  <c r="S52" i="35" s="1"/>
  <c r="AC52" i="35" s="1"/>
  <c r="AB53" i="35" s="1"/>
  <c r="AX53" i="35"/>
  <c r="S53" i="35" s="1"/>
  <c r="AC53" i="35" s="1"/>
  <c r="AB54" i="35" s="1"/>
  <c r="AX54" i="35"/>
  <c r="S54" i="35" s="1"/>
  <c r="AC54" i="35" s="1"/>
  <c r="AB55" i="35" s="1"/>
  <c r="AX55" i="35"/>
  <c r="S55" i="35" s="1"/>
  <c r="AC55" i="35" s="1"/>
  <c r="AB56" i="35" s="1"/>
  <c r="AX56" i="35"/>
  <c r="S56" i="35" s="1"/>
  <c r="AC56" i="35" s="1"/>
  <c r="AB57" i="35" s="1"/>
  <c r="AX57" i="35"/>
  <c r="S57" i="35" s="1"/>
  <c r="AC57" i="35" s="1"/>
  <c r="AB58" i="35" s="1"/>
  <c r="AX58" i="35"/>
  <c r="S58" i="35" s="1"/>
  <c r="AC58" i="35" s="1"/>
  <c r="AB59" i="35" s="1"/>
  <c r="AX59" i="35"/>
  <c r="S59" i="35" s="1"/>
  <c r="AC59" i="35" s="1"/>
  <c r="AB60" i="35" s="1"/>
  <c r="AX60" i="35"/>
  <c r="S60" i="35" s="1"/>
  <c r="AC60" i="35" s="1"/>
  <c r="AB61" i="35" s="1"/>
  <c r="AX61" i="35"/>
  <c r="S61" i="35" s="1"/>
  <c r="AC61" i="35" s="1"/>
  <c r="AB62" i="35" s="1"/>
  <c r="AX62" i="35"/>
  <c r="S62" i="35" s="1"/>
  <c r="AC62" i="35" s="1"/>
  <c r="AB63" i="35" s="1"/>
  <c r="AX63" i="35"/>
  <c r="S63" i="35" s="1"/>
  <c r="AC63" i="35" s="1"/>
  <c r="AB64" i="35" s="1"/>
  <c r="AX64" i="35"/>
  <c r="S64" i="35" s="1"/>
  <c r="AC64" i="35" s="1"/>
  <c r="AB65" i="35" s="1"/>
  <c r="AX65" i="35"/>
  <c r="S65" i="35" s="1"/>
  <c r="AC65" i="35" s="1"/>
  <c r="AB66" i="35" s="1"/>
  <c r="AX66" i="35"/>
  <c r="S66" i="35" s="1"/>
  <c r="AC66" i="35" s="1"/>
  <c r="AB67" i="35" s="1"/>
  <c r="AX67" i="35"/>
  <c r="S67" i="35" s="1"/>
  <c r="AC67" i="35" s="1"/>
  <c r="AB68" i="35" s="1"/>
  <c r="AX68" i="35"/>
  <c r="S68" i="35" s="1"/>
  <c r="AC68" i="35" s="1"/>
  <c r="AB69" i="35" s="1"/>
  <c r="AX69" i="35"/>
  <c r="S69" i="35" s="1"/>
  <c r="AC69" i="35" s="1"/>
  <c r="AB70" i="35" s="1"/>
  <c r="AX70" i="35"/>
  <c r="S70" i="35" s="1"/>
  <c r="AC70" i="35" s="1"/>
  <c r="AB71" i="35" s="1"/>
  <c r="AX71" i="35"/>
  <c r="S71" i="35" s="1"/>
  <c r="AC71" i="35" s="1"/>
  <c r="AB72" i="35" s="1"/>
  <c r="AX72" i="35"/>
  <c r="S72" i="35" s="1"/>
  <c r="AC72" i="35" s="1"/>
  <c r="AB73" i="35" s="1"/>
  <c r="AX73" i="35"/>
  <c r="S73" i="35" s="1"/>
  <c r="AC73" i="35" s="1"/>
  <c r="AB74" i="35" s="1"/>
  <c r="AX74" i="35"/>
  <c r="S74" i="35" s="1"/>
  <c r="AC74" i="35" s="1"/>
  <c r="AB75" i="35" s="1"/>
  <c r="AX77" i="35"/>
  <c r="S77" i="35" s="1"/>
  <c r="AC77" i="35" s="1"/>
  <c r="AB78" i="35" s="1"/>
  <c r="AX76" i="35"/>
  <c r="S76" i="35" s="1"/>
  <c r="AC76" i="35" s="1"/>
  <c r="AB77" i="35" s="1"/>
  <c r="AX75" i="35"/>
  <c r="S75" i="35" s="1"/>
  <c r="AC75" i="35" s="1"/>
  <c r="AB76" i="35" s="1"/>
  <c r="AX78" i="35"/>
  <c r="S78" i="35" s="1"/>
  <c r="AC78" i="35" s="1"/>
  <c r="AB79" i="35" s="1"/>
  <c r="AS8" i="83"/>
  <c r="AL8" i="83"/>
  <c r="AU8" i="83" s="1"/>
  <c r="AS71" i="83"/>
  <c r="AL71" i="83"/>
  <c r="AU71" i="83" s="1"/>
  <c r="AE82" i="81"/>
  <c r="AG82" i="81"/>
  <c r="AP82" i="81" s="1"/>
  <c r="AF82" i="81"/>
  <c r="AO82" i="81" s="1"/>
  <c r="W83" i="81"/>
  <c r="AS19" i="47"/>
  <c r="AL19" i="47"/>
  <c r="AU19" i="47" s="1"/>
  <c r="AS37" i="47"/>
  <c r="AL37" i="47"/>
  <c r="AU37" i="47" s="1"/>
  <c r="AS55" i="47"/>
  <c r="AL55" i="47"/>
  <c r="AU55" i="47" s="1"/>
  <c r="AS73" i="47"/>
  <c r="AL73" i="47"/>
  <c r="AU73" i="47" s="1"/>
  <c r="AS40" i="83"/>
  <c r="AL40" i="83"/>
  <c r="AU40" i="83" s="1"/>
  <c r="AS37" i="83"/>
  <c r="AL37" i="83"/>
  <c r="AU37" i="83" s="1"/>
  <c r="AS14" i="47"/>
  <c r="AL14" i="47"/>
  <c r="AU14" i="47" s="1"/>
  <c r="AS32" i="47"/>
  <c r="AL32" i="47"/>
  <c r="AU32" i="47" s="1"/>
  <c r="AS50" i="47"/>
  <c r="AL50" i="47"/>
  <c r="AU50" i="47" s="1"/>
  <c r="AS68" i="47"/>
  <c r="AL68" i="47"/>
  <c r="AU68" i="47" s="1"/>
  <c r="AI81" i="93"/>
  <c r="AN81" i="93"/>
  <c r="AS67" i="83"/>
  <c r="AL67" i="83"/>
  <c r="AU67" i="83" s="1"/>
  <c r="AI80" i="78"/>
  <c r="AN80" i="78"/>
  <c r="AS23" i="83"/>
  <c r="AL23" i="83"/>
  <c r="AU23" i="83" s="1"/>
  <c r="AJ21" i="47"/>
  <c r="AS3" i="47"/>
  <c r="AL3" i="47"/>
  <c r="AU3" i="47" s="1"/>
  <c r="AS62" i="83"/>
  <c r="AL62" i="83"/>
  <c r="AU62" i="83" s="1"/>
  <c r="AS57" i="83"/>
  <c r="AL57" i="83"/>
  <c r="AU57" i="83" s="1"/>
  <c r="AH83" i="38"/>
  <c r="AQ83" i="38" s="1"/>
  <c r="AR79" i="47"/>
  <c r="AR81" i="47" s="1"/>
  <c r="AL79" i="47"/>
  <c r="AU79" i="47" s="1"/>
  <c r="AS76" i="83"/>
  <c r="AL76" i="83"/>
  <c r="AU76" i="83" s="1"/>
  <c r="AJ75" i="27"/>
  <c r="AK75" i="27"/>
  <c r="AT75" i="27" s="1"/>
  <c r="AK73" i="27"/>
  <c r="AT73" i="27" s="1"/>
  <c r="AJ73" i="27"/>
  <c r="AK67" i="27"/>
  <c r="AT67" i="27" s="1"/>
  <c r="AJ67" i="27"/>
  <c r="AK61" i="27"/>
  <c r="AT61" i="27" s="1"/>
  <c r="AJ61" i="27"/>
  <c r="AK55" i="27"/>
  <c r="AT55" i="27" s="1"/>
  <c r="AJ55" i="27"/>
  <c r="AK49" i="27"/>
  <c r="AT49" i="27" s="1"/>
  <c r="AJ49" i="27"/>
  <c r="AK43" i="27"/>
  <c r="AT43" i="27" s="1"/>
  <c r="AJ43" i="27"/>
  <c r="AK37" i="27"/>
  <c r="AT37" i="27" s="1"/>
  <c r="AJ37" i="27"/>
  <c r="AK31" i="27"/>
  <c r="AT31" i="27" s="1"/>
  <c r="AJ31" i="27"/>
  <c r="AK25" i="27"/>
  <c r="AT25" i="27" s="1"/>
  <c r="AJ25" i="27"/>
  <c r="AK19" i="27"/>
  <c r="AT19" i="27" s="1"/>
  <c r="AJ19" i="27"/>
  <c r="AJ13" i="27"/>
  <c r="AK13" i="27"/>
  <c r="AT13" i="27" s="1"/>
  <c r="AJ7" i="27"/>
  <c r="AK7" i="27"/>
  <c r="AT7" i="27" s="1"/>
  <c r="AS27" i="83"/>
  <c r="AL27" i="83"/>
  <c r="AU27" i="83" s="1"/>
  <c r="AS47" i="83"/>
  <c r="AL47" i="83"/>
  <c r="AU47" i="83" s="1"/>
  <c r="AS11" i="47"/>
  <c r="AL11" i="47"/>
  <c r="AU11" i="47" s="1"/>
  <c r="AS29" i="47"/>
  <c r="AL29" i="47"/>
  <c r="AU29" i="47" s="1"/>
  <c r="AS47" i="47"/>
  <c r="AL47" i="47"/>
  <c r="AU47" i="47" s="1"/>
  <c r="AS14" i="83"/>
  <c r="AL14" i="83"/>
  <c r="AU14" i="83" s="1"/>
  <c r="AN80" i="46"/>
  <c r="AI80" i="46"/>
  <c r="AS54" i="47"/>
  <c r="AL54" i="47"/>
  <c r="AU54" i="47" s="1"/>
  <c r="AS72" i="47"/>
  <c r="AL72" i="47"/>
  <c r="AU72" i="47" s="1"/>
  <c r="AS10" i="83"/>
  <c r="AL10" i="83"/>
  <c r="AU10" i="83" s="1"/>
  <c r="AS7" i="83"/>
  <c r="AL7" i="83"/>
  <c r="AU7" i="83" s="1"/>
  <c r="AS48" i="83"/>
  <c r="AL48" i="83"/>
  <c r="AU48" i="83" s="1"/>
  <c r="AH83" i="73"/>
  <c r="AQ83" i="73" s="1"/>
  <c r="AS28" i="83"/>
  <c r="AL28" i="83"/>
  <c r="AU28" i="83" s="1"/>
  <c r="AS74" i="83"/>
  <c r="AL74" i="83"/>
  <c r="AU74" i="83" s="1"/>
  <c r="AS6" i="83"/>
  <c r="AL6" i="83"/>
  <c r="AU6" i="83" s="1"/>
  <c r="AS65" i="83"/>
  <c r="AL65" i="83"/>
  <c r="AU65" i="83" s="1"/>
  <c r="AS34" i="83"/>
  <c r="AL34" i="83"/>
  <c r="AU34" i="83" s="1"/>
  <c r="AS9" i="83"/>
  <c r="AL9" i="83"/>
  <c r="AU9" i="83" s="1"/>
  <c r="AS36" i="83"/>
  <c r="AL36" i="83"/>
  <c r="AU36" i="83" s="1"/>
  <c r="AN81" i="82"/>
  <c r="AI81" i="82"/>
  <c r="AR82" i="77"/>
  <c r="AS28" i="47"/>
  <c r="AL28" i="47"/>
  <c r="AU28" i="47" s="1"/>
  <c r="AS46" i="47"/>
  <c r="AL46" i="47"/>
  <c r="AU46" i="47" s="1"/>
  <c r="AS64" i="47"/>
  <c r="AL64" i="47"/>
  <c r="AU64" i="47" s="1"/>
  <c r="AS58" i="83"/>
  <c r="AL58" i="83"/>
  <c r="AU58" i="83" s="1"/>
  <c r="AI79" i="45"/>
  <c r="AN79" i="45"/>
  <c r="AS9" i="47"/>
  <c r="AL9" i="47"/>
  <c r="AU9" i="47" s="1"/>
  <c r="AR78" i="35"/>
  <c r="AS20" i="83"/>
  <c r="AL20" i="83"/>
  <c r="AU20" i="83" s="1"/>
  <c r="AS21" i="83"/>
  <c r="AL21" i="83"/>
  <c r="AU21" i="83" s="1"/>
  <c r="AJ77" i="27"/>
  <c r="AK77" i="27"/>
  <c r="AT77" i="27" s="1"/>
  <c r="AJ72" i="27"/>
  <c r="AK72" i="27"/>
  <c r="AT72" i="27" s="1"/>
  <c r="AJ66" i="27"/>
  <c r="AK66" i="27"/>
  <c r="AT66" i="27" s="1"/>
  <c r="AJ60" i="27"/>
  <c r="AK60" i="27"/>
  <c r="AT60" i="27" s="1"/>
  <c r="AJ54" i="27"/>
  <c r="AK54" i="27"/>
  <c r="AT54" i="27" s="1"/>
  <c r="AJ48" i="27"/>
  <c r="AK48" i="27"/>
  <c r="AT48" i="27" s="1"/>
  <c r="AJ42" i="27"/>
  <c r="AK42" i="27"/>
  <c r="AT42" i="27" s="1"/>
  <c r="AJ36" i="27"/>
  <c r="AK36" i="27"/>
  <c r="AT36" i="27" s="1"/>
  <c r="AJ30" i="27"/>
  <c r="AK30" i="27"/>
  <c r="AT30" i="27" s="1"/>
  <c r="AJ24" i="27"/>
  <c r="AK24" i="27"/>
  <c r="AT24" i="27" s="1"/>
  <c r="AJ18" i="27"/>
  <c r="AK18" i="27"/>
  <c r="AT18" i="27" s="1"/>
  <c r="AJ12" i="27"/>
  <c r="AK12" i="27"/>
  <c r="AT12" i="27" s="1"/>
  <c r="AJ6" i="27"/>
  <c r="AK6" i="27"/>
  <c r="AT6" i="27" s="1"/>
  <c r="AS60" i="83"/>
  <c r="AL60" i="83"/>
  <c r="AU60" i="83" s="1"/>
  <c r="AH83" i="77"/>
  <c r="AQ83" i="77" s="1"/>
  <c r="AS65" i="47"/>
  <c r="AL65" i="47"/>
  <c r="AU65" i="47" s="1"/>
  <c r="AS52" i="83"/>
  <c r="AL52" i="83"/>
  <c r="AU52" i="83" s="1"/>
  <c r="AS51" i="47"/>
  <c r="AL51" i="47"/>
  <c r="AU51" i="47" s="1"/>
  <c r="AH82" i="33"/>
  <c r="AQ82" i="33" s="1"/>
  <c r="AS49" i="83"/>
  <c r="AL49" i="83"/>
  <c r="AU49" i="83" s="1"/>
  <c r="AS54" i="83"/>
  <c r="AL54" i="83"/>
  <c r="AU54" i="83" s="1"/>
  <c r="AS41" i="83"/>
  <c r="AL41" i="83"/>
  <c r="AU41" i="83" s="1"/>
  <c r="AS18" i="47"/>
  <c r="AL18" i="47"/>
  <c r="AU18" i="47" s="1"/>
  <c r="AS36" i="47"/>
  <c r="AL36" i="47"/>
  <c r="AU36" i="47" s="1"/>
  <c r="Y83" i="26"/>
  <c r="X83" i="26"/>
  <c r="Z79" i="35"/>
  <c r="AS35" i="83"/>
  <c r="AL35" i="83"/>
  <c r="AU35" i="83" s="1"/>
  <c r="AS7" i="47"/>
  <c r="AL7" i="47"/>
  <c r="AU7" i="47" s="1"/>
  <c r="AS25" i="47"/>
  <c r="AL25" i="47"/>
  <c r="AU25" i="47" s="1"/>
  <c r="AS43" i="47"/>
  <c r="AL43" i="47"/>
  <c r="AU43" i="47" s="1"/>
  <c r="AS61" i="47"/>
  <c r="AL61" i="47"/>
  <c r="AU61" i="47" s="1"/>
  <c r="Z83" i="73"/>
  <c r="X83" i="42"/>
  <c r="Y83" i="42"/>
  <c r="AS20" i="47"/>
  <c r="AL20" i="47"/>
  <c r="AU20" i="47" s="1"/>
  <c r="AS38" i="47"/>
  <c r="AL38" i="47"/>
  <c r="AU38" i="47" s="1"/>
  <c r="AS31" i="83"/>
  <c r="AL31" i="83"/>
  <c r="AU31" i="83" s="1"/>
  <c r="AR81" i="81"/>
  <c r="AS45" i="47"/>
  <c r="AL45" i="47"/>
  <c r="AU45" i="47" s="1"/>
  <c r="Y82" i="82"/>
  <c r="Z82" i="82" s="1"/>
  <c r="X82" i="82"/>
  <c r="AH83" i="37"/>
  <c r="AQ83" i="37" s="1"/>
  <c r="AR81" i="33"/>
  <c r="AS26" i="83"/>
  <c r="AL26" i="83"/>
  <c r="AU26" i="83" s="1"/>
  <c r="AS61" i="83"/>
  <c r="AL61" i="83"/>
  <c r="AU61" i="83" s="1"/>
  <c r="AS66" i="83"/>
  <c r="AL66" i="83"/>
  <c r="AU66" i="83" s="1"/>
  <c r="AF83" i="38"/>
  <c r="AO83" i="38" s="1"/>
  <c r="AE83" i="38"/>
  <c r="W84" i="38"/>
  <c r="AG83" i="38"/>
  <c r="AP83" i="38" s="1"/>
  <c r="AF79" i="29"/>
  <c r="AO79" i="29" s="1"/>
  <c r="AE79" i="29"/>
  <c r="W80" i="29"/>
  <c r="AG79" i="29"/>
  <c r="AP79" i="29" s="1"/>
  <c r="AS55" i="83"/>
  <c r="AL55" i="83"/>
  <c r="AU55" i="83" s="1"/>
  <c r="AJ78" i="27"/>
  <c r="AK78" i="27"/>
  <c r="AT78" i="27" s="1"/>
  <c r="AK71" i="27"/>
  <c r="AT71" i="27" s="1"/>
  <c r="AJ71" i="27"/>
  <c r="AJ65" i="27"/>
  <c r="AK65" i="27"/>
  <c r="AT65" i="27" s="1"/>
  <c r="AJ59" i="27"/>
  <c r="AK59" i="27"/>
  <c r="AT59" i="27" s="1"/>
  <c r="AK53" i="27"/>
  <c r="AT53" i="27" s="1"/>
  <c r="AJ53" i="27"/>
  <c r="AJ47" i="27"/>
  <c r="AK47" i="27"/>
  <c r="AT47" i="27" s="1"/>
  <c r="AJ41" i="27"/>
  <c r="AK41" i="27"/>
  <c r="AT41" i="27" s="1"/>
  <c r="AK35" i="27"/>
  <c r="AT35" i="27" s="1"/>
  <c r="AJ35" i="27"/>
  <c r="AJ29" i="27"/>
  <c r="AK29" i="27"/>
  <c r="AT29" i="27" s="1"/>
  <c r="AJ23" i="27"/>
  <c r="AK23" i="27"/>
  <c r="AT23" i="27" s="1"/>
  <c r="AJ17" i="27"/>
  <c r="AK17" i="27"/>
  <c r="AT17" i="27" s="1"/>
  <c r="AJ11" i="27"/>
  <c r="AK11" i="27"/>
  <c r="AT11" i="27" s="1"/>
  <c r="AK5" i="27"/>
  <c r="AT5" i="27" s="1"/>
  <c r="AJ5" i="27"/>
  <c r="AG83" i="77"/>
  <c r="AP83" i="77" s="1"/>
  <c r="AF83" i="77"/>
  <c r="AO83" i="77" s="1"/>
  <c r="AE83" i="77"/>
  <c r="W84" i="77"/>
  <c r="AS11" i="83"/>
  <c r="AL11" i="83"/>
  <c r="AU11" i="83" s="1"/>
  <c r="AS17" i="47"/>
  <c r="AL17" i="47"/>
  <c r="AU17" i="47" s="1"/>
  <c r="AS35" i="47"/>
  <c r="AL35" i="47"/>
  <c r="AU35" i="47" s="1"/>
  <c r="AS53" i="47"/>
  <c r="AL53" i="47"/>
  <c r="AU53" i="47" s="1"/>
  <c r="AS71" i="47"/>
  <c r="AL71" i="47"/>
  <c r="AU71" i="47" s="1"/>
  <c r="AS18" i="83"/>
  <c r="AL18" i="83"/>
  <c r="AU18" i="83" s="1"/>
  <c r="AS3" i="83"/>
  <c r="AL3" i="83"/>
  <c r="AU3" i="83" s="1"/>
  <c r="AI82" i="26"/>
  <c r="AN82" i="26"/>
  <c r="AS39" i="47"/>
  <c r="AL39" i="47"/>
  <c r="AU39" i="47" s="1"/>
  <c r="AI77" i="94"/>
  <c r="AN77" i="94"/>
  <c r="AR82" i="37"/>
  <c r="AS38" i="83"/>
  <c r="AL38" i="83"/>
  <c r="AU38" i="83" s="1"/>
  <c r="AS29" i="83"/>
  <c r="AL29" i="83"/>
  <c r="AU29" i="83" s="1"/>
  <c r="AS56" i="47"/>
  <c r="AL56" i="47"/>
  <c r="AU56" i="47" s="1"/>
  <c r="AS74" i="47"/>
  <c r="AL74" i="47"/>
  <c r="AU74" i="47" s="1"/>
  <c r="AS33" i="47"/>
  <c r="AL33" i="47"/>
  <c r="AU33" i="47" s="1"/>
  <c r="AS68" i="83"/>
  <c r="AL68" i="83"/>
  <c r="AU68" i="83" s="1"/>
  <c r="X82" i="41"/>
  <c r="Y82" i="41"/>
  <c r="AS69" i="83"/>
  <c r="AL69" i="83"/>
  <c r="AU69" i="83" s="1"/>
  <c r="X79" i="74"/>
  <c r="Y79" i="74"/>
  <c r="AS63" i="47"/>
  <c r="AL63" i="47"/>
  <c r="AU63" i="47" s="1"/>
  <c r="AE82" i="25"/>
  <c r="W83" i="25"/>
  <c r="AG82" i="25"/>
  <c r="AP82" i="25" s="1"/>
  <c r="AF82" i="25"/>
  <c r="AO82" i="25" s="1"/>
  <c r="AS53" i="83"/>
  <c r="AL53" i="83"/>
  <c r="AU53" i="83" s="1"/>
  <c r="AK10" i="47"/>
  <c r="AT10" i="47" s="1"/>
  <c r="AJ10" i="47"/>
  <c r="AS34" i="47"/>
  <c r="AL34" i="47"/>
  <c r="AU34" i="47" s="1"/>
  <c r="AS52" i="47"/>
  <c r="AL52" i="47"/>
  <c r="AU52" i="47" s="1"/>
  <c r="AS70" i="47"/>
  <c r="AL70" i="47"/>
  <c r="AU70" i="47" s="1"/>
  <c r="AS22" i="83"/>
  <c r="AL22" i="83"/>
  <c r="AU22" i="83" s="1"/>
  <c r="AS57" i="47"/>
  <c r="AL57" i="47"/>
  <c r="AU57" i="47" s="1"/>
  <c r="AR81" i="85"/>
  <c r="AS33" i="83"/>
  <c r="AL33" i="83"/>
  <c r="AU33" i="83" s="1"/>
  <c r="AK76" i="27"/>
  <c r="AT76" i="27" s="1"/>
  <c r="AJ76" i="27"/>
  <c r="AK70" i="27"/>
  <c r="AT70" i="27" s="1"/>
  <c r="AJ70" i="27"/>
  <c r="AK64" i="27"/>
  <c r="AT64" i="27" s="1"/>
  <c r="AJ64" i="27"/>
  <c r="AK58" i="27"/>
  <c r="AT58" i="27" s="1"/>
  <c r="AJ58" i="27"/>
  <c r="AK52" i="27"/>
  <c r="AT52" i="27" s="1"/>
  <c r="AJ52" i="27"/>
  <c r="AK46" i="27"/>
  <c r="AT46" i="27" s="1"/>
  <c r="AJ46" i="27"/>
  <c r="AK40" i="27"/>
  <c r="AT40" i="27" s="1"/>
  <c r="AJ40" i="27"/>
  <c r="AK34" i="27"/>
  <c r="AT34" i="27" s="1"/>
  <c r="AJ34" i="27"/>
  <c r="AK28" i="27"/>
  <c r="AT28" i="27" s="1"/>
  <c r="AJ28" i="27"/>
  <c r="AK22" i="27"/>
  <c r="AT22" i="27" s="1"/>
  <c r="AJ22" i="27"/>
  <c r="AK16" i="27"/>
  <c r="AT16" i="27" s="1"/>
  <c r="AJ16" i="27"/>
  <c r="AK10" i="27"/>
  <c r="AT10" i="27" s="1"/>
  <c r="AJ10" i="27"/>
  <c r="AJ3" i="27"/>
  <c r="AB4" i="27"/>
  <c r="AS24" i="83"/>
  <c r="AL24" i="83"/>
  <c r="AU24" i="83" s="1"/>
  <c r="AS15" i="83"/>
  <c r="AL15" i="83"/>
  <c r="AU15" i="83" s="1"/>
  <c r="AS16" i="83"/>
  <c r="AL16" i="83"/>
  <c r="AU16" i="83" s="1"/>
  <c r="AS69" i="47"/>
  <c r="AL69" i="47"/>
  <c r="AU69" i="47" s="1"/>
  <c r="Z82" i="33"/>
  <c r="AS13" i="83"/>
  <c r="AL13" i="83"/>
  <c r="AU13" i="83" s="1"/>
  <c r="W83" i="86"/>
  <c r="AG82" i="86"/>
  <c r="AP82" i="86" s="1"/>
  <c r="AE82" i="86"/>
  <c r="AF82" i="86"/>
  <c r="AO82" i="86" s="1"/>
  <c r="AJ4" i="83"/>
  <c r="AK4" i="83"/>
  <c r="AT4" i="83" s="1"/>
  <c r="AT81" i="83" s="1"/>
  <c r="AS6" i="47"/>
  <c r="AL6" i="47"/>
  <c r="AU6" i="47" s="1"/>
  <c r="AS24" i="47"/>
  <c r="AL24" i="47"/>
  <c r="AU24" i="47" s="1"/>
  <c r="AS42" i="47"/>
  <c r="AL42" i="47"/>
  <c r="AU42" i="47" s="1"/>
  <c r="AS60" i="47"/>
  <c r="AL60" i="47"/>
  <c r="AU60" i="47" s="1"/>
  <c r="AS78" i="47"/>
  <c r="AL78" i="47"/>
  <c r="AU78" i="47" s="1"/>
  <c r="AS46" i="83"/>
  <c r="AL46" i="83"/>
  <c r="AU46" i="83" s="1"/>
  <c r="AS77" i="47"/>
  <c r="AL77" i="47"/>
  <c r="AU77" i="47" s="1"/>
  <c r="AS44" i="83"/>
  <c r="AL44" i="83"/>
  <c r="AU44" i="83" s="1"/>
  <c r="X78" i="94"/>
  <c r="Y78" i="94"/>
  <c r="AS12" i="83"/>
  <c r="AL12" i="83"/>
  <c r="AU12" i="83" s="1"/>
  <c r="AR82" i="38"/>
  <c r="AS13" i="47"/>
  <c r="AL13" i="47"/>
  <c r="AU13" i="47" s="1"/>
  <c r="AS31" i="47"/>
  <c r="AL31" i="47"/>
  <c r="AU31" i="47" s="1"/>
  <c r="AS49" i="47"/>
  <c r="AL49" i="47"/>
  <c r="AU49" i="47" s="1"/>
  <c r="AS67" i="47"/>
  <c r="AL67" i="47"/>
  <c r="AU67" i="47" s="1"/>
  <c r="AS75" i="83"/>
  <c r="AL75" i="83"/>
  <c r="AU75" i="83" s="1"/>
  <c r="AS39" i="83"/>
  <c r="AL39" i="83"/>
  <c r="AU39" i="83" s="1"/>
  <c r="AN82" i="42"/>
  <c r="AI82" i="42"/>
  <c r="AS78" i="83"/>
  <c r="AL78" i="83"/>
  <c r="AU78" i="83" s="1"/>
  <c r="AS26" i="47"/>
  <c r="AL26" i="47"/>
  <c r="AU26" i="47" s="1"/>
  <c r="AS44" i="47"/>
  <c r="AL44" i="47"/>
  <c r="AU44" i="47" s="1"/>
  <c r="AS62" i="47"/>
  <c r="AL62" i="47"/>
  <c r="AU62" i="47" s="1"/>
  <c r="X82" i="93"/>
  <c r="Y82" i="93"/>
  <c r="AI81" i="41"/>
  <c r="AN81" i="41"/>
  <c r="X82" i="90"/>
  <c r="Y82" i="90"/>
  <c r="AN78" i="74"/>
  <c r="AI78" i="74"/>
  <c r="AS59" i="83"/>
  <c r="AL59" i="83"/>
  <c r="AU59" i="83" s="1"/>
  <c r="AS5" i="47"/>
  <c r="AL5" i="47"/>
  <c r="AU5" i="47" s="1"/>
  <c r="Z83" i="37"/>
  <c r="AE77" i="75"/>
  <c r="W78" i="75"/>
  <c r="AF77" i="75"/>
  <c r="AO77" i="75" s="1"/>
  <c r="AG77" i="75"/>
  <c r="AP77" i="75" s="1"/>
  <c r="AS25" i="83"/>
  <c r="AL25" i="83"/>
  <c r="AU25" i="83" s="1"/>
  <c r="AS30" i="83"/>
  <c r="AL30" i="83"/>
  <c r="AU30" i="83" s="1"/>
  <c r="AJ16" i="47"/>
  <c r="AK16" i="47"/>
  <c r="AT16" i="47" s="1"/>
  <c r="AR82" i="73"/>
  <c r="AS64" i="83"/>
  <c r="AL64" i="83"/>
  <c r="AU64" i="83" s="1"/>
  <c r="AK79" i="27"/>
  <c r="AT79" i="27" s="1"/>
  <c r="AJ79" i="27"/>
  <c r="AS79" i="27" s="1"/>
  <c r="AJ69" i="27"/>
  <c r="AK69" i="27"/>
  <c r="AT69" i="27" s="1"/>
  <c r="AJ63" i="27"/>
  <c r="AK63" i="27"/>
  <c r="AT63" i="27" s="1"/>
  <c r="AJ57" i="27"/>
  <c r="AK57" i="27"/>
  <c r="AT57" i="27" s="1"/>
  <c r="AJ51" i="27"/>
  <c r="AK51" i="27"/>
  <c r="AT51" i="27" s="1"/>
  <c r="AJ45" i="27"/>
  <c r="AK45" i="27"/>
  <c r="AT45" i="27" s="1"/>
  <c r="AJ39" i="27"/>
  <c r="AK39" i="27"/>
  <c r="AT39" i="27" s="1"/>
  <c r="AJ33" i="27"/>
  <c r="AK33" i="27"/>
  <c r="AT33" i="27" s="1"/>
  <c r="AJ27" i="27"/>
  <c r="AK27" i="27"/>
  <c r="AT27" i="27" s="1"/>
  <c r="AJ21" i="27"/>
  <c r="AK21" i="27"/>
  <c r="AT21" i="27" s="1"/>
  <c r="AJ15" i="27"/>
  <c r="AK15" i="27"/>
  <c r="AT15" i="27" s="1"/>
  <c r="AJ9" i="27"/>
  <c r="AK9" i="27"/>
  <c r="AT9" i="27" s="1"/>
  <c r="AS23" i="47"/>
  <c r="AL23" i="47"/>
  <c r="AU23" i="47" s="1"/>
  <c r="AS41" i="47"/>
  <c r="AL41" i="47"/>
  <c r="AU41" i="47" s="1"/>
  <c r="AS59" i="47"/>
  <c r="AL59" i="47"/>
  <c r="AU59" i="47" s="1"/>
  <c r="AH82" i="85"/>
  <c r="AQ82" i="85" s="1"/>
  <c r="AS50" i="83"/>
  <c r="AL50" i="83"/>
  <c r="AU50" i="83" s="1"/>
  <c r="AL79" i="83"/>
  <c r="AU79" i="83" s="1"/>
  <c r="AS43" i="83"/>
  <c r="AL43" i="83"/>
  <c r="AU43" i="83" s="1"/>
  <c r="AH82" i="81"/>
  <c r="AQ82" i="81" s="1"/>
  <c r="AS27" i="47"/>
  <c r="AL27" i="47"/>
  <c r="AU27" i="47" s="1"/>
  <c r="AS63" i="83"/>
  <c r="AL63" i="83"/>
  <c r="AU63" i="83" s="1"/>
  <c r="AS73" i="83"/>
  <c r="AL73" i="83"/>
  <c r="AU73" i="83" s="1"/>
  <c r="AS42" i="83"/>
  <c r="AL42" i="83"/>
  <c r="AU42" i="83" s="1"/>
  <c r="AS8" i="47"/>
  <c r="AL8" i="47"/>
  <c r="AU8" i="47" s="1"/>
  <c r="AS70" i="83"/>
  <c r="AL70" i="83"/>
  <c r="AU70" i="83" s="1"/>
  <c r="AS5" i="83"/>
  <c r="AL5" i="83"/>
  <c r="AU5" i="83" s="1"/>
  <c r="AS32" i="83"/>
  <c r="AL32" i="83"/>
  <c r="AU32" i="83" s="1"/>
  <c r="AS72" i="83"/>
  <c r="AL72" i="83"/>
  <c r="AU72" i="83" s="1"/>
  <c r="AN81" i="90"/>
  <c r="AI81" i="90"/>
  <c r="Y81" i="78"/>
  <c r="X81" i="78"/>
  <c r="AJ4" i="47"/>
  <c r="AK4" i="47"/>
  <c r="AT4" i="47" s="1"/>
  <c r="Z81" i="78" l="1"/>
  <c r="AX19" i="35"/>
  <c r="S19" i="35" s="1"/>
  <c r="AC19" i="35" s="1"/>
  <c r="AB20" i="35" s="1"/>
  <c r="AX18" i="35"/>
  <c r="S18" i="35" s="1"/>
  <c r="AC18" i="35" s="1"/>
  <c r="AB19" i="35" s="1"/>
  <c r="AX38" i="35"/>
  <c r="S38" i="35" s="1"/>
  <c r="AC38" i="35" s="1"/>
  <c r="AB39" i="35" s="1"/>
  <c r="AX32" i="35"/>
  <c r="S32" i="35" s="1"/>
  <c r="AC32" i="35" s="1"/>
  <c r="AB33" i="35" s="1"/>
  <c r="AX26" i="35"/>
  <c r="S26" i="35" s="1"/>
  <c r="AC26" i="35" s="1"/>
  <c r="AB27" i="35" s="1"/>
  <c r="AX20" i="35"/>
  <c r="S20" i="35" s="1"/>
  <c r="AC20" i="35" s="1"/>
  <c r="AB21" i="35" s="1"/>
  <c r="AX17" i="35"/>
  <c r="S17" i="35" s="1"/>
  <c r="AC17" i="35" s="1"/>
  <c r="AB18" i="35" s="1"/>
  <c r="Z78" i="94"/>
  <c r="AX14" i="35"/>
  <c r="S14" i="35" s="1"/>
  <c r="AC14" i="35" s="1"/>
  <c r="AB15" i="35" s="1"/>
  <c r="AX13" i="35"/>
  <c r="S13" i="35" s="1"/>
  <c r="AC13" i="35" s="1"/>
  <c r="AB14" i="35" s="1"/>
  <c r="AX12" i="35"/>
  <c r="S12" i="35" s="1"/>
  <c r="AC12" i="35" s="1"/>
  <c r="AB13" i="35" s="1"/>
  <c r="AX11" i="35"/>
  <c r="S11" i="35" s="1"/>
  <c r="AC11" i="35" s="1"/>
  <c r="AB12" i="35" s="1"/>
  <c r="Z82" i="90"/>
  <c r="AX16" i="35"/>
  <c r="S16" i="35" s="1"/>
  <c r="AC16" i="35" s="1"/>
  <c r="AB17" i="35" s="1"/>
  <c r="AX10" i="35"/>
  <c r="S10" i="35" s="1"/>
  <c r="AC10" i="35" s="1"/>
  <c r="AB11" i="35" s="1"/>
  <c r="Z83" i="42"/>
  <c r="W84" i="42" s="1"/>
  <c r="AX15" i="35"/>
  <c r="S15" i="35" s="1"/>
  <c r="AC15" i="35" s="1"/>
  <c r="AB16" i="35" s="1"/>
  <c r="AX9" i="35"/>
  <c r="S9" i="35" s="1"/>
  <c r="AC9" i="35" s="1"/>
  <c r="AB10" i="35" s="1"/>
  <c r="AX8" i="35"/>
  <c r="S8" i="35" s="1"/>
  <c r="AC8" i="35" s="1"/>
  <c r="AB9" i="35" s="1"/>
  <c r="Z81" i="46"/>
  <c r="AG81" i="78"/>
  <c r="AP81" i="78" s="1"/>
  <c r="AF81" i="78"/>
  <c r="AO81" i="78" s="1"/>
  <c r="AE81" i="78"/>
  <c r="W82" i="78"/>
  <c r="AF82" i="90"/>
  <c r="AO82" i="90" s="1"/>
  <c r="AE82" i="90"/>
  <c r="AG82" i="90"/>
  <c r="AP82" i="90" s="1"/>
  <c r="W83" i="90"/>
  <c r="AK5" i="35"/>
  <c r="AT5" i="35" s="1"/>
  <c r="W83" i="82"/>
  <c r="AE82" i="82"/>
  <c r="AG82" i="82"/>
  <c r="AP82" i="82" s="1"/>
  <c r="AF82" i="82"/>
  <c r="AO82" i="82" s="1"/>
  <c r="W82" i="46"/>
  <c r="AG81" i="46"/>
  <c r="AP81" i="46" s="1"/>
  <c r="AE81" i="46"/>
  <c r="AF81" i="46"/>
  <c r="AO81" i="46" s="1"/>
  <c r="AE83" i="42"/>
  <c r="AI82" i="86"/>
  <c r="AN82" i="86"/>
  <c r="AF82" i="33"/>
  <c r="AO82" i="33" s="1"/>
  <c r="AG82" i="33"/>
  <c r="AP82" i="33" s="1"/>
  <c r="W83" i="33"/>
  <c r="AE82" i="33"/>
  <c r="AH82" i="41"/>
  <c r="AQ82" i="41" s="1"/>
  <c r="AS23" i="27"/>
  <c r="AL23" i="27"/>
  <c r="AU23" i="27" s="1"/>
  <c r="AS41" i="27"/>
  <c r="AL41" i="27"/>
  <c r="AU41" i="27" s="1"/>
  <c r="AS59" i="27"/>
  <c r="AL59" i="27"/>
  <c r="AU59" i="27" s="1"/>
  <c r="AS78" i="27"/>
  <c r="AL78" i="27"/>
  <c r="AU78" i="27" s="1"/>
  <c r="AI79" i="29"/>
  <c r="AN79" i="29"/>
  <c r="AF83" i="73"/>
  <c r="AO83" i="73" s="1"/>
  <c r="AE83" i="73"/>
  <c r="W84" i="73"/>
  <c r="AG83" i="73"/>
  <c r="AP83" i="73" s="1"/>
  <c r="AH83" i="26"/>
  <c r="AQ83" i="26" s="1"/>
  <c r="AS18" i="27"/>
  <c r="AL18" i="27"/>
  <c r="AU18" i="27" s="1"/>
  <c r="AS36" i="27"/>
  <c r="AL36" i="27"/>
  <c r="AU36" i="27" s="1"/>
  <c r="AS54" i="27"/>
  <c r="AL54" i="27"/>
  <c r="AU54" i="27" s="1"/>
  <c r="AS72" i="27"/>
  <c r="AL72" i="27"/>
  <c r="AU72" i="27" s="1"/>
  <c r="AR79" i="45"/>
  <c r="AR80" i="46"/>
  <c r="AS19" i="27"/>
  <c r="AL19" i="27"/>
  <c r="AU19" i="27" s="1"/>
  <c r="AS37" i="27"/>
  <c r="AL37" i="27"/>
  <c r="AU37" i="27" s="1"/>
  <c r="AS55" i="27"/>
  <c r="AL55" i="27"/>
  <c r="AU55" i="27" s="1"/>
  <c r="AS73" i="27"/>
  <c r="AL73" i="27"/>
  <c r="AU73" i="27" s="1"/>
  <c r="X83" i="81"/>
  <c r="Y83" i="81"/>
  <c r="AK78" i="35"/>
  <c r="AT78" i="35" s="1"/>
  <c r="AJ78" i="35"/>
  <c r="AJ70" i="35"/>
  <c r="AK70" i="35"/>
  <c r="AT70" i="35" s="1"/>
  <c r="AJ64" i="35"/>
  <c r="AK64" i="35"/>
  <c r="AT64" i="35" s="1"/>
  <c r="AJ58" i="35"/>
  <c r="AK58" i="35"/>
  <c r="AT58" i="35" s="1"/>
  <c r="AJ52" i="35"/>
  <c r="AK52" i="35"/>
  <c r="AT52" i="35" s="1"/>
  <c r="AJ46" i="35"/>
  <c r="AK46" i="35"/>
  <c r="AT46" i="35" s="1"/>
  <c r="AJ40" i="35"/>
  <c r="AK40" i="35"/>
  <c r="AT40" i="35" s="1"/>
  <c r="AJ34" i="35"/>
  <c r="AK34" i="35"/>
  <c r="AT34" i="35" s="1"/>
  <c r="AJ28" i="35"/>
  <c r="AK28" i="35"/>
  <c r="AT28" i="35" s="1"/>
  <c r="AJ22" i="35"/>
  <c r="AK22" i="35"/>
  <c r="AT22" i="35" s="1"/>
  <c r="AJ16" i="35"/>
  <c r="AK16" i="35"/>
  <c r="AT16" i="35" s="1"/>
  <c r="AJ10" i="35"/>
  <c r="AK10" i="35"/>
  <c r="AT10" i="35" s="1"/>
  <c r="Y83" i="30"/>
  <c r="Z83" i="30" s="1"/>
  <c r="X83" i="30"/>
  <c r="AN77" i="89"/>
  <c r="AI77" i="89"/>
  <c r="AS8" i="27"/>
  <c r="AL8" i="27"/>
  <c r="AU8" i="27" s="1"/>
  <c r="AR81" i="90"/>
  <c r="AS9" i="27"/>
  <c r="AL9" i="27"/>
  <c r="AU9" i="27" s="1"/>
  <c r="AS27" i="27"/>
  <c r="AL27" i="27"/>
  <c r="AU27" i="27" s="1"/>
  <c r="AS45" i="27"/>
  <c r="AL45" i="27"/>
  <c r="AU45" i="27" s="1"/>
  <c r="AS63" i="27"/>
  <c r="AL63" i="27"/>
  <c r="AU63" i="27" s="1"/>
  <c r="X78" i="75"/>
  <c r="Y78" i="75"/>
  <c r="AS16" i="27"/>
  <c r="AL16" i="27"/>
  <c r="AU16" i="27" s="1"/>
  <c r="AS34" i="27"/>
  <c r="AL34" i="27"/>
  <c r="AU34" i="27" s="1"/>
  <c r="AS52" i="27"/>
  <c r="AL52" i="27"/>
  <c r="AU52" i="27" s="1"/>
  <c r="AS70" i="27"/>
  <c r="AL70" i="27"/>
  <c r="AU70" i="27" s="1"/>
  <c r="AS10" i="47"/>
  <c r="AL10" i="47"/>
  <c r="AU10" i="47" s="1"/>
  <c r="AH79" i="74"/>
  <c r="AQ79" i="74" s="1"/>
  <c r="Z82" i="41"/>
  <c r="Y84" i="77"/>
  <c r="X84" i="77"/>
  <c r="AS21" i="47"/>
  <c r="AL21" i="47"/>
  <c r="AU21" i="47" s="1"/>
  <c r="AK75" i="35"/>
  <c r="AT75" i="35" s="1"/>
  <c r="AJ75" i="35"/>
  <c r="AJ69" i="35"/>
  <c r="AK69" i="35"/>
  <c r="AT69" i="35" s="1"/>
  <c r="AJ63" i="35"/>
  <c r="AK63" i="35"/>
  <c r="AT63" i="35" s="1"/>
  <c r="AJ57" i="35"/>
  <c r="AK57" i="35"/>
  <c r="AT57" i="35" s="1"/>
  <c r="AJ51" i="35"/>
  <c r="AK51" i="35"/>
  <c r="AT51" i="35" s="1"/>
  <c r="AJ45" i="35"/>
  <c r="AK45" i="35"/>
  <c r="AT45" i="35" s="1"/>
  <c r="AJ39" i="35"/>
  <c r="AK39" i="35"/>
  <c r="AT39" i="35" s="1"/>
  <c r="AJ33" i="35"/>
  <c r="AK33" i="35"/>
  <c r="AT33" i="35" s="1"/>
  <c r="AJ27" i="35"/>
  <c r="AK27" i="35"/>
  <c r="AT27" i="35" s="1"/>
  <c r="AJ21" i="35"/>
  <c r="AK21" i="35"/>
  <c r="AT21" i="35" s="1"/>
  <c r="AJ15" i="35"/>
  <c r="AK15" i="35"/>
  <c r="AT15" i="35" s="1"/>
  <c r="AJ9" i="35"/>
  <c r="AK9" i="35"/>
  <c r="AT9" i="35" s="1"/>
  <c r="AX3" i="35"/>
  <c r="S3" i="35" s="1"/>
  <c r="AC3" i="35" s="1"/>
  <c r="AI82" i="30"/>
  <c r="AN82" i="30"/>
  <c r="AS22" i="47"/>
  <c r="AL22" i="47"/>
  <c r="AU22" i="47" s="1"/>
  <c r="AH81" i="78"/>
  <c r="AQ81" i="78" s="1"/>
  <c r="AH82" i="93"/>
  <c r="AQ82" i="93" s="1"/>
  <c r="AT81" i="47"/>
  <c r="AI77" i="75"/>
  <c r="AN77" i="75"/>
  <c r="AR78" i="74"/>
  <c r="AR81" i="41"/>
  <c r="AR82" i="42"/>
  <c r="Y83" i="25"/>
  <c r="X83" i="25"/>
  <c r="Z79" i="74"/>
  <c r="AN83" i="77"/>
  <c r="AI83" i="77"/>
  <c r="AS11" i="27"/>
  <c r="AL11" i="27"/>
  <c r="AU11" i="27" s="1"/>
  <c r="AS29" i="27"/>
  <c r="AL29" i="27"/>
  <c r="AU29" i="27" s="1"/>
  <c r="AS47" i="27"/>
  <c r="AL47" i="27"/>
  <c r="AU47" i="27" s="1"/>
  <c r="AS65" i="27"/>
  <c r="AL65" i="27"/>
  <c r="AU65" i="27" s="1"/>
  <c r="AH82" i="82"/>
  <c r="AQ82" i="82" s="1"/>
  <c r="Z83" i="26"/>
  <c r="AS6" i="27"/>
  <c r="AL6" i="27"/>
  <c r="AU6" i="27" s="1"/>
  <c r="AS24" i="27"/>
  <c r="AL24" i="27"/>
  <c r="AU24" i="27" s="1"/>
  <c r="AS42" i="27"/>
  <c r="AL42" i="27"/>
  <c r="AU42" i="27" s="1"/>
  <c r="AS60" i="27"/>
  <c r="AL60" i="27"/>
  <c r="AU60" i="27" s="1"/>
  <c r="AS77" i="27"/>
  <c r="AL77" i="27"/>
  <c r="AU77" i="27" s="1"/>
  <c r="AS25" i="27"/>
  <c r="AL25" i="27"/>
  <c r="AU25" i="27" s="1"/>
  <c r="AS43" i="27"/>
  <c r="AL43" i="27"/>
  <c r="AU43" i="27" s="1"/>
  <c r="AS61" i="27"/>
  <c r="AL61" i="27"/>
  <c r="AU61" i="27" s="1"/>
  <c r="AJ74" i="35"/>
  <c r="AK74" i="35"/>
  <c r="AT74" i="35" s="1"/>
  <c r="AJ68" i="35"/>
  <c r="AK68" i="35"/>
  <c r="AT68" i="35" s="1"/>
  <c r="AJ62" i="35"/>
  <c r="AK62" i="35"/>
  <c r="AT62" i="35" s="1"/>
  <c r="AJ56" i="35"/>
  <c r="AK56" i="35"/>
  <c r="AT56" i="35" s="1"/>
  <c r="AJ50" i="35"/>
  <c r="AK50" i="35"/>
  <c r="AT50" i="35" s="1"/>
  <c r="AJ44" i="35"/>
  <c r="AK44" i="35"/>
  <c r="AT44" i="35" s="1"/>
  <c r="AJ38" i="35"/>
  <c r="AK38" i="35"/>
  <c r="AT38" i="35" s="1"/>
  <c r="AJ32" i="35"/>
  <c r="AK32" i="35"/>
  <c r="AT32" i="35" s="1"/>
  <c r="AJ26" i="35"/>
  <c r="AK26" i="35"/>
  <c r="AT26" i="35" s="1"/>
  <c r="AJ20" i="35"/>
  <c r="AK20" i="35"/>
  <c r="AT20" i="35" s="1"/>
  <c r="AJ14" i="35"/>
  <c r="AK14" i="35"/>
  <c r="AT14" i="35" s="1"/>
  <c r="AX7" i="35"/>
  <c r="S7" i="35" s="1"/>
  <c r="AC7" i="35" s="1"/>
  <c r="AB8" i="35" s="1"/>
  <c r="AH81" i="46"/>
  <c r="AQ81" i="46" s="1"/>
  <c r="X78" i="89"/>
  <c r="Y78" i="89"/>
  <c r="AS14" i="27"/>
  <c r="AL14" i="27"/>
  <c r="AU14" i="27" s="1"/>
  <c r="AS32" i="27"/>
  <c r="AL32" i="27"/>
  <c r="AU32" i="27" s="1"/>
  <c r="AS50" i="27"/>
  <c r="AL50" i="27"/>
  <c r="AU50" i="27" s="1"/>
  <c r="AS68" i="27"/>
  <c r="AL68" i="27"/>
  <c r="AU68" i="27" s="1"/>
  <c r="AN81" i="34"/>
  <c r="AI81" i="34"/>
  <c r="AI82" i="85"/>
  <c r="AN82" i="85"/>
  <c r="AS4" i="47"/>
  <c r="AL4" i="47"/>
  <c r="AU4" i="47" s="1"/>
  <c r="AS15" i="27"/>
  <c r="AL15" i="27"/>
  <c r="AU15" i="27" s="1"/>
  <c r="AS33" i="27"/>
  <c r="AL33" i="27"/>
  <c r="AU33" i="27" s="1"/>
  <c r="AS51" i="27"/>
  <c r="AL51" i="27"/>
  <c r="AU51" i="27" s="1"/>
  <c r="AS69" i="27"/>
  <c r="AL69" i="27"/>
  <c r="AU69" i="27" s="1"/>
  <c r="AE83" i="37"/>
  <c r="W84" i="37"/>
  <c r="AF83" i="37"/>
  <c r="AO83" i="37" s="1"/>
  <c r="AG83" i="37"/>
  <c r="AP83" i="37" s="1"/>
  <c r="AH78" i="94"/>
  <c r="AQ78" i="94" s="1"/>
  <c r="X83" i="86"/>
  <c r="Y83" i="86"/>
  <c r="AJ4" i="27"/>
  <c r="AK4" i="27"/>
  <c r="AT4" i="27" s="1"/>
  <c r="AT81" i="27" s="1"/>
  <c r="AS22" i="27"/>
  <c r="AL22" i="27"/>
  <c r="AU22" i="27" s="1"/>
  <c r="AS40" i="27"/>
  <c r="AL40" i="27"/>
  <c r="AU40" i="27" s="1"/>
  <c r="AS58" i="27"/>
  <c r="AL58" i="27"/>
  <c r="AU58" i="27" s="1"/>
  <c r="AS76" i="27"/>
  <c r="AL76" i="27"/>
  <c r="AU76" i="27" s="1"/>
  <c r="AI82" i="25"/>
  <c r="AN82" i="25"/>
  <c r="AR82" i="26"/>
  <c r="AS35" i="27"/>
  <c r="AL35" i="27"/>
  <c r="AU35" i="27" s="1"/>
  <c r="AS53" i="27"/>
  <c r="AL53" i="27"/>
  <c r="AU53" i="27" s="1"/>
  <c r="AS71" i="27"/>
  <c r="AL71" i="27"/>
  <c r="AU71" i="27" s="1"/>
  <c r="AS7" i="27"/>
  <c r="AL7" i="27"/>
  <c r="AU7" i="27" s="1"/>
  <c r="AS75" i="27"/>
  <c r="AL75" i="27"/>
  <c r="AU75" i="27" s="1"/>
  <c r="AR81" i="93"/>
  <c r="AJ73" i="35"/>
  <c r="AK73" i="35"/>
  <c r="AT73" i="35" s="1"/>
  <c r="AJ67" i="35"/>
  <c r="AK67" i="35"/>
  <c r="AT67" i="35" s="1"/>
  <c r="AJ61" i="35"/>
  <c r="AK61" i="35"/>
  <c r="AT61" i="35" s="1"/>
  <c r="AJ55" i="35"/>
  <c r="AK55" i="35"/>
  <c r="AT55" i="35" s="1"/>
  <c r="AJ49" i="35"/>
  <c r="AK49" i="35"/>
  <c r="AT49" i="35" s="1"/>
  <c r="AJ43" i="35"/>
  <c r="AK43" i="35"/>
  <c r="AT43" i="35" s="1"/>
  <c r="AJ37" i="35"/>
  <c r="AK37" i="35"/>
  <c r="AT37" i="35" s="1"/>
  <c r="AJ31" i="35"/>
  <c r="AK31" i="35"/>
  <c r="AT31" i="35" s="1"/>
  <c r="AJ25" i="35"/>
  <c r="AK25" i="35"/>
  <c r="AT25" i="35" s="1"/>
  <c r="AJ19" i="35"/>
  <c r="AK19" i="35"/>
  <c r="AT19" i="35" s="1"/>
  <c r="AJ13" i="35"/>
  <c r="AK13" i="35"/>
  <c r="AT13" i="35" s="1"/>
  <c r="AX6" i="35"/>
  <c r="S6" i="35" s="1"/>
  <c r="AC6" i="35" s="1"/>
  <c r="AB7" i="35" s="1"/>
  <c r="AS15" i="47"/>
  <c r="AL15" i="47"/>
  <c r="AU15" i="47" s="1"/>
  <c r="AH80" i="45"/>
  <c r="AQ80" i="45" s="1"/>
  <c r="W79" i="94"/>
  <c r="AG78" i="94"/>
  <c r="AP78" i="94" s="1"/>
  <c r="AF78" i="94"/>
  <c r="AO78" i="94" s="1"/>
  <c r="AE78" i="94"/>
  <c r="AS4" i="83"/>
  <c r="AL4" i="83"/>
  <c r="AU4" i="83" s="1"/>
  <c r="AU81" i="83" s="1"/>
  <c r="C11" i="83" s="1"/>
  <c r="F36" i="97" s="1"/>
  <c r="AS3" i="27"/>
  <c r="AL3" i="27"/>
  <c r="AU3" i="27" s="1"/>
  <c r="AS17" i="27"/>
  <c r="AL17" i="27"/>
  <c r="AU17" i="27" s="1"/>
  <c r="X84" i="38"/>
  <c r="Y84" i="38"/>
  <c r="AH83" i="42"/>
  <c r="AQ83" i="42" s="1"/>
  <c r="AS12" i="27"/>
  <c r="AL12" i="27"/>
  <c r="AU12" i="27" s="1"/>
  <c r="AS30" i="27"/>
  <c r="AL30" i="27"/>
  <c r="AU30" i="27" s="1"/>
  <c r="AS48" i="27"/>
  <c r="AL48" i="27"/>
  <c r="AU48" i="27" s="1"/>
  <c r="AS66" i="27"/>
  <c r="AL66" i="27"/>
  <c r="AU66" i="27" s="1"/>
  <c r="AS31" i="27"/>
  <c r="AL31" i="27"/>
  <c r="AU31" i="27" s="1"/>
  <c r="AS49" i="27"/>
  <c r="AL49" i="27"/>
  <c r="AU49" i="27" s="1"/>
  <c r="AS67" i="27"/>
  <c r="AL67" i="27"/>
  <c r="AU67" i="27" s="1"/>
  <c r="AN82" i="81"/>
  <c r="AI82" i="81"/>
  <c r="AJ76" i="35"/>
  <c r="AK76" i="35"/>
  <c r="AT76" i="35" s="1"/>
  <c r="AK72" i="35"/>
  <c r="AT72" i="35" s="1"/>
  <c r="AJ72" i="35"/>
  <c r="AJ66" i="35"/>
  <c r="AK66" i="35"/>
  <c r="AT66" i="35" s="1"/>
  <c r="AJ60" i="35"/>
  <c r="AK60" i="35"/>
  <c r="AT60" i="35" s="1"/>
  <c r="AJ54" i="35"/>
  <c r="AK54" i="35"/>
  <c r="AT54" i="35" s="1"/>
  <c r="AJ48" i="35"/>
  <c r="AK48" i="35"/>
  <c r="AT48" i="35" s="1"/>
  <c r="AJ42" i="35"/>
  <c r="AK42" i="35"/>
  <c r="AT42" i="35" s="1"/>
  <c r="AJ36" i="35"/>
  <c r="AK36" i="35"/>
  <c r="AT36" i="35" s="1"/>
  <c r="AJ30" i="35"/>
  <c r="AK30" i="35"/>
  <c r="AT30" i="35" s="1"/>
  <c r="AJ24" i="35"/>
  <c r="AK24" i="35"/>
  <c r="AT24" i="35" s="1"/>
  <c r="AJ18" i="35"/>
  <c r="AK18" i="35"/>
  <c r="AT18" i="35" s="1"/>
  <c r="AJ12" i="35"/>
  <c r="AK12" i="35"/>
  <c r="AT12" i="35" s="1"/>
  <c r="AX5" i="35"/>
  <c r="S5" i="35" s="1"/>
  <c r="AC5" i="35" s="1"/>
  <c r="AB6" i="35" s="1"/>
  <c r="AS20" i="27"/>
  <c r="AL20" i="27"/>
  <c r="AU20" i="27" s="1"/>
  <c r="AS38" i="27"/>
  <c r="AL38" i="27"/>
  <c r="AU38" i="27" s="1"/>
  <c r="AS56" i="27"/>
  <c r="AL56" i="27"/>
  <c r="AU56" i="27" s="1"/>
  <c r="AS74" i="27"/>
  <c r="AL74" i="27"/>
  <c r="AU74" i="27" s="1"/>
  <c r="Z80" i="45"/>
  <c r="X82" i="34"/>
  <c r="Y82" i="34"/>
  <c r="AS21" i="27"/>
  <c r="AL21" i="27"/>
  <c r="AU21" i="27" s="1"/>
  <c r="AS39" i="27"/>
  <c r="AL39" i="27"/>
  <c r="AU39" i="27" s="1"/>
  <c r="AS57" i="27"/>
  <c r="AL57" i="27"/>
  <c r="AU57" i="27" s="1"/>
  <c r="AS16" i="47"/>
  <c r="AL16" i="47"/>
  <c r="AU16" i="47" s="1"/>
  <c r="AH82" i="90"/>
  <c r="AQ82" i="90" s="1"/>
  <c r="Z82" i="93"/>
  <c r="AS10" i="27"/>
  <c r="AL10" i="27"/>
  <c r="AU10" i="27" s="1"/>
  <c r="AS28" i="27"/>
  <c r="AL28" i="27"/>
  <c r="AU28" i="27" s="1"/>
  <c r="AS46" i="27"/>
  <c r="AL46" i="27"/>
  <c r="AU46" i="27" s="1"/>
  <c r="AS64" i="27"/>
  <c r="AL64" i="27"/>
  <c r="AU64" i="27" s="1"/>
  <c r="AR77" i="94"/>
  <c r="AS81" i="83"/>
  <c r="AS5" i="27"/>
  <c r="AL5" i="27"/>
  <c r="AU5" i="27" s="1"/>
  <c r="Y80" i="29"/>
  <c r="X80" i="29"/>
  <c r="AI83" i="38"/>
  <c r="AN83" i="38"/>
  <c r="AX79" i="35"/>
  <c r="S79" i="35" s="1"/>
  <c r="AC79" i="35" s="1"/>
  <c r="AJ79" i="35" s="1"/>
  <c r="AS79" i="35" s="1"/>
  <c r="AG79" i="35"/>
  <c r="AP79" i="35" s="1"/>
  <c r="AP81" i="35" s="1"/>
  <c r="AF79" i="35"/>
  <c r="AO79" i="35" s="1"/>
  <c r="AO81" i="35" s="1"/>
  <c r="AE79" i="35"/>
  <c r="AR81" i="82"/>
  <c r="AS13" i="27"/>
  <c r="AL13" i="27"/>
  <c r="AU13" i="27" s="1"/>
  <c r="AR80" i="78"/>
  <c r="AJ77" i="35"/>
  <c r="AK77" i="35"/>
  <c r="AT77" i="35" s="1"/>
  <c r="AJ71" i="35"/>
  <c r="AK71" i="35"/>
  <c r="AT71" i="35" s="1"/>
  <c r="AJ65" i="35"/>
  <c r="AK65" i="35"/>
  <c r="AT65" i="35" s="1"/>
  <c r="AJ59" i="35"/>
  <c r="AK59" i="35"/>
  <c r="AT59" i="35" s="1"/>
  <c r="AJ53" i="35"/>
  <c r="AK53" i="35"/>
  <c r="AT53" i="35" s="1"/>
  <c r="AJ47" i="35"/>
  <c r="AK47" i="35"/>
  <c r="AT47" i="35" s="1"/>
  <c r="AJ41" i="35"/>
  <c r="AK41" i="35"/>
  <c r="AT41" i="35" s="1"/>
  <c r="AJ35" i="35"/>
  <c r="AK35" i="35"/>
  <c r="AT35" i="35" s="1"/>
  <c r="AJ29" i="35"/>
  <c r="AK29" i="35"/>
  <c r="AT29" i="35" s="1"/>
  <c r="AJ23" i="35"/>
  <c r="AK23" i="35"/>
  <c r="AT23" i="35" s="1"/>
  <c r="AJ17" i="35"/>
  <c r="AK17" i="35"/>
  <c r="AT17" i="35" s="1"/>
  <c r="AJ11" i="35"/>
  <c r="AK11" i="35"/>
  <c r="AT11" i="35" s="1"/>
  <c r="AS26" i="27"/>
  <c r="AL26" i="27"/>
  <c r="AU26" i="27" s="1"/>
  <c r="AS44" i="27"/>
  <c r="AL44" i="27"/>
  <c r="AU44" i="27" s="1"/>
  <c r="AS62" i="27"/>
  <c r="AL62" i="27"/>
  <c r="AU62" i="27" s="1"/>
  <c r="AN79" i="27"/>
  <c r="AN81" i="27" s="1"/>
  <c r="AI79" i="27"/>
  <c r="Y83" i="85"/>
  <c r="X83" i="85"/>
  <c r="Z78" i="89" l="1"/>
  <c r="Z83" i="25"/>
  <c r="AF83" i="42"/>
  <c r="AO83" i="42" s="1"/>
  <c r="AG83" i="42"/>
  <c r="AP83" i="42" s="1"/>
  <c r="Z78" i="75"/>
  <c r="AS81" i="47"/>
  <c r="Z84" i="77"/>
  <c r="AU81" i="47"/>
  <c r="C11" i="47" s="1"/>
  <c r="W79" i="89"/>
  <c r="AE78" i="89"/>
  <c r="AG78" i="89"/>
  <c r="AP78" i="89" s="1"/>
  <c r="AF78" i="89"/>
  <c r="AO78" i="89" s="1"/>
  <c r="W85" i="77"/>
  <c r="AG84" i="77"/>
  <c r="AP84" i="77" s="1"/>
  <c r="AF84" i="77"/>
  <c r="AO84" i="77" s="1"/>
  <c r="AE84" i="77"/>
  <c r="AG83" i="25"/>
  <c r="AP83" i="25" s="1"/>
  <c r="AF83" i="25"/>
  <c r="AO83" i="25" s="1"/>
  <c r="AE83" i="25"/>
  <c r="W84" i="25"/>
  <c r="AL79" i="27"/>
  <c r="AU79" i="27" s="1"/>
  <c r="AR79" i="27"/>
  <c r="AR81" i="27" s="1"/>
  <c r="AF80" i="45"/>
  <c r="AO80" i="45" s="1"/>
  <c r="AE80" i="45"/>
  <c r="W81" i="45"/>
  <c r="AG80" i="45"/>
  <c r="AP80" i="45" s="1"/>
  <c r="AS72" i="35"/>
  <c r="AL72" i="35"/>
  <c r="AU72" i="35" s="1"/>
  <c r="AG83" i="26"/>
  <c r="AP83" i="26" s="1"/>
  <c r="AF83" i="26"/>
  <c r="AO83" i="26" s="1"/>
  <c r="AE83" i="26"/>
  <c r="W84" i="26"/>
  <c r="AR82" i="30"/>
  <c r="AS75" i="35"/>
  <c r="AL75" i="35"/>
  <c r="AU75" i="35" s="1"/>
  <c r="AH78" i="75"/>
  <c r="AQ78" i="75" s="1"/>
  <c r="AG83" i="30"/>
  <c r="AP83" i="30" s="1"/>
  <c r="AF83" i="30"/>
  <c r="AO83" i="30" s="1"/>
  <c r="AE83" i="30"/>
  <c r="W84" i="30"/>
  <c r="AS22" i="35"/>
  <c r="AL22" i="35"/>
  <c r="AU22" i="35" s="1"/>
  <c r="AS40" i="35"/>
  <c r="AL40" i="35"/>
  <c r="AU40" i="35" s="1"/>
  <c r="AS58" i="35"/>
  <c r="AL58" i="35"/>
  <c r="AU58" i="35" s="1"/>
  <c r="AR79" i="29"/>
  <c r="Y82" i="46"/>
  <c r="X82" i="46"/>
  <c r="AS23" i="35"/>
  <c r="AL23" i="35"/>
  <c r="AU23" i="35" s="1"/>
  <c r="AS41" i="35"/>
  <c r="AL41" i="35"/>
  <c r="AU41" i="35" s="1"/>
  <c r="AS59" i="35"/>
  <c r="AL59" i="35"/>
  <c r="AU59" i="35" s="1"/>
  <c r="AS77" i="35"/>
  <c r="AL77" i="35"/>
  <c r="AU77" i="35" s="1"/>
  <c r="AE82" i="93"/>
  <c r="W83" i="93"/>
  <c r="AF82" i="93"/>
  <c r="AO82" i="93" s="1"/>
  <c r="AG82" i="93"/>
  <c r="AP82" i="93" s="1"/>
  <c r="AS18" i="35"/>
  <c r="AL18" i="35"/>
  <c r="AU18" i="35" s="1"/>
  <c r="AS36" i="35"/>
  <c r="AL36" i="35"/>
  <c r="AU36" i="35" s="1"/>
  <c r="AS54" i="35"/>
  <c r="AL54" i="35"/>
  <c r="AU54" i="35" s="1"/>
  <c r="AS13" i="35"/>
  <c r="AL13" i="35"/>
  <c r="AU13" i="35" s="1"/>
  <c r="AS31" i="35"/>
  <c r="AL31" i="35"/>
  <c r="AU31" i="35" s="1"/>
  <c r="AS49" i="35"/>
  <c r="AL49" i="35"/>
  <c r="AU49" i="35" s="1"/>
  <c r="AS67" i="35"/>
  <c r="AL67" i="35"/>
  <c r="AU67" i="35" s="1"/>
  <c r="AS4" i="27"/>
  <c r="AS81" i="27" s="1"/>
  <c r="AL4" i="27"/>
  <c r="AU4" i="27" s="1"/>
  <c r="AU81" i="27" s="1"/>
  <c r="C11" i="27" s="1"/>
  <c r="Y84" i="37"/>
  <c r="X84" i="37"/>
  <c r="AS20" i="35"/>
  <c r="AL20" i="35"/>
  <c r="AU20" i="35" s="1"/>
  <c r="AS38" i="35"/>
  <c r="AL38" i="35"/>
  <c r="AU38" i="35" s="1"/>
  <c r="AS56" i="35"/>
  <c r="AL56" i="35"/>
  <c r="AU56" i="35" s="1"/>
  <c r="AS74" i="35"/>
  <c r="AL74" i="35"/>
  <c r="AU74" i="35" s="1"/>
  <c r="AB4" i="35"/>
  <c r="AJ3" i="35"/>
  <c r="AS21" i="35"/>
  <c r="AL21" i="35"/>
  <c r="AU21" i="35" s="1"/>
  <c r="AS39" i="35"/>
  <c r="AL39" i="35"/>
  <c r="AU39" i="35" s="1"/>
  <c r="AS57" i="35"/>
  <c r="AL57" i="35"/>
  <c r="AU57" i="35" s="1"/>
  <c r="AG82" i="41"/>
  <c r="AP82" i="41" s="1"/>
  <c r="AF82" i="41"/>
  <c r="AO82" i="41" s="1"/>
  <c r="AE82" i="41"/>
  <c r="W83" i="41"/>
  <c r="AG78" i="75"/>
  <c r="AP78" i="75" s="1"/>
  <c r="AF78" i="75"/>
  <c r="AO78" i="75" s="1"/>
  <c r="AE78" i="75"/>
  <c r="W79" i="75"/>
  <c r="X84" i="42"/>
  <c r="Y84" i="42"/>
  <c r="AJ5" i="35"/>
  <c r="AR83" i="38"/>
  <c r="AH84" i="38"/>
  <c r="AQ84" i="38" s="1"/>
  <c r="AI83" i="37"/>
  <c r="AN83" i="37"/>
  <c r="AR82" i="85"/>
  <c r="AH78" i="89"/>
  <c r="AQ78" i="89" s="1"/>
  <c r="AR83" i="77"/>
  <c r="AR77" i="89"/>
  <c r="AS10" i="35"/>
  <c r="AL10" i="35"/>
  <c r="AU10" i="35" s="1"/>
  <c r="AS28" i="35"/>
  <c r="AL28" i="35"/>
  <c r="AU28" i="35" s="1"/>
  <c r="AS46" i="35"/>
  <c r="AL46" i="35"/>
  <c r="AU46" i="35" s="1"/>
  <c r="AS64" i="35"/>
  <c r="AL64" i="35"/>
  <c r="AU64" i="35" s="1"/>
  <c r="AH83" i="81"/>
  <c r="AQ83" i="81" s="1"/>
  <c r="X84" i="73"/>
  <c r="Y84" i="73"/>
  <c r="AR82" i="86"/>
  <c r="Y83" i="90"/>
  <c r="X83" i="90"/>
  <c r="Y82" i="78"/>
  <c r="X82" i="78"/>
  <c r="AH83" i="85"/>
  <c r="AQ83" i="85" s="1"/>
  <c r="AS11" i="35"/>
  <c r="AL11" i="35"/>
  <c r="AU11" i="35" s="1"/>
  <c r="AS29" i="35"/>
  <c r="AL29" i="35"/>
  <c r="AU29" i="35" s="1"/>
  <c r="AS47" i="35"/>
  <c r="AL47" i="35"/>
  <c r="AU47" i="35" s="1"/>
  <c r="AS65" i="35"/>
  <c r="AL65" i="35"/>
  <c r="AU65" i="35" s="1"/>
  <c r="AI79" i="35"/>
  <c r="AN79" i="35"/>
  <c r="AN81" i="35" s="1"/>
  <c r="AH80" i="29"/>
  <c r="AQ80" i="29" s="1"/>
  <c r="AJ6" i="35"/>
  <c r="AK6" i="35"/>
  <c r="AT6" i="35" s="1"/>
  <c r="AS24" i="35"/>
  <c r="AL24" i="35"/>
  <c r="AU24" i="35" s="1"/>
  <c r="AS42" i="35"/>
  <c r="AL42" i="35"/>
  <c r="AU42" i="35" s="1"/>
  <c r="AS60" i="35"/>
  <c r="AL60" i="35"/>
  <c r="AU60" i="35" s="1"/>
  <c r="AS76" i="35"/>
  <c r="AL76" i="35"/>
  <c r="AU76" i="35" s="1"/>
  <c r="Z84" i="38"/>
  <c r="X79" i="94"/>
  <c r="Y79" i="94"/>
  <c r="AS19" i="35"/>
  <c r="AL19" i="35"/>
  <c r="AU19" i="35" s="1"/>
  <c r="AS37" i="35"/>
  <c r="AL37" i="35"/>
  <c r="AU37" i="35" s="1"/>
  <c r="AS55" i="35"/>
  <c r="AL55" i="35"/>
  <c r="AU55" i="35" s="1"/>
  <c r="AS73" i="35"/>
  <c r="AL73" i="35"/>
  <c r="AU73" i="35" s="1"/>
  <c r="AR82" i="25"/>
  <c r="AH83" i="86"/>
  <c r="AQ83" i="86" s="1"/>
  <c r="AR81" i="34"/>
  <c r="AJ8" i="35"/>
  <c r="AK8" i="35"/>
  <c r="AT8" i="35" s="1"/>
  <c r="AS26" i="35"/>
  <c r="AL26" i="35"/>
  <c r="AU26" i="35" s="1"/>
  <c r="AS44" i="35"/>
  <c r="AL44" i="35"/>
  <c r="AU44" i="35" s="1"/>
  <c r="AS62" i="35"/>
  <c r="AL62" i="35"/>
  <c r="AU62" i="35" s="1"/>
  <c r="AR77" i="75"/>
  <c r="AS9" i="35"/>
  <c r="AL9" i="35"/>
  <c r="AU9" i="35" s="1"/>
  <c r="AS27" i="35"/>
  <c r="AL27" i="35"/>
  <c r="AU27" i="35" s="1"/>
  <c r="AS45" i="35"/>
  <c r="AL45" i="35"/>
  <c r="AU45" i="35" s="1"/>
  <c r="AS63" i="35"/>
  <c r="AL63" i="35"/>
  <c r="AU63" i="35" s="1"/>
  <c r="Z83" i="81"/>
  <c r="AI83" i="73"/>
  <c r="AN83" i="73"/>
  <c r="AN82" i="33"/>
  <c r="AI82" i="33"/>
  <c r="AI83" i="42"/>
  <c r="AN83" i="42"/>
  <c r="AI81" i="46"/>
  <c r="AN81" i="46"/>
  <c r="AI82" i="82"/>
  <c r="AN82" i="82"/>
  <c r="AN81" i="78"/>
  <c r="AI81" i="78"/>
  <c r="AH82" i="34"/>
  <c r="AQ82" i="34" s="1"/>
  <c r="AR82" i="81"/>
  <c r="AK79" i="35"/>
  <c r="AT79" i="35" s="1"/>
  <c r="Z83" i="86"/>
  <c r="W80" i="74"/>
  <c r="AG79" i="74"/>
  <c r="AP79" i="74" s="1"/>
  <c r="AF79" i="74"/>
  <c r="AO79" i="74" s="1"/>
  <c r="AE79" i="74"/>
  <c r="AH84" i="77"/>
  <c r="AQ84" i="77" s="1"/>
  <c r="AH83" i="30"/>
  <c r="AQ83" i="30" s="1"/>
  <c r="AS16" i="35"/>
  <c r="AL16" i="35"/>
  <c r="AU16" i="35" s="1"/>
  <c r="AS34" i="35"/>
  <c r="AL34" i="35"/>
  <c r="AU34" i="35" s="1"/>
  <c r="AS52" i="35"/>
  <c r="AL52" i="35"/>
  <c r="AU52" i="35" s="1"/>
  <c r="AS70" i="35"/>
  <c r="AL70" i="35"/>
  <c r="AU70" i="35" s="1"/>
  <c r="X83" i="33"/>
  <c r="Y83" i="33"/>
  <c r="Z83" i="85"/>
  <c r="AS17" i="35"/>
  <c r="AL17" i="35"/>
  <c r="AU17" i="35" s="1"/>
  <c r="AS35" i="35"/>
  <c r="AL35" i="35"/>
  <c r="AU35" i="35" s="1"/>
  <c r="AS53" i="35"/>
  <c r="AL53" i="35"/>
  <c r="AU53" i="35" s="1"/>
  <c r="AS71" i="35"/>
  <c r="AL71" i="35"/>
  <c r="AU71" i="35" s="1"/>
  <c r="Z80" i="29"/>
  <c r="Z82" i="34"/>
  <c r="AS12" i="35"/>
  <c r="AL12" i="35"/>
  <c r="AU12" i="35" s="1"/>
  <c r="AS30" i="35"/>
  <c r="AL30" i="35"/>
  <c r="AU30" i="35" s="1"/>
  <c r="AS48" i="35"/>
  <c r="AL48" i="35"/>
  <c r="AU48" i="35" s="1"/>
  <c r="AS66" i="35"/>
  <c r="AL66" i="35"/>
  <c r="AU66" i="35" s="1"/>
  <c r="AI78" i="94"/>
  <c r="AN78" i="94"/>
  <c r="AJ7" i="35"/>
  <c r="AK7" i="35"/>
  <c r="AT7" i="35" s="1"/>
  <c r="AS25" i="35"/>
  <c r="AL25" i="35"/>
  <c r="AU25" i="35" s="1"/>
  <c r="AS43" i="35"/>
  <c r="AL43" i="35"/>
  <c r="AU43" i="35" s="1"/>
  <c r="AS61" i="35"/>
  <c r="AL61" i="35"/>
  <c r="AU61" i="35" s="1"/>
  <c r="AS14" i="35"/>
  <c r="AL14" i="35"/>
  <c r="AU14" i="35" s="1"/>
  <c r="AS32" i="35"/>
  <c r="AL32" i="35"/>
  <c r="AU32" i="35" s="1"/>
  <c r="AS50" i="35"/>
  <c r="AL50" i="35"/>
  <c r="AU50" i="35" s="1"/>
  <c r="AS68" i="35"/>
  <c r="AL68" i="35"/>
  <c r="AU68" i="35" s="1"/>
  <c r="AH83" i="25"/>
  <c r="AQ83" i="25" s="1"/>
  <c r="AS15" i="35"/>
  <c r="AL15" i="35"/>
  <c r="AU15" i="35" s="1"/>
  <c r="AS33" i="35"/>
  <c r="AL33" i="35"/>
  <c r="AU33" i="35" s="1"/>
  <c r="AS51" i="35"/>
  <c r="AL51" i="35"/>
  <c r="AU51" i="35" s="1"/>
  <c r="AS69" i="35"/>
  <c r="AL69" i="35"/>
  <c r="AU69" i="35" s="1"/>
  <c r="AS78" i="35"/>
  <c r="AL78" i="35"/>
  <c r="AU78" i="35" s="1"/>
  <c r="Y83" i="82"/>
  <c r="X83" i="82"/>
  <c r="AN82" i="90"/>
  <c r="AI82" i="90"/>
  <c r="Z82" i="78" l="1"/>
  <c r="Z84" i="42"/>
  <c r="Z82" i="46"/>
  <c r="AE82" i="46" s="1"/>
  <c r="AG82" i="46"/>
  <c r="AP82" i="46" s="1"/>
  <c r="AF82" i="46"/>
  <c r="AO82" i="46" s="1"/>
  <c r="W83" i="78"/>
  <c r="AG82" i="78"/>
  <c r="AP82" i="78" s="1"/>
  <c r="AE82" i="78"/>
  <c r="AF82" i="78"/>
  <c r="AO82" i="78" s="1"/>
  <c r="AR82" i="90"/>
  <c r="AI79" i="74"/>
  <c r="AN79" i="74"/>
  <c r="AH82" i="78"/>
  <c r="AQ82" i="78" s="1"/>
  <c r="AR83" i="37"/>
  <c r="AE84" i="42"/>
  <c r="W85" i="42"/>
  <c r="AF84" i="42"/>
  <c r="AO84" i="42" s="1"/>
  <c r="AG84" i="42"/>
  <c r="AP84" i="42" s="1"/>
  <c r="AJ4" i="35"/>
  <c r="AK4" i="35"/>
  <c r="AT4" i="35" s="1"/>
  <c r="AT81" i="35" s="1"/>
  <c r="AH82" i="46"/>
  <c r="AQ82" i="46" s="1"/>
  <c r="Y84" i="30"/>
  <c r="X84" i="30"/>
  <c r="X85" i="77"/>
  <c r="Y85" i="77"/>
  <c r="X83" i="41"/>
  <c r="Y83" i="41"/>
  <c r="AN83" i="30"/>
  <c r="AI83" i="30"/>
  <c r="AR83" i="73"/>
  <c r="AH83" i="82"/>
  <c r="AQ83" i="82" s="1"/>
  <c r="AF83" i="85"/>
  <c r="AO83" i="85" s="1"/>
  <c r="AE83" i="85"/>
  <c r="W84" i="85"/>
  <c r="AG83" i="85"/>
  <c r="AP83" i="85" s="1"/>
  <c r="AR81" i="78"/>
  <c r="AG83" i="81"/>
  <c r="AP83" i="81" s="1"/>
  <c r="AF83" i="81"/>
  <c r="AO83" i="81" s="1"/>
  <c r="W84" i="81"/>
  <c r="AE83" i="81"/>
  <c r="AS8" i="35"/>
  <c r="AL8" i="35"/>
  <c r="AU8" i="35" s="1"/>
  <c r="X79" i="75"/>
  <c r="Y79" i="75"/>
  <c r="AN82" i="41"/>
  <c r="AI82" i="41"/>
  <c r="Y83" i="93"/>
  <c r="Z83" i="93" s="1"/>
  <c r="X83" i="93"/>
  <c r="X84" i="26"/>
  <c r="Y84" i="26"/>
  <c r="AI84" i="77"/>
  <c r="AN84" i="77"/>
  <c r="AR83" i="42"/>
  <c r="AH79" i="94"/>
  <c r="AQ79" i="94" s="1"/>
  <c r="AS6" i="35"/>
  <c r="AL6" i="35"/>
  <c r="AU6" i="35" s="1"/>
  <c r="AH83" i="90"/>
  <c r="AQ83" i="90" s="1"/>
  <c r="AH84" i="73"/>
  <c r="AQ84" i="73" s="1"/>
  <c r="AS5" i="35"/>
  <c r="AL5" i="35"/>
  <c r="AU5" i="35" s="1"/>
  <c r="AN78" i="75"/>
  <c r="AI78" i="75"/>
  <c r="AH84" i="37"/>
  <c r="AQ84" i="37" s="1"/>
  <c r="AI82" i="93"/>
  <c r="AN82" i="93"/>
  <c r="AN83" i="26"/>
  <c r="AI83" i="26"/>
  <c r="AI78" i="89"/>
  <c r="AN78" i="89"/>
  <c r="AR78" i="94"/>
  <c r="Z83" i="82"/>
  <c r="AF82" i="34"/>
  <c r="AO82" i="34" s="1"/>
  <c r="W83" i="34"/>
  <c r="AG82" i="34"/>
  <c r="AP82" i="34" s="1"/>
  <c r="AE82" i="34"/>
  <c r="AH83" i="33"/>
  <c r="AQ83" i="33" s="1"/>
  <c r="Z80" i="74"/>
  <c r="X80" i="74"/>
  <c r="Y80" i="74"/>
  <c r="AR82" i="33"/>
  <c r="Z79" i="94"/>
  <c r="AL79" i="35"/>
  <c r="AU79" i="35" s="1"/>
  <c r="AR79" i="35"/>
  <c r="AR81" i="35" s="1"/>
  <c r="Z84" i="73"/>
  <c r="X81" i="45"/>
  <c r="Y81" i="45"/>
  <c r="X84" i="25"/>
  <c r="Y84" i="25"/>
  <c r="AR81" i="46"/>
  <c r="AS7" i="35"/>
  <c r="AL7" i="35"/>
  <c r="AU7" i="35" s="1"/>
  <c r="AG80" i="29"/>
  <c r="AP80" i="29" s="1"/>
  <c r="AF80" i="29"/>
  <c r="AO80" i="29" s="1"/>
  <c r="AE80" i="29"/>
  <c r="W81" i="29"/>
  <c r="Z83" i="33"/>
  <c r="AE83" i="86"/>
  <c r="AF83" i="86"/>
  <c r="AO83" i="86" s="1"/>
  <c r="W84" i="86"/>
  <c r="AG83" i="86"/>
  <c r="AP83" i="86" s="1"/>
  <c r="AR82" i="82"/>
  <c r="AG84" i="38"/>
  <c r="AP84" i="38" s="1"/>
  <c r="AE84" i="38"/>
  <c r="AF84" i="38"/>
  <c r="AO84" i="38" s="1"/>
  <c r="W85" i="38"/>
  <c r="Z83" i="90"/>
  <c r="AH84" i="42"/>
  <c r="AQ84" i="42" s="1"/>
  <c r="AS3" i="35"/>
  <c r="AL3" i="35"/>
  <c r="AU3" i="35" s="1"/>
  <c r="Z84" i="37"/>
  <c r="AI80" i="45"/>
  <c r="AN80" i="45"/>
  <c r="AN83" i="25"/>
  <c r="AI83" i="25"/>
  <c r="X79" i="89"/>
  <c r="Y79" i="89"/>
  <c r="W83" i="46" l="1"/>
  <c r="Z79" i="75"/>
  <c r="Z84" i="25"/>
  <c r="AG84" i="25" s="1"/>
  <c r="AP84" i="25" s="1"/>
  <c r="Z83" i="41"/>
  <c r="AG83" i="41" s="1"/>
  <c r="AP83" i="41" s="1"/>
  <c r="Z85" i="77"/>
  <c r="AF85" i="77" s="1"/>
  <c r="AO85" i="77" s="1"/>
  <c r="Z84" i="30"/>
  <c r="W85" i="30" s="1"/>
  <c r="W84" i="41"/>
  <c r="AE83" i="41"/>
  <c r="Y85" i="38"/>
  <c r="X85" i="38"/>
  <c r="X85" i="42"/>
  <c r="Z85" i="42" s="1"/>
  <c r="Y85" i="42"/>
  <c r="W84" i="33"/>
  <c r="AG83" i="33"/>
  <c r="AP83" i="33" s="1"/>
  <c r="AF83" i="33"/>
  <c r="AO83" i="33" s="1"/>
  <c r="AE83" i="33"/>
  <c r="W85" i="25"/>
  <c r="AF84" i="25"/>
  <c r="AO84" i="25" s="1"/>
  <c r="AE84" i="25"/>
  <c r="AE80" i="74"/>
  <c r="W81" i="74"/>
  <c r="AF80" i="74"/>
  <c r="AO80" i="74" s="1"/>
  <c r="AG80" i="74"/>
  <c r="AP80" i="74" s="1"/>
  <c r="AI82" i="34"/>
  <c r="AN82" i="34"/>
  <c r="AX79" i="75"/>
  <c r="S79" i="75" s="1"/>
  <c r="AC79" i="75" s="1"/>
  <c r="AG79" i="75"/>
  <c r="AP79" i="75" s="1"/>
  <c r="AP81" i="75" s="1"/>
  <c r="AF79" i="75"/>
  <c r="AO79" i="75" s="1"/>
  <c r="AO81" i="75" s="1"/>
  <c r="AE79" i="75"/>
  <c r="Y84" i="85"/>
  <c r="X84" i="85"/>
  <c r="Z84" i="85" s="1"/>
  <c r="AH84" i="30"/>
  <c r="AQ84" i="30" s="1"/>
  <c r="X83" i="78"/>
  <c r="Y83" i="78"/>
  <c r="AH81" i="45"/>
  <c r="AQ81" i="45" s="1"/>
  <c r="AR78" i="75"/>
  <c r="AG83" i="93"/>
  <c r="AP83" i="93" s="1"/>
  <c r="AF83" i="93"/>
  <c r="AO83" i="93" s="1"/>
  <c r="AE83" i="93"/>
  <c r="W84" i="93"/>
  <c r="AI83" i="85"/>
  <c r="AN83" i="85"/>
  <c r="AH83" i="41"/>
  <c r="AQ83" i="41" s="1"/>
  <c r="AR80" i="45"/>
  <c r="Y84" i="86"/>
  <c r="X84" i="86"/>
  <c r="AR82" i="41"/>
  <c r="AH79" i="89"/>
  <c r="AQ79" i="89" s="1"/>
  <c r="AG84" i="37"/>
  <c r="AP84" i="37" s="1"/>
  <c r="AF84" i="37"/>
  <c r="AO84" i="37" s="1"/>
  <c r="AE84" i="37"/>
  <c r="W85" i="37"/>
  <c r="AN84" i="38"/>
  <c r="AI84" i="38"/>
  <c r="AN80" i="29"/>
  <c r="AI80" i="29"/>
  <c r="Z81" i="45"/>
  <c r="X83" i="34"/>
  <c r="Y83" i="34"/>
  <c r="AR78" i="89"/>
  <c r="AH84" i="26"/>
  <c r="AQ84" i="26" s="1"/>
  <c r="AN83" i="81"/>
  <c r="AI83" i="81"/>
  <c r="AS4" i="35"/>
  <c r="AS81" i="35" s="1"/>
  <c r="AL4" i="35"/>
  <c r="AU4" i="35" s="1"/>
  <c r="AU81" i="35" s="1"/>
  <c r="C11" i="35" s="1"/>
  <c r="AI82" i="78"/>
  <c r="AN82" i="78"/>
  <c r="AF79" i="94"/>
  <c r="AO79" i="94" s="1"/>
  <c r="AG79" i="94"/>
  <c r="AP79" i="94" s="1"/>
  <c r="W80" i="94"/>
  <c r="AE79" i="94"/>
  <c r="Z79" i="89"/>
  <c r="AG84" i="73"/>
  <c r="AP84" i="73" s="1"/>
  <c r="AF84" i="73"/>
  <c r="AO84" i="73" s="1"/>
  <c r="AE84" i="73"/>
  <c r="W85" i="73"/>
  <c r="AR83" i="26"/>
  <c r="Z84" i="26"/>
  <c r="X84" i="81"/>
  <c r="Y84" i="81"/>
  <c r="AR83" i="30"/>
  <c r="AH85" i="77"/>
  <c r="AQ85" i="77" s="1"/>
  <c r="Y83" i="46"/>
  <c r="X83" i="46"/>
  <c r="AR82" i="93"/>
  <c r="AR84" i="77"/>
  <c r="Y81" i="29"/>
  <c r="X81" i="29"/>
  <c r="AI84" i="42"/>
  <c r="AN84" i="42"/>
  <c r="AR83" i="25"/>
  <c r="AF83" i="90"/>
  <c r="AO83" i="90" s="1"/>
  <c r="AG83" i="90"/>
  <c r="AP83" i="90" s="1"/>
  <c r="AE83" i="90"/>
  <c r="W84" i="90"/>
  <c r="AN83" i="86"/>
  <c r="AI83" i="86"/>
  <c r="AH84" i="25"/>
  <c r="AQ84" i="25" s="1"/>
  <c r="AH80" i="74"/>
  <c r="AQ80" i="74" s="1"/>
  <c r="AE83" i="82"/>
  <c r="AG83" i="82"/>
  <c r="AP83" i="82" s="1"/>
  <c r="AF83" i="82"/>
  <c r="AO83" i="82" s="1"/>
  <c r="W84" i="82"/>
  <c r="AH83" i="93"/>
  <c r="AQ83" i="93" s="1"/>
  <c r="AH79" i="75"/>
  <c r="AQ79" i="75" s="1"/>
  <c r="AQ81" i="75" s="1"/>
  <c r="AZ3" i="75"/>
  <c r="AX5" i="75" s="1"/>
  <c r="S5" i="75" s="1"/>
  <c r="AC5" i="75" s="1"/>
  <c r="AB6" i="75" s="1"/>
  <c r="AX21" i="75"/>
  <c r="S21" i="75" s="1"/>
  <c r="AC21" i="75" s="1"/>
  <c r="AB22" i="75" s="1"/>
  <c r="AX26" i="75"/>
  <c r="S26" i="75" s="1"/>
  <c r="AC26" i="75" s="1"/>
  <c r="AB27" i="75" s="1"/>
  <c r="AX27" i="75"/>
  <c r="S27" i="75" s="1"/>
  <c r="AC27" i="75" s="1"/>
  <c r="AB28" i="75" s="1"/>
  <c r="AX32" i="75"/>
  <c r="S32" i="75" s="1"/>
  <c r="AC32" i="75" s="1"/>
  <c r="AB33" i="75" s="1"/>
  <c r="AX33" i="75"/>
  <c r="S33" i="75" s="1"/>
  <c r="AC33" i="75" s="1"/>
  <c r="AB34" i="75" s="1"/>
  <c r="AX34" i="75"/>
  <c r="S34" i="75" s="1"/>
  <c r="AC34" i="75" s="1"/>
  <c r="AB35" i="75" s="1"/>
  <c r="AX35" i="75"/>
  <c r="S35" i="75" s="1"/>
  <c r="AC35" i="75" s="1"/>
  <c r="AB36" i="75" s="1"/>
  <c r="AX36" i="75"/>
  <c r="S36" i="75" s="1"/>
  <c r="AC36" i="75" s="1"/>
  <c r="AB37" i="75" s="1"/>
  <c r="AX37" i="75"/>
  <c r="S37" i="75" s="1"/>
  <c r="AC37" i="75" s="1"/>
  <c r="AB38" i="75" s="1"/>
  <c r="AX38" i="75"/>
  <c r="S38" i="75" s="1"/>
  <c r="AC38" i="75" s="1"/>
  <c r="AB39" i="75" s="1"/>
  <c r="AX39" i="75"/>
  <c r="S39" i="75" s="1"/>
  <c r="AC39" i="75" s="1"/>
  <c r="AB40" i="75" s="1"/>
  <c r="AX40" i="75"/>
  <c r="S40" i="75" s="1"/>
  <c r="AC40" i="75" s="1"/>
  <c r="AB41" i="75" s="1"/>
  <c r="AX41" i="75"/>
  <c r="S41" i="75" s="1"/>
  <c r="AC41" i="75" s="1"/>
  <c r="AB42" i="75" s="1"/>
  <c r="AX42" i="75"/>
  <c r="S42" i="75" s="1"/>
  <c r="AC42" i="75" s="1"/>
  <c r="AB43" i="75" s="1"/>
  <c r="AX43" i="75"/>
  <c r="S43" i="75" s="1"/>
  <c r="AC43" i="75" s="1"/>
  <c r="AB44" i="75" s="1"/>
  <c r="AX44" i="75"/>
  <c r="S44" i="75" s="1"/>
  <c r="AC44" i="75" s="1"/>
  <c r="AB45" i="75" s="1"/>
  <c r="AX45" i="75"/>
  <c r="S45" i="75" s="1"/>
  <c r="AC45" i="75" s="1"/>
  <c r="AB46" i="75" s="1"/>
  <c r="AX46" i="75"/>
  <c r="S46" i="75" s="1"/>
  <c r="AC46" i="75" s="1"/>
  <c r="AB47" i="75" s="1"/>
  <c r="AX47" i="75"/>
  <c r="S47" i="75" s="1"/>
  <c r="AC47" i="75" s="1"/>
  <c r="AB48" i="75" s="1"/>
  <c r="AX48" i="75"/>
  <c r="S48" i="75" s="1"/>
  <c r="AC48" i="75" s="1"/>
  <c r="AB49" i="75" s="1"/>
  <c r="AX49" i="75"/>
  <c r="S49" i="75" s="1"/>
  <c r="AC49" i="75" s="1"/>
  <c r="AB50" i="75" s="1"/>
  <c r="AX50" i="75"/>
  <c r="S50" i="75" s="1"/>
  <c r="AC50" i="75" s="1"/>
  <c r="AB51" i="75" s="1"/>
  <c r="AX51" i="75"/>
  <c r="S51" i="75" s="1"/>
  <c r="AC51" i="75" s="1"/>
  <c r="AB52" i="75" s="1"/>
  <c r="AX52" i="75"/>
  <c r="S52" i="75" s="1"/>
  <c r="AC52" i="75" s="1"/>
  <c r="AB53" i="75" s="1"/>
  <c r="AX53" i="75"/>
  <c r="S53" i="75" s="1"/>
  <c r="AC53" i="75" s="1"/>
  <c r="AB54" i="75" s="1"/>
  <c r="AX54" i="75"/>
  <c r="S54" i="75" s="1"/>
  <c r="AC54" i="75" s="1"/>
  <c r="AB55" i="75" s="1"/>
  <c r="AX55" i="75"/>
  <c r="S55" i="75" s="1"/>
  <c r="AC55" i="75" s="1"/>
  <c r="AB56" i="75" s="1"/>
  <c r="AX56" i="75"/>
  <c r="S56" i="75" s="1"/>
  <c r="AC56" i="75" s="1"/>
  <c r="AB57" i="75" s="1"/>
  <c r="AX57" i="75"/>
  <c r="S57" i="75" s="1"/>
  <c r="AC57" i="75" s="1"/>
  <c r="AB58" i="75" s="1"/>
  <c r="AX58" i="75"/>
  <c r="S58" i="75" s="1"/>
  <c r="AC58" i="75" s="1"/>
  <c r="AB59" i="75" s="1"/>
  <c r="AX59" i="75"/>
  <c r="S59" i="75" s="1"/>
  <c r="AC59" i="75" s="1"/>
  <c r="AB60" i="75" s="1"/>
  <c r="AX60" i="75"/>
  <c r="S60" i="75" s="1"/>
  <c r="AC60" i="75" s="1"/>
  <c r="AB61" i="75" s="1"/>
  <c r="AX61" i="75"/>
  <c r="S61" i="75" s="1"/>
  <c r="AC61" i="75" s="1"/>
  <c r="AB62" i="75" s="1"/>
  <c r="AX62" i="75"/>
  <c r="S62" i="75" s="1"/>
  <c r="AC62" i="75" s="1"/>
  <c r="AB63" i="75" s="1"/>
  <c r="AX63" i="75"/>
  <c r="S63" i="75" s="1"/>
  <c r="AC63" i="75" s="1"/>
  <c r="AB64" i="75" s="1"/>
  <c r="AX64" i="75"/>
  <c r="S64" i="75" s="1"/>
  <c r="AC64" i="75" s="1"/>
  <c r="AB65" i="75" s="1"/>
  <c r="AX65" i="75"/>
  <c r="S65" i="75" s="1"/>
  <c r="AC65" i="75" s="1"/>
  <c r="AB66" i="75" s="1"/>
  <c r="AX66" i="75"/>
  <c r="S66" i="75" s="1"/>
  <c r="AC66" i="75" s="1"/>
  <c r="AB67" i="75" s="1"/>
  <c r="AX67" i="75"/>
  <c r="S67" i="75" s="1"/>
  <c r="AC67" i="75" s="1"/>
  <c r="AB68" i="75" s="1"/>
  <c r="AX68" i="75"/>
  <c r="S68" i="75" s="1"/>
  <c r="AC68" i="75" s="1"/>
  <c r="AB69" i="75" s="1"/>
  <c r="AX69" i="75"/>
  <c r="S69" i="75" s="1"/>
  <c r="AC69" i="75" s="1"/>
  <c r="AB70" i="75" s="1"/>
  <c r="AX70" i="75"/>
  <c r="S70" i="75" s="1"/>
  <c r="AC70" i="75" s="1"/>
  <c r="AB71" i="75" s="1"/>
  <c r="AX71" i="75"/>
  <c r="S71" i="75" s="1"/>
  <c r="AC71" i="75" s="1"/>
  <c r="AB72" i="75" s="1"/>
  <c r="AX72" i="75"/>
  <c r="S72" i="75" s="1"/>
  <c r="AC72" i="75" s="1"/>
  <c r="AB73" i="75" s="1"/>
  <c r="AX73" i="75"/>
  <c r="S73" i="75" s="1"/>
  <c r="AC73" i="75" s="1"/>
  <c r="AB74" i="75" s="1"/>
  <c r="AX76" i="75"/>
  <c r="S76" i="75" s="1"/>
  <c r="AC76" i="75" s="1"/>
  <c r="AB77" i="75" s="1"/>
  <c r="AX77" i="75"/>
  <c r="S77" i="75" s="1"/>
  <c r="AC77" i="75" s="1"/>
  <c r="AB78" i="75" s="1"/>
  <c r="AX78" i="75"/>
  <c r="S78" i="75" s="1"/>
  <c r="AC78" i="75" s="1"/>
  <c r="AB79" i="75" s="1"/>
  <c r="AX74" i="75"/>
  <c r="S74" i="75" s="1"/>
  <c r="AC74" i="75" s="1"/>
  <c r="AB75" i="75" s="1"/>
  <c r="AX75" i="75"/>
  <c r="S75" i="75" s="1"/>
  <c r="AC75" i="75" s="1"/>
  <c r="AB76" i="75" s="1"/>
  <c r="AR79" i="74"/>
  <c r="AI82" i="46"/>
  <c r="AN82" i="46"/>
  <c r="AX20" i="75" l="1"/>
  <c r="S20" i="75" s="1"/>
  <c r="AC20" i="75" s="1"/>
  <c r="AB21" i="75" s="1"/>
  <c r="AE84" i="30"/>
  <c r="AX31" i="75"/>
  <c r="S31" i="75" s="1"/>
  <c r="AC31" i="75" s="1"/>
  <c r="AB32" i="75" s="1"/>
  <c r="AX25" i="75"/>
  <c r="S25" i="75" s="1"/>
  <c r="AC25" i="75" s="1"/>
  <c r="AB26" i="75" s="1"/>
  <c r="AX19" i="75"/>
  <c r="S19" i="75" s="1"/>
  <c r="AC19" i="75" s="1"/>
  <c r="AB20" i="75" s="1"/>
  <c r="AF84" i="30"/>
  <c r="AO84" i="30" s="1"/>
  <c r="AX30" i="75"/>
  <c r="S30" i="75" s="1"/>
  <c r="AC30" i="75" s="1"/>
  <c r="AB31" i="75" s="1"/>
  <c r="AX24" i="75"/>
  <c r="S24" i="75" s="1"/>
  <c r="AC24" i="75" s="1"/>
  <c r="AB25" i="75" s="1"/>
  <c r="AX18" i="75"/>
  <c r="S18" i="75" s="1"/>
  <c r="AC18" i="75" s="1"/>
  <c r="AB19" i="75" s="1"/>
  <c r="AG84" i="30"/>
  <c r="AP84" i="30" s="1"/>
  <c r="AX29" i="75"/>
  <c r="S29" i="75" s="1"/>
  <c r="AC29" i="75" s="1"/>
  <c r="AB30" i="75" s="1"/>
  <c r="AX23" i="75"/>
  <c r="S23" i="75" s="1"/>
  <c r="AC23" i="75" s="1"/>
  <c r="AB24" i="75" s="1"/>
  <c r="AX15" i="75"/>
  <c r="S15" i="75" s="1"/>
  <c r="AC15" i="75" s="1"/>
  <c r="AB16" i="75" s="1"/>
  <c r="AF83" i="41"/>
  <c r="AO83" i="41" s="1"/>
  <c r="W86" i="77"/>
  <c r="AX28" i="75"/>
  <c r="S28" i="75" s="1"/>
  <c r="AC28" i="75" s="1"/>
  <c r="AB29" i="75" s="1"/>
  <c r="AX22" i="75"/>
  <c r="S22" i="75" s="1"/>
  <c r="AC22" i="75" s="1"/>
  <c r="AB23" i="75" s="1"/>
  <c r="AX14" i="75"/>
  <c r="S14" i="75" s="1"/>
  <c r="AC14" i="75" s="1"/>
  <c r="AB15" i="75" s="1"/>
  <c r="Z83" i="34"/>
  <c r="AE85" i="77"/>
  <c r="Z84" i="81"/>
  <c r="Z81" i="29"/>
  <c r="AG85" i="77"/>
  <c r="AP85" i="77" s="1"/>
  <c r="Z84" i="86"/>
  <c r="AE84" i="86" s="1"/>
  <c r="AX3" i="75"/>
  <c r="S3" i="75" s="1"/>
  <c r="AC3" i="75" s="1"/>
  <c r="AX13" i="75"/>
  <c r="S13" i="75" s="1"/>
  <c r="AC13" i="75" s="1"/>
  <c r="AB14" i="75" s="1"/>
  <c r="AX10" i="75"/>
  <c r="S10" i="75" s="1"/>
  <c r="AC10" i="75" s="1"/>
  <c r="AB11" i="75" s="1"/>
  <c r="AX7" i="75"/>
  <c r="S7" i="75" s="1"/>
  <c r="AC7" i="75" s="1"/>
  <c r="AB8" i="75" s="1"/>
  <c r="AX4" i="75"/>
  <c r="S4" i="75" s="1"/>
  <c r="AC4" i="75" s="1"/>
  <c r="AB5" i="75" s="1"/>
  <c r="Z83" i="46"/>
  <c r="AX17" i="75"/>
  <c r="S17" i="75" s="1"/>
  <c r="AC17" i="75" s="1"/>
  <c r="AB18" i="75" s="1"/>
  <c r="AX9" i="75"/>
  <c r="S9" i="75" s="1"/>
  <c r="AC9" i="75" s="1"/>
  <c r="AB10" i="75" s="1"/>
  <c r="AK10" i="75" s="1"/>
  <c r="AT10" i="75" s="1"/>
  <c r="AX16" i="75"/>
  <c r="S16" i="75" s="1"/>
  <c r="AC16" i="75" s="1"/>
  <c r="AB17" i="75" s="1"/>
  <c r="AX8" i="75"/>
  <c r="S8" i="75" s="1"/>
  <c r="AC8" i="75" s="1"/>
  <c r="AB9" i="75" s="1"/>
  <c r="AK6" i="75"/>
  <c r="AT6" i="75" s="1"/>
  <c r="AG84" i="86"/>
  <c r="AP84" i="86" s="1"/>
  <c r="W85" i="86"/>
  <c r="AF84" i="86"/>
  <c r="AO84" i="86" s="1"/>
  <c r="AG83" i="46"/>
  <c r="AP83" i="46" s="1"/>
  <c r="AF83" i="46"/>
  <c r="AO83" i="46" s="1"/>
  <c r="AE83" i="46"/>
  <c r="W84" i="46"/>
  <c r="AJ57" i="75"/>
  <c r="AK57" i="75"/>
  <c r="AT57" i="75" s="1"/>
  <c r="AJ27" i="75"/>
  <c r="AK27" i="75"/>
  <c r="AT27" i="75" s="1"/>
  <c r="AR82" i="46"/>
  <c r="AJ78" i="75"/>
  <c r="AK78" i="75"/>
  <c r="AT78" i="75" s="1"/>
  <c r="AJ70" i="75"/>
  <c r="AK70" i="75"/>
  <c r="AT70" i="75" s="1"/>
  <c r="AJ64" i="75"/>
  <c r="AK64" i="75"/>
  <c r="AT64" i="75" s="1"/>
  <c r="AJ58" i="75"/>
  <c r="AK58" i="75"/>
  <c r="AT58" i="75" s="1"/>
  <c r="AJ52" i="75"/>
  <c r="AK52" i="75"/>
  <c r="AT52" i="75" s="1"/>
  <c r="AJ46" i="75"/>
  <c r="AK46" i="75"/>
  <c r="AT46" i="75" s="1"/>
  <c r="AJ40" i="75"/>
  <c r="AK40" i="75"/>
  <c r="AT40" i="75" s="1"/>
  <c r="AJ34" i="75"/>
  <c r="AK34" i="75"/>
  <c r="AT34" i="75" s="1"/>
  <c r="AJ28" i="75"/>
  <c r="AK28" i="75"/>
  <c r="AT28" i="75" s="1"/>
  <c r="AJ22" i="75"/>
  <c r="AK22" i="75"/>
  <c r="AT22" i="75" s="1"/>
  <c r="AJ16" i="75"/>
  <c r="AK16" i="75"/>
  <c r="AT16" i="75" s="1"/>
  <c r="AI83" i="82"/>
  <c r="AN83" i="82"/>
  <c r="AH83" i="46"/>
  <c r="AQ83" i="46" s="1"/>
  <c r="W85" i="81"/>
  <c r="AF84" i="81"/>
  <c r="AO84" i="81" s="1"/>
  <c r="AE84" i="81"/>
  <c r="AG84" i="81"/>
  <c r="AP84" i="81" s="1"/>
  <c r="AN84" i="73"/>
  <c r="AI84" i="73"/>
  <c r="X80" i="94"/>
  <c r="Y80" i="94"/>
  <c r="AH83" i="34"/>
  <c r="AQ83" i="34" s="1"/>
  <c r="AR83" i="85"/>
  <c r="AI79" i="75"/>
  <c r="AN79" i="75"/>
  <c r="AN81" i="75" s="1"/>
  <c r="AH85" i="38"/>
  <c r="AQ85" i="38" s="1"/>
  <c r="Y85" i="30"/>
  <c r="X85" i="30"/>
  <c r="AJ69" i="75"/>
  <c r="AK69" i="75"/>
  <c r="AT69" i="75" s="1"/>
  <c r="AJ45" i="75"/>
  <c r="AK45" i="75"/>
  <c r="AT45" i="75" s="1"/>
  <c r="AJ15" i="75"/>
  <c r="AK15" i="75"/>
  <c r="AT15" i="75" s="1"/>
  <c r="X84" i="90"/>
  <c r="Y84" i="90"/>
  <c r="AJ74" i="75"/>
  <c r="AK74" i="75"/>
  <c r="AT74" i="75" s="1"/>
  <c r="AJ56" i="75"/>
  <c r="AK56" i="75"/>
  <c r="AT56" i="75" s="1"/>
  <c r="AJ50" i="75"/>
  <c r="AK50" i="75"/>
  <c r="AT50" i="75" s="1"/>
  <c r="AJ44" i="75"/>
  <c r="AK44" i="75"/>
  <c r="AT44" i="75" s="1"/>
  <c r="AJ38" i="75"/>
  <c r="AK38" i="75"/>
  <c r="AT38" i="75" s="1"/>
  <c r="AJ32" i="75"/>
  <c r="AK32" i="75"/>
  <c r="AT32" i="75" s="1"/>
  <c r="AJ26" i="75"/>
  <c r="AK26" i="75"/>
  <c r="AT26" i="75" s="1"/>
  <c r="AJ20" i="75"/>
  <c r="AK20" i="75"/>
  <c r="AT20" i="75" s="1"/>
  <c r="AJ14" i="75"/>
  <c r="AK14" i="75"/>
  <c r="AT14" i="75" s="1"/>
  <c r="AJ8" i="75"/>
  <c r="AK8" i="75"/>
  <c r="AT8" i="75" s="1"/>
  <c r="Y84" i="82"/>
  <c r="X84" i="82"/>
  <c r="AR83" i="81"/>
  <c r="AG81" i="45"/>
  <c r="AP81" i="45" s="1"/>
  <c r="AF81" i="45"/>
  <c r="AO81" i="45" s="1"/>
  <c r="W82" i="45"/>
  <c r="AE81" i="45"/>
  <c r="X84" i="93"/>
  <c r="Y84" i="93"/>
  <c r="AH83" i="78"/>
  <c r="AQ83" i="78" s="1"/>
  <c r="X84" i="33"/>
  <c r="Y84" i="33"/>
  <c r="Z85" i="38"/>
  <c r="AI84" i="30"/>
  <c r="AN84" i="30"/>
  <c r="AJ77" i="75"/>
  <c r="AK77" i="75"/>
  <c r="AT77" i="75" s="1"/>
  <c r="AJ33" i="75"/>
  <c r="AK33" i="75"/>
  <c r="AT33" i="75" s="1"/>
  <c r="AB4" i="75"/>
  <c r="AJ3" i="75"/>
  <c r="W82" i="29"/>
  <c r="AG81" i="29"/>
  <c r="AP81" i="29" s="1"/>
  <c r="AE81" i="29"/>
  <c r="AF81" i="29"/>
  <c r="AO81" i="29" s="1"/>
  <c r="W85" i="26"/>
  <c r="AG84" i="26"/>
  <c r="AP84" i="26" s="1"/>
  <c r="AF84" i="26"/>
  <c r="AO84" i="26" s="1"/>
  <c r="AE84" i="26"/>
  <c r="AG83" i="34"/>
  <c r="AP83" i="34" s="1"/>
  <c r="AE83" i="34"/>
  <c r="AF83" i="34"/>
  <c r="AO83" i="34" s="1"/>
  <c r="W84" i="34"/>
  <c r="Y85" i="37"/>
  <c r="X85" i="37"/>
  <c r="X84" i="41"/>
  <c r="Y84" i="41"/>
  <c r="AJ62" i="75"/>
  <c r="AK62" i="75"/>
  <c r="AT62" i="75" s="1"/>
  <c r="AJ76" i="75"/>
  <c r="AK76" i="75"/>
  <c r="AT76" i="75" s="1"/>
  <c r="AJ73" i="75"/>
  <c r="AK73" i="75"/>
  <c r="AT73" i="75" s="1"/>
  <c r="AJ67" i="75"/>
  <c r="AK67" i="75"/>
  <c r="AT67" i="75" s="1"/>
  <c r="AJ61" i="75"/>
  <c r="AK61" i="75"/>
  <c r="AT61" i="75" s="1"/>
  <c r="AJ55" i="75"/>
  <c r="AK55" i="75"/>
  <c r="AT55" i="75" s="1"/>
  <c r="AJ49" i="75"/>
  <c r="AK49" i="75"/>
  <c r="AT49" i="75" s="1"/>
  <c r="AJ43" i="75"/>
  <c r="AK43" i="75"/>
  <c r="AT43" i="75" s="1"/>
  <c r="AJ37" i="75"/>
  <c r="AK37" i="75"/>
  <c r="AT37" i="75" s="1"/>
  <c r="AJ31" i="75"/>
  <c r="AK31" i="75"/>
  <c r="AT31" i="75" s="1"/>
  <c r="AJ25" i="75"/>
  <c r="AK25" i="75"/>
  <c r="AT25" i="75" s="1"/>
  <c r="AJ19" i="75"/>
  <c r="AK19" i="75"/>
  <c r="AT19" i="75" s="1"/>
  <c r="AX12" i="75"/>
  <c r="S12" i="75" s="1"/>
  <c r="AC12" i="75" s="1"/>
  <c r="AB13" i="75" s="1"/>
  <c r="AX6" i="75"/>
  <c r="S6" i="75" s="1"/>
  <c r="AC6" i="75" s="1"/>
  <c r="AB7" i="75" s="1"/>
  <c r="AN83" i="90"/>
  <c r="AI83" i="90"/>
  <c r="AR80" i="29"/>
  <c r="AN84" i="37"/>
  <c r="AI84" i="37"/>
  <c r="AN83" i="93"/>
  <c r="AI83" i="93"/>
  <c r="Z83" i="78"/>
  <c r="AH84" i="85"/>
  <c r="AQ84" i="85" s="1"/>
  <c r="Y81" i="74"/>
  <c r="X81" i="74"/>
  <c r="Y85" i="25"/>
  <c r="X85" i="25"/>
  <c r="AI83" i="41"/>
  <c r="AN83" i="41"/>
  <c r="AJ63" i="75"/>
  <c r="AK63" i="75"/>
  <c r="AT63" i="75" s="1"/>
  <c r="AJ39" i="75"/>
  <c r="AK39" i="75"/>
  <c r="AT39" i="75" s="1"/>
  <c r="AJ9" i="75"/>
  <c r="AK9" i="75"/>
  <c r="AT9" i="75" s="1"/>
  <c r="AJ68" i="75"/>
  <c r="AK68" i="75"/>
  <c r="AT68" i="75" s="1"/>
  <c r="AJ75" i="75"/>
  <c r="AK75" i="75"/>
  <c r="AT75" i="75" s="1"/>
  <c r="AJ72" i="75"/>
  <c r="AK72" i="75"/>
  <c r="AT72" i="75" s="1"/>
  <c r="AJ66" i="75"/>
  <c r="AK66" i="75"/>
  <c r="AT66" i="75" s="1"/>
  <c r="AJ60" i="75"/>
  <c r="AK60" i="75"/>
  <c r="AT60" i="75" s="1"/>
  <c r="AJ54" i="75"/>
  <c r="AK54" i="75"/>
  <c r="AT54" i="75" s="1"/>
  <c r="AJ48" i="75"/>
  <c r="AK48" i="75"/>
  <c r="AT48" i="75" s="1"/>
  <c r="AJ42" i="75"/>
  <c r="AK42" i="75"/>
  <c r="AT42" i="75" s="1"/>
  <c r="AJ36" i="75"/>
  <c r="AK36" i="75"/>
  <c r="AT36" i="75" s="1"/>
  <c r="AJ30" i="75"/>
  <c r="AK30" i="75"/>
  <c r="AT30" i="75" s="1"/>
  <c r="AJ24" i="75"/>
  <c r="AK24" i="75"/>
  <c r="AT24" i="75" s="1"/>
  <c r="AJ18" i="75"/>
  <c r="AK18" i="75"/>
  <c r="AT18" i="75" s="1"/>
  <c r="AX11" i="75"/>
  <c r="S11" i="75" s="1"/>
  <c r="AC11" i="75" s="1"/>
  <c r="AB12" i="75" s="1"/>
  <c r="AR84" i="42"/>
  <c r="AF79" i="89"/>
  <c r="AO79" i="89" s="1"/>
  <c r="AE79" i="89"/>
  <c r="AG79" i="89"/>
  <c r="AP79" i="89" s="1"/>
  <c r="W80" i="89"/>
  <c r="AI80" i="74"/>
  <c r="AN80" i="74"/>
  <c r="AI83" i="33"/>
  <c r="AN83" i="33"/>
  <c r="AH85" i="42"/>
  <c r="AQ85" i="42" s="1"/>
  <c r="X86" i="77"/>
  <c r="Y86" i="77"/>
  <c r="AJ51" i="75"/>
  <c r="AK51" i="75"/>
  <c r="AT51" i="75" s="1"/>
  <c r="AJ21" i="75"/>
  <c r="AK21" i="75"/>
  <c r="AT21" i="75" s="1"/>
  <c r="AH84" i="86"/>
  <c r="AQ84" i="86" s="1"/>
  <c r="AJ79" i="75"/>
  <c r="AS79" i="75" s="1"/>
  <c r="AK79" i="75"/>
  <c r="AT79" i="75" s="1"/>
  <c r="AJ71" i="75"/>
  <c r="AK71" i="75"/>
  <c r="AT71" i="75" s="1"/>
  <c r="AJ65" i="75"/>
  <c r="AK65" i="75"/>
  <c r="AT65" i="75" s="1"/>
  <c r="AJ59" i="75"/>
  <c r="AK59" i="75"/>
  <c r="AT59" i="75" s="1"/>
  <c r="AJ53" i="75"/>
  <c r="AK53" i="75"/>
  <c r="AT53" i="75" s="1"/>
  <c r="AJ47" i="75"/>
  <c r="AK47" i="75"/>
  <c r="AT47" i="75" s="1"/>
  <c r="AJ41" i="75"/>
  <c r="AK41" i="75"/>
  <c r="AT41" i="75" s="1"/>
  <c r="AJ35" i="75"/>
  <c r="AK35" i="75"/>
  <c r="AT35" i="75" s="1"/>
  <c r="AJ29" i="75"/>
  <c r="AK29" i="75"/>
  <c r="AT29" i="75" s="1"/>
  <c r="AJ23" i="75"/>
  <c r="AK23" i="75"/>
  <c r="AT23" i="75" s="1"/>
  <c r="AJ17" i="75"/>
  <c r="AK17" i="75"/>
  <c r="AT17" i="75" s="1"/>
  <c r="AK11" i="75"/>
  <c r="AT11" i="75" s="1"/>
  <c r="AJ5" i="75"/>
  <c r="AK5" i="75"/>
  <c r="AT5" i="75" s="1"/>
  <c r="AR83" i="86"/>
  <c r="AH81" i="29"/>
  <c r="AQ81" i="29" s="1"/>
  <c r="AH84" i="81"/>
  <c r="AQ84" i="81" s="1"/>
  <c r="Y85" i="73"/>
  <c r="X85" i="73"/>
  <c r="AN79" i="94"/>
  <c r="AI79" i="94"/>
  <c r="AR82" i="78"/>
  <c r="AR84" i="38"/>
  <c r="AG84" i="85"/>
  <c r="AP84" i="85" s="1"/>
  <c r="AF84" i="85"/>
  <c r="AO84" i="85" s="1"/>
  <c r="AE84" i="85"/>
  <c r="W85" i="85"/>
  <c r="AR82" i="34"/>
  <c r="AI84" i="25"/>
  <c r="AN84" i="25"/>
  <c r="AG85" i="42"/>
  <c r="AP85" i="42" s="1"/>
  <c r="AF85" i="42"/>
  <c r="AO85" i="42" s="1"/>
  <c r="AE85" i="42"/>
  <c r="W86" i="42"/>
  <c r="AI85" i="77"/>
  <c r="AN85" i="77"/>
  <c r="Z84" i="90" l="1"/>
  <c r="Z81" i="74"/>
  <c r="AJ10" i="75"/>
  <c r="Z80" i="94"/>
  <c r="AG80" i="94" s="1"/>
  <c r="AP80" i="94" s="1"/>
  <c r="AJ11" i="75"/>
  <c r="AS11" i="75" s="1"/>
  <c r="Z86" i="77"/>
  <c r="AF86" i="77" s="1"/>
  <c r="AO86" i="77" s="1"/>
  <c r="Z84" i="82"/>
  <c r="AG84" i="82" s="1"/>
  <c r="AP84" i="82" s="1"/>
  <c r="AF84" i="82"/>
  <c r="AO84" i="82" s="1"/>
  <c r="W85" i="82"/>
  <c r="AE84" i="82"/>
  <c r="AS18" i="75"/>
  <c r="AL18" i="75"/>
  <c r="AU18" i="75" s="1"/>
  <c r="AS9" i="75"/>
  <c r="AL9" i="75"/>
  <c r="AU9" i="75" s="1"/>
  <c r="AS73" i="75"/>
  <c r="AL73" i="75"/>
  <c r="AU73" i="75" s="1"/>
  <c r="AF84" i="90"/>
  <c r="AO84" i="90" s="1"/>
  <c r="AG84" i="90"/>
  <c r="AP84" i="90" s="1"/>
  <c r="W85" i="90"/>
  <c r="AE84" i="90"/>
  <c r="AS28" i="75"/>
  <c r="AL28" i="75"/>
  <c r="AU28" i="75" s="1"/>
  <c r="AS64" i="75"/>
  <c r="AL64" i="75"/>
  <c r="AU64" i="75" s="1"/>
  <c r="AS65" i="75"/>
  <c r="AL65" i="75"/>
  <c r="AU65" i="75" s="1"/>
  <c r="AR84" i="25"/>
  <c r="AR79" i="94"/>
  <c r="AS5" i="75"/>
  <c r="AL5" i="75"/>
  <c r="AU5" i="75" s="1"/>
  <c r="AS23" i="75"/>
  <c r="AL23" i="75"/>
  <c r="AU23" i="75" s="1"/>
  <c r="AS41" i="75"/>
  <c r="AL41" i="75"/>
  <c r="AU41" i="75" s="1"/>
  <c r="AS59" i="75"/>
  <c r="AL59" i="75"/>
  <c r="AU59" i="75" s="1"/>
  <c r="AS33" i="75"/>
  <c r="AL33" i="75"/>
  <c r="AU33" i="75" s="1"/>
  <c r="AN81" i="45"/>
  <c r="AI81" i="45"/>
  <c r="AH84" i="82"/>
  <c r="AQ84" i="82" s="1"/>
  <c r="AS14" i="75"/>
  <c r="AL14" i="75"/>
  <c r="AU14" i="75" s="1"/>
  <c r="AS32" i="75"/>
  <c r="AL32" i="75"/>
  <c r="AU32" i="75" s="1"/>
  <c r="AS50" i="75"/>
  <c r="AL50" i="75"/>
  <c r="AU50" i="75" s="1"/>
  <c r="AH84" i="90"/>
  <c r="AQ84" i="90" s="1"/>
  <c r="AN84" i="86"/>
  <c r="AI84" i="86"/>
  <c r="X86" i="42"/>
  <c r="Y86" i="42"/>
  <c r="AR83" i="33"/>
  <c r="AS36" i="75"/>
  <c r="AL36" i="75"/>
  <c r="AU36" i="75" s="1"/>
  <c r="AR83" i="41"/>
  <c r="AS37" i="75"/>
  <c r="AL37" i="75"/>
  <c r="AU37" i="75" s="1"/>
  <c r="AI84" i="81"/>
  <c r="AN84" i="81"/>
  <c r="AS47" i="75"/>
  <c r="AL47" i="75"/>
  <c r="AU47" i="75" s="1"/>
  <c r="AR83" i="90"/>
  <c r="X82" i="29"/>
  <c r="Y82" i="29"/>
  <c r="AS38" i="75"/>
  <c r="AL38" i="75"/>
  <c r="AU38" i="75" s="1"/>
  <c r="AH85" i="30"/>
  <c r="AQ85" i="30" s="1"/>
  <c r="AS51" i="75"/>
  <c r="AL51" i="75"/>
  <c r="AU51" i="75" s="1"/>
  <c r="AR80" i="74"/>
  <c r="AS24" i="75"/>
  <c r="AL24" i="75"/>
  <c r="AU24" i="75" s="1"/>
  <c r="AS42" i="75"/>
  <c r="AL42" i="75"/>
  <c r="AU42" i="75" s="1"/>
  <c r="AS60" i="75"/>
  <c r="AL60" i="75"/>
  <c r="AU60" i="75" s="1"/>
  <c r="AS75" i="75"/>
  <c r="AL75" i="75"/>
  <c r="AU75" i="75" s="1"/>
  <c r="AS39" i="75"/>
  <c r="AL39" i="75"/>
  <c r="AU39" i="75" s="1"/>
  <c r="AS25" i="75"/>
  <c r="AL25" i="75"/>
  <c r="AU25" i="75" s="1"/>
  <c r="AS43" i="75"/>
  <c r="AL43" i="75"/>
  <c r="AU43" i="75" s="1"/>
  <c r="AS61" i="75"/>
  <c r="AL61" i="75"/>
  <c r="AU61" i="75" s="1"/>
  <c r="AS76" i="75"/>
  <c r="AL76" i="75"/>
  <c r="AU76" i="75" s="1"/>
  <c r="AH85" i="37"/>
  <c r="AQ85" i="37" s="1"/>
  <c r="AN83" i="34"/>
  <c r="AI83" i="34"/>
  <c r="X85" i="26"/>
  <c r="Y85" i="26"/>
  <c r="AS3" i="75"/>
  <c r="AL3" i="75"/>
  <c r="AU3" i="75" s="1"/>
  <c r="AH84" i="93"/>
  <c r="AQ84" i="93" s="1"/>
  <c r="AS15" i="75"/>
  <c r="AL15" i="75"/>
  <c r="AU15" i="75" s="1"/>
  <c r="AS16" i="75"/>
  <c r="AL16" i="75"/>
  <c r="AU16" i="75" s="1"/>
  <c r="AS34" i="75"/>
  <c r="AL34" i="75"/>
  <c r="AU34" i="75" s="1"/>
  <c r="AS52" i="75"/>
  <c r="AL52" i="75"/>
  <c r="AU52" i="75" s="1"/>
  <c r="AS70" i="75"/>
  <c r="AL70" i="75"/>
  <c r="AU70" i="75" s="1"/>
  <c r="AS27" i="75"/>
  <c r="AL27" i="75"/>
  <c r="AU27" i="75" s="1"/>
  <c r="AS21" i="75"/>
  <c r="AL21" i="75"/>
  <c r="AU21" i="75" s="1"/>
  <c r="AN79" i="89"/>
  <c r="AI79" i="89"/>
  <c r="AS72" i="75"/>
  <c r="AL72" i="75"/>
  <c r="AU72" i="75" s="1"/>
  <c r="AG81" i="74"/>
  <c r="AP81" i="74" s="1"/>
  <c r="AF81" i="74"/>
  <c r="AO81" i="74" s="1"/>
  <c r="AE81" i="74"/>
  <c r="W82" i="74"/>
  <c r="AS19" i="75"/>
  <c r="AL19" i="75"/>
  <c r="AU19" i="75" s="1"/>
  <c r="AS55" i="75"/>
  <c r="AL55" i="75"/>
  <c r="AU55" i="75" s="1"/>
  <c r="AH84" i="41"/>
  <c r="AQ84" i="41" s="1"/>
  <c r="X84" i="34"/>
  <c r="Y84" i="34"/>
  <c r="AH84" i="33"/>
  <c r="AQ84" i="33" s="1"/>
  <c r="Y82" i="45"/>
  <c r="X82" i="45"/>
  <c r="X85" i="86"/>
  <c r="Y85" i="86"/>
  <c r="AN85" i="42"/>
  <c r="AI85" i="42"/>
  <c r="AH85" i="73"/>
  <c r="AQ85" i="73" s="1"/>
  <c r="AS29" i="75"/>
  <c r="AL29" i="75"/>
  <c r="AU29" i="75" s="1"/>
  <c r="AH85" i="25"/>
  <c r="AQ85" i="25" s="1"/>
  <c r="AS77" i="75"/>
  <c r="AL77" i="75"/>
  <c r="AU77" i="75" s="1"/>
  <c r="AS20" i="75"/>
  <c r="AL20" i="75"/>
  <c r="AU20" i="75" s="1"/>
  <c r="AS56" i="75"/>
  <c r="AL56" i="75"/>
  <c r="AU56" i="75" s="1"/>
  <c r="Z85" i="73"/>
  <c r="AS17" i="75"/>
  <c r="AL17" i="75"/>
  <c r="AU17" i="75" s="1"/>
  <c r="AS35" i="75"/>
  <c r="AL35" i="75"/>
  <c r="AU35" i="75" s="1"/>
  <c r="AS53" i="75"/>
  <c r="AL53" i="75"/>
  <c r="AU53" i="75" s="1"/>
  <c r="AS71" i="75"/>
  <c r="AL71" i="75"/>
  <c r="AU71" i="75" s="1"/>
  <c r="X80" i="89"/>
  <c r="Z80" i="89" s="1"/>
  <c r="Y80" i="89"/>
  <c r="Z85" i="25"/>
  <c r="AR84" i="37"/>
  <c r="AJ7" i="75"/>
  <c r="AK7" i="75"/>
  <c r="AT7" i="75" s="1"/>
  <c r="AJ4" i="75"/>
  <c r="AK4" i="75"/>
  <c r="AT4" i="75" s="1"/>
  <c r="AR84" i="30"/>
  <c r="Z84" i="93"/>
  <c r="AS8" i="75"/>
  <c r="AL8" i="75"/>
  <c r="AU8" i="75" s="1"/>
  <c r="AS26" i="75"/>
  <c r="AL26" i="75"/>
  <c r="AU26" i="75" s="1"/>
  <c r="AS44" i="75"/>
  <c r="AL44" i="75"/>
  <c r="AU44" i="75" s="1"/>
  <c r="AS74" i="75"/>
  <c r="AL74" i="75"/>
  <c r="AU74" i="75" s="1"/>
  <c r="Z85" i="30"/>
  <c r="AR84" i="73"/>
  <c r="X85" i="81"/>
  <c r="Y85" i="81"/>
  <c r="AS54" i="75"/>
  <c r="AL54" i="75"/>
  <c r="AU54" i="75" s="1"/>
  <c r="AF83" i="78"/>
  <c r="AO83" i="78" s="1"/>
  <c r="AE83" i="78"/>
  <c r="W84" i="78"/>
  <c r="AG83" i="78"/>
  <c r="AP83" i="78" s="1"/>
  <c r="AS69" i="75"/>
  <c r="AL69" i="75"/>
  <c r="AU69" i="75" s="1"/>
  <c r="AS10" i="75"/>
  <c r="AL10" i="75"/>
  <c r="AU10" i="75" s="1"/>
  <c r="AS46" i="75"/>
  <c r="AL46" i="75"/>
  <c r="AU46" i="75" s="1"/>
  <c r="X84" i="46"/>
  <c r="Y84" i="46"/>
  <c r="AR83" i="93"/>
  <c r="Z84" i="41"/>
  <c r="Z84" i="33"/>
  <c r="AH80" i="94"/>
  <c r="AQ80" i="94" s="1"/>
  <c r="AN83" i="46"/>
  <c r="AI83" i="46"/>
  <c r="Y85" i="85"/>
  <c r="X85" i="85"/>
  <c r="AR85" i="77"/>
  <c r="AN84" i="85"/>
  <c r="AI84" i="85"/>
  <c r="AH86" i="77"/>
  <c r="AQ86" i="77" s="1"/>
  <c r="AJ12" i="75"/>
  <c r="AK12" i="75"/>
  <c r="AT12" i="75" s="1"/>
  <c r="AS30" i="75"/>
  <c r="AL30" i="75"/>
  <c r="AU30" i="75" s="1"/>
  <c r="AS48" i="75"/>
  <c r="AL48" i="75"/>
  <c r="AU48" i="75" s="1"/>
  <c r="AS66" i="75"/>
  <c r="AL66" i="75"/>
  <c r="AU66" i="75" s="1"/>
  <c r="AS68" i="75"/>
  <c r="AL68" i="75"/>
  <c r="AU68" i="75" s="1"/>
  <c r="AS63" i="75"/>
  <c r="AL63" i="75"/>
  <c r="AU63" i="75" s="1"/>
  <c r="AH81" i="74"/>
  <c r="AQ81" i="74" s="1"/>
  <c r="AJ13" i="75"/>
  <c r="AK13" i="75"/>
  <c r="AT13" i="75" s="1"/>
  <c r="AS31" i="75"/>
  <c r="AL31" i="75"/>
  <c r="AU31" i="75" s="1"/>
  <c r="AS49" i="75"/>
  <c r="AL49" i="75"/>
  <c r="AU49" i="75" s="1"/>
  <c r="AS67" i="75"/>
  <c r="AL67" i="75"/>
  <c r="AU67" i="75" s="1"/>
  <c r="AS62" i="75"/>
  <c r="AL62" i="75"/>
  <c r="AU62" i="75" s="1"/>
  <c r="Z85" i="37"/>
  <c r="AI84" i="26"/>
  <c r="AN84" i="26"/>
  <c r="AI81" i="29"/>
  <c r="AN81" i="29"/>
  <c r="AF85" i="38"/>
  <c r="AO85" i="38" s="1"/>
  <c r="W86" i="38"/>
  <c r="AG85" i="38"/>
  <c r="AP85" i="38" s="1"/>
  <c r="AE85" i="38"/>
  <c r="AS45" i="75"/>
  <c r="AL45" i="75"/>
  <c r="AU45" i="75" s="1"/>
  <c r="AL79" i="75"/>
  <c r="AU79" i="75" s="1"/>
  <c r="AR79" i="75"/>
  <c r="AR81" i="75" s="1"/>
  <c r="AR83" i="82"/>
  <c r="AS22" i="75"/>
  <c r="AL22" i="75"/>
  <c r="AU22" i="75" s="1"/>
  <c r="AS40" i="75"/>
  <c r="AL40" i="75"/>
  <c r="AU40" i="75" s="1"/>
  <c r="AS58" i="75"/>
  <c r="AL58" i="75"/>
  <c r="AU58" i="75" s="1"/>
  <c r="AS78" i="75"/>
  <c r="AL78" i="75"/>
  <c r="AU78" i="75" s="1"/>
  <c r="AS57" i="75"/>
  <c r="AL57" i="75"/>
  <c r="AU57" i="75" s="1"/>
  <c r="AJ6" i="75"/>
  <c r="AL11" i="75" l="1"/>
  <c r="AU11" i="75" s="1"/>
  <c r="Z85" i="85"/>
  <c r="Z84" i="34"/>
  <c r="AE80" i="94"/>
  <c r="W81" i="94"/>
  <c r="Z84" i="46"/>
  <c r="W85" i="46" s="1"/>
  <c r="W87" i="77"/>
  <c r="AE86" i="77"/>
  <c r="Z85" i="81"/>
  <c r="AE85" i="81" s="1"/>
  <c r="AG86" i="77"/>
  <c r="AP86" i="77" s="1"/>
  <c r="AF80" i="94"/>
  <c r="AO80" i="94" s="1"/>
  <c r="Z85" i="26"/>
  <c r="AT81" i="75"/>
  <c r="AH85" i="86"/>
  <c r="AQ85" i="86" s="1"/>
  <c r="AI85" i="38"/>
  <c r="AN85" i="38"/>
  <c r="AR81" i="29"/>
  <c r="AS12" i="75"/>
  <c r="AL12" i="75"/>
  <c r="AU12" i="75" s="1"/>
  <c r="AR84" i="85"/>
  <c r="W86" i="85"/>
  <c r="AG85" i="85"/>
  <c r="AP85" i="85" s="1"/>
  <c r="AE85" i="85"/>
  <c r="AF85" i="85"/>
  <c r="AO85" i="85" s="1"/>
  <c r="AI83" i="78"/>
  <c r="AN83" i="78"/>
  <c r="AG85" i="81"/>
  <c r="AP85" i="81" s="1"/>
  <c r="AF85" i="81"/>
  <c r="AO85" i="81" s="1"/>
  <c r="W86" i="81"/>
  <c r="W85" i="93"/>
  <c r="AG84" i="93"/>
  <c r="AP84" i="93" s="1"/>
  <c r="AE84" i="93"/>
  <c r="AF84" i="93"/>
  <c r="AO84" i="93" s="1"/>
  <c r="AS7" i="75"/>
  <c r="AL7" i="75"/>
  <c r="AU7" i="75" s="1"/>
  <c r="AG80" i="89"/>
  <c r="AP80" i="89" s="1"/>
  <c r="AF80" i="89"/>
  <c r="AO80" i="89" s="1"/>
  <c r="W81" i="89"/>
  <c r="AE80" i="89"/>
  <c r="AH84" i="34"/>
  <c r="AQ84" i="34" s="1"/>
  <c r="AR79" i="89"/>
  <c r="AH85" i="26"/>
  <c r="AQ85" i="26" s="1"/>
  <c r="X85" i="90"/>
  <c r="Y85" i="90"/>
  <c r="AR83" i="46"/>
  <c r="AN80" i="94"/>
  <c r="AI80" i="94"/>
  <c r="AR84" i="26"/>
  <c r="AF84" i="33"/>
  <c r="AO84" i="33" s="1"/>
  <c r="W85" i="33"/>
  <c r="AG84" i="33"/>
  <c r="AP84" i="33" s="1"/>
  <c r="AE84" i="33"/>
  <c r="Z85" i="86"/>
  <c r="AR83" i="34"/>
  <c r="AH86" i="42"/>
  <c r="AQ86" i="42" s="1"/>
  <c r="AE85" i="25"/>
  <c r="W86" i="25"/>
  <c r="AG85" i="25"/>
  <c r="AP85" i="25" s="1"/>
  <c r="AF85" i="25"/>
  <c r="AO85" i="25" s="1"/>
  <c r="W86" i="73"/>
  <c r="AG85" i="73"/>
  <c r="AP85" i="73" s="1"/>
  <c r="AE85" i="73"/>
  <c r="AF85" i="73"/>
  <c r="AO85" i="73" s="1"/>
  <c r="AH82" i="45"/>
  <c r="AQ82" i="45" s="1"/>
  <c r="AH82" i="29"/>
  <c r="AQ82" i="29" s="1"/>
  <c r="Z86" i="42"/>
  <c r="AN84" i="82"/>
  <c r="AI84" i="82"/>
  <c r="Y81" i="94"/>
  <c r="X81" i="94"/>
  <c r="AS6" i="75"/>
  <c r="AL6" i="75"/>
  <c r="AU6" i="75" s="1"/>
  <c r="AF84" i="34"/>
  <c r="AO84" i="34" s="1"/>
  <c r="W85" i="34"/>
  <c r="AG84" i="34"/>
  <c r="AP84" i="34" s="1"/>
  <c r="AE84" i="34"/>
  <c r="AN81" i="74"/>
  <c r="AI81" i="74"/>
  <c r="AH85" i="85"/>
  <c r="AQ85" i="85" s="1"/>
  <c r="AS4" i="75"/>
  <c r="AL4" i="75"/>
  <c r="AU4" i="75" s="1"/>
  <c r="AR85" i="42"/>
  <c r="Z82" i="29"/>
  <c r="AR84" i="81"/>
  <c r="AR84" i="86"/>
  <c r="AR81" i="45"/>
  <c r="Y87" i="77"/>
  <c r="X87" i="77"/>
  <c r="Y85" i="82"/>
  <c r="X85" i="82"/>
  <c r="AS13" i="75"/>
  <c r="AL13" i="75"/>
  <c r="AU13" i="75" s="1"/>
  <c r="AH84" i="46"/>
  <c r="AQ84" i="46" s="1"/>
  <c r="AE85" i="26"/>
  <c r="W86" i="26"/>
  <c r="AG85" i="26"/>
  <c r="AP85" i="26" s="1"/>
  <c r="AF85" i="26"/>
  <c r="AO85" i="26" s="1"/>
  <c r="X86" i="38"/>
  <c r="Y86" i="38"/>
  <c r="W86" i="37"/>
  <c r="AG85" i="37"/>
  <c r="AP85" i="37" s="1"/>
  <c r="AF85" i="37"/>
  <c r="AO85" i="37" s="1"/>
  <c r="AE85" i="37"/>
  <c r="AE84" i="41"/>
  <c r="W85" i="41"/>
  <c r="AF84" i="41"/>
  <c r="AO84" i="41" s="1"/>
  <c r="AG84" i="41"/>
  <c r="AP84" i="41" s="1"/>
  <c r="AF85" i="30"/>
  <c r="AO85" i="30" s="1"/>
  <c r="AE85" i="30"/>
  <c r="W86" i="30"/>
  <c r="AG85" i="30"/>
  <c r="AP85" i="30" s="1"/>
  <c r="Y84" i="78"/>
  <c r="X84" i="78"/>
  <c r="AH85" i="81"/>
  <c r="AQ85" i="81" s="1"/>
  <c r="AH80" i="89"/>
  <c r="AQ80" i="89" s="1"/>
  <c r="Z82" i="45"/>
  <c r="X82" i="74"/>
  <c r="Y82" i="74"/>
  <c r="AN84" i="90"/>
  <c r="AI84" i="90"/>
  <c r="AN86" i="77"/>
  <c r="AI86" i="77"/>
  <c r="AF84" i="46" l="1"/>
  <c r="AO84" i="46" s="1"/>
  <c r="AE84" i="46"/>
  <c r="AG84" i="46"/>
  <c r="AP84" i="46" s="1"/>
  <c r="Z81" i="94"/>
  <c r="Z84" i="78"/>
  <c r="W85" i="78" s="1"/>
  <c r="Z87" i="77"/>
  <c r="W88" i="77" s="1"/>
  <c r="Z82" i="74"/>
  <c r="W83" i="74" s="1"/>
  <c r="AS81" i="75"/>
  <c r="AU81" i="75"/>
  <c r="C11" i="75" s="1"/>
  <c r="F28" i="97" s="1"/>
  <c r="AF84" i="78"/>
  <c r="AO84" i="78" s="1"/>
  <c r="AE84" i="78"/>
  <c r="AF82" i="74"/>
  <c r="AO82" i="74" s="1"/>
  <c r="AE82" i="74"/>
  <c r="W83" i="45"/>
  <c r="AG82" i="45"/>
  <c r="AP82" i="45" s="1"/>
  <c r="AF82" i="45"/>
  <c r="AO82" i="45" s="1"/>
  <c r="AE82" i="45"/>
  <c r="AR84" i="90"/>
  <c r="AR86" i="77"/>
  <c r="AH84" i="78"/>
  <c r="AQ84" i="78" s="1"/>
  <c r="AI85" i="30"/>
  <c r="AN85" i="30"/>
  <c r="AI84" i="41"/>
  <c r="AN84" i="41"/>
  <c r="X86" i="26"/>
  <c r="Y86" i="26"/>
  <c r="AH87" i="77"/>
  <c r="AQ87" i="77" s="1"/>
  <c r="Y86" i="25"/>
  <c r="X86" i="25"/>
  <c r="AN80" i="89"/>
  <c r="AI80" i="89"/>
  <c r="X86" i="81"/>
  <c r="Z86" i="81" s="1"/>
  <c r="Y86" i="81"/>
  <c r="AR83" i="78"/>
  <c r="AI85" i="37"/>
  <c r="AN85" i="37"/>
  <c r="AH86" i="38"/>
  <c r="AQ86" i="38" s="1"/>
  <c r="AI85" i="26"/>
  <c r="AN85" i="26"/>
  <c r="Y85" i="34"/>
  <c r="X85" i="34"/>
  <c r="W82" i="94"/>
  <c r="AG81" i="94"/>
  <c r="AP81" i="94" s="1"/>
  <c r="AF81" i="94"/>
  <c r="AO81" i="94" s="1"/>
  <c r="AE81" i="94"/>
  <c r="AI85" i="25"/>
  <c r="AN85" i="25"/>
  <c r="Y85" i="33"/>
  <c r="X85" i="33"/>
  <c r="AR85" i="38"/>
  <c r="Z86" i="38"/>
  <c r="AR81" i="74"/>
  <c r="AR84" i="82"/>
  <c r="Y86" i="73"/>
  <c r="X86" i="73"/>
  <c r="Y81" i="89"/>
  <c r="X81" i="89"/>
  <c r="AI84" i="93"/>
  <c r="AN84" i="93"/>
  <c r="AI85" i="85"/>
  <c r="AN85" i="85"/>
  <c r="AI84" i="46"/>
  <c r="AN84" i="46"/>
  <c r="AH85" i="82"/>
  <c r="AQ85" i="82" s="1"/>
  <c r="AF82" i="29"/>
  <c r="AO82" i="29" s="1"/>
  <c r="AE82" i="29"/>
  <c r="W83" i="29"/>
  <c r="AG82" i="29"/>
  <c r="AP82" i="29" s="1"/>
  <c r="W86" i="86"/>
  <c r="AF85" i="86"/>
  <c r="AO85" i="86" s="1"/>
  <c r="AE85" i="86"/>
  <c r="AG85" i="86"/>
  <c r="AP85" i="86" s="1"/>
  <c r="AI84" i="34"/>
  <c r="AN84" i="34"/>
  <c r="W87" i="42"/>
  <c r="AG86" i="42"/>
  <c r="AP86" i="42" s="1"/>
  <c r="AF86" i="42"/>
  <c r="AO86" i="42" s="1"/>
  <c r="AE86" i="42"/>
  <c r="AH85" i="90"/>
  <c r="AQ85" i="90" s="1"/>
  <c r="AN85" i="81"/>
  <c r="AI85" i="81"/>
  <c r="AH82" i="74"/>
  <c r="AQ82" i="74" s="1"/>
  <c r="Y86" i="30"/>
  <c r="X86" i="30"/>
  <c r="Y85" i="41"/>
  <c r="X85" i="41"/>
  <c r="Y86" i="37"/>
  <c r="X86" i="37"/>
  <c r="Z85" i="82"/>
  <c r="AH81" i="94"/>
  <c r="AQ81" i="94" s="1"/>
  <c r="AI85" i="73"/>
  <c r="AN85" i="73"/>
  <c r="AI84" i="33"/>
  <c r="AN84" i="33"/>
  <c r="AR80" i="94"/>
  <c r="Z85" i="90"/>
  <c r="Y85" i="93"/>
  <c r="X85" i="93"/>
  <c r="Y86" i="85"/>
  <c r="X86" i="85"/>
  <c r="Y85" i="46"/>
  <c r="X85" i="46"/>
  <c r="AE87" i="77" l="1"/>
  <c r="Z81" i="89"/>
  <c r="AF87" i="77"/>
  <c r="AO87" i="77" s="1"/>
  <c r="AG84" i="78"/>
  <c r="AP84" i="78" s="1"/>
  <c r="AG87" i="77"/>
  <c r="AP87" i="77" s="1"/>
  <c r="Z85" i="41"/>
  <c r="W86" i="41" s="1"/>
  <c r="Z85" i="33"/>
  <c r="Z85" i="46"/>
  <c r="AG82" i="74"/>
  <c r="AP82" i="74" s="1"/>
  <c r="Z85" i="93"/>
  <c r="Z86" i="73"/>
  <c r="AE86" i="73" s="1"/>
  <c r="W82" i="89"/>
  <c r="AE81" i="89"/>
  <c r="AG81" i="89"/>
  <c r="AP81" i="89" s="1"/>
  <c r="AF81" i="89"/>
  <c r="AO81" i="89" s="1"/>
  <c r="AE85" i="41"/>
  <c r="AF85" i="33"/>
  <c r="AO85" i="33" s="1"/>
  <c r="AG85" i="33"/>
  <c r="AP85" i="33" s="1"/>
  <c r="W86" i="33"/>
  <c r="AE85" i="33"/>
  <c r="X83" i="74"/>
  <c r="Y83" i="74"/>
  <c r="AR84" i="33"/>
  <c r="AH85" i="41"/>
  <c r="AQ85" i="41" s="1"/>
  <c r="AI86" i="42"/>
  <c r="AN86" i="42"/>
  <c r="AR84" i="34"/>
  <c r="AH86" i="81"/>
  <c r="AQ86" i="81" s="1"/>
  <c r="AR85" i="30"/>
  <c r="X88" i="77"/>
  <c r="Y88" i="77"/>
  <c r="Z88" i="77" s="1"/>
  <c r="AG86" i="81"/>
  <c r="AP86" i="81" s="1"/>
  <c r="AF86" i="81"/>
  <c r="AO86" i="81" s="1"/>
  <c r="W87" i="81"/>
  <c r="AE86" i="81"/>
  <c r="AH86" i="26"/>
  <c r="AQ86" i="26" s="1"/>
  <c r="AH86" i="85"/>
  <c r="AQ86" i="85" s="1"/>
  <c r="W86" i="90"/>
  <c r="AG85" i="90"/>
  <c r="AP85" i="90" s="1"/>
  <c r="AF85" i="90"/>
  <c r="AO85" i="90" s="1"/>
  <c r="AE85" i="90"/>
  <c r="AR85" i="73"/>
  <c r="W86" i="82"/>
  <c r="AG85" i="82"/>
  <c r="AP85" i="82" s="1"/>
  <c r="AF85" i="82"/>
  <c r="AO85" i="82" s="1"/>
  <c r="AE85" i="82"/>
  <c r="AI85" i="86"/>
  <c r="AN85" i="86"/>
  <c r="X83" i="29"/>
  <c r="Y83" i="29"/>
  <c r="AF86" i="38"/>
  <c r="AO86" i="38" s="1"/>
  <c r="AE86" i="38"/>
  <c r="W87" i="38"/>
  <c r="AG86" i="38"/>
  <c r="AP86" i="38" s="1"/>
  <c r="X82" i="94"/>
  <c r="Y82" i="94"/>
  <c r="AR85" i="37"/>
  <c r="AR80" i="89"/>
  <c r="Z86" i="26"/>
  <c r="Y83" i="45"/>
  <c r="X83" i="45"/>
  <c r="Z83" i="45" s="1"/>
  <c r="AI87" i="77"/>
  <c r="AN87" i="77"/>
  <c r="X85" i="78"/>
  <c r="Y85" i="78"/>
  <c r="Z85" i="78" s="1"/>
  <c r="AH86" i="37"/>
  <c r="AQ86" i="37" s="1"/>
  <c r="AH86" i="30"/>
  <c r="AQ86" i="30" s="1"/>
  <c r="AI82" i="29"/>
  <c r="AN82" i="29"/>
  <c r="AR84" i="93"/>
  <c r="AR85" i="25"/>
  <c r="AH85" i="34"/>
  <c r="AQ85" i="34" s="1"/>
  <c r="AI82" i="74"/>
  <c r="AN82" i="74"/>
  <c r="AN84" i="78"/>
  <c r="AI84" i="78"/>
  <c r="AE85" i="46"/>
  <c r="W86" i="46"/>
  <c r="AG85" i="46"/>
  <c r="AP85" i="46" s="1"/>
  <c r="AF85" i="46"/>
  <c r="AO85" i="46" s="1"/>
  <c r="AR85" i="85"/>
  <c r="AH86" i="73"/>
  <c r="AQ86" i="73" s="1"/>
  <c r="AR85" i="26"/>
  <c r="Y87" i="42"/>
  <c r="X87" i="42"/>
  <c r="Z87" i="42" s="1"/>
  <c r="AH81" i="89"/>
  <c r="AQ81" i="89" s="1"/>
  <c r="AI81" i="94"/>
  <c r="AN81" i="94"/>
  <c r="AH86" i="25"/>
  <c r="AQ86" i="25" s="1"/>
  <c r="AR84" i="41"/>
  <c r="AI82" i="45"/>
  <c r="AN82" i="45"/>
  <c r="AE85" i="93"/>
  <c r="W86" i="93"/>
  <c r="AF85" i="93"/>
  <c r="AO85" i="93" s="1"/>
  <c r="AG85" i="93"/>
  <c r="AP85" i="93" s="1"/>
  <c r="Z86" i="85"/>
  <c r="AH85" i="46"/>
  <c r="AQ85" i="46" s="1"/>
  <c r="AH85" i="93"/>
  <c r="AQ85" i="93" s="1"/>
  <c r="Z86" i="37"/>
  <c r="Z86" i="30"/>
  <c r="AR85" i="81"/>
  <c r="Y86" i="86"/>
  <c r="X86" i="86"/>
  <c r="AR84" i="46"/>
  <c r="AH85" i="33"/>
  <c r="AQ85" i="33" s="1"/>
  <c r="Z85" i="34"/>
  <c r="Z86" i="25"/>
  <c r="AF85" i="41" l="1"/>
  <c r="AO85" i="41" s="1"/>
  <c r="AG85" i="41"/>
  <c r="AP85" i="41" s="1"/>
  <c r="AG86" i="73"/>
  <c r="AP86" i="73" s="1"/>
  <c r="AF86" i="73"/>
  <c r="AO86" i="73" s="1"/>
  <c r="W87" i="73"/>
  <c r="Z83" i="29"/>
  <c r="AE83" i="29" s="1"/>
  <c r="Z82" i="94"/>
  <c r="AF82" i="94" s="1"/>
  <c r="AO82" i="94" s="1"/>
  <c r="Z86" i="86"/>
  <c r="AG86" i="86" s="1"/>
  <c r="AP86" i="86" s="1"/>
  <c r="AE86" i="86"/>
  <c r="AF86" i="86"/>
  <c r="AO86" i="86" s="1"/>
  <c r="AF83" i="29"/>
  <c r="AO83" i="29" s="1"/>
  <c r="W83" i="94"/>
  <c r="AE88" i="77"/>
  <c r="W89" i="77"/>
  <c r="AF88" i="77"/>
  <c r="AO88" i="77" s="1"/>
  <c r="AG88" i="77"/>
  <c r="AP88" i="77" s="1"/>
  <c r="AF83" i="45"/>
  <c r="AO83" i="45" s="1"/>
  <c r="AE83" i="45"/>
  <c r="W84" i="45"/>
  <c r="AG83" i="45"/>
  <c r="AP83" i="45" s="1"/>
  <c r="AG86" i="30"/>
  <c r="AP86" i="30" s="1"/>
  <c r="AF86" i="30"/>
  <c r="AO86" i="30" s="1"/>
  <c r="AE86" i="30"/>
  <c r="W87" i="30"/>
  <c r="AR82" i="74"/>
  <c r="W86" i="78"/>
  <c r="AG85" i="78"/>
  <c r="AP85" i="78" s="1"/>
  <c r="AE85" i="78"/>
  <c r="AF85" i="78"/>
  <c r="AO85" i="78" s="1"/>
  <c r="AR82" i="45"/>
  <c r="AH83" i="74"/>
  <c r="AQ83" i="74" s="1"/>
  <c r="AF85" i="34"/>
  <c r="AO85" i="34" s="1"/>
  <c r="AE85" i="34"/>
  <c r="W86" i="34"/>
  <c r="AG85" i="34"/>
  <c r="AP85" i="34" s="1"/>
  <c r="AI85" i="93"/>
  <c r="AN85" i="93"/>
  <c r="AR82" i="29"/>
  <c r="AH85" i="78"/>
  <c r="AQ85" i="78" s="1"/>
  <c r="AI86" i="38"/>
  <c r="AN86" i="38"/>
  <c r="AR85" i="86"/>
  <c r="Y86" i="90"/>
  <c r="X86" i="90"/>
  <c r="AN86" i="81"/>
  <c r="AI86" i="81"/>
  <c r="X86" i="33"/>
  <c r="Y86" i="33"/>
  <c r="AI86" i="73"/>
  <c r="AN86" i="73"/>
  <c r="AI85" i="82"/>
  <c r="AN85" i="82"/>
  <c r="AE86" i="37"/>
  <c r="W87" i="37"/>
  <c r="AF86" i="37"/>
  <c r="AO86" i="37" s="1"/>
  <c r="AG86" i="37"/>
  <c r="AP86" i="37" s="1"/>
  <c r="AF86" i="85"/>
  <c r="AO86" i="85" s="1"/>
  <c r="AE86" i="85"/>
  <c r="W87" i="85"/>
  <c r="AG86" i="85"/>
  <c r="AP86" i="85" s="1"/>
  <c r="AG86" i="26"/>
  <c r="AP86" i="26" s="1"/>
  <c r="AF86" i="26"/>
  <c r="AO86" i="26" s="1"/>
  <c r="AE86" i="26"/>
  <c r="W87" i="26"/>
  <c r="Y87" i="81"/>
  <c r="X87" i="81"/>
  <c r="Z87" i="81" s="1"/>
  <c r="Y86" i="46"/>
  <c r="X86" i="46"/>
  <c r="Z86" i="46" s="1"/>
  <c r="AI85" i="46"/>
  <c r="AN85" i="46"/>
  <c r="AR87" i="77"/>
  <c r="AH83" i="29"/>
  <c r="AQ83" i="29" s="1"/>
  <c r="AI85" i="90"/>
  <c r="AN85" i="90"/>
  <c r="Z83" i="74"/>
  <c r="X86" i="41"/>
  <c r="Y86" i="41"/>
  <c r="AI81" i="89"/>
  <c r="AN81" i="89"/>
  <c r="AH82" i="94"/>
  <c r="AQ82" i="94" s="1"/>
  <c r="AR84" i="78"/>
  <c r="AH83" i="45"/>
  <c r="AQ83" i="45" s="1"/>
  <c r="AN85" i="41"/>
  <c r="AI85" i="41"/>
  <c r="AE87" i="42"/>
  <c r="W88" i="42"/>
  <c r="AF87" i="42"/>
  <c r="AO87" i="42" s="1"/>
  <c r="AG87" i="42"/>
  <c r="AP87" i="42" s="1"/>
  <c r="AH86" i="86"/>
  <c r="AQ86" i="86" s="1"/>
  <c r="AG86" i="25"/>
  <c r="AP86" i="25" s="1"/>
  <c r="AF86" i="25"/>
  <c r="AO86" i="25" s="1"/>
  <c r="AE86" i="25"/>
  <c r="W87" i="25"/>
  <c r="X86" i="93"/>
  <c r="Y86" i="93"/>
  <c r="AR81" i="94"/>
  <c r="AH87" i="42"/>
  <c r="AQ87" i="42" s="1"/>
  <c r="X87" i="38"/>
  <c r="Y87" i="38"/>
  <c r="Y86" i="82"/>
  <c r="X86" i="82"/>
  <c r="Z86" i="82" s="1"/>
  <c r="AH88" i="77"/>
  <c r="AQ88" i="77" s="1"/>
  <c r="AR86" i="42"/>
  <c r="AI85" i="33"/>
  <c r="AN85" i="33"/>
  <c r="Y87" i="73"/>
  <c r="X87" i="73"/>
  <c r="Z87" i="73" s="1"/>
  <c r="Y82" i="89"/>
  <c r="X82" i="89"/>
  <c r="AG83" i="29" l="1"/>
  <c r="AP83" i="29" s="1"/>
  <c r="AG82" i="94"/>
  <c r="AP82" i="94" s="1"/>
  <c r="W84" i="29"/>
  <c r="Z86" i="41"/>
  <c r="AE82" i="94"/>
  <c r="W87" i="86"/>
  <c r="Z86" i="93"/>
  <c r="AF86" i="93" s="1"/>
  <c r="AO86" i="93" s="1"/>
  <c r="Z86" i="33"/>
  <c r="AG86" i="33" s="1"/>
  <c r="AP86" i="33" s="1"/>
  <c r="W87" i="33"/>
  <c r="AE86" i="33"/>
  <c r="AG86" i="46"/>
  <c r="AP86" i="46" s="1"/>
  <c r="AF86" i="46"/>
  <c r="AO86" i="46" s="1"/>
  <c r="AE86" i="46"/>
  <c r="W87" i="46"/>
  <c r="AE86" i="82"/>
  <c r="W87" i="82"/>
  <c r="AF86" i="82"/>
  <c r="AO86" i="82" s="1"/>
  <c r="AG86" i="82"/>
  <c r="AP86" i="82" s="1"/>
  <c r="AE83" i="74"/>
  <c r="W84" i="74"/>
  <c r="AF83" i="74"/>
  <c r="AO83" i="74" s="1"/>
  <c r="AG83" i="74"/>
  <c r="AP83" i="74" s="1"/>
  <c r="AH86" i="90"/>
  <c r="AQ86" i="90" s="1"/>
  <c r="AR86" i="38"/>
  <c r="X86" i="34"/>
  <c r="Y86" i="34"/>
  <c r="AR85" i="41"/>
  <c r="W87" i="41"/>
  <c r="AG86" i="41"/>
  <c r="AP86" i="41" s="1"/>
  <c r="AF86" i="41"/>
  <c r="AO86" i="41" s="1"/>
  <c r="AE86" i="41"/>
  <c r="AR85" i="46"/>
  <c r="W88" i="81"/>
  <c r="AG87" i="81"/>
  <c r="AP87" i="81" s="1"/>
  <c r="AF87" i="81"/>
  <c r="AO87" i="81" s="1"/>
  <c r="AE87" i="81"/>
  <c r="AI85" i="78"/>
  <c r="AN85" i="78"/>
  <c r="AN82" i="94"/>
  <c r="AI82" i="94"/>
  <c r="Y84" i="45"/>
  <c r="Z84" i="45" s="1"/>
  <c r="X84" i="45"/>
  <c r="AH82" i="89"/>
  <c r="AQ82" i="89" s="1"/>
  <c r="Y87" i="26"/>
  <c r="X87" i="26"/>
  <c r="Y87" i="85"/>
  <c r="X87" i="85"/>
  <c r="X87" i="37"/>
  <c r="Y87" i="37"/>
  <c r="AI85" i="34"/>
  <c r="AN85" i="34"/>
  <c r="AN86" i="30"/>
  <c r="AI86" i="30"/>
  <c r="AI83" i="45"/>
  <c r="AN83" i="45"/>
  <c r="AI88" i="77"/>
  <c r="AN88" i="77"/>
  <c r="AG87" i="73"/>
  <c r="AP87" i="73" s="1"/>
  <c r="AF87" i="73"/>
  <c r="AO87" i="73" s="1"/>
  <c r="AE87" i="73"/>
  <c r="W88" i="73"/>
  <c r="Y87" i="30"/>
  <c r="X87" i="30"/>
  <c r="Z87" i="30" s="1"/>
  <c r="AH87" i="38"/>
  <c r="AQ87" i="38" s="1"/>
  <c r="AR81" i="89"/>
  <c r="AR85" i="90"/>
  <c r="AN86" i="26"/>
  <c r="AI86" i="26"/>
  <c r="AI86" i="85"/>
  <c r="AN86" i="85"/>
  <c r="AI86" i="37"/>
  <c r="AN86" i="37"/>
  <c r="AH86" i="33"/>
  <c r="AQ86" i="33" s="1"/>
  <c r="Z86" i="90"/>
  <c r="X86" i="78"/>
  <c r="Y86" i="78"/>
  <c r="Y83" i="94"/>
  <c r="X83" i="94"/>
  <c r="X84" i="29"/>
  <c r="Y84" i="29"/>
  <c r="Y89" i="77"/>
  <c r="X89" i="77"/>
  <c r="X88" i="42"/>
  <c r="Y88" i="42"/>
  <c r="AH87" i="81"/>
  <c r="AQ87" i="81" s="1"/>
  <c r="AR85" i="93"/>
  <c r="AN83" i="29"/>
  <c r="AI83" i="29"/>
  <c r="AH86" i="93"/>
  <c r="AQ86" i="93" s="1"/>
  <c r="AH86" i="46"/>
  <c r="AQ86" i="46" s="1"/>
  <c r="AR86" i="73"/>
  <c r="Y87" i="86"/>
  <c r="X87" i="86"/>
  <c r="Z87" i="86" s="1"/>
  <c r="AR85" i="33"/>
  <c r="Z82" i="89"/>
  <c r="Z87" i="38"/>
  <c r="Y87" i="25"/>
  <c r="X87" i="25"/>
  <c r="AH87" i="73"/>
  <c r="AQ87" i="73" s="1"/>
  <c r="AH86" i="82"/>
  <c r="AQ86" i="82" s="1"/>
  <c r="AN86" i="25"/>
  <c r="AI86" i="25"/>
  <c r="AI87" i="42"/>
  <c r="AN87" i="42"/>
  <c r="AH86" i="41"/>
  <c r="AQ86" i="41" s="1"/>
  <c r="AR85" i="82"/>
  <c r="AR86" i="81"/>
  <c r="AN86" i="86"/>
  <c r="AI86" i="86"/>
  <c r="Z87" i="85" l="1"/>
  <c r="Z86" i="78"/>
  <c r="Z87" i="25"/>
  <c r="AG86" i="93"/>
  <c r="AP86" i="93" s="1"/>
  <c r="Z84" i="29"/>
  <c r="AF86" i="33"/>
  <c r="AO86" i="33" s="1"/>
  <c r="Z86" i="34"/>
  <c r="AG86" i="34" s="1"/>
  <c r="AP86" i="34" s="1"/>
  <c r="W87" i="93"/>
  <c r="Z88" i="42"/>
  <c r="AG88" i="42" s="1"/>
  <c r="AP88" i="42" s="1"/>
  <c r="AE86" i="93"/>
  <c r="Z89" i="77"/>
  <c r="AE89" i="77" s="1"/>
  <c r="AE86" i="34"/>
  <c r="AF86" i="34"/>
  <c r="AO86" i="34" s="1"/>
  <c r="W90" i="77"/>
  <c r="AH83" i="94"/>
  <c r="AQ83" i="94" s="1"/>
  <c r="AR85" i="34"/>
  <c r="AG87" i="38"/>
  <c r="AP87" i="38" s="1"/>
  <c r="AE87" i="38"/>
  <c r="W88" i="38"/>
  <c r="AF87" i="38"/>
  <c r="AO87" i="38" s="1"/>
  <c r="AG87" i="86"/>
  <c r="AP87" i="86" s="1"/>
  <c r="AF87" i="86"/>
  <c r="AO87" i="86" s="1"/>
  <c r="W88" i="86"/>
  <c r="AE87" i="86"/>
  <c r="AF88" i="42"/>
  <c r="AO88" i="42" s="1"/>
  <c r="AE88" i="42"/>
  <c r="W89" i="42"/>
  <c r="W85" i="29"/>
  <c r="AG84" i="29"/>
  <c r="AP84" i="29" s="1"/>
  <c r="AE84" i="29"/>
  <c r="AF84" i="29"/>
  <c r="AO84" i="29" s="1"/>
  <c r="AF86" i="78"/>
  <c r="AO86" i="78" s="1"/>
  <c r="AE86" i="78"/>
  <c r="W87" i="78"/>
  <c r="AG86" i="78"/>
  <c r="AP86" i="78" s="1"/>
  <c r="W88" i="30"/>
  <c r="AG87" i="30"/>
  <c r="AP87" i="30" s="1"/>
  <c r="AF87" i="30"/>
  <c r="AO87" i="30" s="1"/>
  <c r="AE87" i="30"/>
  <c r="AG84" i="45"/>
  <c r="AP84" i="45" s="1"/>
  <c r="AF84" i="45"/>
  <c r="AO84" i="45" s="1"/>
  <c r="W85" i="45"/>
  <c r="AE84" i="45"/>
  <c r="AI86" i="41"/>
  <c r="AN86" i="41"/>
  <c r="X84" i="74"/>
  <c r="Y84" i="74"/>
  <c r="AG87" i="85"/>
  <c r="AP87" i="85" s="1"/>
  <c r="AF87" i="85"/>
  <c r="AO87" i="85" s="1"/>
  <c r="AE87" i="85"/>
  <c r="W88" i="85"/>
  <c r="AR82" i="94"/>
  <c r="AR86" i="25"/>
  <c r="AH87" i="25"/>
  <c r="AQ87" i="25" s="1"/>
  <c r="Z83" i="94"/>
  <c r="AN87" i="73"/>
  <c r="AI87" i="73"/>
  <c r="AR83" i="45"/>
  <c r="AH87" i="37"/>
  <c r="AQ87" i="37" s="1"/>
  <c r="X88" i="81"/>
  <c r="Y88" i="81"/>
  <c r="AI83" i="74"/>
  <c r="AN83" i="74"/>
  <c r="X87" i="33"/>
  <c r="Y87" i="33"/>
  <c r="AN86" i="93"/>
  <c r="AI86" i="93"/>
  <c r="AR83" i="29"/>
  <c r="AF86" i="90"/>
  <c r="AO86" i="90" s="1"/>
  <c r="W87" i="90"/>
  <c r="AG86" i="90"/>
  <c r="AP86" i="90" s="1"/>
  <c r="AE86" i="90"/>
  <c r="AR88" i="77"/>
  <c r="X87" i="82"/>
  <c r="Y87" i="82"/>
  <c r="AR86" i="86"/>
  <c r="AR87" i="42"/>
  <c r="AH87" i="26"/>
  <c r="AQ87" i="26" s="1"/>
  <c r="AI86" i="33"/>
  <c r="AN86" i="33"/>
  <c r="AH87" i="86"/>
  <c r="AQ87" i="86" s="1"/>
  <c r="AR86" i="85"/>
  <c r="AH87" i="30"/>
  <c r="AQ87" i="30" s="1"/>
  <c r="AR86" i="30"/>
  <c r="Z87" i="37"/>
  <c r="Z87" i="26"/>
  <c r="AH84" i="45"/>
  <c r="AQ84" i="45" s="1"/>
  <c r="AR85" i="78"/>
  <c r="X87" i="41"/>
  <c r="Y87" i="41"/>
  <c r="Y87" i="46"/>
  <c r="X87" i="46"/>
  <c r="Z87" i="46" s="1"/>
  <c r="AF82" i="89"/>
  <c r="AO82" i="89" s="1"/>
  <c r="AG82" i="89"/>
  <c r="AP82" i="89" s="1"/>
  <c r="AE82" i="89"/>
  <c r="W83" i="89"/>
  <c r="AH89" i="77"/>
  <c r="AQ89" i="77" s="1"/>
  <c r="Y87" i="93"/>
  <c r="X87" i="93"/>
  <c r="AR86" i="37"/>
  <c r="Y88" i="73"/>
  <c r="X88" i="73"/>
  <c r="Z88" i="73" s="1"/>
  <c r="AH86" i="34"/>
  <c r="AQ86" i="34" s="1"/>
  <c r="AI86" i="82"/>
  <c r="AN86" i="82"/>
  <c r="W88" i="25"/>
  <c r="AG87" i="25"/>
  <c r="AP87" i="25" s="1"/>
  <c r="AF87" i="25"/>
  <c r="AO87" i="25" s="1"/>
  <c r="AE87" i="25"/>
  <c r="AH88" i="42"/>
  <c r="AQ88" i="42" s="1"/>
  <c r="AH84" i="29"/>
  <c r="AQ84" i="29" s="1"/>
  <c r="AH86" i="78"/>
  <c r="AQ86" i="78" s="1"/>
  <c r="AR86" i="26"/>
  <c r="AH87" i="85"/>
  <c r="AQ87" i="85" s="1"/>
  <c r="AI87" i="81"/>
  <c r="AN87" i="81"/>
  <c r="AN86" i="46"/>
  <c r="AI86" i="46"/>
  <c r="Z87" i="82" l="1"/>
  <c r="AF89" i="77"/>
  <c r="AO89" i="77" s="1"/>
  <c r="AG89" i="77"/>
  <c r="AP89" i="77" s="1"/>
  <c r="W87" i="34"/>
  <c r="Z87" i="93"/>
  <c r="W88" i="93" s="1"/>
  <c r="Z88" i="81"/>
  <c r="AE88" i="81" s="1"/>
  <c r="Z87" i="41"/>
  <c r="W88" i="41" s="1"/>
  <c r="W88" i="46"/>
  <c r="AG87" i="46"/>
  <c r="AP87" i="46" s="1"/>
  <c r="AE87" i="46"/>
  <c r="AF87" i="46"/>
  <c r="AO87" i="46" s="1"/>
  <c r="AG87" i="93"/>
  <c r="AP87" i="93" s="1"/>
  <c r="AF87" i="93"/>
  <c r="AO87" i="93" s="1"/>
  <c r="W89" i="73"/>
  <c r="AG88" i="73"/>
  <c r="AP88" i="73" s="1"/>
  <c r="AE88" i="73"/>
  <c r="AF88" i="73"/>
  <c r="AO88" i="73" s="1"/>
  <c r="W89" i="81"/>
  <c r="AI87" i="25"/>
  <c r="AN87" i="25"/>
  <c r="AN82" i="89"/>
  <c r="AI82" i="89"/>
  <c r="AH87" i="93"/>
  <c r="AQ87" i="93" s="1"/>
  <c r="AH87" i="82"/>
  <c r="AQ87" i="82" s="1"/>
  <c r="AG83" i="94"/>
  <c r="AP83" i="94" s="1"/>
  <c r="AF83" i="94"/>
  <c r="AO83" i="94" s="1"/>
  <c r="W84" i="94"/>
  <c r="AE83" i="94"/>
  <c r="AN87" i="85"/>
  <c r="AI87" i="85"/>
  <c r="AI84" i="29"/>
  <c r="AN84" i="29"/>
  <c r="AN88" i="42"/>
  <c r="AI88" i="42"/>
  <c r="AH88" i="73"/>
  <c r="AQ88" i="73" s="1"/>
  <c r="AH87" i="46"/>
  <c r="AQ87" i="46" s="1"/>
  <c r="AR86" i="33"/>
  <c r="AR86" i="41"/>
  <c r="AI87" i="30"/>
  <c r="AN87" i="30"/>
  <c r="AR87" i="81"/>
  <c r="Y83" i="89"/>
  <c r="X83" i="89"/>
  <c r="W88" i="26"/>
  <c r="AG87" i="26"/>
  <c r="AP87" i="26" s="1"/>
  <c r="AF87" i="26"/>
  <c r="AO87" i="26" s="1"/>
  <c r="AE87" i="26"/>
  <c r="AH87" i="33"/>
  <c r="AQ87" i="33" s="1"/>
  <c r="Y87" i="78"/>
  <c r="X87" i="78"/>
  <c r="X87" i="34"/>
  <c r="Y87" i="34"/>
  <c r="AG87" i="37"/>
  <c r="AP87" i="37" s="1"/>
  <c r="AF87" i="37"/>
  <c r="AO87" i="37" s="1"/>
  <c r="AE87" i="37"/>
  <c r="W88" i="37"/>
  <c r="Z87" i="33"/>
  <c r="AN84" i="45"/>
  <c r="AI84" i="45"/>
  <c r="AI86" i="78"/>
  <c r="AN86" i="78"/>
  <c r="X85" i="29"/>
  <c r="Y85" i="29"/>
  <c r="Y90" i="77"/>
  <c r="X90" i="77"/>
  <c r="Z90" i="77" s="1"/>
  <c r="AR86" i="82"/>
  <c r="AG87" i="82"/>
  <c r="AP87" i="82" s="1"/>
  <c r="AF87" i="82"/>
  <c r="AO87" i="82" s="1"/>
  <c r="W88" i="82"/>
  <c r="AE87" i="82"/>
  <c r="X87" i="90"/>
  <c r="Y87" i="90"/>
  <c r="AH88" i="81"/>
  <c r="AQ88" i="81" s="1"/>
  <c r="AR87" i="73"/>
  <c r="AH84" i="74"/>
  <c r="AQ84" i="74" s="1"/>
  <c r="Y85" i="45"/>
  <c r="X85" i="45"/>
  <c r="Z85" i="45" s="1"/>
  <c r="Y89" i="42"/>
  <c r="X89" i="42"/>
  <c r="AN87" i="86"/>
  <c r="AI87" i="86"/>
  <c r="X88" i="38"/>
  <c r="Y88" i="38"/>
  <c r="AN89" i="77"/>
  <c r="AI89" i="77"/>
  <c r="AN86" i="34"/>
  <c r="AI86" i="34"/>
  <c r="AR86" i="46"/>
  <c r="Y88" i="25"/>
  <c r="X88" i="25"/>
  <c r="Z88" i="25" s="1"/>
  <c r="AH87" i="41"/>
  <c r="AQ87" i="41" s="1"/>
  <c r="AI86" i="90"/>
  <c r="AN86" i="90"/>
  <c r="AR86" i="93"/>
  <c r="AR83" i="74"/>
  <c r="Y88" i="85"/>
  <c r="X88" i="85"/>
  <c r="Z84" i="74"/>
  <c r="Y88" i="30"/>
  <c r="X88" i="30"/>
  <c r="Z88" i="30" s="1"/>
  <c r="X88" i="86"/>
  <c r="Y88" i="86"/>
  <c r="AN87" i="38"/>
  <c r="AI87" i="38"/>
  <c r="AF88" i="81" l="1"/>
  <c r="AO88" i="81" s="1"/>
  <c r="AG88" i="81"/>
  <c r="AP88" i="81" s="1"/>
  <c r="AG87" i="41"/>
  <c r="AP87" i="41" s="1"/>
  <c r="AE87" i="41"/>
  <c r="Z85" i="29"/>
  <c r="AE87" i="93"/>
  <c r="AF87" i="41"/>
  <c r="AO87" i="41" s="1"/>
  <c r="Z87" i="78"/>
  <c r="W86" i="45"/>
  <c r="AG85" i="45"/>
  <c r="AP85" i="45" s="1"/>
  <c r="AE85" i="45"/>
  <c r="AF85" i="45"/>
  <c r="AO85" i="45" s="1"/>
  <c r="AG87" i="78"/>
  <c r="AP87" i="78" s="1"/>
  <c r="AF87" i="78"/>
  <c r="AO87" i="78" s="1"/>
  <c r="AE87" i="78"/>
  <c r="W88" i="78"/>
  <c r="AE88" i="25"/>
  <c r="W89" i="25"/>
  <c r="AG88" i="25"/>
  <c r="AP88" i="25" s="1"/>
  <c r="AF88" i="25"/>
  <c r="AO88" i="25" s="1"/>
  <c r="AR84" i="45"/>
  <c r="AH83" i="89"/>
  <c r="AQ83" i="89" s="1"/>
  <c r="AI87" i="41"/>
  <c r="AN87" i="41"/>
  <c r="AR87" i="38"/>
  <c r="AR89" i="77"/>
  <c r="Y88" i="82"/>
  <c r="X88" i="82"/>
  <c r="Z88" i="82" s="1"/>
  <c r="AR86" i="78"/>
  <c r="AN87" i="37"/>
  <c r="AI87" i="37"/>
  <c r="AH87" i="78"/>
  <c r="AQ87" i="78" s="1"/>
  <c r="Y88" i="26"/>
  <c r="X88" i="26"/>
  <c r="Z88" i="26" s="1"/>
  <c r="X84" i="94"/>
  <c r="Y84" i="94"/>
  <c r="X89" i="81"/>
  <c r="Y89" i="81"/>
  <c r="Y88" i="41"/>
  <c r="X88" i="41"/>
  <c r="Z88" i="41" s="1"/>
  <c r="X88" i="93"/>
  <c r="Y88" i="93"/>
  <c r="AG84" i="74"/>
  <c r="AP84" i="74" s="1"/>
  <c r="AF84" i="74"/>
  <c r="AO84" i="74" s="1"/>
  <c r="AE84" i="74"/>
  <c r="W85" i="74"/>
  <c r="AH87" i="90"/>
  <c r="AQ87" i="90" s="1"/>
  <c r="AI87" i="26"/>
  <c r="AN87" i="26"/>
  <c r="AR87" i="85"/>
  <c r="Y89" i="73"/>
  <c r="X89" i="73"/>
  <c r="Z89" i="73" s="1"/>
  <c r="AI87" i="93"/>
  <c r="AN87" i="93"/>
  <c r="AI87" i="46"/>
  <c r="AN87" i="46"/>
  <c r="AH89" i="42"/>
  <c r="AQ89" i="42" s="1"/>
  <c r="AQ91" i="42" s="1"/>
  <c r="AZ3" i="42"/>
  <c r="AX4" i="42" s="1"/>
  <c r="S4" i="42" s="1"/>
  <c r="AC4" i="42" s="1"/>
  <c r="AB5" i="42" s="1"/>
  <c r="AX35" i="42"/>
  <c r="S35" i="42" s="1"/>
  <c r="AC35" i="42" s="1"/>
  <c r="AB36" i="42" s="1"/>
  <c r="AX36" i="42"/>
  <c r="S36" i="42" s="1"/>
  <c r="AC36" i="42" s="1"/>
  <c r="AB37" i="42" s="1"/>
  <c r="AX37" i="42"/>
  <c r="S37" i="42" s="1"/>
  <c r="AC37" i="42" s="1"/>
  <c r="AB38" i="42" s="1"/>
  <c r="AX38" i="42"/>
  <c r="S38" i="42" s="1"/>
  <c r="AC38" i="42" s="1"/>
  <c r="AB39" i="42" s="1"/>
  <c r="AX41" i="42"/>
  <c r="S41" i="42" s="1"/>
  <c r="AC41" i="42" s="1"/>
  <c r="AB42" i="42" s="1"/>
  <c r="AX42" i="42"/>
  <c r="S42" i="42" s="1"/>
  <c r="AC42" i="42" s="1"/>
  <c r="AB43" i="42" s="1"/>
  <c r="AX43" i="42"/>
  <c r="S43" i="42" s="1"/>
  <c r="AC43" i="42" s="1"/>
  <c r="AB44" i="42" s="1"/>
  <c r="AX44" i="42"/>
  <c r="S44" i="42" s="1"/>
  <c r="AC44" i="42" s="1"/>
  <c r="AB45" i="42" s="1"/>
  <c r="AX45" i="42"/>
  <c r="S45" i="42" s="1"/>
  <c r="AC45" i="42" s="1"/>
  <c r="AB46" i="42" s="1"/>
  <c r="AX46" i="42"/>
  <c r="S46" i="42" s="1"/>
  <c r="AC46" i="42" s="1"/>
  <c r="AB47" i="42" s="1"/>
  <c r="AX47" i="42"/>
  <c r="S47" i="42" s="1"/>
  <c r="AC47" i="42" s="1"/>
  <c r="AB48" i="42" s="1"/>
  <c r="AX48" i="42"/>
  <c r="S48" i="42" s="1"/>
  <c r="AC48" i="42" s="1"/>
  <c r="AB49" i="42" s="1"/>
  <c r="AX49" i="42"/>
  <c r="S49" i="42" s="1"/>
  <c r="AC49" i="42" s="1"/>
  <c r="AB50" i="42" s="1"/>
  <c r="AX50" i="42"/>
  <c r="S50" i="42" s="1"/>
  <c r="AC50" i="42" s="1"/>
  <c r="AB51" i="42" s="1"/>
  <c r="AX51" i="42"/>
  <c r="S51" i="42" s="1"/>
  <c r="AC51" i="42" s="1"/>
  <c r="AB52" i="42" s="1"/>
  <c r="AX52" i="42"/>
  <c r="S52" i="42" s="1"/>
  <c r="AC52" i="42" s="1"/>
  <c r="AB53" i="42" s="1"/>
  <c r="AX53" i="42"/>
  <c r="S53" i="42" s="1"/>
  <c r="AC53" i="42" s="1"/>
  <c r="AB54" i="42" s="1"/>
  <c r="AX54" i="42"/>
  <c r="S54" i="42" s="1"/>
  <c r="AC54" i="42" s="1"/>
  <c r="AB55" i="42" s="1"/>
  <c r="AX55" i="42"/>
  <c r="S55" i="42" s="1"/>
  <c r="AC55" i="42" s="1"/>
  <c r="AB56" i="42" s="1"/>
  <c r="AX56" i="42"/>
  <c r="S56" i="42" s="1"/>
  <c r="AC56" i="42" s="1"/>
  <c r="AB57" i="42" s="1"/>
  <c r="AX57" i="42"/>
  <c r="S57" i="42" s="1"/>
  <c r="AC57" i="42" s="1"/>
  <c r="AB58" i="42" s="1"/>
  <c r="AX58" i="42"/>
  <c r="S58" i="42" s="1"/>
  <c r="AC58" i="42" s="1"/>
  <c r="AB59" i="42" s="1"/>
  <c r="AX59" i="42"/>
  <c r="S59" i="42" s="1"/>
  <c r="AC59" i="42" s="1"/>
  <c r="AB60" i="42" s="1"/>
  <c r="AX60" i="42"/>
  <c r="S60" i="42" s="1"/>
  <c r="AC60" i="42" s="1"/>
  <c r="AB61" i="42" s="1"/>
  <c r="AX61" i="42"/>
  <c r="S61" i="42" s="1"/>
  <c r="AC61" i="42" s="1"/>
  <c r="AB62" i="42" s="1"/>
  <c r="AX62" i="42"/>
  <c r="S62" i="42" s="1"/>
  <c r="AC62" i="42" s="1"/>
  <c r="AB63" i="42" s="1"/>
  <c r="AX63" i="42"/>
  <c r="S63" i="42" s="1"/>
  <c r="AC63" i="42" s="1"/>
  <c r="AB64" i="42" s="1"/>
  <c r="AX64" i="42"/>
  <c r="S64" i="42" s="1"/>
  <c r="AC64" i="42" s="1"/>
  <c r="AB65" i="42" s="1"/>
  <c r="AX65" i="42"/>
  <c r="S65" i="42" s="1"/>
  <c r="AC65" i="42" s="1"/>
  <c r="AB66" i="42" s="1"/>
  <c r="AX66" i="42"/>
  <c r="S66" i="42" s="1"/>
  <c r="AC66" i="42" s="1"/>
  <c r="AB67" i="42" s="1"/>
  <c r="AX67" i="42"/>
  <c r="S67" i="42" s="1"/>
  <c r="AC67" i="42" s="1"/>
  <c r="AB68" i="42" s="1"/>
  <c r="AX68" i="42"/>
  <c r="S68" i="42" s="1"/>
  <c r="AC68" i="42" s="1"/>
  <c r="AB69" i="42" s="1"/>
  <c r="AX69" i="42"/>
  <c r="S69" i="42" s="1"/>
  <c r="AC69" i="42" s="1"/>
  <c r="AB70" i="42" s="1"/>
  <c r="AX70" i="42"/>
  <c r="S70" i="42" s="1"/>
  <c r="AC70" i="42" s="1"/>
  <c r="AB71" i="42" s="1"/>
  <c r="AX71" i="42"/>
  <c r="S71" i="42" s="1"/>
  <c r="AC71" i="42" s="1"/>
  <c r="AB72" i="42" s="1"/>
  <c r="AX72" i="42"/>
  <c r="S72" i="42" s="1"/>
  <c r="AC72" i="42" s="1"/>
  <c r="AB73" i="42" s="1"/>
  <c r="AX73" i="42"/>
  <c r="S73" i="42" s="1"/>
  <c r="AC73" i="42" s="1"/>
  <c r="AB74" i="42" s="1"/>
  <c r="AX74" i="42"/>
  <c r="S74" i="42" s="1"/>
  <c r="AC74" i="42" s="1"/>
  <c r="AB75" i="42" s="1"/>
  <c r="AX75" i="42"/>
  <c r="S75" i="42" s="1"/>
  <c r="AC75" i="42" s="1"/>
  <c r="AB76" i="42" s="1"/>
  <c r="AX76" i="42"/>
  <c r="S76" i="42" s="1"/>
  <c r="AC76" i="42" s="1"/>
  <c r="AB77" i="42" s="1"/>
  <c r="AX77" i="42"/>
  <c r="S77" i="42" s="1"/>
  <c r="AC77" i="42" s="1"/>
  <c r="AB78" i="42" s="1"/>
  <c r="AX78" i="42"/>
  <c r="S78" i="42" s="1"/>
  <c r="AC78" i="42" s="1"/>
  <c r="AB79" i="42" s="1"/>
  <c r="AX79" i="42"/>
  <c r="S79" i="42" s="1"/>
  <c r="AC79" i="42" s="1"/>
  <c r="AB80" i="42" s="1"/>
  <c r="AX80" i="42"/>
  <c r="S80" i="42" s="1"/>
  <c r="AC80" i="42" s="1"/>
  <c r="AB81" i="42" s="1"/>
  <c r="AX81" i="42"/>
  <c r="S81" i="42" s="1"/>
  <c r="AC81" i="42" s="1"/>
  <c r="AB82" i="42" s="1"/>
  <c r="AX82" i="42"/>
  <c r="S82" i="42" s="1"/>
  <c r="AC82" i="42" s="1"/>
  <c r="AB83" i="42" s="1"/>
  <c r="AX83" i="42"/>
  <c r="S83" i="42" s="1"/>
  <c r="AC83" i="42" s="1"/>
  <c r="AB84" i="42" s="1"/>
  <c r="AX88" i="42"/>
  <c r="S88" i="42" s="1"/>
  <c r="AC88" i="42" s="1"/>
  <c r="AB89" i="42" s="1"/>
  <c r="AX86" i="42"/>
  <c r="S86" i="42" s="1"/>
  <c r="AC86" i="42" s="1"/>
  <c r="AB87" i="42" s="1"/>
  <c r="AX87" i="42"/>
  <c r="S87" i="42" s="1"/>
  <c r="AC87" i="42" s="1"/>
  <c r="AB88" i="42" s="1"/>
  <c r="AX85" i="42"/>
  <c r="S85" i="42" s="1"/>
  <c r="AC85" i="42" s="1"/>
  <c r="AB86" i="42" s="1"/>
  <c r="AX84" i="42"/>
  <c r="S84" i="42" s="1"/>
  <c r="AC84" i="42" s="1"/>
  <c r="AB85" i="42" s="1"/>
  <c r="AR82" i="89"/>
  <c r="AH88" i="86"/>
  <c r="AQ88" i="86" s="1"/>
  <c r="AH88" i="85"/>
  <c r="AQ88" i="85" s="1"/>
  <c r="AH88" i="38"/>
  <c r="AQ88" i="38" s="1"/>
  <c r="Z89" i="42"/>
  <c r="Z87" i="90"/>
  <c r="AH85" i="29"/>
  <c r="AQ85" i="29" s="1"/>
  <c r="AF87" i="33"/>
  <c r="AO87" i="33" s="1"/>
  <c r="AG87" i="33"/>
  <c r="AP87" i="33" s="1"/>
  <c r="W88" i="33"/>
  <c r="AE87" i="33"/>
  <c r="Z83" i="89"/>
  <c r="AI88" i="81"/>
  <c r="AN88" i="81"/>
  <c r="AF88" i="30"/>
  <c r="AO88" i="30" s="1"/>
  <c r="AE88" i="30"/>
  <c r="W89" i="30"/>
  <c r="AG88" i="30"/>
  <c r="AP88" i="30" s="1"/>
  <c r="AR87" i="30"/>
  <c r="AR84" i="29"/>
  <c r="Z88" i="86"/>
  <c r="AR86" i="34"/>
  <c r="Z88" i="38"/>
  <c r="AH85" i="45"/>
  <c r="AQ85" i="45" s="1"/>
  <c r="AN87" i="82"/>
  <c r="AI87" i="82"/>
  <c r="AF85" i="29"/>
  <c r="AO85" i="29" s="1"/>
  <c r="AE85" i="29"/>
  <c r="W86" i="29"/>
  <c r="AG85" i="29"/>
  <c r="AP85" i="29" s="1"/>
  <c r="AH87" i="34"/>
  <c r="AQ87" i="34" s="1"/>
  <c r="AR88" i="42"/>
  <c r="AN83" i="94"/>
  <c r="AI83" i="94"/>
  <c r="AR87" i="25"/>
  <c r="W91" i="77"/>
  <c r="AG90" i="77"/>
  <c r="AP90" i="77" s="1"/>
  <c r="AF90" i="77"/>
  <c r="AO90" i="77" s="1"/>
  <c r="AE90" i="77"/>
  <c r="AH88" i="30"/>
  <c r="AQ88" i="30" s="1"/>
  <c r="Z88" i="85"/>
  <c r="AR86" i="90"/>
  <c r="AH88" i="25"/>
  <c r="AQ88" i="25" s="1"/>
  <c r="AR87" i="86"/>
  <c r="AH90" i="77"/>
  <c r="AQ90" i="77" s="1"/>
  <c r="Y88" i="37"/>
  <c r="Z88" i="37" s="1"/>
  <c r="X88" i="37"/>
  <c r="Z87" i="34"/>
  <c r="AI88" i="73"/>
  <c r="AN88" i="73"/>
  <c r="Y88" i="46"/>
  <c r="X88" i="46"/>
  <c r="Z88" i="46" l="1"/>
  <c r="AX31" i="42"/>
  <c r="S31" i="42" s="1"/>
  <c r="AC31" i="42" s="1"/>
  <c r="AB32" i="42" s="1"/>
  <c r="AX25" i="42"/>
  <c r="S25" i="42" s="1"/>
  <c r="AC25" i="42" s="1"/>
  <c r="AB26" i="42" s="1"/>
  <c r="Z84" i="94"/>
  <c r="AX40" i="42"/>
  <c r="S40" i="42" s="1"/>
  <c r="AC40" i="42" s="1"/>
  <c r="AB41" i="42" s="1"/>
  <c r="AX34" i="42"/>
  <c r="S34" i="42" s="1"/>
  <c r="AC34" i="42" s="1"/>
  <c r="AB35" i="42" s="1"/>
  <c r="AX39" i="42"/>
  <c r="S39" i="42" s="1"/>
  <c r="AC39" i="42" s="1"/>
  <c r="AB40" i="42" s="1"/>
  <c r="AX33" i="42"/>
  <c r="S33" i="42" s="1"/>
  <c r="AC33" i="42" s="1"/>
  <c r="AB34" i="42" s="1"/>
  <c r="Z89" i="81"/>
  <c r="AX32" i="42"/>
  <c r="S32" i="42" s="1"/>
  <c r="AC32" i="42" s="1"/>
  <c r="AB33" i="42" s="1"/>
  <c r="AX30" i="42"/>
  <c r="S30" i="42" s="1"/>
  <c r="AC30" i="42" s="1"/>
  <c r="AB31" i="42" s="1"/>
  <c r="AX24" i="42"/>
  <c r="S24" i="42" s="1"/>
  <c r="AC24" i="42" s="1"/>
  <c r="AB25" i="42" s="1"/>
  <c r="AX29" i="42"/>
  <c r="S29" i="42" s="1"/>
  <c r="AC29" i="42" s="1"/>
  <c r="AB30" i="42" s="1"/>
  <c r="AX23" i="42"/>
  <c r="S23" i="42" s="1"/>
  <c r="AC23" i="42" s="1"/>
  <c r="AB24" i="42" s="1"/>
  <c r="AX28" i="42"/>
  <c r="S28" i="42" s="1"/>
  <c r="AC28" i="42" s="1"/>
  <c r="AB29" i="42" s="1"/>
  <c r="AX22" i="42"/>
  <c r="S22" i="42" s="1"/>
  <c r="AC22" i="42" s="1"/>
  <c r="AB23" i="42" s="1"/>
  <c r="AX27" i="42"/>
  <c r="S27" i="42" s="1"/>
  <c r="AC27" i="42" s="1"/>
  <c r="AB28" i="42" s="1"/>
  <c r="AX21" i="42"/>
  <c r="S21" i="42" s="1"/>
  <c r="AC21" i="42" s="1"/>
  <c r="AB22" i="42" s="1"/>
  <c r="Z88" i="93"/>
  <c r="AX26" i="42"/>
  <c r="S26" i="42" s="1"/>
  <c r="AC26" i="42" s="1"/>
  <c r="AB27" i="42" s="1"/>
  <c r="AX20" i="42"/>
  <c r="S20" i="42" s="1"/>
  <c r="AC20" i="42" s="1"/>
  <c r="AB21" i="42" s="1"/>
  <c r="AX12" i="42"/>
  <c r="S12" i="42" s="1"/>
  <c r="AC12" i="42" s="1"/>
  <c r="AB13" i="42" s="1"/>
  <c r="AX19" i="42"/>
  <c r="S19" i="42" s="1"/>
  <c r="AC19" i="42" s="1"/>
  <c r="AB20" i="42" s="1"/>
  <c r="AX18" i="42"/>
  <c r="S18" i="42" s="1"/>
  <c r="AC18" i="42" s="1"/>
  <c r="AB19" i="42" s="1"/>
  <c r="AX14" i="42"/>
  <c r="S14" i="42" s="1"/>
  <c r="AC14" i="42" s="1"/>
  <c r="AB15" i="42" s="1"/>
  <c r="AX13" i="42"/>
  <c r="S13" i="42" s="1"/>
  <c r="AC13" i="42" s="1"/>
  <c r="AB14" i="42" s="1"/>
  <c r="AX7" i="42"/>
  <c r="S7" i="42" s="1"/>
  <c r="AC7" i="42" s="1"/>
  <c r="AB8" i="42" s="1"/>
  <c r="AX3" i="42"/>
  <c r="S3" i="42" s="1"/>
  <c r="AC3" i="42" s="1"/>
  <c r="AX11" i="42"/>
  <c r="S11" i="42" s="1"/>
  <c r="AC11" i="42" s="1"/>
  <c r="AB12" i="42" s="1"/>
  <c r="AX17" i="42"/>
  <c r="S17" i="42" s="1"/>
  <c r="AC17" i="42" s="1"/>
  <c r="AB18" i="42" s="1"/>
  <c r="AX10" i="42"/>
  <c r="S10" i="42" s="1"/>
  <c r="AC10" i="42" s="1"/>
  <c r="AB11" i="42" s="1"/>
  <c r="AX16" i="42"/>
  <c r="S16" i="42" s="1"/>
  <c r="AC16" i="42" s="1"/>
  <c r="AB17" i="42" s="1"/>
  <c r="AX8" i="42"/>
  <c r="S8" i="42" s="1"/>
  <c r="AC8" i="42" s="1"/>
  <c r="AB9" i="42" s="1"/>
  <c r="AK5" i="42"/>
  <c r="AT5" i="42" s="1"/>
  <c r="AJ74" i="42"/>
  <c r="AK74" i="42"/>
  <c r="AT74" i="42" s="1"/>
  <c r="AE88" i="46"/>
  <c r="W89" i="46"/>
  <c r="AG88" i="46"/>
  <c r="AP88" i="46" s="1"/>
  <c r="AF88" i="46"/>
  <c r="AO88" i="46" s="1"/>
  <c r="W89" i="37"/>
  <c r="AG88" i="37"/>
  <c r="AP88" i="37" s="1"/>
  <c r="AF88" i="37"/>
  <c r="AO88" i="37" s="1"/>
  <c r="AE88" i="37"/>
  <c r="AR87" i="82"/>
  <c r="AI88" i="30"/>
  <c r="AN88" i="30"/>
  <c r="Y88" i="33"/>
  <c r="X88" i="33"/>
  <c r="AJ88" i="42"/>
  <c r="AK88" i="42"/>
  <c r="AT88" i="42" s="1"/>
  <c r="AJ81" i="42"/>
  <c r="AK81" i="42"/>
  <c r="AT81" i="42" s="1"/>
  <c r="AJ75" i="42"/>
  <c r="AK75" i="42"/>
  <c r="AT75" i="42" s="1"/>
  <c r="AJ69" i="42"/>
  <c r="AK69" i="42"/>
  <c r="AT69" i="42" s="1"/>
  <c r="AJ63" i="42"/>
  <c r="AK63" i="42"/>
  <c r="AT63" i="42" s="1"/>
  <c r="AJ57" i="42"/>
  <c r="AK57" i="42"/>
  <c r="AT57" i="42" s="1"/>
  <c r="AJ51" i="42"/>
  <c r="AK51" i="42"/>
  <c r="AT51" i="42" s="1"/>
  <c r="AJ45" i="42"/>
  <c r="AK45" i="42"/>
  <c r="AT45" i="42" s="1"/>
  <c r="AJ39" i="42"/>
  <c r="AK39" i="42"/>
  <c r="AT39" i="42" s="1"/>
  <c r="AJ33" i="42"/>
  <c r="AK33" i="42"/>
  <c r="AT33" i="42" s="1"/>
  <c r="AJ27" i="42"/>
  <c r="AK27" i="42"/>
  <c r="AT27" i="42" s="1"/>
  <c r="AJ21" i="42"/>
  <c r="AK21" i="42"/>
  <c r="AT21" i="42" s="1"/>
  <c r="AK15" i="42"/>
  <c r="AT15" i="42" s="1"/>
  <c r="AK9" i="42"/>
  <c r="AT9" i="42" s="1"/>
  <c r="AB4" i="42"/>
  <c r="AJ3" i="42"/>
  <c r="AH89" i="73"/>
  <c r="AQ89" i="73" s="1"/>
  <c r="AR87" i="26"/>
  <c r="X85" i="74"/>
  <c r="Y85" i="74"/>
  <c r="AH88" i="93"/>
  <c r="AQ88" i="93" s="1"/>
  <c r="AH89" i="81"/>
  <c r="AQ89" i="81" s="1"/>
  <c r="Y89" i="25"/>
  <c r="X89" i="25"/>
  <c r="AJ68" i="42"/>
  <c r="AK68" i="42"/>
  <c r="AT68" i="42" s="1"/>
  <c r="AJ50" i="42"/>
  <c r="AK50" i="42"/>
  <c r="AT50" i="42" s="1"/>
  <c r="AJ44" i="42"/>
  <c r="AK44" i="42"/>
  <c r="AT44" i="42" s="1"/>
  <c r="AJ38" i="42"/>
  <c r="AK38" i="42"/>
  <c r="AT38" i="42" s="1"/>
  <c r="AJ32" i="42"/>
  <c r="AK32" i="42"/>
  <c r="AT32" i="42" s="1"/>
  <c r="AJ26" i="42"/>
  <c r="AK26" i="42"/>
  <c r="AT26" i="42" s="1"/>
  <c r="AJ20" i="42"/>
  <c r="AK20" i="42"/>
  <c r="AT20" i="42" s="1"/>
  <c r="AJ14" i="42"/>
  <c r="AK14" i="42"/>
  <c r="AT14" i="42" s="1"/>
  <c r="AJ8" i="42"/>
  <c r="AK8" i="42"/>
  <c r="AT8" i="42" s="1"/>
  <c r="AF89" i="73"/>
  <c r="AO89" i="73" s="1"/>
  <c r="AE89" i="73"/>
  <c r="W90" i="73"/>
  <c r="AG89" i="73"/>
  <c r="AP89" i="73" s="1"/>
  <c r="AE88" i="93"/>
  <c r="W89" i="93"/>
  <c r="AF88" i="93"/>
  <c r="AO88" i="93" s="1"/>
  <c r="AG88" i="93"/>
  <c r="AP88" i="93" s="1"/>
  <c r="AG89" i="81"/>
  <c r="AP89" i="81" s="1"/>
  <c r="AF89" i="81"/>
  <c r="AO89" i="81" s="1"/>
  <c r="W90" i="81"/>
  <c r="AE89" i="81"/>
  <c r="AE88" i="26"/>
  <c r="W89" i="26"/>
  <c r="AG88" i="26"/>
  <c r="AP88" i="26" s="1"/>
  <c r="AF88" i="26"/>
  <c r="AO88" i="26" s="1"/>
  <c r="AR87" i="37"/>
  <c r="W89" i="82"/>
  <c r="AG88" i="82"/>
  <c r="AP88" i="82" s="1"/>
  <c r="AF88" i="82"/>
  <c r="AO88" i="82" s="1"/>
  <c r="AE88" i="82"/>
  <c r="AR87" i="41"/>
  <c r="AI88" i="25"/>
  <c r="AN88" i="25"/>
  <c r="AJ87" i="42"/>
  <c r="AK87" i="42"/>
  <c r="AT87" i="42" s="1"/>
  <c r="AR88" i="73"/>
  <c r="AJ79" i="42"/>
  <c r="AK79" i="42"/>
  <c r="AT79" i="42" s="1"/>
  <c r="AJ73" i="42"/>
  <c r="AK73" i="42"/>
  <c r="AT73" i="42" s="1"/>
  <c r="AJ67" i="42"/>
  <c r="AK67" i="42"/>
  <c r="AT67" i="42" s="1"/>
  <c r="AJ61" i="42"/>
  <c r="AK61" i="42"/>
  <c r="AT61" i="42" s="1"/>
  <c r="AJ55" i="42"/>
  <c r="AK55" i="42"/>
  <c r="AT55" i="42" s="1"/>
  <c r="AJ49" i="42"/>
  <c r="AK49" i="42"/>
  <c r="AT49" i="42" s="1"/>
  <c r="AJ43" i="42"/>
  <c r="AK43" i="42"/>
  <c r="AT43" i="42" s="1"/>
  <c r="AJ37" i="42"/>
  <c r="AK37" i="42"/>
  <c r="AT37" i="42" s="1"/>
  <c r="AJ31" i="42"/>
  <c r="AK31" i="42"/>
  <c r="AT31" i="42" s="1"/>
  <c r="AJ25" i="42"/>
  <c r="AK25" i="42"/>
  <c r="AT25" i="42" s="1"/>
  <c r="AJ19" i="42"/>
  <c r="AK19" i="42"/>
  <c r="AT19" i="42" s="1"/>
  <c r="AJ13" i="42"/>
  <c r="AK13" i="42"/>
  <c r="AT13" i="42" s="1"/>
  <c r="AX6" i="42"/>
  <c r="S6" i="42" s="1"/>
  <c r="AC6" i="42" s="1"/>
  <c r="AB7" i="42" s="1"/>
  <c r="AN84" i="74"/>
  <c r="AI84" i="74"/>
  <c r="AH88" i="41"/>
  <c r="AQ88" i="41" s="1"/>
  <c r="AI85" i="45"/>
  <c r="AN85" i="45"/>
  <c r="AF87" i="34"/>
  <c r="AO87" i="34" s="1"/>
  <c r="W88" i="34"/>
  <c r="AG87" i="34"/>
  <c r="AP87" i="34" s="1"/>
  <c r="AE87" i="34"/>
  <c r="W89" i="85"/>
  <c r="AG88" i="85"/>
  <c r="AP88" i="85" s="1"/>
  <c r="AE88" i="85"/>
  <c r="AF88" i="85"/>
  <c r="AO88" i="85" s="1"/>
  <c r="AI90" i="77"/>
  <c r="AN90" i="77"/>
  <c r="Y86" i="29"/>
  <c r="X86" i="29"/>
  <c r="AR88" i="81"/>
  <c r="AF87" i="90"/>
  <c r="AO87" i="90" s="1"/>
  <c r="AG87" i="90"/>
  <c r="AP87" i="90" s="1"/>
  <c r="AE87" i="90"/>
  <c r="W88" i="90"/>
  <c r="AJ84" i="42"/>
  <c r="AK84" i="42"/>
  <c r="AT84" i="42" s="1"/>
  <c r="AJ78" i="42"/>
  <c r="AK78" i="42"/>
  <c r="AT78" i="42" s="1"/>
  <c r="AJ72" i="42"/>
  <c r="AK72" i="42"/>
  <c r="AT72" i="42" s="1"/>
  <c r="AJ66" i="42"/>
  <c r="AK66" i="42"/>
  <c r="AT66" i="42" s="1"/>
  <c r="AJ60" i="42"/>
  <c r="AK60" i="42"/>
  <c r="AT60" i="42" s="1"/>
  <c r="AJ54" i="42"/>
  <c r="AK54" i="42"/>
  <c r="AT54" i="42" s="1"/>
  <c r="AJ48" i="42"/>
  <c r="AK48" i="42"/>
  <c r="AT48" i="42" s="1"/>
  <c r="AJ42" i="42"/>
  <c r="AK42" i="42"/>
  <c r="AT42" i="42" s="1"/>
  <c r="AJ36" i="42"/>
  <c r="AK36" i="42"/>
  <c r="AT36" i="42" s="1"/>
  <c r="AJ30" i="42"/>
  <c r="AK30" i="42"/>
  <c r="AT30" i="42" s="1"/>
  <c r="AJ24" i="42"/>
  <c r="AK24" i="42"/>
  <c r="AT24" i="42" s="1"/>
  <c r="AJ18" i="42"/>
  <c r="AK18" i="42"/>
  <c r="AT18" i="42" s="1"/>
  <c r="AJ12" i="42"/>
  <c r="AK12" i="42"/>
  <c r="AT12" i="42" s="1"/>
  <c r="AX5" i="42"/>
  <c r="S5" i="42" s="1"/>
  <c r="AC5" i="42" s="1"/>
  <c r="AB6" i="42" s="1"/>
  <c r="AR87" i="46"/>
  <c r="AH84" i="94"/>
  <c r="AQ84" i="94" s="1"/>
  <c r="Y88" i="78"/>
  <c r="X88" i="78"/>
  <c r="AF88" i="38"/>
  <c r="AO88" i="38" s="1"/>
  <c r="W89" i="38"/>
  <c r="AG88" i="38"/>
  <c r="AP88" i="38" s="1"/>
  <c r="AE88" i="38"/>
  <c r="AJ80" i="42"/>
  <c r="AK80" i="42"/>
  <c r="AT80" i="42" s="1"/>
  <c r="AJ56" i="42"/>
  <c r="AK56" i="42"/>
  <c r="AT56" i="42" s="1"/>
  <c r="AH88" i="46"/>
  <c r="AQ88" i="46" s="1"/>
  <c r="AH88" i="37"/>
  <c r="AQ88" i="37" s="1"/>
  <c r="AR83" i="94"/>
  <c r="AI85" i="29"/>
  <c r="AN85" i="29"/>
  <c r="W89" i="86"/>
  <c r="AG88" i="86"/>
  <c r="AP88" i="86" s="1"/>
  <c r="AF88" i="86"/>
  <c r="AO88" i="86" s="1"/>
  <c r="AE88" i="86"/>
  <c r="AG83" i="89"/>
  <c r="AP83" i="89" s="1"/>
  <c r="AF83" i="89"/>
  <c r="AO83" i="89" s="1"/>
  <c r="AE83" i="89"/>
  <c r="W84" i="89"/>
  <c r="AX89" i="42"/>
  <c r="S89" i="42" s="1"/>
  <c r="AC89" i="42" s="1"/>
  <c r="AJ89" i="42" s="1"/>
  <c r="AS89" i="42" s="1"/>
  <c r="AG89" i="42"/>
  <c r="AP89" i="42" s="1"/>
  <c r="AP91" i="42" s="1"/>
  <c r="AF89" i="42"/>
  <c r="AO89" i="42" s="1"/>
  <c r="AO91" i="42" s="1"/>
  <c r="AE89" i="42"/>
  <c r="AJ85" i="42"/>
  <c r="AK85" i="42"/>
  <c r="AT85" i="42" s="1"/>
  <c r="AJ83" i="42"/>
  <c r="AK83" i="42"/>
  <c r="AT83" i="42" s="1"/>
  <c r="AJ77" i="42"/>
  <c r="AK77" i="42"/>
  <c r="AT77" i="42" s="1"/>
  <c r="AJ71" i="42"/>
  <c r="AK71" i="42"/>
  <c r="AT71" i="42" s="1"/>
  <c r="AJ65" i="42"/>
  <c r="AK65" i="42"/>
  <c r="AT65" i="42" s="1"/>
  <c r="AJ59" i="42"/>
  <c r="AK59" i="42"/>
  <c r="AT59" i="42" s="1"/>
  <c r="AJ53" i="42"/>
  <c r="AK53" i="42"/>
  <c r="AT53" i="42" s="1"/>
  <c r="AJ47" i="42"/>
  <c r="AK47" i="42"/>
  <c r="AT47" i="42" s="1"/>
  <c r="AJ41" i="42"/>
  <c r="AK41" i="42"/>
  <c r="AT41" i="42" s="1"/>
  <c r="AJ35" i="42"/>
  <c r="AK35" i="42"/>
  <c r="AT35" i="42" s="1"/>
  <c r="AJ29" i="42"/>
  <c r="AK29" i="42"/>
  <c r="AT29" i="42" s="1"/>
  <c r="AJ23" i="42"/>
  <c r="AK23" i="42"/>
  <c r="AT23" i="42" s="1"/>
  <c r="AJ17" i="42"/>
  <c r="AK17" i="42"/>
  <c r="AT17" i="42" s="1"/>
  <c r="AJ11" i="42"/>
  <c r="AK11" i="42"/>
  <c r="AT11" i="42" s="1"/>
  <c r="AG88" i="41"/>
  <c r="AP88" i="41" s="1"/>
  <c r="AF88" i="41"/>
  <c r="AO88" i="41" s="1"/>
  <c r="AE88" i="41"/>
  <c r="W89" i="41"/>
  <c r="W85" i="94"/>
  <c r="AG84" i="94"/>
  <c r="AP84" i="94" s="1"/>
  <c r="AF84" i="94"/>
  <c r="AO84" i="94" s="1"/>
  <c r="AE84" i="94"/>
  <c r="AN87" i="78"/>
  <c r="AI87" i="78"/>
  <c r="X91" i="77"/>
  <c r="Y91" i="77"/>
  <c r="AJ62" i="42"/>
  <c r="AK62" i="42"/>
  <c r="AT62" i="42" s="1"/>
  <c r="Y89" i="30"/>
  <c r="X89" i="30"/>
  <c r="AN87" i="33"/>
  <c r="AI87" i="33"/>
  <c r="AJ86" i="42"/>
  <c r="AK86" i="42"/>
  <c r="AT86" i="42" s="1"/>
  <c r="AJ82" i="42"/>
  <c r="AK82" i="42"/>
  <c r="AT82" i="42" s="1"/>
  <c r="AJ76" i="42"/>
  <c r="AK76" i="42"/>
  <c r="AT76" i="42" s="1"/>
  <c r="AJ70" i="42"/>
  <c r="AK70" i="42"/>
  <c r="AT70" i="42" s="1"/>
  <c r="AJ64" i="42"/>
  <c r="AK64" i="42"/>
  <c r="AT64" i="42" s="1"/>
  <c r="AJ58" i="42"/>
  <c r="AK58" i="42"/>
  <c r="AT58" i="42" s="1"/>
  <c r="AJ52" i="42"/>
  <c r="AK52" i="42"/>
  <c r="AT52" i="42" s="1"/>
  <c r="AJ46" i="42"/>
  <c r="AK46" i="42"/>
  <c r="AT46" i="42" s="1"/>
  <c r="AJ40" i="42"/>
  <c r="AK40" i="42"/>
  <c r="AT40" i="42" s="1"/>
  <c r="AJ34" i="42"/>
  <c r="AK34" i="42"/>
  <c r="AT34" i="42" s="1"/>
  <c r="AJ28" i="42"/>
  <c r="AK28" i="42"/>
  <c r="AT28" i="42" s="1"/>
  <c r="AJ22" i="42"/>
  <c r="AK22" i="42"/>
  <c r="AT22" i="42" s="1"/>
  <c r="AX15" i="42"/>
  <c r="S15" i="42" s="1"/>
  <c r="AC15" i="42" s="1"/>
  <c r="AB16" i="42" s="1"/>
  <c r="AX9" i="42"/>
  <c r="S9" i="42" s="1"/>
  <c r="AC9" i="42" s="1"/>
  <c r="AB10" i="42" s="1"/>
  <c r="AR87" i="93"/>
  <c r="AH88" i="26"/>
  <c r="AQ88" i="26" s="1"/>
  <c r="AH88" i="82"/>
  <c r="AQ88" i="82" s="1"/>
  <c r="Y86" i="45"/>
  <c r="X86" i="45"/>
  <c r="Z86" i="45" s="1"/>
  <c r="Z85" i="74" l="1"/>
  <c r="Z89" i="30"/>
  <c r="Z91" i="77"/>
  <c r="Z88" i="78"/>
  <c r="AE88" i="78" s="1"/>
  <c r="W89" i="78"/>
  <c r="AG88" i="78"/>
  <c r="AP88" i="78" s="1"/>
  <c r="AJ16" i="42"/>
  <c r="AK16" i="42"/>
  <c r="AT16" i="42" s="1"/>
  <c r="AS70" i="42"/>
  <c r="AL70" i="42"/>
  <c r="AU70" i="42" s="1"/>
  <c r="AS11" i="42"/>
  <c r="AL11" i="42"/>
  <c r="AU11" i="42" s="1"/>
  <c r="AS36" i="42"/>
  <c r="AL36" i="42"/>
  <c r="AU36" i="42" s="1"/>
  <c r="AS61" i="42"/>
  <c r="AL61" i="42"/>
  <c r="AU61" i="42" s="1"/>
  <c r="AF86" i="45"/>
  <c r="AO86" i="45" s="1"/>
  <c r="AE86" i="45"/>
  <c r="W87" i="45"/>
  <c r="AG86" i="45"/>
  <c r="AP86" i="45" s="1"/>
  <c r="AS28" i="42"/>
  <c r="AL28" i="42"/>
  <c r="AU28" i="42" s="1"/>
  <c r="AS46" i="42"/>
  <c r="AL46" i="42"/>
  <c r="AU46" i="42" s="1"/>
  <c r="AS64" i="42"/>
  <c r="AL64" i="42"/>
  <c r="AU64" i="42" s="1"/>
  <c r="AS82" i="42"/>
  <c r="AL82" i="42"/>
  <c r="AU82" i="42" s="1"/>
  <c r="AE91" i="77"/>
  <c r="W92" i="77"/>
  <c r="AF91" i="77"/>
  <c r="AO91" i="77" s="1"/>
  <c r="AG91" i="77"/>
  <c r="AP91" i="77" s="1"/>
  <c r="AS23" i="42"/>
  <c r="AL23" i="42"/>
  <c r="AU23" i="42" s="1"/>
  <c r="AS41" i="42"/>
  <c r="AL41" i="42"/>
  <c r="AU41" i="42" s="1"/>
  <c r="AS59" i="42"/>
  <c r="AL59" i="42"/>
  <c r="AU59" i="42" s="1"/>
  <c r="AS77" i="42"/>
  <c r="AL77" i="42"/>
  <c r="AU77" i="42" s="1"/>
  <c r="X89" i="86"/>
  <c r="Y89" i="86"/>
  <c r="AS80" i="42"/>
  <c r="AL80" i="42"/>
  <c r="AU80" i="42" s="1"/>
  <c r="AH88" i="78"/>
  <c r="AQ88" i="78" s="1"/>
  <c r="AS12" i="42"/>
  <c r="AL12" i="42"/>
  <c r="AU12" i="42" s="1"/>
  <c r="AS30" i="42"/>
  <c r="AL30" i="42"/>
  <c r="AU30" i="42" s="1"/>
  <c r="AS48" i="42"/>
  <c r="AL48" i="42"/>
  <c r="AU48" i="42" s="1"/>
  <c r="AS66" i="42"/>
  <c r="AL66" i="42"/>
  <c r="AU66" i="42" s="1"/>
  <c r="AS84" i="42"/>
  <c r="AL84" i="42"/>
  <c r="AU84" i="42" s="1"/>
  <c r="AR90" i="77"/>
  <c r="AI87" i="34"/>
  <c r="AN87" i="34"/>
  <c r="AR85" i="45"/>
  <c r="AR84" i="74"/>
  <c r="AS19" i="42"/>
  <c r="AL19" i="42"/>
  <c r="AU19" i="42" s="1"/>
  <c r="AS37" i="42"/>
  <c r="AL37" i="42"/>
  <c r="AU37" i="42" s="1"/>
  <c r="AS55" i="42"/>
  <c r="AL55" i="42"/>
  <c r="AU55" i="42" s="1"/>
  <c r="AS73" i="42"/>
  <c r="AL73" i="42"/>
  <c r="AU73" i="42" s="1"/>
  <c r="AI88" i="26"/>
  <c r="AN88" i="26"/>
  <c r="AH85" i="74"/>
  <c r="AQ85" i="74" s="1"/>
  <c r="AJ9" i="42"/>
  <c r="AS27" i="42"/>
  <c r="AL27" i="42"/>
  <c r="AU27" i="42" s="1"/>
  <c r="AS45" i="42"/>
  <c r="AL45" i="42"/>
  <c r="AU45" i="42" s="1"/>
  <c r="AS63" i="42"/>
  <c r="AL63" i="42"/>
  <c r="AU63" i="42" s="1"/>
  <c r="AS81" i="42"/>
  <c r="AL81" i="42"/>
  <c r="AU81" i="42" s="1"/>
  <c r="Y89" i="46"/>
  <c r="X89" i="46"/>
  <c r="AR87" i="78"/>
  <c r="Y88" i="90"/>
  <c r="X88" i="90"/>
  <c r="AI88" i="82"/>
  <c r="AN88" i="82"/>
  <c r="AS86" i="42"/>
  <c r="AL86" i="42"/>
  <c r="AU86" i="42" s="1"/>
  <c r="AS65" i="42"/>
  <c r="AL65" i="42"/>
  <c r="AU65" i="42" s="1"/>
  <c r="AS18" i="42"/>
  <c r="AL18" i="42"/>
  <c r="AU18" i="42" s="1"/>
  <c r="AS72" i="42"/>
  <c r="AL72" i="42"/>
  <c r="AU72" i="42" s="1"/>
  <c r="AI88" i="85"/>
  <c r="AN88" i="85"/>
  <c r="AS43" i="42"/>
  <c r="AL43" i="42"/>
  <c r="AU43" i="42" s="1"/>
  <c r="AS87" i="42"/>
  <c r="AL87" i="42"/>
  <c r="AU87" i="42" s="1"/>
  <c r="AN89" i="81"/>
  <c r="AI89" i="81"/>
  <c r="AJ15" i="42"/>
  <c r="AS33" i="42"/>
  <c r="AL33" i="42"/>
  <c r="AU33" i="42" s="1"/>
  <c r="AS51" i="42"/>
  <c r="AL51" i="42"/>
  <c r="AU51" i="42" s="1"/>
  <c r="AS69" i="42"/>
  <c r="AL69" i="42"/>
  <c r="AU69" i="42" s="1"/>
  <c r="AS88" i="42"/>
  <c r="AL88" i="42"/>
  <c r="AU88" i="42" s="1"/>
  <c r="AG89" i="30"/>
  <c r="AP89" i="30" s="1"/>
  <c r="AP91" i="30" s="1"/>
  <c r="AF89" i="30"/>
  <c r="AO89" i="30" s="1"/>
  <c r="AO91" i="30" s="1"/>
  <c r="AE89" i="30"/>
  <c r="AX89" i="30"/>
  <c r="S89" i="30" s="1"/>
  <c r="AC89" i="30" s="1"/>
  <c r="AI88" i="38"/>
  <c r="AN88" i="38"/>
  <c r="AS47" i="42"/>
  <c r="AL47" i="42"/>
  <c r="AU47" i="42" s="1"/>
  <c r="AR87" i="33"/>
  <c r="AS62" i="42"/>
  <c r="AL62" i="42"/>
  <c r="AU62" i="42" s="1"/>
  <c r="AI84" i="94"/>
  <c r="AN84" i="94"/>
  <c r="X89" i="41"/>
  <c r="Y89" i="41"/>
  <c r="Z89" i="41" s="1"/>
  <c r="X84" i="89"/>
  <c r="Y84" i="89"/>
  <c r="AI87" i="90"/>
  <c r="AN87" i="90"/>
  <c r="X88" i="34"/>
  <c r="Y88" i="34"/>
  <c r="AK89" i="42"/>
  <c r="AT89" i="42" s="1"/>
  <c r="X90" i="81"/>
  <c r="Y90" i="81"/>
  <c r="X89" i="93"/>
  <c r="Y89" i="93"/>
  <c r="AS20" i="42"/>
  <c r="AL20" i="42"/>
  <c r="AU20" i="42" s="1"/>
  <c r="AS38" i="42"/>
  <c r="AL38" i="42"/>
  <c r="AU38" i="42" s="1"/>
  <c r="AS68" i="42"/>
  <c r="AL68" i="42"/>
  <c r="AU68" i="42" s="1"/>
  <c r="AS3" i="42"/>
  <c r="AL3" i="42"/>
  <c r="AU3" i="42" s="1"/>
  <c r="AH88" i="33"/>
  <c r="AQ88" i="33" s="1"/>
  <c r="AS74" i="42"/>
  <c r="AL74" i="42"/>
  <c r="AU74" i="42" s="1"/>
  <c r="AJ10" i="42"/>
  <c r="AK10" i="42"/>
  <c r="AT10" i="42" s="1"/>
  <c r="X85" i="94"/>
  <c r="Y85" i="94"/>
  <c r="Y90" i="73"/>
  <c r="X90" i="73"/>
  <c r="AS14" i="42"/>
  <c r="AL14" i="42"/>
  <c r="AU14" i="42" s="1"/>
  <c r="AS50" i="42"/>
  <c r="AL50" i="42"/>
  <c r="AU50" i="42" s="1"/>
  <c r="W86" i="74"/>
  <c r="AG85" i="74"/>
  <c r="AP85" i="74" s="1"/>
  <c r="AF85" i="74"/>
  <c r="AO85" i="74" s="1"/>
  <c r="AE85" i="74"/>
  <c r="AI88" i="46"/>
  <c r="AN88" i="46"/>
  <c r="AS34" i="42"/>
  <c r="AL34" i="42"/>
  <c r="AU34" i="42" s="1"/>
  <c r="AS29" i="42"/>
  <c r="AL29" i="42"/>
  <c r="AU29" i="42" s="1"/>
  <c r="AS83" i="42"/>
  <c r="AL83" i="42"/>
  <c r="AU83" i="42" s="1"/>
  <c r="AI88" i="86"/>
  <c r="AN88" i="86"/>
  <c r="AR85" i="29"/>
  <c r="AH86" i="29"/>
  <c r="AQ86" i="29" s="1"/>
  <c r="AS22" i="42"/>
  <c r="AL22" i="42"/>
  <c r="AU22" i="42" s="1"/>
  <c r="AS53" i="42"/>
  <c r="AL53" i="42"/>
  <c r="AU53" i="42" s="1"/>
  <c r="AS85" i="42"/>
  <c r="AL85" i="42"/>
  <c r="AU85" i="42" s="1"/>
  <c r="AS56" i="42"/>
  <c r="AL56" i="42"/>
  <c r="AU56" i="42" s="1"/>
  <c r="X89" i="38"/>
  <c r="Y89" i="38"/>
  <c r="AS78" i="42"/>
  <c r="AL78" i="42"/>
  <c r="AU78" i="42" s="1"/>
  <c r="Z86" i="29"/>
  <c r="AS31" i="42"/>
  <c r="AL31" i="42"/>
  <c r="AU31" i="42" s="1"/>
  <c r="AS49" i="42"/>
  <c r="AL49" i="42"/>
  <c r="AU49" i="42" s="1"/>
  <c r="AS67" i="42"/>
  <c r="AL67" i="42"/>
  <c r="AU67" i="42" s="1"/>
  <c r="AR88" i="25"/>
  <c r="AI88" i="93"/>
  <c r="AN88" i="93"/>
  <c r="AH89" i="25"/>
  <c r="AQ89" i="25" s="1"/>
  <c r="AJ4" i="42"/>
  <c r="AK4" i="42"/>
  <c r="AT4" i="42" s="1"/>
  <c r="AS21" i="42"/>
  <c r="AL21" i="42"/>
  <c r="AU21" i="42" s="1"/>
  <c r="AS39" i="42"/>
  <c r="AL39" i="42"/>
  <c r="AU39" i="42" s="1"/>
  <c r="AS57" i="42"/>
  <c r="AL57" i="42"/>
  <c r="AU57" i="42" s="1"/>
  <c r="AS75" i="42"/>
  <c r="AL75" i="42"/>
  <c r="AU75" i="42" s="1"/>
  <c r="AI88" i="37"/>
  <c r="AN88" i="37"/>
  <c r="AS32" i="42"/>
  <c r="AL32" i="42"/>
  <c r="AU32" i="42" s="1"/>
  <c r="AR88" i="30"/>
  <c r="AS52" i="42"/>
  <c r="AL52" i="42"/>
  <c r="AU52" i="42" s="1"/>
  <c r="AS54" i="42"/>
  <c r="AL54" i="42"/>
  <c r="AU54" i="42" s="1"/>
  <c r="AJ7" i="42"/>
  <c r="AK7" i="42"/>
  <c r="AT7" i="42" s="1"/>
  <c r="AS25" i="42"/>
  <c r="AL25" i="42"/>
  <c r="AU25" i="42" s="1"/>
  <c r="AS79" i="42"/>
  <c r="AL79" i="42"/>
  <c r="AU79" i="42" s="1"/>
  <c r="AI89" i="73"/>
  <c r="AN89" i="73"/>
  <c r="Y89" i="37"/>
  <c r="X89" i="37"/>
  <c r="AH86" i="45"/>
  <c r="AQ86" i="45" s="1"/>
  <c r="AS40" i="42"/>
  <c r="AL40" i="42"/>
  <c r="AU40" i="42" s="1"/>
  <c r="AS58" i="42"/>
  <c r="AL58" i="42"/>
  <c r="AU58" i="42" s="1"/>
  <c r="AS76" i="42"/>
  <c r="AL76" i="42"/>
  <c r="AU76" i="42" s="1"/>
  <c r="AN88" i="41"/>
  <c r="AI88" i="41"/>
  <c r="AS17" i="42"/>
  <c r="AL17" i="42"/>
  <c r="AU17" i="42" s="1"/>
  <c r="AS35" i="42"/>
  <c r="AL35" i="42"/>
  <c r="AU35" i="42" s="1"/>
  <c r="AS71" i="42"/>
  <c r="AL71" i="42"/>
  <c r="AU71" i="42" s="1"/>
  <c r="AI83" i="89"/>
  <c r="AN83" i="89"/>
  <c r="AJ6" i="42"/>
  <c r="AK6" i="42"/>
  <c r="AT6" i="42" s="1"/>
  <c r="AS24" i="42"/>
  <c r="AL24" i="42"/>
  <c r="AU24" i="42" s="1"/>
  <c r="AS42" i="42"/>
  <c r="AL42" i="42"/>
  <c r="AU42" i="42" s="1"/>
  <c r="AS60" i="42"/>
  <c r="AL60" i="42"/>
  <c r="AU60" i="42" s="1"/>
  <c r="AS13" i="42"/>
  <c r="AL13" i="42"/>
  <c r="AU13" i="42" s="1"/>
  <c r="AH89" i="30"/>
  <c r="AQ89" i="30" s="1"/>
  <c r="AQ91" i="30" s="1"/>
  <c r="AZ3" i="30"/>
  <c r="AX7" i="30" s="1"/>
  <c r="S7" i="30" s="1"/>
  <c r="AC7" i="30" s="1"/>
  <c r="AB8" i="30" s="1"/>
  <c r="AX5" i="30"/>
  <c r="S5" i="30" s="1"/>
  <c r="AC5" i="30" s="1"/>
  <c r="AB6" i="30" s="1"/>
  <c r="AX18" i="30"/>
  <c r="S18" i="30" s="1"/>
  <c r="AC18" i="30" s="1"/>
  <c r="AB19" i="30" s="1"/>
  <c r="AX22" i="30"/>
  <c r="S22" i="30" s="1"/>
  <c r="AC22" i="30" s="1"/>
  <c r="AB23" i="30" s="1"/>
  <c r="AX23" i="30"/>
  <c r="S23" i="30" s="1"/>
  <c r="AC23" i="30" s="1"/>
  <c r="AB24" i="30" s="1"/>
  <c r="AX24" i="30"/>
  <c r="S24" i="30" s="1"/>
  <c r="AC24" i="30" s="1"/>
  <c r="AB25" i="30" s="1"/>
  <c r="AX25" i="30"/>
  <c r="S25" i="30" s="1"/>
  <c r="AC25" i="30" s="1"/>
  <c r="AB26" i="30" s="1"/>
  <c r="AX26" i="30"/>
  <c r="S26" i="30" s="1"/>
  <c r="AC26" i="30" s="1"/>
  <c r="AB27" i="30" s="1"/>
  <c r="AX27" i="30"/>
  <c r="S27" i="30" s="1"/>
  <c r="AC27" i="30" s="1"/>
  <c r="AB28" i="30" s="1"/>
  <c r="AX28" i="30"/>
  <c r="S28" i="30" s="1"/>
  <c r="AC28" i="30" s="1"/>
  <c r="AB29" i="30" s="1"/>
  <c r="AX29" i="30"/>
  <c r="S29" i="30" s="1"/>
  <c r="AC29" i="30" s="1"/>
  <c r="AB30" i="30" s="1"/>
  <c r="AX30" i="30"/>
  <c r="S30" i="30" s="1"/>
  <c r="AC30" i="30" s="1"/>
  <c r="AB31" i="30" s="1"/>
  <c r="AX31" i="30"/>
  <c r="S31" i="30" s="1"/>
  <c r="AC31" i="30" s="1"/>
  <c r="AB32" i="30" s="1"/>
  <c r="AX32" i="30"/>
  <c r="S32" i="30" s="1"/>
  <c r="AC32" i="30" s="1"/>
  <c r="AB33" i="30" s="1"/>
  <c r="AX33" i="30"/>
  <c r="S33" i="30" s="1"/>
  <c r="AC33" i="30" s="1"/>
  <c r="AB34" i="30" s="1"/>
  <c r="AX34" i="30"/>
  <c r="S34" i="30" s="1"/>
  <c r="AC34" i="30" s="1"/>
  <c r="AB35" i="30" s="1"/>
  <c r="AX35" i="30"/>
  <c r="S35" i="30" s="1"/>
  <c r="AC35" i="30" s="1"/>
  <c r="AB36" i="30" s="1"/>
  <c r="AX36" i="30"/>
  <c r="S36" i="30" s="1"/>
  <c r="AC36" i="30" s="1"/>
  <c r="AB37" i="30" s="1"/>
  <c r="AX37" i="30"/>
  <c r="S37" i="30" s="1"/>
  <c r="AC37" i="30" s="1"/>
  <c r="AB38" i="30" s="1"/>
  <c r="AX38" i="30"/>
  <c r="S38" i="30" s="1"/>
  <c r="AC38" i="30" s="1"/>
  <c r="AB39" i="30" s="1"/>
  <c r="AX39" i="30"/>
  <c r="S39" i="30" s="1"/>
  <c r="AC39" i="30" s="1"/>
  <c r="AB40" i="30" s="1"/>
  <c r="AX40" i="30"/>
  <c r="S40" i="30" s="1"/>
  <c r="AC40" i="30" s="1"/>
  <c r="AB41" i="30" s="1"/>
  <c r="AX41" i="30"/>
  <c r="S41" i="30" s="1"/>
  <c r="AC41" i="30" s="1"/>
  <c r="AB42" i="30" s="1"/>
  <c r="AX42" i="30"/>
  <c r="S42" i="30" s="1"/>
  <c r="AC42" i="30" s="1"/>
  <c r="AB43" i="30" s="1"/>
  <c r="AX43" i="30"/>
  <c r="S43" i="30" s="1"/>
  <c r="AC43" i="30" s="1"/>
  <c r="AB44" i="30" s="1"/>
  <c r="AX44" i="30"/>
  <c r="S44" i="30" s="1"/>
  <c r="AC44" i="30" s="1"/>
  <c r="AB45" i="30" s="1"/>
  <c r="AX45" i="30"/>
  <c r="S45" i="30" s="1"/>
  <c r="AC45" i="30" s="1"/>
  <c r="AB46" i="30" s="1"/>
  <c r="AX46" i="30"/>
  <c r="S46" i="30" s="1"/>
  <c r="AC46" i="30" s="1"/>
  <c r="AB47" i="30" s="1"/>
  <c r="AX47" i="30"/>
  <c r="S47" i="30" s="1"/>
  <c r="AC47" i="30" s="1"/>
  <c r="AB48" i="30" s="1"/>
  <c r="AX48" i="30"/>
  <c r="S48" i="30" s="1"/>
  <c r="AC48" i="30" s="1"/>
  <c r="AB49" i="30" s="1"/>
  <c r="AX49" i="30"/>
  <c r="S49" i="30" s="1"/>
  <c r="AC49" i="30" s="1"/>
  <c r="AB50" i="30" s="1"/>
  <c r="AX50" i="30"/>
  <c r="S50" i="30" s="1"/>
  <c r="AC50" i="30" s="1"/>
  <c r="AB51" i="30" s="1"/>
  <c r="AX51" i="30"/>
  <c r="S51" i="30" s="1"/>
  <c r="AC51" i="30" s="1"/>
  <c r="AB52" i="30" s="1"/>
  <c r="AX52" i="30"/>
  <c r="S52" i="30" s="1"/>
  <c r="AC52" i="30" s="1"/>
  <c r="AB53" i="30" s="1"/>
  <c r="AX53" i="30"/>
  <c r="S53" i="30" s="1"/>
  <c r="AC53" i="30" s="1"/>
  <c r="AB54" i="30" s="1"/>
  <c r="AX54" i="30"/>
  <c r="S54" i="30" s="1"/>
  <c r="AC54" i="30" s="1"/>
  <c r="AB55" i="30" s="1"/>
  <c r="AX55" i="30"/>
  <c r="S55" i="30" s="1"/>
  <c r="AC55" i="30" s="1"/>
  <c r="AB56" i="30" s="1"/>
  <c r="AX56" i="30"/>
  <c r="S56" i="30" s="1"/>
  <c r="AC56" i="30" s="1"/>
  <c r="AB57" i="30" s="1"/>
  <c r="AX57" i="30"/>
  <c r="S57" i="30" s="1"/>
  <c r="AC57" i="30" s="1"/>
  <c r="AB58" i="30" s="1"/>
  <c r="AX58" i="30"/>
  <c r="S58" i="30" s="1"/>
  <c r="AC58" i="30" s="1"/>
  <c r="AB59" i="30" s="1"/>
  <c r="AX59" i="30"/>
  <c r="S59" i="30" s="1"/>
  <c r="AC59" i="30" s="1"/>
  <c r="AB60" i="30" s="1"/>
  <c r="AX60" i="30"/>
  <c r="S60" i="30" s="1"/>
  <c r="AC60" i="30" s="1"/>
  <c r="AB61" i="30" s="1"/>
  <c r="AX61" i="30"/>
  <c r="S61" i="30" s="1"/>
  <c r="AC61" i="30" s="1"/>
  <c r="AB62" i="30" s="1"/>
  <c r="AX62" i="30"/>
  <c r="S62" i="30" s="1"/>
  <c r="AC62" i="30" s="1"/>
  <c r="AB63" i="30" s="1"/>
  <c r="AX63" i="30"/>
  <c r="S63" i="30" s="1"/>
  <c r="AC63" i="30" s="1"/>
  <c r="AB64" i="30" s="1"/>
  <c r="AX64" i="30"/>
  <c r="S64" i="30" s="1"/>
  <c r="AC64" i="30" s="1"/>
  <c r="AB65" i="30" s="1"/>
  <c r="AX65" i="30"/>
  <c r="S65" i="30" s="1"/>
  <c r="AC65" i="30" s="1"/>
  <c r="AB66" i="30" s="1"/>
  <c r="AX66" i="30"/>
  <c r="S66" i="30" s="1"/>
  <c r="AC66" i="30" s="1"/>
  <c r="AB67" i="30" s="1"/>
  <c r="AX67" i="30"/>
  <c r="S67" i="30" s="1"/>
  <c r="AC67" i="30" s="1"/>
  <c r="AB68" i="30" s="1"/>
  <c r="AX68" i="30"/>
  <c r="S68" i="30" s="1"/>
  <c r="AC68" i="30" s="1"/>
  <c r="AB69" i="30" s="1"/>
  <c r="AX69" i="30"/>
  <c r="S69" i="30" s="1"/>
  <c r="AC69" i="30" s="1"/>
  <c r="AB70" i="30" s="1"/>
  <c r="AX70" i="30"/>
  <c r="S70" i="30" s="1"/>
  <c r="AC70" i="30" s="1"/>
  <c r="AB71" i="30" s="1"/>
  <c r="AX71" i="30"/>
  <c r="S71" i="30" s="1"/>
  <c r="AC71" i="30" s="1"/>
  <c r="AB72" i="30" s="1"/>
  <c r="AX72" i="30"/>
  <c r="S72" i="30" s="1"/>
  <c r="AC72" i="30" s="1"/>
  <c r="AB73" i="30" s="1"/>
  <c r="AX73" i="30"/>
  <c r="S73" i="30" s="1"/>
  <c r="AC73" i="30" s="1"/>
  <c r="AB74" i="30" s="1"/>
  <c r="AX74" i="30"/>
  <c r="S74" i="30" s="1"/>
  <c r="AC74" i="30" s="1"/>
  <c r="AB75" i="30" s="1"/>
  <c r="AX75" i="30"/>
  <c r="S75" i="30" s="1"/>
  <c r="AC75" i="30" s="1"/>
  <c r="AB76" i="30" s="1"/>
  <c r="AX76" i="30"/>
  <c r="S76" i="30" s="1"/>
  <c r="AC76" i="30" s="1"/>
  <c r="AB77" i="30" s="1"/>
  <c r="AX77" i="30"/>
  <c r="S77" i="30" s="1"/>
  <c r="AC77" i="30" s="1"/>
  <c r="AB78" i="30" s="1"/>
  <c r="AX78" i="30"/>
  <c r="S78" i="30" s="1"/>
  <c r="AC78" i="30" s="1"/>
  <c r="AB79" i="30" s="1"/>
  <c r="AX79" i="30"/>
  <c r="S79" i="30" s="1"/>
  <c r="AC79" i="30" s="1"/>
  <c r="AB80" i="30" s="1"/>
  <c r="AX80" i="30"/>
  <c r="S80" i="30" s="1"/>
  <c r="AC80" i="30" s="1"/>
  <c r="AB81" i="30" s="1"/>
  <c r="AX81" i="30"/>
  <c r="S81" i="30" s="1"/>
  <c r="AC81" i="30" s="1"/>
  <c r="AB82" i="30" s="1"/>
  <c r="AX82" i="30"/>
  <c r="S82" i="30" s="1"/>
  <c r="AC82" i="30" s="1"/>
  <c r="AB83" i="30" s="1"/>
  <c r="AX83" i="30"/>
  <c r="S83" i="30" s="1"/>
  <c r="AC83" i="30" s="1"/>
  <c r="AB84" i="30" s="1"/>
  <c r="AX85" i="30"/>
  <c r="S85" i="30" s="1"/>
  <c r="AC85" i="30" s="1"/>
  <c r="AB86" i="30" s="1"/>
  <c r="AX88" i="30"/>
  <c r="S88" i="30" s="1"/>
  <c r="AC88" i="30" s="1"/>
  <c r="AB89" i="30" s="1"/>
  <c r="AX86" i="30"/>
  <c r="S86" i="30" s="1"/>
  <c r="AC86" i="30" s="1"/>
  <c r="AB87" i="30" s="1"/>
  <c r="AX84" i="30"/>
  <c r="S84" i="30" s="1"/>
  <c r="AC84" i="30" s="1"/>
  <c r="AB85" i="30" s="1"/>
  <c r="AX87" i="30"/>
  <c r="S87" i="30" s="1"/>
  <c r="AC87" i="30" s="1"/>
  <c r="AB88" i="30" s="1"/>
  <c r="AH91" i="77"/>
  <c r="AQ91" i="77" s="1"/>
  <c r="AI89" i="42"/>
  <c r="AN89" i="42"/>
  <c r="AN91" i="42" s="1"/>
  <c r="Y89" i="85"/>
  <c r="X89" i="85"/>
  <c r="X89" i="82"/>
  <c r="Y89" i="82"/>
  <c r="X89" i="26"/>
  <c r="Z89" i="26" s="1"/>
  <c r="Y89" i="26"/>
  <c r="AS8" i="42"/>
  <c r="AL8" i="42"/>
  <c r="AU8" i="42" s="1"/>
  <c r="AS26" i="42"/>
  <c r="AL26" i="42"/>
  <c r="AU26" i="42" s="1"/>
  <c r="AS44" i="42"/>
  <c r="AL44" i="42"/>
  <c r="AU44" i="42" s="1"/>
  <c r="Z89" i="25"/>
  <c r="Z88" i="33"/>
  <c r="AJ5" i="42"/>
  <c r="AX21" i="30" l="1"/>
  <c r="S21" i="30" s="1"/>
  <c r="AC21" i="30" s="1"/>
  <c r="AB22" i="30" s="1"/>
  <c r="AX17" i="30"/>
  <c r="S17" i="30" s="1"/>
  <c r="AC17" i="30" s="1"/>
  <c r="AB18" i="30" s="1"/>
  <c r="AF88" i="78"/>
  <c r="AO88" i="78" s="1"/>
  <c r="Z89" i="82"/>
  <c r="Z89" i="86"/>
  <c r="AX16" i="30"/>
  <c r="S16" i="30" s="1"/>
  <c r="AC16" i="30" s="1"/>
  <c r="AB17" i="30" s="1"/>
  <c r="Z90" i="81"/>
  <c r="Z89" i="85"/>
  <c r="AX12" i="30"/>
  <c r="S12" i="30" s="1"/>
  <c r="AC12" i="30" s="1"/>
  <c r="AB13" i="30" s="1"/>
  <c r="AX20" i="30"/>
  <c r="S20" i="30" s="1"/>
  <c r="AC20" i="30" s="1"/>
  <c r="AB21" i="30" s="1"/>
  <c r="AX11" i="30"/>
  <c r="S11" i="30" s="1"/>
  <c r="AC11" i="30" s="1"/>
  <c r="AB12" i="30" s="1"/>
  <c r="AK12" i="30" s="1"/>
  <c r="AT12" i="30" s="1"/>
  <c r="AX19" i="30"/>
  <c r="S19" i="30" s="1"/>
  <c r="AC19" i="30" s="1"/>
  <c r="AB20" i="30" s="1"/>
  <c r="AX10" i="30"/>
  <c r="S10" i="30" s="1"/>
  <c r="AC10" i="30" s="1"/>
  <c r="AB11" i="30" s="1"/>
  <c r="AX3" i="30"/>
  <c r="S3" i="30" s="1"/>
  <c r="AC3" i="30" s="1"/>
  <c r="AX9" i="30"/>
  <c r="S9" i="30" s="1"/>
  <c r="AC9" i="30" s="1"/>
  <c r="AB10" i="30" s="1"/>
  <c r="AX15" i="30"/>
  <c r="S15" i="30" s="1"/>
  <c r="AC15" i="30" s="1"/>
  <c r="AB16" i="30" s="1"/>
  <c r="AX8" i="30"/>
  <c r="S8" i="30" s="1"/>
  <c r="AC8" i="30" s="1"/>
  <c r="AB9" i="30" s="1"/>
  <c r="AX14" i="30"/>
  <c r="S14" i="30" s="1"/>
  <c r="AC14" i="30" s="1"/>
  <c r="AB15" i="30" s="1"/>
  <c r="AX6" i="30"/>
  <c r="S6" i="30" s="1"/>
  <c r="AC6" i="30" s="1"/>
  <c r="AB7" i="30" s="1"/>
  <c r="AX4" i="30"/>
  <c r="S4" i="30" s="1"/>
  <c r="AC4" i="30" s="1"/>
  <c r="AB5" i="30" s="1"/>
  <c r="AE89" i="82"/>
  <c r="AX89" i="82"/>
  <c r="S89" i="82" s="1"/>
  <c r="AC89" i="82" s="1"/>
  <c r="AG89" i="82"/>
  <c r="AP89" i="82" s="1"/>
  <c r="AP91" i="82" s="1"/>
  <c r="AF89" i="82"/>
  <c r="AO89" i="82" s="1"/>
  <c r="AO91" i="82" s="1"/>
  <c r="AK8" i="30"/>
  <c r="AT8" i="30" s="1"/>
  <c r="AJ60" i="30"/>
  <c r="AK60" i="30"/>
  <c r="AT60" i="30" s="1"/>
  <c r="AJ12" i="30"/>
  <c r="AG89" i="25"/>
  <c r="AP89" i="25" s="1"/>
  <c r="AF89" i="25"/>
  <c r="AO89" i="25" s="1"/>
  <c r="AE89" i="25"/>
  <c r="W90" i="25"/>
  <c r="AK82" i="30"/>
  <c r="AT82" i="30" s="1"/>
  <c r="AJ82" i="30"/>
  <c r="AG89" i="26"/>
  <c r="AP89" i="26" s="1"/>
  <c r="AP91" i="26" s="1"/>
  <c r="AF89" i="26"/>
  <c r="AO89" i="26" s="1"/>
  <c r="AO91" i="26" s="1"/>
  <c r="AE89" i="26"/>
  <c r="AX89" i="26"/>
  <c r="S89" i="26" s="1"/>
  <c r="AC89" i="26" s="1"/>
  <c r="AF89" i="85"/>
  <c r="AO89" i="85" s="1"/>
  <c r="AE89" i="85"/>
  <c r="W90" i="85"/>
  <c r="AG89" i="85"/>
  <c r="AP89" i="85" s="1"/>
  <c r="AJ86" i="30"/>
  <c r="AK86" i="30"/>
  <c r="AT86" i="30" s="1"/>
  <c r="AK79" i="30"/>
  <c r="AT79" i="30" s="1"/>
  <c r="AJ79" i="30"/>
  <c r="AK73" i="30"/>
  <c r="AT73" i="30" s="1"/>
  <c r="AJ73" i="30"/>
  <c r="AK67" i="30"/>
  <c r="AT67" i="30" s="1"/>
  <c r="AJ67" i="30"/>
  <c r="AK61" i="30"/>
  <c r="AT61" i="30" s="1"/>
  <c r="AJ61" i="30"/>
  <c r="AK55" i="30"/>
  <c r="AT55" i="30" s="1"/>
  <c r="AJ55" i="30"/>
  <c r="AK49" i="30"/>
  <c r="AT49" i="30" s="1"/>
  <c r="AJ49" i="30"/>
  <c r="AK43" i="30"/>
  <c r="AT43" i="30" s="1"/>
  <c r="AJ43" i="30"/>
  <c r="AK37" i="30"/>
  <c r="AT37" i="30" s="1"/>
  <c r="AJ37" i="30"/>
  <c r="AK31" i="30"/>
  <c r="AT31" i="30" s="1"/>
  <c r="AJ31" i="30"/>
  <c r="AK25" i="30"/>
  <c r="AT25" i="30" s="1"/>
  <c r="AJ25" i="30"/>
  <c r="AK19" i="30"/>
  <c r="AT19" i="30" s="1"/>
  <c r="AJ19" i="30"/>
  <c r="AK13" i="30"/>
  <c r="AT13" i="30" s="1"/>
  <c r="AK7" i="30"/>
  <c r="AT7" i="30" s="1"/>
  <c r="AJ7" i="30"/>
  <c r="AR88" i="41"/>
  <c r="AT91" i="42"/>
  <c r="AI85" i="74"/>
  <c r="AN85" i="74"/>
  <c r="AH90" i="81"/>
  <c r="AQ90" i="81" s="1"/>
  <c r="AH89" i="41"/>
  <c r="AQ89" i="41" s="1"/>
  <c r="AS15" i="42"/>
  <c r="AL15" i="42"/>
  <c r="AU15" i="42" s="1"/>
  <c r="AR88" i="82"/>
  <c r="AH89" i="46"/>
  <c r="AQ89" i="46" s="1"/>
  <c r="AQ91" i="46" s="1"/>
  <c r="AZ3" i="46"/>
  <c r="AX6" i="46" s="1"/>
  <c r="S6" i="46" s="1"/>
  <c r="AC6" i="46" s="1"/>
  <c r="AB7" i="46" s="1"/>
  <c r="AX16" i="46"/>
  <c r="S16" i="46" s="1"/>
  <c r="AC16" i="46" s="1"/>
  <c r="AB17" i="46" s="1"/>
  <c r="AX17" i="46"/>
  <c r="S17" i="46" s="1"/>
  <c r="AC17" i="46" s="1"/>
  <c r="AB18" i="46" s="1"/>
  <c r="AX18" i="46"/>
  <c r="S18" i="46" s="1"/>
  <c r="AC18" i="46" s="1"/>
  <c r="AB19" i="46" s="1"/>
  <c r="AX19" i="46"/>
  <c r="S19" i="46" s="1"/>
  <c r="AC19" i="46" s="1"/>
  <c r="AB20" i="46" s="1"/>
  <c r="AX21" i="46"/>
  <c r="S21" i="46" s="1"/>
  <c r="AC21" i="46" s="1"/>
  <c r="AB22" i="46" s="1"/>
  <c r="AX22" i="46"/>
  <c r="S22" i="46" s="1"/>
  <c r="AC22" i="46" s="1"/>
  <c r="AB23" i="46" s="1"/>
  <c r="AX23" i="46"/>
  <c r="S23" i="46" s="1"/>
  <c r="AC23" i="46" s="1"/>
  <c r="AB24" i="46" s="1"/>
  <c r="AX24" i="46"/>
  <c r="S24" i="46" s="1"/>
  <c r="AC24" i="46" s="1"/>
  <c r="AB25" i="46" s="1"/>
  <c r="AX25" i="46"/>
  <c r="S25" i="46" s="1"/>
  <c r="AC25" i="46" s="1"/>
  <c r="AB26" i="46" s="1"/>
  <c r="AX27" i="46"/>
  <c r="S27" i="46" s="1"/>
  <c r="AC27" i="46" s="1"/>
  <c r="AB28" i="46" s="1"/>
  <c r="AX28" i="46"/>
  <c r="S28" i="46" s="1"/>
  <c r="AC28" i="46" s="1"/>
  <c r="AB29" i="46" s="1"/>
  <c r="AX29" i="46"/>
  <c r="S29" i="46" s="1"/>
  <c r="AC29" i="46" s="1"/>
  <c r="AB30" i="46" s="1"/>
  <c r="AX30" i="46"/>
  <c r="S30" i="46" s="1"/>
  <c r="AC30" i="46" s="1"/>
  <c r="AB31" i="46" s="1"/>
  <c r="AX31" i="46"/>
  <c r="S31" i="46" s="1"/>
  <c r="AC31" i="46" s="1"/>
  <c r="AB32" i="46" s="1"/>
  <c r="AX32" i="46"/>
  <c r="S32" i="46" s="1"/>
  <c r="AC32" i="46" s="1"/>
  <c r="AB33" i="46" s="1"/>
  <c r="AX33" i="46"/>
  <c r="S33" i="46" s="1"/>
  <c r="AC33" i="46" s="1"/>
  <c r="AB34" i="46" s="1"/>
  <c r="AX34" i="46"/>
  <c r="S34" i="46" s="1"/>
  <c r="AC34" i="46" s="1"/>
  <c r="AB35" i="46" s="1"/>
  <c r="AX35" i="46"/>
  <c r="S35" i="46" s="1"/>
  <c r="AC35" i="46" s="1"/>
  <c r="AB36" i="46" s="1"/>
  <c r="AX36" i="46"/>
  <c r="S36" i="46" s="1"/>
  <c r="AC36" i="46" s="1"/>
  <c r="AB37" i="46" s="1"/>
  <c r="AX37" i="46"/>
  <c r="S37" i="46" s="1"/>
  <c r="AC37" i="46" s="1"/>
  <c r="AB38" i="46" s="1"/>
  <c r="AX38" i="46"/>
  <c r="S38" i="46" s="1"/>
  <c r="AC38" i="46" s="1"/>
  <c r="AB39" i="46" s="1"/>
  <c r="AX39" i="46"/>
  <c r="S39" i="46" s="1"/>
  <c r="AC39" i="46" s="1"/>
  <c r="AB40" i="46" s="1"/>
  <c r="AX40" i="46"/>
  <c r="S40" i="46" s="1"/>
  <c r="AC40" i="46" s="1"/>
  <c r="AB41" i="46" s="1"/>
  <c r="AX41" i="46"/>
  <c r="S41" i="46" s="1"/>
  <c r="AC41" i="46" s="1"/>
  <c r="AB42" i="46" s="1"/>
  <c r="AX42" i="46"/>
  <c r="S42" i="46" s="1"/>
  <c r="AC42" i="46" s="1"/>
  <c r="AB43" i="46" s="1"/>
  <c r="AX43" i="46"/>
  <c r="S43" i="46" s="1"/>
  <c r="AC43" i="46" s="1"/>
  <c r="AB44" i="46" s="1"/>
  <c r="AX44" i="46"/>
  <c r="S44" i="46" s="1"/>
  <c r="AC44" i="46" s="1"/>
  <c r="AB45" i="46" s="1"/>
  <c r="AX45" i="46"/>
  <c r="S45" i="46" s="1"/>
  <c r="AC45" i="46" s="1"/>
  <c r="AB46" i="46" s="1"/>
  <c r="AX46" i="46"/>
  <c r="S46" i="46" s="1"/>
  <c r="AC46" i="46" s="1"/>
  <c r="AB47" i="46" s="1"/>
  <c r="AX47" i="46"/>
  <c r="S47" i="46" s="1"/>
  <c r="AC47" i="46" s="1"/>
  <c r="AB48" i="46" s="1"/>
  <c r="AX48" i="46"/>
  <c r="S48" i="46" s="1"/>
  <c r="AC48" i="46" s="1"/>
  <c r="AB49" i="46" s="1"/>
  <c r="AX49" i="46"/>
  <c r="S49" i="46" s="1"/>
  <c r="AC49" i="46" s="1"/>
  <c r="AB50" i="46" s="1"/>
  <c r="AX50" i="46"/>
  <c r="S50" i="46" s="1"/>
  <c r="AC50" i="46" s="1"/>
  <c r="AB51" i="46" s="1"/>
  <c r="AX51" i="46"/>
  <c r="S51" i="46" s="1"/>
  <c r="AC51" i="46" s="1"/>
  <c r="AB52" i="46" s="1"/>
  <c r="AX52" i="46"/>
  <c r="S52" i="46" s="1"/>
  <c r="AC52" i="46" s="1"/>
  <c r="AB53" i="46" s="1"/>
  <c r="AX53" i="46"/>
  <c r="S53" i="46" s="1"/>
  <c r="AC53" i="46" s="1"/>
  <c r="AB54" i="46" s="1"/>
  <c r="AX54" i="46"/>
  <c r="S54" i="46" s="1"/>
  <c r="AC54" i="46" s="1"/>
  <c r="AB55" i="46" s="1"/>
  <c r="AX55" i="46"/>
  <c r="S55" i="46" s="1"/>
  <c r="AC55" i="46" s="1"/>
  <c r="AB56" i="46" s="1"/>
  <c r="AX56" i="46"/>
  <c r="S56" i="46" s="1"/>
  <c r="AC56" i="46" s="1"/>
  <c r="AB57" i="46" s="1"/>
  <c r="AX57" i="46"/>
  <c r="S57" i="46" s="1"/>
  <c r="AC57" i="46" s="1"/>
  <c r="AB58" i="46" s="1"/>
  <c r="AX58" i="46"/>
  <c r="S58" i="46" s="1"/>
  <c r="AC58" i="46" s="1"/>
  <c r="AB59" i="46" s="1"/>
  <c r="AX59" i="46"/>
  <c r="S59" i="46" s="1"/>
  <c r="AC59" i="46" s="1"/>
  <c r="AB60" i="46" s="1"/>
  <c r="AX60" i="46"/>
  <c r="S60" i="46" s="1"/>
  <c r="AC60" i="46" s="1"/>
  <c r="AB61" i="46" s="1"/>
  <c r="AX61" i="46"/>
  <c r="S61" i="46" s="1"/>
  <c r="AC61" i="46" s="1"/>
  <c r="AB62" i="46" s="1"/>
  <c r="AX62" i="46"/>
  <c r="S62" i="46" s="1"/>
  <c r="AC62" i="46" s="1"/>
  <c r="AB63" i="46" s="1"/>
  <c r="AX63" i="46"/>
  <c r="S63" i="46" s="1"/>
  <c r="AC63" i="46" s="1"/>
  <c r="AB64" i="46" s="1"/>
  <c r="AX64" i="46"/>
  <c r="S64" i="46" s="1"/>
  <c r="AC64" i="46" s="1"/>
  <c r="AB65" i="46" s="1"/>
  <c r="AX65" i="46"/>
  <c r="S65" i="46" s="1"/>
  <c r="AC65" i="46" s="1"/>
  <c r="AB66" i="46" s="1"/>
  <c r="AX66" i="46"/>
  <c r="S66" i="46" s="1"/>
  <c r="AC66" i="46" s="1"/>
  <c r="AB67" i="46" s="1"/>
  <c r="AX67" i="46"/>
  <c r="S67" i="46" s="1"/>
  <c r="AC67" i="46" s="1"/>
  <c r="AB68" i="46" s="1"/>
  <c r="AX68" i="46"/>
  <c r="S68" i="46" s="1"/>
  <c r="AC68" i="46" s="1"/>
  <c r="AB69" i="46" s="1"/>
  <c r="AX69" i="46"/>
  <c r="S69" i="46" s="1"/>
  <c r="AC69" i="46" s="1"/>
  <c r="AB70" i="46" s="1"/>
  <c r="AX70" i="46"/>
  <c r="S70" i="46" s="1"/>
  <c r="AC70" i="46" s="1"/>
  <c r="AB71" i="46" s="1"/>
  <c r="AX71" i="46"/>
  <c r="S71" i="46" s="1"/>
  <c r="AC71" i="46" s="1"/>
  <c r="AB72" i="46" s="1"/>
  <c r="AX72" i="46"/>
  <c r="S72" i="46" s="1"/>
  <c r="AC72" i="46" s="1"/>
  <c r="AB73" i="46" s="1"/>
  <c r="AX73" i="46"/>
  <c r="S73" i="46" s="1"/>
  <c r="AC73" i="46" s="1"/>
  <c r="AB74" i="46" s="1"/>
  <c r="AX74" i="46"/>
  <c r="S74" i="46" s="1"/>
  <c r="AC74" i="46" s="1"/>
  <c r="AB75" i="46" s="1"/>
  <c r="AX75" i="46"/>
  <c r="S75" i="46" s="1"/>
  <c r="AC75" i="46" s="1"/>
  <c r="AB76" i="46" s="1"/>
  <c r="AX76" i="46"/>
  <c r="S76" i="46" s="1"/>
  <c r="AC76" i="46" s="1"/>
  <c r="AB77" i="46" s="1"/>
  <c r="AX77" i="46"/>
  <c r="S77" i="46" s="1"/>
  <c r="AC77" i="46" s="1"/>
  <c r="AB78" i="46" s="1"/>
  <c r="AX78" i="46"/>
  <c r="S78" i="46" s="1"/>
  <c r="AC78" i="46" s="1"/>
  <c r="AB79" i="46" s="1"/>
  <c r="AX79" i="46"/>
  <c r="S79" i="46" s="1"/>
  <c r="AC79" i="46" s="1"/>
  <c r="AB80" i="46" s="1"/>
  <c r="AX80" i="46"/>
  <c r="S80" i="46" s="1"/>
  <c r="AC80" i="46" s="1"/>
  <c r="AB81" i="46" s="1"/>
  <c r="AX81" i="46"/>
  <c r="S81" i="46" s="1"/>
  <c r="AC81" i="46" s="1"/>
  <c r="AB82" i="46" s="1"/>
  <c r="AX82" i="46"/>
  <c r="S82" i="46" s="1"/>
  <c r="AC82" i="46" s="1"/>
  <c r="AB83" i="46" s="1"/>
  <c r="AX83" i="46"/>
  <c r="S83" i="46" s="1"/>
  <c r="AC83" i="46" s="1"/>
  <c r="AB84" i="46" s="1"/>
  <c r="AX88" i="46"/>
  <c r="S88" i="46" s="1"/>
  <c r="AC88" i="46" s="1"/>
  <c r="AB89" i="46" s="1"/>
  <c r="AX85" i="46"/>
  <c r="S85" i="46" s="1"/>
  <c r="AC85" i="46" s="1"/>
  <c r="AB86" i="46" s="1"/>
  <c r="AX84" i="46"/>
  <c r="S84" i="46" s="1"/>
  <c r="AC84" i="46" s="1"/>
  <c r="AB85" i="46" s="1"/>
  <c r="AX87" i="46"/>
  <c r="S87" i="46" s="1"/>
  <c r="AC87" i="46" s="1"/>
  <c r="AB88" i="46" s="1"/>
  <c r="AX86" i="46"/>
  <c r="S86" i="46" s="1"/>
  <c r="AC86" i="46" s="1"/>
  <c r="AB87" i="46" s="1"/>
  <c r="AR88" i="26"/>
  <c r="AE89" i="86"/>
  <c r="AF89" i="86"/>
  <c r="AO89" i="86" s="1"/>
  <c r="AO91" i="86" s="1"/>
  <c r="AG89" i="86"/>
  <c r="AP89" i="86" s="1"/>
  <c r="AP91" i="86" s="1"/>
  <c r="AX89" i="86"/>
  <c r="S89" i="86" s="1"/>
  <c r="AC89" i="86" s="1"/>
  <c r="X92" i="77"/>
  <c r="Y92" i="77"/>
  <c r="AS16" i="42"/>
  <c r="AL16" i="42"/>
  <c r="AU16" i="42" s="1"/>
  <c r="AJ78" i="30"/>
  <c r="AK78" i="30"/>
  <c r="AT78" i="30" s="1"/>
  <c r="AJ30" i="30"/>
  <c r="AK30" i="30"/>
  <c r="AT30" i="30" s="1"/>
  <c r="W91" i="81"/>
  <c r="AG90" i="81"/>
  <c r="AP90" i="81" s="1"/>
  <c r="AF90" i="81"/>
  <c r="AO90" i="81" s="1"/>
  <c r="AE90" i="81"/>
  <c r="AR87" i="90"/>
  <c r="W90" i="41"/>
  <c r="AG89" i="41"/>
  <c r="AP89" i="41" s="1"/>
  <c r="AF89" i="41"/>
  <c r="AO89" i="41" s="1"/>
  <c r="AE89" i="41"/>
  <c r="AN89" i="30"/>
  <c r="AN91" i="30" s="1"/>
  <c r="AI89" i="30"/>
  <c r="AR89" i="81"/>
  <c r="AH88" i="90"/>
  <c r="AQ88" i="90" s="1"/>
  <c r="AI91" i="77"/>
  <c r="AN91" i="77"/>
  <c r="AN86" i="45"/>
  <c r="AI86" i="45"/>
  <c r="AS5" i="42"/>
  <c r="AL5" i="42"/>
  <c r="AU5" i="42" s="1"/>
  <c r="AJ72" i="30"/>
  <c r="AK72" i="30"/>
  <c r="AT72" i="30" s="1"/>
  <c r="AJ42" i="30"/>
  <c r="AK42" i="30"/>
  <c r="AT42" i="30" s="1"/>
  <c r="AJ6" i="30"/>
  <c r="AK6" i="30"/>
  <c r="AT6" i="30" s="1"/>
  <c r="AH89" i="37"/>
  <c r="AQ89" i="37" s="1"/>
  <c r="AS4" i="42"/>
  <c r="AL4" i="42"/>
  <c r="AU4" i="42" s="1"/>
  <c r="AH85" i="94"/>
  <c r="AQ85" i="94" s="1"/>
  <c r="AF88" i="33"/>
  <c r="AO88" i="33" s="1"/>
  <c r="AG88" i="33"/>
  <c r="AP88" i="33" s="1"/>
  <c r="AE88" i="33"/>
  <c r="W89" i="33"/>
  <c r="AH89" i="82"/>
  <c r="AQ89" i="82" s="1"/>
  <c r="AQ91" i="82" s="1"/>
  <c r="AZ3" i="82"/>
  <c r="AX7" i="82" s="1"/>
  <c r="S7" i="82" s="1"/>
  <c r="AC7" i="82" s="1"/>
  <c r="AB8" i="82" s="1"/>
  <c r="AX58" i="82"/>
  <c r="S58" i="82" s="1"/>
  <c r="AC58" i="82" s="1"/>
  <c r="AB59" i="82" s="1"/>
  <c r="AX70" i="82"/>
  <c r="S70" i="82" s="1"/>
  <c r="AC70" i="82" s="1"/>
  <c r="AB71" i="82" s="1"/>
  <c r="AX79" i="82"/>
  <c r="S79" i="82" s="1"/>
  <c r="AC79" i="82" s="1"/>
  <c r="AB80" i="82" s="1"/>
  <c r="AX86" i="82"/>
  <c r="S86" i="82" s="1"/>
  <c r="AC86" i="82" s="1"/>
  <c r="AB87" i="82" s="1"/>
  <c r="AL89" i="42"/>
  <c r="AU89" i="42" s="1"/>
  <c r="AR89" i="42"/>
  <c r="AR91" i="42" s="1"/>
  <c r="AK88" i="30"/>
  <c r="AT88" i="30" s="1"/>
  <c r="AJ88" i="30"/>
  <c r="AJ83" i="30"/>
  <c r="AK83" i="30"/>
  <c r="AT83" i="30" s="1"/>
  <c r="AJ77" i="30"/>
  <c r="AK77" i="30"/>
  <c r="AT77" i="30" s="1"/>
  <c r="AJ71" i="30"/>
  <c r="AK71" i="30"/>
  <c r="AT71" i="30" s="1"/>
  <c r="AJ65" i="30"/>
  <c r="AK65" i="30"/>
  <c r="AT65" i="30" s="1"/>
  <c r="AJ59" i="30"/>
  <c r="AK59" i="30"/>
  <c r="AT59" i="30" s="1"/>
  <c r="AJ53" i="30"/>
  <c r="AK53" i="30"/>
  <c r="AT53" i="30" s="1"/>
  <c r="AJ47" i="30"/>
  <c r="AK47" i="30"/>
  <c r="AT47" i="30" s="1"/>
  <c r="AJ41" i="30"/>
  <c r="AK41" i="30"/>
  <c r="AT41" i="30" s="1"/>
  <c r="AJ35" i="30"/>
  <c r="AK35" i="30"/>
  <c r="AT35" i="30" s="1"/>
  <c r="AJ29" i="30"/>
  <c r="AK29" i="30"/>
  <c r="AT29" i="30" s="1"/>
  <c r="AJ23" i="30"/>
  <c r="AK23" i="30"/>
  <c r="AT23" i="30" s="1"/>
  <c r="AJ17" i="30"/>
  <c r="AK17" i="30"/>
  <c r="AT17" i="30" s="1"/>
  <c r="AJ11" i="30"/>
  <c r="AK11" i="30"/>
  <c r="AT11" i="30" s="1"/>
  <c r="AR88" i="93"/>
  <c r="Z85" i="94"/>
  <c r="AR88" i="85"/>
  <c r="Z89" i="46"/>
  <c r="AR87" i="34"/>
  <c r="AI88" i="78"/>
  <c r="AN88" i="78"/>
  <c r="AJ66" i="30"/>
  <c r="AK66" i="30"/>
  <c r="AT66" i="30" s="1"/>
  <c r="AJ36" i="30"/>
  <c r="AK36" i="30"/>
  <c r="AT36" i="30" s="1"/>
  <c r="AK85" i="30"/>
  <c r="AT85" i="30" s="1"/>
  <c r="AJ85" i="30"/>
  <c r="AK76" i="30"/>
  <c r="AT76" i="30" s="1"/>
  <c r="AJ76" i="30"/>
  <c r="AK58" i="30"/>
  <c r="AT58" i="30" s="1"/>
  <c r="AJ58" i="30"/>
  <c r="AK40" i="30"/>
  <c r="AT40" i="30" s="1"/>
  <c r="AJ40" i="30"/>
  <c r="AK22" i="30"/>
  <c r="AT22" i="30" s="1"/>
  <c r="AJ22" i="30"/>
  <c r="AK16" i="30"/>
  <c r="AT16" i="30" s="1"/>
  <c r="AJ16" i="30"/>
  <c r="AJ5" i="30"/>
  <c r="AK5" i="30"/>
  <c r="AT5" i="30" s="1"/>
  <c r="AS6" i="42"/>
  <c r="AL6" i="42"/>
  <c r="AU6" i="42" s="1"/>
  <c r="Z89" i="37"/>
  <c r="AR88" i="37"/>
  <c r="AH89" i="38"/>
  <c r="AQ89" i="38" s="1"/>
  <c r="AQ91" i="38" s="1"/>
  <c r="AZ3" i="38"/>
  <c r="AX6" i="38" s="1"/>
  <c r="S6" i="38" s="1"/>
  <c r="AC6" i="38" s="1"/>
  <c r="AB7" i="38" s="1"/>
  <c r="AX50" i="38"/>
  <c r="S50" i="38" s="1"/>
  <c r="AC50" i="38" s="1"/>
  <c r="AB51" i="38" s="1"/>
  <c r="AX53" i="38"/>
  <c r="S53" i="38" s="1"/>
  <c r="AC53" i="38" s="1"/>
  <c r="AB54" i="38" s="1"/>
  <c r="AX61" i="38"/>
  <c r="S61" i="38" s="1"/>
  <c r="AC61" i="38" s="1"/>
  <c r="AB62" i="38" s="1"/>
  <c r="AX62" i="38"/>
  <c r="S62" i="38" s="1"/>
  <c r="AC62" i="38" s="1"/>
  <c r="AB63" i="38" s="1"/>
  <c r="AX63" i="38"/>
  <c r="S63" i="38" s="1"/>
  <c r="AC63" i="38" s="1"/>
  <c r="AB64" i="38" s="1"/>
  <c r="AX64" i="38"/>
  <c r="S64" i="38" s="1"/>
  <c r="AC64" i="38" s="1"/>
  <c r="AB65" i="38" s="1"/>
  <c r="AX69" i="38"/>
  <c r="S69" i="38" s="1"/>
  <c r="AC69" i="38" s="1"/>
  <c r="AB70" i="38" s="1"/>
  <c r="AX70" i="38"/>
  <c r="S70" i="38" s="1"/>
  <c r="AC70" i="38" s="1"/>
  <c r="AB71" i="38" s="1"/>
  <c r="AX73" i="38"/>
  <c r="S73" i="38" s="1"/>
  <c r="AC73" i="38" s="1"/>
  <c r="AB74" i="38" s="1"/>
  <c r="AX74" i="38"/>
  <c r="S74" i="38" s="1"/>
  <c r="AC74" i="38" s="1"/>
  <c r="AB75" i="38" s="1"/>
  <c r="AX79" i="38"/>
  <c r="S79" i="38" s="1"/>
  <c r="AC79" i="38" s="1"/>
  <c r="AB80" i="38" s="1"/>
  <c r="AX80" i="38"/>
  <c r="S80" i="38" s="1"/>
  <c r="AC80" i="38" s="1"/>
  <c r="AB81" i="38" s="1"/>
  <c r="AX81" i="38"/>
  <c r="S81" i="38" s="1"/>
  <c r="AC81" i="38" s="1"/>
  <c r="AB82" i="38" s="1"/>
  <c r="AX82" i="38"/>
  <c r="S82" i="38" s="1"/>
  <c r="AC82" i="38" s="1"/>
  <c r="AB83" i="38" s="1"/>
  <c r="AX84" i="38"/>
  <c r="S84" i="38" s="1"/>
  <c r="AC84" i="38" s="1"/>
  <c r="AB85" i="38" s="1"/>
  <c r="AX85" i="38"/>
  <c r="S85" i="38" s="1"/>
  <c r="AC85" i="38" s="1"/>
  <c r="AB86" i="38" s="1"/>
  <c r="AX88" i="38"/>
  <c r="S88" i="38" s="1"/>
  <c r="AC88" i="38" s="1"/>
  <c r="AB89" i="38" s="1"/>
  <c r="AR88" i="86"/>
  <c r="AH90" i="73"/>
  <c r="AQ90" i="73" s="1"/>
  <c r="AH89" i="93"/>
  <c r="AQ89" i="93" s="1"/>
  <c r="AH84" i="89"/>
  <c r="AQ84" i="89" s="1"/>
  <c r="AR84" i="94"/>
  <c r="Z88" i="90"/>
  <c r="AJ84" i="30"/>
  <c r="AK84" i="30"/>
  <c r="AT84" i="30" s="1"/>
  <c r="AJ48" i="30"/>
  <c r="AK48" i="30"/>
  <c r="AT48" i="30" s="1"/>
  <c r="AJ24" i="30"/>
  <c r="AK24" i="30"/>
  <c r="AT24" i="30" s="1"/>
  <c r="AK70" i="30"/>
  <c r="AT70" i="30" s="1"/>
  <c r="AJ70" i="30"/>
  <c r="AK52" i="30"/>
  <c r="AT52" i="30" s="1"/>
  <c r="AJ52" i="30"/>
  <c r="AK28" i="30"/>
  <c r="AT28" i="30" s="1"/>
  <c r="AJ28" i="30"/>
  <c r="AH89" i="85"/>
  <c r="AQ89" i="85" s="1"/>
  <c r="AJ87" i="30"/>
  <c r="AK87" i="30"/>
  <c r="AT87" i="30" s="1"/>
  <c r="AJ75" i="30"/>
  <c r="AK75" i="30"/>
  <c r="AT75" i="30" s="1"/>
  <c r="AJ69" i="30"/>
  <c r="AK69" i="30"/>
  <c r="AT69" i="30" s="1"/>
  <c r="AJ63" i="30"/>
  <c r="AK63" i="30"/>
  <c r="AT63" i="30" s="1"/>
  <c r="AJ57" i="30"/>
  <c r="AK57" i="30"/>
  <c r="AT57" i="30" s="1"/>
  <c r="AJ51" i="30"/>
  <c r="AK51" i="30"/>
  <c r="AT51" i="30" s="1"/>
  <c r="AJ45" i="30"/>
  <c r="AK45" i="30"/>
  <c r="AT45" i="30" s="1"/>
  <c r="AJ39" i="30"/>
  <c r="AK39" i="30"/>
  <c r="AT39" i="30" s="1"/>
  <c r="AJ33" i="30"/>
  <c r="AK33" i="30"/>
  <c r="AT33" i="30" s="1"/>
  <c r="AJ27" i="30"/>
  <c r="AK27" i="30"/>
  <c r="AT27" i="30" s="1"/>
  <c r="AJ21" i="30"/>
  <c r="AK21" i="30"/>
  <c r="AT21" i="30" s="1"/>
  <c r="AJ15" i="30"/>
  <c r="AK15" i="30"/>
  <c r="AT15" i="30" s="1"/>
  <c r="AK9" i="30"/>
  <c r="AT9" i="30" s="1"/>
  <c r="AJ9" i="30"/>
  <c r="AB4" i="30"/>
  <c r="AJ3" i="30"/>
  <c r="Z89" i="38"/>
  <c r="Y86" i="74"/>
  <c r="X86" i="74"/>
  <c r="AS10" i="42"/>
  <c r="AL10" i="42"/>
  <c r="AU10" i="42" s="1"/>
  <c r="Z89" i="93"/>
  <c r="AH88" i="34"/>
  <c r="AQ88" i="34" s="1"/>
  <c r="Z84" i="89"/>
  <c r="AJ54" i="30"/>
  <c r="AK54" i="30"/>
  <c r="AT54" i="30" s="1"/>
  <c r="AJ18" i="30"/>
  <c r="AK18" i="30"/>
  <c r="AT18" i="30" s="1"/>
  <c r="AK64" i="30"/>
  <c r="AT64" i="30" s="1"/>
  <c r="AJ64" i="30"/>
  <c r="AK46" i="30"/>
  <c r="AT46" i="30" s="1"/>
  <c r="AJ46" i="30"/>
  <c r="AK34" i="30"/>
  <c r="AT34" i="30" s="1"/>
  <c r="AJ34" i="30"/>
  <c r="AJ10" i="30"/>
  <c r="AK10" i="30"/>
  <c r="AT10" i="30" s="1"/>
  <c r="AJ81" i="30"/>
  <c r="AK81" i="30"/>
  <c r="AT81" i="30" s="1"/>
  <c r="AH89" i="26"/>
  <c r="AQ89" i="26" s="1"/>
  <c r="AQ91" i="26" s="1"/>
  <c r="AZ3" i="26"/>
  <c r="AX6" i="26" s="1"/>
  <c r="S6" i="26" s="1"/>
  <c r="AC6" i="26" s="1"/>
  <c r="AB7" i="26" s="1"/>
  <c r="AJ89" i="30"/>
  <c r="AS89" i="30" s="1"/>
  <c r="AK89" i="30"/>
  <c r="AT89" i="30" s="1"/>
  <c r="AJ80" i="30"/>
  <c r="AK80" i="30"/>
  <c r="AT80" i="30" s="1"/>
  <c r="AJ74" i="30"/>
  <c r="AK74" i="30"/>
  <c r="AT74" i="30" s="1"/>
  <c r="AJ68" i="30"/>
  <c r="AK68" i="30"/>
  <c r="AT68" i="30" s="1"/>
  <c r="AJ62" i="30"/>
  <c r="AK62" i="30"/>
  <c r="AT62" i="30" s="1"/>
  <c r="AJ56" i="30"/>
  <c r="AK56" i="30"/>
  <c r="AT56" i="30" s="1"/>
  <c r="AJ50" i="30"/>
  <c r="AK50" i="30"/>
  <c r="AT50" i="30" s="1"/>
  <c r="AJ44" i="30"/>
  <c r="AK44" i="30"/>
  <c r="AT44" i="30" s="1"/>
  <c r="AJ38" i="30"/>
  <c r="AK38" i="30"/>
  <c r="AT38" i="30" s="1"/>
  <c r="AJ32" i="30"/>
  <c r="AK32" i="30"/>
  <c r="AT32" i="30" s="1"/>
  <c r="AJ26" i="30"/>
  <c r="AK26" i="30"/>
  <c r="AT26" i="30" s="1"/>
  <c r="AJ20" i="30"/>
  <c r="AK20" i="30"/>
  <c r="AT20" i="30" s="1"/>
  <c r="AX13" i="30"/>
  <c r="S13" i="30" s="1"/>
  <c r="AC13" i="30" s="1"/>
  <c r="AB14" i="30" s="1"/>
  <c r="AR83" i="89"/>
  <c r="AR89" i="73"/>
  <c r="AS7" i="42"/>
  <c r="AL7" i="42"/>
  <c r="AU7" i="42" s="1"/>
  <c r="AG86" i="29"/>
  <c r="AP86" i="29" s="1"/>
  <c r="AF86" i="29"/>
  <c r="AO86" i="29" s="1"/>
  <c r="AE86" i="29"/>
  <c r="W87" i="29"/>
  <c r="AR88" i="46"/>
  <c r="Z90" i="73"/>
  <c r="Z88" i="34"/>
  <c r="AR88" i="38"/>
  <c r="AS9" i="42"/>
  <c r="AL9" i="42"/>
  <c r="AU9" i="42" s="1"/>
  <c r="AH89" i="86"/>
  <c r="AQ89" i="86" s="1"/>
  <c r="AQ91" i="86" s="1"/>
  <c r="AZ3" i="86"/>
  <c r="AX6" i="86" s="1"/>
  <c r="S6" i="86" s="1"/>
  <c r="AC6" i="86" s="1"/>
  <c r="AB7" i="86" s="1"/>
  <c r="AX40" i="86"/>
  <c r="S40" i="86" s="1"/>
  <c r="AC40" i="86" s="1"/>
  <c r="AB41" i="86" s="1"/>
  <c r="AX52" i="86"/>
  <c r="S52" i="86" s="1"/>
  <c r="AC52" i="86" s="1"/>
  <c r="AB53" i="86" s="1"/>
  <c r="AX64" i="86"/>
  <c r="S64" i="86" s="1"/>
  <c r="AC64" i="86" s="1"/>
  <c r="AB65" i="86" s="1"/>
  <c r="Y87" i="45"/>
  <c r="X87" i="45"/>
  <c r="X89" i="78"/>
  <c r="Y89" i="78"/>
  <c r="AX81" i="82" l="1"/>
  <c r="S81" i="82" s="1"/>
  <c r="AC81" i="82" s="1"/>
  <c r="AB82" i="82" s="1"/>
  <c r="AX71" i="82"/>
  <c r="S71" i="82" s="1"/>
  <c r="AC71" i="82" s="1"/>
  <c r="AB72" i="82" s="1"/>
  <c r="AX59" i="82"/>
  <c r="S59" i="82" s="1"/>
  <c r="AC59" i="82" s="1"/>
  <c r="AB60" i="82" s="1"/>
  <c r="AX41" i="82"/>
  <c r="S41" i="82" s="1"/>
  <c r="AC41" i="82" s="1"/>
  <c r="AB42" i="82" s="1"/>
  <c r="AX49" i="38"/>
  <c r="S49" i="38" s="1"/>
  <c r="AC49" i="38" s="1"/>
  <c r="AB50" i="38" s="1"/>
  <c r="AX88" i="82"/>
  <c r="S88" i="82" s="1"/>
  <c r="AC88" i="82" s="1"/>
  <c r="AB89" i="82" s="1"/>
  <c r="AX77" i="82"/>
  <c r="S77" i="82" s="1"/>
  <c r="AC77" i="82" s="1"/>
  <c r="AB78" i="82" s="1"/>
  <c r="AX69" i="82"/>
  <c r="S69" i="82" s="1"/>
  <c r="AC69" i="82" s="1"/>
  <c r="AB70" i="82" s="1"/>
  <c r="AX57" i="82"/>
  <c r="S57" i="82" s="1"/>
  <c r="AC57" i="82" s="1"/>
  <c r="AB58" i="82" s="1"/>
  <c r="AX86" i="38"/>
  <c r="S86" i="38" s="1"/>
  <c r="AC86" i="38" s="1"/>
  <c r="AB87" i="38" s="1"/>
  <c r="AX76" i="38"/>
  <c r="S76" i="38" s="1"/>
  <c r="AC76" i="38" s="1"/>
  <c r="AB77" i="38" s="1"/>
  <c r="AX68" i="38"/>
  <c r="S68" i="38" s="1"/>
  <c r="AC68" i="38" s="1"/>
  <c r="AB69" i="38" s="1"/>
  <c r="AX57" i="38"/>
  <c r="S57" i="38" s="1"/>
  <c r="AC57" i="38" s="1"/>
  <c r="AB58" i="38" s="1"/>
  <c r="AX46" i="38"/>
  <c r="S46" i="38" s="1"/>
  <c r="AC46" i="38" s="1"/>
  <c r="AB47" i="38" s="1"/>
  <c r="AX87" i="82"/>
  <c r="S87" i="82" s="1"/>
  <c r="AC87" i="82" s="1"/>
  <c r="AB88" i="82" s="1"/>
  <c r="AX76" i="82"/>
  <c r="S76" i="82" s="1"/>
  <c r="AC76" i="82" s="1"/>
  <c r="AB77" i="82" s="1"/>
  <c r="AX67" i="82"/>
  <c r="S67" i="82" s="1"/>
  <c r="AC67" i="82" s="1"/>
  <c r="AB68" i="82" s="1"/>
  <c r="AX47" i="82"/>
  <c r="S47" i="82" s="1"/>
  <c r="AC47" i="82" s="1"/>
  <c r="AB48" i="82" s="1"/>
  <c r="AX26" i="46"/>
  <c r="S26" i="46" s="1"/>
  <c r="AC26" i="46" s="1"/>
  <c r="AB27" i="46" s="1"/>
  <c r="AX20" i="46"/>
  <c r="S20" i="46" s="1"/>
  <c r="AC20" i="46" s="1"/>
  <c r="AB21" i="46" s="1"/>
  <c r="AX88" i="86"/>
  <c r="S88" i="86" s="1"/>
  <c r="AC88" i="86" s="1"/>
  <c r="AB89" i="86" s="1"/>
  <c r="AX75" i="38"/>
  <c r="S75" i="38" s="1"/>
  <c r="AC75" i="38" s="1"/>
  <c r="AB76" i="38" s="1"/>
  <c r="AX67" i="38"/>
  <c r="S67" i="38" s="1"/>
  <c r="AC67" i="38" s="1"/>
  <c r="AB68" i="38" s="1"/>
  <c r="AX56" i="38"/>
  <c r="S56" i="38" s="1"/>
  <c r="AC56" i="38" s="1"/>
  <c r="AB57" i="38" s="1"/>
  <c r="AX38" i="38"/>
  <c r="S38" i="38" s="1"/>
  <c r="AC38" i="38" s="1"/>
  <c r="AB39" i="38" s="1"/>
  <c r="AX83" i="82"/>
  <c r="S83" i="82" s="1"/>
  <c r="AC83" i="82" s="1"/>
  <c r="AB84" i="82" s="1"/>
  <c r="AX75" i="82"/>
  <c r="S75" i="82" s="1"/>
  <c r="AC75" i="82" s="1"/>
  <c r="AB76" i="82" s="1"/>
  <c r="AX65" i="82"/>
  <c r="S65" i="82" s="1"/>
  <c r="AC65" i="82" s="1"/>
  <c r="AB66" i="82" s="1"/>
  <c r="AX46" i="82"/>
  <c r="S46" i="82" s="1"/>
  <c r="AC46" i="82" s="1"/>
  <c r="AB47" i="82" s="1"/>
  <c r="AJ8" i="30"/>
  <c r="AX76" i="86"/>
  <c r="S76" i="86" s="1"/>
  <c r="AC76" i="86" s="1"/>
  <c r="AB77" i="86" s="1"/>
  <c r="AX55" i="38"/>
  <c r="S55" i="38" s="1"/>
  <c r="AC55" i="38" s="1"/>
  <c r="AB56" i="38" s="1"/>
  <c r="AX36" i="38"/>
  <c r="S36" i="38" s="1"/>
  <c r="AC36" i="38" s="1"/>
  <c r="AB37" i="38" s="1"/>
  <c r="AX82" i="82"/>
  <c r="S82" i="82" s="1"/>
  <c r="AC82" i="82" s="1"/>
  <c r="AB83" i="82" s="1"/>
  <c r="AX73" i="82"/>
  <c r="S73" i="82" s="1"/>
  <c r="AC73" i="82" s="1"/>
  <c r="AB74" i="82" s="1"/>
  <c r="AX64" i="82"/>
  <c r="S64" i="82" s="1"/>
  <c r="AC64" i="82" s="1"/>
  <c r="AB65" i="82" s="1"/>
  <c r="AX45" i="82"/>
  <c r="S45" i="82" s="1"/>
  <c r="AC45" i="82" s="1"/>
  <c r="AB46" i="82" s="1"/>
  <c r="AX45" i="38"/>
  <c r="S45" i="38" s="1"/>
  <c r="AC45" i="38" s="1"/>
  <c r="AB46" i="38" s="1"/>
  <c r="AX30" i="38"/>
  <c r="S30" i="38" s="1"/>
  <c r="AC30" i="38" s="1"/>
  <c r="AB31" i="38" s="1"/>
  <c r="AX34" i="86"/>
  <c r="S34" i="86" s="1"/>
  <c r="AC34" i="86" s="1"/>
  <c r="AB35" i="86" s="1"/>
  <c r="AX70" i="26"/>
  <c r="S70" i="26" s="1"/>
  <c r="AC70" i="26" s="1"/>
  <c r="AB71" i="26" s="1"/>
  <c r="Z86" i="74"/>
  <c r="AX87" i="38"/>
  <c r="S87" i="38" s="1"/>
  <c r="AC87" i="38" s="1"/>
  <c r="AB88" i="38" s="1"/>
  <c r="AX78" i="38"/>
  <c r="S78" i="38" s="1"/>
  <c r="AC78" i="38" s="1"/>
  <c r="AB79" i="38" s="1"/>
  <c r="AX72" i="38"/>
  <c r="S72" i="38" s="1"/>
  <c r="AC72" i="38" s="1"/>
  <c r="AB73" i="38" s="1"/>
  <c r="AX66" i="38"/>
  <c r="S66" i="38" s="1"/>
  <c r="AC66" i="38" s="1"/>
  <c r="AB67" i="38" s="1"/>
  <c r="AX59" i="38"/>
  <c r="S59" i="38" s="1"/>
  <c r="AC59" i="38" s="1"/>
  <c r="AB60" i="38" s="1"/>
  <c r="AX52" i="38"/>
  <c r="S52" i="38" s="1"/>
  <c r="AC52" i="38" s="1"/>
  <c r="AB53" i="38" s="1"/>
  <c r="AX44" i="38"/>
  <c r="S44" i="38" s="1"/>
  <c r="AC44" i="38" s="1"/>
  <c r="AB45" i="38" s="1"/>
  <c r="AX28" i="38"/>
  <c r="S28" i="38" s="1"/>
  <c r="AC28" i="38" s="1"/>
  <c r="AB29" i="38" s="1"/>
  <c r="AX53" i="82"/>
  <c r="S53" i="82" s="1"/>
  <c r="AC53" i="82" s="1"/>
  <c r="AB54" i="82" s="1"/>
  <c r="AX39" i="82"/>
  <c r="S39" i="82" s="1"/>
  <c r="AC39" i="82" s="1"/>
  <c r="AB40" i="82" s="1"/>
  <c r="AX64" i="26"/>
  <c r="S64" i="26" s="1"/>
  <c r="AC64" i="26" s="1"/>
  <c r="AB65" i="26" s="1"/>
  <c r="AX83" i="38"/>
  <c r="S83" i="38" s="1"/>
  <c r="AC83" i="38" s="1"/>
  <c r="AB84" i="38" s="1"/>
  <c r="AX77" i="38"/>
  <c r="S77" i="38" s="1"/>
  <c r="AC77" i="38" s="1"/>
  <c r="AB78" i="38" s="1"/>
  <c r="AX71" i="38"/>
  <c r="S71" i="38" s="1"/>
  <c r="AC71" i="38" s="1"/>
  <c r="AB72" i="38" s="1"/>
  <c r="AX65" i="38"/>
  <c r="S65" i="38" s="1"/>
  <c r="AC65" i="38" s="1"/>
  <c r="AB66" i="38" s="1"/>
  <c r="AX58" i="38"/>
  <c r="S58" i="38" s="1"/>
  <c r="AC58" i="38" s="1"/>
  <c r="AB59" i="38" s="1"/>
  <c r="AX51" i="38"/>
  <c r="S51" i="38" s="1"/>
  <c r="AC51" i="38" s="1"/>
  <c r="AB52" i="38" s="1"/>
  <c r="AX42" i="38"/>
  <c r="S42" i="38" s="1"/>
  <c r="AC42" i="38" s="1"/>
  <c r="AB43" i="38" s="1"/>
  <c r="AX27" i="38"/>
  <c r="S27" i="38" s="1"/>
  <c r="AC27" i="38" s="1"/>
  <c r="AB28" i="38" s="1"/>
  <c r="AX52" i="82"/>
  <c r="S52" i="82" s="1"/>
  <c r="AC52" i="82" s="1"/>
  <c r="AB53" i="82" s="1"/>
  <c r="AX29" i="82"/>
  <c r="S29" i="82" s="1"/>
  <c r="AC29" i="82" s="1"/>
  <c r="AB30" i="82" s="1"/>
  <c r="Z92" i="77"/>
  <c r="AX40" i="26"/>
  <c r="S40" i="26" s="1"/>
  <c r="AC40" i="26" s="1"/>
  <c r="AB41" i="26" s="1"/>
  <c r="AX20" i="38"/>
  <c r="S20" i="38" s="1"/>
  <c r="AC20" i="38" s="1"/>
  <c r="AB21" i="38" s="1"/>
  <c r="AX14" i="46"/>
  <c r="S14" i="46" s="1"/>
  <c r="AC14" i="46" s="1"/>
  <c r="AB15" i="46" s="1"/>
  <c r="AX35" i="38"/>
  <c r="S35" i="38" s="1"/>
  <c r="AC35" i="38" s="1"/>
  <c r="AB36" i="38" s="1"/>
  <c r="AX13" i="46"/>
  <c r="S13" i="46" s="1"/>
  <c r="AC13" i="46" s="1"/>
  <c r="AB14" i="46" s="1"/>
  <c r="AX22" i="86"/>
  <c r="S22" i="86" s="1"/>
  <c r="AC22" i="86" s="1"/>
  <c r="AB23" i="86" s="1"/>
  <c r="AX58" i="86"/>
  <c r="S58" i="86" s="1"/>
  <c r="AC58" i="86" s="1"/>
  <c r="AB59" i="86" s="1"/>
  <c r="AX16" i="86"/>
  <c r="S16" i="86" s="1"/>
  <c r="AC16" i="86" s="1"/>
  <c r="AB17" i="86" s="1"/>
  <c r="AX82" i="26"/>
  <c r="S82" i="26" s="1"/>
  <c r="AC82" i="26" s="1"/>
  <c r="AB83" i="26" s="1"/>
  <c r="AX34" i="26"/>
  <c r="S34" i="26" s="1"/>
  <c r="AC34" i="26" s="1"/>
  <c r="AB35" i="26" s="1"/>
  <c r="AX21" i="82"/>
  <c r="S21" i="82" s="1"/>
  <c r="AC21" i="82" s="1"/>
  <c r="AB22" i="82" s="1"/>
  <c r="AX9" i="46"/>
  <c r="S9" i="46" s="1"/>
  <c r="AC9" i="46" s="1"/>
  <c r="AB10" i="46" s="1"/>
  <c r="AX76" i="26"/>
  <c r="S76" i="26" s="1"/>
  <c r="AC76" i="26" s="1"/>
  <c r="AB77" i="26" s="1"/>
  <c r="AX28" i="26"/>
  <c r="S28" i="26" s="1"/>
  <c r="AC28" i="26" s="1"/>
  <c r="AB29" i="26" s="1"/>
  <c r="AX5" i="46"/>
  <c r="S5" i="46" s="1"/>
  <c r="AC5" i="46" s="1"/>
  <c r="AB6" i="46" s="1"/>
  <c r="AX22" i="26"/>
  <c r="S22" i="26" s="1"/>
  <c r="AC22" i="26" s="1"/>
  <c r="AB23" i="26" s="1"/>
  <c r="AX16" i="38"/>
  <c r="S16" i="38" s="1"/>
  <c r="AC16" i="38" s="1"/>
  <c r="AB17" i="38" s="1"/>
  <c r="AX4" i="46"/>
  <c r="S4" i="46" s="1"/>
  <c r="AC4" i="46" s="1"/>
  <c r="AB5" i="46" s="1"/>
  <c r="AX70" i="86"/>
  <c r="S70" i="86" s="1"/>
  <c r="AC70" i="86" s="1"/>
  <c r="AB71" i="86" s="1"/>
  <c r="AX28" i="86"/>
  <c r="S28" i="86" s="1"/>
  <c r="AC28" i="86" s="1"/>
  <c r="AB29" i="86" s="1"/>
  <c r="AX58" i="26"/>
  <c r="S58" i="26" s="1"/>
  <c r="AC58" i="26" s="1"/>
  <c r="AB59" i="26" s="1"/>
  <c r="AX15" i="38"/>
  <c r="S15" i="38" s="1"/>
  <c r="AC15" i="38" s="1"/>
  <c r="AB16" i="38" s="1"/>
  <c r="AX27" i="82"/>
  <c r="S27" i="82" s="1"/>
  <c r="AC27" i="82" s="1"/>
  <c r="AB28" i="82" s="1"/>
  <c r="AX11" i="46"/>
  <c r="S11" i="46" s="1"/>
  <c r="AC11" i="46" s="1"/>
  <c r="AB12" i="46" s="1"/>
  <c r="AX23" i="82"/>
  <c r="S23" i="82" s="1"/>
  <c r="AC23" i="82" s="1"/>
  <c r="AB24" i="82" s="1"/>
  <c r="AX10" i="46"/>
  <c r="S10" i="46" s="1"/>
  <c r="AC10" i="46" s="1"/>
  <c r="AB11" i="46" s="1"/>
  <c r="AX39" i="38"/>
  <c r="S39" i="38" s="1"/>
  <c r="AC39" i="38" s="1"/>
  <c r="AB40" i="38" s="1"/>
  <c r="AX32" i="38"/>
  <c r="S32" i="38" s="1"/>
  <c r="AC32" i="38" s="1"/>
  <c r="AB33" i="38" s="1"/>
  <c r="AX21" i="38"/>
  <c r="S21" i="38" s="1"/>
  <c r="AC21" i="38" s="1"/>
  <c r="AB22" i="38" s="1"/>
  <c r="AX9" i="38"/>
  <c r="S9" i="38" s="1"/>
  <c r="AC9" i="38" s="1"/>
  <c r="AB10" i="38" s="1"/>
  <c r="AX11" i="82"/>
  <c r="S11" i="82" s="1"/>
  <c r="AC11" i="82" s="1"/>
  <c r="AB12" i="82" s="1"/>
  <c r="AX8" i="38"/>
  <c r="S8" i="38" s="1"/>
  <c r="AC8" i="38" s="1"/>
  <c r="AB9" i="38" s="1"/>
  <c r="AX9" i="82"/>
  <c r="S9" i="82" s="1"/>
  <c r="AC9" i="82" s="1"/>
  <c r="AB10" i="82" s="1"/>
  <c r="AX4" i="38"/>
  <c r="S4" i="38" s="1"/>
  <c r="AC4" i="38" s="1"/>
  <c r="AB5" i="38" s="1"/>
  <c r="AX5" i="82"/>
  <c r="S5" i="82" s="1"/>
  <c r="AC5" i="82" s="1"/>
  <c r="AB6" i="82" s="1"/>
  <c r="AS91" i="42"/>
  <c r="AX3" i="46"/>
  <c r="S3" i="46" s="1"/>
  <c r="AC3" i="46" s="1"/>
  <c r="Z87" i="45"/>
  <c r="AX82" i="86"/>
  <c r="S82" i="86" s="1"/>
  <c r="AC82" i="86" s="1"/>
  <c r="AB83" i="86" s="1"/>
  <c r="AX46" i="86"/>
  <c r="S46" i="86" s="1"/>
  <c r="AC46" i="86" s="1"/>
  <c r="AB47" i="86" s="1"/>
  <c r="AX10" i="86"/>
  <c r="S10" i="86" s="1"/>
  <c r="AC10" i="86" s="1"/>
  <c r="AB11" i="86" s="1"/>
  <c r="AX87" i="26"/>
  <c r="S87" i="26" s="1"/>
  <c r="AC87" i="26" s="1"/>
  <c r="AB88" i="26" s="1"/>
  <c r="AX52" i="26"/>
  <c r="S52" i="26" s="1"/>
  <c r="AC52" i="26" s="1"/>
  <c r="AB53" i="26" s="1"/>
  <c r="AX16" i="26"/>
  <c r="S16" i="26" s="1"/>
  <c r="AC16" i="26" s="1"/>
  <c r="AB17" i="26" s="1"/>
  <c r="AX60" i="38"/>
  <c r="S60" i="38" s="1"/>
  <c r="AC60" i="38" s="1"/>
  <c r="AB61" i="38" s="1"/>
  <c r="AX54" i="38"/>
  <c r="S54" i="38" s="1"/>
  <c r="AC54" i="38" s="1"/>
  <c r="AB55" i="38" s="1"/>
  <c r="AX48" i="38"/>
  <c r="S48" i="38" s="1"/>
  <c r="AC48" i="38" s="1"/>
  <c r="AB49" i="38" s="1"/>
  <c r="AX41" i="38"/>
  <c r="S41" i="38" s="1"/>
  <c r="AC41" i="38" s="1"/>
  <c r="AB42" i="38" s="1"/>
  <c r="AX34" i="38"/>
  <c r="S34" i="38" s="1"/>
  <c r="AC34" i="38" s="1"/>
  <c r="AB35" i="38" s="1"/>
  <c r="AX26" i="38"/>
  <c r="S26" i="38" s="1"/>
  <c r="AC26" i="38" s="1"/>
  <c r="AB27" i="38" s="1"/>
  <c r="AX14" i="38"/>
  <c r="S14" i="38" s="1"/>
  <c r="AC14" i="38" s="1"/>
  <c r="AB15" i="38" s="1"/>
  <c r="AX3" i="38"/>
  <c r="S3" i="38" s="1"/>
  <c r="AC3" i="38" s="1"/>
  <c r="AX63" i="82"/>
  <c r="S63" i="82" s="1"/>
  <c r="AC63" i="82" s="1"/>
  <c r="AB64" i="82" s="1"/>
  <c r="AX51" i="82"/>
  <c r="S51" i="82" s="1"/>
  <c r="AC51" i="82" s="1"/>
  <c r="AB52" i="82" s="1"/>
  <c r="AX35" i="82"/>
  <c r="S35" i="82" s="1"/>
  <c r="AC35" i="82" s="1"/>
  <c r="AB36" i="82" s="1"/>
  <c r="AX17" i="82"/>
  <c r="S17" i="82" s="1"/>
  <c r="AC17" i="82" s="1"/>
  <c r="AB18" i="82" s="1"/>
  <c r="AX15" i="46"/>
  <c r="S15" i="46" s="1"/>
  <c r="AC15" i="46" s="1"/>
  <c r="AB16" i="46" s="1"/>
  <c r="AX8" i="46"/>
  <c r="S8" i="46" s="1"/>
  <c r="AC8" i="46" s="1"/>
  <c r="AB9" i="46" s="1"/>
  <c r="Z89" i="78"/>
  <c r="AX46" i="26"/>
  <c r="S46" i="26" s="1"/>
  <c r="AC46" i="26" s="1"/>
  <c r="AB47" i="26" s="1"/>
  <c r="AX10" i="26"/>
  <c r="S10" i="26" s="1"/>
  <c r="AC10" i="26" s="1"/>
  <c r="AB11" i="26" s="1"/>
  <c r="AX47" i="38"/>
  <c r="S47" i="38" s="1"/>
  <c r="AC47" i="38" s="1"/>
  <c r="AB48" i="38" s="1"/>
  <c r="AX40" i="38"/>
  <c r="S40" i="38" s="1"/>
  <c r="AC40" i="38" s="1"/>
  <c r="AB41" i="38" s="1"/>
  <c r="AX33" i="38"/>
  <c r="S33" i="38" s="1"/>
  <c r="AC33" i="38" s="1"/>
  <c r="AB34" i="38" s="1"/>
  <c r="AX22" i="38"/>
  <c r="S22" i="38" s="1"/>
  <c r="AC22" i="38" s="1"/>
  <c r="AB23" i="38" s="1"/>
  <c r="AX10" i="38"/>
  <c r="S10" i="38" s="1"/>
  <c r="AC10" i="38" s="1"/>
  <c r="AB11" i="38" s="1"/>
  <c r="AX33" i="82"/>
  <c r="S33" i="82" s="1"/>
  <c r="AC33" i="82" s="1"/>
  <c r="AB34" i="82" s="1"/>
  <c r="AX15" i="82"/>
  <c r="S15" i="82" s="1"/>
  <c r="AC15" i="82" s="1"/>
  <c r="AB16" i="82" s="1"/>
  <c r="AX7" i="46"/>
  <c r="S7" i="46" s="1"/>
  <c r="AC7" i="46" s="1"/>
  <c r="AB8" i="46" s="1"/>
  <c r="AU91" i="42"/>
  <c r="C11" i="42" s="1"/>
  <c r="AF89" i="78"/>
  <c r="AO89" i="78" s="1"/>
  <c r="AO91" i="78" s="1"/>
  <c r="AE89" i="78"/>
  <c r="AX89" i="78"/>
  <c r="S89" i="78" s="1"/>
  <c r="AC89" i="78" s="1"/>
  <c r="AG89" i="78"/>
  <c r="AP89" i="78" s="1"/>
  <c r="AP91" i="78" s="1"/>
  <c r="AK7" i="86"/>
  <c r="AT7" i="86" s="1"/>
  <c r="AK7" i="26"/>
  <c r="AT7" i="26" s="1"/>
  <c r="AK7" i="46"/>
  <c r="AT7" i="46" s="1"/>
  <c r="AG87" i="45"/>
  <c r="AP87" i="45" s="1"/>
  <c r="AF87" i="45"/>
  <c r="AO87" i="45" s="1"/>
  <c r="AE87" i="45"/>
  <c r="W88" i="45"/>
  <c r="AG92" i="77"/>
  <c r="AP92" i="77" s="1"/>
  <c r="AF92" i="77"/>
  <c r="AO92" i="77" s="1"/>
  <c r="AE92" i="77"/>
  <c r="W93" i="77"/>
  <c r="AK7" i="38"/>
  <c r="AT7" i="38" s="1"/>
  <c r="AK8" i="82"/>
  <c r="AT8" i="82" s="1"/>
  <c r="AJ89" i="86"/>
  <c r="AS89" i="86" s="1"/>
  <c r="AK89" i="86"/>
  <c r="AT89" i="86" s="1"/>
  <c r="AK59" i="86"/>
  <c r="AT59" i="86" s="1"/>
  <c r="AK17" i="86"/>
  <c r="AT17" i="86" s="1"/>
  <c r="AK65" i="26"/>
  <c r="AT65" i="26" s="1"/>
  <c r="AX68" i="86"/>
  <c r="S68" i="86" s="1"/>
  <c r="AC68" i="86" s="1"/>
  <c r="AB69" i="86" s="1"/>
  <c r="AX38" i="86"/>
  <c r="S38" i="86" s="1"/>
  <c r="AC38" i="86" s="1"/>
  <c r="AB39" i="86" s="1"/>
  <c r="AX78" i="86"/>
  <c r="S78" i="86" s="1"/>
  <c r="AC78" i="86" s="1"/>
  <c r="AB79" i="86" s="1"/>
  <c r="AX83" i="86"/>
  <c r="S83" i="86" s="1"/>
  <c r="AC83" i="86" s="1"/>
  <c r="AB84" i="86" s="1"/>
  <c r="AX77" i="86"/>
  <c r="S77" i="86" s="1"/>
  <c r="AC77" i="86" s="1"/>
  <c r="AB78" i="86" s="1"/>
  <c r="AX71" i="86"/>
  <c r="S71" i="86" s="1"/>
  <c r="AC71" i="86" s="1"/>
  <c r="AB72" i="86" s="1"/>
  <c r="AX65" i="86"/>
  <c r="S65" i="86" s="1"/>
  <c r="AC65" i="86" s="1"/>
  <c r="AB66" i="86" s="1"/>
  <c r="AX59" i="86"/>
  <c r="S59" i="86" s="1"/>
  <c r="AC59" i="86" s="1"/>
  <c r="AB60" i="86" s="1"/>
  <c r="AX53" i="86"/>
  <c r="S53" i="86" s="1"/>
  <c r="AC53" i="86" s="1"/>
  <c r="AB54" i="86" s="1"/>
  <c r="AX47" i="86"/>
  <c r="S47" i="86" s="1"/>
  <c r="AC47" i="86" s="1"/>
  <c r="AB48" i="86" s="1"/>
  <c r="AX41" i="86"/>
  <c r="S41" i="86" s="1"/>
  <c r="AC41" i="86" s="1"/>
  <c r="AB42" i="86" s="1"/>
  <c r="AX35" i="86"/>
  <c r="S35" i="86" s="1"/>
  <c r="AC35" i="86" s="1"/>
  <c r="AB36" i="86" s="1"/>
  <c r="AX29" i="86"/>
  <c r="S29" i="86" s="1"/>
  <c r="AC29" i="86" s="1"/>
  <c r="AB30" i="86" s="1"/>
  <c r="AX23" i="86"/>
  <c r="S23" i="86" s="1"/>
  <c r="AC23" i="86" s="1"/>
  <c r="AB24" i="86" s="1"/>
  <c r="AX17" i="86"/>
  <c r="S17" i="86" s="1"/>
  <c r="AC17" i="86" s="1"/>
  <c r="AB18" i="86" s="1"/>
  <c r="AX11" i="86"/>
  <c r="S11" i="86" s="1"/>
  <c r="AC11" i="86" s="1"/>
  <c r="AB12" i="86" s="1"/>
  <c r="AX5" i="86"/>
  <c r="S5" i="86" s="1"/>
  <c r="AC5" i="86" s="1"/>
  <c r="AB6" i="86" s="1"/>
  <c r="AJ14" i="30"/>
  <c r="AK14" i="30"/>
  <c r="AT14" i="30" s="1"/>
  <c r="AS32" i="30"/>
  <c r="AL32" i="30"/>
  <c r="AU32" i="30" s="1"/>
  <c r="AS50" i="30"/>
  <c r="AL50" i="30"/>
  <c r="AU50" i="30" s="1"/>
  <c r="AS68" i="30"/>
  <c r="AL68" i="30"/>
  <c r="AU68" i="30" s="1"/>
  <c r="AX83" i="26"/>
  <c r="S83" i="26" s="1"/>
  <c r="AC83" i="26" s="1"/>
  <c r="AB84" i="26" s="1"/>
  <c r="AX77" i="26"/>
  <c r="S77" i="26" s="1"/>
  <c r="AC77" i="26" s="1"/>
  <c r="AB78" i="26" s="1"/>
  <c r="AX71" i="26"/>
  <c r="S71" i="26" s="1"/>
  <c r="AC71" i="26" s="1"/>
  <c r="AB72" i="26" s="1"/>
  <c r="AX65" i="26"/>
  <c r="S65" i="26" s="1"/>
  <c r="AC65" i="26" s="1"/>
  <c r="AB66" i="26" s="1"/>
  <c r="AX59" i="26"/>
  <c r="S59" i="26" s="1"/>
  <c r="AC59" i="26" s="1"/>
  <c r="AB60" i="26" s="1"/>
  <c r="AX53" i="26"/>
  <c r="S53" i="26" s="1"/>
  <c r="AC53" i="26" s="1"/>
  <c r="AB54" i="26" s="1"/>
  <c r="AX47" i="26"/>
  <c r="S47" i="26" s="1"/>
  <c r="AC47" i="26" s="1"/>
  <c r="AB48" i="26" s="1"/>
  <c r="AX41" i="26"/>
  <c r="S41" i="26" s="1"/>
  <c r="AC41" i="26" s="1"/>
  <c r="AB42" i="26" s="1"/>
  <c r="AX35" i="26"/>
  <c r="S35" i="26" s="1"/>
  <c r="AC35" i="26" s="1"/>
  <c r="AB36" i="26" s="1"/>
  <c r="AX29" i="26"/>
  <c r="S29" i="26" s="1"/>
  <c r="AC29" i="26" s="1"/>
  <c r="AB30" i="26" s="1"/>
  <c r="AX23" i="26"/>
  <c r="S23" i="26" s="1"/>
  <c r="AC23" i="26" s="1"/>
  <c r="AB24" i="26" s="1"/>
  <c r="AX17" i="26"/>
  <c r="S17" i="26" s="1"/>
  <c r="AC17" i="26" s="1"/>
  <c r="AB18" i="26" s="1"/>
  <c r="AX11" i="26"/>
  <c r="S11" i="26" s="1"/>
  <c r="AC11" i="26" s="1"/>
  <c r="AB12" i="26" s="1"/>
  <c r="AX5" i="26"/>
  <c r="S5" i="26" s="1"/>
  <c r="AC5" i="26" s="1"/>
  <c r="AB6" i="26" s="1"/>
  <c r="AS81" i="30"/>
  <c r="AL81" i="30"/>
  <c r="AU81" i="30" s="1"/>
  <c r="AS54" i="30"/>
  <c r="AL54" i="30"/>
  <c r="AU54" i="30" s="1"/>
  <c r="AE86" i="74"/>
  <c r="W87" i="74"/>
  <c r="AF86" i="74"/>
  <c r="AO86" i="74" s="1"/>
  <c r="AG86" i="74"/>
  <c r="AP86" i="74" s="1"/>
  <c r="AS24" i="30"/>
  <c r="AL24" i="30"/>
  <c r="AU24" i="30" s="1"/>
  <c r="AJ84" i="38"/>
  <c r="AK84" i="38"/>
  <c r="AT84" i="38" s="1"/>
  <c r="AJ78" i="38"/>
  <c r="AK78" i="38"/>
  <c r="AT78" i="38" s="1"/>
  <c r="AJ72" i="38"/>
  <c r="AK72" i="38"/>
  <c r="AT72" i="38" s="1"/>
  <c r="AJ66" i="38"/>
  <c r="AK66" i="38"/>
  <c r="AT66" i="38" s="1"/>
  <c r="AJ60" i="38"/>
  <c r="AK60" i="38"/>
  <c r="AT60" i="38" s="1"/>
  <c r="AJ54" i="38"/>
  <c r="AK54" i="38"/>
  <c r="AT54" i="38" s="1"/>
  <c r="AJ48" i="38"/>
  <c r="AK48" i="38"/>
  <c r="AT48" i="38" s="1"/>
  <c r="AJ42" i="38"/>
  <c r="AK42" i="38"/>
  <c r="AT42" i="38" s="1"/>
  <c r="AJ36" i="38"/>
  <c r="AK36" i="38"/>
  <c r="AT36" i="38" s="1"/>
  <c r="AX29" i="38"/>
  <c r="S29" i="38" s="1"/>
  <c r="AC29" i="38" s="1"/>
  <c r="AB30" i="38" s="1"/>
  <c r="AX23" i="38"/>
  <c r="S23" i="38" s="1"/>
  <c r="AC23" i="38" s="1"/>
  <c r="AB24" i="38" s="1"/>
  <c r="AX17" i="38"/>
  <c r="S17" i="38" s="1"/>
  <c r="AC17" i="38" s="1"/>
  <c r="AB18" i="38" s="1"/>
  <c r="AX11" i="38"/>
  <c r="S11" i="38" s="1"/>
  <c r="AC11" i="38" s="1"/>
  <c r="AB12" i="38" s="1"/>
  <c r="AX5" i="38"/>
  <c r="S5" i="38" s="1"/>
  <c r="AC5" i="38" s="1"/>
  <c r="AB6" i="38" s="1"/>
  <c r="AS16" i="30"/>
  <c r="AL16" i="30"/>
  <c r="AU16" i="30" s="1"/>
  <c r="AS58" i="30"/>
  <c r="AL58" i="30"/>
  <c r="AU58" i="30" s="1"/>
  <c r="AX85" i="82"/>
  <c r="S85" i="82" s="1"/>
  <c r="AC85" i="82" s="1"/>
  <c r="AB86" i="82" s="1"/>
  <c r="AX78" i="82"/>
  <c r="S78" i="82" s="1"/>
  <c r="AC78" i="82" s="1"/>
  <c r="AB79" i="82" s="1"/>
  <c r="AX72" i="82"/>
  <c r="S72" i="82" s="1"/>
  <c r="AC72" i="82" s="1"/>
  <c r="AB73" i="82" s="1"/>
  <c r="AX66" i="82"/>
  <c r="S66" i="82" s="1"/>
  <c r="AC66" i="82" s="1"/>
  <c r="AB67" i="82" s="1"/>
  <c r="AX60" i="82"/>
  <c r="S60" i="82" s="1"/>
  <c r="AC60" i="82" s="1"/>
  <c r="AB61" i="82" s="1"/>
  <c r="AX54" i="82"/>
  <c r="S54" i="82" s="1"/>
  <c r="AC54" i="82" s="1"/>
  <c r="AB55" i="82" s="1"/>
  <c r="AX48" i="82"/>
  <c r="S48" i="82" s="1"/>
  <c r="AC48" i="82" s="1"/>
  <c r="AB49" i="82" s="1"/>
  <c r="AX42" i="82"/>
  <c r="S42" i="82" s="1"/>
  <c r="AC42" i="82" s="1"/>
  <c r="AB43" i="82" s="1"/>
  <c r="AX36" i="82"/>
  <c r="S36" i="82" s="1"/>
  <c r="AC36" i="82" s="1"/>
  <c r="AB37" i="82" s="1"/>
  <c r="AX30" i="82"/>
  <c r="S30" i="82" s="1"/>
  <c r="AC30" i="82" s="1"/>
  <c r="AB31" i="82" s="1"/>
  <c r="AX24" i="82"/>
  <c r="S24" i="82" s="1"/>
  <c r="AC24" i="82" s="1"/>
  <c r="AB25" i="82" s="1"/>
  <c r="AX18" i="82"/>
  <c r="S18" i="82" s="1"/>
  <c r="AC18" i="82" s="1"/>
  <c r="AB19" i="82" s="1"/>
  <c r="AX12" i="82"/>
  <c r="S12" i="82" s="1"/>
  <c r="AC12" i="82" s="1"/>
  <c r="AB13" i="82" s="1"/>
  <c r="AX6" i="82"/>
  <c r="S6" i="82" s="1"/>
  <c r="AC6" i="82" s="1"/>
  <c r="AB7" i="82" s="1"/>
  <c r="Y89" i="33"/>
  <c r="X89" i="33"/>
  <c r="AS6" i="30"/>
  <c r="AL6" i="30"/>
  <c r="AU6" i="30" s="1"/>
  <c r="AL89" i="30"/>
  <c r="AU89" i="30" s="1"/>
  <c r="AR89" i="30"/>
  <c r="AR91" i="30" s="1"/>
  <c r="X90" i="41"/>
  <c r="Y90" i="41"/>
  <c r="AS78" i="30"/>
  <c r="AL78" i="30"/>
  <c r="AU78" i="30" s="1"/>
  <c r="AK87" i="46"/>
  <c r="AT87" i="46" s="1"/>
  <c r="AJ87" i="46"/>
  <c r="AJ83" i="46"/>
  <c r="AK83" i="46"/>
  <c r="AT83" i="46" s="1"/>
  <c r="AJ77" i="46"/>
  <c r="AK77" i="46"/>
  <c r="AT77" i="46" s="1"/>
  <c r="AJ71" i="46"/>
  <c r="AK71" i="46"/>
  <c r="AT71" i="46" s="1"/>
  <c r="AJ65" i="46"/>
  <c r="AK65" i="46"/>
  <c r="AT65" i="46" s="1"/>
  <c r="AJ59" i="46"/>
  <c r="AK59" i="46"/>
  <c r="AT59" i="46" s="1"/>
  <c r="AJ53" i="46"/>
  <c r="AK53" i="46"/>
  <c r="AT53" i="46" s="1"/>
  <c r="AJ47" i="46"/>
  <c r="AK47" i="46"/>
  <c r="AT47" i="46" s="1"/>
  <c r="AJ41" i="46"/>
  <c r="AK41" i="46"/>
  <c r="AT41" i="46" s="1"/>
  <c r="AJ35" i="46"/>
  <c r="AK35" i="46"/>
  <c r="AT35" i="46" s="1"/>
  <c r="AJ29" i="46"/>
  <c r="AK29" i="46"/>
  <c r="AT29" i="46" s="1"/>
  <c r="AJ23" i="46"/>
  <c r="AK23" i="46"/>
  <c r="AT23" i="46" s="1"/>
  <c r="AJ17" i="46"/>
  <c r="AK17" i="46"/>
  <c r="AT17" i="46" s="1"/>
  <c r="AJ11" i="46"/>
  <c r="AK11" i="46"/>
  <c r="AT11" i="46" s="1"/>
  <c r="AS7" i="30"/>
  <c r="AL7" i="30"/>
  <c r="AU7" i="30" s="1"/>
  <c r="AS25" i="30"/>
  <c r="AL25" i="30"/>
  <c r="AU25" i="30" s="1"/>
  <c r="AS43" i="30"/>
  <c r="AL43" i="30"/>
  <c r="AU43" i="30" s="1"/>
  <c r="AS61" i="30"/>
  <c r="AL61" i="30"/>
  <c r="AU61" i="30" s="1"/>
  <c r="AS79" i="30"/>
  <c r="AL79" i="30"/>
  <c r="AU79" i="30" s="1"/>
  <c r="Y90" i="85"/>
  <c r="X90" i="85"/>
  <c r="Z90" i="85" s="1"/>
  <c r="AS8" i="30"/>
  <c r="AL8" i="30"/>
  <c r="AU8" i="30" s="1"/>
  <c r="AJ77" i="86"/>
  <c r="AK77" i="86"/>
  <c r="AT77" i="86" s="1"/>
  <c r="AJ35" i="86"/>
  <c r="AK35" i="86"/>
  <c r="AT35" i="86" s="1"/>
  <c r="AJ83" i="26"/>
  <c r="AK83" i="26"/>
  <c r="AT83" i="26" s="1"/>
  <c r="AJ53" i="26"/>
  <c r="AK53" i="26"/>
  <c r="AT53" i="26" s="1"/>
  <c r="AJ41" i="26"/>
  <c r="AK41" i="26"/>
  <c r="AT41" i="26" s="1"/>
  <c r="AJ35" i="26"/>
  <c r="AK35" i="26"/>
  <c r="AT35" i="26" s="1"/>
  <c r="AJ29" i="26"/>
  <c r="AK29" i="26"/>
  <c r="AT29" i="26" s="1"/>
  <c r="AJ17" i="26"/>
  <c r="AK17" i="26"/>
  <c r="AT17" i="26" s="1"/>
  <c r="AJ11" i="26"/>
  <c r="AK11" i="26"/>
  <c r="AT11" i="26" s="1"/>
  <c r="AS64" i="30"/>
  <c r="AL64" i="30"/>
  <c r="AU64" i="30" s="1"/>
  <c r="AE84" i="89"/>
  <c r="AG84" i="89"/>
  <c r="AP84" i="89" s="1"/>
  <c r="AF84" i="89"/>
  <c r="AO84" i="89" s="1"/>
  <c r="W85" i="89"/>
  <c r="AG89" i="93"/>
  <c r="AP89" i="93" s="1"/>
  <c r="AF89" i="93"/>
  <c r="AO89" i="93" s="1"/>
  <c r="AE89" i="93"/>
  <c r="W90" i="93"/>
  <c r="AF89" i="38"/>
  <c r="AO89" i="38" s="1"/>
  <c r="AO91" i="38" s="1"/>
  <c r="AE89" i="38"/>
  <c r="AX89" i="38"/>
  <c r="S89" i="38" s="1"/>
  <c r="AC89" i="38" s="1"/>
  <c r="AG89" i="38"/>
  <c r="AP89" i="38" s="1"/>
  <c r="AP91" i="38" s="1"/>
  <c r="AS15" i="30"/>
  <c r="AL15" i="30"/>
  <c r="AU15" i="30" s="1"/>
  <c r="AS33" i="30"/>
  <c r="AL33" i="30"/>
  <c r="AU33" i="30" s="1"/>
  <c r="AS51" i="30"/>
  <c r="AL51" i="30"/>
  <c r="AU51" i="30" s="1"/>
  <c r="AS69" i="30"/>
  <c r="AL69" i="30"/>
  <c r="AU69" i="30" s="1"/>
  <c r="AS52" i="30"/>
  <c r="AL52" i="30"/>
  <c r="AU52" i="30" s="1"/>
  <c r="AJ89" i="38"/>
  <c r="AS89" i="38" s="1"/>
  <c r="AJ83" i="38"/>
  <c r="AK83" i="38"/>
  <c r="AT83" i="38" s="1"/>
  <c r="AJ77" i="38"/>
  <c r="AK77" i="38"/>
  <c r="AT77" i="38" s="1"/>
  <c r="AJ71" i="38"/>
  <c r="AK71" i="38"/>
  <c r="AT71" i="38" s="1"/>
  <c r="AJ65" i="38"/>
  <c r="AK65" i="38"/>
  <c r="AT65" i="38" s="1"/>
  <c r="AJ59" i="38"/>
  <c r="AK59" i="38"/>
  <c r="AT59" i="38" s="1"/>
  <c r="AJ53" i="38"/>
  <c r="AK53" i="38"/>
  <c r="AT53" i="38" s="1"/>
  <c r="AJ47" i="38"/>
  <c r="AK47" i="38"/>
  <c r="AT47" i="38" s="1"/>
  <c r="AJ41" i="38"/>
  <c r="AK41" i="38"/>
  <c r="AT41" i="38" s="1"/>
  <c r="AJ35" i="38"/>
  <c r="AK35" i="38"/>
  <c r="AT35" i="38" s="1"/>
  <c r="AJ29" i="38"/>
  <c r="AK29" i="38"/>
  <c r="AT29" i="38" s="1"/>
  <c r="AJ23" i="38"/>
  <c r="AK23" i="38"/>
  <c r="AT23" i="38" s="1"/>
  <c r="AJ17" i="38"/>
  <c r="AK17" i="38"/>
  <c r="AT17" i="38" s="1"/>
  <c r="AK11" i="38"/>
  <c r="AT11" i="38" s="1"/>
  <c r="AJ11" i="38"/>
  <c r="AK5" i="38"/>
  <c r="AT5" i="38" s="1"/>
  <c r="AJ5" i="38"/>
  <c r="AE89" i="37"/>
  <c r="W90" i="37"/>
  <c r="AF89" i="37"/>
  <c r="AO89" i="37" s="1"/>
  <c r="AG89" i="37"/>
  <c r="AP89" i="37" s="1"/>
  <c r="AS36" i="30"/>
  <c r="AL36" i="30"/>
  <c r="AU36" i="30" s="1"/>
  <c r="AS23" i="30"/>
  <c r="AL23" i="30"/>
  <c r="AU23" i="30" s="1"/>
  <c r="AS41" i="30"/>
  <c r="AL41" i="30"/>
  <c r="AU41" i="30" s="1"/>
  <c r="AS59" i="30"/>
  <c r="AL59" i="30"/>
  <c r="AU59" i="30" s="1"/>
  <c r="AS77" i="30"/>
  <c r="AL77" i="30"/>
  <c r="AU77" i="30" s="1"/>
  <c r="AK84" i="82"/>
  <c r="AT84" i="82" s="1"/>
  <c r="AK78" i="82"/>
  <c r="AT78" i="82" s="1"/>
  <c r="AJ78" i="82"/>
  <c r="AK72" i="82"/>
  <c r="AT72" i="82" s="1"/>
  <c r="AJ72" i="82"/>
  <c r="AK66" i="82"/>
  <c r="AT66" i="82" s="1"/>
  <c r="AJ66" i="82"/>
  <c r="AJ60" i="82"/>
  <c r="AK60" i="82"/>
  <c r="AT60" i="82" s="1"/>
  <c r="AK54" i="82"/>
  <c r="AT54" i="82" s="1"/>
  <c r="AJ54" i="82"/>
  <c r="AK48" i="82"/>
  <c r="AT48" i="82" s="1"/>
  <c r="AJ48" i="82"/>
  <c r="AK42" i="82"/>
  <c r="AT42" i="82" s="1"/>
  <c r="AJ42" i="82"/>
  <c r="AK36" i="82"/>
  <c r="AT36" i="82" s="1"/>
  <c r="AJ36" i="82"/>
  <c r="AJ30" i="82"/>
  <c r="AK30" i="82"/>
  <c r="AT30" i="82" s="1"/>
  <c r="AK24" i="82"/>
  <c r="AT24" i="82" s="1"/>
  <c r="AJ24" i="82"/>
  <c r="AK18" i="82"/>
  <c r="AT18" i="82" s="1"/>
  <c r="AJ18" i="82"/>
  <c r="AJ12" i="82"/>
  <c r="AK12" i="82"/>
  <c r="AT12" i="82" s="1"/>
  <c r="AK6" i="82"/>
  <c r="AT6" i="82" s="1"/>
  <c r="AJ6" i="82"/>
  <c r="AN88" i="33"/>
  <c r="AI88" i="33"/>
  <c r="AR86" i="45"/>
  <c r="X91" i="81"/>
  <c r="Y91" i="81"/>
  <c r="AJ88" i="46"/>
  <c r="AK88" i="46"/>
  <c r="AT88" i="46" s="1"/>
  <c r="AJ82" i="46"/>
  <c r="AK82" i="46"/>
  <c r="AT82" i="46" s="1"/>
  <c r="AJ76" i="46"/>
  <c r="AK76" i="46"/>
  <c r="AT76" i="46" s="1"/>
  <c r="AJ70" i="46"/>
  <c r="AK70" i="46"/>
  <c r="AT70" i="46" s="1"/>
  <c r="AJ64" i="46"/>
  <c r="AK64" i="46"/>
  <c r="AT64" i="46" s="1"/>
  <c r="AJ58" i="46"/>
  <c r="AK58" i="46"/>
  <c r="AT58" i="46" s="1"/>
  <c r="AJ52" i="46"/>
  <c r="AK52" i="46"/>
  <c r="AT52" i="46" s="1"/>
  <c r="AJ46" i="46"/>
  <c r="AK46" i="46"/>
  <c r="AT46" i="46" s="1"/>
  <c r="AJ40" i="46"/>
  <c r="AK40" i="46"/>
  <c r="AT40" i="46" s="1"/>
  <c r="AJ34" i="46"/>
  <c r="AK34" i="46"/>
  <c r="AT34" i="46" s="1"/>
  <c r="AJ28" i="46"/>
  <c r="AK28" i="46"/>
  <c r="AT28" i="46" s="1"/>
  <c r="AJ22" i="46"/>
  <c r="AK22" i="46"/>
  <c r="AT22" i="46" s="1"/>
  <c r="AJ16" i="46"/>
  <c r="AK16" i="46"/>
  <c r="AT16" i="46" s="1"/>
  <c r="AJ10" i="46"/>
  <c r="AK10" i="46"/>
  <c r="AT10" i="46" s="1"/>
  <c r="AK5" i="46"/>
  <c r="AT5" i="46" s="1"/>
  <c r="AJ5" i="46"/>
  <c r="AI89" i="85"/>
  <c r="AN89" i="85"/>
  <c r="AS82" i="30"/>
  <c r="AL82" i="30"/>
  <c r="AU82" i="30" s="1"/>
  <c r="AJ83" i="86"/>
  <c r="AK83" i="86"/>
  <c r="AT83" i="86" s="1"/>
  <c r="AJ53" i="86"/>
  <c r="AK53" i="86"/>
  <c r="AT53" i="86" s="1"/>
  <c r="AJ11" i="86"/>
  <c r="AK11" i="86"/>
  <c r="AT11" i="86" s="1"/>
  <c r="AK88" i="26"/>
  <c r="AT88" i="26" s="1"/>
  <c r="AJ59" i="26"/>
  <c r="AK59" i="26"/>
  <c r="AT59" i="26" s="1"/>
  <c r="AJ47" i="26"/>
  <c r="AK47" i="26"/>
  <c r="AT47" i="26" s="1"/>
  <c r="AJ23" i="26"/>
  <c r="AK23" i="26"/>
  <c r="AT23" i="26" s="1"/>
  <c r="AH89" i="78"/>
  <c r="AQ89" i="78" s="1"/>
  <c r="AQ91" i="78" s="1"/>
  <c r="AZ3" i="78"/>
  <c r="AX5" i="78" s="1"/>
  <c r="S5" i="78" s="1"/>
  <c r="AC5" i="78" s="1"/>
  <c r="AB6" i="78" s="1"/>
  <c r="AX25" i="78"/>
  <c r="S25" i="78" s="1"/>
  <c r="AC25" i="78" s="1"/>
  <c r="AB26" i="78" s="1"/>
  <c r="AX35" i="78"/>
  <c r="S35" i="78" s="1"/>
  <c r="AC35" i="78" s="1"/>
  <c r="AB36" i="78" s="1"/>
  <c r="AX40" i="78"/>
  <c r="S40" i="78" s="1"/>
  <c r="AC40" i="78" s="1"/>
  <c r="AB41" i="78" s="1"/>
  <c r="AX41" i="78"/>
  <c r="S41" i="78" s="1"/>
  <c r="AC41" i="78" s="1"/>
  <c r="AB42" i="78" s="1"/>
  <c r="AX42" i="78"/>
  <c r="S42" i="78" s="1"/>
  <c r="AC42" i="78" s="1"/>
  <c r="AB43" i="78" s="1"/>
  <c r="AX46" i="78"/>
  <c r="S46" i="78" s="1"/>
  <c r="AC46" i="78" s="1"/>
  <c r="AB47" i="78" s="1"/>
  <c r="AX48" i="78"/>
  <c r="S48" i="78" s="1"/>
  <c r="AC48" i="78" s="1"/>
  <c r="AB49" i="78" s="1"/>
  <c r="AX52" i="78"/>
  <c r="S52" i="78" s="1"/>
  <c r="AC52" i="78" s="1"/>
  <c r="AB53" i="78" s="1"/>
  <c r="AX53" i="78"/>
  <c r="S53" i="78" s="1"/>
  <c r="AC53" i="78" s="1"/>
  <c r="AB54" i="78" s="1"/>
  <c r="AX54" i="78"/>
  <c r="S54" i="78" s="1"/>
  <c r="AC54" i="78" s="1"/>
  <c r="AB55" i="78" s="1"/>
  <c r="AX57" i="78"/>
  <c r="S57" i="78" s="1"/>
  <c r="AC57" i="78" s="1"/>
  <c r="AB58" i="78" s="1"/>
  <c r="AX58" i="78"/>
  <c r="S58" i="78" s="1"/>
  <c r="AC58" i="78" s="1"/>
  <c r="AB59" i="78" s="1"/>
  <c r="AX59" i="78"/>
  <c r="S59" i="78" s="1"/>
  <c r="AC59" i="78" s="1"/>
  <c r="AB60" i="78" s="1"/>
  <c r="AX60" i="78"/>
  <c r="S60" i="78" s="1"/>
  <c r="AC60" i="78" s="1"/>
  <c r="AB61" i="78" s="1"/>
  <c r="AX63" i="78"/>
  <c r="S63" i="78" s="1"/>
  <c r="AC63" i="78" s="1"/>
  <c r="AB64" i="78" s="1"/>
  <c r="AX64" i="78"/>
  <c r="S64" i="78" s="1"/>
  <c r="AC64" i="78" s="1"/>
  <c r="AB65" i="78" s="1"/>
  <c r="AX65" i="78"/>
  <c r="S65" i="78" s="1"/>
  <c r="AC65" i="78" s="1"/>
  <c r="AB66" i="78" s="1"/>
  <c r="AX66" i="78"/>
  <c r="S66" i="78" s="1"/>
  <c r="AC66" i="78" s="1"/>
  <c r="AB67" i="78" s="1"/>
  <c r="AX69" i="78"/>
  <c r="S69" i="78" s="1"/>
  <c r="AC69" i="78" s="1"/>
  <c r="AB70" i="78" s="1"/>
  <c r="AX70" i="78"/>
  <c r="S70" i="78" s="1"/>
  <c r="AC70" i="78" s="1"/>
  <c r="AB71" i="78" s="1"/>
  <c r="AX71" i="78"/>
  <c r="S71" i="78" s="1"/>
  <c r="AC71" i="78" s="1"/>
  <c r="AB72" i="78" s="1"/>
  <c r="AX72" i="78"/>
  <c r="S72" i="78" s="1"/>
  <c r="AC72" i="78" s="1"/>
  <c r="AB73" i="78" s="1"/>
  <c r="AX75" i="78"/>
  <c r="S75" i="78" s="1"/>
  <c r="AC75" i="78" s="1"/>
  <c r="AB76" i="78" s="1"/>
  <c r="AX76" i="78"/>
  <c r="S76" i="78" s="1"/>
  <c r="AC76" i="78" s="1"/>
  <c r="AB77" i="78" s="1"/>
  <c r="AX77" i="78"/>
  <c r="S77" i="78" s="1"/>
  <c r="AC77" i="78" s="1"/>
  <c r="AB78" i="78" s="1"/>
  <c r="AX78" i="78"/>
  <c r="S78" i="78" s="1"/>
  <c r="AC78" i="78" s="1"/>
  <c r="AB79" i="78" s="1"/>
  <c r="AX81" i="78"/>
  <c r="S81" i="78" s="1"/>
  <c r="AC81" i="78" s="1"/>
  <c r="AB82" i="78" s="1"/>
  <c r="AX82" i="78"/>
  <c r="S82" i="78" s="1"/>
  <c r="AC82" i="78" s="1"/>
  <c r="AB83" i="78" s="1"/>
  <c r="AX83" i="78"/>
  <c r="S83" i="78" s="1"/>
  <c r="AC83" i="78" s="1"/>
  <c r="AB84" i="78" s="1"/>
  <c r="AX84" i="78"/>
  <c r="S84" i="78" s="1"/>
  <c r="AC84" i="78" s="1"/>
  <c r="AB85" i="78" s="1"/>
  <c r="AX86" i="78"/>
  <c r="S86" i="78" s="1"/>
  <c r="AC86" i="78" s="1"/>
  <c r="AB87" i="78" s="1"/>
  <c r="AX85" i="78"/>
  <c r="S85" i="78" s="1"/>
  <c r="AC85" i="78" s="1"/>
  <c r="AB86" i="78" s="1"/>
  <c r="AX84" i="86"/>
  <c r="S84" i="86" s="1"/>
  <c r="AC84" i="86" s="1"/>
  <c r="AB85" i="86" s="1"/>
  <c r="AX81" i="86"/>
  <c r="S81" i="86" s="1"/>
  <c r="AC81" i="86" s="1"/>
  <c r="AB82" i="86" s="1"/>
  <c r="AX75" i="86"/>
  <c r="S75" i="86" s="1"/>
  <c r="AC75" i="86" s="1"/>
  <c r="AB76" i="86" s="1"/>
  <c r="AX69" i="86"/>
  <c r="S69" i="86" s="1"/>
  <c r="AC69" i="86" s="1"/>
  <c r="AB70" i="86" s="1"/>
  <c r="AX63" i="86"/>
  <c r="S63" i="86" s="1"/>
  <c r="AC63" i="86" s="1"/>
  <c r="AB64" i="86" s="1"/>
  <c r="AX57" i="86"/>
  <c r="S57" i="86" s="1"/>
  <c r="AC57" i="86" s="1"/>
  <c r="AB58" i="86" s="1"/>
  <c r="AX51" i="86"/>
  <c r="S51" i="86" s="1"/>
  <c r="AC51" i="86" s="1"/>
  <c r="AB52" i="86" s="1"/>
  <c r="AX45" i="86"/>
  <c r="S45" i="86" s="1"/>
  <c r="AC45" i="86" s="1"/>
  <c r="AB46" i="86" s="1"/>
  <c r="AX39" i="86"/>
  <c r="S39" i="86" s="1"/>
  <c r="AC39" i="86" s="1"/>
  <c r="AB40" i="86" s="1"/>
  <c r="AX33" i="86"/>
  <c r="S33" i="86" s="1"/>
  <c r="AC33" i="86" s="1"/>
  <c r="AB34" i="86" s="1"/>
  <c r="AX27" i="86"/>
  <c r="S27" i="86" s="1"/>
  <c r="AC27" i="86" s="1"/>
  <c r="AB28" i="86" s="1"/>
  <c r="AX21" i="86"/>
  <c r="S21" i="86" s="1"/>
  <c r="AC21" i="86" s="1"/>
  <c r="AB22" i="86" s="1"/>
  <c r="AX15" i="86"/>
  <c r="S15" i="86" s="1"/>
  <c r="AC15" i="86" s="1"/>
  <c r="AB16" i="86" s="1"/>
  <c r="AX9" i="86"/>
  <c r="S9" i="86" s="1"/>
  <c r="AC9" i="86" s="1"/>
  <c r="AB10" i="86" s="1"/>
  <c r="AX4" i="86"/>
  <c r="S4" i="86" s="1"/>
  <c r="AC4" i="86" s="1"/>
  <c r="AB5" i="86" s="1"/>
  <c r="Y87" i="29"/>
  <c r="X87" i="29"/>
  <c r="AS20" i="30"/>
  <c r="AL20" i="30"/>
  <c r="AU20" i="30" s="1"/>
  <c r="AS38" i="30"/>
  <c r="AL38" i="30"/>
  <c r="AU38" i="30" s="1"/>
  <c r="AS56" i="30"/>
  <c r="AL56" i="30"/>
  <c r="AU56" i="30" s="1"/>
  <c r="AS74" i="30"/>
  <c r="AL74" i="30"/>
  <c r="AU74" i="30" s="1"/>
  <c r="AX86" i="26"/>
  <c r="S86" i="26" s="1"/>
  <c r="AC86" i="26" s="1"/>
  <c r="AB87" i="26" s="1"/>
  <c r="AX81" i="26"/>
  <c r="S81" i="26" s="1"/>
  <c r="AC81" i="26" s="1"/>
  <c r="AB82" i="26" s="1"/>
  <c r="AX75" i="26"/>
  <c r="S75" i="26" s="1"/>
  <c r="AC75" i="26" s="1"/>
  <c r="AB76" i="26" s="1"/>
  <c r="AX69" i="26"/>
  <c r="S69" i="26" s="1"/>
  <c r="AC69" i="26" s="1"/>
  <c r="AB70" i="26" s="1"/>
  <c r="AX63" i="26"/>
  <c r="S63" i="26" s="1"/>
  <c r="AC63" i="26" s="1"/>
  <c r="AB64" i="26" s="1"/>
  <c r="AX57" i="26"/>
  <c r="S57" i="26" s="1"/>
  <c r="AC57" i="26" s="1"/>
  <c r="AB58" i="26" s="1"/>
  <c r="AX51" i="26"/>
  <c r="S51" i="26" s="1"/>
  <c r="AC51" i="26" s="1"/>
  <c r="AB52" i="26" s="1"/>
  <c r="AX45" i="26"/>
  <c r="S45" i="26" s="1"/>
  <c r="AC45" i="26" s="1"/>
  <c r="AB46" i="26" s="1"/>
  <c r="AX39" i="26"/>
  <c r="S39" i="26" s="1"/>
  <c r="AC39" i="26" s="1"/>
  <c r="AB40" i="26" s="1"/>
  <c r="AX33" i="26"/>
  <c r="S33" i="26" s="1"/>
  <c r="AC33" i="26" s="1"/>
  <c r="AB34" i="26" s="1"/>
  <c r="AX27" i="26"/>
  <c r="S27" i="26" s="1"/>
  <c r="AC27" i="26" s="1"/>
  <c r="AB28" i="26" s="1"/>
  <c r="AX21" i="26"/>
  <c r="S21" i="26" s="1"/>
  <c r="AC21" i="26" s="1"/>
  <c r="AB22" i="26" s="1"/>
  <c r="AX15" i="26"/>
  <c r="S15" i="26" s="1"/>
  <c r="AC15" i="26" s="1"/>
  <c r="AB16" i="26" s="1"/>
  <c r="AX9" i="26"/>
  <c r="S9" i="26" s="1"/>
  <c r="AC9" i="26" s="1"/>
  <c r="AB10" i="26" s="1"/>
  <c r="AX4" i="26"/>
  <c r="S4" i="26" s="1"/>
  <c r="AC4" i="26" s="1"/>
  <c r="AB5" i="26" s="1"/>
  <c r="AS10" i="30"/>
  <c r="AL10" i="30"/>
  <c r="AU10" i="30" s="1"/>
  <c r="AS3" i="30"/>
  <c r="AL3" i="30"/>
  <c r="AU3" i="30" s="1"/>
  <c r="AS48" i="30"/>
  <c r="AL48" i="30"/>
  <c r="AU48" i="30" s="1"/>
  <c r="AJ86" i="38"/>
  <c r="AK86" i="38"/>
  <c r="AT86" i="38" s="1"/>
  <c r="AJ82" i="38"/>
  <c r="AK82" i="38"/>
  <c r="AT82" i="38" s="1"/>
  <c r="AJ76" i="38"/>
  <c r="AK76" i="38"/>
  <c r="AT76" i="38" s="1"/>
  <c r="AJ70" i="38"/>
  <c r="AK70" i="38"/>
  <c r="AT70" i="38" s="1"/>
  <c r="AJ64" i="38"/>
  <c r="AK64" i="38"/>
  <c r="AT64" i="38" s="1"/>
  <c r="AJ58" i="38"/>
  <c r="AK58" i="38"/>
  <c r="AT58" i="38" s="1"/>
  <c r="AJ52" i="38"/>
  <c r="AK52" i="38"/>
  <c r="AT52" i="38" s="1"/>
  <c r="AJ46" i="38"/>
  <c r="AK46" i="38"/>
  <c r="AT46" i="38" s="1"/>
  <c r="AJ40" i="38"/>
  <c r="AK40" i="38"/>
  <c r="AT40" i="38" s="1"/>
  <c r="AJ34" i="38"/>
  <c r="AK34" i="38"/>
  <c r="AT34" i="38" s="1"/>
  <c r="AJ28" i="38"/>
  <c r="AK28" i="38"/>
  <c r="AT28" i="38" s="1"/>
  <c r="AJ22" i="38"/>
  <c r="AK22" i="38"/>
  <c r="AT22" i="38" s="1"/>
  <c r="AJ16" i="38"/>
  <c r="AK16" i="38"/>
  <c r="AT16" i="38" s="1"/>
  <c r="AJ10" i="38"/>
  <c r="AK10" i="38"/>
  <c r="AT10" i="38" s="1"/>
  <c r="AS22" i="30"/>
  <c r="AL22" i="30"/>
  <c r="AU22" i="30" s="1"/>
  <c r="AS76" i="30"/>
  <c r="AL76" i="30"/>
  <c r="AU76" i="30" s="1"/>
  <c r="AG89" i="46"/>
  <c r="AP89" i="46" s="1"/>
  <c r="AP91" i="46" s="1"/>
  <c r="AF89" i="46"/>
  <c r="AO89" i="46" s="1"/>
  <c r="AO91" i="46" s="1"/>
  <c r="AE89" i="46"/>
  <c r="AX89" i="46"/>
  <c r="S89" i="46" s="1"/>
  <c r="AC89" i="46" s="1"/>
  <c r="AJ87" i="82"/>
  <c r="AK87" i="82"/>
  <c r="AT87" i="82" s="1"/>
  <c r="AJ83" i="82"/>
  <c r="AK83" i="82"/>
  <c r="AT83" i="82" s="1"/>
  <c r="AJ77" i="82"/>
  <c r="AK77" i="82"/>
  <c r="AT77" i="82" s="1"/>
  <c r="AJ71" i="82"/>
  <c r="AK71" i="82"/>
  <c r="AT71" i="82" s="1"/>
  <c r="AJ65" i="82"/>
  <c r="AK65" i="82"/>
  <c r="AT65" i="82" s="1"/>
  <c r="AJ59" i="82"/>
  <c r="AK59" i="82"/>
  <c r="AT59" i="82" s="1"/>
  <c r="AJ53" i="82"/>
  <c r="AK53" i="82"/>
  <c r="AT53" i="82" s="1"/>
  <c r="AJ47" i="82"/>
  <c r="AK47" i="82"/>
  <c r="AT47" i="82" s="1"/>
  <c r="AX40" i="82"/>
  <c r="S40" i="82" s="1"/>
  <c r="AC40" i="82" s="1"/>
  <c r="AB41" i="82" s="1"/>
  <c r="AX34" i="82"/>
  <c r="S34" i="82" s="1"/>
  <c r="AC34" i="82" s="1"/>
  <c r="AB35" i="82" s="1"/>
  <c r="AX28" i="82"/>
  <c r="S28" i="82" s="1"/>
  <c r="AC28" i="82" s="1"/>
  <c r="AB29" i="82" s="1"/>
  <c r="AX22" i="82"/>
  <c r="S22" i="82" s="1"/>
  <c r="AC22" i="82" s="1"/>
  <c r="AB23" i="82" s="1"/>
  <c r="AX16" i="82"/>
  <c r="S16" i="82" s="1"/>
  <c r="AC16" i="82" s="1"/>
  <c r="AB17" i="82" s="1"/>
  <c r="AX10" i="82"/>
  <c r="S10" i="82" s="1"/>
  <c r="AC10" i="82" s="1"/>
  <c r="AB11" i="82" s="1"/>
  <c r="AX4" i="82"/>
  <c r="S4" i="82" s="1"/>
  <c r="AC4" i="82" s="1"/>
  <c r="AB5" i="82" s="1"/>
  <c r="AS42" i="30"/>
  <c r="AL42" i="30"/>
  <c r="AU42" i="30" s="1"/>
  <c r="AI89" i="41"/>
  <c r="AN89" i="41"/>
  <c r="AJ85" i="46"/>
  <c r="AK85" i="46"/>
  <c r="AT85" i="46" s="1"/>
  <c r="AK81" i="46"/>
  <c r="AT81" i="46" s="1"/>
  <c r="AJ81" i="46"/>
  <c r="AK75" i="46"/>
  <c r="AT75" i="46" s="1"/>
  <c r="AJ75" i="46"/>
  <c r="AK69" i="46"/>
  <c r="AT69" i="46" s="1"/>
  <c r="AJ69" i="46"/>
  <c r="AK63" i="46"/>
  <c r="AT63" i="46" s="1"/>
  <c r="AJ63" i="46"/>
  <c r="AK57" i="46"/>
  <c r="AT57" i="46" s="1"/>
  <c r="AJ57" i="46"/>
  <c r="AK51" i="46"/>
  <c r="AT51" i="46" s="1"/>
  <c r="AJ51" i="46"/>
  <c r="AK45" i="46"/>
  <c r="AT45" i="46" s="1"/>
  <c r="AJ45" i="46"/>
  <c r="AK39" i="46"/>
  <c r="AT39" i="46" s="1"/>
  <c r="AJ39" i="46"/>
  <c r="AK33" i="46"/>
  <c r="AT33" i="46" s="1"/>
  <c r="AJ33" i="46"/>
  <c r="AK27" i="46"/>
  <c r="AT27" i="46" s="1"/>
  <c r="AJ27" i="46"/>
  <c r="AJ21" i="46"/>
  <c r="AK21" i="46"/>
  <c r="AT21" i="46" s="1"/>
  <c r="AK15" i="46"/>
  <c r="AT15" i="46" s="1"/>
  <c r="AJ15" i="46"/>
  <c r="AJ9" i="46"/>
  <c r="AK9" i="46"/>
  <c r="AT9" i="46" s="1"/>
  <c r="AB4" i="46"/>
  <c r="AJ3" i="46"/>
  <c r="AR85" i="74"/>
  <c r="AJ13" i="30"/>
  <c r="AS31" i="30"/>
  <c r="AL31" i="30"/>
  <c r="AU31" i="30" s="1"/>
  <c r="AS49" i="30"/>
  <c r="AL49" i="30"/>
  <c r="AU49" i="30" s="1"/>
  <c r="AS67" i="30"/>
  <c r="AL67" i="30"/>
  <c r="AU67" i="30" s="1"/>
  <c r="AJ71" i="86"/>
  <c r="AK71" i="86"/>
  <c r="AT71" i="86" s="1"/>
  <c r="AJ41" i="86"/>
  <c r="AK41" i="86"/>
  <c r="AT41" i="86" s="1"/>
  <c r="AX80" i="86"/>
  <c r="S80" i="86" s="1"/>
  <c r="AC80" i="86" s="1"/>
  <c r="AB81" i="86" s="1"/>
  <c r="AX50" i="86"/>
  <c r="S50" i="86" s="1"/>
  <c r="AC50" i="86" s="1"/>
  <c r="AB51" i="86" s="1"/>
  <c r="AX26" i="86"/>
  <c r="S26" i="86" s="1"/>
  <c r="AC26" i="86" s="1"/>
  <c r="AB27" i="86" s="1"/>
  <c r="AX20" i="86"/>
  <c r="S20" i="86" s="1"/>
  <c r="AC20" i="86" s="1"/>
  <c r="AB21" i="86" s="1"/>
  <c r="AX8" i="86"/>
  <c r="S8" i="86" s="1"/>
  <c r="AC8" i="86" s="1"/>
  <c r="AB9" i="86" s="1"/>
  <c r="AX3" i="86"/>
  <c r="S3" i="86" s="1"/>
  <c r="AC3" i="86" s="1"/>
  <c r="AF88" i="34"/>
  <c r="AO88" i="34" s="1"/>
  <c r="AE88" i="34"/>
  <c r="W89" i="34"/>
  <c r="AG88" i="34"/>
  <c r="AP88" i="34" s="1"/>
  <c r="AN86" i="29"/>
  <c r="AI86" i="29"/>
  <c r="AX84" i="26"/>
  <c r="S84" i="26" s="1"/>
  <c r="AC84" i="26" s="1"/>
  <c r="AB85" i="26" s="1"/>
  <c r="AX80" i="26"/>
  <c r="S80" i="26" s="1"/>
  <c r="AC80" i="26" s="1"/>
  <c r="AB81" i="26" s="1"/>
  <c r="AX74" i="26"/>
  <c r="S74" i="26" s="1"/>
  <c r="AC74" i="26" s="1"/>
  <c r="AB75" i="26" s="1"/>
  <c r="AX68" i="26"/>
  <c r="S68" i="26" s="1"/>
  <c r="AC68" i="26" s="1"/>
  <c r="AB69" i="26" s="1"/>
  <c r="AX62" i="26"/>
  <c r="S62" i="26" s="1"/>
  <c r="AC62" i="26" s="1"/>
  <c r="AB63" i="26" s="1"/>
  <c r="AX56" i="26"/>
  <c r="S56" i="26" s="1"/>
  <c r="AC56" i="26" s="1"/>
  <c r="AB57" i="26" s="1"/>
  <c r="AX50" i="26"/>
  <c r="S50" i="26" s="1"/>
  <c r="AC50" i="26" s="1"/>
  <c r="AB51" i="26" s="1"/>
  <c r="AX44" i="26"/>
  <c r="S44" i="26" s="1"/>
  <c r="AC44" i="26" s="1"/>
  <c r="AB45" i="26" s="1"/>
  <c r="AX38" i="26"/>
  <c r="S38" i="26" s="1"/>
  <c r="AC38" i="26" s="1"/>
  <c r="AB39" i="26" s="1"/>
  <c r="AX32" i="26"/>
  <c r="S32" i="26" s="1"/>
  <c r="AC32" i="26" s="1"/>
  <c r="AB33" i="26" s="1"/>
  <c r="AX26" i="26"/>
  <c r="S26" i="26" s="1"/>
  <c r="AC26" i="26" s="1"/>
  <c r="AB27" i="26" s="1"/>
  <c r="AX20" i="26"/>
  <c r="S20" i="26" s="1"/>
  <c r="AC20" i="26" s="1"/>
  <c r="AB21" i="26" s="1"/>
  <c r="AX14" i="26"/>
  <c r="S14" i="26" s="1"/>
  <c r="AC14" i="26" s="1"/>
  <c r="AB15" i="26" s="1"/>
  <c r="AX8" i="26"/>
  <c r="S8" i="26" s="1"/>
  <c r="AC8" i="26" s="1"/>
  <c r="AB9" i="26" s="1"/>
  <c r="AX3" i="26"/>
  <c r="S3" i="26" s="1"/>
  <c r="AC3" i="26" s="1"/>
  <c r="AS34" i="30"/>
  <c r="AL34" i="30"/>
  <c r="AU34" i="30" s="1"/>
  <c r="AJ4" i="30"/>
  <c r="AK4" i="30"/>
  <c r="AT4" i="30" s="1"/>
  <c r="AT91" i="30" s="1"/>
  <c r="AS21" i="30"/>
  <c r="AL21" i="30"/>
  <c r="AU21" i="30" s="1"/>
  <c r="AS39" i="30"/>
  <c r="AL39" i="30"/>
  <c r="AU39" i="30" s="1"/>
  <c r="AS57" i="30"/>
  <c r="AL57" i="30"/>
  <c r="AU57" i="30" s="1"/>
  <c r="AS75" i="30"/>
  <c r="AL75" i="30"/>
  <c r="AU75" i="30" s="1"/>
  <c r="AS70" i="30"/>
  <c r="AL70" i="30"/>
  <c r="AU70" i="30" s="1"/>
  <c r="AJ87" i="38"/>
  <c r="AK87" i="38"/>
  <c r="AT87" i="38" s="1"/>
  <c r="AJ81" i="38"/>
  <c r="AK81" i="38"/>
  <c r="AT81" i="38" s="1"/>
  <c r="AJ75" i="38"/>
  <c r="AK75" i="38"/>
  <c r="AT75" i="38" s="1"/>
  <c r="AJ69" i="38"/>
  <c r="AK69" i="38"/>
  <c r="AT69" i="38" s="1"/>
  <c r="AJ63" i="38"/>
  <c r="AK63" i="38"/>
  <c r="AT63" i="38" s="1"/>
  <c r="AJ57" i="38"/>
  <c r="AK57" i="38"/>
  <c r="AT57" i="38" s="1"/>
  <c r="AJ51" i="38"/>
  <c r="AK51" i="38"/>
  <c r="AT51" i="38" s="1"/>
  <c r="AJ45" i="38"/>
  <c r="AK45" i="38"/>
  <c r="AT45" i="38" s="1"/>
  <c r="AJ39" i="38"/>
  <c r="AK39" i="38"/>
  <c r="AT39" i="38" s="1"/>
  <c r="AJ33" i="38"/>
  <c r="AK33" i="38"/>
  <c r="AT33" i="38" s="1"/>
  <c r="AJ27" i="38"/>
  <c r="AK27" i="38"/>
  <c r="AT27" i="38" s="1"/>
  <c r="AJ21" i="38"/>
  <c r="AK21" i="38"/>
  <c r="AT21" i="38" s="1"/>
  <c r="AJ15" i="38"/>
  <c r="AK15" i="38"/>
  <c r="AT15" i="38" s="1"/>
  <c r="AJ9" i="38"/>
  <c r="AK9" i="38"/>
  <c r="AT9" i="38" s="1"/>
  <c r="AJ3" i="38"/>
  <c r="AB4" i="38"/>
  <c r="AS66" i="30"/>
  <c r="AL66" i="30"/>
  <c r="AU66" i="30" s="1"/>
  <c r="AS11" i="30"/>
  <c r="AL11" i="30"/>
  <c r="AU11" i="30" s="1"/>
  <c r="AS29" i="30"/>
  <c r="AL29" i="30"/>
  <c r="AU29" i="30" s="1"/>
  <c r="AS47" i="30"/>
  <c r="AL47" i="30"/>
  <c r="AU47" i="30" s="1"/>
  <c r="AS65" i="30"/>
  <c r="AL65" i="30"/>
  <c r="AU65" i="30" s="1"/>
  <c r="AS83" i="30"/>
  <c r="AL83" i="30"/>
  <c r="AU83" i="30" s="1"/>
  <c r="AJ89" i="82"/>
  <c r="AS89" i="82" s="1"/>
  <c r="AK89" i="82"/>
  <c r="AT89" i="82" s="1"/>
  <c r="AJ82" i="82"/>
  <c r="AK82" i="82"/>
  <c r="AT82" i="82" s="1"/>
  <c r="AK76" i="82"/>
  <c r="AT76" i="82" s="1"/>
  <c r="AJ76" i="82"/>
  <c r="AJ70" i="82"/>
  <c r="AK70" i="82"/>
  <c r="AT70" i="82" s="1"/>
  <c r="AJ64" i="82"/>
  <c r="AK64" i="82"/>
  <c r="AT64" i="82" s="1"/>
  <c r="AK58" i="82"/>
  <c r="AT58" i="82" s="1"/>
  <c r="AJ58" i="82"/>
  <c r="AJ52" i="82"/>
  <c r="AK52" i="82"/>
  <c r="AT52" i="82" s="1"/>
  <c r="AJ46" i="82"/>
  <c r="AK46" i="82"/>
  <c r="AT46" i="82" s="1"/>
  <c r="AK40" i="82"/>
  <c r="AT40" i="82" s="1"/>
  <c r="AK34" i="82"/>
  <c r="AT34" i="82" s="1"/>
  <c r="AJ28" i="82"/>
  <c r="AK28" i="82"/>
  <c r="AT28" i="82" s="1"/>
  <c r="AK22" i="82"/>
  <c r="AT22" i="82" s="1"/>
  <c r="AJ22" i="82"/>
  <c r="AK16" i="82"/>
  <c r="AT16" i="82" s="1"/>
  <c r="AJ10" i="82"/>
  <c r="AK10" i="82"/>
  <c r="AT10" i="82" s="1"/>
  <c r="AI90" i="81"/>
  <c r="AN90" i="81"/>
  <c r="AI89" i="86"/>
  <c r="AN89" i="86"/>
  <c r="AN91" i="86" s="1"/>
  <c r="AJ86" i="46"/>
  <c r="AK86" i="46"/>
  <c r="AT86" i="46" s="1"/>
  <c r="AJ80" i="46"/>
  <c r="AK80" i="46"/>
  <c r="AT80" i="46" s="1"/>
  <c r="AJ74" i="46"/>
  <c r="AK74" i="46"/>
  <c r="AT74" i="46" s="1"/>
  <c r="AJ68" i="46"/>
  <c r="AK68" i="46"/>
  <c r="AT68" i="46" s="1"/>
  <c r="AJ62" i="46"/>
  <c r="AK62" i="46"/>
  <c r="AT62" i="46" s="1"/>
  <c r="AJ56" i="46"/>
  <c r="AK56" i="46"/>
  <c r="AT56" i="46" s="1"/>
  <c r="AJ50" i="46"/>
  <c r="AK50" i="46"/>
  <c r="AT50" i="46" s="1"/>
  <c r="AJ44" i="46"/>
  <c r="AK44" i="46"/>
  <c r="AT44" i="46" s="1"/>
  <c r="AJ38" i="46"/>
  <c r="AK38" i="46"/>
  <c r="AT38" i="46" s="1"/>
  <c r="AJ32" i="46"/>
  <c r="AK32" i="46"/>
  <c r="AT32" i="46" s="1"/>
  <c r="AJ26" i="46"/>
  <c r="AK26" i="46"/>
  <c r="AT26" i="46" s="1"/>
  <c r="AJ20" i="46"/>
  <c r="AK20" i="46"/>
  <c r="AT20" i="46" s="1"/>
  <c r="AJ14" i="46"/>
  <c r="AK14" i="46"/>
  <c r="AT14" i="46" s="1"/>
  <c r="AJ8" i="46"/>
  <c r="AK8" i="46"/>
  <c r="AT8" i="46" s="1"/>
  <c r="AS86" i="30"/>
  <c r="AL86" i="30"/>
  <c r="AU86" i="30" s="1"/>
  <c r="AS12" i="30"/>
  <c r="AL12" i="30"/>
  <c r="AU12" i="30" s="1"/>
  <c r="AJ65" i="86"/>
  <c r="AK65" i="86"/>
  <c r="AT65" i="86" s="1"/>
  <c r="AJ29" i="86"/>
  <c r="AK29" i="86"/>
  <c r="AT29" i="86" s="1"/>
  <c r="AJ71" i="26"/>
  <c r="AK71" i="26"/>
  <c r="AT71" i="26" s="1"/>
  <c r="AX86" i="86"/>
  <c r="S86" i="86" s="1"/>
  <c r="AC86" i="86" s="1"/>
  <c r="AB87" i="86" s="1"/>
  <c r="AX74" i="86"/>
  <c r="S74" i="86" s="1"/>
  <c r="AC74" i="86" s="1"/>
  <c r="AB75" i="86" s="1"/>
  <c r="AX56" i="86"/>
  <c r="S56" i="86" s="1"/>
  <c r="AC56" i="86" s="1"/>
  <c r="AB57" i="86" s="1"/>
  <c r="AX32" i="86"/>
  <c r="S32" i="86" s="1"/>
  <c r="AC32" i="86" s="1"/>
  <c r="AB33" i="86" s="1"/>
  <c r="AX14" i="86"/>
  <c r="S14" i="86" s="1"/>
  <c r="AC14" i="86" s="1"/>
  <c r="AB15" i="86" s="1"/>
  <c r="AH87" i="45"/>
  <c r="AQ87" i="45" s="1"/>
  <c r="AX87" i="86"/>
  <c r="S87" i="86" s="1"/>
  <c r="AC87" i="86" s="1"/>
  <c r="AB88" i="86" s="1"/>
  <c r="AX79" i="86"/>
  <c r="S79" i="86" s="1"/>
  <c r="AC79" i="86" s="1"/>
  <c r="AB80" i="86" s="1"/>
  <c r="AX73" i="86"/>
  <c r="S73" i="86" s="1"/>
  <c r="AC73" i="86" s="1"/>
  <c r="AB74" i="86" s="1"/>
  <c r="AX67" i="86"/>
  <c r="S67" i="86" s="1"/>
  <c r="AC67" i="86" s="1"/>
  <c r="AB68" i="86" s="1"/>
  <c r="AX61" i="86"/>
  <c r="S61" i="86" s="1"/>
  <c r="AC61" i="86" s="1"/>
  <c r="AB62" i="86" s="1"/>
  <c r="AX55" i="86"/>
  <c r="S55" i="86" s="1"/>
  <c r="AC55" i="86" s="1"/>
  <c r="AB56" i="86" s="1"/>
  <c r="AX49" i="86"/>
  <c r="S49" i="86" s="1"/>
  <c r="AC49" i="86" s="1"/>
  <c r="AB50" i="86" s="1"/>
  <c r="AX43" i="86"/>
  <c r="S43" i="86" s="1"/>
  <c r="AC43" i="86" s="1"/>
  <c r="AB44" i="86" s="1"/>
  <c r="AX37" i="86"/>
  <c r="S37" i="86" s="1"/>
  <c r="AC37" i="86" s="1"/>
  <c r="AB38" i="86" s="1"/>
  <c r="AX31" i="86"/>
  <c r="S31" i="86" s="1"/>
  <c r="AC31" i="86" s="1"/>
  <c r="AB32" i="86" s="1"/>
  <c r="AX25" i="86"/>
  <c r="S25" i="86" s="1"/>
  <c r="AC25" i="86" s="1"/>
  <c r="AB26" i="86" s="1"/>
  <c r="AX19" i="86"/>
  <c r="S19" i="86" s="1"/>
  <c r="AC19" i="86" s="1"/>
  <c r="AB20" i="86" s="1"/>
  <c r="AX13" i="86"/>
  <c r="S13" i="86" s="1"/>
  <c r="AC13" i="86" s="1"/>
  <c r="AB14" i="86" s="1"/>
  <c r="AX7" i="86"/>
  <c r="S7" i="86" s="1"/>
  <c r="AC7" i="86" s="1"/>
  <c r="AB8" i="86" s="1"/>
  <c r="AG90" i="73"/>
  <c r="AP90" i="73" s="1"/>
  <c r="AF90" i="73"/>
  <c r="AO90" i="73" s="1"/>
  <c r="AE90" i="73"/>
  <c r="W91" i="73"/>
  <c r="AS26" i="30"/>
  <c r="AL26" i="30"/>
  <c r="AU26" i="30" s="1"/>
  <c r="AS44" i="30"/>
  <c r="AL44" i="30"/>
  <c r="AU44" i="30" s="1"/>
  <c r="AS62" i="30"/>
  <c r="AL62" i="30"/>
  <c r="AU62" i="30" s="1"/>
  <c r="AS80" i="30"/>
  <c r="AL80" i="30"/>
  <c r="AU80" i="30" s="1"/>
  <c r="AX85" i="26"/>
  <c r="S85" i="26" s="1"/>
  <c r="AC85" i="26" s="1"/>
  <c r="AB86" i="26" s="1"/>
  <c r="AX79" i="26"/>
  <c r="S79" i="26" s="1"/>
  <c r="AC79" i="26" s="1"/>
  <c r="AB80" i="26" s="1"/>
  <c r="AX73" i="26"/>
  <c r="S73" i="26" s="1"/>
  <c r="AC73" i="26" s="1"/>
  <c r="AB74" i="26" s="1"/>
  <c r="AX67" i="26"/>
  <c r="S67" i="26" s="1"/>
  <c r="AC67" i="26" s="1"/>
  <c r="AB68" i="26" s="1"/>
  <c r="AX61" i="26"/>
  <c r="S61" i="26" s="1"/>
  <c r="AC61" i="26" s="1"/>
  <c r="AB62" i="26" s="1"/>
  <c r="AX55" i="26"/>
  <c r="S55" i="26" s="1"/>
  <c r="AC55" i="26" s="1"/>
  <c r="AB56" i="26" s="1"/>
  <c r="AX49" i="26"/>
  <c r="S49" i="26" s="1"/>
  <c r="AC49" i="26" s="1"/>
  <c r="AB50" i="26" s="1"/>
  <c r="AX43" i="26"/>
  <c r="S43" i="26" s="1"/>
  <c r="AC43" i="26" s="1"/>
  <c r="AB44" i="26" s="1"/>
  <c r="AX37" i="26"/>
  <c r="S37" i="26" s="1"/>
  <c r="AC37" i="26" s="1"/>
  <c r="AB38" i="26" s="1"/>
  <c r="AX31" i="26"/>
  <c r="S31" i="26" s="1"/>
  <c r="AC31" i="26" s="1"/>
  <c r="AB32" i="26" s="1"/>
  <c r="AX25" i="26"/>
  <c r="S25" i="26" s="1"/>
  <c r="AC25" i="26" s="1"/>
  <c r="AB26" i="26" s="1"/>
  <c r="AX19" i="26"/>
  <c r="S19" i="26" s="1"/>
  <c r="AC19" i="26" s="1"/>
  <c r="AB20" i="26" s="1"/>
  <c r="AX13" i="26"/>
  <c r="S13" i="26" s="1"/>
  <c r="AC13" i="26" s="1"/>
  <c r="AB14" i="26" s="1"/>
  <c r="AX7" i="26"/>
  <c r="S7" i="26" s="1"/>
  <c r="AC7" i="26" s="1"/>
  <c r="AB8" i="26" s="1"/>
  <c r="AS18" i="30"/>
  <c r="AL18" i="30"/>
  <c r="AU18" i="30" s="1"/>
  <c r="AH86" i="74"/>
  <c r="AQ86" i="74" s="1"/>
  <c r="AS9" i="30"/>
  <c r="AL9" i="30"/>
  <c r="AU9" i="30" s="1"/>
  <c r="AS84" i="30"/>
  <c r="AL84" i="30"/>
  <c r="AU84" i="30" s="1"/>
  <c r="AJ85" i="38"/>
  <c r="AK85" i="38"/>
  <c r="AT85" i="38" s="1"/>
  <c r="AJ80" i="38"/>
  <c r="AK80" i="38"/>
  <c r="AT80" i="38" s="1"/>
  <c r="AJ74" i="38"/>
  <c r="AK74" i="38"/>
  <c r="AT74" i="38" s="1"/>
  <c r="AJ68" i="38"/>
  <c r="AK68" i="38"/>
  <c r="AT68" i="38" s="1"/>
  <c r="AJ62" i="38"/>
  <c r="AK62" i="38"/>
  <c r="AT62" i="38" s="1"/>
  <c r="AJ56" i="38"/>
  <c r="AK56" i="38"/>
  <c r="AT56" i="38" s="1"/>
  <c r="AJ50" i="38"/>
  <c r="AK50" i="38"/>
  <c r="AT50" i="38" s="1"/>
  <c r="AX43" i="38"/>
  <c r="S43" i="38" s="1"/>
  <c r="AC43" i="38" s="1"/>
  <c r="AB44" i="38" s="1"/>
  <c r="AX37" i="38"/>
  <c r="S37" i="38" s="1"/>
  <c r="AC37" i="38" s="1"/>
  <c r="AB38" i="38" s="1"/>
  <c r="AX31" i="38"/>
  <c r="S31" i="38" s="1"/>
  <c r="AC31" i="38" s="1"/>
  <c r="AB32" i="38" s="1"/>
  <c r="AX25" i="38"/>
  <c r="S25" i="38" s="1"/>
  <c r="AC25" i="38" s="1"/>
  <c r="AB26" i="38" s="1"/>
  <c r="AX19" i="38"/>
  <c r="S19" i="38" s="1"/>
  <c r="AC19" i="38" s="1"/>
  <c r="AB20" i="38" s="1"/>
  <c r="AX13" i="38"/>
  <c r="S13" i="38" s="1"/>
  <c r="AC13" i="38" s="1"/>
  <c r="AB14" i="38" s="1"/>
  <c r="AX7" i="38"/>
  <c r="S7" i="38" s="1"/>
  <c r="AC7" i="38" s="1"/>
  <c r="AB8" i="38" s="1"/>
  <c r="AS40" i="30"/>
  <c r="AL40" i="30"/>
  <c r="AU40" i="30" s="1"/>
  <c r="AS85" i="30"/>
  <c r="AL85" i="30"/>
  <c r="AU85" i="30" s="1"/>
  <c r="AS88" i="30"/>
  <c r="AL88" i="30"/>
  <c r="AU88" i="30" s="1"/>
  <c r="AX84" i="82"/>
  <c r="S84" i="82" s="1"/>
  <c r="AC84" i="82" s="1"/>
  <c r="AB85" i="82" s="1"/>
  <c r="AX80" i="82"/>
  <c r="S80" i="82" s="1"/>
  <c r="AC80" i="82" s="1"/>
  <c r="AB81" i="82" s="1"/>
  <c r="AX74" i="82"/>
  <c r="S74" i="82" s="1"/>
  <c r="AC74" i="82" s="1"/>
  <c r="AB75" i="82" s="1"/>
  <c r="AX68" i="82"/>
  <c r="S68" i="82" s="1"/>
  <c r="AC68" i="82" s="1"/>
  <c r="AB69" i="82" s="1"/>
  <c r="AX62" i="82"/>
  <c r="S62" i="82" s="1"/>
  <c r="AC62" i="82" s="1"/>
  <c r="AB63" i="82" s="1"/>
  <c r="AX56" i="82"/>
  <c r="S56" i="82" s="1"/>
  <c r="AC56" i="82" s="1"/>
  <c r="AB57" i="82" s="1"/>
  <c r="AX50" i="82"/>
  <c r="S50" i="82" s="1"/>
  <c r="AC50" i="82" s="1"/>
  <c r="AB51" i="82" s="1"/>
  <c r="AX44" i="82"/>
  <c r="S44" i="82" s="1"/>
  <c r="AC44" i="82" s="1"/>
  <c r="AB45" i="82" s="1"/>
  <c r="AX38" i="82"/>
  <c r="S38" i="82" s="1"/>
  <c r="AC38" i="82" s="1"/>
  <c r="AB39" i="82" s="1"/>
  <c r="AX32" i="82"/>
  <c r="S32" i="82" s="1"/>
  <c r="AC32" i="82" s="1"/>
  <c r="AB33" i="82" s="1"/>
  <c r="AX26" i="82"/>
  <c r="S26" i="82" s="1"/>
  <c r="AC26" i="82" s="1"/>
  <c r="AB27" i="82" s="1"/>
  <c r="AX20" i="82"/>
  <c r="S20" i="82" s="1"/>
  <c r="AC20" i="82" s="1"/>
  <c r="AB21" i="82" s="1"/>
  <c r="AX14" i="82"/>
  <c r="S14" i="82" s="1"/>
  <c r="AC14" i="82" s="1"/>
  <c r="AB15" i="82" s="1"/>
  <c r="AX8" i="82"/>
  <c r="S8" i="82" s="1"/>
  <c r="AC8" i="82" s="1"/>
  <c r="AB9" i="82" s="1"/>
  <c r="AX3" i="82"/>
  <c r="S3" i="82" s="1"/>
  <c r="AC3" i="82" s="1"/>
  <c r="AS72" i="30"/>
  <c r="AL72" i="30"/>
  <c r="AU72" i="30" s="1"/>
  <c r="AR91" i="77"/>
  <c r="AS30" i="30"/>
  <c r="AL30" i="30"/>
  <c r="AU30" i="30" s="1"/>
  <c r="AH92" i="77"/>
  <c r="AQ92" i="77" s="1"/>
  <c r="AJ89" i="46"/>
  <c r="AS89" i="46" s="1"/>
  <c r="AK89" i="46"/>
  <c r="AT89" i="46" s="1"/>
  <c r="AJ79" i="46"/>
  <c r="AK79" i="46"/>
  <c r="AT79" i="46" s="1"/>
  <c r="AJ73" i="46"/>
  <c r="AK73" i="46"/>
  <c r="AT73" i="46" s="1"/>
  <c r="AJ67" i="46"/>
  <c r="AK67" i="46"/>
  <c r="AT67" i="46" s="1"/>
  <c r="AJ61" i="46"/>
  <c r="AK61" i="46"/>
  <c r="AT61" i="46" s="1"/>
  <c r="AJ55" i="46"/>
  <c r="AK55" i="46"/>
  <c r="AT55" i="46" s="1"/>
  <c r="AJ49" i="46"/>
  <c r="AK49" i="46"/>
  <c r="AT49" i="46" s="1"/>
  <c r="AJ43" i="46"/>
  <c r="AK43" i="46"/>
  <c r="AT43" i="46" s="1"/>
  <c r="AJ37" i="46"/>
  <c r="AK37" i="46"/>
  <c r="AT37" i="46" s="1"/>
  <c r="AJ31" i="46"/>
  <c r="AK31" i="46"/>
  <c r="AT31" i="46" s="1"/>
  <c r="AJ25" i="46"/>
  <c r="AK25" i="46"/>
  <c r="AT25" i="46" s="1"/>
  <c r="AJ19" i="46"/>
  <c r="AK19" i="46"/>
  <c r="AT19" i="46" s="1"/>
  <c r="AX12" i="46"/>
  <c r="S12" i="46" s="1"/>
  <c r="AC12" i="46" s="1"/>
  <c r="AB13" i="46" s="1"/>
  <c r="AS19" i="30"/>
  <c r="AL19" i="30"/>
  <c r="AU19" i="30" s="1"/>
  <c r="AS37" i="30"/>
  <c r="AL37" i="30"/>
  <c r="AU37" i="30" s="1"/>
  <c r="AS55" i="30"/>
  <c r="AL55" i="30"/>
  <c r="AU55" i="30" s="1"/>
  <c r="AS73" i="30"/>
  <c r="AL73" i="30"/>
  <c r="AU73" i="30" s="1"/>
  <c r="AN89" i="26"/>
  <c r="AN91" i="26" s="1"/>
  <c r="AI89" i="26"/>
  <c r="X90" i="25"/>
  <c r="Y90" i="25"/>
  <c r="AJ47" i="86"/>
  <c r="AK47" i="86"/>
  <c r="AT47" i="86" s="1"/>
  <c r="AJ23" i="86"/>
  <c r="AK23" i="86"/>
  <c r="AT23" i="86" s="1"/>
  <c r="AJ77" i="26"/>
  <c r="AK77" i="26"/>
  <c r="AT77" i="26" s="1"/>
  <c r="AX62" i="86"/>
  <c r="S62" i="86" s="1"/>
  <c r="AC62" i="86" s="1"/>
  <c r="AB63" i="86" s="1"/>
  <c r="AX44" i="86"/>
  <c r="S44" i="86" s="1"/>
  <c r="AC44" i="86" s="1"/>
  <c r="AB45" i="86" s="1"/>
  <c r="AX85" i="86"/>
  <c r="S85" i="86" s="1"/>
  <c r="AC85" i="86" s="1"/>
  <c r="AB86" i="86" s="1"/>
  <c r="AX72" i="86"/>
  <c r="S72" i="86" s="1"/>
  <c r="AC72" i="86" s="1"/>
  <c r="AB73" i="86" s="1"/>
  <c r="AX66" i="86"/>
  <c r="S66" i="86" s="1"/>
  <c r="AC66" i="86" s="1"/>
  <c r="AB67" i="86" s="1"/>
  <c r="AX60" i="86"/>
  <c r="S60" i="86" s="1"/>
  <c r="AC60" i="86" s="1"/>
  <c r="AB61" i="86" s="1"/>
  <c r="AX54" i="86"/>
  <c r="S54" i="86" s="1"/>
  <c r="AC54" i="86" s="1"/>
  <c r="AB55" i="86" s="1"/>
  <c r="AX48" i="86"/>
  <c r="S48" i="86" s="1"/>
  <c r="AC48" i="86" s="1"/>
  <c r="AB49" i="86" s="1"/>
  <c r="AX42" i="86"/>
  <c r="S42" i="86" s="1"/>
  <c r="AC42" i="86" s="1"/>
  <c r="AB43" i="86" s="1"/>
  <c r="AX36" i="86"/>
  <c r="S36" i="86" s="1"/>
  <c r="AC36" i="86" s="1"/>
  <c r="AB37" i="86" s="1"/>
  <c r="AX30" i="86"/>
  <c r="S30" i="86" s="1"/>
  <c r="AC30" i="86" s="1"/>
  <c r="AB31" i="86" s="1"/>
  <c r="AX24" i="86"/>
  <c r="S24" i="86" s="1"/>
  <c r="AC24" i="86" s="1"/>
  <c r="AB25" i="86" s="1"/>
  <c r="AX18" i="86"/>
  <c r="S18" i="86" s="1"/>
  <c r="AC18" i="86" s="1"/>
  <c r="AB19" i="86" s="1"/>
  <c r="AX12" i="86"/>
  <c r="S12" i="86" s="1"/>
  <c r="AC12" i="86" s="1"/>
  <c r="AB13" i="86" s="1"/>
  <c r="AX88" i="26"/>
  <c r="S88" i="26" s="1"/>
  <c r="AC88" i="26" s="1"/>
  <c r="AB89" i="26" s="1"/>
  <c r="AX78" i="26"/>
  <c r="S78" i="26" s="1"/>
  <c r="AC78" i="26" s="1"/>
  <c r="AB79" i="26" s="1"/>
  <c r="AX72" i="26"/>
  <c r="S72" i="26" s="1"/>
  <c r="AC72" i="26" s="1"/>
  <c r="AB73" i="26" s="1"/>
  <c r="AX66" i="26"/>
  <c r="S66" i="26" s="1"/>
  <c r="AC66" i="26" s="1"/>
  <c r="AB67" i="26" s="1"/>
  <c r="AX60" i="26"/>
  <c r="S60" i="26" s="1"/>
  <c r="AC60" i="26" s="1"/>
  <c r="AB61" i="26" s="1"/>
  <c r="AX54" i="26"/>
  <c r="S54" i="26" s="1"/>
  <c r="AC54" i="26" s="1"/>
  <c r="AB55" i="26" s="1"/>
  <c r="AX48" i="26"/>
  <c r="S48" i="26" s="1"/>
  <c r="AC48" i="26" s="1"/>
  <c r="AB49" i="26" s="1"/>
  <c r="AX42" i="26"/>
  <c r="S42" i="26" s="1"/>
  <c r="AC42" i="26" s="1"/>
  <c r="AB43" i="26" s="1"/>
  <c r="AX36" i="26"/>
  <c r="S36" i="26" s="1"/>
  <c r="AC36" i="26" s="1"/>
  <c r="AB37" i="26" s="1"/>
  <c r="AX30" i="26"/>
  <c r="S30" i="26" s="1"/>
  <c r="AC30" i="26" s="1"/>
  <c r="AB31" i="26" s="1"/>
  <c r="AX24" i="26"/>
  <c r="S24" i="26" s="1"/>
  <c r="AC24" i="26" s="1"/>
  <c r="AB25" i="26" s="1"/>
  <c r="AX18" i="26"/>
  <c r="S18" i="26" s="1"/>
  <c r="AC18" i="26" s="1"/>
  <c r="AB19" i="26" s="1"/>
  <c r="AX12" i="26"/>
  <c r="S12" i="26" s="1"/>
  <c r="AC12" i="26" s="1"/>
  <c r="AB13" i="26" s="1"/>
  <c r="AS46" i="30"/>
  <c r="AL46" i="30"/>
  <c r="AU46" i="30" s="1"/>
  <c r="AS27" i="30"/>
  <c r="AL27" i="30"/>
  <c r="AU27" i="30" s="1"/>
  <c r="AS45" i="30"/>
  <c r="AL45" i="30"/>
  <c r="AU45" i="30" s="1"/>
  <c r="AS63" i="30"/>
  <c r="AL63" i="30"/>
  <c r="AU63" i="30" s="1"/>
  <c r="AS87" i="30"/>
  <c r="AL87" i="30"/>
  <c r="AU87" i="30" s="1"/>
  <c r="AS28" i="30"/>
  <c r="AL28" i="30"/>
  <c r="AU28" i="30" s="1"/>
  <c r="AG88" i="90"/>
  <c r="AP88" i="90" s="1"/>
  <c r="AF88" i="90"/>
  <c r="AO88" i="90" s="1"/>
  <c r="AE88" i="90"/>
  <c r="W89" i="90"/>
  <c r="AJ88" i="38"/>
  <c r="AK88" i="38"/>
  <c r="AT88" i="38" s="1"/>
  <c r="AJ79" i="38"/>
  <c r="AK79" i="38"/>
  <c r="AT79" i="38" s="1"/>
  <c r="AJ73" i="38"/>
  <c r="AK73" i="38"/>
  <c r="AT73" i="38" s="1"/>
  <c r="AJ67" i="38"/>
  <c r="AK67" i="38"/>
  <c r="AT67" i="38" s="1"/>
  <c r="AJ61" i="38"/>
  <c r="AK61" i="38"/>
  <c r="AT61" i="38" s="1"/>
  <c r="AJ55" i="38"/>
  <c r="AK55" i="38"/>
  <c r="AT55" i="38" s="1"/>
  <c r="AJ49" i="38"/>
  <c r="AK49" i="38"/>
  <c r="AT49" i="38" s="1"/>
  <c r="AJ43" i="38"/>
  <c r="AK43" i="38"/>
  <c r="AT43" i="38" s="1"/>
  <c r="AJ37" i="38"/>
  <c r="AK37" i="38"/>
  <c r="AT37" i="38" s="1"/>
  <c r="AJ31" i="38"/>
  <c r="AK31" i="38"/>
  <c r="AT31" i="38" s="1"/>
  <c r="AX24" i="38"/>
  <c r="S24" i="38" s="1"/>
  <c r="AC24" i="38" s="1"/>
  <c r="AB25" i="38" s="1"/>
  <c r="AX18" i="38"/>
  <c r="S18" i="38" s="1"/>
  <c r="AC18" i="38" s="1"/>
  <c r="AB19" i="38" s="1"/>
  <c r="AX12" i="38"/>
  <c r="S12" i="38" s="1"/>
  <c r="AC12" i="38" s="1"/>
  <c r="AB13" i="38" s="1"/>
  <c r="AS5" i="30"/>
  <c r="AL5" i="30"/>
  <c r="AU5" i="30" s="1"/>
  <c r="AR88" i="78"/>
  <c r="AF85" i="94"/>
  <c r="AO85" i="94" s="1"/>
  <c r="AE85" i="94"/>
  <c r="AG85" i="94"/>
  <c r="AP85" i="94" s="1"/>
  <c r="W86" i="94"/>
  <c r="AS17" i="30"/>
  <c r="AL17" i="30"/>
  <c r="AU17" i="30" s="1"/>
  <c r="AS35" i="30"/>
  <c r="AL35" i="30"/>
  <c r="AU35" i="30" s="1"/>
  <c r="AS53" i="30"/>
  <c r="AL53" i="30"/>
  <c r="AU53" i="30" s="1"/>
  <c r="AS71" i="30"/>
  <c r="AL71" i="30"/>
  <c r="AU71" i="30" s="1"/>
  <c r="AJ88" i="82"/>
  <c r="AK88" i="82"/>
  <c r="AT88" i="82" s="1"/>
  <c r="AJ80" i="82"/>
  <c r="AK80" i="82"/>
  <c r="AT80" i="82" s="1"/>
  <c r="AK74" i="82"/>
  <c r="AT74" i="82" s="1"/>
  <c r="AJ68" i="82"/>
  <c r="AK68" i="82"/>
  <c r="AT68" i="82" s="1"/>
  <c r="AX61" i="82"/>
  <c r="S61" i="82" s="1"/>
  <c r="AC61" i="82" s="1"/>
  <c r="AB62" i="82" s="1"/>
  <c r="AX55" i="82"/>
  <c r="S55" i="82" s="1"/>
  <c r="AC55" i="82" s="1"/>
  <c r="AB56" i="82" s="1"/>
  <c r="AX49" i="82"/>
  <c r="S49" i="82" s="1"/>
  <c r="AC49" i="82" s="1"/>
  <c r="AB50" i="82" s="1"/>
  <c r="AX43" i="82"/>
  <c r="S43" i="82" s="1"/>
  <c r="AC43" i="82" s="1"/>
  <c r="AB44" i="82" s="1"/>
  <c r="AX37" i="82"/>
  <c r="S37" i="82" s="1"/>
  <c r="AC37" i="82" s="1"/>
  <c r="AB38" i="82" s="1"/>
  <c r="AX31" i="82"/>
  <c r="S31" i="82" s="1"/>
  <c r="AC31" i="82" s="1"/>
  <c r="AB32" i="82" s="1"/>
  <c r="AX25" i="82"/>
  <c r="S25" i="82" s="1"/>
  <c r="AC25" i="82" s="1"/>
  <c r="AB26" i="82" s="1"/>
  <c r="AX19" i="82"/>
  <c r="S19" i="82" s="1"/>
  <c r="AC19" i="82" s="1"/>
  <c r="AB20" i="82" s="1"/>
  <c r="AX13" i="82"/>
  <c r="S13" i="82" s="1"/>
  <c r="AC13" i="82" s="1"/>
  <c r="AB14" i="82" s="1"/>
  <c r="AK84" i="46"/>
  <c r="AT84" i="46" s="1"/>
  <c r="AJ84" i="46"/>
  <c r="AK78" i="46"/>
  <c r="AT78" i="46" s="1"/>
  <c r="AJ78" i="46"/>
  <c r="AK72" i="46"/>
  <c r="AT72" i="46" s="1"/>
  <c r="AJ72" i="46"/>
  <c r="AK66" i="46"/>
  <c r="AT66" i="46" s="1"/>
  <c r="AJ66" i="46"/>
  <c r="AK60" i="46"/>
  <c r="AT60" i="46" s="1"/>
  <c r="AJ60" i="46"/>
  <c r="AK54" i="46"/>
  <c r="AT54" i="46" s="1"/>
  <c r="AJ54" i="46"/>
  <c r="AK48" i="46"/>
  <c r="AT48" i="46" s="1"/>
  <c r="AJ48" i="46"/>
  <c r="AK42" i="46"/>
  <c r="AT42" i="46" s="1"/>
  <c r="AJ42" i="46"/>
  <c r="AK36" i="46"/>
  <c r="AT36" i="46" s="1"/>
  <c r="AJ36" i="46"/>
  <c r="AK30" i="46"/>
  <c r="AT30" i="46" s="1"/>
  <c r="AJ30" i="46"/>
  <c r="AK24" i="46"/>
  <c r="AT24" i="46" s="1"/>
  <c r="AJ24" i="46"/>
  <c r="AK18" i="46"/>
  <c r="AT18" i="46" s="1"/>
  <c r="AJ18" i="46"/>
  <c r="AK12" i="46"/>
  <c r="AT12" i="46" s="1"/>
  <c r="AK6" i="46"/>
  <c r="AT6" i="46" s="1"/>
  <c r="AJ6" i="46"/>
  <c r="AN89" i="25"/>
  <c r="AI89" i="25"/>
  <c r="AS60" i="30"/>
  <c r="AL60" i="30"/>
  <c r="AU60" i="30" s="1"/>
  <c r="AN89" i="82"/>
  <c r="AN91" i="82" s="1"/>
  <c r="AI89" i="82"/>
  <c r="AX47" i="78" l="1"/>
  <c r="S47" i="78" s="1"/>
  <c r="AC47" i="78" s="1"/>
  <c r="AB48" i="78" s="1"/>
  <c r="AX34" i="78"/>
  <c r="S34" i="78" s="1"/>
  <c r="AC34" i="78" s="1"/>
  <c r="AB35" i="78" s="1"/>
  <c r="Z90" i="41"/>
  <c r="Z89" i="33"/>
  <c r="AX33" i="78"/>
  <c r="S33" i="78" s="1"/>
  <c r="AC33" i="78" s="1"/>
  <c r="AB34" i="78" s="1"/>
  <c r="AX24" i="78"/>
  <c r="S24" i="78" s="1"/>
  <c r="AC24" i="78" s="1"/>
  <c r="AB25" i="78" s="1"/>
  <c r="AJ12" i="46"/>
  <c r="AJ16" i="82"/>
  <c r="AX51" i="78"/>
  <c r="S51" i="78" s="1"/>
  <c r="AC51" i="78" s="1"/>
  <c r="AB52" i="78" s="1"/>
  <c r="AX45" i="78"/>
  <c r="S45" i="78" s="1"/>
  <c r="AC45" i="78" s="1"/>
  <c r="AB46" i="78" s="1"/>
  <c r="AX39" i="78"/>
  <c r="S39" i="78" s="1"/>
  <c r="AC39" i="78" s="1"/>
  <c r="AB40" i="78" s="1"/>
  <c r="AX31" i="78"/>
  <c r="S31" i="78" s="1"/>
  <c r="AC31" i="78" s="1"/>
  <c r="AB32" i="78" s="1"/>
  <c r="AX23" i="78"/>
  <c r="S23" i="78" s="1"/>
  <c r="AC23" i="78" s="1"/>
  <c r="AB24" i="78" s="1"/>
  <c r="AJ74" i="82"/>
  <c r="AX87" i="78"/>
  <c r="S87" i="78" s="1"/>
  <c r="AC87" i="78" s="1"/>
  <c r="AB88" i="78" s="1"/>
  <c r="AX80" i="78"/>
  <c r="S80" i="78" s="1"/>
  <c r="AC80" i="78" s="1"/>
  <c r="AB81" i="78" s="1"/>
  <c r="AX74" i="78"/>
  <c r="S74" i="78" s="1"/>
  <c r="AC74" i="78" s="1"/>
  <c r="AB75" i="78" s="1"/>
  <c r="AX68" i="78"/>
  <c r="S68" i="78" s="1"/>
  <c r="AC68" i="78" s="1"/>
  <c r="AB69" i="78" s="1"/>
  <c r="AX62" i="78"/>
  <c r="S62" i="78" s="1"/>
  <c r="AC62" i="78" s="1"/>
  <c r="AB63" i="78" s="1"/>
  <c r="AX56" i="78"/>
  <c r="S56" i="78" s="1"/>
  <c r="AC56" i="78" s="1"/>
  <c r="AB57" i="78" s="1"/>
  <c r="AX50" i="78"/>
  <c r="S50" i="78" s="1"/>
  <c r="AC50" i="78" s="1"/>
  <c r="AB51" i="78" s="1"/>
  <c r="AX44" i="78"/>
  <c r="S44" i="78" s="1"/>
  <c r="AC44" i="78" s="1"/>
  <c r="AB45" i="78" s="1"/>
  <c r="AX38" i="78"/>
  <c r="S38" i="78" s="1"/>
  <c r="AC38" i="78" s="1"/>
  <c r="AB39" i="78" s="1"/>
  <c r="AX30" i="78"/>
  <c r="S30" i="78" s="1"/>
  <c r="AC30" i="78" s="1"/>
  <c r="AB31" i="78" s="1"/>
  <c r="AX19" i="78"/>
  <c r="S19" i="78" s="1"/>
  <c r="AC19" i="78" s="1"/>
  <c r="AB20" i="78" s="1"/>
  <c r="AX88" i="78"/>
  <c r="S88" i="78" s="1"/>
  <c r="AC88" i="78" s="1"/>
  <c r="AB89" i="78" s="1"/>
  <c r="AX79" i="78"/>
  <c r="S79" i="78" s="1"/>
  <c r="AC79" i="78" s="1"/>
  <c r="AB80" i="78" s="1"/>
  <c r="AX73" i="78"/>
  <c r="S73" i="78" s="1"/>
  <c r="AC73" i="78" s="1"/>
  <c r="AB74" i="78" s="1"/>
  <c r="AX67" i="78"/>
  <c r="S67" i="78" s="1"/>
  <c r="AC67" i="78" s="1"/>
  <c r="AB68" i="78" s="1"/>
  <c r="AX61" i="78"/>
  <c r="S61" i="78" s="1"/>
  <c r="AC61" i="78" s="1"/>
  <c r="AB62" i="78" s="1"/>
  <c r="AX55" i="78"/>
  <c r="S55" i="78" s="1"/>
  <c r="AC55" i="78" s="1"/>
  <c r="AB56" i="78" s="1"/>
  <c r="AX49" i="78"/>
  <c r="S49" i="78" s="1"/>
  <c r="AC49" i="78" s="1"/>
  <c r="AB50" i="78" s="1"/>
  <c r="AX43" i="78"/>
  <c r="S43" i="78" s="1"/>
  <c r="AC43" i="78" s="1"/>
  <c r="AB44" i="78" s="1"/>
  <c r="AX37" i="78"/>
  <c r="S37" i="78" s="1"/>
  <c r="AC37" i="78" s="1"/>
  <c r="AB38" i="78" s="1"/>
  <c r="AX28" i="78"/>
  <c r="S28" i="78" s="1"/>
  <c r="AC28" i="78" s="1"/>
  <c r="AB29" i="78" s="1"/>
  <c r="AX18" i="78"/>
  <c r="S18" i="78" s="1"/>
  <c r="AC18" i="78" s="1"/>
  <c r="AB19" i="78" s="1"/>
  <c r="AK89" i="38"/>
  <c r="AT89" i="38" s="1"/>
  <c r="AX27" i="78"/>
  <c r="S27" i="78" s="1"/>
  <c r="AC27" i="78" s="1"/>
  <c r="AB28" i="78" s="1"/>
  <c r="AX8" i="78"/>
  <c r="S8" i="78" s="1"/>
  <c r="AC8" i="78" s="1"/>
  <c r="AB9" i="78" s="1"/>
  <c r="AJ7" i="46"/>
  <c r="AX36" i="78"/>
  <c r="S36" i="78" s="1"/>
  <c r="AC36" i="78" s="1"/>
  <c r="AB37" i="78" s="1"/>
  <c r="AX29" i="78"/>
  <c r="S29" i="78" s="1"/>
  <c r="AC29" i="78" s="1"/>
  <c r="AB30" i="78" s="1"/>
  <c r="AX22" i="78"/>
  <c r="S22" i="78" s="1"/>
  <c r="AC22" i="78" s="1"/>
  <c r="AB23" i="78" s="1"/>
  <c r="AX15" i="78"/>
  <c r="S15" i="78" s="1"/>
  <c r="AC15" i="78" s="1"/>
  <c r="AB16" i="78" s="1"/>
  <c r="AX14" i="78"/>
  <c r="S14" i="78" s="1"/>
  <c r="AC14" i="78" s="1"/>
  <c r="AB15" i="78" s="1"/>
  <c r="Z91" i="81"/>
  <c r="AJ40" i="82"/>
  <c r="AX21" i="78"/>
  <c r="S21" i="78" s="1"/>
  <c r="AC21" i="78" s="1"/>
  <c r="AB22" i="78" s="1"/>
  <c r="AX13" i="78"/>
  <c r="S13" i="78" s="1"/>
  <c r="AC13" i="78" s="1"/>
  <c r="AB14" i="78" s="1"/>
  <c r="Z87" i="29"/>
  <c r="AX32" i="78"/>
  <c r="S32" i="78" s="1"/>
  <c r="AC32" i="78" s="1"/>
  <c r="AB33" i="78" s="1"/>
  <c r="AX26" i="78"/>
  <c r="S26" i="78" s="1"/>
  <c r="AC26" i="78" s="1"/>
  <c r="AB27" i="78" s="1"/>
  <c r="AX20" i="78"/>
  <c r="S20" i="78" s="1"/>
  <c r="AC20" i="78" s="1"/>
  <c r="AB21" i="78" s="1"/>
  <c r="AX12" i="78"/>
  <c r="S12" i="78" s="1"/>
  <c r="AC12" i="78" s="1"/>
  <c r="AB13" i="78" s="1"/>
  <c r="W88" i="29"/>
  <c r="AG87" i="29"/>
  <c r="AP87" i="29" s="1"/>
  <c r="AE87" i="29"/>
  <c r="AF87" i="29"/>
  <c r="AO87" i="29" s="1"/>
  <c r="AK6" i="78"/>
  <c r="AT6" i="78" s="1"/>
  <c r="AG90" i="85"/>
  <c r="AP90" i="85" s="1"/>
  <c r="AF90" i="85"/>
  <c r="AO90" i="85" s="1"/>
  <c r="AE90" i="85"/>
  <c r="W91" i="85"/>
  <c r="AE90" i="41"/>
  <c r="W91" i="41"/>
  <c r="AF90" i="41"/>
  <c r="AO90" i="41" s="1"/>
  <c r="AG90" i="41"/>
  <c r="AP90" i="41" s="1"/>
  <c r="AE91" i="81"/>
  <c r="W92" i="81"/>
  <c r="AG91" i="81"/>
  <c r="AP91" i="81" s="1"/>
  <c r="AF91" i="81"/>
  <c r="AO91" i="81" s="1"/>
  <c r="AK25" i="26"/>
  <c r="AT25" i="26" s="1"/>
  <c r="AJ25" i="26"/>
  <c r="AJ14" i="82"/>
  <c r="AK14" i="82"/>
  <c r="AT14" i="82" s="1"/>
  <c r="AJ56" i="82"/>
  <c r="AK56" i="82"/>
  <c r="AT56" i="82" s="1"/>
  <c r="AJ32" i="82"/>
  <c r="AK32" i="82"/>
  <c r="AT32" i="82" s="1"/>
  <c r="X89" i="90"/>
  <c r="Y89" i="90"/>
  <c r="AK19" i="26"/>
  <c r="AT19" i="26" s="1"/>
  <c r="AJ19" i="26"/>
  <c r="AK55" i="26"/>
  <c r="AT55" i="26" s="1"/>
  <c r="AJ55" i="26"/>
  <c r="AJ13" i="86"/>
  <c r="AK13" i="86"/>
  <c r="AT13" i="86" s="1"/>
  <c r="AJ49" i="86"/>
  <c r="AK49" i="86"/>
  <c r="AT49" i="86" s="1"/>
  <c r="AJ45" i="86"/>
  <c r="AK45" i="86"/>
  <c r="AT45" i="86" s="1"/>
  <c r="AK21" i="82"/>
  <c r="AT21" i="82" s="1"/>
  <c r="AJ21" i="82"/>
  <c r="AJ57" i="82"/>
  <c r="AK57" i="82"/>
  <c r="AT57" i="82" s="1"/>
  <c r="AJ8" i="38"/>
  <c r="AK8" i="38"/>
  <c r="AT8" i="38" s="1"/>
  <c r="AJ44" i="38"/>
  <c r="AK44" i="38"/>
  <c r="AT44" i="38" s="1"/>
  <c r="AS62" i="38"/>
  <c r="AL62" i="38"/>
  <c r="AU62" i="38" s="1"/>
  <c r="AS80" i="38"/>
  <c r="AL80" i="38"/>
  <c r="AU80" i="38" s="1"/>
  <c r="AJ32" i="26"/>
  <c r="AK32" i="26"/>
  <c r="AT32" i="26" s="1"/>
  <c r="AJ68" i="26"/>
  <c r="AK68" i="26"/>
  <c r="AT68" i="26" s="1"/>
  <c r="AJ14" i="86"/>
  <c r="AK14" i="86"/>
  <c r="AT14" i="86" s="1"/>
  <c r="AJ50" i="86"/>
  <c r="AK50" i="86"/>
  <c r="AT50" i="86" s="1"/>
  <c r="AJ88" i="86"/>
  <c r="AK88" i="86"/>
  <c r="AT88" i="86" s="1"/>
  <c r="AJ15" i="86"/>
  <c r="AK15" i="86"/>
  <c r="AT15" i="86" s="1"/>
  <c r="AS71" i="26"/>
  <c r="AL71" i="26"/>
  <c r="AU71" i="26" s="1"/>
  <c r="AS14" i="46"/>
  <c r="AL14" i="46"/>
  <c r="AU14" i="46" s="1"/>
  <c r="AS32" i="46"/>
  <c r="AL32" i="46"/>
  <c r="AU32" i="46" s="1"/>
  <c r="AS50" i="46"/>
  <c r="AL50" i="46"/>
  <c r="AU50" i="46" s="1"/>
  <c r="AS68" i="46"/>
  <c r="AL68" i="46"/>
  <c r="AU68" i="46" s="1"/>
  <c r="AS86" i="46"/>
  <c r="AL86" i="46"/>
  <c r="AU86" i="46" s="1"/>
  <c r="AS10" i="82"/>
  <c r="AL10" i="82"/>
  <c r="AU10" i="82" s="1"/>
  <c r="AS28" i="82"/>
  <c r="AL28" i="82"/>
  <c r="AU28" i="82" s="1"/>
  <c r="AS46" i="82"/>
  <c r="AL46" i="82"/>
  <c r="AU46" i="82" s="1"/>
  <c r="AS64" i="82"/>
  <c r="AL64" i="82"/>
  <c r="AU64" i="82" s="1"/>
  <c r="AS82" i="82"/>
  <c r="AL82" i="82"/>
  <c r="AU82" i="82" s="1"/>
  <c r="AS9" i="38"/>
  <c r="AL9" i="38"/>
  <c r="AU9" i="38" s="1"/>
  <c r="AS27" i="38"/>
  <c r="AL27" i="38"/>
  <c r="AU27" i="38" s="1"/>
  <c r="AS45" i="38"/>
  <c r="AL45" i="38"/>
  <c r="AU45" i="38" s="1"/>
  <c r="AS63" i="38"/>
  <c r="AL63" i="38"/>
  <c r="AU63" i="38" s="1"/>
  <c r="AS81" i="38"/>
  <c r="AL81" i="38"/>
  <c r="AU81" i="38" s="1"/>
  <c r="AJ9" i="26"/>
  <c r="AK9" i="26"/>
  <c r="AT9" i="26" s="1"/>
  <c r="AK45" i="26"/>
  <c r="AT45" i="26" s="1"/>
  <c r="AJ45" i="26"/>
  <c r="AK81" i="26"/>
  <c r="AT81" i="26" s="1"/>
  <c r="AJ81" i="26"/>
  <c r="X89" i="34"/>
  <c r="Y89" i="34"/>
  <c r="AJ27" i="86"/>
  <c r="AK27" i="86"/>
  <c r="AT27" i="86" s="1"/>
  <c r="AS71" i="86"/>
  <c r="AL71" i="86"/>
  <c r="AU71" i="86" s="1"/>
  <c r="AS27" i="46"/>
  <c r="AL27" i="46"/>
  <c r="AU27" i="46" s="1"/>
  <c r="AS45" i="46"/>
  <c r="AL45" i="46"/>
  <c r="AU45" i="46" s="1"/>
  <c r="AS63" i="46"/>
  <c r="AL63" i="46"/>
  <c r="AU63" i="46" s="1"/>
  <c r="AS81" i="46"/>
  <c r="AL81" i="46"/>
  <c r="AU81" i="46" s="1"/>
  <c r="AJ29" i="82"/>
  <c r="AK29" i="82"/>
  <c r="AT29" i="82" s="1"/>
  <c r="AS53" i="82"/>
  <c r="AL53" i="82"/>
  <c r="AU53" i="82" s="1"/>
  <c r="AS71" i="82"/>
  <c r="AL71" i="82"/>
  <c r="AU71" i="82" s="1"/>
  <c r="AS87" i="82"/>
  <c r="AL87" i="82"/>
  <c r="AU87" i="82" s="1"/>
  <c r="AS16" i="38"/>
  <c r="AL16" i="38"/>
  <c r="AU16" i="38" s="1"/>
  <c r="AS34" i="38"/>
  <c r="AL34" i="38"/>
  <c r="AU34" i="38" s="1"/>
  <c r="AS52" i="38"/>
  <c r="AL52" i="38"/>
  <c r="AU52" i="38" s="1"/>
  <c r="AS70" i="38"/>
  <c r="AL70" i="38"/>
  <c r="AU70" i="38" s="1"/>
  <c r="AS86" i="38"/>
  <c r="AL86" i="38"/>
  <c r="AU86" i="38" s="1"/>
  <c r="AK34" i="26"/>
  <c r="AT34" i="26" s="1"/>
  <c r="AJ34" i="26"/>
  <c r="AK70" i="26"/>
  <c r="AT70" i="26" s="1"/>
  <c r="AJ70" i="26"/>
  <c r="AH87" i="29"/>
  <c r="AQ87" i="29" s="1"/>
  <c r="AJ22" i="86"/>
  <c r="AK22" i="86"/>
  <c r="AT22" i="86" s="1"/>
  <c r="AJ58" i="86"/>
  <c r="AK58" i="86"/>
  <c r="AT58" i="86" s="1"/>
  <c r="AJ86" i="78"/>
  <c r="AK86" i="78"/>
  <c r="AT86" i="78" s="1"/>
  <c r="AJ83" i="78"/>
  <c r="AK83" i="78"/>
  <c r="AT83" i="78" s="1"/>
  <c r="AJ77" i="78"/>
  <c r="AK77" i="78"/>
  <c r="AT77" i="78" s="1"/>
  <c r="AJ71" i="78"/>
  <c r="AK71" i="78"/>
  <c r="AT71" i="78" s="1"/>
  <c r="AJ65" i="78"/>
  <c r="AK65" i="78"/>
  <c r="AT65" i="78" s="1"/>
  <c r="AJ59" i="78"/>
  <c r="AK59" i="78"/>
  <c r="AT59" i="78" s="1"/>
  <c r="AJ53" i="78"/>
  <c r="AK53" i="78"/>
  <c r="AT53" i="78" s="1"/>
  <c r="AJ47" i="78"/>
  <c r="AK47" i="78"/>
  <c r="AT47" i="78" s="1"/>
  <c r="AJ41" i="78"/>
  <c r="AK41" i="78"/>
  <c r="AT41" i="78" s="1"/>
  <c r="AJ35" i="78"/>
  <c r="AK35" i="78"/>
  <c r="AT35" i="78" s="1"/>
  <c r="AJ29" i="78"/>
  <c r="AK29" i="78"/>
  <c r="AT29" i="78" s="1"/>
  <c r="AJ23" i="78"/>
  <c r="AK23" i="78"/>
  <c r="AT23" i="78" s="1"/>
  <c r="AX16" i="78"/>
  <c r="S16" i="78" s="1"/>
  <c r="AC16" i="78" s="1"/>
  <c r="AB17" i="78" s="1"/>
  <c r="AX10" i="78"/>
  <c r="S10" i="78" s="1"/>
  <c r="AC10" i="78" s="1"/>
  <c r="AB11" i="78" s="1"/>
  <c r="AX3" i="78"/>
  <c r="S3" i="78" s="1"/>
  <c r="AC3" i="78" s="1"/>
  <c r="AS60" i="82"/>
  <c r="AL60" i="82"/>
  <c r="AU60" i="82" s="1"/>
  <c r="AS5" i="38"/>
  <c r="AL5" i="38"/>
  <c r="AU5" i="38" s="1"/>
  <c r="AI89" i="38"/>
  <c r="AN89" i="38"/>
  <c r="AN91" i="38" s="1"/>
  <c r="AS11" i="46"/>
  <c r="AL11" i="46"/>
  <c r="AU11" i="46" s="1"/>
  <c r="AS29" i="46"/>
  <c r="AL29" i="46"/>
  <c r="AU29" i="46" s="1"/>
  <c r="AS47" i="46"/>
  <c r="AL47" i="46"/>
  <c r="AU47" i="46" s="1"/>
  <c r="AS65" i="46"/>
  <c r="AL65" i="46"/>
  <c r="AU65" i="46" s="1"/>
  <c r="AS83" i="46"/>
  <c r="AL83" i="46"/>
  <c r="AU83" i="46" s="1"/>
  <c r="AH90" i="41"/>
  <c r="AQ90" i="41" s="1"/>
  <c r="AH89" i="33"/>
  <c r="AQ89" i="33" s="1"/>
  <c r="AJ25" i="82"/>
  <c r="AK25" i="82"/>
  <c r="AT25" i="82" s="1"/>
  <c r="AJ61" i="82"/>
  <c r="AK61" i="82"/>
  <c r="AT61" i="82" s="1"/>
  <c r="AJ24" i="38"/>
  <c r="AK24" i="38"/>
  <c r="AT24" i="38" s="1"/>
  <c r="AK36" i="26"/>
  <c r="AT36" i="26" s="1"/>
  <c r="AJ36" i="26"/>
  <c r="AK72" i="26"/>
  <c r="AT72" i="26" s="1"/>
  <c r="AJ72" i="26"/>
  <c r="AJ12" i="86"/>
  <c r="AK12" i="86"/>
  <c r="AT12" i="86" s="1"/>
  <c r="AK48" i="86"/>
  <c r="AT48" i="86" s="1"/>
  <c r="AJ48" i="86"/>
  <c r="AK84" i="86"/>
  <c r="AT84" i="86" s="1"/>
  <c r="AJ84" i="86"/>
  <c r="AN92" i="77"/>
  <c r="AI92" i="77"/>
  <c r="AK61" i="26"/>
  <c r="AT61" i="26" s="1"/>
  <c r="AJ61" i="26"/>
  <c r="AS25" i="46"/>
  <c r="AL25" i="46"/>
  <c r="AU25" i="46" s="1"/>
  <c r="AK27" i="82"/>
  <c r="AT27" i="82" s="1"/>
  <c r="AJ27" i="82"/>
  <c r="AK63" i="82"/>
  <c r="AT63" i="82" s="1"/>
  <c r="AJ63" i="82"/>
  <c r="AJ14" i="38"/>
  <c r="AK14" i="38"/>
  <c r="AT14" i="38" s="1"/>
  <c r="AJ38" i="26"/>
  <c r="AK38" i="26"/>
  <c r="AT38" i="26" s="1"/>
  <c r="AJ74" i="26"/>
  <c r="AK74" i="26"/>
  <c r="AT74" i="26" s="1"/>
  <c r="Y91" i="73"/>
  <c r="X91" i="73"/>
  <c r="AJ20" i="86"/>
  <c r="AK20" i="86"/>
  <c r="AT20" i="86" s="1"/>
  <c r="AJ56" i="86"/>
  <c r="AK56" i="86"/>
  <c r="AT56" i="86" s="1"/>
  <c r="AJ33" i="86"/>
  <c r="AK33" i="86"/>
  <c r="AT33" i="86" s="1"/>
  <c r="AK15" i="26"/>
  <c r="AT15" i="26" s="1"/>
  <c r="AJ15" i="26"/>
  <c r="AK51" i="26"/>
  <c r="AT51" i="26" s="1"/>
  <c r="AJ51" i="26"/>
  <c r="AK85" i="26"/>
  <c r="AT85" i="26" s="1"/>
  <c r="AJ85" i="26"/>
  <c r="AI88" i="34"/>
  <c r="AN88" i="34"/>
  <c r="AK51" i="86"/>
  <c r="AT51" i="86" s="1"/>
  <c r="AJ51" i="86"/>
  <c r="AS13" i="30"/>
  <c r="AL13" i="30"/>
  <c r="AU13" i="30" s="1"/>
  <c r="AS9" i="46"/>
  <c r="AL9" i="46"/>
  <c r="AU9" i="46" s="1"/>
  <c r="AJ35" i="82"/>
  <c r="AK35" i="82"/>
  <c r="AT35" i="82" s="1"/>
  <c r="AJ5" i="26"/>
  <c r="AK5" i="26"/>
  <c r="AT5" i="26" s="1"/>
  <c r="AK40" i="26"/>
  <c r="AT40" i="26" s="1"/>
  <c r="AJ40" i="26"/>
  <c r="AK76" i="26"/>
  <c r="AT76" i="26" s="1"/>
  <c r="AJ76" i="26"/>
  <c r="AJ28" i="86"/>
  <c r="AK28" i="86"/>
  <c r="AT28" i="86" s="1"/>
  <c r="AJ64" i="86"/>
  <c r="AK64" i="86"/>
  <c r="AT64" i="86" s="1"/>
  <c r="AK87" i="78"/>
  <c r="AT87" i="78" s="1"/>
  <c r="AJ87" i="78"/>
  <c r="AJ82" i="78"/>
  <c r="AK82" i="78"/>
  <c r="AT82" i="78" s="1"/>
  <c r="AJ76" i="78"/>
  <c r="AK76" i="78"/>
  <c r="AT76" i="78" s="1"/>
  <c r="AJ70" i="78"/>
  <c r="AK70" i="78"/>
  <c r="AT70" i="78" s="1"/>
  <c r="AJ64" i="78"/>
  <c r="AK64" i="78"/>
  <c r="AT64" i="78" s="1"/>
  <c r="AJ58" i="78"/>
  <c r="AK58" i="78"/>
  <c r="AT58" i="78" s="1"/>
  <c r="AJ52" i="78"/>
  <c r="AK52" i="78"/>
  <c r="AT52" i="78" s="1"/>
  <c r="AJ46" i="78"/>
  <c r="AK46" i="78"/>
  <c r="AT46" i="78" s="1"/>
  <c r="AJ40" i="78"/>
  <c r="AK40" i="78"/>
  <c r="AT40" i="78" s="1"/>
  <c r="AJ34" i="78"/>
  <c r="AK34" i="78"/>
  <c r="AT34" i="78" s="1"/>
  <c r="AJ28" i="78"/>
  <c r="AK28" i="78"/>
  <c r="AT28" i="78" s="1"/>
  <c r="AJ22" i="78"/>
  <c r="AK22" i="78"/>
  <c r="AT22" i="78" s="1"/>
  <c r="AJ16" i="78"/>
  <c r="AK16" i="78"/>
  <c r="AT16" i="78" s="1"/>
  <c r="AX9" i="78"/>
  <c r="S9" i="78" s="1"/>
  <c r="AC9" i="78" s="1"/>
  <c r="AB10" i="78" s="1"/>
  <c r="AX4" i="78"/>
  <c r="S4" i="78" s="1"/>
  <c r="AC4" i="78" s="1"/>
  <c r="AB5" i="78" s="1"/>
  <c r="AS47" i="26"/>
  <c r="AL47" i="26"/>
  <c r="AU47" i="26" s="1"/>
  <c r="AS11" i="86"/>
  <c r="AL11" i="86"/>
  <c r="AU11" i="86" s="1"/>
  <c r="AS10" i="46"/>
  <c r="AL10" i="46"/>
  <c r="AU10" i="46" s="1"/>
  <c r="AS28" i="46"/>
  <c r="AL28" i="46"/>
  <c r="AU28" i="46" s="1"/>
  <c r="AS46" i="46"/>
  <c r="AL46" i="46"/>
  <c r="AU46" i="46" s="1"/>
  <c r="AS64" i="46"/>
  <c r="AL64" i="46"/>
  <c r="AU64" i="46" s="1"/>
  <c r="AS82" i="46"/>
  <c r="AL82" i="46"/>
  <c r="AU82" i="46" s="1"/>
  <c r="AS48" i="82"/>
  <c r="AL48" i="82"/>
  <c r="AU48" i="82" s="1"/>
  <c r="AS66" i="82"/>
  <c r="AL66" i="82"/>
  <c r="AU66" i="82" s="1"/>
  <c r="AS23" i="38"/>
  <c r="AL23" i="38"/>
  <c r="AU23" i="38" s="1"/>
  <c r="AS41" i="38"/>
  <c r="AL41" i="38"/>
  <c r="AU41" i="38" s="1"/>
  <c r="AS59" i="38"/>
  <c r="AL59" i="38"/>
  <c r="AU59" i="38" s="1"/>
  <c r="AS77" i="38"/>
  <c r="AL77" i="38"/>
  <c r="AU77" i="38" s="1"/>
  <c r="AS29" i="26"/>
  <c r="AL29" i="26"/>
  <c r="AU29" i="26" s="1"/>
  <c r="AS53" i="26"/>
  <c r="AL53" i="26"/>
  <c r="AU53" i="26" s="1"/>
  <c r="AS77" i="86"/>
  <c r="AL77" i="86"/>
  <c r="AU77" i="86" s="1"/>
  <c r="AS87" i="46"/>
  <c r="AL87" i="46"/>
  <c r="AU87" i="46" s="1"/>
  <c r="AK31" i="82"/>
  <c r="AT31" i="82" s="1"/>
  <c r="AJ31" i="82"/>
  <c r="AJ67" i="82"/>
  <c r="AK67" i="82"/>
  <c r="AT67" i="82" s="1"/>
  <c r="AJ30" i="38"/>
  <c r="AK30" i="38"/>
  <c r="AT30" i="38" s="1"/>
  <c r="AS48" i="38"/>
  <c r="AL48" i="38"/>
  <c r="AU48" i="38" s="1"/>
  <c r="AS66" i="38"/>
  <c r="AL66" i="38"/>
  <c r="AU66" i="38" s="1"/>
  <c r="AS84" i="38"/>
  <c r="AL84" i="38"/>
  <c r="AU84" i="38" s="1"/>
  <c r="Y87" i="74"/>
  <c r="X87" i="74"/>
  <c r="Z87" i="74" s="1"/>
  <c r="AK6" i="26"/>
  <c r="AT6" i="26" s="1"/>
  <c r="AJ6" i="26"/>
  <c r="AK42" i="26"/>
  <c r="AT42" i="26" s="1"/>
  <c r="AJ42" i="26"/>
  <c r="AK78" i="26"/>
  <c r="AT78" i="26" s="1"/>
  <c r="AJ78" i="26"/>
  <c r="AJ18" i="86"/>
  <c r="AK18" i="86"/>
  <c r="AT18" i="86" s="1"/>
  <c r="AJ54" i="86"/>
  <c r="AK54" i="86"/>
  <c r="AT54" i="86" s="1"/>
  <c r="AJ79" i="86"/>
  <c r="AK79" i="86"/>
  <c r="AT79" i="86" s="1"/>
  <c r="AJ17" i="86"/>
  <c r="AJ8" i="82"/>
  <c r="AJ7" i="86"/>
  <c r="AS48" i="46"/>
  <c r="AL48" i="46"/>
  <c r="AU48" i="46" s="1"/>
  <c r="AS84" i="46"/>
  <c r="AL84" i="46"/>
  <c r="AU84" i="46" s="1"/>
  <c r="AN85" i="94"/>
  <c r="AI85" i="94"/>
  <c r="AJ19" i="86"/>
  <c r="AK19" i="86"/>
  <c r="AT19" i="86" s="1"/>
  <c r="AS43" i="46"/>
  <c r="AL43" i="46"/>
  <c r="AU43" i="46" s="1"/>
  <c r="AJ44" i="82"/>
  <c r="AK44" i="82"/>
  <c r="AT44" i="82" s="1"/>
  <c r="AJ19" i="38"/>
  <c r="AK19" i="38"/>
  <c r="AT19" i="38" s="1"/>
  <c r="AK31" i="26"/>
  <c r="AT31" i="26" s="1"/>
  <c r="AJ31" i="26"/>
  <c r="AK67" i="26"/>
  <c r="AT67" i="26" s="1"/>
  <c r="AJ67" i="26"/>
  <c r="AJ25" i="86"/>
  <c r="AK25" i="86"/>
  <c r="AT25" i="86" s="1"/>
  <c r="AJ61" i="86"/>
  <c r="AK61" i="86"/>
  <c r="AT61" i="86" s="1"/>
  <c r="AJ33" i="82"/>
  <c r="AK33" i="82"/>
  <c r="AT33" i="82" s="1"/>
  <c r="AK69" i="82"/>
  <c r="AT69" i="82" s="1"/>
  <c r="AJ69" i="82"/>
  <c r="AJ20" i="38"/>
  <c r="AK20" i="38"/>
  <c r="AT20" i="38" s="1"/>
  <c r="AS50" i="38"/>
  <c r="AL50" i="38"/>
  <c r="AU50" i="38" s="1"/>
  <c r="AS68" i="38"/>
  <c r="AL68" i="38"/>
  <c r="AU68" i="38" s="1"/>
  <c r="AS85" i="38"/>
  <c r="AL85" i="38"/>
  <c r="AU85" i="38" s="1"/>
  <c r="AK8" i="26"/>
  <c r="AT8" i="26" s="1"/>
  <c r="AJ8" i="26"/>
  <c r="AJ44" i="26"/>
  <c r="AK44" i="26"/>
  <c r="AT44" i="26" s="1"/>
  <c r="AJ80" i="26"/>
  <c r="AK80" i="26"/>
  <c r="AT80" i="26" s="1"/>
  <c r="AN90" i="73"/>
  <c r="AI90" i="73"/>
  <c r="AJ26" i="86"/>
  <c r="AK26" i="86"/>
  <c r="AT26" i="86" s="1"/>
  <c r="AJ62" i="86"/>
  <c r="AK62" i="86"/>
  <c r="AT62" i="86" s="1"/>
  <c r="AK57" i="86"/>
  <c r="AT57" i="86" s="1"/>
  <c r="AJ57" i="86"/>
  <c r="AS29" i="86"/>
  <c r="AL29" i="86"/>
  <c r="AU29" i="86" s="1"/>
  <c r="AS20" i="46"/>
  <c r="AL20" i="46"/>
  <c r="AU20" i="46" s="1"/>
  <c r="AS38" i="46"/>
  <c r="AL38" i="46"/>
  <c r="AU38" i="46" s="1"/>
  <c r="AS56" i="46"/>
  <c r="AL56" i="46"/>
  <c r="AU56" i="46" s="1"/>
  <c r="AS74" i="46"/>
  <c r="AL74" i="46"/>
  <c r="AU74" i="46" s="1"/>
  <c r="AR89" i="86"/>
  <c r="AR91" i="86" s="1"/>
  <c r="AL89" i="86"/>
  <c r="AU89" i="86" s="1"/>
  <c r="AS16" i="82"/>
  <c r="AL16" i="82"/>
  <c r="AU16" i="82" s="1"/>
  <c r="AJ34" i="82"/>
  <c r="AS52" i="82"/>
  <c r="AL52" i="82"/>
  <c r="AU52" i="82" s="1"/>
  <c r="AS70" i="82"/>
  <c r="AL70" i="82"/>
  <c r="AU70" i="82" s="1"/>
  <c r="AS15" i="38"/>
  <c r="AL15" i="38"/>
  <c r="AU15" i="38" s="1"/>
  <c r="AS33" i="38"/>
  <c r="AL33" i="38"/>
  <c r="AU33" i="38" s="1"/>
  <c r="AS51" i="38"/>
  <c r="AL51" i="38"/>
  <c r="AU51" i="38" s="1"/>
  <c r="AS69" i="38"/>
  <c r="AL69" i="38"/>
  <c r="AU69" i="38" s="1"/>
  <c r="AS87" i="38"/>
  <c r="AL87" i="38"/>
  <c r="AU87" i="38" s="1"/>
  <c r="AS4" i="30"/>
  <c r="AL4" i="30"/>
  <c r="AU4" i="30" s="1"/>
  <c r="AK21" i="26"/>
  <c r="AT21" i="26" s="1"/>
  <c r="AJ21" i="26"/>
  <c r="AK57" i="26"/>
  <c r="AT57" i="26" s="1"/>
  <c r="AJ57" i="26"/>
  <c r="AR86" i="29"/>
  <c r="AJ81" i="86"/>
  <c r="AK81" i="86"/>
  <c r="AT81" i="86" s="1"/>
  <c r="AS15" i="46"/>
  <c r="AL15" i="46"/>
  <c r="AU15" i="46" s="1"/>
  <c r="AS33" i="46"/>
  <c r="AL33" i="46"/>
  <c r="AU33" i="46" s="1"/>
  <c r="AS51" i="46"/>
  <c r="AL51" i="46"/>
  <c r="AU51" i="46" s="1"/>
  <c r="AS69" i="46"/>
  <c r="AL69" i="46"/>
  <c r="AU69" i="46" s="1"/>
  <c r="AK5" i="82"/>
  <c r="AT5" i="82" s="1"/>
  <c r="AJ5" i="82"/>
  <c r="AJ41" i="82"/>
  <c r="AK41" i="82"/>
  <c r="AT41" i="82" s="1"/>
  <c r="AS59" i="82"/>
  <c r="AL59" i="82"/>
  <c r="AU59" i="82" s="1"/>
  <c r="AS77" i="82"/>
  <c r="AL77" i="82"/>
  <c r="AU77" i="82" s="1"/>
  <c r="AN89" i="46"/>
  <c r="AN91" i="46" s="1"/>
  <c r="AI89" i="46"/>
  <c r="AS22" i="38"/>
  <c r="AL22" i="38"/>
  <c r="AU22" i="38" s="1"/>
  <c r="AS40" i="38"/>
  <c r="AL40" i="38"/>
  <c r="AU40" i="38" s="1"/>
  <c r="AS58" i="38"/>
  <c r="AL58" i="38"/>
  <c r="AU58" i="38" s="1"/>
  <c r="AS76" i="38"/>
  <c r="AL76" i="38"/>
  <c r="AU76" i="38" s="1"/>
  <c r="AJ10" i="26"/>
  <c r="AK10" i="26"/>
  <c r="AT10" i="26" s="1"/>
  <c r="AK46" i="26"/>
  <c r="AT46" i="26" s="1"/>
  <c r="AJ46" i="26"/>
  <c r="AK82" i="26"/>
  <c r="AT82" i="26" s="1"/>
  <c r="AJ82" i="26"/>
  <c r="AJ34" i="86"/>
  <c r="AK34" i="86"/>
  <c r="AT34" i="86" s="1"/>
  <c r="AJ70" i="86"/>
  <c r="AK70" i="86"/>
  <c r="AT70" i="86" s="1"/>
  <c r="AJ88" i="78"/>
  <c r="AK88" i="78"/>
  <c r="AT88" i="78" s="1"/>
  <c r="AK81" i="78"/>
  <c r="AT81" i="78" s="1"/>
  <c r="AJ81" i="78"/>
  <c r="AK75" i="78"/>
  <c r="AT75" i="78" s="1"/>
  <c r="AJ75" i="78"/>
  <c r="AK69" i="78"/>
  <c r="AT69" i="78" s="1"/>
  <c r="AJ69" i="78"/>
  <c r="AK63" i="78"/>
  <c r="AT63" i="78" s="1"/>
  <c r="AJ63" i="78"/>
  <c r="AK57" i="78"/>
  <c r="AT57" i="78" s="1"/>
  <c r="AJ57" i="78"/>
  <c r="AK51" i="78"/>
  <c r="AT51" i="78" s="1"/>
  <c r="AJ51" i="78"/>
  <c r="AK45" i="78"/>
  <c r="AT45" i="78" s="1"/>
  <c r="AJ45" i="78"/>
  <c r="AK39" i="78"/>
  <c r="AT39" i="78" s="1"/>
  <c r="AJ39" i="78"/>
  <c r="AK33" i="78"/>
  <c r="AT33" i="78" s="1"/>
  <c r="AJ33" i="78"/>
  <c r="AK27" i="78"/>
  <c r="AT27" i="78" s="1"/>
  <c r="AJ27" i="78"/>
  <c r="AK21" i="78"/>
  <c r="AT21" i="78" s="1"/>
  <c r="AJ21" i="78"/>
  <c r="AK15" i="78"/>
  <c r="AT15" i="78" s="1"/>
  <c r="AJ15" i="78"/>
  <c r="AJ9" i="78"/>
  <c r="AK9" i="78"/>
  <c r="AT9" i="78" s="1"/>
  <c r="AS12" i="82"/>
  <c r="AL12" i="82"/>
  <c r="AU12" i="82" s="1"/>
  <c r="AS30" i="82"/>
  <c r="AL30" i="82"/>
  <c r="AU30" i="82" s="1"/>
  <c r="AJ84" i="82"/>
  <c r="AS11" i="38"/>
  <c r="AL11" i="38"/>
  <c r="AU11" i="38" s="1"/>
  <c r="X90" i="93"/>
  <c r="Y90" i="93"/>
  <c r="X85" i="89"/>
  <c r="Y85" i="89"/>
  <c r="AS17" i="46"/>
  <c r="AL17" i="46"/>
  <c r="AU17" i="46" s="1"/>
  <c r="AS35" i="46"/>
  <c r="AL35" i="46"/>
  <c r="AU35" i="46" s="1"/>
  <c r="AS53" i="46"/>
  <c r="AL53" i="46"/>
  <c r="AU53" i="46" s="1"/>
  <c r="AS71" i="46"/>
  <c r="AL71" i="46"/>
  <c r="AU71" i="46" s="1"/>
  <c r="AF89" i="33"/>
  <c r="AO89" i="33" s="1"/>
  <c r="AE89" i="33"/>
  <c r="W90" i="33"/>
  <c r="AG89" i="33"/>
  <c r="AP89" i="33" s="1"/>
  <c r="AJ37" i="82"/>
  <c r="AK37" i="82"/>
  <c r="AT37" i="82" s="1"/>
  <c r="AJ73" i="82"/>
  <c r="AK73" i="82"/>
  <c r="AT73" i="82" s="1"/>
  <c r="AI86" i="74"/>
  <c r="AN86" i="74"/>
  <c r="AK12" i="26"/>
  <c r="AT12" i="26" s="1"/>
  <c r="AJ12" i="26"/>
  <c r="AK48" i="26"/>
  <c r="AT48" i="26" s="1"/>
  <c r="AJ48" i="26"/>
  <c r="AK84" i="26"/>
  <c r="AT84" i="26" s="1"/>
  <c r="AJ84" i="26"/>
  <c r="AJ24" i="86"/>
  <c r="AK24" i="86"/>
  <c r="AT24" i="86" s="1"/>
  <c r="AK60" i="86"/>
  <c r="AT60" i="86" s="1"/>
  <c r="AJ60" i="86"/>
  <c r="AK39" i="86"/>
  <c r="AT39" i="86" s="1"/>
  <c r="AJ39" i="86"/>
  <c r="AS30" i="46"/>
  <c r="AL30" i="46"/>
  <c r="AU30" i="46" s="1"/>
  <c r="AS66" i="46"/>
  <c r="AL66" i="46"/>
  <c r="AU66" i="46" s="1"/>
  <c r="AS68" i="82"/>
  <c r="AL68" i="82"/>
  <c r="AU68" i="82" s="1"/>
  <c r="AS37" i="38"/>
  <c r="AL37" i="38"/>
  <c r="AU37" i="38" s="1"/>
  <c r="AI88" i="90"/>
  <c r="AN88" i="90"/>
  <c r="AJ55" i="86"/>
  <c r="AK55" i="86"/>
  <c r="AT55" i="86" s="1"/>
  <c r="AS47" i="86"/>
  <c r="AL47" i="86"/>
  <c r="AU47" i="86" s="1"/>
  <c r="AS79" i="46"/>
  <c r="AL79" i="46"/>
  <c r="AU79" i="46" s="1"/>
  <c r="AR89" i="25"/>
  <c r="AS36" i="46"/>
  <c r="AL36" i="46"/>
  <c r="AU36" i="46" s="1"/>
  <c r="AS54" i="46"/>
  <c r="AL54" i="46"/>
  <c r="AU54" i="46" s="1"/>
  <c r="AS72" i="46"/>
  <c r="AL72" i="46"/>
  <c r="AU72" i="46" s="1"/>
  <c r="AS74" i="82"/>
  <c r="AL74" i="82"/>
  <c r="AU74" i="82" s="1"/>
  <c r="AJ25" i="38"/>
  <c r="AK25" i="38"/>
  <c r="AT25" i="38" s="1"/>
  <c r="AS43" i="38"/>
  <c r="AL43" i="38"/>
  <c r="AU43" i="38" s="1"/>
  <c r="AS61" i="38"/>
  <c r="AL61" i="38"/>
  <c r="AU61" i="38" s="1"/>
  <c r="AS79" i="38"/>
  <c r="AL79" i="38"/>
  <c r="AU79" i="38" s="1"/>
  <c r="AK37" i="26"/>
  <c r="AT37" i="26" s="1"/>
  <c r="AJ37" i="26"/>
  <c r="AK73" i="26"/>
  <c r="AT73" i="26" s="1"/>
  <c r="AJ73" i="26"/>
  <c r="AJ31" i="86"/>
  <c r="AK31" i="86"/>
  <c r="AT31" i="86" s="1"/>
  <c r="AJ67" i="86"/>
  <c r="AK67" i="86"/>
  <c r="AT67" i="86" s="1"/>
  <c r="AS77" i="26"/>
  <c r="AL77" i="26"/>
  <c r="AU77" i="26" s="1"/>
  <c r="AH90" i="25"/>
  <c r="AQ90" i="25" s="1"/>
  <c r="AJ13" i="46"/>
  <c r="AK13" i="46"/>
  <c r="AT13" i="46" s="1"/>
  <c r="AS31" i="46"/>
  <c r="AL31" i="46"/>
  <c r="AU31" i="46" s="1"/>
  <c r="AS49" i="46"/>
  <c r="AL49" i="46"/>
  <c r="AU49" i="46" s="1"/>
  <c r="AS67" i="46"/>
  <c r="AL67" i="46"/>
  <c r="AU67" i="46" s="1"/>
  <c r="AB4" i="82"/>
  <c r="AJ3" i="82"/>
  <c r="AK39" i="82"/>
  <c r="AT39" i="82" s="1"/>
  <c r="AJ39" i="82"/>
  <c r="AK75" i="82"/>
  <c r="AT75" i="82" s="1"/>
  <c r="AJ75" i="82"/>
  <c r="AJ26" i="38"/>
  <c r="AK26" i="38"/>
  <c r="AT26" i="38" s="1"/>
  <c r="AJ14" i="26"/>
  <c r="AK14" i="26"/>
  <c r="AT14" i="26" s="1"/>
  <c r="AJ50" i="26"/>
  <c r="AK50" i="26"/>
  <c r="AT50" i="26" s="1"/>
  <c r="AJ86" i="26"/>
  <c r="AK86" i="26"/>
  <c r="AT86" i="26" s="1"/>
  <c r="AJ32" i="86"/>
  <c r="AK32" i="86"/>
  <c r="AT32" i="86" s="1"/>
  <c r="AJ68" i="86"/>
  <c r="AK68" i="86"/>
  <c r="AT68" i="86" s="1"/>
  <c r="AK75" i="86"/>
  <c r="AT75" i="86" s="1"/>
  <c r="AJ75" i="86"/>
  <c r="AS22" i="82"/>
  <c r="AL22" i="82"/>
  <c r="AU22" i="82" s="1"/>
  <c r="AS58" i="82"/>
  <c r="AL58" i="82"/>
  <c r="AU58" i="82" s="1"/>
  <c r="AS76" i="82"/>
  <c r="AL76" i="82"/>
  <c r="AU76" i="82" s="1"/>
  <c r="AJ4" i="38"/>
  <c r="AK4" i="38"/>
  <c r="AT4" i="38" s="1"/>
  <c r="AK27" i="26"/>
  <c r="AT27" i="26" s="1"/>
  <c r="AJ27" i="26"/>
  <c r="AK63" i="26"/>
  <c r="AT63" i="26" s="1"/>
  <c r="AJ63" i="26"/>
  <c r="AJ3" i="86"/>
  <c r="AB4" i="86"/>
  <c r="AS85" i="46"/>
  <c r="AL85" i="46"/>
  <c r="AU85" i="46" s="1"/>
  <c r="AJ11" i="82"/>
  <c r="AK11" i="82"/>
  <c r="AT11" i="82" s="1"/>
  <c r="AK16" i="26"/>
  <c r="AT16" i="26" s="1"/>
  <c r="AJ16" i="26"/>
  <c r="AK52" i="26"/>
  <c r="AT52" i="26" s="1"/>
  <c r="AJ52" i="26"/>
  <c r="AK87" i="26"/>
  <c r="AT87" i="26" s="1"/>
  <c r="AJ87" i="26"/>
  <c r="AJ5" i="86"/>
  <c r="AK5" i="86"/>
  <c r="AT5" i="86" s="1"/>
  <c r="AJ40" i="86"/>
  <c r="AK40" i="86"/>
  <c r="AT40" i="86" s="1"/>
  <c r="AJ76" i="86"/>
  <c r="AK76" i="86"/>
  <c r="AT76" i="86" s="1"/>
  <c r="AJ89" i="78"/>
  <c r="AS89" i="78" s="1"/>
  <c r="AK89" i="78"/>
  <c r="AT89" i="78" s="1"/>
  <c r="AJ80" i="78"/>
  <c r="AK80" i="78"/>
  <c r="AT80" i="78" s="1"/>
  <c r="AJ74" i="78"/>
  <c r="AK74" i="78"/>
  <c r="AT74" i="78" s="1"/>
  <c r="AJ68" i="78"/>
  <c r="AK68" i="78"/>
  <c r="AT68" i="78" s="1"/>
  <c r="AJ62" i="78"/>
  <c r="AK62" i="78"/>
  <c r="AT62" i="78" s="1"/>
  <c r="AJ56" i="78"/>
  <c r="AK56" i="78"/>
  <c r="AT56" i="78" s="1"/>
  <c r="AJ50" i="78"/>
  <c r="AK50" i="78"/>
  <c r="AT50" i="78" s="1"/>
  <c r="AJ44" i="78"/>
  <c r="AK44" i="78"/>
  <c r="AT44" i="78" s="1"/>
  <c r="AJ38" i="78"/>
  <c r="AK38" i="78"/>
  <c r="AT38" i="78" s="1"/>
  <c r="AJ32" i="78"/>
  <c r="AK32" i="78"/>
  <c r="AT32" i="78" s="1"/>
  <c r="AJ26" i="78"/>
  <c r="AK26" i="78"/>
  <c r="AT26" i="78" s="1"/>
  <c r="AJ20" i="78"/>
  <c r="AK20" i="78"/>
  <c r="AT20" i="78" s="1"/>
  <c r="AJ14" i="78"/>
  <c r="AK14" i="78"/>
  <c r="AT14" i="78" s="1"/>
  <c r="AX7" i="78"/>
  <c r="S7" i="78" s="1"/>
  <c r="AC7" i="78" s="1"/>
  <c r="AB8" i="78" s="1"/>
  <c r="AS59" i="26"/>
  <c r="AL59" i="26"/>
  <c r="AU59" i="26" s="1"/>
  <c r="AS53" i="86"/>
  <c r="AL53" i="86"/>
  <c r="AU53" i="86" s="1"/>
  <c r="AR89" i="85"/>
  <c r="AS16" i="46"/>
  <c r="AL16" i="46"/>
  <c r="AU16" i="46" s="1"/>
  <c r="AS34" i="46"/>
  <c r="AL34" i="46"/>
  <c r="AU34" i="46" s="1"/>
  <c r="AS52" i="46"/>
  <c r="AL52" i="46"/>
  <c r="AU52" i="46" s="1"/>
  <c r="AS70" i="46"/>
  <c r="AL70" i="46"/>
  <c r="AU70" i="46" s="1"/>
  <c r="AS88" i="46"/>
  <c r="AL88" i="46"/>
  <c r="AU88" i="46" s="1"/>
  <c r="AR88" i="33"/>
  <c r="AS18" i="82"/>
  <c r="AL18" i="82"/>
  <c r="AU18" i="82" s="1"/>
  <c r="AS36" i="82"/>
  <c r="AL36" i="82"/>
  <c r="AU36" i="82" s="1"/>
  <c r="AS54" i="82"/>
  <c r="AL54" i="82"/>
  <c r="AU54" i="82" s="1"/>
  <c r="AS72" i="82"/>
  <c r="AL72" i="82"/>
  <c r="AU72" i="82" s="1"/>
  <c r="AS29" i="38"/>
  <c r="AL29" i="38"/>
  <c r="AU29" i="38" s="1"/>
  <c r="AS47" i="38"/>
  <c r="AL47" i="38"/>
  <c r="AU47" i="38" s="1"/>
  <c r="AS65" i="38"/>
  <c r="AL65" i="38"/>
  <c r="AU65" i="38" s="1"/>
  <c r="AS83" i="38"/>
  <c r="AL83" i="38"/>
  <c r="AU83" i="38" s="1"/>
  <c r="AS11" i="26"/>
  <c r="AL11" i="26"/>
  <c r="AU11" i="26" s="1"/>
  <c r="AS35" i="26"/>
  <c r="AL35" i="26"/>
  <c r="AU35" i="26" s="1"/>
  <c r="AS83" i="26"/>
  <c r="AL83" i="26"/>
  <c r="AU83" i="26" s="1"/>
  <c r="AJ7" i="82"/>
  <c r="AK7" i="82"/>
  <c r="AT7" i="82" s="1"/>
  <c r="AJ43" i="82"/>
  <c r="AK43" i="82"/>
  <c r="AT43" i="82" s="1"/>
  <c r="AJ79" i="82"/>
  <c r="AK79" i="82"/>
  <c r="AT79" i="82" s="1"/>
  <c r="AJ6" i="38"/>
  <c r="AK6" i="38"/>
  <c r="AT6" i="38" s="1"/>
  <c r="AS36" i="38"/>
  <c r="AL36" i="38"/>
  <c r="AU36" i="38" s="1"/>
  <c r="AS54" i="38"/>
  <c r="AL54" i="38"/>
  <c r="AU54" i="38" s="1"/>
  <c r="AS72" i="38"/>
  <c r="AL72" i="38"/>
  <c r="AU72" i="38" s="1"/>
  <c r="AK18" i="26"/>
  <c r="AT18" i="26" s="1"/>
  <c r="AJ18" i="26"/>
  <c r="AK54" i="26"/>
  <c r="AT54" i="26" s="1"/>
  <c r="AJ54" i="26"/>
  <c r="AJ30" i="86"/>
  <c r="AK30" i="86"/>
  <c r="AT30" i="86" s="1"/>
  <c r="AK66" i="86"/>
  <c r="AT66" i="86" s="1"/>
  <c r="AJ66" i="86"/>
  <c r="AK69" i="86"/>
  <c r="AT69" i="86" s="1"/>
  <c r="AJ69" i="86"/>
  <c r="AJ59" i="86"/>
  <c r="AJ7" i="38"/>
  <c r="X88" i="45"/>
  <c r="Y88" i="45"/>
  <c r="AS7" i="46"/>
  <c r="AL7" i="46"/>
  <c r="AU7" i="46" s="1"/>
  <c r="AJ13" i="38"/>
  <c r="AK13" i="38"/>
  <c r="AT13" i="38" s="1"/>
  <c r="AS73" i="38"/>
  <c r="AL73" i="38"/>
  <c r="AU73" i="38" s="1"/>
  <c r="AJ63" i="86"/>
  <c r="AK63" i="86"/>
  <c r="AT63" i="86" s="1"/>
  <c r="AS61" i="46"/>
  <c r="AL61" i="46"/>
  <c r="AU61" i="46" s="1"/>
  <c r="AK43" i="26"/>
  <c r="AT43" i="26" s="1"/>
  <c r="AJ43" i="26"/>
  <c r="AK79" i="26"/>
  <c r="AT79" i="26" s="1"/>
  <c r="AJ79" i="26"/>
  <c r="AJ37" i="86"/>
  <c r="AK37" i="86"/>
  <c r="AT37" i="86" s="1"/>
  <c r="AJ73" i="86"/>
  <c r="AK73" i="86"/>
  <c r="AT73" i="86" s="1"/>
  <c r="Z90" i="25"/>
  <c r="AJ9" i="82"/>
  <c r="AK9" i="82"/>
  <c r="AT9" i="82" s="1"/>
  <c r="AK45" i="82"/>
  <c r="AT45" i="82" s="1"/>
  <c r="AJ45" i="82"/>
  <c r="AK81" i="82"/>
  <c r="AT81" i="82" s="1"/>
  <c r="AJ81" i="82"/>
  <c r="AJ32" i="38"/>
  <c r="AK32" i="38"/>
  <c r="AT32" i="38" s="1"/>
  <c r="AS56" i="38"/>
  <c r="AL56" i="38"/>
  <c r="AU56" i="38" s="1"/>
  <c r="AS74" i="38"/>
  <c r="AL74" i="38"/>
  <c r="AU74" i="38" s="1"/>
  <c r="AJ20" i="26"/>
  <c r="AK20" i="26"/>
  <c r="AT20" i="26" s="1"/>
  <c r="AJ56" i="26"/>
  <c r="AK56" i="26"/>
  <c r="AT56" i="26" s="1"/>
  <c r="AJ38" i="86"/>
  <c r="AK38" i="86"/>
  <c r="AT38" i="86" s="1"/>
  <c r="AJ74" i="86"/>
  <c r="AK74" i="86"/>
  <c r="AT74" i="86" s="1"/>
  <c r="AK87" i="86"/>
  <c r="AT87" i="86" s="1"/>
  <c r="AJ87" i="86"/>
  <c r="AS65" i="86"/>
  <c r="AL65" i="86"/>
  <c r="AU65" i="86" s="1"/>
  <c r="AS8" i="46"/>
  <c r="AL8" i="46"/>
  <c r="AU8" i="46" s="1"/>
  <c r="AS26" i="46"/>
  <c r="AL26" i="46"/>
  <c r="AU26" i="46" s="1"/>
  <c r="AS44" i="46"/>
  <c r="AL44" i="46"/>
  <c r="AU44" i="46" s="1"/>
  <c r="AS62" i="46"/>
  <c r="AL62" i="46"/>
  <c r="AU62" i="46" s="1"/>
  <c r="AS80" i="46"/>
  <c r="AL80" i="46"/>
  <c r="AU80" i="46" s="1"/>
  <c r="AR90" i="81"/>
  <c r="AS40" i="82"/>
  <c r="AL40" i="82"/>
  <c r="AU40" i="82" s="1"/>
  <c r="AS3" i="38"/>
  <c r="AL3" i="38"/>
  <c r="AU3" i="38" s="1"/>
  <c r="AS21" i="38"/>
  <c r="AL21" i="38"/>
  <c r="AU21" i="38" s="1"/>
  <c r="AS39" i="38"/>
  <c r="AL39" i="38"/>
  <c r="AU39" i="38" s="1"/>
  <c r="AS57" i="38"/>
  <c r="AL57" i="38"/>
  <c r="AU57" i="38" s="1"/>
  <c r="AS75" i="38"/>
  <c r="AL75" i="38"/>
  <c r="AU75" i="38" s="1"/>
  <c r="AK33" i="26"/>
  <c r="AT33" i="26" s="1"/>
  <c r="AJ33" i="26"/>
  <c r="AK69" i="26"/>
  <c r="AT69" i="26" s="1"/>
  <c r="AJ69" i="26"/>
  <c r="AJ9" i="86"/>
  <c r="AK9" i="86"/>
  <c r="AT9" i="86" s="1"/>
  <c r="AS41" i="86"/>
  <c r="AL41" i="86"/>
  <c r="AU41" i="86" s="1"/>
  <c r="AS3" i="46"/>
  <c r="AL3" i="46"/>
  <c r="AU3" i="46" s="1"/>
  <c r="AS39" i="46"/>
  <c r="AL39" i="46"/>
  <c r="AU39" i="46" s="1"/>
  <c r="AS57" i="46"/>
  <c r="AL57" i="46"/>
  <c r="AU57" i="46" s="1"/>
  <c r="AS75" i="46"/>
  <c r="AL75" i="46"/>
  <c r="AU75" i="46" s="1"/>
  <c r="AJ17" i="82"/>
  <c r="AK17" i="82"/>
  <c r="AT17" i="82" s="1"/>
  <c r="AS47" i="82"/>
  <c r="AL47" i="82"/>
  <c r="AU47" i="82" s="1"/>
  <c r="AS65" i="82"/>
  <c r="AL65" i="82"/>
  <c r="AU65" i="82" s="1"/>
  <c r="AS83" i="82"/>
  <c r="AL83" i="82"/>
  <c r="AU83" i="82" s="1"/>
  <c r="AS10" i="38"/>
  <c r="AL10" i="38"/>
  <c r="AU10" i="38" s="1"/>
  <c r="AS28" i="38"/>
  <c r="AL28" i="38"/>
  <c r="AU28" i="38" s="1"/>
  <c r="AS46" i="38"/>
  <c r="AL46" i="38"/>
  <c r="AU46" i="38" s="1"/>
  <c r="AS64" i="38"/>
  <c r="AL64" i="38"/>
  <c r="AU64" i="38" s="1"/>
  <c r="AS82" i="38"/>
  <c r="AL82" i="38"/>
  <c r="AU82" i="38" s="1"/>
  <c r="AK22" i="26"/>
  <c r="AT22" i="26" s="1"/>
  <c r="AJ22" i="26"/>
  <c r="AK58" i="26"/>
  <c r="AT58" i="26" s="1"/>
  <c r="AJ58" i="26"/>
  <c r="AJ10" i="86"/>
  <c r="AK10" i="86"/>
  <c r="AT10" i="86" s="1"/>
  <c r="AJ46" i="86"/>
  <c r="AK46" i="86"/>
  <c r="AT46" i="86" s="1"/>
  <c r="AJ82" i="86"/>
  <c r="AK82" i="86"/>
  <c r="AT82" i="86" s="1"/>
  <c r="AJ85" i="78"/>
  <c r="AK85" i="78"/>
  <c r="AT85" i="78" s="1"/>
  <c r="AJ79" i="78"/>
  <c r="AK79" i="78"/>
  <c r="AT79" i="78" s="1"/>
  <c r="AJ73" i="78"/>
  <c r="AK73" i="78"/>
  <c r="AT73" i="78" s="1"/>
  <c r="AJ67" i="78"/>
  <c r="AK67" i="78"/>
  <c r="AT67" i="78" s="1"/>
  <c r="AJ61" i="78"/>
  <c r="AK61" i="78"/>
  <c r="AT61" i="78" s="1"/>
  <c r="AJ55" i="78"/>
  <c r="AK55" i="78"/>
  <c r="AT55" i="78" s="1"/>
  <c r="AJ49" i="78"/>
  <c r="AK49" i="78"/>
  <c r="AT49" i="78" s="1"/>
  <c r="AJ43" i="78"/>
  <c r="AK43" i="78"/>
  <c r="AT43" i="78" s="1"/>
  <c r="AJ37" i="78"/>
  <c r="AK37" i="78"/>
  <c r="AT37" i="78" s="1"/>
  <c r="AJ31" i="78"/>
  <c r="AK31" i="78"/>
  <c r="AT31" i="78" s="1"/>
  <c r="AJ25" i="78"/>
  <c r="AK25" i="78"/>
  <c r="AT25" i="78" s="1"/>
  <c r="AJ19" i="78"/>
  <c r="AK19" i="78"/>
  <c r="AT19" i="78" s="1"/>
  <c r="AJ13" i="78"/>
  <c r="AK13" i="78"/>
  <c r="AT13" i="78" s="1"/>
  <c r="AX6" i="78"/>
  <c r="S6" i="78" s="1"/>
  <c r="AC6" i="78" s="1"/>
  <c r="AB7" i="78" s="1"/>
  <c r="AJ88" i="26"/>
  <c r="AS5" i="46"/>
  <c r="AL5" i="46"/>
  <c r="AU5" i="46" s="1"/>
  <c r="Y90" i="37"/>
  <c r="Z90" i="37" s="1"/>
  <c r="X90" i="37"/>
  <c r="AN89" i="93"/>
  <c r="AI89" i="93"/>
  <c r="AH90" i="85"/>
  <c r="AQ90" i="85" s="1"/>
  <c r="AS23" i="46"/>
  <c r="AL23" i="46"/>
  <c r="AU23" i="46" s="1"/>
  <c r="AS41" i="46"/>
  <c r="AL41" i="46"/>
  <c r="AU41" i="46" s="1"/>
  <c r="AS59" i="46"/>
  <c r="AL59" i="46"/>
  <c r="AU59" i="46" s="1"/>
  <c r="AS77" i="46"/>
  <c r="AL77" i="46"/>
  <c r="AU77" i="46" s="1"/>
  <c r="AJ13" i="82"/>
  <c r="AK13" i="82"/>
  <c r="AT13" i="82" s="1"/>
  <c r="AK49" i="82"/>
  <c r="AT49" i="82" s="1"/>
  <c r="AJ49" i="82"/>
  <c r="AJ86" i="82"/>
  <c r="AK86" i="82"/>
  <c r="AT86" i="82" s="1"/>
  <c r="AJ12" i="38"/>
  <c r="AK12" i="38"/>
  <c r="AT12" i="38" s="1"/>
  <c r="AK24" i="26"/>
  <c r="AT24" i="26" s="1"/>
  <c r="AJ24" i="26"/>
  <c r="AK60" i="26"/>
  <c r="AT60" i="26" s="1"/>
  <c r="AJ60" i="26"/>
  <c r="AS14" i="30"/>
  <c r="AS91" i="30" s="1"/>
  <c r="AL14" i="30"/>
  <c r="AU14" i="30" s="1"/>
  <c r="AJ36" i="86"/>
  <c r="AK36" i="86"/>
  <c r="AT36" i="86" s="1"/>
  <c r="AJ72" i="86"/>
  <c r="AK72" i="86"/>
  <c r="AT72" i="86" s="1"/>
  <c r="AN87" i="45"/>
  <c r="AI87" i="45"/>
  <c r="AJ7" i="26"/>
  <c r="AI89" i="78"/>
  <c r="AN89" i="78"/>
  <c r="AN91" i="78" s="1"/>
  <c r="AJ38" i="82"/>
  <c r="AK38" i="82"/>
  <c r="AT38" i="82" s="1"/>
  <c r="AS88" i="82"/>
  <c r="AL88" i="82"/>
  <c r="AU88" i="82" s="1"/>
  <c r="AS55" i="38"/>
  <c r="AL55" i="38"/>
  <c r="AU55" i="38" s="1"/>
  <c r="AS12" i="46"/>
  <c r="AL12" i="46"/>
  <c r="AU12" i="46" s="1"/>
  <c r="AS18" i="46"/>
  <c r="AL18" i="46"/>
  <c r="AU18" i="46" s="1"/>
  <c r="AJ50" i="82"/>
  <c r="AK50" i="82"/>
  <c r="AT50" i="82" s="1"/>
  <c r="AJ20" i="82"/>
  <c r="AK20" i="82"/>
  <c r="AT20" i="82" s="1"/>
  <c r="X86" i="94"/>
  <c r="Z86" i="94" s="1"/>
  <c r="Y86" i="94"/>
  <c r="AR89" i="82"/>
  <c r="AR91" i="82" s="1"/>
  <c r="AL89" i="82"/>
  <c r="AU89" i="82" s="1"/>
  <c r="AS6" i="46"/>
  <c r="AL6" i="46"/>
  <c r="AU6" i="46" s="1"/>
  <c r="AS24" i="46"/>
  <c r="AL24" i="46"/>
  <c r="AU24" i="46" s="1"/>
  <c r="AS42" i="46"/>
  <c r="AL42" i="46"/>
  <c r="AU42" i="46" s="1"/>
  <c r="AS60" i="46"/>
  <c r="AL60" i="46"/>
  <c r="AU60" i="46" s="1"/>
  <c r="AS78" i="46"/>
  <c r="AL78" i="46"/>
  <c r="AU78" i="46" s="1"/>
  <c r="AJ26" i="82"/>
  <c r="AK26" i="82"/>
  <c r="AT26" i="82" s="1"/>
  <c r="AJ62" i="82"/>
  <c r="AK62" i="82"/>
  <c r="AT62" i="82" s="1"/>
  <c r="AS80" i="82"/>
  <c r="AL80" i="82"/>
  <c r="AU80" i="82" s="1"/>
  <c r="AS31" i="38"/>
  <c r="AL31" i="38"/>
  <c r="AU31" i="38" s="1"/>
  <c r="AS49" i="38"/>
  <c r="AL49" i="38"/>
  <c r="AU49" i="38" s="1"/>
  <c r="AS67" i="38"/>
  <c r="AL67" i="38"/>
  <c r="AU67" i="38" s="1"/>
  <c r="AS88" i="38"/>
  <c r="AL88" i="38"/>
  <c r="AU88" i="38" s="1"/>
  <c r="AK13" i="26"/>
  <c r="AT13" i="26" s="1"/>
  <c r="AJ13" i="26"/>
  <c r="AK49" i="26"/>
  <c r="AT49" i="26" s="1"/>
  <c r="AJ49" i="26"/>
  <c r="AJ89" i="26"/>
  <c r="AS89" i="26" s="1"/>
  <c r="AK89" i="26"/>
  <c r="AT89" i="26" s="1"/>
  <c r="AJ43" i="86"/>
  <c r="AK43" i="86"/>
  <c r="AT43" i="86" s="1"/>
  <c r="AJ86" i="86"/>
  <c r="AK86" i="86"/>
  <c r="AT86" i="86" s="1"/>
  <c r="AS23" i="86"/>
  <c r="AL23" i="86"/>
  <c r="AU23" i="86" s="1"/>
  <c r="AR89" i="26"/>
  <c r="AR91" i="26" s="1"/>
  <c r="AS19" i="46"/>
  <c r="AL19" i="46"/>
  <c r="AU19" i="46" s="1"/>
  <c r="AS37" i="46"/>
  <c r="AL37" i="46"/>
  <c r="AU37" i="46" s="1"/>
  <c r="AS55" i="46"/>
  <c r="AL55" i="46"/>
  <c r="AU55" i="46" s="1"/>
  <c r="AS73" i="46"/>
  <c r="AL73" i="46"/>
  <c r="AU73" i="46" s="1"/>
  <c r="AK15" i="82"/>
  <c r="AT15" i="82" s="1"/>
  <c r="AJ15" i="82"/>
  <c r="AK51" i="82"/>
  <c r="AT51" i="82" s="1"/>
  <c r="AJ51" i="82"/>
  <c r="AK85" i="82"/>
  <c r="AT85" i="82" s="1"/>
  <c r="AJ85" i="82"/>
  <c r="AJ38" i="38"/>
  <c r="AK38" i="38"/>
  <c r="AT38" i="38" s="1"/>
  <c r="AJ26" i="26"/>
  <c r="AK26" i="26"/>
  <c r="AT26" i="26" s="1"/>
  <c r="AJ62" i="26"/>
  <c r="AK62" i="26"/>
  <c r="AT62" i="26" s="1"/>
  <c r="AJ8" i="86"/>
  <c r="AK8" i="86"/>
  <c r="AT8" i="86" s="1"/>
  <c r="AJ44" i="86"/>
  <c r="AK44" i="86"/>
  <c r="AT44" i="86" s="1"/>
  <c r="AJ80" i="86"/>
  <c r="AK80" i="86"/>
  <c r="AT80" i="86" s="1"/>
  <c r="AJ3" i="26"/>
  <c r="AB4" i="26"/>
  <c r="AK39" i="26"/>
  <c r="AT39" i="26" s="1"/>
  <c r="AJ39" i="26"/>
  <c r="AK75" i="26"/>
  <c r="AT75" i="26" s="1"/>
  <c r="AJ75" i="26"/>
  <c r="AJ21" i="86"/>
  <c r="AK21" i="86"/>
  <c r="AT21" i="86" s="1"/>
  <c r="AJ4" i="46"/>
  <c r="AK4" i="46"/>
  <c r="AT4" i="46" s="1"/>
  <c r="AT91" i="46" s="1"/>
  <c r="AS21" i="46"/>
  <c r="AL21" i="46"/>
  <c r="AU21" i="46" s="1"/>
  <c r="AR89" i="41"/>
  <c r="AJ23" i="82"/>
  <c r="AK23" i="82"/>
  <c r="AT23" i="82" s="1"/>
  <c r="AK28" i="26"/>
  <c r="AT28" i="26" s="1"/>
  <c r="AJ28" i="26"/>
  <c r="AK64" i="26"/>
  <c r="AT64" i="26" s="1"/>
  <c r="AJ64" i="26"/>
  <c r="AJ16" i="86"/>
  <c r="AK16" i="86"/>
  <c r="AT16" i="86" s="1"/>
  <c r="AJ52" i="86"/>
  <c r="AK52" i="86"/>
  <c r="AT52" i="86" s="1"/>
  <c r="AJ85" i="86"/>
  <c r="AK85" i="86"/>
  <c r="AT85" i="86" s="1"/>
  <c r="AK84" i="78"/>
  <c r="AT84" i="78" s="1"/>
  <c r="AJ84" i="78"/>
  <c r="AK78" i="78"/>
  <c r="AT78" i="78" s="1"/>
  <c r="AJ78" i="78"/>
  <c r="AK72" i="78"/>
  <c r="AT72" i="78" s="1"/>
  <c r="AJ72" i="78"/>
  <c r="AK66" i="78"/>
  <c r="AT66" i="78" s="1"/>
  <c r="AJ66" i="78"/>
  <c r="AK60" i="78"/>
  <c r="AT60" i="78" s="1"/>
  <c r="AJ60" i="78"/>
  <c r="AK54" i="78"/>
  <c r="AT54" i="78" s="1"/>
  <c r="AJ54" i="78"/>
  <c r="AK48" i="78"/>
  <c r="AT48" i="78" s="1"/>
  <c r="AJ48" i="78"/>
  <c r="AK42" i="78"/>
  <c r="AT42" i="78" s="1"/>
  <c r="AJ42" i="78"/>
  <c r="AK36" i="78"/>
  <c r="AT36" i="78" s="1"/>
  <c r="AJ36" i="78"/>
  <c r="AK30" i="78"/>
  <c r="AT30" i="78" s="1"/>
  <c r="AJ30" i="78"/>
  <c r="AK24" i="78"/>
  <c r="AT24" i="78" s="1"/>
  <c r="AJ24" i="78"/>
  <c r="AX17" i="78"/>
  <c r="S17" i="78" s="1"/>
  <c r="AC17" i="78" s="1"/>
  <c r="AB18" i="78" s="1"/>
  <c r="AX11" i="78"/>
  <c r="S11" i="78" s="1"/>
  <c r="AC11" i="78" s="1"/>
  <c r="AB12" i="78" s="1"/>
  <c r="AS23" i="26"/>
  <c r="AL23" i="26"/>
  <c r="AU23" i="26" s="1"/>
  <c r="AS83" i="86"/>
  <c r="AL83" i="86"/>
  <c r="AU83" i="86" s="1"/>
  <c r="AS22" i="46"/>
  <c r="AL22" i="46"/>
  <c r="AU22" i="46" s="1"/>
  <c r="AS40" i="46"/>
  <c r="AL40" i="46"/>
  <c r="AU40" i="46" s="1"/>
  <c r="AS58" i="46"/>
  <c r="AL58" i="46"/>
  <c r="AU58" i="46" s="1"/>
  <c r="AS76" i="46"/>
  <c r="AL76" i="46"/>
  <c r="AU76" i="46" s="1"/>
  <c r="AH91" i="81"/>
  <c r="AQ91" i="81" s="1"/>
  <c r="AS6" i="82"/>
  <c r="AL6" i="82"/>
  <c r="AU6" i="82" s="1"/>
  <c r="AS24" i="82"/>
  <c r="AL24" i="82"/>
  <c r="AU24" i="82" s="1"/>
  <c r="AS42" i="82"/>
  <c r="AL42" i="82"/>
  <c r="AU42" i="82" s="1"/>
  <c r="AS78" i="82"/>
  <c r="AL78" i="82"/>
  <c r="AU78" i="82" s="1"/>
  <c r="AI89" i="37"/>
  <c r="AN89" i="37"/>
  <c r="AS17" i="38"/>
  <c r="AL17" i="38"/>
  <c r="AU17" i="38" s="1"/>
  <c r="AS35" i="38"/>
  <c r="AL35" i="38"/>
  <c r="AU35" i="38" s="1"/>
  <c r="AS53" i="38"/>
  <c r="AL53" i="38"/>
  <c r="AU53" i="38" s="1"/>
  <c r="AS71" i="38"/>
  <c r="AL71" i="38"/>
  <c r="AU71" i="38" s="1"/>
  <c r="AI84" i="89"/>
  <c r="AN84" i="89"/>
  <c r="AS17" i="26"/>
  <c r="AL17" i="26"/>
  <c r="AU17" i="26" s="1"/>
  <c r="AS41" i="26"/>
  <c r="AL41" i="26"/>
  <c r="AU41" i="26" s="1"/>
  <c r="AS35" i="86"/>
  <c r="AL35" i="86"/>
  <c r="AU35" i="86" s="1"/>
  <c r="AJ19" i="82"/>
  <c r="AK19" i="82"/>
  <c r="AT19" i="82" s="1"/>
  <c r="AJ55" i="82"/>
  <c r="AK55" i="82"/>
  <c r="AT55" i="82" s="1"/>
  <c r="AJ18" i="38"/>
  <c r="AK18" i="38"/>
  <c r="AT18" i="38" s="1"/>
  <c r="AS42" i="38"/>
  <c r="AL42" i="38"/>
  <c r="AU42" i="38" s="1"/>
  <c r="AS60" i="38"/>
  <c r="AL60" i="38"/>
  <c r="AU60" i="38" s="1"/>
  <c r="AS78" i="38"/>
  <c r="AL78" i="38"/>
  <c r="AU78" i="38" s="1"/>
  <c r="AK30" i="26"/>
  <c r="AT30" i="26" s="1"/>
  <c r="AJ30" i="26"/>
  <c r="AK66" i="26"/>
  <c r="AT66" i="26" s="1"/>
  <c r="AJ66" i="26"/>
  <c r="AJ6" i="86"/>
  <c r="AK6" i="86"/>
  <c r="AT6" i="86" s="1"/>
  <c r="AK42" i="86"/>
  <c r="AT42" i="86" s="1"/>
  <c r="AJ42" i="86"/>
  <c r="AK78" i="86"/>
  <c r="AT78" i="86" s="1"/>
  <c r="AJ78" i="86"/>
  <c r="AJ65" i="26"/>
  <c r="X93" i="77"/>
  <c r="Z93" i="77" s="1"/>
  <c r="Y93" i="77"/>
  <c r="AL89" i="26" l="1"/>
  <c r="AU89" i="26" s="1"/>
  <c r="Z90" i="93"/>
  <c r="AE90" i="93" s="1"/>
  <c r="AU91" i="30"/>
  <c r="C11" i="30" s="1"/>
  <c r="W91" i="93"/>
  <c r="AG90" i="93"/>
  <c r="AP90" i="93" s="1"/>
  <c r="AF90" i="93"/>
  <c r="AO90" i="93" s="1"/>
  <c r="AG86" i="94"/>
  <c r="AP86" i="94" s="1"/>
  <c r="AF86" i="94"/>
  <c r="AO86" i="94" s="1"/>
  <c r="W87" i="94"/>
  <c r="AE86" i="94"/>
  <c r="AS65" i="26"/>
  <c r="AL65" i="26"/>
  <c r="AU65" i="26" s="1"/>
  <c r="AS18" i="38"/>
  <c r="AL18" i="38"/>
  <c r="AU18" i="38" s="1"/>
  <c r="AS36" i="78"/>
  <c r="AL36" i="78"/>
  <c r="AU36" i="78" s="1"/>
  <c r="AS72" i="78"/>
  <c r="AL72" i="78"/>
  <c r="AU72" i="78" s="1"/>
  <c r="AS66" i="26"/>
  <c r="AL66" i="26"/>
  <c r="AU66" i="26" s="1"/>
  <c r="AK18" i="78"/>
  <c r="AT18" i="78" s="1"/>
  <c r="AJ18" i="78"/>
  <c r="AS85" i="86"/>
  <c r="AL85" i="86"/>
  <c r="AU85" i="86" s="1"/>
  <c r="AS21" i="86"/>
  <c r="AL21" i="86"/>
  <c r="AU21" i="86" s="1"/>
  <c r="AS8" i="86"/>
  <c r="AL8" i="86"/>
  <c r="AU8" i="86" s="1"/>
  <c r="AS26" i="82"/>
  <c r="AL26" i="82"/>
  <c r="AU26" i="82" s="1"/>
  <c r="AS24" i="78"/>
  <c r="AL24" i="78"/>
  <c r="AU24" i="78" s="1"/>
  <c r="AS60" i="78"/>
  <c r="AL60" i="78"/>
  <c r="AU60" i="78" s="1"/>
  <c r="AS28" i="26"/>
  <c r="AL28" i="26"/>
  <c r="AU28" i="26" s="1"/>
  <c r="AS75" i="26"/>
  <c r="AL75" i="26"/>
  <c r="AU75" i="26" s="1"/>
  <c r="AS85" i="82"/>
  <c r="AL85" i="82"/>
  <c r="AU85" i="82" s="1"/>
  <c r="AS49" i="26"/>
  <c r="AL49" i="26"/>
  <c r="AU49" i="26" s="1"/>
  <c r="AS50" i="82"/>
  <c r="AL50" i="82"/>
  <c r="AU50" i="82" s="1"/>
  <c r="AL89" i="78"/>
  <c r="AU89" i="78" s="1"/>
  <c r="AR89" i="78"/>
  <c r="AR91" i="78" s="1"/>
  <c r="AS24" i="26"/>
  <c r="AL24" i="26"/>
  <c r="AU24" i="26" s="1"/>
  <c r="AS88" i="26"/>
  <c r="AL88" i="26"/>
  <c r="AU88" i="26" s="1"/>
  <c r="AS22" i="26"/>
  <c r="AL22" i="26"/>
  <c r="AU22" i="26" s="1"/>
  <c r="AS74" i="86"/>
  <c r="AL74" i="86"/>
  <c r="AU74" i="86" s="1"/>
  <c r="AS30" i="86"/>
  <c r="AL30" i="86"/>
  <c r="AU30" i="86" s="1"/>
  <c r="AH93" i="77"/>
  <c r="AQ93" i="77" s="1"/>
  <c r="AS19" i="82"/>
  <c r="AL19" i="82"/>
  <c r="AU19" i="82" s="1"/>
  <c r="AR89" i="37"/>
  <c r="AS30" i="78"/>
  <c r="AL30" i="78"/>
  <c r="AU30" i="78" s="1"/>
  <c r="AS48" i="78"/>
  <c r="AL48" i="78"/>
  <c r="AU48" i="78" s="1"/>
  <c r="AS66" i="78"/>
  <c r="AL66" i="78"/>
  <c r="AU66" i="78" s="1"/>
  <c r="AS84" i="78"/>
  <c r="AL84" i="78"/>
  <c r="AU84" i="78" s="1"/>
  <c r="AS39" i="26"/>
  <c r="AL39" i="26"/>
  <c r="AU39" i="26" s="1"/>
  <c r="AS51" i="82"/>
  <c r="AL51" i="82"/>
  <c r="AU51" i="82" s="1"/>
  <c r="AS13" i="26"/>
  <c r="AL13" i="26"/>
  <c r="AU13" i="26" s="1"/>
  <c r="AR87" i="45"/>
  <c r="AS17" i="82"/>
  <c r="AL17" i="82"/>
  <c r="AU17" i="82" s="1"/>
  <c r="AS9" i="86"/>
  <c r="AL9" i="86"/>
  <c r="AU9" i="86" s="1"/>
  <c r="AS38" i="86"/>
  <c r="AL38" i="86"/>
  <c r="AU38" i="86" s="1"/>
  <c r="AS43" i="26"/>
  <c r="AL43" i="26"/>
  <c r="AU43" i="26" s="1"/>
  <c r="AS79" i="82"/>
  <c r="AL79" i="82"/>
  <c r="AU79" i="82" s="1"/>
  <c r="AS87" i="26"/>
  <c r="AL87" i="26"/>
  <c r="AU87" i="26" s="1"/>
  <c r="AS3" i="86"/>
  <c r="AL3" i="86"/>
  <c r="AU3" i="86" s="1"/>
  <c r="AS4" i="38"/>
  <c r="AL4" i="38"/>
  <c r="AU4" i="38" s="1"/>
  <c r="AS32" i="86"/>
  <c r="AL32" i="86"/>
  <c r="AU32" i="86" s="1"/>
  <c r="AS14" i="26"/>
  <c r="AL14" i="26"/>
  <c r="AU14" i="26" s="1"/>
  <c r="AS37" i="26"/>
  <c r="AL37" i="26"/>
  <c r="AU37" i="26" s="1"/>
  <c r="AS39" i="86"/>
  <c r="AL39" i="86"/>
  <c r="AU39" i="86" s="1"/>
  <c r="AS84" i="26"/>
  <c r="AL84" i="26"/>
  <c r="AU84" i="26" s="1"/>
  <c r="AS21" i="78"/>
  <c r="AL21" i="78"/>
  <c r="AU21" i="78" s="1"/>
  <c r="AS39" i="78"/>
  <c r="AL39" i="78"/>
  <c r="AU39" i="78" s="1"/>
  <c r="AS57" i="78"/>
  <c r="AL57" i="78"/>
  <c r="AU57" i="78" s="1"/>
  <c r="AS75" i="78"/>
  <c r="AL75" i="78"/>
  <c r="AU75" i="78" s="1"/>
  <c r="AS46" i="26"/>
  <c r="AL46" i="26"/>
  <c r="AU46" i="26" s="1"/>
  <c r="AL89" i="46"/>
  <c r="AU89" i="46" s="1"/>
  <c r="AR89" i="46"/>
  <c r="AR91" i="46" s="1"/>
  <c r="AS21" i="26"/>
  <c r="AL21" i="26"/>
  <c r="AU21" i="26" s="1"/>
  <c r="AS34" i="82"/>
  <c r="AL34" i="82"/>
  <c r="AU34" i="82" s="1"/>
  <c r="AS62" i="86"/>
  <c r="AL62" i="86"/>
  <c r="AU62" i="86" s="1"/>
  <c r="AS80" i="26"/>
  <c r="AL80" i="26"/>
  <c r="AU80" i="26" s="1"/>
  <c r="AS20" i="38"/>
  <c r="AL20" i="38"/>
  <c r="AU20" i="38" s="1"/>
  <c r="AS61" i="86"/>
  <c r="AL61" i="86"/>
  <c r="AU61" i="86" s="1"/>
  <c r="AS78" i="26"/>
  <c r="AL78" i="26"/>
  <c r="AU78" i="26" s="1"/>
  <c r="AH87" i="74"/>
  <c r="AQ87" i="74" s="1"/>
  <c r="AS67" i="82"/>
  <c r="AL67" i="82"/>
  <c r="AU67" i="82" s="1"/>
  <c r="AS22" i="78"/>
  <c r="AL22" i="78"/>
  <c r="AU22" i="78" s="1"/>
  <c r="AS40" i="78"/>
  <c r="AL40" i="78"/>
  <c r="AU40" i="78" s="1"/>
  <c r="AS58" i="78"/>
  <c r="AL58" i="78"/>
  <c r="AU58" i="78" s="1"/>
  <c r="AS76" i="78"/>
  <c r="AL76" i="78"/>
  <c r="AU76" i="78" s="1"/>
  <c r="AS64" i="86"/>
  <c r="AL64" i="86"/>
  <c r="AU64" i="86" s="1"/>
  <c r="AR88" i="34"/>
  <c r="AS20" i="86"/>
  <c r="AL20" i="86"/>
  <c r="AU20" i="86" s="1"/>
  <c r="AS27" i="82"/>
  <c r="AL27" i="82"/>
  <c r="AU27" i="82" s="1"/>
  <c r="AR92" i="77"/>
  <c r="AS23" i="78"/>
  <c r="AL23" i="78"/>
  <c r="AU23" i="78" s="1"/>
  <c r="AS41" i="78"/>
  <c r="AL41" i="78"/>
  <c r="AU41" i="78" s="1"/>
  <c r="AS59" i="78"/>
  <c r="AL59" i="78"/>
  <c r="AU59" i="78" s="1"/>
  <c r="AS77" i="78"/>
  <c r="AL77" i="78"/>
  <c r="AU77" i="78" s="1"/>
  <c r="AS58" i="86"/>
  <c r="AL58" i="86"/>
  <c r="AU58" i="86" s="1"/>
  <c r="AS15" i="86"/>
  <c r="AL15" i="86"/>
  <c r="AU15" i="86" s="1"/>
  <c r="AS14" i="86"/>
  <c r="AL14" i="86"/>
  <c r="AU14" i="86" s="1"/>
  <c r="AS8" i="38"/>
  <c r="AL8" i="38"/>
  <c r="AU8" i="38" s="1"/>
  <c r="AS45" i="86"/>
  <c r="AL45" i="86"/>
  <c r="AU45" i="86" s="1"/>
  <c r="AS25" i="26"/>
  <c r="AL25" i="26"/>
  <c r="AU25" i="26" s="1"/>
  <c r="AI91" i="81"/>
  <c r="AN91" i="81"/>
  <c r="AS13" i="78"/>
  <c r="AL13" i="78"/>
  <c r="AU13" i="78" s="1"/>
  <c r="AS45" i="82"/>
  <c r="AL45" i="82"/>
  <c r="AU45" i="82" s="1"/>
  <c r="AH88" i="45"/>
  <c r="AQ88" i="45" s="1"/>
  <c r="AS66" i="86"/>
  <c r="AL66" i="86"/>
  <c r="AU66" i="86" s="1"/>
  <c r="AS20" i="78"/>
  <c r="AL20" i="78"/>
  <c r="AU20" i="78" s="1"/>
  <c r="AS38" i="78"/>
  <c r="AL38" i="78"/>
  <c r="AU38" i="78" s="1"/>
  <c r="AS56" i="78"/>
  <c r="AL56" i="78"/>
  <c r="AU56" i="78" s="1"/>
  <c r="AS74" i="78"/>
  <c r="AL74" i="78"/>
  <c r="AU74" i="78" s="1"/>
  <c r="AS76" i="86"/>
  <c r="AL76" i="86"/>
  <c r="AU76" i="86" s="1"/>
  <c r="AS63" i="26"/>
  <c r="AL63" i="26"/>
  <c r="AU63" i="26" s="1"/>
  <c r="AS75" i="86"/>
  <c r="AL75" i="86"/>
  <c r="AU75" i="86" s="1"/>
  <c r="AS3" i="82"/>
  <c r="AL3" i="82"/>
  <c r="AU3" i="82" s="1"/>
  <c r="AS67" i="86"/>
  <c r="AL67" i="86"/>
  <c r="AU67" i="86" s="1"/>
  <c r="AS55" i="86"/>
  <c r="AL55" i="86"/>
  <c r="AU55" i="86" s="1"/>
  <c r="AR86" i="74"/>
  <c r="X90" i="33"/>
  <c r="Y90" i="33"/>
  <c r="AS70" i="86"/>
  <c r="AL70" i="86"/>
  <c r="AU70" i="86" s="1"/>
  <c r="AS41" i="82"/>
  <c r="AL41" i="82"/>
  <c r="AU41" i="82" s="1"/>
  <c r="AS81" i="86"/>
  <c r="AL81" i="86"/>
  <c r="AU81" i="86" s="1"/>
  <c r="AS69" i="82"/>
  <c r="AL69" i="82"/>
  <c r="AU69" i="82" s="1"/>
  <c r="AS79" i="86"/>
  <c r="AL79" i="86"/>
  <c r="AU79" i="86" s="1"/>
  <c r="AS31" i="82"/>
  <c r="AL31" i="82"/>
  <c r="AU31" i="82" s="1"/>
  <c r="AJ5" i="78"/>
  <c r="AK5" i="78"/>
  <c r="AT5" i="78" s="1"/>
  <c r="AS85" i="26"/>
  <c r="AL85" i="26"/>
  <c r="AU85" i="26" s="1"/>
  <c r="AH91" i="73"/>
  <c r="AQ91" i="73" s="1"/>
  <c r="AS38" i="26"/>
  <c r="AL38" i="26"/>
  <c r="AU38" i="26" s="1"/>
  <c r="AS12" i="86"/>
  <c r="AL12" i="86"/>
  <c r="AU12" i="86" s="1"/>
  <c r="AS24" i="38"/>
  <c r="AL24" i="38"/>
  <c r="AU24" i="38" s="1"/>
  <c r="AH89" i="34"/>
  <c r="AQ89" i="34" s="1"/>
  <c r="AQ91" i="34" s="1"/>
  <c r="AZ3" i="34"/>
  <c r="AX4" i="34" s="1"/>
  <c r="S4" i="34" s="1"/>
  <c r="AC4" i="34" s="1"/>
  <c r="AB5" i="34" s="1"/>
  <c r="AX33" i="34"/>
  <c r="S33" i="34" s="1"/>
  <c r="AC33" i="34" s="1"/>
  <c r="AB34" i="34" s="1"/>
  <c r="AX39" i="34"/>
  <c r="S39" i="34" s="1"/>
  <c r="AC39" i="34" s="1"/>
  <c r="AB40" i="34" s="1"/>
  <c r="AX40" i="34"/>
  <c r="S40" i="34" s="1"/>
  <c r="AC40" i="34" s="1"/>
  <c r="AB41" i="34" s="1"/>
  <c r="AX41" i="34"/>
  <c r="S41" i="34" s="1"/>
  <c r="AC41" i="34" s="1"/>
  <c r="AB42" i="34" s="1"/>
  <c r="AX42" i="34"/>
  <c r="S42" i="34" s="1"/>
  <c r="AC42" i="34" s="1"/>
  <c r="AB43" i="34" s="1"/>
  <c r="AX46" i="34"/>
  <c r="S46" i="34" s="1"/>
  <c r="AC46" i="34" s="1"/>
  <c r="AB47" i="34" s="1"/>
  <c r="AX47" i="34"/>
  <c r="S47" i="34" s="1"/>
  <c r="AC47" i="34" s="1"/>
  <c r="AB48" i="34" s="1"/>
  <c r="AX48" i="34"/>
  <c r="S48" i="34" s="1"/>
  <c r="AC48" i="34" s="1"/>
  <c r="AB49" i="34" s="1"/>
  <c r="AX51" i="34"/>
  <c r="S51" i="34" s="1"/>
  <c r="AC51" i="34" s="1"/>
  <c r="AB52" i="34" s="1"/>
  <c r="AX52" i="34"/>
  <c r="S52" i="34" s="1"/>
  <c r="AC52" i="34" s="1"/>
  <c r="AB53" i="34" s="1"/>
  <c r="AX53" i="34"/>
  <c r="S53" i="34" s="1"/>
  <c r="AC53" i="34" s="1"/>
  <c r="AB54" i="34" s="1"/>
  <c r="AX54" i="34"/>
  <c r="S54" i="34" s="1"/>
  <c r="AC54" i="34" s="1"/>
  <c r="AB55" i="34" s="1"/>
  <c r="AX56" i="34"/>
  <c r="S56" i="34" s="1"/>
  <c r="AC56" i="34" s="1"/>
  <c r="AB57" i="34" s="1"/>
  <c r="AX57" i="34"/>
  <c r="S57" i="34" s="1"/>
  <c r="AC57" i="34" s="1"/>
  <c r="AB58" i="34" s="1"/>
  <c r="AX58" i="34"/>
  <c r="S58" i="34" s="1"/>
  <c r="AC58" i="34" s="1"/>
  <c r="AB59" i="34" s="1"/>
  <c r="AX59" i="34"/>
  <c r="S59" i="34" s="1"/>
  <c r="AC59" i="34" s="1"/>
  <c r="AB60" i="34" s="1"/>
  <c r="AX60" i="34"/>
  <c r="S60" i="34" s="1"/>
  <c r="AC60" i="34" s="1"/>
  <c r="AB61" i="34" s="1"/>
  <c r="AX62" i="34"/>
  <c r="S62" i="34" s="1"/>
  <c r="AC62" i="34" s="1"/>
  <c r="AB63" i="34" s="1"/>
  <c r="AX63" i="34"/>
  <c r="S63" i="34" s="1"/>
  <c r="AC63" i="34" s="1"/>
  <c r="AB64" i="34" s="1"/>
  <c r="AX64" i="34"/>
  <c r="S64" i="34" s="1"/>
  <c r="AC64" i="34" s="1"/>
  <c r="AB65" i="34" s="1"/>
  <c r="AX65" i="34"/>
  <c r="S65" i="34" s="1"/>
  <c r="AC65" i="34" s="1"/>
  <c r="AB66" i="34" s="1"/>
  <c r="AX66" i="34"/>
  <c r="S66" i="34" s="1"/>
  <c r="AC66" i="34" s="1"/>
  <c r="AB67" i="34" s="1"/>
  <c r="AX67" i="34"/>
  <c r="S67" i="34" s="1"/>
  <c r="AC67" i="34" s="1"/>
  <c r="AB68" i="34" s="1"/>
  <c r="AX68" i="34"/>
  <c r="S68" i="34" s="1"/>
  <c r="AC68" i="34" s="1"/>
  <c r="AB69" i="34" s="1"/>
  <c r="AX69" i="34"/>
  <c r="S69" i="34" s="1"/>
  <c r="AC69" i="34" s="1"/>
  <c r="AB70" i="34" s="1"/>
  <c r="AX70" i="34"/>
  <c r="S70" i="34" s="1"/>
  <c r="AC70" i="34" s="1"/>
  <c r="AB71" i="34" s="1"/>
  <c r="AX71" i="34"/>
  <c r="S71" i="34" s="1"/>
  <c r="AC71" i="34" s="1"/>
  <c r="AB72" i="34" s="1"/>
  <c r="AX72" i="34"/>
  <c r="S72" i="34" s="1"/>
  <c r="AC72" i="34" s="1"/>
  <c r="AB73" i="34" s="1"/>
  <c r="AX73" i="34"/>
  <c r="S73" i="34" s="1"/>
  <c r="AC73" i="34" s="1"/>
  <c r="AB74" i="34" s="1"/>
  <c r="AX74" i="34"/>
  <c r="S74" i="34" s="1"/>
  <c r="AC74" i="34" s="1"/>
  <c r="AB75" i="34" s="1"/>
  <c r="AX75" i="34"/>
  <c r="S75" i="34" s="1"/>
  <c r="AC75" i="34" s="1"/>
  <c r="AB76" i="34" s="1"/>
  <c r="AX76" i="34"/>
  <c r="S76" i="34" s="1"/>
  <c r="AC76" i="34" s="1"/>
  <c r="AB77" i="34" s="1"/>
  <c r="AX77" i="34"/>
  <c r="S77" i="34" s="1"/>
  <c r="AC77" i="34" s="1"/>
  <c r="AB78" i="34" s="1"/>
  <c r="AX78" i="34"/>
  <c r="S78" i="34" s="1"/>
  <c r="AC78" i="34" s="1"/>
  <c r="AB79" i="34" s="1"/>
  <c r="AX79" i="34"/>
  <c r="S79" i="34" s="1"/>
  <c r="AC79" i="34" s="1"/>
  <c r="AB80" i="34" s="1"/>
  <c r="AX80" i="34"/>
  <c r="S80" i="34" s="1"/>
  <c r="AC80" i="34" s="1"/>
  <c r="AB81" i="34" s="1"/>
  <c r="AX81" i="34"/>
  <c r="S81" i="34" s="1"/>
  <c r="AC81" i="34" s="1"/>
  <c r="AB82" i="34" s="1"/>
  <c r="AX82" i="34"/>
  <c r="S82" i="34" s="1"/>
  <c r="AC82" i="34" s="1"/>
  <c r="AB83" i="34" s="1"/>
  <c r="AX83" i="34"/>
  <c r="S83" i="34" s="1"/>
  <c r="AC83" i="34" s="1"/>
  <c r="AB84" i="34" s="1"/>
  <c r="AX85" i="34"/>
  <c r="S85" i="34" s="1"/>
  <c r="AC85" i="34" s="1"/>
  <c r="AB86" i="34" s="1"/>
  <c r="AX86" i="34"/>
  <c r="S86" i="34" s="1"/>
  <c r="AC86" i="34" s="1"/>
  <c r="AB87" i="34" s="1"/>
  <c r="AX84" i="34"/>
  <c r="S84" i="34" s="1"/>
  <c r="AC84" i="34" s="1"/>
  <c r="AB85" i="34" s="1"/>
  <c r="AX87" i="34"/>
  <c r="S87" i="34" s="1"/>
  <c r="AC87" i="34" s="1"/>
  <c r="AB88" i="34" s="1"/>
  <c r="AX88" i="34"/>
  <c r="S88" i="34" s="1"/>
  <c r="AC88" i="34" s="1"/>
  <c r="AB89" i="34" s="1"/>
  <c r="AS19" i="26"/>
  <c r="AL19" i="26"/>
  <c r="AU19" i="26" s="1"/>
  <c r="AS32" i="82"/>
  <c r="AL32" i="82"/>
  <c r="AU32" i="82" s="1"/>
  <c r="X91" i="85"/>
  <c r="Z91" i="85" s="1"/>
  <c r="Y91" i="85"/>
  <c r="W94" i="77"/>
  <c r="AG93" i="77"/>
  <c r="AP93" i="77" s="1"/>
  <c r="AF93" i="77"/>
  <c r="AO93" i="77" s="1"/>
  <c r="AE93" i="77"/>
  <c r="AG90" i="37"/>
  <c r="AP90" i="37" s="1"/>
  <c r="AF90" i="37"/>
  <c r="AO90" i="37" s="1"/>
  <c r="AE90" i="37"/>
  <c r="W91" i="37"/>
  <c r="AK12" i="78"/>
  <c r="AT12" i="78" s="1"/>
  <c r="AJ12" i="78"/>
  <c r="AS64" i="26"/>
  <c r="AL64" i="26"/>
  <c r="AU64" i="26" s="1"/>
  <c r="AS15" i="82"/>
  <c r="AL15" i="82"/>
  <c r="AU15" i="82" s="1"/>
  <c r="AS20" i="82"/>
  <c r="AL20" i="82"/>
  <c r="AU20" i="82" s="1"/>
  <c r="AS38" i="82"/>
  <c r="AL38" i="82"/>
  <c r="AU38" i="82" s="1"/>
  <c r="AS60" i="26"/>
  <c r="AL60" i="26"/>
  <c r="AU60" i="26" s="1"/>
  <c r="AS58" i="26"/>
  <c r="AL58" i="26"/>
  <c r="AU58" i="26" s="1"/>
  <c r="AS56" i="26"/>
  <c r="AL56" i="26"/>
  <c r="AU56" i="26" s="1"/>
  <c r="Z88" i="45"/>
  <c r="AS43" i="82"/>
  <c r="AL43" i="82"/>
  <c r="AU43" i="82" s="1"/>
  <c r="AS52" i="26"/>
  <c r="AL52" i="26"/>
  <c r="AU52" i="26" s="1"/>
  <c r="AS11" i="82"/>
  <c r="AL11" i="82"/>
  <c r="AU11" i="82" s="1"/>
  <c r="AS86" i="26"/>
  <c r="AL86" i="26"/>
  <c r="AU86" i="26" s="1"/>
  <c r="AS26" i="38"/>
  <c r="AL26" i="38"/>
  <c r="AU26" i="38" s="1"/>
  <c r="AJ4" i="82"/>
  <c r="AK4" i="82"/>
  <c r="AT4" i="82" s="1"/>
  <c r="AT91" i="82" s="1"/>
  <c r="AS60" i="86"/>
  <c r="AL60" i="86"/>
  <c r="AU60" i="86" s="1"/>
  <c r="AS48" i="26"/>
  <c r="AL48" i="26"/>
  <c r="AU48" i="26" s="1"/>
  <c r="AH85" i="89"/>
  <c r="AQ85" i="89" s="1"/>
  <c r="AS27" i="78"/>
  <c r="AL27" i="78"/>
  <c r="AU27" i="78" s="1"/>
  <c r="AS45" i="78"/>
  <c r="AL45" i="78"/>
  <c r="AU45" i="78" s="1"/>
  <c r="AS63" i="78"/>
  <c r="AL63" i="78"/>
  <c r="AU63" i="78" s="1"/>
  <c r="AS81" i="78"/>
  <c r="AL81" i="78"/>
  <c r="AU81" i="78" s="1"/>
  <c r="AS5" i="82"/>
  <c r="AL5" i="82"/>
  <c r="AU5" i="82" s="1"/>
  <c r="AS26" i="86"/>
  <c r="AL26" i="86"/>
  <c r="AU26" i="86" s="1"/>
  <c r="AS44" i="26"/>
  <c r="AL44" i="26"/>
  <c r="AU44" i="26" s="1"/>
  <c r="AS25" i="86"/>
  <c r="AL25" i="86"/>
  <c r="AU25" i="86" s="1"/>
  <c r="AS19" i="38"/>
  <c r="AL19" i="38"/>
  <c r="AU19" i="38" s="1"/>
  <c r="AS19" i="86"/>
  <c r="AL19" i="86"/>
  <c r="AU19" i="86" s="1"/>
  <c r="AS42" i="26"/>
  <c r="AL42" i="26"/>
  <c r="AU42" i="26" s="1"/>
  <c r="AG87" i="74"/>
  <c r="AP87" i="74" s="1"/>
  <c r="AF87" i="74"/>
  <c r="AO87" i="74" s="1"/>
  <c r="AE87" i="74"/>
  <c r="W88" i="74"/>
  <c r="AJ10" i="78"/>
  <c r="AK10" i="78"/>
  <c r="AT10" i="78" s="1"/>
  <c r="AS28" i="78"/>
  <c r="AL28" i="78"/>
  <c r="AU28" i="78" s="1"/>
  <c r="AS46" i="78"/>
  <c r="AL46" i="78"/>
  <c r="AU46" i="78" s="1"/>
  <c r="AS64" i="78"/>
  <c r="AL64" i="78"/>
  <c r="AU64" i="78" s="1"/>
  <c r="AS82" i="78"/>
  <c r="AL82" i="78"/>
  <c r="AU82" i="78" s="1"/>
  <c r="AS28" i="86"/>
  <c r="AL28" i="86"/>
  <c r="AU28" i="86" s="1"/>
  <c r="AS5" i="26"/>
  <c r="AL5" i="26"/>
  <c r="AU5" i="26" s="1"/>
  <c r="AS33" i="86"/>
  <c r="AL33" i="86"/>
  <c r="AU33" i="86" s="1"/>
  <c r="AS84" i="86"/>
  <c r="AL84" i="86"/>
  <c r="AU84" i="86" s="1"/>
  <c r="AS72" i="26"/>
  <c r="AL72" i="26"/>
  <c r="AU72" i="26" s="1"/>
  <c r="AJ3" i="78"/>
  <c r="AB4" i="78"/>
  <c r="AS29" i="78"/>
  <c r="AL29" i="78"/>
  <c r="AU29" i="78" s="1"/>
  <c r="AS47" i="78"/>
  <c r="AL47" i="78"/>
  <c r="AU47" i="78" s="1"/>
  <c r="AS65" i="78"/>
  <c r="AL65" i="78"/>
  <c r="AU65" i="78" s="1"/>
  <c r="AS83" i="78"/>
  <c r="AL83" i="78"/>
  <c r="AU83" i="78" s="1"/>
  <c r="AS22" i="86"/>
  <c r="AL22" i="86"/>
  <c r="AU22" i="86" s="1"/>
  <c r="AS70" i="26"/>
  <c r="AL70" i="26"/>
  <c r="AU70" i="26" s="1"/>
  <c r="Z89" i="34"/>
  <c r="AS9" i="26"/>
  <c r="AL9" i="26"/>
  <c r="AU9" i="26" s="1"/>
  <c r="AS88" i="86"/>
  <c r="AL88" i="86"/>
  <c r="AU88" i="86" s="1"/>
  <c r="AS68" i="26"/>
  <c r="AL68" i="26"/>
  <c r="AU68" i="26" s="1"/>
  <c r="AS57" i="82"/>
  <c r="AL57" i="82"/>
  <c r="AU57" i="82" s="1"/>
  <c r="AS49" i="86"/>
  <c r="AL49" i="86"/>
  <c r="AU49" i="86" s="1"/>
  <c r="AN90" i="85"/>
  <c r="AI90" i="85"/>
  <c r="AI87" i="29"/>
  <c r="AN87" i="29"/>
  <c r="AS23" i="82"/>
  <c r="AL23" i="82"/>
  <c r="AU23" i="82" s="1"/>
  <c r="AS44" i="86"/>
  <c r="AL44" i="86"/>
  <c r="AU44" i="86" s="1"/>
  <c r="AS49" i="78"/>
  <c r="AL49" i="78"/>
  <c r="AU49" i="78" s="1"/>
  <c r="AS85" i="78"/>
  <c r="AL85" i="78"/>
  <c r="AU85" i="78" s="1"/>
  <c r="AS10" i="86"/>
  <c r="AL10" i="86"/>
  <c r="AU10" i="86" s="1"/>
  <c r="AS69" i="26"/>
  <c r="AL69" i="26"/>
  <c r="AU69" i="26" s="1"/>
  <c r="AS87" i="86"/>
  <c r="AL87" i="86"/>
  <c r="AU87" i="86" s="1"/>
  <c r="AS73" i="86"/>
  <c r="AL73" i="86"/>
  <c r="AU73" i="86" s="1"/>
  <c r="AS18" i="26"/>
  <c r="AL18" i="26"/>
  <c r="AU18" i="26" s="1"/>
  <c r="AS72" i="86"/>
  <c r="AL72" i="86"/>
  <c r="AU72" i="86" s="1"/>
  <c r="AS86" i="82"/>
  <c r="AL86" i="82"/>
  <c r="AU86" i="82" s="1"/>
  <c r="AR89" i="93"/>
  <c r="AS19" i="78"/>
  <c r="AL19" i="78"/>
  <c r="AU19" i="78" s="1"/>
  <c r="AS37" i="78"/>
  <c r="AL37" i="78"/>
  <c r="AU37" i="78" s="1"/>
  <c r="AS55" i="78"/>
  <c r="AL55" i="78"/>
  <c r="AU55" i="78" s="1"/>
  <c r="AS73" i="78"/>
  <c r="AL73" i="78"/>
  <c r="AU73" i="78" s="1"/>
  <c r="AS82" i="86"/>
  <c r="AL82" i="86"/>
  <c r="AU82" i="86" s="1"/>
  <c r="AS33" i="26"/>
  <c r="AL33" i="26"/>
  <c r="AU33" i="26" s="1"/>
  <c r="AS37" i="86"/>
  <c r="AL37" i="86"/>
  <c r="AU37" i="86" s="1"/>
  <c r="AS13" i="38"/>
  <c r="AL13" i="38"/>
  <c r="AU13" i="38" s="1"/>
  <c r="AS7" i="38"/>
  <c r="AL7" i="38"/>
  <c r="AU7" i="38" s="1"/>
  <c r="AJ8" i="78"/>
  <c r="AK8" i="78"/>
  <c r="AT8" i="78" s="1"/>
  <c r="AS26" i="78"/>
  <c r="AL26" i="78"/>
  <c r="AU26" i="78" s="1"/>
  <c r="AS44" i="78"/>
  <c r="AL44" i="78"/>
  <c r="AU44" i="78" s="1"/>
  <c r="AS62" i="78"/>
  <c r="AL62" i="78"/>
  <c r="AU62" i="78" s="1"/>
  <c r="AS80" i="78"/>
  <c r="AL80" i="78"/>
  <c r="AU80" i="78" s="1"/>
  <c r="AS40" i="86"/>
  <c r="AL40" i="86"/>
  <c r="AU40" i="86" s="1"/>
  <c r="AS27" i="26"/>
  <c r="AL27" i="26"/>
  <c r="AU27" i="26" s="1"/>
  <c r="AS75" i="82"/>
  <c r="AL75" i="82"/>
  <c r="AU75" i="82" s="1"/>
  <c r="AS31" i="86"/>
  <c r="AL31" i="86"/>
  <c r="AU31" i="86" s="1"/>
  <c r="AS25" i="38"/>
  <c r="AL25" i="38"/>
  <c r="AU25" i="38" s="1"/>
  <c r="AR88" i="90"/>
  <c r="AS73" i="82"/>
  <c r="AL73" i="82"/>
  <c r="AU73" i="82" s="1"/>
  <c r="AN89" i="33"/>
  <c r="AI89" i="33"/>
  <c r="Z85" i="89"/>
  <c r="AS84" i="82"/>
  <c r="AL84" i="82"/>
  <c r="AU84" i="82" s="1"/>
  <c r="AS9" i="78"/>
  <c r="AL9" i="78"/>
  <c r="AU9" i="78" s="1"/>
  <c r="AS34" i="86"/>
  <c r="AL34" i="86"/>
  <c r="AU34" i="86" s="1"/>
  <c r="AS10" i="26"/>
  <c r="AL10" i="26"/>
  <c r="AU10" i="26" s="1"/>
  <c r="AS57" i="86"/>
  <c r="AL57" i="86"/>
  <c r="AU57" i="86" s="1"/>
  <c r="AR90" i="73"/>
  <c r="AS8" i="26"/>
  <c r="AL8" i="26"/>
  <c r="AU8" i="26" s="1"/>
  <c r="AS67" i="26"/>
  <c r="AL67" i="26"/>
  <c r="AU67" i="26" s="1"/>
  <c r="AR85" i="94"/>
  <c r="AS7" i="86"/>
  <c r="AL7" i="86"/>
  <c r="AU7" i="86" s="1"/>
  <c r="AS54" i="86"/>
  <c r="AL54" i="86"/>
  <c r="AU54" i="86" s="1"/>
  <c r="AS87" i="78"/>
  <c r="AL87" i="78"/>
  <c r="AU87" i="78" s="1"/>
  <c r="AS76" i="26"/>
  <c r="AL76" i="26"/>
  <c r="AU76" i="26" s="1"/>
  <c r="AS51" i="86"/>
  <c r="AL51" i="86"/>
  <c r="AU51" i="86" s="1"/>
  <c r="AS51" i="26"/>
  <c r="AL51" i="26"/>
  <c r="AU51" i="26" s="1"/>
  <c r="Z91" i="73"/>
  <c r="AS14" i="38"/>
  <c r="AL14" i="38"/>
  <c r="AU14" i="38" s="1"/>
  <c r="AS61" i="82"/>
  <c r="AL61" i="82"/>
  <c r="AU61" i="82" s="1"/>
  <c r="AL89" i="38"/>
  <c r="AU89" i="38" s="1"/>
  <c r="AR89" i="38"/>
  <c r="AR91" i="38" s="1"/>
  <c r="AJ11" i="78"/>
  <c r="AK11" i="78"/>
  <c r="AT11" i="78" s="1"/>
  <c r="AS81" i="26"/>
  <c r="AL81" i="26"/>
  <c r="AU81" i="26" s="1"/>
  <c r="AS21" i="82"/>
  <c r="AL21" i="82"/>
  <c r="AU21" i="82" s="1"/>
  <c r="AS56" i="82"/>
  <c r="AL56" i="82"/>
  <c r="AU56" i="82" s="1"/>
  <c r="AS4" i="46"/>
  <c r="AL4" i="46"/>
  <c r="AU4" i="46" s="1"/>
  <c r="AS26" i="26"/>
  <c r="AL26" i="26"/>
  <c r="AU26" i="26" s="1"/>
  <c r="AS43" i="86"/>
  <c r="AL43" i="86"/>
  <c r="AU43" i="86" s="1"/>
  <c r="AS62" i="82"/>
  <c r="AL62" i="82"/>
  <c r="AU62" i="82" s="1"/>
  <c r="AS13" i="82"/>
  <c r="AL13" i="82"/>
  <c r="AU13" i="82" s="1"/>
  <c r="AS31" i="78"/>
  <c r="AL31" i="78"/>
  <c r="AU31" i="78" s="1"/>
  <c r="AS67" i="78"/>
  <c r="AL67" i="78"/>
  <c r="AU67" i="78" s="1"/>
  <c r="AS49" i="82"/>
  <c r="AL49" i="82"/>
  <c r="AU49" i="82" s="1"/>
  <c r="AS20" i="26"/>
  <c r="AL20" i="26"/>
  <c r="AU20" i="26" s="1"/>
  <c r="AS32" i="38"/>
  <c r="AL32" i="38"/>
  <c r="AU32" i="38" s="1"/>
  <c r="AS9" i="82"/>
  <c r="AL9" i="82"/>
  <c r="AU9" i="82" s="1"/>
  <c r="AS79" i="26"/>
  <c r="AL79" i="26"/>
  <c r="AU79" i="26" s="1"/>
  <c r="AS59" i="86"/>
  <c r="AL59" i="86"/>
  <c r="AU59" i="86" s="1"/>
  <c r="AS6" i="38"/>
  <c r="AL6" i="38"/>
  <c r="AU6" i="38" s="1"/>
  <c r="AS7" i="82"/>
  <c r="AL7" i="82"/>
  <c r="AU7" i="82" s="1"/>
  <c r="AS16" i="26"/>
  <c r="AL16" i="26"/>
  <c r="AU16" i="26" s="1"/>
  <c r="AS68" i="86"/>
  <c r="AL68" i="86"/>
  <c r="AU68" i="86" s="1"/>
  <c r="AS50" i="26"/>
  <c r="AL50" i="26"/>
  <c r="AU50" i="26" s="1"/>
  <c r="AS13" i="46"/>
  <c r="AL13" i="46"/>
  <c r="AU13" i="46" s="1"/>
  <c r="AS73" i="26"/>
  <c r="AL73" i="26"/>
  <c r="AU73" i="26" s="1"/>
  <c r="AS12" i="26"/>
  <c r="AL12" i="26"/>
  <c r="AU12" i="26" s="1"/>
  <c r="AS15" i="78"/>
  <c r="AL15" i="78"/>
  <c r="AU15" i="78" s="1"/>
  <c r="AS33" i="78"/>
  <c r="AL33" i="78"/>
  <c r="AU33" i="78" s="1"/>
  <c r="AS51" i="78"/>
  <c r="AL51" i="78"/>
  <c r="AU51" i="78" s="1"/>
  <c r="AS69" i="78"/>
  <c r="AL69" i="78"/>
  <c r="AU69" i="78" s="1"/>
  <c r="AS82" i="26"/>
  <c r="AL82" i="26"/>
  <c r="AU82" i="26" s="1"/>
  <c r="AS57" i="26"/>
  <c r="AL57" i="26"/>
  <c r="AU57" i="26" s="1"/>
  <c r="AS33" i="82"/>
  <c r="AL33" i="82"/>
  <c r="AU33" i="82" s="1"/>
  <c r="AS44" i="82"/>
  <c r="AL44" i="82"/>
  <c r="AU44" i="82" s="1"/>
  <c r="AS8" i="82"/>
  <c r="AL8" i="82"/>
  <c r="AU8" i="82" s="1"/>
  <c r="AS6" i="26"/>
  <c r="AL6" i="26"/>
  <c r="AU6" i="26" s="1"/>
  <c r="AS30" i="38"/>
  <c r="AL30" i="38"/>
  <c r="AU30" i="38" s="1"/>
  <c r="AS16" i="78"/>
  <c r="AL16" i="78"/>
  <c r="AU16" i="78" s="1"/>
  <c r="AS34" i="78"/>
  <c r="AL34" i="78"/>
  <c r="AU34" i="78" s="1"/>
  <c r="AS52" i="78"/>
  <c r="AL52" i="78"/>
  <c r="AU52" i="78" s="1"/>
  <c r="AS70" i="78"/>
  <c r="AL70" i="78"/>
  <c r="AU70" i="78" s="1"/>
  <c r="AS35" i="82"/>
  <c r="AL35" i="82"/>
  <c r="AU35" i="82" s="1"/>
  <c r="AS56" i="86"/>
  <c r="AL56" i="86"/>
  <c r="AU56" i="86" s="1"/>
  <c r="AS63" i="82"/>
  <c r="AL63" i="82"/>
  <c r="AU63" i="82" s="1"/>
  <c r="AS61" i="26"/>
  <c r="AL61" i="26"/>
  <c r="AU61" i="26" s="1"/>
  <c r="AS48" i="86"/>
  <c r="AL48" i="86"/>
  <c r="AU48" i="86" s="1"/>
  <c r="AS36" i="26"/>
  <c r="AL36" i="26"/>
  <c r="AU36" i="26" s="1"/>
  <c r="AJ17" i="78"/>
  <c r="AK17" i="78"/>
  <c r="AT17" i="78" s="1"/>
  <c r="AS35" i="78"/>
  <c r="AL35" i="78"/>
  <c r="AU35" i="78" s="1"/>
  <c r="AS53" i="78"/>
  <c r="AL53" i="78"/>
  <c r="AU53" i="78" s="1"/>
  <c r="AS71" i="78"/>
  <c r="AL71" i="78"/>
  <c r="AU71" i="78" s="1"/>
  <c r="AS86" i="78"/>
  <c r="AL86" i="78"/>
  <c r="AU86" i="78" s="1"/>
  <c r="AS34" i="26"/>
  <c r="AL34" i="26"/>
  <c r="AU34" i="26" s="1"/>
  <c r="AS50" i="86"/>
  <c r="AL50" i="86"/>
  <c r="AU50" i="86" s="1"/>
  <c r="AS32" i="26"/>
  <c r="AL32" i="26"/>
  <c r="AU32" i="26" s="1"/>
  <c r="AS44" i="38"/>
  <c r="AL44" i="38"/>
  <c r="AU44" i="38" s="1"/>
  <c r="AS13" i="86"/>
  <c r="AL13" i="86"/>
  <c r="AU13" i="86" s="1"/>
  <c r="AH89" i="90"/>
  <c r="AQ89" i="90" s="1"/>
  <c r="AQ91" i="90" s="1"/>
  <c r="AZ3" i="90"/>
  <c r="AX7" i="90" s="1"/>
  <c r="S7" i="90" s="1"/>
  <c r="AC7" i="90" s="1"/>
  <c r="AB8" i="90" s="1"/>
  <c r="Y91" i="41"/>
  <c r="X91" i="41"/>
  <c r="Z91" i="41" s="1"/>
  <c r="AS16" i="86"/>
  <c r="AL16" i="86"/>
  <c r="AU16" i="86" s="1"/>
  <c r="AS12" i="38"/>
  <c r="AL12" i="38"/>
  <c r="AU12" i="38" s="1"/>
  <c r="AS6" i="86"/>
  <c r="AL6" i="86"/>
  <c r="AU6" i="86" s="1"/>
  <c r="AR84" i="89"/>
  <c r="AS54" i="78"/>
  <c r="AL54" i="78"/>
  <c r="AU54" i="78" s="1"/>
  <c r="AJ4" i="26"/>
  <c r="AK4" i="26"/>
  <c r="AT4" i="26" s="1"/>
  <c r="AT91" i="26" s="1"/>
  <c r="AS78" i="86"/>
  <c r="AL78" i="86"/>
  <c r="AU78" i="86" s="1"/>
  <c r="AS3" i="26"/>
  <c r="AL3" i="26"/>
  <c r="AU3" i="26" s="1"/>
  <c r="AS38" i="38"/>
  <c r="AL38" i="38"/>
  <c r="AU38" i="38" s="1"/>
  <c r="AS55" i="82"/>
  <c r="AL55" i="82"/>
  <c r="AU55" i="82" s="1"/>
  <c r="AS42" i="78"/>
  <c r="AL42" i="78"/>
  <c r="AU42" i="78" s="1"/>
  <c r="AS78" i="78"/>
  <c r="AL78" i="78"/>
  <c r="AU78" i="78" s="1"/>
  <c r="AS42" i="86"/>
  <c r="AL42" i="86"/>
  <c r="AU42" i="86" s="1"/>
  <c r="AS30" i="26"/>
  <c r="AL30" i="26"/>
  <c r="AU30" i="26" s="1"/>
  <c r="AS52" i="86"/>
  <c r="AL52" i="86"/>
  <c r="AU52" i="86" s="1"/>
  <c r="AS80" i="86"/>
  <c r="AL80" i="86"/>
  <c r="AU80" i="86" s="1"/>
  <c r="AS62" i="26"/>
  <c r="AL62" i="26"/>
  <c r="AU62" i="26" s="1"/>
  <c r="AS86" i="86"/>
  <c r="AL86" i="86"/>
  <c r="AU86" i="86" s="1"/>
  <c r="AH86" i="94"/>
  <c r="AQ86" i="94" s="1"/>
  <c r="AS7" i="26"/>
  <c r="AL7" i="26"/>
  <c r="AU7" i="26" s="1"/>
  <c r="AS36" i="86"/>
  <c r="AL36" i="86"/>
  <c r="AU36" i="86" s="1"/>
  <c r="AH90" i="37"/>
  <c r="AQ90" i="37" s="1"/>
  <c r="AJ7" i="78"/>
  <c r="AK7" i="78"/>
  <c r="AT7" i="78" s="1"/>
  <c r="AS25" i="78"/>
  <c r="AL25" i="78"/>
  <c r="AU25" i="78" s="1"/>
  <c r="AS43" i="78"/>
  <c r="AL43" i="78"/>
  <c r="AU43" i="78" s="1"/>
  <c r="AS61" i="78"/>
  <c r="AL61" i="78"/>
  <c r="AU61" i="78" s="1"/>
  <c r="AS79" i="78"/>
  <c r="AL79" i="78"/>
  <c r="AU79" i="78" s="1"/>
  <c r="AS46" i="86"/>
  <c r="AL46" i="86"/>
  <c r="AU46" i="86" s="1"/>
  <c r="AS81" i="82"/>
  <c r="AL81" i="82"/>
  <c r="AU81" i="82" s="1"/>
  <c r="W91" i="25"/>
  <c r="AG90" i="25"/>
  <c r="AP90" i="25" s="1"/>
  <c r="AF90" i="25"/>
  <c r="AO90" i="25" s="1"/>
  <c r="AE90" i="25"/>
  <c r="AS63" i="86"/>
  <c r="AL63" i="86"/>
  <c r="AU63" i="86" s="1"/>
  <c r="AS69" i="86"/>
  <c r="AL69" i="86"/>
  <c r="AU69" i="86" s="1"/>
  <c r="AS54" i="26"/>
  <c r="AL54" i="26"/>
  <c r="AU54" i="26" s="1"/>
  <c r="AS14" i="78"/>
  <c r="AL14" i="78"/>
  <c r="AU14" i="78" s="1"/>
  <c r="AS32" i="78"/>
  <c r="AL32" i="78"/>
  <c r="AU32" i="78" s="1"/>
  <c r="AS50" i="78"/>
  <c r="AL50" i="78"/>
  <c r="AU50" i="78" s="1"/>
  <c r="AS68" i="78"/>
  <c r="AL68" i="78"/>
  <c r="AU68" i="78" s="1"/>
  <c r="AS5" i="86"/>
  <c r="AL5" i="86"/>
  <c r="AU5" i="86" s="1"/>
  <c r="AJ4" i="86"/>
  <c r="AK4" i="86"/>
  <c r="AT4" i="86" s="1"/>
  <c r="AT91" i="86" s="1"/>
  <c r="AT91" i="38"/>
  <c r="AS39" i="82"/>
  <c r="AL39" i="82"/>
  <c r="AU39" i="82" s="1"/>
  <c r="AS24" i="86"/>
  <c r="AL24" i="86"/>
  <c r="AU24" i="86" s="1"/>
  <c r="AS37" i="82"/>
  <c r="AL37" i="82"/>
  <c r="AU37" i="82" s="1"/>
  <c r="AH90" i="93"/>
  <c r="AQ90" i="93" s="1"/>
  <c r="AS88" i="78"/>
  <c r="AL88" i="78"/>
  <c r="AU88" i="78" s="1"/>
  <c r="AS31" i="26"/>
  <c r="AL31" i="26"/>
  <c r="AU31" i="26" s="1"/>
  <c r="AS17" i="86"/>
  <c r="AL17" i="86"/>
  <c r="AU17" i="86" s="1"/>
  <c r="AS18" i="86"/>
  <c r="AL18" i="86"/>
  <c r="AU18" i="86" s="1"/>
  <c r="AS40" i="26"/>
  <c r="AL40" i="26"/>
  <c r="AU40" i="26" s="1"/>
  <c r="AS15" i="26"/>
  <c r="AL15" i="26"/>
  <c r="AU15" i="26" s="1"/>
  <c r="AS74" i="26"/>
  <c r="AL74" i="26"/>
  <c r="AU74" i="26" s="1"/>
  <c r="AS25" i="82"/>
  <c r="AL25" i="82"/>
  <c r="AU25" i="82" s="1"/>
  <c r="AS29" i="82"/>
  <c r="AL29" i="82"/>
  <c r="AU29" i="82" s="1"/>
  <c r="AS27" i="86"/>
  <c r="AL27" i="86"/>
  <c r="AU27" i="86" s="1"/>
  <c r="AS45" i="26"/>
  <c r="AL45" i="26"/>
  <c r="AU45" i="26" s="1"/>
  <c r="AS55" i="26"/>
  <c r="AL55" i="26"/>
  <c r="AU55" i="26" s="1"/>
  <c r="Z89" i="90"/>
  <c r="AS14" i="82"/>
  <c r="AL14" i="82"/>
  <c r="AU14" i="82" s="1"/>
  <c r="X92" i="81"/>
  <c r="Y92" i="81"/>
  <c r="AI90" i="41"/>
  <c r="AN90" i="41"/>
  <c r="AJ6" i="78"/>
  <c r="Y88" i="29"/>
  <c r="X88" i="29"/>
  <c r="Z88" i="29" s="1"/>
  <c r="Z92" i="81" l="1"/>
  <c r="AX83" i="90"/>
  <c r="S83" i="90" s="1"/>
  <c r="AC83" i="90" s="1"/>
  <c r="AB84" i="90" s="1"/>
  <c r="AX65" i="90"/>
  <c r="S65" i="90" s="1"/>
  <c r="AC65" i="90" s="1"/>
  <c r="AB66" i="90" s="1"/>
  <c r="AX47" i="90"/>
  <c r="S47" i="90" s="1"/>
  <c r="AC47" i="90" s="1"/>
  <c r="AB48" i="90" s="1"/>
  <c r="Z90" i="33"/>
  <c r="AX26" i="90"/>
  <c r="S26" i="90" s="1"/>
  <c r="AC26" i="90" s="1"/>
  <c r="AB27" i="90" s="1"/>
  <c r="AX45" i="34"/>
  <c r="S45" i="34" s="1"/>
  <c r="AC45" i="34" s="1"/>
  <c r="AB46" i="34" s="1"/>
  <c r="AX27" i="34"/>
  <c r="S27" i="34" s="1"/>
  <c r="AC27" i="34" s="1"/>
  <c r="AB28" i="34" s="1"/>
  <c r="AX71" i="90"/>
  <c r="S71" i="90" s="1"/>
  <c r="AC71" i="90" s="1"/>
  <c r="AB72" i="90" s="1"/>
  <c r="AX53" i="90"/>
  <c r="S53" i="90" s="1"/>
  <c r="AC53" i="90" s="1"/>
  <c r="AB54" i="90" s="1"/>
  <c r="AX32" i="90"/>
  <c r="S32" i="90" s="1"/>
  <c r="AC32" i="90" s="1"/>
  <c r="AB33" i="90" s="1"/>
  <c r="AX11" i="90"/>
  <c r="S11" i="90" s="1"/>
  <c r="AC11" i="90" s="1"/>
  <c r="AB12" i="90" s="1"/>
  <c r="AX85" i="90"/>
  <c r="S85" i="90" s="1"/>
  <c r="AC85" i="90" s="1"/>
  <c r="AB86" i="90" s="1"/>
  <c r="AX68" i="90"/>
  <c r="S68" i="90" s="1"/>
  <c r="AC68" i="90" s="1"/>
  <c r="AB69" i="90" s="1"/>
  <c r="AK69" i="90" s="1"/>
  <c r="AT69" i="90" s="1"/>
  <c r="AX50" i="90"/>
  <c r="S50" i="90" s="1"/>
  <c r="AC50" i="90" s="1"/>
  <c r="AB51" i="90" s="1"/>
  <c r="AX29" i="90"/>
  <c r="S29" i="90" s="1"/>
  <c r="AC29" i="90" s="1"/>
  <c r="AB30" i="90" s="1"/>
  <c r="AX5" i="90"/>
  <c r="S5" i="90" s="1"/>
  <c r="AC5" i="90" s="1"/>
  <c r="AB6" i="90" s="1"/>
  <c r="AX80" i="90"/>
  <c r="S80" i="90" s="1"/>
  <c r="AC80" i="90" s="1"/>
  <c r="AB81" i="90" s="1"/>
  <c r="AX62" i="90"/>
  <c r="S62" i="90" s="1"/>
  <c r="AC62" i="90" s="1"/>
  <c r="AB63" i="90" s="1"/>
  <c r="AX44" i="90"/>
  <c r="S44" i="90" s="1"/>
  <c r="AC44" i="90" s="1"/>
  <c r="AB45" i="90" s="1"/>
  <c r="AK45" i="90" s="1"/>
  <c r="AT45" i="90" s="1"/>
  <c r="AX23" i="90"/>
  <c r="S23" i="90" s="1"/>
  <c r="AC23" i="90" s="1"/>
  <c r="AB24" i="90" s="1"/>
  <c r="AX77" i="90"/>
  <c r="S77" i="90" s="1"/>
  <c r="AC77" i="90" s="1"/>
  <c r="AB78" i="90" s="1"/>
  <c r="AX59" i="90"/>
  <c r="S59" i="90" s="1"/>
  <c r="AC59" i="90" s="1"/>
  <c r="AB60" i="90" s="1"/>
  <c r="AX41" i="90"/>
  <c r="S41" i="90" s="1"/>
  <c r="AC41" i="90" s="1"/>
  <c r="AB42" i="90" s="1"/>
  <c r="AX17" i="90"/>
  <c r="S17" i="90" s="1"/>
  <c r="AC17" i="90" s="1"/>
  <c r="AB18" i="90" s="1"/>
  <c r="AX15" i="34"/>
  <c r="S15" i="34" s="1"/>
  <c r="AC15" i="34" s="1"/>
  <c r="AB16" i="34" s="1"/>
  <c r="AX74" i="90"/>
  <c r="S74" i="90" s="1"/>
  <c r="AC74" i="90" s="1"/>
  <c r="AB75" i="90" s="1"/>
  <c r="AX56" i="90"/>
  <c r="S56" i="90" s="1"/>
  <c r="AC56" i="90" s="1"/>
  <c r="AB57" i="90" s="1"/>
  <c r="AX35" i="90"/>
  <c r="S35" i="90" s="1"/>
  <c r="AC35" i="90" s="1"/>
  <c r="AB36" i="90" s="1"/>
  <c r="AX14" i="90"/>
  <c r="S14" i="90" s="1"/>
  <c r="AC14" i="90" s="1"/>
  <c r="AB15" i="90" s="1"/>
  <c r="AX36" i="34"/>
  <c r="S36" i="34" s="1"/>
  <c r="AC36" i="34" s="1"/>
  <c r="AB37" i="34" s="1"/>
  <c r="AX30" i="34"/>
  <c r="S30" i="34" s="1"/>
  <c r="AC30" i="34" s="1"/>
  <c r="AB31" i="34" s="1"/>
  <c r="AX21" i="34"/>
  <c r="S21" i="34" s="1"/>
  <c r="AC21" i="34" s="1"/>
  <c r="AB22" i="34" s="1"/>
  <c r="AX9" i="34"/>
  <c r="S9" i="34" s="1"/>
  <c r="AC9" i="34" s="1"/>
  <c r="AB10" i="34" s="1"/>
  <c r="AS91" i="38"/>
  <c r="AS91" i="46"/>
  <c r="AX35" i="34"/>
  <c r="S35" i="34" s="1"/>
  <c r="AC35" i="34" s="1"/>
  <c r="AB36" i="34" s="1"/>
  <c r="AX29" i="34"/>
  <c r="S29" i="34" s="1"/>
  <c r="AC29" i="34" s="1"/>
  <c r="AB30" i="34" s="1"/>
  <c r="AJ30" i="34" s="1"/>
  <c r="AX20" i="34"/>
  <c r="S20" i="34" s="1"/>
  <c r="AC20" i="34" s="1"/>
  <c r="AB21" i="34" s="1"/>
  <c r="AX8" i="34"/>
  <c r="S8" i="34" s="1"/>
  <c r="AC8" i="34" s="1"/>
  <c r="AB9" i="34" s="1"/>
  <c r="AX34" i="34"/>
  <c r="S34" i="34" s="1"/>
  <c r="AC34" i="34" s="1"/>
  <c r="AB35" i="34" s="1"/>
  <c r="AX28" i="34"/>
  <c r="S28" i="34" s="1"/>
  <c r="AC28" i="34" s="1"/>
  <c r="AB29" i="34" s="1"/>
  <c r="AX19" i="34"/>
  <c r="S19" i="34" s="1"/>
  <c r="AC19" i="34" s="1"/>
  <c r="AB20" i="34" s="1"/>
  <c r="AX7" i="34"/>
  <c r="S7" i="34" s="1"/>
  <c r="AC7" i="34" s="1"/>
  <c r="AB8" i="34" s="1"/>
  <c r="AJ8" i="34" s="1"/>
  <c r="AX50" i="34"/>
  <c r="S50" i="34" s="1"/>
  <c r="AC50" i="34" s="1"/>
  <c r="AB51" i="34" s="1"/>
  <c r="AX44" i="34"/>
  <c r="S44" i="34" s="1"/>
  <c r="AC44" i="34" s="1"/>
  <c r="AB45" i="34" s="1"/>
  <c r="AX38" i="34"/>
  <c r="S38" i="34" s="1"/>
  <c r="AC38" i="34" s="1"/>
  <c r="AB39" i="34" s="1"/>
  <c r="AX32" i="34"/>
  <c r="S32" i="34" s="1"/>
  <c r="AC32" i="34" s="1"/>
  <c r="AB33" i="34" s="1"/>
  <c r="AX26" i="34"/>
  <c r="S26" i="34" s="1"/>
  <c r="AC26" i="34" s="1"/>
  <c r="AB27" i="34" s="1"/>
  <c r="AX14" i="34"/>
  <c r="S14" i="34" s="1"/>
  <c r="AC14" i="34" s="1"/>
  <c r="AB15" i="34" s="1"/>
  <c r="AJ15" i="34" s="1"/>
  <c r="AX3" i="34"/>
  <c r="S3" i="34" s="1"/>
  <c r="AC3" i="34" s="1"/>
  <c r="AX38" i="90"/>
  <c r="S38" i="90" s="1"/>
  <c r="AC38" i="90" s="1"/>
  <c r="AB39" i="90" s="1"/>
  <c r="AX20" i="90"/>
  <c r="S20" i="90" s="1"/>
  <c r="AC20" i="90" s="1"/>
  <c r="AB21" i="90" s="1"/>
  <c r="AX61" i="34"/>
  <c r="S61" i="34" s="1"/>
  <c r="AC61" i="34" s="1"/>
  <c r="AB62" i="34" s="1"/>
  <c r="AX55" i="34"/>
  <c r="S55" i="34" s="1"/>
  <c r="AC55" i="34" s="1"/>
  <c r="AB56" i="34" s="1"/>
  <c r="AX49" i="34"/>
  <c r="S49" i="34" s="1"/>
  <c r="AC49" i="34" s="1"/>
  <c r="AB50" i="34" s="1"/>
  <c r="AJ50" i="34" s="1"/>
  <c r="AX43" i="34"/>
  <c r="S43" i="34" s="1"/>
  <c r="AC43" i="34" s="1"/>
  <c r="AB44" i="34" s="1"/>
  <c r="AX37" i="34"/>
  <c r="S37" i="34" s="1"/>
  <c r="AC37" i="34" s="1"/>
  <c r="AB38" i="34" s="1"/>
  <c r="AX31" i="34"/>
  <c r="S31" i="34" s="1"/>
  <c r="AC31" i="34" s="1"/>
  <c r="AB32" i="34" s="1"/>
  <c r="AX25" i="34"/>
  <c r="S25" i="34" s="1"/>
  <c r="AC25" i="34" s="1"/>
  <c r="AB26" i="34" s="1"/>
  <c r="AX13" i="34"/>
  <c r="S13" i="34" s="1"/>
  <c r="AC13" i="34" s="1"/>
  <c r="AB14" i="34" s="1"/>
  <c r="AU91" i="38"/>
  <c r="C11" i="38" s="1"/>
  <c r="AU91" i="46"/>
  <c r="C11" i="46" s="1"/>
  <c r="AK5" i="34"/>
  <c r="AT5" i="34" s="1"/>
  <c r="AK8" i="90"/>
  <c r="AT8" i="90" s="1"/>
  <c r="AF90" i="33"/>
  <c r="AO90" i="33" s="1"/>
  <c r="AG90" i="33"/>
  <c r="AP90" i="33" s="1"/>
  <c r="AE90" i="33"/>
  <c r="W91" i="33"/>
  <c r="AK84" i="90"/>
  <c r="AT84" i="90" s="1"/>
  <c r="AK54" i="90"/>
  <c r="AT54" i="90" s="1"/>
  <c r="AK30" i="90"/>
  <c r="AT30" i="90" s="1"/>
  <c r="AS17" i="78"/>
  <c r="AL17" i="78"/>
  <c r="AU17" i="78" s="1"/>
  <c r="AJ85" i="34"/>
  <c r="AK85" i="34"/>
  <c r="AT85" i="34" s="1"/>
  <c r="AJ45" i="34"/>
  <c r="AK45" i="34"/>
  <c r="AT45" i="34" s="1"/>
  <c r="AF88" i="29"/>
  <c r="AO88" i="29" s="1"/>
  <c r="AE88" i="29"/>
  <c r="W89" i="29"/>
  <c r="AG88" i="29"/>
  <c r="AP88" i="29" s="1"/>
  <c r="AK81" i="90"/>
  <c r="AT81" i="90" s="1"/>
  <c r="AK57" i="90"/>
  <c r="AT57" i="90" s="1"/>
  <c r="Y91" i="25"/>
  <c r="X91" i="25"/>
  <c r="AS4" i="26"/>
  <c r="AS91" i="26" s="1"/>
  <c r="AL4" i="26"/>
  <c r="AU4" i="26" s="1"/>
  <c r="AU91" i="26" s="1"/>
  <c r="C11" i="26" s="1"/>
  <c r="AX87" i="90"/>
  <c r="S87" i="90" s="1"/>
  <c r="AC87" i="90" s="1"/>
  <c r="AB88" i="90" s="1"/>
  <c r="AX78" i="90"/>
  <c r="S78" i="90" s="1"/>
  <c r="AC78" i="90" s="1"/>
  <c r="AB79" i="90" s="1"/>
  <c r="AX72" i="90"/>
  <c r="S72" i="90" s="1"/>
  <c r="AC72" i="90" s="1"/>
  <c r="AB73" i="90" s="1"/>
  <c r="AX66" i="90"/>
  <c r="S66" i="90" s="1"/>
  <c r="AC66" i="90" s="1"/>
  <c r="AB67" i="90" s="1"/>
  <c r="AX60" i="90"/>
  <c r="S60" i="90" s="1"/>
  <c r="AC60" i="90" s="1"/>
  <c r="AB61" i="90" s="1"/>
  <c r="AX54" i="90"/>
  <c r="S54" i="90" s="1"/>
  <c r="AC54" i="90" s="1"/>
  <c r="AB55" i="90" s="1"/>
  <c r="AX48" i="90"/>
  <c r="S48" i="90" s="1"/>
  <c r="AC48" i="90" s="1"/>
  <c r="AB49" i="90" s="1"/>
  <c r="AX42" i="90"/>
  <c r="S42" i="90" s="1"/>
  <c r="AC42" i="90" s="1"/>
  <c r="AB43" i="90" s="1"/>
  <c r="AX36" i="90"/>
  <c r="S36" i="90" s="1"/>
  <c r="AC36" i="90" s="1"/>
  <c r="AB37" i="90" s="1"/>
  <c r="AX30" i="90"/>
  <c r="S30" i="90" s="1"/>
  <c r="AC30" i="90" s="1"/>
  <c r="AB31" i="90" s="1"/>
  <c r="AX24" i="90"/>
  <c r="S24" i="90" s="1"/>
  <c r="AC24" i="90" s="1"/>
  <c r="AB25" i="90" s="1"/>
  <c r="AX18" i="90"/>
  <c r="S18" i="90" s="1"/>
  <c r="AC18" i="90" s="1"/>
  <c r="AB19" i="90" s="1"/>
  <c r="AX12" i="90"/>
  <c r="S12" i="90" s="1"/>
  <c r="AC12" i="90" s="1"/>
  <c r="AB13" i="90" s="1"/>
  <c r="AX6" i="90"/>
  <c r="S6" i="90" s="1"/>
  <c r="AC6" i="90" s="1"/>
  <c r="AB7" i="90" s="1"/>
  <c r="AF85" i="89"/>
  <c r="AO85" i="89" s="1"/>
  <c r="W86" i="89"/>
  <c r="AE85" i="89"/>
  <c r="AG85" i="89"/>
  <c r="AP85" i="89" s="1"/>
  <c r="AJ4" i="78"/>
  <c r="AK4" i="78"/>
  <c r="AT4" i="78" s="1"/>
  <c r="AT91" i="78" s="1"/>
  <c r="AN87" i="74"/>
  <c r="AI87" i="74"/>
  <c r="Y91" i="37"/>
  <c r="X91" i="37"/>
  <c r="W92" i="85"/>
  <c r="AG91" i="85"/>
  <c r="AP91" i="85" s="1"/>
  <c r="AE91" i="85"/>
  <c r="AF91" i="85"/>
  <c r="AO91" i="85" s="1"/>
  <c r="AJ88" i="34"/>
  <c r="AK88" i="34"/>
  <c r="AT88" i="34" s="1"/>
  <c r="AJ82" i="34"/>
  <c r="AK82" i="34"/>
  <c r="AT82" i="34" s="1"/>
  <c r="AJ76" i="34"/>
  <c r="AK76" i="34"/>
  <c r="AT76" i="34" s="1"/>
  <c r="AJ70" i="34"/>
  <c r="AK70" i="34"/>
  <c r="AT70" i="34" s="1"/>
  <c r="AJ64" i="34"/>
  <c r="AK64" i="34"/>
  <c r="AT64" i="34" s="1"/>
  <c r="AJ58" i="34"/>
  <c r="AK58" i="34"/>
  <c r="AT58" i="34" s="1"/>
  <c r="AJ52" i="34"/>
  <c r="AK52" i="34"/>
  <c r="AT52" i="34" s="1"/>
  <c r="AJ46" i="34"/>
  <c r="AK46" i="34"/>
  <c r="AT46" i="34" s="1"/>
  <c r="AJ40" i="34"/>
  <c r="AK40" i="34"/>
  <c r="AT40" i="34" s="1"/>
  <c r="AK34" i="34"/>
  <c r="AT34" i="34" s="1"/>
  <c r="AJ34" i="34"/>
  <c r="AJ28" i="34"/>
  <c r="AK28" i="34"/>
  <c r="AT28" i="34" s="1"/>
  <c r="AK22" i="34"/>
  <c r="AT22" i="34" s="1"/>
  <c r="AK16" i="34"/>
  <c r="AT16" i="34" s="1"/>
  <c r="AK10" i="34"/>
  <c r="AT10" i="34" s="1"/>
  <c r="AG91" i="41"/>
  <c r="AP91" i="41" s="1"/>
  <c r="AF91" i="41"/>
  <c r="AO91" i="41" s="1"/>
  <c r="AE91" i="41"/>
  <c r="W92" i="41"/>
  <c r="AJ60" i="90"/>
  <c r="AK60" i="90"/>
  <c r="AT60" i="90" s="1"/>
  <c r="AK24" i="90"/>
  <c r="AT24" i="90" s="1"/>
  <c r="AJ81" i="34"/>
  <c r="AK81" i="34"/>
  <c r="AT81" i="34" s="1"/>
  <c r="AJ57" i="34"/>
  <c r="AK57" i="34"/>
  <c r="AT57" i="34" s="1"/>
  <c r="AJ27" i="34"/>
  <c r="AK27" i="34"/>
  <c r="AT27" i="34" s="1"/>
  <c r="AJ3" i="34"/>
  <c r="AB4" i="34"/>
  <c r="AS7" i="78"/>
  <c r="AL7" i="78"/>
  <c r="AU7" i="78" s="1"/>
  <c r="AX88" i="90"/>
  <c r="S88" i="90" s="1"/>
  <c r="AC88" i="90" s="1"/>
  <c r="AB89" i="90" s="1"/>
  <c r="AX70" i="90"/>
  <c r="S70" i="90" s="1"/>
  <c r="AC70" i="90" s="1"/>
  <c r="AB71" i="90" s="1"/>
  <c r="AX52" i="90"/>
  <c r="S52" i="90" s="1"/>
  <c r="AC52" i="90" s="1"/>
  <c r="AB53" i="90" s="1"/>
  <c r="AX40" i="90"/>
  <c r="S40" i="90" s="1"/>
  <c r="AC40" i="90" s="1"/>
  <c r="AB41" i="90" s="1"/>
  <c r="AX28" i="90"/>
  <c r="S28" i="90" s="1"/>
  <c r="AC28" i="90" s="1"/>
  <c r="AB29" i="90" s="1"/>
  <c r="AX16" i="90"/>
  <c r="S16" i="90" s="1"/>
  <c r="AC16" i="90" s="1"/>
  <c r="AB17" i="90" s="1"/>
  <c r="AX10" i="90"/>
  <c r="S10" i="90" s="1"/>
  <c r="AC10" i="90" s="1"/>
  <c r="AB11" i="90" s="1"/>
  <c r="AX4" i="90"/>
  <c r="S4" i="90" s="1"/>
  <c r="AC4" i="90" s="1"/>
  <c r="AB5" i="90" s="1"/>
  <c r="AS8" i="78"/>
  <c r="AL8" i="78"/>
  <c r="AU8" i="78" s="1"/>
  <c r="AN90" i="37"/>
  <c r="AI90" i="37"/>
  <c r="AJ87" i="34"/>
  <c r="AK87" i="34"/>
  <c r="AT87" i="34" s="1"/>
  <c r="AJ80" i="34"/>
  <c r="AK80" i="34"/>
  <c r="AT80" i="34" s="1"/>
  <c r="AJ74" i="34"/>
  <c r="AK74" i="34"/>
  <c r="AT74" i="34" s="1"/>
  <c r="AJ68" i="34"/>
  <c r="AK68" i="34"/>
  <c r="AT68" i="34" s="1"/>
  <c r="AJ62" i="34"/>
  <c r="AK62" i="34"/>
  <c r="AT62" i="34" s="1"/>
  <c r="AJ56" i="34"/>
  <c r="AK56" i="34"/>
  <c r="AT56" i="34" s="1"/>
  <c r="AJ44" i="34"/>
  <c r="AK44" i="34"/>
  <c r="AT44" i="34" s="1"/>
  <c r="AJ38" i="34"/>
  <c r="AK38" i="34"/>
  <c r="AT38" i="34" s="1"/>
  <c r="AJ32" i="34"/>
  <c r="AK32" i="34"/>
  <c r="AT32" i="34" s="1"/>
  <c r="AJ26" i="34"/>
  <c r="AK26" i="34"/>
  <c r="AT26" i="34" s="1"/>
  <c r="AJ20" i="34"/>
  <c r="AK20" i="34"/>
  <c r="AT20" i="34" s="1"/>
  <c r="AK14" i="34"/>
  <c r="AT14" i="34" s="1"/>
  <c r="AS18" i="78"/>
  <c r="AL18" i="78"/>
  <c r="AU18" i="78" s="1"/>
  <c r="AN86" i="94"/>
  <c r="AI86" i="94"/>
  <c r="AF89" i="90"/>
  <c r="AO89" i="90" s="1"/>
  <c r="AO91" i="90" s="1"/>
  <c r="AX89" i="90"/>
  <c r="S89" i="90" s="1"/>
  <c r="AC89" i="90" s="1"/>
  <c r="AG89" i="90"/>
  <c r="AP89" i="90" s="1"/>
  <c r="AP91" i="90" s="1"/>
  <c r="AE89" i="90"/>
  <c r="AJ78" i="90"/>
  <c r="AK78" i="90"/>
  <c r="AT78" i="90" s="1"/>
  <c r="AK48" i="90"/>
  <c r="AT48" i="90" s="1"/>
  <c r="AJ48" i="90"/>
  <c r="AK12" i="90"/>
  <c r="AT12" i="90" s="1"/>
  <c r="AJ12" i="90"/>
  <c r="AR89" i="33"/>
  <c r="AJ63" i="34"/>
  <c r="AK63" i="34"/>
  <c r="AT63" i="34" s="1"/>
  <c r="AJ33" i="34"/>
  <c r="AK33" i="34"/>
  <c r="AT33" i="34" s="1"/>
  <c r="AK9" i="34"/>
  <c r="AT9" i="34" s="1"/>
  <c r="AJ9" i="34"/>
  <c r="AH90" i="33"/>
  <c r="AQ90" i="33" s="1"/>
  <c r="AR91" i="81"/>
  <c r="AI90" i="93"/>
  <c r="AN90" i="93"/>
  <c r="AH88" i="29"/>
  <c r="AQ88" i="29" s="1"/>
  <c r="AI90" i="25"/>
  <c r="AN90" i="25"/>
  <c r="AX82" i="90"/>
  <c r="S82" i="90" s="1"/>
  <c r="AC82" i="90" s="1"/>
  <c r="AB83" i="90" s="1"/>
  <c r="AX76" i="90"/>
  <c r="S76" i="90" s="1"/>
  <c r="AC76" i="90" s="1"/>
  <c r="AB77" i="90" s="1"/>
  <c r="AX64" i="90"/>
  <c r="S64" i="90" s="1"/>
  <c r="AC64" i="90" s="1"/>
  <c r="AB65" i="90" s="1"/>
  <c r="AX58" i="90"/>
  <c r="S58" i="90" s="1"/>
  <c r="AC58" i="90" s="1"/>
  <c r="AB59" i="90" s="1"/>
  <c r="AX46" i="90"/>
  <c r="S46" i="90" s="1"/>
  <c r="AC46" i="90" s="1"/>
  <c r="AB47" i="90" s="1"/>
  <c r="AX34" i="90"/>
  <c r="S34" i="90" s="1"/>
  <c r="AC34" i="90" s="1"/>
  <c r="AB35" i="90" s="1"/>
  <c r="AX22" i="90"/>
  <c r="S22" i="90" s="1"/>
  <c r="AC22" i="90" s="1"/>
  <c r="AB23" i="90" s="1"/>
  <c r="AH92" i="81"/>
  <c r="AQ92" i="81" s="1"/>
  <c r="AS4" i="86"/>
  <c r="AS91" i="86" s="1"/>
  <c r="AL4" i="86"/>
  <c r="AU4" i="86" s="1"/>
  <c r="AU91" i="86" s="1"/>
  <c r="C11" i="86" s="1"/>
  <c r="F39" i="97" s="1"/>
  <c r="AX86" i="90"/>
  <c r="S86" i="90" s="1"/>
  <c r="AC86" i="90" s="1"/>
  <c r="AB87" i="90" s="1"/>
  <c r="AX81" i="90"/>
  <c r="S81" i="90" s="1"/>
  <c r="AC81" i="90" s="1"/>
  <c r="AB82" i="90" s="1"/>
  <c r="AX75" i="90"/>
  <c r="S75" i="90" s="1"/>
  <c r="AC75" i="90" s="1"/>
  <c r="AB76" i="90" s="1"/>
  <c r="AX69" i="90"/>
  <c r="S69" i="90" s="1"/>
  <c r="AC69" i="90" s="1"/>
  <c r="AB70" i="90" s="1"/>
  <c r="AX63" i="90"/>
  <c r="S63" i="90" s="1"/>
  <c r="AC63" i="90" s="1"/>
  <c r="AB64" i="90" s="1"/>
  <c r="AX57" i="90"/>
  <c r="S57" i="90" s="1"/>
  <c r="AC57" i="90" s="1"/>
  <c r="AB58" i="90" s="1"/>
  <c r="AX51" i="90"/>
  <c r="S51" i="90" s="1"/>
  <c r="AC51" i="90" s="1"/>
  <c r="AB52" i="90" s="1"/>
  <c r="AX45" i="90"/>
  <c r="S45" i="90" s="1"/>
  <c r="AC45" i="90" s="1"/>
  <c r="AB46" i="90" s="1"/>
  <c r="AX39" i="90"/>
  <c r="S39" i="90" s="1"/>
  <c r="AC39" i="90" s="1"/>
  <c r="AB40" i="90" s="1"/>
  <c r="AX33" i="90"/>
  <c r="S33" i="90" s="1"/>
  <c r="AC33" i="90" s="1"/>
  <c r="AB34" i="90" s="1"/>
  <c r="AX27" i="90"/>
  <c r="S27" i="90" s="1"/>
  <c r="AC27" i="90" s="1"/>
  <c r="AB28" i="90" s="1"/>
  <c r="AX21" i="90"/>
  <c r="S21" i="90" s="1"/>
  <c r="AC21" i="90" s="1"/>
  <c r="AB22" i="90" s="1"/>
  <c r="AX15" i="90"/>
  <c r="S15" i="90" s="1"/>
  <c r="AC15" i="90" s="1"/>
  <c r="AB16" i="90" s="1"/>
  <c r="AX9" i="90"/>
  <c r="S9" i="90" s="1"/>
  <c r="AC9" i="90" s="1"/>
  <c r="AB10" i="90" s="1"/>
  <c r="AX3" i="90"/>
  <c r="S3" i="90" s="1"/>
  <c r="AC3" i="90" s="1"/>
  <c r="AS10" i="78"/>
  <c r="AL10" i="78"/>
  <c r="AU10" i="78" s="1"/>
  <c r="AS12" i="78"/>
  <c r="AL12" i="78"/>
  <c r="AU12" i="78" s="1"/>
  <c r="X94" i="77"/>
  <c r="Y94" i="77"/>
  <c r="AJ86" i="34"/>
  <c r="AK86" i="34"/>
  <c r="AT86" i="34" s="1"/>
  <c r="AJ79" i="34"/>
  <c r="AK79" i="34"/>
  <c r="AT79" i="34" s="1"/>
  <c r="AJ73" i="34"/>
  <c r="AK73" i="34"/>
  <c r="AT73" i="34" s="1"/>
  <c r="AJ67" i="34"/>
  <c r="AK67" i="34"/>
  <c r="AT67" i="34" s="1"/>
  <c r="AJ61" i="34"/>
  <c r="AK61" i="34"/>
  <c r="AT61" i="34" s="1"/>
  <c r="AJ55" i="34"/>
  <c r="AK55" i="34"/>
  <c r="AT55" i="34" s="1"/>
  <c r="AK49" i="34"/>
  <c r="AT49" i="34" s="1"/>
  <c r="AK43" i="34"/>
  <c r="AT43" i="34" s="1"/>
  <c r="AJ43" i="34"/>
  <c r="AJ37" i="34"/>
  <c r="AK37" i="34"/>
  <c r="AT37" i="34" s="1"/>
  <c r="AX24" i="34"/>
  <c r="S24" i="34" s="1"/>
  <c r="AC24" i="34" s="1"/>
  <c r="AB25" i="34" s="1"/>
  <c r="AX18" i="34"/>
  <c r="S18" i="34" s="1"/>
  <c r="AC18" i="34" s="1"/>
  <c r="AB19" i="34" s="1"/>
  <c r="AX12" i="34"/>
  <c r="S12" i="34" s="1"/>
  <c r="AC12" i="34" s="1"/>
  <c r="AB13" i="34" s="1"/>
  <c r="AX6" i="34"/>
  <c r="S6" i="34" s="1"/>
  <c r="AC6" i="34" s="1"/>
  <c r="AB7" i="34" s="1"/>
  <c r="AR90" i="41"/>
  <c r="AK66" i="90"/>
  <c r="AT66" i="90" s="1"/>
  <c r="AJ66" i="90"/>
  <c r="AK42" i="90"/>
  <c r="AT42" i="90" s="1"/>
  <c r="AJ42" i="90"/>
  <c r="AK18" i="90"/>
  <c r="AT18" i="90" s="1"/>
  <c r="AJ18" i="90"/>
  <c r="AS3" i="78"/>
  <c r="AL3" i="78"/>
  <c r="AU3" i="78" s="1"/>
  <c r="AJ69" i="34"/>
  <c r="AK69" i="34"/>
  <c r="AT69" i="34" s="1"/>
  <c r="AJ51" i="34"/>
  <c r="AK51" i="34"/>
  <c r="AT51" i="34" s="1"/>
  <c r="AK15" i="34"/>
  <c r="AT15" i="34" s="1"/>
  <c r="AK75" i="90"/>
  <c r="AT75" i="90" s="1"/>
  <c r="AJ63" i="90"/>
  <c r="AK63" i="90"/>
  <c r="AT63" i="90" s="1"/>
  <c r="AK33" i="90"/>
  <c r="AT33" i="90" s="1"/>
  <c r="AJ33" i="90"/>
  <c r="AK21" i="90"/>
  <c r="AT21" i="90" s="1"/>
  <c r="AS11" i="78"/>
  <c r="AL11" i="78"/>
  <c r="AU11" i="78" s="1"/>
  <c r="AR87" i="29"/>
  <c r="X88" i="74"/>
  <c r="Y88" i="74"/>
  <c r="W89" i="45"/>
  <c r="AE88" i="45"/>
  <c r="AF88" i="45"/>
  <c r="AO88" i="45" s="1"/>
  <c r="AG88" i="45"/>
  <c r="AP88" i="45" s="1"/>
  <c r="AJ84" i="34"/>
  <c r="AK84" i="34"/>
  <c r="AT84" i="34" s="1"/>
  <c r="AJ78" i="34"/>
  <c r="AK78" i="34"/>
  <c r="AT78" i="34" s="1"/>
  <c r="AJ72" i="34"/>
  <c r="AK72" i="34"/>
  <c r="AT72" i="34" s="1"/>
  <c r="AJ66" i="34"/>
  <c r="AK66" i="34"/>
  <c r="AT66" i="34" s="1"/>
  <c r="AJ60" i="34"/>
  <c r="AK60" i="34"/>
  <c r="AT60" i="34" s="1"/>
  <c r="AJ54" i="34"/>
  <c r="AK54" i="34"/>
  <c r="AT54" i="34" s="1"/>
  <c r="AJ48" i="34"/>
  <c r="AK48" i="34"/>
  <c r="AT48" i="34" s="1"/>
  <c r="AJ42" i="34"/>
  <c r="AK42" i="34"/>
  <c r="AT42" i="34" s="1"/>
  <c r="AJ36" i="34"/>
  <c r="AK36" i="34"/>
  <c r="AT36" i="34" s="1"/>
  <c r="AX23" i="34"/>
  <c r="S23" i="34" s="1"/>
  <c r="AC23" i="34" s="1"/>
  <c r="AB24" i="34" s="1"/>
  <c r="AX17" i="34"/>
  <c r="S17" i="34" s="1"/>
  <c r="AC17" i="34" s="1"/>
  <c r="AB18" i="34" s="1"/>
  <c r="AX11" i="34"/>
  <c r="S11" i="34" s="1"/>
  <c r="AC11" i="34" s="1"/>
  <c r="AB12" i="34" s="1"/>
  <c r="AX5" i="34"/>
  <c r="S5" i="34" s="1"/>
  <c r="AC5" i="34" s="1"/>
  <c r="AB6" i="34" s="1"/>
  <c r="X87" i="94"/>
  <c r="Y87" i="94"/>
  <c r="AJ72" i="90"/>
  <c r="AK72" i="90"/>
  <c r="AT72" i="90" s="1"/>
  <c r="AK36" i="90"/>
  <c r="AT36" i="90" s="1"/>
  <c r="AJ36" i="90"/>
  <c r="AK6" i="90"/>
  <c r="AT6" i="90" s="1"/>
  <c r="AJ6" i="90"/>
  <c r="AJ75" i="34"/>
  <c r="AK75" i="34"/>
  <c r="AT75" i="34" s="1"/>
  <c r="AJ39" i="34"/>
  <c r="AK39" i="34"/>
  <c r="AT39" i="34" s="1"/>
  <c r="AJ21" i="34"/>
  <c r="AK21" i="34"/>
  <c r="AT21" i="34" s="1"/>
  <c r="AG92" i="81"/>
  <c r="AP92" i="81" s="1"/>
  <c r="AF92" i="81"/>
  <c r="AO92" i="81" s="1"/>
  <c r="W93" i="81"/>
  <c r="AE92" i="81"/>
  <c r="AK86" i="90"/>
  <c r="AT86" i="90" s="1"/>
  <c r="AJ69" i="90"/>
  <c r="AK51" i="90"/>
  <c r="AT51" i="90" s="1"/>
  <c r="AK39" i="90"/>
  <c r="AT39" i="90" s="1"/>
  <c r="AJ39" i="90"/>
  <c r="AK27" i="90"/>
  <c r="AT27" i="90" s="1"/>
  <c r="AJ27" i="90"/>
  <c r="AK15" i="90"/>
  <c r="AT15" i="90" s="1"/>
  <c r="AX8" i="90"/>
  <c r="S8" i="90" s="1"/>
  <c r="AC8" i="90" s="1"/>
  <c r="AB9" i="90" s="1"/>
  <c r="AS6" i="78"/>
  <c r="AL6" i="78"/>
  <c r="AU6" i="78" s="1"/>
  <c r="AH91" i="41"/>
  <c r="AQ91" i="41" s="1"/>
  <c r="AX84" i="90"/>
  <c r="S84" i="90" s="1"/>
  <c r="AC84" i="90" s="1"/>
  <c r="AB85" i="90" s="1"/>
  <c r="AX79" i="90"/>
  <c r="S79" i="90" s="1"/>
  <c r="AC79" i="90" s="1"/>
  <c r="AB80" i="90" s="1"/>
  <c r="AX73" i="90"/>
  <c r="S73" i="90" s="1"/>
  <c r="AC73" i="90" s="1"/>
  <c r="AB74" i="90" s="1"/>
  <c r="AX67" i="90"/>
  <c r="S67" i="90" s="1"/>
  <c r="AC67" i="90" s="1"/>
  <c r="AB68" i="90" s="1"/>
  <c r="AX61" i="90"/>
  <c r="S61" i="90" s="1"/>
  <c r="AC61" i="90" s="1"/>
  <c r="AB62" i="90" s="1"/>
  <c r="AX55" i="90"/>
  <c r="S55" i="90" s="1"/>
  <c r="AC55" i="90" s="1"/>
  <c r="AB56" i="90" s="1"/>
  <c r="AX49" i="90"/>
  <c r="S49" i="90" s="1"/>
  <c r="AC49" i="90" s="1"/>
  <c r="AB50" i="90" s="1"/>
  <c r="AX43" i="90"/>
  <c r="S43" i="90" s="1"/>
  <c r="AC43" i="90" s="1"/>
  <c r="AB44" i="90" s="1"/>
  <c r="AX37" i="90"/>
  <c r="S37" i="90" s="1"/>
  <c r="AC37" i="90" s="1"/>
  <c r="AB38" i="90" s="1"/>
  <c r="AX31" i="90"/>
  <c r="S31" i="90" s="1"/>
  <c r="AC31" i="90" s="1"/>
  <c r="AB32" i="90" s="1"/>
  <c r="AX25" i="90"/>
  <c r="S25" i="90" s="1"/>
  <c r="AC25" i="90" s="1"/>
  <c r="AB26" i="90" s="1"/>
  <c r="AX19" i="90"/>
  <c r="S19" i="90" s="1"/>
  <c r="AC19" i="90" s="1"/>
  <c r="AB20" i="90" s="1"/>
  <c r="AX13" i="90"/>
  <c r="S13" i="90" s="1"/>
  <c r="AC13" i="90" s="1"/>
  <c r="AB14" i="90" s="1"/>
  <c r="W92" i="73"/>
  <c r="AG91" i="73"/>
  <c r="AP91" i="73" s="1"/>
  <c r="AE91" i="73"/>
  <c r="AF91" i="73"/>
  <c r="AO91" i="73" s="1"/>
  <c r="AR90" i="85"/>
  <c r="AG89" i="34"/>
  <c r="AP89" i="34" s="1"/>
  <c r="AP91" i="34" s="1"/>
  <c r="AE89" i="34"/>
  <c r="AF89" i="34"/>
  <c r="AO89" i="34" s="1"/>
  <c r="AO91" i="34" s="1"/>
  <c r="AX89" i="34"/>
  <c r="S89" i="34" s="1"/>
  <c r="AC89" i="34" s="1"/>
  <c r="AJ89" i="34" s="1"/>
  <c r="AS89" i="34" s="1"/>
  <c r="AS4" i="82"/>
  <c r="AS91" i="82" s="1"/>
  <c r="AL4" i="82"/>
  <c r="AU4" i="82" s="1"/>
  <c r="AU91" i="82" s="1"/>
  <c r="C11" i="82" s="1"/>
  <c r="F35" i="97" s="1"/>
  <c r="AI93" i="77"/>
  <c r="AN93" i="77"/>
  <c r="AH91" i="85"/>
  <c r="AQ91" i="85" s="1"/>
  <c r="AJ83" i="34"/>
  <c r="AK83" i="34"/>
  <c r="AT83" i="34" s="1"/>
  <c r="AJ77" i="34"/>
  <c r="AK77" i="34"/>
  <c r="AT77" i="34" s="1"/>
  <c r="AJ71" i="34"/>
  <c r="AK71" i="34"/>
  <c r="AT71" i="34" s="1"/>
  <c r="AJ65" i="34"/>
  <c r="AK65" i="34"/>
  <c r="AT65" i="34" s="1"/>
  <c r="AJ59" i="34"/>
  <c r="AK59" i="34"/>
  <c r="AT59" i="34" s="1"/>
  <c r="AJ53" i="34"/>
  <c r="AK53" i="34"/>
  <c r="AT53" i="34" s="1"/>
  <c r="AJ47" i="34"/>
  <c r="AK47" i="34"/>
  <c r="AT47" i="34" s="1"/>
  <c r="AJ41" i="34"/>
  <c r="AK41" i="34"/>
  <c r="AT41" i="34" s="1"/>
  <c r="AJ35" i="34"/>
  <c r="AK35" i="34"/>
  <c r="AT35" i="34" s="1"/>
  <c r="AJ29" i="34"/>
  <c r="AK29" i="34"/>
  <c r="AT29" i="34" s="1"/>
  <c r="AX22" i="34"/>
  <c r="S22" i="34" s="1"/>
  <c r="AC22" i="34" s="1"/>
  <c r="AB23" i="34" s="1"/>
  <c r="AX16" i="34"/>
  <c r="S16" i="34" s="1"/>
  <c r="AC16" i="34" s="1"/>
  <c r="AB17" i="34" s="1"/>
  <c r="AX10" i="34"/>
  <c r="S10" i="34" s="1"/>
  <c r="AC10" i="34" s="1"/>
  <c r="AB11" i="34" s="1"/>
  <c r="AS5" i="78"/>
  <c r="AL5" i="78"/>
  <c r="AU5" i="78" s="1"/>
  <c r="X91" i="93"/>
  <c r="Y91" i="93"/>
  <c r="AJ75" i="90" l="1"/>
  <c r="Z91" i="37"/>
  <c r="AJ31" i="34"/>
  <c r="Z91" i="93"/>
  <c r="AF91" i="93" s="1"/>
  <c r="AO91" i="93" s="1"/>
  <c r="AK89" i="34"/>
  <c r="AT89" i="34" s="1"/>
  <c r="Z94" i="77"/>
  <c r="AF94" i="77" s="1"/>
  <c r="AO94" i="77" s="1"/>
  <c r="AK31" i="34"/>
  <c r="AT31" i="34" s="1"/>
  <c r="AJ49" i="34"/>
  <c r="AK8" i="34"/>
  <c r="AT8" i="34" s="1"/>
  <c r="AJ21" i="90"/>
  <c r="AK30" i="34"/>
  <c r="AT30" i="34" s="1"/>
  <c r="AK50" i="34"/>
  <c r="AT50" i="34" s="1"/>
  <c r="AJ14" i="34"/>
  <c r="AJ84" i="90"/>
  <c r="AJ22" i="34"/>
  <c r="Z88" i="74"/>
  <c r="AE88" i="74" s="1"/>
  <c r="W89" i="74"/>
  <c r="AG88" i="74"/>
  <c r="AP88" i="74" s="1"/>
  <c r="AK25" i="34"/>
  <c r="AT25" i="34" s="1"/>
  <c r="AJ25" i="34"/>
  <c r="AS38" i="34"/>
  <c r="AL38" i="34"/>
  <c r="AU38" i="34" s="1"/>
  <c r="AE91" i="93"/>
  <c r="AJ14" i="90"/>
  <c r="AK14" i="90"/>
  <c r="AT14" i="90" s="1"/>
  <c r="AJ50" i="90"/>
  <c r="AK50" i="90"/>
  <c r="AT50" i="90" s="1"/>
  <c r="AJ85" i="90"/>
  <c r="AK85" i="90"/>
  <c r="AT85" i="90" s="1"/>
  <c r="AS69" i="90"/>
  <c r="AL69" i="90"/>
  <c r="AU69" i="90" s="1"/>
  <c r="AS30" i="34"/>
  <c r="AS48" i="34"/>
  <c r="AL48" i="34"/>
  <c r="AU48" i="34" s="1"/>
  <c r="AS66" i="34"/>
  <c r="AL66" i="34"/>
  <c r="AU66" i="34" s="1"/>
  <c r="AS84" i="34"/>
  <c r="AL84" i="34"/>
  <c r="AU84" i="34" s="1"/>
  <c r="AS15" i="34"/>
  <c r="AL15" i="34"/>
  <c r="AU15" i="34" s="1"/>
  <c r="AJ19" i="34"/>
  <c r="AK19" i="34"/>
  <c r="AT19" i="34" s="1"/>
  <c r="AS43" i="34"/>
  <c r="AL43" i="34"/>
  <c r="AU43" i="34" s="1"/>
  <c r="AE94" i="77"/>
  <c r="W95" i="77"/>
  <c r="AJ10" i="90"/>
  <c r="AK10" i="90"/>
  <c r="AT10" i="90" s="1"/>
  <c r="AK46" i="90"/>
  <c r="AT46" i="90" s="1"/>
  <c r="AJ46" i="90"/>
  <c r="AJ82" i="90"/>
  <c r="AK82" i="90"/>
  <c r="AT82" i="90" s="1"/>
  <c r="AJ59" i="90"/>
  <c r="AK59" i="90"/>
  <c r="AT59" i="90" s="1"/>
  <c r="AR90" i="25"/>
  <c r="AS33" i="34"/>
  <c r="AL33" i="34"/>
  <c r="AU33" i="34" s="1"/>
  <c r="AR90" i="37"/>
  <c r="AJ17" i="90"/>
  <c r="AK17" i="90"/>
  <c r="AT17" i="90" s="1"/>
  <c r="AS27" i="34"/>
  <c r="AL27" i="34"/>
  <c r="AU27" i="34" s="1"/>
  <c r="AK13" i="90"/>
  <c r="AT13" i="90" s="1"/>
  <c r="AJ13" i="90"/>
  <c r="AJ49" i="90"/>
  <c r="AK49" i="90"/>
  <c r="AT49" i="90" s="1"/>
  <c r="AJ88" i="90"/>
  <c r="AK88" i="90"/>
  <c r="AT88" i="90" s="1"/>
  <c r="AJ57" i="90"/>
  <c r="Y89" i="29"/>
  <c r="X89" i="29"/>
  <c r="AS85" i="34"/>
  <c r="AL85" i="34"/>
  <c r="AU85" i="34" s="1"/>
  <c r="AJ54" i="90"/>
  <c r="AJ20" i="90"/>
  <c r="AK20" i="90"/>
  <c r="AT20" i="90" s="1"/>
  <c r="AS21" i="90"/>
  <c r="AL21" i="90"/>
  <c r="AU21" i="90" s="1"/>
  <c r="AJ52" i="90"/>
  <c r="AK52" i="90"/>
  <c r="AT52" i="90" s="1"/>
  <c r="AR90" i="93"/>
  <c r="AJ55" i="90"/>
  <c r="AK55" i="90"/>
  <c r="AT55" i="90" s="1"/>
  <c r="AJ58" i="90"/>
  <c r="AK58" i="90"/>
  <c r="AT58" i="90" s="1"/>
  <c r="AS57" i="34"/>
  <c r="AL57" i="34"/>
  <c r="AU57" i="34" s="1"/>
  <c r="AS60" i="90"/>
  <c r="AL60" i="90"/>
  <c r="AU60" i="90" s="1"/>
  <c r="AR87" i="74"/>
  <c r="AI85" i="89"/>
  <c r="AN85" i="89"/>
  <c r="AK25" i="90"/>
  <c r="AT25" i="90" s="1"/>
  <c r="AJ25" i="90"/>
  <c r="AJ61" i="90"/>
  <c r="AK61" i="90"/>
  <c r="AT61" i="90" s="1"/>
  <c r="AJ8" i="90"/>
  <c r="AS65" i="34"/>
  <c r="AL65" i="34"/>
  <c r="AU65" i="34" s="1"/>
  <c r="AJ56" i="90"/>
  <c r="AK56" i="90"/>
  <c r="AT56" i="90" s="1"/>
  <c r="AS39" i="90"/>
  <c r="AL39" i="90"/>
  <c r="AU39" i="90" s="1"/>
  <c r="AS75" i="34"/>
  <c r="AL75" i="34"/>
  <c r="AU75" i="34" s="1"/>
  <c r="AS61" i="34"/>
  <c r="AL61" i="34"/>
  <c r="AU61" i="34" s="1"/>
  <c r="AJ87" i="90"/>
  <c r="AK87" i="90"/>
  <c r="AT87" i="90" s="1"/>
  <c r="AS48" i="90"/>
  <c r="AL48" i="90"/>
  <c r="AU48" i="90" s="1"/>
  <c r="AS74" i="34"/>
  <c r="AL74" i="34"/>
  <c r="AU74" i="34" s="1"/>
  <c r="AK19" i="90"/>
  <c r="AT19" i="90" s="1"/>
  <c r="AJ19" i="90"/>
  <c r="AI91" i="73"/>
  <c r="AN91" i="73"/>
  <c r="AJ9" i="90"/>
  <c r="AK9" i="90"/>
  <c r="AT9" i="90" s="1"/>
  <c r="AJ86" i="90"/>
  <c r="AS54" i="34"/>
  <c r="AL54" i="34"/>
  <c r="AU54" i="34" s="1"/>
  <c r="AS63" i="90"/>
  <c r="AL63" i="90"/>
  <c r="AU63" i="90" s="1"/>
  <c r="AS51" i="34"/>
  <c r="AL51" i="34"/>
  <c r="AU51" i="34" s="1"/>
  <c r="AJ77" i="90"/>
  <c r="AK77" i="90"/>
  <c r="AT77" i="90" s="1"/>
  <c r="AS63" i="34"/>
  <c r="AL63" i="34"/>
  <c r="AU63" i="34" s="1"/>
  <c r="AJ11" i="34"/>
  <c r="AK11" i="34"/>
  <c r="AT11" i="34" s="1"/>
  <c r="AS35" i="34"/>
  <c r="AL35" i="34"/>
  <c r="AU35" i="34" s="1"/>
  <c r="AS53" i="34"/>
  <c r="AL53" i="34"/>
  <c r="AU53" i="34" s="1"/>
  <c r="AS71" i="34"/>
  <c r="AL71" i="34"/>
  <c r="AU71" i="34" s="1"/>
  <c r="AN89" i="34"/>
  <c r="AN91" i="34" s="1"/>
  <c r="AI89" i="34"/>
  <c r="AJ32" i="90"/>
  <c r="AK32" i="90"/>
  <c r="AT32" i="90" s="1"/>
  <c r="AJ68" i="90"/>
  <c r="AK68" i="90"/>
  <c r="AT68" i="90" s="1"/>
  <c r="AJ15" i="90"/>
  <c r="AS21" i="34"/>
  <c r="AL21" i="34"/>
  <c r="AU21" i="34" s="1"/>
  <c r="AJ18" i="34"/>
  <c r="AK18" i="34"/>
  <c r="AT18" i="34" s="1"/>
  <c r="AI88" i="45"/>
  <c r="AN88" i="45"/>
  <c r="AS33" i="90"/>
  <c r="AL33" i="90"/>
  <c r="AU33" i="90" s="1"/>
  <c r="AS75" i="90"/>
  <c r="AL75" i="90"/>
  <c r="AU75" i="90" s="1"/>
  <c r="AS42" i="90"/>
  <c r="AL42" i="90"/>
  <c r="AU42" i="90" s="1"/>
  <c r="AS31" i="34"/>
  <c r="AL31" i="34"/>
  <c r="AU31" i="34" s="1"/>
  <c r="AS49" i="34"/>
  <c r="AL49" i="34"/>
  <c r="AU49" i="34" s="1"/>
  <c r="AS67" i="34"/>
  <c r="AL67" i="34"/>
  <c r="AU67" i="34" s="1"/>
  <c r="AS86" i="34"/>
  <c r="AL86" i="34"/>
  <c r="AU86" i="34" s="1"/>
  <c r="AK28" i="90"/>
  <c r="AT28" i="90" s="1"/>
  <c r="AJ28" i="90"/>
  <c r="AJ64" i="90"/>
  <c r="AK64" i="90"/>
  <c r="AT64" i="90" s="1"/>
  <c r="AJ23" i="90"/>
  <c r="AK23" i="90"/>
  <c r="AT23" i="90" s="1"/>
  <c r="AJ83" i="90"/>
  <c r="AK83" i="90"/>
  <c r="AT83" i="90" s="1"/>
  <c r="AS9" i="34"/>
  <c r="AL9" i="34"/>
  <c r="AU9" i="34" s="1"/>
  <c r="AR86" i="94"/>
  <c r="AS8" i="34"/>
  <c r="AL8" i="34"/>
  <c r="AU8" i="34" s="1"/>
  <c r="AS26" i="34"/>
  <c r="AL26" i="34"/>
  <c r="AU26" i="34" s="1"/>
  <c r="AS44" i="34"/>
  <c r="AL44" i="34"/>
  <c r="AU44" i="34" s="1"/>
  <c r="AS62" i="34"/>
  <c r="AL62" i="34"/>
  <c r="AU62" i="34" s="1"/>
  <c r="AS80" i="34"/>
  <c r="AL80" i="34"/>
  <c r="AU80" i="34" s="1"/>
  <c r="AJ53" i="90"/>
  <c r="AK53" i="90"/>
  <c r="AT53" i="90" s="1"/>
  <c r="AJ4" i="34"/>
  <c r="AK4" i="34"/>
  <c r="AT4" i="34" s="1"/>
  <c r="AJ10" i="34"/>
  <c r="AS28" i="34"/>
  <c r="AL28" i="34"/>
  <c r="AU28" i="34" s="1"/>
  <c r="AS46" i="34"/>
  <c r="AL46" i="34"/>
  <c r="AU46" i="34" s="1"/>
  <c r="AS64" i="34"/>
  <c r="AL64" i="34"/>
  <c r="AU64" i="34" s="1"/>
  <c r="AS82" i="34"/>
  <c r="AL82" i="34"/>
  <c r="AU82" i="34" s="1"/>
  <c r="X86" i="89"/>
  <c r="Y86" i="89"/>
  <c r="AK31" i="90"/>
  <c r="AT31" i="90" s="1"/>
  <c r="AJ31" i="90"/>
  <c r="AJ67" i="90"/>
  <c r="AK67" i="90"/>
  <c r="AT67" i="90" s="1"/>
  <c r="AH91" i="25"/>
  <c r="AQ91" i="25" s="1"/>
  <c r="AJ81" i="90"/>
  <c r="AJ30" i="90"/>
  <c r="Y91" i="33"/>
  <c r="X91" i="33"/>
  <c r="AS29" i="34"/>
  <c r="AL29" i="34"/>
  <c r="AU29" i="34" s="1"/>
  <c r="AS83" i="34"/>
  <c r="AL83" i="34"/>
  <c r="AU83" i="34" s="1"/>
  <c r="AS72" i="90"/>
  <c r="AL72" i="90"/>
  <c r="AU72" i="90" s="1"/>
  <c r="AH88" i="74"/>
  <c r="AQ88" i="74" s="1"/>
  <c r="AS18" i="90"/>
  <c r="AL18" i="90"/>
  <c r="AU18" i="90" s="1"/>
  <c r="AS79" i="34"/>
  <c r="AL79" i="34"/>
  <c r="AU79" i="34" s="1"/>
  <c r="AJ65" i="90"/>
  <c r="AK65" i="90"/>
  <c r="AT65" i="90" s="1"/>
  <c r="AS20" i="34"/>
  <c r="AL20" i="34"/>
  <c r="AU20" i="34" s="1"/>
  <c r="AS56" i="34"/>
  <c r="AL56" i="34"/>
  <c r="AU56" i="34" s="1"/>
  <c r="AS40" i="34"/>
  <c r="AL40" i="34"/>
  <c r="AU40" i="34" s="1"/>
  <c r="AS76" i="34"/>
  <c r="AL76" i="34"/>
  <c r="AU76" i="34" s="1"/>
  <c r="AI91" i="85"/>
  <c r="AN91" i="85"/>
  <c r="AI88" i="29"/>
  <c r="AN88" i="29"/>
  <c r="AJ26" i="90"/>
  <c r="AK26" i="90"/>
  <c r="AT26" i="90" s="1"/>
  <c r="AJ12" i="34"/>
  <c r="AK12" i="34"/>
  <c r="AT12" i="34" s="1"/>
  <c r="AK22" i="90"/>
  <c r="AT22" i="90" s="1"/>
  <c r="AJ22" i="90"/>
  <c r="AJ41" i="90"/>
  <c r="AK41" i="90"/>
  <c r="AT41" i="90" s="1"/>
  <c r="AJ17" i="34"/>
  <c r="AK17" i="34"/>
  <c r="AT17" i="34" s="1"/>
  <c r="AR93" i="77"/>
  <c r="AJ38" i="90"/>
  <c r="AK38" i="90"/>
  <c r="AT38" i="90" s="1"/>
  <c r="AJ74" i="90"/>
  <c r="AK74" i="90"/>
  <c r="AT74" i="90" s="1"/>
  <c r="AJ51" i="90"/>
  <c r="AN92" i="81"/>
  <c r="AI92" i="81"/>
  <c r="AS36" i="90"/>
  <c r="AL36" i="90"/>
  <c r="AU36" i="90" s="1"/>
  <c r="AH87" i="94"/>
  <c r="AQ87" i="94" s="1"/>
  <c r="AJ24" i="34"/>
  <c r="AK24" i="34"/>
  <c r="AT24" i="34" s="1"/>
  <c r="AS42" i="34"/>
  <c r="AL42" i="34"/>
  <c r="AU42" i="34" s="1"/>
  <c r="AS60" i="34"/>
  <c r="AL60" i="34"/>
  <c r="AU60" i="34" s="1"/>
  <c r="AS78" i="34"/>
  <c r="AL78" i="34"/>
  <c r="AU78" i="34" s="1"/>
  <c r="AS69" i="34"/>
  <c r="AL69" i="34"/>
  <c r="AU69" i="34" s="1"/>
  <c r="AJ7" i="34"/>
  <c r="AK7" i="34"/>
  <c r="AT7" i="34" s="1"/>
  <c r="AK34" i="90"/>
  <c r="AT34" i="90" s="1"/>
  <c r="AJ34" i="90"/>
  <c r="AJ70" i="90"/>
  <c r="AK70" i="90"/>
  <c r="AT70" i="90" s="1"/>
  <c r="AJ35" i="90"/>
  <c r="AK35" i="90"/>
  <c r="AT35" i="90" s="1"/>
  <c r="AS78" i="90"/>
  <c r="AL78" i="90"/>
  <c r="AU78" i="90" s="1"/>
  <c r="AJ5" i="90"/>
  <c r="AK5" i="90"/>
  <c r="AT5" i="90" s="1"/>
  <c r="AJ71" i="90"/>
  <c r="AK71" i="90"/>
  <c r="AT71" i="90" s="1"/>
  <c r="AS3" i="34"/>
  <c r="AL3" i="34"/>
  <c r="AU3" i="34" s="1"/>
  <c r="AS81" i="34"/>
  <c r="AL81" i="34"/>
  <c r="AU81" i="34" s="1"/>
  <c r="X92" i="41"/>
  <c r="Y92" i="41"/>
  <c r="Z92" i="41" s="1"/>
  <c r="AJ16" i="34"/>
  <c r="AS34" i="34"/>
  <c r="AL34" i="34"/>
  <c r="AU34" i="34" s="1"/>
  <c r="X92" i="85"/>
  <c r="Y92" i="85"/>
  <c r="AK37" i="90"/>
  <c r="AT37" i="90" s="1"/>
  <c r="AJ37" i="90"/>
  <c r="AJ73" i="90"/>
  <c r="AK73" i="90"/>
  <c r="AT73" i="90" s="1"/>
  <c r="AS45" i="34"/>
  <c r="AL45" i="34"/>
  <c r="AU45" i="34" s="1"/>
  <c r="AS47" i="34"/>
  <c r="AL47" i="34"/>
  <c r="AU47" i="34" s="1"/>
  <c r="AJ6" i="34"/>
  <c r="AK6" i="34"/>
  <c r="AT6" i="34" s="1"/>
  <c r="AK16" i="90"/>
  <c r="AT16" i="90" s="1"/>
  <c r="AJ16" i="90"/>
  <c r="AJ29" i="90"/>
  <c r="AK29" i="90"/>
  <c r="AT29" i="90" s="1"/>
  <c r="AS22" i="34"/>
  <c r="AL22" i="34"/>
  <c r="AU22" i="34" s="1"/>
  <c r="AS58" i="34"/>
  <c r="AL58" i="34"/>
  <c r="AU58" i="34" s="1"/>
  <c r="W92" i="37"/>
  <c r="AG91" i="37"/>
  <c r="AP91" i="37" s="1"/>
  <c r="AF91" i="37"/>
  <c r="AO91" i="37" s="1"/>
  <c r="AE91" i="37"/>
  <c r="AS84" i="90"/>
  <c r="AL84" i="90"/>
  <c r="AU84" i="90" s="1"/>
  <c r="AJ62" i="90"/>
  <c r="AK62" i="90"/>
  <c r="AT62" i="90" s="1"/>
  <c r="AS6" i="90"/>
  <c r="AL6" i="90"/>
  <c r="AU6" i="90" s="1"/>
  <c r="AS36" i="34"/>
  <c r="AL36" i="34"/>
  <c r="AU36" i="34" s="1"/>
  <c r="AS72" i="34"/>
  <c r="AL72" i="34"/>
  <c r="AU72" i="34" s="1"/>
  <c r="AH91" i="93"/>
  <c r="AQ91" i="93" s="1"/>
  <c r="AJ23" i="34"/>
  <c r="AK23" i="34"/>
  <c r="AT23" i="34" s="1"/>
  <c r="AS41" i="34"/>
  <c r="AL41" i="34"/>
  <c r="AU41" i="34" s="1"/>
  <c r="AS59" i="34"/>
  <c r="AL59" i="34"/>
  <c r="AU59" i="34" s="1"/>
  <c r="AS77" i="34"/>
  <c r="AL77" i="34"/>
  <c r="AU77" i="34" s="1"/>
  <c r="Y92" i="73"/>
  <c r="X92" i="73"/>
  <c r="Z92" i="73" s="1"/>
  <c r="AJ44" i="90"/>
  <c r="AK44" i="90"/>
  <c r="AT44" i="90" s="1"/>
  <c r="AJ80" i="90"/>
  <c r="AK80" i="90"/>
  <c r="AT80" i="90" s="1"/>
  <c r="AS27" i="90"/>
  <c r="AL27" i="90"/>
  <c r="AU27" i="90" s="1"/>
  <c r="X93" i="81"/>
  <c r="Y93" i="81"/>
  <c r="AS39" i="34"/>
  <c r="AL39" i="34"/>
  <c r="AU39" i="34" s="1"/>
  <c r="Z87" i="94"/>
  <c r="Y89" i="45"/>
  <c r="X89" i="45"/>
  <c r="AJ45" i="90"/>
  <c r="AS66" i="90"/>
  <c r="AL66" i="90"/>
  <c r="AU66" i="90" s="1"/>
  <c r="AJ13" i="34"/>
  <c r="AK13" i="34"/>
  <c r="AT13" i="34" s="1"/>
  <c r="AS37" i="34"/>
  <c r="AL37" i="34"/>
  <c r="AU37" i="34" s="1"/>
  <c r="AS55" i="34"/>
  <c r="AL55" i="34"/>
  <c r="AU55" i="34" s="1"/>
  <c r="AS73" i="34"/>
  <c r="AL73" i="34"/>
  <c r="AU73" i="34" s="1"/>
  <c r="AH94" i="77"/>
  <c r="AQ94" i="77" s="1"/>
  <c r="AB4" i="90"/>
  <c r="AJ3" i="90"/>
  <c r="AK40" i="90"/>
  <c r="AT40" i="90" s="1"/>
  <c r="AJ40" i="90"/>
  <c r="AJ76" i="90"/>
  <c r="AK76" i="90"/>
  <c r="AT76" i="90" s="1"/>
  <c r="AJ47" i="90"/>
  <c r="AK47" i="90"/>
  <c r="AT47" i="90" s="1"/>
  <c r="AS12" i="90"/>
  <c r="AL12" i="90"/>
  <c r="AU12" i="90" s="1"/>
  <c r="AN89" i="90"/>
  <c r="AN91" i="90" s="1"/>
  <c r="AI89" i="90"/>
  <c r="AS14" i="34"/>
  <c r="AL14" i="34"/>
  <c r="AU14" i="34" s="1"/>
  <c r="AS32" i="34"/>
  <c r="AL32" i="34"/>
  <c r="AU32" i="34" s="1"/>
  <c r="AS50" i="34"/>
  <c r="AL50" i="34"/>
  <c r="AU50" i="34" s="1"/>
  <c r="AS68" i="34"/>
  <c r="AL68" i="34"/>
  <c r="AU68" i="34" s="1"/>
  <c r="AS87" i="34"/>
  <c r="AL87" i="34"/>
  <c r="AU87" i="34" s="1"/>
  <c r="AJ11" i="90"/>
  <c r="AK11" i="90"/>
  <c r="AT11" i="90" s="1"/>
  <c r="AJ89" i="90"/>
  <c r="AS89" i="90" s="1"/>
  <c r="AK89" i="90"/>
  <c r="AT89" i="90" s="1"/>
  <c r="AJ24" i="90"/>
  <c r="AN91" i="41"/>
  <c r="AI91" i="41"/>
  <c r="AS52" i="34"/>
  <c r="AL52" i="34"/>
  <c r="AU52" i="34" s="1"/>
  <c r="AS70" i="34"/>
  <c r="AL70" i="34"/>
  <c r="AU70" i="34" s="1"/>
  <c r="AS88" i="34"/>
  <c r="AL88" i="34"/>
  <c r="AU88" i="34" s="1"/>
  <c r="AH91" i="37"/>
  <c r="AQ91" i="37" s="1"/>
  <c r="AS4" i="78"/>
  <c r="AS91" i="78" s="1"/>
  <c r="AL4" i="78"/>
  <c r="AU4" i="78" s="1"/>
  <c r="AU91" i="78" s="1"/>
  <c r="C11" i="78" s="1"/>
  <c r="F31" i="97" s="1"/>
  <c r="AJ7" i="90"/>
  <c r="AK7" i="90"/>
  <c r="AT7" i="90" s="1"/>
  <c r="AK43" i="90"/>
  <c r="AT43" i="90" s="1"/>
  <c r="AJ43" i="90"/>
  <c r="AJ79" i="90"/>
  <c r="AK79" i="90"/>
  <c r="AT79" i="90" s="1"/>
  <c r="Z91" i="25"/>
  <c r="AN90" i="33"/>
  <c r="AI90" i="33"/>
  <c r="AJ5" i="34"/>
  <c r="Z89" i="45" l="1"/>
  <c r="Z93" i="81"/>
  <c r="AG94" i="77"/>
  <c r="AP94" i="77" s="1"/>
  <c r="W92" i="93"/>
  <c r="AF88" i="74"/>
  <c r="AO88" i="74" s="1"/>
  <c r="AG91" i="93"/>
  <c r="AP91" i="93" s="1"/>
  <c r="AL30" i="34"/>
  <c r="AU30" i="34" s="1"/>
  <c r="Z92" i="85"/>
  <c r="W93" i="85" s="1"/>
  <c r="Z91" i="33"/>
  <c r="W92" i="33" s="1"/>
  <c r="AG91" i="33"/>
  <c r="AP91" i="33" s="1"/>
  <c r="AF92" i="73"/>
  <c r="AO92" i="73" s="1"/>
  <c r="AE92" i="73"/>
  <c r="W93" i="73"/>
  <c r="AG92" i="73"/>
  <c r="AP92" i="73" s="1"/>
  <c r="W93" i="41"/>
  <c r="AG92" i="41"/>
  <c r="AP92" i="41" s="1"/>
  <c r="AF92" i="41"/>
  <c r="AO92" i="41" s="1"/>
  <c r="AE92" i="41"/>
  <c r="AF92" i="85"/>
  <c r="AO92" i="85" s="1"/>
  <c r="AE92" i="85"/>
  <c r="AS43" i="90"/>
  <c r="AL43" i="90"/>
  <c r="AU43" i="90" s="1"/>
  <c r="AS79" i="90"/>
  <c r="AL79" i="90"/>
  <c r="AU79" i="90" s="1"/>
  <c r="AR91" i="41"/>
  <c r="AS11" i="90"/>
  <c r="AL11" i="90"/>
  <c r="AU11" i="90" s="1"/>
  <c r="AS76" i="90"/>
  <c r="AL76" i="90"/>
  <c r="AU76" i="90" s="1"/>
  <c r="AF89" i="45"/>
  <c r="AO89" i="45" s="1"/>
  <c r="AE89" i="45"/>
  <c r="W90" i="45"/>
  <c r="AG89" i="45"/>
  <c r="AP89" i="45" s="1"/>
  <c r="W94" i="81"/>
  <c r="AG93" i="81"/>
  <c r="AP93" i="81" s="1"/>
  <c r="AF93" i="81"/>
  <c r="AO93" i="81" s="1"/>
  <c r="AE93" i="81"/>
  <c r="AS44" i="90"/>
  <c r="AL44" i="90"/>
  <c r="AU44" i="90" s="1"/>
  <c r="AS62" i="90"/>
  <c r="AL62" i="90"/>
  <c r="AU62" i="90" s="1"/>
  <c r="AS37" i="90"/>
  <c r="AL37" i="90"/>
  <c r="AU37" i="90" s="1"/>
  <c r="AS5" i="90"/>
  <c r="AL5" i="90"/>
  <c r="AU5" i="90" s="1"/>
  <c r="AS70" i="90"/>
  <c r="AL70" i="90"/>
  <c r="AU70" i="90" s="1"/>
  <c r="AS51" i="90"/>
  <c r="AL51" i="90"/>
  <c r="AU51" i="90" s="1"/>
  <c r="AR88" i="29"/>
  <c r="AS65" i="90"/>
  <c r="AL65" i="90"/>
  <c r="AU65" i="90" s="1"/>
  <c r="AT91" i="34"/>
  <c r="AS28" i="90"/>
  <c r="AL28" i="90"/>
  <c r="AU28" i="90" s="1"/>
  <c r="AS68" i="90"/>
  <c r="AL68" i="90"/>
  <c r="AU68" i="90" s="1"/>
  <c r="AS11" i="34"/>
  <c r="AL11" i="34"/>
  <c r="AU11" i="34" s="1"/>
  <c r="AS61" i="90"/>
  <c r="AL61" i="90"/>
  <c r="AU61" i="90" s="1"/>
  <c r="AS58" i="90"/>
  <c r="AL58" i="90"/>
  <c r="AU58" i="90" s="1"/>
  <c r="AS52" i="90"/>
  <c r="AL52" i="90"/>
  <c r="AU52" i="90" s="1"/>
  <c r="W88" i="94"/>
  <c r="AG87" i="94"/>
  <c r="AP87" i="94" s="1"/>
  <c r="AF87" i="94"/>
  <c r="AO87" i="94" s="1"/>
  <c r="AE87" i="94"/>
  <c r="AS4" i="34"/>
  <c r="AL4" i="34"/>
  <c r="AU4" i="34" s="1"/>
  <c r="AS83" i="90"/>
  <c r="AL83" i="90"/>
  <c r="AU83" i="90" s="1"/>
  <c r="AS18" i="34"/>
  <c r="AL18" i="34"/>
  <c r="AU18" i="34" s="1"/>
  <c r="AS25" i="90"/>
  <c r="AL25" i="90"/>
  <c r="AU25" i="90" s="1"/>
  <c r="AS17" i="34"/>
  <c r="AL17" i="34"/>
  <c r="AU17" i="34" s="1"/>
  <c r="AS55" i="90"/>
  <c r="AL55" i="90"/>
  <c r="AU55" i="90" s="1"/>
  <c r="AS46" i="90"/>
  <c r="AL46" i="90"/>
  <c r="AU46" i="90" s="1"/>
  <c r="AS19" i="34"/>
  <c r="AL19" i="34"/>
  <c r="AU19" i="34" s="1"/>
  <c r="AI91" i="93"/>
  <c r="AN91" i="93"/>
  <c r="AS5" i="34"/>
  <c r="AL5" i="34"/>
  <c r="AU5" i="34" s="1"/>
  <c r="AS29" i="90"/>
  <c r="AL29" i="90"/>
  <c r="AU29" i="90" s="1"/>
  <c r="AS16" i="34"/>
  <c r="AL16" i="34"/>
  <c r="AU16" i="34" s="1"/>
  <c r="AS34" i="90"/>
  <c r="AL34" i="90"/>
  <c r="AU34" i="90" s="1"/>
  <c r="AS30" i="90"/>
  <c r="AL30" i="90"/>
  <c r="AU30" i="90" s="1"/>
  <c r="AS88" i="90"/>
  <c r="AL88" i="90"/>
  <c r="AU88" i="90" s="1"/>
  <c r="AS82" i="90"/>
  <c r="AL82" i="90"/>
  <c r="AU82" i="90" s="1"/>
  <c r="AI88" i="74"/>
  <c r="AN88" i="74"/>
  <c r="AR90" i="33"/>
  <c r="AS12" i="34"/>
  <c r="AL12" i="34"/>
  <c r="AU12" i="34" s="1"/>
  <c r="AH89" i="29"/>
  <c r="AQ89" i="29" s="1"/>
  <c r="AS3" i="90"/>
  <c r="AL3" i="90"/>
  <c r="AU3" i="90" s="1"/>
  <c r="AS45" i="90"/>
  <c r="AL45" i="90"/>
  <c r="AU45" i="90" s="1"/>
  <c r="AI91" i="37"/>
  <c r="AN91" i="37"/>
  <c r="AH92" i="85"/>
  <c r="AQ92" i="85" s="1"/>
  <c r="AH92" i="41"/>
  <c r="AQ92" i="41" s="1"/>
  <c r="AS67" i="90"/>
  <c r="AL67" i="90"/>
  <c r="AU67" i="90" s="1"/>
  <c r="AS53" i="90"/>
  <c r="AL53" i="90"/>
  <c r="AU53" i="90" s="1"/>
  <c r="AS23" i="90"/>
  <c r="AL23" i="90"/>
  <c r="AU23" i="90" s="1"/>
  <c r="AR89" i="34"/>
  <c r="AR91" i="34" s="1"/>
  <c r="AL89" i="34"/>
  <c r="AU89" i="34" s="1"/>
  <c r="AR91" i="73"/>
  <c r="AS49" i="90"/>
  <c r="AL49" i="90"/>
  <c r="AU49" i="90" s="1"/>
  <c r="AS17" i="90"/>
  <c r="AL17" i="90"/>
  <c r="AU17" i="90" s="1"/>
  <c r="X95" i="77"/>
  <c r="Y95" i="77"/>
  <c r="Z95" i="77" s="1"/>
  <c r="AS14" i="90"/>
  <c r="AL14" i="90"/>
  <c r="AU14" i="90" s="1"/>
  <c r="AS50" i="90"/>
  <c r="AL50" i="90"/>
  <c r="AU50" i="90" s="1"/>
  <c r="AS7" i="90"/>
  <c r="AL7" i="90"/>
  <c r="AU7" i="90" s="1"/>
  <c r="AS47" i="90"/>
  <c r="AL47" i="90"/>
  <c r="AU47" i="90" s="1"/>
  <c r="AJ4" i="90"/>
  <c r="AK4" i="90"/>
  <c r="AT4" i="90" s="1"/>
  <c r="AT91" i="90" s="1"/>
  <c r="AH89" i="45"/>
  <c r="AQ89" i="45" s="1"/>
  <c r="AS80" i="90"/>
  <c r="AL80" i="90"/>
  <c r="AU80" i="90" s="1"/>
  <c r="AS71" i="90"/>
  <c r="AL71" i="90"/>
  <c r="AU71" i="90" s="1"/>
  <c r="AS35" i="90"/>
  <c r="AL35" i="90"/>
  <c r="AU35" i="90" s="1"/>
  <c r="AS7" i="34"/>
  <c r="AL7" i="34"/>
  <c r="AU7" i="34" s="1"/>
  <c r="AR92" i="81"/>
  <c r="AS38" i="90"/>
  <c r="AL38" i="90"/>
  <c r="AU38" i="90" s="1"/>
  <c r="AS41" i="90"/>
  <c r="AL41" i="90"/>
  <c r="AU41" i="90" s="1"/>
  <c r="AS26" i="90"/>
  <c r="AL26" i="90"/>
  <c r="AU26" i="90" s="1"/>
  <c r="AH91" i="33"/>
  <c r="AQ91" i="33" s="1"/>
  <c r="AS31" i="90"/>
  <c r="AL31" i="90"/>
  <c r="AU31" i="90" s="1"/>
  <c r="AS15" i="90"/>
  <c r="AL15" i="90"/>
  <c r="AU15" i="90" s="1"/>
  <c r="AS77" i="90"/>
  <c r="AL77" i="90"/>
  <c r="AU77" i="90" s="1"/>
  <c r="AS19" i="90"/>
  <c r="AL19" i="90"/>
  <c r="AU19" i="90" s="1"/>
  <c r="AS8" i="90"/>
  <c r="AL8" i="90"/>
  <c r="AU8" i="90" s="1"/>
  <c r="AR85" i="89"/>
  <c r="AS20" i="90"/>
  <c r="AL20" i="90"/>
  <c r="AU20" i="90" s="1"/>
  <c r="Z89" i="29"/>
  <c r="AS13" i="90"/>
  <c r="AL13" i="90"/>
  <c r="AU13" i="90" s="1"/>
  <c r="AI94" i="77"/>
  <c r="AN94" i="77"/>
  <c r="AS40" i="90"/>
  <c r="AL40" i="90"/>
  <c r="AU40" i="90" s="1"/>
  <c r="AH92" i="73"/>
  <c r="AQ92" i="73" s="1"/>
  <c r="Y92" i="37"/>
  <c r="X92" i="37"/>
  <c r="AH86" i="89"/>
  <c r="AQ86" i="89" s="1"/>
  <c r="AS9" i="90"/>
  <c r="AL9" i="90"/>
  <c r="AU9" i="90" s="1"/>
  <c r="AS56" i="90"/>
  <c r="AL56" i="90"/>
  <c r="AU56" i="90" s="1"/>
  <c r="Y92" i="93"/>
  <c r="X92" i="93"/>
  <c r="Z92" i="93" s="1"/>
  <c r="AS24" i="90"/>
  <c r="AL24" i="90"/>
  <c r="AU24" i="90" s="1"/>
  <c r="AS16" i="90"/>
  <c r="AL16" i="90"/>
  <c r="AU16" i="90" s="1"/>
  <c r="AS24" i="34"/>
  <c r="AL24" i="34"/>
  <c r="AU24" i="34" s="1"/>
  <c r="AS74" i="90"/>
  <c r="AL74" i="90"/>
  <c r="AU74" i="90" s="1"/>
  <c r="AR91" i="85"/>
  <c r="AS81" i="90"/>
  <c r="AL81" i="90"/>
  <c r="AU81" i="90" s="1"/>
  <c r="Z86" i="89"/>
  <c r="AS32" i="90"/>
  <c r="AL32" i="90"/>
  <c r="AU32" i="90" s="1"/>
  <c r="AE91" i="25"/>
  <c r="W92" i="25"/>
  <c r="AG91" i="25"/>
  <c r="AP91" i="25" s="1"/>
  <c r="AF91" i="25"/>
  <c r="AO91" i="25" s="1"/>
  <c r="AL89" i="90"/>
  <c r="AU89" i="90" s="1"/>
  <c r="AR89" i="90"/>
  <c r="AR91" i="90" s="1"/>
  <c r="AS13" i="34"/>
  <c r="AL13" i="34"/>
  <c r="AU13" i="34" s="1"/>
  <c r="AH93" i="81"/>
  <c r="AQ93" i="81" s="1"/>
  <c r="AS23" i="34"/>
  <c r="AL23" i="34"/>
  <c r="AU23" i="34" s="1"/>
  <c r="AS6" i="34"/>
  <c r="AL6" i="34"/>
  <c r="AU6" i="34" s="1"/>
  <c r="AS73" i="90"/>
  <c r="AL73" i="90"/>
  <c r="AU73" i="90" s="1"/>
  <c r="AS22" i="90"/>
  <c r="AL22" i="90"/>
  <c r="AU22" i="90" s="1"/>
  <c r="AS10" i="34"/>
  <c r="AL10" i="34"/>
  <c r="AU10" i="34" s="1"/>
  <c r="AS64" i="90"/>
  <c r="AL64" i="90"/>
  <c r="AU64" i="90" s="1"/>
  <c r="AR88" i="45"/>
  <c r="AS86" i="90"/>
  <c r="AL86" i="90"/>
  <c r="AU86" i="90" s="1"/>
  <c r="AS87" i="90"/>
  <c r="AL87" i="90"/>
  <c r="AU87" i="90" s="1"/>
  <c r="AS54" i="90"/>
  <c r="AL54" i="90"/>
  <c r="AU54" i="90" s="1"/>
  <c r="AS57" i="90"/>
  <c r="AL57" i="90"/>
  <c r="AU57" i="90" s="1"/>
  <c r="AS59" i="90"/>
  <c r="AL59" i="90"/>
  <c r="AU59" i="90" s="1"/>
  <c r="AS10" i="90"/>
  <c r="AL10" i="90"/>
  <c r="AU10" i="90" s="1"/>
  <c r="AS85" i="90"/>
  <c r="AL85" i="90"/>
  <c r="AU85" i="90" s="1"/>
  <c r="AS25" i="34"/>
  <c r="AL25" i="34"/>
  <c r="AU25" i="34" s="1"/>
  <c r="Y89" i="74"/>
  <c r="X89" i="74"/>
  <c r="AF91" i="33" l="1"/>
  <c r="AO91" i="33" s="1"/>
  <c r="Z92" i="37"/>
  <c r="AG92" i="85"/>
  <c r="AP92" i="85" s="1"/>
  <c r="AE91" i="33"/>
  <c r="AS91" i="34"/>
  <c r="AU91" i="34"/>
  <c r="C11" i="34" s="1"/>
  <c r="X93" i="41"/>
  <c r="Y93" i="41"/>
  <c r="Y92" i="25"/>
  <c r="X92" i="25"/>
  <c r="Z92" i="25" s="1"/>
  <c r="AG95" i="77"/>
  <c r="AP95" i="77" s="1"/>
  <c r="AF95" i="77"/>
  <c r="AO95" i="77" s="1"/>
  <c r="AE95" i="77"/>
  <c r="W96" i="77"/>
  <c r="AR88" i="74"/>
  <c r="X94" i="81"/>
  <c r="Y94" i="81"/>
  <c r="Y93" i="85"/>
  <c r="X93" i="85"/>
  <c r="AI91" i="25"/>
  <c r="AN91" i="25"/>
  <c r="AG89" i="29"/>
  <c r="AP89" i="29" s="1"/>
  <c r="AF89" i="29"/>
  <c r="AO89" i="29" s="1"/>
  <c r="AE89" i="29"/>
  <c r="W90" i="29"/>
  <c r="AS4" i="90"/>
  <c r="AS91" i="90" s="1"/>
  <c r="AL4" i="90"/>
  <c r="AU4" i="90" s="1"/>
  <c r="AI92" i="85"/>
  <c r="AN92" i="85"/>
  <c r="AR91" i="37"/>
  <c r="X88" i="94"/>
  <c r="Y88" i="94"/>
  <c r="AI93" i="81"/>
  <c r="AN93" i="81"/>
  <c r="X90" i="45"/>
  <c r="Y90" i="45"/>
  <c r="AN91" i="33"/>
  <c r="AI91" i="33"/>
  <c r="AH89" i="74"/>
  <c r="AQ89" i="74" s="1"/>
  <c r="AQ91" i="74" s="1"/>
  <c r="AZ3" i="74"/>
  <c r="AX6" i="74" s="1"/>
  <c r="S6" i="74" s="1"/>
  <c r="AC6" i="74" s="1"/>
  <c r="AB7" i="74" s="1"/>
  <c r="AI92" i="41"/>
  <c r="AN92" i="41"/>
  <c r="X92" i="33"/>
  <c r="Y92" i="33"/>
  <c r="AR91" i="93"/>
  <c r="AI87" i="94"/>
  <c r="AN87" i="94"/>
  <c r="AN89" i="45"/>
  <c r="AI89" i="45"/>
  <c r="Y93" i="73"/>
  <c r="X93" i="73"/>
  <c r="AG92" i="93"/>
  <c r="AP92" i="93" s="1"/>
  <c r="W93" i="93"/>
  <c r="AF92" i="93"/>
  <c r="AO92" i="93" s="1"/>
  <c r="AE92" i="93"/>
  <c r="AE92" i="37"/>
  <c r="W93" i="37"/>
  <c r="AF92" i="37"/>
  <c r="AO92" i="37" s="1"/>
  <c r="AG92" i="37"/>
  <c r="AP92" i="37" s="1"/>
  <c r="W87" i="89"/>
  <c r="AF86" i="89"/>
  <c r="AO86" i="89" s="1"/>
  <c r="AE86" i="89"/>
  <c r="AG86" i="89"/>
  <c r="AP86" i="89" s="1"/>
  <c r="AR94" i="77"/>
  <c r="Z89" i="74"/>
  <c r="AH92" i="93"/>
  <c r="AQ92" i="93" s="1"/>
  <c r="AH92" i="37"/>
  <c r="AQ92" i="37" s="1"/>
  <c r="AH95" i="77"/>
  <c r="AQ95" i="77" s="1"/>
  <c r="AU91" i="90"/>
  <c r="C11" i="90" s="1"/>
  <c r="F43" i="97" s="1"/>
  <c r="AI92" i="73"/>
  <c r="AN92" i="73"/>
  <c r="Z93" i="85" l="1"/>
  <c r="Z93" i="41"/>
  <c r="AX64" i="74"/>
  <c r="S64" i="74" s="1"/>
  <c r="AC64" i="74" s="1"/>
  <c r="AB65" i="74" s="1"/>
  <c r="Z93" i="73"/>
  <c r="AX58" i="74"/>
  <c r="S58" i="74" s="1"/>
  <c r="AC58" i="74" s="1"/>
  <c r="AB59" i="74" s="1"/>
  <c r="AX52" i="74"/>
  <c r="S52" i="74" s="1"/>
  <c r="AC52" i="74" s="1"/>
  <c r="AB53" i="74" s="1"/>
  <c r="AX84" i="74"/>
  <c r="S84" i="74" s="1"/>
  <c r="AC84" i="74" s="1"/>
  <c r="AB85" i="74" s="1"/>
  <c r="AX46" i="74"/>
  <c r="S46" i="74" s="1"/>
  <c r="AC46" i="74" s="1"/>
  <c r="AB47" i="74" s="1"/>
  <c r="AX82" i="74"/>
  <c r="S82" i="74" s="1"/>
  <c r="AC82" i="74" s="1"/>
  <c r="AB83" i="74" s="1"/>
  <c r="AX40" i="74"/>
  <c r="S40" i="74" s="1"/>
  <c r="AC40" i="74" s="1"/>
  <c r="AB41" i="74" s="1"/>
  <c r="AX76" i="74"/>
  <c r="S76" i="74" s="1"/>
  <c r="AC76" i="74" s="1"/>
  <c r="AB77" i="74" s="1"/>
  <c r="AX28" i="74"/>
  <c r="S28" i="74" s="1"/>
  <c r="AC28" i="74" s="1"/>
  <c r="AB29" i="74" s="1"/>
  <c r="AX22" i="74"/>
  <c r="S22" i="74" s="1"/>
  <c r="AC22" i="74" s="1"/>
  <c r="AB23" i="74" s="1"/>
  <c r="Z88" i="94"/>
  <c r="AX16" i="74"/>
  <c r="S16" i="74" s="1"/>
  <c r="AC16" i="74" s="1"/>
  <c r="AB17" i="74" s="1"/>
  <c r="AX10" i="74"/>
  <c r="S10" i="74" s="1"/>
  <c r="AC10" i="74" s="1"/>
  <c r="AB11" i="74" s="1"/>
  <c r="AX70" i="74"/>
  <c r="S70" i="74" s="1"/>
  <c r="AC70" i="74" s="1"/>
  <c r="AB71" i="74" s="1"/>
  <c r="AX34" i="74"/>
  <c r="S34" i="74" s="1"/>
  <c r="AC34" i="74" s="1"/>
  <c r="AB35" i="74" s="1"/>
  <c r="AK7" i="74"/>
  <c r="AT7" i="74" s="1"/>
  <c r="AF88" i="94"/>
  <c r="AO88" i="94" s="1"/>
  <c r="AE88" i="94"/>
  <c r="AG88" i="94"/>
  <c r="AP88" i="94" s="1"/>
  <c r="W89" i="94"/>
  <c r="AE93" i="41"/>
  <c r="W94" i="41"/>
  <c r="AF93" i="41"/>
  <c r="AO93" i="41" s="1"/>
  <c r="AG93" i="41"/>
  <c r="AP93" i="41" s="1"/>
  <c r="AK85" i="74"/>
  <c r="AT85" i="74" s="1"/>
  <c r="AK65" i="74"/>
  <c r="AT65" i="74" s="1"/>
  <c r="AK41" i="74"/>
  <c r="AT41" i="74" s="1"/>
  <c r="AK23" i="74"/>
  <c r="AT23" i="74" s="1"/>
  <c r="Y96" i="77"/>
  <c r="X96" i="77"/>
  <c r="AR92" i="73"/>
  <c r="AR92" i="41"/>
  <c r="AX83" i="74"/>
  <c r="S83" i="74" s="1"/>
  <c r="AC83" i="74" s="1"/>
  <c r="AB84" i="74" s="1"/>
  <c r="AX77" i="74"/>
  <c r="S77" i="74" s="1"/>
  <c r="AC77" i="74" s="1"/>
  <c r="AB78" i="74" s="1"/>
  <c r="AX71" i="74"/>
  <c r="S71" i="74" s="1"/>
  <c r="AC71" i="74" s="1"/>
  <c r="AB72" i="74" s="1"/>
  <c r="AX65" i="74"/>
  <c r="S65" i="74" s="1"/>
  <c r="AC65" i="74" s="1"/>
  <c r="AB66" i="74" s="1"/>
  <c r="AX59" i="74"/>
  <c r="S59" i="74" s="1"/>
  <c r="AC59" i="74" s="1"/>
  <c r="AB60" i="74" s="1"/>
  <c r="AX53" i="74"/>
  <c r="S53" i="74" s="1"/>
  <c r="AC53" i="74" s="1"/>
  <c r="AB54" i="74" s="1"/>
  <c r="AX47" i="74"/>
  <c r="S47" i="74" s="1"/>
  <c r="AC47" i="74" s="1"/>
  <c r="AB48" i="74" s="1"/>
  <c r="AX41" i="74"/>
  <c r="S41" i="74" s="1"/>
  <c r="AC41" i="74" s="1"/>
  <c r="AB42" i="74" s="1"/>
  <c r="AX35" i="74"/>
  <c r="S35" i="74" s="1"/>
  <c r="AC35" i="74" s="1"/>
  <c r="AB36" i="74" s="1"/>
  <c r="AX29" i="74"/>
  <c r="S29" i="74" s="1"/>
  <c r="AC29" i="74" s="1"/>
  <c r="AB30" i="74" s="1"/>
  <c r="AX23" i="74"/>
  <c r="S23" i="74" s="1"/>
  <c r="AC23" i="74" s="1"/>
  <c r="AB24" i="74" s="1"/>
  <c r="AX17" i="74"/>
  <c r="S17" i="74" s="1"/>
  <c r="AC17" i="74" s="1"/>
  <c r="AB18" i="74" s="1"/>
  <c r="AX11" i="74"/>
  <c r="S11" i="74" s="1"/>
  <c r="AC11" i="74" s="1"/>
  <c r="AB12" i="74" s="1"/>
  <c r="AX5" i="74"/>
  <c r="S5" i="74" s="1"/>
  <c r="AC5" i="74" s="1"/>
  <c r="AB6" i="74" s="1"/>
  <c r="AR92" i="85"/>
  <c r="AG93" i="85"/>
  <c r="AP93" i="85" s="1"/>
  <c r="AF93" i="85"/>
  <c r="AO93" i="85" s="1"/>
  <c r="AE93" i="85"/>
  <c r="W94" i="85"/>
  <c r="AH92" i="25"/>
  <c r="AQ92" i="25" s="1"/>
  <c r="AG93" i="73"/>
  <c r="AP93" i="73" s="1"/>
  <c r="AF93" i="73"/>
  <c r="AO93" i="73" s="1"/>
  <c r="AE93" i="73"/>
  <c r="W94" i="73"/>
  <c r="AJ77" i="74"/>
  <c r="AK77" i="74"/>
  <c r="AT77" i="74" s="1"/>
  <c r="AK53" i="74"/>
  <c r="AT53" i="74" s="1"/>
  <c r="AJ29" i="74"/>
  <c r="AK29" i="74"/>
  <c r="AT29" i="74" s="1"/>
  <c r="AR89" i="45"/>
  <c r="AX87" i="74"/>
  <c r="S87" i="74" s="1"/>
  <c r="AC87" i="74" s="1"/>
  <c r="AB88" i="74" s="1"/>
  <c r="AX69" i="74"/>
  <c r="S69" i="74" s="1"/>
  <c r="AC69" i="74" s="1"/>
  <c r="AB70" i="74" s="1"/>
  <c r="AX63" i="74"/>
  <c r="S63" i="74" s="1"/>
  <c r="AC63" i="74" s="1"/>
  <c r="AB64" i="74" s="1"/>
  <c r="AX57" i="74"/>
  <c r="S57" i="74" s="1"/>
  <c r="AC57" i="74" s="1"/>
  <c r="AB58" i="74" s="1"/>
  <c r="AX51" i="74"/>
  <c r="S51" i="74" s="1"/>
  <c r="AC51" i="74" s="1"/>
  <c r="AB52" i="74" s="1"/>
  <c r="AX45" i="74"/>
  <c r="S45" i="74" s="1"/>
  <c r="AC45" i="74" s="1"/>
  <c r="AB46" i="74" s="1"/>
  <c r="AX39" i="74"/>
  <c r="S39" i="74" s="1"/>
  <c r="AC39" i="74" s="1"/>
  <c r="AB40" i="74" s="1"/>
  <c r="AX33" i="74"/>
  <c r="S33" i="74" s="1"/>
  <c r="AC33" i="74" s="1"/>
  <c r="AB34" i="74" s="1"/>
  <c r="AX27" i="74"/>
  <c r="S27" i="74" s="1"/>
  <c r="AC27" i="74" s="1"/>
  <c r="AB28" i="74" s="1"/>
  <c r="AX21" i="74"/>
  <c r="S21" i="74" s="1"/>
  <c r="AC21" i="74" s="1"/>
  <c r="AB22" i="74" s="1"/>
  <c r="AX15" i="74"/>
  <c r="S15" i="74" s="1"/>
  <c r="AC15" i="74" s="1"/>
  <c r="AB16" i="74" s="1"/>
  <c r="AX9" i="74"/>
  <c r="S9" i="74" s="1"/>
  <c r="AC9" i="74" s="1"/>
  <c r="AB10" i="74" s="1"/>
  <c r="AX4" i="74"/>
  <c r="S4" i="74" s="1"/>
  <c r="AC4" i="74" s="1"/>
  <c r="AB5" i="74" s="1"/>
  <c r="AH90" i="45"/>
  <c r="AQ90" i="45" s="1"/>
  <c r="AH94" i="81"/>
  <c r="AQ94" i="81" s="1"/>
  <c r="AJ83" i="74"/>
  <c r="AK83" i="74"/>
  <c r="AT83" i="74" s="1"/>
  <c r="AJ59" i="74"/>
  <c r="AK59" i="74"/>
  <c r="AT59" i="74" s="1"/>
  <c r="AJ35" i="74"/>
  <c r="AK35" i="74"/>
  <c r="AT35" i="74" s="1"/>
  <c r="AK11" i="74"/>
  <c r="AT11" i="74" s="1"/>
  <c r="AH88" i="94"/>
  <c r="AQ88" i="94" s="1"/>
  <c r="AG92" i="25"/>
  <c r="AP92" i="25" s="1"/>
  <c r="AF92" i="25"/>
  <c r="AO92" i="25" s="1"/>
  <c r="AE92" i="25"/>
  <c r="W93" i="25"/>
  <c r="AX75" i="74"/>
  <c r="S75" i="74" s="1"/>
  <c r="AC75" i="74" s="1"/>
  <c r="AB76" i="74" s="1"/>
  <c r="AN86" i="89"/>
  <c r="AI86" i="89"/>
  <c r="Y93" i="93"/>
  <c r="X93" i="93"/>
  <c r="AH92" i="33"/>
  <c r="AQ92" i="33" s="1"/>
  <c r="AX88" i="74"/>
  <c r="S88" i="74" s="1"/>
  <c r="AC88" i="74" s="1"/>
  <c r="AB89" i="74" s="1"/>
  <c r="AX80" i="74"/>
  <c r="S80" i="74" s="1"/>
  <c r="AC80" i="74" s="1"/>
  <c r="AB81" i="74" s="1"/>
  <c r="AX74" i="74"/>
  <c r="S74" i="74" s="1"/>
  <c r="AC74" i="74" s="1"/>
  <c r="AB75" i="74" s="1"/>
  <c r="AX68" i="74"/>
  <c r="S68" i="74" s="1"/>
  <c r="AC68" i="74" s="1"/>
  <c r="AB69" i="74" s="1"/>
  <c r="AX62" i="74"/>
  <c r="S62" i="74" s="1"/>
  <c r="AC62" i="74" s="1"/>
  <c r="AB63" i="74" s="1"/>
  <c r="AX56" i="74"/>
  <c r="S56" i="74" s="1"/>
  <c r="AC56" i="74" s="1"/>
  <c r="AB57" i="74" s="1"/>
  <c r="AX50" i="74"/>
  <c r="S50" i="74" s="1"/>
  <c r="AC50" i="74" s="1"/>
  <c r="AB51" i="74" s="1"/>
  <c r="AX44" i="74"/>
  <c r="S44" i="74" s="1"/>
  <c r="AC44" i="74" s="1"/>
  <c r="AB45" i="74" s="1"/>
  <c r="AX38" i="74"/>
  <c r="S38" i="74" s="1"/>
  <c r="AC38" i="74" s="1"/>
  <c r="AB39" i="74" s="1"/>
  <c r="AX32" i="74"/>
  <c r="S32" i="74" s="1"/>
  <c r="AC32" i="74" s="1"/>
  <c r="AB33" i="74" s="1"/>
  <c r="AX26" i="74"/>
  <c r="S26" i="74" s="1"/>
  <c r="AC26" i="74" s="1"/>
  <c r="AB27" i="74" s="1"/>
  <c r="AX20" i="74"/>
  <c r="S20" i="74" s="1"/>
  <c r="AC20" i="74" s="1"/>
  <c r="AB21" i="74" s="1"/>
  <c r="AX14" i="74"/>
  <c r="S14" i="74" s="1"/>
  <c r="AC14" i="74" s="1"/>
  <c r="AB15" i="74" s="1"/>
  <c r="AX8" i="74"/>
  <c r="S8" i="74" s="1"/>
  <c r="AC8" i="74" s="1"/>
  <c r="AB9" i="74" s="1"/>
  <c r="AX3" i="74"/>
  <c r="S3" i="74" s="1"/>
  <c r="AC3" i="74" s="1"/>
  <c r="Z90" i="45"/>
  <c r="AR91" i="25"/>
  <c r="Z94" i="81"/>
  <c r="AN95" i="77"/>
  <c r="AI95" i="77"/>
  <c r="AX81" i="74"/>
  <c r="S81" i="74" s="1"/>
  <c r="AC81" i="74" s="1"/>
  <c r="AB82" i="74" s="1"/>
  <c r="X93" i="37"/>
  <c r="Y93" i="37"/>
  <c r="Z92" i="33"/>
  <c r="AX85" i="74"/>
  <c r="S85" i="74" s="1"/>
  <c r="AC85" i="74" s="1"/>
  <c r="AB86" i="74" s="1"/>
  <c r="AX79" i="74"/>
  <c r="S79" i="74" s="1"/>
  <c r="AC79" i="74" s="1"/>
  <c r="AB80" i="74" s="1"/>
  <c r="AX73" i="74"/>
  <c r="S73" i="74" s="1"/>
  <c r="AC73" i="74" s="1"/>
  <c r="AB74" i="74" s="1"/>
  <c r="AX67" i="74"/>
  <c r="S67" i="74" s="1"/>
  <c r="AC67" i="74" s="1"/>
  <c r="AB68" i="74" s="1"/>
  <c r="AX61" i="74"/>
  <c r="S61" i="74" s="1"/>
  <c r="AC61" i="74" s="1"/>
  <c r="AB62" i="74" s="1"/>
  <c r="AX55" i="74"/>
  <c r="S55" i="74" s="1"/>
  <c r="AC55" i="74" s="1"/>
  <c r="AB56" i="74" s="1"/>
  <c r="AX49" i="74"/>
  <c r="S49" i="74" s="1"/>
  <c r="AC49" i="74" s="1"/>
  <c r="AB50" i="74" s="1"/>
  <c r="AX43" i="74"/>
  <c r="S43" i="74" s="1"/>
  <c r="AC43" i="74" s="1"/>
  <c r="AB44" i="74" s="1"/>
  <c r="AX37" i="74"/>
  <c r="S37" i="74" s="1"/>
  <c r="AC37" i="74" s="1"/>
  <c r="AB38" i="74" s="1"/>
  <c r="AX31" i="74"/>
  <c r="S31" i="74" s="1"/>
  <c r="AC31" i="74" s="1"/>
  <c r="AB32" i="74" s="1"/>
  <c r="AX25" i="74"/>
  <c r="S25" i="74" s="1"/>
  <c r="AC25" i="74" s="1"/>
  <c r="AB26" i="74" s="1"/>
  <c r="AX19" i="74"/>
  <c r="S19" i="74" s="1"/>
  <c r="AC19" i="74" s="1"/>
  <c r="AB20" i="74" s="1"/>
  <c r="AX13" i="74"/>
  <c r="S13" i="74" s="1"/>
  <c r="AC13" i="74" s="1"/>
  <c r="AB14" i="74" s="1"/>
  <c r="AX7" i="74"/>
  <c r="S7" i="74" s="1"/>
  <c r="AC7" i="74" s="1"/>
  <c r="AB8" i="74" s="1"/>
  <c r="X90" i="29"/>
  <c r="Y90" i="29"/>
  <c r="AH93" i="85"/>
  <c r="AQ93" i="85" s="1"/>
  <c r="AH93" i="41"/>
  <c r="AQ93" i="41" s="1"/>
  <c r="AN92" i="93"/>
  <c r="AI92" i="93"/>
  <c r="AJ71" i="74"/>
  <c r="AK71" i="74"/>
  <c r="AT71" i="74" s="1"/>
  <c r="AJ47" i="74"/>
  <c r="AK47" i="74"/>
  <c r="AT47" i="74" s="1"/>
  <c r="AJ17" i="74"/>
  <c r="AK17" i="74"/>
  <c r="AT17" i="74" s="1"/>
  <c r="AE89" i="74"/>
  <c r="AX89" i="74"/>
  <c r="S89" i="74" s="1"/>
  <c r="AC89" i="74" s="1"/>
  <c r="AF89" i="74"/>
  <c r="AO89" i="74" s="1"/>
  <c r="AO91" i="74" s="1"/>
  <c r="AG89" i="74"/>
  <c r="AP89" i="74" s="1"/>
  <c r="AP91" i="74" s="1"/>
  <c r="X87" i="89"/>
  <c r="Y87" i="89"/>
  <c r="AI92" i="37"/>
  <c r="AN92" i="37"/>
  <c r="AH93" i="73"/>
  <c r="AQ93" i="73" s="1"/>
  <c r="AR87" i="94"/>
  <c r="AX86" i="74"/>
  <c r="S86" i="74" s="1"/>
  <c r="AC86" i="74" s="1"/>
  <c r="AB87" i="74" s="1"/>
  <c r="AX78" i="74"/>
  <c r="S78" i="74" s="1"/>
  <c r="AC78" i="74" s="1"/>
  <c r="AB79" i="74" s="1"/>
  <c r="AX72" i="74"/>
  <c r="S72" i="74" s="1"/>
  <c r="AC72" i="74" s="1"/>
  <c r="AB73" i="74" s="1"/>
  <c r="AX66" i="74"/>
  <c r="S66" i="74" s="1"/>
  <c r="AC66" i="74" s="1"/>
  <c r="AB67" i="74" s="1"/>
  <c r="AX60" i="74"/>
  <c r="S60" i="74" s="1"/>
  <c r="AC60" i="74" s="1"/>
  <c r="AB61" i="74" s="1"/>
  <c r="AX54" i="74"/>
  <c r="S54" i="74" s="1"/>
  <c r="AC54" i="74" s="1"/>
  <c r="AB55" i="74" s="1"/>
  <c r="AX48" i="74"/>
  <c r="S48" i="74" s="1"/>
  <c r="AC48" i="74" s="1"/>
  <c r="AB49" i="74" s="1"/>
  <c r="AX42" i="74"/>
  <c r="S42" i="74" s="1"/>
  <c r="AC42" i="74" s="1"/>
  <c r="AB43" i="74" s="1"/>
  <c r="AX36" i="74"/>
  <c r="S36" i="74" s="1"/>
  <c r="AC36" i="74" s="1"/>
  <c r="AB37" i="74" s="1"/>
  <c r="AX30" i="74"/>
  <c r="S30" i="74" s="1"/>
  <c r="AC30" i="74" s="1"/>
  <c r="AB31" i="74" s="1"/>
  <c r="AX24" i="74"/>
  <c r="S24" i="74" s="1"/>
  <c r="AC24" i="74" s="1"/>
  <c r="AB25" i="74" s="1"/>
  <c r="AX18" i="74"/>
  <c r="S18" i="74" s="1"/>
  <c r="AC18" i="74" s="1"/>
  <c r="AB19" i="74" s="1"/>
  <c r="AX12" i="74"/>
  <c r="S12" i="74" s="1"/>
  <c r="AC12" i="74" s="1"/>
  <c r="AB13" i="74" s="1"/>
  <c r="AR91" i="33"/>
  <c r="AR93" i="81"/>
  <c r="AN89" i="29"/>
  <c r="AI89" i="29"/>
  <c r="AJ11" i="74" l="1"/>
  <c r="Z96" i="77"/>
  <c r="AE96" i="77" s="1"/>
  <c r="AJ65" i="74"/>
  <c r="Z93" i="37"/>
  <c r="AG93" i="37" s="1"/>
  <c r="AP93" i="37" s="1"/>
  <c r="AJ41" i="74"/>
  <c r="W97" i="77"/>
  <c r="AF96" i="77"/>
  <c r="AO96" i="77" s="1"/>
  <c r="AF93" i="37"/>
  <c r="AO93" i="37" s="1"/>
  <c r="AE93" i="37"/>
  <c r="W94" i="37"/>
  <c r="AH87" i="89"/>
  <c r="AQ87" i="89" s="1"/>
  <c r="AJ37" i="74"/>
  <c r="AK37" i="74"/>
  <c r="AT37" i="74" s="1"/>
  <c r="AJ73" i="74"/>
  <c r="AK73" i="74"/>
  <c r="AT73" i="74" s="1"/>
  <c r="AI89" i="74"/>
  <c r="AN89" i="74"/>
  <c r="AN91" i="74" s="1"/>
  <c r="AS71" i="74"/>
  <c r="AL71" i="74"/>
  <c r="AU71" i="74" s="1"/>
  <c r="AJ20" i="74"/>
  <c r="AK20" i="74"/>
  <c r="AT20" i="74" s="1"/>
  <c r="AJ56" i="74"/>
  <c r="AK56" i="74"/>
  <c r="AT56" i="74" s="1"/>
  <c r="W93" i="33"/>
  <c r="AG92" i="33"/>
  <c r="AP92" i="33" s="1"/>
  <c r="AF92" i="33"/>
  <c r="AO92" i="33" s="1"/>
  <c r="AE92" i="33"/>
  <c r="AJ9" i="74"/>
  <c r="AK9" i="74"/>
  <c r="AT9" i="74" s="1"/>
  <c r="AJ45" i="74"/>
  <c r="AK45" i="74"/>
  <c r="AT45" i="74" s="1"/>
  <c r="AJ81" i="74"/>
  <c r="AK81" i="74"/>
  <c r="AT81" i="74" s="1"/>
  <c r="AJ76" i="74"/>
  <c r="AK76" i="74"/>
  <c r="AT76" i="74" s="1"/>
  <c r="AS11" i="74"/>
  <c r="AL11" i="74"/>
  <c r="AU11" i="74" s="1"/>
  <c r="AS83" i="74"/>
  <c r="AL83" i="74"/>
  <c r="AU83" i="74" s="1"/>
  <c r="AJ10" i="74"/>
  <c r="AK10" i="74"/>
  <c r="AT10" i="74" s="1"/>
  <c r="AJ46" i="74"/>
  <c r="AK46" i="74"/>
  <c r="AT46" i="74" s="1"/>
  <c r="AJ36" i="74"/>
  <c r="AK36" i="74"/>
  <c r="AT36" i="74" s="1"/>
  <c r="AJ72" i="74"/>
  <c r="AK72" i="74"/>
  <c r="AT72" i="74" s="1"/>
  <c r="AJ15" i="74"/>
  <c r="AK15" i="74"/>
  <c r="AT15" i="74" s="1"/>
  <c r="AH93" i="93"/>
  <c r="AQ93" i="93" s="1"/>
  <c r="AJ16" i="74"/>
  <c r="AK16" i="74"/>
  <c r="AT16" i="74" s="1"/>
  <c r="AS77" i="74"/>
  <c r="AL77" i="74"/>
  <c r="AU77" i="74" s="1"/>
  <c r="AS41" i="74"/>
  <c r="AL41" i="74"/>
  <c r="AU41" i="74" s="1"/>
  <c r="AR89" i="29"/>
  <c r="AJ87" i="74"/>
  <c r="AK87" i="74"/>
  <c r="AT87" i="74" s="1"/>
  <c r="Z87" i="89"/>
  <c r="AS17" i="74"/>
  <c r="AL17" i="74"/>
  <c r="AU17" i="74" s="1"/>
  <c r="AH90" i="29"/>
  <c r="AQ90" i="29" s="1"/>
  <c r="AJ32" i="74"/>
  <c r="AK32" i="74"/>
  <c r="AT32" i="74" s="1"/>
  <c r="AJ68" i="74"/>
  <c r="AK68" i="74"/>
  <c r="AT68" i="74" s="1"/>
  <c r="AH93" i="37"/>
  <c r="AQ93" i="37" s="1"/>
  <c r="AJ21" i="74"/>
  <c r="AK21" i="74"/>
  <c r="AT21" i="74" s="1"/>
  <c r="AJ57" i="74"/>
  <c r="AK57" i="74"/>
  <c r="AT57" i="74" s="1"/>
  <c r="Y93" i="25"/>
  <c r="X93" i="25"/>
  <c r="AS35" i="74"/>
  <c r="AL35" i="74"/>
  <c r="AU35" i="74" s="1"/>
  <c r="AJ22" i="74"/>
  <c r="AK22" i="74"/>
  <c r="AT22" i="74" s="1"/>
  <c r="AJ58" i="74"/>
  <c r="AK58" i="74"/>
  <c r="AT58" i="74" s="1"/>
  <c r="AN93" i="85"/>
  <c r="AI93" i="85"/>
  <c r="AJ12" i="74"/>
  <c r="AK12" i="74"/>
  <c r="AT12" i="74" s="1"/>
  <c r="AJ48" i="74"/>
  <c r="AK48" i="74"/>
  <c r="AT48" i="74" s="1"/>
  <c r="AJ84" i="74"/>
  <c r="AK84" i="74"/>
  <c r="AT84" i="74" s="1"/>
  <c r="AN88" i="94"/>
  <c r="AI88" i="94"/>
  <c r="AJ27" i="74"/>
  <c r="AK27" i="74"/>
  <c r="AT27" i="74" s="1"/>
  <c r="AJ63" i="74"/>
  <c r="AK63" i="74"/>
  <c r="AT63" i="74" s="1"/>
  <c r="Z93" i="93"/>
  <c r="AN92" i="25"/>
  <c r="AI92" i="25"/>
  <c r="AJ28" i="74"/>
  <c r="AK28" i="74"/>
  <c r="AT28" i="74" s="1"/>
  <c r="AJ64" i="74"/>
  <c r="AK64" i="74"/>
  <c r="AT64" i="74" s="1"/>
  <c r="AS29" i="74"/>
  <c r="AL29" i="74"/>
  <c r="AU29" i="74" s="1"/>
  <c r="Y94" i="73"/>
  <c r="X94" i="73"/>
  <c r="AJ18" i="74"/>
  <c r="AK18" i="74"/>
  <c r="AT18" i="74" s="1"/>
  <c r="AJ54" i="74"/>
  <c r="AK54" i="74"/>
  <c r="AT54" i="74" s="1"/>
  <c r="AS65" i="74"/>
  <c r="AL65" i="74"/>
  <c r="AU65" i="74" s="1"/>
  <c r="X94" i="41"/>
  <c r="Z94" i="41" s="1"/>
  <c r="Y94" i="41"/>
  <c r="AJ79" i="74"/>
  <c r="AK79" i="74"/>
  <c r="AT79" i="74" s="1"/>
  <c r="AR92" i="93"/>
  <c r="AJ62" i="74"/>
  <c r="AK62" i="74"/>
  <c r="AT62" i="74" s="1"/>
  <c r="AE94" i="81"/>
  <c r="W95" i="81"/>
  <c r="AF94" i="81"/>
  <c r="AO94" i="81" s="1"/>
  <c r="AG94" i="81"/>
  <c r="AP94" i="81" s="1"/>
  <c r="AJ89" i="74"/>
  <c r="AS89" i="74" s="1"/>
  <c r="AK89" i="74"/>
  <c r="AT89" i="74" s="1"/>
  <c r="AJ52" i="74"/>
  <c r="AK52" i="74"/>
  <c r="AT52" i="74" s="1"/>
  <c r="X94" i="85"/>
  <c r="Y94" i="85"/>
  <c r="Z94" i="85" s="1"/>
  <c r="AJ42" i="74"/>
  <c r="AK42" i="74"/>
  <c r="AT42" i="74" s="1"/>
  <c r="AJ13" i="74"/>
  <c r="AK13" i="74"/>
  <c r="AT13" i="74" s="1"/>
  <c r="AJ19" i="74"/>
  <c r="AK19" i="74"/>
  <c r="AT19" i="74" s="1"/>
  <c r="AJ38" i="74"/>
  <c r="AK38" i="74"/>
  <c r="AT38" i="74" s="1"/>
  <c r="AJ25" i="74"/>
  <c r="AK25" i="74"/>
  <c r="AT25" i="74" s="1"/>
  <c r="AJ61" i="74"/>
  <c r="AK61" i="74"/>
  <c r="AT61" i="74" s="1"/>
  <c r="AS47" i="74"/>
  <c r="AL47" i="74"/>
  <c r="AU47" i="74" s="1"/>
  <c r="AJ8" i="74"/>
  <c r="AK8" i="74"/>
  <c r="AT8" i="74" s="1"/>
  <c r="AJ44" i="74"/>
  <c r="AK44" i="74"/>
  <c r="AT44" i="74" s="1"/>
  <c r="AJ80" i="74"/>
  <c r="AK80" i="74"/>
  <c r="AT80" i="74" s="1"/>
  <c r="AJ82" i="74"/>
  <c r="AK82" i="74"/>
  <c r="AT82" i="74" s="1"/>
  <c r="AG90" i="45"/>
  <c r="AP90" i="45" s="1"/>
  <c r="W91" i="45"/>
  <c r="AE90" i="45"/>
  <c r="AF90" i="45"/>
  <c r="AO90" i="45" s="1"/>
  <c r="AJ33" i="74"/>
  <c r="AK33" i="74"/>
  <c r="AT33" i="74" s="1"/>
  <c r="AJ69" i="74"/>
  <c r="AK69" i="74"/>
  <c r="AT69" i="74" s="1"/>
  <c r="AR86" i="89"/>
  <c r="AS59" i="74"/>
  <c r="AL59" i="74"/>
  <c r="AU59" i="74" s="1"/>
  <c r="AJ34" i="74"/>
  <c r="AK34" i="74"/>
  <c r="AT34" i="74" s="1"/>
  <c r="AJ70" i="74"/>
  <c r="AK70" i="74"/>
  <c r="AT70" i="74" s="1"/>
  <c r="AN93" i="73"/>
  <c r="AI93" i="73"/>
  <c r="AJ24" i="74"/>
  <c r="AK24" i="74"/>
  <c r="AT24" i="74" s="1"/>
  <c r="AJ60" i="74"/>
  <c r="AK60" i="74"/>
  <c r="AT60" i="74" s="1"/>
  <c r="AI93" i="41"/>
  <c r="AN93" i="41"/>
  <c r="AJ43" i="74"/>
  <c r="AK43" i="74"/>
  <c r="AT43" i="74" s="1"/>
  <c r="AJ26" i="74"/>
  <c r="AK26" i="74"/>
  <c r="AT26" i="74" s="1"/>
  <c r="AJ51" i="74"/>
  <c r="AK51" i="74"/>
  <c r="AT51" i="74" s="1"/>
  <c r="AJ6" i="74"/>
  <c r="AK6" i="74"/>
  <c r="AT6" i="74" s="1"/>
  <c r="AJ78" i="74"/>
  <c r="AK78" i="74"/>
  <c r="AT78" i="74" s="1"/>
  <c r="AH96" i="77"/>
  <c r="AQ96" i="77" s="1"/>
  <c r="AJ49" i="74"/>
  <c r="AK49" i="74"/>
  <c r="AT49" i="74" s="1"/>
  <c r="AJ55" i="74"/>
  <c r="AK55" i="74"/>
  <c r="AT55" i="74" s="1"/>
  <c r="Z90" i="29"/>
  <c r="AJ74" i="74"/>
  <c r="AK74" i="74"/>
  <c r="AT74" i="74" s="1"/>
  <c r="AJ31" i="74"/>
  <c r="AK31" i="74"/>
  <c r="AT31" i="74" s="1"/>
  <c r="AJ67" i="74"/>
  <c r="AK67" i="74"/>
  <c r="AT67" i="74" s="1"/>
  <c r="AR92" i="37"/>
  <c r="AJ14" i="74"/>
  <c r="AK14" i="74"/>
  <c r="AT14" i="74" s="1"/>
  <c r="AJ50" i="74"/>
  <c r="AK50" i="74"/>
  <c r="AT50" i="74" s="1"/>
  <c r="AJ86" i="74"/>
  <c r="AK86" i="74"/>
  <c r="AT86" i="74" s="1"/>
  <c r="AR95" i="77"/>
  <c r="AJ3" i="74"/>
  <c r="AB4" i="74"/>
  <c r="AJ39" i="74"/>
  <c r="AK39" i="74"/>
  <c r="AT39" i="74" s="1"/>
  <c r="AJ75" i="74"/>
  <c r="AK75" i="74"/>
  <c r="AT75" i="74" s="1"/>
  <c r="AJ5" i="74"/>
  <c r="AK5" i="74"/>
  <c r="AT5" i="74" s="1"/>
  <c r="AJ40" i="74"/>
  <c r="AK40" i="74"/>
  <c r="AT40" i="74" s="1"/>
  <c r="AJ88" i="74"/>
  <c r="AK88" i="74"/>
  <c r="AT88" i="74" s="1"/>
  <c r="AJ53" i="74"/>
  <c r="AJ30" i="74"/>
  <c r="AK30" i="74"/>
  <c r="AT30" i="74" s="1"/>
  <c r="AJ66" i="74"/>
  <c r="AK66" i="74"/>
  <c r="AT66" i="74" s="1"/>
  <c r="AJ23" i="74"/>
  <c r="AJ85" i="74"/>
  <c r="X89" i="94"/>
  <c r="Y89" i="94"/>
  <c r="AJ7" i="74"/>
  <c r="AG96" i="77" l="1"/>
  <c r="AP96" i="77" s="1"/>
  <c r="AS66" i="74"/>
  <c r="AL66" i="74"/>
  <c r="AU66" i="74" s="1"/>
  <c r="AS7" i="74"/>
  <c r="AL7" i="74"/>
  <c r="AU7" i="74" s="1"/>
  <c r="AS88" i="74"/>
  <c r="AL88" i="74"/>
  <c r="AU88" i="74" s="1"/>
  <c r="AS75" i="74"/>
  <c r="AL75" i="74"/>
  <c r="AU75" i="74" s="1"/>
  <c r="AS14" i="74"/>
  <c r="AL14" i="74"/>
  <c r="AU14" i="74" s="1"/>
  <c r="AS31" i="74"/>
  <c r="AL31" i="74"/>
  <c r="AU31" i="74" s="1"/>
  <c r="AS51" i="74"/>
  <c r="AL51" i="74"/>
  <c r="AU51" i="74" s="1"/>
  <c r="AR93" i="41"/>
  <c r="AS33" i="74"/>
  <c r="AL33" i="74"/>
  <c r="AU33" i="74" s="1"/>
  <c r="W95" i="85"/>
  <c r="AG94" i="85"/>
  <c r="AP94" i="85" s="1"/>
  <c r="AE94" i="85"/>
  <c r="AF94" i="85"/>
  <c r="AO94" i="85" s="1"/>
  <c r="AG94" i="41"/>
  <c r="AP94" i="41" s="1"/>
  <c r="AF94" i="41"/>
  <c r="AO94" i="41" s="1"/>
  <c r="AE94" i="41"/>
  <c r="W95" i="41"/>
  <c r="AS18" i="74"/>
  <c r="AL18" i="74"/>
  <c r="AU18" i="74" s="1"/>
  <c r="W94" i="93"/>
  <c r="AG93" i="93"/>
  <c r="AP93" i="93" s="1"/>
  <c r="AF93" i="93"/>
  <c r="AO93" i="93" s="1"/>
  <c r="AE93" i="93"/>
  <c r="AS12" i="74"/>
  <c r="AL12" i="74"/>
  <c r="AU12" i="74" s="1"/>
  <c r="AS22" i="74"/>
  <c r="AL22" i="74"/>
  <c r="AU22" i="74" s="1"/>
  <c r="AS32" i="74"/>
  <c r="AL32" i="74"/>
  <c r="AU32" i="74" s="1"/>
  <c r="AS16" i="74"/>
  <c r="AL16" i="74"/>
  <c r="AU16" i="74" s="1"/>
  <c r="AS20" i="74"/>
  <c r="AL20" i="74"/>
  <c r="AU20" i="74" s="1"/>
  <c r="AS73" i="74"/>
  <c r="AL73" i="74"/>
  <c r="AU73" i="74" s="1"/>
  <c r="AS49" i="74"/>
  <c r="AL49" i="74"/>
  <c r="AU49" i="74" s="1"/>
  <c r="AS82" i="74"/>
  <c r="AL82" i="74"/>
  <c r="AU82" i="74" s="1"/>
  <c r="AS8" i="74"/>
  <c r="AL8" i="74"/>
  <c r="AU8" i="74" s="1"/>
  <c r="AS25" i="74"/>
  <c r="AL25" i="74"/>
  <c r="AU25" i="74" s="1"/>
  <c r="AS13" i="74"/>
  <c r="AL13" i="74"/>
  <c r="AU13" i="74" s="1"/>
  <c r="X95" i="81"/>
  <c r="Y95" i="81"/>
  <c r="AH94" i="73"/>
  <c r="AQ94" i="73" s="1"/>
  <c r="AS64" i="74"/>
  <c r="AL64" i="74"/>
  <c r="AU64" i="74" s="1"/>
  <c r="AR93" i="85"/>
  <c r="AS57" i="74"/>
  <c r="AL57" i="74"/>
  <c r="AU57" i="74" s="1"/>
  <c r="AS15" i="74"/>
  <c r="AL15" i="74"/>
  <c r="AU15" i="74" s="1"/>
  <c r="AS46" i="74"/>
  <c r="AL46" i="74"/>
  <c r="AU46" i="74" s="1"/>
  <c r="AS45" i="74"/>
  <c r="AL45" i="74"/>
  <c r="AU45" i="74" s="1"/>
  <c r="AI96" i="77"/>
  <c r="AN96" i="77"/>
  <c r="AH89" i="94"/>
  <c r="AQ89" i="94" s="1"/>
  <c r="AQ91" i="94" s="1"/>
  <c r="AX3" i="94"/>
  <c r="S3" i="94" s="1"/>
  <c r="AC3" i="94" s="1"/>
  <c r="AZ3" i="94"/>
  <c r="AX6" i="94" s="1"/>
  <c r="S6" i="94" s="1"/>
  <c r="AC6" i="94" s="1"/>
  <c r="AB7" i="94" s="1"/>
  <c r="AX16" i="94"/>
  <c r="S16" i="94" s="1"/>
  <c r="AC16" i="94" s="1"/>
  <c r="AB17" i="94" s="1"/>
  <c r="AX17" i="94"/>
  <c r="S17" i="94" s="1"/>
  <c r="AC17" i="94" s="1"/>
  <c r="AB18" i="94" s="1"/>
  <c r="AX18" i="94"/>
  <c r="S18" i="94" s="1"/>
  <c r="AC18" i="94" s="1"/>
  <c r="AB19" i="94" s="1"/>
  <c r="AX20" i="94"/>
  <c r="S20" i="94" s="1"/>
  <c r="AC20" i="94" s="1"/>
  <c r="AB21" i="94" s="1"/>
  <c r="AX22" i="94"/>
  <c r="S22" i="94" s="1"/>
  <c r="AC22" i="94" s="1"/>
  <c r="AB23" i="94" s="1"/>
  <c r="AX23" i="94"/>
  <c r="S23" i="94" s="1"/>
  <c r="AC23" i="94" s="1"/>
  <c r="AB24" i="94" s="1"/>
  <c r="AX24" i="94"/>
  <c r="S24" i="94" s="1"/>
  <c r="AC24" i="94" s="1"/>
  <c r="AB25" i="94" s="1"/>
  <c r="AX25" i="94"/>
  <c r="S25" i="94" s="1"/>
  <c r="AC25" i="94" s="1"/>
  <c r="AB26" i="94" s="1"/>
  <c r="AX26" i="94"/>
  <c r="S26" i="94" s="1"/>
  <c r="AC26" i="94" s="1"/>
  <c r="AB27" i="94" s="1"/>
  <c r="AX27" i="94"/>
  <c r="S27" i="94" s="1"/>
  <c r="AC27" i="94" s="1"/>
  <c r="AB28" i="94" s="1"/>
  <c r="AX28" i="94"/>
  <c r="S28" i="94" s="1"/>
  <c r="AC28" i="94" s="1"/>
  <c r="AB29" i="94" s="1"/>
  <c r="AX29" i="94"/>
  <c r="S29" i="94" s="1"/>
  <c r="AC29" i="94" s="1"/>
  <c r="AB30" i="94" s="1"/>
  <c r="AX30" i="94"/>
  <c r="S30" i="94" s="1"/>
  <c r="AC30" i="94" s="1"/>
  <c r="AB31" i="94" s="1"/>
  <c r="AX31" i="94"/>
  <c r="S31" i="94" s="1"/>
  <c r="AC31" i="94" s="1"/>
  <c r="AB32" i="94" s="1"/>
  <c r="AX32" i="94"/>
  <c r="S32" i="94" s="1"/>
  <c r="AC32" i="94" s="1"/>
  <c r="AB33" i="94" s="1"/>
  <c r="AX33" i="94"/>
  <c r="S33" i="94" s="1"/>
  <c r="AC33" i="94" s="1"/>
  <c r="AB34" i="94" s="1"/>
  <c r="AX34" i="94"/>
  <c r="S34" i="94" s="1"/>
  <c r="AC34" i="94" s="1"/>
  <c r="AB35" i="94" s="1"/>
  <c r="AX35" i="94"/>
  <c r="S35" i="94" s="1"/>
  <c r="AC35" i="94" s="1"/>
  <c r="AB36" i="94" s="1"/>
  <c r="AX36" i="94"/>
  <c r="S36" i="94" s="1"/>
  <c r="AC36" i="94" s="1"/>
  <c r="AB37" i="94" s="1"/>
  <c r="AX37" i="94"/>
  <c r="S37" i="94" s="1"/>
  <c r="AC37" i="94" s="1"/>
  <c r="AB38" i="94" s="1"/>
  <c r="AX38" i="94"/>
  <c r="S38" i="94" s="1"/>
  <c r="AC38" i="94" s="1"/>
  <c r="AB39" i="94" s="1"/>
  <c r="AX39" i="94"/>
  <c r="S39" i="94" s="1"/>
  <c r="AC39" i="94" s="1"/>
  <c r="AB40" i="94" s="1"/>
  <c r="AX40" i="94"/>
  <c r="S40" i="94" s="1"/>
  <c r="AC40" i="94" s="1"/>
  <c r="AB41" i="94" s="1"/>
  <c r="AX41" i="94"/>
  <c r="S41" i="94" s="1"/>
  <c r="AC41" i="94" s="1"/>
  <c r="AB42" i="94" s="1"/>
  <c r="AX42" i="94"/>
  <c r="S42" i="94" s="1"/>
  <c r="AC42" i="94" s="1"/>
  <c r="AB43" i="94" s="1"/>
  <c r="AX43" i="94"/>
  <c r="S43" i="94" s="1"/>
  <c r="AC43" i="94" s="1"/>
  <c r="AB44" i="94" s="1"/>
  <c r="AX44" i="94"/>
  <c r="S44" i="94" s="1"/>
  <c r="AC44" i="94" s="1"/>
  <c r="AB45" i="94" s="1"/>
  <c r="AX45" i="94"/>
  <c r="S45" i="94" s="1"/>
  <c r="AC45" i="94" s="1"/>
  <c r="AB46" i="94" s="1"/>
  <c r="AX46" i="94"/>
  <c r="S46" i="94" s="1"/>
  <c r="AC46" i="94" s="1"/>
  <c r="AB47" i="94" s="1"/>
  <c r="AX47" i="94"/>
  <c r="S47" i="94" s="1"/>
  <c r="AC47" i="94" s="1"/>
  <c r="AB48" i="94" s="1"/>
  <c r="AX48" i="94"/>
  <c r="S48" i="94" s="1"/>
  <c r="AC48" i="94" s="1"/>
  <c r="AB49" i="94" s="1"/>
  <c r="AX49" i="94"/>
  <c r="S49" i="94" s="1"/>
  <c r="AC49" i="94" s="1"/>
  <c r="AB50" i="94" s="1"/>
  <c r="AX50" i="94"/>
  <c r="S50" i="94" s="1"/>
  <c r="AC50" i="94" s="1"/>
  <c r="AB51" i="94" s="1"/>
  <c r="AX51" i="94"/>
  <c r="S51" i="94" s="1"/>
  <c r="AC51" i="94" s="1"/>
  <c r="AB52" i="94" s="1"/>
  <c r="AX52" i="94"/>
  <c r="S52" i="94" s="1"/>
  <c r="AC52" i="94" s="1"/>
  <c r="AB53" i="94" s="1"/>
  <c r="AX53" i="94"/>
  <c r="S53" i="94" s="1"/>
  <c r="AC53" i="94" s="1"/>
  <c r="AB54" i="94" s="1"/>
  <c r="AX54" i="94"/>
  <c r="S54" i="94" s="1"/>
  <c r="AC54" i="94" s="1"/>
  <c r="AB55" i="94" s="1"/>
  <c r="AX55" i="94"/>
  <c r="S55" i="94" s="1"/>
  <c r="AC55" i="94" s="1"/>
  <c r="AB56" i="94" s="1"/>
  <c r="AX56" i="94"/>
  <c r="S56" i="94" s="1"/>
  <c r="AC56" i="94" s="1"/>
  <c r="AB57" i="94" s="1"/>
  <c r="AX57" i="94"/>
  <c r="S57" i="94" s="1"/>
  <c r="AC57" i="94" s="1"/>
  <c r="AB58" i="94" s="1"/>
  <c r="AX58" i="94"/>
  <c r="S58" i="94" s="1"/>
  <c r="AC58" i="94" s="1"/>
  <c r="AB59" i="94" s="1"/>
  <c r="AX59" i="94"/>
  <c r="S59" i="94" s="1"/>
  <c r="AC59" i="94" s="1"/>
  <c r="AB60" i="94" s="1"/>
  <c r="AX60" i="94"/>
  <c r="S60" i="94" s="1"/>
  <c r="AC60" i="94" s="1"/>
  <c r="AB61" i="94" s="1"/>
  <c r="AX61" i="94"/>
  <c r="S61" i="94" s="1"/>
  <c r="AC61" i="94" s="1"/>
  <c r="AB62" i="94" s="1"/>
  <c r="AX62" i="94"/>
  <c r="S62" i="94" s="1"/>
  <c r="AC62" i="94" s="1"/>
  <c r="AB63" i="94" s="1"/>
  <c r="AX63" i="94"/>
  <c r="S63" i="94" s="1"/>
  <c r="AC63" i="94" s="1"/>
  <c r="AB64" i="94" s="1"/>
  <c r="AX64" i="94"/>
  <c r="S64" i="94" s="1"/>
  <c r="AC64" i="94" s="1"/>
  <c r="AB65" i="94" s="1"/>
  <c r="AX65" i="94"/>
  <c r="S65" i="94" s="1"/>
  <c r="AC65" i="94" s="1"/>
  <c r="AB66" i="94" s="1"/>
  <c r="AX66" i="94"/>
  <c r="S66" i="94" s="1"/>
  <c r="AC66" i="94" s="1"/>
  <c r="AB67" i="94" s="1"/>
  <c r="AX67" i="94"/>
  <c r="S67" i="94" s="1"/>
  <c r="AC67" i="94" s="1"/>
  <c r="AB68" i="94" s="1"/>
  <c r="AX68" i="94"/>
  <c r="S68" i="94" s="1"/>
  <c r="AC68" i="94" s="1"/>
  <c r="AB69" i="94" s="1"/>
  <c r="AX69" i="94"/>
  <c r="S69" i="94" s="1"/>
  <c r="AC69" i="94" s="1"/>
  <c r="AB70" i="94" s="1"/>
  <c r="AX70" i="94"/>
  <c r="S70" i="94" s="1"/>
  <c r="AC70" i="94" s="1"/>
  <c r="AB71" i="94" s="1"/>
  <c r="AX71" i="94"/>
  <c r="S71" i="94" s="1"/>
  <c r="AC71" i="94" s="1"/>
  <c r="AB72" i="94" s="1"/>
  <c r="AX72" i="94"/>
  <c r="S72" i="94" s="1"/>
  <c r="AC72" i="94" s="1"/>
  <c r="AB73" i="94" s="1"/>
  <c r="AX73" i="94"/>
  <c r="S73" i="94" s="1"/>
  <c r="AC73" i="94" s="1"/>
  <c r="AB74" i="94" s="1"/>
  <c r="AX74" i="94"/>
  <c r="S74" i="94" s="1"/>
  <c r="AC74" i="94" s="1"/>
  <c r="AB75" i="94" s="1"/>
  <c r="AX75" i="94"/>
  <c r="S75" i="94" s="1"/>
  <c r="AC75" i="94" s="1"/>
  <c r="AB76" i="94" s="1"/>
  <c r="AX76" i="94"/>
  <c r="S76" i="94" s="1"/>
  <c r="AC76" i="94" s="1"/>
  <c r="AB77" i="94" s="1"/>
  <c r="AX77" i="94"/>
  <c r="S77" i="94" s="1"/>
  <c r="AC77" i="94" s="1"/>
  <c r="AB78" i="94" s="1"/>
  <c r="AX78" i="94"/>
  <c r="S78" i="94" s="1"/>
  <c r="AC78" i="94" s="1"/>
  <c r="AB79" i="94" s="1"/>
  <c r="AX79" i="94"/>
  <c r="S79" i="94" s="1"/>
  <c r="AC79" i="94" s="1"/>
  <c r="AB80" i="94" s="1"/>
  <c r="AX80" i="94"/>
  <c r="S80" i="94" s="1"/>
  <c r="AC80" i="94" s="1"/>
  <c r="AB81" i="94" s="1"/>
  <c r="AX81" i="94"/>
  <c r="S81" i="94" s="1"/>
  <c r="AC81" i="94" s="1"/>
  <c r="AB82" i="94" s="1"/>
  <c r="AX82" i="94"/>
  <c r="S82" i="94" s="1"/>
  <c r="AC82" i="94" s="1"/>
  <c r="AB83" i="94" s="1"/>
  <c r="AX83" i="94"/>
  <c r="S83" i="94" s="1"/>
  <c r="AC83" i="94" s="1"/>
  <c r="AB84" i="94" s="1"/>
  <c r="AX88" i="94"/>
  <c r="S88" i="94" s="1"/>
  <c r="AC88" i="94" s="1"/>
  <c r="AB89" i="94" s="1"/>
  <c r="AX86" i="94"/>
  <c r="S86" i="94" s="1"/>
  <c r="AC86" i="94" s="1"/>
  <c r="AB87" i="94" s="1"/>
  <c r="AX84" i="94"/>
  <c r="S84" i="94" s="1"/>
  <c r="AC84" i="94" s="1"/>
  <c r="AB85" i="94" s="1"/>
  <c r="AX85" i="94"/>
  <c r="S85" i="94" s="1"/>
  <c r="AC85" i="94" s="1"/>
  <c r="AB86" i="94" s="1"/>
  <c r="AX87" i="94"/>
  <c r="S87" i="94" s="1"/>
  <c r="AC87" i="94" s="1"/>
  <c r="AB88" i="94" s="1"/>
  <c r="AS40" i="74"/>
  <c r="AL40" i="74"/>
  <c r="AU40" i="74" s="1"/>
  <c r="AS39" i="74"/>
  <c r="AL39" i="74"/>
  <c r="AU39" i="74" s="1"/>
  <c r="AS86" i="74"/>
  <c r="AL86" i="74"/>
  <c r="AU86" i="74" s="1"/>
  <c r="AS74" i="74"/>
  <c r="AL74" i="74"/>
  <c r="AU74" i="74" s="1"/>
  <c r="AS78" i="74"/>
  <c r="AL78" i="74"/>
  <c r="AU78" i="74" s="1"/>
  <c r="AS26" i="74"/>
  <c r="AL26" i="74"/>
  <c r="AU26" i="74" s="1"/>
  <c r="AS60" i="74"/>
  <c r="AL60" i="74"/>
  <c r="AU60" i="74" s="1"/>
  <c r="AS70" i="74"/>
  <c r="AL70" i="74"/>
  <c r="AU70" i="74" s="1"/>
  <c r="AN90" i="45"/>
  <c r="AI90" i="45"/>
  <c r="AS52" i="74"/>
  <c r="AL52" i="74"/>
  <c r="AU52" i="74" s="1"/>
  <c r="AS63" i="74"/>
  <c r="AL63" i="74"/>
  <c r="AU63" i="74" s="1"/>
  <c r="AS84" i="74"/>
  <c r="AL84" i="74"/>
  <c r="AU84" i="74" s="1"/>
  <c r="AG87" i="89"/>
  <c r="AP87" i="89" s="1"/>
  <c r="AF87" i="89"/>
  <c r="AO87" i="89" s="1"/>
  <c r="W88" i="89"/>
  <c r="AE87" i="89"/>
  <c r="X93" i="33"/>
  <c r="Y93" i="33"/>
  <c r="AS37" i="74"/>
  <c r="AL37" i="74"/>
  <c r="AU37" i="74" s="1"/>
  <c r="Y94" i="37"/>
  <c r="X94" i="37"/>
  <c r="Z89" i="94"/>
  <c r="AS30" i="74"/>
  <c r="AL30" i="74"/>
  <c r="AU30" i="74" s="1"/>
  <c r="AJ4" i="74"/>
  <c r="AK4" i="74"/>
  <c r="AT4" i="74" s="1"/>
  <c r="AT91" i="74" s="1"/>
  <c r="W91" i="29"/>
  <c r="AG90" i="29"/>
  <c r="AP90" i="29" s="1"/>
  <c r="AE90" i="29"/>
  <c r="AF90" i="29"/>
  <c r="AO90" i="29" s="1"/>
  <c r="X91" i="45"/>
  <c r="Y91" i="45"/>
  <c r="AS80" i="74"/>
  <c r="AL80" i="74"/>
  <c r="AU80" i="74" s="1"/>
  <c r="AS38" i="74"/>
  <c r="AL38" i="74"/>
  <c r="AU38" i="74" s="1"/>
  <c r="AS42" i="74"/>
  <c r="AL42" i="74"/>
  <c r="AU42" i="74" s="1"/>
  <c r="AN94" i="81"/>
  <c r="AI94" i="81"/>
  <c r="AS79" i="74"/>
  <c r="AL79" i="74"/>
  <c r="AU79" i="74" s="1"/>
  <c r="Z94" i="73"/>
  <c r="AS28" i="74"/>
  <c r="AL28" i="74"/>
  <c r="AU28" i="74" s="1"/>
  <c r="AH93" i="25"/>
  <c r="AQ93" i="25" s="1"/>
  <c r="AS21" i="74"/>
  <c r="AL21" i="74"/>
  <c r="AU21" i="74" s="1"/>
  <c r="AS72" i="74"/>
  <c r="AL72" i="74"/>
  <c r="AU72" i="74" s="1"/>
  <c r="AS10" i="74"/>
  <c r="AL10" i="74"/>
  <c r="AU10" i="74" s="1"/>
  <c r="AS76" i="74"/>
  <c r="AL76" i="74"/>
  <c r="AU76" i="74" s="1"/>
  <c r="AS9" i="74"/>
  <c r="AL9" i="74"/>
  <c r="AU9" i="74" s="1"/>
  <c r="AS85" i="74"/>
  <c r="AL85" i="74"/>
  <c r="AU85" i="74" s="1"/>
  <c r="AS53" i="74"/>
  <c r="AL53" i="74"/>
  <c r="AU53" i="74" s="1"/>
  <c r="AS5" i="74"/>
  <c r="AL5" i="74"/>
  <c r="AU5" i="74" s="1"/>
  <c r="AS3" i="74"/>
  <c r="AL3" i="74"/>
  <c r="AU3" i="74" s="1"/>
  <c r="AS50" i="74"/>
  <c r="AL50" i="74"/>
  <c r="AU50" i="74" s="1"/>
  <c r="AS67" i="74"/>
  <c r="AL67" i="74"/>
  <c r="AU67" i="74" s="1"/>
  <c r="AS6" i="74"/>
  <c r="AL6" i="74"/>
  <c r="AU6" i="74" s="1"/>
  <c r="AS43" i="74"/>
  <c r="AL43" i="74"/>
  <c r="AU43" i="74" s="1"/>
  <c r="AS24" i="74"/>
  <c r="AL24" i="74"/>
  <c r="AU24" i="74" s="1"/>
  <c r="AS34" i="74"/>
  <c r="AL34" i="74"/>
  <c r="AU34" i="74" s="1"/>
  <c r="AS69" i="74"/>
  <c r="AL69" i="74"/>
  <c r="AU69" i="74" s="1"/>
  <c r="AS54" i="74"/>
  <c r="AL54" i="74"/>
  <c r="AU54" i="74" s="1"/>
  <c r="AR92" i="25"/>
  <c r="AS27" i="74"/>
  <c r="AL27" i="74"/>
  <c r="AU27" i="74" s="1"/>
  <c r="AS48" i="74"/>
  <c r="AL48" i="74"/>
  <c r="AU48" i="74" s="1"/>
  <c r="AS58" i="74"/>
  <c r="AL58" i="74"/>
  <c r="AU58" i="74" s="1"/>
  <c r="AS68" i="74"/>
  <c r="AL68" i="74"/>
  <c r="AU68" i="74" s="1"/>
  <c r="AS87" i="74"/>
  <c r="AL87" i="74"/>
  <c r="AU87" i="74" s="1"/>
  <c r="AS56" i="74"/>
  <c r="AL56" i="74"/>
  <c r="AU56" i="74" s="1"/>
  <c r="AR89" i="74"/>
  <c r="AR91" i="74" s="1"/>
  <c r="AL89" i="74"/>
  <c r="AU89" i="74" s="1"/>
  <c r="AN93" i="37"/>
  <c r="AI93" i="37"/>
  <c r="AS23" i="74"/>
  <c r="AL23" i="74"/>
  <c r="AU23" i="74" s="1"/>
  <c r="AS55" i="74"/>
  <c r="AL55" i="74"/>
  <c r="AU55" i="74" s="1"/>
  <c r="AR93" i="73"/>
  <c r="AS44" i="74"/>
  <c r="AL44" i="74"/>
  <c r="AU44" i="74" s="1"/>
  <c r="AS61" i="74"/>
  <c r="AL61" i="74"/>
  <c r="AU61" i="74" s="1"/>
  <c r="AS19" i="74"/>
  <c r="AL19" i="74"/>
  <c r="AU19" i="74" s="1"/>
  <c r="AH94" i="85"/>
  <c r="AQ94" i="85" s="1"/>
  <c r="AS62" i="74"/>
  <c r="AL62" i="74"/>
  <c r="AU62" i="74" s="1"/>
  <c r="AH94" i="41"/>
  <c r="AQ94" i="41" s="1"/>
  <c r="AR88" i="94"/>
  <c r="Z93" i="25"/>
  <c r="AS36" i="74"/>
  <c r="AL36" i="74"/>
  <c r="AU36" i="74" s="1"/>
  <c r="AS81" i="74"/>
  <c r="AL81" i="74"/>
  <c r="AU81" i="74" s="1"/>
  <c r="AI92" i="33"/>
  <c r="AN92" i="33"/>
  <c r="Y97" i="77"/>
  <c r="X97" i="77"/>
  <c r="AX15" i="94" l="1"/>
  <c r="S15" i="94" s="1"/>
  <c r="AC15" i="94" s="1"/>
  <c r="AB16" i="94" s="1"/>
  <c r="AX21" i="94"/>
  <c r="S21" i="94" s="1"/>
  <c r="AC21" i="94" s="1"/>
  <c r="AB22" i="94" s="1"/>
  <c r="AX14" i="94"/>
  <c r="S14" i="94" s="1"/>
  <c r="AC14" i="94" s="1"/>
  <c r="AB15" i="94" s="1"/>
  <c r="AX5" i="94"/>
  <c r="S5" i="94" s="1"/>
  <c r="AC5" i="94" s="1"/>
  <c r="AB6" i="94" s="1"/>
  <c r="Z91" i="45"/>
  <c r="Z93" i="33"/>
  <c r="AX11" i="94"/>
  <c r="S11" i="94" s="1"/>
  <c r="AC11" i="94" s="1"/>
  <c r="AB12" i="94" s="1"/>
  <c r="AX10" i="94"/>
  <c r="S10" i="94" s="1"/>
  <c r="AC10" i="94" s="1"/>
  <c r="AB11" i="94" s="1"/>
  <c r="Z94" i="37"/>
  <c r="W95" i="37" s="1"/>
  <c r="AX9" i="94"/>
  <c r="S9" i="94" s="1"/>
  <c r="AC9" i="94" s="1"/>
  <c r="AB10" i="94" s="1"/>
  <c r="AE94" i="37"/>
  <c r="AK7" i="94"/>
  <c r="AT7" i="94" s="1"/>
  <c r="AH97" i="77"/>
  <c r="AQ97" i="77" s="1"/>
  <c r="AR93" i="37"/>
  <c r="AJ71" i="94"/>
  <c r="AK71" i="94"/>
  <c r="AT71" i="94" s="1"/>
  <c r="AJ35" i="94"/>
  <c r="AK35" i="94"/>
  <c r="AT35" i="94" s="1"/>
  <c r="AJ17" i="94"/>
  <c r="AK17" i="94"/>
  <c r="AT17" i="94" s="1"/>
  <c r="AI93" i="93"/>
  <c r="AN93" i="93"/>
  <c r="AJ86" i="94"/>
  <c r="AK86" i="94"/>
  <c r="AT86" i="94" s="1"/>
  <c r="W95" i="73"/>
  <c r="AG94" i="73"/>
  <c r="AP94" i="73" s="1"/>
  <c r="AE94" i="73"/>
  <c r="AF94" i="73"/>
  <c r="AO94" i="73" s="1"/>
  <c r="AH91" i="45"/>
  <c r="AQ91" i="45" s="1"/>
  <c r="X91" i="29"/>
  <c r="Y91" i="29"/>
  <c r="AH94" i="37"/>
  <c r="AQ94" i="37" s="1"/>
  <c r="AH93" i="33"/>
  <c r="AQ93" i="33" s="1"/>
  <c r="AJ84" i="94"/>
  <c r="AK84" i="94"/>
  <c r="AT84" i="94" s="1"/>
  <c r="AJ78" i="94"/>
  <c r="AK78" i="94"/>
  <c r="AT78" i="94" s="1"/>
  <c r="AJ72" i="94"/>
  <c r="AK72" i="94"/>
  <c r="AT72" i="94" s="1"/>
  <c r="AJ66" i="94"/>
  <c r="AK66" i="94"/>
  <c r="AT66" i="94" s="1"/>
  <c r="AJ60" i="94"/>
  <c r="AK60" i="94"/>
  <c r="AT60" i="94" s="1"/>
  <c r="AJ54" i="94"/>
  <c r="AK54" i="94"/>
  <c r="AT54" i="94" s="1"/>
  <c r="AJ48" i="94"/>
  <c r="AK48" i="94"/>
  <c r="AT48" i="94" s="1"/>
  <c r="AK42" i="94"/>
  <c r="AT42" i="94" s="1"/>
  <c r="AJ42" i="94"/>
  <c r="AK36" i="94"/>
  <c r="AT36" i="94" s="1"/>
  <c r="AJ36" i="94"/>
  <c r="AJ30" i="94"/>
  <c r="AK30" i="94"/>
  <c r="AT30" i="94" s="1"/>
  <c r="AK24" i="94"/>
  <c r="AT24" i="94" s="1"/>
  <c r="AJ24" i="94"/>
  <c r="AK18" i="94"/>
  <c r="AT18" i="94" s="1"/>
  <c r="AJ18" i="94"/>
  <c r="AK12" i="94"/>
  <c r="AT12" i="94" s="1"/>
  <c r="AR96" i="77"/>
  <c r="AF93" i="33"/>
  <c r="AO93" i="33" s="1"/>
  <c r="W94" i="33"/>
  <c r="AG93" i="33"/>
  <c r="AP93" i="33" s="1"/>
  <c r="AE93" i="33"/>
  <c r="AR90" i="45"/>
  <c r="AK65" i="94"/>
  <c r="AT65" i="94" s="1"/>
  <c r="AJ65" i="94"/>
  <c r="AJ41" i="94"/>
  <c r="AK41" i="94"/>
  <c r="AT41" i="94" s="1"/>
  <c r="AJ6" i="94"/>
  <c r="AK6" i="94"/>
  <c r="AT6" i="94" s="1"/>
  <c r="AH95" i="81"/>
  <c r="AQ95" i="81" s="1"/>
  <c r="AI87" i="89"/>
  <c r="AN87" i="89"/>
  <c r="AJ82" i="94"/>
  <c r="AK82" i="94"/>
  <c r="AT82" i="94" s="1"/>
  <c r="AJ58" i="94"/>
  <c r="AK58" i="94"/>
  <c r="AT58" i="94" s="1"/>
  <c r="AJ40" i="94"/>
  <c r="AK40" i="94"/>
  <c r="AT40" i="94" s="1"/>
  <c r="AJ34" i="94"/>
  <c r="AK34" i="94"/>
  <c r="AT34" i="94" s="1"/>
  <c r="AJ28" i="94"/>
  <c r="AK28" i="94"/>
  <c r="AT28" i="94" s="1"/>
  <c r="AJ22" i="94"/>
  <c r="AK22" i="94"/>
  <c r="AT22" i="94" s="1"/>
  <c r="AJ16" i="94"/>
  <c r="AK16" i="94"/>
  <c r="AT16" i="94" s="1"/>
  <c r="AJ10" i="94"/>
  <c r="AK10" i="94"/>
  <c r="AT10" i="94" s="1"/>
  <c r="AJ3" i="94"/>
  <c r="AB4" i="94"/>
  <c r="Z95" i="81"/>
  <c r="AI94" i="85"/>
  <c r="AN94" i="85"/>
  <c r="AJ83" i="94"/>
  <c r="AK83" i="94"/>
  <c r="AT83" i="94" s="1"/>
  <c r="AK53" i="94"/>
  <c r="AT53" i="94" s="1"/>
  <c r="AJ53" i="94"/>
  <c r="AJ23" i="94"/>
  <c r="AK23" i="94"/>
  <c r="AT23" i="94" s="1"/>
  <c r="AJ76" i="94"/>
  <c r="AK76" i="94"/>
  <c r="AT76" i="94" s="1"/>
  <c r="AJ64" i="94"/>
  <c r="AK64" i="94"/>
  <c r="AT64" i="94" s="1"/>
  <c r="AJ52" i="94"/>
  <c r="AK52" i="94"/>
  <c r="AT52" i="94" s="1"/>
  <c r="AJ46" i="94"/>
  <c r="AK46" i="94"/>
  <c r="AT46" i="94" s="1"/>
  <c r="Z97" i="77"/>
  <c r="AR94" i="81"/>
  <c r="AI90" i="29"/>
  <c r="AN90" i="29"/>
  <c r="X88" i="89"/>
  <c r="Z88" i="89" s="1"/>
  <c r="Y88" i="89"/>
  <c r="AJ85" i="94"/>
  <c r="AK85" i="94"/>
  <c r="AT85" i="94" s="1"/>
  <c r="AJ81" i="94"/>
  <c r="AK81" i="94"/>
  <c r="AT81" i="94" s="1"/>
  <c r="AJ75" i="94"/>
  <c r="AK75" i="94"/>
  <c r="AT75" i="94" s="1"/>
  <c r="AJ69" i="94"/>
  <c r="AK69" i="94"/>
  <c r="AT69" i="94" s="1"/>
  <c r="AJ63" i="94"/>
  <c r="AK63" i="94"/>
  <c r="AT63" i="94" s="1"/>
  <c r="AJ57" i="94"/>
  <c r="AK57" i="94"/>
  <c r="AT57" i="94" s="1"/>
  <c r="AJ51" i="94"/>
  <c r="AK51" i="94"/>
  <c r="AT51" i="94" s="1"/>
  <c r="AJ45" i="94"/>
  <c r="AK45" i="94"/>
  <c r="AT45" i="94" s="1"/>
  <c r="AK39" i="94"/>
  <c r="AT39" i="94" s="1"/>
  <c r="AJ39" i="94"/>
  <c r="AK33" i="94"/>
  <c r="AT33" i="94" s="1"/>
  <c r="AJ33" i="94"/>
  <c r="AK27" i="94"/>
  <c r="AT27" i="94" s="1"/>
  <c r="AJ27" i="94"/>
  <c r="AJ21" i="94"/>
  <c r="AK21" i="94"/>
  <c r="AT21" i="94" s="1"/>
  <c r="AK15" i="94"/>
  <c r="AT15" i="94" s="1"/>
  <c r="AJ15" i="94"/>
  <c r="AX8" i="94"/>
  <c r="S8" i="94" s="1"/>
  <c r="AC8" i="94" s="1"/>
  <c r="AB9" i="94" s="1"/>
  <c r="AX4" i="94"/>
  <c r="S4" i="94" s="1"/>
  <c r="AC4" i="94" s="1"/>
  <c r="AB5" i="94" s="1"/>
  <c r="Y95" i="41"/>
  <c r="X95" i="41"/>
  <c r="W92" i="45"/>
  <c r="AF91" i="45"/>
  <c r="AO91" i="45" s="1"/>
  <c r="AE91" i="45"/>
  <c r="AG91" i="45"/>
  <c r="AP91" i="45" s="1"/>
  <c r="AJ88" i="94"/>
  <c r="AK88" i="94"/>
  <c r="AT88" i="94" s="1"/>
  <c r="AJ59" i="94"/>
  <c r="AK59" i="94"/>
  <c r="AT59" i="94" s="1"/>
  <c r="AJ11" i="94"/>
  <c r="AK11" i="94"/>
  <c r="AT11" i="94" s="1"/>
  <c r="AJ87" i="94"/>
  <c r="AK87" i="94"/>
  <c r="AT87" i="94" s="1"/>
  <c r="AJ80" i="94"/>
  <c r="AK80" i="94"/>
  <c r="AT80" i="94" s="1"/>
  <c r="AK74" i="94"/>
  <c r="AT74" i="94" s="1"/>
  <c r="AJ74" i="94"/>
  <c r="AJ68" i="94"/>
  <c r="AK68" i="94"/>
  <c r="AT68" i="94" s="1"/>
  <c r="AJ62" i="94"/>
  <c r="AK62" i="94"/>
  <c r="AT62" i="94" s="1"/>
  <c r="AJ56" i="94"/>
  <c r="AK56" i="94"/>
  <c r="AT56" i="94" s="1"/>
  <c r="AJ50" i="94"/>
  <c r="AK50" i="94"/>
  <c r="AT50" i="94" s="1"/>
  <c r="AJ44" i="94"/>
  <c r="AK44" i="94"/>
  <c r="AT44" i="94" s="1"/>
  <c r="AJ38" i="94"/>
  <c r="AK38" i="94"/>
  <c r="AT38" i="94" s="1"/>
  <c r="AJ32" i="94"/>
  <c r="AK32" i="94"/>
  <c r="AT32" i="94" s="1"/>
  <c r="AJ26" i="94"/>
  <c r="AK26" i="94"/>
  <c r="AT26" i="94" s="1"/>
  <c r="AX19" i="94"/>
  <c r="S19" i="94" s="1"/>
  <c r="AC19" i="94" s="1"/>
  <c r="AB20" i="94" s="1"/>
  <c r="AX13" i="94"/>
  <c r="S13" i="94" s="1"/>
  <c r="AC13" i="94" s="1"/>
  <c r="AB14" i="94" s="1"/>
  <c r="AX7" i="94"/>
  <c r="S7" i="94" s="1"/>
  <c r="AC7" i="94" s="1"/>
  <c r="AB8" i="94" s="1"/>
  <c r="AN94" i="41"/>
  <c r="AI94" i="41"/>
  <c r="AJ77" i="94"/>
  <c r="AK77" i="94"/>
  <c r="AT77" i="94" s="1"/>
  <c r="AK47" i="94"/>
  <c r="AT47" i="94" s="1"/>
  <c r="AJ47" i="94"/>
  <c r="AJ29" i="94"/>
  <c r="AK29" i="94"/>
  <c r="AT29" i="94" s="1"/>
  <c r="AS4" i="74"/>
  <c r="AS91" i="74" s="1"/>
  <c r="AL4" i="74"/>
  <c r="AU4" i="74" s="1"/>
  <c r="AU91" i="74" s="1"/>
  <c r="C11" i="74" s="1"/>
  <c r="F27" i="97" s="1"/>
  <c r="AJ70" i="94"/>
  <c r="AK70" i="94"/>
  <c r="AT70" i="94" s="1"/>
  <c r="W94" i="25"/>
  <c r="AG93" i="25"/>
  <c r="AP93" i="25" s="1"/>
  <c r="AF93" i="25"/>
  <c r="AO93" i="25" s="1"/>
  <c r="AE93" i="25"/>
  <c r="AR92" i="33"/>
  <c r="AG89" i="94"/>
  <c r="AP89" i="94" s="1"/>
  <c r="AP91" i="94" s="1"/>
  <c r="AF89" i="94"/>
  <c r="AO89" i="94" s="1"/>
  <c r="AO91" i="94" s="1"/>
  <c r="AX89" i="94"/>
  <c r="S89" i="94" s="1"/>
  <c r="AC89" i="94" s="1"/>
  <c r="AJ89" i="94" s="1"/>
  <c r="AS89" i="94" s="1"/>
  <c r="AE89" i="94"/>
  <c r="AJ79" i="94"/>
  <c r="AK79" i="94"/>
  <c r="AT79" i="94" s="1"/>
  <c r="AJ73" i="94"/>
  <c r="AK73" i="94"/>
  <c r="AT73" i="94" s="1"/>
  <c r="AJ67" i="94"/>
  <c r="AK67" i="94"/>
  <c r="AT67" i="94" s="1"/>
  <c r="AJ61" i="94"/>
  <c r="AK61" i="94"/>
  <c r="AT61" i="94" s="1"/>
  <c r="AJ55" i="94"/>
  <c r="AK55" i="94"/>
  <c r="AT55" i="94" s="1"/>
  <c r="AJ49" i="94"/>
  <c r="AK49" i="94"/>
  <c r="AT49" i="94" s="1"/>
  <c r="AJ43" i="94"/>
  <c r="AK43" i="94"/>
  <c r="AT43" i="94" s="1"/>
  <c r="AJ37" i="94"/>
  <c r="AK37" i="94"/>
  <c r="AT37" i="94" s="1"/>
  <c r="AJ31" i="94"/>
  <c r="AK31" i="94"/>
  <c r="AT31" i="94" s="1"/>
  <c r="AJ25" i="94"/>
  <c r="AK25" i="94"/>
  <c r="AT25" i="94" s="1"/>
  <c r="AK19" i="94"/>
  <c r="AT19" i="94" s="1"/>
  <c r="AX12" i="94"/>
  <c r="S12" i="94" s="1"/>
  <c r="AC12" i="94" s="1"/>
  <c r="AB13" i="94" s="1"/>
  <c r="X94" i="93"/>
  <c r="Y94" i="93"/>
  <c r="Y95" i="85"/>
  <c r="X95" i="85"/>
  <c r="AF94" i="37" l="1"/>
  <c r="AO94" i="37" s="1"/>
  <c r="Z95" i="41"/>
  <c r="Z91" i="29"/>
  <c r="AG94" i="37"/>
  <c r="AP94" i="37" s="1"/>
  <c r="AK89" i="94"/>
  <c r="AT89" i="94" s="1"/>
  <c r="Z94" i="93"/>
  <c r="AG94" i="93" s="1"/>
  <c r="AP94" i="93" s="1"/>
  <c r="AS25" i="94"/>
  <c r="AL25" i="94"/>
  <c r="AU25" i="94" s="1"/>
  <c r="W89" i="89"/>
  <c r="AE88" i="89"/>
  <c r="AG88" i="89"/>
  <c r="AP88" i="89" s="1"/>
  <c r="AF88" i="89"/>
  <c r="AO88" i="89" s="1"/>
  <c r="AI94" i="37"/>
  <c r="AN94" i="37"/>
  <c r="AJ20" i="94"/>
  <c r="AK20" i="94"/>
  <c r="AT20" i="94" s="1"/>
  <c r="AS38" i="94"/>
  <c r="AL38" i="94"/>
  <c r="AU38" i="94" s="1"/>
  <c r="AS56" i="94"/>
  <c r="AL56" i="94"/>
  <c r="AU56" i="94" s="1"/>
  <c r="AS11" i="94"/>
  <c r="AL11" i="94"/>
  <c r="AU11" i="94" s="1"/>
  <c r="AI91" i="45"/>
  <c r="AN91" i="45"/>
  <c r="W96" i="41"/>
  <c r="AG95" i="41"/>
  <c r="AP95" i="41" s="1"/>
  <c r="AF95" i="41"/>
  <c r="AO95" i="41" s="1"/>
  <c r="AE95" i="41"/>
  <c r="AS21" i="94"/>
  <c r="AL21" i="94"/>
  <c r="AU21" i="94" s="1"/>
  <c r="AS57" i="94"/>
  <c r="AL57" i="94"/>
  <c r="AU57" i="94" s="1"/>
  <c r="AS75" i="94"/>
  <c r="AL75" i="94"/>
  <c r="AU75" i="94" s="1"/>
  <c r="AH88" i="89"/>
  <c r="AQ88" i="89" s="1"/>
  <c r="AE97" i="77"/>
  <c r="W98" i="77"/>
  <c r="AF97" i="77"/>
  <c r="AO97" i="77" s="1"/>
  <c r="AG97" i="77"/>
  <c r="AP97" i="77" s="1"/>
  <c r="AS64" i="94"/>
  <c r="AL64" i="94"/>
  <c r="AU64" i="94" s="1"/>
  <c r="AJ4" i="94"/>
  <c r="AK4" i="94"/>
  <c r="AT4" i="94" s="1"/>
  <c r="X94" i="33"/>
  <c r="Y94" i="33"/>
  <c r="AS18" i="94"/>
  <c r="AL18" i="94"/>
  <c r="AU18" i="94" s="1"/>
  <c r="AS36" i="94"/>
  <c r="AL36" i="94"/>
  <c r="AU36" i="94" s="1"/>
  <c r="AF91" i="29"/>
  <c r="AO91" i="29" s="1"/>
  <c r="AE91" i="29"/>
  <c r="W92" i="29"/>
  <c r="AG91" i="29"/>
  <c r="AP91" i="29" s="1"/>
  <c r="AJ7" i="94"/>
  <c r="AJ5" i="94"/>
  <c r="AK5" i="94"/>
  <c r="AT5" i="94" s="1"/>
  <c r="AS27" i="94"/>
  <c r="AL27" i="94"/>
  <c r="AU27" i="94" s="1"/>
  <c r="AS22" i="94"/>
  <c r="AL22" i="94"/>
  <c r="AU22" i="94" s="1"/>
  <c r="AS54" i="94"/>
  <c r="AL54" i="94"/>
  <c r="AU54" i="94" s="1"/>
  <c r="AS72" i="94"/>
  <c r="AL72" i="94"/>
  <c r="AU72" i="94" s="1"/>
  <c r="AI94" i="73"/>
  <c r="AN94" i="73"/>
  <c r="AS44" i="94"/>
  <c r="AL44" i="94"/>
  <c r="AU44" i="94" s="1"/>
  <c r="AS80" i="94"/>
  <c r="AL80" i="94"/>
  <c r="AU80" i="94" s="1"/>
  <c r="AJ9" i="94"/>
  <c r="AK9" i="94"/>
  <c r="AT9" i="94" s="1"/>
  <c r="AS45" i="94"/>
  <c r="AL45" i="94"/>
  <c r="AU45" i="94" s="1"/>
  <c r="AS63" i="94"/>
  <c r="AL63" i="94"/>
  <c r="AU63" i="94" s="1"/>
  <c r="AS81" i="94"/>
  <c r="AL81" i="94"/>
  <c r="AU81" i="94" s="1"/>
  <c r="AS46" i="94"/>
  <c r="AL46" i="94"/>
  <c r="AU46" i="94" s="1"/>
  <c r="AS76" i="94"/>
  <c r="AL76" i="94"/>
  <c r="AU76" i="94" s="1"/>
  <c r="AS83" i="94"/>
  <c r="AL83" i="94"/>
  <c r="AU83" i="94" s="1"/>
  <c r="AS6" i="94"/>
  <c r="AL6" i="94"/>
  <c r="AU6" i="94" s="1"/>
  <c r="AS24" i="94"/>
  <c r="AL24" i="94"/>
  <c r="AU24" i="94" s="1"/>
  <c r="AS42" i="94"/>
  <c r="AL42" i="94"/>
  <c r="AU42" i="94" s="1"/>
  <c r="AS3" i="94"/>
  <c r="AL3" i="94"/>
  <c r="AU3" i="94" s="1"/>
  <c r="AS40" i="94"/>
  <c r="AL40" i="94"/>
  <c r="AU40" i="94" s="1"/>
  <c r="AR87" i="89"/>
  <c r="AS67" i="94"/>
  <c r="AL67" i="94"/>
  <c r="AU67" i="94" s="1"/>
  <c r="AS15" i="94"/>
  <c r="AL15" i="94"/>
  <c r="AU15" i="94" s="1"/>
  <c r="AS33" i="94"/>
  <c r="AL33" i="94"/>
  <c r="AU33" i="94" s="1"/>
  <c r="AR90" i="29"/>
  <c r="AS10" i="94"/>
  <c r="AL10" i="94"/>
  <c r="AU10" i="94" s="1"/>
  <c r="AS28" i="94"/>
  <c r="AL28" i="94"/>
  <c r="AU28" i="94" s="1"/>
  <c r="AS58" i="94"/>
  <c r="AL58" i="94"/>
  <c r="AU58" i="94" s="1"/>
  <c r="AI93" i="33"/>
  <c r="AN93" i="33"/>
  <c r="AS60" i="94"/>
  <c r="AL60" i="94"/>
  <c r="AU60" i="94" s="1"/>
  <c r="AS78" i="94"/>
  <c r="AL78" i="94"/>
  <c r="AU78" i="94" s="1"/>
  <c r="AR93" i="93"/>
  <c r="AS71" i="94"/>
  <c r="AL71" i="94"/>
  <c r="AU71" i="94" s="1"/>
  <c r="AS43" i="94"/>
  <c r="AL43" i="94"/>
  <c r="AU43" i="94" s="1"/>
  <c r="AS79" i="94"/>
  <c r="AL79" i="94"/>
  <c r="AU79" i="94" s="1"/>
  <c r="AS77" i="94"/>
  <c r="AL77" i="94"/>
  <c r="AU77" i="94" s="1"/>
  <c r="AS86" i="94"/>
  <c r="AL86" i="94"/>
  <c r="AU86" i="94" s="1"/>
  <c r="AR94" i="41"/>
  <c r="AS26" i="94"/>
  <c r="AL26" i="94"/>
  <c r="AU26" i="94" s="1"/>
  <c r="AS62" i="94"/>
  <c r="AL62" i="94"/>
  <c r="AU62" i="94" s="1"/>
  <c r="AS59" i="94"/>
  <c r="AL59" i="94"/>
  <c r="AU59" i="94" s="1"/>
  <c r="AH95" i="85"/>
  <c r="AQ95" i="85" s="1"/>
  <c r="AS31" i="94"/>
  <c r="AL31" i="94"/>
  <c r="AU31" i="94" s="1"/>
  <c r="Y94" i="25"/>
  <c r="X94" i="25"/>
  <c r="AN89" i="94"/>
  <c r="AN91" i="94" s="1"/>
  <c r="AI89" i="94"/>
  <c r="AS47" i="94"/>
  <c r="AL47" i="94"/>
  <c r="AU47" i="94" s="1"/>
  <c r="AJ8" i="94"/>
  <c r="AK8" i="94"/>
  <c r="AT8" i="94" s="1"/>
  <c r="AS32" i="94"/>
  <c r="AL32" i="94"/>
  <c r="AU32" i="94" s="1"/>
  <c r="AS50" i="94"/>
  <c r="AL50" i="94"/>
  <c r="AU50" i="94" s="1"/>
  <c r="AS68" i="94"/>
  <c r="AL68" i="94"/>
  <c r="AU68" i="94" s="1"/>
  <c r="AS87" i="94"/>
  <c r="AL87" i="94"/>
  <c r="AU87" i="94" s="1"/>
  <c r="AS88" i="94"/>
  <c r="AL88" i="94"/>
  <c r="AU88" i="94" s="1"/>
  <c r="AH95" i="41"/>
  <c r="AQ95" i="41" s="1"/>
  <c r="AS51" i="94"/>
  <c r="AL51" i="94"/>
  <c r="AU51" i="94" s="1"/>
  <c r="AS69" i="94"/>
  <c r="AL69" i="94"/>
  <c r="AU69" i="94" s="1"/>
  <c r="AS85" i="94"/>
  <c r="AL85" i="94"/>
  <c r="AU85" i="94" s="1"/>
  <c r="AS52" i="94"/>
  <c r="AL52" i="94"/>
  <c r="AU52" i="94" s="1"/>
  <c r="AS23" i="94"/>
  <c r="AL23" i="94"/>
  <c r="AU23" i="94" s="1"/>
  <c r="AR94" i="85"/>
  <c r="AS41" i="94"/>
  <c r="AL41" i="94"/>
  <c r="AU41" i="94" s="1"/>
  <c r="Y95" i="73"/>
  <c r="X95" i="73"/>
  <c r="AH94" i="93"/>
  <c r="AQ94" i="93" s="1"/>
  <c r="AS61" i="94"/>
  <c r="AL61" i="94"/>
  <c r="AU61" i="94" s="1"/>
  <c r="AS35" i="94"/>
  <c r="AL35" i="94"/>
  <c r="AU35" i="94" s="1"/>
  <c r="AJ13" i="94"/>
  <c r="AK13" i="94"/>
  <c r="AT13" i="94" s="1"/>
  <c r="AS49" i="94"/>
  <c r="AL49" i="94"/>
  <c r="AU49" i="94" s="1"/>
  <c r="AS29" i="94"/>
  <c r="AL29" i="94"/>
  <c r="AU29" i="94" s="1"/>
  <c r="Y92" i="45"/>
  <c r="X92" i="45"/>
  <c r="Z95" i="85"/>
  <c r="AJ19" i="94"/>
  <c r="AS37" i="94"/>
  <c r="AL37" i="94"/>
  <c r="AU37" i="94" s="1"/>
  <c r="AS55" i="94"/>
  <c r="AL55" i="94"/>
  <c r="AU55" i="94" s="1"/>
  <c r="AS73" i="94"/>
  <c r="AL73" i="94"/>
  <c r="AU73" i="94" s="1"/>
  <c r="AI93" i="25"/>
  <c r="AN93" i="25"/>
  <c r="AS70" i="94"/>
  <c r="AL70" i="94"/>
  <c r="AU70" i="94" s="1"/>
  <c r="AJ14" i="94"/>
  <c r="AK14" i="94"/>
  <c r="AT14" i="94" s="1"/>
  <c r="AS74" i="94"/>
  <c r="AL74" i="94"/>
  <c r="AU74" i="94" s="1"/>
  <c r="AS39" i="94"/>
  <c r="AL39" i="94"/>
  <c r="AU39" i="94" s="1"/>
  <c r="AS53" i="94"/>
  <c r="AL53" i="94"/>
  <c r="AU53" i="94" s="1"/>
  <c r="AG95" i="81"/>
  <c r="AP95" i="81" s="1"/>
  <c r="AF95" i="81"/>
  <c r="AO95" i="81" s="1"/>
  <c r="W96" i="81"/>
  <c r="AE95" i="81"/>
  <c r="AS16" i="94"/>
  <c r="AL16" i="94"/>
  <c r="AU16" i="94" s="1"/>
  <c r="AS34" i="94"/>
  <c r="AL34" i="94"/>
  <c r="AU34" i="94" s="1"/>
  <c r="AS82" i="94"/>
  <c r="AL82" i="94"/>
  <c r="AU82" i="94" s="1"/>
  <c r="AS65" i="94"/>
  <c r="AL65" i="94"/>
  <c r="AU65" i="94" s="1"/>
  <c r="AJ12" i="94"/>
  <c r="AS30" i="94"/>
  <c r="AL30" i="94"/>
  <c r="AU30" i="94" s="1"/>
  <c r="AS48" i="94"/>
  <c r="AL48" i="94"/>
  <c r="AU48" i="94" s="1"/>
  <c r="AS66" i="94"/>
  <c r="AL66" i="94"/>
  <c r="AU66" i="94" s="1"/>
  <c r="AS84" i="94"/>
  <c r="AL84" i="94"/>
  <c r="AU84" i="94" s="1"/>
  <c r="AH91" i="29"/>
  <c r="AQ91" i="29" s="1"/>
  <c r="AS17" i="94"/>
  <c r="AL17" i="94"/>
  <c r="AU17" i="94" s="1"/>
  <c r="Y95" i="37"/>
  <c r="X95" i="37"/>
  <c r="Z92" i="45" l="1"/>
  <c r="Z95" i="73"/>
  <c r="W95" i="93"/>
  <c r="AE94" i="93"/>
  <c r="AF94" i="93"/>
  <c r="AO94" i="93" s="1"/>
  <c r="AF92" i="45"/>
  <c r="AO92" i="45" s="1"/>
  <c r="AE92" i="45"/>
  <c r="AG92" i="45"/>
  <c r="AP92" i="45" s="1"/>
  <c r="W93" i="45"/>
  <c r="Y96" i="81"/>
  <c r="X96" i="81"/>
  <c r="AR93" i="33"/>
  <c r="AS12" i="94"/>
  <c r="AL12" i="94"/>
  <c r="AU12" i="94" s="1"/>
  <c r="AN95" i="81"/>
  <c r="AI95" i="81"/>
  <c r="AH92" i="45"/>
  <c r="AQ92" i="45" s="1"/>
  <c r="AH95" i="73"/>
  <c r="AQ95" i="73" s="1"/>
  <c r="AL89" i="94"/>
  <c r="AU89" i="94" s="1"/>
  <c r="AR89" i="94"/>
  <c r="AR91" i="94" s="1"/>
  <c r="AS4" i="94"/>
  <c r="AL4" i="94"/>
  <c r="AU4" i="94" s="1"/>
  <c r="X98" i="77"/>
  <c r="Y98" i="77"/>
  <c r="AR91" i="45"/>
  <c r="AS13" i="94"/>
  <c r="AL13" i="94"/>
  <c r="AU13" i="94" s="1"/>
  <c r="AH94" i="25"/>
  <c r="AQ94" i="25" s="1"/>
  <c r="AI91" i="29"/>
  <c r="AN91" i="29"/>
  <c r="AI95" i="41"/>
  <c r="AN95" i="41"/>
  <c r="AS5" i="94"/>
  <c r="AL5" i="94"/>
  <c r="AU5" i="94" s="1"/>
  <c r="AH94" i="33"/>
  <c r="AQ94" i="33" s="1"/>
  <c r="AS20" i="94"/>
  <c r="AL20" i="94"/>
  <c r="AU20" i="94" s="1"/>
  <c r="AI88" i="89"/>
  <c r="AN88" i="89"/>
  <c r="AF95" i="73"/>
  <c r="AO95" i="73" s="1"/>
  <c r="AE95" i="73"/>
  <c r="W96" i="73"/>
  <c r="AG95" i="73"/>
  <c r="AP95" i="73" s="1"/>
  <c r="Y92" i="29"/>
  <c r="X92" i="29"/>
  <c r="AI97" i="77"/>
  <c r="AN97" i="77"/>
  <c r="AH95" i="37"/>
  <c r="AQ95" i="37" s="1"/>
  <c r="AR93" i="25"/>
  <c r="AS8" i="94"/>
  <c r="AL8" i="94"/>
  <c r="AU8" i="94" s="1"/>
  <c r="AS19" i="94"/>
  <c r="AL19" i="94"/>
  <c r="AU19" i="94" s="1"/>
  <c r="Z94" i="25"/>
  <c r="AS7" i="94"/>
  <c r="AL7" i="94"/>
  <c r="AU7" i="94" s="1"/>
  <c r="Z94" i="33"/>
  <c r="X89" i="89"/>
  <c r="Y89" i="89"/>
  <c r="Y95" i="93"/>
  <c r="X95" i="93"/>
  <c r="Z95" i="37"/>
  <c r="AS14" i="94"/>
  <c r="AL14" i="94"/>
  <c r="AU14" i="94" s="1"/>
  <c r="AF95" i="85"/>
  <c r="AO95" i="85" s="1"/>
  <c r="AE95" i="85"/>
  <c r="W96" i="85"/>
  <c r="AG95" i="85"/>
  <c r="AP95" i="85" s="1"/>
  <c r="AS9" i="94"/>
  <c r="AL9" i="94"/>
  <c r="AU9" i="94" s="1"/>
  <c r="AR94" i="73"/>
  <c r="AT91" i="94"/>
  <c r="X96" i="41"/>
  <c r="Y96" i="41"/>
  <c r="AR94" i="37"/>
  <c r="AI94" i="93"/>
  <c r="AN94" i="93"/>
  <c r="Z98" i="77" l="1"/>
  <c r="Z96" i="81"/>
  <c r="Z92" i="29"/>
  <c r="AG92" i="29" s="1"/>
  <c r="AP92" i="29" s="1"/>
  <c r="Z96" i="41"/>
  <c r="AG96" i="41" s="1"/>
  <c r="AP96" i="41" s="1"/>
  <c r="Z89" i="89"/>
  <c r="AG89" i="89" s="1"/>
  <c r="AP89" i="89" s="1"/>
  <c r="AS91" i="94"/>
  <c r="AU91" i="94"/>
  <c r="C11" i="94" s="1"/>
  <c r="F47" i="97" s="1"/>
  <c r="AF92" i="29"/>
  <c r="AO92" i="29" s="1"/>
  <c r="AE92" i="29"/>
  <c r="W93" i="29"/>
  <c r="X93" i="45"/>
  <c r="Y93" i="45"/>
  <c r="AE96" i="41"/>
  <c r="W97" i="41"/>
  <c r="AF96" i="41"/>
  <c r="AO96" i="41" s="1"/>
  <c r="AH89" i="89"/>
  <c r="AQ89" i="89" s="1"/>
  <c r="AR97" i="77"/>
  <c r="Y96" i="73"/>
  <c r="X96" i="73"/>
  <c r="AR91" i="29"/>
  <c r="AH98" i="77"/>
  <c r="AQ98" i="77" s="1"/>
  <c r="AQ100" i="77" s="1"/>
  <c r="AZ3" i="77"/>
  <c r="AX7" i="77" s="1"/>
  <c r="S7" i="77" s="1"/>
  <c r="AC7" i="77" s="1"/>
  <c r="AB8" i="77" s="1"/>
  <c r="AX28" i="77"/>
  <c r="S28" i="77" s="1"/>
  <c r="AC28" i="77" s="1"/>
  <c r="AB29" i="77" s="1"/>
  <c r="AX32" i="77"/>
  <c r="S32" i="77" s="1"/>
  <c r="AC32" i="77" s="1"/>
  <c r="AB33" i="77" s="1"/>
  <c r="AX34" i="77"/>
  <c r="S34" i="77" s="1"/>
  <c r="AC34" i="77" s="1"/>
  <c r="AB35" i="77" s="1"/>
  <c r="AX35" i="77"/>
  <c r="S35" i="77" s="1"/>
  <c r="AC35" i="77" s="1"/>
  <c r="AB36" i="77" s="1"/>
  <c r="AX36" i="77"/>
  <c r="S36" i="77" s="1"/>
  <c r="AC36" i="77" s="1"/>
  <c r="AB37" i="77" s="1"/>
  <c r="AX38" i="77"/>
  <c r="S38" i="77" s="1"/>
  <c r="AC38" i="77" s="1"/>
  <c r="AB39" i="77" s="1"/>
  <c r="AX39" i="77"/>
  <c r="S39" i="77" s="1"/>
  <c r="AC39" i="77" s="1"/>
  <c r="AB40" i="77" s="1"/>
  <c r="AX40" i="77"/>
  <c r="S40" i="77" s="1"/>
  <c r="AC40" i="77" s="1"/>
  <c r="AB41" i="77" s="1"/>
  <c r="AX41" i="77"/>
  <c r="S41" i="77" s="1"/>
  <c r="AC41" i="77" s="1"/>
  <c r="AB42" i="77" s="1"/>
  <c r="AX42" i="77"/>
  <c r="S42" i="77" s="1"/>
  <c r="AC42" i="77" s="1"/>
  <c r="AB43" i="77" s="1"/>
  <c r="AX43" i="77"/>
  <c r="S43" i="77" s="1"/>
  <c r="AC43" i="77" s="1"/>
  <c r="AB44" i="77" s="1"/>
  <c r="AX44" i="77"/>
  <c r="S44" i="77" s="1"/>
  <c r="AC44" i="77" s="1"/>
  <c r="AB45" i="77" s="1"/>
  <c r="AX45" i="77"/>
  <c r="S45" i="77" s="1"/>
  <c r="AC45" i="77" s="1"/>
  <c r="AB46" i="77" s="1"/>
  <c r="AX46" i="77"/>
  <c r="S46" i="77" s="1"/>
  <c r="AC46" i="77" s="1"/>
  <c r="AB47" i="77" s="1"/>
  <c r="AX47" i="77"/>
  <c r="S47" i="77" s="1"/>
  <c r="AC47" i="77" s="1"/>
  <c r="AB48" i="77" s="1"/>
  <c r="AX48" i="77"/>
  <c r="S48" i="77" s="1"/>
  <c r="AC48" i="77" s="1"/>
  <c r="AB49" i="77" s="1"/>
  <c r="AX49" i="77"/>
  <c r="S49" i="77" s="1"/>
  <c r="AC49" i="77" s="1"/>
  <c r="AB50" i="77" s="1"/>
  <c r="AX50" i="77"/>
  <c r="S50" i="77" s="1"/>
  <c r="AC50" i="77" s="1"/>
  <c r="AB51" i="77" s="1"/>
  <c r="AX51" i="77"/>
  <c r="S51" i="77" s="1"/>
  <c r="AC51" i="77" s="1"/>
  <c r="AB52" i="77" s="1"/>
  <c r="AX52" i="77"/>
  <c r="S52" i="77" s="1"/>
  <c r="AC52" i="77" s="1"/>
  <c r="AB53" i="77" s="1"/>
  <c r="AX53" i="77"/>
  <c r="S53" i="77" s="1"/>
  <c r="AC53" i="77" s="1"/>
  <c r="AB54" i="77" s="1"/>
  <c r="AX54" i="77"/>
  <c r="S54" i="77" s="1"/>
  <c r="AC54" i="77" s="1"/>
  <c r="AB55" i="77" s="1"/>
  <c r="AX55" i="77"/>
  <c r="S55" i="77" s="1"/>
  <c r="AC55" i="77" s="1"/>
  <c r="AB56" i="77" s="1"/>
  <c r="AX56" i="77"/>
  <c r="S56" i="77" s="1"/>
  <c r="AC56" i="77" s="1"/>
  <c r="AB57" i="77" s="1"/>
  <c r="AX57" i="77"/>
  <c r="S57" i="77" s="1"/>
  <c r="AC57" i="77" s="1"/>
  <c r="AB58" i="77" s="1"/>
  <c r="AX58" i="77"/>
  <c r="S58" i="77" s="1"/>
  <c r="AC58" i="77" s="1"/>
  <c r="AB59" i="77" s="1"/>
  <c r="AX59" i="77"/>
  <c r="S59" i="77" s="1"/>
  <c r="AC59" i="77" s="1"/>
  <c r="AB60" i="77" s="1"/>
  <c r="AX60" i="77"/>
  <c r="S60" i="77" s="1"/>
  <c r="AC60" i="77" s="1"/>
  <c r="AB61" i="77" s="1"/>
  <c r="AX61" i="77"/>
  <c r="S61" i="77" s="1"/>
  <c r="AC61" i="77" s="1"/>
  <c r="AB62" i="77" s="1"/>
  <c r="AX62" i="77"/>
  <c r="S62" i="77" s="1"/>
  <c r="AC62" i="77" s="1"/>
  <c r="AB63" i="77" s="1"/>
  <c r="AX63" i="77"/>
  <c r="S63" i="77" s="1"/>
  <c r="AC63" i="77" s="1"/>
  <c r="AB64" i="77" s="1"/>
  <c r="AX64" i="77"/>
  <c r="S64" i="77" s="1"/>
  <c r="AC64" i="77" s="1"/>
  <c r="AB65" i="77" s="1"/>
  <c r="AX65" i="77"/>
  <c r="S65" i="77" s="1"/>
  <c r="AC65" i="77" s="1"/>
  <c r="AB66" i="77" s="1"/>
  <c r="AX66" i="77"/>
  <c r="S66" i="77" s="1"/>
  <c r="AC66" i="77" s="1"/>
  <c r="AB67" i="77" s="1"/>
  <c r="AX67" i="77"/>
  <c r="S67" i="77" s="1"/>
  <c r="AC67" i="77" s="1"/>
  <c r="AB68" i="77" s="1"/>
  <c r="AX68" i="77"/>
  <c r="S68" i="77" s="1"/>
  <c r="AC68" i="77" s="1"/>
  <c r="AB69" i="77" s="1"/>
  <c r="AX69" i="77"/>
  <c r="S69" i="77" s="1"/>
  <c r="AC69" i="77" s="1"/>
  <c r="AB70" i="77" s="1"/>
  <c r="AX70" i="77"/>
  <c r="S70" i="77" s="1"/>
  <c r="AC70" i="77" s="1"/>
  <c r="AB71" i="77" s="1"/>
  <c r="AX71" i="77"/>
  <c r="S71" i="77" s="1"/>
  <c r="AC71" i="77" s="1"/>
  <c r="AB72" i="77" s="1"/>
  <c r="AX72" i="77"/>
  <c r="S72" i="77" s="1"/>
  <c r="AC72" i="77" s="1"/>
  <c r="AB73" i="77" s="1"/>
  <c r="AX73" i="77"/>
  <c r="S73" i="77" s="1"/>
  <c r="AC73" i="77" s="1"/>
  <c r="AB74" i="77" s="1"/>
  <c r="AX74" i="77"/>
  <c r="S74" i="77" s="1"/>
  <c r="AC74" i="77" s="1"/>
  <c r="AB75" i="77" s="1"/>
  <c r="AX75" i="77"/>
  <c r="S75" i="77" s="1"/>
  <c r="AC75" i="77" s="1"/>
  <c r="AB76" i="77" s="1"/>
  <c r="AX76" i="77"/>
  <c r="S76" i="77" s="1"/>
  <c r="AC76" i="77" s="1"/>
  <c r="AB77" i="77" s="1"/>
  <c r="AX77" i="77"/>
  <c r="S77" i="77" s="1"/>
  <c r="AC77" i="77" s="1"/>
  <c r="AB78" i="77" s="1"/>
  <c r="AX78" i="77"/>
  <c r="S78" i="77" s="1"/>
  <c r="AC78" i="77" s="1"/>
  <c r="AB79" i="77" s="1"/>
  <c r="AX79" i="77"/>
  <c r="S79" i="77" s="1"/>
  <c r="AC79" i="77" s="1"/>
  <c r="AB80" i="77" s="1"/>
  <c r="AX80" i="77"/>
  <c r="S80" i="77" s="1"/>
  <c r="AC80" i="77" s="1"/>
  <c r="AB81" i="77" s="1"/>
  <c r="AX81" i="77"/>
  <c r="S81" i="77" s="1"/>
  <c r="AC81" i="77" s="1"/>
  <c r="AB82" i="77" s="1"/>
  <c r="AX82" i="77"/>
  <c r="S82" i="77" s="1"/>
  <c r="AC82" i="77" s="1"/>
  <c r="AB83" i="77" s="1"/>
  <c r="AX83" i="77"/>
  <c r="S83" i="77" s="1"/>
  <c r="AC83" i="77" s="1"/>
  <c r="AB84" i="77" s="1"/>
  <c r="AX84" i="77"/>
  <c r="S84" i="77" s="1"/>
  <c r="AC84" i="77" s="1"/>
  <c r="AB85" i="77" s="1"/>
  <c r="AX85" i="77"/>
  <c r="S85" i="77" s="1"/>
  <c r="AC85" i="77" s="1"/>
  <c r="AB86" i="77" s="1"/>
  <c r="AX86" i="77"/>
  <c r="S86" i="77" s="1"/>
  <c r="AC86" i="77" s="1"/>
  <c r="AB87" i="77" s="1"/>
  <c r="AX87" i="77"/>
  <c r="S87" i="77" s="1"/>
  <c r="AC87" i="77" s="1"/>
  <c r="AB88" i="77" s="1"/>
  <c r="AX88" i="77"/>
  <c r="S88" i="77" s="1"/>
  <c r="AC88" i="77" s="1"/>
  <c r="AB89" i="77" s="1"/>
  <c r="AX89" i="77"/>
  <c r="S89" i="77" s="1"/>
  <c r="AC89" i="77" s="1"/>
  <c r="AB90" i="77" s="1"/>
  <c r="AX90" i="77"/>
  <c r="S90" i="77" s="1"/>
  <c r="AC90" i="77" s="1"/>
  <c r="AB91" i="77" s="1"/>
  <c r="AX91" i="77"/>
  <c r="S91" i="77" s="1"/>
  <c r="AC91" i="77" s="1"/>
  <c r="AB92" i="77" s="1"/>
  <c r="AX92" i="77"/>
  <c r="S92" i="77" s="1"/>
  <c r="AC92" i="77" s="1"/>
  <c r="AB93" i="77" s="1"/>
  <c r="AX96" i="77"/>
  <c r="S96" i="77" s="1"/>
  <c r="AC96" i="77" s="1"/>
  <c r="AB97" i="77" s="1"/>
  <c r="AX94" i="77"/>
  <c r="S94" i="77" s="1"/>
  <c r="AC94" i="77" s="1"/>
  <c r="AB95" i="77" s="1"/>
  <c r="AX93" i="77"/>
  <c r="S93" i="77" s="1"/>
  <c r="AC93" i="77" s="1"/>
  <c r="AB94" i="77" s="1"/>
  <c r="AX95" i="77"/>
  <c r="S95" i="77" s="1"/>
  <c r="AC95" i="77" s="1"/>
  <c r="AB96" i="77" s="1"/>
  <c r="AX97" i="77"/>
  <c r="S97" i="77" s="1"/>
  <c r="AC97" i="77" s="1"/>
  <c r="AB98" i="77" s="1"/>
  <c r="W97" i="81"/>
  <c r="AG96" i="81"/>
  <c r="AP96" i="81" s="1"/>
  <c r="AE96" i="81"/>
  <c r="AF96" i="81"/>
  <c r="AO96" i="81" s="1"/>
  <c r="AG98" i="77"/>
  <c r="AP98" i="77" s="1"/>
  <c r="AP100" i="77" s="1"/>
  <c r="AF98" i="77"/>
  <c r="AO98" i="77" s="1"/>
  <c r="AO100" i="77" s="1"/>
  <c r="AE98" i="77"/>
  <c r="AC98" i="77"/>
  <c r="Y96" i="85"/>
  <c r="X96" i="85"/>
  <c r="AH95" i="93"/>
  <c r="AQ95" i="93" s="1"/>
  <c r="AF94" i="33"/>
  <c r="AO94" i="33" s="1"/>
  <c r="AG94" i="33"/>
  <c r="AP94" i="33" s="1"/>
  <c r="W95" i="33"/>
  <c r="AE94" i="33"/>
  <c r="AR94" i="93"/>
  <c r="AI95" i="85"/>
  <c r="AN95" i="85"/>
  <c r="AE95" i="37"/>
  <c r="W96" i="37"/>
  <c r="AF95" i="37"/>
  <c r="AO95" i="37" s="1"/>
  <c r="AG95" i="37"/>
  <c r="AP95" i="37" s="1"/>
  <c r="Z95" i="93"/>
  <c r="AR88" i="89"/>
  <c r="AR95" i="41"/>
  <c r="AR95" i="81"/>
  <c r="AH96" i="81"/>
  <c r="AQ96" i="81" s="1"/>
  <c r="AN92" i="45"/>
  <c r="AI92" i="45"/>
  <c r="AH92" i="29"/>
  <c r="AQ92" i="29" s="1"/>
  <c r="AI95" i="73"/>
  <c r="AN95" i="73"/>
  <c r="AH96" i="41"/>
  <c r="AQ96" i="41" s="1"/>
  <c r="AE94" i="25"/>
  <c r="W95" i="25"/>
  <c r="AG94" i="25"/>
  <c r="AP94" i="25" s="1"/>
  <c r="AF94" i="25"/>
  <c r="AO94" i="25" s="1"/>
  <c r="AX29" i="77" l="1"/>
  <c r="S29" i="77" s="1"/>
  <c r="AC29" i="77" s="1"/>
  <c r="AB30" i="77" s="1"/>
  <c r="AF89" i="89"/>
  <c r="AO89" i="89" s="1"/>
  <c r="AX33" i="77"/>
  <c r="S33" i="77" s="1"/>
  <c r="AC33" i="77" s="1"/>
  <c r="AB34" i="77" s="1"/>
  <c r="AX25" i="77"/>
  <c r="S25" i="77" s="1"/>
  <c r="AC25" i="77" s="1"/>
  <c r="AB26" i="77" s="1"/>
  <c r="AX37" i="77"/>
  <c r="S37" i="77" s="1"/>
  <c r="AC37" i="77" s="1"/>
  <c r="AB38" i="77" s="1"/>
  <c r="AX31" i="77"/>
  <c r="S31" i="77" s="1"/>
  <c r="AC31" i="77" s="1"/>
  <c r="AB32" i="77" s="1"/>
  <c r="AE89" i="89"/>
  <c r="AX30" i="77"/>
  <c r="S30" i="77" s="1"/>
  <c r="AC30" i="77" s="1"/>
  <c r="AB31" i="77" s="1"/>
  <c r="W90" i="89"/>
  <c r="AX26" i="77"/>
  <c r="S26" i="77" s="1"/>
  <c r="AC26" i="77" s="1"/>
  <c r="AB27" i="77" s="1"/>
  <c r="AX24" i="77"/>
  <c r="S24" i="77" s="1"/>
  <c r="AC24" i="77" s="1"/>
  <c r="AB25" i="77" s="1"/>
  <c r="Z96" i="85"/>
  <c r="AX19" i="77"/>
  <c r="S19" i="77" s="1"/>
  <c r="AC19" i="77" s="1"/>
  <c r="AB20" i="77" s="1"/>
  <c r="Z93" i="45"/>
  <c r="AX27" i="77"/>
  <c r="S27" i="77" s="1"/>
  <c r="AC27" i="77" s="1"/>
  <c r="AB28" i="77" s="1"/>
  <c r="AX20" i="77"/>
  <c r="S20" i="77" s="1"/>
  <c r="AC20" i="77" s="1"/>
  <c r="AB21" i="77" s="1"/>
  <c r="AX12" i="77"/>
  <c r="S12" i="77" s="1"/>
  <c r="AC12" i="77" s="1"/>
  <c r="AB13" i="77" s="1"/>
  <c r="AX18" i="77"/>
  <c r="S18" i="77" s="1"/>
  <c r="AC18" i="77" s="1"/>
  <c r="AB19" i="77" s="1"/>
  <c r="AX23" i="77"/>
  <c r="S23" i="77" s="1"/>
  <c r="AC23" i="77" s="1"/>
  <c r="AB24" i="77" s="1"/>
  <c r="AX17" i="77"/>
  <c r="S17" i="77" s="1"/>
  <c r="AC17" i="77" s="1"/>
  <c r="AB18" i="77" s="1"/>
  <c r="AX22" i="77"/>
  <c r="S22" i="77" s="1"/>
  <c r="AC22" i="77" s="1"/>
  <c r="AB23" i="77" s="1"/>
  <c r="AX16" i="77"/>
  <c r="S16" i="77" s="1"/>
  <c r="AC16" i="77" s="1"/>
  <c r="AB17" i="77" s="1"/>
  <c r="AX21" i="77"/>
  <c r="S21" i="77" s="1"/>
  <c r="AC21" i="77" s="1"/>
  <c r="AB22" i="77" s="1"/>
  <c r="AX15" i="77"/>
  <c r="S15" i="77" s="1"/>
  <c r="AC15" i="77" s="1"/>
  <c r="AB16" i="77" s="1"/>
  <c r="AX11" i="77"/>
  <c r="S11" i="77" s="1"/>
  <c r="AC11" i="77" s="1"/>
  <c r="AB12" i="77" s="1"/>
  <c r="AX10" i="77"/>
  <c r="S10" i="77" s="1"/>
  <c r="AC10" i="77" s="1"/>
  <c r="AB11" i="77" s="1"/>
  <c r="AX9" i="77"/>
  <c r="S9" i="77" s="1"/>
  <c r="AC9" i="77" s="1"/>
  <c r="AB10" i="77" s="1"/>
  <c r="AX14" i="77"/>
  <c r="S14" i="77" s="1"/>
  <c r="AC14" i="77" s="1"/>
  <c r="AB15" i="77" s="1"/>
  <c r="AX8" i="77"/>
  <c r="S8" i="77" s="1"/>
  <c r="AC8" i="77" s="1"/>
  <c r="AB9" i="77" s="1"/>
  <c r="AX13" i="77"/>
  <c r="S13" i="77" s="1"/>
  <c r="AC13" i="77" s="1"/>
  <c r="AB14" i="77" s="1"/>
  <c r="AX5" i="77"/>
  <c r="S5" i="77" s="1"/>
  <c r="AC5" i="77" s="1"/>
  <c r="AB6" i="77" s="1"/>
  <c r="AK6" i="77" s="1"/>
  <c r="AT6" i="77" s="1"/>
  <c r="AK8" i="77"/>
  <c r="AT8" i="77" s="1"/>
  <c r="AJ94" i="77"/>
  <c r="AK94" i="77"/>
  <c r="AT94" i="77" s="1"/>
  <c r="AJ78" i="77"/>
  <c r="AK78" i="77"/>
  <c r="AT78" i="77" s="1"/>
  <c r="AJ42" i="77"/>
  <c r="AK42" i="77"/>
  <c r="AT42" i="77" s="1"/>
  <c r="AG93" i="45"/>
  <c r="AP93" i="45" s="1"/>
  <c r="W94" i="45"/>
  <c r="AE93" i="45"/>
  <c r="AF93" i="45"/>
  <c r="AO93" i="45" s="1"/>
  <c r="AJ95" i="77"/>
  <c r="AK95" i="77"/>
  <c r="AT95" i="77" s="1"/>
  <c r="AJ65" i="77"/>
  <c r="AK65" i="77"/>
  <c r="AT65" i="77" s="1"/>
  <c r="Y95" i="25"/>
  <c r="X95" i="25"/>
  <c r="AJ96" i="77"/>
  <c r="AK96" i="77"/>
  <c r="AT96" i="77" s="1"/>
  <c r="AJ91" i="77"/>
  <c r="AK91" i="77"/>
  <c r="AT91" i="77" s="1"/>
  <c r="AJ85" i="77"/>
  <c r="AK85" i="77"/>
  <c r="AT85" i="77" s="1"/>
  <c r="AJ79" i="77"/>
  <c r="AK79" i="77"/>
  <c r="AT79" i="77" s="1"/>
  <c r="AJ73" i="77"/>
  <c r="AK73" i="77"/>
  <c r="AT73" i="77" s="1"/>
  <c r="AJ67" i="77"/>
  <c r="AK67" i="77"/>
  <c r="AT67" i="77" s="1"/>
  <c r="AJ61" i="77"/>
  <c r="AK61" i="77"/>
  <c r="AT61" i="77" s="1"/>
  <c r="AJ55" i="77"/>
  <c r="AK55" i="77"/>
  <c r="AT55" i="77" s="1"/>
  <c r="AJ49" i="77"/>
  <c r="AK49" i="77"/>
  <c r="AT49" i="77" s="1"/>
  <c r="AJ43" i="77"/>
  <c r="AK43" i="77"/>
  <c r="AT43" i="77" s="1"/>
  <c r="AJ37" i="77"/>
  <c r="AK37" i="77"/>
  <c r="AT37" i="77" s="1"/>
  <c r="AJ31" i="77"/>
  <c r="AK31" i="77"/>
  <c r="AT31" i="77" s="1"/>
  <c r="AJ25" i="77"/>
  <c r="AK25" i="77"/>
  <c r="AT25" i="77" s="1"/>
  <c r="AJ19" i="77"/>
  <c r="AK19" i="77"/>
  <c r="AT19" i="77" s="1"/>
  <c r="AJ13" i="77"/>
  <c r="AK13" i="77"/>
  <c r="AT13" i="77" s="1"/>
  <c r="AX6" i="77"/>
  <c r="S6" i="77" s="1"/>
  <c r="AC6" i="77" s="1"/>
  <c r="AB7" i="77" s="1"/>
  <c r="AH93" i="45"/>
  <c r="AQ93" i="45" s="1"/>
  <c r="AJ90" i="77"/>
  <c r="AK90" i="77"/>
  <c r="AT90" i="77" s="1"/>
  <c r="AJ60" i="77"/>
  <c r="AK60" i="77"/>
  <c r="AT60" i="77" s="1"/>
  <c r="AK30" i="77"/>
  <c r="AT30" i="77" s="1"/>
  <c r="AJ30" i="77"/>
  <c r="AI95" i="37"/>
  <c r="AN95" i="37"/>
  <c r="AJ83" i="77"/>
  <c r="AK83" i="77"/>
  <c r="AT83" i="77" s="1"/>
  <c r="AJ77" i="77"/>
  <c r="AK77" i="77"/>
  <c r="AT77" i="77" s="1"/>
  <c r="AJ53" i="77"/>
  <c r="AK53" i="77"/>
  <c r="AT53" i="77" s="1"/>
  <c r="AJ47" i="77"/>
  <c r="AK47" i="77"/>
  <c r="AT47" i="77" s="1"/>
  <c r="AJ41" i="77"/>
  <c r="AK41" i="77"/>
  <c r="AT41" i="77" s="1"/>
  <c r="AJ35" i="77"/>
  <c r="AK35" i="77"/>
  <c r="AT35" i="77" s="1"/>
  <c r="AJ29" i="77"/>
  <c r="AK29" i="77"/>
  <c r="AT29" i="77" s="1"/>
  <c r="AJ23" i="77"/>
  <c r="AK23" i="77"/>
  <c r="AT23" i="77" s="1"/>
  <c r="AJ17" i="77"/>
  <c r="AK17" i="77"/>
  <c r="AT17" i="77" s="1"/>
  <c r="AJ11" i="77"/>
  <c r="AK11" i="77"/>
  <c r="AT11" i="77" s="1"/>
  <c r="AH96" i="73"/>
  <c r="AQ96" i="73" s="1"/>
  <c r="X93" i="29"/>
  <c r="Y93" i="29"/>
  <c r="AI94" i="25"/>
  <c r="AN94" i="25"/>
  <c r="AJ84" i="77"/>
  <c r="AK84" i="77"/>
  <c r="AT84" i="77" s="1"/>
  <c r="AJ54" i="77"/>
  <c r="AK54" i="77"/>
  <c r="AT54" i="77" s="1"/>
  <c r="AK24" i="77"/>
  <c r="AT24" i="77" s="1"/>
  <c r="AJ24" i="77"/>
  <c r="AG95" i="93"/>
  <c r="AP95" i="93" s="1"/>
  <c r="AF95" i="93"/>
  <c r="AO95" i="93" s="1"/>
  <c r="AE95" i="93"/>
  <c r="W96" i="93"/>
  <c r="AN98" i="77"/>
  <c r="AN100" i="77" s="1"/>
  <c r="AI98" i="77"/>
  <c r="AJ97" i="77"/>
  <c r="AK97" i="77"/>
  <c r="AT97" i="77" s="1"/>
  <c r="AJ88" i="77"/>
  <c r="AK88" i="77"/>
  <c r="AT88" i="77" s="1"/>
  <c r="AJ82" i="77"/>
  <c r="AK82" i="77"/>
  <c r="AT82" i="77" s="1"/>
  <c r="AJ76" i="77"/>
  <c r="AK76" i="77"/>
  <c r="AT76" i="77" s="1"/>
  <c r="AJ70" i="77"/>
  <c r="AK70" i="77"/>
  <c r="AT70" i="77" s="1"/>
  <c r="AJ64" i="77"/>
  <c r="AK64" i="77"/>
  <c r="AT64" i="77" s="1"/>
  <c r="AJ58" i="77"/>
  <c r="AK58" i="77"/>
  <c r="AT58" i="77" s="1"/>
  <c r="AJ52" i="77"/>
  <c r="AK52" i="77"/>
  <c r="AT52" i="77" s="1"/>
  <c r="AJ46" i="77"/>
  <c r="AK46" i="77"/>
  <c r="AT46" i="77" s="1"/>
  <c r="AJ40" i="77"/>
  <c r="AK40" i="77"/>
  <c r="AT40" i="77" s="1"/>
  <c r="AJ34" i="77"/>
  <c r="AK34" i="77"/>
  <c r="AT34" i="77" s="1"/>
  <c r="AJ28" i="77"/>
  <c r="AK28" i="77"/>
  <c r="AT28" i="77" s="1"/>
  <c r="AJ22" i="77"/>
  <c r="AK22" i="77"/>
  <c r="AT22" i="77" s="1"/>
  <c r="AJ16" i="77"/>
  <c r="AK16" i="77"/>
  <c r="AT16" i="77" s="1"/>
  <c r="AJ10" i="77"/>
  <c r="AK10" i="77"/>
  <c r="AT10" i="77" s="1"/>
  <c r="AX4" i="77"/>
  <c r="S4" i="77" s="1"/>
  <c r="AC4" i="77" s="1"/>
  <c r="AB5" i="77" s="1"/>
  <c r="X97" i="41"/>
  <c r="Y97" i="41"/>
  <c r="AN92" i="29"/>
  <c r="AI92" i="29"/>
  <c r="X96" i="37"/>
  <c r="Y96" i="37"/>
  <c r="AI94" i="33"/>
  <c r="AN94" i="33"/>
  <c r="AI96" i="81"/>
  <c r="AN96" i="81"/>
  <c r="AJ66" i="77"/>
  <c r="AK66" i="77"/>
  <c r="AT66" i="77" s="1"/>
  <c r="AJ36" i="77"/>
  <c r="AK36" i="77"/>
  <c r="AT36" i="77" s="1"/>
  <c r="AJ18" i="77"/>
  <c r="AK18" i="77"/>
  <c r="AT18" i="77" s="1"/>
  <c r="AR95" i="73"/>
  <c r="AJ89" i="77"/>
  <c r="AK89" i="77"/>
  <c r="AT89" i="77" s="1"/>
  <c r="AJ71" i="77"/>
  <c r="AK71" i="77"/>
  <c r="AT71" i="77" s="1"/>
  <c r="AR95" i="85"/>
  <c r="X97" i="81"/>
  <c r="Y97" i="81"/>
  <c r="AJ93" i="77"/>
  <c r="AK93" i="77"/>
  <c r="AT93" i="77" s="1"/>
  <c r="AJ87" i="77"/>
  <c r="AK87" i="77"/>
  <c r="AT87" i="77" s="1"/>
  <c r="AJ81" i="77"/>
  <c r="AK81" i="77"/>
  <c r="AT81" i="77" s="1"/>
  <c r="AJ75" i="77"/>
  <c r="AK75" i="77"/>
  <c r="AT75" i="77" s="1"/>
  <c r="AJ69" i="77"/>
  <c r="AK69" i="77"/>
  <c r="AT69" i="77" s="1"/>
  <c r="AJ63" i="77"/>
  <c r="AK63" i="77"/>
  <c r="AT63" i="77" s="1"/>
  <c r="AJ57" i="77"/>
  <c r="AK57" i="77"/>
  <c r="AT57" i="77" s="1"/>
  <c r="AJ51" i="77"/>
  <c r="AK51" i="77"/>
  <c r="AT51" i="77" s="1"/>
  <c r="AJ45" i="77"/>
  <c r="AK45" i="77"/>
  <c r="AT45" i="77" s="1"/>
  <c r="AJ39" i="77"/>
  <c r="AK39" i="77"/>
  <c r="AT39" i="77" s="1"/>
  <c r="AK33" i="77"/>
  <c r="AT33" i="77" s="1"/>
  <c r="AJ33" i="77"/>
  <c r="AK27" i="77"/>
  <c r="AT27" i="77" s="1"/>
  <c r="AJ27" i="77"/>
  <c r="AJ21" i="77"/>
  <c r="AK21" i="77"/>
  <c r="AT21" i="77" s="1"/>
  <c r="AK15" i="77"/>
  <c r="AT15" i="77" s="1"/>
  <c r="AJ15" i="77"/>
  <c r="AJ9" i="77"/>
  <c r="AK9" i="77"/>
  <c r="AT9" i="77" s="1"/>
  <c r="AX3" i="77"/>
  <c r="S3" i="77" s="1"/>
  <c r="AC3" i="77" s="1"/>
  <c r="Z96" i="73"/>
  <c r="AI96" i="41"/>
  <c r="AN96" i="41"/>
  <c r="AI89" i="89"/>
  <c r="AN89" i="89"/>
  <c r="AG96" i="85"/>
  <c r="AP96" i="85" s="1"/>
  <c r="AF96" i="85"/>
  <c r="AO96" i="85" s="1"/>
  <c r="AE96" i="85"/>
  <c r="W97" i="85"/>
  <c r="AJ72" i="77"/>
  <c r="AK72" i="77"/>
  <c r="AT72" i="77" s="1"/>
  <c r="AJ48" i="77"/>
  <c r="AK48" i="77"/>
  <c r="AT48" i="77" s="1"/>
  <c r="AK12" i="77"/>
  <c r="AT12" i="77" s="1"/>
  <c r="AJ12" i="77"/>
  <c r="AR92" i="45"/>
  <c r="X95" i="33"/>
  <c r="Y95" i="33"/>
  <c r="AJ59" i="77"/>
  <c r="AK59" i="77"/>
  <c r="AT59" i="77" s="1"/>
  <c r="AH96" i="85"/>
  <c r="AQ96" i="85" s="1"/>
  <c r="AJ98" i="77"/>
  <c r="AS98" i="77" s="1"/>
  <c r="AK98" i="77"/>
  <c r="AT98" i="77" s="1"/>
  <c r="AJ92" i="77"/>
  <c r="AK92" i="77"/>
  <c r="AT92" i="77" s="1"/>
  <c r="AJ86" i="77"/>
  <c r="AK86" i="77"/>
  <c r="AT86" i="77" s="1"/>
  <c r="AJ80" i="77"/>
  <c r="AK80" i="77"/>
  <c r="AT80" i="77" s="1"/>
  <c r="AJ74" i="77"/>
  <c r="AK74" i="77"/>
  <c r="AT74" i="77" s="1"/>
  <c r="AJ68" i="77"/>
  <c r="AK68" i="77"/>
  <c r="AT68" i="77" s="1"/>
  <c r="AJ62" i="77"/>
  <c r="AK62" i="77"/>
  <c r="AT62" i="77" s="1"/>
  <c r="AJ56" i="77"/>
  <c r="AK56" i="77"/>
  <c r="AT56" i="77" s="1"/>
  <c r="AJ50" i="77"/>
  <c r="AK50" i="77"/>
  <c r="AT50" i="77" s="1"/>
  <c r="AJ44" i="77"/>
  <c r="AK44" i="77"/>
  <c r="AT44" i="77" s="1"/>
  <c r="AJ38" i="77"/>
  <c r="AK38" i="77"/>
  <c r="AT38" i="77" s="1"/>
  <c r="AJ32" i="77"/>
  <c r="AK32" i="77"/>
  <c r="AT32" i="77" s="1"/>
  <c r="AJ26" i="77"/>
  <c r="AK26" i="77"/>
  <c r="AT26" i="77" s="1"/>
  <c r="AJ20" i="77"/>
  <c r="AK20" i="77"/>
  <c r="AT20" i="77" s="1"/>
  <c r="AJ14" i="77"/>
  <c r="AK14" i="77"/>
  <c r="AT14" i="77" s="1"/>
  <c r="X90" i="89"/>
  <c r="Y90" i="89"/>
  <c r="Z97" i="41" l="1"/>
  <c r="AJ8" i="77"/>
  <c r="AG97" i="41"/>
  <c r="AP97" i="41" s="1"/>
  <c r="AF97" i="41"/>
  <c r="AO97" i="41" s="1"/>
  <c r="AE97" i="41"/>
  <c r="W98" i="41"/>
  <c r="AS59" i="77"/>
  <c r="AL59" i="77"/>
  <c r="AU59" i="77" s="1"/>
  <c r="AS12" i="77"/>
  <c r="AL12" i="77"/>
  <c r="AU12" i="77" s="1"/>
  <c r="AR89" i="89"/>
  <c r="AS9" i="77"/>
  <c r="AL9" i="77"/>
  <c r="AU9" i="77" s="1"/>
  <c r="AS45" i="77"/>
  <c r="AL45" i="77"/>
  <c r="AU45" i="77" s="1"/>
  <c r="AS63" i="77"/>
  <c r="AL63" i="77"/>
  <c r="AU63" i="77" s="1"/>
  <c r="AS81" i="77"/>
  <c r="AL81" i="77"/>
  <c r="AU81" i="77" s="1"/>
  <c r="AH97" i="81"/>
  <c r="AQ97" i="81" s="1"/>
  <c r="AS10" i="77"/>
  <c r="AL10" i="77"/>
  <c r="AU10" i="77" s="1"/>
  <c r="AS28" i="77"/>
  <c r="AL28" i="77"/>
  <c r="AU28" i="77" s="1"/>
  <c r="AS46" i="77"/>
  <c r="AL46" i="77"/>
  <c r="AU46" i="77" s="1"/>
  <c r="AS64" i="77"/>
  <c r="AL64" i="77"/>
  <c r="AU64" i="77" s="1"/>
  <c r="AS82" i="77"/>
  <c r="AL82" i="77"/>
  <c r="AU82" i="77" s="1"/>
  <c r="AS24" i="77"/>
  <c r="AL24" i="77"/>
  <c r="AU24" i="77" s="1"/>
  <c r="AS65" i="77"/>
  <c r="AL65" i="77"/>
  <c r="AU65" i="77" s="1"/>
  <c r="X94" i="45"/>
  <c r="Y94" i="45"/>
  <c r="AS14" i="77"/>
  <c r="AL14" i="77"/>
  <c r="AU14" i="77" s="1"/>
  <c r="AS32" i="77"/>
  <c r="AL32" i="77"/>
  <c r="AU32" i="77" s="1"/>
  <c r="AS50" i="77"/>
  <c r="AL50" i="77"/>
  <c r="AU50" i="77" s="1"/>
  <c r="AS68" i="77"/>
  <c r="AL68" i="77"/>
  <c r="AU68" i="77" s="1"/>
  <c r="AS86" i="77"/>
  <c r="AL86" i="77"/>
  <c r="AU86" i="77" s="1"/>
  <c r="Y97" i="85"/>
  <c r="X97" i="85"/>
  <c r="AS15" i="77"/>
  <c r="AL15" i="77"/>
  <c r="AU15" i="77" s="1"/>
  <c r="AS33" i="77"/>
  <c r="AL33" i="77"/>
  <c r="AU33" i="77" s="1"/>
  <c r="Z97" i="81"/>
  <c r="AS89" i="77"/>
  <c r="AL89" i="77"/>
  <c r="AU89" i="77" s="1"/>
  <c r="AS36" i="77"/>
  <c r="AL36" i="77"/>
  <c r="AU36" i="77" s="1"/>
  <c r="AR94" i="33"/>
  <c r="Y96" i="93"/>
  <c r="X96" i="93"/>
  <c r="AR94" i="25"/>
  <c r="AS17" i="77"/>
  <c r="AL17" i="77"/>
  <c r="AU17" i="77" s="1"/>
  <c r="AS35" i="77"/>
  <c r="AL35" i="77"/>
  <c r="AU35" i="77" s="1"/>
  <c r="AS53" i="77"/>
  <c r="AL53" i="77"/>
  <c r="AU53" i="77" s="1"/>
  <c r="AR95" i="37"/>
  <c r="AS90" i="77"/>
  <c r="AL90" i="77"/>
  <c r="AU90" i="77" s="1"/>
  <c r="AJ7" i="77"/>
  <c r="AK7" i="77"/>
  <c r="AT7" i="77" s="1"/>
  <c r="AS25" i="77"/>
  <c r="AL25" i="77"/>
  <c r="AU25" i="77" s="1"/>
  <c r="AS43" i="77"/>
  <c r="AL43" i="77"/>
  <c r="AU43" i="77" s="1"/>
  <c r="AS61" i="77"/>
  <c r="AL61" i="77"/>
  <c r="AU61" i="77" s="1"/>
  <c r="AS79" i="77"/>
  <c r="AL79" i="77"/>
  <c r="AU79" i="77" s="1"/>
  <c r="AS96" i="77"/>
  <c r="AL96" i="77"/>
  <c r="AU96" i="77" s="1"/>
  <c r="AS78" i="77"/>
  <c r="AL78" i="77"/>
  <c r="AU78" i="77" s="1"/>
  <c r="AH95" i="33"/>
  <c r="AQ95" i="33" s="1"/>
  <c r="AN96" i="85"/>
  <c r="AI96" i="85"/>
  <c r="AR96" i="41"/>
  <c r="AS51" i="77"/>
  <c r="AL51" i="77"/>
  <c r="AU51" i="77" s="1"/>
  <c r="AS69" i="77"/>
  <c r="AL69" i="77"/>
  <c r="AU69" i="77" s="1"/>
  <c r="AS87" i="77"/>
  <c r="AL87" i="77"/>
  <c r="AU87" i="77" s="1"/>
  <c r="AH97" i="41"/>
  <c r="AQ97" i="41" s="1"/>
  <c r="AS16" i="77"/>
  <c r="AL16" i="77"/>
  <c r="AU16" i="77" s="1"/>
  <c r="AS34" i="77"/>
  <c r="AL34" i="77"/>
  <c r="AU34" i="77" s="1"/>
  <c r="AS52" i="77"/>
  <c r="AL52" i="77"/>
  <c r="AU52" i="77" s="1"/>
  <c r="AS70" i="77"/>
  <c r="AL70" i="77"/>
  <c r="AU70" i="77" s="1"/>
  <c r="AS88" i="77"/>
  <c r="AL88" i="77"/>
  <c r="AU88" i="77" s="1"/>
  <c r="AN95" i="93"/>
  <c r="AI95" i="93"/>
  <c r="AS30" i="77"/>
  <c r="AL30" i="77"/>
  <c r="AU30" i="77" s="1"/>
  <c r="AH95" i="25"/>
  <c r="AQ95" i="25" s="1"/>
  <c r="AS95" i="77"/>
  <c r="AL95" i="77"/>
  <c r="AU95" i="77" s="1"/>
  <c r="AJ6" i="77"/>
  <c r="AS20" i="77"/>
  <c r="AL20" i="77"/>
  <c r="AU20" i="77" s="1"/>
  <c r="AS38" i="77"/>
  <c r="AL38" i="77"/>
  <c r="AU38" i="77" s="1"/>
  <c r="AS56" i="77"/>
  <c r="AL56" i="77"/>
  <c r="AU56" i="77" s="1"/>
  <c r="AS74" i="77"/>
  <c r="AL74" i="77"/>
  <c r="AU74" i="77" s="1"/>
  <c r="AS92" i="77"/>
  <c r="AL92" i="77"/>
  <c r="AU92" i="77" s="1"/>
  <c r="Z95" i="33"/>
  <c r="AS48" i="77"/>
  <c r="AL48" i="77"/>
  <c r="AU48" i="77" s="1"/>
  <c r="AG96" i="73"/>
  <c r="AP96" i="73" s="1"/>
  <c r="AF96" i="73"/>
  <c r="AO96" i="73" s="1"/>
  <c r="AE96" i="73"/>
  <c r="W97" i="73"/>
  <c r="AS66" i="77"/>
  <c r="AL66" i="77"/>
  <c r="AU66" i="77" s="1"/>
  <c r="AH96" i="37"/>
  <c r="AQ96" i="37" s="1"/>
  <c r="AS54" i="77"/>
  <c r="AL54" i="77"/>
  <c r="AU54" i="77" s="1"/>
  <c r="AH93" i="29"/>
  <c r="AQ93" i="29" s="1"/>
  <c r="AS23" i="77"/>
  <c r="AL23" i="77"/>
  <c r="AU23" i="77" s="1"/>
  <c r="AS41" i="77"/>
  <c r="AL41" i="77"/>
  <c r="AU41" i="77" s="1"/>
  <c r="AS77" i="77"/>
  <c r="AL77" i="77"/>
  <c r="AU77" i="77" s="1"/>
  <c r="AS13" i="77"/>
  <c r="AL13" i="77"/>
  <c r="AU13" i="77" s="1"/>
  <c r="AS31" i="77"/>
  <c r="AL31" i="77"/>
  <c r="AU31" i="77" s="1"/>
  <c r="AS49" i="77"/>
  <c r="AL49" i="77"/>
  <c r="AU49" i="77" s="1"/>
  <c r="AS67" i="77"/>
  <c r="AL67" i="77"/>
  <c r="AU67" i="77" s="1"/>
  <c r="AS85" i="77"/>
  <c r="AL85" i="77"/>
  <c r="AU85" i="77" s="1"/>
  <c r="Z95" i="25"/>
  <c r="AS94" i="77"/>
  <c r="AL94" i="77"/>
  <c r="AU94" i="77" s="1"/>
  <c r="AB4" i="77"/>
  <c r="AJ3" i="77"/>
  <c r="AS21" i="77"/>
  <c r="AL21" i="77"/>
  <c r="AU21" i="77" s="1"/>
  <c r="AS39" i="77"/>
  <c r="AL39" i="77"/>
  <c r="AU39" i="77" s="1"/>
  <c r="AS57" i="77"/>
  <c r="AL57" i="77"/>
  <c r="AU57" i="77" s="1"/>
  <c r="AS75" i="77"/>
  <c r="AL75" i="77"/>
  <c r="AU75" i="77" s="1"/>
  <c r="AS93" i="77"/>
  <c r="AL93" i="77"/>
  <c r="AU93" i="77" s="1"/>
  <c r="Z96" i="37"/>
  <c r="AJ5" i="77"/>
  <c r="AK5" i="77"/>
  <c r="AT5" i="77" s="1"/>
  <c r="AS22" i="77"/>
  <c r="AL22" i="77"/>
  <c r="AU22" i="77" s="1"/>
  <c r="AS40" i="77"/>
  <c r="AL40" i="77"/>
  <c r="AU40" i="77" s="1"/>
  <c r="AS58" i="77"/>
  <c r="AL58" i="77"/>
  <c r="AU58" i="77" s="1"/>
  <c r="AS76" i="77"/>
  <c r="AL76" i="77"/>
  <c r="AU76" i="77" s="1"/>
  <c r="AS97" i="77"/>
  <c r="AL97" i="77"/>
  <c r="AU97" i="77" s="1"/>
  <c r="Z93" i="29"/>
  <c r="AH90" i="89"/>
  <c r="AQ90" i="89" s="1"/>
  <c r="Z90" i="89"/>
  <c r="AS26" i="77"/>
  <c r="AL26" i="77"/>
  <c r="AU26" i="77" s="1"/>
  <c r="AS44" i="77"/>
  <c r="AL44" i="77"/>
  <c r="AU44" i="77" s="1"/>
  <c r="AS62" i="77"/>
  <c r="AL62" i="77"/>
  <c r="AU62" i="77" s="1"/>
  <c r="AS80" i="77"/>
  <c r="AL80" i="77"/>
  <c r="AU80" i="77" s="1"/>
  <c r="AS72" i="77"/>
  <c r="AL72" i="77"/>
  <c r="AU72" i="77" s="1"/>
  <c r="AS27" i="77"/>
  <c r="AL27" i="77"/>
  <c r="AU27" i="77" s="1"/>
  <c r="AS71" i="77"/>
  <c r="AL71" i="77"/>
  <c r="AU71" i="77" s="1"/>
  <c r="AS18" i="77"/>
  <c r="AL18" i="77"/>
  <c r="AU18" i="77" s="1"/>
  <c r="AR96" i="81"/>
  <c r="AR92" i="29"/>
  <c r="AL98" i="77"/>
  <c r="AU98" i="77" s="1"/>
  <c r="AR98" i="77"/>
  <c r="AR100" i="77" s="1"/>
  <c r="AS84" i="77"/>
  <c r="AL84" i="77"/>
  <c r="AU84" i="77" s="1"/>
  <c r="AS11" i="77"/>
  <c r="AL11" i="77"/>
  <c r="AU11" i="77" s="1"/>
  <c r="AS29" i="77"/>
  <c r="AL29" i="77"/>
  <c r="AU29" i="77" s="1"/>
  <c r="AS47" i="77"/>
  <c r="AL47" i="77"/>
  <c r="AU47" i="77" s="1"/>
  <c r="AS83" i="77"/>
  <c r="AL83" i="77"/>
  <c r="AU83" i="77" s="1"/>
  <c r="AS60" i="77"/>
  <c r="AL60" i="77"/>
  <c r="AU60" i="77" s="1"/>
  <c r="AS19" i="77"/>
  <c r="AL19" i="77"/>
  <c r="AU19" i="77" s="1"/>
  <c r="AS37" i="77"/>
  <c r="AL37" i="77"/>
  <c r="AU37" i="77" s="1"/>
  <c r="AS55" i="77"/>
  <c r="AL55" i="77"/>
  <c r="AU55" i="77" s="1"/>
  <c r="AS73" i="77"/>
  <c r="AL73" i="77"/>
  <c r="AU73" i="77" s="1"/>
  <c r="AS91" i="77"/>
  <c r="AL91" i="77"/>
  <c r="AU91" i="77" s="1"/>
  <c r="AN93" i="45"/>
  <c r="AI93" i="45"/>
  <c r="AS42" i="77"/>
  <c r="AL42" i="77"/>
  <c r="AU42" i="77" s="1"/>
  <c r="AS8" i="77"/>
  <c r="AL8" i="77"/>
  <c r="AU8" i="77" s="1"/>
  <c r="Z96" i="93" l="1"/>
  <c r="AR95" i="93"/>
  <c r="W97" i="93"/>
  <c r="AG96" i="93"/>
  <c r="AP96" i="93" s="1"/>
  <c r="AE96" i="93"/>
  <c r="AF96" i="93"/>
  <c r="AO96" i="93" s="1"/>
  <c r="AH97" i="85"/>
  <c r="AQ97" i="85" s="1"/>
  <c r="AG95" i="25"/>
  <c r="AP95" i="25" s="1"/>
  <c r="AF95" i="25"/>
  <c r="AO95" i="25" s="1"/>
  <c r="AE95" i="25"/>
  <c r="W96" i="25"/>
  <c r="AR96" i="85"/>
  <c r="AE97" i="81"/>
  <c r="AF97" i="81"/>
  <c r="AO97" i="81" s="1"/>
  <c r="W98" i="81"/>
  <c r="AG97" i="81"/>
  <c r="AP97" i="81" s="1"/>
  <c r="X98" i="41"/>
  <c r="Y98" i="41"/>
  <c r="AS6" i="77"/>
  <c r="AL6" i="77"/>
  <c r="AU6" i="77" s="1"/>
  <c r="Z97" i="85"/>
  <c r="AH94" i="45"/>
  <c r="AQ94" i="45" s="1"/>
  <c r="AF90" i="89"/>
  <c r="AO90" i="89" s="1"/>
  <c r="AE90" i="89"/>
  <c r="W91" i="89"/>
  <c r="AG90" i="89"/>
  <c r="AP90" i="89" s="1"/>
  <c r="W94" i="29"/>
  <c r="AG93" i="29"/>
  <c r="AP93" i="29" s="1"/>
  <c r="AE93" i="29"/>
  <c r="AF93" i="29"/>
  <c r="AO93" i="29" s="1"/>
  <c r="AS5" i="77"/>
  <c r="AL5" i="77"/>
  <c r="AU5" i="77" s="1"/>
  <c r="AS3" i="77"/>
  <c r="AL3" i="77"/>
  <c r="AU3" i="77" s="1"/>
  <c r="Y97" i="73"/>
  <c r="X97" i="73"/>
  <c r="W96" i="33"/>
  <c r="AE95" i="33"/>
  <c r="AG95" i="33"/>
  <c r="AP95" i="33" s="1"/>
  <c r="AF95" i="33"/>
  <c r="AO95" i="33" s="1"/>
  <c r="AS7" i="77"/>
  <c r="AL7" i="77"/>
  <c r="AU7" i="77" s="1"/>
  <c r="Z94" i="45"/>
  <c r="AN97" i="41"/>
  <c r="AI97" i="41"/>
  <c r="AG96" i="37"/>
  <c r="AP96" i="37" s="1"/>
  <c r="AF96" i="37"/>
  <c r="AO96" i="37" s="1"/>
  <c r="AE96" i="37"/>
  <c r="W97" i="37"/>
  <c r="AJ4" i="77"/>
  <c r="AK4" i="77"/>
  <c r="AT4" i="77" s="1"/>
  <c r="AT100" i="77" s="1"/>
  <c r="AN96" i="73"/>
  <c r="AI96" i="73"/>
  <c r="AH96" i="93"/>
  <c r="AQ96" i="93" s="1"/>
  <c r="AR93" i="45"/>
  <c r="AR96" i="73" l="1"/>
  <c r="AH97" i="73"/>
  <c r="AQ97" i="73" s="1"/>
  <c r="Y96" i="25"/>
  <c r="X96" i="25"/>
  <c r="AI96" i="37"/>
  <c r="AN96" i="37"/>
  <c r="W95" i="45"/>
  <c r="AG94" i="45"/>
  <c r="AP94" i="45" s="1"/>
  <c r="AF94" i="45"/>
  <c r="AO94" i="45" s="1"/>
  <c r="AE94" i="45"/>
  <c r="X96" i="33"/>
  <c r="Y96" i="33"/>
  <c r="W98" i="85"/>
  <c r="AG97" i="85"/>
  <c r="AP97" i="85" s="1"/>
  <c r="AE97" i="85"/>
  <c r="AF97" i="85"/>
  <c r="AO97" i="85" s="1"/>
  <c r="AI96" i="93"/>
  <c r="AN96" i="93"/>
  <c r="Y94" i="29"/>
  <c r="X94" i="29"/>
  <c r="Z94" i="29" s="1"/>
  <c r="X91" i="89"/>
  <c r="Y91" i="89"/>
  <c r="AN95" i="25"/>
  <c r="AI95" i="25"/>
  <c r="Y97" i="93"/>
  <c r="X97" i="93"/>
  <c r="AS4" i="77"/>
  <c r="AS100" i="77" s="1"/>
  <c r="AL4" i="77"/>
  <c r="AU4" i="77" s="1"/>
  <c r="AU100" i="77" s="1"/>
  <c r="C11" i="77" s="1"/>
  <c r="F30" i="97" s="1"/>
  <c r="AR97" i="41"/>
  <c r="Z97" i="73"/>
  <c r="AI93" i="29"/>
  <c r="AN93" i="29"/>
  <c r="AN90" i="89"/>
  <c r="AI90" i="89"/>
  <c r="AH98" i="41"/>
  <c r="AQ98" i="41" s="1"/>
  <c r="AQ100" i="41" s="1"/>
  <c r="AZ3" i="41"/>
  <c r="AX3" i="41" s="1"/>
  <c r="S3" i="41" s="1"/>
  <c r="AC3" i="41" s="1"/>
  <c r="AX26" i="41"/>
  <c r="S26" i="41" s="1"/>
  <c r="AC26" i="41" s="1"/>
  <c r="AB27" i="41" s="1"/>
  <c r="AX31" i="41"/>
  <c r="S31" i="41" s="1"/>
  <c r="AC31" i="41" s="1"/>
  <c r="AB32" i="41" s="1"/>
  <c r="AX32" i="41"/>
  <c r="S32" i="41" s="1"/>
  <c r="AC32" i="41" s="1"/>
  <c r="AB33" i="41" s="1"/>
  <c r="AX34" i="41"/>
  <c r="S34" i="41" s="1"/>
  <c r="AC34" i="41" s="1"/>
  <c r="AB35" i="41" s="1"/>
  <c r="AX35" i="41"/>
  <c r="S35" i="41" s="1"/>
  <c r="AC35" i="41" s="1"/>
  <c r="AB36" i="41" s="1"/>
  <c r="AX36" i="41"/>
  <c r="S36" i="41" s="1"/>
  <c r="AC36" i="41" s="1"/>
  <c r="AB37" i="41" s="1"/>
  <c r="AX37" i="41"/>
  <c r="S37" i="41" s="1"/>
  <c r="AC37" i="41" s="1"/>
  <c r="AB38" i="41" s="1"/>
  <c r="AX38" i="41"/>
  <c r="S38" i="41" s="1"/>
  <c r="AC38" i="41" s="1"/>
  <c r="AB39" i="41" s="1"/>
  <c r="AX40" i="41"/>
  <c r="S40" i="41" s="1"/>
  <c r="AC40" i="41" s="1"/>
  <c r="AB41" i="41" s="1"/>
  <c r="AX41" i="41"/>
  <c r="S41" i="41" s="1"/>
  <c r="AC41" i="41" s="1"/>
  <c r="AB42" i="41" s="1"/>
  <c r="AX42" i="41"/>
  <c r="S42" i="41" s="1"/>
  <c r="AC42" i="41" s="1"/>
  <c r="AB43" i="41" s="1"/>
  <c r="AX43" i="41"/>
  <c r="S43" i="41" s="1"/>
  <c r="AC43" i="41" s="1"/>
  <c r="AB44" i="41" s="1"/>
  <c r="AX44" i="41"/>
  <c r="S44" i="41" s="1"/>
  <c r="AC44" i="41" s="1"/>
  <c r="AB45" i="41" s="1"/>
  <c r="AX45" i="41"/>
  <c r="S45" i="41" s="1"/>
  <c r="AC45" i="41" s="1"/>
  <c r="AB46" i="41" s="1"/>
  <c r="AX46" i="41"/>
  <c r="S46" i="41" s="1"/>
  <c r="AC46" i="41" s="1"/>
  <c r="AB47" i="41" s="1"/>
  <c r="AX47" i="41"/>
  <c r="S47" i="41" s="1"/>
  <c r="AC47" i="41" s="1"/>
  <c r="AB48" i="41" s="1"/>
  <c r="AX48" i="41"/>
  <c r="S48" i="41" s="1"/>
  <c r="AC48" i="41" s="1"/>
  <c r="AB49" i="41" s="1"/>
  <c r="AX49" i="41"/>
  <c r="S49" i="41" s="1"/>
  <c r="AC49" i="41" s="1"/>
  <c r="AB50" i="41" s="1"/>
  <c r="AX50" i="41"/>
  <c r="S50" i="41" s="1"/>
  <c r="AC50" i="41" s="1"/>
  <c r="AB51" i="41" s="1"/>
  <c r="AX51" i="41"/>
  <c r="S51" i="41" s="1"/>
  <c r="AC51" i="41" s="1"/>
  <c r="AB52" i="41" s="1"/>
  <c r="AX52" i="41"/>
  <c r="S52" i="41" s="1"/>
  <c r="AC52" i="41" s="1"/>
  <c r="AB53" i="41" s="1"/>
  <c r="AX53" i="41"/>
  <c r="S53" i="41" s="1"/>
  <c r="AC53" i="41" s="1"/>
  <c r="AB54" i="41" s="1"/>
  <c r="AX54" i="41"/>
  <c r="S54" i="41" s="1"/>
  <c r="AC54" i="41" s="1"/>
  <c r="AB55" i="41" s="1"/>
  <c r="AX55" i="41"/>
  <c r="S55" i="41" s="1"/>
  <c r="AC55" i="41" s="1"/>
  <c r="AB56" i="41" s="1"/>
  <c r="AX56" i="41"/>
  <c r="S56" i="41" s="1"/>
  <c r="AC56" i="41" s="1"/>
  <c r="AB57" i="41" s="1"/>
  <c r="AX57" i="41"/>
  <c r="S57" i="41" s="1"/>
  <c r="AC57" i="41" s="1"/>
  <c r="AB58" i="41" s="1"/>
  <c r="AX58" i="41"/>
  <c r="S58" i="41" s="1"/>
  <c r="AC58" i="41" s="1"/>
  <c r="AB59" i="41" s="1"/>
  <c r="AX59" i="41"/>
  <c r="S59" i="41" s="1"/>
  <c r="AC59" i="41" s="1"/>
  <c r="AB60" i="41" s="1"/>
  <c r="AX60" i="41"/>
  <c r="S60" i="41" s="1"/>
  <c r="AC60" i="41" s="1"/>
  <c r="AB61" i="41" s="1"/>
  <c r="AX61" i="41"/>
  <c r="S61" i="41" s="1"/>
  <c r="AC61" i="41" s="1"/>
  <c r="AB62" i="41" s="1"/>
  <c r="AX62" i="41"/>
  <c r="S62" i="41" s="1"/>
  <c r="AC62" i="41" s="1"/>
  <c r="AB63" i="41" s="1"/>
  <c r="AX63" i="41"/>
  <c r="S63" i="41" s="1"/>
  <c r="AC63" i="41" s="1"/>
  <c r="AB64" i="41" s="1"/>
  <c r="AX64" i="41"/>
  <c r="S64" i="41" s="1"/>
  <c r="AC64" i="41" s="1"/>
  <c r="AB65" i="41" s="1"/>
  <c r="AX65" i="41"/>
  <c r="S65" i="41" s="1"/>
  <c r="AC65" i="41" s="1"/>
  <c r="AB66" i="41" s="1"/>
  <c r="AX66" i="41"/>
  <c r="S66" i="41" s="1"/>
  <c r="AC66" i="41" s="1"/>
  <c r="AB67" i="41" s="1"/>
  <c r="AX67" i="41"/>
  <c r="S67" i="41" s="1"/>
  <c r="AC67" i="41" s="1"/>
  <c r="AB68" i="41" s="1"/>
  <c r="AX68" i="41"/>
  <c r="S68" i="41" s="1"/>
  <c r="AC68" i="41" s="1"/>
  <c r="AB69" i="41" s="1"/>
  <c r="AX69" i="41"/>
  <c r="S69" i="41" s="1"/>
  <c r="AC69" i="41" s="1"/>
  <c r="AB70" i="41" s="1"/>
  <c r="AX70" i="41"/>
  <c r="S70" i="41" s="1"/>
  <c r="AC70" i="41" s="1"/>
  <c r="AB71" i="41" s="1"/>
  <c r="AX71" i="41"/>
  <c r="S71" i="41" s="1"/>
  <c r="AC71" i="41" s="1"/>
  <c r="AB72" i="41" s="1"/>
  <c r="AX72" i="41"/>
  <c r="S72" i="41" s="1"/>
  <c r="AC72" i="41" s="1"/>
  <c r="AB73" i="41" s="1"/>
  <c r="AX73" i="41"/>
  <c r="S73" i="41" s="1"/>
  <c r="AC73" i="41" s="1"/>
  <c r="AB74" i="41" s="1"/>
  <c r="AX74" i="41"/>
  <c r="S74" i="41" s="1"/>
  <c r="AC74" i="41" s="1"/>
  <c r="AB75" i="41" s="1"/>
  <c r="AX75" i="41"/>
  <c r="S75" i="41" s="1"/>
  <c r="AC75" i="41" s="1"/>
  <c r="AB76" i="41" s="1"/>
  <c r="AX76" i="41"/>
  <c r="S76" i="41" s="1"/>
  <c r="AC76" i="41" s="1"/>
  <c r="AB77" i="41" s="1"/>
  <c r="AX77" i="41"/>
  <c r="S77" i="41" s="1"/>
  <c r="AC77" i="41" s="1"/>
  <c r="AB78" i="41" s="1"/>
  <c r="AX78" i="41"/>
  <c r="S78" i="41" s="1"/>
  <c r="AC78" i="41" s="1"/>
  <c r="AB79" i="41" s="1"/>
  <c r="AX79" i="41"/>
  <c r="S79" i="41" s="1"/>
  <c r="AC79" i="41" s="1"/>
  <c r="AB80" i="41" s="1"/>
  <c r="AX80" i="41"/>
  <c r="S80" i="41" s="1"/>
  <c r="AC80" i="41" s="1"/>
  <c r="AB81" i="41" s="1"/>
  <c r="AX81" i="41"/>
  <c r="S81" i="41" s="1"/>
  <c r="AC81" i="41" s="1"/>
  <c r="AB82" i="41" s="1"/>
  <c r="AX82" i="41"/>
  <c r="S82" i="41" s="1"/>
  <c r="AC82" i="41" s="1"/>
  <c r="AB83" i="41" s="1"/>
  <c r="AX83" i="41"/>
  <c r="S83" i="41" s="1"/>
  <c r="AC83" i="41" s="1"/>
  <c r="AB84" i="41" s="1"/>
  <c r="AX84" i="41"/>
  <c r="S84" i="41" s="1"/>
  <c r="AC84" i="41" s="1"/>
  <c r="AB85" i="41" s="1"/>
  <c r="AX85" i="41"/>
  <c r="S85" i="41" s="1"/>
  <c r="AC85" i="41" s="1"/>
  <c r="AB86" i="41" s="1"/>
  <c r="AX86" i="41"/>
  <c r="S86" i="41" s="1"/>
  <c r="AC86" i="41" s="1"/>
  <c r="AB87" i="41" s="1"/>
  <c r="AX87" i="41"/>
  <c r="S87" i="41" s="1"/>
  <c r="AC87" i="41" s="1"/>
  <c r="AB88" i="41" s="1"/>
  <c r="AX88" i="41"/>
  <c r="S88" i="41" s="1"/>
  <c r="AC88" i="41" s="1"/>
  <c r="AB89" i="41" s="1"/>
  <c r="AX89" i="41"/>
  <c r="S89" i="41" s="1"/>
  <c r="AC89" i="41" s="1"/>
  <c r="AB90" i="41" s="1"/>
  <c r="AX90" i="41"/>
  <c r="S90" i="41" s="1"/>
  <c r="AC90" i="41" s="1"/>
  <c r="AB91" i="41" s="1"/>
  <c r="AX91" i="41"/>
  <c r="S91" i="41" s="1"/>
  <c r="AC91" i="41" s="1"/>
  <c r="AB92" i="41" s="1"/>
  <c r="AX92" i="41"/>
  <c r="S92" i="41" s="1"/>
  <c r="AC92" i="41" s="1"/>
  <c r="AB93" i="41" s="1"/>
  <c r="AX94" i="41"/>
  <c r="S94" i="41" s="1"/>
  <c r="AC94" i="41" s="1"/>
  <c r="AB95" i="41" s="1"/>
  <c r="AX97" i="41"/>
  <c r="S97" i="41" s="1"/>
  <c r="AC97" i="41" s="1"/>
  <c r="AB98" i="41" s="1"/>
  <c r="AX95" i="41"/>
  <c r="S95" i="41" s="1"/>
  <c r="AC95" i="41" s="1"/>
  <c r="AB96" i="41" s="1"/>
  <c r="AX93" i="41"/>
  <c r="S93" i="41" s="1"/>
  <c r="AC93" i="41" s="1"/>
  <c r="AB94" i="41" s="1"/>
  <c r="AX96" i="41"/>
  <c r="S96" i="41" s="1"/>
  <c r="AC96" i="41" s="1"/>
  <c r="AB97" i="41" s="1"/>
  <c r="AN97" i="81"/>
  <c r="AI97" i="81"/>
  <c r="X98" i="81"/>
  <c r="Y98" i="81"/>
  <c r="Y97" i="37"/>
  <c r="X97" i="37"/>
  <c r="AI95" i="33"/>
  <c r="AN95" i="33"/>
  <c r="Z98" i="41"/>
  <c r="AX25" i="41" l="1"/>
  <c r="S25" i="41" s="1"/>
  <c r="AC25" i="41" s="1"/>
  <c r="AB26" i="41" s="1"/>
  <c r="Z96" i="33"/>
  <c r="AX30" i="41"/>
  <c r="S30" i="41" s="1"/>
  <c r="AC30" i="41" s="1"/>
  <c r="AB31" i="41" s="1"/>
  <c r="AX24" i="41"/>
  <c r="S24" i="41" s="1"/>
  <c r="AC24" i="41" s="1"/>
  <c r="AB25" i="41" s="1"/>
  <c r="AX29" i="41"/>
  <c r="S29" i="41" s="1"/>
  <c r="AC29" i="41" s="1"/>
  <c r="AB30" i="41" s="1"/>
  <c r="AX23" i="41"/>
  <c r="S23" i="41" s="1"/>
  <c r="AC23" i="41" s="1"/>
  <c r="AB24" i="41" s="1"/>
  <c r="AX28" i="41"/>
  <c r="S28" i="41" s="1"/>
  <c r="AC28" i="41" s="1"/>
  <c r="AB29" i="41" s="1"/>
  <c r="AX22" i="41"/>
  <c r="S22" i="41" s="1"/>
  <c r="AC22" i="41" s="1"/>
  <c r="AB23" i="41" s="1"/>
  <c r="AX39" i="41"/>
  <c r="S39" i="41" s="1"/>
  <c r="AC39" i="41" s="1"/>
  <c r="AB40" i="41" s="1"/>
  <c r="AX33" i="41"/>
  <c r="S33" i="41" s="1"/>
  <c r="AC33" i="41" s="1"/>
  <c r="AB34" i="41" s="1"/>
  <c r="AX27" i="41"/>
  <c r="S27" i="41" s="1"/>
  <c r="AC27" i="41" s="1"/>
  <c r="AB28" i="41" s="1"/>
  <c r="AX19" i="41"/>
  <c r="S19" i="41" s="1"/>
  <c r="AC19" i="41" s="1"/>
  <c r="AB20" i="41" s="1"/>
  <c r="AX18" i="41"/>
  <c r="S18" i="41" s="1"/>
  <c r="AC18" i="41" s="1"/>
  <c r="AB19" i="41" s="1"/>
  <c r="AX17" i="41"/>
  <c r="S17" i="41" s="1"/>
  <c r="AC17" i="41" s="1"/>
  <c r="AB18" i="41" s="1"/>
  <c r="AX16" i="41"/>
  <c r="S16" i="41" s="1"/>
  <c r="AC16" i="41" s="1"/>
  <c r="AB17" i="41" s="1"/>
  <c r="AX21" i="41"/>
  <c r="S21" i="41" s="1"/>
  <c r="AC21" i="41" s="1"/>
  <c r="AB22" i="41" s="1"/>
  <c r="AX15" i="41"/>
  <c r="S15" i="41" s="1"/>
  <c r="AC15" i="41" s="1"/>
  <c r="AB16" i="41" s="1"/>
  <c r="AX20" i="41"/>
  <c r="S20" i="41" s="1"/>
  <c r="AC20" i="41" s="1"/>
  <c r="AB21" i="41" s="1"/>
  <c r="AX13" i="41"/>
  <c r="S13" i="41" s="1"/>
  <c r="AC13" i="41" s="1"/>
  <c r="AB14" i="41" s="1"/>
  <c r="AX12" i="41"/>
  <c r="S12" i="41" s="1"/>
  <c r="AC12" i="41" s="1"/>
  <c r="AB13" i="41" s="1"/>
  <c r="AX11" i="41"/>
  <c r="S11" i="41" s="1"/>
  <c r="AC11" i="41" s="1"/>
  <c r="AB12" i="41" s="1"/>
  <c r="AX10" i="41"/>
  <c r="S10" i="41" s="1"/>
  <c r="AC10" i="41" s="1"/>
  <c r="AB11" i="41" s="1"/>
  <c r="AX7" i="41"/>
  <c r="S7" i="41" s="1"/>
  <c r="AC7" i="41" s="1"/>
  <c r="AB8" i="41" s="1"/>
  <c r="AX6" i="41"/>
  <c r="S6" i="41" s="1"/>
  <c r="AC6" i="41" s="1"/>
  <c r="AB7" i="41" s="1"/>
  <c r="AX5" i="41"/>
  <c r="S5" i="41" s="1"/>
  <c r="AC5" i="41" s="1"/>
  <c r="AB6" i="41" s="1"/>
  <c r="Z98" i="81"/>
  <c r="AX9" i="41"/>
  <c r="S9" i="41" s="1"/>
  <c r="AC9" i="41" s="1"/>
  <c r="AB10" i="41" s="1"/>
  <c r="AX4" i="41"/>
  <c r="S4" i="41" s="1"/>
  <c r="AC4" i="41" s="1"/>
  <c r="AB5" i="41" s="1"/>
  <c r="AX14" i="41"/>
  <c r="S14" i="41" s="1"/>
  <c r="AC14" i="41" s="1"/>
  <c r="AB15" i="41" s="1"/>
  <c r="AX8" i="41"/>
  <c r="S8" i="41" s="1"/>
  <c r="AC8" i="41" s="1"/>
  <c r="AB9" i="41" s="1"/>
  <c r="AG98" i="81"/>
  <c r="AP98" i="81" s="1"/>
  <c r="AP100" i="81" s="1"/>
  <c r="AF98" i="81"/>
  <c r="AO98" i="81" s="1"/>
  <c r="AO100" i="81" s="1"/>
  <c r="AE98" i="81"/>
  <c r="AC98" i="81"/>
  <c r="AJ3" i="41"/>
  <c r="AB4" i="41"/>
  <c r="AJ90" i="41"/>
  <c r="AK90" i="41"/>
  <c r="AT90" i="41" s="1"/>
  <c r="AJ72" i="41"/>
  <c r="AK72" i="41"/>
  <c r="AT72" i="41" s="1"/>
  <c r="AJ48" i="41"/>
  <c r="AK48" i="41"/>
  <c r="AT48" i="41" s="1"/>
  <c r="AJ30" i="41"/>
  <c r="AK30" i="41"/>
  <c r="AT30" i="41" s="1"/>
  <c r="AJ12" i="41"/>
  <c r="AK12" i="41"/>
  <c r="AT12" i="41" s="1"/>
  <c r="AJ95" i="41"/>
  <c r="AK95" i="41"/>
  <c r="AT95" i="41" s="1"/>
  <c r="AJ82" i="41"/>
  <c r="AK82" i="41"/>
  <c r="AT82" i="41" s="1"/>
  <c r="AJ58" i="41"/>
  <c r="AK58" i="41"/>
  <c r="AT58" i="41" s="1"/>
  <c r="AJ28" i="41"/>
  <c r="AK28" i="41"/>
  <c r="AT28" i="41" s="1"/>
  <c r="AJ94" i="41"/>
  <c r="AK94" i="41"/>
  <c r="AT94" i="41" s="1"/>
  <c r="AJ91" i="41"/>
  <c r="AK91" i="41"/>
  <c r="AT91" i="41" s="1"/>
  <c r="AJ85" i="41"/>
  <c r="AK85" i="41"/>
  <c r="AT85" i="41" s="1"/>
  <c r="AJ79" i="41"/>
  <c r="AK79" i="41"/>
  <c r="AT79" i="41" s="1"/>
  <c r="AJ73" i="41"/>
  <c r="AK73" i="41"/>
  <c r="AT73" i="41" s="1"/>
  <c r="AJ67" i="41"/>
  <c r="AK67" i="41"/>
  <c r="AT67" i="41" s="1"/>
  <c r="AJ61" i="41"/>
  <c r="AK61" i="41"/>
  <c r="AT61" i="41" s="1"/>
  <c r="AJ55" i="41"/>
  <c r="AK55" i="41"/>
  <c r="AT55" i="41" s="1"/>
  <c r="AJ49" i="41"/>
  <c r="AK49" i="41"/>
  <c r="AT49" i="41" s="1"/>
  <c r="AJ43" i="41"/>
  <c r="AK43" i="41"/>
  <c r="AT43" i="41" s="1"/>
  <c r="AJ37" i="41"/>
  <c r="AK37" i="41"/>
  <c r="AT37" i="41" s="1"/>
  <c r="AJ31" i="41"/>
  <c r="AK31" i="41"/>
  <c r="AT31" i="41" s="1"/>
  <c r="AJ25" i="41"/>
  <c r="AK25" i="41"/>
  <c r="AT25" i="41" s="1"/>
  <c r="AJ19" i="41"/>
  <c r="AK19" i="41"/>
  <c r="AT19" i="41" s="1"/>
  <c r="AJ13" i="41"/>
  <c r="AK13" i="41"/>
  <c r="AT13" i="41" s="1"/>
  <c r="AJ7" i="41"/>
  <c r="AK7" i="41"/>
  <c r="AT7" i="41" s="1"/>
  <c r="AR90" i="89"/>
  <c r="AR95" i="25"/>
  <c r="AF96" i="33"/>
  <c r="AO96" i="33" s="1"/>
  <c r="AG96" i="33"/>
  <c r="AP96" i="33" s="1"/>
  <c r="W97" i="33"/>
  <c r="AE96" i="33"/>
  <c r="AR95" i="33"/>
  <c r="AJ89" i="41"/>
  <c r="AK89" i="41"/>
  <c r="AT89" i="41" s="1"/>
  <c r="AJ83" i="41"/>
  <c r="AK83" i="41"/>
  <c r="AT83" i="41" s="1"/>
  <c r="AJ77" i="41"/>
  <c r="AK77" i="41"/>
  <c r="AT77" i="41" s="1"/>
  <c r="AJ71" i="41"/>
  <c r="AK71" i="41"/>
  <c r="AT71" i="41" s="1"/>
  <c r="AJ65" i="41"/>
  <c r="AK65" i="41"/>
  <c r="AT65" i="41" s="1"/>
  <c r="AJ59" i="41"/>
  <c r="AK59" i="41"/>
  <c r="AT59" i="41" s="1"/>
  <c r="AJ53" i="41"/>
  <c r="AK53" i="41"/>
  <c r="AT53" i="41" s="1"/>
  <c r="AJ47" i="41"/>
  <c r="AK47" i="41"/>
  <c r="AT47" i="41" s="1"/>
  <c r="AJ41" i="41"/>
  <c r="AK41" i="41"/>
  <c r="AT41" i="41" s="1"/>
  <c r="AJ35" i="41"/>
  <c r="AK35" i="41"/>
  <c r="AT35" i="41" s="1"/>
  <c r="AJ29" i="41"/>
  <c r="AK29" i="41"/>
  <c r="AT29" i="41" s="1"/>
  <c r="AJ23" i="41"/>
  <c r="AK23" i="41"/>
  <c r="AT23" i="41" s="1"/>
  <c r="AJ17" i="41"/>
  <c r="AK17" i="41"/>
  <c r="AT17" i="41" s="1"/>
  <c r="AJ11" i="41"/>
  <c r="AK11" i="41"/>
  <c r="AT11" i="41" s="1"/>
  <c r="X98" i="85"/>
  <c r="Y98" i="85"/>
  <c r="AH96" i="25"/>
  <c r="AQ96" i="25" s="1"/>
  <c r="AH98" i="81"/>
  <c r="AQ98" i="81" s="1"/>
  <c r="AQ100" i="81" s="1"/>
  <c r="AZ3" i="81"/>
  <c r="AX5" i="81" s="1"/>
  <c r="S5" i="81" s="1"/>
  <c r="AC5" i="81" s="1"/>
  <c r="AB6" i="81" s="1"/>
  <c r="AX33" i="81"/>
  <c r="S33" i="81" s="1"/>
  <c r="AC33" i="81" s="1"/>
  <c r="AB34" i="81" s="1"/>
  <c r="AX39" i="81"/>
  <c r="S39" i="81" s="1"/>
  <c r="AC39" i="81" s="1"/>
  <c r="AB40" i="81" s="1"/>
  <c r="AX40" i="81"/>
  <c r="S40" i="81" s="1"/>
  <c r="AC40" i="81" s="1"/>
  <c r="AB41" i="81" s="1"/>
  <c r="AX44" i="81"/>
  <c r="S44" i="81" s="1"/>
  <c r="AC44" i="81" s="1"/>
  <c r="AB45" i="81" s="1"/>
  <c r="AX45" i="81"/>
  <c r="S45" i="81" s="1"/>
  <c r="AC45" i="81" s="1"/>
  <c r="AB46" i="81" s="1"/>
  <c r="AX46" i="81"/>
  <c r="S46" i="81" s="1"/>
  <c r="AC46" i="81" s="1"/>
  <c r="AB47" i="81" s="1"/>
  <c r="AX49" i="81"/>
  <c r="S49" i="81" s="1"/>
  <c r="AC49" i="81" s="1"/>
  <c r="AB50" i="81" s="1"/>
  <c r="AX50" i="81"/>
  <c r="S50" i="81" s="1"/>
  <c r="AC50" i="81" s="1"/>
  <c r="AB51" i="81" s="1"/>
  <c r="AX51" i="81"/>
  <c r="S51" i="81" s="1"/>
  <c r="AC51" i="81" s="1"/>
  <c r="AB52" i="81" s="1"/>
  <c r="AX52" i="81"/>
  <c r="S52" i="81" s="1"/>
  <c r="AC52" i="81" s="1"/>
  <c r="AB53" i="81" s="1"/>
  <c r="AX55" i="81"/>
  <c r="S55" i="81" s="1"/>
  <c r="AC55" i="81" s="1"/>
  <c r="AB56" i="81" s="1"/>
  <c r="AX56" i="81"/>
  <c r="S56" i="81" s="1"/>
  <c r="AC56" i="81" s="1"/>
  <c r="AB57" i="81" s="1"/>
  <c r="AX57" i="81"/>
  <c r="S57" i="81" s="1"/>
  <c r="AC57" i="81" s="1"/>
  <c r="AB58" i="81" s="1"/>
  <c r="AX58" i="81"/>
  <c r="S58" i="81" s="1"/>
  <c r="AC58" i="81" s="1"/>
  <c r="AB59" i="81" s="1"/>
  <c r="AX59" i="81"/>
  <c r="S59" i="81" s="1"/>
  <c r="AC59" i="81" s="1"/>
  <c r="AB60" i="81" s="1"/>
  <c r="AX60" i="81"/>
  <c r="S60" i="81" s="1"/>
  <c r="AC60" i="81" s="1"/>
  <c r="AB61" i="81" s="1"/>
  <c r="AX61" i="81"/>
  <c r="S61" i="81" s="1"/>
  <c r="AC61" i="81" s="1"/>
  <c r="AB62" i="81" s="1"/>
  <c r="AX62" i="81"/>
  <c r="S62" i="81" s="1"/>
  <c r="AC62" i="81" s="1"/>
  <c r="AB63" i="81" s="1"/>
  <c r="AX63" i="81"/>
  <c r="S63" i="81" s="1"/>
  <c r="AC63" i="81" s="1"/>
  <c r="AB64" i="81" s="1"/>
  <c r="AX64" i="81"/>
  <c r="S64" i="81" s="1"/>
  <c r="AC64" i="81" s="1"/>
  <c r="AB65" i="81" s="1"/>
  <c r="AX65" i="81"/>
  <c r="S65" i="81" s="1"/>
  <c r="AC65" i="81" s="1"/>
  <c r="AB66" i="81" s="1"/>
  <c r="AX66" i="81"/>
  <c r="S66" i="81" s="1"/>
  <c r="AC66" i="81" s="1"/>
  <c r="AB67" i="81" s="1"/>
  <c r="AX67" i="81"/>
  <c r="S67" i="81" s="1"/>
  <c r="AC67" i="81" s="1"/>
  <c r="AB68" i="81" s="1"/>
  <c r="AX68" i="81"/>
  <c r="S68" i="81" s="1"/>
  <c r="AC68" i="81" s="1"/>
  <c r="AB69" i="81" s="1"/>
  <c r="AX69" i="81"/>
  <c r="S69" i="81" s="1"/>
  <c r="AC69" i="81" s="1"/>
  <c r="AB70" i="81" s="1"/>
  <c r="AX70" i="81"/>
  <c r="S70" i="81" s="1"/>
  <c r="AC70" i="81" s="1"/>
  <c r="AB71" i="81" s="1"/>
  <c r="AX71" i="81"/>
  <c r="S71" i="81" s="1"/>
  <c r="AC71" i="81" s="1"/>
  <c r="AB72" i="81" s="1"/>
  <c r="AX72" i="81"/>
  <c r="S72" i="81" s="1"/>
  <c r="AC72" i="81" s="1"/>
  <c r="AB73" i="81" s="1"/>
  <c r="AX73" i="81"/>
  <c r="S73" i="81" s="1"/>
  <c r="AC73" i="81" s="1"/>
  <c r="AB74" i="81" s="1"/>
  <c r="AX74" i="81"/>
  <c r="S74" i="81" s="1"/>
  <c r="AC74" i="81" s="1"/>
  <c r="AB75" i="81" s="1"/>
  <c r="AX75" i="81"/>
  <c r="S75" i="81" s="1"/>
  <c r="AC75" i="81" s="1"/>
  <c r="AB76" i="81" s="1"/>
  <c r="AX76" i="81"/>
  <c r="S76" i="81" s="1"/>
  <c r="AC76" i="81" s="1"/>
  <c r="AB77" i="81" s="1"/>
  <c r="AX77" i="81"/>
  <c r="S77" i="81" s="1"/>
  <c r="AC77" i="81" s="1"/>
  <c r="AB78" i="81" s="1"/>
  <c r="AX78" i="81"/>
  <c r="S78" i="81" s="1"/>
  <c r="AC78" i="81" s="1"/>
  <c r="AB79" i="81" s="1"/>
  <c r="AX79" i="81"/>
  <c r="S79" i="81" s="1"/>
  <c r="AC79" i="81" s="1"/>
  <c r="AB80" i="81" s="1"/>
  <c r="AX80" i="81"/>
  <c r="S80" i="81" s="1"/>
  <c r="AC80" i="81" s="1"/>
  <c r="AB81" i="81" s="1"/>
  <c r="AX81" i="81"/>
  <c r="S81" i="81" s="1"/>
  <c r="AC81" i="81" s="1"/>
  <c r="AB82" i="81" s="1"/>
  <c r="AX82" i="81"/>
  <c r="S82" i="81" s="1"/>
  <c r="AC82" i="81" s="1"/>
  <c r="AB83" i="81" s="1"/>
  <c r="AX83" i="81"/>
  <c r="S83" i="81" s="1"/>
  <c r="AC83" i="81" s="1"/>
  <c r="AB84" i="81" s="1"/>
  <c r="AX84" i="81"/>
  <c r="S84" i="81" s="1"/>
  <c r="AC84" i="81" s="1"/>
  <c r="AB85" i="81" s="1"/>
  <c r="AX85" i="81"/>
  <c r="S85" i="81" s="1"/>
  <c r="AC85" i="81" s="1"/>
  <c r="AB86" i="81" s="1"/>
  <c r="AX86" i="81"/>
  <c r="S86" i="81" s="1"/>
  <c r="AC86" i="81" s="1"/>
  <c r="AB87" i="81" s="1"/>
  <c r="AX87" i="81"/>
  <c r="S87" i="81" s="1"/>
  <c r="AC87" i="81" s="1"/>
  <c r="AB88" i="81" s="1"/>
  <c r="AX88" i="81"/>
  <c r="S88" i="81" s="1"/>
  <c r="AC88" i="81" s="1"/>
  <c r="AB89" i="81" s="1"/>
  <c r="AX89" i="81"/>
  <c r="S89" i="81" s="1"/>
  <c r="AC89" i="81" s="1"/>
  <c r="AB90" i="81" s="1"/>
  <c r="AX90" i="81"/>
  <c r="S90" i="81" s="1"/>
  <c r="AC90" i="81" s="1"/>
  <c r="AB91" i="81" s="1"/>
  <c r="AX91" i="81"/>
  <c r="S91" i="81" s="1"/>
  <c r="AC91" i="81" s="1"/>
  <c r="AB92" i="81" s="1"/>
  <c r="AX92" i="81"/>
  <c r="S92" i="81" s="1"/>
  <c r="AC92" i="81" s="1"/>
  <c r="AB93" i="81" s="1"/>
  <c r="AX94" i="81"/>
  <c r="S94" i="81" s="1"/>
  <c r="AC94" i="81" s="1"/>
  <c r="AB95" i="81" s="1"/>
  <c r="AX93" i="81"/>
  <c r="S93" i="81" s="1"/>
  <c r="AC93" i="81" s="1"/>
  <c r="AB94" i="81" s="1"/>
  <c r="AX95" i="81"/>
  <c r="S95" i="81" s="1"/>
  <c r="AC95" i="81" s="1"/>
  <c r="AB96" i="81" s="1"/>
  <c r="AX96" i="81"/>
  <c r="S96" i="81" s="1"/>
  <c r="AC96" i="81" s="1"/>
  <c r="AB97" i="81" s="1"/>
  <c r="AX97" i="81"/>
  <c r="S97" i="81" s="1"/>
  <c r="AC97" i="81" s="1"/>
  <c r="AB98" i="81" s="1"/>
  <c r="AJ54" i="41"/>
  <c r="AK54" i="41"/>
  <c r="AT54" i="41" s="1"/>
  <c r="AR97" i="81"/>
  <c r="AJ70" i="41"/>
  <c r="AK70" i="41"/>
  <c r="AT70" i="41" s="1"/>
  <c r="AJ46" i="41"/>
  <c r="AK46" i="41"/>
  <c r="AT46" i="41" s="1"/>
  <c r="AJ34" i="41"/>
  <c r="AK34" i="41"/>
  <c r="AT34" i="41" s="1"/>
  <c r="AJ10" i="41"/>
  <c r="AK10" i="41"/>
  <c r="AT10" i="41" s="1"/>
  <c r="AJ5" i="41"/>
  <c r="AK5" i="41"/>
  <c r="AT5" i="41" s="1"/>
  <c r="AR93" i="29"/>
  <c r="AH97" i="93"/>
  <c r="AQ97" i="93" s="1"/>
  <c r="AH91" i="89"/>
  <c r="AQ91" i="89" s="1"/>
  <c r="AR96" i="93"/>
  <c r="AJ96" i="41"/>
  <c r="AK96" i="41"/>
  <c r="AT96" i="41" s="1"/>
  <c r="AJ78" i="41"/>
  <c r="AK78" i="41"/>
  <c r="AT78" i="41" s="1"/>
  <c r="AJ60" i="41"/>
  <c r="AK60" i="41"/>
  <c r="AT60" i="41" s="1"/>
  <c r="AJ36" i="41"/>
  <c r="AK36" i="41"/>
  <c r="AT36" i="41" s="1"/>
  <c r="AJ6" i="41"/>
  <c r="AK6" i="41"/>
  <c r="AT6" i="41" s="1"/>
  <c r="AI94" i="45"/>
  <c r="AN94" i="45"/>
  <c r="AJ88" i="41"/>
  <c r="AK88" i="41"/>
  <c r="AT88" i="41" s="1"/>
  <c r="AJ64" i="41"/>
  <c r="AK64" i="41"/>
  <c r="AT64" i="41" s="1"/>
  <c r="AJ40" i="41"/>
  <c r="AK40" i="41"/>
  <c r="AT40" i="41" s="1"/>
  <c r="AJ16" i="41"/>
  <c r="AK16" i="41"/>
  <c r="AT16" i="41" s="1"/>
  <c r="AJ93" i="41"/>
  <c r="AK93" i="41"/>
  <c r="AT93" i="41" s="1"/>
  <c r="AJ87" i="41"/>
  <c r="AK87" i="41"/>
  <c r="AT87" i="41" s="1"/>
  <c r="AJ81" i="41"/>
  <c r="AK81" i="41"/>
  <c r="AT81" i="41" s="1"/>
  <c r="AJ75" i="41"/>
  <c r="AK75" i="41"/>
  <c r="AT75" i="41" s="1"/>
  <c r="AJ69" i="41"/>
  <c r="AK69" i="41"/>
  <c r="AT69" i="41" s="1"/>
  <c r="AJ63" i="41"/>
  <c r="AK63" i="41"/>
  <c r="AT63" i="41" s="1"/>
  <c r="AJ57" i="41"/>
  <c r="AK57" i="41"/>
  <c r="AT57" i="41" s="1"/>
  <c r="AJ51" i="41"/>
  <c r="AK51" i="41"/>
  <c r="AT51" i="41" s="1"/>
  <c r="AJ45" i="41"/>
  <c r="AK45" i="41"/>
  <c r="AT45" i="41" s="1"/>
  <c r="AJ39" i="41"/>
  <c r="AK39" i="41"/>
  <c r="AT39" i="41" s="1"/>
  <c r="AJ33" i="41"/>
  <c r="AK33" i="41"/>
  <c r="AT33" i="41" s="1"/>
  <c r="AJ27" i="41"/>
  <c r="AK27" i="41"/>
  <c r="AT27" i="41" s="1"/>
  <c r="AJ21" i="41"/>
  <c r="AK21" i="41"/>
  <c r="AT21" i="41" s="1"/>
  <c r="AJ15" i="41"/>
  <c r="AK15" i="41"/>
  <c r="AT15" i="41" s="1"/>
  <c r="AJ9" i="41"/>
  <c r="AK9" i="41"/>
  <c r="AT9" i="41" s="1"/>
  <c r="W98" i="73"/>
  <c r="AG97" i="73"/>
  <c r="AP97" i="73" s="1"/>
  <c r="AE97" i="73"/>
  <c r="AF97" i="73"/>
  <c r="AO97" i="73" s="1"/>
  <c r="Z91" i="89"/>
  <c r="Z96" i="25"/>
  <c r="AJ84" i="41"/>
  <c r="AK84" i="41"/>
  <c r="AT84" i="41" s="1"/>
  <c r="AJ66" i="41"/>
  <c r="AK66" i="41"/>
  <c r="AT66" i="41" s="1"/>
  <c r="AJ42" i="41"/>
  <c r="AK42" i="41"/>
  <c r="AT42" i="41" s="1"/>
  <c r="AJ24" i="41"/>
  <c r="AK24" i="41"/>
  <c r="AT24" i="41" s="1"/>
  <c r="AJ18" i="41"/>
  <c r="AK18" i="41"/>
  <c r="AT18" i="41" s="1"/>
  <c r="AF94" i="29"/>
  <c r="AO94" i="29" s="1"/>
  <c r="AE94" i="29"/>
  <c r="W95" i="29"/>
  <c r="AG94" i="29"/>
  <c r="AP94" i="29" s="1"/>
  <c r="AR96" i="37"/>
  <c r="AH97" i="37"/>
  <c r="AQ97" i="37" s="1"/>
  <c r="AJ76" i="41"/>
  <c r="AK76" i="41"/>
  <c r="AT76" i="41" s="1"/>
  <c r="AJ52" i="41"/>
  <c r="AK52" i="41"/>
  <c r="AT52" i="41" s="1"/>
  <c r="AJ22" i="41"/>
  <c r="AK22" i="41"/>
  <c r="AT22" i="41" s="1"/>
  <c r="AG98" i="41"/>
  <c r="AP98" i="41" s="1"/>
  <c r="AP100" i="41" s="1"/>
  <c r="AF98" i="41"/>
  <c r="AO98" i="41" s="1"/>
  <c r="AO100" i="41" s="1"/>
  <c r="AE98" i="41"/>
  <c r="AC98" i="41"/>
  <c r="AJ98" i="41" s="1"/>
  <c r="AS98" i="41" s="1"/>
  <c r="Z97" i="37"/>
  <c r="AJ97" i="41"/>
  <c r="AK97" i="41"/>
  <c r="AT97" i="41" s="1"/>
  <c r="AJ92" i="41"/>
  <c r="AK92" i="41"/>
  <c r="AT92" i="41" s="1"/>
  <c r="AJ86" i="41"/>
  <c r="AK86" i="41"/>
  <c r="AT86" i="41" s="1"/>
  <c r="AJ80" i="41"/>
  <c r="AK80" i="41"/>
  <c r="AT80" i="41" s="1"/>
  <c r="AJ74" i="41"/>
  <c r="AK74" i="41"/>
  <c r="AT74" i="41" s="1"/>
  <c r="AJ68" i="41"/>
  <c r="AK68" i="41"/>
  <c r="AT68" i="41" s="1"/>
  <c r="AJ62" i="41"/>
  <c r="AK62" i="41"/>
  <c r="AT62" i="41" s="1"/>
  <c r="AJ56" i="41"/>
  <c r="AK56" i="41"/>
  <c r="AT56" i="41" s="1"/>
  <c r="AJ50" i="41"/>
  <c r="AK50" i="41"/>
  <c r="AT50" i="41" s="1"/>
  <c r="AJ44" i="41"/>
  <c r="AK44" i="41"/>
  <c r="AT44" i="41" s="1"/>
  <c r="AJ38" i="41"/>
  <c r="AK38" i="41"/>
  <c r="AT38" i="41" s="1"/>
  <c r="AJ32" i="41"/>
  <c r="AK32" i="41"/>
  <c r="AT32" i="41" s="1"/>
  <c r="AJ26" i="41"/>
  <c r="AK26" i="41"/>
  <c r="AT26" i="41" s="1"/>
  <c r="AJ20" i="41"/>
  <c r="AK20" i="41"/>
  <c r="AT20" i="41" s="1"/>
  <c r="AJ14" i="41"/>
  <c r="AK14" i="41"/>
  <c r="AT14" i="41" s="1"/>
  <c r="AJ8" i="41"/>
  <c r="AK8" i="41"/>
  <c r="AT8" i="41" s="1"/>
  <c r="Z97" i="93"/>
  <c r="AH94" i="29"/>
  <c r="AQ94" i="29" s="1"/>
  <c r="AI97" i="85"/>
  <c r="AN97" i="85"/>
  <c r="AH96" i="33"/>
  <c r="AQ96" i="33" s="1"/>
  <c r="Y95" i="45"/>
  <c r="X95" i="45"/>
  <c r="AX38" i="81" l="1"/>
  <c r="S38" i="81" s="1"/>
  <c r="AC38" i="81" s="1"/>
  <c r="AB39" i="81" s="1"/>
  <c r="AX32" i="81"/>
  <c r="S32" i="81" s="1"/>
  <c r="AC32" i="81" s="1"/>
  <c r="AB33" i="81" s="1"/>
  <c r="AX43" i="81"/>
  <c r="S43" i="81" s="1"/>
  <c r="AC43" i="81" s="1"/>
  <c r="AB44" i="81" s="1"/>
  <c r="AX37" i="81"/>
  <c r="S37" i="81" s="1"/>
  <c r="AC37" i="81" s="1"/>
  <c r="AB38" i="81" s="1"/>
  <c r="AX31" i="81"/>
  <c r="S31" i="81" s="1"/>
  <c r="AC31" i="81" s="1"/>
  <c r="AB32" i="81" s="1"/>
  <c r="AX54" i="81"/>
  <c r="S54" i="81" s="1"/>
  <c r="AC54" i="81" s="1"/>
  <c r="AB55" i="81" s="1"/>
  <c r="AX48" i="81"/>
  <c r="S48" i="81" s="1"/>
  <c r="AC48" i="81" s="1"/>
  <c r="AB49" i="81" s="1"/>
  <c r="AX42" i="81"/>
  <c r="S42" i="81" s="1"/>
  <c r="AC42" i="81" s="1"/>
  <c r="AB43" i="81" s="1"/>
  <c r="AX36" i="81"/>
  <c r="S36" i="81" s="1"/>
  <c r="AC36" i="81" s="1"/>
  <c r="AB37" i="81" s="1"/>
  <c r="AX29" i="81"/>
  <c r="S29" i="81" s="1"/>
  <c r="AC29" i="81" s="1"/>
  <c r="AB30" i="81" s="1"/>
  <c r="AX53" i="81"/>
  <c r="S53" i="81" s="1"/>
  <c r="AC53" i="81" s="1"/>
  <c r="AB54" i="81" s="1"/>
  <c r="AX47" i="81"/>
  <c r="S47" i="81" s="1"/>
  <c r="AC47" i="81" s="1"/>
  <c r="AB48" i="81" s="1"/>
  <c r="AX41" i="81"/>
  <c r="S41" i="81" s="1"/>
  <c r="AC41" i="81" s="1"/>
  <c r="AB42" i="81" s="1"/>
  <c r="AX35" i="81"/>
  <c r="S35" i="81" s="1"/>
  <c r="AC35" i="81" s="1"/>
  <c r="AB36" i="81" s="1"/>
  <c r="AX28" i="81"/>
  <c r="S28" i="81" s="1"/>
  <c r="AC28" i="81" s="1"/>
  <c r="AB29" i="81" s="1"/>
  <c r="AX34" i="81"/>
  <c r="S34" i="81" s="1"/>
  <c r="AC34" i="81" s="1"/>
  <c r="AB35" i="81" s="1"/>
  <c r="AX22" i="81"/>
  <c r="S22" i="81" s="1"/>
  <c r="AC22" i="81" s="1"/>
  <c r="AB23" i="81" s="1"/>
  <c r="AX27" i="81"/>
  <c r="S27" i="81" s="1"/>
  <c r="AC27" i="81" s="1"/>
  <c r="AB28" i="81" s="1"/>
  <c r="AX21" i="81"/>
  <c r="S21" i="81" s="1"/>
  <c r="AC21" i="81" s="1"/>
  <c r="AB22" i="81" s="1"/>
  <c r="AX26" i="81"/>
  <c r="S26" i="81" s="1"/>
  <c r="AC26" i="81" s="1"/>
  <c r="AB27" i="81" s="1"/>
  <c r="AX20" i="81"/>
  <c r="S20" i="81" s="1"/>
  <c r="AC20" i="81" s="1"/>
  <c r="AB21" i="81" s="1"/>
  <c r="Z95" i="45"/>
  <c r="AX25" i="81"/>
  <c r="S25" i="81" s="1"/>
  <c r="AC25" i="81" s="1"/>
  <c r="AB26" i="81" s="1"/>
  <c r="AX19" i="81"/>
  <c r="S19" i="81" s="1"/>
  <c r="AC19" i="81" s="1"/>
  <c r="AB20" i="81" s="1"/>
  <c r="AX30" i="81"/>
  <c r="S30" i="81" s="1"/>
  <c r="AC30" i="81" s="1"/>
  <c r="AB31" i="81" s="1"/>
  <c r="AX24" i="81"/>
  <c r="S24" i="81" s="1"/>
  <c r="AC24" i="81" s="1"/>
  <c r="AB25" i="81" s="1"/>
  <c r="AX15" i="81"/>
  <c r="S15" i="81" s="1"/>
  <c r="AC15" i="81" s="1"/>
  <c r="AB16" i="81" s="1"/>
  <c r="Z98" i="85"/>
  <c r="AX23" i="81"/>
  <c r="S23" i="81" s="1"/>
  <c r="AC23" i="81" s="1"/>
  <c r="AB24" i="81" s="1"/>
  <c r="AX14" i="81"/>
  <c r="S14" i="81" s="1"/>
  <c r="AC14" i="81" s="1"/>
  <c r="AB15" i="81" s="1"/>
  <c r="AX16" i="81"/>
  <c r="S16" i="81" s="1"/>
  <c r="AC16" i="81" s="1"/>
  <c r="AB17" i="81" s="1"/>
  <c r="AX10" i="81"/>
  <c r="S10" i="81" s="1"/>
  <c r="AC10" i="81" s="1"/>
  <c r="AB11" i="81" s="1"/>
  <c r="AX13" i="81"/>
  <c r="S13" i="81" s="1"/>
  <c r="AC13" i="81" s="1"/>
  <c r="AB14" i="81" s="1"/>
  <c r="AX18" i="81"/>
  <c r="S18" i="81" s="1"/>
  <c r="AC18" i="81" s="1"/>
  <c r="AB19" i="81" s="1"/>
  <c r="AX12" i="81"/>
  <c r="S12" i="81" s="1"/>
  <c r="AC12" i="81" s="1"/>
  <c r="AB13" i="81" s="1"/>
  <c r="AX17" i="81"/>
  <c r="S17" i="81" s="1"/>
  <c r="AC17" i="81" s="1"/>
  <c r="AB18" i="81" s="1"/>
  <c r="AX11" i="81"/>
  <c r="S11" i="81" s="1"/>
  <c r="AC11" i="81" s="1"/>
  <c r="AB12" i="81" s="1"/>
  <c r="AX8" i="81"/>
  <c r="S8" i="81" s="1"/>
  <c r="AC8" i="81" s="1"/>
  <c r="AB9" i="81" s="1"/>
  <c r="AX7" i="81"/>
  <c r="S7" i="81" s="1"/>
  <c r="AC7" i="81" s="1"/>
  <c r="AB8" i="81" s="1"/>
  <c r="AX4" i="81"/>
  <c r="S4" i="81" s="1"/>
  <c r="AC4" i="81" s="1"/>
  <c r="AB5" i="81" s="1"/>
  <c r="AX9" i="81"/>
  <c r="S9" i="81" s="1"/>
  <c r="AC9" i="81" s="1"/>
  <c r="AB10" i="81" s="1"/>
  <c r="AF95" i="45"/>
  <c r="AO95" i="45" s="1"/>
  <c r="AE95" i="45"/>
  <c r="AG95" i="45"/>
  <c r="AP95" i="45" s="1"/>
  <c r="W96" i="45"/>
  <c r="AK6" i="81"/>
  <c r="AT6" i="81" s="1"/>
  <c r="W97" i="25"/>
  <c r="AG96" i="25"/>
  <c r="AP96" i="25" s="1"/>
  <c r="AF96" i="25"/>
  <c r="AO96" i="25" s="1"/>
  <c r="AE96" i="25"/>
  <c r="AS57" i="41"/>
  <c r="AL57" i="41"/>
  <c r="AU57" i="41" s="1"/>
  <c r="AS54" i="41"/>
  <c r="AL54" i="41"/>
  <c r="AU54" i="41" s="1"/>
  <c r="AJ81" i="81"/>
  <c r="AK81" i="81"/>
  <c r="AT81" i="81" s="1"/>
  <c r="AJ63" i="81"/>
  <c r="AK63" i="81"/>
  <c r="AT63" i="81" s="1"/>
  <c r="AJ45" i="81"/>
  <c r="AK45" i="81"/>
  <c r="AT45" i="81" s="1"/>
  <c r="AJ21" i="81"/>
  <c r="AK21" i="81"/>
  <c r="AT21" i="81" s="1"/>
  <c r="AS14" i="41"/>
  <c r="AL14" i="41"/>
  <c r="AU14" i="41" s="1"/>
  <c r="AS50" i="41"/>
  <c r="AL50" i="41"/>
  <c r="AU50" i="41" s="1"/>
  <c r="AS68" i="41"/>
  <c r="AL68" i="41"/>
  <c r="AU68" i="41" s="1"/>
  <c r="AS33" i="41"/>
  <c r="AL33" i="41"/>
  <c r="AU33" i="41" s="1"/>
  <c r="AS69" i="41"/>
  <c r="AL69" i="41"/>
  <c r="AU69" i="41" s="1"/>
  <c r="AS87" i="41"/>
  <c r="AL87" i="41"/>
  <c r="AU87" i="41" s="1"/>
  <c r="AR94" i="45"/>
  <c r="AJ77" i="81"/>
  <c r="AK77" i="81"/>
  <c r="AT77" i="81" s="1"/>
  <c r="AI98" i="41"/>
  <c r="AN98" i="41"/>
  <c r="AN100" i="41" s="1"/>
  <c r="AS52" i="41"/>
  <c r="AL52" i="41"/>
  <c r="AU52" i="41" s="1"/>
  <c r="X95" i="29"/>
  <c r="Y95" i="29"/>
  <c r="AS24" i="41"/>
  <c r="AL24" i="41"/>
  <c r="AU24" i="41" s="1"/>
  <c r="AS84" i="41"/>
  <c r="AL84" i="41"/>
  <c r="AU84" i="41" s="1"/>
  <c r="AJ95" i="81"/>
  <c r="AK95" i="81"/>
  <c r="AT95" i="81" s="1"/>
  <c r="AJ88" i="81"/>
  <c r="AK88" i="81"/>
  <c r="AT88" i="81" s="1"/>
  <c r="AJ82" i="81"/>
  <c r="AK82" i="81"/>
  <c r="AT82" i="81" s="1"/>
  <c r="AJ76" i="81"/>
  <c r="AK76" i="81"/>
  <c r="AT76" i="81" s="1"/>
  <c r="AJ70" i="81"/>
  <c r="AK70" i="81"/>
  <c r="AT70" i="81" s="1"/>
  <c r="AJ64" i="81"/>
  <c r="AK64" i="81"/>
  <c r="AT64" i="81" s="1"/>
  <c r="AJ58" i="81"/>
  <c r="AK58" i="81"/>
  <c r="AT58" i="81" s="1"/>
  <c r="AJ52" i="81"/>
  <c r="AK52" i="81"/>
  <c r="AT52" i="81" s="1"/>
  <c r="AJ46" i="81"/>
  <c r="AK46" i="81"/>
  <c r="AT46" i="81" s="1"/>
  <c r="AJ40" i="81"/>
  <c r="AK40" i="81"/>
  <c r="AT40" i="81" s="1"/>
  <c r="AJ34" i="81"/>
  <c r="AK34" i="81"/>
  <c r="AT34" i="81" s="1"/>
  <c r="AJ28" i="81"/>
  <c r="AK28" i="81"/>
  <c r="AT28" i="81" s="1"/>
  <c r="AJ22" i="81"/>
  <c r="AK22" i="81"/>
  <c r="AT22" i="81" s="1"/>
  <c r="AJ16" i="81"/>
  <c r="AK16" i="81"/>
  <c r="AT16" i="81" s="1"/>
  <c r="AK10" i="81"/>
  <c r="AT10" i="81" s="1"/>
  <c r="AJ10" i="81"/>
  <c r="AX3" i="81"/>
  <c r="S3" i="81" s="1"/>
  <c r="AC3" i="81" s="1"/>
  <c r="AS11" i="41"/>
  <c r="AL11" i="41"/>
  <c r="AU11" i="41" s="1"/>
  <c r="AS29" i="41"/>
  <c r="AL29" i="41"/>
  <c r="AU29" i="41" s="1"/>
  <c r="AS47" i="41"/>
  <c r="AL47" i="41"/>
  <c r="AU47" i="41" s="1"/>
  <c r="AS65" i="41"/>
  <c r="AL65" i="41"/>
  <c r="AU65" i="41" s="1"/>
  <c r="AS83" i="41"/>
  <c r="AL83" i="41"/>
  <c r="AU83" i="41" s="1"/>
  <c r="AK4" i="41"/>
  <c r="AT4" i="41" s="1"/>
  <c r="AJ4" i="41"/>
  <c r="AR97" i="85"/>
  <c r="AS20" i="41"/>
  <c r="AL20" i="41"/>
  <c r="AU20" i="41" s="1"/>
  <c r="AS74" i="41"/>
  <c r="AL74" i="41"/>
  <c r="AU74" i="41" s="1"/>
  <c r="AI94" i="29"/>
  <c r="AN94" i="29"/>
  <c r="Y98" i="73"/>
  <c r="X98" i="73"/>
  <c r="AS75" i="41"/>
  <c r="AL75" i="41"/>
  <c r="AU75" i="41" s="1"/>
  <c r="AJ87" i="81"/>
  <c r="AK87" i="81"/>
  <c r="AT87" i="81" s="1"/>
  <c r="AK57" i="81"/>
  <c r="AT57" i="81" s="1"/>
  <c r="AJ57" i="81"/>
  <c r="AK39" i="81"/>
  <c r="AT39" i="81" s="1"/>
  <c r="AJ39" i="81"/>
  <c r="AJ27" i="81"/>
  <c r="AK27" i="81"/>
  <c r="AT27" i="81" s="1"/>
  <c r="AJ15" i="81"/>
  <c r="AK15" i="81"/>
  <c r="AT15" i="81" s="1"/>
  <c r="AJ5" i="81"/>
  <c r="AK5" i="81"/>
  <c r="AT5" i="81" s="1"/>
  <c r="AN96" i="33"/>
  <c r="AI96" i="33"/>
  <c r="AS13" i="41"/>
  <c r="AL13" i="41"/>
  <c r="AU13" i="41" s="1"/>
  <c r="AS31" i="41"/>
  <c r="AL31" i="41"/>
  <c r="AU31" i="41" s="1"/>
  <c r="AS49" i="41"/>
  <c r="AL49" i="41"/>
  <c r="AU49" i="41" s="1"/>
  <c r="AS67" i="41"/>
  <c r="AL67" i="41"/>
  <c r="AU67" i="41" s="1"/>
  <c r="AS85" i="41"/>
  <c r="AL85" i="41"/>
  <c r="AU85" i="41" s="1"/>
  <c r="AS28" i="41"/>
  <c r="AL28" i="41"/>
  <c r="AU28" i="41" s="1"/>
  <c r="AS95" i="41"/>
  <c r="AL95" i="41"/>
  <c r="AU95" i="41" s="1"/>
  <c r="AS48" i="41"/>
  <c r="AL48" i="41"/>
  <c r="AU48" i="41" s="1"/>
  <c r="AS3" i="41"/>
  <c r="AL3" i="41"/>
  <c r="AU3" i="41" s="1"/>
  <c r="AS76" i="41"/>
  <c r="AL76" i="41"/>
  <c r="AU76" i="41" s="1"/>
  <c r="AS42" i="41"/>
  <c r="AL42" i="41"/>
  <c r="AU42" i="41" s="1"/>
  <c r="AG91" i="89"/>
  <c r="AP91" i="89" s="1"/>
  <c r="W92" i="89"/>
  <c r="AF91" i="89"/>
  <c r="AO91" i="89" s="1"/>
  <c r="AE91" i="89"/>
  <c r="AK98" i="81"/>
  <c r="AT98" i="81" s="1"/>
  <c r="AJ98" i="81"/>
  <c r="AS98" i="81" s="1"/>
  <c r="AJ92" i="81"/>
  <c r="AK92" i="81"/>
  <c r="AT92" i="81" s="1"/>
  <c r="AK86" i="81"/>
  <c r="AT86" i="81" s="1"/>
  <c r="AJ86" i="81"/>
  <c r="AK80" i="81"/>
  <c r="AT80" i="81" s="1"/>
  <c r="AJ80" i="81"/>
  <c r="AJ74" i="81"/>
  <c r="AK74" i="81"/>
  <c r="AT74" i="81" s="1"/>
  <c r="AK68" i="81"/>
  <c r="AT68" i="81" s="1"/>
  <c r="AJ68" i="81"/>
  <c r="AK62" i="81"/>
  <c r="AT62" i="81" s="1"/>
  <c r="AJ62" i="81"/>
  <c r="AJ56" i="81"/>
  <c r="AK56" i="81"/>
  <c r="AT56" i="81" s="1"/>
  <c r="AK50" i="81"/>
  <c r="AT50" i="81" s="1"/>
  <c r="AJ50" i="81"/>
  <c r="AK44" i="81"/>
  <c r="AT44" i="81" s="1"/>
  <c r="AJ44" i="81"/>
  <c r="AJ38" i="81"/>
  <c r="AK38" i="81"/>
  <c r="AT38" i="81" s="1"/>
  <c r="AK32" i="81"/>
  <c r="AT32" i="81" s="1"/>
  <c r="AJ32" i="81"/>
  <c r="AK26" i="81"/>
  <c r="AT26" i="81" s="1"/>
  <c r="AJ26" i="81"/>
  <c r="AJ20" i="81"/>
  <c r="AK20" i="81"/>
  <c r="AT20" i="81" s="1"/>
  <c r="AJ14" i="81"/>
  <c r="AK14" i="81"/>
  <c r="AT14" i="81" s="1"/>
  <c r="AJ8" i="81"/>
  <c r="AK8" i="81"/>
  <c r="AT8" i="81" s="1"/>
  <c r="AS17" i="41"/>
  <c r="AL17" i="41"/>
  <c r="AU17" i="41" s="1"/>
  <c r="AS35" i="41"/>
  <c r="AL35" i="41"/>
  <c r="AU35" i="41" s="1"/>
  <c r="AS53" i="41"/>
  <c r="AL53" i="41"/>
  <c r="AU53" i="41" s="1"/>
  <c r="AS71" i="41"/>
  <c r="AL71" i="41"/>
  <c r="AU71" i="41" s="1"/>
  <c r="AS89" i="41"/>
  <c r="AL89" i="41"/>
  <c r="AU89" i="41" s="1"/>
  <c r="X97" i="33"/>
  <c r="Z97" i="33" s="1"/>
  <c r="Y97" i="33"/>
  <c r="AJ97" i="81"/>
  <c r="AK97" i="81"/>
  <c r="AT97" i="81" s="1"/>
  <c r="AJ91" i="81"/>
  <c r="AK91" i="81"/>
  <c r="AT91" i="81" s="1"/>
  <c r="AJ85" i="81"/>
  <c r="AK85" i="81"/>
  <c r="AT85" i="81" s="1"/>
  <c r="AJ79" i="81"/>
  <c r="AK79" i="81"/>
  <c r="AT79" i="81" s="1"/>
  <c r="AJ73" i="81"/>
  <c r="AK73" i="81"/>
  <c r="AT73" i="81" s="1"/>
  <c r="AJ67" i="81"/>
  <c r="AK67" i="81"/>
  <c r="AT67" i="81" s="1"/>
  <c r="AJ61" i="81"/>
  <c r="AK61" i="81"/>
  <c r="AT61" i="81" s="1"/>
  <c r="AJ55" i="81"/>
  <c r="AK55" i="81"/>
  <c r="AT55" i="81" s="1"/>
  <c r="AJ49" i="81"/>
  <c r="AK49" i="81"/>
  <c r="AT49" i="81" s="1"/>
  <c r="AJ43" i="81"/>
  <c r="AK43" i="81"/>
  <c r="AT43" i="81" s="1"/>
  <c r="AJ37" i="81"/>
  <c r="AK37" i="81"/>
  <c r="AT37" i="81" s="1"/>
  <c r="AJ31" i="81"/>
  <c r="AK31" i="81"/>
  <c r="AT31" i="81" s="1"/>
  <c r="AJ25" i="81"/>
  <c r="AK25" i="81"/>
  <c r="AT25" i="81" s="1"/>
  <c r="AJ19" i="81"/>
  <c r="AK19" i="81"/>
  <c r="AT19" i="81" s="1"/>
  <c r="AJ13" i="81"/>
  <c r="AK13" i="81"/>
  <c r="AT13" i="81" s="1"/>
  <c r="AX6" i="81"/>
  <c r="S6" i="81" s="1"/>
  <c r="AC6" i="81" s="1"/>
  <c r="AB7" i="81" s="1"/>
  <c r="AH98" i="85"/>
  <c r="AQ98" i="85" s="1"/>
  <c r="AQ100" i="85" s="1"/>
  <c r="AZ3" i="85"/>
  <c r="AX5" i="85" s="1"/>
  <c r="S5" i="85" s="1"/>
  <c r="AC5" i="85" s="1"/>
  <c r="AB6" i="85" s="1"/>
  <c r="AX25" i="85"/>
  <c r="S25" i="85" s="1"/>
  <c r="AC25" i="85" s="1"/>
  <c r="AB26" i="85" s="1"/>
  <c r="AX26" i="85"/>
  <c r="S26" i="85" s="1"/>
  <c r="AC26" i="85" s="1"/>
  <c r="AB27" i="85" s="1"/>
  <c r="AX31" i="85"/>
  <c r="S31" i="85" s="1"/>
  <c r="AC31" i="85" s="1"/>
  <c r="AB32" i="85" s="1"/>
  <c r="AX32" i="85"/>
  <c r="S32" i="85" s="1"/>
  <c r="AC32" i="85" s="1"/>
  <c r="AB33" i="85" s="1"/>
  <c r="AX34" i="85"/>
  <c r="S34" i="85" s="1"/>
  <c r="AC34" i="85" s="1"/>
  <c r="AB35" i="85" s="1"/>
  <c r="AX35" i="85"/>
  <c r="S35" i="85" s="1"/>
  <c r="AC35" i="85" s="1"/>
  <c r="AB36" i="85" s="1"/>
  <c r="AX36" i="85"/>
  <c r="S36" i="85" s="1"/>
  <c r="AC36" i="85" s="1"/>
  <c r="AB37" i="85" s="1"/>
  <c r="AX37" i="85"/>
  <c r="S37" i="85" s="1"/>
  <c r="AC37" i="85" s="1"/>
  <c r="AB38" i="85" s="1"/>
  <c r="AX38" i="85"/>
  <c r="S38" i="85" s="1"/>
  <c r="AC38" i="85" s="1"/>
  <c r="AB39" i="85" s="1"/>
  <c r="AX39" i="85"/>
  <c r="S39" i="85" s="1"/>
  <c r="AC39" i="85" s="1"/>
  <c r="AB40" i="85" s="1"/>
  <c r="AX40" i="85"/>
  <c r="S40" i="85" s="1"/>
  <c r="AC40" i="85" s="1"/>
  <c r="AB41" i="85" s="1"/>
  <c r="AX41" i="85"/>
  <c r="S41" i="85" s="1"/>
  <c r="AC41" i="85" s="1"/>
  <c r="AB42" i="85" s="1"/>
  <c r="AX42" i="85"/>
  <c r="S42" i="85" s="1"/>
  <c r="AC42" i="85" s="1"/>
  <c r="AB43" i="85" s="1"/>
  <c r="AX43" i="85"/>
  <c r="S43" i="85" s="1"/>
  <c r="AC43" i="85" s="1"/>
  <c r="AB44" i="85" s="1"/>
  <c r="AX44" i="85"/>
  <c r="S44" i="85" s="1"/>
  <c r="AC44" i="85" s="1"/>
  <c r="AB45" i="85" s="1"/>
  <c r="AX45" i="85"/>
  <c r="S45" i="85" s="1"/>
  <c r="AC45" i="85" s="1"/>
  <c r="AB46" i="85" s="1"/>
  <c r="AX46" i="85"/>
  <c r="S46" i="85" s="1"/>
  <c r="AC46" i="85" s="1"/>
  <c r="AB47" i="85" s="1"/>
  <c r="AX47" i="85"/>
  <c r="S47" i="85" s="1"/>
  <c r="AC47" i="85" s="1"/>
  <c r="AB48" i="85" s="1"/>
  <c r="AX48" i="85"/>
  <c r="S48" i="85" s="1"/>
  <c r="AC48" i="85" s="1"/>
  <c r="AB49" i="85" s="1"/>
  <c r="AX49" i="85"/>
  <c r="S49" i="85" s="1"/>
  <c r="AC49" i="85" s="1"/>
  <c r="AB50" i="85" s="1"/>
  <c r="AX50" i="85"/>
  <c r="S50" i="85" s="1"/>
  <c r="AC50" i="85" s="1"/>
  <c r="AB51" i="85" s="1"/>
  <c r="AX51" i="85"/>
  <c r="S51" i="85" s="1"/>
  <c r="AC51" i="85" s="1"/>
  <c r="AB52" i="85" s="1"/>
  <c r="AX52" i="85"/>
  <c r="S52" i="85" s="1"/>
  <c r="AC52" i="85" s="1"/>
  <c r="AB53" i="85" s="1"/>
  <c r="AX53" i="85"/>
  <c r="S53" i="85" s="1"/>
  <c r="AC53" i="85" s="1"/>
  <c r="AB54" i="85" s="1"/>
  <c r="AX54" i="85"/>
  <c r="S54" i="85" s="1"/>
  <c r="AC54" i="85" s="1"/>
  <c r="AB55" i="85" s="1"/>
  <c r="AX55" i="85"/>
  <c r="S55" i="85" s="1"/>
  <c r="AC55" i="85" s="1"/>
  <c r="AB56" i="85" s="1"/>
  <c r="AX56" i="85"/>
  <c r="S56" i="85" s="1"/>
  <c r="AC56" i="85" s="1"/>
  <c r="AB57" i="85" s="1"/>
  <c r="AX57" i="85"/>
  <c r="S57" i="85" s="1"/>
  <c r="AC57" i="85" s="1"/>
  <c r="AB58" i="85" s="1"/>
  <c r="AX58" i="85"/>
  <c r="S58" i="85" s="1"/>
  <c r="AC58" i="85" s="1"/>
  <c r="AB59" i="85" s="1"/>
  <c r="AX59" i="85"/>
  <c r="S59" i="85" s="1"/>
  <c r="AC59" i="85" s="1"/>
  <c r="AB60" i="85" s="1"/>
  <c r="AX60" i="85"/>
  <c r="S60" i="85" s="1"/>
  <c r="AC60" i="85" s="1"/>
  <c r="AB61" i="85" s="1"/>
  <c r="AX61" i="85"/>
  <c r="S61" i="85" s="1"/>
  <c r="AC61" i="85" s="1"/>
  <c r="AB62" i="85" s="1"/>
  <c r="AX62" i="85"/>
  <c r="S62" i="85" s="1"/>
  <c r="AC62" i="85" s="1"/>
  <c r="AB63" i="85" s="1"/>
  <c r="AX63" i="85"/>
  <c r="S63" i="85" s="1"/>
  <c r="AC63" i="85" s="1"/>
  <c r="AB64" i="85" s="1"/>
  <c r="AX64" i="85"/>
  <c r="S64" i="85" s="1"/>
  <c r="AC64" i="85" s="1"/>
  <c r="AB65" i="85" s="1"/>
  <c r="AX65" i="85"/>
  <c r="S65" i="85" s="1"/>
  <c r="AC65" i="85" s="1"/>
  <c r="AB66" i="85" s="1"/>
  <c r="AX66" i="85"/>
  <c r="S66" i="85" s="1"/>
  <c r="AC66" i="85" s="1"/>
  <c r="AB67" i="85" s="1"/>
  <c r="AX67" i="85"/>
  <c r="S67" i="85" s="1"/>
  <c r="AC67" i="85" s="1"/>
  <c r="AB68" i="85" s="1"/>
  <c r="AX68" i="85"/>
  <c r="S68" i="85" s="1"/>
  <c r="AC68" i="85" s="1"/>
  <c r="AB69" i="85" s="1"/>
  <c r="AX69" i="85"/>
  <c r="S69" i="85" s="1"/>
  <c r="AC69" i="85" s="1"/>
  <c r="AB70" i="85" s="1"/>
  <c r="AX70" i="85"/>
  <c r="S70" i="85" s="1"/>
  <c r="AC70" i="85" s="1"/>
  <c r="AB71" i="85" s="1"/>
  <c r="AX71" i="85"/>
  <c r="S71" i="85" s="1"/>
  <c r="AC71" i="85" s="1"/>
  <c r="AB72" i="85" s="1"/>
  <c r="AX72" i="85"/>
  <c r="S72" i="85" s="1"/>
  <c r="AC72" i="85" s="1"/>
  <c r="AB73" i="85" s="1"/>
  <c r="AX73" i="85"/>
  <c r="S73" i="85" s="1"/>
  <c r="AC73" i="85" s="1"/>
  <c r="AB74" i="85" s="1"/>
  <c r="AX74" i="85"/>
  <c r="S74" i="85" s="1"/>
  <c r="AC74" i="85" s="1"/>
  <c r="AB75" i="85" s="1"/>
  <c r="AX75" i="85"/>
  <c r="S75" i="85" s="1"/>
  <c r="AC75" i="85" s="1"/>
  <c r="AB76" i="85" s="1"/>
  <c r="AX76" i="85"/>
  <c r="S76" i="85" s="1"/>
  <c r="AC76" i="85" s="1"/>
  <c r="AB77" i="85" s="1"/>
  <c r="AX77" i="85"/>
  <c r="S77" i="85" s="1"/>
  <c r="AC77" i="85" s="1"/>
  <c r="AB78" i="85" s="1"/>
  <c r="AX78" i="85"/>
  <c r="S78" i="85" s="1"/>
  <c r="AC78" i="85" s="1"/>
  <c r="AB79" i="85" s="1"/>
  <c r="AX79" i="85"/>
  <c r="S79" i="85" s="1"/>
  <c r="AC79" i="85" s="1"/>
  <c r="AB80" i="85" s="1"/>
  <c r="AX80" i="85"/>
  <c r="S80" i="85" s="1"/>
  <c r="AC80" i="85" s="1"/>
  <c r="AB81" i="85" s="1"/>
  <c r="AX81" i="85"/>
  <c r="S81" i="85" s="1"/>
  <c r="AC81" i="85" s="1"/>
  <c r="AB82" i="85" s="1"/>
  <c r="AX82" i="85"/>
  <c r="S82" i="85" s="1"/>
  <c r="AC82" i="85" s="1"/>
  <c r="AB83" i="85" s="1"/>
  <c r="AX83" i="85"/>
  <c r="S83" i="85" s="1"/>
  <c r="AC83" i="85" s="1"/>
  <c r="AB84" i="85" s="1"/>
  <c r="AX84" i="85"/>
  <c r="S84" i="85" s="1"/>
  <c r="AC84" i="85" s="1"/>
  <c r="AB85" i="85" s="1"/>
  <c r="AX85" i="85"/>
  <c r="S85" i="85" s="1"/>
  <c r="AC85" i="85" s="1"/>
  <c r="AB86" i="85" s="1"/>
  <c r="AX86" i="85"/>
  <c r="S86" i="85" s="1"/>
  <c r="AC86" i="85" s="1"/>
  <c r="AB87" i="85" s="1"/>
  <c r="AX87" i="85"/>
  <c r="S87" i="85" s="1"/>
  <c r="AC87" i="85" s="1"/>
  <c r="AB88" i="85" s="1"/>
  <c r="AX88" i="85"/>
  <c r="S88" i="85" s="1"/>
  <c r="AC88" i="85" s="1"/>
  <c r="AB89" i="85" s="1"/>
  <c r="AX89" i="85"/>
  <c r="S89" i="85" s="1"/>
  <c r="AC89" i="85" s="1"/>
  <c r="AB90" i="85" s="1"/>
  <c r="AX90" i="85"/>
  <c r="S90" i="85" s="1"/>
  <c r="AC90" i="85" s="1"/>
  <c r="AB91" i="85" s="1"/>
  <c r="AX91" i="85"/>
  <c r="S91" i="85" s="1"/>
  <c r="AC91" i="85" s="1"/>
  <c r="AB92" i="85" s="1"/>
  <c r="AX92" i="85"/>
  <c r="S92" i="85" s="1"/>
  <c r="AC92" i="85" s="1"/>
  <c r="AB93" i="85" s="1"/>
  <c r="AX94" i="85"/>
  <c r="S94" i="85" s="1"/>
  <c r="AC94" i="85" s="1"/>
  <c r="AB95" i="85" s="1"/>
  <c r="AX93" i="85"/>
  <c r="S93" i="85" s="1"/>
  <c r="AC93" i="85" s="1"/>
  <c r="AB94" i="85" s="1"/>
  <c r="AX96" i="85"/>
  <c r="S96" i="85" s="1"/>
  <c r="AC96" i="85" s="1"/>
  <c r="AB97" i="85" s="1"/>
  <c r="AX95" i="85"/>
  <c r="S95" i="85" s="1"/>
  <c r="AC95" i="85" s="1"/>
  <c r="AB96" i="85" s="1"/>
  <c r="AX97" i="85"/>
  <c r="S97" i="85" s="1"/>
  <c r="AC97" i="85" s="1"/>
  <c r="AB98" i="85" s="1"/>
  <c r="AK98" i="41"/>
  <c r="AT98" i="41" s="1"/>
  <c r="AS19" i="41"/>
  <c r="AL19" i="41"/>
  <c r="AU19" i="41" s="1"/>
  <c r="AS37" i="41"/>
  <c r="AL37" i="41"/>
  <c r="AU37" i="41" s="1"/>
  <c r="AS55" i="41"/>
  <c r="AL55" i="41"/>
  <c r="AU55" i="41" s="1"/>
  <c r="AS73" i="41"/>
  <c r="AL73" i="41"/>
  <c r="AU73" i="41" s="1"/>
  <c r="AS91" i="41"/>
  <c r="AL91" i="41"/>
  <c r="AU91" i="41" s="1"/>
  <c r="AS58" i="41"/>
  <c r="AL58" i="41"/>
  <c r="AU58" i="41" s="1"/>
  <c r="AS12" i="41"/>
  <c r="AL12" i="41"/>
  <c r="AU12" i="41" s="1"/>
  <c r="AS72" i="41"/>
  <c r="AL72" i="41"/>
  <c r="AU72" i="41" s="1"/>
  <c r="AN98" i="81"/>
  <c r="AN100" i="81" s="1"/>
  <c r="AI98" i="81"/>
  <c r="AE97" i="93"/>
  <c r="AF97" i="93"/>
  <c r="AO97" i="93" s="1"/>
  <c r="W98" i="93"/>
  <c r="AG97" i="93"/>
  <c r="AP97" i="93" s="1"/>
  <c r="AS38" i="41"/>
  <c r="AL38" i="41"/>
  <c r="AU38" i="41" s="1"/>
  <c r="AS92" i="41"/>
  <c r="AL92" i="41"/>
  <c r="AU92" i="41" s="1"/>
  <c r="AS21" i="41"/>
  <c r="AL21" i="41"/>
  <c r="AU21" i="41" s="1"/>
  <c r="AS39" i="41"/>
  <c r="AL39" i="41"/>
  <c r="AU39" i="41" s="1"/>
  <c r="AS93" i="41"/>
  <c r="AL93" i="41"/>
  <c r="AU93" i="41" s="1"/>
  <c r="AS6" i="41"/>
  <c r="AL6" i="41"/>
  <c r="AU6" i="41" s="1"/>
  <c r="AS5" i="41"/>
  <c r="AL5" i="41"/>
  <c r="AU5" i="41" s="1"/>
  <c r="AK93" i="81"/>
  <c r="AT93" i="81" s="1"/>
  <c r="AJ93" i="81"/>
  <c r="AJ69" i="81"/>
  <c r="AK69" i="81"/>
  <c r="AT69" i="81" s="1"/>
  <c r="AJ9" i="81"/>
  <c r="AK9" i="81"/>
  <c r="AT9" i="81" s="1"/>
  <c r="AS8" i="41"/>
  <c r="AL8" i="41"/>
  <c r="AU8" i="41" s="1"/>
  <c r="AS26" i="41"/>
  <c r="AL26" i="41"/>
  <c r="AU26" i="41" s="1"/>
  <c r="AS44" i="41"/>
  <c r="AL44" i="41"/>
  <c r="AU44" i="41" s="1"/>
  <c r="AS62" i="41"/>
  <c r="AL62" i="41"/>
  <c r="AU62" i="41" s="1"/>
  <c r="AS80" i="41"/>
  <c r="AL80" i="41"/>
  <c r="AU80" i="41" s="1"/>
  <c r="AS97" i="41"/>
  <c r="AL97" i="41"/>
  <c r="AU97" i="41" s="1"/>
  <c r="AS9" i="41"/>
  <c r="AL9" i="41"/>
  <c r="AU9" i="41" s="1"/>
  <c r="AS27" i="41"/>
  <c r="AL27" i="41"/>
  <c r="AU27" i="41" s="1"/>
  <c r="AS45" i="41"/>
  <c r="AL45" i="41"/>
  <c r="AU45" i="41" s="1"/>
  <c r="AS63" i="41"/>
  <c r="AL63" i="41"/>
  <c r="AU63" i="41" s="1"/>
  <c r="AS81" i="41"/>
  <c r="AL81" i="41"/>
  <c r="AU81" i="41" s="1"/>
  <c r="AS16" i="41"/>
  <c r="AL16" i="41"/>
  <c r="AU16" i="41" s="1"/>
  <c r="AS88" i="41"/>
  <c r="AL88" i="41"/>
  <c r="AU88" i="41" s="1"/>
  <c r="AS36" i="41"/>
  <c r="AL36" i="41"/>
  <c r="AU36" i="41" s="1"/>
  <c r="AS96" i="41"/>
  <c r="AL96" i="41"/>
  <c r="AU96" i="41" s="1"/>
  <c r="AS10" i="41"/>
  <c r="AL10" i="41"/>
  <c r="AU10" i="41" s="1"/>
  <c r="AS70" i="41"/>
  <c r="AL70" i="41"/>
  <c r="AU70" i="41" s="1"/>
  <c r="AH95" i="45"/>
  <c r="AQ95" i="45" s="1"/>
  <c r="AG97" i="37"/>
  <c r="AP97" i="37" s="1"/>
  <c r="AE97" i="37"/>
  <c r="W98" i="37"/>
  <c r="AF97" i="37"/>
  <c r="AO97" i="37" s="1"/>
  <c r="AS22" i="41"/>
  <c r="AL22" i="41"/>
  <c r="AU22" i="41" s="1"/>
  <c r="AS18" i="41"/>
  <c r="AL18" i="41"/>
  <c r="AU18" i="41" s="1"/>
  <c r="AS66" i="41"/>
  <c r="AL66" i="41"/>
  <c r="AU66" i="41" s="1"/>
  <c r="AI97" i="73"/>
  <c r="AN97" i="73"/>
  <c r="AJ96" i="81"/>
  <c r="AK96" i="81"/>
  <c r="AT96" i="81" s="1"/>
  <c r="AJ90" i="81"/>
  <c r="AK90" i="81"/>
  <c r="AT90" i="81" s="1"/>
  <c r="AJ84" i="81"/>
  <c r="AK84" i="81"/>
  <c r="AT84" i="81" s="1"/>
  <c r="AJ78" i="81"/>
  <c r="AK78" i="81"/>
  <c r="AT78" i="81" s="1"/>
  <c r="AJ72" i="81"/>
  <c r="AK72" i="81"/>
  <c r="AT72" i="81" s="1"/>
  <c r="AJ66" i="81"/>
  <c r="AK66" i="81"/>
  <c r="AT66" i="81" s="1"/>
  <c r="AJ60" i="81"/>
  <c r="AK60" i="81"/>
  <c r="AT60" i="81" s="1"/>
  <c r="AJ54" i="81"/>
  <c r="AK54" i="81"/>
  <c r="AT54" i="81" s="1"/>
  <c r="AJ48" i="81"/>
  <c r="AK48" i="81"/>
  <c r="AT48" i="81" s="1"/>
  <c r="AJ42" i="81"/>
  <c r="AK42" i="81"/>
  <c r="AT42" i="81" s="1"/>
  <c r="AJ36" i="81"/>
  <c r="AK36" i="81"/>
  <c r="AT36" i="81" s="1"/>
  <c r="AJ30" i="81"/>
  <c r="AK30" i="81"/>
  <c r="AT30" i="81" s="1"/>
  <c r="AJ24" i="81"/>
  <c r="AK24" i="81"/>
  <c r="AT24" i="81" s="1"/>
  <c r="AJ18" i="81"/>
  <c r="AK18" i="81"/>
  <c r="AT18" i="81" s="1"/>
  <c r="AJ12" i="81"/>
  <c r="AK12" i="81"/>
  <c r="AT12" i="81" s="1"/>
  <c r="AF98" i="85"/>
  <c r="AO98" i="85" s="1"/>
  <c r="AO100" i="85" s="1"/>
  <c r="AE98" i="85"/>
  <c r="AG98" i="85"/>
  <c r="AP98" i="85" s="1"/>
  <c r="AP100" i="85" s="1"/>
  <c r="AC98" i="85"/>
  <c r="AS23" i="41"/>
  <c r="AL23" i="41"/>
  <c r="AU23" i="41" s="1"/>
  <c r="AS41" i="41"/>
  <c r="AL41" i="41"/>
  <c r="AU41" i="41" s="1"/>
  <c r="AS59" i="41"/>
  <c r="AL59" i="41"/>
  <c r="AU59" i="41" s="1"/>
  <c r="AS77" i="41"/>
  <c r="AL77" i="41"/>
  <c r="AU77" i="41" s="1"/>
  <c r="AS56" i="41"/>
  <c r="AL56" i="41"/>
  <c r="AU56" i="41" s="1"/>
  <c r="AS64" i="41"/>
  <c r="AL64" i="41"/>
  <c r="AU64" i="41" s="1"/>
  <c r="AS78" i="41"/>
  <c r="AL78" i="41"/>
  <c r="AU78" i="41" s="1"/>
  <c r="AS46" i="41"/>
  <c r="AL46" i="41"/>
  <c r="AU46" i="41" s="1"/>
  <c r="AK75" i="81"/>
  <c r="AT75" i="81" s="1"/>
  <c r="AJ75" i="81"/>
  <c r="AJ51" i="81"/>
  <c r="AK51" i="81"/>
  <c r="AT51" i="81" s="1"/>
  <c r="AJ33" i="81"/>
  <c r="AK33" i="81"/>
  <c r="AT33" i="81" s="1"/>
  <c r="AS32" i="41"/>
  <c r="AL32" i="41"/>
  <c r="AU32" i="41" s="1"/>
  <c r="AS86" i="41"/>
  <c r="AL86" i="41"/>
  <c r="AU86" i="41" s="1"/>
  <c r="AS15" i="41"/>
  <c r="AL15" i="41"/>
  <c r="AU15" i="41" s="1"/>
  <c r="AS51" i="41"/>
  <c r="AL51" i="41"/>
  <c r="AU51" i="41" s="1"/>
  <c r="AS40" i="41"/>
  <c r="AL40" i="41"/>
  <c r="AU40" i="41" s="1"/>
  <c r="AS60" i="41"/>
  <c r="AL60" i="41"/>
  <c r="AU60" i="41" s="1"/>
  <c r="AS34" i="41"/>
  <c r="AL34" i="41"/>
  <c r="AU34" i="41" s="1"/>
  <c r="AJ94" i="81"/>
  <c r="AK94" i="81"/>
  <c r="AT94" i="81" s="1"/>
  <c r="AK89" i="81"/>
  <c r="AT89" i="81" s="1"/>
  <c r="AJ89" i="81"/>
  <c r="AK83" i="81"/>
  <c r="AT83" i="81" s="1"/>
  <c r="AJ83" i="81"/>
  <c r="AK71" i="81"/>
  <c r="AT71" i="81" s="1"/>
  <c r="AJ71" i="81"/>
  <c r="AK65" i="81"/>
  <c r="AT65" i="81" s="1"/>
  <c r="AJ65" i="81"/>
  <c r="AJ59" i="81"/>
  <c r="AK59" i="81"/>
  <c r="AT59" i="81" s="1"/>
  <c r="AK53" i="81"/>
  <c r="AT53" i="81" s="1"/>
  <c r="AJ53" i="81"/>
  <c r="AK47" i="81"/>
  <c r="AT47" i="81" s="1"/>
  <c r="AJ47" i="81"/>
  <c r="AJ41" i="81"/>
  <c r="AK41" i="81"/>
  <c r="AT41" i="81" s="1"/>
  <c r="AK35" i="81"/>
  <c r="AT35" i="81" s="1"/>
  <c r="AJ35" i="81"/>
  <c r="AK29" i="81"/>
  <c r="AT29" i="81" s="1"/>
  <c r="AJ29" i="81"/>
  <c r="AJ23" i="81"/>
  <c r="AK23" i="81"/>
  <c r="AT23" i="81" s="1"/>
  <c r="AK17" i="81"/>
  <c r="AT17" i="81" s="1"/>
  <c r="AJ17" i="81"/>
  <c r="AJ11" i="81"/>
  <c r="AK11" i="81"/>
  <c r="AT11" i="81" s="1"/>
  <c r="AS7" i="41"/>
  <c r="AL7" i="41"/>
  <c r="AU7" i="41" s="1"/>
  <c r="AS25" i="41"/>
  <c r="AL25" i="41"/>
  <c r="AU25" i="41" s="1"/>
  <c r="AS43" i="41"/>
  <c r="AL43" i="41"/>
  <c r="AU43" i="41" s="1"/>
  <c r="AS61" i="41"/>
  <c r="AL61" i="41"/>
  <c r="AU61" i="41" s="1"/>
  <c r="AS79" i="41"/>
  <c r="AL79" i="41"/>
  <c r="AU79" i="41" s="1"/>
  <c r="AS94" i="41"/>
  <c r="AL94" i="41"/>
  <c r="AU94" i="41" s="1"/>
  <c r="AS82" i="41"/>
  <c r="AL82" i="41"/>
  <c r="AU82" i="41" s="1"/>
  <c r="AS30" i="41"/>
  <c r="AL30" i="41"/>
  <c r="AU30" i="41" s="1"/>
  <c r="AS90" i="41"/>
  <c r="AL90" i="41"/>
  <c r="AU90" i="41" s="1"/>
  <c r="AX30" i="85" l="1"/>
  <c r="S30" i="85" s="1"/>
  <c r="AC30" i="85" s="1"/>
  <c r="AB31" i="85" s="1"/>
  <c r="AX23" i="85"/>
  <c r="S23" i="85" s="1"/>
  <c r="AC23" i="85" s="1"/>
  <c r="AB24" i="85" s="1"/>
  <c r="AX29" i="85"/>
  <c r="S29" i="85" s="1"/>
  <c r="AC29" i="85" s="1"/>
  <c r="AB30" i="85" s="1"/>
  <c r="AX22" i="85"/>
  <c r="S22" i="85" s="1"/>
  <c r="AC22" i="85" s="1"/>
  <c r="AB23" i="85" s="1"/>
  <c r="AX28" i="85"/>
  <c r="S28" i="85" s="1"/>
  <c r="AC28" i="85" s="1"/>
  <c r="AB29" i="85" s="1"/>
  <c r="AX21" i="85"/>
  <c r="S21" i="85" s="1"/>
  <c r="AC21" i="85" s="1"/>
  <c r="AB22" i="85" s="1"/>
  <c r="AX33" i="85"/>
  <c r="S33" i="85" s="1"/>
  <c r="AC33" i="85" s="1"/>
  <c r="AB34" i="85" s="1"/>
  <c r="AX27" i="85"/>
  <c r="S27" i="85" s="1"/>
  <c r="AC27" i="85" s="1"/>
  <c r="AB28" i="85" s="1"/>
  <c r="AX20" i="85"/>
  <c r="S20" i="85" s="1"/>
  <c r="AC20" i="85" s="1"/>
  <c r="AB21" i="85" s="1"/>
  <c r="AX18" i="85"/>
  <c r="S18" i="85" s="1"/>
  <c r="AC18" i="85" s="1"/>
  <c r="AB19" i="85" s="1"/>
  <c r="AX24" i="85"/>
  <c r="S24" i="85" s="1"/>
  <c r="AC24" i="85" s="1"/>
  <c r="AB25" i="85" s="1"/>
  <c r="AX16" i="85"/>
  <c r="S16" i="85" s="1"/>
  <c r="AC16" i="85" s="1"/>
  <c r="AB17" i="85" s="1"/>
  <c r="AX15" i="85"/>
  <c r="S15" i="85" s="1"/>
  <c r="AC15" i="85" s="1"/>
  <c r="AB16" i="85" s="1"/>
  <c r="AX12" i="85"/>
  <c r="S12" i="85" s="1"/>
  <c r="AC12" i="85" s="1"/>
  <c r="AB13" i="85" s="1"/>
  <c r="AX10" i="85"/>
  <c r="S10" i="85" s="1"/>
  <c r="AC10" i="85" s="1"/>
  <c r="AB11" i="85" s="1"/>
  <c r="Z98" i="73"/>
  <c r="AX9" i="85"/>
  <c r="S9" i="85" s="1"/>
  <c r="AC9" i="85" s="1"/>
  <c r="AB10" i="85" s="1"/>
  <c r="AX6" i="85"/>
  <c r="S6" i="85" s="1"/>
  <c r="AC6" i="85" s="1"/>
  <c r="AB7" i="85" s="1"/>
  <c r="AX4" i="85"/>
  <c r="S4" i="85" s="1"/>
  <c r="AC4" i="85" s="1"/>
  <c r="AB5" i="85" s="1"/>
  <c r="AK6" i="85"/>
  <c r="AT6" i="85" s="1"/>
  <c r="AS83" i="81"/>
  <c r="AL83" i="81"/>
  <c r="AU83" i="81" s="1"/>
  <c r="AS75" i="81"/>
  <c r="AL75" i="81"/>
  <c r="AU75" i="81" s="1"/>
  <c r="AS23" i="81"/>
  <c r="AL23" i="81"/>
  <c r="AU23" i="81" s="1"/>
  <c r="AS41" i="81"/>
  <c r="AL41" i="81"/>
  <c r="AU41" i="81" s="1"/>
  <c r="AS59" i="81"/>
  <c r="AL59" i="81"/>
  <c r="AU59" i="81" s="1"/>
  <c r="AS18" i="81"/>
  <c r="AL18" i="81"/>
  <c r="AU18" i="81" s="1"/>
  <c r="AS36" i="81"/>
  <c r="AL36" i="81"/>
  <c r="AU36" i="81" s="1"/>
  <c r="AS54" i="81"/>
  <c r="AL54" i="81"/>
  <c r="AU54" i="81" s="1"/>
  <c r="AS72" i="81"/>
  <c r="AL72" i="81"/>
  <c r="AU72" i="81" s="1"/>
  <c r="AS90" i="81"/>
  <c r="AL90" i="81"/>
  <c r="AU90" i="81" s="1"/>
  <c r="X98" i="37"/>
  <c r="Y98" i="37"/>
  <c r="AJ94" i="85"/>
  <c r="AK94" i="85"/>
  <c r="AT94" i="85" s="1"/>
  <c r="AJ89" i="85"/>
  <c r="AK89" i="85"/>
  <c r="AT89" i="85" s="1"/>
  <c r="AJ83" i="85"/>
  <c r="AK83" i="85"/>
  <c r="AT83" i="85" s="1"/>
  <c r="AJ77" i="85"/>
  <c r="AK77" i="85"/>
  <c r="AT77" i="85" s="1"/>
  <c r="AJ71" i="85"/>
  <c r="AK71" i="85"/>
  <c r="AT71" i="85" s="1"/>
  <c r="AJ65" i="85"/>
  <c r="AK65" i="85"/>
  <c r="AT65" i="85" s="1"/>
  <c r="AJ59" i="85"/>
  <c r="AK59" i="85"/>
  <c r="AT59" i="85" s="1"/>
  <c r="AJ53" i="85"/>
  <c r="AK53" i="85"/>
  <c r="AT53" i="85" s="1"/>
  <c r="AJ47" i="85"/>
  <c r="AK47" i="85"/>
  <c r="AT47" i="85" s="1"/>
  <c r="AJ41" i="85"/>
  <c r="AK41" i="85"/>
  <c r="AT41" i="85" s="1"/>
  <c r="AJ35" i="85"/>
  <c r="AK35" i="85"/>
  <c r="AT35" i="85" s="1"/>
  <c r="AJ29" i="85"/>
  <c r="AK29" i="85"/>
  <c r="AT29" i="85" s="1"/>
  <c r="AJ23" i="85"/>
  <c r="AK23" i="85"/>
  <c r="AT23" i="85" s="1"/>
  <c r="AK17" i="85"/>
  <c r="AT17" i="85" s="1"/>
  <c r="AK11" i="85"/>
  <c r="AT11" i="85" s="1"/>
  <c r="AS13" i="81"/>
  <c r="AL13" i="81"/>
  <c r="AU13" i="81" s="1"/>
  <c r="AS31" i="81"/>
  <c r="AL31" i="81"/>
  <c r="AU31" i="81" s="1"/>
  <c r="AS49" i="81"/>
  <c r="AL49" i="81"/>
  <c r="AU49" i="81" s="1"/>
  <c r="AS67" i="81"/>
  <c r="AL67" i="81"/>
  <c r="AU67" i="81" s="1"/>
  <c r="AS85" i="81"/>
  <c r="AL85" i="81"/>
  <c r="AU85" i="81" s="1"/>
  <c r="AH97" i="33"/>
  <c r="AQ97" i="33" s="1"/>
  <c r="AS26" i="81"/>
  <c r="AL26" i="81"/>
  <c r="AU26" i="81" s="1"/>
  <c r="AS44" i="81"/>
  <c r="AL44" i="81"/>
  <c r="AU44" i="81" s="1"/>
  <c r="AS62" i="81"/>
  <c r="AL62" i="81"/>
  <c r="AU62" i="81" s="1"/>
  <c r="AS80" i="81"/>
  <c r="AL80" i="81"/>
  <c r="AU80" i="81" s="1"/>
  <c r="AS27" i="81"/>
  <c r="AL27" i="81"/>
  <c r="AU27" i="81" s="1"/>
  <c r="AS87" i="81"/>
  <c r="AL87" i="81"/>
  <c r="AU87" i="81" s="1"/>
  <c r="AS16" i="81"/>
  <c r="AL16" i="81"/>
  <c r="AU16" i="81" s="1"/>
  <c r="AS34" i="81"/>
  <c r="AL34" i="81"/>
  <c r="AU34" i="81" s="1"/>
  <c r="AS52" i="81"/>
  <c r="AL52" i="81"/>
  <c r="AU52" i="81" s="1"/>
  <c r="AS70" i="81"/>
  <c r="AL70" i="81"/>
  <c r="AU70" i="81" s="1"/>
  <c r="AS88" i="81"/>
  <c r="AL88" i="81"/>
  <c r="AU88" i="81" s="1"/>
  <c r="AI96" i="25"/>
  <c r="AN96" i="25"/>
  <c r="AJ6" i="81"/>
  <c r="AS65" i="81"/>
  <c r="AL65" i="81"/>
  <c r="AU65" i="81" s="1"/>
  <c r="AI98" i="85"/>
  <c r="AN98" i="85"/>
  <c r="AN100" i="85" s="1"/>
  <c r="AJ95" i="85"/>
  <c r="AK95" i="85"/>
  <c r="AT95" i="85" s="1"/>
  <c r="AJ76" i="85"/>
  <c r="AK76" i="85"/>
  <c r="AT76" i="85" s="1"/>
  <c r="AJ58" i="85"/>
  <c r="AK58" i="85"/>
  <c r="AT58" i="85" s="1"/>
  <c r="AJ34" i="85"/>
  <c r="AK34" i="85"/>
  <c r="AT34" i="85" s="1"/>
  <c r="AJ28" i="85"/>
  <c r="AK28" i="85"/>
  <c r="AT28" i="85" s="1"/>
  <c r="AJ10" i="85"/>
  <c r="AK10" i="85"/>
  <c r="AT10" i="85" s="1"/>
  <c r="AF97" i="33"/>
  <c r="AO97" i="33" s="1"/>
  <c r="W98" i="33"/>
  <c r="AG97" i="33"/>
  <c r="AP97" i="33" s="1"/>
  <c r="AE97" i="33"/>
  <c r="AS8" i="81"/>
  <c r="AL8" i="81"/>
  <c r="AU8" i="81" s="1"/>
  <c r="AL98" i="41"/>
  <c r="AU98" i="41" s="1"/>
  <c r="AR98" i="41"/>
  <c r="AR100" i="41" s="1"/>
  <c r="AS81" i="81"/>
  <c r="AL81" i="81"/>
  <c r="AU81" i="81" s="1"/>
  <c r="Y96" i="45"/>
  <c r="X96" i="45"/>
  <c r="AS11" i="81"/>
  <c r="AL11" i="81"/>
  <c r="AU11" i="81" s="1"/>
  <c r="AS33" i="81"/>
  <c r="AL33" i="81"/>
  <c r="AU33" i="81" s="1"/>
  <c r="AS24" i="81"/>
  <c r="AL24" i="81"/>
  <c r="AU24" i="81" s="1"/>
  <c r="AS42" i="81"/>
  <c r="AL42" i="81"/>
  <c r="AU42" i="81" s="1"/>
  <c r="AS60" i="81"/>
  <c r="AL60" i="81"/>
  <c r="AU60" i="81" s="1"/>
  <c r="AS78" i="81"/>
  <c r="AL78" i="81"/>
  <c r="AU78" i="81" s="1"/>
  <c r="AS96" i="81"/>
  <c r="AL96" i="81"/>
  <c r="AU96" i="81" s="1"/>
  <c r="AS9" i="81"/>
  <c r="AL9" i="81"/>
  <c r="AU9" i="81" s="1"/>
  <c r="AL98" i="81"/>
  <c r="AU98" i="81" s="1"/>
  <c r="AR98" i="81"/>
  <c r="AR100" i="81" s="1"/>
  <c r="AK93" i="85"/>
  <c r="AT93" i="85" s="1"/>
  <c r="AJ93" i="85"/>
  <c r="AK87" i="85"/>
  <c r="AT87" i="85" s="1"/>
  <c r="AJ87" i="85"/>
  <c r="AK81" i="85"/>
  <c r="AT81" i="85" s="1"/>
  <c r="AJ81" i="85"/>
  <c r="AK75" i="85"/>
  <c r="AT75" i="85" s="1"/>
  <c r="AJ75" i="85"/>
  <c r="AK69" i="85"/>
  <c r="AT69" i="85" s="1"/>
  <c r="AJ69" i="85"/>
  <c r="AK63" i="85"/>
  <c r="AT63" i="85" s="1"/>
  <c r="AJ63" i="85"/>
  <c r="AK57" i="85"/>
  <c r="AT57" i="85" s="1"/>
  <c r="AJ57" i="85"/>
  <c r="AK51" i="85"/>
  <c r="AT51" i="85" s="1"/>
  <c r="AJ51" i="85"/>
  <c r="AK45" i="85"/>
  <c r="AT45" i="85" s="1"/>
  <c r="AJ45" i="85"/>
  <c r="AK39" i="85"/>
  <c r="AT39" i="85" s="1"/>
  <c r="AJ39" i="85"/>
  <c r="AK33" i="85"/>
  <c r="AT33" i="85" s="1"/>
  <c r="AJ33" i="85"/>
  <c r="AK27" i="85"/>
  <c r="AT27" i="85" s="1"/>
  <c r="AJ27" i="85"/>
  <c r="AK21" i="85"/>
  <c r="AT21" i="85" s="1"/>
  <c r="AJ21" i="85"/>
  <c r="AX14" i="85"/>
  <c r="S14" i="85" s="1"/>
  <c r="AC14" i="85" s="1"/>
  <c r="AB15" i="85" s="1"/>
  <c r="AX8" i="85"/>
  <c r="S8" i="85" s="1"/>
  <c r="AC8" i="85" s="1"/>
  <c r="AB9" i="85" s="1"/>
  <c r="AX3" i="85"/>
  <c r="S3" i="85" s="1"/>
  <c r="AC3" i="85" s="1"/>
  <c r="AS19" i="81"/>
  <c r="AL19" i="81"/>
  <c r="AU19" i="81" s="1"/>
  <c r="AS37" i="81"/>
  <c r="AL37" i="81"/>
  <c r="AU37" i="81" s="1"/>
  <c r="AS55" i="81"/>
  <c r="AL55" i="81"/>
  <c r="AU55" i="81" s="1"/>
  <c r="AS73" i="81"/>
  <c r="AL73" i="81"/>
  <c r="AU73" i="81" s="1"/>
  <c r="AS91" i="81"/>
  <c r="AL91" i="81"/>
  <c r="AU91" i="81" s="1"/>
  <c r="AS32" i="81"/>
  <c r="AL32" i="81"/>
  <c r="AU32" i="81" s="1"/>
  <c r="AS50" i="81"/>
  <c r="AL50" i="81"/>
  <c r="AU50" i="81" s="1"/>
  <c r="AS68" i="81"/>
  <c r="AL68" i="81"/>
  <c r="AU68" i="81" s="1"/>
  <c r="AS86" i="81"/>
  <c r="AL86" i="81"/>
  <c r="AU86" i="81" s="1"/>
  <c r="AN91" i="89"/>
  <c r="AI91" i="89"/>
  <c r="AS5" i="81"/>
  <c r="AL5" i="81"/>
  <c r="AU5" i="81" s="1"/>
  <c r="AS4" i="41"/>
  <c r="AS100" i="41" s="1"/>
  <c r="AL4" i="41"/>
  <c r="AU4" i="41" s="1"/>
  <c r="AB4" i="81"/>
  <c r="AJ3" i="81"/>
  <c r="AS22" i="81"/>
  <c r="AL22" i="81"/>
  <c r="AU22" i="81" s="1"/>
  <c r="AS40" i="81"/>
  <c r="AL40" i="81"/>
  <c r="AU40" i="81" s="1"/>
  <c r="AS58" i="81"/>
  <c r="AL58" i="81"/>
  <c r="AU58" i="81" s="1"/>
  <c r="AS76" i="81"/>
  <c r="AL76" i="81"/>
  <c r="AU76" i="81" s="1"/>
  <c r="AS95" i="81"/>
  <c r="AL95" i="81"/>
  <c r="AU95" i="81" s="1"/>
  <c r="AH95" i="29"/>
  <c r="AQ95" i="29" s="1"/>
  <c r="AS47" i="81"/>
  <c r="AL47" i="81"/>
  <c r="AU47" i="81" s="1"/>
  <c r="AS89" i="81"/>
  <c r="AL89" i="81"/>
  <c r="AU89" i="81" s="1"/>
  <c r="AI97" i="37"/>
  <c r="AN97" i="37"/>
  <c r="AN97" i="93"/>
  <c r="AI97" i="93"/>
  <c r="AJ88" i="85"/>
  <c r="AK88" i="85"/>
  <c r="AT88" i="85" s="1"/>
  <c r="AJ70" i="85"/>
  <c r="AK70" i="85"/>
  <c r="AT70" i="85" s="1"/>
  <c r="AJ52" i="85"/>
  <c r="AK52" i="85"/>
  <c r="AT52" i="85" s="1"/>
  <c r="AJ40" i="85"/>
  <c r="AK40" i="85"/>
  <c r="AT40" i="85" s="1"/>
  <c r="AJ22" i="85"/>
  <c r="AK22" i="85"/>
  <c r="AT22" i="85" s="1"/>
  <c r="AJ5" i="85"/>
  <c r="AK5" i="85"/>
  <c r="AT5" i="85" s="1"/>
  <c r="AS39" i="81"/>
  <c r="AL39" i="81"/>
  <c r="AU39" i="81" s="1"/>
  <c r="AR94" i="29"/>
  <c r="AS21" i="81"/>
  <c r="AL21" i="81"/>
  <c r="AU21" i="81" s="1"/>
  <c r="AS17" i="81"/>
  <c r="AL17" i="81"/>
  <c r="AU17" i="81" s="1"/>
  <c r="AS35" i="81"/>
  <c r="AL35" i="81"/>
  <c r="AU35" i="81" s="1"/>
  <c r="AS53" i="81"/>
  <c r="AL53" i="81"/>
  <c r="AU53" i="81" s="1"/>
  <c r="AS71" i="81"/>
  <c r="AL71" i="81"/>
  <c r="AU71" i="81" s="1"/>
  <c r="AJ98" i="85"/>
  <c r="AS98" i="85" s="1"/>
  <c r="AK98" i="85"/>
  <c r="AT98" i="85" s="1"/>
  <c r="AJ92" i="85"/>
  <c r="AK92" i="85"/>
  <c r="AT92" i="85" s="1"/>
  <c r="AJ86" i="85"/>
  <c r="AK86" i="85"/>
  <c r="AT86" i="85" s="1"/>
  <c r="AJ80" i="85"/>
  <c r="AK80" i="85"/>
  <c r="AT80" i="85" s="1"/>
  <c r="AJ74" i="85"/>
  <c r="AK74" i="85"/>
  <c r="AT74" i="85" s="1"/>
  <c r="AJ68" i="85"/>
  <c r="AK68" i="85"/>
  <c r="AT68" i="85" s="1"/>
  <c r="AJ62" i="85"/>
  <c r="AK62" i="85"/>
  <c r="AT62" i="85" s="1"/>
  <c r="AJ56" i="85"/>
  <c r="AK56" i="85"/>
  <c r="AT56" i="85" s="1"/>
  <c r="AJ50" i="85"/>
  <c r="AK50" i="85"/>
  <c r="AT50" i="85" s="1"/>
  <c r="AJ44" i="85"/>
  <c r="AK44" i="85"/>
  <c r="AT44" i="85" s="1"/>
  <c r="AJ38" i="85"/>
  <c r="AK38" i="85"/>
  <c r="AT38" i="85" s="1"/>
  <c r="AJ32" i="85"/>
  <c r="AK32" i="85"/>
  <c r="AT32" i="85" s="1"/>
  <c r="AJ26" i="85"/>
  <c r="AK26" i="85"/>
  <c r="AT26" i="85" s="1"/>
  <c r="AX19" i="85"/>
  <c r="S19" i="85" s="1"/>
  <c r="AC19" i="85" s="1"/>
  <c r="AB20" i="85" s="1"/>
  <c r="AX13" i="85"/>
  <c r="S13" i="85" s="1"/>
  <c r="AC13" i="85" s="1"/>
  <c r="AB14" i="85" s="1"/>
  <c r="AX7" i="85"/>
  <c r="S7" i="85" s="1"/>
  <c r="AC7" i="85" s="1"/>
  <c r="AB8" i="85" s="1"/>
  <c r="AS14" i="81"/>
  <c r="AL14" i="81"/>
  <c r="AU14" i="81" s="1"/>
  <c r="AS57" i="81"/>
  <c r="AL57" i="81"/>
  <c r="AU57" i="81" s="1"/>
  <c r="AH98" i="73"/>
  <c r="AQ98" i="73" s="1"/>
  <c r="AQ100" i="73" s="1"/>
  <c r="AZ3" i="73"/>
  <c r="AX3" i="73" s="1"/>
  <c r="S3" i="73" s="1"/>
  <c r="AC3" i="73" s="1"/>
  <c r="AX28" i="73"/>
  <c r="S28" i="73" s="1"/>
  <c r="AC28" i="73" s="1"/>
  <c r="AB29" i="73" s="1"/>
  <c r="AX35" i="73"/>
  <c r="S35" i="73" s="1"/>
  <c r="AC35" i="73" s="1"/>
  <c r="AB36" i="73" s="1"/>
  <c r="AX36" i="73"/>
  <c r="S36" i="73" s="1"/>
  <c r="AC36" i="73" s="1"/>
  <c r="AB37" i="73" s="1"/>
  <c r="AX37" i="73"/>
  <c r="S37" i="73" s="1"/>
  <c r="AC37" i="73" s="1"/>
  <c r="AB38" i="73" s="1"/>
  <c r="AX38" i="73"/>
  <c r="S38" i="73" s="1"/>
  <c r="AC38" i="73" s="1"/>
  <c r="AB39" i="73" s="1"/>
  <c r="AX39" i="73"/>
  <c r="S39" i="73" s="1"/>
  <c r="AC39" i="73" s="1"/>
  <c r="AB40" i="73" s="1"/>
  <c r="AX41" i="73"/>
  <c r="S41" i="73" s="1"/>
  <c r="AC41" i="73" s="1"/>
  <c r="AB42" i="73" s="1"/>
  <c r="AX42" i="73"/>
  <c r="S42" i="73" s="1"/>
  <c r="AC42" i="73" s="1"/>
  <c r="AB43" i="73" s="1"/>
  <c r="AX43" i="73"/>
  <c r="S43" i="73" s="1"/>
  <c r="AC43" i="73" s="1"/>
  <c r="AB44" i="73" s="1"/>
  <c r="AX44" i="73"/>
  <c r="S44" i="73" s="1"/>
  <c r="AC44" i="73" s="1"/>
  <c r="AB45" i="73" s="1"/>
  <c r="AX45" i="73"/>
  <c r="S45" i="73" s="1"/>
  <c r="AC45" i="73" s="1"/>
  <c r="AB46" i="73" s="1"/>
  <c r="AX46" i="73"/>
  <c r="S46" i="73" s="1"/>
  <c r="AC46" i="73" s="1"/>
  <c r="AB47" i="73" s="1"/>
  <c r="AX47" i="73"/>
  <c r="S47" i="73" s="1"/>
  <c r="AC47" i="73" s="1"/>
  <c r="AB48" i="73" s="1"/>
  <c r="AX48" i="73"/>
  <c r="S48" i="73" s="1"/>
  <c r="AC48" i="73" s="1"/>
  <c r="AB49" i="73" s="1"/>
  <c r="AX49" i="73"/>
  <c r="S49" i="73" s="1"/>
  <c r="AC49" i="73" s="1"/>
  <c r="AB50" i="73" s="1"/>
  <c r="AX50" i="73"/>
  <c r="S50" i="73" s="1"/>
  <c r="AC50" i="73" s="1"/>
  <c r="AB51" i="73" s="1"/>
  <c r="AX51" i="73"/>
  <c r="S51" i="73" s="1"/>
  <c r="AC51" i="73" s="1"/>
  <c r="AB52" i="73" s="1"/>
  <c r="AX52" i="73"/>
  <c r="S52" i="73" s="1"/>
  <c r="AC52" i="73" s="1"/>
  <c r="AB53" i="73" s="1"/>
  <c r="AX53" i="73"/>
  <c r="S53" i="73" s="1"/>
  <c r="AC53" i="73" s="1"/>
  <c r="AB54" i="73" s="1"/>
  <c r="AX54" i="73"/>
  <c r="S54" i="73" s="1"/>
  <c r="AC54" i="73" s="1"/>
  <c r="AB55" i="73" s="1"/>
  <c r="AX55" i="73"/>
  <c r="S55" i="73" s="1"/>
  <c r="AC55" i="73" s="1"/>
  <c r="AB56" i="73" s="1"/>
  <c r="AX56" i="73"/>
  <c r="S56" i="73" s="1"/>
  <c r="AC56" i="73" s="1"/>
  <c r="AB57" i="73" s="1"/>
  <c r="AX57" i="73"/>
  <c r="S57" i="73" s="1"/>
  <c r="AC57" i="73" s="1"/>
  <c r="AB58" i="73" s="1"/>
  <c r="AX58" i="73"/>
  <c r="S58" i="73" s="1"/>
  <c r="AC58" i="73" s="1"/>
  <c r="AB59" i="73" s="1"/>
  <c r="AX59" i="73"/>
  <c r="S59" i="73" s="1"/>
  <c r="AC59" i="73" s="1"/>
  <c r="AB60" i="73" s="1"/>
  <c r="AX60" i="73"/>
  <c r="S60" i="73" s="1"/>
  <c r="AC60" i="73" s="1"/>
  <c r="AB61" i="73" s="1"/>
  <c r="AX61" i="73"/>
  <c r="S61" i="73" s="1"/>
  <c r="AC61" i="73" s="1"/>
  <c r="AB62" i="73" s="1"/>
  <c r="AX62" i="73"/>
  <c r="S62" i="73" s="1"/>
  <c r="AC62" i="73" s="1"/>
  <c r="AB63" i="73" s="1"/>
  <c r="AX63" i="73"/>
  <c r="S63" i="73" s="1"/>
  <c r="AC63" i="73" s="1"/>
  <c r="AB64" i="73" s="1"/>
  <c r="AX64" i="73"/>
  <c r="S64" i="73" s="1"/>
  <c r="AC64" i="73" s="1"/>
  <c r="AB65" i="73" s="1"/>
  <c r="AX65" i="73"/>
  <c r="S65" i="73" s="1"/>
  <c r="AC65" i="73" s="1"/>
  <c r="AB66" i="73" s="1"/>
  <c r="AX66" i="73"/>
  <c r="S66" i="73" s="1"/>
  <c r="AC66" i="73" s="1"/>
  <c r="AB67" i="73" s="1"/>
  <c r="AX67" i="73"/>
  <c r="S67" i="73" s="1"/>
  <c r="AC67" i="73" s="1"/>
  <c r="AB68" i="73" s="1"/>
  <c r="AX68" i="73"/>
  <c r="S68" i="73" s="1"/>
  <c r="AC68" i="73" s="1"/>
  <c r="AB69" i="73" s="1"/>
  <c r="AX69" i="73"/>
  <c r="S69" i="73" s="1"/>
  <c r="AC69" i="73" s="1"/>
  <c r="AB70" i="73" s="1"/>
  <c r="AX70" i="73"/>
  <c r="S70" i="73" s="1"/>
  <c r="AC70" i="73" s="1"/>
  <c r="AB71" i="73" s="1"/>
  <c r="AX71" i="73"/>
  <c r="S71" i="73" s="1"/>
  <c r="AC71" i="73" s="1"/>
  <c r="AB72" i="73" s="1"/>
  <c r="AX72" i="73"/>
  <c r="S72" i="73" s="1"/>
  <c r="AC72" i="73" s="1"/>
  <c r="AB73" i="73" s="1"/>
  <c r="AX73" i="73"/>
  <c r="S73" i="73" s="1"/>
  <c r="AC73" i="73" s="1"/>
  <c r="AB74" i="73" s="1"/>
  <c r="AX74" i="73"/>
  <c r="S74" i="73" s="1"/>
  <c r="AC74" i="73" s="1"/>
  <c r="AB75" i="73" s="1"/>
  <c r="AX75" i="73"/>
  <c r="S75" i="73" s="1"/>
  <c r="AC75" i="73" s="1"/>
  <c r="AB76" i="73" s="1"/>
  <c r="AX76" i="73"/>
  <c r="S76" i="73" s="1"/>
  <c r="AC76" i="73" s="1"/>
  <c r="AB77" i="73" s="1"/>
  <c r="AX77" i="73"/>
  <c r="S77" i="73" s="1"/>
  <c r="AC77" i="73" s="1"/>
  <c r="AB78" i="73" s="1"/>
  <c r="AX78" i="73"/>
  <c r="S78" i="73" s="1"/>
  <c r="AC78" i="73" s="1"/>
  <c r="AB79" i="73" s="1"/>
  <c r="AX79" i="73"/>
  <c r="S79" i="73" s="1"/>
  <c r="AC79" i="73" s="1"/>
  <c r="AB80" i="73" s="1"/>
  <c r="AX80" i="73"/>
  <c r="S80" i="73" s="1"/>
  <c r="AC80" i="73" s="1"/>
  <c r="AB81" i="73" s="1"/>
  <c r="AX81" i="73"/>
  <c r="S81" i="73" s="1"/>
  <c r="AC81" i="73" s="1"/>
  <c r="AB82" i="73" s="1"/>
  <c r="AX82" i="73"/>
  <c r="S82" i="73" s="1"/>
  <c r="AC82" i="73" s="1"/>
  <c r="AB83" i="73" s="1"/>
  <c r="AX83" i="73"/>
  <c r="S83" i="73" s="1"/>
  <c r="AC83" i="73" s="1"/>
  <c r="AB84" i="73" s="1"/>
  <c r="AX84" i="73"/>
  <c r="S84" i="73" s="1"/>
  <c r="AC84" i="73" s="1"/>
  <c r="AB85" i="73" s="1"/>
  <c r="AX85" i="73"/>
  <c r="S85" i="73" s="1"/>
  <c r="AC85" i="73" s="1"/>
  <c r="AB86" i="73" s="1"/>
  <c r="AX86" i="73"/>
  <c r="S86" i="73" s="1"/>
  <c r="AC86" i="73" s="1"/>
  <c r="AB87" i="73" s="1"/>
  <c r="AX87" i="73"/>
  <c r="S87" i="73" s="1"/>
  <c r="AC87" i="73" s="1"/>
  <c r="AB88" i="73" s="1"/>
  <c r="AX88" i="73"/>
  <c r="S88" i="73" s="1"/>
  <c r="AC88" i="73" s="1"/>
  <c r="AB89" i="73" s="1"/>
  <c r="AX89" i="73"/>
  <c r="S89" i="73" s="1"/>
  <c r="AC89" i="73" s="1"/>
  <c r="AB90" i="73" s="1"/>
  <c r="AX90" i="73"/>
  <c r="S90" i="73" s="1"/>
  <c r="AC90" i="73" s="1"/>
  <c r="AB91" i="73" s="1"/>
  <c r="AX91" i="73"/>
  <c r="S91" i="73" s="1"/>
  <c r="AC91" i="73" s="1"/>
  <c r="AB92" i="73" s="1"/>
  <c r="AX92" i="73"/>
  <c r="S92" i="73" s="1"/>
  <c r="AC92" i="73" s="1"/>
  <c r="AB93" i="73" s="1"/>
  <c r="AX96" i="73"/>
  <c r="S96" i="73" s="1"/>
  <c r="AC96" i="73" s="1"/>
  <c r="AB97" i="73" s="1"/>
  <c r="AX94" i="73"/>
  <c r="S94" i="73" s="1"/>
  <c r="AC94" i="73" s="1"/>
  <c r="AB95" i="73" s="1"/>
  <c r="AX95" i="73"/>
  <c r="S95" i="73" s="1"/>
  <c r="AC95" i="73" s="1"/>
  <c r="AB96" i="73" s="1"/>
  <c r="AX93" i="73"/>
  <c r="S93" i="73" s="1"/>
  <c r="AC93" i="73" s="1"/>
  <c r="AB94" i="73" s="1"/>
  <c r="AX97" i="73"/>
  <c r="S97" i="73" s="1"/>
  <c r="AC97" i="73" s="1"/>
  <c r="AB98" i="73" s="1"/>
  <c r="AT100" i="41"/>
  <c r="AS10" i="81"/>
  <c r="AL10" i="81"/>
  <c r="AU10" i="81" s="1"/>
  <c r="Z95" i="29"/>
  <c r="AS77" i="81"/>
  <c r="AL77" i="81"/>
  <c r="AU77" i="81" s="1"/>
  <c r="AS45" i="81"/>
  <c r="AL45" i="81"/>
  <c r="AU45" i="81" s="1"/>
  <c r="AS29" i="81"/>
  <c r="AL29" i="81"/>
  <c r="AU29" i="81" s="1"/>
  <c r="AJ82" i="85"/>
  <c r="AK82" i="85"/>
  <c r="AT82" i="85" s="1"/>
  <c r="AJ64" i="85"/>
  <c r="AK64" i="85"/>
  <c r="AT64" i="85" s="1"/>
  <c r="AJ46" i="85"/>
  <c r="AK46" i="85"/>
  <c r="AT46" i="85" s="1"/>
  <c r="AJ16" i="85"/>
  <c r="AK16" i="85"/>
  <c r="AT16" i="85" s="1"/>
  <c r="AS94" i="81"/>
  <c r="AL94" i="81"/>
  <c r="AU94" i="81" s="1"/>
  <c r="AS51" i="81"/>
  <c r="AL51" i="81"/>
  <c r="AU51" i="81" s="1"/>
  <c r="AS12" i="81"/>
  <c r="AL12" i="81"/>
  <c r="AU12" i="81" s="1"/>
  <c r="AS30" i="81"/>
  <c r="AL30" i="81"/>
  <c r="AU30" i="81" s="1"/>
  <c r="AS48" i="81"/>
  <c r="AL48" i="81"/>
  <c r="AU48" i="81" s="1"/>
  <c r="AS66" i="81"/>
  <c r="AL66" i="81"/>
  <c r="AU66" i="81" s="1"/>
  <c r="AS84" i="81"/>
  <c r="AL84" i="81"/>
  <c r="AU84" i="81" s="1"/>
  <c r="AR97" i="73"/>
  <c r="AS69" i="81"/>
  <c r="AL69" i="81"/>
  <c r="AU69" i="81" s="1"/>
  <c r="AK96" i="85"/>
  <c r="AT96" i="85" s="1"/>
  <c r="AJ96" i="85"/>
  <c r="AJ91" i="85"/>
  <c r="AK91" i="85"/>
  <c r="AT91" i="85" s="1"/>
  <c r="AJ85" i="85"/>
  <c r="AK85" i="85"/>
  <c r="AT85" i="85" s="1"/>
  <c r="AJ79" i="85"/>
  <c r="AK79" i="85"/>
  <c r="AT79" i="85" s="1"/>
  <c r="AJ73" i="85"/>
  <c r="AK73" i="85"/>
  <c r="AT73" i="85" s="1"/>
  <c r="AJ67" i="85"/>
  <c r="AK67" i="85"/>
  <c r="AT67" i="85" s="1"/>
  <c r="AJ61" i="85"/>
  <c r="AK61" i="85"/>
  <c r="AT61" i="85" s="1"/>
  <c r="AJ55" i="85"/>
  <c r="AK55" i="85"/>
  <c r="AT55" i="85" s="1"/>
  <c r="AJ49" i="85"/>
  <c r="AK49" i="85"/>
  <c r="AT49" i="85" s="1"/>
  <c r="AJ43" i="85"/>
  <c r="AK43" i="85"/>
  <c r="AT43" i="85" s="1"/>
  <c r="AJ37" i="85"/>
  <c r="AK37" i="85"/>
  <c r="AT37" i="85" s="1"/>
  <c r="AJ31" i="85"/>
  <c r="AK31" i="85"/>
  <c r="AT31" i="85" s="1"/>
  <c r="AJ25" i="85"/>
  <c r="AK25" i="85"/>
  <c r="AT25" i="85" s="1"/>
  <c r="AK19" i="85"/>
  <c r="AT19" i="85" s="1"/>
  <c r="AJ13" i="85"/>
  <c r="AK13" i="85"/>
  <c r="AT13" i="85" s="1"/>
  <c r="AJ7" i="85"/>
  <c r="AK7" i="85"/>
  <c r="AT7" i="85" s="1"/>
  <c r="AJ7" i="81"/>
  <c r="AK7" i="81"/>
  <c r="AT7" i="81" s="1"/>
  <c r="AS25" i="81"/>
  <c r="AL25" i="81"/>
  <c r="AU25" i="81" s="1"/>
  <c r="AS43" i="81"/>
  <c r="AL43" i="81"/>
  <c r="AU43" i="81" s="1"/>
  <c r="AS61" i="81"/>
  <c r="AL61" i="81"/>
  <c r="AU61" i="81" s="1"/>
  <c r="AS79" i="81"/>
  <c r="AL79" i="81"/>
  <c r="AU79" i="81" s="1"/>
  <c r="AS97" i="81"/>
  <c r="AL97" i="81"/>
  <c r="AU97" i="81" s="1"/>
  <c r="Y92" i="89"/>
  <c r="X92" i="89"/>
  <c r="AS15" i="81"/>
  <c r="AL15" i="81"/>
  <c r="AU15" i="81" s="1"/>
  <c r="AF98" i="73"/>
  <c r="AO98" i="73" s="1"/>
  <c r="AO100" i="73" s="1"/>
  <c r="AE98" i="73"/>
  <c r="AG98" i="73"/>
  <c r="AP98" i="73" s="1"/>
  <c r="AP100" i="73" s="1"/>
  <c r="AC98" i="73"/>
  <c r="AS28" i="81"/>
  <c r="AL28" i="81"/>
  <c r="AU28" i="81" s="1"/>
  <c r="AS46" i="81"/>
  <c r="AL46" i="81"/>
  <c r="AU46" i="81" s="1"/>
  <c r="AS64" i="81"/>
  <c r="AL64" i="81"/>
  <c r="AU64" i="81" s="1"/>
  <c r="AS82" i="81"/>
  <c r="AL82" i="81"/>
  <c r="AU82" i="81" s="1"/>
  <c r="Y97" i="25"/>
  <c r="X97" i="25"/>
  <c r="AN95" i="45"/>
  <c r="AI95" i="45"/>
  <c r="AS93" i="81"/>
  <c r="AL93" i="81"/>
  <c r="AU93" i="81" s="1"/>
  <c r="X98" i="93"/>
  <c r="Y98" i="93"/>
  <c r="AJ97" i="85"/>
  <c r="AK97" i="85"/>
  <c r="AT97" i="85" s="1"/>
  <c r="AK90" i="85"/>
  <c r="AT90" i="85" s="1"/>
  <c r="AJ90" i="85"/>
  <c r="AK84" i="85"/>
  <c r="AT84" i="85" s="1"/>
  <c r="AJ84" i="85"/>
  <c r="AK78" i="85"/>
  <c r="AT78" i="85" s="1"/>
  <c r="AJ78" i="85"/>
  <c r="AK72" i="85"/>
  <c r="AT72" i="85" s="1"/>
  <c r="AJ72" i="85"/>
  <c r="AK66" i="85"/>
  <c r="AT66" i="85" s="1"/>
  <c r="AJ66" i="85"/>
  <c r="AK60" i="85"/>
  <c r="AT60" i="85" s="1"/>
  <c r="AJ60" i="85"/>
  <c r="AK54" i="85"/>
  <c r="AT54" i="85" s="1"/>
  <c r="AJ54" i="85"/>
  <c r="AK48" i="85"/>
  <c r="AT48" i="85" s="1"/>
  <c r="AJ48" i="85"/>
  <c r="AK42" i="85"/>
  <c r="AT42" i="85" s="1"/>
  <c r="AJ42" i="85"/>
  <c r="AK36" i="85"/>
  <c r="AT36" i="85" s="1"/>
  <c r="AJ36" i="85"/>
  <c r="AK30" i="85"/>
  <c r="AT30" i="85" s="1"/>
  <c r="AJ30" i="85"/>
  <c r="AK24" i="85"/>
  <c r="AT24" i="85" s="1"/>
  <c r="AJ24" i="85"/>
  <c r="AX17" i="85"/>
  <c r="S17" i="85" s="1"/>
  <c r="AC17" i="85" s="1"/>
  <c r="AB18" i="85" s="1"/>
  <c r="AX11" i="85"/>
  <c r="S11" i="85" s="1"/>
  <c r="AC11" i="85" s="1"/>
  <c r="AB12" i="85" s="1"/>
  <c r="AS20" i="81"/>
  <c r="AL20" i="81"/>
  <c r="AU20" i="81" s="1"/>
  <c r="AS38" i="81"/>
  <c r="AL38" i="81"/>
  <c r="AU38" i="81" s="1"/>
  <c r="AS56" i="81"/>
  <c r="AL56" i="81"/>
  <c r="AU56" i="81" s="1"/>
  <c r="AS74" i="81"/>
  <c r="AL74" i="81"/>
  <c r="AU74" i="81" s="1"/>
  <c r="AS92" i="81"/>
  <c r="AL92" i="81"/>
  <c r="AU92" i="81" s="1"/>
  <c r="AU100" i="41"/>
  <c r="C11" i="41" s="1"/>
  <c r="AR96" i="33"/>
  <c r="AS63" i="81"/>
  <c r="AL63" i="81"/>
  <c r="AU63" i="81" s="1"/>
  <c r="AX22" i="73" l="1"/>
  <c r="S22" i="73" s="1"/>
  <c r="AC22" i="73" s="1"/>
  <c r="AB23" i="73" s="1"/>
  <c r="Z98" i="37"/>
  <c r="AX40" i="73"/>
  <c r="S40" i="73" s="1"/>
  <c r="AC40" i="73" s="1"/>
  <c r="AB41" i="73" s="1"/>
  <c r="AX34" i="73"/>
  <c r="S34" i="73" s="1"/>
  <c r="AC34" i="73" s="1"/>
  <c r="AB35" i="73" s="1"/>
  <c r="Z92" i="89"/>
  <c r="AX30" i="73"/>
  <c r="S30" i="73" s="1"/>
  <c r="AC30" i="73" s="1"/>
  <c r="AB31" i="73" s="1"/>
  <c r="AX29" i="73"/>
  <c r="S29" i="73" s="1"/>
  <c r="AC29" i="73" s="1"/>
  <c r="AB30" i="73" s="1"/>
  <c r="Z97" i="25"/>
  <c r="AX31" i="73"/>
  <c r="S31" i="73" s="1"/>
  <c r="AC31" i="73" s="1"/>
  <c r="AB32" i="73" s="1"/>
  <c r="AX25" i="73"/>
  <c r="S25" i="73" s="1"/>
  <c r="AC25" i="73" s="1"/>
  <c r="AB26" i="73" s="1"/>
  <c r="AX17" i="73"/>
  <c r="S17" i="73" s="1"/>
  <c r="AC17" i="73" s="1"/>
  <c r="AB18" i="73" s="1"/>
  <c r="AJ6" i="85"/>
  <c r="AX24" i="73"/>
  <c r="S24" i="73" s="1"/>
  <c r="AC24" i="73" s="1"/>
  <c r="AB25" i="73" s="1"/>
  <c r="AX16" i="73"/>
  <c r="S16" i="73" s="1"/>
  <c r="AC16" i="73" s="1"/>
  <c r="AB17" i="73" s="1"/>
  <c r="AX23" i="73"/>
  <c r="S23" i="73" s="1"/>
  <c r="AC23" i="73" s="1"/>
  <c r="AB24" i="73" s="1"/>
  <c r="AX15" i="73"/>
  <c r="S15" i="73" s="1"/>
  <c r="AC15" i="73" s="1"/>
  <c r="AB16" i="73" s="1"/>
  <c r="AX33" i="73"/>
  <c r="S33" i="73" s="1"/>
  <c r="AC33" i="73" s="1"/>
  <c r="AB34" i="73" s="1"/>
  <c r="AX27" i="73"/>
  <c r="S27" i="73" s="1"/>
  <c r="AC27" i="73" s="1"/>
  <c r="AB28" i="73" s="1"/>
  <c r="AX20" i="73"/>
  <c r="S20" i="73" s="1"/>
  <c r="AC20" i="73" s="1"/>
  <c r="AB21" i="73" s="1"/>
  <c r="AX32" i="73"/>
  <c r="S32" i="73" s="1"/>
  <c r="AC32" i="73" s="1"/>
  <c r="AB33" i="73" s="1"/>
  <c r="AX26" i="73"/>
  <c r="S26" i="73" s="1"/>
  <c r="AC26" i="73" s="1"/>
  <c r="AB27" i="73" s="1"/>
  <c r="AX19" i="73"/>
  <c r="S19" i="73" s="1"/>
  <c r="AC19" i="73" s="1"/>
  <c r="AB20" i="73" s="1"/>
  <c r="AX21" i="73"/>
  <c r="S21" i="73" s="1"/>
  <c r="AC21" i="73" s="1"/>
  <c r="AB22" i="73" s="1"/>
  <c r="AX14" i="73"/>
  <c r="S14" i="73" s="1"/>
  <c r="AC14" i="73" s="1"/>
  <c r="AB15" i="73" s="1"/>
  <c r="AX13" i="73"/>
  <c r="S13" i="73" s="1"/>
  <c r="AC13" i="73" s="1"/>
  <c r="AB14" i="73" s="1"/>
  <c r="AX11" i="73"/>
  <c r="S11" i="73" s="1"/>
  <c r="AC11" i="73" s="1"/>
  <c r="AB12" i="73" s="1"/>
  <c r="AX10" i="73"/>
  <c r="S10" i="73" s="1"/>
  <c r="AC10" i="73" s="1"/>
  <c r="AB11" i="73" s="1"/>
  <c r="AX9" i="73"/>
  <c r="S9" i="73" s="1"/>
  <c r="AC9" i="73" s="1"/>
  <c r="AB10" i="73" s="1"/>
  <c r="AX8" i="73"/>
  <c r="S8" i="73" s="1"/>
  <c r="AC8" i="73" s="1"/>
  <c r="AB9" i="73" s="1"/>
  <c r="AX7" i="73"/>
  <c r="S7" i="73" s="1"/>
  <c r="AC7" i="73" s="1"/>
  <c r="AB8" i="73" s="1"/>
  <c r="Z96" i="45"/>
  <c r="AG96" i="45" s="1"/>
  <c r="AP96" i="45" s="1"/>
  <c r="AX18" i="73"/>
  <c r="S18" i="73" s="1"/>
  <c r="AC18" i="73" s="1"/>
  <c r="AB19" i="73" s="1"/>
  <c r="AX12" i="73"/>
  <c r="S12" i="73" s="1"/>
  <c r="AC12" i="73" s="1"/>
  <c r="AB13" i="73" s="1"/>
  <c r="AX6" i="73"/>
  <c r="S6" i="73" s="1"/>
  <c r="AC6" i="73" s="1"/>
  <c r="AB7" i="73" s="1"/>
  <c r="AX5" i="73"/>
  <c r="S5" i="73" s="1"/>
  <c r="AC5" i="73" s="1"/>
  <c r="AB6" i="73" s="1"/>
  <c r="AB4" i="73"/>
  <c r="AJ3" i="73"/>
  <c r="AF92" i="89"/>
  <c r="AO92" i="89" s="1"/>
  <c r="AG92" i="89"/>
  <c r="AP92" i="89" s="1"/>
  <c r="AE92" i="89"/>
  <c r="W93" i="89"/>
  <c r="AF96" i="45"/>
  <c r="AO96" i="45" s="1"/>
  <c r="W97" i="45"/>
  <c r="AE96" i="45"/>
  <c r="AS30" i="85"/>
  <c r="AL30" i="85"/>
  <c r="AU30" i="85" s="1"/>
  <c r="AS31" i="85"/>
  <c r="AL31" i="85"/>
  <c r="AU31" i="85" s="1"/>
  <c r="AJ94" i="73"/>
  <c r="AK94" i="73"/>
  <c r="AT94" i="73" s="1"/>
  <c r="AJ67" i="73"/>
  <c r="AK67" i="73"/>
  <c r="AT67" i="73" s="1"/>
  <c r="AE97" i="25"/>
  <c r="W98" i="25"/>
  <c r="AG97" i="25"/>
  <c r="AP97" i="25" s="1"/>
  <c r="AF97" i="25"/>
  <c r="AO97" i="25" s="1"/>
  <c r="AS96" i="85"/>
  <c r="AL96" i="85"/>
  <c r="AU96" i="85" s="1"/>
  <c r="AJ88" i="73"/>
  <c r="AK88" i="73"/>
  <c r="AT88" i="73" s="1"/>
  <c r="AJ70" i="73"/>
  <c r="AK70" i="73"/>
  <c r="AT70" i="73" s="1"/>
  <c r="AJ40" i="73"/>
  <c r="AK40" i="73"/>
  <c r="AT40" i="73" s="1"/>
  <c r="AS97" i="85"/>
  <c r="AL97" i="85"/>
  <c r="AU97" i="85" s="1"/>
  <c r="AR95" i="45"/>
  <c r="AJ98" i="73"/>
  <c r="AS98" i="73" s="1"/>
  <c r="AK98" i="73"/>
  <c r="AT98" i="73" s="1"/>
  <c r="AJ92" i="73"/>
  <c r="AK92" i="73"/>
  <c r="AT92" i="73" s="1"/>
  <c r="AJ86" i="73"/>
  <c r="AK86" i="73"/>
  <c r="AT86" i="73" s="1"/>
  <c r="AJ80" i="73"/>
  <c r="AK80" i="73"/>
  <c r="AT80" i="73" s="1"/>
  <c r="AJ74" i="73"/>
  <c r="AK74" i="73"/>
  <c r="AT74" i="73" s="1"/>
  <c r="AJ68" i="73"/>
  <c r="AK68" i="73"/>
  <c r="AT68" i="73" s="1"/>
  <c r="AJ62" i="73"/>
  <c r="AK62" i="73"/>
  <c r="AT62" i="73" s="1"/>
  <c r="AJ56" i="73"/>
  <c r="AK56" i="73"/>
  <c r="AT56" i="73" s="1"/>
  <c r="AJ50" i="73"/>
  <c r="AK50" i="73"/>
  <c r="AT50" i="73" s="1"/>
  <c r="AJ44" i="73"/>
  <c r="AK44" i="73"/>
  <c r="AT44" i="73" s="1"/>
  <c r="AJ38" i="73"/>
  <c r="AK38" i="73"/>
  <c r="AT38" i="73" s="1"/>
  <c r="AJ32" i="73"/>
  <c r="AK32" i="73"/>
  <c r="AT32" i="73" s="1"/>
  <c r="AJ26" i="73"/>
  <c r="AK26" i="73"/>
  <c r="AT26" i="73" s="1"/>
  <c r="AJ20" i="73"/>
  <c r="AK20" i="73"/>
  <c r="AT20" i="73" s="1"/>
  <c r="AJ14" i="73"/>
  <c r="AK14" i="73"/>
  <c r="AT14" i="73" s="1"/>
  <c r="AJ8" i="73"/>
  <c r="AK8" i="73"/>
  <c r="AT8" i="73" s="1"/>
  <c r="AJ14" i="85"/>
  <c r="AK14" i="85"/>
  <c r="AT14" i="85" s="1"/>
  <c r="AR97" i="93"/>
  <c r="AJ4" i="81"/>
  <c r="AK4" i="81"/>
  <c r="AT4" i="81" s="1"/>
  <c r="AT100" i="81" s="1"/>
  <c r="AS27" i="85"/>
  <c r="AL27" i="85"/>
  <c r="AU27" i="85" s="1"/>
  <c r="AS45" i="85"/>
  <c r="AL45" i="85"/>
  <c r="AU45" i="85" s="1"/>
  <c r="AS63" i="85"/>
  <c r="AL63" i="85"/>
  <c r="AU63" i="85" s="1"/>
  <c r="AS81" i="85"/>
  <c r="AL81" i="85"/>
  <c r="AU81" i="85" s="1"/>
  <c r="AH96" i="45"/>
  <c r="AQ96" i="45" s="1"/>
  <c r="AS6" i="81"/>
  <c r="AL6" i="81"/>
  <c r="AU6" i="81" s="1"/>
  <c r="AJ11" i="85"/>
  <c r="AS29" i="85"/>
  <c r="AL29" i="85"/>
  <c r="AU29" i="85" s="1"/>
  <c r="AS47" i="85"/>
  <c r="AL47" i="85"/>
  <c r="AU47" i="85" s="1"/>
  <c r="AS65" i="85"/>
  <c r="AL65" i="85"/>
  <c r="AU65" i="85" s="1"/>
  <c r="AS83" i="85"/>
  <c r="AL83" i="85"/>
  <c r="AU83" i="85" s="1"/>
  <c r="AH98" i="37"/>
  <c r="AQ98" i="37" s="1"/>
  <c r="AQ100" i="37" s="1"/>
  <c r="AZ3" i="37"/>
  <c r="AX5" i="37" s="1"/>
  <c r="S5" i="37" s="1"/>
  <c r="AC5" i="37" s="1"/>
  <c r="AB6" i="37" s="1"/>
  <c r="AX17" i="37"/>
  <c r="S17" i="37" s="1"/>
  <c r="AC17" i="37" s="1"/>
  <c r="AB18" i="37" s="1"/>
  <c r="AX18" i="37"/>
  <c r="S18" i="37" s="1"/>
  <c r="AC18" i="37" s="1"/>
  <c r="AB19" i="37" s="1"/>
  <c r="AX20" i="37"/>
  <c r="S20" i="37" s="1"/>
  <c r="AC20" i="37" s="1"/>
  <c r="AB21" i="37" s="1"/>
  <c r="AX21" i="37"/>
  <c r="S21" i="37" s="1"/>
  <c r="AC21" i="37" s="1"/>
  <c r="AB22" i="37" s="1"/>
  <c r="AX22" i="37"/>
  <c r="S22" i="37" s="1"/>
  <c r="AC22" i="37" s="1"/>
  <c r="AB23" i="37" s="1"/>
  <c r="AX23" i="37"/>
  <c r="S23" i="37" s="1"/>
  <c r="AC23" i="37" s="1"/>
  <c r="AB24" i="37" s="1"/>
  <c r="AX24" i="37"/>
  <c r="S24" i="37" s="1"/>
  <c r="AC24" i="37" s="1"/>
  <c r="AB25" i="37" s="1"/>
  <c r="AX25" i="37"/>
  <c r="S25" i="37" s="1"/>
  <c r="AC25" i="37" s="1"/>
  <c r="AB26" i="37" s="1"/>
  <c r="AX26" i="37"/>
  <c r="S26" i="37" s="1"/>
  <c r="AC26" i="37" s="1"/>
  <c r="AB27" i="37" s="1"/>
  <c r="AX27" i="37"/>
  <c r="S27" i="37" s="1"/>
  <c r="AC27" i="37" s="1"/>
  <c r="AB28" i="37" s="1"/>
  <c r="AX28" i="37"/>
  <c r="S28" i="37" s="1"/>
  <c r="AC28" i="37" s="1"/>
  <c r="AB29" i="37" s="1"/>
  <c r="AX29" i="37"/>
  <c r="S29" i="37" s="1"/>
  <c r="AC29" i="37" s="1"/>
  <c r="AB30" i="37" s="1"/>
  <c r="AX30" i="37"/>
  <c r="S30" i="37" s="1"/>
  <c r="AC30" i="37" s="1"/>
  <c r="AB31" i="37" s="1"/>
  <c r="AX31" i="37"/>
  <c r="S31" i="37" s="1"/>
  <c r="AC31" i="37" s="1"/>
  <c r="AB32" i="37" s="1"/>
  <c r="AX32" i="37"/>
  <c r="S32" i="37" s="1"/>
  <c r="AC32" i="37" s="1"/>
  <c r="AB33" i="37" s="1"/>
  <c r="AX33" i="37"/>
  <c r="S33" i="37" s="1"/>
  <c r="AC33" i="37" s="1"/>
  <c r="AB34" i="37" s="1"/>
  <c r="AX34" i="37"/>
  <c r="S34" i="37" s="1"/>
  <c r="AC34" i="37" s="1"/>
  <c r="AB35" i="37" s="1"/>
  <c r="AX35" i="37"/>
  <c r="S35" i="37" s="1"/>
  <c r="AC35" i="37" s="1"/>
  <c r="AB36" i="37" s="1"/>
  <c r="AX36" i="37"/>
  <c r="S36" i="37" s="1"/>
  <c r="AC36" i="37" s="1"/>
  <c r="AB37" i="37" s="1"/>
  <c r="AX37" i="37"/>
  <c r="S37" i="37" s="1"/>
  <c r="AC37" i="37" s="1"/>
  <c r="AB38" i="37" s="1"/>
  <c r="AX38" i="37"/>
  <c r="S38" i="37" s="1"/>
  <c r="AC38" i="37" s="1"/>
  <c r="AB39" i="37" s="1"/>
  <c r="AX39" i="37"/>
  <c r="S39" i="37" s="1"/>
  <c r="AC39" i="37" s="1"/>
  <c r="AB40" i="37" s="1"/>
  <c r="AX40" i="37"/>
  <c r="S40" i="37" s="1"/>
  <c r="AC40" i="37" s="1"/>
  <c r="AB41" i="37" s="1"/>
  <c r="AX41" i="37"/>
  <c r="S41" i="37" s="1"/>
  <c r="AC41" i="37" s="1"/>
  <c r="AB42" i="37" s="1"/>
  <c r="AX42" i="37"/>
  <c r="S42" i="37" s="1"/>
  <c r="AC42" i="37" s="1"/>
  <c r="AB43" i="37" s="1"/>
  <c r="AX43" i="37"/>
  <c r="S43" i="37" s="1"/>
  <c r="AC43" i="37" s="1"/>
  <c r="AB44" i="37" s="1"/>
  <c r="AX44" i="37"/>
  <c r="S44" i="37" s="1"/>
  <c r="AC44" i="37" s="1"/>
  <c r="AB45" i="37" s="1"/>
  <c r="AX45" i="37"/>
  <c r="S45" i="37" s="1"/>
  <c r="AC45" i="37" s="1"/>
  <c r="AB46" i="37" s="1"/>
  <c r="AX46" i="37"/>
  <c r="S46" i="37" s="1"/>
  <c r="AC46" i="37" s="1"/>
  <c r="AB47" i="37" s="1"/>
  <c r="AX47" i="37"/>
  <c r="S47" i="37" s="1"/>
  <c r="AC47" i="37" s="1"/>
  <c r="AB48" i="37" s="1"/>
  <c r="AX48" i="37"/>
  <c r="S48" i="37" s="1"/>
  <c r="AC48" i="37" s="1"/>
  <c r="AB49" i="37" s="1"/>
  <c r="AX49" i="37"/>
  <c r="S49" i="37" s="1"/>
  <c r="AC49" i="37" s="1"/>
  <c r="AB50" i="37" s="1"/>
  <c r="AX50" i="37"/>
  <c r="S50" i="37" s="1"/>
  <c r="AC50" i="37" s="1"/>
  <c r="AB51" i="37" s="1"/>
  <c r="AX51" i="37"/>
  <c r="S51" i="37" s="1"/>
  <c r="AC51" i="37" s="1"/>
  <c r="AB52" i="37" s="1"/>
  <c r="AX52" i="37"/>
  <c r="S52" i="37" s="1"/>
  <c r="AC52" i="37" s="1"/>
  <c r="AB53" i="37" s="1"/>
  <c r="AX53" i="37"/>
  <c r="S53" i="37" s="1"/>
  <c r="AC53" i="37" s="1"/>
  <c r="AB54" i="37" s="1"/>
  <c r="AX54" i="37"/>
  <c r="S54" i="37" s="1"/>
  <c r="AC54" i="37" s="1"/>
  <c r="AB55" i="37" s="1"/>
  <c r="AX55" i="37"/>
  <c r="S55" i="37" s="1"/>
  <c r="AC55" i="37" s="1"/>
  <c r="AB56" i="37" s="1"/>
  <c r="AX56" i="37"/>
  <c r="S56" i="37" s="1"/>
  <c r="AC56" i="37" s="1"/>
  <c r="AB57" i="37" s="1"/>
  <c r="AX57" i="37"/>
  <c r="S57" i="37" s="1"/>
  <c r="AC57" i="37" s="1"/>
  <c r="AB58" i="37" s="1"/>
  <c r="AX58" i="37"/>
  <c r="S58" i="37" s="1"/>
  <c r="AC58" i="37" s="1"/>
  <c r="AB59" i="37" s="1"/>
  <c r="AX59" i="37"/>
  <c r="S59" i="37" s="1"/>
  <c r="AC59" i="37" s="1"/>
  <c r="AB60" i="37" s="1"/>
  <c r="AX60" i="37"/>
  <c r="S60" i="37" s="1"/>
  <c r="AC60" i="37" s="1"/>
  <c r="AB61" i="37" s="1"/>
  <c r="AX61" i="37"/>
  <c r="S61" i="37" s="1"/>
  <c r="AC61" i="37" s="1"/>
  <c r="AB62" i="37" s="1"/>
  <c r="AX62" i="37"/>
  <c r="S62" i="37" s="1"/>
  <c r="AC62" i="37" s="1"/>
  <c r="AB63" i="37" s="1"/>
  <c r="AX63" i="37"/>
  <c r="S63" i="37" s="1"/>
  <c r="AC63" i="37" s="1"/>
  <c r="AB64" i="37" s="1"/>
  <c r="AX64" i="37"/>
  <c r="S64" i="37" s="1"/>
  <c r="AC64" i="37" s="1"/>
  <c r="AB65" i="37" s="1"/>
  <c r="AX65" i="37"/>
  <c r="S65" i="37" s="1"/>
  <c r="AC65" i="37" s="1"/>
  <c r="AB66" i="37" s="1"/>
  <c r="AX66" i="37"/>
  <c r="S66" i="37" s="1"/>
  <c r="AC66" i="37" s="1"/>
  <c r="AB67" i="37" s="1"/>
  <c r="AX67" i="37"/>
  <c r="S67" i="37" s="1"/>
  <c r="AC67" i="37" s="1"/>
  <c r="AB68" i="37" s="1"/>
  <c r="AX68" i="37"/>
  <c r="S68" i="37" s="1"/>
  <c r="AC68" i="37" s="1"/>
  <c r="AB69" i="37" s="1"/>
  <c r="AX69" i="37"/>
  <c r="S69" i="37" s="1"/>
  <c r="AC69" i="37" s="1"/>
  <c r="AB70" i="37" s="1"/>
  <c r="AX70" i="37"/>
  <c r="S70" i="37" s="1"/>
  <c r="AC70" i="37" s="1"/>
  <c r="AB71" i="37" s="1"/>
  <c r="AX71" i="37"/>
  <c r="S71" i="37" s="1"/>
  <c r="AC71" i="37" s="1"/>
  <c r="AB72" i="37" s="1"/>
  <c r="AX72" i="37"/>
  <c r="S72" i="37" s="1"/>
  <c r="AC72" i="37" s="1"/>
  <c r="AB73" i="37" s="1"/>
  <c r="AX73" i="37"/>
  <c r="S73" i="37" s="1"/>
  <c r="AC73" i="37" s="1"/>
  <c r="AB74" i="37" s="1"/>
  <c r="AX74" i="37"/>
  <c r="S74" i="37" s="1"/>
  <c r="AC74" i="37" s="1"/>
  <c r="AB75" i="37" s="1"/>
  <c r="AX75" i="37"/>
  <c r="S75" i="37" s="1"/>
  <c r="AC75" i="37" s="1"/>
  <c r="AB76" i="37" s="1"/>
  <c r="AX76" i="37"/>
  <c r="S76" i="37" s="1"/>
  <c r="AC76" i="37" s="1"/>
  <c r="AB77" i="37" s="1"/>
  <c r="AX77" i="37"/>
  <c r="S77" i="37" s="1"/>
  <c r="AC77" i="37" s="1"/>
  <c r="AB78" i="37" s="1"/>
  <c r="AX78" i="37"/>
  <c r="S78" i="37" s="1"/>
  <c r="AC78" i="37" s="1"/>
  <c r="AB79" i="37" s="1"/>
  <c r="AX79" i="37"/>
  <c r="S79" i="37" s="1"/>
  <c r="AC79" i="37" s="1"/>
  <c r="AB80" i="37" s="1"/>
  <c r="AX80" i="37"/>
  <c r="S80" i="37" s="1"/>
  <c r="AC80" i="37" s="1"/>
  <c r="AB81" i="37" s="1"/>
  <c r="AX81" i="37"/>
  <c r="S81" i="37" s="1"/>
  <c r="AC81" i="37" s="1"/>
  <c r="AB82" i="37" s="1"/>
  <c r="AX82" i="37"/>
  <c r="S82" i="37" s="1"/>
  <c r="AC82" i="37" s="1"/>
  <c r="AB83" i="37" s="1"/>
  <c r="AX83" i="37"/>
  <c r="S83" i="37" s="1"/>
  <c r="AC83" i="37" s="1"/>
  <c r="AB84" i="37" s="1"/>
  <c r="AX84" i="37"/>
  <c r="S84" i="37" s="1"/>
  <c r="AC84" i="37" s="1"/>
  <c r="AB85" i="37" s="1"/>
  <c r="AX85" i="37"/>
  <c r="S85" i="37" s="1"/>
  <c r="AC85" i="37" s="1"/>
  <c r="AB86" i="37" s="1"/>
  <c r="AX86" i="37"/>
  <c r="S86" i="37" s="1"/>
  <c r="AC86" i="37" s="1"/>
  <c r="AB87" i="37" s="1"/>
  <c r="AX87" i="37"/>
  <c r="S87" i="37" s="1"/>
  <c r="AC87" i="37" s="1"/>
  <c r="AB88" i="37" s="1"/>
  <c r="AX88" i="37"/>
  <c r="S88" i="37" s="1"/>
  <c r="AC88" i="37" s="1"/>
  <c r="AB89" i="37" s="1"/>
  <c r="AX89" i="37"/>
  <c r="S89" i="37" s="1"/>
  <c r="AC89" i="37" s="1"/>
  <c r="AB90" i="37" s="1"/>
  <c r="AX90" i="37"/>
  <c r="S90" i="37" s="1"/>
  <c r="AC90" i="37" s="1"/>
  <c r="AB91" i="37" s="1"/>
  <c r="AX91" i="37"/>
  <c r="S91" i="37" s="1"/>
  <c r="AC91" i="37" s="1"/>
  <c r="AB92" i="37" s="1"/>
  <c r="AX92" i="37"/>
  <c r="S92" i="37" s="1"/>
  <c r="AC92" i="37" s="1"/>
  <c r="AB93" i="37" s="1"/>
  <c r="AX93" i="37"/>
  <c r="S93" i="37" s="1"/>
  <c r="AC93" i="37" s="1"/>
  <c r="AB94" i="37" s="1"/>
  <c r="AX95" i="37"/>
  <c r="S95" i="37" s="1"/>
  <c r="AC95" i="37" s="1"/>
  <c r="AB96" i="37" s="1"/>
  <c r="AX96" i="37"/>
  <c r="S96" i="37" s="1"/>
  <c r="AC96" i="37" s="1"/>
  <c r="AB97" i="37" s="1"/>
  <c r="AX94" i="37"/>
  <c r="S94" i="37" s="1"/>
  <c r="AC94" i="37" s="1"/>
  <c r="AB95" i="37" s="1"/>
  <c r="AX97" i="37"/>
  <c r="S97" i="37" s="1"/>
  <c r="AC97" i="37" s="1"/>
  <c r="AB98" i="37" s="1"/>
  <c r="AS84" i="85"/>
  <c r="AL84" i="85"/>
  <c r="AU84" i="85" s="1"/>
  <c r="AJ91" i="73"/>
  <c r="AK91" i="73"/>
  <c r="AT91" i="73" s="1"/>
  <c r="AJ79" i="73"/>
  <c r="AK79" i="73"/>
  <c r="AT79" i="73" s="1"/>
  <c r="AJ49" i="73"/>
  <c r="AK49" i="73"/>
  <c r="AT49" i="73" s="1"/>
  <c r="AJ37" i="73"/>
  <c r="AK37" i="73"/>
  <c r="AT37" i="73" s="1"/>
  <c r="AJ25" i="73"/>
  <c r="AK25" i="73"/>
  <c r="AT25" i="73" s="1"/>
  <c r="AJ13" i="73"/>
  <c r="AK13" i="73"/>
  <c r="AT13" i="73" s="1"/>
  <c r="AJ20" i="85"/>
  <c r="AK20" i="85"/>
  <c r="AT20" i="85" s="1"/>
  <c r="AS74" i="85"/>
  <c r="AL74" i="85"/>
  <c r="AU74" i="85" s="1"/>
  <c r="AS5" i="85"/>
  <c r="AL5" i="85"/>
  <c r="AU5" i="85" s="1"/>
  <c r="AB4" i="85"/>
  <c r="AJ3" i="85"/>
  <c r="AS95" i="85"/>
  <c r="AL95" i="85"/>
  <c r="AU95" i="85" s="1"/>
  <c r="AF98" i="37"/>
  <c r="AO98" i="37" s="1"/>
  <c r="AO100" i="37" s="1"/>
  <c r="AE98" i="37"/>
  <c r="AG98" i="37"/>
  <c r="AP98" i="37" s="1"/>
  <c r="AP100" i="37" s="1"/>
  <c r="AC98" i="37"/>
  <c r="AH98" i="93"/>
  <c r="AQ98" i="93" s="1"/>
  <c r="AQ100" i="93" s="1"/>
  <c r="AZ3" i="93"/>
  <c r="AX5" i="93" s="1"/>
  <c r="S5" i="93" s="1"/>
  <c r="AC5" i="93" s="1"/>
  <c r="AB6" i="93" s="1"/>
  <c r="AH97" i="25"/>
  <c r="AQ97" i="25" s="1"/>
  <c r="AG95" i="29"/>
  <c r="AP95" i="29" s="1"/>
  <c r="AF95" i="29"/>
  <c r="AO95" i="29" s="1"/>
  <c r="AE95" i="29"/>
  <c r="W96" i="29"/>
  <c r="AK96" i="73"/>
  <c r="AT96" i="73" s="1"/>
  <c r="AJ96" i="73"/>
  <c r="AK90" i="73"/>
  <c r="AT90" i="73" s="1"/>
  <c r="AJ90" i="73"/>
  <c r="AK84" i="73"/>
  <c r="AT84" i="73" s="1"/>
  <c r="AJ84" i="73"/>
  <c r="AK78" i="73"/>
  <c r="AT78" i="73" s="1"/>
  <c r="AJ78" i="73"/>
  <c r="AK72" i="73"/>
  <c r="AT72" i="73" s="1"/>
  <c r="AJ72" i="73"/>
  <c r="AK66" i="73"/>
  <c r="AT66" i="73" s="1"/>
  <c r="AJ66" i="73"/>
  <c r="AK60" i="73"/>
  <c r="AT60" i="73" s="1"/>
  <c r="AJ60" i="73"/>
  <c r="AK54" i="73"/>
  <c r="AT54" i="73" s="1"/>
  <c r="AJ54" i="73"/>
  <c r="AK48" i="73"/>
  <c r="AT48" i="73" s="1"/>
  <c r="AJ48" i="73"/>
  <c r="AK42" i="73"/>
  <c r="AT42" i="73" s="1"/>
  <c r="AJ42" i="73"/>
  <c r="AK36" i="73"/>
  <c r="AT36" i="73" s="1"/>
  <c r="AJ36" i="73"/>
  <c r="AK30" i="73"/>
  <c r="AT30" i="73" s="1"/>
  <c r="AJ30" i="73"/>
  <c r="AK24" i="73"/>
  <c r="AT24" i="73" s="1"/>
  <c r="AJ24" i="73"/>
  <c r="AK18" i="73"/>
  <c r="AT18" i="73" s="1"/>
  <c r="AJ18" i="73"/>
  <c r="AK12" i="73"/>
  <c r="AT12" i="73" s="1"/>
  <c r="AJ12" i="73"/>
  <c r="AK6" i="73"/>
  <c r="AT6" i="73" s="1"/>
  <c r="AJ6" i="73"/>
  <c r="AJ9" i="85"/>
  <c r="AK9" i="85"/>
  <c r="AT9" i="85" s="1"/>
  <c r="AS33" i="85"/>
  <c r="AL33" i="85"/>
  <c r="AU33" i="85" s="1"/>
  <c r="AS51" i="85"/>
  <c r="AL51" i="85"/>
  <c r="AU51" i="85" s="1"/>
  <c r="AS69" i="85"/>
  <c r="AL69" i="85"/>
  <c r="AU69" i="85" s="1"/>
  <c r="AS87" i="85"/>
  <c r="AL87" i="85"/>
  <c r="AU87" i="85" s="1"/>
  <c r="AR96" i="25"/>
  <c r="AJ17" i="85"/>
  <c r="AS35" i="85"/>
  <c r="AL35" i="85"/>
  <c r="AU35" i="85" s="1"/>
  <c r="AS53" i="85"/>
  <c r="AL53" i="85"/>
  <c r="AU53" i="85" s="1"/>
  <c r="AS71" i="85"/>
  <c r="AL71" i="85"/>
  <c r="AU71" i="85" s="1"/>
  <c r="AS89" i="85"/>
  <c r="AL89" i="85"/>
  <c r="AU89" i="85" s="1"/>
  <c r="AS49" i="85"/>
  <c r="AL49" i="85"/>
  <c r="AU49" i="85" s="1"/>
  <c r="AS85" i="85"/>
  <c r="AL85" i="85"/>
  <c r="AU85" i="85" s="1"/>
  <c r="AJ85" i="73"/>
  <c r="AK85" i="73"/>
  <c r="AT85" i="73" s="1"/>
  <c r="AJ61" i="73"/>
  <c r="AK61" i="73"/>
  <c r="AT61" i="73" s="1"/>
  <c r="AJ43" i="73"/>
  <c r="AK43" i="73"/>
  <c r="AT43" i="73" s="1"/>
  <c r="AJ31" i="73"/>
  <c r="AK31" i="73"/>
  <c r="AT31" i="73" s="1"/>
  <c r="AJ19" i="73"/>
  <c r="AK19" i="73"/>
  <c r="AT19" i="73" s="1"/>
  <c r="AJ7" i="73"/>
  <c r="AK7" i="73"/>
  <c r="AT7" i="73" s="1"/>
  <c r="AS38" i="85"/>
  <c r="AL38" i="85"/>
  <c r="AU38" i="85" s="1"/>
  <c r="AS56" i="85"/>
  <c r="AL56" i="85"/>
  <c r="AU56" i="85" s="1"/>
  <c r="AS92" i="85"/>
  <c r="AL92" i="85"/>
  <c r="AU92" i="85" s="1"/>
  <c r="AS52" i="85"/>
  <c r="AL52" i="85"/>
  <c r="AU52" i="85" s="1"/>
  <c r="AS34" i="85"/>
  <c r="AL34" i="85"/>
  <c r="AU34" i="85" s="1"/>
  <c r="AJ12" i="85"/>
  <c r="AK12" i="85"/>
  <c r="AT12" i="85" s="1"/>
  <c r="AS36" i="85"/>
  <c r="AL36" i="85"/>
  <c r="AU36" i="85" s="1"/>
  <c r="AS54" i="85"/>
  <c r="AL54" i="85"/>
  <c r="AU54" i="85" s="1"/>
  <c r="AS72" i="85"/>
  <c r="AL72" i="85"/>
  <c r="AU72" i="85" s="1"/>
  <c r="AS90" i="85"/>
  <c r="AL90" i="85"/>
  <c r="AU90" i="85" s="1"/>
  <c r="Z98" i="93"/>
  <c r="AI98" i="73"/>
  <c r="AN98" i="73"/>
  <c r="AN100" i="73" s="1"/>
  <c r="AS7" i="81"/>
  <c r="AL7" i="81"/>
  <c r="AU7" i="81" s="1"/>
  <c r="AJ19" i="85"/>
  <c r="AS37" i="85"/>
  <c r="AL37" i="85"/>
  <c r="AU37" i="85" s="1"/>
  <c r="AS55" i="85"/>
  <c r="AL55" i="85"/>
  <c r="AU55" i="85" s="1"/>
  <c r="AS73" i="85"/>
  <c r="AL73" i="85"/>
  <c r="AU73" i="85" s="1"/>
  <c r="AS91" i="85"/>
  <c r="AL91" i="85"/>
  <c r="AU91" i="85" s="1"/>
  <c r="AS46" i="85"/>
  <c r="AL46" i="85"/>
  <c r="AU46" i="85" s="1"/>
  <c r="AJ95" i="73"/>
  <c r="AK95" i="73"/>
  <c r="AT95" i="73" s="1"/>
  <c r="AJ89" i="73"/>
  <c r="AK89" i="73"/>
  <c r="AT89" i="73" s="1"/>
  <c r="AJ83" i="73"/>
  <c r="AK83" i="73"/>
  <c r="AT83" i="73" s="1"/>
  <c r="AJ77" i="73"/>
  <c r="AK77" i="73"/>
  <c r="AT77" i="73" s="1"/>
  <c r="AJ71" i="73"/>
  <c r="AK71" i="73"/>
  <c r="AT71" i="73" s="1"/>
  <c r="AJ65" i="73"/>
  <c r="AK65" i="73"/>
  <c r="AT65" i="73" s="1"/>
  <c r="AJ59" i="73"/>
  <c r="AK59" i="73"/>
  <c r="AT59" i="73" s="1"/>
  <c r="AJ53" i="73"/>
  <c r="AK53" i="73"/>
  <c r="AT53" i="73" s="1"/>
  <c r="AJ47" i="73"/>
  <c r="AK47" i="73"/>
  <c r="AT47" i="73" s="1"/>
  <c r="AJ41" i="73"/>
  <c r="AK41" i="73"/>
  <c r="AT41" i="73" s="1"/>
  <c r="AJ35" i="73"/>
  <c r="AK35" i="73"/>
  <c r="AT35" i="73" s="1"/>
  <c r="AJ29" i="73"/>
  <c r="AK29" i="73"/>
  <c r="AT29" i="73" s="1"/>
  <c r="AJ23" i="73"/>
  <c r="AK23" i="73"/>
  <c r="AT23" i="73" s="1"/>
  <c r="AJ17" i="73"/>
  <c r="AK17" i="73"/>
  <c r="AT17" i="73" s="1"/>
  <c r="AK11" i="73"/>
  <c r="AT11" i="73" s="1"/>
  <c r="AJ11" i="73"/>
  <c r="AS26" i="85"/>
  <c r="AL26" i="85"/>
  <c r="AU26" i="85" s="1"/>
  <c r="AS44" i="85"/>
  <c r="AL44" i="85"/>
  <c r="AU44" i="85" s="1"/>
  <c r="AS62" i="85"/>
  <c r="AL62" i="85"/>
  <c r="AU62" i="85" s="1"/>
  <c r="AS80" i="85"/>
  <c r="AL80" i="85"/>
  <c r="AU80" i="85" s="1"/>
  <c r="AS22" i="85"/>
  <c r="AL22" i="85"/>
  <c r="AU22" i="85" s="1"/>
  <c r="AS70" i="85"/>
  <c r="AL70" i="85"/>
  <c r="AU70" i="85" s="1"/>
  <c r="AR97" i="37"/>
  <c r="AJ15" i="85"/>
  <c r="AK15" i="85"/>
  <c r="AT15" i="85" s="1"/>
  <c r="AN97" i="33"/>
  <c r="AI97" i="33"/>
  <c r="AS10" i="85"/>
  <c r="AL10" i="85"/>
  <c r="AU10" i="85" s="1"/>
  <c r="AS58" i="85"/>
  <c r="AL58" i="85"/>
  <c r="AU58" i="85" s="1"/>
  <c r="AL98" i="85"/>
  <c r="AU98" i="85" s="1"/>
  <c r="AR98" i="85"/>
  <c r="AR100" i="85" s="1"/>
  <c r="AS48" i="85"/>
  <c r="AL48" i="85"/>
  <c r="AU48" i="85" s="1"/>
  <c r="AS13" i="85"/>
  <c r="AL13" i="85"/>
  <c r="AU13" i="85" s="1"/>
  <c r="AS16" i="85"/>
  <c r="AL16" i="85"/>
  <c r="AU16" i="85" s="1"/>
  <c r="AJ73" i="73"/>
  <c r="AK73" i="73"/>
  <c r="AT73" i="73" s="1"/>
  <c r="AJ97" i="73"/>
  <c r="AK97" i="73"/>
  <c r="AT97" i="73" s="1"/>
  <c r="AJ76" i="73"/>
  <c r="AK76" i="73"/>
  <c r="AT76" i="73" s="1"/>
  <c r="AJ58" i="73"/>
  <c r="AK58" i="73"/>
  <c r="AT58" i="73" s="1"/>
  <c r="AJ52" i="73"/>
  <c r="AK52" i="73"/>
  <c r="AT52" i="73" s="1"/>
  <c r="AJ34" i="73"/>
  <c r="AK34" i="73"/>
  <c r="AT34" i="73" s="1"/>
  <c r="AJ28" i="73"/>
  <c r="AK28" i="73"/>
  <c r="AT28" i="73" s="1"/>
  <c r="AJ22" i="73"/>
  <c r="AK22" i="73"/>
  <c r="AT22" i="73" s="1"/>
  <c r="AJ16" i="73"/>
  <c r="AK16" i="73"/>
  <c r="AT16" i="73" s="1"/>
  <c r="AJ10" i="73"/>
  <c r="AK10" i="73"/>
  <c r="AT10" i="73" s="1"/>
  <c r="AX4" i="73"/>
  <c r="S4" i="73" s="1"/>
  <c r="AC4" i="73" s="1"/>
  <c r="AB5" i="73" s="1"/>
  <c r="AS21" i="85"/>
  <c r="AL21" i="85"/>
  <c r="AU21" i="85" s="1"/>
  <c r="AS39" i="85"/>
  <c r="AL39" i="85"/>
  <c r="AU39" i="85" s="1"/>
  <c r="AS57" i="85"/>
  <c r="AL57" i="85"/>
  <c r="AU57" i="85" s="1"/>
  <c r="AS75" i="85"/>
  <c r="AL75" i="85"/>
  <c r="AU75" i="85" s="1"/>
  <c r="AS93" i="85"/>
  <c r="AL93" i="85"/>
  <c r="AU93" i="85" s="1"/>
  <c r="AS23" i="85"/>
  <c r="AL23" i="85"/>
  <c r="AU23" i="85" s="1"/>
  <c r="AS41" i="85"/>
  <c r="AL41" i="85"/>
  <c r="AU41" i="85" s="1"/>
  <c r="AS59" i="85"/>
  <c r="AL59" i="85"/>
  <c r="AU59" i="85" s="1"/>
  <c r="AS77" i="85"/>
  <c r="AL77" i="85"/>
  <c r="AU77" i="85" s="1"/>
  <c r="AS94" i="85"/>
  <c r="AL94" i="85"/>
  <c r="AU94" i="85" s="1"/>
  <c r="AS6" i="85"/>
  <c r="AL6" i="85"/>
  <c r="AU6" i="85" s="1"/>
  <c r="AS66" i="85"/>
  <c r="AL66" i="85"/>
  <c r="AU66" i="85" s="1"/>
  <c r="AH92" i="89"/>
  <c r="AQ92" i="89" s="1"/>
  <c r="AS67" i="85"/>
  <c r="AL67" i="85"/>
  <c r="AU67" i="85" s="1"/>
  <c r="AS82" i="85"/>
  <c r="AL82" i="85"/>
  <c r="AU82" i="85" s="1"/>
  <c r="AJ55" i="73"/>
  <c r="AK55" i="73"/>
  <c r="AT55" i="73" s="1"/>
  <c r="AJ18" i="85"/>
  <c r="AK18" i="85"/>
  <c r="AT18" i="85" s="1"/>
  <c r="AJ82" i="73"/>
  <c r="AK82" i="73"/>
  <c r="AT82" i="73" s="1"/>
  <c r="AJ64" i="73"/>
  <c r="AK64" i="73"/>
  <c r="AT64" i="73" s="1"/>
  <c r="AJ46" i="73"/>
  <c r="AK46" i="73"/>
  <c r="AT46" i="73" s="1"/>
  <c r="AS24" i="85"/>
  <c r="AL24" i="85"/>
  <c r="AU24" i="85" s="1"/>
  <c r="AS42" i="85"/>
  <c r="AL42" i="85"/>
  <c r="AU42" i="85" s="1"/>
  <c r="AS60" i="85"/>
  <c r="AL60" i="85"/>
  <c r="AU60" i="85" s="1"/>
  <c r="AS78" i="85"/>
  <c r="AL78" i="85"/>
  <c r="AU78" i="85" s="1"/>
  <c r="AS7" i="85"/>
  <c r="AL7" i="85"/>
  <c r="AU7" i="85" s="1"/>
  <c r="AS25" i="85"/>
  <c r="AL25" i="85"/>
  <c r="AU25" i="85" s="1"/>
  <c r="AS43" i="85"/>
  <c r="AL43" i="85"/>
  <c r="AU43" i="85" s="1"/>
  <c r="AS61" i="85"/>
  <c r="AL61" i="85"/>
  <c r="AU61" i="85" s="1"/>
  <c r="AS79" i="85"/>
  <c r="AL79" i="85"/>
  <c r="AU79" i="85" s="1"/>
  <c r="AS64" i="85"/>
  <c r="AL64" i="85"/>
  <c r="AU64" i="85" s="1"/>
  <c r="AK93" i="73"/>
  <c r="AT93" i="73" s="1"/>
  <c r="AJ93" i="73"/>
  <c r="AK87" i="73"/>
  <c r="AT87" i="73" s="1"/>
  <c r="AJ87" i="73"/>
  <c r="AK81" i="73"/>
  <c r="AT81" i="73" s="1"/>
  <c r="AJ81" i="73"/>
  <c r="AK75" i="73"/>
  <c r="AT75" i="73" s="1"/>
  <c r="AJ75" i="73"/>
  <c r="AK69" i="73"/>
  <c r="AT69" i="73" s="1"/>
  <c r="AJ69" i="73"/>
  <c r="AK63" i="73"/>
  <c r="AT63" i="73" s="1"/>
  <c r="AJ63" i="73"/>
  <c r="AK57" i="73"/>
  <c r="AT57" i="73" s="1"/>
  <c r="AJ57" i="73"/>
  <c r="AK51" i="73"/>
  <c r="AT51" i="73" s="1"/>
  <c r="AJ51" i="73"/>
  <c r="AK45" i="73"/>
  <c r="AT45" i="73" s="1"/>
  <c r="AJ45" i="73"/>
  <c r="AK39" i="73"/>
  <c r="AT39" i="73" s="1"/>
  <c r="AJ39" i="73"/>
  <c r="AK33" i="73"/>
  <c r="AT33" i="73" s="1"/>
  <c r="AJ33" i="73"/>
  <c r="AK27" i="73"/>
  <c r="AT27" i="73" s="1"/>
  <c r="AJ27" i="73"/>
  <c r="AK21" i="73"/>
  <c r="AT21" i="73" s="1"/>
  <c r="AJ21" i="73"/>
  <c r="AK15" i="73"/>
  <c r="AT15" i="73" s="1"/>
  <c r="AJ15" i="73"/>
  <c r="AJ9" i="73"/>
  <c r="AK9" i="73"/>
  <c r="AT9" i="73" s="1"/>
  <c r="AJ8" i="85"/>
  <c r="AK8" i="85"/>
  <c r="AT8" i="85" s="1"/>
  <c r="AS32" i="85"/>
  <c r="AL32" i="85"/>
  <c r="AU32" i="85" s="1"/>
  <c r="AS50" i="85"/>
  <c r="AL50" i="85"/>
  <c r="AU50" i="85" s="1"/>
  <c r="AS68" i="85"/>
  <c r="AL68" i="85"/>
  <c r="AU68" i="85" s="1"/>
  <c r="AS86" i="85"/>
  <c r="AL86" i="85"/>
  <c r="AU86" i="85" s="1"/>
  <c r="AS40" i="85"/>
  <c r="AL40" i="85"/>
  <c r="AU40" i="85" s="1"/>
  <c r="AS88" i="85"/>
  <c r="AL88" i="85"/>
  <c r="AU88" i="85" s="1"/>
  <c r="AS3" i="81"/>
  <c r="AL3" i="81"/>
  <c r="AU3" i="81" s="1"/>
  <c r="AR91" i="89"/>
  <c r="X98" i="33"/>
  <c r="Y98" i="33"/>
  <c r="AS28" i="85"/>
  <c r="AL28" i="85"/>
  <c r="AU28" i="85" s="1"/>
  <c r="AS76" i="85"/>
  <c r="AL76" i="85"/>
  <c r="AU76" i="85" s="1"/>
  <c r="AX15" i="37" l="1"/>
  <c r="S15" i="37" s="1"/>
  <c r="AC15" i="37" s="1"/>
  <c r="AB16" i="37" s="1"/>
  <c r="AX12" i="37"/>
  <c r="S12" i="37" s="1"/>
  <c r="AC12" i="37" s="1"/>
  <c r="AB13" i="37" s="1"/>
  <c r="AX94" i="93"/>
  <c r="S94" i="93" s="1"/>
  <c r="AC94" i="93" s="1"/>
  <c r="AB95" i="93" s="1"/>
  <c r="AX11" i="37"/>
  <c r="S11" i="37" s="1"/>
  <c r="AC11" i="37" s="1"/>
  <c r="AB12" i="37" s="1"/>
  <c r="AX19" i="37"/>
  <c r="S19" i="37" s="1"/>
  <c r="AC19" i="37" s="1"/>
  <c r="AB20" i="37" s="1"/>
  <c r="AX10" i="37"/>
  <c r="S10" i="37" s="1"/>
  <c r="AC10" i="37" s="1"/>
  <c r="AB11" i="37" s="1"/>
  <c r="AX81" i="93"/>
  <c r="S81" i="93" s="1"/>
  <c r="AC81" i="93" s="1"/>
  <c r="AB82" i="93" s="1"/>
  <c r="AX75" i="93"/>
  <c r="S75" i="93" s="1"/>
  <c r="AC75" i="93" s="1"/>
  <c r="AB76" i="93" s="1"/>
  <c r="AX16" i="37"/>
  <c r="S16" i="37" s="1"/>
  <c r="AC16" i="37" s="1"/>
  <c r="AB17" i="37" s="1"/>
  <c r="Z98" i="33"/>
  <c r="AX51" i="93"/>
  <c r="S51" i="93" s="1"/>
  <c r="AC51" i="93" s="1"/>
  <c r="AB52" i="93" s="1"/>
  <c r="AX45" i="93"/>
  <c r="S45" i="93" s="1"/>
  <c r="AC45" i="93" s="1"/>
  <c r="AB46" i="93" s="1"/>
  <c r="AX87" i="93"/>
  <c r="S87" i="93" s="1"/>
  <c r="AC87" i="93" s="1"/>
  <c r="AB88" i="93" s="1"/>
  <c r="AX15" i="93"/>
  <c r="S15" i="93" s="1"/>
  <c r="AC15" i="93" s="1"/>
  <c r="AB16" i="93" s="1"/>
  <c r="AX39" i="93"/>
  <c r="S39" i="93" s="1"/>
  <c r="AC39" i="93" s="1"/>
  <c r="AB40" i="93" s="1"/>
  <c r="AX69" i="93"/>
  <c r="S69" i="93" s="1"/>
  <c r="AC69" i="93" s="1"/>
  <c r="AB70" i="93" s="1"/>
  <c r="AX33" i="93"/>
  <c r="S33" i="93" s="1"/>
  <c r="AC33" i="93" s="1"/>
  <c r="AB34" i="93" s="1"/>
  <c r="AX63" i="93"/>
  <c r="S63" i="93" s="1"/>
  <c r="AC63" i="93" s="1"/>
  <c r="AB64" i="93" s="1"/>
  <c r="AX27" i="93"/>
  <c r="S27" i="93" s="1"/>
  <c r="AC27" i="93" s="1"/>
  <c r="AB28" i="93" s="1"/>
  <c r="AX57" i="93"/>
  <c r="S57" i="93" s="1"/>
  <c r="AC57" i="93" s="1"/>
  <c r="AB58" i="93" s="1"/>
  <c r="AX21" i="93"/>
  <c r="S21" i="93" s="1"/>
  <c r="AC21" i="93" s="1"/>
  <c r="AB22" i="93" s="1"/>
  <c r="AX9" i="37"/>
  <c r="S9" i="37" s="1"/>
  <c r="AC9" i="37" s="1"/>
  <c r="AB10" i="37" s="1"/>
  <c r="AX4" i="37"/>
  <c r="S4" i="37" s="1"/>
  <c r="AC4" i="37" s="1"/>
  <c r="AB5" i="37" s="1"/>
  <c r="AX9" i="93"/>
  <c r="S9" i="93" s="1"/>
  <c r="AC9" i="93" s="1"/>
  <c r="AB10" i="93" s="1"/>
  <c r="AX14" i="37"/>
  <c r="S14" i="37" s="1"/>
  <c r="AC14" i="37" s="1"/>
  <c r="AB15" i="37" s="1"/>
  <c r="AX8" i="37"/>
  <c r="S8" i="37" s="1"/>
  <c r="AC8" i="37" s="1"/>
  <c r="AB9" i="37" s="1"/>
  <c r="AX3" i="37"/>
  <c r="S3" i="37" s="1"/>
  <c r="AC3" i="37" s="1"/>
  <c r="AX13" i="37"/>
  <c r="S13" i="37" s="1"/>
  <c r="AC13" i="37" s="1"/>
  <c r="AB14" i="37" s="1"/>
  <c r="AX7" i="37"/>
  <c r="S7" i="37" s="1"/>
  <c r="AC7" i="37" s="1"/>
  <c r="AB8" i="37" s="1"/>
  <c r="AX6" i="37"/>
  <c r="S6" i="37" s="1"/>
  <c r="AC6" i="37" s="1"/>
  <c r="AB7" i="37" s="1"/>
  <c r="AK6" i="93"/>
  <c r="AT6" i="93" s="1"/>
  <c r="AS59" i="73"/>
  <c r="AL59" i="73"/>
  <c r="AU59" i="73" s="1"/>
  <c r="AK95" i="93"/>
  <c r="AT95" i="93" s="1"/>
  <c r="AK52" i="93"/>
  <c r="AT52" i="93" s="1"/>
  <c r="AK22" i="93"/>
  <c r="AT22" i="93" s="1"/>
  <c r="AK57" i="37"/>
  <c r="AT57" i="37" s="1"/>
  <c r="AJ57" i="37"/>
  <c r="AS27" i="73"/>
  <c r="AL27" i="73"/>
  <c r="AU27" i="73" s="1"/>
  <c r="AS11" i="73"/>
  <c r="AL11" i="73"/>
  <c r="AU11" i="73" s="1"/>
  <c r="AX80" i="93"/>
  <c r="S80" i="93" s="1"/>
  <c r="AC80" i="93" s="1"/>
  <c r="AB81" i="93" s="1"/>
  <c r="AX44" i="93"/>
  <c r="S44" i="93" s="1"/>
  <c r="AC44" i="93" s="1"/>
  <c r="AB45" i="93" s="1"/>
  <c r="AS9" i="73"/>
  <c r="AL9" i="73"/>
  <c r="AU9" i="73" s="1"/>
  <c r="AS82" i="73"/>
  <c r="AL82" i="73"/>
  <c r="AU82" i="73" s="1"/>
  <c r="AS33" i="73"/>
  <c r="AL33" i="73"/>
  <c r="AU33" i="73" s="1"/>
  <c r="AS69" i="73"/>
  <c r="AL69" i="73"/>
  <c r="AU69" i="73" s="1"/>
  <c r="AL98" i="73"/>
  <c r="AU98" i="73" s="1"/>
  <c r="AR98" i="73"/>
  <c r="AR100" i="73" s="1"/>
  <c r="AH98" i="33"/>
  <c r="AQ98" i="33" s="1"/>
  <c r="AQ100" i="33" s="1"/>
  <c r="AZ3" i="33"/>
  <c r="AX3" i="33" s="1"/>
  <c r="S3" i="33" s="1"/>
  <c r="AC3" i="33" s="1"/>
  <c r="AX13" i="33"/>
  <c r="S13" i="33" s="1"/>
  <c r="AC13" i="33" s="1"/>
  <c r="AB14" i="33" s="1"/>
  <c r="AX15" i="33"/>
  <c r="S15" i="33" s="1"/>
  <c r="AC15" i="33" s="1"/>
  <c r="AB16" i="33" s="1"/>
  <c r="AX16" i="33"/>
  <c r="S16" i="33" s="1"/>
  <c r="AC16" i="33" s="1"/>
  <c r="AB17" i="33" s="1"/>
  <c r="AX17" i="33"/>
  <c r="S17" i="33" s="1"/>
  <c r="AC17" i="33" s="1"/>
  <c r="AB18" i="33" s="1"/>
  <c r="AX18" i="33"/>
  <c r="S18" i="33" s="1"/>
  <c r="AC18" i="33" s="1"/>
  <c r="AB19" i="33" s="1"/>
  <c r="AX19" i="33"/>
  <c r="S19" i="33" s="1"/>
  <c r="AC19" i="33" s="1"/>
  <c r="AB20" i="33" s="1"/>
  <c r="AX20" i="33"/>
  <c r="S20" i="33" s="1"/>
  <c r="AC20" i="33" s="1"/>
  <c r="AB21" i="33" s="1"/>
  <c r="AX21" i="33"/>
  <c r="S21" i="33" s="1"/>
  <c r="AC21" i="33" s="1"/>
  <c r="AB22" i="33" s="1"/>
  <c r="AX22" i="33"/>
  <c r="S22" i="33" s="1"/>
  <c r="AC22" i="33" s="1"/>
  <c r="AB23" i="33" s="1"/>
  <c r="AX23" i="33"/>
  <c r="S23" i="33" s="1"/>
  <c r="AC23" i="33" s="1"/>
  <c r="AB24" i="33" s="1"/>
  <c r="AX24" i="33"/>
  <c r="S24" i="33" s="1"/>
  <c r="AC24" i="33" s="1"/>
  <c r="AB25" i="33" s="1"/>
  <c r="AX25" i="33"/>
  <c r="S25" i="33" s="1"/>
  <c r="AC25" i="33" s="1"/>
  <c r="AB26" i="33" s="1"/>
  <c r="AX26" i="33"/>
  <c r="S26" i="33" s="1"/>
  <c r="AC26" i="33" s="1"/>
  <c r="AB27" i="33" s="1"/>
  <c r="AX27" i="33"/>
  <c r="S27" i="33" s="1"/>
  <c r="AC27" i="33" s="1"/>
  <c r="AB28" i="33" s="1"/>
  <c r="AX28" i="33"/>
  <c r="S28" i="33" s="1"/>
  <c r="AC28" i="33" s="1"/>
  <c r="AB29" i="33" s="1"/>
  <c r="AX29" i="33"/>
  <c r="S29" i="33" s="1"/>
  <c r="AC29" i="33" s="1"/>
  <c r="AB30" i="33" s="1"/>
  <c r="AX30" i="33"/>
  <c r="S30" i="33" s="1"/>
  <c r="AC30" i="33" s="1"/>
  <c r="AB31" i="33" s="1"/>
  <c r="AX31" i="33"/>
  <c r="S31" i="33" s="1"/>
  <c r="AC31" i="33" s="1"/>
  <c r="AB32" i="33" s="1"/>
  <c r="AX32" i="33"/>
  <c r="S32" i="33" s="1"/>
  <c r="AC32" i="33" s="1"/>
  <c r="AB33" i="33" s="1"/>
  <c r="AX33" i="33"/>
  <c r="S33" i="33" s="1"/>
  <c r="AC33" i="33" s="1"/>
  <c r="AB34" i="33" s="1"/>
  <c r="AX34" i="33"/>
  <c r="S34" i="33" s="1"/>
  <c r="AC34" i="33" s="1"/>
  <c r="AB35" i="33" s="1"/>
  <c r="AX35" i="33"/>
  <c r="S35" i="33" s="1"/>
  <c r="AC35" i="33" s="1"/>
  <c r="AB36" i="33" s="1"/>
  <c r="AX36" i="33"/>
  <c r="S36" i="33" s="1"/>
  <c r="AC36" i="33" s="1"/>
  <c r="AB37" i="33" s="1"/>
  <c r="AX37" i="33"/>
  <c r="S37" i="33" s="1"/>
  <c r="AC37" i="33" s="1"/>
  <c r="AB38" i="33" s="1"/>
  <c r="AX38" i="33"/>
  <c r="S38" i="33" s="1"/>
  <c r="AC38" i="33" s="1"/>
  <c r="AB39" i="33" s="1"/>
  <c r="AX39" i="33"/>
  <c r="S39" i="33" s="1"/>
  <c r="AC39" i="33" s="1"/>
  <c r="AB40" i="33" s="1"/>
  <c r="AX40" i="33"/>
  <c r="S40" i="33" s="1"/>
  <c r="AC40" i="33" s="1"/>
  <c r="AB41" i="33" s="1"/>
  <c r="AX41" i="33"/>
  <c r="S41" i="33" s="1"/>
  <c r="AC41" i="33" s="1"/>
  <c r="AB42" i="33" s="1"/>
  <c r="AX42" i="33"/>
  <c r="S42" i="33" s="1"/>
  <c r="AC42" i="33" s="1"/>
  <c r="AB43" i="33" s="1"/>
  <c r="AX43" i="33"/>
  <c r="S43" i="33" s="1"/>
  <c r="AC43" i="33" s="1"/>
  <c r="AB44" i="33" s="1"/>
  <c r="AX44" i="33"/>
  <c r="S44" i="33" s="1"/>
  <c r="AC44" i="33" s="1"/>
  <c r="AB45" i="33" s="1"/>
  <c r="AX45" i="33"/>
  <c r="S45" i="33" s="1"/>
  <c r="AC45" i="33" s="1"/>
  <c r="AB46" i="33" s="1"/>
  <c r="AX46" i="33"/>
  <c r="S46" i="33" s="1"/>
  <c r="AC46" i="33" s="1"/>
  <c r="AB47" i="33" s="1"/>
  <c r="AX47" i="33"/>
  <c r="S47" i="33" s="1"/>
  <c r="AC47" i="33" s="1"/>
  <c r="AB48" i="33" s="1"/>
  <c r="AX48" i="33"/>
  <c r="S48" i="33" s="1"/>
  <c r="AC48" i="33" s="1"/>
  <c r="AB49" i="33" s="1"/>
  <c r="AX49" i="33"/>
  <c r="S49" i="33" s="1"/>
  <c r="AC49" i="33" s="1"/>
  <c r="AB50" i="33" s="1"/>
  <c r="AX50" i="33"/>
  <c r="S50" i="33" s="1"/>
  <c r="AC50" i="33" s="1"/>
  <c r="AB51" i="33" s="1"/>
  <c r="AX51" i="33"/>
  <c r="S51" i="33" s="1"/>
  <c r="AC51" i="33" s="1"/>
  <c r="AB52" i="33" s="1"/>
  <c r="AX52" i="33"/>
  <c r="S52" i="33" s="1"/>
  <c r="AC52" i="33" s="1"/>
  <c r="AB53" i="33" s="1"/>
  <c r="AX53" i="33"/>
  <c r="S53" i="33" s="1"/>
  <c r="AC53" i="33" s="1"/>
  <c r="AB54" i="33" s="1"/>
  <c r="AX54" i="33"/>
  <c r="S54" i="33" s="1"/>
  <c r="AC54" i="33" s="1"/>
  <c r="AB55" i="33" s="1"/>
  <c r="AX55" i="33"/>
  <c r="S55" i="33" s="1"/>
  <c r="AC55" i="33" s="1"/>
  <c r="AB56" i="33" s="1"/>
  <c r="AX56" i="33"/>
  <c r="S56" i="33" s="1"/>
  <c r="AC56" i="33" s="1"/>
  <c r="AB57" i="33" s="1"/>
  <c r="AX57" i="33"/>
  <c r="S57" i="33" s="1"/>
  <c r="AC57" i="33" s="1"/>
  <c r="AB58" i="33" s="1"/>
  <c r="AX58" i="33"/>
  <c r="S58" i="33" s="1"/>
  <c r="AC58" i="33" s="1"/>
  <c r="AB59" i="33" s="1"/>
  <c r="AX59" i="33"/>
  <c r="S59" i="33" s="1"/>
  <c r="AC59" i="33" s="1"/>
  <c r="AB60" i="33" s="1"/>
  <c r="AX60" i="33"/>
  <c r="S60" i="33" s="1"/>
  <c r="AC60" i="33" s="1"/>
  <c r="AB61" i="33" s="1"/>
  <c r="AX61" i="33"/>
  <c r="S61" i="33" s="1"/>
  <c r="AC61" i="33" s="1"/>
  <c r="AB62" i="33" s="1"/>
  <c r="AX62" i="33"/>
  <c r="S62" i="33" s="1"/>
  <c r="AC62" i="33" s="1"/>
  <c r="AB63" i="33" s="1"/>
  <c r="AX63" i="33"/>
  <c r="S63" i="33" s="1"/>
  <c r="AC63" i="33" s="1"/>
  <c r="AB64" i="33" s="1"/>
  <c r="AX64" i="33"/>
  <c r="S64" i="33" s="1"/>
  <c r="AC64" i="33" s="1"/>
  <c r="AB65" i="33" s="1"/>
  <c r="AX65" i="33"/>
  <c r="S65" i="33" s="1"/>
  <c r="AC65" i="33" s="1"/>
  <c r="AB66" i="33" s="1"/>
  <c r="AX66" i="33"/>
  <c r="S66" i="33" s="1"/>
  <c r="AC66" i="33" s="1"/>
  <c r="AB67" i="33" s="1"/>
  <c r="AX67" i="33"/>
  <c r="S67" i="33" s="1"/>
  <c r="AC67" i="33" s="1"/>
  <c r="AB68" i="33" s="1"/>
  <c r="AX68" i="33"/>
  <c r="S68" i="33" s="1"/>
  <c r="AC68" i="33" s="1"/>
  <c r="AB69" i="33" s="1"/>
  <c r="AX69" i="33"/>
  <c r="S69" i="33" s="1"/>
  <c r="AC69" i="33" s="1"/>
  <c r="AB70" i="33" s="1"/>
  <c r="AX70" i="33"/>
  <c r="S70" i="33" s="1"/>
  <c r="AC70" i="33" s="1"/>
  <c r="AB71" i="33" s="1"/>
  <c r="AX71" i="33"/>
  <c r="S71" i="33" s="1"/>
  <c r="AC71" i="33" s="1"/>
  <c r="AB72" i="33" s="1"/>
  <c r="AX72" i="33"/>
  <c r="S72" i="33" s="1"/>
  <c r="AC72" i="33" s="1"/>
  <c r="AB73" i="33" s="1"/>
  <c r="AX73" i="33"/>
  <c r="S73" i="33" s="1"/>
  <c r="AC73" i="33" s="1"/>
  <c r="AB74" i="33" s="1"/>
  <c r="AX74" i="33"/>
  <c r="S74" i="33" s="1"/>
  <c r="AC74" i="33" s="1"/>
  <c r="AB75" i="33" s="1"/>
  <c r="AX75" i="33"/>
  <c r="S75" i="33" s="1"/>
  <c r="AC75" i="33" s="1"/>
  <c r="AB76" i="33" s="1"/>
  <c r="AX76" i="33"/>
  <c r="S76" i="33" s="1"/>
  <c r="AC76" i="33" s="1"/>
  <c r="AB77" i="33" s="1"/>
  <c r="AX77" i="33"/>
  <c r="S77" i="33" s="1"/>
  <c r="AC77" i="33" s="1"/>
  <c r="AB78" i="33" s="1"/>
  <c r="AX78" i="33"/>
  <c r="S78" i="33" s="1"/>
  <c r="AC78" i="33" s="1"/>
  <c r="AB79" i="33" s="1"/>
  <c r="AX79" i="33"/>
  <c r="S79" i="33" s="1"/>
  <c r="AC79" i="33" s="1"/>
  <c r="AB80" i="33" s="1"/>
  <c r="AX80" i="33"/>
  <c r="S80" i="33" s="1"/>
  <c r="AC80" i="33" s="1"/>
  <c r="AB81" i="33" s="1"/>
  <c r="AX81" i="33"/>
  <c r="S81" i="33" s="1"/>
  <c r="AC81" i="33" s="1"/>
  <c r="AB82" i="33" s="1"/>
  <c r="AX82" i="33"/>
  <c r="S82" i="33" s="1"/>
  <c r="AC82" i="33" s="1"/>
  <c r="AB83" i="33" s="1"/>
  <c r="AX83" i="33"/>
  <c r="S83" i="33" s="1"/>
  <c r="AC83" i="33" s="1"/>
  <c r="AB84" i="33" s="1"/>
  <c r="AX84" i="33"/>
  <c r="S84" i="33" s="1"/>
  <c r="AC84" i="33" s="1"/>
  <c r="AB85" i="33" s="1"/>
  <c r="AX85" i="33"/>
  <c r="S85" i="33" s="1"/>
  <c r="AC85" i="33" s="1"/>
  <c r="AB86" i="33" s="1"/>
  <c r="AX86" i="33"/>
  <c r="S86" i="33" s="1"/>
  <c r="AC86" i="33" s="1"/>
  <c r="AB87" i="33" s="1"/>
  <c r="AX87" i="33"/>
  <c r="S87" i="33" s="1"/>
  <c r="AC87" i="33" s="1"/>
  <c r="AB88" i="33" s="1"/>
  <c r="AX88" i="33"/>
  <c r="S88" i="33" s="1"/>
  <c r="AC88" i="33" s="1"/>
  <c r="AB89" i="33" s="1"/>
  <c r="AX89" i="33"/>
  <c r="S89" i="33" s="1"/>
  <c r="AC89" i="33" s="1"/>
  <c r="AB90" i="33" s="1"/>
  <c r="AX90" i="33"/>
  <c r="S90" i="33" s="1"/>
  <c r="AC90" i="33" s="1"/>
  <c r="AB91" i="33" s="1"/>
  <c r="AX91" i="33"/>
  <c r="S91" i="33" s="1"/>
  <c r="AC91" i="33" s="1"/>
  <c r="AB92" i="33" s="1"/>
  <c r="AX92" i="33"/>
  <c r="S92" i="33" s="1"/>
  <c r="AC92" i="33" s="1"/>
  <c r="AB93" i="33" s="1"/>
  <c r="AX96" i="33"/>
  <c r="S96" i="33" s="1"/>
  <c r="AC96" i="33" s="1"/>
  <c r="AB97" i="33" s="1"/>
  <c r="AX94" i="33"/>
  <c r="S94" i="33" s="1"/>
  <c r="AC94" i="33" s="1"/>
  <c r="AB95" i="33" s="1"/>
  <c r="AX95" i="33"/>
  <c r="S95" i="33" s="1"/>
  <c r="AC95" i="33" s="1"/>
  <c r="AB96" i="33" s="1"/>
  <c r="AX93" i="33"/>
  <c r="S93" i="33" s="1"/>
  <c r="AC93" i="33" s="1"/>
  <c r="AB94" i="33" s="1"/>
  <c r="AX97" i="33"/>
  <c r="S97" i="33" s="1"/>
  <c r="AC97" i="33" s="1"/>
  <c r="AB98" i="33" s="1"/>
  <c r="AS21" i="73"/>
  <c r="AL21" i="73"/>
  <c r="AU21" i="73" s="1"/>
  <c r="AS39" i="73"/>
  <c r="AL39" i="73"/>
  <c r="AU39" i="73" s="1"/>
  <c r="AS57" i="73"/>
  <c r="AL57" i="73"/>
  <c r="AU57" i="73" s="1"/>
  <c r="AS75" i="73"/>
  <c r="AL75" i="73"/>
  <c r="AU75" i="73" s="1"/>
  <c r="AS93" i="73"/>
  <c r="AL93" i="73"/>
  <c r="AU93" i="73" s="1"/>
  <c r="AS19" i="85"/>
  <c r="AL19" i="85"/>
  <c r="AU19" i="85" s="1"/>
  <c r="Y96" i="29"/>
  <c r="X96" i="29"/>
  <c r="AX93" i="93"/>
  <c r="S93" i="93" s="1"/>
  <c r="AC93" i="93" s="1"/>
  <c r="AB94" i="93" s="1"/>
  <c r="AX88" i="93"/>
  <c r="S88" i="93" s="1"/>
  <c r="AC88" i="93" s="1"/>
  <c r="AB89" i="93" s="1"/>
  <c r="AX82" i="93"/>
  <c r="S82" i="93" s="1"/>
  <c r="AC82" i="93" s="1"/>
  <c r="AB83" i="93" s="1"/>
  <c r="AX76" i="93"/>
  <c r="S76" i="93" s="1"/>
  <c r="AC76" i="93" s="1"/>
  <c r="AB77" i="93" s="1"/>
  <c r="AX70" i="93"/>
  <c r="S70" i="93" s="1"/>
  <c r="AC70" i="93" s="1"/>
  <c r="AB71" i="93" s="1"/>
  <c r="AX64" i="93"/>
  <c r="S64" i="93" s="1"/>
  <c r="AC64" i="93" s="1"/>
  <c r="AB65" i="93" s="1"/>
  <c r="AX58" i="93"/>
  <c r="S58" i="93" s="1"/>
  <c r="AC58" i="93" s="1"/>
  <c r="AB59" i="93" s="1"/>
  <c r="AX52" i="93"/>
  <c r="S52" i="93" s="1"/>
  <c r="AC52" i="93" s="1"/>
  <c r="AB53" i="93" s="1"/>
  <c r="AX46" i="93"/>
  <c r="S46" i="93" s="1"/>
  <c r="AC46" i="93" s="1"/>
  <c r="AB47" i="93" s="1"/>
  <c r="AX40" i="93"/>
  <c r="S40" i="93" s="1"/>
  <c r="AC40" i="93" s="1"/>
  <c r="AB41" i="93" s="1"/>
  <c r="AX34" i="93"/>
  <c r="S34" i="93" s="1"/>
  <c r="AC34" i="93" s="1"/>
  <c r="AB35" i="93" s="1"/>
  <c r="AX28" i="93"/>
  <c r="S28" i="93" s="1"/>
  <c r="AC28" i="93" s="1"/>
  <c r="AB29" i="93" s="1"/>
  <c r="AX22" i="93"/>
  <c r="S22" i="93" s="1"/>
  <c r="AC22" i="93" s="1"/>
  <c r="AB23" i="93" s="1"/>
  <c r="AX16" i="93"/>
  <c r="S16" i="93" s="1"/>
  <c r="AC16" i="93" s="1"/>
  <c r="AB17" i="93" s="1"/>
  <c r="AX10" i="93"/>
  <c r="S10" i="93" s="1"/>
  <c r="AC10" i="93" s="1"/>
  <c r="AB11" i="93" s="1"/>
  <c r="AX3" i="93"/>
  <c r="S3" i="93" s="1"/>
  <c r="AC3" i="93" s="1"/>
  <c r="AI98" i="37"/>
  <c r="AN98" i="37"/>
  <c r="AN100" i="37" s="1"/>
  <c r="AJ94" i="37"/>
  <c r="AK94" i="37"/>
  <c r="AT94" i="37" s="1"/>
  <c r="AJ88" i="37"/>
  <c r="AK88" i="37"/>
  <c r="AT88" i="37" s="1"/>
  <c r="AJ82" i="37"/>
  <c r="AK82" i="37"/>
  <c r="AT82" i="37" s="1"/>
  <c r="AJ76" i="37"/>
  <c r="AK76" i="37"/>
  <c r="AT76" i="37" s="1"/>
  <c r="AJ70" i="37"/>
  <c r="AK70" i="37"/>
  <c r="AT70" i="37" s="1"/>
  <c r="AJ64" i="37"/>
  <c r="AK64" i="37"/>
  <c r="AT64" i="37" s="1"/>
  <c r="AJ58" i="37"/>
  <c r="AK58" i="37"/>
  <c r="AT58" i="37" s="1"/>
  <c r="AJ52" i="37"/>
  <c r="AK52" i="37"/>
  <c r="AT52" i="37" s="1"/>
  <c r="AJ46" i="37"/>
  <c r="AK46" i="37"/>
  <c r="AT46" i="37" s="1"/>
  <c r="AJ40" i="37"/>
  <c r="AK40" i="37"/>
  <c r="AT40" i="37" s="1"/>
  <c r="AJ34" i="37"/>
  <c r="AK34" i="37"/>
  <c r="AT34" i="37" s="1"/>
  <c r="AJ28" i="37"/>
  <c r="AK28" i="37"/>
  <c r="AT28" i="37" s="1"/>
  <c r="AJ22" i="37"/>
  <c r="AK22" i="37"/>
  <c r="AT22" i="37" s="1"/>
  <c r="AJ16" i="37"/>
  <c r="AK16" i="37"/>
  <c r="AT16" i="37" s="1"/>
  <c r="AJ10" i="37"/>
  <c r="AK10" i="37"/>
  <c r="AT10" i="37" s="1"/>
  <c r="AJ5" i="37"/>
  <c r="AK5" i="37"/>
  <c r="AT5" i="37" s="1"/>
  <c r="AS14" i="73"/>
  <c r="AL14" i="73"/>
  <c r="AU14" i="73" s="1"/>
  <c r="AS32" i="73"/>
  <c r="AL32" i="73"/>
  <c r="AU32" i="73" s="1"/>
  <c r="AS50" i="73"/>
  <c r="AL50" i="73"/>
  <c r="AU50" i="73" s="1"/>
  <c r="AS68" i="73"/>
  <c r="AL68" i="73"/>
  <c r="AU68" i="73" s="1"/>
  <c r="AS86" i="73"/>
  <c r="AL86" i="73"/>
  <c r="AU86" i="73" s="1"/>
  <c r="AS70" i="73"/>
  <c r="AL70" i="73"/>
  <c r="AU70" i="73" s="1"/>
  <c r="AI92" i="89"/>
  <c r="AN92" i="89"/>
  <c r="AS77" i="73"/>
  <c r="AL77" i="73"/>
  <c r="AU77" i="73" s="1"/>
  <c r="AS85" i="73"/>
  <c r="AL85" i="73"/>
  <c r="AU85" i="73" s="1"/>
  <c r="AS72" i="73"/>
  <c r="AL72" i="73"/>
  <c r="AU72" i="73" s="1"/>
  <c r="AK82" i="93"/>
  <c r="AT82" i="93" s="1"/>
  <c r="AJ40" i="93"/>
  <c r="AK40" i="93"/>
  <c r="AT40" i="93" s="1"/>
  <c r="AS13" i="73"/>
  <c r="AL13" i="73"/>
  <c r="AU13" i="73" s="1"/>
  <c r="AK87" i="37"/>
  <c r="AT87" i="37" s="1"/>
  <c r="AJ87" i="37"/>
  <c r="AK81" i="37"/>
  <c r="AT81" i="37" s="1"/>
  <c r="AJ81" i="37"/>
  <c r="AK69" i="37"/>
  <c r="AT69" i="37" s="1"/>
  <c r="AJ69" i="37"/>
  <c r="AJ39" i="37"/>
  <c r="AK39" i="37"/>
  <c r="AT39" i="37" s="1"/>
  <c r="AJ33" i="37"/>
  <c r="AK33" i="37"/>
  <c r="AT33" i="37" s="1"/>
  <c r="AJ27" i="37"/>
  <c r="AK27" i="37"/>
  <c r="AT27" i="37" s="1"/>
  <c r="AJ21" i="37"/>
  <c r="AK21" i="37"/>
  <c r="AT21" i="37" s="1"/>
  <c r="AJ15" i="37"/>
  <c r="AK15" i="37"/>
  <c r="AT15" i="37" s="1"/>
  <c r="AJ9" i="37"/>
  <c r="AK9" i="37"/>
  <c r="AT9" i="37" s="1"/>
  <c r="AB4" i="37"/>
  <c r="AJ3" i="37"/>
  <c r="AS94" i="73"/>
  <c r="AL94" i="73"/>
  <c r="AU94" i="73" s="1"/>
  <c r="AN96" i="45"/>
  <c r="AI96" i="45"/>
  <c r="AS10" i="73"/>
  <c r="AL10" i="73"/>
  <c r="AU10" i="73" s="1"/>
  <c r="AJ70" i="93"/>
  <c r="AK70" i="93"/>
  <c r="AT70" i="93" s="1"/>
  <c r="AJ34" i="93"/>
  <c r="AK34" i="93"/>
  <c r="AT34" i="93" s="1"/>
  <c r="AS49" i="73"/>
  <c r="AL49" i="73"/>
  <c r="AU49" i="73" s="1"/>
  <c r="AK75" i="37"/>
  <c r="AT75" i="37" s="1"/>
  <c r="AJ75" i="37"/>
  <c r="AX86" i="93"/>
  <c r="S86" i="93" s="1"/>
  <c r="AC86" i="93" s="1"/>
  <c r="AB87" i="93" s="1"/>
  <c r="AX62" i="93"/>
  <c r="S62" i="93" s="1"/>
  <c r="AC62" i="93" s="1"/>
  <c r="AB63" i="93" s="1"/>
  <c r="AX56" i="93"/>
  <c r="S56" i="93" s="1"/>
  <c r="AC56" i="93" s="1"/>
  <c r="AB57" i="93" s="1"/>
  <c r="AX32" i="93"/>
  <c r="S32" i="93" s="1"/>
  <c r="AC32" i="93" s="1"/>
  <c r="AB33" i="93" s="1"/>
  <c r="AX26" i="93"/>
  <c r="S26" i="93" s="1"/>
  <c r="AC26" i="93" s="1"/>
  <c r="AB27" i="93" s="1"/>
  <c r="AX20" i="93"/>
  <c r="S20" i="93" s="1"/>
  <c r="AC20" i="93" s="1"/>
  <c r="AB21" i="93" s="1"/>
  <c r="AX14" i="93"/>
  <c r="S14" i="93" s="1"/>
  <c r="AC14" i="93" s="1"/>
  <c r="AB15" i="93" s="1"/>
  <c r="AX8" i="93"/>
  <c r="S8" i="93" s="1"/>
  <c r="AC8" i="93" s="1"/>
  <c r="AB9" i="93" s="1"/>
  <c r="AX4" i="93"/>
  <c r="S4" i="93" s="1"/>
  <c r="AC4" i="93" s="1"/>
  <c r="AB5" i="93" s="1"/>
  <c r="AJ98" i="37"/>
  <c r="AS98" i="37" s="1"/>
  <c r="AK98" i="37"/>
  <c r="AT98" i="37" s="1"/>
  <c r="AJ92" i="37"/>
  <c r="AK92" i="37"/>
  <c r="AT92" i="37" s="1"/>
  <c r="AJ86" i="37"/>
  <c r="AK86" i="37"/>
  <c r="AT86" i="37" s="1"/>
  <c r="AJ80" i="37"/>
  <c r="AK80" i="37"/>
  <c r="AT80" i="37" s="1"/>
  <c r="AJ74" i="37"/>
  <c r="AK74" i="37"/>
  <c r="AT74" i="37" s="1"/>
  <c r="AJ68" i="37"/>
  <c r="AK68" i="37"/>
  <c r="AT68" i="37" s="1"/>
  <c r="AJ62" i="37"/>
  <c r="AK62" i="37"/>
  <c r="AT62" i="37" s="1"/>
  <c r="AJ56" i="37"/>
  <c r="AK56" i="37"/>
  <c r="AT56" i="37" s="1"/>
  <c r="AJ50" i="37"/>
  <c r="AK50" i="37"/>
  <c r="AT50" i="37" s="1"/>
  <c r="AJ44" i="37"/>
  <c r="AK44" i="37"/>
  <c r="AT44" i="37" s="1"/>
  <c r="AJ38" i="37"/>
  <c r="AK38" i="37"/>
  <c r="AT38" i="37" s="1"/>
  <c r="AJ32" i="37"/>
  <c r="AK32" i="37"/>
  <c r="AT32" i="37" s="1"/>
  <c r="AJ26" i="37"/>
  <c r="AK26" i="37"/>
  <c r="AT26" i="37" s="1"/>
  <c r="AJ20" i="37"/>
  <c r="AK20" i="37"/>
  <c r="AT20" i="37" s="1"/>
  <c r="AJ14" i="37"/>
  <c r="AK14" i="37"/>
  <c r="AT14" i="37" s="1"/>
  <c r="AJ8" i="37"/>
  <c r="AK8" i="37"/>
  <c r="AT8" i="37" s="1"/>
  <c r="AS14" i="85"/>
  <c r="AL14" i="85"/>
  <c r="AU14" i="85" s="1"/>
  <c r="AS20" i="73"/>
  <c r="AL20" i="73"/>
  <c r="AU20" i="73" s="1"/>
  <c r="AS38" i="73"/>
  <c r="AL38" i="73"/>
  <c r="AU38" i="73" s="1"/>
  <c r="AS56" i="73"/>
  <c r="AL56" i="73"/>
  <c r="AU56" i="73" s="1"/>
  <c r="AS74" i="73"/>
  <c r="AL74" i="73"/>
  <c r="AU74" i="73" s="1"/>
  <c r="AS92" i="73"/>
  <c r="AL92" i="73"/>
  <c r="AU92" i="73" s="1"/>
  <c r="AS88" i="73"/>
  <c r="AL88" i="73"/>
  <c r="AU88" i="73" s="1"/>
  <c r="Y98" i="25"/>
  <c r="Z98" i="25"/>
  <c r="X98" i="25"/>
  <c r="X97" i="45"/>
  <c r="Y97" i="45"/>
  <c r="AS28" i="73"/>
  <c r="AL28" i="73"/>
  <c r="AU28" i="73" s="1"/>
  <c r="AS95" i="73"/>
  <c r="AL95" i="73"/>
  <c r="AU95" i="73" s="1"/>
  <c r="AS31" i="73"/>
  <c r="AL31" i="73"/>
  <c r="AU31" i="73" s="1"/>
  <c r="AS36" i="73"/>
  <c r="AL36" i="73"/>
  <c r="AU36" i="73" s="1"/>
  <c r="AS90" i="73"/>
  <c r="AL90" i="73"/>
  <c r="AU90" i="73" s="1"/>
  <c r="AJ76" i="93"/>
  <c r="AK76" i="93"/>
  <c r="AT76" i="93" s="1"/>
  <c r="AK46" i="93"/>
  <c r="AT46" i="93" s="1"/>
  <c r="AK10" i="93"/>
  <c r="AT10" i="93" s="1"/>
  <c r="AK93" i="37"/>
  <c r="AT93" i="37" s="1"/>
  <c r="AJ93" i="37"/>
  <c r="AJ45" i="37"/>
  <c r="AK45" i="37"/>
  <c r="AT45" i="37" s="1"/>
  <c r="AS63" i="73"/>
  <c r="AL63" i="73"/>
  <c r="AU63" i="73" s="1"/>
  <c r="AS16" i="73"/>
  <c r="AL16" i="73"/>
  <c r="AU16" i="73" s="1"/>
  <c r="AS34" i="73"/>
  <c r="AL34" i="73"/>
  <c r="AU34" i="73" s="1"/>
  <c r="AS76" i="73"/>
  <c r="AL76" i="73"/>
  <c r="AU76" i="73" s="1"/>
  <c r="AS29" i="73"/>
  <c r="AL29" i="73"/>
  <c r="AU29" i="73" s="1"/>
  <c r="AS47" i="73"/>
  <c r="AL47" i="73"/>
  <c r="AU47" i="73" s="1"/>
  <c r="AS65" i="73"/>
  <c r="AL65" i="73"/>
  <c r="AU65" i="73" s="1"/>
  <c r="AS83" i="73"/>
  <c r="AL83" i="73"/>
  <c r="AU83" i="73" s="1"/>
  <c r="AS12" i="85"/>
  <c r="AL12" i="85"/>
  <c r="AU12" i="85" s="1"/>
  <c r="AS7" i="73"/>
  <c r="AL7" i="73"/>
  <c r="AU7" i="73" s="1"/>
  <c r="AS43" i="73"/>
  <c r="AL43" i="73"/>
  <c r="AU43" i="73" s="1"/>
  <c r="AS6" i="73"/>
  <c r="AL6" i="73"/>
  <c r="AU6" i="73" s="1"/>
  <c r="AS24" i="73"/>
  <c r="AL24" i="73"/>
  <c r="AU24" i="73" s="1"/>
  <c r="AS42" i="73"/>
  <c r="AL42" i="73"/>
  <c r="AU42" i="73" s="1"/>
  <c r="AS60" i="73"/>
  <c r="AL60" i="73"/>
  <c r="AU60" i="73" s="1"/>
  <c r="AS78" i="73"/>
  <c r="AL78" i="73"/>
  <c r="AU78" i="73" s="1"/>
  <c r="AS96" i="73"/>
  <c r="AL96" i="73"/>
  <c r="AU96" i="73" s="1"/>
  <c r="AX97" i="93"/>
  <c r="S97" i="93" s="1"/>
  <c r="AC97" i="93" s="1"/>
  <c r="AB98" i="93" s="1"/>
  <c r="AX91" i="93"/>
  <c r="S91" i="93" s="1"/>
  <c r="AC91" i="93" s="1"/>
  <c r="AB92" i="93" s="1"/>
  <c r="AX85" i="93"/>
  <c r="S85" i="93" s="1"/>
  <c r="AC85" i="93" s="1"/>
  <c r="AB86" i="93" s="1"/>
  <c r="AX79" i="93"/>
  <c r="S79" i="93" s="1"/>
  <c r="AC79" i="93" s="1"/>
  <c r="AB80" i="93" s="1"/>
  <c r="AX73" i="93"/>
  <c r="S73" i="93" s="1"/>
  <c r="AC73" i="93" s="1"/>
  <c r="AB74" i="93" s="1"/>
  <c r="AX67" i="93"/>
  <c r="S67" i="93" s="1"/>
  <c r="AC67" i="93" s="1"/>
  <c r="AB68" i="93" s="1"/>
  <c r="AX61" i="93"/>
  <c r="S61" i="93" s="1"/>
  <c r="AC61" i="93" s="1"/>
  <c r="AB62" i="93" s="1"/>
  <c r="AX55" i="93"/>
  <c r="S55" i="93" s="1"/>
  <c r="AC55" i="93" s="1"/>
  <c r="AB56" i="93" s="1"/>
  <c r="AX49" i="93"/>
  <c r="S49" i="93" s="1"/>
  <c r="AC49" i="93" s="1"/>
  <c r="AB50" i="93" s="1"/>
  <c r="AX43" i="93"/>
  <c r="S43" i="93" s="1"/>
  <c r="AC43" i="93" s="1"/>
  <c r="AB44" i="93" s="1"/>
  <c r="AX37" i="93"/>
  <c r="S37" i="93" s="1"/>
  <c r="AC37" i="93" s="1"/>
  <c r="AB38" i="93" s="1"/>
  <c r="AX31" i="93"/>
  <c r="S31" i="93" s="1"/>
  <c r="AC31" i="93" s="1"/>
  <c r="AB32" i="93" s="1"/>
  <c r="AX25" i="93"/>
  <c r="S25" i="93" s="1"/>
  <c r="AC25" i="93" s="1"/>
  <c r="AB26" i="93" s="1"/>
  <c r="AX19" i="93"/>
  <c r="S19" i="93" s="1"/>
  <c r="AC19" i="93" s="1"/>
  <c r="AB20" i="93" s="1"/>
  <c r="AX13" i="93"/>
  <c r="S13" i="93" s="1"/>
  <c r="AC13" i="93" s="1"/>
  <c r="AB14" i="93" s="1"/>
  <c r="AX7" i="93"/>
  <c r="S7" i="93" s="1"/>
  <c r="AC7" i="93" s="1"/>
  <c r="AB8" i="93" s="1"/>
  <c r="AS25" i="73"/>
  <c r="AL25" i="73"/>
  <c r="AU25" i="73" s="1"/>
  <c r="AS79" i="73"/>
  <c r="AL79" i="73"/>
  <c r="AU79" i="73" s="1"/>
  <c r="AJ95" i="37"/>
  <c r="AK95" i="37"/>
  <c r="AT95" i="37" s="1"/>
  <c r="AJ91" i="37"/>
  <c r="AK91" i="37"/>
  <c r="AT91" i="37" s="1"/>
  <c r="AJ85" i="37"/>
  <c r="AK85" i="37"/>
  <c r="AT85" i="37" s="1"/>
  <c r="AJ79" i="37"/>
  <c r="AK79" i="37"/>
  <c r="AT79" i="37" s="1"/>
  <c r="AJ73" i="37"/>
  <c r="AK73" i="37"/>
  <c r="AT73" i="37" s="1"/>
  <c r="AJ67" i="37"/>
  <c r="AK67" i="37"/>
  <c r="AT67" i="37" s="1"/>
  <c r="AJ61" i="37"/>
  <c r="AK61" i="37"/>
  <c r="AT61" i="37" s="1"/>
  <c r="AJ55" i="37"/>
  <c r="AK55" i="37"/>
  <c r="AT55" i="37" s="1"/>
  <c r="AJ49" i="37"/>
  <c r="AK49" i="37"/>
  <c r="AT49" i="37" s="1"/>
  <c r="AJ43" i="37"/>
  <c r="AK43" i="37"/>
  <c r="AT43" i="37" s="1"/>
  <c r="AJ37" i="37"/>
  <c r="AK37" i="37"/>
  <c r="AT37" i="37" s="1"/>
  <c r="AJ31" i="37"/>
  <c r="AK31" i="37"/>
  <c r="AT31" i="37" s="1"/>
  <c r="AJ25" i="37"/>
  <c r="AK25" i="37"/>
  <c r="AT25" i="37" s="1"/>
  <c r="AJ19" i="37"/>
  <c r="AK19" i="37"/>
  <c r="AT19" i="37" s="1"/>
  <c r="AJ13" i="37"/>
  <c r="AK13" i="37"/>
  <c r="AT13" i="37" s="1"/>
  <c r="AJ7" i="37"/>
  <c r="AK7" i="37"/>
  <c r="AT7" i="37" s="1"/>
  <c r="AI97" i="25"/>
  <c r="AN97" i="25"/>
  <c r="AC98" i="33"/>
  <c r="AE98" i="33"/>
  <c r="AG98" i="33"/>
  <c r="AP98" i="33" s="1"/>
  <c r="AP100" i="33" s="1"/>
  <c r="AF98" i="33"/>
  <c r="AO98" i="33" s="1"/>
  <c r="AO100" i="33" s="1"/>
  <c r="AS55" i="73"/>
  <c r="AL55" i="73"/>
  <c r="AU55" i="73" s="1"/>
  <c r="AS58" i="73"/>
  <c r="AL58" i="73"/>
  <c r="AU58" i="73" s="1"/>
  <c r="AS23" i="73"/>
  <c r="AL23" i="73"/>
  <c r="AU23" i="73" s="1"/>
  <c r="AS54" i="73"/>
  <c r="AL54" i="73"/>
  <c r="AU54" i="73" s="1"/>
  <c r="AN95" i="29"/>
  <c r="AI95" i="29"/>
  <c r="AJ58" i="93"/>
  <c r="AK58" i="93"/>
  <c r="AT58" i="93" s="1"/>
  <c r="AJ28" i="93"/>
  <c r="AK28" i="93"/>
  <c r="AT28" i="93" s="1"/>
  <c r="AK51" i="37"/>
  <c r="AT51" i="37" s="1"/>
  <c r="AJ51" i="37"/>
  <c r="AS45" i="73"/>
  <c r="AL45" i="73"/>
  <c r="AU45" i="73" s="1"/>
  <c r="AR97" i="33"/>
  <c r="AS17" i="85"/>
  <c r="AL17" i="85"/>
  <c r="AU17" i="85" s="1"/>
  <c r="AX92" i="93"/>
  <c r="S92" i="93" s="1"/>
  <c r="AC92" i="93" s="1"/>
  <c r="AB93" i="93" s="1"/>
  <c r="AX68" i="93"/>
  <c r="S68" i="93" s="1"/>
  <c r="AC68" i="93" s="1"/>
  <c r="AB69" i="93" s="1"/>
  <c r="AX50" i="93"/>
  <c r="S50" i="93" s="1"/>
  <c r="AC50" i="93" s="1"/>
  <c r="AB51" i="93" s="1"/>
  <c r="AX95" i="93"/>
  <c r="S95" i="93" s="1"/>
  <c r="AC95" i="93" s="1"/>
  <c r="AB96" i="93" s="1"/>
  <c r="AX90" i="93"/>
  <c r="S90" i="93" s="1"/>
  <c r="AC90" i="93" s="1"/>
  <c r="AB91" i="93" s="1"/>
  <c r="AX84" i="93"/>
  <c r="S84" i="93" s="1"/>
  <c r="AC84" i="93" s="1"/>
  <c r="AB85" i="93" s="1"/>
  <c r="AX78" i="93"/>
  <c r="S78" i="93" s="1"/>
  <c r="AC78" i="93" s="1"/>
  <c r="AB79" i="93" s="1"/>
  <c r="AX72" i="93"/>
  <c r="S72" i="93" s="1"/>
  <c r="AC72" i="93" s="1"/>
  <c r="AB73" i="93" s="1"/>
  <c r="AX66" i="93"/>
  <c r="S66" i="93" s="1"/>
  <c r="AC66" i="93" s="1"/>
  <c r="AB67" i="93" s="1"/>
  <c r="AX60" i="93"/>
  <c r="S60" i="93" s="1"/>
  <c r="AC60" i="93" s="1"/>
  <c r="AB61" i="93" s="1"/>
  <c r="AX54" i="93"/>
  <c r="S54" i="93" s="1"/>
  <c r="AC54" i="93" s="1"/>
  <c r="AB55" i="93" s="1"/>
  <c r="AX48" i="93"/>
  <c r="S48" i="93" s="1"/>
  <c r="AC48" i="93" s="1"/>
  <c r="AB49" i="93" s="1"/>
  <c r="AX42" i="93"/>
  <c r="S42" i="93" s="1"/>
  <c r="AC42" i="93" s="1"/>
  <c r="AB43" i="93" s="1"/>
  <c r="AX36" i="93"/>
  <c r="S36" i="93" s="1"/>
  <c r="AC36" i="93" s="1"/>
  <c r="AB37" i="93" s="1"/>
  <c r="AX30" i="93"/>
  <c r="S30" i="93" s="1"/>
  <c r="AC30" i="93" s="1"/>
  <c r="AB31" i="93" s="1"/>
  <c r="AX24" i="93"/>
  <c r="S24" i="93" s="1"/>
  <c r="AC24" i="93" s="1"/>
  <c r="AB25" i="93" s="1"/>
  <c r="AX18" i="93"/>
  <c r="S18" i="93" s="1"/>
  <c r="AC18" i="93" s="1"/>
  <c r="AB19" i="93" s="1"/>
  <c r="AX12" i="93"/>
  <c r="S12" i="93" s="1"/>
  <c r="AC12" i="93" s="1"/>
  <c r="AB13" i="93" s="1"/>
  <c r="AX6" i="93"/>
  <c r="S6" i="93" s="1"/>
  <c r="AC6" i="93" s="1"/>
  <c r="AB7" i="93" s="1"/>
  <c r="AS3" i="85"/>
  <c r="AL3" i="85"/>
  <c r="AU3" i="85" s="1"/>
  <c r="AJ97" i="37"/>
  <c r="AK97" i="37"/>
  <c r="AT97" i="37" s="1"/>
  <c r="AK90" i="37"/>
  <c r="AT90" i="37" s="1"/>
  <c r="AJ90" i="37"/>
  <c r="AK84" i="37"/>
  <c r="AT84" i="37" s="1"/>
  <c r="AJ84" i="37"/>
  <c r="AK78" i="37"/>
  <c r="AT78" i="37" s="1"/>
  <c r="AJ78" i="37"/>
  <c r="AK72" i="37"/>
  <c r="AT72" i="37" s="1"/>
  <c r="AJ72" i="37"/>
  <c r="AK66" i="37"/>
  <c r="AT66" i="37" s="1"/>
  <c r="AJ66" i="37"/>
  <c r="AK60" i="37"/>
  <c r="AT60" i="37" s="1"/>
  <c r="AJ60" i="37"/>
  <c r="AK54" i="37"/>
  <c r="AT54" i="37" s="1"/>
  <c r="AJ54" i="37"/>
  <c r="AJ48" i="37"/>
  <c r="AK48" i="37"/>
  <c r="AT48" i="37" s="1"/>
  <c r="AJ42" i="37"/>
  <c r="AK42" i="37"/>
  <c r="AT42" i="37" s="1"/>
  <c r="AJ36" i="37"/>
  <c r="AK36" i="37"/>
  <c r="AT36" i="37" s="1"/>
  <c r="AJ30" i="37"/>
  <c r="AK30" i="37"/>
  <c r="AT30" i="37" s="1"/>
  <c r="AJ24" i="37"/>
  <c r="AK24" i="37"/>
  <c r="AT24" i="37" s="1"/>
  <c r="AJ18" i="37"/>
  <c r="AK18" i="37"/>
  <c r="AT18" i="37" s="1"/>
  <c r="AJ12" i="37"/>
  <c r="AK12" i="37"/>
  <c r="AT12" i="37" s="1"/>
  <c r="AJ6" i="37"/>
  <c r="AK6" i="37"/>
  <c r="AT6" i="37" s="1"/>
  <c r="AS4" i="81"/>
  <c r="AS100" i="81" s="1"/>
  <c r="AL4" i="81"/>
  <c r="AU4" i="81" s="1"/>
  <c r="AU100" i="81" s="1"/>
  <c r="C11" i="81" s="1"/>
  <c r="F34" i="97" s="1"/>
  <c r="AS8" i="73"/>
  <c r="AL8" i="73"/>
  <c r="AU8" i="73" s="1"/>
  <c r="AS26" i="73"/>
  <c r="AL26" i="73"/>
  <c r="AU26" i="73" s="1"/>
  <c r="AS44" i="73"/>
  <c r="AL44" i="73"/>
  <c r="AU44" i="73" s="1"/>
  <c r="AS62" i="73"/>
  <c r="AL62" i="73"/>
  <c r="AU62" i="73" s="1"/>
  <c r="AS80" i="73"/>
  <c r="AL80" i="73"/>
  <c r="AU80" i="73" s="1"/>
  <c r="AS40" i="73"/>
  <c r="AL40" i="73"/>
  <c r="AU40" i="73" s="1"/>
  <c r="AS3" i="73"/>
  <c r="AL3" i="73"/>
  <c r="AU3" i="73" s="1"/>
  <c r="AS8" i="85"/>
  <c r="AL8" i="85"/>
  <c r="AU8" i="85" s="1"/>
  <c r="AS64" i="73"/>
  <c r="AL64" i="73"/>
  <c r="AU64" i="73" s="1"/>
  <c r="AS73" i="73"/>
  <c r="AL73" i="73"/>
  <c r="AU73" i="73" s="1"/>
  <c r="AS41" i="73"/>
  <c r="AL41" i="73"/>
  <c r="AU41" i="73" s="1"/>
  <c r="AS18" i="73"/>
  <c r="AL18" i="73"/>
  <c r="AU18" i="73" s="1"/>
  <c r="AJ88" i="93"/>
  <c r="AK88" i="93"/>
  <c r="AT88" i="93" s="1"/>
  <c r="AJ64" i="93"/>
  <c r="AK64" i="93"/>
  <c r="AT64" i="93" s="1"/>
  <c r="AJ16" i="93"/>
  <c r="AK16" i="93"/>
  <c r="AT16" i="93" s="1"/>
  <c r="AK63" i="37"/>
  <c r="AT63" i="37" s="1"/>
  <c r="AJ63" i="37"/>
  <c r="AS81" i="73"/>
  <c r="AL81" i="73"/>
  <c r="AU81" i="73" s="1"/>
  <c r="AS9" i="85"/>
  <c r="AL9" i="85"/>
  <c r="AU9" i="85" s="1"/>
  <c r="AX74" i="93"/>
  <c r="S74" i="93" s="1"/>
  <c r="AC74" i="93" s="1"/>
  <c r="AB75" i="93" s="1"/>
  <c r="AX38" i="93"/>
  <c r="S38" i="93" s="1"/>
  <c r="AC38" i="93" s="1"/>
  <c r="AB39" i="93" s="1"/>
  <c r="AS15" i="73"/>
  <c r="AL15" i="73"/>
  <c r="AU15" i="73" s="1"/>
  <c r="AS51" i="73"/>
  <c r="AL51" i="73"/>
  <c r="AU51" i="73" s="1"/>
  <c r="AS87" i="73"/>
  <c r="AL87" i="73"/>
  <c r="AU87" i="73" s="1"/>
  <c r="AS46" i="73"/>
  <c r="AL46" i="73"/>
  <c r="AU46" i="73" s="1"/>
  <c r="AS18" i="85"/>
  <c r="AL18" i="85"/>
  <c r="AU18" i="85" s="1"/>
  <c r="AJ5" i="73"/>
  <c r="AK5" i="73"/>
  <c r="AT5" i="73" s="1"/>
  <c r="AS22" i="73"/>
  <c r="AL22" i="73"/>
  <c r="AU22" i="73" s="1"/>
  <c r="AS52" i="73"/>
  <c r="AL52" i="73"/>
  <c r="AU52" i="73" s="1"/>
  <c r="AS97" i="73"/>
  <c r="AL97" i="73"/>
  <c r="AU97" i="73" s="1"/>
  <c r="AS15" i="85"/>
  <c r="AL15" i="85"/>
  <c r="AU15" i="85" s="1"/>
  <c r="AS17" i="73"/>
  <c r="AL17" i="73"/>
  <c r="AU17" i="73" s="1"/>
  <c r="AS35" i="73"/>
  <c r="AL35" i="73"/>
  <c r="AU35" i="73" s="1"/>
  <c r="AS53" i="73"/>
  <c r="AL53" i="73"/>
  <c r="AU53" i="73" s="1"/>
  <c r="AS71" i="73"/>
  <c r="AL71" i="73"/>
  <c r="AU71" i="73" s="1"/>
  <c r="AS89" i="73"/>
  <c r="AL89" i="73"/>
  <c r="AU89" i="73" s="1"/>
  <c r="AG98" i="93"/>
  <c r="AP98" i="93" s="1"/>
  <c r="AP100" i="93" s="1"/>
  <c r="AE98" i="93"/>
  <c r="AC98" i="93"/>
  <c r="AF98" i="93"/>
  <c r="AO98" i="93" s="1"/>
  <c r="AO100" i="93" s="1"/>
  <c r="AS19" i="73"/>
  <c r="AL19" i="73"/>
  <c r="AU19" i="73" s="1"/>
  <c r="AS61" i="73"/>
  <c r="AL61" i="73"/>
  <c r="AU61" i="73" s="1"/>
  <c r="AS12" i="73"/>
  <c r="AL12" i="73"/>
  <c r="AU12" i="73" s="1"/>
  <c r="AS30" i="73"/>
  <c r="AL30" i="73"/>
  <c r="AU30" i="73" s="1"/>
  <c r="AS48" i="73"/>
  <c r="AL48" i="73"/>
  <c r="AU48" i="73" s="1"/>
  <c r="AS66" i="73"/>
  <c r="AL66" i="73"/>
  <c r="AU66" i="73" s="1"/>
  <c r="AS84" i="73"/>
  <c r="AL84" i="73"/>
  <c r="AU84" i="73" s="1"/>
  <c r="AX96" i="93"/>
  <c r="S96" i="93" s="1"/>
  <c r="AC96" i="93" s="1"/>
  <c r="AB97" i="93" s="1"/>
  <c r="AX89" i="93"/>
  <c r="S89" i="93" s="1"/>
  <c r="AC89" i="93" s="1"/>
  <c r="AB90" i="93" s="1"/>
  <c r="AX83" i="93"/>
  <c r="S83" i="93" s="1"/>
  <c r="AC83" i="93" s="1"/>
  <c r="AB84" i="93" s="1"/>
  <c r="AX77" i="93"/>
  <c r="S77" i="93" s="1"/>
  <c r="AC77" i="93" s="1"/>
  <c r="AB78" i="93" s="1"/>
  <c r="AX71" i="93"/>
  <c r="S71" i="93" s="1"/>
  <c r="AC71" i="93" s="1"/>
  <c r="AB72" i="93" s="1"/>
  <c r="AX65" i="93"/>
  <c r="S65" i="93" s="1"/>
  <c r="AC65" i="93" s="1"/>
  <c r="AB66" i="93" s="1"/>
  <c r="AX59" i="93"/>
  <c r="S59" i="93" s="1"/>
  <c r="AC59" i="93" s="1"/>
  <c r="AB60" i="93" s="1"/>
  <c r="AX53" i="93"/>
  <c r="S53" i="93" s="1"/>
  <c r="AC53" i="93" s="1"/>
  <c r="AB54" i="93" s="1"/>
  <c r="AX47" i="93"/>
  <c r="S47" i="93" s="1"/>
  <c r="AC47" i="93" s="1"/>
  <c r="AB48" i="93" s="1"/>
  <c r="AX41" i="93"/>
  <c r="S41" i="93" s="1"/>
  <c r="AC41" i="93" s="1"/>
  <c r="AB42" i="93" s="1"/>
  <c r="AX35" i="93"/>
  <c r="S35" i="93" s="1"/>
  <c r="AC35" i="93" s="1"/>
  <c r="AB36" i="93" s="1"/>
  <c r="AX29" i="93"/>
  <c r="S29" i="93" s="1"/>
  <c r="AC29" i="93" s="1"/>
  <c r="AB30" i="93" s="1"/>
  <c r="AX23" i="93"/>
  <c r="S23" i="93" s="1"/>
  <c r="AC23" i="93" s="1"/>
  <c r="AB24" i="93" s="1"/>
  <c r="AX17" i="93"/>
  <c r="S17" i="93" s="1"/>
  <c r="AC17" i="93" s="1"/>
  <c r="AB18" i="93" s="1"/>
  <c r="AX11" i="93"/>
  <c r="S11" i="93" s="1"/>
  <c r="AC11" i="93" s="1"/>
  <c r="AB12" i="93" s="1"/>
  <c r="AJ4" i="85"/>
  <c r="AK4" i="85"/>
  <c r="AT4" i="85" s="1"/>
  <c r="AT100" i="85" s="1"/>
  <c r="AS20" i="85"/>
  <c r="AL20" i="85"/>
  <c r="AU20" i="85" s="1"/>
  <c r="AS37" i="73"/>
  <c r="AL37" i="73"/>
  <c r="AU37" i="73" s="1"/>
  <c r="AS91" i="73"/>
  <c r="AL91" i="73"/>
  <c r="AU91" i="73" s="1"/>
  <c r="AJ96" i="37"/>
  <c r="AK96" i="37"/>
  <c r="AT96" i="37" s="1"/>
  <c r="AJ89" i="37"/>
  <c r="AK89" i="37"/>
  <c r="AT89" i="37" s="1"/>
  <c r="AJ83" i="37"/>
  <c r="AK83" i="37"/>
  <c r="AT83" i="37" s="1"/>
  <c r="AJ77" i="37"/>
  <c r="AK77" i="37"/>
  <c r="AT77" i="37" s="1"/>
  <c r="AJ71" i="37"/>
  <c r="AK71" i="37"/>
  <c r="AT71" i="37" s="1"/>
  <c r="AJ65" i="37"/>
  <c r="AK65" i="37"/>
  <c r="AT65" i="37" s="1"/>
  <c r="AJ59" i="37"/>
  <c r="AK59" i="37"/>
  <c r="AT59" i="37" s="1"/>
  <c r="AJ53" i="37"/>
  <c r="AK53" i="37"/>
  <c r="AT53" i="37" s="1"/>
  <c r="AJ47" i="37"/>
  <c r="AK47" i="37"/>
  <c r="AT47" i="37" s="1"/>
  <c r="AJ41" i="37"/>
  <c r="AK41" i="37"/>
  <c r="AT41" i="37" s="1"/>
  <c r="AJ35" i="37"/>
  <c r="AK35" i="37"/>
  <c r="AT35" i="37" s="1"/>
  <c r="AJ29" i="37"/>
  <c r="AK29" i="37"/>
  <c r="AT29" i="37" s="1"/>
  <c r="AJ23" i="37"/>
  <c r="AK23" i="37"/>
  <c r="AT23" i="37" s="1"/>
  <c r="AJ17" i="37"/>
  <c r="AK17" i="37"/>
  <c r="AT17" i="37" s="1"/>
  <c r="AK11" i="37"/>
  <c r="AT11" i="37" s="1"/>
  <c r="AJ11" i="37"/>
  <c r="AS11" i="85"/>
  <c r="AL11" i="85"/>
  <c r="AU11" i="85" s="1"/>
  <c r="AS67" i="73"/>
  <c r="AL67" i="73"/>
  <c r="AU67" i="73" s="1"/>
  <c r="X93" i="89"/>
  <c r="Y93" i="89"/>
  <c r="AJ4" i="73"/>
  <c r="AK4" i="73"/>
  <c r="AT4" i="73" s="1"/>
  <c r="AT100" i="73" s="1"/>
  <c r="AX12" i="33" l="1"/>
  <c r="S12" i="33" s="1"/>
  <c r="AC12" i="33" s="1"/>
  <c r="AB13" i="33" s="1"/>
  <c r="AX11" i="33"/>
  <c r="S11" i="33" s="1"/>
  <c r="AC11" i="33" s="1"/>
  <c r="AB12" i="33" s="1"/>
  <c r="AX9" i="33"/>
  <c r="S9" i="33" s="1"/>
  <c r="AC9" i="33" s="1"/>
  <c r="AB10" i="33" s="1"/>
  <c r="AX14" i="33"/>
  <c r="S14" i="33" s="1"/>
  <c r="AC14" i="33" s="1"/>
  <c r="AB15" i="33" s="1"/>
  <c r="Z96" i="29"/>
  <c r="AX8" i="33"/>
  <c r="S8" i="33" s="1"/>
  <c r="AC8" i="33" s="1"/>
  <c r="AB9" i="33" s="1"/>
  <c r="AK9" i="33" s="1"/>
  <c r="AT9" i="33" s="1"/>
  <c r="AX7" i="33"/>
  <c r="S7" i="33" s="1"/>
  <c r="AC7" i="33" s="1"/>
  <c r="AB8" i="33" s="1"/>
  <c r="AX6" i="33"/>
  <c r="S6" i="33" s="1"/>
  <c r="AC6" i="33" s="1"/>
  <c r="AB7" i="33" s="1"/>
  <c r="AX10" i="33"/>
  <c r="S10" i="33" s="1"/>
  <c r="AC10" i="33" s="1"/>
  <c r="AB11" i="33" s="1"/>
  <c r="AX4" i="33"/>
  <c r="S4" i="33" s="1"/>
  <c r="AC4" i="33" s="1"/>
  <c r="AB5" i="33" s="1"/>
  <c r="AX5" i="33"/>
  <c r="S5" i="33" s="1"/>
  <c r="AC5" i="33" s="1"/>
  <c r="AB6" i="33" s="1"/>
  <c r="Z93" i="89"/>
  <c r="W94" i="89" s="1"/>
  <c r="Z97" i="45"/>
  <c r="W98" i="45" s="1"/>
  <c r="AF97" i="45"/>
  <c r="AO97" i="45" s="1"/>
  <c r="AE97" i="45"/>
  <c r="W97" i="29"/>
  <c r="AG96" i="29"/>
  <c r="AP96" i="29" s="1"/>
  <c r="AE96" i="29"/>
  <c r="AF96" i="29"/>
  <c r="AO96" i="29" s="1"/>
  <c r="AK36" i="93"/>
  <c r="AT36" i="93" s="1"/>
  <c r="AJ36" i="93"/>
  <c r="AS5" i="73"/>
  <c r="AL5" i="73"/>
  <c r="AU5" i="73" s="1"/>
  <c r="AJ32" i="93"/>
  <c r="AK32" i="93"/>
  <c r="AT32" i="93" s="1"/>
  <c r="AJ73" i="93"/>
  <c r="AK73" i="93"/>
  <c r="AT73" i="93" s="1"/>
  <c r="AS23" i="37"/>
  <c r="AL23" i="37"/>
  <c r="AU23" i="37" s="1"/>
  <c r="AS41" i="37"/>
  <c r="AL41" i="37"/>
  <c r="AU41" i="37" s="1"/>
  <c r="AS59" i="37"/>
  <c r="AL59" i="37"/>
  <c r="AU59" i="37" s="1"/>
  <c r="AS77" i="37"/>
  <c r="AL77" i="37"/>
  <c r="AU77" i="37" s="1"/>
  <c r="AS96" i="37"/>
  <c r="AL96" i="37"/>
  <c r="AU96" i="37" s="1"/>
  <c r="AK30" i="93"/>
  <c r="AT30" i="93" s="1"/>
  <c r="AJ30" i="93"/>
  <c r="AJ66" i="93"/>
  <c r="AK66" i="93"/>
  <c r="AT66" i="93" s="1"/>
  <c r="AS60" i="37"/>
  <c r="AL60" i="37"/>
  <c r="AU60" i="37" s="1"/>
  <c r="AS78" i="37"/>
  <c r="AL78" i="37"/>
  <c r="AU78" i="37" s="1"/>
  <c r="AJ19" i="93"/>
  <c r="AK19" i="93"/>
  <c r="AT19" i="93" s="1"/>
  <c r="AJ55" i="93"/>
  <c r="AK55" i="93"/>
  <c r="AT55" i="93" s="1"/>
  <c r="AJ91" i="93"/>
  <c r="AK91" i="93"/>
  <c r="AT91" i="93" s="1"/>
  <c r="AS13" i="37"/>
  <c r="AL13" i="37"/>
  <c r="AU13" i="37" s="1"/>
  <c r="AS31" i="37"/>
  <c r="AL31" i="37"/>
  <c r="AU31" i="37" s="1"/>
  <c r="AS49" i="37"/>
  <c r="AL49" i="37"/>
  <c r="AU49" i="37" s="1"/>
  <c r="AS67" i="37"/>
  <c r="AL67" i="37"/>
  <c r="AU67" i="37" s="1"/>
  <c r="AS85" i="37"/>
  <c r="AL85" i="37"/>
  <c r="AU85" i="37" s="1"/>
  <c r="AJ26" i="93"/>
  <c r="AK26" i="93"/>
  <c r="AT26" i="93" s="1"/>
  <c r="AJ62" i="93"/>
  <c r="AK62" i="93"/>
  <c r="AT62" i="93" s="1"/>
  <c r="AK98" i="93"/>
  <c r="AT98" i="93" s="1"/>
  <c r="AJ98" i="93"/>
  <c r="AS98" i="93" s="1"/>
  <c r="AS45" i="37"/>
  <c r="AL45" i="37"/>
  <c r="AU45" i="37" s="1"/>
  <c r="AJ46" i="93"/>
  <c r="AS14" i="37"/>
  <c r="AL14" i="37"/>
  <c r="AU14" i="37" s="1"/>
  <c r="AS32" i="37"/>
  <c r="AL32" i="37"/>
  <c r="AU32" i="37" s="1"/>
  <c r="AS50" i="37"/>
  <c r="AL50" i="37"/>
  <c r="AU50" i="37" s="1"/>
  <c r="AS68" i="37"/>
  <c r="AL68" i="37"/>
  <c r="AU68" i="37" s="1"/>
  <c r="AS86" i="37"/>
  <c r="AL86" i="37"/>
  <c r="AU86" i="37" s="1"/>
  <c r="AJ9" i="93"/>
  <c r="AK9" i="93"/>
  <c r="AT9" i="93" s="1"/>
  <c r="AJ63" i="93"/>
  <c r="AK63" i="93"/>
  <c r="AT63" i="93" s="1"/>
  <c r="AR96" i="45"/>
  <c r="AS69" i="37"/>
  <c r="AL69" i="37"/>
  <c r="AU69" i="37" s="1"/>
  <c r="AB4" i="93"/>
  <c r="AJ3" i="93"/>
  <c r="AJ41" i="93"/>
  <c r="AK41" i="93"/>
  <c r="AT41" i="93" s="1"/>
  <c r="AJ77" i="93"/>
  <c r="AK77" i="93"/>
  <c r="AT77" i="93" s="1"/>
  <c r="AJ93" i="33"/>
  <c r="AK93" i="33"/>
  <c r="AT93" i="33" s="1"/>
  <c r="AJ87" i="33"/>
  <c r="AK87" i="33"/>
  <c r="AT87" i="33" s="1"/>
  <c r="AJ81" i="33"/>
  <c r="AK81" i="33"/>
  <c r="AT81" i="33" s="1"/>
  <c r="AJ75" i="33"/>
  <c r="AK75" i="33"/>
  <c r="AT75" i="33" s="1"/>
  <c r="AJ69" i="33"/>
  <c r="AK69" i="33"/>
  <c r="AT69" i="33" s="1"/>
  <c r="AJ63" i="33"/>
  <c r="AK63" i="33"/>
  <c r="AT63" i="33" s="1"/>
  <c r="AJ57" i="33"/>
  <c r="AK57" i="33"/>
  <c r="AT57" i="33" s="1"/>
  <c r="AJ51" i="33"/>
  <c r="AK51" i="33"/>
  <c r="AT51" i="33" s="1"/>
  <c r="AJ45" i="33"/>
  <c r="AK45" i="33"/>
  <c r="AT45" i="33" s="1"/>
  <c r="AJ39" i="33"/>
  <c r="AK39" i="33"/>
  <c r="AT39" i="33" s="1"/>
  <c r="AJ33" i="33"/>
  <c r="AK33" i="33"/>
  <c r="AT33" i="33" s="1"/>
  <c r="AJ27" i="33"/>
  <c r="AK27" i="33"/>
  <c r="AT27" i="33" s="1"/>
  <c r="AJ21" i="33"/>
  <c r="AK21" i="33"/>
  <c r="AT21" i="33" s="1"/>
  <c r="AJ15" i="33"/>
  <c r="AK15" i="33"/>
  <c r="AT15" i="33" s="1"/>
  <c r="AK5" i="33"/>
  <c r="AT5" i="33" s="1"/>
  <c r="AJ5" i="33"/>
  <c r="AK45" i="93"/>
  <c r="AT45" i="93" s="1"/>
  <c r="AJ45" i="93"/>
  <c r="AS57" i="37"/>
  <c r="AL57" i="37"/>
  <c r="AU57" i="37" s="1"/>
  <c r="AJ96" i="93"/>
  <c r="AK96" i="93"/>
  <c r="AT96" i="93" s="1"/>
  <c r="AS93" i="37"/>
  <c r="AL93" i="37"/>
  <c r="AU93" i="37" s="1"/>
  <c r="AJ15" i="93"/>
  <c r="AK15" i="93"/>
  <c r="AT15" i="93" s="1"/>
  <c r="AJ87" i="93"/>
  <c r="AK87" i="93"/>
  <c r="AT87" i="93" s="1"/>
  <c r="AS34" i="93"/>
  <c r="AL34" i="93"/>
  <c r="AU34" i="93" s="1"/>
  <c r="AS9" i="37"/>
  <c r="AL9" i="37"/>
  <c r="AU9" i="37" s="1"/>
  <c r="AS27" i="37"/>
  <c r="AL27" i="37"/>
  <c r="AU27" i="37" s="1"/>
  <c r="AR92" i="89"/>
  <c r="AS16" i="37"/>
  <c r="AL16" i="37"/>
  <c r="AU16" i="37" s="1"/>
  <c r="AS34" i="37"/>
  <c r="AL34" i="37"/>
  <c r="AU34" i="37" s="1"/>
  <c r="AS52" i="37"/>
  <c r="AL52" i="37"/>
  <c r="AU52" i="37" s="1"/>
  <c r="AS70" i="37"/>
  <c r="AL70" i="37"/>
  <c r="AU70" i="37" s="1"/>
  <c r="AK11" i="93"/>
  <c r="AT11" i="93" s="1"/>
  <c r="AJ11" i="93"/>
  <c r="AJ47" i="93"/>
  <c r="AK47" i="93"/>
  <c r="AT47" i="93" s="1"/>
  <c r="AJ83" i="93"/>
  <c r="AK83" i="93"/>
  <c r="AT83" i="93" s="1"/>
  <c r="AJ98" i="33"/>
  <c r="AS98" i="33" s="1"/>
  <c r="AK98" i="33"/>
  <c r="AT98" i="33" s="1"/>
  <c r="AJ92" i="33"/>
  <c r="AK92" i="33"/>
  <c r="AT92" i="33" s="1"/>
  <c r="AJ86" i="33"/>
  <c r="AK86" i="33"/>
  <c r="AT86" i="33" s="1"/>
  <c r="AJ80" i="33"/>
  <c r="AK80" i="33"/>
  <c r="AT80" i="33" s="1"/>
  <c r="AJ74" i="33"/>
  <c r="AK74" i="33"/>
  <c r="AT74" i="33" s="1"/>
  <c r="AJ68" i="33"/>
  <c r="AK68" i="33"/>
  <c r="AT68" i="33" s="1"/>
  <c r="AJ62" i="33"/>
  <c r="AK62" i="33"/>
  <c r="AT62" i="33" s="1"/>
  <c r="AJ56" i="33"/>
  <c r="AK56" i="33"/>
  <c r="AT56" i="33" s="1"/>
  <c r="AJ50" i="33"/>
  <c r="AK50" i="33"/>
  <c r="AT50" i="33" s="1"/>
  <c r="AJ44" i="33"/>
  <c r="AK44" i="33"/>
  <c r="AT44" i="33" s="1"/>
  <c r="AJ38" i="33"/>
  <c r="AK38" i="33"/>
  <c r="AT38" i="33" s="1"/>
  <c r="AJ32" i="33"/>
  <c r="AK32" i="33"/>
  <c r="AT32" i="33" s="1"/>
  <c r="AK26" i="33"/>
  <c r="AT26" i="33" s="1"/>
  <c r="AJ26" i="33"/>
  <c r="AK20" i="33"/>
  <c r="AT20" i="33" s="1"/>
  <c r="AJ20" i="33"/>
  <c r="AK14" i="33"/>
  <c r="AT14" i="33" s="1"/>
  <c r="AJ14" i="33"/>
  <c r="AK8" i="33"/>
  <c r="AT8" i="33" s="1"/>
  <c r="AJ81" i="93"/>
  <c r="AK81" i="93"/>
  <c r="AT81" i="93" s="1"/>
  <c r="AJ95" i="93"/>
  <c r="AS6" i="37"/>
  <c r="AL6" i="37"/>
  <c r="AU6" i="37" s="1"/>
  <c r="AS97" i="37"/>
  <c r="AL97" i="37"/>
  <c r="AU97" i="37" s="1"/>
  <c r="AJ68" i="93"/>
  <c r="AK68" i="93"/>
  <c r="AT68" i="93" s="1"/>
  <c r="AS88" i="37"/>
  <c r="AL88" i="37"/>
  <c r="AU88" i="37" s="1"/>
  <c r="AS29" i="37"/>
  <c r="AL29" i="37"/>
  <c r="AU29" i="37" s="1"/>
  <c r="AS47" i="37"/>
  <c r="AL47" i="37"/>
  <c r="AU47" i="37" s="1"/>
  <c r="AS65" i="37"/>
  <c r="AL65" i="37"/>
  <c r="AU65" i="37" s="1"/>
  <c r="AS83" i="37"/>
  <c r="AL83" i="37"/>
  <c r="AU83" i="37" s="1"/>
  <c r="AS4" i="85"/>
  <c r="AL4" i="85"/>
  <c r="AU4" i="85" s="1"/>
  <c r="AU100" i="85" s="1"/>
  <c r="C11" i="85" s="1"/>
  <c r="F38" i="97" s="1"/>
  <c r="AK42" i="93"/>
  <c r="AT42" i="93" s="1"/>
  <c r="AJ42" i="93"/>
  <c r="AJ78" i="93"/>
  <c r="AK78" i="93"/>
  <c r="AT78" i="93" s="1"/>
  <c r="AK39" i="93"/>
  <c r="AT39" i="93" s="1"/>
  <c r="AJ39" i="93"/>
  <c r="AS63" i="37"/>
  <c r="AL63" i="37"/>
  <c r="AU63" i="37" s="1"/>
  <c r="AS66" i="37"/>
  <c r="AL66" i="37"/>
  <c r="AU66" i="37" s="1"/>
  <c r="AS84" i="37"/>
  <c r="AL84" i="37"/>
  <c r="AU84" i="37" s="1"/>
  <c r="AJ31" i="93"/>
  <c r="AK31" i="93"/>
  <c r="AT31" i="93" s="1"/>
  <c r="AJ67" i="93"/>
  <c r="AK67" i="93"/>
  <c r="AT67" i="93" s="1"/>
  <c r="AK51" i="93"/>
  <c r="AT51" i="93" s="1"/>
  <c r="AJ51" i="93"/>
  <c r="AS28" i="93"/>
  <c r="AL28" i="93"/>
  <c r="AU28" i="93" s="1"/>
  <c r="AR97" i="25"/>
  <c r="AS19" i="37"/>
  <c r="AL19" i="37"/>
  <c r="AU19" i="37" s="1"/>
  <c r="AS37" i="37"/>
  <c r="AL37" i="37"/>
  <c r="AU37" i="37" s="1"/>
  <c r="AS55" i="37"/>
  <c r="AL55" i="37"/>
  <c r="AU55" i="37" s="1"/>
  <c r="AS73" i="37"/>
  <c r="AL73" i="37"/>
  <c r="AU73" i="37" s="1"/>
  <c r="AS91" i="37"/>
  <c r="AL91" i="37"/>
  <c r="AU91" i="37" s="1"/>
  <c r="AJ38" i="93"/>
  <c r="AK38" i="93"/>
  <c r="AT38" i="93" s="1"/>
  <c r="AJ74" i="93"/>
  <c r="AK74" i="93"/>
  <c r="AT74" i="93" s="1"/>
  <c r="AS76" i="93"/>
  <c r="AL76" i="93"/>
  <c r="AU76" i="93" s="1"/>
  <c r="AH97" i="45"/>
  <c r="AQ97" i="45" s="1"/>
  <c r="AS20" i="37"/>
  <c r="AL20" i="37"/>
  <c r="AU20" i="37" s="1"/>
  <c r="AS38" i="37"/>
  <c r="AL38" i="37"/>
  <c r="AU38" i="37" s="1"/>
  <c r="AS56" i="37"/>
  <c r="AL56" i="37"/>
  <c r="AU56" i="37" s="1"/>
  <c r="AS74" i="37"/>
  <c r="AL74" i="37"/>
  <c r="AU74" i="37" s="1"/>
  <c r="AS92" i="37"/>
  <c r="AL92" i="37"/>
  <c r="AU92" i="37" s="1"/>
  <c r="AK21" i="93"/>
  <c r="AT21" i="93" s="1"/>
  <c r="AJ21" i="93"/>
  <c r="AS75" i="37"/>
  <c r="AL75" i="37"/>
  <c r="AU75" i="37" s="1"/>
  <c r="AS81" i="37"/>
  <c r="AL81" i="37"/>
  <c r="AU81" i="37" s="1"/>
  <c r="AJ17" i="93"/>
  <c r="AK17" i="93"/>
  <c r="AT17" i="93" s="1"/>
  <c r="AJ53" i="93"/>
  <c r="AK53" i="93"/>
  <c r="AT53" i="93" s="1"/>
  <c r="AK89" i="93"/>
  <c r="AT89" i="93" s="1"/>
  <c r="AJ89" i="93"/>
  <c r="AJ94" i="33"/>
  <c r="AK94" i="33"/>
  <c r="AT94" i="33" s="1"/>
  <c r="AJ91" i="33"/>
  <c r="AK91" i="33"/>
  <c r="AT91" i="33" s="1"/>
  <c r="AJ85" i="33"/>
  <c r="AK85" i="33"/>
  <c r="AT85" i="33" s="1"/>
  <c r="AJ79" i="33"/>
  <c r="AK79" i="33"/>
  <c r="AT79" i="33" s="1"/>
  <c r="AK73" i="33"/>
  <c r="AT73" i="33" s="1"/>
  <c r="AJ73" i="33"/>
  <c r="AJ67" i="33"/>
  <c r="AK67" i="33"/>
  <c r="AT67" i="33" s="1"/>
  <c r="AJ61" i="33"/>
  <c r="AK61" i="33"/>
  <c r="AT61" i="33" s="1"/>
  <c r="AK55" i="33"/>
  <c r="AT55" i="33" s="1"/>
  <c r="AJ55" i="33"/>
  <c r="AJ49" i="33"/>
  <c r="AK49" i="33"/>
  <c r="AT49" i="33" s="1"/>
  <c r="AJ43" i="33"/>
  <c r="AK43" i="33"/>
  <c r="AT43" i="33" s="1"/>
  <c r="AJ37" i="33"/>
  <c r="AK37" i="33"/>
  <c r="AT37" i="33" s="1"/>
  <c r="AJ31" i="33"/>
  <c r="AK31" i="33"/>
  <c r="AT31" i="33" s="1"/>
  <c r="AJ25" i="33"/>
  <c r="AK25" i="33"/>
  <c r="AT25" i="33" s="1"/>
  <c r="AK19" i="33"/>
  <c r="AT19" i="33" s="1"/>
  <c r="AJ19" i="33"/>
  <c r="AK13" i="33"/>
  <c r="AT13" i="33" s="1"/>
  <c r="AJ13" i="33"/>
  <c r="AK7" i="33"/>
  <c r="AT7" i="33" s="1"/>
  <c r="AJ7" i="33"/>
  <c r="AH93" i="89"/>
  <c r="AQ93" i="89" s="1"/>
  <c r="AJ25" i="93"/>
  <c r="AK25" i="93"/>
  <c r="AT25" i="93" s="1"/>
  <c r="AK12" i="93"/>
  <c r="AT12" i="93" s="1"/>
  <c r="AJ12" i="93"/>
  <c r="AS12" i="37"/>
  <c r="AL12" i="37"/>
  <c r="AU12" i="37" s="1"/>
  <c r="AS48" i="37"/>
  <c r="AL48" i="37"/>
  <c r="AU48" i="37" s="1"/>
  <c r="AS100" i="85"/>
  <c r="AJ69" i="93"/>
  <c r="AK69" i="93"/>
  <c r="AT69" i="93" s="1"/>
  <c r="AJ8" i="93"/>
  <c r="AK8" i="93"/>
  <c r="AT8" i="93" s="1"/>
  <c r="AJ44" i="93"/>
  <c r="AK44" i="93"/>
  <c r="AT44" i="93" s="1"/>
  <c r="AJ80" i="93"/>
  <c r="AK80" i="93"/>
  <c r="AT80" i="93" s="1"/>
  <c r="AK27" i="93"/>
  <c r="AT27" i="93" s="1"/>
  <c r="AJ27" i="93"/>
  <c r="AS70" i="93"/>
  <c r="AL70" i="93"/>
  <c r="AU70" i="93" s="1"/>
  <c r="AS15" i="37"/>
  <c r="AL15" i="37"/>
  <c r="AU15" i="37" s="1"/>
  <c r="AS33" i="37"/>
  <c r="AL33" i="37"/>
  <c r="AU33" i="37" s="1"/>
  <c r="AS40" i="93"/>
  <c r="AL40" i="93"/>
  <c r="AU40" i="93" s="1"/>
  <c r="AS5" i="37"/>
  <c r="AL5" i="37"/>
  <c r="AU5" i="37" s="1"/>
  <c r="AS22" i="37"/>
  <c r="AL22" i="37"/>
  <c r="AU22" i="37" s="1"/>
  <c r="AS40" i="37"/>
  <c r="AL40" i="37"/>
  <c r="AU40" i="37" s="1"/>
  <c r="AS58" i="37"/>
  <c r="AL58" i="37"/>
  <c r="AU58" i="37" s="1"/>
  <c r="AS76" i="37"/>
  <c r="AL76" i="37"/>
  <c r="AU76" i="37" s="1"/>
  <c r="AS94" i="37"/>
  <c r="AL94" i="37"/>
  <c r="AU94" i="37" s="1"/>
  <c r="AJ23" i="93"/>
  <c r="AK23" i="93"/>
  <c r="AT23" i="93" s="1"/>
  <c r="AJ59" i="93"/>
  <c r="AK59" i="93"/>
  <c r="AT59" i="93" s="1"/>
  <c r="AJ94" i="93"/>
  <c r="AK94" i="93"/>
  <c r="AT94" i="93" s="1"/>
  <c r="AJ96" i="33"/>
  <c r="AK96" i="33"/>
  <c r="AT96" i="33" s="1"/>
  <c r="AJ90" i="33"/>
  <c r="AK90" i="33"/>
  <c r="AT90" i="33" s="1"/>
  <c r="AJ84" i="33"/>
  <c r="AK84" i="33"/>
  <c r="AT84" i="33" s="1"/>
  <c r="AJ78" i="33"/>
  <c r="AK78" i="33"/>
  <c r="AT78" i="33" s="1"/>
  <c r="AJ72" i="33"/>
  <c r="AK72" i="33"/>
  <c r="AT72" i="33" s="1"/>
  <c r="AJ66" i="33"/>
  <c r="AK66" i="33"/>
  <c r="AT66" i="33" s="1"/>
  <c r="AJ60" i="33"/>
  <c r="AK60" i="33"/>
  <c r="AT60" i="33" s="1"/>
  <c r="AJ54" i="33"/>
  <c r="AK54" i="33"/>
  <c r="AT54" i="33" s="1"/>
  <c r="AJ48" i="33"/>
  <c r="AK48" i="33"/>
  <c r="AT48" i="33" s="1"/>
  <c r="AJ42" i="33"/>
  <c r="AK42" i="33"/>
  <c r="AT42" i="33" s="1"/>
  <c r="AJ36" i="33"/>
  <c r="AK36" i="33"/>
  <c r="AT36" i="33" s="1"/>
  <c r="AJ30" i="33"/>
  <c r="AK30" i="33"/>
  <c r="AT30" i="33" s="1"/>
  <c r="AJ24" i="33"/>
  <c r="AK24" i="33"/>
  <c r="AT24" i="33" s="1"/>
  <c r="AJ18" i="33"/>
  <c r="AK18" i="33"/>
  <c r="AT18" i="33" s="1"/>
  <c r="AJ12" i="33"/>
  <c r="AK12" i="33"/>
  <c r="AT12" i="33" s="1"/>
  <c r="AJ6" i="33"/>
  <c r="AK6" i="33"/>
  <c r="AT6" i="33" s="1"/>
  <c r="AJ22" i="93"/>
  <c r="AJ72" i="93"/>
  <c r="AK72" i="93"/>
  <c r="AT72" i="93" s="1"/>
  <c r="AS24" i="37"/>
  <c r="AL24" i="37"/>
  <c r="AU24" i="37" s="1"/>
  <c r="AS42" i="37"/>
  <c r="AL42" i="37"/>
  <c r="AU42" i="37" s="1"/>
  <c r="AK48" i="93"/>
  <c r="AT48" i="93" s="1"/>
  <c r="AJ48" i="93"/>
  <c r="AJ75" i="93"/>
  <c r="AK75" i="93"/>
  <c r="AT75" i="93" s="1"/>
  <c r="AS88" i="93"/>
  <c r="AL88" i="93"/>
  <c r="AU88" i="93" s="1"/>
  <c r="AS30" i="37"/>
  <c r="AL30" i="37"/>
  <c r="AU30" i="37" s="1"/>
  <c r="AS17" i="37"/>
  <c r="AL17" i="37"/>
  <c r="AU17" i="37" s="1"/>
  <c r="AS35" i="37"/>
  <c r="AL35" i="37"/>
  <c r="AU35" i="37" s="1"/>
  <c r="AS53" i="37"/>
  <c r="AL53" i="37"/>
  <c r="AU53" i="37" s="1"/>
  <c r="AS71" i="37"/>
  <c r="AL71" i="37"/>
  <c r="AU71" i="37" s="1"/>
  <c r="AS89" i="37"/>
  <c r="AL89" i="37"/>
  <c r="AU89" i="37" s="1"/>
  <c r="AK18" i="93"/>
  <c r="AT18" i="93" s="1"/>
  <c r="AJ18" i="93"/>
  <c r="AK54" i="93"/>
  <c r="AT54" i="93" s="1"/>
  <c r="AJ54" i="93"/>
  <c r="AJ90" i="93"/>
  <c r="AK90" i="93"/>
  <c r="AT90" i="93" s="1"/>
  <c r="AN98" i="93"/>
  <c r="AN100" i="93" s="1"/>
  <c r="AI98" i="93"/>
  <c r="AS54" i="37"/>
  <c r="AL54" i="37"/>
  <c r="AU54" i="37" s="1"/>
  <c r="AS72" i="37"/>
  <c r="AL72" i="37"/>
  <c r="AU72" i="37" s="1"/>
  <c r="AS90" i="37"/>
  <c r="AL90" i="37"/>
  <c r="AU90" i="37" s="1"/>
  <c r="AJ7" i="93"/>
  <c r="AK7" i="93"/>
  <c r="AT7" i="93" s="1"/>
  <c r="AJ43" i="93"/>
  <c r="AK43" i="93"/>
  <c r="AT43" i="93" s="1"/>
  <c r="AJ79" i="93"/>
  <c r="AK79" i="93"/>
  <c r="AT79" i="93" s="1"/>
  <c r="AJ93" i="93"/>
  <c r="AK93" i="93"/>
  <c r="AT93" i="93" s="1"/>
  <c r="AS58" i="93"/>
  <c r="AL58" i="93"/>
  <c r="AU58" i="93" s="1"/>
  <c r="AS7" i="37"/>
  <c r="AL7" i="37"/>
  <c r="AU7" i="37" s="1"/>
  <c r="AS25" i="37"/>
  <c r="AL25" i="37"/>
  <c r="AU25" i="37" s="1"/>
  <c r="AS43" i="37"/>
  <c r="AL43" i="37"/>
  <c r="AU43" i="37" s="1"/>
  <c r="AS61" i="37"/>
  <c r="AL61" i="37"/>
  <c r="AU61" i="37" s="1"/>
  <c r="AS79" i="37"/>
  <c r="AL79" i="37"/>
  <c r="AU79" i="37" s="1"/>
  <c r="AS95" i="37"/>
  <c r="AL95" i="37"/>
  <c r="AU95" i="37" s="1"/>
  <c r="AJ14" i="93"/>
  <c r="AK14" i="93"/>
  <c r="AT14" i="93" s="1"/>
  <c r="AJ50" i="93"/>
  <c r="AK50" i="93"/>
  <c r="AT50" i="93" s="1"/>
  <c r="AJ86" i="93"/>
  <c r="AK86" i="93"/>
  <c r="AT86" i="93" s="1"/>
  <c r="AJ10" i="93"/>
  <c r="AH98" i="25"/>
  <c r="AQ98" i="25" s="1"/>
  <c r="AQ100" i="25" s="1"/>
  <c r="AZ3" i="25"/>
  <c r="AX7" i="25" s="1"/>
  <c r="S7" i="25" s="1"/>
  <c r="AC7" i="25" s="1"/>
  <c r="AB8" i="25" s="1"/>
  <c r="AX13" i="25"/>
  <c r="S13" i="25" s="1"/>
  <c r="AC13" i="25" s="1"/>
  <c r="AB14" i="25" s="1"/>
  <c r="AX21" i="25"/>
  <c r="S21" i="25" s="1"/>
  <c r="AC21" i="25" s="1"/>
  <c r="AB22" i="25" s="1"/>
  <c r="AX22" i="25"/>
  <c r="S22" i="25" s="1"/>
  <c r="AC22" i="25" s="1"/>
  <c r="AB23" i="25" s="1"/>
  <c r="AX27" i="25"/>
  <c r="S27" i="25" s="1"/>
  <c r="AC27" i="25" s="1"/>
  <c r="AB28" i="25" s="1"/>
  <c r="AX28" i="25"/>
  <c r="S28" i="25" s="1"/>
  <c r="AC28" i="25" s="1"/>
  <c r="AB29" i="25" s="1"/>
  <c r="AX33" i="25"/>
  <c r="S33" i="25" s="1"/>
  <c r="AC33" i="25" s="1"/>
  <c r="AB34" i="25" s="1"/>
  <c r="AX34" i="25"/>
  <c r="S34" i="25" s="1"/>
  <c r="AC34" i="25" s="1"/>
  <c r="AB35" i="25" s="1"/>
  <c r="AX39" i="25"/>
  <c r="S39" i="25" s="1"/>
  <c r="AC39" i="25" s="1"/>
  <c r="AB40" i="25" s="1"/>
  <c r="AX40" i="25"/>
  <c r="S40" i="25" s="1"/>
  <c r="AC40" i="25" s="1"/>
  <c r="AB41" i="25" s="1"/>
  <c r="AX44" i="25"/>
  <c r="S44" i="25" s="1"/>
  <c r="AC44" i="25" s="1"/>
  <c r="AB45" i="25" s="1"/>
  <c r="AX45" i="25"/>
  <c r="S45" i="25" s="1"/>
  <c r="AC45" i="25" s="1"/>
  <c r="AB46" i="25" s="1"/>
  <c r="AX46" i="25"/>
  <c r="S46" i="25" s="1"/>
  <c r="AC46" i="25" s="1"/>
  <c r="AB47" i="25" s="1"/>
  <c r="AX50" i="25"/>
  <c r="S50" i="25" s="1"/>
  <c r="AC50" i="25" s="1"/>
  <c r="AB51" i="25" s="1"/>
  <c r="AX51" i="25"/>
  <c r="S51" i="25" s="1"/>
  <c r="AC51" i="25" s="1"/>
  <c r="AB52" i="25" s="1"/>
  <c r="AX52" i="25"/>
  <c r="S52" i="25" s="1"/>
  <c r="AC52" i="25" s="1"/>
  <c r="AB53" i="25" s="1"/>
  <c r="AX56" i="25"/>
  <c r="S56" i="25" s="1"/>
  <c r="AC56" i="25" s="1"/>
  <c r="AB57" i="25" s="1"/>
  <c r="AX57" i="25"/>
  <c r="S57" i="25" s="1"/>
  <c r="AC57" i="25" s="1"/>
  <c r="AB58" i="25" s="1"/>
  <c r="AX58" i="25"/>
  <c r="S58" i="25" s="1"/>
  <c r="AC58" i="25" s="1"/>
  <c r="AB59" i="25" s="1"/>
  <c r="AX62" i="25"/>
  <c r="S62" i="25" s="1"/>
  <c r="AC62" i="25" s="1"/>
  <c r="AB63" i="25" s="1"/>
  <c r="AX63" i="25"/>
  <c r="S63" i="25" s="1"/>
  <c r="AC63" i="25" s="1"/>
  <c r="AB64" i="25" s="1"/>
  <c r="AX64" i="25"/>
  <c r="S64" i="25" s="1"/>
  <c r="AC64" i="25" s="1"/>
  <c r="AB65" i="25" s="1"/>
  <c r="AX68" i="25"/>
  <c r="S68" i="25" s="1"/>
  <c r="AC68" i="25" s="1"/>
  <c r="AB69" i="25" s="1"/>
  <c r="AX69" i="25"/>
  <c r="S69" i="25" s="1"/>
  <c r="AC69" i="25" s="1"/>
  <c r="AB70" i="25" s="1"/>
  <c r="AX70" i="25"/>
  <c r="S70" i="25" s="1"/>
  <c r="AC70" i="25" s="1"/>
  <c r="AB71" i="25" s="1"/>
  <c r="AX74" i="25"/>
  <c r="S74" i="25" s="1"/>
  <c r="AC74" i="25" s="1"/>
  <c r="AB75" i="25" s="1"/>
  <c r="AX75" i="25"/>
  <c r="S75" i="25" s="1"/>
  <c r="AC75" i="25" s="1"/>
  <c r="AB76" i="25" s="1"/>
  <c r="AX76" i="25"/>
  <c r="S76" i="25" s="1"/>
  <c r="AC76" i="25" s="1"/>
  <c r="AB77" i="25" s="1"/>
  <c r="AX80" i="25"/>
  <c r="S80" i="25" s="1"/>
  <c r="AC80" i="25" s="1"/>
  <c r="AB81" i="25" s="1"/>
  <c r="AX81" i="25"/>
  <c r="S81" i="25" s="1"/>
  <c r="AC81" i="25" s="1"/>
  <c r="AB82" i="25" s="1"/>
  <c r="AX82" i="25"/>
  <c r="S82" i="25" s="1"/>
  <c r="AC82" i="25" s="1"/>
  <c r="AB83" i="25" s="1"/>
  <c r="AX86" i="25"/>
  <c r="S86" i="25" s="1"/>
  <c r="AC86" i="25" s="1"/>
  <c r="AB87" i="25" s="1"/>
  <c r="AX87" i="25"/>
  <c r="S87" i="25" s="1"/>
  <c r="AC87" i="25" s="1"/>
  <c r="AB88" i="25" s="1"/>
  <c r="AX88" i="25"/>
  <c r="S88" i="25" s="1"/>
  <c r="AC88" i="25" s="1"/>
  <c r="AB89" i="25" s="1"/>
  <c r="AX92" i="25"/>
  <c r="S92" i="25" s="1"/>
  <c r="AC92" i="25" s="1"/>
  <c r="AB93" i="25" s="1"/>
  <c r="AX94" i="25"/>
  <c r="S94" i="25" s="1"/>
  <c r="AC94" i="25" s="1"/>
  <c r="AB95" i="25" s="1"/>
  <c r="AX96" i="25"/>
  <c r="S96" i="25" s="1"/>
  <c r="AC96" i="25" s="1"/>
  <c r="AB97" i="25" s="1"/>
  <c r="AS8" i="37"/>
  <c r="AL8" i="37"/>
  <c r="AU8" i="37" s="1"/>
  <c r="AS26" i="37"/>
  <c r="AL26" i="37"/>
  <c r="AU26" i="37" s="1"/>
  <c r="AS44" i="37"/>
  <c r="AL44" i="37"/>
  <c r="AU44" i="37" s="1"/>
  <c r="AS62" i="37"/>
  <c r="AL62" i="37"/>
  <c r="AU62" i="37" s="1"/>
  <c r="AS80" i="37"/>
  <c r="AL80" i="37"/>
  <c r="AU80" i="37" s="1"/>
  <c r="AK33" i="93"/>
  <c r="AT33" i="93" s="1"/>
  <c r="AJ33" i="93"/>
  <c r="AS3" i="37"/>
  <c r="AL3" i="37"/>
  <c r="AU3" i="37" s="1"/>
  <c r="AS87" i="37"/>
  <c r="AL87" i="37"/>
  <c r="AU87" i="37" s="1"/>
  <c r="AJ29" i="93"/>
  <c r="AK29" i="93"/>
  <c r="AT29" i="93" s="1"/>
  <c r="AJ65" i="93"/>
  <c r="AK65" i="93"/>
  <c r="AT65" i="93" s="1"/>
  <c r="AH96" i="29"/>
  <c r="AQ96" i="29" s="1"/>
  <c r="AJ95" i="33"/>
  <c r="AK95" i="33"/>
  <c r="AT95" i="33" s="1"/>
  <c r="AJ89" i="33"/>
  <c r="AK89" i="33"/>
  <c r="AT89" i="33" s="1"/>
  <c r="AJ83" i="33"/>
  <c r="AK83" i="33"/>
  <c r="AT83" i="33" s="1"/>
  <c r="AJ77" i="33"/>
  <c r="AK77" i="33"/>
  <c r="AT77" i="33" s="1"/>
  <c r="AJ71" i="33"/>
  <c r="AK71" i="33"/>
  <c r="AT71" i="33" s="1"/>
  <c r="AJ65" i="33"/>
  <c r="AK65" i="33"/>
  <c r="AT65" i="33" s="1"/>
  <c r="AJ59" i="33"/>
  <c r="AK59" i="33"/>
  <c r="AT59" i="33" s="1"/>
  <c r="AJ53" i="33"/>
  <c r="AK53" i="33"/>
  <c r="AT53" i="33" s="1"/>
  <c r="AJ47" i="33"/>
  <c r="AK47" i="33"/>
  <c r="AT47" i="33" s="1"/>
  <c r="AJ41" i="33"/>
  <c r="AK41" i="33"/>
  <c r="AT41" i="33" s="1"/>
  <c r="AJ35" i="33"/>
  <c r="AK35" i="33"/>
  <c r="AT35" i="33" s="1"/>
  <c r="AK29" i="33"/>
  <c r="AT29" i="33" s="1"/>
  <c r="AJ29" i="33"/>
  <c r="AK23" i="33"/>
  <c r="AT23" i="33" s="1"/>
  <c r="AJ23" i="33"/>
  <c r="AK17" i="33"/>
  <c r="AT17" i="33" s="1"/>
  <c r="AJ17" i="33"/>
  <c r="AJ11" i="33"/>
  <c r="AK11" i="33"/>
  <c r="AT11" i="33" s="1"/>
  <c r="AJ3" i="33"/>
  <c r="AB4" i="33"/>
  <c r="AJ6" i="93"/>
  <c r="AS11" i="37"/>
  <c r="AL11" i="37"/>
  <c r="AU11" i="37" s="1"/>
  <c r="AS64" i="93"/>
  <c r="AL64" i="93"/>
  <c r="AU64" i="93" s="1"/>
  <c r="AJ61" i="93"/>
  <c r="AK61" i="93"/>
  <c r="AT61" i="93" s="1"/>
  <c r="AJ84" i="93"/>
  <c r="AK84" i="93"/>
  <c r="AT84" i="93" s="1"/>
  <c r="AJ37" i="93"/>
  <c r="AK37" i="93"/>
  <c r="AT37" i="93" s="1"/>
  <c r="AS4" i="73"/>
  <c r="AS100" i="73" s="1"/>
  <c r="AL4" i="73"/>
  <c r="AU4" i="73" s="1"/>
  <c r="AU100" i="73" s="1"/>
  <c r="C11" i="73" s="1"/>
  <c r="F26" i="97" s="1"/>
  <c r="AK24" i="93"/>
  <c r="AT24" i="93" s="1"/>
  <c r="AJ24" i="93"/>
  <c r="AJ60" i="93"/>
  <c r="AK60" i="93"/>
  <c r="AT60" i="93" s="1"/>
  <c r="AJ97" i="93"/>
  <c r="AK97" i="93"/>
  <c r="AT97" i="93" s="1"/>
  <c r="AS16" i="93"/>
  <c r="AL16" i="93"/>
  <c r="AU16" i="93" s="1"/>
  <c r="AS18" i="37"/>
  <c r="AL18" i="37"/>
  <c r="AU18" i="37" s="1"/>
  <c r="AS36" i="37"/>
  <c r="AL36" i="37"/>
  <c r="AU36" i="37" s="1"/>
  <c r="AJ13" i="93"/>
  <c r="AK13" i="93"/>
  <c r="AT13" i="93" s="1"/>
  <c r="AJ49" i="93"/>
  <c r="AK49" i="93"/>
  <c r="AT49" i="93" s="1"/>
  <c r="AJ85" i="93"/>
  <c r="AK85" i="93"/>
  <c r="AT85" i="93" s="1"/>
  <c r="AS51" i="37"/>
  <c r="AL51" i="37"/>
  <c r="AU51" i="37" s="1"/>
  <c r="AR95" i="29"/>
  <c r="AN98" i="33"/>
  <c r="AN100" i="33" s="1"/>
  <c r="AI98" i="33"/>
  <c r="AK20" i="93"/>
  <c r="AT20" i="93" s="1"/>
  <c r="AJ20" i="93"/>
  <c r="AJ56" i="93"/>
  <c r="AK56" i="93"/>
  <c r="AT56" i="93" s="1"/>
  <c r="AK92" i="93"/>
  <c r="AT92" i="93" s="1"/>
  <c r="AJ92" i="93"/>
  <c r="AG98" i="25"/>
  <c r="AP98" i="25" s="1"/>
  <c r="AP100" i="25" s="1"/>
  <c r="AF98" i="25"/>
  <c r="AO98" i="25" s="1"/>
  <c r="AO100" i="25" s="1"/>
  <c r="AE98" i="25"/>
  <c r="AC98" i="25"/>
  <c r="AJ5" i="93"/>
  <c r="AK5" i="93"/>
  <c r="AT5" i="93" s="1"/>
  <c r="AJ57" i="93"/>
  <c r="AK57" i="93"/>
  <c r="AT57" i="93" s="1"/>
  <c r="AJ4" i="37"/>
  <c r="AK4" i="37"/>
  <c r="AT4" i="37" s="1"/>
  <c r="AT100" i="37" s="1"/>
  <c r="AS21" i="37"/>
  <c r="AL21" i="37"/>
  <c r="AU21" i="37" s="1"/>
  <c r="AS39" i="37"/>
  <c r="AL39" i="37"/>
  <c r="AU39" i="37" s="1"/>
  <c r="AJ82" i="93"/>
  <c r="AS10" i="37"/>
  <c r="AL10" i="37"/>
  <c r="AU10" i="37" s="1"/>
  <c r="AS28" i="37"/>
  <c r="AL28" i="37"/>
  <c r="AU28" i="37" s="1"/>
  <c r="AS46" i="37"/>
  <c r="AL46" i="37"/>
  <c r="AU46" i="37" s="1"/>
  <c r="AS64" i="37"/>
  <c r="AL64" i="37"/>
  <c r="AU64" i="37" s="1"/>
  <c r="AS82" i="37"/>
  <c r="AL82" i="37"/>
  <c r="AU82" i="37" s="1"/>
  <c r="AL98" i="37"/>
  <c r="AU98" i="37" s="1"/>
  <c r="AR98" i="37"/>
  <c r="AR100" i="37" s="1"/>
  <c r="AJ35" i="93"/>
  <c r="AK35" i="93"/>
  <c r="AT35" i="93" s="1"/>
  <c r="AJ71" i="93"/>
  <c r="AK71" i="93"/>
  <c r="AT71" i="93" s="1"/>
  <c r="AJ97" i="33"/>
  <c r="AK97" i="33"/>
  <c r="AT97" i="33" s="1"/>
  <c r="AJ88" i="33"/>
  <c r="AK88" i="33"/>
  <c r="AT88" i="33" s="1"/>
  <c r="AK82" i="33"/>
  <c r="AT82" i="33" s="1"/>
  <c r="AJ82" i="33"/>
  <c r="AJ76" i="33"/>
  <c r="AK76" i="33"/>
  <c r="AT76" i="33" s="1"/>
  <c r="AJ70" i="33"/>
  <c r="AK70" i="33"/>
  <c r="AT70" i="33" s="1"/>
  <c r="AK64" i="33"/>
  <c r="AT64" i="33" s="1"/>
  <c r="AJ64" i="33"/>
  <c r="AJ58" i="33"/>
  <c r="AK58" i="33"/>
  <c r="AT58" i="33" s="1"/>
  <c r="AJ52" i="33"/>
  <c r="AK52" i="33"/>
  <c r="AT52" i="33" s="1"/>
  <c r="AK46" i="33"/>
  <c r="AT46" i="33" s="1"/>
  <c r="AJ46" i="33"/>
  <c r="AJ40" i="33"/>
  <c r="AK40" i="33"/>
  <c r="AT40" i="33" s="1"/>
  <c r="AJ34" i="33"/>
  <c r="AK34" i="33"/>
  <c r="AT34" i="33" s="1"/>
  <c r="AJ28" i="33"/>
  <c r="AK28" i="33"/>
  <c r="AT28" i="33" s="1"/>
  <c r="AJ22" i="33"/>
  <c r="AK22" i="33"/>
  <c r="AT22" i="33" s="1"/>
  <c r="AK16" i="33"/>
  <c r="AT16" i="33" s="1"/>
  <c r="AJ16" i="33"/>
  <c r="AK10" i="33"/>
  <c r="AT10" i="33" s="1"/>
  <c r="AJ10" i="33"/>
  <c r="AJ52" i="93"/>
  <c r="AJ9" i="33" l="1"/>
  <c r="AE93" i="89"/>
  <c r="AX38" i="25"/>
  <c r="S38" i="25" s="1"/>
  <c r="AC38" i="25" s="1"/>
  <c r="AB39" i="25" s="1"/>
  <c r="AX32" i="25"/>
  <c r="S32" i="25" s="1"/>
  <c r="AC32" i="25" s="1"/>
  <c r="AB33" i="25" s="1"/>
  <c r="AX26" i="25"/>
  <c r="S26" i="25" s="1"/>
  <c r="AC26" i="25" s="1"/>
  <c r="AB27" i="25" s="1"/>
  <c r="AX20" i="25"/>
  <c r="S20" i="25" s="1"/>
  <c r="AC20" i="25" s="1"/>
  <c r="AB21" i="25" s="1"/>
  <c r="AF93" i="89"/>
  <c r="AO93" i="89" s="1"/>
  <c r="AX95" i="25"/>
  <c r="S95" i="25" s="1"/>
  <c r="AC95" i="25" s="1"/>
  <c r="AB96" i="25" s="1"/>
  <c r="AX91" i="25"/>
  <c r="S91" i="25" s="1"/>
  <c r="AC91" i="25" s="1"/>
  <c r="AB92" i="25" s="1"/>
  <c r="AX85" i="25"/>
  <c r="S85" i="25" s="1"/>
  <c r="AC85" i="25" s="1"/>
  <c r="AB86" i="25" s="1"/>
  <c r="AX79" i="25"/>
  <c r="S79" i="25" s="1"/>
  <c r="AC79" i="25" s="1"/>
  <c r="AB80" i="25" s="1"/>
  <c r="AX73" i="25"/>
  <c r="S73" i="25" s="1"/>
  <c r="AC73" i="25" s="1"/>
  <c r="AB74" i="25" s="1"/>
  <c r="AX67" i="25"/>
  <c r="S67" i="25" s="1"/>
  <c r="AC67" i="25" s="1"/>
  <c r="AB68" i="25" s="1"/>
  <c r="AX61" i="25"/>
  <c r="S61" i="25" s="1"/>
  <c r="AC61" i="25" s="1"/>
  <c r="AB62" i="25" s="1"/>
  <c r="AX55" i="25"/>
  <c r="S55" i="25" s="1"/>
  <c r="AC55" i="25" s="1"/>
  <c r="AB56" i="25" s="1"/>
  <c r="AX49" i="25"/>
  <c r="S49" i="25" s="1"/>
  <c r="AC49" i="25" s="1"/>
  <c r="AB50" i="25" s="1"/>
  <c r="AX43" i="25"/>
  <c r="S43" i="25" s="1"/>
  <c r="AC43" i="25" s="1"/>
  <c r="AB44" i="25" s="1"/>
  <c r="AX37" i="25"/>
  <c r="S37" i="25" s="1"/>
  <c r="AC37" i="25" s="1"/>
  <c r="AB38" i="25" s="1"/>
  <c r="AX31" i="25"/>
  <c r="S31" i="25" s="1"/>
  <c r="AC31" i="25" s="1"/>
  <c r="AB32" i="25" s="1"/>
  <c r="AX25" i="25"/>
  <c r="S25" i="25" s="1"/>
  <c r="AC25" i="25" s="1"/>
  <c r="AB26" i="25" s="1"/>
  <c r="AX19" i="25"/>
  <c r="S19" i="25" s="1"/>
  <c r="AC19" i="25" s="1"/>
  <c r="AB20" i="25" s="1"/>
  <c r="AG93" i="89"/>
  <c r="AP93" i="89" s="1"/>
  <c r="AX97" i="25"/>
  <c r="S97" i="25" s="1"/>
  <c r="AC97" i="25" s="1"/>
  <c r="AB98" i="25" s="1"/>
  <c r="AX90" i="25"/>
  <c r="S90" i="25" s="1"/>
  <c r="AC90" i="25" s="1"/>
  <c r="AB91" i="25" s="1"/>
  <c r="AX84" i="25"/>
  <c r="S84" i="25" s="1"/>
  <c r="AC84" i="25" s="1"/>
  <c r="AB85" i="25" s="1"/>
  <c r="AX78" i="25"/>
  <c r="S78" i="25" s="1"/>
  <c r="AC78" i="25" s="1"/>
  <c r="AB79" i="25" s="1"/>
  <c r="AX72" i="25"/>
  <c r="S72" i="25" s="1"/>
  <c r="AC72" i="25" s="1"/>
  <c r="AB73" i="25" s="1"/>
  <c r="AX66" i="25"/>
  <c r="S66" i="25" s="1"/>
  <c r="AC66" i="25" s="1"/>
  <c r="AB67" i="25" s="1"/>
  <c r="AX60" i="25"/>
  <c r="S60" i="25" s="1"/>
  <c r="AC60" i="25" s="1"/>
  <c r="AB61" i="25" s="1"/>
  <c r="AX54" i="25"/>
  <c r="S54" i="25" s="1"/>
  <c r="AC54" i="25" s="1"/>
  <c r="AB55" i="25" s="1"/>
  <c r="AX48" i="25"/>
  <c r="S48" i="25" s="1"/>
  <c r="AC48" i="25" s="1"/>
  <c r="AB49" i="25" s="1"/>
  <c r="AX42" i="25"/>
  <c r="S42" i="25" s="1"/>
  <c r="AC42" i="25" s="1"/>
  <c r="AB43" i="25" s="1"/>
  <c r="AX36" i="25"/>
  <c r="S36" i="25" s="1"/>
  <c r="AC36" i="25" s="1"/>
  <c r="AB37" i="25" s="1"/>
  <c r="AX30" i="25"/>
  <c r="S30" i="25" s="1"/>
  <c r="AC30" i="25" s="1"/>
  <c r="AB31" i="25" s="1"/>
  <c r="AX24" i="25"/>
  <c r="S24" i="25" s="1"/>
  <c r="AC24" i="25" s="1"/>
  <c r="AB25" i="25" s="1"/>
  <c r="AX18" i="25"/>
  <c r="S18" i="25" s="1"/>
  <c r="AC18" i="25" s="1"/>
  <c r="AB19" i="25" s="1"/>
  <c r="AJ8" i="33"/>
  <c r="AX93" i="25"/>
  <c r="S93" i="25" s="1"/>
  <c r="AC93" i="25" s="1"/>
  <c r="AB94" i="25" s="1"/>
  <c r="AX89" i="25"/>
  <c r="S89" i="25" s="1"/>
  <c r="AC89" i="25" s="1"/>
  <c r="AB90" i="25" s="1"/>
  <c r="AX83" i="25"/>
  <c r="S83" i="25" s="1"/>
  <c r="AC83" i="25" s="1"/>
  <c r="AB84" i="25" s="1"/>
  <c r="AX77" i="25"/>
  <c r="S77" i="25" s="1"/>
  <c r="AC77" i="25" s="1"/>
  <c r="AB78" i="25" s="1"/>
  <c r="AX71" i="25"/>
  <c r="S71" i="25" s="1"/>
  <c r="AC71" i="25" s="1"/>
  <c r="AB72" i="25" s="1"/>
  <c r="AX65" i="25"/>
  <c r="S65" i="25" s="1"/>
  <c r="AC65" i="25" s="1"/>
  <c r="AB66" i="25" s="1"/>
  <c r="AX59" i="25"/>
  <c r="S59" i="25" s="1"/>
  <c r="AC59" i="25" s="1"/>
  <c r="AB60" i="25" s="1"/>
  <c r="AX53" i="25"/>
  <c r="S53" i="25" s="1"/>
  <c r="AC53" i="25" s="1"/>
  <c r="AB54" i="25" s="1"/>
  <c r="AX47" i="25"/>
  <c r="S47" i="25" s="1"/>
  <c r="AC47" i="25" s="1"/>
  <c r="AB48" i="25" s="1"/>
  <c r="AX41" i="25"/>
  <c r="S41" i="25" s="1"/>
  <c r="AC41" i="25" s="1"/>
  <c r="AB42" i="25" s="1"/>
  <c r="AX35" i="25"/>
  <c r="S35" i="25" s="1"/>
  <c r="AC35" i="25" s="1"/>
  <c r="AB36" i="25" s="1"/>
  <c r="AX29" i="25"/>
  <c r="S29" i="25" s="1"/>
  <c r="AC29" i="25" s="1"/>
  <c r="AB30" i="25" s="1"/>
  <c r="AX23" i="25"/>
  <c r="S23" i="25" s="1"/>
  <c r="AC23" i="25" s="1"/>
  <c r="AB24" i="25" s="1"/>
  <c r="AX17" i="25"/>
  <c r="S17" i="25" s="1"/>
  <c r="AC17" i="25" s="1"/>
  <c r="AB18" i="25" s="1"/>
  <c r="AX12" i="25"/>
  <c r="S12" i="25" s="1"/>
  <c r="AC12" i="25" s="1"/>
  <c r="AB13" i="25" s="1"/>
  <c r="AX11" i="25"/>
  <c r="S11" i="25" s="1"/>
  <c r="AC11" i="25" s="1"/>
  <c r="AB12" i="25" s="1"/>
  <c r="AX9" i="25"/>
  <c r="S9" i="25" s="1"/>
  <c r="AC9" i="25" s="1"/>
  <c r="AB10" i="25" s="1"/>
  <c r="AG97" i="45"/>
  <c r="AP97" i="45" s="1"/>
  <c r="AX15" i="25"/>
  <c r="S15" i="25" s="1"/>
  <c r="AC15" i="25" s="1"/>
  <c r="AB16" i="25" s="1"/>
  <c r="AK16" i="25" s="1"/>
  <c r="AT16" i="25" s="1"/>
  <c r="AX14" i="25"/>
  <c r="S14" i="25" s="1"/>
  <c r="AC14" i="25" s="1"/>
  <c r="AB15" i="25" s="1"/>
  <c r="AX8" i="25"/>
  <c r="S8" i="25" s="1"/>
  <c r="AC8" i="25" s="1"/>
  <c r="AB9" i="25" s="1"/>
  <c r="AX6" i="25"/>
  <c r="S6" i="25" s="1"/>
  <c r="AC6" i="25" s="1"/>
  <c r="AB7" i="25" s="1"/>
  <c r="AX3" i="25"/>
  <c r="S3" i="25" s="1"/>
  <c r="AC3" i="25" s="1"/>
  <c r="AX16" i="25"/>
  <c r="S16" i="25" s="1"/>
  <c r="AC16" i="25" s="1"/>
  <c r="AB17" i="25" s="1"/>
  <c r="AX10" i="25"/>
  <c r="S10" i="25" s="1"/>
  <c r="AC10" i="25" s="1"/>
  <c r="AB11" i="25" s="1"/>
  <c r="AX5" i="25"/>
  <c r="S5" i="25" s="1"/>
  <c r="AC5" i="25" s="1"/>
  <c r="AB6" i="25" s="1"/>
  <c r="AX4" i="25"/>
  <c r="S4" i="25" s="1"/>
  <c r="AC4" i="25" s="1"/>
  <c r="AB5" i="25" s="1"/>
  <c r="AS37" i="93"/>
  <c r="AL37" i="93"/>
  <c r="AU37" i="93" s="1"/>
  <c r="AK33" i="25"/>
  <c r="AT33" i="25" s="1"/>
  <c r="AJ33" i="25"/>
  <c r="AS34" i="33"/>
  <c r="AL34" i="33"/>
  <c r="AU34" i="33" s="1"/>
  <c r="AS52" i="33"/>
  <c r="AL52" i="33"/>
  <c r="AU52" i="33" s="1"/>
  <c r="AS70" i="33"/>
  <c r="AL70" i="33"/>
  <c r="AU70" i="33" s="1"/>
  <c r="AS88" i="33"/>
  <c r="AL88" i="33"/>
  <c r="AU88" i="33" s="1"/>
  <c r="AS35" i="93"/>
  <c r="AL35" i="93"/>
  <c r="AU35" i="93" s="1"/>
  <c r="AS3" i="33"/>
  <c r="AL3" i="33"/>
  <c r="AU3" i="33" s="1"/>
  <c r="AS41" i="33"/>
  <c r="AL41" i="33"/>
  <c r="AU41" i="33" s="1"/>
  <c r="AS59" i="33"/>
  <c r="AL59" i="33"/>
  <c r="AU59" i="33" s="1"/>
  <c r="AS77" i="33"/>
  <c r="AL77" i="33"/>
  <c r="AU77" i="33" s="1"/>
  <c r="AS95" i="33"/>
  <c r="AL95" i="33"/>
  <c r="AU95" i="33" s="1"/>
  <c r="AJ95" i="25"/>
  <c r="AK95" i="25"/>
  <c r="AT95" i="25" s="1"/>
  <c r="AK88" i="25"/>
  <c r="AT88" i="25" s="1"/>
  <c r="AJ88" i="25"/>
  <c r="AK82" i="25"/>
  <c r="AT82" i="25" s="1"/>
  <c r="AJ82" i="25"/>
  <c r="AK76" i="25"/>
  <c r="AT76" i="25" s="1"/>
  <c r="AJ76" i="25"/>
  <c r="AK70" i="25"/>
  <c r="AT70" i="25" s="1"/>
  <c r="AJ70" i="25"/>
  <c r="AK64" i="25"/>
  <c r="AT64" i="25" s="1"/>
  <c r="AJ64" i="25"/>
  <c r="AK58" i="25"/>
  <c r="AT58" i="25" s="1"/>
  <c r="AJ58" i="25"/>
  <c r="AK52" i="25"/>
  <c r="AT52" i="25" s="1"/>
  <c r="AJ52" i="25"/>
  <c r="AK46" i="25"/>
  <c r="AT46" i="25" s="1"/>
  <c r="AJ46" i="25"/>
  <c r="AK40" i="25"/>
  <c r="AT40" i="25" s="1"/>
  <c r="AJ40" i="25"/>
  <c r="AK34" i="25"/>
  <c r="AT34" i="25" s="1"/>
  <c r="AJ34" i="25"/>
  <c r="AK28" i="25"/>
  <c r="AT28" i="25" s="1"/>
  <c r="AJ28" i="25"/>
  <c r="AK22" i="25"/>
  <c r="AT22" i="25" s="1"/>
  <c r="AJ22" i="25"/>
  <c r="AJ16" i="25"/>
  <c r="AJ10" i="25"/>
  <c r="AK10" i="25"/>
  <c r="AT10" i="25" s="1"/>
  <c r="AJ5" i="25"/>
  <c r="AK5" i="25"/>
  <c r="AT5" i="25" s="1"/>
  <c r="AS54" i="93"/>
  <c r="AL54" i="93"/>
  <c r="AU54" i="93" s="1"/>
  <c r="AS13" i="33"/>
  <c r="AL13" i="33"/>
  <c r="AU13" i="33" s="1"/>
  <c r="AS89" i="93"/>
  <c r="AL89" i="93"/>
  <c r="AU89" i="93" s="1"/>
  <c r="AS74" i="93"/>
  <c r="AL74" i="93"/>
  <c r="AU74" i="93" s="1"/>
  <c r="AS14" i="33"/>
  <c r="AL14" i="33"/>
  <c r="AU14" i="33" s="1"/>
  <c r="AS46" i="93"/>
  <c r="AL46" i="93"/>
  <c r="AU46" i="93" s="1"/>
  <c r="AS62" i="93"/>
  <c r="AL62" i="93"/>
  <c r="AU62" i="93" s="1"/>
  <c r="AS19" i="93"/>
  <c r="AL19" i="93"/>
  <c r="AU19" i="93" s="1"/>
  <c r="AS66" i="93"/>
  <c r="AL66" i="93"/>
  <c r="AU66" i="93" s="1"/>
  <c r="Y98" i="45"/>
  <c r="X98" i="45"/>
  <c r="AS82" i="93"/>
  <c r="AL82" i="93"/>
  <c r="AU82" i="93" s="1"/>
  <c r="AK81" i="25"/>
  <c r="AT81" i="25" s="1"/>
  <c r="AJ81" i="25"/>
  <c r="AK39" i="25"/>
  <c r="AT39" i="25" s="1"/>
  <c r="AJ39" i="25"/>
  <c r="AB4" i="25"/>
  <c r="AJ3" i="25"/>
  <c r="AS50" i="93"/>
  <c r="AL50" i="93"/>
  <c r="AU50" i="93" s="1"/>
  <c r="AS93" i="93"/>
  <c r="AL93" i="93"/>
  <c r="AU93" i="93" s="1"/>
  <c r="AS7" i="93"/>
  <c r="AL7" i="93"/>
  <c r="AU7" i="93" s="1"/>
  <c r="AS6" i="33"/>
  <c r="AL6" i="33"/>
  <c r="AU6" i="33" s="1"/>
  <c r="AS24" i="33"/>
  <c r="AL24" i="33"/>
  <c r="AU24" i="33" s="1"/>
  <c r="AS42" i="33"/>
  <c r="AL42" i="33"/>
  <c r="AU42" i="33" s="1"/>
  <c r="AS60" i="33"/>
  <c r="AL60" i="33"/>
  <c r="AU60" i="33" s="1"/>
  <c r="AS78" i="33"/>
  <c r="AL78" i="33"/>
  <c r="AU78" i="33" s="1"/>
  <c r="AS96" i="33"/>
  <c r="AL96" i="33"/>
  <c r="AU96" i="33" s="1"/>
  <c r="AS23" i="93"/>
  <c r="AL23" i="93"/>
  <c r="AU23" i="93" s="1"/>
  <c r="AS80" i="93"/>
  <c r="AL80" i="93"/>
  <c r="AU80" i="93" s="1"/>
  <c r="AS69" i="93"/>
  <c r="AL69" i="93"/>
  <c r="AU69" i="93" s="1"/>
  <c r="AS12" i="93"/>
  <c r="AL12" i="93"/>
  <c r="AU12" i="93" s="1"/>
  <c r="AS31" i="33"/>
  <c r="AL31" i="33"/>
  <c r="AU31" i="33" s="1"/>
  <c r="AS49" i="33"/>
  <c r="AL49" i="33"/>
  <c r="AU49" i="33" s="1"/>
  <c r="AS67" i="33"/>
  <c r="AL67" i="33"/>
  <c r="AU67" i="33" s="1"/>
  <c r="AS85" i="33"/>
  <c r="AL85" i="33"/>
  <c r="AU85" i="33" s="1"/>
  <c r="AS39" i="93"/>
  <c r="AL39" i="93"/>
  <c r="AU39" i="93" s="1"/>
  <c r="AS95" i="93"/>
  <c r="AL95" i="93"/>
  <c r="AU95" i="93" s="1"/>
  <c r="AS32" i="33"/>
  <c r="AL32" i="33"/>
  <c r="AU32" i="33" s="1"/>
  <c r="AS50" i="33"/>
  <c r="AL50" i="33"/>
  <c r="AU50" i="33" s="1"/>
  <c r="AS68" i="33"/>
  <c r="AL68" i="33"/>
  <c r="AU68" i="33" s="1"/>
  <c r="AS86" i="33"/>
  <c r="AL86" i="33"/>
  <c r="AU86" i="33" s="1"/>
  <c r="AS83" i="93"/>
  <c r="AL83" i="93"/>
  <c r="AU83" i="93" s="1"/>
  <c r="AS15" i="93"/>
  <c r="AL15" i="93"/>
  <c r="AU15" i="93" s="1"/>
  <c r="AS9" i="33"/>
  <c r="AL9" i="33"/>
  <c r="AU9" i="33" s="1"/>
  <c r="AS27" i="33"/>
  <c r="AL27" i="33"/>
  <c r="AU27" i="33" s="1"/>
  <c r="AS45" i="33"/>
  <c r="AL45" i="33"/>
  <c r="AU45" i="33" s="1"/>
  <c r="AS63" i="33"/>
  <c r="AL63" i="33"/>
  <c r="AU63" i="33" s="1"/>
  <c r="AS81" i="33"/>
  <c r="AL81" i="33"/>
  <c r="AU81" i="33" s="1"/>
  <c r="AS77" i="93"/>
  <c r="AL77" i="93"/>
  <c r="AU77" i="93" s="1"/>
  <c r="AS9" i="93"/>
  <c r="AL9" i="93"/>
  <c r="AU9" i="93" s="1"/>
  <c r="AS30" i="93"/>
  <c r="AL30" i="93"/>
  <c r="AU30" i="93" s="1"/>
  <c r="AS36" i="93"/>
  <c r="AL36" i="93"/>
  <c r="AU36" i="93" s="1"/>
  <c r="X97" i="29"/>
  <c r="Y97" i="29"/>
  <c r="AI93" i="89"/>
  <c r="AN93" i="89"/>
  <c r="AS56" i="93"/>
  <c r="AL56" i="93"/>
  <c r="AU56" i="93" s="1"/>
  <c r="AS29" i="33"/>
  <c r="AL29" i="33"/>
  <c r="AU29" i="33" s="1"/>
  <c r="AK27" i="25"/>
  <c r="AT27" i="25" s="1"/>
  <c r="AJ27" i="25"/>
  <c r="AS40" i="33"/>
  <c r="AL40" i="33"/>
  <c r="AU40" i="33" s="1"/>
  <c r="AS11" i="33"/>
  <c r="AL11" i="33"/>
  <c r="AU11" i="33" s="1"/>
  <c r="AS47" i="33"/>
  <c r="AL47" i="33"/>
  <c r="AU47" i="33" s="1"/>
  <c r="AS83" i="33"/>
  <c r="AL83" i="33"/>
  <c r="AU83" i="33" s="1"/>
  <c r="AS33" i="93"/>
  <c r="AL33" i="93"/>
  <c r="AU33" i="93" s="1"/>
  <c r="AK96" i="25"/>
  <c r="AT96" i="25" s="1"/>
  <c r="AJ96" i="25"/>
  <c r="AJ86" i="25"/>
  <c r="AK86" i="25"/>
  <c r="AT86" i="25" s="1"/>
  <c r="AJ80" i="25"/>
  <c r="AK80" i="25"/>
  <c r="AT80" i="25" s="1"/>
  <c r="AJ74" i="25"/>
  <c r="AK74" i="25"/>
  <c r="AT74" i="25" s="1"/>
  <c r="AJ68" i="25"/>
  <c r="AK68" i="25"/>
  <c r="AT68" i="25" s="1"/>
  <c r="AJ62" i="25"/>
  <c r="AK62" i="25"/>
  <c r="AT62" i="25" s="1"/>
  <c r="AJ56" i="25"/>
  <c r="AK56" i="25"/>
  <c r="AT56" i="25" s="1"/>
  <c r="AJ50" i="25"/>
  <c r="AK50" i="25"/>
  <c r="AT50" i="25" s="1"/>
  <c r="AJ44" i="25"/>
  <c r="AK44" i="25"/>
  <c r="AT44" i="25" s="1"/>
  <c r="AJ38" i="25"/>
  <c r="AK38" i="25"/>
  <c r="AT38" i="25" s="1"/>
  <c r="AJ32" i="25"/>
  <c r="AK32" i="25"/>
  <c r="AT32" i="25" s="1"/>
  <c r="AJ26" i="25"/>
  <c r="AK26" i="25"/>
  <c r="AT26" i="25" s="1"/>
  <c r="AJ20" i="25"/>
  <c r="AK20" i="25"/>
  <c r="AT20" i="25" s="1"/>
  <c r="AJ14" i="25"/>
  <c r="AK14" i="25"/>
  <c r="AT14" i="25" s="1"/>
  <c r="AK8" i="25"/>
  <c r="AT8" i="25" s="1"/>
  <c r="AR98" i="93"/>
  <c r="AR100" i="93" s="1"/>
  <c r="AL98" i="93"/>
  <c r="AU98" i="93" s="1"/>
  <c r="AS18" i="93"/>
  <c r="AL18" i="93"/>
  <c r="AU18" i="93" s="1"/>
  <c r="AS75" i="93"/>
  <c r="AL75" i="93"/>
  <c r="AU75" i="93" s="1"/>
  <c r="AS19" i="33"/>
  <c r="AL19" i="33"/>
  <c r="AU19" i="33" s="1"/>
  <c r="AS55" i="33"/>
  <c r="AL55" i="33"/>
  <c r="AU55" i="33" s="1"/>
  <c r="AS73" i="33"/>
  <c r="AL73" i="33"/>
  <c r="AU73" i="33" s="1"/>
  <c r="AS38" i="93"/>
  <c r="AL38" i="93"/>
  <c r="AU38" i="93" s="1"/>
  <c r="AS67" i="93"/>
  <c r="AL67" i="93"/>
  <c r="AU67" i="93" s="1"/>
  <c r="AS68" i="93"/>
  <c r="AL68" i="93"/>
  <c r="AU68" i="93" s="1"/>
  <c r="AS20" i="33"/>
  <c r="AL20" i="33"/>
  <c r="AU20" i="33" s="1"/>
  <c r="AS45" i="93"/>
  <c r="AL45" i="93"/>
  <c r="AU45" i="93" s="1"/>
  <c r="AS26" i="93"/>
  <c r="AL26" i="93"/>
  <c r="AU26" i="93" s="1"/>
  <c r="AS91" i="93"/>
  <c r="AL91" i="93"/>
  <c r="AU91" i="93" s="1"/>
  <c r="AS73" i="93"/>
  <c r="AL73" i="93"/>
  <c r="AU73" i="93" s="1"/>
  <c r="AI97" i="45"/>
  <c r="AN97" i="45"/>
  <c r="AS4" i="37"/>
  <c r="AL4" i="37"/>
  <c r="AU4" i="37" s="1"/>
  <c r="AU100" i="37" s="1"/>
  <c r="C11" i="37" s="1"/>
  <c r="AS49" i="93"/>
  <c r="AL49" i="93"/>
  <c r="AU49" i="93" s="1"/>
  <c r="AS65" i="93"/>
  <c r="AL65" i="93"/>
  <c r="AU65" i="93" s="1"/>
  <c r="AS100" i="37"/>
  <c r="AK69" i="25"/>
  <c r="AT69" i="25" s="1"/>
  <c r="AJ69" i="25"/>
  <c r="AK45" i="25"/>
  <c r="AT45" i="25" s="1"/>
  <c r="AJ45" i="25"/>
  <c r="AK9" i="25"/>
  <c r="AT9" i="25" s="1"/>
  <c r="AJ9" i="25"/>
  <c r="AS52" i="93"/>
  <c r="AL52" i="93"/>
  <c r="AU52" i="93" s="1"/>
  <c r="AS22" i="33"/>
  <c r="AL22" i="33"/>
  <c r="AU22" i="33" s="1"/>
  <c r="AS58" i="33"/>
  <c r="AL58" i="33"/>
  <c r="AU58" i="33" s="1"/>
  <c r="AS76" i="33"/>
  <c r="AL76" i="33"/>
  <c r="AU76" i="33" s="1"/>
  <c r="AS97" i="33"/>
  <c r="AL97" i="33"/>
  <c r="AU97" i="33" s="1"/>
  <c r="AS20" i="93"/>
  <c r="AL20" i="93"/>
  <c r="AU20" i="93" s="1"/>
  <c r="AS24" i="93"/>
  <c r="AL24" i="93"/>
  <c r="AU24" i="93" s="1"/>
  <c r="AS65" i="33"/>
  <c r="AL65" i="33"/>
  <c r="AU65" i="33" s="1"/>
  <c r="AJ92" i="25"/>
  <c r="AK92" i="25"/>
  <c r="AT92" i="25" s="1"/>
  <c r="AS10" i="33"/>
  <c r="AL10" i="33"/>
  <c r="AU10" i="33" s="1"/>
  <c r="AS46" i="33"/>
  <c r="AL46" i="33"/>
  <c r="AU46" i="33" s="1"/>
  <c r="AS64" i="33"/>
  <c r="AL64" i="33"/>
  <c r="AU64" i="33" s="1"/>
  <c r="AS82" i="33"/>
  <c r="AL82" i="33"/>
  <c r="AU82" i="33" s="1"/>
  <c r="AS57" i="93"/>
  <c r="AL57" i="93"/>
  <c r="AU57" i="93" s="1"/>
  <c r="AS13" i="93"/>
  <c r="AL13" i="93"/>
  <c r="AU13" i="93" s="1"/>
  <c r="AS84" i="93"/>
  <c r="AL84" i="93"/>
  <c r="AU84" i="93" s="1"/>
  <c r="AS17" i="33"/>
  <c r="AL17" i="33"/>
  <c r="AU17" i="33" s="1"/>
  <c r="AS29" i="93"/>
  <c r="AL29" i="93"/>
  <c r="AU29" i="93" s="1"/>
  <c r="AJ98" i="25"/>
  <c r="AS98" i="25" s="1"/>
  <c r="AK98" i="25"/>
  <c r="AT98" i="25" s="1"/>
  <c r="AK91" i="25"/>
  <c r="AT91" i="25" s="1"/>
  <c r="AJ91" i="25"/>
  <c r="AK85" i="25"/>
  <c r="AT85" i="25" s="1"/>
  <c r="AJ85" i="25"/>
  <c r="AK79" i="25"/>
  <c r="AT79" i="25" s="1"/>
  <c r="AJ79" i="25"/>
  <c r="AK73" i="25"/>
  <c r="AT73" i="25" s="1"/>
  <c r="AJ73" i="25"/>
  <c r="AK67" i="25"/>
  <c r="AT67" i="25" s="1"/>
  <c r="AJ67" i="25"/>
  <c r="AK61" i="25"/>
  <c r="AT61" i="25" s="1"/>
  <c r="AJ61" i="25"/>
  <c r="AK55" i="25"/>
  <c r="AT55" i="25" s="1"/>
  <c r="AJ55" i="25"/>
  <c r="AK49" i="25"/>
  <c r="AT49" i="25" s="1"/>
  <c r="AJ49" i="25"/>
  <c r="AK43" i="25"/>
  <c r="AT43" i="25" s="1"/>
  <c r="AJ43" i="25"/>
  <c r="AK37" i="25"/>
  <c r="AT37" i="25" s="1"/>
  <c r="AJ37" i="25"/>
  <c r="AK31" i="25"/>
  <c r="AT31" i="25" s="1"/>
  <c r="AJ31" i="25"/>
  <c r="AK25" i="25"/>
  <c r="AT25" i="25" s="1"/>
  <c r="AJ25" i="25"/>
  <c r="AK19" i="25"/>
  <c r="AT19" i="25" s="1"/>
  <c r="AJ19" i="25"/>
  <c r="AK13" i="25"/>
  <c r="AT13" i="25" s="1"/>
  <c r="AJ13" i="25"/>
  <c r="AJ7" i="25"/>
  <c r="AK7" i="25"/>
  <c r="AT7" i="25" s="1"/>
  <c r="AS10" i="93"/>
  <c r="AL10" i="93"/>
  <c r="AU10" i="93" s="1"/>
  <c r="AS14" i="93"/>
  <c r="AL14" i="93"/>
  <c r="AU14" i="93" s="1"/>
  <c r="AS79" i="93"/>
  <c r="AL79" i="93"/>
  <c r="AU79" i="93" s="1"/>
  <c r="AS48" i="93"/>
  <c r="AL48" i="93"/>
  <c r="AU48" i="93" s="1"/>
  <c r="AS12" i="33"/>
  <c r="AL12" i="33"/>
  <c r="AU12" i="33" s="1"/>
  <c r="AS30" i="33"/>
  <c r="AL30" i="33"/>
  <c r="AU30" i="33" s="1"/>
  <c r="AS48" i="33"/>
  <c r="AL48" i="33"/>
  <c r="AU48" i="33" s="1"/>
  <c r="AS66" i="33"/>
  <c r="AL66" i="33"/>
  <c r="AU66" i="33" s="1"/>
  <c r="AS84" i="33"/>
  <c r="AL84" i="33"/>
  <c r="AU84" i="33" s="1"/>
  <c r="AS94" i="93"/>
  <c r="AL94" i="93"/>
  <c r="AU94" i="93" s="1"/>
  <c r="AS44" i="93"/>
  <c r="AL44" i="93"/>
  <c r="AU44" i="93" s="1"/>
  <c r="AS37" i="33"/>
  <c r="AL37" i="33"/>
  <c r="AU37" i="33" s="1"/>
  <c r="AS91" i="33"/>
  <c r="AL91" i="33"/>
  <c r="AU91" i="33" s="1"/>
  <c r="AS53" i="93"/>
  <c r="AL53" i="93"/>
  <c r="AU53" i="93" s="1"/>
  <c r="AS81" i="93"/>
  <c r="AL81" i="93"/>
  <c r="AU81" i="93" s="1"/>
  <c r="AS38" i="33"/>
  <c r="AL38" i="33"/>
  <c r="AU38" i="33" s="1"/>
  <c r="AS56" i="33"/>
  <c r="AL56" i="33"/>
  <c r="AU56" i="33" s="1"/>
  <c r="AS74" i="33"/>
  <c r="AL74" i="33"/>
  <c r="AU74" i="33" s="1"/>
  <c r="AS92" i="33"/>
  <c r="AL92" i="33"/>
  <c r="AU92" i="33" s="1"/>
  <c r="AS47" i="93"/>
  <c r="AL47" i="93"/>
  <c r="AU47" i="93" s="1"/>
  <c r="AS15" i="33"/>
  <c r="AL15" i="33"/>
  <c r="AU15" i="33" s="1"/>
  <c r="AS33" i="33"/>
  <c r="AL33" i="33"/>
  <c r="AU33" i="33" s="1"/>
  <c r="AS51" i="33"/>
  <c r="AL51" i="33"/>
  <c r="AU51" i="33" s="1"/>
  <c r="AS69" i="33"/>
  <c r="AL69" i="33"/>
  <c r="AU69" i="33" s="1"/>
  <c r="AS87" i="33"/>
  <c r="AL87" i="33"/>
  <c r="AU87" i="33" s="1"/>
  <c r="AS41" i="93"/>
  <c r="AL41" i="93"/>
  <c r="AU41" i="93" s="1"/>
  <c r="AN98" i="25"/>
  <c r="AN100" i="25" s="1"/>
  <c r="AI98" i="25"/>
  <c r="AS60" i="93"/>
  <c r="AL60" i="93"/>
  <c r="AU60" i="93" s="1"/>
  <c r="AK87" i="25"/>
  <c r="AT87" i="25" s="1"/>
  <c r="AJ87" i="25"/>
  <c r="AK63" i="25"/>
  <c r="AT63" i="25" s="1"/>
  <c r="AJ63" i="25"/>
  <c r="AK51" i="25"/>
  <c r="AT51" i="25" s="1"/>
  <c r="AJ51" i="25"/>
  <c r="AK15" i="25"/>
  <c r="AT15" i="25" s="1"/>
  <c r="AJ15" i="25"/>
  <c r="AS71" i="93"/>
  <c r="AL71" i="93"/>
  <c r="AU71" i="93" s="1"/>
  <c r="AL98" i="33"/>
  <c r="AU98" i="33" s="1"/>
  <c r="AR98" i="33"/>
  <c r="AR100" i="33" s="1"/>
  <c r="AS6" i="93"/>
  <c r="AL6" i="93"/>
  <c r="AU6" i="93" s="1"/>
  <c r="AS35" i="33"/>
  <c r="AL35" i="33"/>
  <c r="AU35" i="33" s="1"/>
  <c r="AS71" i="33"/>
  <c r="AL71" i="33"/>
  <c r="AU71" i="33" s="1"/>
  <c r="AS89" i="33"/>
  <c r="AL89" i="33"/>
  <c r="AU89" i="33" s="1"/>
  <c r="AK94" i="25"/>
  <c r="AT94" i="25" s="1"/>
  <c r="AJ94" i="25"/>
  <c r="AK90" i="25"/>
  <c r="AT90" i="25" s="1"/>
  <c r="AJ90" i="25"/>
  <c r="AK78" i="25"/>
  <c r="AT78" i="25" s="1"/>
  <c r="AJ78" i="25"/>
  <c r="AK72" i="25"/>
  <c r="AT72" i="25" s="1"/>
  <c r="AJ72" i="25"/>
  <c r="AK66" i="25"/>
  <c r="AT66" i="25" s="1"/>
  <c r="AJ66" i="25"/>
  <c r="AK60" i="25"/>
  <c r="AT60" i="25" s="1"/>
  <c r="AJ60" i="25"/>
  <c r="AK54" i="25"/>
  <c r="AT54" i="25" s="1"/>
  <c r="AJ54" i="25"/>
  <c r="AK48" i="25"/>
  <c r="AT48" i="25" s="1"/>
  <c r="AJ48" i="25"/>
  <c r="AK42" i="25"/>
  <c r="AT42" i="25" s="1"/>
  <c r="AJ42" i="25"/>
  <c r="AK36" i="25"/>
  <c r="AT36" i="25" s="1"/>
  <c r="AJ36" i="25"/>
  <c r="AK30" i="25"/>
  <c r="AT30" i="25" s="1"/>
  <c r="AJ30" i="25"/>
  <c r="AK24" i="25"/>
  <c r="AT24" i="25" s="1"/>
  <c r="AJ24" i="25"/>
  <c r="AK18" i="25"/>
  <c r="AT18" i="25" s="1"/>
  <c r="AJ18" i="25"/>
  <c r="AK12" i="25"/>
  <c r="AT12" i="25" s="1"/>
  <c r="AJ12" i="25"/>
  <c r="AJ6" i="25"/>
  <c r="AK6" i="25"/>
  <c r="AT6" i="25" s="1"/>
  <c r="AS72" i="93"/>
  <c r="AL72" i="93"/>
  <c r="AU72" i="93" s="1"/>
  <c r="AS27" i="93"/>
  <c r="AL27" i="93"/>
  <c r="AU27" i="93" s="1"/>
  <c r="AS25" i="93"/>
  <c r="AL25" i="93"/>
  <c r="AU25" i="93" s="1"/>
  <c r="AS7" i="33"/>
  <c r="AL7" i="33"/>
  <c r="AU7" i="33" s="1"/>
  <c r="AS21" i="93"/>
  <c r="AL21" i="93"/>
  <c r="AU21" i="93" s="1"/>
  <c r="AS31" i="93"/>
  <c r="AL31" i="93"/>
  <c r="AU31" i="93" s="1"/>
  <c r="AS78" i="93"/>
  <c r="AL78" i="93"/>
  <c r="AU78" i="93" s="1"/>
  <c r="AS8" i="33"/>
  <c r="AL8" i="33"/>
  <c r="AU8" i="33" s="1"/>
  <c r="AS26" i="33"/>
  <c r="AL26" i="33"/>
  <c r="AU26" i="33" s="1"/>
  <c r="AS11" i="93"/>
  <c r="AL11" i="93"/>
  <c r="AU11" i="93" s="1"/>
  <c r="AS5" i="33"/>
  <c r="AL5" i="33"/>
  <c r="AU5" i="33" s="1"/>
  <c r="AS3" i="93"/>
  <c r="AL3" i="93"/>
  <c r="AU3" i="93" s="1"/>
  <c r="AS55" i="93"/>
  <c r="AL55" i="93"/>
  <c r="AU55" i="93" s="1"/>
  <c r="AS32" i="93"/>
  <c r="AL32" i="93"/>
  <c r="AU32" i="93" s="1"/>
  <c r="AI96" i="29"/>
  <c r="AN96" i="29"/>
  <c r="AK93" i="25"/>
  <c r="AT93" i="25" s="1"/>
  <c r="AJ93" i="25"/>
  <c r="AK75" i="25"/>
  <c r="AT75" i="25" s="1"/>
  <c r="AJ75" i="25"/>
  <c r="AK57" i="25"/>
  <c r="AT57" i="25" s="1"/>
  <c r="AJ57" i="25"/>
  <c r="AK21" i="25"/>
  <c r="AT21" i="25" s="1"/>
  <c r="AJ21" i="25"/>
  <c r="AS28" i="33"/>
  <c r="AL28" i="33"/>
  <c r="AU28" i="33" s="1"/>
  <c r="AS92" i="93"/>
  <c r="AL92" i="93"/>
  <c r="AU92" i="93" s="1"/>
  <c r="AS53" i="33"/>
  <c r="AL53" i="33"/>
  <c r="AU53" i="33" s="1"/>
  <c r="AK84" i="25"/>
  <c r="AT84" i="25" s="1"/>
  <c r="AJ84" i="25"/>
  <c r="AS16" i="33"/>
  <c r="AL16" i="33"/>
  <c r="AU16" i="33" s="1"/>
  <c r="AS5" i="93"/>
  <c r="AL5" i="93"/>
  <c r="AU5" i="93" s="1"/>
  <c r="AS85" i="93"/>
  <c r="AL85" i="93"/>
  <c r="AU85" i="93" s="1"/>
  <c r="AS97" i="93"/>
  <c r="AL97" i="93"/>
  <c r="AU97" i="93" s="1"/>
  <c r="AS61" i="93"/>
  <c r="AL61" i="93"/>
  <c r="AU61" i="93" s="1"/>
  <c r="AK4" i="33"/>
  <c r="AT4" i="33" s="1"/>
  <c r="AT100" i="33" s="1"/>
  <c r="AJ4" i="33"/>
  <c r="AS23" i="33"/>
  <c r="AL23" i="33"/>
  <c r="AU23" i="33" s="1"/>
  <c r="AK97" i="25"/>
  <c r="AT97" i="25" s="1"/>
  <c r="AJ97" i="25"/>
  <c r="AJ89" i="25"/>
  <c r="AK89" i="25"/>
  <c r="AT89" i="25" s="1"/>
  <c r="AJ83" i="25"/>
  <c r="AK83" i="25"/>
  <c r="AT83" i="25" s="1"/>
  <c r="AJ77" i="25"/>
  <c r="AK77" i="25"/>
  <c r="AT77" i="25" s="1"/>
  <c r="AJ71" i="25"/>
  <c r="AK71" i="25"/>
  <c r="AT71" i="25" s="1"/>
  <c r="AJ65" i="25"/>
  <c r="AK65" i="25"/>
  <c r="AT65" i="25" s="1"/>
  <c r="AJ59" i="25"/>
  <c r="AK59" i="25"/>
  <c r="AT59" i="25" s="1"/>
  <c r="AJ53" i="25"/>
  <c r="AK53" i="25"/>
  <c r="AT53" i="25" s="1"/>
  <c r="AJ47" i="25"/>
  <c r="AK47" i="25"/>
  <c r="AT47" i="25" s="1"/>
  <c r="AJ41" i="25"/>
  <c r="AK41" i="25"/>
  <c r="AT41" i="25" s="1"/>
  <c r="AJ35" i="25"/>
  <c r="AK35" i="25"/>
  <c r="AT35" i="25" s="1"/>
  <c r="AJ29" i="25"/>
  <c r="AK29" i="25"/>
  <c r="AT29" i="25" s="1"/>
  <c r="AJ23" i="25"/>
  <c r="AK23" i="25"/>
  <c r="AT23" i="25" s="1"/>
  <c r="AJ17" i="25"/>
  <c r="AK17" i="25"/>
  <c r="AT17" i="25" s="1"/>
  <c r="AJ11" i="25"/>
  <c r="AK11" i="25"/>
  <c r="AT11" i="25" s="1"/>
  <c r="AS86" i="93"/>
  <c r="AL86" i="93"/>
  <c r="AU86" i="93" s="1"/>
  <c r="AS43" i="93"/>
  <c r="AL43" i="93"/>
  <c r="AU43" i="93" s="1"/>
  <c r="AS90" i="93"/>
  <c r="AL90" i="93"/>
  <c r="AU90" i="93" s="1"/>
  <c r="AS22" i="93"/>
  <c r="AL22" i="93"/>
  <c r="AU22" i="93" s="1"/>
  <c r="AS18" i="33"/>
  <c r="AL18" i="33"/>
  <c r="AU18" i="33" s="1"/>
  <c r="AS36" i="33"/>
  <c r="AL36" i="33"/>
  <c r="AU36" i="33" s="1"/>
  <c r="AS54" i="33"/>
  <c r="AL54" i="33"/>
  <c r="AU54" i="33" s="1"/>
  <c r="AS72" i="33"/>
  <c r="AL72" i="33"/>
  <c r="AU72" i="33" s="1"/>
  <c r="AS90" i="33"/>
  <c r="AL90" i="33"/>
  <c r="AU90" i="33" s="1"/>
  <c r="AS59" i="93"/>
  <c r="AL59" i="93"/>
  <c r="AU59" i="93" s="1"/>
  <c r="AS8" i="93"/>
  <c r="AL8" i="93"/>
  <c r="AU8" i="93" s="1"/>
  <c r="AS25" i="33"/>
  <c r="AL25" i="33"/>
  <c r="AU25" i="33" s="1"/>
  <c r="AS43" i="33"/>
  <c r="AL43" i="33"/>
  <c r="AU43" i="33" s="1"/>
  <c r="AS61" i="33"/>
  <c r="AL61" i="33"/>
  <c r="AU61" i="33" s="1"/>
  <c r="AS79" i="33"/>
  <c r="AL79" i="33"/>
  <c r="AU79" i="33" s="1"/>
  <c r="AS94" i="33"/>
  <c r="AL94" i="33"/>
  <c r="AU94" i="33" s="1"/>
  <c r="AS17" i="93"/>
  <c r="AL17" i="93"/>
  <c r="AU17" i="93" s="1"/>
  <c r="AS51" i="93"/>
  <c r="AL51" i="93"/>
  <c r="AU51" i="93" s="1"/>
  <c r="AS42" i="93"/>
  <c r="AL42" i="93"/>
  <c r="AU42" i="93" s="1"/>
  <c r="AS44" i="33"/>
  <c r="AL44" i="33"/>
  <c r="AU44" i="33" s="1"/>
  <c r="AS62" i="33"/>
  <c r="AL62" i="33"/>
  <c r="AU62" i="33" s="1"/>
  <c r="AS80" i="33"/>
  <c r="AL80" i="33"/>
  <c r="AU80" i="33" s="1"/>
  <c r="AS87" i="93"/>
  <c r="AL87" i="93"/>
  <c r="AU87" i="93" s="1"/>
  <c r="AS96" i="93"/>
  <c r="AL96" i="93"/>
  <c r="AU96" i="93" s="1"/>
  <c r="AS21" i="33"/>
  <c r="AL21" i="33"/>
  <c r="AU21" i="33" s="1"/>
  <c r="AS39" i="33"/>
  <c r="AL39" i="33"/>
  <c r="AU39" i="33" s="1"/>
  <c r="AS57" i="33"/>
  <c r="AL57" i="33"/>
  <c r="AU57" i="33" s="1"/>
  <c r="AS75" i="33"/>
  <c r="AL75" i="33"/>
  <c r="AU75" i="33" s="1"/>
  <c r="AS93" i="33"/>
  <c r="AL93" i="33"/>
  <c r="AU93" i="33" s="1"/>
  <c r="AJ4" i="93"/>
  <c r="AK4" i="93"/>
  <c r="AT4" i="93" s="1"/>
  <c r="AT100" i="93" s="1"/>
  <c r="AS63" i="93"/>
  <c r="AL63" i="93"/>
  <c r="AU63" i="93" s="1"/>
  <c r="Y94" i="89"/>
  <c r="Z94" i="89" s="1"/>
  <c r="X94" i="89"/>
  <c r="AJ8" i="25" l="1"/>
  <c r="Z97" i="29"/>
  <c r="Z98" i="45"/>
  <c r="AS4" i="33"/>
  <c r="AL4" i="33"/>
  <c r="AU4" i="33" s="1"/>
  <c r="AS84" i="25"/>
  <c r="AL84" i="25"/>
  <c r="AU84" i="25" s="1"/>
  <c r="AS75" i="25"/>
  <c r="AL75" i="25"/>
  <c r="AU75" i="25" s="1"/>
  <c r="AS12" i="25"/>
  <c r="AL12" i="25"/>
  <c r="AU12" i="25" s="1"/>
  <c r="AS30" i="25"/>
  <c r="AL30" i="25"/>
  <c r="AU30" i="25" s="1"/>
  <c r="AS48" i="25"/>
  <c r="AL48" i="25"/>
  <c r="AU48" i="25" s="1"/>
  <c r="AS66" i="25"/>
  <c r="AL66" i="25"/>
  <c r="AU66" i="25" s="1"/>
  <c r="AS90" i="25"/>
  <c r="AL90" i="25"/>
  <c r="AU90" i="25" s="1"/>
  <c r="AS51" i="25"/>
  <c r="AL51" i="25"/>
  <c r="AU51" i="25" s="1"/>
  <c r="AS19" i="25"/>
  <c r="AL19" i="25"/>
  <c r="AU19" i="25" s="1"/>
  <c r="AS37" i="25"/>
  <c r="AL37" i="25"/>
  <c r="AU37" i="25" s="1"/>
  <c r="AS55" i="25"/>
  <c r="AL55" i="25"/>
  <c r="AU55" i="25" s="1"/>
  <c r="AS73" i="25"/>
  <c r="AL73" i="25"/>
  <c r="AU73" i="25" s="1"/>
  <c r="AS91" i="25"/>
  <c r="AL91" i="25"/>
  <c r="AU91" i="25" s="1"/>
  <c r="AS45" i="25"/>
  <c r="AL45" i="25"/>
  <c r="AU45" i="25" s="1"/>
  <c r="AR97" i="45"/>
  <c r="AS8" i="25"/>
  <c r="AL8" i="25"/>
  <c r="AU8" i="25" s="1"/>
  <c r="AS26" i="25"/>
  <c r="AL26" i="25"/>
  <c r="AU26" i="25" s="1"/>
  <c r="AS44" i="25"/>
  <c r="AL44" i="25"/>
  <c r="AU44" i="25" s="1"/>
  <c r="AS62" i="25"/>
  <c r="AL62" i="25"/>
  <c r="AU62" i="25" s="1"/>
  <c r="AS80" i="25"/>
  <c r="AL80" i="25"/>
  <c r="AU80" i="25" s="1"/>
  <c r="AH97" i="29"/>
  <c r="AQ97" i="29" s="1"/>
  <c r="AS39" i="25"/>
  <c r="AL39" i="25"/>
  <c r="AU39" i="25" s="1"/>
  <c r="AH98" i="45"/>
  <c r="AQ98" i="45" s="1"/>
  <c r="AQ100" i="45" s="1"/>
  <c r="AZ3" i="45"/>
  <c r="AX6" i="45" s="1"/>
  <c r="S6" i="45" s="1"/>
  <c r="AC6" i="45" s="1"/>
  <c r="AB7" i="45" s="1"/>
  <c r="AX31" i="45"/>
  <c r="S31" i="45" s="1"/>
  <c r="AC31" i="45" s="1"/>
  <c r="AB32" i="45" s="1"/>
  <c r="AX32" i="45"/>
  <c r="S32" i="45" s="1"/>
  <c r="AC32" i="45" s="1"/>
  <c r="AB33" i="45" s="1"/>
  <c r="AX36" i="45"/>
  <c r="S36" i="45" s="1"/>
  <c r="AC36" i="45" s="1"/>
  <c r="AB37" i="45" s="1"/>
  <c r="AX37" i="45"/>
  <c r="S37" i="45" s="1"/>
  <c r="AC37" i="45" s="1"/>
  <c r="AB38" i="45" s="1"/>
  <c r="AX38" i="45"/>
  <c r="S38" i="45" s="1"/>
  <c r="AC38" i="45" s="1"/>
  <c r="AB39" i="45" s="1"/>
  <c r="AX39" i="45"/>
  <c r="S39" i="45" s="1"/>
  <c r="AC39" i="45" s="1"/>
  <c r="AB40" i="45" s="1"/>
  <c r="AX40" i="45"/>
  <c r="S40" i="45" s="1"/>
  <c r="AC40" i="45" s="1"/>
  <c r="AB41" i="45" s="1"/>
  <c r="AX41" i="45"/>
  <c r="S41" i="45" s="1"/>
  <c r="AC41" i="45" s="1"/>
  <c r="AB42" i="45" s="1"/>
  <c r="AX42" i="45"/>
  <c r="S42" i="45" s="1"/>
  <c r="AC42" i="45" s="1"/>
  <c r="AB43" i="45" s="1"/>
  <c r="AX43" i="45"/>
  <c r="S43" i="45" s="1"/>
  <c r="AC43" i="45" s="1"/>
  <c r="AB44" i="45" s="1"/>
  <c r="AX44" i="45"/>
  <c r="S44" i="45" s="1"/>
  <c r="AC44" i="45" s="1"/>
  <c r="AB45" i="45" s="1"/>
  <c r="AX45" i="45"/>
  <c r="S45" i="45" s="1"/>
  <c r="AC45" i="45" s="1"/>
  <c r="AB46" i="45" s="1"/>
  <c r="AX46" i="45"/>
  <c r="S46" i="45" s="1"/>
  <c r="AC46" i="45" s="1"/>
  <c r="AB47" i="45" s="1"/>
  <c r="AX47" i="45"/>
  <c r="S47" i="45" s="1"/>
  <c r="AC47" i="45" s="1"/>
  <c r="AB48" i="45" s="1"/>
  <c r="AX48" i="45"/>
  <c r="S48" i="45" s="1"/>
  <c r="AC48" i="45" s="1"/>
  <c r="AB49" i="45" s="1"/>
  <c r="AX49" i="45"/>
  <c r="S49" i="45" s="1"/>
  <c r="AC49" i="45" s="1"/>
  <c r="AB50" i="45" s="1"/>
  <c r="AX50" i="45"/>
  <c r="S50" i="45" s="1"/>
  <c r="AC50" i="45" s="1"/>
  <c r="AB51" i="45" s="1"/>
  <c r="AX51" i="45"/>
  <c r="S51" i="45" s="1"/>
  <c r="AC51" i="45" s="1"/>
  <c r="AB52" i="45" s="1"/>
  <c r="AX52" i="45"/>
  <c r="S52" i="45" s="1"/>
  <c r="AC52" i="45" s="1"/>
  <c r="AB53" i="45" s="1"/>
  <c r="AX53" i="45"/>
  <c r="S53" i="45" s="1"/>
  <c r="AC53" i="45" s="1"/>
  <c r="AB54" i="45" s="1"/>
  <c r="AX54" i="45"/>
  <c r="S54" i="45" s="1"/>
  <c r="AC54" i="45" s="1"/>
  <c r="AB55" i="45" s="1"/>
  <c r="AX55" i="45"/>
  <c r="S55" i="45" s="1"/>
  <c r="AC55" i="45" s="1"/>
  <c r="AB56" i="45" s="1"/>
  <c r="AX56" i="45"/>
  <c r="S56" i="45" s="1"/>
  <c r="AC56" i="45" s="1"/>
  <c r="AB57" i="45" s="1"/>
  <c r="AX57" i="45"/>
  <c r="S57" i="45" s="1"/>
  <c r="AC57" i="45" s="1"/>
  <c r="AB58" i="45" s="1"/>
  <c r="AX58" i="45"/>
  <c r="S58" i="45" s="1"/>
  <c r="AC58" i="45" s="1"/>
  <c r="AB59" i="45" s="1"/>
  <c r="AX59" i="45"/>
  <c r="S59" i="45" s="1"/>
  <c r="AC59" i="45" s="1"/>
  <c r="AB60" i="45" s="1"/>
  <c r="AX60" i="45"/>
  <c r="S60" i="45" s="1"/>
  <c r="AC60" i="45" s="1"/>
  <c r="AB61" i="45" s="1"/>
  <c r="AX61" i="45"/>
  <c r="S61" i="45" s="1"/>
  <c r="AC61" i="45" s="1"/>
  <c r="AB62" i="45" s="1"/>
  <c r="AX62" i="45"/>
  <c r="S62" i="45" s="1"/>
  <c r="AC62" i="45" s="1"/>
  <c r="AB63" i="45" s="1"/>
  <c r="AX63" i="45"/>
  <c r="S63" i="45" s="1"/>
  <c r="AC63" i="45" s="1"/>
  <c r="AB64" i="45" s="1"/>
  <c r="AX64" i="45"/>
  <c r="S64" i="45" s="1"/>
  <c r="AC64" i="45" s="1"/>
  <c r="AB65" i="45" s="1"/>
  <c r="AX65" i="45"/>
  <c r="S65" i="45" s="1"/>
  <c r="AC65" i="45" s="1"/>
  <c r="AB66" i="45" s="1"/>
  <c r="AX66" i="45"/>
  <c r="S66" i="45" s="1"/>
  <c r="AC66" i="45" s="1"/>
  <c r="AB67" i="45" s="1"/>
  <c r="AX67" i="45"/>
  <c r="S67" i="45" s="1"/>
  <c r="AC67" i="45" s="1"/>
  <c r="AB68" i="45" s="1"/>
  <c r="AX68" i="45"/>
  <c r="S68" i="45" s="1"/>
  <c r="AC68" i="45" s="1"/>
  <c r="AB69" i="45" s="1"/>
  <c r="AX69" i="45"/>
  <c r="S69" i="45" s="1"/>
  <c r="AC69" i="45" s="1"/>
  <c r="AB70" i="45" s="1"/>
  <c r="AX70" i="45"/>
  <c r="S70" i="45" s="1"/>
  <c r="AC70" i="45" s="1"/>
  <c r="AB71" i="45" s="1"/>
  <c r="AX71" i="45"/>
  <c r="S71" i="45" s="1"/>
  <c r="AC71" i="45" s="1"/>
  <c r="AB72" i="45" s="1"/>
  <c r="AX72" i="45"/>
  <c r="S72" i="45" s="1"/>
  <c r="AC72" i="45" s="1"/>
  <c r="AB73" i="45" s="1"/>
  <c r="AX73" i="45"/>
  <c r="S73" i="45" s="1"/>
  <c r="AC73" i="45" s="1"/>
  <c r="AB74" i="45" s="1"/>
  <c r="AX74" i="45"/>
  <c r="S74" i="45" s="1"/>
  <c r="AC74" i="45" s="1"/>
  <c r="AB75" i="45" s="1"/>
  <c r="AX75" i="45"/>
  <c r="S75" i="45" s="1"/>
  <c r="AC75" i="45" s="1"/>
  <c r="AB76" i="45" s="1"/>
  <c r="AX76" i="45"/>
  <c r="S76" i="45" s="1"/>
  <c r="AC76" i="45" s="1"/>
  <c r="AB77" i="45" s="1"/>
  <c r="AX77" i="45"/>
  <c r="S77" i="45" s="1"/>
  <c r="AC77" i="45" s="1"/>
  <c r="AB78" i="45" s="1"/>
  <c r="AX78" i="45"/>
  <c r="S78" i="45" s="1"/>
  <c r="AC78" i="45" s="1"/>
  <c r="AB79" i="45" s="1"/>
  <c r="AX79" i="45"/>
  <c r="S79" i="45" s="1"/>
  <c r="AC79" i="45" s="1"/>
  <c r="AB80" i="45" s="1"/>
  <c r="AX80" i="45"/>
  <c r="S80" i="45" s="1"/>
  <c r="AC80" i="45" s="1"/>
  <c r="AB81" i="45" s="1"/>
  <c r="AX81" i="45"/>
  <c r="S81" i="45" s="1"/>
  <c r="AC81" i="45" s="1"/>
  <c r="AB82" i="45" s="1"/>
  <c r="AX82" i="45"/>
  <c r="S82" i="45" s="1"/>
  <c r="AC82" i="45" s="1"/>
  <c r="AB83" i="45" s="1"/>
  <c r="AX83" i="45"/>
  <c r="S83" i="45" s="1"/>
  <c r="AC83" i="45" s="1"/>
  <c r="AB84" i="45" s="1"/>
  <c r="AX84" i="45"/>
  <c r="S84" i="45" s="1"/>
  <c r="AC84" i="45" s="1"/>
  <c r="AB85" i="45" s="1"/>
  <c r="AX85" i="45"/>
  <c r="S85" i="45" s="1"/>
  <c r="AC85" i="45" s="1"/>
  <c r="AB86" i="45" s="1"/>
  <c r="AX86" i="45"/>
  <c r="S86" i="45" s="1"/>
  <c r="AC86" i="45" s="1"/>
  <c r="AB87" i="45" s="1"/>
  <c r="AX87" i="45"/>
  <c r="S87" i="45" s="1"/>
  <c r="AC87" i="45" s="1"/>
  <c r="AB88" i="45" s="1"/>
  <c r="AX88" i="45"/>
  <c r="S88" i="45" s="1"/>
  <c r="AC88" i="45" s="1"/>
  <c r="AB89" i="45" s="1"/>
  <c r="AX89" i="45"/>
  <c r="S89" i="45" s="1"/>
  <c r="AC89" i="45" s="1"/>
  <c r="AB90" i="45" s="1"/>
  <c r="AX90" i="45"/>
  <c r="S90" i="45" s="1"/>
  <c r="AC90" i="45" s="1"/>
  <c r="AB91" i="45" s="1"/>
  <c r="AX91" i="45"/>
  <c r="S91" i="45" s="1"/>
  <c r="AC91" i="45" s="1"/>
  <c r="AB92" i="45" s="1"/>
  <c r="AX92" i="45"/>
  <c r="S92" i="45" s="1"/>
  <c r="AC92" i="45" s="1"/>
  <c r="AB93" i="45" s="1"/>
  <c r="AX97" i="45"/>
  <c r="S97" i="45" s="1"/>
  <c r="AC97" i="45" s="1"/>
  <c r="AB98" i="45" s="1"/>
  <c r="AX93" i="45"/>
  <c r="S93" i="45" s="1"/>
  <c r="AC93" i="45" s="1"/>
  <c r="AB94" i="45" s="1"/>
  <c r="AX96" i="45"/>
  <c r="S96" i="45" s="1"/>
  <c r="AC96" i="45" s="1"/>
  <c r="AB97" i="45" s="1"/>
  <c r="AX94" i="45"/>
  <c r="S94" i="45" s="1"/>
  <c r="AC94" i="45" s="1"/>
  <c r="AB95" i="45" s="1"/>
  <c r="AX95" i="45"/>
  <c r="S95" i="45" s="1"/>
  <c r="AC95" i="45" s="1"/>
  <c r="AB96" i="45" s="1"/>
  <c r="AS10" i="25"/>
  <c r="AL10" i="25"/>
  <c r="AU10" i="25" s="1"/>
  <c r="W95" i="89"/>
  <c r="AG94" i="89"/>
  <c r="AP94" i="89" s="1"/>
  <c r="AF94" i="89"/>
  <c r="AO94" i="89" s="1"/>
  <c r="AE94" i="89"/>
  <c r="AS35" i="25"/>
  <c r="AL35" i="25"/>
  <c r="AU35" i="25" s="1"/>
  <c r="AS97" i="25"/>
  <c r="AL97" i="25"/>
  <c r="AU97" i="25" s="1"/>
  <c r="AS21" i="25"/>
  <c r="AL21" i="25"/>
  <c r="AU21" i="25" s="1"/>
  <c r="AS93" i="25"/>
  <c r="AL93" i="25"/>
  <c r="AU93" i="25" s="1"/>
  <c r="AS18" i="25"/>
  <c r="AL18" i="25"/>
  <c r="AU18" i="25" s="1"/>
  <c r="AS36" i="25"/>
  <c r="AL36" i="25"/>
  <c r="AU36" i="25" s="1"/>
  <c r="AS54" i="25"/>
  <c r="AL54" i="25"/>
  <c r="AU54" i="25" s="1"/>
  <c r="AS72" i="25"/>
  <c r="AL72" i="25"/>
  <c r="AU72" i="25" s="1"/>
  <c r="AS94" i="25"/>
  <c r="AL94" i="25"/>
  <c r="AU94" i="25" s="1"/>
  <c r="AS63" i="25"/>
  <c r="AL63" i="25"/>
  <c r="AU63" i="25" s="1"/>
  <c r="AL98" i="25"/>
  <c r="AU98" i="25" s="1"/>
  <c r="AR98" i="25"/>
  <c r="AR100" i="25" s="1"/>
  <c r="AS25" i="25"/>
  <c r="AL25" i="25"/>
  <c r="AU25" i="25" s="1"/>
  <c r="AS43" i="25"/>
  <c r="AL43" i="25"/>
  <c r="AU43" i="25" s="1"/>
  <c r="AS61" i="25"/>
  <c r="AL61" i="25"/>
  <c r="AU61" i="25" s="1"/>
  <c r="AS79" i="25"/>
  <c r="AL79" i="25"/>
  <c r="AU79" i="25" s="1"/>
  <c r="AS69" i="25"/>
  <c r="AL69" i="25"/>
  <c r="AU69" i="25" s="1"/>
  <c r="AS14" i="25"/>
  <c r="AL14" i="25"/>
  <c r="AU14" i="25" s="1"/>
  <c r="AS32" i="25"/>
  <c r="AL32" i="25"/>
  <c r="AU32" i="25" s="1"/>
  <c r="AS50" i="25"/>
  <c r="AL50" i="25"/>
  <c r="AU50" i="25" s="1"/>
  <c r="AS68" i="25"/>
  <c r="AL68" i="25"/>
  <c r="AU68" i="25" s="1"/>
  <c r="AS86" i="25"/>
  <c r="AL86" i="25"/>
  <c r="AU86" i="25" s="1"/>
  <c r="AS81" i="25"/>
  <c r="AL81" i="25"/>
  <c r="AU81" i="25" s="1"/>
  <c r="AU100" i="33"/>
  <c r="C11" i="33" s="1"/>
  <c r="AS33" i="25"/>
  <c r="AL33" i="25"/>
  <c r="AU33" i="25" s="1"/>
  <c r="AS71" i="25"/>
  <c r="AL71" i="25"/>
  <c r="AU71" i="25" s="1"/>
  <c r="AS23" i="25"/>
  <c r="AL23" i="25"/>
  <c r="AU23" i="25" s="1"/>
  <c r="AS41" i="25"/>
  <c r="AL41" i="25"/>
  <c r="AU41" i="25" s="1"/>
  <c r="AS59" i="25"/>
  <c r="AL59" i="25"/>
  <c r="AU59" i="25" s="1"/>
  <c r="AS77" i="25"/>
  <c r="AL77" i="25"/>
  <c r="AU77" i="25" s="1"/>
  <c r="AS7" i="25"/>
  <c r="AL7" i="25"/>
  <c r="AU7" i="25" s="1"/>
  <c r="AS96" i="25"/>
  <c r="AL96" i="25"/>
  <c r="AU96" i="25" s="1"/>
  <c r="AS27" i="25"/>
  <c r="AL27" i="25"/>
  <c r="AU27" i="25" s="1"/>
  <c r="AS22" i="25"/>
  <c r="AL22" i="25"/>
  <c r="AU22" i="25" s="1"/>
  <c r="AS40" i="25"/>
  <c r="AL40" i="25"/>
  <c r="AU40" i="25" s="1"/>
  <c r="AS58" i="25"/>
  <c r="AL58" i="25"/>
  <c r="AU58" i="25" s="1"/>
  <c r="AS76" i="25"/>
  <c r="AL76" i="25"/>
  <c r="AU76" i="25" s="1"/>
  <c r="AS100" i="33"/>
  <c r="AS17" i="25"/>
  <c r="AL17" i="25"/>
  <c r="AU17" i="25" s="1"/>
  <c r="AS57" i="25"/>
  <c r="AL57" i="25"/>
  <c r="AU57" i="25" s="1"/>
  <c r="AS24" i="25"/>
  <c r="AL24" i="25"/>
  <c r="AU24" i="25" s="1"/>
  <c r="AS42" i="25"/>
  <c r="AL42" i="25"/>
  <c r="AU42" i="25" s="1"/>
  <c r="AS60" i="25"/>
  <c r="AL60" i="25"/>
  <c r="AU60" i="25" s="1"/>
  <c r="AS78" i="25"/>
  <c r="AL78" i="25"/>
  <c r="AU78" i="25" s="1"/>
  <c r="AS15" i="25"/>
  <c r="AL15" i="25"/>
  <c r="AU15" i="25" s="1"/>
  <c r="AS87" i="25"/>
  <c r="AL87" i="25"/>
  <c r="AU87" i="25" s="1"/>
  <c r="AS13" i="25"/>
  <c r="AL13" i="25"/>
  <c r="AU13" i="25" s="1"/>
  <c r="AS31" i="25"/>
  <c r="AL31" i="25"/>
  <c r="AU31" i="25" s="1"/>
  <c r="AS49" i="25"/>
  <c r="AL49" i="25"/>
  <c r="AU49" i="25" s="1"/>
  <c r="AS67" i="25"/>
  <c r="AL67" i="25"/>
  <c r="AU67" i="25" s="1"/>
  <c r="AS85" i="25"/>
  <c r="AL85" i="25"/>
  <c r="AU85" i="25" s="1"/>
  <c r="AS9" i="25"/>
  <c r="AL9" i="25"/>
  <c r="AU9" i="25" s="1"/>
  <c r="AS20" i="25"/>
  <c r="AL20" i="25"/>
  <c r="AU20" i="25" s="1"/>
  <c r="AS38" i="25"/>
  <c r="AL38" i="25"/>
  <c r="AU38" i="25" s="1"/>
  <c r="AS56" i="25"/>
  <c r="AL56" i="25"/>
  <c r="AU56" i="25" s="1"/>
  <c r="AS74" i="25"/>
  <c r="AL74" i="25"/>
  <c r="AU74" i="25" s="1"/>
  <c r="AR93" i="89"/>
  <c r="AS3" i="25"/>
  <c r="AL3" i="25"/>
  <c r="AU3" i="25" s="1"/>
  <c r="AS5" i="25"/>
  <c r="AL5" i="25"/>
  <c r="AU5" i="25" s="1"/>
  <c r="AS95" i="25"/>
  <c r="AL95" i="25"/>
  <c r="AU95" i="25" s="1"/>
  <c r="AS53" i="25"/>
  <c r="AL53" i="25"/>
  <c r="AU53" i="25" s="1"/>
  <c r="AS89" i="25"/>
  <c r="AL89" i="25"/>
  <c r="AU89" i="25" s="1"/>
  <c r="AF97" i="29"/>
  <c r="AO97" i="29" s="1"/>
  <c r="AE97" i="29"/>
  <c r="W98" i="29"/>
  <c r="AG97" i="29"/>
  <c r="AP97" i="29" s="1"/>
  <c r="AF98" i="45"/>
  <c r="AO98" i="45" s="1"/>
  <c r="AO100" i="45" s="1"/>
  <c r="AE98" i="45"/>
  <c r="AG98" i="45"/>
  <c r="AP98" i="45" s="1"/>
  <c r="AP100" i="45" s="1"/>
  <c r="AC98" i="45"/>
  <c r="AS16" i="25"/>
  <c r="AL16" i="25"/>
  <c r="AU16" i="25" s="1"/>
  <c r="AS34" i="25"/>
  <c r="AL34" i="25"/>
  <c r="AU34" i="25" s="1"/>
  <c r="AS52" i="25"/>
  <c r="AL52" i="25"/>
  <c r="AU52" i="25" s="1"/>
  <c r="AS70" i="25"/>
  <c r="AL70" i="25"/>
  <c r="AU70" i="25" s="1"/>
  <c r="AS88" i="25"/>
  <c r="AL88" i="25"/>
  <c r="AU88" i="25" s="1"/>
  <c r="AH94" i="89"/>
  <c r="AQ94" i="89" s="1"/>
  <c r="AS4" i="93"/>
  <c r="AS100" i="93" s="1"/>
  <c r="AL4" i="93"/>
  <c r="AU4" i="93" s="1"/>
  <c r="AU100" i="93" s="1"/>
  <c r="C11" i="93" s="1"/>
  <c r="F46" i="97" s="1"/>
  <c r="AS11" i="25"/>
  <c r="AL11" i="25"/>
  <c r="AU11" i="25" s="1"/>
  <c r="AS29" i="25"/>
  <c r="AL29" i="25"/>
  <c r="AU29" i="25" s="1"/>
  <c r="AS47" i="25"/>
  <c r="AL47" i="25"/>
  <c r="AU47" i="25" s="1"/>
  <c r="AS65" i="25"/>
  <c r="AL65" i="25"/>
  <c r="AU65" i="25" s="1"/>
  <c r="AS83" i="25"/>
  <c r="AL83" i="25"/>
  <c r="AU83" i="25" s="1"/>
  <c r="AR96" i="29"/>
  <c r="AS6" i="25"/>
  <c r="AL6" i="25"/>
  <c r="AU6" i="25" s="1"/>
  <c r="AS92" i="25"/>
  <c r="AL92" i="25"/>
  <c r="AU92" i="25" s="1"/>
  <c r="AJ4" i="25"/>
  <c r="AK4" i="25"/>
  <c r="AT4" i="25" s="1"/>
  <c r="AT100" i="25" s="1"/>
  <c r="AS28" i="25"/>
  <c r="AL28" i="25"/>
  <c r="AU28" i="25" s="1"/>
  <c r="AS46" i="25"/>
  <c r="AL46" i="25"/>
  <c r="AU46" i="25" s="1"/>
  <c r="AS64" i="25"/>
  <c r="AL64" i="25"/>
  <c r="AU64" i="25" s="1"/>
  <c r="AS82" i="25"/>
  <c r="AL82" i="25"/>
  <c r="AU82" i="25" s="1"/>
  <c r="AX30" i="45" l="1"/>
  <c r="S30" i="45" s="1"/>
  <c r="AC30" i="45" s="1"/>
  <c r="AB31" i="45" s="1"/>
  <c r="AX35" i="45"/>
  <c r="S35" i="45" s="1"/>
  <c r="AC35" i="45" s="1"/>
  <c r="AB36" i="45" s="1"/>
  <c r="AX29" i="45"/>
  <c r="S29" i="45" s="1"/>
  <c r="AC29" i="45" s="1"/>
  <c r="AB30" i="45" s="1"/>
  <c r="AX34" i="45"/>
  <c r="S34" i="45" s="1"/>
  <c r="AC34" i="45" s="1"/>
  <c r="AB35" i="45" s="1"/>
  <c r="AX28" i="45"/>
  <c r="S28" i="45" s="1"/>
  <c r="AC28" i="45" s="1"/>
  <c r="AB29" i="45" s="1"/>
  <c r="AX33" i="45"/>
  <c r="S33" i="45" s="1"/>
  <c r="AC33" i="45" s="1"/>
  <c r="AB34" i="45" s="1"/>
  <c r="AX23" i="45"/>
  <c r="S23" i="45" s="1"/>
  <c r="AC23" i="45" s="1"/>
  <c r="AB24" i="45" s="1"/>
  <c r="AX22" i="45"/>
  <c r="S22" i="45" s="1"/>
  <c r="AC22" i="45" s="1"/>
  <c r="AB23" i="45" s="1"/>
  <c r="AX27" i="45"/>
  <c r="S27" i="45" s="1"/>
  <c r="AC27" i="45" s="1"/>
  <c r="AB28" i="45" s="1"/>
  <c r="AX21" i="45"/>
  <c r="S21" i="45" s="1"/>
  <c r="AC21" i="45" s="1"/>
  <c r="AB22" i="45" s="1"/>
  <c r="AX26" i="45"/>
  <c r="S26" i="45" s="1"/>
  <c r="AC26" i="45" s="1"/>
  <c r="AB27" i="45" s="1"/>
  <c r="AX18" i="45"/>
  <c r="S18" i="45" s="1"/>
  <c r="AC18" i="45" s="1"/>
  <c r="AB19" i="45" s="1"/>
  <c r="AX25" i="45"/>
  <c r="S25" i="45" s="1"/>
  <c r="AC25" i="45" s="1"/>
  <c r="AB26" i="45" s="1"/>
  <c r="AX17" i="45"/>
  <c r="S17" i="45" s="1"/>
  <c r="AC17" i="45" s="1"/>
  <c r="AB18" i="45" s="1"/>
  <c r="AX24" i="45"/>
  <c r="S24" i="45" s="1"/>
  <c r="AC24" i="45" s="1"/>
  <c r="AB25" i="45" s="1"/>
  <c r="AX16" i="45"/>
  <c r="S16" i="45" s="1"/>
  <c r="AC16" i="45" s="1"/>
  <c r="AB17" i="45" s="1"/>
  <c r="AX10" i="45"/>
  <c r="S10" i="45" s="1"/>
  <c r="AC10" i="45" s="1"/>
  <c r="AB11" i="45" s="1"/>
  <c r="AX9" i="45"/>
  <c r="S9" i="45" s="1"/>
  <c r="AC9" i="45" s="1"/>
  <c r="AB10" i="45" s="1"/>
  <c r="AX15" i="45"/>
  <c r="S15" i="45" s="1"/>
  <c r="AC15" i="45" s="1"/>
  <c r="AB16" i="45" s="1"/>
  <c r="AX20" i="45"/>
  <c r="S20" i="45" s="1"/>
  <c r="AC20" i="45" s="1"/>
  <c r="AB21" i="45" s="1"/>
  <c r="AX12" i="45"/>
  <c r="S12" i="45" s="1"/>
  <c r="AC12" i="45" s="1"/>
  <c r="AB13" i="45" s="1"/>
  <c r="AX19" i="45"/>
  <c r="S19" i="45" s="1"/>
  <c r="AC19" i="45" s="1"/>
  <c r="AB20" i="45" s="1"/>
  <c r="AX11" i="45"/>
  <c r="S11" i="45" s="1"/>
  <c r="AC11" i="45" s="1"/>
  <c r="AB12" i="45" s="1"/>
  <c r="AX4" i="45"/>
  <c r="S4" i="45" s="1"/>
  <c r="AC4" i="45" s="1"/>
  <c r="AB5" i="45" s="1"/>
  <c r="AX3" i="45"/>
  <c r="S3" i="45" s="1"/>
  <c r="AC3" i="45" s="1"/>
  <c r="AX14" i="45"/>
  <c r="S14" i="45" s="1"/>
  <c r="AC14" i="45" s="1"/>
  <c r="AB15" i="45" s="1"/>
  <c r="AX8" i="45"/>
  <c r="S8" i="45" s="1"/>
  <c r="AC8" i="45" s="1"/>
  <c r="AB9" i="45" s="1"/>
  <c r="AX13" i="45"/>
  <c r="S13" i="45" s="1"/>
  <c r="AC13" i="45" s="1"/>
  <c r="AB14" i="45" s="1"/>
  <c r="AX5" i="45"/>
  <c r="S5" i="45" s="1"/>
  <c r="AC5" i="45" s="1"/>
  <c r="AB6" i="45" s="1"/>
  <c r="AK7" i="45"/>
  <c r="AT7" i="45" s="1"/>
  <c r="AI98" i="45"/>
  <c r="AN98" i="45"/>
  <c r="AN100" i="45" s="1"/>
  <c r="AJ77" i="45"/>
  <c r="AK77" i="45"/>
  <c r="AT77" i="45" s="1"/>
  <c r="AK35" i="45"/>
  <c r="AT35" i="45" s="1"/>
  <c r="AJ35" i="45"/>
  <c r="AS4" i="25"/>
  <c r="AL4" i="25"/>
  <c r="AU4" i="25" s="1"/>
  <c r="AI97" i="29"/>
  <c r="AN97" i="29"/>
  <c r="AJ97" i="45"/>
  <c r="AK97" i="45"/>
  <c r="AT97" i="45" s="1"/>
  <c r="AK90" i="45"/>
  <c r="AT90" i="45" s="1"/>
  <c r="AJ90" i="45"/>
  <c r="AJ84" i="45"/>
  <c r="AK84" i="45"/>
  <c r="AT84" i="45" s="1"/>
  <c r="AK78" i="45"/>
  <c r="AT78" i="45" s="1"/>
  <c r="AJ78" i="45"/>
  <c r="AK72" i="45"/>
  <c r="AT72" i="45" s="1"/>
  <c r="AJ72" i="45"/>
  <c r="AJ66" i="45"/>
  <c r="AK66" i="45"/>
  <c r="AT66" i="45" s="1"/>
  <c r="AK60" i="45"/>
  <c r="AT60" i="45" s="1"/>
  <c r="AJ60" i="45"/>
  <c r="AK54" i="45"/>
  <c r="AT54" i="45" s="1"/>
  <c r="AJ54" i="45"/>
  <c r="AJ48" i="45"/>
  <c r="AK48" i="45"/>
  <c r="AT48" i="45" s="1"/>
  <c r="AK42" i="45"/>
  <c r="AT42" i="45" s="1"/>
  <c r="AJ42" i="45"/>
  <c r="AJ36" i="45"/>
  <c r="AK36" i="45"/>
  <c r="AT36" i="45" s="1"/>
  <c r="AJ30" i="45"/>
  <c r="AK30" i="45"/>
  <c r="AT30" i="45" s="1"/>
  <c r="AJ24" i="45"/>
  <c r="AK24" i="45"/>
  <c r="AT24" i="45" s="1"/>
  <c r="AJ18" i="45"/>
  <c r="AK18" i="45"/>
  <c r="AT18" i="45" s="1"/>
  <c r="AJ12" i="45"/>
  <c r="AK12" i="45"/>
  <c r="AT12" i="45" s="1"/>
  <c r="AJ6" i="45"/>
  <c r="AK6" i="45"/>
  <c r="AT6" i="45" s="1"/>
  <c r="AJ89" i="45"/>
  <c r="AK89" i="45"/>
  <c r="AT89" i="45" s="1"/>
  <c r="AJ71" i="45"/>
  <c r="AK71" i="45"/>
  <c r="AT71" i="45" s="1"/>
  <c r="AJ41" i="45"/>
  <c r="AK41" i="45"/>
  <c r="AT41" i="45" s="1"/>
  <c r="AK5" i="45"/>
  <c r="AT5" i="45" s="1"/>
  <c r="AJ98" i="45"/>
  <c r="AS98" i="45" s="1"/>
  <c r="AK98" i="45"/>
  <c r="AT98" i="45" s="1"/>
  <c r="AJ88" i="45"/>
  <c r="AK88" i="45"/>
  <c r="AT88" i="45" s="1"/>
  <c r="AJ82" i="45"/>
  <c r="AK82" i="45"/>
  <c r="AT82" i="45" s="1"/>
  <c r="AJ76" i="45"/>
  <c r="AK76" i="45"/>
  <c r="AT76" i="45" s="1"/>
  <c r="AJ70" i="45"/>
  <c r="AK70" i="45"/>
  <c r="AT70" i="45" s="1"/>
  <c r="AJ64" i="45"/>
  <c r="AK64" i="45"/>
  <c r="AT64" i="45" s="1"/>
  <c r="AJ58" i="45"/>
  <c r="AK58" i="45"/>
  <c r="AT58" i="45" s="1"/>
  <c r="AJ52" i="45"/>
  <c r="AK52" i="45"/>
  <c r="AT52" i="45" s="1"/>
  <c r="AJ46" i="45"/>
  <c r="AK46" i="45"/>
  <c r="AT46" i="45" s="1"/>
  <c r="AJ40" i="45"/>
  <c r="AK40" i="45"/>
  <c r="AT40" i="45" s="1"/>
  <c r="AJ34" i="45"/>
  <c r="AK34" i="45"/>
  <c r="AT34" i="45" s="1"/>
  <c r="AJ28" i="45"/>
  <c r="AK28" i="45"/>
  <c r="AT28" i="45" s="1"/>
  <c r="AJ22" i="45"/>
  <c r="AK22" i="45"/>
  <c r="AT22" i="45" s="1"/>
  <c r="AJ16" i="45"/>
  <c r="AK16" i="45"/>
  <c r="AT16" i="45" s="1"/>
  <c r="AK10" i="45"/>
  <c r="AT10" i="45" s="1"/>
  <c r="AJ10" i="45"/>
  <c r="X95" i="89"/>
  <c r="Y95" i="89"/>
  <c r="AJ65" i="45"/>
  <c r="AK65" i="45"/>
  <c r="AT65" i="45" s="1"/>
  <c r="AJ23" i="45"/>
  <c r="AK23" i="45"/>
  <c r="AT23" i="45" s="1"/>
  <c r="AK93" i="45"/>
  <c r="AT93" i="45" s="1"/>
  <c r="AJ93" i="45"/>
  <c r="AK87" i="45"/>
  <c r="AT87" i="45" s="1"/>
  <c r="AJ87" i="45"/>
  <c r="AJ81" i="45"/>
  <c r="AK81" i="45"/>
  <c r="AT81" i="45" s="1"/>
  <c r="AK75" i="45"/>
  <c r="AT75" i="45" s="1"/>
  <c r="AJ75" i="45"/>
  <c r="AK69" i="45"/>
  <c r="AT69" i="45" s="1"/>
  <c r="AJ69" i="45"/>
  <c r="AJ63" i="45"/>
  <c r="AK63" i="45"/>
  <c r="AT63" i="45" s="1"/>
  <c r="AK57" i="45"/>
  <c r="AT57" i="45" s="1"/>
  <c r="AJ57" i="45"/>
  <c r="AK51" i="45"/>
  <c r="AT51" i="45" s="1"/>
  <c r="AJ51" i="45"/>
  <c r="AJ45" i="45"/>
  <c r="AK45" i="45"/>
  <c r="AT45" i="45" s="1"/>
  <c r="AK39" i="45"/>
  <c r="AT39" i="45" s="1"/>
  <c r="AJ39" i="45"/>
  <c r="AJ33" i="45"/>
  <c r="AK33" i="45"/>
  <c r="AT33" i="45" s="1"/>
  <c r="AJ27" i="45"/>
  <c r="AK27" i="45"/>
  <c r="AT27" i="45" s="1"/>
  <c r="AJ21" i="45"/>
  <c r="AK21" i="45"/>
  <c r="AT21" i="45" s="1"/>
  <c r="AJ15" i="45"/>
  <c r="AK15" i="45"/>
  <c r="AT15" i="45" s="1"/>
  <c r="AJ9" i="45"/>
  <c r="AK9" i="45"/>
  <c r="AT9" i="45" s="1"/>
  <c r="AJ3" i="45"/>
  <c r="AB4" i="45"/>
  <c r="AJ94" i="45"/>
  <c r="AK94" i="45"/>
  <c r="AT94" i="45" s="1"/>
  <c r="AJ53" i="45"/>
  <c r="AK53" i="45"/>
  <c r="AT53" i="45" s="1"/>
  <c r="AK29" i="45"/>
  <c r="AT29" i="45" s="1"/>
  <c r="AJ29" i="45"/>
  <c r="AK11" i="45"/>
  <c r="AT11" i="45" s="1"/>
  <c r="AJ11" i="45"/>
  <c r="AU100" i="25"/>
  <c r="C11" i="25" s="1"/>
  <c r="AI94" i="89"/>
  <c r="AN94" i="89"/>
  <c r="AK96" i="45"/>
  <c r="AT96" i="45" s="1"/>
  <c r="AJ96" i="45"/>
  <c r="AJ92" i="45"/>
  <c r="AK92" i="45"/>
  <c r="AT92" i="45" s="1"/>
  <c r="AJ86" i="45"/>
  <c r="AK86" i="45"/>
  <c r="AT86" i="45" s="1"/>
  <c r="AJ80" i="45"/>
  <c r="AK80" i="45"/>
  <c r="AT80" i="45" s="1"/>
  <c r="AJ74" i="45"/>
  <c r="AK74" i="45"/>
  <c r="AT74" i="45" s="1"/>
  <c r="AJ68" i="45"/>
  <c r="AK68" i="45"/>
  <c r="AT68" i="45" s="1"/>
  <c r="AJ62" i="45"/>
  <c r="AK62" i="45"/>
  <c r="AT62" i="45" s="1"/>
  <c r="AJ56" i="45"/>
  <c r="AK56" i="45"/>
  <c r="AT56" i="45" s="1"/>
  <c r="AJ50" i="45"/>
  <c r="AK50" i="45"/>
  <c r="AT50" i="45" s="1"/>
  <c r="AJ44" i="45"/>
  <c r="AK44" i="45"/>
  <c r="AT44" i="45" s="1"/>
  <c r="AJ38" i="45"/>
  <c r="AK38" i="45"/>
  <c r="AT38" i="45" s="1"/>
  <c r="AJ32" i="45"/>
  <c r="AK32" i="45"/>
  <c r="AT32" i="45" s="1"/>
  <c r="AK26" i="45"/>
  <c r="AT26" i="45" s="1"/>
  <c r="AJ26" i="45"/>
  <c r="AK20" i="45"/>
  <c r="AT20" i="45" s="1"/>
  <c r="AJ20" i="45"/>
  <c r="AJ14" i="45"/>
  <c r="AK14" i="45"/>
  <c r="AT14" i="45" s="1"/>
  <c r="AX7" i="45"/>
  <c r="S7" i="45" s="1"/>
  <c r="AC7" i="45" s="1"/>
  <c r="AB8" i="45" s="1"/>
  <c r="AJ83" i="45"/>
  <c r="AK83" i="45"/>
  <c r="AT83" i="45" s="1"/>
  <c r="AJ59" i="45"/>
  <c r="AK59" i="45"/>
  <c r="AT59" i="45" s="1"/>
  <c r="AJ47" i="45"/>
  <c r="AK47" i="45"/>
  <c r="AT47" i="45" s="1"/>
  <c r="AK17" i="45"/>
  <c r="AT17" i="45" s="1"/>
  <c r="AJ17" i="45"/>
  <c r="Y98" i="29"/>
  <c r="X98" i="29"/>
  <c r="AS100" i="25"/>
  <c r="AJ95" i="45"/>
  <c r="AK95" i="45"/>
  <c r="AT95" i="45" s="1"/>
  <c r="AJ91" i="45"/>
  <c r="AK91" i="45"/>
  <c r="AT91" i="45" s="1"/>
  <c r="AJ85" i="45"/>
  <c r="AK85" i="45"/>
  <c r="AT85" i="45" s="1"/>
  <c r="AJ79" i="45"/>
  <c r="AK79" i="45"/>
  <c r="AT79" i="45" s="1"/>
  <c r="AJ73" i="45"/>
  <c r="AK73" i="45"/>
  <c r="AT73" i="45" s="1"/>
  <c r="AJ67" i="45"/>
  <c r="AK67" i="45"/>
  <c r="AT67" i="45" s="1"/>
  <c r="AJ61" i="45"/>
  <c r="AK61" i="45"/>
  <c r="AT61" i="45" s="1"/>
  <c r="AJ55" i="45"/>
  <c r="AK55" i="45"/>
  <c r="AT55" i="45" s="1"/>
  <c r="AJ49" i="45"/>
  <c r="AK49" i="45"/>
  <c r="AT49" i="45" s="1"/>
  <c r="AJ43" i="45"/>
  <c r="AK43" i="45"/>
  <c r="AT43" i="45" s="1"/>
  <c r="AJ37" i="45"/>
  <c r="AK37" i="45"/>
  <c r="AT37" i="45" s="1"/>
  <c r="AJ31" i="45"/>
  <c r="AK31" i="45"/>
  <c r="AT31" i="45" s="1"/>
  <c r="AJ25" i="45"/>
  <c r="AK25" i="45"/>
  <c r="AT25" i="45" s="1"/>
  <c r="AJ19" i="45"/>
  <c r="AK19" i="45"/>
  <c r="AT19" i="45" s="1"/>
  <c r="AJ13" i="45"/>
  <c r="AK13" i="45"/>
  <c r="AT13" i="45" s="1"/>
  <c r="AJ5" i="45" l="1"/>
  <c r="Z95" i="89"/>
  <c r="AS32" i="45"/>
  <c r="AL32" i="45"/>
  <c r="AU32" i="45" s="1"/>
  <c r="AR94" i="89"/>
  <c r="AS22" i="45"/>
  <c r="AL22" i="45"/>
  <c r="AU22" i="45" s="1"/>
  <c r="AS58" i="45"/>
  <c r="AL58" i="45"/>
  <c r="AU58" i="45" s="1"/>
  <c r="AS76" i="45"/>
  <c r="AL76" i="45"/>
  <c r="AU76" i="45" s="1"/>
  <c r="AS71" i="45"/>
  <c r="AL71" i="45"/>
  <c r="AU71" i="45" s="1"/>
  <c r="AS12" i="45"/>
  <c r="AL12" i="45"/>
  <c r="AU12" i="45" s="1"/>
  <c r="AS30" i="45"/>
  <c r="AL30" i="45"/>
  <c r="AU30" i="45" s="1"/>
  <c r="AS66" i="45"/>
  <c r="AL66" i="45"/>
  <c r="AU66" i="45" s="1"/>
  <c r="AS13" i="45"/>
  <c r="AL13" i="45"/>
  <c r="AU13" i="45" s="1"/>
  <c r="AS31" i="45"/>
  <c r="AL31" i="45"/>
  <c r="AU31" i="45" s="1"/>
  <c r="AS49" i="45"/>
  <c r="AL49" i="45"/>
  <c r="AU49" i="45" s="1"/>
  <c r="AS67" i="45"/>
  <c r="AL67" i="45"/>
  <c r="AU67" i="45" s="1"/>
  <c r="AS85" i="45"/>
  <c r="AL85" i="45"/>
  <c r="AU85" i="45" s="1"/>
  <c r="AH98" i="29"/>
  <c r="AQ98" i="29" s="1"/>
  <c r="AQ100" i="29" s="1"/>
  <c r="AZ3" i="29"/>
  <c r="AX3" i="29" s="1"/>
  <c r="S3" i="29" s="1"/>
  <c r="AC3" i="29" s="1"/>
  <c r="AX27" i="29"/>
  <c r="S27" i="29" s="1"/>
  <c r="AC27" i="29" s="1"/>
  <c r="AB28" i="29" s="1"/>
  <c r="AX28" i="29"/>
  <c r="S28" i="29" s="1"/>
  <c r="AC28" i="29" s="1"/>
  <c r="AB29" i="29" s="1"/>
  <c r="AX29" i="29"/>
  <c r="S29" i="29" s="1"/>
  <c r="AC29" i="29" s="1"/>
  <c r="AB30" i="29" s="1"/>
  <c r="AX33" i="29"/>
  <c r="S33" i="29" s="1"/>
  <c r="AC33" i="29" s="1"/>
  <c r="AB34" i="29" s="1"/>
  <c r="AX34" i="29"/>
  <c r="S34" i="29" s="1"/>
  <c r="AC34" i="29" s="1"/>
  <c r="AB35" i="29" s="1"/>
  <c r="AX35" i="29"/>
  <c r="S35" i="29" s="1"/>
  <c r="AC35" i="29" s="1"/>
  <c r="AB36" i="29" s="1"/>
  <c r="AX37" i="29"/>
  <c r="S37" i="29" s="1"/>
  <c r="AC37" i="29" s="1"/>
  <c r="AB38" i="29" s="1"/>
  <c r="AX39" i="29"/>
  <c r="S39" i="29" s="1"/>
  <c r="AC39" i="29" s="1"/>
  <c r="AB40" i="29" s="1"/>
  <c r="AX40" i="29"/>
  <c r="S40" i="29" s="1"/>
  <c r="AC40" i="29" s="1"/>
  <c r="AB41" i="29" s="1"/>
  <c r="AX41" i="29"/>
  <c r="S41" i="29" s="1"/>
  <c r="AC41" i="29" s="1"/>
  <c r="AB42" i="29" s="1"/>
  <c r="AX42" i="29"/>
  <c r="S42" i="29" s="1"/>
  <c r="AC42" i="29" s="1"/>
  <c r="AB43" i="29" s="1"/>
  <c r="AX43" i="29"/>
  <c r="S43" i="29" s="1"/>
  <c r="AC43" i="29" s="1"/>
  <c r="AB44" i="29" s="1"/>
  <c r="AX44" i="29"/>
  <c r="S44" i="29" s="1"/>
  <c r="AC44" i="29" s="1"/>
  <c r="AB45" i="29" s="1"/>
  <c r="AX45" i="29"/>
  <c r="S45" i="29" s="1"/>
  <c r="AC45" i="29" s="1"/>
  <c r="AB46" i="29" s="1"/>
  <c r="AX46" i="29"/>
  <c r="S46" i="29" s="1"/>
  <c r="AC46" i="29" s="1"/>
  <c r="AB47" i="29" s="1"/>
  <c r="AX47" i="29"/>
  <c r="S47" i="29" s="1"/>
  <c r="AC47" i="29" s="1"/>
  <c r="AB48" i="29" s="1"/>
  <c r="AX48" i="29"/>
  <c r="S48" i="29" s="1"/>
  <c r="AC48" i="29" s="1"/>
  <c r="AB49" i="29" s="1"/>
  <c r="AX49" i="29"/>
  <c r="S49" i="29" s="1"/>
  <c r="AC49" i="29" s="1"/>
  <c r="AB50" i="29" s="1"/>
  <c r="AX50" i="29"/>
  <c r="S50" i="29" s="1"/>
  <c r="AC50" i="29" s="1"/>
  <c r="AB51" i="29" s="1"/>
  <c r="AX51" i="29"/>
  <c r="S51" i="29" s="1"/>
  <c r="AC51" i="29" s="1"/>
  <c r="AB52" i="29" s="1"/>
  <c r="AX52" i="29"/>
  <c r="S52" i="29" s="1"/>
  <c r="AC52" i="29" s="1"/>
  <c r="AB53" i="29" s="1"/>
  <c r="AX53" i="29"/>
  <c r="S53" i="29" s="1"/>
  <c r="AC53" i="29" s="1"/>
  <c r="AB54" i="29" s="1"/>
  <c r="AX54" i="29"/>
  <c r="S54" i="29" s="1"/>
  <c r="AC54" i="29" s="1"/>
  <c r="AB55" i="29" s="1"/>
  <c r="AX55" i="29"/>
  <c r="S55" i="29" s="1"/>
  <c r="AC55" i="29" s="1"/>
  <c r="AB56" i="29" s="1"/>
  <c r="AX56" i="29"/>
  <c r="S56" i="29" s="1"/>
  <c r="AC56" i="29" s="1"/>
  <c r="AB57" i="29" s="1"/>
  <c r="AX57" i="29"/>
  <c r="S57" i="29" s="1"/>
  <c r="AC57" i="29" s="1"/>
  <c r="AB58" i="29" s="1"/>
  <c r="AX58" i="29"/>
  <c r="S58" i="29" s="1"/>
  <c r="AC58" i="29" s="1"/>
  <c r="AB59" i="29" s="1"/>
  <c r="AX59" i="29"/>
  <c r="S59" i="29" s="1"/>
  <c r="AC59" i="29" s="1"/>
  <c r="AB60" i="29" s="1"/>
  <c r="AX60" i="29"/>
  <c r="S60" i="29" s="1"/>
  <c r="AC60" i="29" s="1"/>
  <c r="AB61" i="29" s="1"/>
  <c r="AX61" i="29"/>
  <c r="S61" i="29" s="1"/>
  <c r="AC61" i="29" s="1"/>
  <c r="AB62" i="29" s="1"/>
  <c r="AX62" i="29"/>
  <c r="S62" i="29" s="1"/>
  <c r="AC62" i="29" s="1"/>
  <c r="AB63" i="29" s="1"/>
  <c r="AX63" i="29"/>
  <c r="S63" i="29" s="1"/>
  <c r="AC63" i="29" s="1"/>
  <c r="AB64" i="29" s="1"/>
  <c r="AX64" i="29"/>
  <c r="S64" i="29" s="1"/>
  <c r="AC64" i="29" s="1"/>
  <c r="AB65" i="29" s="1"/>
  <c r="AX65" i="29"/>
  <c r="S65" i="29" s="1"/>
  <c r="AC65" i="29" s="1"/>
  <c r="AB66" i="29" s="1"/>
  <c r="AX66" i="29"/>
  <c r="S66" i="29" s="1"/>
  <c r="AC66" i="29" s="1"/>
  <c r="AB67" i="29" s="1"/>
  <c r="AX67" i="29"/>
  <c r="S67" i="29" s="1"/>
  <c r="AC67" i="29" s="1"/>
  <c r="AB68" i="29" s="1"/>
  <c r="AX68" i="29"/>
  <c r="S68" i="29" s="1"/>
  <c r="AC68" i="29" s="1"/>
  <c r="AB69" i="29" s="1"/>
  <c r="AX69" i="29"/>
  <c r="S69" i="29" s="1"/>
  <c r="AC69" i="29" s="1"/>
  <c r="AB70" i="29" s="1"/>
  <c r="AX70" i="29"/>
  <c r="S70" i="29" s="1"/>
  <c r="AC70" i="29" s="1"/>
  <c r="AB71" i="29" s="1"/>
  <c r="AX71" i="29"/>
  <c r="S71" i="29" s="1"/>
  <c r="AC71" i="29" s="1"/>
  <c r="AB72" i="29" s="1"/>
  <c r="AX72" i="29"/>
  <c r="S72" i="29" s="1"/>
  <c r="AC72" i="29" s="1"/>
  <c r="AB73" i="29" s="1"/>
  <c r="AX73" i="29"/>
  <c r="S73" i="29" s="1"/>
  <c r="AC73" i="29" s="1"/>
  <c r="AB74" i="29" s="1"/>
  <c r="AX74" i="29"/>
  <c r="S74" i="29" s="1"/>
  <c r="AC74" i="29" s="1"/>
  <c r="AB75" i="29" s="1"/>
  <c r="AX75" i="29"/>
  <c r="S75" i="29" s="1"/>
  <c r="AC75" i="29" s="1"/>
  <c r="AB76" i="29" s="1"/>
  <c r="AX76" i="29"/>
  <c r="S76" i="29" s="1"/>
  <c r="AC76" i="29" s="1"/>
  <c r="AB77" i="29" s="1"/>
  <c r="AX77" i="29"/>
  <c r="S77" i="29" s="1"/>
  <c r="AC77" i="29" s="1"/>
  <c r="AB78" i="29" s="1"/>
  <c r="AX78" i="29"/>
  <c r="S78" i="29" s="1"/>
  <c r="AC78" i="29" s="1"/>
  <c r="AB79" i="29" s="1"/>
  <c r="AX79" i="29"/>
  <c r="S79" i="29" s="1"/>
  <c r="AC79" i="29" s="1"/>
  <c r="AB80" i="29" s="1"/>
  <c r="AX80" i="29"/>
  <c r="S80" i="29" s="1"/>
  <c r="AC80" i="29" s="1"/>
  <c r="AB81" i="29" s="1"/>
  <c r="AX81" i="29"/>
  <c r="S81" i="29" s="1"/>
  <c r="AC81" i="29" s="1"/>
  <c r="AB82" i="29" s="1"/>
  <c r="AX82" i="29"/>
  <c r="S82" i="29" s="1"/>
  <c r="AC82" i="29" s="1"/>
  <c r="AB83" i="29" s="1"/>
  <c r="AX83" i="29"/>
  <c r="S83" i="29" s="1"/>
  <c r="AC83" i="29" s="1"/>
  <c r="AB84" i="29" s="1"/>
  <c r="AX84" i="29"/>
  <c r="S84" i="29" s="1"/>
  <c r="AC84" i="29" s="1"/>
  <c r="AB85" i="29" s="1"/>
  <c r="AX85" i="29"/>
  <c r="S85" i="29" s="1"/>
  <c r="AC85" i="29" s="1"/>
  <c r="AB86" i="29" s="1"/>
  <c r="AX86" i="29"/>
  <c r="S86" i="29" s="1"/>
  <c r="AC86" i="29" s="1"/>
  <c r="AB87" i="29" s="1"/>
  <c r="AX87" i="29"/>
  <c r="S87" i="29" s="1"/>
  <c r="AC87" i="29" s="1"/>
  <c r="AB88" i="29" s="1"/>
  <c r="AX88" i="29"/>
  <c r="S88" i="29" s="1"/>
  <c r="AC88" i="29" s="1"/>
  <c r="AB89" i="29" s="1"/>
  <c r="AX89" i="29"/>
  <c r="S89" i="29" s="1"/>
  <c r="AC89" i="29" s="1"/>
  <c r="AB90" i="29" s="1"/>
  <c r="AX90" i="29"/>
  <c r="S90" i="29" s="1"/>
  <c r="AC90" i="29" s="1"/>
  <c r="AB91" i="29" s="1"/>
  <c r="AX91" i="29"/>
  <c r="S91" i="29" s="1"/>
  <c r="AC91" i="29" s="1"/>
  <c r="AB92" i="29" s="1"/>
  <c r="AX92" i="29"/>
  <c r="S92" i="29" s="1"/>
  <c r="AC92" i="29" s="1"/>
  <c r="AB93" i="29" s="1"/>
  <c r="AX96" i="29"/>
  <c r="S96" i="29" s="1"/>
  <c r="AC96" i="29" s="1"/>
  <c r="AB97" i="29" s="1"/>
  <c r="AX95" i="29"/>
  <c r="S95" i="29" s="1"/>
  <c r="AC95" i="29" s="1"/>
  <c r="AB96" i="29" s="1"/>
  <c r="AX97" i="29"/>
  <c r="S97" i="29" s="1"/>
  <c r="AC97" i="29" s="1"/>
  <c r="AB98" i="29" s="1"/>
  <c r="AX93" i="29"/>
  <c r="S93" i="29" s="1"/>
  <c r="AC93" i="29" s="1"/>
  <c r="AB94" i="29" s="1"/>
  <c r="AX94" i="29"/>
  <c r="S94" i="29" s="1"/>
  <c r="AC94" i="29" s="1"/>
  <c r="AB95" i="29" s="1"/>
  <c r="AS47" i="45"/>
  <c r="AL47" i="45"/>
  <c r="AU47" i="45" s="1"/>
  <c r="AS3" i="45"/>
  <c r="AL3" i="45"/>
  <c r="AU3" i="45" s="1"/>
  <c r="AS21" i="45"/>
  <c r="AL21" i="45"/>
  <c r="AU21" i="45" s="1"/>
  <c r="AH95" i="89"/>
  <c r="AQ95" i="89" s="1"/>
  <c r="AS86" i="45"/>
  <c r="AL86" i="45"/>
  <c r="AU86" i="45" s="1"/>
  <c r="AS77" i="45"/>
  <c r="AL77" i="45"/>
  <c r="AU77" i="45" s="1"/>
  <c r="AS19" i="45"/>
  <c r="AL19" i="45"/>
  <c r="AU19" i="45" s="1"/>
  <c r="AS37" i="45"/>
  <c r="AL37" i="45"/>
  <c r="AU37" i="45" s="1"/>
  <c r="AS55" i="45"/>
  <c r="AL55" i="45"/>
  <c r="AU55" i="45" s="1"/>
  <c r="AS73" i="45"/>
  <c r="AL73" i="45"/>
  <c r="AU73" i="45" s="1"/>
  <c r="AS91" i="45"/>
  <c r="AL91" i="45"/>
  <c r="AU91" i="45" s="1"/>
  <c r="Z98" i="29"/>
  <c r="AS59" i="45"/>
  <c r="AL59" i="45"/>
  <c r="AU59" i="45" s="1"/>
  <c r="AS20" i="45"/>
  <c r="AL20" i="45"/>
  <c r="AU20" i="45" s="1"/>
  <c r="AS53" i="45"/>
  <c r="AL53" i="45"/>
  <c r="AU53" i="45" s="1"/>
  <c r="AS9" i="45"/>
  <c r="AL9" i="45"/>
  <c r="AU9" i="45" s="1"/>
  <c r="AS27" i="45"/>
  <c r="AL27" i="45"/>
  <c r="AU27" i="45" s="1"/>
  <c r="AS45" i="45"/>
  <c r="AL45" i="45"/>
  <c r="AU45" i="45" s="1"/>
  <c r="AS63" i="45"/>
  <c r="AL63" i="45"/>
  <c r="AU63" i="45" s="1"/>
  <c r="AS81" i="45"/>
  <c r="AL81" i="45"/>
  <c r="AU81" i="45" s="1"/>
  <c r="AS23" i="45"/>
  <c r="AL23" i="45"/>
  <c r="AU23" i="45" s="1"/>
  <c r="AS10" i="45"/>
  <c r="AL10" i="45"/>
  <c r="AU10" i="45" s="1"/>
  <c r="AS54" i="45"/>
  <c r="AL54" i="45"/>
  <c r="AU54" i="45" s="1"/>
  <c r="AS72" i="45"/>
  <c r="AL72" i="45"/>
  <c r="AU72" i="45" s="1"/>
  <c r="AS90" i="45"/>
  <c r="AL90" i="45"/>
  <c r="AU90" i="45" s="1"/>
  <c r="AS50" i="45"/>
  <c r="AL50" i="45"/>
  <c r="AU50" i="45" s="1"/>
  <c r="AR97" i="29"/>
  <c r="AS17" i="45"/>
  <c r="AL17" i="45"/>
  <c r="AU17" i="45" s="1"/>
  <c r="AS38" i="45"/>
  <c r="AL38" i="45"/>
  <c r="AU38" i="45" s="1"/>
  <c r="AS56" i="45"/>
  <c r="AL56" i="45"/>
  <c r="AU56" i="45" s="1"/>
  <c r="AS74" i="45"/>
  <c r="AL74" i="45"/>
  <c r="AU74" i="45" s="1"/>
  <c r="AS92" i="45"/>
  <c r="AL92" i="45"/>
  <c r="AU92" i="45" s="1"/>
  <c r="AS11" i="45"/>
  <c r="AL11" i="45"/>
  <c r="AU11" i="45" s="1"/>
  <c r="AS51" i="45"/>
  <c r="AL51" i="45"/>
  <c r="AU51" i="45" s="1"/>
  <c r="AS69" i="45"/>
  <c r="AL69" i="45"/>
  <c r="AU69" i="45" s="1"/>
  <c r="AS87" i="45"/>
  <c r="AL87" i="45"/>
  <c r="AU87" i="45" s="1"/>
  <c r="AS28" i="45"/>
  <c r="AL28" i="45"/>
  <c r="AU28" i="45" s="1"/>
  <c r="AS46" i="45"/>
  <c r="AL46" i="45"/>
  <c r="AU46" i="45" s="1"/>
  <c r="AS64" i="45"/>
  <c r="AL64" i="45"/>
  <c r="AU64" i="45" s="1"/>
  <c r="AS82" i="45"/>
  <c r="AL82" i="45"/>
  <c r="AU82" i="45" s="1"/>
  <c r="AS5" i="45"/>
  <c r="AL5" i="45"/>
  <c r="AU5" i="45" s="1"/>
  <c r="AS89" i="45"/>
  <c r="AL89" i="45"/>
  <c r="AU89" i="45" s="1"/>
  <c r="AS18" i="45"/>
  <c r="AL18" i="45"/>
  <c r="AU18" i="45" s="1"/>
  <c r="AS36" i="45"/>
  <c r="AL36" i="45"/>
  <c r="AU36" i="45" s="1"/>
  <c r="AL98" i="45"/>
  <c r="AU98" i="45" s="1"/>
  <c r="AR98" i="45"/>
  <c r="AR100" i="45" s="1"/>
  <c r="AS68" i="45"/>
  <c r="AL68" i="45"/>
  <c r="AU68" i="45" s="1"/>
  <c r="AS84" i="45"/>
  <c r="AL84" i="45"/>
  <c r="AU84" i="45" s="1"/>
  <c r="AS25" i="45"/>
  <c r="AL25" i="45"/>
  <c r="AU25" i="45" s="1"/>
  <c r="AS43" i="45"/>
  <c r="AL43" i="45"/>
  <c r="AU43" i="45" s="1"/>
  <c r="AS61" i="45"/>
  <c r="AL61" i="45"/>
  <c r="AU61" i="45" s="1"/>
  <c r="AS79" i="45"/>
  <c r="AL79" i="45"/>
  <c r="AU79" i="45" s="1"/>
  <c r="AS95" i="45"/>
  <c r="AL95" i="45"/>
  <c r="AU95" i="45" s="1"/>
  <c r="AS83" i="45"/>
  <c r="AL83" i="45"/>
  <c r="AU83" i="45" s="1"/>
  <c r="AS26" i="45"/>
  <c r="AL26" i="45"/>
  <c r="AU26" i="45" s="1"/>
  <c r="AS96" i="45"/>
  <c r="AL96" i="45"/>
  <c r="AU96" i="45" s="1"/>
  <c r="AS94" i="45"/>
  <c r="AL94" i="45"/>
  <c r="AU94" i="45" s="1"/>
  <c r="AS15" i="45"/>
  <c r="AL15" i="45"/>
  <c r="AU15" i="45" s="1"/>
  <c r="AS33" i="45"/>
  <c r="AL33" i="45"/>
  <c r="AU33" i="45" s="1"/>
  <c r="AS65" i="45"/>
  <c r="AL65" i="45"/>
  <c r="AU65" i="45" s="1"/>
  <c r="AS42" i="45"/>
  <c r="AL42" i="45"/>
  <c r="AU42" i="45" s="1"/>
  <c r="AS60" i="45"/>
  <c r="AL60" i="45"/>
  <c r="AU60" i="45" s="1"/>
  <c r="AS78" i="45"/>
  <c r="AL78" i="45"/>
  <c r="AU78" i="45" s="1"/>
  <c r="AS35" i="45"/>
  <c r="AL35" i="45"/>
  <c r="AU35" i="45" s="1"/>
  <c r="AS14" i="45"/>
  <c r="AL14" i="45"/>
  <c r="AU14" i="45" s="1"/>
  <c r="AF95" i="89"/>
  <c r="AO95" i="89" s="1"/>
  <c r="W96" i="89"/>
  <c r="AG95" i="89"/>
  <c r="AP95" i="89" s="1"/>
  <c r="AE95" i="89"/>
  <c r="AS40" i="45"/>
  <c r="AL40" i="45"/>
  <c r="AU40" i="45" s="1"/>
  <c r="AS48" i="45"/>
  <c r="AL48" i="45"/>
  <c r="AU48" i="45" s="1"/>
  <c r="AJ8" i="45"/>
  <c r="AK8" i="45"/>
  <c r="AT8" i="45" s="1"/>
  <c r="AS44" i="45"/>
  <c r="AL44" i="45"/>
  <c r="AU44" i="45" s="1"/>
  <c r="AS62" i="45"/>
  <c r="AL62" i="45"/>
  <c r="AU62" i="45" s="1"/>
  <c r="AS80" i="45"/>
  <c r="AL80" i="45"/>
  <c r="AU80" i="45" s="1"/>
  <c r="AS29" i="45"/>
  <c r="AL29" i="45"/>
  <c r="AU29" i="45" s="1"/>
  <c r="AJ4" i="45"/>
  <c r="AK4" i="45"/>
  <c r="AT4" i="45" s="1"/>
  <c r="AS39" i="45"/>
  <c r="AL39" i="45"/>
  <c r="AU39" i="45" s="1"/>
  <c r="AS57" i="45"/>
  <c r="AL57" i="45"/>
  <c r="AU57" i="45" s="1"/>
  <c r="AS75" i="45"/>
  <c r="AL75" i="45"/>
  <c r="AU75" i="45" s="1"/>
  <c r="AS93" i="45"/>
  <c r="AL93" i="45"/>
  <c r="AU93" i="45" s="1"/>
  <c r="AS16" i="45"/>
  <c r="AL16" i="45"/>
  <c r="AU16" i="45" s="1"/>
  <c r="AS34" i="45"/>
  <c r="AL34" i="45"/>
  <c r="AU34" i="45" s="1"/>
  <c r="AS52" i="45"/>
  <c r="AL52" i="45"/>
  <c r="AU52" i="45" s="1"/>
  <c r="AS70" i="45"/>
  <c r="AL70" i="45"/>
  <c r="AU70" i="45" s="1"/>
  <c r="AS88" i="45"/>
  <c r="AL88" i="45"/>
  <c r="AU88" i="45" s="1"/>
  <c r="AS41" i="45"/>
  <c r="AL41" i="45"/>
  <c r="AU41" i="45" s="1"/>
  <c r="AS6" i="45"/>
  <c r="AL6" i="45"/>
  <c r="AU6" i="45" s="1"/>
  <c r="AS24" i="45"/>
  <c r="AL24" i="45"/>
  <c r="AU24" i="45" s="1"/>
  <c r="AS97" i="45"/>
  <c r="AL97" i="45"/>
  <c r="AU97" i="45" s="1"/>
  <c r="AJ7" i="45"/>
  <c r="AX38" i="29" l="1"/>
  <c r="S38" i="29" s="1"/>
  <c r="AC38" i="29" s="1"/>
  <c r="AB39" i="29" s="1"/>
  <c r="AX32" i="29"/>
  <c r="S32" i="29" s="1"/>
  <c r="AC32" i="29" s="1"/>
  <c r="AB33" i="29" s="1"/>
  <c r="AX26" i="29"/>
  <c r="S26" i="29" s="1"/>
  <c r="AC26" i="29" s="1"/>
  <c r="AB27" i="29" s="1"/>
  <c r="AX31" i="29"/>
  <c r="S31" i="29" s="1"/>
  <c r="AC31" i="29" s="1"/>
  <c r="AB32" i="29" s="1"/>
  <c r="AX25" i="29"/>
  <c r="S25" i="29" s="1"/>
  <c r="AC25" i="29" s="1"/>
  <c r="AB26" i="29" s="1"/>
  <c r="AX36" i="29"/>
  <c r="S36" i="29" s="1"/>
  <c r="AC36" i="29" s="1"/>
  <c r="AB37" i="29" s="1"/>
  <c r="AX30" i="29"/>
  <c r="S30" i="29" s="1"/>
  <c r="AC30" i="29" s="1"/>
  <c r="AB31" i="29" s="1"/>
  <c r="AX24" i="29"/>
  <c r="S24" i="29" s="1"/>
  <c r="AC24" i="29" s="1"/>
  <c r="AB25" i="29" s="1"/>
  <c r="AX23" i="29"/>
  <c r="S23" i="29" s="1"/>
  <c r="AC23" i="29" s="1"/>
  <c r="AB24" i="29" s="1"/>
  <c r="AX22" i="29"/>
  <c r="S22" i="29" s="1"/>
  <c r="AC22" i="29" s="1"/>
  <c r="AB23" i="29" s="1"/>
  <c r="AX21" i="29"/>
  <c r="S21" i="29" s="1"/>
  <c r="AC21" i="29" s="1"/>
  <c r="AB22" i="29" s="1"/>
  <c r="AX17" i="29"/>
  <c r="S17" i="29" s="1"/>
  <c r="AC17" i="29" s="1"/>
  <c r="AB18" i="29" s="1"/>
  <c r="AX18" i="29"/>
  <c r="S18" i="29" s="1"/>
  <c r="AC18" i="29" s="1"/>
  <c r="AB19" i="29" s="1"/>
  <c r="AX11" i="29"/>
  <c r="S11" i="29" s="1"/>
  <c r="AC11" i="29" s="1"/>
  <c r="AB12" i="29" s="1"/>
  <c r="AX16" i="29"/>
  <c r="S16" i="29" s="1"/>
  <c r="AC16" i="29" s="1"/>
  <c r="AB17" i="29" s="1"/>
  <c r="AX15" i="29"/>
  <c r="S15" i="29" s="1"/>
  <c r="AC15" i="29" s="1"/>
  <c r="AB16" i="29" s="1"/>
  <c r="AX20" i="29"/>
  <c r="S20" i="29" s="1"/>
  <c r="AC20" i="29" s="1"/>
  <c r="AB21" i="29" s="1"/>
  <c r="AX13" i="29"/>
  <c r="S13" i="29" s="1"/>
  <c r="AC13" i="29" s="1"/>
  <c r="AB14" i="29" s="1"/>
  <c r="AX19" i="29"/>
  <c r="S19" i="29" s="1"/>
  <c r="AC19" i="29" s="1"/>
  <c r="AB20" i="29" s="1"/>
  <c r="AX12" i="29"/>
  <c r="S12" i="29" s="1"/>
  <c r="AC12" i="29" s="1"/>
  <c r="AB13" i="29" s="1"/>
  <c r="AX6" i="29"/>
  <c r="S6" i="29" s="1"/>
  <c r="AC6" i="29" s="1"/>
  <c r="AB7" i="29" s="1"/>
  <c r="AX10" i="29"/>
  <c r="S10" i="29" s="1"/>
  <c r="AC10" i="29" s="1"/>
  <c r="AB11" i="29" s="1"/>
  <c r="AX9" i="29"/>
  <c r="S9" i="29" s="1"/>
  <c r="AC9" i="29" s="1"/>
  <c r="AB10" i="29" s="1"/>
  <c r="AX14" i="29"/>
  <c r="S14" i="29" s="1"/>
  <c r="AC14" i="29" s="1"/>
  <c r="AB15" i="29" s="1"/>
  <c r="AK15" i="29" s="1"/>
  <c r="AT15" i="29" s="1"/>
  <c r="AX8" i="29"/>
  <c r="S8" i="29" s="1"/>
  <c r="AC8" i="29" s="1"/>
  <c r="AB9" i="29" s="1"/>
  <c r="AX7" i="29"/>
  <c r="S7" i="29" s="1"/>
  <c r="AC7" i="29" s="1"/>
  <c r="AB8" i="29" s="1"/>
  <c r="AJ3" i="29"/>
  <c r="AB4" i="29"/>
  <c r="AS4" i="45"/>
  <c r="AL4" i="45"/>
  <c r="AU4" i="45" s="1"/>
  <c r="AJ74" i="29"/>
  <c r="AK74" i="29"/>
  <c r="AT74" i="29" s="1"/>
  <c r="AJ50" i="29"/>
  <c r="AK50" i="29"/>
  <c r="AT50" i="29" s="1"/>
  <c r="AJ20" i="29"/>
  <c r="AK20" i="29"/>
  <c r="AT20" i="29" s="1"/>
  <c r="AK91" i="29"/>
  <c r="AT91" i="29" s="1"/>
  <c r="AJ91" i="29"/>
  <c r="AK67" i="29"/>
  <c r="AT67" i="29" s="1"/>
  <c r="AJ67" i="29"/>
  <c r="AK49" i="29"/>
  <c r="AT49" i="29" s="1"/>
  <c r="AJ49" i="29"/>
  <c r="AK25" i="29"/>
  <c r="AT25" i="29" s="1"/>
  <c r="AJ25" i="29"/>
  <c r="AK13" i="29"/>
  <c r="AT13" i="29" s="1"/>
  <c r="AT100" i="45"/>
  <c r="AJ93" i="29"/>
  <c r="AK93" i="29"/>
  <c r="AT93" i="29" s="1"/>
  <c r="AJ87" i="29"/>
  <c r="AK87" i="29"/>
  <c r="AT87" i="29" s="1"/>
  <c r="AJ81" i="29"/>
  <c r="AK81" i="29"/>
  <c r="AT81" i="29" s="1"/>
  <c r="AJ75" i="29"/>
  <c r="AK75" i="29"/>
  <c r="AT75" i="29" s="1"/>
  <c r="AJ69" i="29"/>
  <c r="AK69" i="29"/>
  <c r="AT69" i="29" s="1"/>
  <c r="AJ63" i="29"/>
  <c r="AK63" i="29"/>
  <c r="AT63" i="29" s="1"/>
  <c r="AJ57" i="29"/>
  <c r="AK57" i="29"/>
  <c r="AT57" i="29" s="1"/>
  <c r="AJ51" i="29"/>
  <c r="AK51" i="29"/>
  <c r="AT51" i="29" s="1"/>
  <c r="AJ45" i="29"/>
  <c r="AK45" i="29"/>
  <c r="AT45" i="29" s="1"/>
  <c r="AJ39" i="29"/>
  <c r="AK39" i="29"/>
  <c r="AT39" i="29" s="1"/>
  <c r="AJ33" i="29"/>
  <c r="AK33" i="29"/>
  <c r="AT33" i="29" s="1"/>
  <c r="AJ27" i="29"/>
  <c r="AK27" i="29"/>
  <c r="AT27" i="29" s="1"/>
  <c r="AJ21" i="29"/>
  <c r="AK21" i="29"/>
  <c r="AT21" i="29" s="1"/>
  <c r="AJ15" i="29"/>
  <c r="AK9" i="29"/>
  <c r="AT9" i="29" s="1"/>
  <c r="AJ9" i="29"/>
  <c r="AX4" i="29"/>
  <c r="S4" i="29" s="1"/>
  <c r="AC4" i="29" s="1"/>
  <c r="AB5" i="29" s="1"/>
  <c r="X96" i="89"/>
  <c r="Z96" i="89" s="1"/>
  <c r="Y96" i="89"/>
  <c r="AJ80" i="29"/>
  <c r="AK80" i="29"/>
  <c r="AT80" i="29" s="1"/>
  <c r="AJ26" i="29"/>
  <c r="AK26" i="29"/>
  <c r="AT26" i="29" s="1"/>
  <c r="AJ92" i="29"/>
  <c r="AK92" i="29"/>
  <c r="AT92" i="29" s="1"/>
  <c r="AJ56" i="29"/>
  <c r="AK56" i="29"/>
  <c r="AT56" i="29" s="1"/>
  <c r="AJ32" i="29"/>
  <c r="AK32" i="29"/>
  <c r="AT32" i="29" s="1"/>
  <c r="AK85" i="29"/>
  <c r="AT85" i="29" s="1"/>
  <c r="AJ85" i="29"/>
  <c r="AK55" i="29"/>
  <c r="AT55" i="29" s="1"/>
  <c r="AJ55" i="29"/>
  <c r="AK37" i="29"/>
  <c r="AT37" i="29" s="1"/>
  <c r="AJ37" i="29"/>
  <c r="AS7" i="45"/>
  <c r="AL7" i="45"/>
  <c r="AU7" i="45" s="1"/>
  <c r="AJ90" i="29"/>
  <c r="AK90" i="29"/>
  <c r="AT90" i="29" s="1"/>
  <c r="AJ84" i="29"/>
  <c r="AK84" i="29"/>
  <c r="AT84" i="29" s="1"/>
  <c r="AJ78" i="29"/>
  <c r="AK78" i="29"/>
  <c r="AT78" i="29" s="1"/>
  <c r="AJ72" i="29"/>
  <c r="AK72" i="29"/>
  <c r="AT72" i="29" s="1"/>
  <c r="AJ66" i="29"/>
  <c r="AK66" i="29"/>
  <c r="AT66" i="29" s="1"/>
  <c r="AJ60" i="29"/>
  <c r="AK60" i="29"/>
  <c r="AT60" i="29" s="1"/>
  <c r="AJ54" i="29"/>
  <c r="AK54" i="29"/>
  <c r="AT54" i="29" s="1"/>
  <c r="AJ48" i="29"/>
  <c r="AK48" i="29"/>
  <c r="AT48" i="29" s="1"/>
  <c r="AJ42" i="29"/>
  <c r="AK42" i="29"/>
  <c r="AT42" i="29" s="1"/>
  <c r="AJ36" i="29"/>
  <c r="AK36" i="29"/>
  <c r="AT36" i="29" s="1"/>
  <c r="AJ30" i="29"/>
  <c r="AK30" i="29"/>
  <c r="AT30" i="29" s="1"/>
  <c r="AJ24" i="29"/>
  <c r="AK24" i="29"/>
  <c r="AT24" i="29" s="1"/>
  <c r="AJ18" i="29"/>
  <c r="AK18" i="29"/>
  <c r="AT18" i="29" s="1"/>
  <c r="AJ12" i="29"/>
  <c r="AK12" i="29"/>
  <c r="AT12" i="29" s="1"/>
  <c r="AX5" i="29"/>
  <c r="S5" i="29" s="1"/>
  <c r="AC5" i="29" s="1"/>
  <c r="AB6" i="29" s="1"/>
  <c r="AJ86" i="29"/>
  <c r="AK86" i="29"/>
  <c r="AT86" i="29" s="1"/>
  <c r="AJ62" i="29"/>
  <c r="AK62" i="29"/>
  <c r="AT62" i="29" s="1"/>
  <c r="AJ38" i="29"/>
  <c r="AK38" i="29"/>
  <c r="AT38" i="29" s="1"/>
  <c r="AK8" i="29"/>
  <c r="AT8" i="29" s="1"/>
  <c r="AJ8" i="29"/>
  <c r="AK79" i="29"/>
  <c r="AT79" i="29" s="1"/>
  <c r="AJ79" i="29"/>
  <c r="AK61" i="29"/>
  <c r="AT61" i="29" s="1"/>
  <c r="AJ61" i="29"/>
  <c r="AK31" i="29"/>
  <c r="AT31" i="29" s="1"/>
  <c r="AJ31" i="29"/>
  <c r="AI95" i="89"/>
  <c r="AN95" i="89"/>
  <c r="AJ96" i="29"/>
  <c r="AK96" i="29"/>
  <c r="AT96" i="29" s="1"/>
  <c r="AJ89" i="29"/>
  <c r="AK89" i="29"/>
  <c r="AT89" i="29" s="1"/>
  <c r="AJ83" i="29"/>
  <c r="AK83" i="29"/>
  <c r="AT83" i="29" s="1"/>
  <c r="AJ77" i="29"/>
  <c r="AK77" i="29"/>
  <c r="AT77" i="29" s="1"/>
  <c r="AJ71" i="29"/>
  <c r="AK71" i="29"/>
  <c r="AT71" i="29" s="1"/>
  <c r="AJ65" i="29"/>
  <c r="AK65" i="29"/>
  <c r="AT65" i="29" s="1"/>
  <c r="AJ59" i="29"/>
  <c r="AK59" i="29"/>
  <c r="AT59" i="29" s="1"/>
  <c r="AJ53" i="29"/>
  <c r="AK53" i="29"/>
  <c r="AT53" i="29" s="1"/>
  <c r="AJ47" i="29"/>
  <c r="AK47" i="29"/>
  <c r="AT47" i="29" s="1"/>
  <c r="AJ41" i="29"/>
  <c r="AK41" i="29"/>
  <c r="AT41" i="29" s="1"/>
  <c r="AJ35" i="29"/>
  <c r="AK35" i="29"/>
  <c r="AT35" i="29" s="1"/>
  <c r="AJ29" i="29"/>
  <c r="AK29" i="29"/>
  <c r="AT29" i="29" s="1"/>
  <c r="AJ23" i="29"/>
  <c r="AK23" i="29"/>
  <c r="AT23" i="29" s="1"/>
  <c r="AJ17" i="29"/>
  <c r="AK17" i="29"/>
  <c r="AT17" i="29" s="1"/>
  <c r="AJ11" i="29"/>
  <c r="AK11" i="29"/>
  <c r="AT11" i="29" s="1"/>
  <c r="AJ95" i="29"/>
  <c r="AK95" i="29"/>
  <c r="AT95" i="29" s="1"/>
  <c r="AJ68" i="29"/>
  <c r="AK68" i="29"/>
  <c r="AT68" i="29" s="1"/>
  <c r="AJ44" i="29"/>
  <c r="AK44" i="29"/>
  <c r="AT44" i="29" s="1"/>
  <c r="AJ14" i="29"/>
  <c r="AK14" i="29"/>
  <c r="AT14" i="29" s="1"/>
  <c r="AK94" i="29"/>
  <c r="AT94" i="29" s="1"/>
  <c r="AJ94" i="29"/>
  <c r="AK73" i="29"/>
  <c r="AT73" i="29" s="1"/>
  <c r="AJ73" i="29"/>
  <c r="AK43" i="29"/>
  <c r="AT43" i="29" s="1"/>
  <c r="AJ43" i="29"/>
  <c r="AK19" i="29"/>
  <c r="AT19" i="29" s="1"/>
  <c r="AJ19" i="29"/>
  <c r="AK7" i="29"/>
  <c r="AT7" i="29" s="1"/>
  <c r="AJ7" i="29"/>
  <c r="AS8" i="45"/>
  <c r="AS100" i="45" s="1"/>
  <c r="AL8" i="45"/>
  <c r="AU8" i="45" s="1"/>
  <c r="AG98" i="29"/>
  <c r="AP98" i="29" s="1"/>
  <c r="AP100" i="29" s="1"/>
  <c r="AF98" i="29"/>
  <c r="AO98" i="29" s="1"/>
  <c r="AO100" i="29" s="1"/>
  <c r="AE98" i="29"/>
  <c r="AC98" i="29"/>
  <c r="AJ98" i="29" s="1"/>
  <c r="AS98" i="29" s="1"/>
  <c r="AK97" i="29"/>
  <c r="AT97" i="29" s="1"/>
  <c r="AJ97" i="29"/>
  <c r="AK88" i="29"/>
  <c r="AT88" i="29" s="1"/>
  <c r="AJ88" i="29"/>
  <c r="AK82" i="29"/>
  <c r="AT82" i="29" s="1"/>
  <c r="AJ82" i="29"/>
  <c r="AK76" i="29"/>
  <c r="AT76" i="29" s="1"/>
  <c r="AJ76" i="29"/>
  <c r="AK70" i="29"/>
  <c r="AT70" i="29" s="1"/>
  <c r="AJ70" i="29"/>
  <c r="AK64" i="29"/>
  <c r="AT64" i="29" s="1"/>
  <c r="AJ64" i="29"/>
  <c r="AK58" i="29"/>
  <c r="AT58" i="29" s="1"/>
  <c r="AJ58" i="29"/>
  <c r="AK52" i="29"/>
  <c r="AT52" i="29" s="1"/>
  <c r="AJ52" i="29"/>
  <c r="AK46" i="29"/>
  <c r="AT46" i="29" s="1"/>
  <c r="AJ46" i="29"/>
  <c r="AK40" i="29"/>
  <c r="AT40" i="29" s="1"/>
  <c r="AJ40" i="29"/>
  <c r="AK34" i="29"/>
  <c r="AT34" i="29" s="1"/>
  <c r="AJ34" i="29"/>
  <c r="AK28" i="29"/>
  <c r="AT28" i="29" s="1"/>
  <c r="AJ28" i="29"/>
  <c r="AK22" i="29"/>
  <c r="AT22" i="29" s="1"/>
  <c r="AJ22" i="29"/>
  <c r="AK16" i="29"/>
  <c r="AT16" i="29" s="1"/>
  <c r="AJ16" i="29"/>
  <c r="AJ10" i="29"/>
  <c r="AK10" i="29"/>
  <c r="AT10" i="29" s="1"/>
  <c r="AJ13" i="29" l="1"/>
  <c r="AU100" i="45"/>
  <c r="C11" i="45" s="1"/>
  <c r="AS17" i="29"/>
  <c r="AL17" i="29"/>
  <c r="AU17" i="29" s="1"/>
  <c r="AS74" i="29"/>
  <c r="AL74" i="29"/>
  <c r="AU74" i="29" s="1"/>
  <c r="AS40" i="29"/>
  <c r="AL40" i="29"/>
  <c r="AU40" i="29" s="1"/>
  <c r="AS16" i="29"/>
  <c r="AL16" i="29"/>
  <c r="AU16" i="29" s="1"/>
  <c r="AS34" i="29"/>
  <c r="AL34" i="29"/>
  <c r="AU34" i="29" s="1"/>
  <c r="AS52" i="29"/>
  <c r="AL52" i="29"/>
  <c r="AU52" i="29" s="1"/>
  <c r="AS70" i="29"/>
  <c r="AL70" i="29"/>
  <c r="AU70" i="29" s="1"/>
  <c r="AS88" i="29"/>
  <c r="AL88" i="29"/>
  <c r="AU88" i="29" s="1"/>
  <c r="AS19" i="29"/>
  <c r="AL19" i="29"/>
  <c r="AU19" i="29" s="1"/>
  <c r="AS94" i="29"/>
  <c r="AL94" i="29"/>
  <c r="AU94" i="29" s="1"/>
  <c r="AR95" i="89"/>
  <c r="AS62" i="29"/>
  <c r="AL62" i="29"/>
  <c r="AU62" i="29" s="1"/>
  <c r="AS92" i="29"/>
  <c r="AL92" i="29"/>
  <c r="AU92" i="29" s="1"/>
  <c r="AH96" i="89"/>
  <c r="AQ96" i="89" s="1"/>
  <c r="AS15" i="29"/>
  <c r="AL15" i="29"/>
  <c r="AU15" i="29" s="1"/>
  <c r="AS33" i="29"/>
  <c r="AL33" i="29"/>
  <c r="AU33" i="29" s="1"/>
  <c r="AS51" i="29"/>
  <c r="AL51" i="29"/>
  <c r="AU51" i="29" s="1"/>
  <c r="AS69" i="29"/>
  <c r="AL69" i="29"/>
  <c r="AU69" i="29" s="1"/>
  <c r="AS87" i="29"/>
  <c r="AL87" i="29"/>
  <c r="AU87" i="29" s="1"/>
  <c r="AS25" i="29"/>
  <c r="AL25" i="29"/>
  <c r="AU25" i="29" s="1"/>
  <c r="AS91" i="29"/>
  <c r="AL91" i="29"/>
  <c r="AU91" i="29" s="1"/>
  <c r="AS53" i="29"/>
  <c r="AL53" i="29"/>
  <c r="AU53" i="29" s="1"/>
  <c r="AS31" i="29"/>
  <c r="AL31" i="29"/>
  <c r="AU31" i="29" s="1"/>
  <c r="AS8" i="29"/>
  <c r="AL8" i="29"/>
  <c r="AU8" i="29" s="1"/>
  <c r="AS18" i="29"/>
  <c r="AL18" i="29"/>
  <c r="AU18" i="29" s="1"/>
  <c r="AS54" i="29"/>
  <c r="AL54" i="29"/>
  <c r="AU54" i="29" s="1"/>
  <c r="AS90" i="29"/>
  <c r="AL90" i="29"/>
  <c r="AU90" i="29" s="1"/>
  <c r="AS37" i="29"/>
  <c r="AL37" i="29"/>
  <c r="AU37" i="29" s="1"/>
  <c r="AS22" i="29"/>
  <c r="AL22" i="29"/>
  <c r="AU22" i="29" s="1"/>
  <c r="AS76" i="29"/>
  <c r="AL76" i="29"/>
  <c r="AU76" i="29" s="1"/>
  <c r="AS97" i="29"/>
  <c r="AL97" i="29"/>
  <c r="AU97" i="29" s="1"/>
  <c r="AS43" i="29"/>
  <c r="AL43" i="29"/>
  <c r="AU43" i="29" s="1"/>
  <c r="AS86" i="29"/>
  <c r="AL86" i="29"/>
  <c r="AU86" i="29" s="1"/>
  <c r="AK98" i="29"/>
  <c r="AT98" i="29" s="1"/>
  <c r="AS32" i="29"/>
  <c r="AL32" i="29"/>
  <c r="AU32" i="29" s="1"/>
  <c r="AS26" i="29"/>
  <c r="AL26" i="29"/>
  <c r="AU26" i="29" s="1"/>
  <c r="AJ5" i="29"/>
  <c r="AK5" i="29"/>
  <c r="AT5" i="29" s="1"/>
  <c r="AS21" i="29"/>
  <c r="AL21" i="29"/>
  <c r="AU21" i="29" s="1"/>
  <c r="AS39" i="29"/>
  <c r="AL39" i="29"/>
  <c r="AU39" i="29" s="1"/>
  <c r="AS57" i="29"/>
  <c r="AL57" i="29"/>
  <c r="AU57" i="29" s="1"/>
  <c r="AS75" i="29"/>
  <c r="AL75" i="29"/>
  <c r="AU75" i="29" s="1"/>
  <c r="AS93" i="29"/>
  <c r="AL93" i="29"/>
  <c r="AU93" i="29" s="1"/>
  <c r="AS49" i="29"/>
  <c r="AL49" i="29"/>
  <c r="AU49" i="29" s="1"/>
  <c r="AS14" i="29"/>
  <c r="AL14" i="29"/>
  <c r="AU14" i="29" s="1"/>
  <c r="AS95" i="29"/>
  <c r="AL95" i="29"/>
  <c r="AU95" i="29" s="1"/>
  <c r="AS23" i="29"/>
  <c r="AL23" i="29"/>
  <c r="AU23" i="29" s="1"/>
  <c r="AS41" i="29"/>
  <c r="AL41" i="29"/>
  <c r="AU41" i="29" s="1"/>
  <c r="AS59" i="29"/>
  <c r="AL59" i="29"/>
  <c r="AU59" i="29" s="1"/>
  <c r="AS77" i="29"/>
  <c r="AL77" i="29"/>
  <c r="AU77" i="29" s="1"/>
  <c r="AS96" i="29"/>
  <c r="AL96" i="29"/>
  <c r="AU96" i="29" s="1"/>
  <c r="AS61" i="29"/>
  <c r="AL61" i="29"/>
  <c r="AU61" i="29" s="1"/>
  <c r="AJ6" i="29"/>
  <c r="AK6" i="29"/>
  <c r="AT6" i="29" s="1"/>
  <c r="AS24" i="29"/>
  <c r="AL24" i="29"/>
  <c r="AU24" i="29" s="1"/>
  <c r="AS42" i="29"/>
  <c r="AL42" i="29"/>
  <c r="AU42" i="29" s="1"/>
  <c r="AS60" i="29"/>
  <c r="AL60" i="29"/>
  <c r="AU60" i="29" s="1"/>
  <c r="AS78" i="29"/>
  <c r="AL78" i="29"/>
  <c r="AU78" i="29" s="1"/>
  <c r="AS55" i="29"/>
  <c r="AL55" i="29"/>
  <c r="AU55" i="29" s="1"/>
  <c r="AS9" i="29"/>
  <c r="AL9" i="29"/>
  <c r="AU9" i="29" s="1"/>
  <c r="AS20" i="29"/>
  <c r="AL20" i="29"/>
  <c r="AU20" i="29" s="1"/>
  <c r="AS68" i="29"/>
  <c r="AL68" i="29"/>
  <c r="AU68" i="29" s="1"/>
  <c r="AS71" i="29"/>
  <c r="AL71" i="29"/>
  <c r="AU71" i="29" s="1"/>
  <c r="AS89" i="29"/>
  <c r="AL89" i="29"/>
  <c r="AU89" i="29" s="1"/>
  <c r="AS36" i="29"/>
  <c r="AL36" i="29"/>
  <c r="AU36" i="29" s="1"/>
  <c r="AS72" i="29"/>
  <c r="AL72" i="29"/>
  <c r="AU72" i="29" s="1"/>
  <c r="AF96" i="89"/>
  <c r="AO96" i="89" s="1"/>
  <c r="AG96" i="89"/>
  <c r="AP96" i="89" s="1"/>
  <c r="W97" i="89"/>
  <c r="AE96" i="89"/>
  <c r="AS38" i="29"/>
  <c r="AL38" i="29"/>
  <c r="AU38" i="29" s="1"/>
  <c r="AS56" i="29"/>
  <c r="AL56" i="29"/>
  <c r="AU56" i="29" s="1"/>
  <c r="AS80" i="29"/>
  <c r="AL80" i="29"/>
  <c r="AU80" i="29" s="1"/>
  <c r="AS27" i="29"/>
  <c r="AL27" i="29"/>
  <c r="AU27" i="29" s="1"/>
  <c r="AS45" i="29"/>
  <c r="AL45" i="29"/>
  <c r="AU45" i="29" s="1"/>
  <c r="AS63" i="29"/>
  <c r="AL63" i="29"/>
  <c r="AU63" i="29" s="1"/>
  <c r="AS81" i="29"/>
  <c r="AL81" i="29"/>
  <c r="AU81" i="29" s="1"/>
  <c r="AS13" i="29"/>
  <c r="AL13" i="29"/>
  <c r="AU13" i="29" s="1"/>
  <c r="AS67" i="29"/>
  <c r="AL67" i="29"/>
  <c r="AU67" i="29" s="1"/>
  <c r="AK4" i="29"/>
  <c r="AT4" i="29" s="1"/>
  <c r="AJ4" i="29"/>
  <c r="AS35" i="29"/>
  <c r="AL35" i="29"/>
  <c r="AU35" i="29" s="1"/>
  <c r="AS58" i="29"/>
  <c r="AL58" i="29"/>
  <c r="AU58" i="29" s="1"/>
  <c r="AS28" i="29"/>
  <c r="AL28" i="29"/>
  <c r="AU28" i="29" s="1"/>
  <c r="AS46" i="29"/>
  <c r="AL46" i="29"/>
  <c r="AU46" i="29" s="1"/>
  <c r="AS64" i="29"/>
  <c r="AL64" i="29"/>
  <c r="AU64" i="29" s="1"/>
  <c r="AS82" i="29"/>
  <c r="AL82" i="29"/>
  <c r="AU82" i="29" s="1"/>
  <c r="AS7" i="29"/>
  <c r="AL7" i="29"/>
  <c r="AU7" i="29" s="1"/>
  <c r="AS73" i="29"/>
  <c r="AL73" i="29"/>
  <c r="AU73" i="29" s="1"/>
  <c r="AS10" i="29"/>
  <c r="AL10" i="29"/>
  <c r="AU10" i="29" s="1"/>
  <c r="AN98" i="29"/>
  <c r="AN100" i="29" s="1"/>
  <c r="AI98" i="29"/>
  <c r="AS44" i="29"/>
  <c r="AL44" i="29"/>
  <c r="AU44" i="29" s="1"/>
  <c r="AS11" i="29"/>
  <c r="AL11" i="29"/>
  <c r="AU11" i="29" s="1"/>
  <c r="AS29" i="29"/>
  <c r="AL29" i="29"/>
  <c r="AU29" i="29" s="1"/>
  <c r="AS47" i="29"/>
  <c r="AL47" i="29"/>
  <c r="AU47" i="29" s="1"/>
  <c r="AS65" i="29"/>
  <c r="AL65" i="29"/>
  <c r="AU65" i="29" s="1"/>
  <c r="AS83" i="29"/>
  <c r="AL83" i="29"/>
  <c r="AU83" i="29" s="1"/>
  <c r="AS79" i="29"/>
  <c r="AL79" i="29"/>
  <c r="AU79" i="29" s="1"/>
  <c r="AS12" i="29"/>
  <c r="AL12" i="29"/>
  <c r="AU12" i="29" s="1"/>
  <c r="AS30" i="29"/>
  <c r="AL30" i="29"/>
  <c r="AU30" i="29" s="1"/>
  <c r="AS48" i="29"/>
  <c r="AL48" i="29"/>
  <c r="AU48" i="29" s="1"/>
  <c r="AS66" i="29"/>
  <c r="AL66" i="29"/>
  <c r="AU66" i="29" s="1"/>
  <c r="AS84" i="29"/>
  <c r="AL84" i="29"/>
  <c r="AU84" i="29" s="1"/>
  <c r="AS85" i="29"/>
  <c r="AL85" i="29"/>
  <c r="AU85" i="29" s="1"/>
  <c r="AS50" i="29"/>
  <c r="AL50" i="29"/>
  <c r="AU50" i="29" s="1"/>
  <c r="AS3" i="29"/>
  <c r="AL3" i="29"/>
  <c r="AU3" i="29" s="1"/>
  <c r="AT100" i="29" l="1"/>
  <c r="AS4" i="29"/>
  <c r="AL4" i="29"/>
  <c r="AU4" i="29" s="1"/>
  <c r="AI96" i="89"/>
  <c r="AN96" i="89"/>
  <c r="AS6" i="29"/>
  <c r="AL6" i="29"/>
  <c r="AU6" i="29" s="1"/>
  <c r="AS5" i="29"/>
  <c r="AL5" i="29"/>
  <c r="AU5" i="29" s="1"/>
  <c r="X97" i="89"/>
  <c r="Y97" i="89"/>
  <c r="AL98" i="29"/>
  <c r="AU98" i="29" s="1"/>
  <c r="AR98" i="29"/>
  <c r="AR100" i="29" s="1"/>
  <c r="Z97" i="89" l="1"/>
  <c r="AS100" i="29"/>
  <c r="AU100" i="29"/>
  <c r="C11" i="29" s="1"/>
  <c r="AH97" i="89"/>
  <c r="AQ97" i="89" s="1"/>
  <c r="W98" i="89"/>
  <c r="AE97" i="89"/>
  <c r="AF97" i="89"/>
  <c r="AO97" i="89" s="1"/>
  <c r="AG97" i="89"/>
  <c r="AP97" i="89" s="1"/>
  <c r="AR96" i="89"/>
  <c r="AI97" i="89" l="1"/>
  <c r="AN97" i="89"/>
  <c r="X98" i="89"/>
  <c r="Y98" i="89"/>
  <c r="AH98" i="89" l="1"/>
  <c r="AQ98" i="89" s="1"/>
  <c r="AQ100" i="89" s="1"/>
  <c r="AZ3" i="89"/>
  <c r="AX4" i="89" s="1"/>
  <c r="S4" i="89" s="1"/>
  <c r="AC4" i="89" s="1"/>
  <c r="AB5" i="89" s="1"/>
  <c r="AX21" i="89"/>
  <c r="S21" i="89" s="1"/>
  <c r="AC21" i="89" s="1"/>
  <c r="AB22" i="89" s="1"/>
  <c r="AX22" i="89"/>
  <c r="S22" i="89" s="1"/>
  <c r="AC22" i="89" s="1"/>
  <c r="AB23" i="89" s="1"/>
  <c r="AX23" i="89"/>
  <c r="S23" i="89" s="1"/>
  <c r="AC23" i="89" s="1"/>
  <c r="AB24" i="89" s="1"/>
  <c r="AX24" i="89"/>
  <c r="S24" i="89" s="1"/>
  <c r="AC24" i="89" s="1"/>
  <c r="AB25" i="89" s="1"/>
  <c r="AX25" i="89"/>
  <c r="S25" i="89" s="1"/>
  <c r="AC25" i="89" s="1"/>
  <c r="AB26" i="89" s="1"/>
  <c r="AX26" i="89"/>
  <c r="S26" i="89" s="1"/>
  <c r="AC26" i="89" s="1"/>
  <c r="AB27" i="89" s="1"/>
  <c r="AX27" i="89"/>
  <c r="S27" i="89" s="1"/>
  <c r="AC27" i="89" s="1"/>
  <c r="AB28" i="89" s="1"/>
  <c r="AX28" i="89"/>
  <c r="S28" i="89" s="1"/>
  <c r="AC28" i="89" s="1"/>
  <c r="AB29" i="89" s="1"/>
  <c r="AX29" i="89"/>
  <c r="S29" i="89" s="1"/>
  <c r="AC29" i="89" s="1"/>
  <c r="AB30" i="89" s="1"/>
  <c r="AX30" i="89"/>
  <c r="S30" i="89" s="1"/>
  <c r="AC30" i="89" s="1"/>
  <c r="AB31" i="89" s="1"/>
  <c r="AX31" i="89"/>
  <c r="S31" i="89" s="1"/>
  <c r="AC31" i="89" s="1"/>
  <c r="AB32" i="89" s="1"/>
  <c r="AX32" i="89"/>
  <c r="S32" i="89" s="1"/>
  <c r="AC32" i="89" s="1"/>
  <c r="AB33" i="89" s="1"/>
  <c r="AX33" i="89"/>
  <c r="S33" i="89" s="1"/>
  <c r="AC33" i="89" s="1"/>
  <c r="AB34" i="89" s="1"/>
  <c r="AX34" i="89"/>
  <c r="S34" i="89" s="1"/>
  <c r="AC34" i="89" s="1"/>
  <c r="AB35" i="89" s="1"/>
  <c r="AX35" i="89"/>
  <c r="S35" i="89" s="1"/>
  <c r="AC35" i="89" s="1"/>
  <c r="AB36" i="89" s="1"/>
  <c r="AX36" i="89"/>
  <c r="S36" i="89" s="1"/>
  <c r="AC36" i="89" s="1"/>
  <c r="AB37" i="89" s="1"/>
  <c r="AX37" i="89"/>
  <c r="S37" i="89" s="1"/>
  <c r="AC37" i="89" s="1"/>
  <c r="AB38" i="89" s="1"/>
  <c r="AX38" i="89"/>
  <c r="S38" i="89" s="1"/>
  <c r="AC38" i="89" s="1"/>
  <c r="AB39" i="89" s="1"/>
  <c r="AX39" i="89"/>
  <c r="S39" i="89" s="1"/>
  <c r="AC39" i="89" s="1"/>
  <c r="AB40" i="89" s="1"/>
  <c r="AX40" i="89"/>
  <c r="S40" i="89" s="1"/>
  <c r="AC40" i="89" s="1"/>
  <c r="AB41" i="89" s="1"/>
  <c r="AX41" i="89"/>
  <c r="S41" i="89" s="1"/>
  <c r="AC41" i="89" s="1"/>
  <c r="AB42" i="89" s="1"/>
  <c r="AX42" i="89"/>
  <c r="S42" i="89" s="1"/>
  <c r="AC42" i="89" s="1"/>
  <c r="AB43" i="89" s="1"/>
  <c r="AX43" i="89"/>
  <c r="S43" i="89" s="1"/>
  <c r="AC43" i="89" s="1"/>
  <c r="AB44" i="89" s="1"/>
  <c r="AX44" i="89"/>
  <c r="S44" i="89" s="1"/>
  <c r="AC44" i="89" s="1"/>
  <c r="AB45" i="89" s="1"/>
  <c r="AX45" i="89"/>
  <c r="S45" i="89" s="1"/>
  <c r="AC45" i="89" s="1"/>
  <c r="AB46" i="89" s="1"/>
  <c r="AX46" i="89"/>
  <c r="S46" i="89" s="1"/>
  <c r="AC46" i="89" s="1"/>
  <c r="AB47" i="89" s="1"/>
  <c r="AX47" i="89"/>
  <c r="S47" i="89" s="1"/>
  <c r="AC47" i="89" s="1"/>
  <c r="AB48" i="89" s="1"/>
  <c r="AX48" i="89"/>
  <c r="S48" i="89" s="1"/>
  <c r="AC48" i="89" s="1"/>
  <c r="AB49" i="89" s="1"/>
  <c r="AX49" i="89"/>
  <c r="S49" i="89" s="1"/>
  <c r="AC49" i="89" s="1"/>
  <c r="AB50" i="89" s="1"/>
  <c r="AX50" i="89"/>
  <c r="S50" i="89" s="1"/>
  <c r="AC50" i="89" s="1"/>
  <c r="AB51" i="89" s="1"/>
  <c r="AX51" i="89"/>
  <c r="S51" i="89" s="1"/>
  <c r="AC51" i="89" s="1"/>
  <c r="AB52" i="89" s="1"/>
  <c r="AX52" i="89"/>
  <c r="S52" i="89" s="1"/>
  <c r="AC52" i="89" s="1"/>
  <c r="AB53" i="89" s="1"/>
  <c r="AX53" i="89"/>
  <c r="S53" i="89" s="1"/>
  <c r="AC53" i="89" s="1"/>
  <c r="AB54" i="89" s="1"/>
  <c r="AX54" i="89"/>
  <c r="S54" i="89" s="1"/>
  <c r="AC54" i="89" s="1"/>
  <c r="AB55" i="89" s="1"/>
  <c r="AX55" i="89"/>
  <c r="S55" i="89" s="1"/>
  <c r="AC55" i="89" s="1"/>
  <c r="AB56" i="89" s="1"/>
  <c r="AX56" i="89"/>
  <c r="S56" i="89" s="1"/>
  <c r="AC56" i="89" s="1"/>
  <c r="AB57" i="89" s="1"/>
  <c r="AX57" i="89"/>
  <c r="S57" i="89" s="1"/>
  <c r="AC57" i="89" s="1"/>
  <c r="AB58" i="89" s="1"/>
  <c r="AX58" i="89"/>
  <c r="S58" i="89" s="1"/>
  <c r="AC58" i="89" s="1"/>
  <c r="AB59" i="89" s="1"/>
  <c r="AX59" i="89"/>
  <c r="S59" i="89" s="1"/>
  <c r="AC59" i="89" s="1"/>
  <c r="AB60" i="89" s="1"/>
  <c r="AX60" i="89"/>
  <c r="S60" i="89" s="1"/>
  <c r="AC60" i="89" s="1"/>
  <c r="AB61" i="89" s="1"/>
  <c r="AX61" i="89"/>
  <c r="S61" i="89" s="1"/>
  <c r="AC61" i="89" s="1"/>
  <c r="AB62" i="89" s="1"/>
  <c r="AX62" i="89"/>
  <c r="S62" i="89" s="1"/>
  <c r="AC62" i="89" s="1"/>
  <c r="AB63" i="89" s="1"/>
  <c r="AX63" i="89"/>
  <c r="S63" i="89" s="1"/>
  <c r="AC63" i="89" s="1"/>
  <c r="AB64" i="89" s="1"/>
  <c r="AX64" i="89"/>
  <c r="S64" i="89" s="1"/>
  <c r="AC64" i="89" s="1"/>
  <c r="AB65" i="89" s="1"/>
  <c r="AX65" i="89"/>
  <c r="S65" i="89" s="1"/>
  <c r="AC65" i="89" s="1"/>
  <c r="AB66" i="89" s="1"/>
  <c r="AX66" i="89"/>
  <c r="S66" i="89" s="1"/>
  <c r="AC66" i="89" s="1"/>
  <c r="AB67" i="89" s="1"/>
  <c r="AX67" i="89"/>
  <c r="S67" i="89" s="1"/>
  <c r="AC67" i="89" s="1"/>
  <c r="AB68" i="89" s="1"/>
  <c r="AX68" i="89"/>
  <c r="S68" i="89" s="1"/>
  <c r="AC68" i="89" s="1"/>
  <c r="AB69" i="89" s="1"/>
  <c r="AX69" i="89"/>
  <c r="S69" i="89" s="1"/>
  <c r="AC69" i="89" s="1"/>
  <c r="AB70" i="89" s="1"/>
  <c r="AX70" i="89"/>
  <c r="S70" i="89" s="1"/>
  <c r="AC70" i="89" s="1"/>
  <c r="AB71" i="89" s="1"/>
  <c r="AX71" i="89"/>
  <c r="S71" i="89" s="1"/>
  <c r="AC71" i="89" s="1"/>
  <c r="AB72" i="89" s="1"/>
  <c r="AX72" i="89"/>
  <c r="S72" i="89" s="1"/>
  <c r="AC72" i="89" s="1"/>
  <c r="AB73" i="89" s="1"/>
  <c r="AX73" i="89"/>
  <c r="S73" i="89" s="1"/>
  <c r="AC73" i="89" s="1"/>
  <c r="AB74" i="89" s="1"/>
  <c r="AX74" i="89"/>
  <c r="S74" i="89" s="1"/>
  <c r="AC74" i="89" s="1"/>
  <c r="AB75" i="89" s="1"/>
  <c r="AX75" i="89"/>
  <c r="S75" i="89" s="1"/>
  <c r="AC75" i="89" s="1"/>
  <c r="AB76" i="89" s="1"/>
  <c r="AX76" i="89"/>
  <c r="S76" i="89" s="1"/>
  <c r="AC76" i="89" s="1"/>
  <c r="AB77" i="89" s="1"/>
  <c r="AX77" i="89"/>
  <c r="S77" i="89" s="1"/>
  <c r="AC77" i="89" s="1"/>
  <c r="AB78" i="89" s="1"/>
  <c r="AX78" i="89"/>
  <c r="S78" i="89" s="1"/>
  <c r="AC78" i="89" s="1"/>
  <c r="AB79" i="89" s="1"/>
  <c r="AX79" i="89"/>
  <c r="S79" i="89" s="1"/>
  <c r="AC79" i="89" s="1"/>
  <c r="AB80" i="89" s="1"/>
  <c r="AX80" i="89"/>
  <c r="S80" i="89" s="1"/>
  <c r="AC80" i="89" s="1"/>
  <c r="AB81" i="89" s="1"/>
  <c r="AX81" i="89"/>
  <c r="S81" i="89" s="1"/>
  <c r="AC81" i="89" s="1"/>
  <c r="AB82" i="89" s="1"/>
  <c r="AX82" i="89"/>
  <c r="S82" i="89" s="1"/>
  <c r="AC82" i="89" s="1"/>
  <c r="AB83" i="89" s="1"/>
  <c r="AX83" i="89"/>
  <c r="S83" i="89" s="1"/>
  <c r="AC83" i="89" s="1"/>
  <c r="AB84" i="89" s="1"/>
  <c r="AX84" i="89"/>
  <c r="S84" i="89" s="1"/>
  <c r="AC84" i="89" s="1"/>
  <c r="AB85" i="89" s="1"/>
  <c r="AX85" i="89"/>
  <c r="S85" i="89" s="1"/>
  <c r="AC85" i="89" s="1"/>
  <c r="AB86" i="89" s="1"/>
  <c r="AX86" i="89"/>
  <c r="S86" i="89" s="1"/>
  <c r="AC86" i="89" s="1"/>
  <c r="AB87" i="89" s="1"/>
  <c r="AX87" i="89"/>
  <c r="S87" i="89" s="1"/>
  <c r="AC87" i="89" s="1"/>
  <c r="AB88" i="89" s="1"/>
  <c r="AX88" i="89"/>
  <c r="S88" i="89" s="1"/>
  <c r="AC88" i="89" s="1"/>
  <c r="AB89" i="89" s="1"/>
  <c r="AX89" i="89"/>
  <c r="S89" i="89" s="1"/>
  <c r="AC89" i="89" s="1"/>
  <c r="AB90" i="89" s="1"/>
  <c r="AX90" i="89"/>
  <c r="S90" i="89" s="1"/>
  <c r="AC90" i="89" s="1"/>
  <c r="AB91" i="89" s="1"/>
  <c r="AX91" i="89"/>
  <c r="S91" i="89" s="1"/>
  <c r="AC91" i="89" s="1"/>
  <c r="AB92" i="89" s="1"/>
  <c r="AX92" i="89"/>
  <c r="S92" i="89" s="1"/>
  <c r="AC92" i="89" s="1"/>
  <c r="AB93" i="89" s="1"/>
  <c r="AX95" i="89"/>
  <c r="S95" i="89" s="1"/>
  <c r="AC95" i="89" s="1"/>
  <c r="AB96" i="89" s="1"/>
  <c r="AX94" i="89"/>
  <c r="S94" i="89" s="1"/>
  <c r="AC94" i="89" s="1"/>
  <c r="AB95" i="89" s="1"/>
  <c r="AX96" i="89"/>
  <c r="S96" i="89" s="1"/>
  <c r="AC96" i="89" s="1"/>
  <c r="AB97" i="89" s="1"/>
  <c r="AX93" i="89"/>
  <c r="S93" i="89" s="1"/>
  <c r="AC93" i="89" s="1"/>
  <c r="AB94" i="89" s="1"/>
  <c r="AX97" i="89"/>
  <c r="S97" i="89" s="1"/>
  <c r="AC97" i="89" s="1"/>
  <c r="AB98" i="89" s="1"/>
  <c r="Z98" i="89"/>
  <c r="AR97" i="89"/>
  <c r="AX19" i="89" l="1"/>
  <c r="S19" i="89" s="1"/>
  <c r="AC19" i="89" s="1"/>
  <c r="AB20" i="89" s="1"/>
  <c r="AX18" i="89"/>
  <c r="S18" i="89" s="1"/>
  <c r="AC18" i="89" s="1"/>
  <c r="AB19" i="89" s="1"/>
  <c r="AX16" i="89"/>
  <c r="S16" i="89" s="1"/>
  <c r="AC16" i="89" s="1"/>
  <c r="AB17" i="89" s="1"/>
  <c r="AX15" i="89"/>
  <c r="S15" i="89" s="1"/>
  <c r="AC15" i="89" s="1"/>
  <c r="AB16" i="89" s="1"/>
  <c r="AX20" i="89"/>
  <c r="S20" i="89" s="1"/>
  <c r="AC20" i="89" s="1"/>
  <c r="AB21" i="89" s="1"/>
  <c r="AX13" i="89"/>
  <c r="S13" i="89" s="1"/>
  <c r="AC13" i="89" s="1"/>
  <c r="AB14" i="89" s="1"/>
  <c r="AX12" i="89"/>
  <c r="S12" i="89" s="1"/>
  <c r="AC12" i="89" s="1"/>
  <c r="AB13" i="89" s="1"/>
  <c r="AX17" i="89"/>
  <c r="S17" i="89" s="1"/>
  <c r="AC17" i="89" s="1"/>
  <c r="AB18" i="89" s="1"/>
  <c r="AX11" i="89"/>
  <c r="S11" i="89" s="1"/>
  <c r="AC11" i="89" s="1"/>
  <c r="AB12" i="89" s="1"/>
  <c r="AX10" i="89"/>
  <c r="S10" i="89" s="1"/>
  <c r="AC10" i="89" s="1"/>
  <c r="AB11" i="89" s="1"/>
  <c r="AX14" i="89"/>
  <c r="S14" i="89" s="1"/>
  <c r="AC14" i="89" s="1"/>
  <c r="AB15" i="89" s="1"/>
  <c r="AX8" i="89"/>
  <c r="S8" i="89" s="1"/>
  <c r="AC8" i="89" s="1"/>
  <c r="AB9" i="89" s="1"/>
  <c r="AX7" i="89"/>
  <c r="S7" i="89" s="1"/>
  <c r="AC7" i="89" s="1"/>
  <c r="AB8" i="89" s="1"/>
  <c r="AX6" i="89"/>
  <c r="S6" i="89" s="1"/>
  <c r="AC6" i="89" s="1"/>
  <c r="AB7" i="89" s="1"/>
  <c r="AX5" i="89"/>
  <c r="S5" i="89" s="1"/>
  <c r="AC5" i="89" s="1"/>
  <c r="AB6" i="89" s="1"/>
  <c r="AX9" i="89"/>
  <c r="S9" i="89" s="1"/>
  <c r="AC9" i="89" s="1"/>
  <c r="AB10" i="89" s="1"/>
  <c r="AX3" i="89"/>
  <c r="S3" i="89" s="1"/>
  <c r="AC3" i="89" s="1"/>
  <c r="AJ72" i="89"/>
  <c r="AK72" i="89"/>
  <c r="AT72" i="89" s="1"/>
  <c r="AJ94" i="89"/>
  <c r="AK94" i="89"/>
  <c r="AT94" i="89" s="1"/>
  <c r="AJ91" i="89"/>
  <c r="AK91" i="89"/>
  <c r="AT91" i="89" s="1"/>
  <c r="AJ85" i="89"/>
  <c r="AK85" i="89"/>
  <c r="AT85" i="89" s="1"/>
  <c r="AK79" i="89"/>
  <c r="AT79" i="89" s="1"/>
  <c r="AJ79" i="89"/>
  <c r="AK73" i="89"/>
  <c r="AT73" i="89" s="1"/>
  <c r="AJ73" i="89"/>
  <c r="AK67" i="89"/>
  <c r="AT67" i="89" s="1"/>
  <c r="AJ67" i="89"/>
  <c r="AK61" i="89"/>
  <c r="AT61" i="89" s="1"/>
  <c r="AJ61" i="89"/>
  <c r="AK55" i="89"/>
  <c r="AT55" i="89" s="1"/>
  <c r="AJ55" i="89"/>
  <c r="AK49" i="89"/>
  <c r="AT49" i="89" s="1"/>
  <c r="AJ49" i="89"/>
  <c r="AK43" i="89"/>
  <c r="AT43" i="89" s="1"/>
  <c r="AJ43" i="89"/>
  <c r="AK37" i="89"/>
  <c r="AT37" i="89" s="1"/>
  <c r="AJ37" i="89"/>
  <c r="AK31" i="89"/>
  <c r="AT31" i="89" s="1"/>
  <c r="AJ31" i="89"/>
  <c r="AK25" i="89"/>
  <c r="AT25" i="89" s="1"/>
  <c r="AJ25" i="89"/>
  <c r="AK19" i="89"/>
  <c r="AT19" i="89" s="1"/>
  <c r="AJ19" i="89"/>
  <c r="AJ13" i="89"/>
  <c r="AK13" i="89"/>
  <c r="AT13" i="89" s="1"/>
  <c r="AJ7" i="89"/>
  <c r="AK7" i="89"/>
  <c r="AT7" i="89" s="1"/>
  <c r="AJ78" i="89"/>
  <c r="AK78" i="89"/>
  <c r="AT78" i="89" s="1"/>
  <c r="AJ42" i="89"/>
  <c r="AK42" i="89"/>
  <c r="AT42" i="89" s="1"/>
  <c r="AJ36" i="89"/>
  <c r="AK36" i="89"/>
  <c r="AT36" i="89" s="1"/>
  <c r="AJ18" i="89"/>
  <c r="AK18" i="89"/>
  <c r="AT18" i="89" s="1"/>
  <c r="AJ12" i="89"/>
  <c r="AK12" i="89"/>
  <c r="AT12" i="89" s="1"/>
  <c r="AJ6" i="89"/>
  <c r="AK6" i="89"/>
  <c r="AT6" i="89" s="1"/>
  <c r="AJ97" i="89"/>
  <c r="AK97" i="89"/>
  <c r="AT97" i="89" s="1"/>
  <c r="AJ54" i="89"/>
  <c r="AK54" i="89"/>
  <c r="AT54" i="89" s="1"/>
  <c r="AJ95" i="89"/>
  <c r="AK95" i="89"/>
  <c r="AT95" i="89" s="1"/>
  <c r="AJ89" i="89"/>
  <c r="AK89" i="89"/>
  <c r="AT89" i="89" s="1"/>
  <c r="AJ83" i="89"/>
  <c r="AK83" i="89"/>
  <c r="AT83" i="89" s="1"/>
  <c r="AJ77" i="89"/>
  <c r="AK77" i="89"/>
  <c r="AT77" i="89" s="1"/>
  <c r="AK71" i="89"/>
  <c r="AT71" i="89" s="1"/>
  <c r="AJ71" i="89"/>
  <c r="AK65" i="89"/>
  <c r="AT65" i="89" s="1"/>
  <c r="AJ65" i="89"/>
  <c r="AJ59" i="89"/>
  <c r="AK59" i="89"/>
  <c r="AT59" i="89" s="1"/>
  <c r="AK53" i="89"/>
  <c r="AT53" i="89" s="1"/>
  <c r="AJ53" i="89"/>
  <c r="AK47" i="89"/>
  <c r="AT47" i="89" s="1"/>
  <c r="AJ47" i="89"/>
  <c r="AJ41" i="89"/>
  <c r="AK41" i="89"/>
  <c r="AT41" i="89" s="1"/>
  <c r="AK35" i="89"/>
  <c r="AT35" i="89" s="1"/>
  <c r="AJ35" i="89"/>
  <c r="AK29" i="89"/>
  <c r="AT29" i="89" s="1"/>
  <c r="AJ29" i="89"/>
  <c r="AJ23" i="89"/>
  <c r="AK23" i="89"/>
  <c r="AT23" i="89" s="1"/>
  <c r="AK17" i="89"/>
  <c r="AT17" i="89" s="1"/>
  <c r="AJ17" i="89"/>
  <c r="AJ11" i="89"/>
  <c r="AK11" i="89"/>
  <c r="AT11" i="89" s="1"/>
  <c r="AJ3" i="89"/>
  <c r="AB4" i="89"/>
  <c r="AJ48" i="89"/>
  <c r="AK48" i="89"/>
  <c r="AT48" i="89" s="1"/>
  <c r="AJ96" i="89"/>
  <c r="AK96" i="89"/>
  <c r="AT96" i="89" s="1"/>
  <c r="AJ88" i="89"/>
  <c r="AK88" i="89"/>
  <c r="AT88" i="89" s="1"/>
  <c r="AK82" i="89"/>
  <c r="AT82" i="89" s="1"/>
  <c r="AJ82" i="89"/>
  <c r="AK76" i="89"/>
  <c r="AT76" i="89" s="1"/>
  <c r="AJ76" i="89"/>
  <c r="AK70" i="89"/>
  <c r="AT70" i="89" s="1"/>
  <c r="AJ70" i="89"/>
  <c r="AK64" i="89"/>
  <c r="AT64" i="89" s="1"/>
  <c r="AJ64" i="89"/>
  <c r="AK58" i="89"/>
  <c r="AT58" i="89" s="1"/>
  <c r="AJ58" i="89"/>
  <c r="AK52" i="89"/>
  <c r="AT52" i="89" s="1"/>
  <c r="AJ52" i="89"/>
  <c r="AK46" i="89"/>
  <c r="AT46" i="89" s="1"/>
  <c r="AJ46" i="89"/>
  <c r="AK40" i="89"/>
  <c r="AT40" i="89" s="1"/>
  <c r="AJ40" i="89"/>
  <c r="AK34" i="89"/>
  <c r="AT34" i="89" s="1"/>
  <c r="AJ34" i="89"/>
  <c r="AK28" i="89"/>
  <c r="AT28" i="89" s="1"/>
  <c r="AJ28" i="89"/>
  <c r="AK22" i="89"/>
  <c r="AT22" i="89" s="1"/>
  <c r="AJ22" i="89"/>
  <c r="AK16" i="89"/>
  <c r="AT16" i="89" s="1"/>
  <c r="AJ16" i="89"/>
  <c r="AJ10" i="89"/>
  <c r="AK10" i="89"/>
  <c r="AT10" i="89" s="1"/>
  <c r="AJ5" i="89"/>
  <c r="AK5" i="89"/>
  <c r="AT5" i="89" s="1"/>
  <c r="AJ90" i="89"/>
  <c r="AK90" i="89"/>
  <c r="AT90" i="89" s="1"/>
  <c r="AJ66" i="89"/>
  <c r="AK66" i="89"/>
  <c r="AT66" i="89" s="1"/>
  <c r="AJ30" i="89"/>
  <c r="AK30" i="89"/>
  <c r="AT30" i="89" s="1"/>
  <c r="AF98" i="89"/>
  <c r="AO98" i="89" s="1"/>
  <c r="AO100" i="89" s="1"/>
  <c r="AE98" i="89"/>
  <c r="AK98" i="89" s="1"/>
  <c r="AT98" i="89" s="1"/>
  <c r="AG98" i="89"/>
  <c r="AP98" i="89" s="1"/>
  <c r="AP100" i="89" s="1"/>
  <c r="AC98" i="89"/>
  <c r="AJ98" i="89" s="1"/>
  <c r="AS98" i="89" s="1"/>
  <c r="AJ93" i="89"/>
  <c r="AK93" i="89"/>
  <c r="AT93" i="89" s="1"/>
  <c r="AK87" i="89"/>
  <c r="AT87" i="89" s="1"/>
  <c r="AJ87" i="89"/>
  <c r="AJ81" i="89"/>
  <c r="AK81" i="89"/>
  <c r="AT81" i="89" s="1"/>
  <c r="AJ75" i="89"/>
  <c r="AK75" i="89"/>
  <c r="AT75" i="89" s="1"/>
  <c r="AJ69" i="89"/>
  <c r="AK69" i="89"/>
  <c r="AT69" i="89" s="1"/>
  <c r="AJ63" i="89"/>
  <c r="AK63" i="89"/>
  <c r="AT63" i="89" s="1"/>
  <c r="AJ57" i="89"/>
  <c r="AK57" i="89"/>
  <c r="AT57" i="89" s="1"/>
  <c r="AJ51" i="89"/>
  <c r="AK51" i="89"/>
  <c r="AT51" i="89" s="1"/>
  <c r="AJ45" i="89"/>
  <c r="AK45" i="89"/>
  <c r="AT45" i="89" s="1"/>
  <c r="AJ39" i="89"/>
  <c r="AK39" i="89"/>
  <c r="AT39" i="89" s="1"/>
  <c r="AJ33" i="89"/>
  <c r="AK33" i="89"/>
  <c r="AT33" i="89" s="1"/>
  <c r="AJ27" i="89"/>
  <c r="AK27" i="89"/>
  <c r="AT27" i="89" s="1"/>
  <c r="AJ21" i="89"/>
  <c r="AK21" i="89"/>
  <c r="AT21" i="89" s="1"/>
  <c r="AJ15" i="89"/>
  <c r="AK15" i="89"/>
  <c r="AT15" i="89" s="1"/>
  <c r="AK9" i="89"/>
  <c r="AT9" i="89" s="1"/>
  <c r="AJ9" i="89"/>
  <c r="AJ84" i="89"/>
  <c r="AK84" i="89"/>
  <c r="AT84" i="89" s="1"/>
  <c r="AJ60" i="89"/>
  <c r="AK60" i="89"/>
  <c r="AT60" i="89" s="1"/>
  <c r="AJ24" i="89"/>
  <c r="AK24" i="89"/>
  <c r="AT24" i="89" s="1"/>
  <c r="AJ92" i="89"/>
  <c r="AK92" i="89"/>
  <c r="AT92" i="89" s="1"/>
  <c r="AJ86" i="89"/>
  <c r="AK86" i="89"/>
  <c r="AT86" i="89" s="1"/>
  <c r="AK80" i="89"/>
  <c r="AT80" i="89" s="1"/>
  <c r="AJ80" i="89"/>
  <c r="AK74" i="89"/>
  <c r="AT74" i="89" s="1"/>
  <c r="AJ74" i="89"/>
  <c r="AJ68" i="89"/>
  <c r="AK68" i="89"/>
  <c r="AT68" i="89" s="1"/>
  <c r="AK62" i="89"/>
  <c r="AT62" i="89" s="1"/>
  <c r="AJ62" i="89"/>
  <c r="AK56" i="89"/>
  <c r="AT56" i="89" s="1"/>
  <c r="AJ56" i="89"/>
  <c r="AJ50" i="89"/>
  <c r="AK50" i="89"/>
  <c r="AT50" i="89" s="1"/>
  <c r="AK44" i="89"/>
  <c r="AT44" i="89" s="1"/>
  <c r="AJ44" i="89"/>
  <c r="AK38" i="89"/>
  <c r="AT38" i="89" s="1"/>
  <c r="AJ38" i="89"/>
  <c r="AJ32" i="89"/>
  <c r="AK32" i="89"/>
  <c r="AT32" i="89" s="1"/>
  <c r="AK26" i="89"/>
  <c r="AT26" i="89" s="1"/>
  <c r="AJ26" i="89"/>
  <c r="AK20" i="89"/>
  <c r="AT20" i="89" s="1"/>
  <c r="AJ20" i="89"/>
  <c r="AJ14" i="89"/>
  <c r="AK14" i="89"/>
  <c r="AT14" i="89" s="1"/>
  <c r="AJ8" i="89"/>
  <c r="AK8" i="89"/>
  <c r="AT8" i="89" s="1"/>
  <c r="AS50" i="89" l="1"/>
  <c r="AL50" i="89"/>
  <c r="AU50" i="89" s="1"/>
  <c r="AS86" i="89"/>
  <c r="AL86" i="89"/>
  <c r="AU86" i="89" s="1"/>
  <c r="AS45" i="89"/>
  <c r="AL45" i="89"/>
  <c r="AU45" i="89" s="1"/>
  <c r="AS81" i="89"/>
  <c r="AL81" i="89"/>
  <c r="AU81" i="89" s="1"/>
  <c r="AS89" i="89"/>
  <c r="AL89" i="89"/>
  <c r="AU89" i="89" s="1"/>
  <c r="AS78" i="89"/>
  <c r="AL78" i="89"/>
  <c r="AU78" i="89" s="1"/>
  <c r="AS91" i="89"/>
  <c r="AL91" i="89"/>
  <c r="AU91" i="89" s="1"/>
  <c r="AS26" i="89"/>
  <c r="AL26" i="89"/>
  <c r="AU26" i="89" s="1"/>
  <c r="AS80" i="89"/>
  <c r="AL80" i="89"/>
  <c r="AU80" i="89" s="1"/>
  <c r="AS9" i="89"/>
  <c r="AL9" i="89"/>
  <c r="AU9" i="89" s="1"/>
  <c r="AS28" i="89"/>
  <c r="AL28" i="89"/>
  <c r="AU28" i="89" s="1"/>
  <c r="AS46" i="89"/>
  <c r="AL46" i="89"/>
  <c r="AU46" i="89" s="1"/>
  <c r="AS64" i="89"/>
  <c r="AL64" i="89"/>
  <c r="AU64" i="89" s="1"/>
  <c r="AS82" i="89"/>
  <c r="AL82" i="89"/>
  <c r="AU82" i="89" s="1"/>
  <c r="AS17" i="89"/>
  <c r="AL17" i="89"/>
  <c r="AU17" i="89" s="1"/>
  <c r="AS35" i="89"/>
  <c r="AL35" i="89"/>
  <c r="AU35" i="89" s="1"/>
  <c r="AS53" i="89"/>
  <c r="AL53" i="89"/>
  <c r="AU53" i="89" s="1"/>
  <c r="AS71" i="89"/>
  <c r="AL71" i="89"/>
  <c r="AU71" i="89" s="1"/>
  <c r="AS19" i="89"/>
  <c r="AL19" i="89"/>
  <c r="AU19" i="89" s="1"/>
  <c r="AS37" i="89"/>
  <c r="AL37" i="89"/>
  <c r="AU37" i="89" s="1"/>
  <c r="AS55" i="89"/>
  <c r="AL55" i="89"/>
  <c r="AU55" i="89" s="1"/>
  <c r="AS73" i="89"/>
  <c r="AL73" i="89"/>
  <c r="AU73" i="89" s="1"/>
  <c r="AS20" i="89"/>
  <c r="AL20" i="89"/>
  <c r="AU20" i="89" s="1"/>
  <c r="AS38" i="89"/>
  <c r="AL38" i="89"/>
  <c r="AU38" i="89" s="1"/>
  <c r="AS56" i="89"/>
  <c r="AL56" i="89"/>
  <c r="AU56" i="89" s="1"/>
  <c r="AS74" i="89"/>
  <c r="AL74" i="89"/>
  <c r="AU74" i="89" s="1"/>
  <c r="AS87" i="89"/>
  <c r="AL87" i="89"/>
  <c r="AU87" i="89" s="1"/>
  <c r="AN98" i="89"/>
  <c r="AN100" i="89" s="1"/>
  <c r="AI98" i="89"/>
  <c r="AS16" i="89"/>
  <c r="AL16" i="89"/>
  <c r="AU16" i="89" s="1"/>
  <c r="AS34" i="89"/>
  <c r="AL34" i="89"/>
  <c r="AU34" i="89" s="1"/>
  <c r="AS52" i="89"/>
  <c r="AL52" i="89"/>
  <c r="AU52" i="89" s="1"/>
  <c r="AS70" i="89"/>
  <c r="AL70" i="89"/>
  <c r="AU70" i="89" s="1"/>
  <c r="AJ4" i="89"/>
  <c r="AK4" i="89"/>
  <c r="AT4" i="89" s="1"/>
  <c r="AT100" i="89" s="1"/>
  <c r="AS25" i="89"/>
  <c r="AL25" i="89"/>
  <c r="AU25" i="89" s="1"/>
  <c r="AS43" i="89"/>
  <c r="AL43" i="89"/>
  <c r="AU43" i="89" s="1"/>
  <c r="AS61" i="89"/>
  <c r="AL61" i="89"/>
  <c r="AU61" i="89" s="1"/>
  <c r="AS79" i="89"/>
  <c r="AL79" i="89"/>
  <c r="AU79" i="89" s="1"/>
  <c r="AS32" i="89"/>
  <c r="AL32" i="89"/>
  <c r="AU32" i="89" s="1"/>
  <c r="AS92" i="89"/>
  <c r="AL92" i="89"/>
  <c r="AU92" i="89" s="1"/>
  <c r="AS60" i="89"/>
  <c r="AL60" i="89"/>
  <c r="AU60" i="89" s="1"/>
  <c r="AS15" i="89"/>
  <c r="AL15" i="89"/>
  <c r="AU15" i="89" s="1"/>
  <c r="AS33" i="89"/>
  <c r="AL33" i="89"/>
  <c r="AU33" i="89" s="1"/>
  <c r="AS51" i="89"/>
  <c r="AL51" i="89"/>
  <c r="AU51" i="89" s="1"/>
  <c r="AS69" i="89"/>
  <c r="AL69" i="89"/>
  <c r="AU69" i="89" s="1"/>
  <c r="AS90" i="89"/>
  <c r="AL90" i="89"/>
  <c r="AU90" i="89" s="1"/>
  <c r="AS88" i="89"/>
  <c r="AL88" i="89"/>
  <c r="AU88" i="89" s="1"/>
  <c r="AS3" i="89"/>
  <c r="AL3" i="89"/>
  <c r="AU3" i="89" s="1"/>
  <c r="AS23" i="89"/>
  <c r="AL23" i="89"/>
  <c r="AU23" i="89" s="1"/>
  <c r="AS41" i="89"/>
  <c r="AL41" i="89"/>
  <c r="AU41" i="89" s="1"/>
  <c r="AS59" i="89"/>
  <c r="AL59" i="89"/>
  <c r="AU59" i="89" s="1"/>
  <c r="AS77" i="89"/>
  <c r="AL77" i="89"/>
  <c r="AU77" i="89" s="1"/>
  <c r="AS95" i="89"/>
  <c r="AL95" i="89"/>
  <c r="AU95" i="89" s="1"/>
  <c r="AS6" i="89"/>
  <c r="AL6" i="89"/>
  <c r="AU6" i="89" s="1"/>
  <c r="AS36" i="89"/>
  <c r="AL36" i="89"/>
  <c r="AU36" i="89" s="1"/>
  <c r="AS7" i="89"/>
  <c r="AL7" i="89"/>
  <c r="AU7" i="89" s="1"/>
  <c r="AS94" i="89"/>
  <c r="AL94" i="89"/>
  <c r="AU94" i="89" s="1"/>
  <c r="AS10" i="89"/>
  <c r="AL10" i="89"/>
  <c r="AU10" i="89" s="1"/>
  <c r="AS18" i="89"/>
  <c r="AL18" i="89"/>
  <c r="AU18" i="89" s="1"/>
  <c r="AS44" i="89"/>
  <c r="AL44" i="89"/>
  <c r="AU44" i="89" s="1"/>
  <c r="AS22" i="89"/>
  <c r="AL22" i="89"/>
  <c r="AU22" i="89" s="1"/>
  <c r="AS40" i="89"/>
  <c r="AL40" i="89"/>
  <c r="AU40" i="89" s="1"/>
  <c r="AS58" i="89"/>
  <c r="AL58" i="89"/>
  <c r="AU58" i="89" s="1"/>
  <c r="AS76" i="89"/>
  <c r="AL76" i="89"/>
  <c r="AU76" i="89" s="1"/>
  <c r="AS29" i="89"/>
  <c r="AL29" i="89"/>
  <c r="AU29" i="89" s="1"/>
  <c r="AS47" i="89"/>
  <c r="AL47" i="89"/>
  <c r="AU47" i="89" s="1"/>
  <c r="AS65" i="89"/>
  <c r="AL65" i="89"/>
  <c r="AU65" i="89" s="1"/>
  <c r="AS31" i="89"/>
  <c r="AL31" i="89"/>
  <c r="AU31" i="89" s="1"/>
  <c r="AS49" i="89"/>
  <c r="AL49" i="89"/>
  <c r="AU49" i="89" s="1"/>
  <c r="AS67" i="89"/>
  <c r="AL67" i="89"/>
  <c r="AU67" i="89" s="1"/>
  <c r="AS14" i="89"/>
  <c r="AL14" i="89"/>
  <c r="AU14" i="89" s="1"/>
  <c r="AS68" i="89"/>
  <c r="AL68" i="89"/>
  <c r="AU68" i="89" s="1"/>
  <c r="AS24" i="89"/>
  <c r="AL24" i="89"/>
  <c r="AU24" i="89" s="1"/>
  <c r="AS27" i="89"/>
  <c r="AL27" i="89"/>
  <c r="AU27" i="89" s="1"/>
  <c r="AS63" i="89"/>
  <c r="AL63" i="89"/>
  <c r="AU63" i="89" s="1"/>
  <c r="AS66" i="89"/>
  <c r="AL66" i="89"/>
  <c r="AU66" i="89" s="1"/>
  <c r="AS48" i="89"/>
  <c r="AL48" i="89"/>
  <c r="AU48" i="89" s="1"/>
  <c r="AS97" i="89"/>
  <c r="AL97" i="89"/>
  <c r="AU97" i="89" s="1"/>
  <c r="AS62" i="89"/>
  <c r="AL62" i="89"/>
  <c r="AU62" i="89" s="1"/>
  <c r="AS8" i="89"/>
  <c r="AL8" i="89"/>
  <c r="AU8" i="89" s="1"/>
  <c r="AS84" i="89"/>
  <c r="AL84" i="89"/>
  <c r="AU84" i="89" s="1"/>
  <c r="AS21" i="89"/>
  <c r="AL21" i="89"/>
  <c r="AU21" i="89" s="1"/>
  <c r="AS39" i="89"/>
  <c r="AL39" i="89"/>
  <c r="AU39" i="89" s="1"/>
  <c r="AS57" i="89"/>
  <c r="AL57" i="89"/>
  <c r="AU57" i="89" s="1"/>
  <c r="AS75" i="89"/>
  <c r="AL75" i="89"/>
  <c r="AU75" i="89" s="1"/>
  <c r="AS93" i="89"/>
  <c r="AL93" i="89"/>
  <c r="AU93" i="89" s="1"/>
  <c r="AS30" i="89"/>
  <c r="AL30" i="89"/>
  <c r="AU30" i="89" s="1"/>
  <c r="AS5" i="89"/>
  <c r="AL5" i="89"/>
  <c r="AU5" i="89" s="1"/>
  <c r="AS96" i="89"/>
  <c r="AL96" i="89"/>
  <c r="AU96" i="89" s="1"/>
  <c r="AS11" i="89"/>
  <c r="AL11" i="89"/>
  <c r="AU11" i="89" s="1"/>
  <c r="AS83" i="89"/>
  <c r="AL83" i="89"/>
  <c r="AU83" i="89" s="1"/>
  <c r="AS54" i="89"/>
  <c r="AL54" i="89"/>
  <c r="AU54" i="89" s="1"/>
  <c r="AS12" i="89"/>
  <c r="AL12" i="89"/>
  <c r="AU12" i="89" s="1"/>
  <c r="AS42" i="89"/>
  <c r="AL42" i="89"/>
  <c r="AU42" i="89" s="1"/>
  <c r="AS13" i="89"/>
  <c r="AL13" i="89"/>
  <c r="AU13" i="89" s="1"/>
  <c r="AS85" i="89"/>
  <c r="AL85" i="89"/>
  <c r="AU85" i="89" s="1"/>
  <c r="AS72" i="89"/>
  <c r="AL72" i="89"/>
  <c r="AU72" i="89" s="1"/>
  <c r="AS4" i="89" l="1"/>
  <c r="AL4" i="89"/>
  <c r="AU4" i="89" s="1"/>
  <c r="AS100" i="89"/>
  <c r="AL98" i="89"/>
  <c r="AU98" i="89" s="1"/>
  <c r="AU100" i="89" s="1"/>
  <c r="C11" i="89" s="1"/>
  <c r="F42" i="97" s="1"/>
  <c r="AR98" i="89"/>
  <c r="AR100" i="89" s="1"/>
</calcChain>
</file>

<file path=xl/sharedStrings.xml><?xml version="1.0" encoding="utf-8"?>
<sst xmlns="http://schemas.openxmlformats.org/spreadsheetml/2006/main" count="5587" uniqueCount="60">
  <si>
    <t>Age 26</t>
  </si>
  <si>
    <t>Without decrements</t>
  </si>
  <si>
    <t>Decrement Info</t>
  </si>
  <si>
    <t>Decremented Reserves and Capital</t>
  </si>
  <si>
    <t>DISCOUNTED</t>
  </si>
  <si>
    <t>Year</t>
  </si>
  <si>
    <t>overnight</t>
  </si>
  <si>
    <t>1-yr</t>
  </si>
  <si>
    <t>i* (discount rate)</t>
  </si>
  <si>
    <t>1+i*</t>
  </si>
  <si>
    <t>v</t>
  </si>
  <si>
    <t>v^k</t>
  </si>
  <si>
    <t>Mortality</t>
  </si>
  <si>
    <t>Premiums</t>
  </si>
  <si>
    <t>Commission</t>
  </si>
  <si>
    <t>Expenses</t>
  </si>
  <si>
    <t>Death Benefit</t>
  </si>
  <si>
    <t>Reserve</t>
  </si>
  <si>
    <t>Mortality Rate</t>
  </si>
  <si>
    <t>Lapse Rate</t>
  </si>
  <si>
    <t>In Force (sop)</t>
  </si>
  <si>
    <t>Deaths</t>
  </si>
  <si>
    <t>Lapses</t>
  </si>
  <si>
    <t>In Force (eop)</t>
  </si>
  <si>
    <t>Reserve (sop)</t>
  </si>
  <si>
    <t>Reserve (eop)</t>
  </si>
  <si>
    <t>Premium
(sop)</t>
  </si>
  <si>
    <t>Commission
(sop)</t>
  </si>
  <si>
    <t>Expenses
(eop)</t>
  </si>
  <si>
    <t>Claims
(eop)</t>
  </si>
  <si>
    <t>Cash Flow</t>
  </si>
  <si>
    <t>Reserve Increase</t>
  </si>
  <si>
    <t>Interest</t>
  </si>
  <si>
    <t>Profit</t>
  </si>
  <si>
    <t>Reserves Release</t>
  </si>
  <si>
    <t>Net premium</t>
  </si>
  <si>
    <t>Premium</t>
  </si>
  <si>
    <t>1st</t>
  </si>
  <si>
    <t>2+</t>
  </si>
  <si>
    <t>Discount loading</t>
  </si>
  <si>
    <t>Premium Loading</t>
  </si>
  <si>
    <t>Age 35</t>
  </si>
  <si>
    <t>1+i</t>
  </si>
  <si>
    <t>Age 45</t>
  </si>
  <si>
    <t>Age 55</t>
  </si>
  <si>
    <t>Decremented Reserves</t>
  </si>
  <si>
    <t>rest</t>
  </si>
  <si>
    <t>Net Premium</t>
  </si>
  <si>
    <t>Type</t>
  </si>
  <si>
    <t>Age</t>
  </si>
  <si>
    <t>Loading</t>
  </si>
  <si>
    <t>Intervention</t>
  </si>
  <si>
    <t>T20</t>
  </si>
  <si>
    <t>SPWL</t>
  </si>
  <si>
    <t>Inflation</t>
  </si>
  <si>
    <t>Government of Lumaria Overnight Rate</t>
  </si>
  <si>
    <t>1-yr Risk Free Annual Spot Rate</t>
  </si>
  <si>
    <t>10-yr Risk Free Annual Spot Rate</t>
  </si>
  <si>
    <t xml:space="preserve">Predictions for Overnight and One Year after 2023 are made using ARIMA </t>
  </si>
  <si>
    <t>Reduction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</si>
</sst>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"/>
    <numFmt numFmtId="165" formatCode="&quot;$&quot;#,##0_);[Red]\(&quot;$&quot;#,##0\)"/>
    <numFmt numFmtId="166" formatCode="0.000%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charset val="1"/>
    </font>
    <font>
      <sz val="11"/>
      <color rgb="FF000000"/>
      <name val="Calibri"/>
    </font>
    <font>
      <b/>
      <sz val="11"/>
      <color rgb="FFFFFFFF"/>
      <name val="Calibri"/>
      <charset val="1"/>
    </font>
    <font>
      <sz val="10"/>
      <color theme="1"/>
      <name val="Calibri"/>
      <charset val="1"/>
    </font>
    <font>
      <b/>
      <sz val="14"/>
      <color rgb="FF024D7C"/>
      <name val="Calibri"/>
      <charset val="1"/>
    </font>
    <font>
      <sz val="11"/>
      <color rgb="FF000000"/>
      <name val="Aptos Narrow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024D7C"/>
        <bgColor indexed="64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/>
      <diagonal/>
    </border>
    <border>
      <left style="thin">
        <color rgb="FF000000"/>
      </left>
      <right style="thin">
        <color rgb="FFCCCCCC"/>
      </right>
      <top style="thin">
        <color rgb="FFCCCCCC"/>
      </top>
      <bottom/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0" xfId="0" applyAlignment="1">
      <alignment wrapText="1"/>
    </xf>
    <xf numFmtId="0" fontId="2" fillId="0" borderId="0" xfId="0" applyFont="1"/>
    <xf numFmtId="10" fontId="0" fillId="0" borderId="0" xfId="0" applyNumberFormat="1"/>
    <xf numFmtId="0" fontId="3" fillId="0" borderId="0" xfId="0" applyFont="1" applyAlignment="1">
      <alignment readingOrder="1"/>
    </xf>
    <xf numFmtId="164" fontId="0" fillId="3" borderId="0" xfId="0" applyNumberFormat="1" applyFill="1"/>
    <xf numFmtId="164" fontId="0" fillId="0" borderId="0" xfId="0" applyNumberFormat="1"/>
    <xf numFmtId="164" fontId="0" fillId="2" borderId="0" xfId="0" applyNumberFormat="1" applyFill="1"/>
    <xf numFmtId="165" fontId="0" fillId="0" borderId="0" xfId="0" applyNumberFormat="1"/>
    <xf numFmtId="0" fontId="4" fillId="4" borderId="0" xfId="0" applyFont="1" applyFill="1"/>
    <xf numFmtId="2" fontId="0" fillId="3" borderId="0" xfId="0" applyNumberFormat="1" applyFill="1"/>
    <xf numFmtId="2" fontId="0" fillId="0" borderId="0" xfId="0" applyNumberFormat="1"/>
    <xf numFmtId="2" fontId="0" fillId="0" borderId="0" xfId="0" quotePrefix="1" applyNumberFormat="1"/>
    <xf numFmtId="0" fontId="5" fillId="5" borderId="1" xfId="0" applyFont="1" applyFill="1" applyBorder="1" applyAlignment="1">
      <alignment readingOrder="1"/>
    </xf>
    <xf numFmtId="0" fontId="5" fillId="5" borderId="2" xfId="0" applyFont="1" applyFill="1" applyBorder="1" applyAlignment="1">
      <alignment readingOrder="1"/>
    </xf>
    <xf numFmtId="0" fontId="6" fillId="0" borderId="3" xfId="0" applyFont="1" applyBorder="1" applyAlignment="1">
      <alignment readingOrder="1"/>
    </xf>
    <xf numFmtId="11" fontId="0" fillId="0" borderId="0" xfId="0" applyNumberFormat="1"/>
    <xf numFmtId="0" fontId="7" fillId="0" borderId="0" xfId="0" applyFont="1" applyAlignment="1">
      <alignment readingOrder="1"/>
    </xf>
    <xf numFmtId="0" fontId="6" fillId="0" borderId="4" xfId="0" applyFont="1" applyBorder="1" applyAlignment="1">
      <alignment readingOrder="1"/>
    </xf>
    <xf numFmtId="0" fontId="5" fillId="5" borderId="5" xfId="0" applyFont="1" applyFill="1" applyBorder="1" applyAlignment="1">
      <alignment readingOrder="1"/>
    </xf>
    <xf numFmtId="0" fontId="5" fillId="5" borderId="5" xfId="0" applyFont="1" applyFill="1" applyBorder="1" applyAlignment="1">
      <alignment wrapText="1" readingOrder="1"/>
    </xf>
    <xf numFmtId="0" fontId="5" fillId="5" borderId="2" xfId="0" applyFont="1" applyFill="1" applyBorder="1" applyAlignment="1">
      <alignment wrapText="1" readingOrder="1"/>
    </xf>
    <xf numFmtId="10" fontId="3" fillId="0" borderId="6" xfId="0" applyNumberFormat="1" applyFont="1" applyBorder="1" applyAlignment="1">
      <alignment readingOrder="1"/>
    </xf>
    <xf numFmtId="10" fontId="3" fillId="0" borderId="7" xfId="0" applyNumberFormat="1" applyFont="1" applyBorder="1" applyAlignment="1">
      <alignment readingOrder="1"/>
    </xf>
    <xf numFmtId="10" fontId="3" fillId="0" borderId="8" xfId="0" applyNumberFormat="1" applyFont="1" applyBorder="1" applyAlignment="1">
      <alignment readingOrder="1"/>
    </xf>
    <xf numFmtId="10" fontId="3" fillId="0" borderId="0" xfId="0" applyNumberFormat="1" applyFont="1" applyAlignment="1">
      <alignment readingOrder="1"/>
    </xf>
    <xf numFmtId="0" fontId="6" fillId="0" borderId="9" xfId="0" applyFont="1" applyBorder="1" applyAlignment="1">
      <alignment readingOrder="1"/>
    </xf>
    <xf numFmtId="0" fontId="6" fillId="0" borderId="0" xfId="0" applyFont="1" applyAlignment="1">
      <alignment readingOrder="1"/>
    </xf>
    <xf numFmtId="10" fontId="3" fillId="0" borderId="10" xfId="0" applyNumberFormat="1" applyFont="1" applyBorder="1" applyAlignment="1">
      <alignment readingOrder="1"/>
    </xf>
    <xf numFmtId="10" fontId="3" fillId="0" borderId="11" xfId="0" applyNumberFormat="1" applyFont="1" applyBorder="1" applyAlignment="1">
      <alignment readingOrder="1"/>
    </xf>
    <xf numFmtId="10" fontId="3" fillId="0" borderId="12" xfId="0" applyNumberFormat="1" applyFont="1" applyBorder="1" applyAlignment="1">
      <alignment readingOrder="1"/>
    </xf>
    <xf numFmtId="10" fontId="3" fillId="0" borderId="13" xfId="0" applyNumberFormat="1" applyFont="1" applyBorder="1" applyAlignment="1">
      <alignment readingOrder="1"/>
    </xf>
    <xf numFmtId="166" fontId="8" fillId="0" borderId="0" xfId="0" applyNumberFormat="1" applyFont="1"/>
  </cellXfs>
  <cellStyles count="1">
    <cellStyle name="Normal" xfId="0" builtinId="0"/>
  </cellStyles>
  <dxfs count="9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2F5A1-45AE-429A-A99B-9D17287FDDC4}">
  <dimension ref="A1:AZ29"/>
  <sheetViews>
    <sheetView workbookViewId="0">
      <selection activeCell="B8" sqref="B8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174.7512771786717</v>
      </c>
      <c r="K3">
        <v>1</v>
      </c>
      <c r="L3" s="2">
        <v>0</v>
      </c>
      <c r="O3">
        <f>$C$3</f>
        <v>174.7512771786717</v>
      </c>
      <c r="P3">
        <f>O3*B5</f>
        <v>139.80102174293737</v>
      </c>
      <c r="Q3" s="4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7.1600996659602423</v>
      </c>
      <c r="AE3">
        <f t="shared" ref="AE3:AE23" si="1">$Z3*O3</f>
        <v>174.7512771786717</v>
      </c>
      <c r="AF3">
        <f t="shared" ref="AF3:AG23" si="2">-$Z3*P3</f>
        <v>-139.80102174293737</v>
      </c>
      <c r="AG3">
        <f t="shared" si="2"/>
        <v>-2519.9082039999998</v>
      </c>
      <c r="AH3">
        <f t="shared" ref="AH3:AH23" si="3">-X3*R3</f>
        <v>0</v>
      </c>
      <c r="AI3">
        <f t="shared" ref="AI3:AI23" si="4">SUM(AE3:AH3)</f>
        <v>-2484.9579485642653</v>
      </c>
      <c r="AJ3">
        <f t="shared" ref="AJ3:AJ23" si="5">AB3-AC3</f>
        <v>-7.1600996659602423</v>
      </c>
      <c r="AL3">
        <f t="shared" ref="AL3:AL23" si="6">SUM(AI3:AK3)</f>
        <v>-2492.1180482302257</v>
      </c>
      <c r="AN3">
        <f t="shared" ref="AN3:AU23" si="7">AE3*$K3</f>
        <v>174.7512771786717</v>
      </c>
      <c r="AO3">
        <f t="shared" si="7"/>
        <v>-139.80102174293737</v>
      </c>
      <c r="AP3">
        <f t="shared" si="7"/>
        <v>-2519.9082039999998</v>
      </c>
      <c r="AQ3">
        <f t="shared" si="7"/>
        <v>0</v>
      </c>
      <c r="AR3">
        <f t="shared" si="7"/>
        <v>-2484.9579485642653</v>
      </c>
      <c r="AS3">
        <f t="shared" si="7"/>
        <v>-7.1600996659602423</v>
      </c>
      <c r="AT3">
        <f t="shared" si="7"/>
        <v>0</v>
      </c>
      <c r="AU3">
        <f t="shared" si="7"/>
        <v>-2492.1180482302257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89.28164387751778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8">F4+$C$9</f>
        <v>8.5572000000000009E-2</v>
      </c>
      <c r="I4" s="5">
        <f t="shared" ref="I4:I23" si="9">1+H4</f>
        <v>1.085572</v>
      </c>
      <c r="J4">
        <f t="shared" ref="J4:J23" si="10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1.784809E-3</v>
      </c>
      <c r="R4">
        <f t="shared" si="0"/>
        <v>50000</v>
      </c>
      <c r="S4">
        <f t="shared" ref="S4:S23" si="11">AX4</f>
        <v>7.1600996659602423</v>
      </c>
      <c r="U4">
        <f t="shared" ref="U4:U23" si="12">M4</f>
        <v>1.784809E-3</v>
      </c>
      <c r="V4">
        <f t="shared" ref="V4:V23" si="13">$C$10</f>
        <v>0.01</v>
      </c>
      <c r="W4">
        <f t="shared" ref="W4:W23" si="14">Z3</f>
        <v>1</v>
      </c>
      <c r="X4">
        <f t="shared" ref="X4:X23" si="15">U4*W4</f>
        <v>1.784809E-3</v>
      </c>
      <c r="Y4">
        <f t="shared" ref="Y4:Y23" si="16">V4*W4</f>
        <v>0.01</v>
      </c>
      <c r="Z4">
        <f t="shared" ref="Z4:Z23" si="17">MAX(0, W4-X4-Y4)</f>
        <v>0.98821519099999999</v>
      </c>
      <c r="AB4">
        <f t="shared" ref="AB4:AB23" si="18">AC3</f>
        <v>7.1600996659602423</v>
      </c>
      <c r="AC4">
        <f t="shared" ref="AC4:AC23" si="19">AX5</f>
        <v>13.514942084133196</v>
      </c>
      <c r="AE4">
        <f t="shared" si="1"/>
        <v>0</v>
      </c>
      <c r="AF4">
        <f t="shared" si="2"/>
        <v>0</v>
      </c>
      <c r="AG4">
        <f t="shared" si="2"/>
        <v>0</v>
      </c>
      <c r="AH4">
        <f t="shared" si="3"/>
        <v>-89.240449999999996</v>
      </c>
      <c r="AI4">
        <f t="shared" si="4"/>
        <v>-89.240449999999996</v>
      </c>
      <c r="AJ4">
        <f t="shared" si="5"/>
        <v>-6.3548424181729537</v>
      </c>
      <c r="AK4">
        <f>G4*MAX(0, SUM(AB4:AB4, AE4:AF4))</f>
        <v>0.50120697661721703</v>
      </c>
      <c r="AL4">
        <f t="shared" si="6"/>
        <v>-95.094085441555734</v>
      </c>
      <c r="AN4">
        <f t="shared" si="7"/>
        <v>0</v>
      </c>
      <c r="AO4">
        <f t="shared" si="7"/>
        <v>0</v>
      </c>
      <c r="AP4">
        <f t="shared" si="7"/>
        <v>0</v>
      </c>
      <c r="AQ4">
        <f t="shared" si="7"/>
        <v>-82.205924618542113</v>
      </c>
      <c r="AR4">
        <f t="shared" si="7"/>
        <v>-82.205924618542113</v>
      </c>
      <c r="AS4">
        <f t="shared" si="7"/>
        <v>-5.8539115030352242</v>
      </c>
      <c r="AT4">
        <f t="shared" si="7"/>
        <v>0.46169851158395486</v>
      </c>
      <c r="AU4">
        <f t="shared" si="7"/>
        <v>-87.598137609993387</v>
      </c>
      <c r="AW4">
        <v>1</v>
      </c>
      <c r="AX4">
        <f>(R4*SUMPRODUCT(K5:$K$23, X5:$X$23)-$AZ$3*SUMPRODUCT(K4:$K$22, W5:$W$23))/Z4</f>
        <v>7.1600996659602423</v>
      </c>
    </row>
    <row r="5" spans="1:52" x14ac:dyDescent="0.25">
      <c r="B5" s="2">
        <v>0.8</v>
      </c>
      <c r="C5" s="2"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8"/>
        <v>8.5572000000000009E-2</v>
      </c>
      <c r="I5" s="5">
        <f t="shared" si="9"/>
        <v>1.085572</v>
      </c>
      <c r="J5">
        <f t="shared" si="10"/>
        <v>0.92117335377109955</v>
      </c>
      <c r="K5">
        <f t="shared" ref="K5:K23" si="20">K4*J5</f>
        <v>0.84856034769789535</v>
      </c>
      <c r="L5" s="2">
        <v>2</v>
      </c>
      <c r="M5" s="6">
        <v>1.7924099999999999E-3</v>
      </c>
      <c r="O5">
        <f t="shared" ref="O5:O23" si="21">$C$3</f>
        <v>174.7512771786717</v>
      </c>
      <c r="P5">
        <f t="shared" ref="P5:P23" si="22">O5*$C$5</f>
        <v>8.7375638589335853</v>
      </c>
      <c r="Q5" s="4">
        <f t="shared" ref="Q5:Q23" si="23">$C$8</f>
        <v>50</v>
      </c>
      <c r="R5">
        <f t="shared" si="0"/>
        <v>50000</v>
      </c>
      <c r="S5">
        <f t="shared" si="11"/>
        <v>13.514942084133196</v>
      </c>
      <c r="U5">
        <f t="shared" si="12"/>
        <v>1.7924099999999999E-3</v>
      </c>
      <c r="V5">
        <f t="shared" si="13"/>
        <v>0.01</v>
      </c>
      <c r="W5">
        <f t="shared" si="14"/>
        <v>0.98821519099999999</v>
      </c>
      <c r="X5">
        <f t="shared" si="15"/>
        <v>1.7712867905003099E-3</v>
      </c>
      <c r="Y5">
        <f t="shared" si="16"/>
        <v>9.8821519099999994E-3</v>
      </c>
      <c r="Z5">
        <f t="shared" si="17"/>
        <v>0.97656175229949971</v>
      </c>
      <c r="AB5">
        <f t="shared" si="18"/>
        <v>13.514942084133196</v>
      </c>
      <c r="AC5">
        <f t="shared" si="19"/>
        <v>19.094578928824639</v>
      </c>
      <c r="AE5">
        <f t="shared" si="1"/>
        <v>170.6554134581792</v>
      </c>
      <c r="AF5">
        <f t="shared" si="2"/>
        <v>-8.5327706729089616</v>
      </c>
      <c r="AG5">
        <f t="shared" si="2"/>
        <v>-48.828087614974983</v>
      </c>
      <c r="AH5">
        <f t="shared" si="3"/>
        <v>-88.564339525015498</v>
      </c>
      <c r="AI5">
        <f t="shared" si="4"/>
        <v>24.73021564527977</v>
      </c>
      <c r="AJ5">
        <f t="shared" si="5"/>
        <v>-5.5796368446914428</v>
      </c>
      <c r="AK5">
        <f t="shared" ref="AK5:AK23" si="24">G5*SUM(AB5:AB5, AE5:AF5)</f>
        <v>12.294630940858243</v>
      </c>
      <c r="AL5">
        <f t="shared" si="6"/>
        <v>31.445209741446568</v>
      </c>
      <c r="AN5">
        <f t="shared" si="7"/>
        <v>144.81141698060063</v>
      </c>
      <c r="AO5">
        <f t="shared" si="7"/>
        <v>-7.2405708490300329</v>
      </c>
      <c r="AP5">
        <f t="shared" si="7"/>
        <v>-41.433579003986466</v>
      </c>
      <c r="AQ5">
        <f t="shared" si="7"/>
        <v>-75.152186740981605</v>
      </c>
      <c r="AR5">
        <f t="shared" si="7"/>
        <v>20.985080386602533</v>
      </c>
      <c r="AS5">
        <f t="shared" si="7"/>
        <v>-4.7346585809593584</v>
      </c>
      <c r="AT5">
        <f t="shared" si="7"/>
        <v>10.432736305991973</v>
      </c>
      <c r="AU5">
        <f t="shared" si="7"/>
        <v>26.683158111635144</v>
      </c>
      <c r="AW5">
        <v>2</v>
      </c>
      <c r="AX5">
        <f>(R5*SUMPRODUCT(K6:$K$23, X6:$X$23)-$AZ$3*SUMPRODUCT(K5:$K$22, W6:$W$23))/Z5</f>
        <v>13.514942084133196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8"/>
        <v>8.5572000000000009E-2</v>
      </c>
      <c r="I6" s="5">
        <f t="shared" si="9"/>
        <v>1.085572</v>
      </c>
      <c r="J6">
        <f t="shared" si="10"/>
        <v>0.92117335377109955</v>
      </c>
      <c r="K6">
        <f t="shared" si="20"/>
        <v>0.78167118136604063</v>
      </c>
      <c r="L6" s="2">
        <v>3</v>
      </c>
      <c r="M6" s="6">
        <v>1.8014369999999999E-3</v>
      </c>
      <c r="O6">
        <f t="shared" si="21"/>
        <v>174.7512771786717</v>
      </c>
      <c r="P6">
        <f t="shared" si="22"/>
        <v>8.7375638589335853</v>
      </c>
      <c r="Q6" s="4">
        <f t="shared" si="23"/>
        <v>50</v>
      </c>
      <c r="R6">
        <f t="shared" si="0"/>
        <v>50000</v>
      </c>
      <c r="S6">
        <f t="shared" si="11"/>
        <v>19.094578928824639</v>
      </c>
      <c r="U6">
        <f t="shared" si="12"/>
        <v>1.8014369999999999E-3</v>
      </c>
      <c r="V6">
        <f t="shared" si="13"/>
        <v>0.01</v>
      </c>
      <c r="W6">
        <f t="shared" si="14"/>
        <v>0.97656175229949971</v>
      </c>
      <c r="X6">
        <f t="shared" si="15"/>
        <v>1.7592144733771537E-3</v>
      </c>
      <c r="Y6">
        <f t="shared" si="16"/>
        <v>9.765617522994997E-3</v>
      </c>
      <c r="Z6">
        <f t="shared" si="17"/>
        <v>0.9650369203031276</v>
      </c>
      <c r="AB6">
        <f t="shared" si="18"/>
        <v>19.094578928824639</v>
      </c>
      <c r="AC6">
        <f t="shared" si="19"/>
        <v>23.950501331367764</v>
      </c>
      <c r="AE6">
        <f t="shared" si="1"/>
        <v>168.64143434754357</v>
      </c>
      <c r="AF6">
        <f t="shared" si="2"/>
        <v>-8.4320717173771786</v>
      </c>
      <c r="AG6">
        <f t="shared" si="2"/>
        <v>-48.251846015156381</v>
      </c>
      <c r="AH6">
        <f t="shared" si="3"/>
        <v>-87.960723668857682</v>
      </c>
      <c r="AI6">
        <f t="shared" si="4"/>
        <v>23.996792946152325</v>
      </c>
      <c r="AJ6">
        <f t="shared" si="5"/>
        <v>-4.8559224025431256</v>
      </c>
      <c r="AK6">
        <f t="shared" si="24"/>
        <v>12.551275909129373</v>
      </c>
      <c r="AL6">
        <f t="shared" si="6"/>
        <v>31.692146452738573</v>
      </c>
      <c r="AN6">
        <f t="shared" si="7"/>
        <v>131.82214921370797</v>
      </c>
      <c r="AO6">
        <f t="shared" si="7"/>
        <v>-6.5911074606853983</v>
      </c>
      <c r="AP6">
        <f t="shared" si="7"/>
        <v>-37.717077477759567</v>
      </c>
      <c r="AQ6">
        <f t="shared" si="7"/>
        <v>-68.756362784047838</v>
      </c>
      <c r="AR6">
        <f t="shared" si="7"/>
        <v>18.757601491215159</v>
      </c>
      <c r="AS6">
        <f t="shared" si="7"/>
        <v>-3.7957346010177071</v>
      </c>
      <c r="AT6">
        <f t="shared" si="7"/>
        <v>9.8109706675402819</v>
      </c>
      <c r="AU6">
        <f t="shared" si="7"/>
        <v>24.772837557737734</v>
      </c>
      <c r="AW6">
        <v>3</v>
      </c>
      <c r="AX6">
        <f>(R6*SUMPRODUCT(K7:$K$23, X7:$X$23)-$AZ$3*SUMPRODUCT(K6:$K$22, W7:$W$23))/Z6</f>
        <v>19.094578928824639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8"/>
        <v>8.5572000000000009E-2</v>
      </c>
      <c r="I7" s="5">
        <f t="shared" si="9"/>
        <v>1.085572</v>
      </c>
      <c r="J7">
        <f t="shared" si="10"/>
        <v>0.92117335377109955</v>
      </c>
      <c r="K7">
        <f t="shared" si="20"/>
        <v>0.72005466368517301</v>
      </c>
      <c r="L7" s="2">
        <v>4</v>
      </c>
      <c r="M7" s="6">
        <v>1.8114139999999999E-3</v>
      </c>
      <c r="O7">
        <f t="shared" si="21"/>
        <v>174.7512771786717</v>
      </c>
      <c r="P7">
        <f t="shared" si="22"/>
        <v>8.7375638589335853</v>
      </c>
      <c r="Q7" s="4">
        <f t="shared" si="23"/>
        <v>50</v>
      </c>
      <c r="R7">
        <f t="shared" si="0"/>
        <v>50000</v>
      </c>
      <c r="S7">
        <f t="shared" si="11"/>
        <v>23.950501331367764</v>
      </c>
      <c r="U7">
        <f t="shared" si="12"/>
        <v>1.8114139999999999E-3</v>
      </c>
      <c r="V7">
        <f t="shared" si="13"/>
        <v>0.01</v>
      </c>
      <c r="W7">
        <f t="shared" si="14"/>
        <v>0.9650369203031276</v>
      </c>
      <c r="X7">
        <f t="shared" si="15"/>
        <v>1.7480813879539696E-3</v>
      </c>
      <c r="Y7">
        <f t="shared" si="16"/>
        <v>9.6503692030312765E-3</v>
      </c>
      <c r="Z7">
        <f t="shared" si="17"/>
        <v>0.95363846971214228</v>
      </c>
      <c r="AB7">
        <f t="shared" si="18"/>
        <v>23.950501331367764</v>
      </c>
      <c r="AC7">
        <f t="shared" si="19"/>
        <v>28.085482661907434</v>
      </c>
      <c r="AE7">
        <f t="shared" si="1"/>
        <v>166.64954054891089</v>
      </c>
      <c r="AF7">
        <f t="shared" si="2"/>
        <v>-8.3324770274455453</v>
      </c>
      <c r="AG7">
        <f t="shared" si="2"/>
        <v>-47.681923485607115</v>
      </c>
      <c r="AH7">
        <f t="shared" si="3"/>
        <v>-87.404069397698478</v>
      </c>
      <c r="AI7">
        <f t="shared" si="4"/>
        <v>23.23107063815975</v>
      </c>
      <c r="AJ7">
        <f t="shared" si="5"/>
        <v>-4.1349813305396701</v>
      </c>
      <c r="AK7">
        <f t="shared" si="24"/>
        <v>12.758729539698319</v>
      </c>
      <c r="AL7">
        <f t="shared" si="6"/>
        <v>31.854818847318398</v>
      </c>
      <c r="AN7">
        <f t="shared" si="7"/>
        <v>119.99677887323463</v>
      </c>
      <c r="AO7">
        <f t="shared" si="7"/>
        <v>-5.9998389436617323</v>
      </c>
      <c r="AP7">
        <f t="shared" si="7"/>
        <v>-34.333591379290986</v>
      </c>
      <c r="AQ7">
        <f t="shared" si="7"/>
        <v>-62.935707794875299</v>
      </c>
      <c r="AR7">
        <f t="shared" si="7"/>
        <v>16.727640755406615</v>
      </c>
      <c r="AS7">
        <f t="shared" si="7"/>
        <v>-2.9774125913062113</v>
      </c>
      <c r="AT7">
        <f t="shared" si="7"/>
        <v>9.1869827077575543</v>
      </c>
      <c r="AU7">
        <f t="shared" si="7"/>
        <v>22.93721087185796</v>
      </c>
      <c r="AW7">
        <v>4</v>
      </c>
      <c r="AX7">
        <f>(R7*SUMPRODUCT(K8:$K$23, X8:$X$23)-$AZ$3*SUMPRODUCT(K7:$K$22, W8:$W$23))/Z7</f>
        <v>23.950501331367764</v>
      </c>
    </row>
    <row r="8" spans="1:52" x14ac:dyDescent="0.25">
      <c r="B8" s="4">
        <v>2519.9082039999998</v>
      </c>
      <c r="C8" s="2"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8"/>
        <v>8.5572000000000009E-2</v>
      </c>
      <c r="I8" s="5">
        <f t="shared" si="9"/>
        <v>1.085572</v>
      </c>
      <c r="J8">
        <f t="shared" si="10"/>
        <v>0.92117335377109955</v>
      </c>
      <c r="K8">
        <f t="shared" si="20"/>
        <v>0.66329516944539202</v>
      </c>
      <c r="L8" s="2">
        <v>5</v>
      </c>
      <c r="M8" s="6">
        <v>1.8237660000000001E-3</v>
      </c>
      <c r="O8">
        <f t="shared" si="21"/>
        <v>174.7512771786717</v>
      </c>
      <c r="P8">
        <f t="shared" si="22"/>
        <v>8.7375638589335853</v>
      </c>
      <c r="Q8" s="4">
        <f t="shared" si="23"/>
        <v>50</v>
      </c>
      <c r="R8">
        <f t="shared" si="0"/>
        <v>50000</v>
      </c>
      <c r="S8">
        <f t="shared" si="11"/>
        <v>28.085482661907434</v>
      </c>
      <c r="U8">
        <f t="shared" si="12"/>
        <v>1.8237660000000001E-3</v>
      </c>
      <c r="V8">
        <f t="shared" si="13"/>
        <v>0.01</v>
      </c>
      <c r="W8">
        <f t="shared" si="14"/>
        <v>0.95363846971214228</v>
      </c>
      <c r="X8">
        <f t="shared" si="15"/>
        <v>1.739213417353035E-3</v>
      </c>
      <c r="Y8">
        <f t="shared" si="16"/>
        <v>9.5363846971214233E-3</v>
      </c>
      <c r="Z8">
        <f t="shared" si="17"/>
        <v>0.94236287159766785</v>
      </c>
      <c r="AB8">
        <f t="shared" si="18"/>
        <v>28.085482661907434</v>
      </c>
      <c r="AC8">
        <f t="shared" si="19"/>
        <v>31.365018647965258</v>
      </c>
      <c r="AE8">
        <f t="shared" si="1"/>
        <v>164.67911537745306</v>
      </c>
      <c r="AF8">
        <f t="shared" si="2"/>
        <v>-8.2339557688726543</v>
      </c>
      <c r="AG8">
        <f t="shared" si="2"/>
        <v>-47.118143579883395</v>
      </c>
      <c r="AH8">
        <f t="shared" si="3"/>
        <v>-86.960670867651757</v>
      </c>
      <c r="AI8">
        <f t="shared" si="4"/>
        <v>22.36634516104526</v>
      </c>
      <c r="AJ8">
        <f t="shared" si="5"/>
        <v>-3.279535986057823</v>
      </c>
      <c r="AK8">
        <f t="shared" si="24"/>
        <v>12.91714495893415</v>
      </c>
      <c r="AL8">
        <f t="shared" si="6"/>
        <v>32.003954133921589</v>
      </c>
      <c r="AN8">
        <f t="shared" si="7"/>
        <v>109.23086173840498</v>
      </c>
      <c r="AO8">
        <f t="shared" si="7"/>
        <v>-5.4615430869202504</v>
      </c>
      <c r="AP8">
        <f t="shared" si="7"/>
        <v>-31.253237029771068</v>
      </c>
      <c r="AQ8">
        <f t="shared" si="7"/>
        <v>-57.680592918244038</v>
      </c>
      <c r="AR8">
        <f t="shared" si="7"/>
        <v>14.83548870346964</v>
      </c>
      <c r="AS8">
        <f t="shared" si="7"/>
        <v>-2.1753003775744846</v>
      </c>
      <c r="AT8">
        <f t="shared" si="7"/>
        <v>8.5678798542869181</v>
      </c>
      <c r="AU8">
        <f t="shared" si="7"/>
        <v>21.228068180182074</v>
      </c>
      <c r="AW8">
        <v>5</v>
      </c>
      <c r="AX8">
        <f>(R8*SUMPRODUCT(K9:$K$23, X9:$X$23)-$AZ$3*SUMPRODUCT(K8:$K$22, W9:$W$23))/Z8</f>
        <v>28.085482661907434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8"/>
        <v>8.5572000000000009E-2</v>
      </c>
      <c r="I9" s="5">
        <f t="shared" si="9"/>
        <v>1.085572</v>
      </c>
      <c r="J9">
        <f t="shared" si="10"/>
        <v>0.92117335377109955</v>
      </c>
      <c r="K9">
        <f t="shared" si="20"/>
        <v>0.61100983577818146</v>
      </c>
      <c r="L9" s="2">
        <v>6</v>
      </c>
      <c r="M9" s="6">
        <v>1.843244E-3</v>
      </c>
      <c r="O9">
        <f t="shared" si="21"/>
        <v>174.7512771786717</v>
      </c>
      <c r="P9">
        <f t="shared" si="22"/>
        <v>8.7375638589335853</v>
      </c>
      <c r="Q9" s="4">
        <f t="shared" si="23"/>
        <v>50</v>
      </c>
      <c r="R9">
        <f t="shared" si="0"/>
        <v>50000</v>
      </c>
      <c r="S9">
        <f t="shared" si="11"/>
        <v>31.365018647965258</v>
      </c>
      <c r="U9">
        <f t="shared" si="12"/>
        <v>1.843244E-3</v>
      </c>
      <c r="V9">
        <f t="shared" si="13"/>
        <v>0.01</v>
      </c>
      <c r="W9">
        <f t="shared" si="14"/>
        <v>0.94236287159766785</v>
      </c>
      <c r="X9">
        <f t="shared" si="15"/>
        <v>1.7370047088951716E-3</v>
      </c>
      <c r="Y9">
        <f t="shared" si="16"/>
        <v>9.4236287159766789E-3</v>
      </c>
      <c r="Z9">
        <f t="shared" si="17"/>
        <v>0.93120223817279602</v>
      </c>
      <c r="AB9">
        <f t="shared" si="18"/>
        <v>31.365018647965258</v>
      </c>
      <c r="AC9">
        <f t="shared" si="19"/>
        <v>33.803211007897744</v>
      </c>
      <c r="AE9">
        <f t="shared" si="1"/>
        <v>162.72878043233374</v>
      </c>
      <c r="AF9">
        <f t="shared" si="2"/>
        <v>-8.1364390216166864</v>
      </c>
      <c r="AG9">
        <f t="shared" si="2"/>
        <v>-46.560111908639797</v>
      </c>
      <c r="AH9">
        <f t="shared" si="3"/>
        <v>-86.850235444758582</v>
      </c>
      <c r="AI9">
        <f t="shared" si="4"/>
        <v>21.181994057318661</v>
      </c>
      <c r="AJ9">
        <f t="shared" si="5"/>
        <v>-2.4381923599324864</v>
      </c>
      <c r="AK9">
        <f t="shared" si="24"/>
        <v>13.017015204107762</v>
      </c>
      <c r="AL9">
        <f t="shared" si="6"/>
        <v>31.760816901493939</v>
      </c>
      <c r="AN9">
        <f t="shared" si="7"/>
        <v>99.428885408343987</v>
      </c>
      <c r="AO9">
        <f t="shared" si="7"/>
        <v>-4.9714442704171988</v>
      </c>
      <c r="AP9">
        <f t="shared" si="7"/>
        <v>-28.448686331111755</v>
      </c>
      <c r="AQ9">
        <f t="shared" si="7"/>
        <v>-53.066348096398336</v>
      </c>
      <c r="AR9">
        <f t="shared" si="7"/>
        <v>12.942406710416691</v>
      </c>
      <c r="AS9">
        <f t="shared" si="7"/>
        <v>-1.4897595134379653</v>
      </c>
      <c r="AT9">
        <f t="shared" si="7"/>
        <v>7.9535243221839753</v>
      </c>
      <c r="AU9">
        <f t="shared" si="7"/>
        <v>19.406171519162701</v>
      </c>
      <c r="AW9">
        <v>6</v>
      </c>
      <c r="AX9">
        <f>(R9*SUMPRODUCT(K10:$K$23, X10:$X$23)-$AZ$3*SUMPRODUCT(K9:$K$22, W10:$W$23))/Z9</f>
        <v>31.365018647965258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8"/>
        <v>8.5572000000000009E-2</v>
      </c>
      <c r="I10" s="5">
        <f t="shared" si="9"/>
        <v>1.085572</v>
      </c>
      <c r="J10">
        <f t="shared" si="10"/>
        <v>0.92117335377109955</v>
      </c>
      <c r="K10">
        <f t="shared" si="20"/>
        <v>0.5628459796109162</v>
      </c>
      <c r="L10" s="2">
        <v>7</v>
      </c>
      <c r="M10" s="6">
        <v>1.8660479999999999E-3</v>
      </c>
      <c r="O10">
        <f t="shared" si="21"/>
        <v>174.7512771786717</v>
      </c>
      <c r="P10">
        <f t="shared" si="22"/>
        <v>8.7375638589335853</v>
      </c>
      <c r="Q10" s="4">
        <f t="shared" si="23"/>
        <v>50</v>
      </c>
      <c r="R10">
        <f t="shared" si="0"/>
        <v>50000</v>
      </c>
      <c r="S10">
        <f t="shared" si="11"/>
        <v>33.803211007897744</v>
      </c>
      <c r="U10">
        <f t="shared" si="12"/>
        <v>1.8660479999999999E-3</v>
      </c>
      <c r="V10">
        <f t="shared" si="13"/>
        <v>0.01</v>
      </c>
      <c r="W10">
        <f t="shared" si="14"/>
        <v>0.93120223817279602</v>
      </c>
      <c r="X10">
        <f t="shared" si="15"/>
        <v>1.7376680741378696E-3</v>
      </c>
      <c r="Y10">
        <f t="shared" si="16"/>
        <v>9.3120223817279597E-3</v>
      </c>
      <c r="Z10">
        <f t="shared" si="17"/>
        <v>0.92015254771693011</v>
      </c>
      <c r="AB10">
        <f t="shared" si="18"/>
        <v>33.803211007897744</v>
      </c>
      <c r="AC10">
        <f t="shared" si="19"/>
        <v>35.510728879267504</v>
      </c>
      <c r="AE10">
        <f t="shared" si="1"/>
        <v>160.79783291274219</v>
      </c>
      <c r="AF10">
        <f t="shared" si="2"/>
        <v>-8.0398916456371108</v>
      </c>
      <c r="AG10">
        <f t="shared" si="2"/>
        <v>-46.007627385846504</v>
      </c>
      <c r="AH10">
        <f t="shared" si="3"/>
        <v>-86.883403706893475</v>
      </c>
      <c r="AI10">
        <f t="shared" si="4"/>
        <v>19.866910174365103</v>
      </c>
      <c r="AJ10">
        <f t="shared" si="5"/>
        <v>-1.7075178713697596</v>
      </c>
      <c r="AK10">
        <f t="shared" si="24"/>
        <v>13.059280659250199</v>
      </c>
      <c r="AL10">
        <f t="shared" si="6"/>
        <v>31.218672962245542</v>
      </c>
      <c r="AN10">
        <f t="shared" si="7"/>
        <v>90.504413785084807</v>
      </c>
      <c r="AO10">
        <f t="shared" si="7"/>
        <v>-4.5252206892542404</v>
      </c>
      <c r="AP10">
        <f t="shared" si="7"/>
        <v>-25.895208105560791</v>
      </c>
      <c r="AQ10">
        <f t="shared" si="7"/>
        <v>-48.901974471337169</v>
      </c>
      <c r="AR10">
        <f t="shared" si="7"/>
        <v>11.182010518932604</v>
      </c>
      <c r="AS10">
        <f t="shared" si="7"/>
        <v>-0.96106956901425877</v>
      </c>
      <c r="AT10">
        <f t="shared" si="7"/>
        <v>7.3503636156695693</v>
      </c>
      <c r="AU10">
        <f t="shared" si="7"/>
        <v>17.571304565587916</v>
      </c>
      <c r="AW10">
        <v>7</v>
      </c>
      <c r="AX10">
        <f>(R10*SUMPRODUCT(K11:$K$23, X11:$X$23)-$AZ$3*SUMPRODUCT(K10:$K$22, W11:$W$23))/Z10</f>
        <v>33.803211007897744</v>
      </c>
    </row>
    <row r="11" spans="1:52" x14ac:dyDescent="0.25">
      <c r="A11" t="s">
        <v>33</v>
      </c>
      <c r="C11" s="7">
        <f>AU25</f>
        <v>-2350.8623513857506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8"/>
        <v>8.5572000000000009E-2</v>
      </c>
      <c r="I11" s="5">
        <f t="shared" si="9"/>
        <v>1.085572</v>
      </c>
      <c r="J11">
        <f t="shared" si="10"/>
        <v>0.92117335377109955</v>
      </c>
      <c r="K11">
        <f t="shared" si="20"/>
        <v>0.51847871869476758</v>
      </c>
      <c r="L11" s="2">
        <v>8</v>
      </c>
      <c r="M11" s="6">
        <v>1.8888519999999999E-3</v>
      </c>
      <c r="O11">
        <f t="shared" si="21"/>
        <v>174.7512771786717</v>
      </c>
      <c r="P11">
        <f t="shared" si="22"/>
        <v>8.7375638589335853</v>
      </c>
      <c r="Q11" s="4">
        <f t="shared" si="23"/>
        <v>50</v>
      </c>
      <c r="R11">
        <f t="shared" si="0"/>
        <v>50000</v>
      </c>
      <c r="S11">
        <f t="shared" si="11"/>
        <v>35.510728879267504</v>
      </c>
      <c r="U11">
        <f t="shared" si="12"/>
        <v>1.8888519999999999E-3</v>
      </c>
      <c r="V11">
        <f t="shared" si="13"/>
        <v>0.01</v>
      </c>
      <c r="W11">
        <f t="shared" si="14"/>
        <v>0.92015254771693011</v>
      </c>
      <c r="X11">
        <f t="shared" si="15"/>
        <v>1.7380319800602189E-3</v>
      </c>
      <c r="Y11">
        <f t="shared" si="16"/>
        <v>9.2015254771693009E-3</v>
      </c>
      <c r="Z11">
        <f t="shared" si="17"/>
        <v>0.90921299025970059</v>
      </c>
      <c r="AB11">
        <f t="shared" si="18"/>
        <v>35.510728879267504</v>
      </c>
      <c r="AC11">
        <f t="shared" si="19"/>
        <v>36.44840293473225</v>
      </c>
      <c r="AE11">
        <f t="shared" si="1"/>
        <v>158.88613127532187</v>
      </c>
      <c r="AF11">
        <f t="shared" si="2"/>
        <v>-7.9443065637660935</v>
      </c>
      <c r="AG11">
        <f t="shared" si="2"/>
        <v>-45.460649512985029</v>
      </c>
      <c r="AH11">
        <f t="shared" si="3"/>
        <v>-86.901599003010944</v>
      </c>
      <c r="AI11">
        <f t="shared" si="4"/>
        <v>18.579576195559795</v>
      </c>
      <c r="AJ11">
        <f t="shared" si="5"/>
        <v>-0.93767405546474691</v>
      </c>
      <c r="AK11">
        <f t="shared" si="24"/>
        <v>13.051678751357629</v>
      </c>
      <c r="AL11">
        <f t="shared" si="6"/>
        <v>30.693580891452676</v>
      </c>
      <c r="AN11">
        <f t="shared" si="7"/>
        <v>82.379077761997522</v>
      </c>
      <c r="AO11">
        <f t="shared" si="7"/>
        <v>-4.1189538880998757</v>
      </c>
      <c r="AP11">
        <f t="shared" si="7"/>
        <v>-23.570379310524388</v>
      </c>
      <c r="AQ11">
        <f t="shared" si="7"/>
        <v>-45.056629703607605</v>
      </c>
      <c r="AR11">
        <f t="shared" si="7"/>
        <v>9.633114859765648</v>
      </c>
      <c r="AS11">
        <f t="shared" si="7"/>
        <v>-0.48616404283068843</v>
      </c>
      <c r="AT11">
        <f t="shared" si="7"/>
        <v>6.7670176758196279</v>
      </c>
      <c r="AU11">
        <f t="shared" si="7"/>
        <v>15.913968492754586</v>
      </c>
      <c r="AW11">
        <v>8</v>
      </c>
      <c r="AX11">
        <f>(R11*SUMPRODUCT(K12:$K$23, X12:$X$23)-$AZ$3*SUMPRODUCT(K11:$K$22, W12:$W$23))/Z11</f>
        <v>35.510728879267504</v>
      </c>
    </row>
    <row r="12" spans="1:52" x14ac:dyDescent="0.25">
      <c r="A12" t="s">
        <v>40</v>
      </c>
      <c r="C12"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8"/>
        <v>8.5572000000000009E-2</v>
      </c>
      <c r="I12" s="5">
        <f t="shared" si="9"/>
        <v>1.085572</v>
      </c>
      <c r="J12">
        <f t="shared" si="10"/>
        <v>0.92117335377109955</v>
      </c>
      <c r="K12">
        <f t="shared" si="20"/>
        <v>0.47760878015900154</v>
      </c>
      <c r="L12" s="2">
        <v>9</v>
      </c>
      <c r="M12" s="6">
        <v>1.917357E-3</v>
      </c>
      <c r="O12">
        <f t="shared" si="21"/>
        <v>174.7512771786717</v>
      </c>
      <c r="P12">
        <f t="shared" si="22"/>
        <v>8.7375638589335853</v>
      </c>
      <c r="Q12" s="4">
        <f t="shared" si="23"/>
        <v>50</v>
      </c>
      <c r="R12">
        <f t="shared" si="0"/>
        <v>50000</v>
      </c>
      <c r="S12">
        <f t="shared" si="11"/>
        <v>36.44840293473225</v>
      </c>
      <c r="U12">
        <f t="shared" si="12"/>
        <v>1.917357E-3</v>
      </c>
      <c r="V12">
        <f t="shared" si="13"/>
        <v>0.01</v>
      </c>
      <c r="W12">
        <f t="shared" si="14"/>
        <v>0.90921299025970059</v>
      </c>
      <c r="X12">
        <f t="shared" si="15"/>
        <v>1.7432858913653687E-3</v>
      </c>
      <c r="Y12">
        <f t="shared" si="16"/>
        <v>9.0921299025970067E-3</v>
      </c>
      <c r="Z12">
        <f t="shared" si="17"/>
        <v>0.89837757446573818</v>
      </c>
      <c r="AB12">
        <f t="shared" si="18"/>
        <v>36.44840293473225</v>
      </c>
      <c r="AC12">
        <f t="shared" si="19"/>
        <v>36.692003517211383</v>
      </c>
      <c r="AE12">
        <f t="shared" si="1"/>
        <v>156.992628526565</v>
      </c>
      <c r="AF12">
        <f t="shared" si="2"/>
        <v>-7.8496314263282496</v>
      </c>
      <c r="AG12">
        <f t="shared" si="2"/>
        <v>-44.918878723286909</v>
      </c>
      <c r="AH12">
        <f t="shared" si="3"/>
        <v>-87.164294568268431</v>
      </c>
      <c r="AI12">
        <f t="shared" si="4"/>
        <v>17.059823808681415</v>
      </c>
      <c r="AJ12">
        <f t="shared" si="5"/>
        <v>-0.2436005824791323</v>
      </c>
      <c r="AK12">
        <f t="shared" si="24"/>
        <v>12.991398002447832</v>
      </c>
      <c r="AL12">
        <f t="shared" si="6"/>
        <v>29.807621228650113</v>
      </c>
      <c r="AN12">
        <f t="shared" si="7"/>
        <v>74.981057804527978</v>
      </c>
      <c r="AO12">
        <f t="shared" si="7"/>
        <v>-3.7490528902263986</v>
      </c>
      <c r="AP12">
        <f t="shared" si="7"/>
        <v>-21.453650873139189</v>
      </c>
      <c r="AQ12">
        <f t="shared" si="7"/>
        <v>-41.63043240217057</v>
      </c>
      <c r="AR12">
        <f t="shared" si="7"/>
        <v>8.1479216389918232</v>
      </c>
      <c r="AS12">
        <f t="shared" si="7"/>
        <v>-0.11634577704388062</v>
      </c>
      <c r="AT12">
        <f t="shared" si="7"/>
        <v>6.2048057525091984</v>
      </c>
      <c r="AU12">
        <f t="shared" si="7"/>
        <v>14.236381614457139</v>
      </c>
      <c r="AW12">
        <v>9</v>
      </c>
      <c r="AX12">
        <f>(R12*SUMPRODUCT(K13:$K$23, X13:$X$23)-$AZ$3*SUMPRODUCT(K12:$K$22, W13:$W$23))/Z12</f>
        <v>36.44840293473225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8"/>
        <v>8.5572000000000009E-2</v>
      </c>
      <c r="I13" s="5">
        <f t="shared" si="9"/>
        <v>1.085572</v>
      </c>
      <c r="J13">
        <f t="shared" si="10"/>
        <v>0.92117335377109955</v>
      </c>
      <c r="K13">
        <f t="shared" si="20"/>
        <v>0.43996048180959124</v>
      </c>
      <c r="L13" s="2">
        <v>10</v>
      </c>
      <c r="M13" s="6">
        <v>1.947287E-3</v>
      </c>
      <c r="O13">
        <f t="shared" si="21"/>
        <v>174.7512771786717</v>
      </c>
      <c r="P13">
        <f t="shared" si="22"/>
        <v>8.7375638589335853</v>
      </c>
      <c r="Q13" s="4">
        <f t="shared" si="23"/>
        <v>50</v>
      </c>
      <c r="R13">
        <f t="shared" si="0"/>
        <v>50000</v>
      </c>
      <c r="S13">
        <f t="shared" si="11"/>
        <v>36.692003517211383</v>
      </c>
      <c r="U13">
        <f t="shared" si="12"/>
        <v>1.947287E-3</v>
      </c>
      <c r="V13">
        <f t="shared" si="13"/>
        <v>0.01</v>
      </c>
      <c r="W13">
        <f t="shared" si="14"/>
        <v>0.89837757446573818</v>
      </c>
      <c r="X13">
        <f t="shared" si="15"/>
        <v>1.7493989718486639E-3</v>
      </c>
      <c r="Y13">
        <f t="shared" si="16"/>
        <v>8.983775744657382E-3</v>
      </c>
      <c r="Z13">
        <f t="shared" si="17"/>
        <v>0.88764439974923215</v>
      </c>
      <c r="AB13">
        <f t="shared" si="18"/>
        <v>36.692003517211383</v>
      </c>
      <c r="AC13">
        <f t="shared" si="19"/>
        <v>36.244087144234769</v>
      </c>
      <c r="AE13">
        <f t="shared" si="1"/>
        <v>155.11699253667373</v>
      </c>
      <c r="AF13">
        <f t="shared" si="2"/>
        <v>-7.7558496268336867</v>
      </c>
      <c r="AG13">
        <f t="shared" si="2"/>
        <v>-44.38221998746161</v>
      </c>
      <c r="AH13">
        <f t="shared" si="3"/>
        <v>-87.469948592433198</v>
      </c>
      <c r="AI13">
        <f t="shared" si="4"/>
        <v>15.508974329945246</v>
      </c>
      <c r="AJ13">
        <f t="shared" si="5"/>
        <v>0.44791637297661424</v>
      </c>
      <c r="AK13">
        <f t="shared" si="24"/>
        <v>12.883720249893603</v>
      </c>
      <c r="AL13">
        <f t="shared" si="6"/>
        <v>28.840610952815464</v>
      </c>
      <c r="AN13">
        <f t="shared" si="7"/>
        <v>68.245346773289739</v>
      </c>
      <c r="AO13">
        <f t="shared" si="7"/>
        <v>-3.4122673386644871</v>
      </c>
      <c r="AP13">
        <f t="shared" si="7"/>
        <v>-19.526422889462882</v>
      </c>
      <c r="AQ13">
        <f t="shared" si="7"/>
        <v>-38.483320726587088</v>
      </c>
      <c r="AR13">
        <f t="shared" si="7"/>
        <v>6.823335818575293</v>
      </c>
      <c r="AS13">
        <f t="shared" si="7"/>
        <v>0.19706550326519578</v>
      </c>
      <c r="AT13">
        <f t="shared" si="7"/>
        <v>5.6683277686431772</v>
      </c>
      <c r="AU13">
        <f t="shared" si="7"/>
        <v>12.688729090483665</v>
      </c>
      <c r="AW13">
        <v>10</v>
      </c>
      <c r="AX13">
        <f>(R13*SUMPRODUCT(K14:$K$23, X14:$X$23)-$AZ$3*SUMPRODUCT(K13:$K$22, W14:$W$23))/Z13</f>
        <v>36.692003517211383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8"/>
        <v>8.5572000000000009E-2</v>
      </c>
      <c r="I14" s="5">
        <f t="shared" si="9"/>
        <v>1.085572</v>
      </c>
      <c r="J14">
        <f t="shared" si="10"/>
        <v>0.92117335377109955</v>
      </c>
      <c r="K14">
        <f t="shared" si="20"/>
        <v>0.40527987255529002</v>
      </c>
      <c r="L14" s="2">
        <v>11</v>
      </c>
      <c r="M14" s="6">
        <v>1.9819680000000002E-3</v>
      </c>
      <c r="O14">
        <f t="shared" si="21"/>
        <v>174.7512771786717</v>
      </c>
      <c r="P14">
        <f t="shared" si="22"/>
        <v>8.7375638589335853</v>
      </c>
      <c r="Q14" s="4">
        <f t="shared" si="23"/>
        <v>50</v>
      </c>
      <c r="R14">
        <f t="shared" si="0"/>
        <v>50000</v>
      </c>
      <c r="S14">
        <f t="shared" si="11"/>
        <v>36.244087144234769</v>
      </c>
      <c r="U14">
        <f t="shared" si="12"/>
        <v>1.9819680000000002E-3</v>
      </c>
      <c r="V14">
        <f t="shared" si="13"/>
        <v>0.01</v>
      </c>
      <c r="W14">
        <f t="shared" si="14"/>
        <v>0.88764439974923215</v>
      </c>
      <c r="X14">
        <f t="shared" si="15"/>
        <v>1.7592827956821864E-3</v>
      </c>
      <c r="Y14">
        <f t="shared" si="16"/>
        <v>8.8764439974923209E-3</v>
      </c>
      <c r="Z14">
        <f t="shared" si="17"/>
        <v>0.87700867295605767</v>
      </c>
      <c r="AB14">
        <f t="shared" si="18"/>
        <v>36.244087144234769</v>
      </c>
      <c r="AC14">
        <f t="shared" si="19"/>
        <v>34.956275877392471</v>
      </c>
      <c r="AE14">
        <f t="shared" si="1"/>
        <v>153.25838569584306</v>
      </c>
      <c r="AF14">
        <f t="shared" si="2"/>
        <v>-7.6629192847921539</v>
      </c>
      <c r="AG14">
        <f t="shared" si="2"/>
        <v>-43.85043364780288</v>
      </c>
      <c r="AH14">
        <f t="shared" si="3"/>
        <v>-87.964139784109321</v>
      </c>
      <c r="AI14">
        <f t="shared" si="4"/>
        <v>13.780892979138699</v>
      </c>
      <c r="AJ14">
        <f t="shared" si="5"/>
        <v>1.2878112668422972</v>
      </c>
      <c r="AK14">
        <f t="shared" si="24"/>
        <v>12.728768748869996</v>
      </c>
      <c r="AL14">
        <f t="shared" si="6"/>
        <v>27.797472994850992</v>
      </c>
      <c r="AN14">
        <f t="shared" si="7"/>
        <v>62.112539022840757</v>
      </c>
      <c r="AO14">
        <f t="shared" si="7"/>
        <v>-3.1056269511420385</v>
      </c>
      <c r="AP14">
        <f t="shared" si="7"/>
        <v>-17.771698160275754</v>
      </c>
      <c r="AQ14">
        <f t="shared" si="7"/>
        <v>-35.650095361139542</v>
      </c>
      <c r="AR14">
        <f t="shared" si="7"/>
        <v>5.5851185502834229</v>
      </c>
      <c r="AS14">
        <f t="shared" si="7"/>
        <v>0.52192398610111279</v>
      </c>
      <c r="AT14">
        <f t="shared" si="7"/>
        <v>5.1587137763277902</v>
      </c>
      <c r="AU14">
        <f t="shared" si="7"/>
        <v>11.265756312712327</v>
      </c>
      <c r="AW14">
        <v>11</v>
      </c>
      <c r="AX14">
        <f>(R14*SUMPRODUCT(K15:$K$23, X15:$X$23)-$AZ$3*SUMPRODUCT(K14:$K$22, W15:$W$23))/Z14</f>
        <v>36.244087144234769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8"/>
        <v>8.5572000000000009E-2</v>
      </c>
      <c r="I15" s="5">
        <f t="shared" si="9"/>
        <v>1.085572</v>
      </c>
      <c r="J15">
        <f t="shared" si="10"/>
        <v>0.92117335377109955</v>
      </c>
      <c r="K15">
        <f t="shared" si="20"/>
        <v>0.37333301941768032</v>
      </c>
      <c r="L15" s="2">
        <v>12</v>
      </c>
      <c r="M15" s="6">
        <v>2.0299509999999999E-3</v>
      </c>
      <c r="O15">
        <f t="shared" si="21"/>
        <v>174.7512771786717</v>
      </c>
      <c r="P15">
        <f t="shared" si="22"/>
        <v>8.7375638589335853</v>
      </c>
      <c r="Q15" s="4">
        <f t="shared" si="23"/>
        <v>50</v>
      </c>
      <c r="R15">
        <f t="shared" si="0"/>
        <v>50000</v>
      </c>
      <c r="S15">
        <f t="shared" si="11"/>
        <v>34.956275877392471</v>
      </c>
      <c r="U15">
        <f t="shared" si="12"/>
        <v>2.0299509999999999E-3</v>
      </c>
      <c r="V15">
        <f t="shared" si="13"/>
        <v>0.01</v>
      </c>
      <c r="W15">
        <f t="shared" si="14"/>
        <v>0.87700867295605767</v>
      </c>
      <c r="X15">
        <f t="shared" si="15"/>
        <v>1.7802846326758221E-3</v>
      </c>
      <c r="Y15">
        <f t="shared" si="16"/>
        <v>8.7700867295605767E-3</v>
      </c>
      <c r="Z15">
        <f t="shared" si="17"/>
        <v>0.8664583015938212</v>
      </c>
      <c r="AB15">
        <f t="shared" si="18"/>
        <v>34.956275877392471</v>
      </c>
      <c r="AC15">
        <f t="shared" si="19"/>
        <v>32.823515078855671</v>
      </c>
      <c r="AE15">
        <f t="shared" si="1"/>
        <v>151.41469482558296</v>
      </c>
      <c r="AF15">
        <f t="shared" si="2"/>
        <v>-7.570734741279149</v>
      </c>
      <c r="AG15">
        <f t="shared" si="2"/>
        <v>-43.322915079691057</v>
      </c>
      <c r="AH15">
        <f t="shared" si="3"/>
        <v>-89.014231633791113</v>
      </c>
      <c r="AI15">
        <f t="shared" si="4"/>
        <v>11.506813370821632</v>
      </c>
      <c r="AJ15">
        <f t="shared" si="5"/>
        <v>2.1327607985368005</v>
      </c>
      <c r="AK15">
        <f t="shared" si="24"/>
        <v>12.516016517318741</v>
      </c>
      <c r="AL15">
        <f t="shared" si="6"/>
        <v>26.155590686677172</v>
      </c>
      <c r="AN15">
        <f t="shared" si="7"/>
        <v>56.528105203441498</v>
      </c>
      <c r="AO15">
        <f t="shared" si="7"/>
        <v>-2.8264052601720757</v>
      </c>
      <c r="AP15">
        <f t="shared" si="7"/>
        <v>-16.173874696676815</v>
      </c>
      <c r="AQ15">
        <f t="shared" si="7"/>
        <v>-33.231951866988034</v>
      </c>
      <c r="AR15">
        <f t="shared" si="7"/>
        <v>4.2958733796045756</v>
      </c>
      <c r="AS15">
        <f t="shared" si="7"/>
        <v>0.79623002861340675</v>
      </c>
      <c r="AT15">
        <f t="shared" si="7"/>
        <v>4.6726422374921652</v>
      </c>
      <c r="AU15">
        <f t="shared" si="7"/>
        <v>9.764745645710148</v>
      </c>
      <c r="AW15">
        <v>12</v>
      </c>
      <c r="AX15">
        <f>(R15*SUMPRODUCT(K16:$K$23, X16:$X$23)-$AZ$3*SUMPRODUCT(K15:$K$22, W16:$W$23))/Z15</f>
        <v>34.956275877392471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8"/>
        <v>8.5572000000000009E-2</v>
      </c>
      <c r="I16" s="5">
        <f t="shared" si="9"/>
        <v>1.085572</v>
      </c>
      <c r="J16">
        <f t="shared" si="10"/>
        <v>0.92117335377109955</v>
      </c>
      <c r="K16">
        <f t="shared" si="20"/>
        <v>0.34390442957047562</v>
      </c>
      <c r="L16" s="2">
        <v>13</v>
      </c>
      <c r="M16" s="6">
        <v>2.0855349999999999E-3</v>
      </c>
      <c r="O16">
        <f t="shared" si="21"/>
        <v>174.7512771786717</v>
      </c>
      <c r="P16">
        <f t="shared" si="22"/>
        <v>8.7375638589335853</v>
      </c>
      <c r="Q16" s="4">
        <f t="shared" si="23"/>
        <v>50</v>
      </c>
      <c r="R16">
        <f t="shared" si="0"/>
        <v>50000</v>
      </c>
      <c r="S16">
        <f t="shared" si="11"/>
        <v>32.823515078855671</v>
      </c>
      <c r="U16">
        <f t="shared" si="12"/>
        <v>2.0855349999999999E-3</v>
      </c>
      <c r="V16">
        <f t="shared" si="13"/>
        <v>0.01</v>
      </c>
      <c r="W16">
        <f t="shared" si="14"/>
        <v>0.8664583015938212</v>
      </c>
      <c r="X16">
        <f t="shared" si="15"/>
        <v>1.8070291140144699E-3</v>
      </c>
      <c r="Y16">
        <f t="shared" si="16"/>
        <v>8.6645830159382126E-3</v>
      </c>
      <c r="Z16">
        <f t="shared" si="17"/>
        <v>0.85598668946386858</v>
      </c>
      <c r="AB16">
        <f t="shared" si="18"/>
        <v>32.823515078855671</v>
      </c>
      <c r="AC16">
        <f t="shared" si="19"/>
        <v>29.961748335245193</v>
      </c>
      <c r="AE16">
        <f t="shared" si="1"/>
        <v>149.58476723175409</v>
      </c>
      <c r="AF16">
        <f t="shared" si="2"/>
        <v>-7.4792383615877043</v>
      </c>
      <c r="AG16">
        <f t="shared" si="2"/>
        <v>-42.799334473193426</v>
      </c>
      <c r="AH16">
        <f t="shared" si="3"/>
        <v>-90.351455700723491</v>
      </c>
      <c r="AI16">
        <f t="shared" si="4"/>
        <v>8.9547386962494642</v>
      </c>
      <c r="AJ16">
        <f t="shared" si="5"/>
        <v>2.8617667436104774</v>
      </c>
      <c r="AK16">
        <f t="shared" si="24"/>
        <v>12.245033076431545</v>
      </c>
      <c r="AL16">
        <f t="shared" si="6"/>
        <v>24.061538516291485</v>
      </c>
      <c r="AN16">
        <f t="shared" si="7"/>
        <v>51.442864047268763</v>
      </c>
      <c r="AO16">
        <f t="shared" si="7"/>
        <v>-2.5721432023634381</v>
      </c>
      <c r="AP16">
        <f t="shared" si="7"/>
        <v>-14.718880707999578</v>
      </c>
      <c r="AQ16">
        <f t="shared" si="7"/>
        <v>-31.072265833619412</v>
      </c>
      <c r="AR16">
        <f t="shared" si="7"/>
        <v>3.0795743032863365</v>
      </c>
      <c r="AS16">
        <f t="shared" si="7"/>
        <v>0.98417425952511883</v>
      </c>
      <c r="AT16">
        <f t="shared" si="7"/>
        <v>4.2111211152217969</v>
      </c>
      <c r="AU16">
        <f t="shared" si="7"/>
        <v>8.2748696780332516</v>
      </c>
      <c r="AW16">
        <v>13</v>
      </c>
      <c r="AX16">
        <f>(R16*SUMPRODUCT(K17:$K$23, X17:$X$23)-$AZ$3*SUMPRODUCT(K16:$K$22, W17:$W$23))/Z16</f>
        <v>32.823515078855671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8"/>
        <v>8.5572000000000009E-2</v>
      </c>
      <c r="I17" s="5">
        <f t="shared" si="9"/>
        <v>1.085572</v>
      </c>
      <c r="J17">
        <f t="shared" si="10"/>
        <v>0.92117335377109955</v>
      </c>
      <c r="K17">
        <f t="shared" si="20"/>
        <v>0.31679559676417191</v>
      </c>
      <c r="L17" s="2">
        <v>14</v>
      </c>
      <c r="M17" s="6">
        <v>2.1420699999999998E-3</v>
      </c>
      <c r="O17">
        <f t="shared" si="21"/>
        <v>174.7512771786717</v>
      </c>
      <c r="P17">
        <f t="shared" si="22"/>
        <v>8.7375638589335853</v>
      </c>
      <c r="Q17" s="4">
        <f t="shared" si="23"/>
        <v>50</v>
      </c>
      <c r="R17">
        <f t="shared" si="0"/>
        <v>50000</v>
      </c>
      <c r="S17">
        <f t="shared" si="11"/>
        <v>29.961748335245193</v>
      </c>
      <c r="U17">
        <f t="shared" si="12"/>
        <v>2.1420699999999998E-3</v>
      </c>
      <c r="V17">
        <f t="shared" si="13"/>
        <v>0.01</v>
      </c>
      <c r="W17">
        <f t="shared" si="14"/>
        <v>0.85598668946386858</v>
      </c>
      <c r="X17">
        <f t="shared" si="15"/>
        <v>1.8335834078998688E-3</v>
      </c>
      <c r="Y17">
        <f t="shared" si="16"/>
        <v>8.5598668946386854E-3</v>
      </c>
      <c r="Z17">
        <f t="shared" si="17"/>
        <v>0.84559323916133</v>
      </c>
      <c r="AB17">
        <f t="shared" si="18"/>
        <v>29.961748335245193</v>
      </c>
      <c r="AC17">
        <f t="shared" si="19"/>
        <v>26.446634378922422</v>
      </c>
      <c r="AE17">
        <f t="shared" si="1"/>
        <v>147.76849851709241</v>
      </c>
      <c r="AF17">
        <f t="shared" si="2"/>
        <v>-7.3884249258546211</v>
      </c>
      <c r="AG17">
        <f t="shared" si="2"/>
        <v>-42.279661958066498</v>
      </c>
      <c r="AH17">
        <f t="shared" si="3"/>
        <v>-91.679170394993434</v>
      </c>
      <c r="AI17">
        <f t="shared" si="4"/>
        <v>6.4212412381778563</v>
      </c>
      <c r="AJ17">
        <f t="shared" si="5"/>
        <v>3.5151139563227716</v>
      </c>
      <c r="AK17">
        <f t="shared" si="24"/>
        <v>11.92392753485381</v>
      </c>
      <c r="AL17">
        <f t="shared" si="6"/>
        <v>21.860282729354438</v>
      </c>
      <c r="AN17">
        <f t="shared" si="7"/>
        <v>46.81240967066794</v>
      </c>
      <c r="AO17">
        <f t="shared" si="7"/>
        <v>-2.3406204835333972</v>
      </c>
      <c r="AP17">
        <f t="shared" si="7"/>
        <v>-13.394010740993133</v>
      </c>
      <c r="AQ17">
        <f t="shared" si="7"/>
        <v>-29.043557496126148</v>
      </c>
      <c r="AR17">
        <f t="shared" si="7"/>
        <v>2.0342209500152642</v>
      </c>
      <c r="AS17">
        <f t="shared" si="7"/>
        <v>1.1135726234873418</v>
      </c>
      <c r="AT17">
        <f t="shared" si="7"/>
        <v>3.777447739176754</v>
      </c>
      <c r="AU17">
        <f t="shared" si="7"/>
        <v>6.9252413126793595</v>
      </c>
      <c r="AW17">
        <v>14</v>
      </c>
      <c r="AX17">
        <f>(R17*SUMPRODUCT(K18:$K$23, X18:$X$23)-$AZ$3*SUMPRODUCT(K17:$K$22, W18:$W$23))/Z17</f>
        <v>29.961748335245193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8"/>
        <v>8.5572000000000009E-2</v>
      </c>
      <c r="I18" s="5">
        <f t="shared" si="9"/>
        <v>1.085572</v>
      </c>
      <c r="J18">
        <f t="shared" si="10"/>
        <v>0.92117335377109955</v>
      </c>
      <c r="K18">
        <f t="shared" si="20"/>
        <v>0.29182366233116913</v>
      </c>
      <c r="L18" s="2">
        <v>15</v>
      </c>
      <c r="M18" s="6">
        <v>2.2014550000000002E-3</v>
      </c>
      <c r="O18">
        <f t="shared" si="21"/>
        <v>174.7512771786717</v>
      </c>
      <c r="P18">
        <f t="shared" si="22"/>
        <v>8.7375638589335853</v>
      </c>
      <c r="Q18" s="4">
        <f t="shared" si="23"/>
        <v>50</v>
      </c>
      <c r="R18">
        <f t="shared" si="0"/>
        <v>50000</v>
      </c>
      <c r="S18">
        <f t="shared" si="11"/>
        <v>26.446634378922422</v>
      </c>
      <c r="U18">
        <f t="shared" si="12"/>
        <v>2.2014550000000002E-3</v>
      </c>
      <c r="V18">
        <f t="shared" si="13"/>
        <v>0.01</v>
      </c>
      <c r="W18">
        <f t="shared" si="14"/>
        <v>0.84559323916133</v>
      </c>
      <c r="X18">
        <f t="shared" si="15"/>
        <v>1.8615354643179058E-3</v>
      </c>
      <c r="Y18">
        <f t="shared" si="16"/>
        <v>8.4559323916133002E-3</v>
      </c>
      <c r="Z18">
        <f t="shared" si="17"/>
        <v>0.83527577130539876</v>
      </c>
      <c r="AB18">
        <f t="shared" si="18"/>
        <v>26.446634378922422</v>
      </c>
      <c r="AC18">
        <f t="shared" si="19"/>
        <v>22.25211031591493</v>
      </c>
      <c r="AE18">
        <f t="shared" si="1"/>
        <v>145.96550783201855</v>
      </c>
      <c r="AF18">
        <f t="shared" si="2"/>
        <v>-7.2982753916009271</v>
      </c>
      <c r="AG18">
        <f t="shared" si="2"/>
        <v>-41.763788565269941</v>
      </c>
      <c r="AH18">
        <f t="shared" si="3"/>
        <v>-93.076773215895287</v>
      </c>
      <c r="AI18">
        <f t="shared" si="4"/>
        <v>3.826670659252386</v>
      </c>
      <c r="AJ18">
        <f t="shared" si="5"/>
        <v>4.194524063007492</v>
      </c>
      <c r="AK18">
        <f t="shared" si="24"/>
        <v>11.557970677353804</v>
      </c>
      <c r="AL18">
        <f t="shared" si="6"/>
        <v>19.579165399613682</v>
      </c>
      <c r="AN18">
        <f t="shared" si="7"/>
        <v>42.596189069568602</v>
      </c>
      <c r="AO18">
        <f t="shared" si="7"/>
        <v>-2.1298094534784302</v>
      </c>
      <c r="AP18">
        <f t="shared" si="7"/>
        <v>-12.187661731941677</v>
      </c>
      <c r="AQ18">
        <f t="shared" si="7"/>
        <v>-27.162004837830235</v>
      </c>
      <c r="AR18">
        <f t="shared" si="7"/>
        <v>1.1167130463182606</v>
      </c>
      <c r="AS18">
        <f t="shared" si="7"/>
        <v>1.2240613738030619</v>
      </c>
      <c r="AT18">
        <f t="shared" si="7"/>
        <v>3.3728893321816509</v>
      </c>
      <c r="AU18">
        <f t="shared" si="7"/>
        <v>5.7136637523029732</v>
      </c>
      <c r="AW18">
        <v>15</v>
      </c>
      <c r="AX18">
        <f>(R18*SUMPRODUCT(K19:$K$23, X19:$X$23)-$AZ$3*SUMPRODUCT(K18:$K$22, W19:$W$23))/Z18</f>
        <v>26.446634378922422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8"/>
        <v>8.5572000000000009E-2</v>
      </c>
      <c r="I19" s="5">
        <f t="shared" si="9"/>
        <v>1.085572</v>
      </c>
      <c r="J19">
        <f t="shared" si="10"/>
        <v>0.92117335377109955</v>
      </c>
      <c r="K19">
        <f t="shared" si="20"/>
        <v>0.26882018173936795</v>
      </c>
      <c r="L19" s="2">
        <v>16</v>
      </c>
      <c r="M19" s="6">
        <v>2.2708170000000001E-3</v>
      </c>
      <c r="O19">
        <f t="shared" si="21"/>
        <v>174.7512771786717</v>
      </c>
      <c r="P19">
        <f t="shared" si="22"/>
        <v>8.7375638589335853</v>
      </c>
      <c r="Q19" s="4">
        <f t="shared" si="23"/>
        <v>50</v>
      </c>
      <c r="R19">
        <f t="shared" si="0"/>
        <v>50000</v>
      </c>
      <c r="S19">
        <f t="shared" si="11"/>
        <v>22.25211031591493</v>
      </c>
      <c r="U19">
        <f t="shared" si="12"/>
        <v>2.2708170000000001E-3</v>
      </c>
      <c r="V19">
        <f t="shared" si="13"/>
        <v>0.01</v>
      </c>
      <c r="W19">
        <f t="shared" si="14"/>
        <v>0.83527577130539876</v>
      </c>
      <c r="X19">
        <f t="shared" si="15"/>
        <v>1.8967584211684117E-3</v>
      </c>
      <c r="Y19">
        <f t="shared" si="16"/>
        <v>8.352757713053988E-3</v>
      </c>
      <c r="Z19">
        <f t="shared" si="17"/>
        <v>0.82502625517117634</v>
      </c>
      <c r="AB19">
        <f t="shared" si="18"/>
        <v>22.25211031591493</v>
      </c>
      <c r="AC19">
        <f t="shared" si="19"/>
        <v>17.505674434974374</v>
      </c>
      <c r="AE19">
        <f t="shared" si="1"/>
        <v>144.17439179709976</v>
      </c>
      <c r="AF19">
        <f t="shared" si="2"/>
        <v>-7.2087195898549883</v>
      </c>
      <c r="AG19">
        <f t="shared" si="2"/>
        <v>-41.251312758558818</v>
      </c>
      <c r="AH19">
        <f t="shared" si="3"/>
        <v>-94.837921058420591</v>
      </c>
      <c r="AI19">
        <f t="shared" si="4"/>
        <v>0.87643839026537762</v>
      </c>
      <c r="AJ19">
        <f t="shared" si="5"/>
        <v>4.746435880940556</v>
      </c>
      <c r="AK19">
        <f t="shared" si="24"/>
        <v>11.145244776621182</v>
      </c>
      <c r="AL19">
        <f t="shared" si="6"/>
        <v>16.768119047827113</v>
      </c>
      <c r="AN19">
        <f t="shared" si="7"/>
        <v>38.756986205059199</v>
      </c>
      <c r="AO19">
        <f t="shared" si="7"/>
        <v>-1.9378493102529599</v>
      </c>
      <c r="AP19">
        <f t="shared" si="7"/>
        <v>-11.089185392743289</v>
      </c>
      <c r="AQ19">
        <f t="shared" si="7"/>
        <v>-25.494347174708455</v>
      </c>
      <c r="AR19">
        <f t="shared" si="7"/>
        <v>0.23560432735449791</v>
      </c>
      <c r="AS19">
        <f t="shared" si="7"/>
        <v>1.2759377561286973</v>
      </c>
      <c r="AT19">
        <f t="shared" si="7"/>
        <v>2.9960667263810472</v>
      </c>
      <c r="AU19">
        <f t="shared" si="7"/>
        <v>4.5076088098642417</v>
      </c>
      <c r="AW19">
        <v>16</v>
      </c>
      <c r="AX19">
        <f>(R19*SUMPRODUCT(K20:$K$23, X20:$X$23)-$AZ$3*SUMPRODUCT(K19:$K$22, W20:$W$23))/Z19</f>
        <v>22.25211031591493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8"/>
        <v>8.5572000000000009E-2</v>
      </c>
      <c r="I20" s="5">
        <f t="shared" si="9"/>
        <v>1.085572</v>
      </c>
      <c r="J20">
        <f t="shared" si="10"/>
        <v>0.92117335377109955</v>
      </c>
      <c r="K20">
        <f t="shared" si="20"/>
        <v>0.24762998837421007</v>
      </c>
      <c r="L20" s="2">
        <v>17</v>
      </c>
      <c r="M20" s="6">
        <v>2.3392280000000001E-3</v>
      </c>
      <c r="O20">
        <f t="shared" si="21"/>
        <v>174.7512771786717</v>
      </c>
      <c r="P20">
        <f t="shared" si="22"/>
        <v>8.7375638589335853</v>
      </c>
      <c r="Q20" s="4">
        <f t="shared" si="23"/>
        <v>50</v>
      </c>
      <c r="R20">
        <f t="shared" si="0"/>
        <v>50000</v>
      </c>
      <c r="S20">
        <f t="shared" si="11"/>
        <v>17.505674434974374</v>
      </c>
      <c r="U20">
        <f t="shared" si="12"/>
        <v>2.3392280000000001E-3</v>
      </c>
      <c r="V20">
        <f t="shared" si="13"/>
        <v>0.01</v>
      </c>
      <c r="W20">
        <f t="shared" si="14"/>
        <v>0.82502625517117634</v>
      </c>
      <c r="X20">
        <f t="shared" si="15"/>
        <v>1.9299245168315606E-3</v>
      </c>
      <c r="Y20">
        <f t="shared" si="16"/>
        <v>8.2502625517117643E-3</v>
      </c>
      <c r="Z20">
        <f t="shared" si="17"/>
        <v>0.81484606810263294</v>
      </c>
      <c r="AB20">
        <f t="shared" si="18"/>
        <v>17.505674434974374</v>
      </c>
      <c r="AC20">
        <f t="shared" si="19"/>
        <v>12.191730663258003</v>
      </c>
      <c r="AE20">
        <f t="shared" si="1"/>
        <v>142.395391104954</v>
      </c>
      <c r="AF20">
        <f t="shared" si="2"/>
        <v>-7.1197695552477009</v>
      </c>
      <c r="AG20">
        <f t="shared" si="2"/>
        <v>-40.742303405131644</v>
      </c>
      <c r="AH20">
        <f t="shared" si="3"/>
        <v>-96.496225841578024</v>
      </c>
      <c r="AI20">
        <f t="shared" si="4"/>
        <v>-1.9629076970033736</v>
      </c>
      <c r="AJ20">
        <f t="shared" si="5"/>
        <v>5.3139437717163709</v>
      </c>
      <c r="AK20">
        <f t="shared" si="24"/>
        <v>10.694690718927648</v>
      </c>
      <c r="AL20">
        <f t="shared" si="6"/>
        <v>14.045726793640645</v>
      </c>
      <c r="AN20">
        <f t="shared" si="7"/>
        <v>35.261369043860853</v>
      </c>
      <c r="AO20">
        <f t="shared" si="7"/>
        <v>-1.7630684521930431</v>
      </c>
      <c r="AP20">
        <f t="shared" si="7"/>
        <v>-10.089016118551289</v>
      </c>
      <c r="AQ20">
        <f t="shared" si="7"/>
        <v>-23.895359283305115</v>
      </c>
      <c r="AR20">
        <f t="shared" si="7"/>
        <v>-0.48607481018859289</v>
      </c>
      <c r="AS20">
        <f t="shared" si="7"/>
        <v>1.3158918344113311</v>
      </c>
      <c r="AT20">
        <f t="shared" si="7"/>
        <v>2.6483261383938257</v>
      </c>
      <c r="AU20">
        <f t="shared" si="7"/>
        <v>3.478143162616564</v>
      </c>
      <c r="AW20">
        <v>17</v>
      </c>
      <c r="AX20">
        <f>(R20*SUMPRODUCT(K21:$K$23, X21:$X$23)-$AZ$3*SUMPRODUCT(K20:$K$22, W21:$W$23))/Z20</f>
        <v>17.505674434974374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8"/>
        <v>8.5572000000000009E-2</v>
      </c>
      <c r="I21" s="5">
        <f t="shared" si="9"/>
        <v>1.085572</v>
      </c>
      <c r="J21">
        <f t="shared" si="10"/>
        <v>0.92117335377109955</v>
      </c>
      <c r="K21">
        <f t="shared" si="20"/>
        <v>0.22811014688496947</v>
      </c>
      <c r="L21" s="2">
        <v>18</v>
      </c>
      <c r="M21" s="6">
        <v>2.4176169999999999E-3</v>
      </c>
      <c r="O21">
        <f t="shared" si="21"/>
        <v>174.7512771786717</v>
      </c>
      <c r="P21">
        <f t="shared" si="22"/>
        <v>8.7375638589335853</v>
      </c>
      <c r="Q21" s="4">
        <f t="shared" si="23"/>
        <v>50</v>
      </c>
      <c r="R21">
        <f t="shared" si="0"/>
        <v>50000</v>
      </c>
      <c r="S21">
        <f t="shared" si="11"/>
        <v>12.191730663258003</v>
      </c>
      <c r="U21">
        <f t="shared" si="12"/>
        <v>2.4176169999999999E-3</v>
      </c>
      <c r="V21">
        <f t="shared" si="13"/>
        <v>0.01</v>
      </c>
      <c r="W21">
        <f t="shared" si="14"/>
        <v>0.81484606810263294</v>
      </c>
      <c r="X21">
        <f t="shared" si="15"/>
        <v>1.9699857066280829E-3</v>
      </c>
      <c r="Y21">
        <f t="shared" si="16"/>
        <v>8.1484606810263288E-3</v>
      </c>
      <c r="Z21">
        <f t="shared" si="17"/>
        <v>0.80472762171497847</v>
      </c>
      <c r="AB21">
        <f t="shared" si="18"/>
        <v>12.191730663258003</v>
      </c>
      <c r="AC21">
        <f t="shared" si="19"/>
        <v>6.3481065436460957</v>
      </c>
      <c r="AE21">
        <f t="shared" si="1"/>
        <v>140.62717967564748</v>
      </c>
      <c r="AF21">
        <f t="shared" si="2"/>
        <v>-7.0313589837823738</v>
      </c>
      <c r="AG21">
        <f t="shared" si="2"/>
        <v>-40.236381085748924</v>
      </c>
      <c r="AH21">
        <f t="shared" si="3"/>
        <v>-98.499285331404153</v>
      </c>
      <c r="AI21">
        <f t="shared" si="4"/>
        <v>-5.1398457252879695</v>
      </c>
      <c r="AJ21">
        <f t="shared" si="5"/>
        <v>5.8436241196119072</v>
      </c>
      <c r="AK21">
        <f t="shared" si="24"/>
        <v>10.205128594858618</v>
      </c>
      <c r="AL21">
        <f t="shared" si="6"/>
        <v>10.908906989182555</v>
      </c>
      <c r="AN21">
        <f t="shared" si="7"/>
        <v>32.07848661183094</v>
      </c>
      <c r="AO21">
        <f t="shared" si="7"/>
        <v>-1.6039243305915469</v>
      </c>
      <c r="AP21">
        <f t="shared" si="7"/>
        <v>-9.1783267995897937</v>
      </c>
      <c r="AQ21">
        <f t="shared" si="7"/>
        <v>-22.468686445011119</v>
      </c>
      <c r="AR21">
        <f t="shared" si="7"/>
        <v>-1.1724509633615212</v>
      </c>
      <c r="AS21">
        <f t="shared" si="7"/>
        <v>1.3329899562652225</v>
      </c>
      <c r="AT21">
        <f t="shared" si="7"/>
        <v>2.3278933827532016</v>
      </c>
      <c r="AU21">
        <f t="shared" si="7"/>
        <v>2.4884323756569025</v>
      </c>
      <c r="AW21">
        <v>18</v>
      </c>
      <c r="AX21">
        <f>(R21*SUMPRODUCT(K22:$K$23, X22:$X$23)-$AZ$3*SUMPRODUCT(K21:$K$22, W22:$W$23))/Z21</f>
        <v>12.191730663258003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8"/>
        <v>8.5572000000000009E-2</v>
      </c>
      <c r="I22" s="5">
        <f t="shared" si="9"/>
        <v>1.085572</v>
      </c>
      <c r="J22">
        <f t="shared" si="10"/>
        <v>0.92117335377109955</v>
      </c>
      <c r="K22">
        <f t="shared" si="20"/>
        <v>0.21012898903524546</v>
      </c>
      <c r="L22" s="2">
        <v>19</v>
      </c>
      <c r="M22" s="6">
        <v>2.502181E-3</v>
      </c>
      <c r="O22">
        <f t="shared" si="21"/>
        <v>174.7512771786717</v>
      </c>
      <c r="P22">
        <f t="shared" si="22"/>
        <v>8.7375638589335853</v>
      </c>
      <c r="Q22" s="4">
        <f t="shared" si="23"/>
        <v>50</v>
      </c>
      <c r="R22">
        <f t="shared" si="0"/>
        <v>50000</v>
      </c>
      <c r="S22">
        <f t="shared" si="11"/>
        <v>6.3481065436460957</v>
      </c>
      <c r="U22">
        <f t="shared" si="12"/>
        <v>2.502181E-3</v>
      </c>
      <c r="V22">
        <f t="shared" si="13"/>
        <v>0.01</v>
      </c>
      <c r="W22">
        <f t="shared" si="14"/>
        <v>0.80472762171497847</v>
      </c>
      <c r="X22">
        <f t="shared" si="15"/>
        <v>2.0135741652304064E-3</v>
      </c>
      <c r="Y22">
        <f t="shared" si="16"/>
        <v>8.047276217149785E-3</v>
      </c>
      <c r="Z22">
        <f t="shared" si="17"/>
        <v>0.79466677133259833</v>
      </c>
      <c r="AB22">
        <f t="shared" si="18"/>
        <v>6.3481065436460957</v>
      </c>
      <c r="AC22">
        <f t="shared" si="19"/>
        <v>6.4290765647926627</v>
      </c>
      <c r="AE22">
        <f t="shared" si="1"/>
        <v>138.869033221823</v>
      </c>
      <c r="AF22">
        <f t="shared" si="2"/>
        <v>-6.9434516610911512</v>
      </c>
      <c r="AG22">
        <f t="shared" si="2"/>
        <v>-39.733338566629918</v>
      </c>
      <c r="AH22">
        <f t="shared" si="3"/>
        <v>-100.67870826152031</v>
      </c>
      <c r="AI22">
        <f t="shared" si="4"/>
        <v>-8.4864652674183958</v>
      </c>
      <c r="AJ22">
        <f t="shared" si="5"/>
        <v>-8.0970021146566928E-2</v>
      </c>
      <c r="AK22">
        <f t="shared" si="24"/>
        <v>9.679158167306456</v>
      </c>
      <c r="AL22">
        <f t="shared" si="6"/>
        <v>1.1117228787414941</v>
      </c>
      <c r="AN22">
        <f t="shared" si="7"/>
        <v>29.180409559203582</v>
      </c>
      <c r="AO22">
        <f t="shared" si="7"/>
        <v>-1.4590204779601794</v>
      </c>
      <c r="AP22">
        <f t="shared" si="7"/>
        <v>-8.3491262640010735</v>
      </c>
      <c r="AQ22">
        <f t="shared" si="7"/>
        <v>-21.15551518436768</v>
      </c>
      <c r="AR22">
        <f t="shared" si="7"/>
        <v>-1.7832523671253515</v>
      </c>
      <c r="AS22">
        <f t="shared" si="7"/>
        <v>-1.7014148685690556E-2</v>
      </c>
      <c r="AT22">
        <f t="shared" si="7"/>
        <v>2.033871720408345</v>
      </c>
      <c r="AU22">
        <f t="shared" si="7"/>
        <v>0.23360520459730294</v>
      </c>
      <c r="AW22">
        <v>19</v>
      </c>
      <c r="AX22">
        <f>(R22*SUMPRODUCT(K23:$K$23, X23:$X$23)-$AZ$3*SUMPRODUCT(K22:$K$22, W23:$W$23))/Z22</f>
        <v>6.3481065436460957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8"/>
        <v>8.5572000000000009E-2</v>
      </c>
      <c r="I23" s="5">
        <f t="shared" si="9"/>
        <v>1.085572</v>
      </c>
      <c r="J23">
        <f t="shared" si="10"/>
        <v>0.92117335377109955</v>
      </c>
      <c r="K23">
        <f t="shared" si="20"/>
        <v>0.19356522555412767</v>
      </c>
      <c r="L23" s="2">
        <v>20</v>
      </c>
      <c r="M23" s="6">
        <v>2.5943469999999999E-3</v>
      </c>
      <c r="O23">
        <f t="shared" si="21"/>
        <v>174.7512771786717</v>
      </c>
      <c r="P23">
        <f t="shared" si="22"/>
        <v>8.7375638589335853</v>
      </c>
      <c r="Q23" s="4">
        <f t="shared" si="23"/>
        <v>50</v>
      </c>
      <c r="R23">
        <f t="shared" si="0"/>
        <v>50000</v>
      </c>
      <c r="S23">
        <f t="shared" si="11"/>
        <v>6.4290765647926627</v>
      </c>
      <c r="U23">
        <f t="shared" si="12"/>
        <v>2.5943469999999999E-3</v>
      </c>
      <c r="V23">
        <f t="shared" si="13"/>
        <v>0.01</v>
      </c>
      <c r="W23">
        <f t="shared" si="14"/>
        <v>0.79466677133259833</v>
      </c>
      <c r="X23">
        <f t="shared" si="15"/>
        <v>2.0616413542064124E-3</v>
      </c>
      <c r="Y23">
        <f t="shared" si="16"/>
        <v>7.9466677133259826E-3</v>
      </c>
      <c r="Z23">
        <f t="shared" si="17"/>
        <v>0.78465846226506597</v>
      </c>
      <c r="AB23">
        <f t="shared" si="18"/>
        <v>6.4290765647926627</v>
      </c>
      <c r="AC23">
        <f t="shared" si="19"/>
        <v>0</v>
      </c>
      <c r="AE23">
        <f t="shared" si="1"/>
        <v>137.12006842987284</v>
      </c>
      <c r="AF23">
        <f t="shared" si="2"/>
        <v>-6.8560034214936429</v>
      </c>
      <c r="AG23">
        <f t="shared" si="2"/>
        <v>-39.2329231132533</v>
      </c>
      <c r="AH23">
        <f t="shared" si="3"/>
        <v>-103.08206771032062</v>
      </c>
      <c r="AI23">
        <f t="shared" si="4"/>
        <v>-12.050925815194717</v>
      </c>
      <c r="AJ23">
        <f t="shared" si="5"/>
        <v>6.4290765647926627</v>
      </c>
      <c r="AK23">
        <f t="shared" si="24"/>
        <v>9.5685199101220313</v>
      </c>
      <c r="AL23">
        <f t="shared" si="6"/>
        <v>3.9466706597199774</v>
      </c>
      <c r="AN23">
        <f t="shared" si="7"/>
        <v>26.541676973625759</v>
      </c>
      <c r="AO23">
        <f t="shared" si="7"/>
        <v>-1.3270838486812879</v>
      </c>
      <c r="AP23">
        <f t="shared" si="7"/>
        <v>-7.5941296115646235</v>
      </c>
      <c r="AQ23">
        <f t="shared" si="7"/>
        <v>-19.953103686934071</v>
      </c>
      <c r="AR23">
        <f t="shared" si="7"/>
        <v>-2.3326401735542253</v>
      </c>
      <c r="AS23">
        <f t="shared" si="7"/>
        <v>1.2444456553688481</v>
      </c>
      <c r="AT23">
        <f t="shared" si="7"/>
        <v>1.8521327146219324</v>
      </c>
      <c r="AU23">
        <f t="shared" si="7"/>
        <v>0.76393819643655525</v>
      </c>
      <c r="AW23">
        <v>20</v>
      </c>
      <c r="AX23">
        <f>(R23*SUMPRODUCT(K$23:$K24, X$23:$X24)-$AZ$3*SUMPRODUCT(K$22:$K23, W$23:$W24))/Z23</f>
        <v>6.4290765647926627</v>
      </c>
    </row>
    <row r="25" spans="5:50" x14ac:dyDescent="0.25">
      <c r="AN25" s="8">
        <f t="shared" ref="AN25:AU25" si="25">SUM(AN3:AN23)</f>
        <v>1517.4623009252318</v>
      </c>
      <c r="AO25" s="8">
        <f t="shared" si="25"/>
        <v>-206.93657293026538</v>
      </c>
      <c r="AP25" s="8">
        <f t="shared" si="25"/>
        <v>-2904.085946624944</v>
      </c>
      <c r="AQ25" s="8">
        <f t="shared" si="25"/>
        <v>-842.99636742682128</v>
      </c>
      <c r="AR25" s="8">
        <f t="shared" si="25"/>
        <v>-2436.556586056799</v>
      </c>
      <c r="AS25" s="8">
        <f t="shared" si="25"/>
        <v>-19.761177393896368</v>
      </c>
      <c r="AT25" s="8">
        <f t="shared" si="25"/>
        <v>105.45541206494475</v>
      </c>
      <c r="AU25" s="9">
        <f t="shared" si="25"/>
        <v>-2350.8623513857506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5" priority="1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C66DB-A7AD-479B-9528-32CD72302E07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254.8068162161544</v>
      </c>
      <c r="K3">
        <v>1</v>
      </c>
      <c r="L3" s="2">
        <v>0</v>
      </c>
      <c r="O3">
        <f>$C$3</f>
        <v>254.8068162161544</v>
      </c>
      <c r="P3">
        <f>O3*B5</f>
        <v>203.84545297292354</v>
      </c>
      <c r="Q3" s="4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254.8068162161544</v>
      </c>
      <c r="AF3">
        <f t="shared" ref="AF3:AG23" si="3">-$Z3*P3</f>
        <v>-203.84545297292354</v>
      </c>
      <c r="AG3">
        <f t="shared" si="3"/>
        <v>-2519.9082039999998</v>
      </c>
      <c r="AH3">
        <f t="shared" ref="AH3:AH23" si="4">-X3*R3</f>
        <v>0</v>
      </c>
      <c r="AI3">
        <f t="shared" ref="AI3:AI23" si="5">SUM(AE3:AH3)</f>
        <v>-2468.9468407567688</v>
      </c>
      <c r="AJ3">
        <f t="shared" ref="AJ3:AJ23" si="6">AB3-AC3</f>
        <v>0</v>
      </c>
      <c r="AL3">
        <f t="shared" ref="AL3:AL23" si="7">SUM(AI3:AK3)</f>
        <v>-2468.9468407567688</v>
      </c>
      <c r="AN3">
        <f t="shared" ref="AN3:AU23" si="8">AE3*$K3</f>
        <v>254.8068162161544</v>
      </c>
      <c r="AO3">
        <f t="shared" si="8"/>
        <v>-203.84545297292354</v>
      </c>
      <c r="AP3">
        <f t="shared" si="8"/>
        <v>-2519.9082039999998</v>
      </c>
      <c r="AQ3">
        <f t="shared" si="8"/>
        <v>0</v>
      </c>
      <c r="AR3">
        <f t="shared" si="8"/>
        <v>-2468.9468407567688</v>
      </c>
      <c r="AS3">
        <f t="shared" si="8"/>
        <v>0</v>
      </c>
      <c r="AT3">
        <f t="shared" si="8"/>
        <v>0</v>
      </c>
      <c r="AU3">
        <f t="shared" si="8"/>
        <v>-2468.9468407567688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127.35548782528055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9">F4+$C$9</f>
        <v>8.5572000000000009E-2</v>
      </c>
      <c r="I4" s="5">
        <f t="shared" ref="I4:I23" si="10">1+H4</f>
        <v>1.085572</v>
      </c>
      <c r="J4">
        <f t="shared" ref="J4:J23" si="11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1.947287E-3</v>
      </c>
      <c r="R4">
        <f t="shared" si="0"/>
        <v>50000</v>
      </c>
      <c r="S4">
        <f t="shared" ref="S4:S23" si="12">AX4</f>
        <v>38.121491396620947</v>
      </c>
      <c r="U4">
        <f t="shared" ref="U4:U23" si="13">M4</f>
        <v>1.947287E-3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1.947287E-3</v>
      </c>
      <c r="Y4">
        <f t="shared" ref="Y4:Y23" si="17">V4*W4</f>
        <v>0.01</v>
      </c>
      <c r="Z4">
        <f t="shared" ref="Z4:Z23" si="18">MAX(0, W4-X4-Y4)</f>
        <v>0.98805271299999997</v>
      </c>
      <c r="AB4">
        <f t="shared" ref="AB4:AB23" si="19">AC3</f>
        <v>0</v>
      </c>
      <c r="AC4">
        <f t="shared" si="1"/>
        <v>37.666042998037483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-97.364350000000002</v>
      </c>
      <c r="AI4">
        <f t="shared" si="5"/>
        <v>-97.364350000000002</v>
      </c>
      <c r="AJ4">
        <f t="shared" si="6"/>
        <v>-37.666042998037483</v>
      </c>
      <c r="AK4">
        <f t="shared" ref="AK4:AK23" si="20">H4*SUM(AB4:AB4, AE4:AF4)</f>
        <v>0</v>
      </c>
      <c r="AL4">
        <f t="shared" si="7"/>
        <v>-135.03039299803748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-89.689444827243165</v>
      </c>
      <c r="AR4">
        <f t="shared" si="8"/>
        <v>-89.689444827243165</v>
      </c>
      <c r="AS4">
        <f t="shared" si="8"/>
        <v>-34.696955151788629</v>
      </c>
      <c r="AT4">
        <f t="shared" si="8"/>
        <v>0</v>
      </c>
      <c r="AU4">
        <f t="shared" si="8"/>
        <v>-124.38639997903179</v>
      </c>
      <c r="AW4">
        <v>1</v>
      </c>
      <c r="AX4">
        <f>(R4*SUMPRODUCT(K5:$K$23, X5:$X$23)-$AZ$3*SUMPRODUCT(K4:$K$22, W5:$W$23))/Z4</f>
        <v>38.121491396620947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8.5572000000000009E-2</v>
      </c>
      <c r="I5" s="5">
        <f t="shared" si="10"/>
        <v>1.085572</v>
      </c>
      <c r="J5">
        <f t="shared" si="11"/>
        <v>0.92117335377109955</v>
      </c>
      <c r="K5">
        <f t="shared" ref="K5:K23" si="21">K4*J5</f>
        <v>0.84856034769789535</v>
      </c>
      <c r="L5" s="2">
        <v>2</v>
      </c>
      <c r="M5" s="6">
        <v>1.9819680000000002E-3</v>
      </c>
      <c r="O5">
        <f t="shared" ref="O5:O23" si="22">$C$3</f>
        <v>254.8068162161544</v>
      </c>
      <c r="P5">
        <f t="shared" ref="P5:P23" si="23">O5*$C$5</f>
        <v>12.740340810807721</v>
      </c>
      <c r="Q5" s="4">
        <f t="shared" ref="Q5:Q23" si="24">$C$8</f>
        <v>50</v>
      </c>
      <c r="R5">
        <f t="shared" si="0"/>
        <v>50000</v>
      </c>
      <c r="S5">
        <f t="shared" si="12"/>
        <v>72.212245289753355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37.666042998037483</v>
      </c>
      <c r="AC5">
        <f t="shared" si="1"/>
        <v>70.494597386189753</v>
      </c>
      <c r="AE5">
        <f t="shared" si="2"/>
        <v>248.74595504321567</v>
      </c>
      <c r="AF5">
        <f t="shared" si="3"/>
        <v>-12.437297752160784</v>
      </c>
      <c r="AG5">
        <f t="shared" si="3"/>
        <v>-48.810694850526041</v>
      </c>
      <c r="AH5">
        <f t="shared" si="4"/>
        <v>-97.914442973959211</v>
      </c>
      <c r="AI5">
        <f t="shared" si="5"/>
        <v>89.583519466569641</v>
      </c>
      <c r="AJ5">
        <f t="shared" si="6"/>
        <v>-32.82855438815227</v>
      </c>
      <c r="AK5">
        <f t="shared" si="20"/>
        <v>23.444563053138214</v>
      </c>
      <c r="AL5">
        <f t="shared" si="7"/>
        <v>80.199528131555581</v>
      </c>
      <c r="AN5">
        <f t="shared" si="8"/>
        <v>211.07595409991615</v>
      </c>
      <c r="AO5">
        <f t="shared" si="8"/>
        <v>-10.553797704995807</v>
      </c>
      <c r="AP5">
        <f t="shared" si="8"/>
        <v>-41.418820193738249</v>
      </c>
      <c r="AQ5">
        <f t="shared" si="8"/>
        <v>-83.086313774628579</v>
      </c>
      <c r="AR5">
        <f t="shared" si="8"/>
        <v>76.01702242655351</v>
      </c>
      <c r="AS5">
        <f t="shared" si="8"/>
        <v>-27.85700952602976</v>
      </c>
      <c r="AT5">
        <f t="shared" si="8"/>
        <v>19.894126575996193</v>
      </c>
      <c r="AU5">
        <f t="shared" si="8"/>
        <v>68.05413947651995</v>
      </c>
      <c r="AW5">
        <v>2</v>
      </c>
      <c r="AX5">
        <f>(R5*SUMPRODUCT(K6:$K$23, X6:$X$23)-$AZ$3*SUMPRODUCT(K5:$K$22, W6:$W$23))/Z5</f>
        <v>72.212245289753355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8.5572000000000009E-2</v>
      </c>
      <c r="I6" s="5">
        <f t="shared" si="10"/>
        <v>1.085572</v>
      </c>
      <c r="J6">
        <f t="shared" si="11"/>
        <v>0.92117335377109955</v>
      </c>
      <c r="K6">
        <f t="shared" si="21"/>
        <v>0.78167118136604063</v>
      </c>
      <c r="L6" s="2">
        <v>3</v>
      </c>
      <c r="M6" s="6">
        <v>2.0299509999999999E-3</v>
      </c>
      <c r="O6">
        <f t="shared" si="22"/>
        <v>254.8068162161544</v>
      </c>
      <c r="P6">
        <f t="shared" si="23"/>
        <v>12.740340810807721</v>
      </c>
      <c r="Q6" s="4">
        <f t="shared" si="24"/>
        <v>50</v>
      </c>
      <c r="R6">
        <f t="shared" si="0"/>
        <v>50000</v>
      </c>
      <c r="S6">
        <f t="shared" si="12"/>
        <v>102.172482463332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70.494597386189753</v>
      </c>
      <c r="AC6">
        <f t="shared" si="1"/>
        <v>98.542303526944693</v>
      </c>
      <c r="AE6">
        <f t="shared" si="2"/>
        <v>245.75355339259758</v>
      </c>
      <c r="AF6">
        <f t="shared" si="3"/>
        <v>-12.287677669629881</v>
      </c>
      <c r="AG6">
        <f t="shared" si="3"/>
        <v>-48.223504583198263</v>
      </c>
      <c r="AH6">
        <f t="shared" si="4"/>
        <v>-99.083318822520198</v>
      </c>
      <c r="AI6">
        <f t="shared" si="5"/>
        <v>86.159052317249234</v>
      </c>
      <c r="AJ6">
        <f t="shared" si="6"/>
        <v>-28.04770614075494</v>
      </c>
      <c r="AK6">
        <f t="shared" si="20"/>
        <v>26.010505604896828</v>
      </c>
      <c r="AL6">
        <f t="shared" si="7"/>
        <v>84.121851781391115</v>
      </c>
      <c r="AN6">
        <f t="shared" si="8"/>
        <v>192.09847040529411</v>
      </c>
      <c r="AO6">
        <f t="shared" si="8"/>
        <v>-9.6049235202647054</v>
      </c>
      <c r="AP6">
        <f t="shared" si="8"/>
        <v>-37.694923797159262</v>
      </c>
      <c r="AQ6">
        <f t="shared" si="8"/>
        <v>-77.450574877667407</v>
      </c>
      <c r="AR6">
        <f t="shared" si="8"/>
        <v>67.348048210202705</v>
      </c>
      <c r="AS6">
        <f t="shared" si="8"/>
        <v>-21.924083593651467</v>
      </c>
      <c r="AT6">
        <f t="shared" si="8"/>
        <v>20.331662644107723</v>
      </c>
      <c r="AU6">
        <f t="shared" si="8"/>
        <v>65.755627260658969</v>
      </c>
      <c r="AW6">
        <v>3</v>
      </c>
      <c r="AX6">
        <f>(R6*SUMPRODUCT(K7:$K$23, X7:$X$23)-$AZ$3*SUMPRODUCT(K6:$K$22, W7:$W$23))/Z6</f>
        <v>102.172482463332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8.5572000000000009E-2</v>
      </c>
      <c r="I7" s="5">
        <f t="shared" si="10"/>
        <v>1.085572</v>
      </c>
      <c r="J7">
        <f t="shared" si="11"/>
        <v>0.92117335377109955</v>
      </c>
      <c r="K7">
        <f t="shared" si="21"/>
        <v>0.72005466368517301</v>
      </c>
      <c r="L7" s="2">
        <v>4</v>
      </c>
      <c r="M7" s="6">
        <v>2.0855349999999999E-3</v>
      </c>
      <c r="O7">
        <f t="shared" si="22"/>
        <v>254.8068162161544</v>
      </c>
      <c r="P7">
        <f t="shared" si="23"/>
        <v>12.740340810807721</v>
      </c>
      <c r="Q7" s="4">
        <f t="shared" si="24"/>
        <v>50</v>
      </c>
      <c r="R7">
        <f t="shared" si="0"/>
        <v>50000</v>
      </c>
      <c r="S7">
        <f t="shared" si="12"/>
        <v>128.18684351760635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98.542303526944693</v>
      </c>
      <c r="AC7">
        <f t="shared" si="1"/>
        <v>122.13821330158714</v>
      </c>
      <c r="AE7">
        <f t="shared" si="2"/>
        <v>242.78349022169698</v>
      </c>
      <c r="AF7">
        <f t="shared" si="3"/>
        <v>-12.13917451108485</v>
      </c>
      <c r="AG7">
        <f t="shared" si="3"/>
        <v>-47.640697730735361</v>
      </c>
      <c r="AH7">
        <f t="shared" si="4"/>
        <v>-100.57180663092039</v>
      </c>
      <c r="AI7">
        <f t="shared" si="5"/>
        <v>82.431811348956373</v>
      </c>
      <c r="AJ7">
        <f t="shared" si="6"/>
        <v>-23.59590977464245</v>
      </c>
      <c r="AK7">
        <f t="shared" si="20"/>
        <v>28.169157381396218</v>
      </c>
      <c r="AL7">
        <f t="shared" si="7"/>
        <v>87.00505895571014</v>
      </c>
      <c r="AN7">
        <f t="shared" si="8"/>
        <v>174.8173843998965</v>
      </c>
      <c r="AO7">
        <f t="shared" si="8"/>
        <v>-8.7408692199948259</v>
      </c>
      <c r="AP7">
        <f t="shared" si="8"/>
        <v>-34.303906582231633</v>
      </c>
      <c r="AQ7">
        <f t="shared" si="8"/>
        <v>-72.417198399837631</v>
      </c>
      <c r="AR7">
        <f t="shared" si="8"/>
        <v>59.355410197832406</v>
      </c>
      <c r="AS7">
        <f t="shared" si="8"/>
        <v>-16.990344877125857</v>
      </c>
      <c r="AT7">
        <f t="shared" si="8"/>
        <v>20.283333144555964</v>
      </c>
      <c r="AU7">
        <f t="shared" si="8"/>
        <v>62.648398465262517</v>
      </c>
      <c r="AW7">
        <v>4</v>
      </c>
      <c r="AX7">
        <f>(R7*SUMPRODUCT(K8:$K$23, X8:$X$23)-$AZ$3*SUMPRODUCT(K7:$K$22, W8:$W$23))/Z7</f>
        <v>128.18684351760635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8.5572000000000009E-2</v>
      </c>
      <c r="I8" s="5">
        <f t="shared" si="10"/>
        <v>1.085572</v>
      </c>
      <c r="J8">
        <f t="shared" si="11"/>
        <v>0.92117335377109955</v>
      </c>
      <c r="K8">
        <f t="shared" si="21"/>
        <v>0.66329516944539202</v>
      </c>
      <c r="L8" s="2">
        <v>5</v>
      </c>
      <c r="M8" s="6">
        <v>2.1420699999999998E-3</v>
      </c>
      <c r="O8">
        <f t="shared" si="22"/>
        <v>254.8068162161544</v>
      </c>
      <c r="P8">
        <f t="shared" si="23"/>
        <v>12.740340810807721</v>
      </c>
      <c r="Q8" s="4">
        <f t="shared" si="24"/>
        <v>50</v>
      </c>
      <c r="R8">
        <f t="shared" si="0"/>
        <v>50000</v>
      </c>
      <c r="S8">
        <f t="shared" si="12"/>
        <v>150.67806591521264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122.13821330158714</v>
      </c>
      <c r="AC8">
        <f t="shared" si="1"/>
        <v>141.82494916302949</v>
      </c>
      <c r="AE8">
        <f t="shared" si="2"/>
        <v>239.83559608858081</v>
      </c>
      <c r="AF8">
        <f t="shared" si="3"/>
        <v>-11.991779804429042</v>
      </c>
      <c r="AG8">
        <f t="shared" si="3"/>
        <v>-47.062241044039929</v>
      </c>
      <c r="AH8">
        <f t="shared" si="4"/>
        <v>-102.04970938807628</v>
      </c>
      <c r="AI8">
        <f t="shared" si="5"/>
        <v>78.731865852035583</v>
      </c>
      <c r="AJ8">
        <f t="shared" si="6"/>
        <v>-19.686735861442344</v>
      </c>
      <c r="AK8">
        <f t="shared" si="20"/>
        <v>29.948662235710856</v>
      </c>
      <c r="AL8">
        <f t="shared" si="7"/>
        <v>88.993792226304095</v>
      </c>
      <c r="AN8">
        <f t="shared" si="8"/>
        <v>159.08179234661182</v>
      </c>
      <c r="AO8">
        <f t="shared" si="8"/>
        <v>-7.9540896173305908</v>
      </c>
      <c r="AP8">
        <f t="shared" si="8"/>
        <v>-31.216157147786348</v>
      </c>
      <c r="AQ8">
        <f t="shared" si="8"/>
        <v>-67.689079280417076</v>
      </c>
      <c r="AR8">
        <f t="shared" si="8"/>
        <v>52.222466301077816</v>
      </c>
      <c r="AS8">
        <f t="shared" si="8"/>
        <v>-13.058116799042075</v>
      </c>
      <c r="AT8">
        <f t="shared" si="8"/>
        <v>19.864802992298646</v>
      </c>
      <c r="AU8">
        <f t="shared" si="8"/>
        <v>59.029152494334383</v>
      </c>
      <c r="AW8">
        <v>5</v>
      </c>
      <c r="AX8">
        <f>(R8*SUMPRODUCT(K9:$K$23, X9:$X$23)-$AZ$3*SUMPRODUCT(K8:$K$22, W9:$W$23))/Z8</f>
        <v>150.67806591521264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8.5572000000000009E-2</v>
      </c>
      <c r="I9" s="5">
        <f t="shared" si="10"/>
        <v>1.085572</v>
      </c>
      <c r="J9">
        <f t="shared" si="11"/>
        <v>0.92117335377109955</v>
      </c>
      <c r="K9">
        <f t="shared" si="21"/>
        <v>0.61100983577818146</v>
      </c>
      <c r="L9" s="2">
        <v>6</v>
      </c>
      <c r="M9" s="6">
        <v>2.2014550000000002E-3</v>
      </c>
      <c r="O9">
        <f t="shared" si="22"/>
        <v>254.8068162161544</v>
      </c>
      <c r="P9">
        <f t="shared" si="23"/>
        <v>12.740340810807721</v>
      </c>
      <c r="Q9" s="4">
        <f t="shared" si="24"/>
        <v>50</v>
      </c>
      <c r="R9">
        <f t="shared" si="0"/>
        <v>50000</v>
      </c>
      <c r="S9">
        <f t="shared" si="12"/>
        <v>169.97070277212211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141.82494916302949</v>
      </c>
      <c r="AC9">
        <f t="shared" si="1"/>
        <v>158.03200557598007</v>
      </c>
      <c r="AE9">
        <f t="shared" si="2"/>
        <v>236.90925285550784</v>
      </c>
      <c r="AF9">
        <f t="shared" si="3"/>
        <v>-11.845462642775393</v>
      </c>
      <c r="AG9">
        <f t="shared" si="3"/>
        <v>-46.488013227741924</v>
      </c>
      <c r="AH9">
        <f t="shared" si="4"/>
        <v>-103.60540585760694</v>
      </c>
      <c r="AI9">
        <f t="shared" si="5"/>
        <v>74.970371127383572</v>
      </c>
      <c r="AJ9">
        <f t="shared" si="6"/>
        <v>-16.207056412950578</v>
      </c>
      <c r="AK9">
        <f t="shared" si="20"/>
        <v>31.395403205862703</v>
      </c>
      <c r="AL9">
        <f t="shared" si="7"/>
        <v>90.1587179202957</v>
      </c>
      <c r="AN9">
        <f t="shared" si="8"/>
        <v>144.75388368157553</v>
      </c>
      <c r="AO9">
        <f t="shared" si="8"/>
        <v>-7.2376941840787765</v>
      </c>
      <c r="AP9">
        <f t="shared" si="8"/>
        <v>-28.404633327936519</v>
      </c>
      <c r="AQ9">
        <f t="shared" si="8"/>
        <v>-63.303922018788256</v>
      </c>
      <c r="AR9">
        <f t="shared" si="8"/>
        <v>45.807634150771953</v>
      </c>
      <c r="AS9">
        <f t="shared" si="8"/>
        <v>-9.9026708773246561</v>
      </c>
      <c r="AT9">
        <f t="shared" si="8"/>
        <v>19.182900157003964</v>
      </c>
      <c r="AU9">
        <f t="shared" si="8"/>
        <v>55.087863430451264</v>
      </c>
      <c r="AW9">
        <v>6</v>
      </c>
      <c r="AX9">
        <f>(R9*SUMPRODUCT(K10:$K$23, X10:$X$23)-$AZ$3*SUMPRODUCT(K9:$K$22, W10:$W$23))/Z9</f>
        <v>169.97070277212211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8.5572000000000009E-2</v>
      </c>
      <c r="I10" s="5">
        <f t="shared" si="10"/>
        <v>1.085572</v>
      </c>
      <c r="J10">
        <f t="shared" si="11"/>
        <v>0.92117335377109955</v>
      </c>
      <c r="K10">
        <f t="shared" si="21"/>
        <v>0.5628459796109162</v>
      </c>
      <c r="L10" s="2">
        <v>7</v>
      </c>
      <c r="M10" s="6">
        <v>2.2708170000000001E-3</v>
      </c>
      <c r="O10">
        <f t="shared" si="22"/>
        <v>254.8068162161544</v>
      </c>
      <c r="P10">
        <f t="shared" si="23"/>
        <v>12.740340810807721</v>
      </c>
      <c r="Q10" s="4">
        <f t="shared" si="24"/>
        <v>50</v>
      </c>
      <c r="R10">
        <f t="shared" si="0"/>
        <v>50000</v>
      </c>
      <c r="S10">
        <f t="shared" si="12"/>
        <v>186.16453851358071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158.03200557598007</v>
      </c>
      <c r="AC10">
        <f t="shared" si="1"/>
        <v>170.96445461349538</v>
      </c>
      <c r="AE10">
        <f t="shared" si="2"/>
        <v>234.0021827681112</v>
      </c>
      <c r="AF10">
        <f t="shared" si="3"/>
        <v>-11.70010913840556</v>
      </c>
      <c r="AG10">
        <f t="shared" si="3"/>
        <v>-45.917567324730726</v>
      </c>
      <c r="AH10">
        <f t="shared" si="4"/>
        <v>-105.56577073378125</v>
      </c>
      <c r="AI10">
        <f t="shared" si="5"/>
        <v>70.818735571193656</v>
      </c>
      <c r="AJ10">
        <f t="shared" si="6"/>
        <v>-12.932449037515312</v>
      </c>
      <c r="AK10">
        <f t="shared" si="20"/>
        <v>32.545947825788943</v>
      </c>
      <c r="AL10">
        <f t="shared" si="7"/>
        <v>90.432234359467287</v>
      </c>
      <c r="AN10">
        <f t="shared" si="8"/>
        <v>131.7071877912102</v>
      </c>
      <c r="AO10">
        <f t="shared" si="8"/>
        <v>-6.5853593895605105</v>
      </c>
      <c r="AP10">
        <f t="shared" si="8"/>
        <v>-25.844518162238263</v>
      </c>
      <c r="AQ10">
        <f t="shared" si="8"/>
        <v>-59.417269642036494</v>
      </c>
      <c r="AR10">
        <f t="shared" si="8"/>
        <v>39.860040597374933</v>
      </c>
      <c r="AS10">
        <f t="shared" si="8"/>
        <v>-7.2789769472885562</v>
      </c>
      <c r="AT10">
        <f t="shared" si="8"/>
        <v>18.318355886371947</v>
      </c>
      <c r="AU10">
        <f t="shared" si="8"/>
        <v>50.899419536458318</v>
      </c>
      <c r="AW10">
        <v>7</v>
      </c>
      <c r="AX10">
        <f>(R10*SUMPRODUCT(K11:$K$23, X11:$X$23)-$AZ$3*SUMPRODUCT(K10:$K$22, W11:$W$23))/Z10</f>
        <v>186.16453851358071</v>
      </c>
    </row>
    <row r="11" spans="1:52" x14ac:dyDescent="0.25">
      <c r="A11" t="s">
        <v>33</v>
      </c>
      <c r="C11" s="7">
        <f>AU25</f>
        <v>-2049.7122095680911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8.5572000000000009E-2</v>
      </c>
      <c r="I11" s="5">
        <f t="shared" si="10"/>
        <v>1.085572</v>
      </c>
      <c r="J11">
        <f t="shared" si="11"/>
        <v>0.92117335377109955</v>
      </c>
      <c r="K11">
        <f t="shared" si="21"/>
        <v>0.51847871869476758</v>
      </c>
      <c r="L11" s="2">
        <v>8</v>
      </c>
      <c r="M11" s="6">
        <v>2.3392280000000001E-3</v>
      </c>
      <c r="O11">
        <f t="shared" si="22"/>
        <v>254.8068162161544</v>
      </c>
      <c r="P11">
        <f t="shared" si="23"/>
        <v>12.740340810807721</v>
      </c>
      <c r="Q11" s="4">
        <f t="shared" si="24"/>
        <v>50</v>
      </c>
      <c r="R11">
        <f t="shared" si="0"/>
        <v>50000</v>
      </c>
      <c r="S11">
        <f t="shared" si="12"/>
        <v>199.66781267352053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170.96445461349538</v>
      </c>
      <c r="AC11">
        <f t="shared" si="1"/>
        <v>181.10261955328474</v>
      </c>
      <c r="AE11">
        <f t="shared" si="2"/>
        <v>231.11477648243778</v>
      </c>
      <c r="AF11">
        <f t="shared" si="3"/>
        <v>-11.555738824121891</v>
      </c>
      <c r="AG11">
        <f t="shared" si="3"/>
        <v>-45.350979992305525</v>
      </c>
      <c r="AH11">
        <f t="shared" si="4"/>
        <v>-107.41165917789522</v>
      </c>
      <c r="AI11">
        <f t="shared" si="5"/>
        <v>66.79639848811513</v>
      </c>
      <c r="AJ11">
        <f t="shared" si="6"/>
        <v>-10.138164939789363</v>
      </c>
      <c r="AK11">
        <f t="shared" si="20"/>
        <v>33.417876280683437</v>
      </c>
      <c r="AL11">
        <f t="shared" si="7"/>
        <v>90.076109829009198</v>
      </c>
      <c r="AN11">
        <f t="shared" si="8"/>
        <v>119.82809318204194</v>
      </c>
      <c r="AO11">
        <f t="shared" si="8"/>
        <v>-5.9914046591020984</v>
      </c>
      <c r="AP11">
        <f t="shared" si="8"/>
        <v>-23.513517997962609</v>
      </c>
      <c r="AQ11">
        <f t="shared" si="8"/>
        <v>-55.690659423434184</v>
      </c>
      <c r="AR11">
        <f t="shared" si="8"/>
        <v>34.632511101543045</v>
      </c>
      <c r="AS11">
        <f t="shared" si="8"/>
        <v>-5.2564227678982043</v>
      </c>
      <c r="AT11">
        <f t="shared" si="8"/>
        <v>17.326457675509015</v>
      </c>
      <c r="AU11">
        <f t="shared" si="8"/>
        <v>46.702546009153849</v>
      </c>
      <c r="AW11">
        <v>8</v>
      </c>
      <c r="AX11">
        <f>(R11*SUMPRODUCT(K12:$K$23, X12:$X$23)-$AZ$3*SUMPRODUCT(K11:$K$22, W12:$W$23))/Z11</f>
        <v>199.66781267352053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8.5572000000000009E-2</v>
      </c>
      <c r="I12" s="5">
        <f t="shared" si="10"/>
        <v>1.085572</v>
      </c>
      <c r="J12">
        <f t="shared" si="11"/>
        <v>0.92117335377109955</v>
      </c>
      <c r="K12">
        <f t="shared" si="21"/>
        <v>0.47760878015900154</v>
      </c>
      <c r="L12" s="2">
        <v>9</v>
      </c>
      <c r="M12" s="6">
        <v>2.4176169999999999E-3</v>
      </c>
      <c r="O12">
        <f t="shared" si="22"/>
        <v>254.8068162161544</v>
      </c>
      <c r="P12">
        <f t="shared" si="23"/>
        <v>12.740340810807721</v>
      </c>
      <c r="Q12" s="4">
        <f t="shared" si="24"/>
        <v>50</v>
      </c>
      <c r="R12">
        <f t="shared" si="0"/>
        <v>50000</v>
      </c>
      <c r="S12">
        <f t="shared" si="12"/>
        <v>210.58007016599024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181.10261955328474</v>
      </c>
      <c r="AC12">
        <f t="shared" si="1"/>
        <v>188.62848301397958</v>
      </c>
      <c r="AE12">
        <f t="shared" si="2"/>
        <v>228.24488170503827</v>
      </c>
      <c r="AF12">
        <f t="shared" si="3"/>
        <v>-11.412244085251913</v>
      </c>
      <c r="AG12">
        <f t="shared" si="3"/>
        <v>-44.787828892186411</v>
      </c>
      <c r="AH12">
        <f t="shared" si="4"/>
        <v>-109.6413001960577</v>
      </c>
      <c r="AI12">
        <f t="shared" si="5"/>
        <v>62.403508531542229</v>
      </c>
      <c r="AJ12">
        <f t="shared" si="6"/>
        <v>-7.5258634606948362</v>
      </c>
      <c r="AK12">
        <f t="shared" si="20"/>
        <v>34.052115826814045</v>
      </c>
      <c r="AL12">
        <f t="shared" si="7"/>
        <v>88.929760897661438</v>
      </c>
      <c r="AN12">
        <f t="shared" si="8"/>
        <v>109.01175952867894</v>
      </c>
      <c r="AO12">
        <f t="shared" si="8"/>
        <v>-5.4505879764339467</v>
      </c>
      <c r="AP12">
        <f t="shared" si="8"/>
        <v>-21.391060323167238</v>
      </c>
      <c r="AQ12">
        <f t="shared" si="8"/>
        <v>-52.365647641686017</v>
      </c>
      <c r="AR12">
        <f t="shared" si="8"/>
        <v>29.80446358739173</v>
      </c>
      <c r="AS12">
        <f t="shared" si="8"/>
        <v>-3.5944184671056627</v>
      </c>
      <c r="AT12">
        <f t="shared" si="8"/>
        <v>16.263589501877686</v>
      </c>
      <c r="AU12">
        <f t="shared" si="8"/>
        <v>42.47363462216375</v>
      </c>
      <c r="AW12">
        <v>9</v>
      </c>
      <c r="AX12">
        <f>(R12*SUMPRODUCT(K13:$K$23, X13:$X$23)-$AZ$3*SUMPRODUCT(K12:$K$22, W13:$W$23))/Z12</f>
        <v>210.58007016599024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8.5572000000000009E-2</v>
      </c>
      <c r="I13" s="5">
        <f t="shared" si="10"/>
        <v>1.085572</v>
      </c>
      <c r="J13">
        <f t="shared" si="11"/>
        <v>0.92117335377109955</v>
      </c>
      <c r="K13">
        <f t="shared" si="21"/>
        <v>0.43996048180959124</v>
      </c>
      <c r="L13" s="2">
        <v>10</v>
      </c>
      <c r="M13" s="6">
        <v>2.502181E-3</v>
      </c>
      <c r="O13">
        <f t="shared" si="22"/>
        <v>254.8068162161544</v>
      </c>
      <c r="P13">
        <f t="shared" si="23"/>
        <v>12.740340810807721</v>
      </c>
      <c r="Q13" s="4">
        <f t="shared" si="24"/>
        <v>50</v>
      </c>
      <c r="R13">
        <f t="shared" si="0"/>
        <v>50000</v>
      </c>
      <c r="S13">
        <f t="shared" si="12"/>
        <v>219.10238916288344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188.62848301397958</v>
      </c>
      <c r="AC13">
        <f t="shared" si="1"/>
        <v>193.80869818669692</v>
      </c>
      <c r="AE13">
        <f t="shared" si="2"/>
        <v>225.39132288163825</v>
      </c>
      <c r="AF13">
        <f t="shared" si="3"/>
        <v>-11.269566144081914</v>
      </c>
      <c r="AG13">
        <f t="shared" si="3"/>
        <v>-44.227883348779265</v>
      </c>
      <c r="AH13">
        <f t="shared" si="4"/>
        <v>-112.06725448527988</v>
      </c>
      <c r="AI13">
        <f t="shared" si="5"/>
        <v>57.826618903497177</v>
      </c>
      <c r="AJ13">
        <f t="shared" si="6"/>
        <v>-5.1802151727173396</v>
      </c>
      <c r="AK13">
        <f t="shared" si="20"/>
        <v>34.464143516018432</v>
      </c>
      <c r="AL13">
        <f t="shared" si="7"/>
        <v>87.110547246798262</v>
      </c>
      <c r="AN13">
        <f t="shared" si="8"/>
        <v>99.163275010706712</v>
      </c>
      <c r="AO13">
        <f t="shared" si="8"/>
        <v>-4.958163750535336</v>
      </c>
      <c r="AP13">
        <f t="shared" si="8"/>
        <v>-19.458520867547325</v>
      </c>
      <c r="AQ13">
        <f t="shared" si="8"/>
        <v>-49.305163278421809</v>
      </c>
      <c r="AR13">
        <f t="shared" si="8"/>
        <v>25.441427114202234</v>
      </c>
      <c r="AS13">
        <f t="shared" si="8"/>
        <v>-2.2790899632660757</v>
      </c>
      <c r="AT13">
        <f t="shared" si="8"/>
        <v>15.162861186462369</v>
      </c>
      <c r="AU13">
        <f t="shared" si="8"/>
        <v>38.325198337398525</v>
      </c>
      <c r="AW13">
        <v>10</v>
      </c>
      <c r="AX13">
        <f>(R13*SUMPRODUCT(K14:$K$23, X14:$X$23)-$AZ$3*SUMPRODUCT(K13:$K$22, W14:$W$23))/Z13</f>
        <v>219.10238916288344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0.40527987255529002</v>
      </c>
      <c r="L14" s="2">
        <v>11</v>
      </c>
      <c r="M14" s="6">
        <v>2.5943469999999999E-3</v>
      </c>
      <c r="O14">
        <f t="shared" si="22"/>
        <v>254.8068162161544</v>
      </c>
      <c r="P14">
        <f t="shared" si="23"/>
        <v>12.740340810807721</v>
      </c>
      <c r="Q14" s="4">
        <f t="shared" si="24"/>
        <v>50</v>
      </c>
      <c r="R14">
        <f t="shared" si="0"/>
        <v>50000</v>
      </c>
      <c r="S14">
        <f t="shared" si="12"/>
        <v>225.40071468618532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193.80869818669692</v>
      </c>
      <c r="AC14">
        <f t="shared" si="1"/>
        <v>196.86887029018794</v>
      </c>
      <c r="AE14">
        <f t="shared" si="2"/>
        <v>222.55266635047786</v>
      </c>
      <c r="AF14">
        <f t="shared" si="3"/>
        <v>-11.127633317523895</v>
      </c>
      <c r="AG14">
        <f t="shared" si="3"/>
        <v>-43.670862038809219</v>
      </c>
      <c r="AH14">
        <f t="shared" si="4"/>
        <v>-114.74247648225543</v>
      </c>
      <c r="AI14">
        <f t="shared" si="5"/>
        <v>53.011694511889317</v>
      </c>
      <c r="AJ14">
        <f t="shared" si="6"/>
        <v>-3.060172103491027</v>
      </c>
      <c r="AK14">
        <f t="shared" si="20"/>
        <v>34.67666084792797</v>
      </c>
      <c r="AL14">
        <f t="shared" si="7"/>
        <v>84.628183256326253</v>
      </c>
      <c r="AN14">
        <f t="shared" si="8"/>
        <v>90.196116255361645</v>
      </c>
      <c r="AO14">
        <f t="shared" si="8"/>
        <v>-4.5098058127680831</v>
      </c>
      <c r="AP14">
        <f t="shared" si="8"/>
        <v>-17.698921401468255</v>
      </c>
      <c r="AQ14">
        <f t="shared" si="8"/>
        <v>-46.502816245406841</v>
      </c>
      <c r="AR14">
        <f t="shared" si="8"/>
        <v>21.484572795718471</v>
      </c>
      <c r="AS14">
        <f t="shared" si="8"/>
        <v>-1.2402261601000972</v>
      </c>
      <c r="AT14">
        <f t="shared" si="8"/>
        <v>14.053752689091263</v>
      </c>
      <c r="AU14">
        <f t="shared" si="8"/>
        <v>34.298099324709632</v>
      </c>
      <c r="AW14">
        <v>11</v>
      </c>
      <c r="AX14">
        <f>(R14*SUMPRODUCT(K15:$K$23, X15:$X$23)-$AZ$3*SUMPRODUCT(K14:$K$22, W15:$W$23))/Z14</f>
        <v>225.40071468618532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0.37333301941768032</v>
      </c>
      <c r="L15" s="2">
        <v>12</v>
      </c>
      <c r="M15" s="6">
        <v>2.6922130000000002E-3</v>
      </c>
      <c r="O15">
        <f t="shared" si="22"/>
        <v>254.8068162161544</v>
      </c>
      <c r="P15">
        <f t="shared" si="23"/>
        <v>12.740340810807721</v>
      </c>
      <c r="Q15" s="4">
        <f t="shared" si="24"/>
        <v>50</v>
      </c>
      <c r="R15">
        <f t="shared" si="0"/>
        <v>50000</v>
      </c>
      <c r="S15">
        <f t="shared" si="12"/>
        <v>229.6758246382141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196.86887029018794</v>
      </c>
      <c r="AC15">
        <f t="shared" si="1"/>
        <v>198.05673124484022</v>
      </c>
      <c r="AE15">
        <f t="shared" si="2"/>
        <v>219.72798050543969</v>
      </c>
      <c r="AF15">
        <f t="shared" si="3"/>
        <v>-10.986399025271986</v>
      </c>
      <c r="AG15">
        <f t="shared" si="3"/>
        <v>-43.116582155919033</v>
      </c>
      <c r="AH15">
        <f t="shared" si="4"/>
        <v>-117.57126250208869</v>
      </c>
      <c r="AI15">
        <f t="shared" si="5"/>
        <v>48.053736822159991</v>
      </c>
      <c r="AJ15">
        <f t="shared" si="6"/>
        <v>-1.1878609546522796</v>
      </c>
      <c r="AK15">
        <f t="shared" si="20"/>
        <v>34.708897578892881</v>
      </c>
      <c r="AL15">
        <f t="shared" si="7"/>
        <v>81.574773446400599</v>
      </c>
      <c r="AN15">
        <f t="shared" si="8"/>
        <v>82.031710412644998</v>
      </c>
      <c r="AO15">
        <f t="shared" si="8"/>
        <v>-4.1015855206322502</v>
      </c>
      <c r="AP15">
        <f t="shared" si="8"/>
        <v>-16.096843803239729</v>
      </c>
      <c r="AQ15">
        <f t="shared" si="8"/>
        <v>-43.893234426653464</v>
      </c>
      <c r="AR15">
        <f t="shared" si="8"/>
        <v>17.940046662119556</v>
      </c>
      <c r="AS15">
        <f t="shared" si="8"/>
        <v>-0.44346771684870379</v>
      </c>
      <c r="AT15">
        <f t="shared" si="8"/>
        <v>12.957977533787094</v>
      </c>
      <c r="AU15">
        <f t="shared" si="8"/>
        <v>30.454556479057949</v>
      </c>
      <c r="AW15">
        <v>12</v>
      </c>
      <c r="AX15">
        <f>(R15*SUMPRODUCT(K16:$K$23, X16:$X$23)-$AZ$3*SUMPRODUCT(K15:$K$22, W16:$W$23))/Z15</f>
        <v>229.6758246382141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0.34390442957047562</v>
      </c>
      <c r="L16" s="2">
        <v>13</v>
      </c>
      <c r="M16" s="6">
        <v>2.807183E-3</v>
      </c>
      <c r="O16">
        <f t="shared" si="22"/>
        <v>254.8068162161544</v>
      </c>
      <c r="P16">
        <f t="shared" si="23"/>
        <v>12.740340810807721</v>
      </c>
      <c r="Q16" s="4">
        <f t="shared" si="24"/>
        <v>50</v>
      </c>
      <c r="R16">
        <f t="shared" si="0"/>
        <v>50000</v>
      </c>
      <c r="S16">
        <f t="shared" si="12"/>
        <v>231.92196710613916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198.05673124484022</v>
      </c>
      <c r="AC16">
        <f t="shared" si="1"/>
        <v>197.43229568307459</v>
      </c>
      <c r="AE16">
        <f t="shared" si="2"/>
        <v>216.91388404888608</v>
      </c>
      <c r="AF16">
        <f t="shared" si="3"/>
        <v>-10.845694202444305</v>
      </c>
      <c r="AG16">
        <f t="shared" si="3"/>
        <v>-42.564380197913643</v>
      </c>
      <c r="AH16">
        <f t="shared" si="4"/>
        <v>-121.03613644619928</v>
      </c>
      <c r="AI16">
        <f t="shared" si="5"/>
        <v>42.467673202328868</v>
      </c>
      <c r="AJ16">
        <f t="shared" si="6"/>
        <v>0.62443556176563675</v>
      </c>
      <c r="AK16">
        <f t="shared" si="20"/>
        <v>34.581777747623185</v>
      </c>
      <c r="AL16">
        <f t="shared" si="7"/>
        <v>77.673886511717683</v>
      </c>
      <c r="AN16">
        <f t="shared" si="8"/>
        <v>74.597645559748457</v>
      </c>
      <c r="AO16">
        <f t="shared" si="8"/>
        <v>-3.7298822779874232</v>
      </c>
      <c r="AP16">
        <f t="shared" si="8"/>
        <v>-14.638078891984339</v>
      </c>
      <c r="AQ16">
        <f t="shared" si="8"/>
        <v>-41.624863461944415</v>
      </c>
      <c r="AR16">
        <f t="shared" si="8"/>
        <v>14.604820927832282</v>
      </c>
      <c r="AS16">
        <f t="shared" si="8"/>
        <v>0.2147461556725308</v>
      </c>
      <c r="AT16">
        <f t="shared" si="8"/>
        <v>11.892826549829319</v>
      </c>
      <c r="AU16">
        <f t="shared" si="8"/>
        <v>26.712393633334131</v>
      </c>
      <c r="AW16">
        <v>13</v>
      </c>
      <c r="AX16">
        <f>(R16*SUMPRODUCT(K17:$K$23, X17:$X$23)-$AZ$3*SUMPRODUCT(K16:$K$22, W17:$W$23))/Z16</f>
        <v>231.92196710613916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0.31679559676417191</v>
      </c>
      <c r="L17" s="2">
        <v>14</v>
      </c>
      <c r="M17" s="6">
        <v>2.939255E-3</v>
      </c>
      <c r="O17">
        <f t="shared" si="22"/>
        <v>254.8068162161544</v>
      </c>
      <c r="P17">
        <f t="shared" si="23"/>
        <v>12.740340810807721</v>
      </c>
      <c r="Q17" s="4">
        <f t="shared" si="24"/>
        <v>50</v>
      </c>
      <c r="R17">
        <f t="shared" si="0"/>
        <v>50000</v>
      </c>
      <c r="S17">
        <f t="shared" si="12"/>
        <v>232.16699941907638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197.43229568307459</v>
      </c>
      <c r="AC17">
        <f t="shared" si="1"/>
        <v>195.08356279693112</v>
      </c>
      <c r="AE17">
        <f t="shared" si="2"/>
        <v>214.1071799901371</v>
      </c>
      <c r="AF17">
        <f t="shared" si="3"/>
        <v>-10.705358999506856</v>
      </c>
      <c r="AG17">
        <f t="shared" si="3"/>
        <v>-42.013628828615893</v>
      </c>
      <c r="AH17">
        <f t="shared" si="4"/>
        <v>-125.10756731861866</v>
      </c>
      <c r="AI17">
        <f t="shared" si="5"/>
        <v>36.280624843395714</v>
      </c>
      <c r="AJ17">
        <f t="shared" si="6"/>
        <v>2.3487328861434662</v>
      </c>
      <c r="AK17">
        <f t="shared" si="20"/>
        <v>34.300177032002267</v>
      </c>
      <c r="AL17">
        <f t="shared" si="7"/>
        <v>72.929534761541447</v>
      </c>
      <c r="AN17">
        <f t="shared" si="8"/>
        <v>67.828211856469451</v>
      </c>
      <c r="AO17">
        <f t="shared" si="8"/>
        <v>-3.391410592823473</v>
      </c>
      <c r="AP17">
        <f t="shared" si="8"/>
        <v>-13.309732616989788</v>
      </c>
      <c r="AQ17">
        <f t="shared" si="8"/>
        <v>-39.633526448415608</v>
      </c>
      <c r="AR17">
        <f t="shared" si="8"/>
        <v>11.493542198240586</v>
      </c>
      <c r="AS17">
        <f t="shared" si="8"/>
        <v>0.74406823630545516</v>
      </c>
      <c r="AT17">
        <f t="shared" si="8"/>
        <v>10.866145051969902</v>
      </c>
      <c r="AU17">
        <f t="shared" si="8"/>
        <v>23.103755486515944</v>
      </c>
      <c r="AW17">
        <v>14</v>
      </c>
      <c r="AX17">
        <f>(R17*SUMPRODUCT(K18:$K$23, X18:$X$23)-$AZ$3*SUMPRODUCT(K17:$K$22, W18:$W$23))/Z17</f>
        <v>232.16699941907638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0.29182366233116913</v>
      </c>
      <c r="L18" s="2">
        <v>15</v>
      </c>
      <c r="M18" s="6">
        <v>3.7729310000000002E-3</v>
      </c>
      <c r="O18">
        <f t="shared" si="22"/>
        <v>254.8068162161544</v>
      </c>
      <c r="P18">
        <f t="shared" si="23"/>
        <v>12.740340810807721</v>
      </c>
      <c r="Q18" s="4">
        <f t="shared" si="24"/>
        <v>50</v>
      </c>
      <c r="R18">
        <f t="shared" si="0"/>
        <v>50000</v>
      </c>
      <c r="S18">
        <f t="shared" si="12"/>
        <v>220.49803429065915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195.08356279693112</v>
      </c>
      <c r="AC18">
        <f t="shared" si="1"/>
        <v>182.72662407558937</v>
      </c>
      <c r="AE18">
        <f t="shared" si="2"/>
        <v>211.15829657352836</v>
      </c>
      <c r="AF18">
        <f t="shared" si="3"/>
        <v>-10.55791482867642</v>
      </c>
      <c r="AG18">
        <f t="shared" si="3"/>
        <v>-41.434978017699756</v>
      </c>
      <c r="AH18">
        <f t="shared" si="4"/>
        <v>-158.51452262997859</v>
      </c>
      <c r="AI18">
        <f t="shared" si="5"/>
        <v>0.65088109717359544</v>
      </c>
      <c r="AJ18">
        <f t="shared" si="6"/>
        <v>12.356938721341749</v>
      </c>
      <c r="AK18">
        <f t="shared" si="20"/>
        <v>33.859466502329461</v>
      </c>
      <c r="AL18">
        <f t="shared" si="7"/>
        <v>46.867286320844805</v>
      </c>
      <c r="AN18">
        <f t="shared" si="8"/>
        <v>61.620987437698211</v>
      </c>
      <c r="AO18">
        <f t="shared" si="8"/>
        <v>-3.081049371884911</v>
      </c>
      <c r="AP18">
        <f t="shared" si="8"/>
        <v>-12.091707033736629</v>
      </c>
      <c r="AQ18">
        <f t="shared" si="8"/>
        <v>-46.258288526557337</v>
      </c>
      <c r="AR18">
        <f t="shared" si="8"/>
        <v>0.1899425055193282</v>
      </c>
      <c r="AS18">
        <f t="shared" si="8"/>
        <v>3.6060471128637834</v>
      </c>
      <c r="AT18">
        <f t="shared" si="8"/>
        <v>9.8809935192893246</v>
      </c>
      <c r="AU18">
        <f t="shared" si="8"/>
        <v>13.676983137672437</v>
      </c>
      <c r="AW18">
        <v>15</v>
      </c>
      <c r="AX18">
        <f>(R18*SUMPRODUCT(K19:$K$23, X19:$X$23)-$AZ$3*SUMPRODUCT(K18:$K$22, W19:$W$23))/Z18</f>
        <v>220.49803429065915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0.26882018173936795</v>
      </c>
      <c r="L19" s="2">
        <v>16</v>
      </c>
      <c r="M19" s="6">
        <v>4.6883589999999996E-3</v>
      </c>
      <c r="O19">
        <f t="shared" si="22"/>
        <v>254.8068162161544</v>
      </c>
      <c r="P19">
        <f t="shared" si="23"/>
        <v>12.740340810807721</v>
      </c>
      <c r="Q19" s="4">
        <f t="shared" si="24"/>
        <v>50</v>
      </c>
      <c r="R19">
        <f t="shared" si="0"/>
        <v>50000</v>
      </c>
      <c r="S19">
        <f t="shared" si="12"/>
        <v>197.54877050502154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182.72662407558937</v>
      </c>
      <c r="AC19">
        <f t="shared" si="1"/>
        <v>161.30396888234489</v>
      </c>
      <c r="AE19">
        <f t="shared" si="2"/>
        <v>208.05672770762791</v>
      </c>
      <c r="AF19">
        <f t="shared" si="3"/>
        <v>-10.402836385381397</v>
      </c>
      <c r="AG19">
        <f t="shared" si="3"/>
        <v>-40.826366185418671</v>
      </c>
      <c r="AH19">
        <f t="shared" si="4"/>
        <v>-194.26205210408477</v>
      </c>
      <c r="AI19">
        <f t="shared" si="5"/>
        <v>-37.434526967256915</v>
      </c>
      <c r="AJ19">
        <f t="shared" si="6"/>
        <v>21.422655193244481</v>
      </c>
      <c r="AK19">
        <f t="shared" si="20"/>
        <v>32.549921463623619</v>
      </c>
      <c r="AL19">
        <f t="shared" si="7"/>
        <v>16.538049689611185</v>
      </c>
      <c r="AN19">
        <f t="shared" si="8"/>
        <v>55.92984735446273</v>
      </c>
      <c r="AO19">
        <f t="shared" si="8"/>
        <v>-2.7964923677231366</v>
      </c>
      <c r="AP19">
        <f t="shared" si="8"/>
        <v>-10.974951177722232</v>
      </c>
      <c r="AQ19">
        <f t="shared" si="8"/>
        <v>-52.221560151682631</v>
      </c>
      <c r="AR19">
        <f t="shared" si="8"/>
        <v>-10.063156342665275</v>
      </c>
      <c r="AS19">
        <f t="shared" si="8"/>
        <v>5.7588420623877958</v>
      </c>
      <c r="AT19">
        <f t="shared" si="8"/>
        <v>8.7500758034534556</v>
      </c>
      <c r="AU19">
        <f t="shared" si="8"/>
        <v>4.4457615231759764</v>
      </c>
      <c r="AW19">
        <v>16</v>
      </c>
      <c r="AX19">
        <f>(R19*SUMPRODUCT(K20:$K$23, X20:$X$23)-$AZ$3*SUMPRODUCT(K19:$K$22, W20:$W$23))/Z19</f>
        <v>197.54877050502154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0.24762998837421007</v>
      </c>
      <c r="L20" s="2">
        <v>17</v>
      </c>
      <c r="M20" s="6">
        <v>5.6712799999999999E-3</v>
      </c>
      <c r="O20">
        <f t="shared" si="22"/>
        <v>254.8068162161544</v>
      </c>
      <c r="P20">
        <f t="shared" si="23"/>
        <v>12.740340810807721</v>
      </c>
      <c r="Q20" s="4">
        <f t="shared" si="24"/>
        <v>50</v>
      </c>
      <c r="R20">
        <f t="shared" si="0"/>
        <v>50000</v>
      </c>
      <c r="S20">
        <f t="shared" si="12"/>
        <v>164.13779521172023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161.30396888234489</v>
      </c>
      <c r="AC20">
        <f t="shared" si="1"/>
        <v>131.92268276812035</v>
      </c>
      <c r="AE20">
        <f t="shared" si="2"/>
        <v>204.79621247183795</v>
      </c>
      <c r="AF20">
        <f t="shared" si="3"/>
        <v>-10.239810623591898</v>
      </c>
      <c r="AG20">
        <f t="shared" si="3"/>
        <v>-40.186564769544447</v>
      </c>
      <c r="AH20">
        <f t="shared" si="4"/>
        <v>-231.53775402004121</v>
      </c>
      <c r="AI20">
        <f t="shared" si="5"/>
        <v>-77.167916941339598</v>
      </c>
      <c r="AJ20">
        <f t="shared" si="6"/>
        <v>29.381286114224537</v>
      </c>
      <c r="AK20">
        <f t="shared" si="20"/>
        <v>30.45168364415813</v>
      </c>
      <c r="AL20">
        <f t="shared" si="7"/>
        <v>-17.334947182956931</v>
      </c>
      <c r="AN20">
        <f t="shared" si="8"/>
        <v>50.713683713483491</v>
      </c>
      <c r="AO20">
        <f t="shared" si="8"/>
        <v>-2.5356841856741745</v>
      </c>
      <c r="AP20">
        <f t="shared" si="8"/>
        <v>-9.9513985666817319</v>
      </c>
      <c r="AQ20">
        <f t="shared" si="8"/>
        <v>-57.335691336173518</v>
      </c>
      <c r="AR20">
        <f t="shared" si="8"/>
        <v>-19.109090375045934</v>
      </c>
      <c r="AS20">
        <f t="shared" si="8"/>
        <v>7.2756875388847622</v>
      </c>
      <c r="AT20">
        <f t="shared" si="8"/>
        <v>7.540750066778001</v>
      </c>
      <c r="AU20">
        <f t="shared" si="8"/>
        <v>-4.2926527693831709</v>
      </c>
      <c r="AW20">
        <v>17</v>
      </c>
      <c r="AX20">
        <f>(R20*SUMPRODUCT(K21:$K$23, X21:$X$23)-$AZ$3*SUMPRODUCT(K20:$K$22, W21:$W$23))/Z20</f>
        <v>164.13779521172023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0.22811014688496947</v>
      </c>
      <c r="L21" s="2">
        <v>18</v>
      </c>
      <c r="M21" s="6">
        <v>6.8024940000000001E-3</v>
      </c>
      <c r="O21">
        <f t="shared" si="22"/>
        <v>254.8068162161544</v>
      </c>
      <c r="P21">
        <f t="shared" si="23"/>
        <v>12.740340810807721</v>
      </c>
      <c r="Q21" s="4">
        <f t="shared" si="24"/>
        <v>50</v>
      </c>
      <c r="R21">
        <f t="shared" si="0"/>
        <v>50000</v>
      </c>
      <c r="S21">
        <f t="shared" si="12"/>
        <v>120.10703565096328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131.92268276812035</v>
      </c>
      <c r="AC21">
        <f t="shared" si="1"/>
        <v>94.911775033784352</v>
      </c>
      <c r="AE21">
        <f t="shared" si="2"/>
        <v>201.35512534055718</v>
      </c>
      <c r="AF21">
        <f t="shared" si="3"/>
        <v>-10.067756267027859</v>
      </c>
      <c r="AG21">
        <f t="shared" si="3"/>
        <v>-39.511330256123564</v>
      </c>
      <c r="AH21">
        <f t="shared" si="4"/>
        <v>-273.3688657254375</v>
      </c>
      <c r="AI21">
        <f t="shared" si="5"/>
        <v>-121.59282690803172</v>
      </c>
      <c r="AJ21">
        <f t="shared" si="6"/>
        <v>37.010907734336001</v>
      </c>
      <c r="AK21">
        <f t="shared" si="20"/>
        <v>27.657730556193648</v>
      </c>
      <c r="AL21">
        <f t="shared" si="7"/>
        <v>-56.924188617502075</v>
      </c>
      <c r="AN21">
        <f t="shared" si="8"/>
        <v>45.931147217475939</v>
      </c>
      <c r="AO21">
        <f t="shared" si="8"/>
        <v>-2.2965573608737966</v>
      </c>
      <c r="AP21">
        <f t="shared" si="8"/>
        <v>-9.0129353483448842</v>
      </c>
      <c r="AQ21">
        <f t="shared" si="8"/>
        <v>-62.358212114407046</v>
      </c>
      <c r="AR21">
        <f t="shared" si="8"/>
        <v>-27.736557606149784</v>
      </c>
      <c r="AS21">
        <f t="shared" si="8"/>
        <v>8.4425635996254371</v>
      </c>
      <c r="AT21">
        <f t="shared" si="8"/>
        <v>6.3090089796782411</v>
      </c>
      <c r="AU21">
        <f t="shared" si="8"/>
        <v>-12.984985026846106</v>
      </c>
      <c r="AW21">
        <v>18</v>
      </c>
      <c r="AX21">
        <f>(R21*SUMPRODUCT(K22:$K$23, X22:$X$23)-$AZ$3*SUMPRODUCT(K21:$K$22, W22:$W$23))/Z21</f>
        <v>120.10703565096328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0.21012898903524546</v>
      </c>
      <c r="L22" s="2">
        <v>19</v>
      </c>
      <c r="M22" s="6">
        <v>8.090557E-3</v>
      </c>
      <c r="O22">
        <f t="shared" si="22"/>
        <v>254.8068162161544</v>
      </c>
      <c r="P22">
        <f t="shared" si="23"/>
        <v>12.740340810807721</v>
      </c>
      <c r="Q22" s="4">
        <f t="shared" si="24"/>
        <v>50</v>
      </c>
      <c r="R22">
        <f t="shared" si="0"/>
        <v>50000</v>
      </c>
      <c r="S22">
        <f t="shared" si="12"/>
        <v>65.337070526872949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94.911775033784352</v>
      </c>
      <c r="AC22">
        <f t="shared" si="1"/>
        <v>50.697056228591798</v>
      </c>
      <c r="AE22">
        <f t="shared" si="2"/>
        <v>197.71249896834169</v>
      </c>
      <c r="AF22">
        <f t="shared" si="3"/>
        <v>-9.8856249484170853</v>
      </c>
      <c r="AG22">
        <f t="shared" si="3"/>
        <v>-38.796548283979341</v>
      </c>
      <c r="AH22">
        <f t="shared" si="4"/>
        <v>-319.66866958299232</v>
      </c>
      <c r="AI22">
        <f t="shared" si="5"/>
        <v>-170.63834384704705</v>
      </c>
      <c r="AJ22">
        <f t="shared" si="6"/>
        <v>44.214718805192554</v>
      </c>
      <c r="AK22">
        <f t="shared" si="20"/>
        <v>24.194511676823986</v>
      </c>
      <c r="AL22">
        <f t="shared" si="7"/>
        <v>-102.22911336503051</v>
      </c>
      <c r="AN22">
        <f t="shared" si="8"/>
        <v>41.545127527849651</v>
      </c>
      <c r="AO22">
        <f t="shared" si="8"/>
        <v>-2.0772563763924827</v>
      </c>
      <c r="AP22">
        <f t="shared" si="8"/>
        <v>-8.1522794689696667</v>
      </c>
      <c r="AQ22">
        <f t="shared" si="8"/>
        <v>-67.171654365716094</v>
      </c>
      <c r="AR22">
        <f t="shared" si="8"/>
        <v>-35.856062683228593</v>
      </c>
      <c r="AS22">
        <f t="shared" si="8"/>
        <v>9.2907941630127677</v>
      </c>
      <c r="AT22">
        <f t="shared" si="8"/>
        <v>5.0839682788524652</v>
      </c>
      <c r="AU22">
        <f t="shared" si="8"/>
        <v>-21.48130024136336</v>
      </c>
      <c r="AW22">
        <v>19</v>
      </c>
      <c r="AX22">
        <f>(R22*SUMPRODUCT(K23:$K$23, X23:$X$23)-$AZ$3*SUMPRODUCT(K22:$K$22, W23:$W$23))/Z22</f>
        <v>65.337070526872949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0.19356522555412767</v>
      </c>
      <c r="L23" s="2">
        <v>20</v>
      </c>
      <c r="M23" s="6">
        <v>9.5159809999999997E-3</v>
      </c>
      <c r="O23">
        <f t="shared" si="22"/>
        <v>254.8068162161544</v>
      </c>
      <c r="P23">
        <f t="shared" si="23"/>
        <v>12.740340810807721</v>
      </c>
      <c r="Q23" s="4">
        <f t="shared" si="24"/>
        <v>50</v>
      </c>
      <c r="R23">
        <f t="shared" si="0"/>
        <v>50000</v>
      </c>
      <c r="S23">
        <f t="shared" si="12"/>
        <v>66.637568038600492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50.697056228591798</v>
      </c>
      <c r="AC23">
        <f t="shared" si="1"/>
        <v>50.697056228591805</v>
      </c>
      <c r="AE23">
        <f t="shared" si="2"/>
        <v>193.85394559501302</v>
      </c>
      <c r="AF23">
        <f t="shared" si="3"/>
        <v>-9.6926972797506519</v>
      </c>
      <c r="AG23">
        <f t="shared" si="3"/>
        <v>-38.039395584803621</v>
      </c>
      <c r="AH23">
        <f t="shared" si="4"/>
        <v>-369.18721633593003</v>
      </c>
      <c r="AI23">
        <f t="shared" si="5"/>
        <v>-223.0653636054713</v>
      </c>
      <c r="AJ23">
        <f t="shared" si="6"/>
        <v>0</v>
      </c>
      <c r="AK23">
        <f t="shared" si="20"/>
        <v>20.097294836426691</v>
      </c>
      <c r="AL23">
        <f t="shared" si="7"/>
        <v>-202.96806876904461</v>
      </c>
      <c r="AN23">
        <f t="shared" si="8"/>
        <v>37.523382703656289</v>
      </c>
      <c r="AO23">
        <f t="shared" si="8"/>
        <v>-1.8761691351828147</v>
      </c>
      <c r="AP23">
        <f t="shared" si="8"/>
        <v>-7.3631041863152014</v>
      </c>
      <c r="AQ23">
        <f t="shared" si="8"/>
        <v>-71.461806801764823</v>
      </c>
      <c r="AR23">
        <f t="shared" si="8"/>
        <v>-43.177697419606552</v>
      </c>
      <c r="AS23">
        <f t="shared" si="8"/>
        <v>0</v>
      </c>
      <c r="AT23">
        <f t="shared" si="8"/>
        <v>3.8901374080407378</v>
      </c>
      <c r="AU23">
        <f t="shared" si="8"/>
        <v>-39.287560011565816</v>
      </c>
      <c r="AW23">
        <v>20</v>
      </c>
      <c r="AX23">
        <f>(R23*SUMPRODUCT(K$23:$K24, X$23:$X24)-$AZ$3*SUMPRODUCT(K$22:$K23, W$23:$W24))/Z23</f>
        <v>66.637568038600492</v>
      </c>
    </row>
    <row r="25" spans="5:50" x14ac:dyDescent="0.25">
      <c r="AN25" s="8">
        <f t="shared" ref="AN25:AU25" si="25">SUM(AN3:AN23)</f>
        <v>2204.262476700937</v>
      </c>
      <c r="AO25" s="8">
        <f t="shared" si="25"/>
        <v>-301.31823599716273</v>
      </c>
      <c r="AP25" s="8">
        <f t="shared" si="25"/>
        <v>-2902.4442148952194</v>
      </c>
      <c r="AQ25" s="8">
        <f t="shared" si="25"/>
        <v>-1198.8769270428825</v>
      </c>
      <c r="AR25" s="8">
        <f t="shared" si="25"/>
        <v>-2198.3769012343273</v>
      </c>
      <c r="AS25" s="8">
        <f t="shared" si="25"/>
        <v>-109.18903397871721</v>
      </c>
      <c r="AT25" s="8">
        <f t="shared" si="25"/>
        <v>257.85372564495333</v>
      </c>
      <c r="AU25" s="9">
        <f t="shared" si="25"/>
        <v>-2049.7122095680911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4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37731-5A69-4621-AA03-CC0C0B57687E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829.69558350842374</v>
      </c>
      <c r="K3">
        <v>1</v>
      </c>
      <c r="L3" s="2">
        <v>0</v>
      </c>
      <c r="O3">
        <f>$C$3</f>
        <v>829.69558350842374</v>
      </c>
      <c r="P3">
        <f>O3*B5</f>
        <v>663.75646680673901</v>
      </c>
      <c r="Q3" s="4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829.69558350842374</v>
      </c>
      <c r="AF3">
        <f t="shared" ref="AF3:AG23" si="3">-$Z3*P3</f>
        <v>-663.75646680673901</v>
      </c>
      <c r="AG3">
        <f t="shared" si="3"/>
        <v>-2519.9082039999998</v>
      </c>
      <c r="AH3">
        <f t="shared" ref="AH3:AH23" si="4">-X3*R3</f>
        <v>0</v>
      </c>
      <c r="AI3">
        <f t="shared" ref="AI3:AI23" si="5">SUM(AE3:AH3)</f>
        <v>-2353.9690872983151</v>
      </c>
      <c r="AJ3">
        <f t="shared" ref="AJ3:AJ23" si="6">AB3-AC3</f>
        <v>0</v>
      </c>
      <c r="AL3">
        <f t="shared" ref="AL3:AL23" si="7">SUM(AI3:AK3)</f>
        <v>-2353.9690872983151</v>
      </c>
      <c r="AN3">
        <f t="shared" ref="AN3:AU23" si="8">AE3*$K3</f>
        <v>829.69558350842374</v>
      </c>
      <c r="AO3">
        <f t="shared" si="8"/>
        <v>-663.75646680673901</v>
      </c>
      <c r="AP3">
        <f t="shared" si="8"/>
        <v>-2519.9082039999998</v>
      </c>
      <c r="AQ3">
        <f t="shared" si="8"/>
        <v>0</v>
      </c>
      <c r="AR3">
        <f t="shared" si="8"/>
        <v>-2353.9690872983151</v>
      </c>
      <c r="AS3">
        <f t="shared" si="8"/>
        <v>0</v>
      </c>
      <c r="AT3">
        <f t="shared" si="8"/>
        <v>0</v>
      </c>
      <c r="AU3">
        <f t="shared" si="8"/>
        <v>-2353.9690872983151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381.69261873531309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9">F4+$C$9</f>
        <v>8.5572000000000009E-2</v>
      </c>
      <c r="I4" s="5">
        <f t="shared" ref="I4:I23" si="10">1+H4</f>
        <v>1.085572</v>
      </c>
      <c r="J4">
        <f t="shared" ref="J4:J23" si="11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2.5943469999999999E-3</v>
      </c>
      <c r="R4">
        <f t="shared" si="0"/>
        <v>50000</v>
      </c>
      <c r="S4">
        <f t="shared" ref="S4:S23" si="12">AX4</f>
        <v>265.54481594963471</v>
      </c>
      <c r="U4">
        <f t="shared" ref="U4:U23" si="13">M4</f>
        <v>2.5943469999999999E-3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2.5943469999999999E-3</v>
      </c>
      <c r="Y4">
        <f t="shared" ref="Y4:Y23" si="17">V4*W4</f>
        <v>0.01</v>
      </c>
      <c r="Z4">
        <f t="shared" ref="Z4:Z23" si="18">MAX(0, W4-X4-Y4)</f>
        <v>0.98740565299999994</v>
      </c>
      <c r="AB4">
        <f t="shared" ref="AB4:AB23" si="19">AC3</f>
        <v>0</v>
      </c>
      <c r="AC4">
        <f t="shared" si="1"/>
        <v>262.20045239351384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-129.71734999999998</v>
      </c>
      <c r="AI4">
        <f t="shared" si="5"/>
        <v>-129.71734999999998</v>
      </c>
      <c r="AJ4">
        <f t="shared" si="6"/>
        <v>-262.20045239351384</v>
      </c>
      <c r="AK4">
        <f t="shared" ref="AK4:AK23" si="20">H4*SUM(AB4:AB4, AE4:AF4)</f>
        <v>0</v>
      </c>
      <c r="AL4">
        <f t="shared" si="7"/>
        <v>-391.91780239351385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-119.49216634179952</v>
      </c>
      <c r="AR4">
        <f t="shared" si="8"/>
        <v>-119.49216634179952</v>
      </c>
      <c r="AS4">
        <f t="shared" si="8"/>
        <v>-241.53207009163268</v>
      </c>
      <c r="AT4">
        <f t="shared" si="8"/>
        <v>0</v>
      </c>
      <c r="AU4">
        <f t="shared" si="8"/>
        <v>-361.02423643343224</v>
      </c>
      <c r="AW4">
        <v>1</v>
      </c>
      <c r="AX4">
        <f>(R4*SUMPRODUCT(K5:$K$23, X5:$X$23)-$AZ$3*SUMPRODUCT(K4:$K$22, W5:$W$23))/Z4</f>
        <v>265.54481594963471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8.5572000000000009E-2</v>
      </c>
      <c r="I5" s="5">
        <f t="shared" si="10"/>
        <v>1.085572</v>
      </c>
      <c r="J5">
        <f t="shared" si="11"/>
        <v>0.92117335377109955</v>
      </c>
      <c r="K5">
        <f t="shared" ref="K5:K23" si="21">K4*J5</f>
        <v>0.84856034769789535</v>
      </c>
      <c r="L5" s="2">
        <v>2</v>
      </c>
      <c r="M5" s="6">
        <v>2.6922130000000002E-3</v>
      </c>
      <c r="O5">
        <f t="shared" ref="O5:O23" si="22">$C$3</f>
        <v>829.69558350842374</v>
      </c>
      <c r="P5">
        <f t="shared" ref="P5:P23" si="23">O5*$C$5</f>
        <v>41.484779175421188</v>
      </c>
      <c r="Q5" s="4">
        <f t="shared" ref="Q5:Q23" si="24">$C$8</f>
        <v>50</v>
      </c>
      <c r="R5">
        <f t="shared" si="0"/>
        <v>50000</v>
      </c>
      <c r="S5">
        <f t="shared" si="12"/>
        <v>509.3899109415982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262.20045239351384</v>
      </c>
      <c r="AC5">
        <f t="shared" si="1"/>
        <v>496.59061844106782</v>
      </c>
      <c r="AE5">
        <f t="shared" si="2"/>
        <v>808.84806330510332</v>
      </c>
      <c r="AF5">
        <f t="shared" si="3"/>
        <v>-40.442403165255165</v>
      </c>
      <c r="AG5">
        <f t="shared" si="3"/>
        <v>-48.743664506735996</v>
      </c>
      <c r="AH5">
        <f t="shared" si="4"/>
        <v>-132.91531676400444</v>
      </c>
      <c r="AI5">
        <f t="shared" si="5"/>
        <v>586.74667886910765</v>
      </c>
      <c r="AJ5">
        <f t="shared" si="6"/>
        <v>-234.39016604755398</v>
      </c>
      <c r="AK5">
        <f t="shared" si="20"/>
        <v>88.191026261704863</v>
      </c>
      <c r="AL5">
        <f t="shared" si="7"/>
        <v>440.54753908325853</v>
      </c>
      <c r="AN5">
        <f t="shared" si="8"/>
        <v>686.35639383294779</v>
      </c>
      <c r="AO5">
        <f t="shared" si="8"/>
        <v>-34.317819691647387</v>
      </c>
      <c r="AP5">
        <f t="shared" si="8"/>
        <v>-41.361940901905456</v>
      </c>
      <c r="AQ5">
        <f t="shared" si="8"/>
        <v>-112.78666740763951</v>
      </c>
      <c r="AR5">
        <f t="shared" si="8"/>
        <v>497.88996583175532</v>
      </c>
      <c r="AS5">
        <f t="shared" si="8"/>
        <v>-198.89420079827983</v>
      </c>
      <c r="AT5">
        <f t="shared" si="8"/>
        <v>74.835407908466493</v>
      </c>
      <c r="AU5">
        <f t="shared" si="8"/>
        <v>373.83117294194199</v>
      </c>
      <c r="AW5">
        <v>2</v>
      </c>
      <c r="AX5">
        <f>(R5*SUMPRODUCT(K6:$K$23, X6:$X$23)-$AZ$3*SUMPRODUCT(K5:$K$22, W6:$W$23))/Z5</f>
        <v>509.3899109415982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8.5572000000000009E-2</v>
      </c>
      <c r="I6" s="5">
        <f t="shared" si="10"/>
        <v>1.085572</v>
      </c>
      <c r="J6">
        <f t="shared" si="11"/>
        <v>0.92117335377109955</v>
      </c>
      <c r="K6">
        <f t="shared" si="21"/>
        <v>0.78167118136604063</v>
      </c>
      <c r="L6" s="2">
        <v>3</v>
      </c>
      <c r="M6" s="6">
        <v>2.807183E-3</v>
      </c>
      <c r="O6">
        <f t="shared" si="22"/>
        <v>829.69558350842374</v>
      </c>
      <c r="P6">
        <f t="shared" si="23"/>
        <v>41.484779175421188</v>
      </c>
      <c r="Q6" s="4">
        <f t="shared" si="24"/>
        <v>50</v>
      </c>
      <c r="R6">
        <f t="shared" si="0"/>
        <v>50000</v>
      </c>
      <c r="S6">
        <f t="shared" si="12"/>
        <v>732.95147326150266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496.59061844106782</v>
      </c>
      <c r="AC6">
        <f t="shared" si="1"/>
        <v>705.38363612159219</v>
      </c>
      <c r="AE6">
        <f t="shared" si="2"/>
        <v>798.48899813915932</v>
      </c>
      <c r="AF6">
        <f t="shared" si="3"/>
        <v>-39.924449906957967</v>
      </c>
      <c r="AG6">
        <f t="shared" si="3"/>
        <v>-48.119395475307627</v>
      </c>
      <c r="AH6">
        <f t="shared" si="4"/>
        <v>-136.83238636101265</v>
      </c>
      <c r="AI6">
        <f t="shared" si="5"/>
        <v>573.61276639588095</v>
      </c>
      <c r="AJ6">
        <f t="shared" si="6"/>
        <v>-208.79301768052437</v>
      </c>
      <c r="AK6">
        <f t="shared" si="20"/>
        <v>107.40613792256499</v>
      </c>
      <c r="AL6">
        <f t="shared" si="7"/>
        <v>472.22588663792158</v>
      </c>
      <c r="AN6">
        <f t="shared" si="8"/>
        <v>624.15583848322285</v>
      </c>
      <c r="AO6">
        <f t="shared" si="8"/>
        <v>-31.207791924161146</v>
      </c>
      <c r="AP6">
        <f t="shared" si="8"/>
        <v>-37.61354470780342</v>
      </c>
      <c r="AQ6">
        <f t="shared" si="8"/>
        <v>-106.95793309594727</v>
      </c>
      <c r="AR6">
        <f t="shared" si="8"/>
        <v>448.37656875531098</v>
      </c>
      <c r="AS6">
        <f t="shared" si="8"/>
        <v>-163.20748479131609</v>
      </c>
      <c r="AT6">
        <f t="shared" si="8"/>
        <v>83.95628271589527</v>
      </c>
      <c r="AU6">
        <f t="shared" si="8"/>
        <v>369.12536667989013</v>
      </c>
      <c r="AW6">
        <v>3</v>
      </c>
      <c r="AX6">
        <f>(R6*SUMPRODUCT(K7:$K$23, X7:$X$23)-$AZ$3*SUMPRODUCT(K6:$K$22, W7:$W$23))/Z6</f>
        <v>732.95147326150266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8.5572000000000009E-2</v>
      </c>
      <c r="I7" s="5">
        <f t="shared" si="10"/>
        <v>1.085572</v>
      </c>
      <c r="J7">
        <f t="shared" si="11"/>
        <v>0.92117335377109955</v>
      </c>
      <c r="K7">
        <f t="shared" si="21"/>
        <v>0.72005466368517301</v>
      </c>
      <c r="L7" s="2">
        <v>4</v>
      </c>
      <c r="M7" s="6">
        <v>2.939255E-3</v>
      </c>
      <c r="O7">
        <f t="shared" si="22"/>
        <v>829.69558350842374</v>
      </c>
      <c r="P7">
        <f t="shared" si="23"/>
        <v>41.484779175421188</v>
      </c>
      <c r="Q7" s="4">
        <f t="shared" si="24"/>
        <v>50</v>
      </c>
      <c r="R7">
        <f t="shared" si="0"/>
        <v>50000</v>
      </c>
      <c r="S7">
        <f t="shared" si="12"/>
        <v>937.62049056214346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705.38363612159219</v>
      </c>
      <c r="AC7">
        <f t="shared" si="1"/>
        <v>890.6788272441695</v>
      </c>
      <c r="AE7">
        <f t="shared" si="2"/>
        <v>788.15714537754218</v>
      </c>
      <c r="AF7">
        <f t="shared" si="3"/>
        <v>-39.407857268877109</v>
      </c>
      <c r="AG7">
        <f t="shared" si="3"/>
        <v>-47.496766346806773</v>
      </c>
      <c r="AH7">
        <f t="shared" si="4"/>
        <v>-141.43517374777531</v>
      </c>
      <c r="AI7">
        <f t="shared" si="5"/>
        <v>559.81734801408288</v>
      </c>
      <c r="AJ7">
        <f t="shared" si="6"/>
        <v>-185.29519112257731</v>
      </c>
      <c r="AK7">
        <f t="shared" si="20"/>
        <v>124.43306259223161</v>
      </c>
      <c r="AL7">
        <f t="shared" si="7"/>
        <v>498.95521948373721</v>
      </c>
      <c r="AN7">
        <f t="shared" si="8"/>
        <v>567.51622824589219</v>
      </c>
      <c r="AO7">
        <f t="shared" si="8"/>
        <v>-28.375811412294606</v>
      </c>
      <c r="AP7">
        <f t="shared" si="8"/>
        <v>-34.200268117983192</v>
      </c>
      <c r="AQ7">
        <f t="shared" si="8"/>
        <v>-101.84105646620836</v>
      </c>
      <c r="AR7">
        <f t="shared" si="8"/>
        <v>403.09909224940589</v>
      </c>
      <c r="AS7">
        <f t="shared" si="8"/>
        <v>-133.42266652624727</v>
      </c>
      <c r="AT7">
        <f t="shared" si="8"/>
        <v>89.598607036165419</v>
      </c>
      <c r="AU7">
        <f t="shared" si="8"/>
        <v>359.27503275932406</v>
      </c>
      <c r="AW7">
        <v>4</v>
      </c>
      <c r="AX7">
        <f>(R7*SUMPRODUCT(K8:$K$23, X8:$X$23)-$AZ$3*SUMPRODUCT(K7:$K$22, W8:$W$23))/Z7</f>
        <v>937.62049056214346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8.5572000000000009E-2</v>
      </c>
      <c r="I8" s="5">
        <f t="shared" si="10"/>
        <v>1.085572</v>
      </c>
      <c r="J8">
        <f t="shared" si="11"/>
        <v>0.92117335377109955</v>
      </c>
      <c r="K8">
        <f t="shared" si="21"/>
        <v>0.66329516944539202</v>
      </c>
      <c r="L8" s="2">
        <v>5</v>
      </c>
      <c r="M8" s="6">
        <v>3.7729310000000002E-3</v>
      </c>
      <c r="O8">
        <f t="shared" si="22"/>
        <v>829.69558350842374</v>
      </c>
      <c r="P8">
        <f t="shared" si="23"/>
        <v>41.484779175421188</v>
      </c>
      <c r="Q8" s="4">
        <f t="shared" si="24"/>
        <v>50</v>
      </c>
      <c r="R8">
        <f t="shared" si="0"/>
        <v>50000</v>
      </c>
      <c r="S8">
        <f t="shared" si="12"/>
        <v>1102.5165802148285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890.6788272441695</v>
      </c>
      <c r="AC8">
        <f t="shared" si="1"/>
        <v>1032.8947895855347</v>
      </c>
      <c r="AE8">
        <f t="shared" si="2"/>
        <v>777.30191139710041</v>
      </c>
      <c r="AF8">
        <f t="shared" si="3"/>
        <v>-38.865095569855022</v>
      </c>
      <c r="AG8">
        <f t="shared" si="3"/>
        <v>-46.842596661189084</v>
      </c>
      <c r="AH8">
        <f t="shared" si="4"/>
        <v>-179.20202214962401</v>
      </c>
      <c r="AI8">
        <f t="shared" si="5"/>
        <v>512.39219701643231</v>
      </c>
      <c r="AJ8">
        <f t="shared" si="6"/>
        <v>-142.21596234136518</v>
      </c>
      <c r="AK8">
        <f t="shared" si="20"/>
        <v>139.40668380890713</v>
      </c>
      <c r="AL8">
        <f t="shared" si="7"/>
        <v>509.58291848397425</v>
      </c>
      <c r="AN8">
        <f t="shared" si="8"/>
        <v>515.58060303036677</v>
      </c>
      <c r="AO8">
        <f t="shared" si="8"/>
        <v>-25.779030151518342</v>
      </c>
      <c r="AP8">
        <f t="shared" si="8"/>
        <v>-31.070468089645569</v>
      </c>
      <c r="AQ8">
        <f t="shared" si="8"/>
        <v>-118.86383564669175</v>
      </c>
      <c r="AR8">
        <f t="shared" si="8"/>
        <v>339.86726914251113</v>
      </c>
      <c r="AS8">
        <f t="shared" si="8"/>
        <v>-94.331160839055315</v>
      </c>
      <c r="AT8">
        <f t="shared" si="8"/>
        <v>92.467779958849249</v>
      </c>
      <c r="AU8">
        <f t="shared" si="8"/>
        <v>338.00388826230511</v>
      </c>
      <c r="AW8">
        <v>5</v>
      </c>
      <c r="AX8">
        <f>(R8*SUMPRODUCT(K9:$K$23, X9:$X$23)-$AZ$3*SUMPRODUCT(K8:$K$22, W9:$W$23))/Z8</f>
        <v>1102.5165802148285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8.5572000000000009E-2</v>
      </c>
      <c r="I9" s="5">
        <f t="shared" si="10"/>
        <v>1.085572</v>
      </c>
      <c r="J9">
        <f t="shared" si="11"/>
        <v>0.92117335377109955</v>
      </c>
      <c r="K9">
        <f t="shared" si="21"/>
        <v>0.61100983577818146</v>
      </c>
      <c r="L9" s="2">
        <v>6</v>
      </c>
      <c r="M9" s="6">
        <v>4.6883589999999996E-3</v>
      </c>
      <c r="O9">
        <f t="shared" si="22"/>
        <v>829.69558350842374</v>
      </c>
      <c r="P9">
        <f t="shared" si="23"/>
        <v>41.484779175421188</v>
      </c>
      <c r="Q9" s="4">
        <f t="shared" si="24"/>
        <v>50</v>
      </c>
      <c r="R9">
        <f t="shared" si="0"/>
        <v>50000</v>
      </c>
      <c r="S9">
        <f t="shared" si="12"/>
        <v>1230.5343069644759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1032.8947895855347</v>
      </c>
      <c r="AC9">
        <f t="shared" si="1"/>
        <v>1135.8952863214222</v>
      </c>
      <c r="AE9">
        <f t="shared" si="2"/>
        <v>765.88462187111361</v>
      </c>
      <c r="AF9">
        <f t="shared" si="3"/>
        <v>-38.29423109355568</v>
      </c>
      <c r="AG9">
        <f t="shared" si="3"/>
        <v>-46.154555784937337</v>
      </c>
      <c r="AH9">
        <f t="shared" si="4"/>
        <v>-219.61490963985577</v>
      </c>
      <c r="AI9">
        <f t="shared" si="5"/>
        <v>461.82092535276479</v>
      </c>
      <c r="AJ9">
        <f t="shared" si="6"/>
        <v>-103.00049673588751</v>
      </c>
      <c r="AK9">
        <f t="shared" si="20"/>
        <v>150.64823785403055</v>
      </c>
      <c r="AL9">
        <f t="shared" si="7"/>
        <v>509.46866647090781</v>
      </c>
      <c r="AN9">
        <f t="shared" si="8"/>
        <v>467.96303703450371</v>
      </c>
      <c r="AO9">
        <f t="shared" si="8"/>
        <v>-23.398151851725185</v>
      </c>
      <c r="AP9">
        <f t="shared" si="8"/>
        <v>-28.200887550569476</v>
      </c>
      <c r="AQ9">
        <f t="shared" si="8"/>
        <v>-134.18686987348843</v>
      </c>
      <c r="AR9">
        <f t="shared" si="8"/>
        <v>282.17712775872059</v>
      </c>
      <c r="AS9">
        <f t="shared" si="8"/>
        <v>-62.934316595665742</v>
      </c>
      <c r="AT9">
        <f t="shared" si="8"/>
        <v>92.047555071463634</v>
      </c>
      <c r="AU9">
        <f t="shared" si="8"/>
        <v>311.2903662345185</v>
      </c>
      <c r="AW9">
        <v>6</v>
      </c>
      <c r="AX9">
        <f>(R9*SUMPRODUCT(K10:$K$23, X10:$X$23)-$AZ$3*SUMPRODUCT(K9:$K$22, W10:$W$23))/Z9</f>
        <v>1230.5343069644759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8.5572000000000009E-2</v>
      </c>
      <c r="I10" s="5">
        <f t="shared" si="10"/>
        <v>1.085572</v>
      </c>
      <c r="J10">
        <f t="shared" si="11"/>
        <v>0.92117335377109955</v>
      </c>
      <c r="K10">
        <f t="shared" si="21"/>
        <v>0.5628459796109162</v>
      </c>
      <c r="L10" s="2">
        <v>7</v>
      </c>
      <c r="M10" s="6">
        <v>5.6712799999999999E-3</v>
      </c>
      <c r="O10">
        <f t="shared" si="22"/>
        <v>829.69558350842374</v>
      </c>
      <c r="P10">
        <f t="shared" si="23"/>
        <v>41.484779175421188</v>
      </c>
      <c r="Q10" s="4">
        <f t="shared" si="24"/>
        <v>50</v>
      </c>
      <c r="R10">
        <f t="shared" si="0"/>
        <v>50000</v>
      </c>
      <c r="S10">
        <f t="shared" si="12"/>
        <v>1324.9124681572775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1135.8952863214222</v>
      </c>
      <c r="AC10">
        <f t="shared" si="1"/>
        <v>1203.8487190468049</v>
      </c>
      <c r="AE10">
        <f t="shared" si="2"/>
        <v>753.88222951407727</v>
      </c>
      <c r="AF10">
        <f t="shared" si="3"/>
        <v>-37.694111475703863</v>
      </c>
      <c r="AG10">
        <f t="shared" si="3"/>
        <v>-45.431254817955967</v>
      </c>
      <c r="AH10">
        <f t="shared" si="4"/>
        <v>-261.75540913199944</v>
      </c>
      <c r="AI10">
        <f t="shared" si="5"/>
        <v>409.00145408841803</v>
      </c>
      <c r="AJ10">
        <f t="shared" si="6"/>
        <v>-67.953432725382754</v>
      </c>
      <c r="AK10">
        <f t="shared" si="20"/>
        <v>158.48648107787642</v>
      </c>
      <c r="AL10">
        <f t="shared" si="7"/>
        <v>499.53450244091169</v>
      </c>
      <c r="AN10">
        <f t="shared" si="8"/>
        <v>424.31958198211237</v>
      </c>
      <c r="AO10">
        <f t="shared" si="8"/>
        <v>-21.215979099105621</v>
      </c>
      <c r="AP10">
        <f t="shared" si="8"/>
        <v>-25.570799122965582</v>
      </c>
      <c r="AQ10">
        <f t="shared" si="8"/>
        <v>-147.32797967135639</v>
      </c>
      <c r="AR10">
        <f t="shared" si="8"/>
        <v>230.2048240886848</v>
      </c>
      <c r="AS10">
        <f t="shared" si="8"/>
        <v>-38.247316410242547</v>
      </c>
      <c r="AT10">
        <f t="shared" si="8"/>
        <v>89.203478697364289</v>
      </c>
      <c r="AU10">
        <f t="shared" si="8"/>
        <v>281.16098637580654</v>
      </c>
      <c r="AW10">
        <v>7</v>
      </c>
      <c r="AX10">
        <f>(R10*SUMPRODUCT(K11:$K$23, X11:$X$23)-$AZ$3*SUMPRODUCT(K10:$K$22, W11:$W$23))/Z10</f>
        <v>1324.9124681572775</v>
      </c>
    </row>
    <row r="11" spans="1:52" x14ac:dyDescent="0.25">
      <c r="A11" t="s">
        <v>33</v>
      </c>
      <c r="C11" s="7">
        <f>AU25</f>
        <v>68.884555562411109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8.5572000000000009E-2</v>
      </c>
      <c r="I11" s="5">
        <f t="shared" si="10"/>
        <v>1.085572</v>
      </c>
      <c r="J11">
        <f t="shared" si="11"/>
        <v>0.92117335377109955</v>
      </c>
      <c r="K11">
        <f t="shared" si="21"/>
        <v>0.51847871869476758</v>
      </c>
      <c r="L11" s="2">
        <v>8</v>
      </c>
      <c r="M11" s="6">
        <v>6.8024940000000001E-3</v>
      </c>
      <c r="O11">
        <f t="shared" si="22"/>
        <v>829.69558350842374</v>
      </c>
      <c r="P11">
        <f t="shared" si="23"/>
        <v>41.484779175421188</v>
      </c>
      <c r="Q11" s="4">
        <f t="shared" si="24"/>
        <v>50</v>
      </c>
      <c r="R11">
        <f t="shared" si="0"/>
        <v>50000</v>
      </c>
      <c r="S11">
        <f t="shared" si="12"/>
        <v>1386.6992105726192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1203.8487190468049</v>
      </c>
      <c r="AC11">
        <f t="shared" si="1"/>
        <v>1238.8187343890349</v>
      </c>
      <c r="AE11">
        <f t="shared" si="2"/>
        <v>741.21512787596043</v>
      </c>
      <c r="AF11">
        <f t="shared" si="3"/>
        <v>-37.060756393798023</v>
      </c>
      <c r="AG11">
        <f t="shared" si="3"/>
        <v>-44.66789643146479</v>
      </c>
      <c r="AH11">
        <f t="shared" si="4"/>
        <v>-309.04583831161659</v>
      </c>
      <c r="AI11">
        <f t="shared" si="5"/>
        <v>350.44063673908107</v>
      </c>
      <c r="AJ11">
        <f t="shared" si="6"/>
        <v>-34.970015342229999</v>
      </c>
      <c r="AK11">
        <f t="shared" si="20"/>
        <v>163.27164046274481</v>
      </c>
      <c r="AL11">
        <f t="shared" si="7"/>
        <v>478.74226185959589</v>
      </c>
      <c r="AN11">
        <f t="shared" si="8"/>
        <v>384.30426977830626</v>
      </c>
      <c r="AO11">
        <f t="shared" si="8"/>
        <v>-19.215213488915314</v>
      </c>
      <c r="AP11">
        <f t="shared" si="8"/>
        <v>-23.159353708576447</v>
      </c>
      <c r="AQ11">
        <f t="shared" si="8"/>
        <v>-160.23369026575728</v>
      </c>
      <c r="AR11">
        <f t="shared" si="8"/>
        <v>181.69601231505726</v>
      </c>
      <c r="AS11">
        <f t="shared" si="8"/>
        <v>-18.131208747375773</v>
      </c>
      <c r="AT11">
        <f t="shared" si="8"/>
        <v>84.652870946316696</v>
      </c>
      <c r="AU11">
        <f t="shared" si="8"/>
        <v>248.21767451399816</v>
      </c>
      <c r="AW11">
        <v>8</v>
      </c>
      <c r="AX11">
        <f>(R11*SUMPRODUCT(K12:$K$23, X12:$X$23)-$AZ$3*SUMPRODUCT(K11:$K$22, W12:$W$23))/Z11</f>
        <v>1386.6992105726192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8.5572000000000009E-2</v>
      </c>
      <c r="I12" s="5">
        <f t="shared" si="10"/>
        <v>1.085572</v>
      </c>
      <c r="J12">
        <f t="shared" si="11"/>
        <v>0.92117335377109955</v>
      </c>
      <c r="K12">
        <f t="shared" si="21"/>
        <v>0.47760878015900154</v>
      </c>
      <c r="L12" s="2">
        <v>9</v>
      </c>
      <c r="M12" s="6">
        <v>8.090557E-3</v>
      </c>
      <c r="O12">
        <f t="shared" si="22"/>
        <v>829.69558350842374</v>
      </c>
      <c r="P12">
        <f t="shared" si="23"/>
        <v>41.484779175421188</v>
      </c>
      <c r="Q12" s="4">
        <f t="shared" si="24"/>
        <v>50</v>
      </c>
      <c r="R12">
        <f t="shared" si="0"/>
        <v>50000</v>
      </c>
      <c r="S12">
        <f t="shared" si="12"/>
        <v>1417.0274737758184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1238.8187343890349</v>
      </c>
      <c r="AC12">
        <f t="shared" si="1"/>
        <v>1243.0116624060915</v>
      </c>
      <c r="AE12">
        <f t="shared" si="2"/>
        <v>727.80613335585815</v>
      </c>
      <c r="AF12">
        <f t="shared" si="3"/>
        <v>-36.390306667792906</v>
      </c>
      <c r="AG12">
        <f t="shared" si="3"/>
        <v>-43.859829305001284</v>
      </c>
      <c r="AH12">
        <f t="shared" si="4"/>
        <v>-361.38816214886253</v>
      </c>
      <c r="AI12">
        <f t="shared" si="5"/>
        <v>286.16783523420145</v>
      </c>
      <c r="AJ12">
        <f t="shared" si="6"/>
        <v>-4.1929280170566017</v>
      </c>
      <c r="AK12">
        <f t="shared" si="20"/>
        <v>165.17403186048963</v>
      </c>
      <c r="AL12">
        <f t="shared" si="7"/>
        <v>447.14893907763451</v>
      </c>
      <c r="AN12">
        <f t="shared" si="8"/>
        <v>347.606599544331</v>
      </c>
      <c r="AO12">
        <f t="shared" si="8"/>
        <v>-17.380329977216551</v>
      </c>
      <c r="AP12">
        <f t="shared" si="8"/>
        <v>-20.947839572343693</v>
      </c>
      <c r="AQ12">
        <f t="shared" si="8"/>
        <v>-172.60215928782168</v>
      </c>
      <c r="AR12">
        <f t="shared" si="8"/>
        <v>136.67627070694908</v>
      </c>
      <c r="AS12">
        <f t="shared" si="8"/>
        <v>-2.0025792355209049</v>
      </c>
      <c r="AT12">
        <f t="shared" si="8"/>
        <v>78.888567870832517</v>
      </c>
      <c r="AU12">
        <f t="shared" si="8"/>
        <v>213.56225934226072</v>
      </c>
      <c r="AW12">
        <v>9</v>
      </c>
      <c r="AX12">
        <f>(R12*SUMPRODUCT(K13:$K$23, X13:$X$23)-$AZ$3*SUMPRODUCT(K12:$K$22, W13:$W$23))/Z12</f>
        <v>1417.0274737758184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8.5572000000000009E-2</v>
      </c>
      <c r="I13" s="5">
        <f t="shared" si="10"/>
        <v>1.085572</v>
      </c>
      <c r="J13">
        <f t="shared" si="11"/>
        <v>0.92117335377109955</v>
      </c>
      <c r="K13">
        <f t="shared" si="21"/>
        <v>0.43996048180959124</v>
      </c>
      <c r="L13" s="2">
        <v>10</v>
      </c>
      <c r="M13" s="6">
        <v>9.5159809999999997E-3</v>
      </c>
      <c r="O13">
        <f t="shared" si="22"/>
        <v>829.69558350842374</v>
      </c>
      <c r="P13">
        <f t="shared" si="23"/>
        <v>41.484779175421188</v>
      </c>
      <c r="Q13" s="4">
        <f t="shared" si="24"/>
        <v>50</v>
      </c>
      <c r="R13">
        <f t="shared" si="0"/>
        <v>50000</v>
      </c>
      <c r="S13">
        <f t="shared" si="12"/>
        <v>1417.6614953304406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1243.0116624060915</v>
      </c>
      <c r="AC13">
        <f t="shared" si="1"/>
        <v>1219.2983779249139</v>
      </c>
      <c r="AE13">
        <f t="shared" si="2"/>
        <v>713.60228268560172</v>
      </c>
      <c r="AF13">
        <f t="shared" si="3"/>
        <v>-35.680114134280089</v>
      </c>
      <c r="AG13">
        <f t="shared" si="3"/>
        <v>-43.003861709621638</v>
      </c>
      <c r="AH13">
        <f t="shared" si="4"/>
        <v>-417.36930232963545</v>
      </c>
      <c r="AI13">
        <f t="shared" si="5"/>
        <v>217.54900451206453</v>
      </c>
      <c r="AJ13">
        <f t="shared" si="6"/>
        <v>23.713284481177652</v>
      </c>
      <c r="AK13">
        <f t="shared" si="20"/>
        <v>164.37814978268779</v>
      </c>
      <c r="AL13">
        <f t="shared" si="7"/>
        <v>405.64043877592997</v>
      </c>
      <c r="AN13">
        <f t="shared" si="8"/>
        <v>313.95680411078149</v>
      </c>
      <c r="AO13">
        <f t="shared" si="8"/>
        <v>-15.697840205539075</v>
      </c>
      <c r="AP13">
        <f t="shared" si="8"/>
        <v>-18.919999717438166</v>
      </c>
      <c r="AQ13">
        <f t="shared" si="8"/>
        <v>-183.62599934547936</v>
      </c>
      <c r="AR13">
        <f t="shared" si="8"/>
        <v>95.712964842324851</v>
      </c>
      <c r="AS13">
        <f t="shared" si="8"/>
        <v>10.432908065626822</v>
      </c>
      <c r="AT13">
        <f t="shared" si="8"/>
        <v>72.319889977360475</v>
      </c>
      <c r="AU13">
        <f t="shared" si="8"/>
        <v>178.46576288531216</v>
      </c>
      <c r="AW13">
        <v>10</v>
      </c>
      <c r="AX13">
        <f>(R13*SUMPRODUCT(K14:$K$23, X14:$X$23)-$AZ$3*SUMPRODUCT(K13:$K$22, W14:$W$23))/Z13</f>
        <v>1417.6614953304406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0.40527987255529002</v>
      </c>
      <c r="L14" s="2">
        <v>11</v>
      </c>
      <c r="M14" s="6">
        <v>1.1135328E-2</v>
      </c>
      <c r="O14">
        <f t="shared" si="22"/>
        <v>829.69558350842374</v>
      </c>
      <c r="P14">
        <f t="shared" si="23"/>
        <v>41.484779175421188</v>
      </c>
      <c r="Q14" s="4">
        <f t="shared" si="24"/>
        <v>50</v>
      </c>
      <c r="R14">
        <f t="shared" si="0"/>
        <v>50000</v>
      </c>
      <c r="S14">
        <f t="shared" si="12"/>
        <v>1389.3084376604472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1219.2983779249139</v>
      </c>
      <c r="AC14">
        <f t="shared" si="1"/>
        <v>1169.6576896479228</v>
      </c>
      <c r="AE14">
        <f t="shared" si="2"/>
        <v>698.52006437949274</v>
      </c>
      <c r="AF14">
        <f t="shared" si="3"/>
        <v>-34.926003218974643</v>
      </c>
      <c r="AG14">
        <f t="shared" si="3"/>
        <v>-42.094960987122143</v>
      </c>
      <c r="AH14">
        <f t="shared" si="4"/>
        <v>-478.86210540327772</v>
      </c>
      <c r="AI14">
        <f t="shared" si="5"/>
        <v>142.63699477011824</v>
      </c>
      <c r="AJ14">
        <f t="shared" si="6"/>
        <v>49.640688276991114</v>
      </c>
      <c r="AK14">
        <f t="shared" si="20"/>
        <v>161.12287179741861</v>
      </c>
      <c r="AL14">
        <f t="shared" si="7"/>
        <v>353.40055484452796</v>
      </c>
      <c r="AN14">
        <f t="shared" si="8"/>
        <v>283.09612266903378</v>
      </c>
      <c r="AO14">
        <f t="shared" si="8"/>
        <v>-14.154806133451693</v>
      </c>
      <c r="AP14">
        <f t="shared" si="8"/>
        <v>-17.060240424080767</v>
      </c>
      <c r="AQ14">
        <f t="shared" si="8"/>
        <v>-194.07317304939826</v>
      </c>
      <c r="AR14">
        <f t="shared" si="8"/>
        <v>57.807903062103087</v>
      </c>
      <c r="AS14">
        <f t="shared" si="8"/>
        <v>20.118371818455838</v>
      </c>
      <c r="AT14">
        <f t="shared" si="8"/>
        <v>65.299856947800151</v>
      </c>
      <c r="AU14">
        <f t="shared" si="8"/>
        <v>143.22613182835909</v>
      </c>
      <c r="AW14">
        <v>11</v>
      </c>
      <c r="AX14">
        <f>(R14*SUMPRODUCT(K15:$K$23, X15:$X$23)-$AZ$3*SUMPRODUCT(K14:$K$22, W15:$W$23))/Z14</f>
        <v>1389.3084376604472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0.37333301941768032</v>
      </c>
      <c r="L15" s="2">
        <v>12</v>
      </c>
      <c r="M15" s="6">
        <v>1.2969985999999999E-2</v>
      </c>
      <c r="O15">
        <f t="shared" si="22"/>
        <v>829.69558350842374</v>
      </c>
      <c r="P15">
        <f t="shared" si="23"/>
        <v>41.484779175421188</v>
      </c>
      <c r="Q15" s="4">
        <f t="shared" si="24"/>
        <v>50</v>
      </c>
      <c r="R15">
        <f t="shared" si="0"/>
        <v>50000</v>
      </c>
      <c r="S15">
        <f t="shared" si="12"/>
        <v>1332.502126979221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1169.6576896479228</v>
      </c>
      <c r="AC15">
        <f t="shared" si="1"/>
        <v>1096.064024166431</v>
      </c>
      <c r="AE15">
        <f t="shared" si="2"/>
        <v>682.47506827997665</v>
      </c>
      <c r="AF15">
        <f t="shared" si="3"/>
        <v>-34.123753413998834</v>
      </c>
      <c r="AG15">
        <f t="shared" si="3"/>
        <v>-41.128040322577398</v>
      </c>
      <c r="AH15">
        <f t="shared" si="4"/>
        <v>-545.97105467352037</v>
      </c>
      <c r="AI15">
        <f t="shared" si="5"/>
        <v>61.252219869880037</v>
      </c>
      <c r="AJ15">
        <f t="shared" si="6"/>
        <v>73.593665481491826</v>
      </c>
      <c r="AK15">
        <f t="shared" si="20"/>
        <v>155.57066653426352</v>
      </c>
      <c r="AL15">
        <f t="shared" si="7"/>
        <v>290.41655188563539</v>
      </c>
      <c r="AN15">
        <f t="shared" si="8"/>
        <v>254.79047791825124</v>
      </c>
      <c r="AO15">
        <f t="shared" si="8"/>
        <v>-12.739523895912562</v>
      </c>
      <c r="AP15">
        <f t="shared" si="8"/>
        <v>-15.354455476359927</v>
      </c>
      <c r="AQ15">
        <f t="shared" si="8"/>
        <v>-203.82902235592078</v>
      </c>
      <c r="AR15">
        <f t="shared" si="8"/>
        <v>22.86747619005795</v>
      </c>
      <c r="AS15">
        <f t="shared" si="8"/>
        <v>27.474945344220057</v>
      </c>
      <c r="AT15">
        <f t="shared" si="8"/>
        <v>58.079666670057676</v>
      </c>
      <c r="AU15">
        <f t="shared" si="8"/>
        <v>108.42208820433568</v>
      </c>
      <c r="AW15">
        <v>12</v>
      </c>
      <c r="AX15">
        <f>(R15*SUMPRODUCT(K16:$K$23, X16:$X$23)-$AZ$3*SUMPRODUCT(K15:$K$22, W16:$W$23))/Z15</f>
        <v>1332.502126979221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0.34390442957047562</v>
      </c>
      <c r="L16" s="2">
        <v>13</v>
      </c>
      <c r="M16" s="6">
        <v>1.4883069000000001E-2</v>
      </c>
      <c r="O16">
        <f t="shared" si="22"/>
        <v>829.69558350842374</v>
      </c>
      <c r="P16">
        <f t="shared" si="23"/>
        <v>41.484779175421188</v>
      </c>
      <c r="Q16" s="4">
        <f t="shared" si="24"/>
        <v>50</v>
      </c>
      <c r="R16">
        <f t="shared" si="0"/>
        <v>50000</v>
      </c>
      <c r="S16">
        <f t="shared" si="12"/>
        <v>1250.1915189143253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1096.064024166431</v>
      </c>
      <c r="AC16">
        <f t="shared" si="1"/>
        <v>1002.7698274095374</v>
      </c>
      <c r="AE16">
        <f t="shared" si="2"/>
        <v>665.49299406518639</v>
      </c>
      <c r="AF16">
        <f t="shared" si="3"/>
        <v>-33.274649703259321</v>
      </c>
      <c r="AG16">
        <f t="shared" si="3"/>
        <v>-40.104648457395925</v>
      </c>
      <c r="AH16">
        <f t="shared" si="4"/>
        <v>-612.11146195570177</v>
      </c>
      <c r="AI16">
        <f t="shared" si="5"/>
        <v>-19.997766051170629</v>
      </c>
      <c r="AJ16">
        <f t="shared" si="6"/>
        <v>93.294196756893598</v>
      </c>
      <c r="AK16">
        <f t="shared" si="20"/>
        <v>147.89257883970868</v>
      </c>
      <c r="AL16">
        <f t="shared" si="7"/>
        <v>221.18900954543165</v>
      </c>
      <c r="AN16">
        <f t="shared" si="8"/>
        <v>228.86598850713585</v>
      </c>
      <c r="AO16">
        <f t="shared" si="8"/>
        <v>-11.443299425356793</v>
      </c>
      <c r="AP16">
        <f t="shared" si="8"/>
        <v>-13.792166250865201</v>
      </c>
      <c r="AQ16">
        <f t="shared" si="8"/>
        <v>-210.5078431574255</v>
      </c>
      <c r="AR16">
        <f t="shared" si="8"/>
        <v>-6.8773203265116578</v>
      </c>
      <c r="AS16">
        <f t="shared" si="8"/>
        <v>32.084287517915207</v>
      </c>
      <c r="AT16">
        <f t="shared" si="8"/>
        <v>50.860912963576602</v>
      </c>
      <c r="AU16">
        <f t="shared" si="8"/>
        <v>76.067880154980159</v>
      </c>
      <c r="AW16">
        <v>13</v>
      </c>
      <c r="AX16">
        <f>(R16*SUMPRODUCT(K17:$K$23, X17:$X$23)-$AZ$3*SUMPRODUCT(K16:$K$22, W17:$W$23))/Z16</f>
        <v>1250.1915189143253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0.31679559676417191</v>
      </c>
      <c r="L17" s="2">
        <v>14</v>
      </c>
      <c r="M17" s="6">
        <v>1.6930661E-2</v>
      </c>
      <c r="O17">
        <f t="shared" si="22"/>
        <v>829.69558350842374</v>
      </c>
      <c r="P17">
        <f t="shared" si="23"/>
        <v>41.484779175421188</v>
      </c>
      <c r="Q17" s="4">
        <f t="shared" si="24"/>
        <v>50</v>
      </c>
      <c r="R17">
        <f t="shared" si="0"/>
        <v>50000</v>
      </c>
      <c r="S17">
        <f t="shared" si="12"/>
        <v>1144.0904711071257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1002.7698274095374</v>
      </c>
      <c r="AC17">
        <f t="shared" si="1"/>
        <v>892.9535461314332</v>
      </c>
      <c r="AE17">
        <f t="shared" si="2"/>
        <v>647.57082784414183</v>
      </c>
      <c r="AF17">
        <f t="shared" si="3"/>
        <v>-32.378541392207097</v>
      </c>
      <c r="AG17">
        <f t="shared" si="3"/>
        <v>-39.024603765265624</v>
      </c>
      <c r="AH17">
        <f t="shared" si="4"/>
        <v>-678.99820755634335</v>
      </c>
      <c r="AI17">
        <f t="shared" si="5"/>
        <v>-102.83052486967426</v>
      </c>
      <c r="AJ17">
        <f t="shared" si="6"/>
        <v>109.81628127810416</v>
      </c>
      <c r="AK17">
        <f t="shared" si="20"/>
        <v>138.4522540073539</v>
      </c>
      <c r="AL17">
        <f t="shared" si="7"/>
        <v>145.43801041578379</v>
      </c>
      <c r="AN17">
        <f t="shared" si="8"/>
        <v>205.14758685395373</v>
      </c>
      <c r="AO17">
        <f t="shared" si="8"/>
        <v>-10.257379342697689</v>
      </c>
      <c r="AP17">
        <f t="shared" si="8"/>
        <v>-12.362822638302672</v>
      </c>
      <c r="AQ17">
        <f t="shared" si="8"/>
        <v>-215.10364236461484</v>
      </c>
      <c r="AR17">
        <f t="shared" si="8"/>
        <v>-32.57625749166148</v>
      </c>
      <c r="AS17">
        <f t="shared" si="8"/>
        <v>34.789314361919168</v>
      </c>
      <c r="AT17">
        <f t="shared" si="8"/>
        <v>43.86106443160439</v>
      </c>
      <c r="AU17">
        <f t="shared" si="8"/>
        <v>46.074121301862078</v>
      </c>
      <c r="AW17">
        <v>14</v>
      </c>
      <c r="AX17">
        <f>(R17*SUMPRODUCT(K18:$K$23, X18:$X$23)-$AZ$3*SUMPRODUCT(K17:$K$22, W18:$W$23))/Z17</f>
        <v>1144.0904711071257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0.29182366233116913</v>
      </c>
      <c r="L18" s="2">
        <v>15</v>
      </c>
      <c r="M18" s="6">
        <v>1.9185959999999998E-2</v>
      </c>
      <c r="O18">
        <f t="shared" si="22"/>
        <v>829.69558350842374</v>
      </c>
      <c r="P18">
        <f t="shared" si="23"/>
        <v>41.484779175421188</v>
      </c>
      <c r="Q18" s="4">
        <f t="shared" si="24"/>
        <v>50</v>
      </c>
      <c r="R18">
        <f t="shared" si="0"/>
        <v>50000</v>
      </c>
      <c r="S18">
        <f t="shared" si="12"/>
        <v>1014.6774931405946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892.9535461314332</v>
      </c>
      <c r="AC18">
        <f t="shared" si="1"/>
        <v>768.83398725550046</v>
      </c>
      <c r="AE18">
        <f t="shared" si="2"/>
        <v>628.67085156551582</v>
      </c>
      <c r="AF18">
        <f t="shared" si="3"/>
        <v>-31.433542578275794</v>
      </c>
      <c r="AG18">
        <f t="shared" si="3"/>
        <v>-37.885633240756732</v>
      </c>
      <c r="AH18">
        <f t="shared" si="4"/>
        <v>-748.72448685623567</v>
      </c>
      <c r="AI18">
        <f t="shared" si="5"/>
        <v>-189.37281110975243</v>
      </c>
      <c r="AJ18">
        <f t="shared" si="6"/>
        <v>124.11955887593274</v>
      </c>
      <c r="AK18">
        <f t="shared" si="20"/>
        <v>127.51861185421512</v>
      </c>
      <c r="AL18">
        <f t="shared" si="7"/>
        <v>62.265359620395429</v>
      </c>
      <c r="AN18">
        <f t="shared" si="8"/>
        <v>183.46103030470363</v>
      </c>
      <c r="AO18">
        <f t="shared" si="8"/>
        <v>-9.1730515152351835</v>
      </c>
      <c r="AP18">
        <f t="shared" si="8"/>
        <v>-11.055924242053109</v>
      </c>
      <c r="AQ18">
        <f t="shared" si="8"/>
        <v>-218.49552183141199</v>
      </c>
      <c r="AR18">
        <f t="shared" si="8"/>
        <v>-55.263467283996668</v>
      </c>
      <c r="AS18">
        <f t="shared" si="8"/>
        <v>36.221024238103865</v>
      </c>
      <c r="AT18">
        <f t="shared" si="8"/>
        <v>37.212948326683893</v>
      </c>
      <c r="AU18">
        <f t="shared" si="8"/>
        <v>18.17050528079109</v>
      </c>
      <c r="AW18">
        <v>15</v>
      </c>
      <c r="AX18">
        <f>(R18*SUMPRODUCT(K19:$K$23, X19:$X$23)-$AZ$3*SUMPRODUCT(K18:$K$22, W19:$W$23))/Z18</f>
        <v>1014.6774931405946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0.26882018173936795</v>
      </c>
      <c r="L19" s="2">
        <v>16</v>
      </c>
      <c r="M19" s="6">
        <v>2.1884238E-2</v>
      </c>
      <c r="O19">
        <f t="shared" si="22"/>
        <v>829.69558350842374</v>
      </c>
      <c r="P19">
        <f t="shared" si="23"/>
        <v>41.484779175421188</v>
      </c>
      <c r="Q19" s="4">
        <f t="shared" si="24"/>
        <v>50</v>
      </c>
      <c r="R19">
        <f t="shared" si="0"/>
        <v>50000</v>
      </c>
      <c r="S19">
        <f t="shared" si="12"/>
        <v>859.31685223954571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768.83398725550046</v>
      </c>
      <c r="AC19">
        <f t="shared" si="1"/>
        <v>630.35494805095141</v>
      </c>
      <c r="AE19">
        <f t="shared" si="2"/>
        <v>608.62616051053828</v>
      </c>
      <c r="AF19">
        <f t="shared" si="3"/>
        <v>-30.431308025526913</v>
      </c>
      <c r="AG19">
        <f t="shared" si="3"/>
        <v>-36.677678693727735</v>
      </c>
      <c r="AH19">
        <f t="shared" si="4"/>
        <v>-829.09821462143168</v>
      </c>
      <c r="AI19">
        <f t="shared" si="5"/>
        <v>-287.58104083014814</v>
      </c>
      <c r="AJ19">
        <f t="shared" si="6"/>
        <v>138.47903920454905</v>
      </c>
      <c r="AK19">
        <f t="shared" si="20"/>
        <v>115.26795187427508</v>
      </c>
      <c r="AL19">
        <f t="shared" si="7"/>
        <v>-33.834049751324002</v>
      </c>
      <c r="AN19">
        <f t="shared" si="8"/>
        <v>163.61099507977664</v>
      </c>
      <c r="AO19">
        <f t="shared" si="8"/>
        <v>-8.1805497539888314</v>
      </c>
      <c r="AP19">
        <f t="shared" si="8"/>
        <v>-9.859700252226034</v>
      </c>
      <c r="AQ19">
        <f t="shared" si="8"/>
        <v>-222.87833273431875</v>
      </c>
      <c r="AR19">
        <f t="shared" si="8"/>
        <v>-77.307587660757022</v>
      </c>
      <c r="AS19">
        <f t="shared" si="8"/>
        <v>37.225960486059932</v>
      </c>
      <c r="AT19">
        <f t="shared" si="8"/>
        <v>30.986351771567346</v>
      </c>
      <c r="AU19">
        <f t="shared" si="8"/>
        <v>-9.0952754031297349</v>
      </c>
      <c r="AW19">
        <v>16</v>
      </c>
      <c r="AX19">
        <f>(R19*SUMPRODUCT(K20:$K$23, X20:$X$23)-$AZ$3*SUMPRODUCT(K19:$K$22, W20:$W$23))/Z19</f>
        <v>859.31685223954571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0.24762998837421007</v>
      </c>
      <c r="L20" s="2">
        <v>17</v>
      </c>
      <c r="M20" s="6">
        <v>2.4761703999999999E-2</v>
      </c>
      <c r="O20">
        <f t="shared" si="22"/>
        <v>829.69558350842374</v>
      </c>
      <c r="P20">
        <f t="shared" si="23"/>
        <v>41.484779175421188</v>
      </c>
      <c r="Q20" s="4">
        <f t="shared" si="24"/>
        <v>50</v>
      </c>
      <c r="R20">
        <f t="shared" si="0"/>
        <v>50000</v>
      </c>
      <c r="S20">
        <f t="shared" si="12"/>
        <v>678.93753325993839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630.35494805095141</v>
      </c>
      <c r="AC20">
        <f t="shared" si="1"/>
        <v>480.72443730959856</v>
      </c>
      <c r="AE20">
        <f t="shared" si="2"/>
        <v>587.46927807221437</v>
      </c>
      <c r="AF20">
        <f t="shared" si="3"/>
        <v>-29.37346390361072</v>
      </c>
      <c r="AG20">
        <f t="shared" si="3"/>
        <v>-35.402700083569258</v>
      </c>
      <c r="AH20">
        <f t="shared" si="4"/>
        <v>-908.20182322119274</v>
      </c>
      <c r="AI20">
        <f t="shared" si="5"/>
        <v>-385.50870913615836</v>
      </c>
      <c r="AJ20">
        <f t="shared" si="6"/>
        <v>149.63051074135285</v>
      </c>
      <c r="AK20">
        <f t="shared" si="20"/>
        <v>101.69810862465178</v>
      </c>
      <c r="AL20">
        <f t="shared" si="7"/>
        <v>-134.18008977015373</v>
      </c>
      <c r="AN20">
        <f t="shared" si="8"/>
        <v>145.47501049922803</v>
      </c>
      <c r="AO20">
        <f t="shared" si="8"/>
        <v>-7.2737505249614021</v>
      </c>
      <c r="AP20">
        <f t="shared" si="8"/>
        <v>-8.7667702101099021</v>
      </c>
      <c r="AQ20">
        <f t="shared" si="8"/>
        <v>-224.89800692570034</v>
      </c>
      <c r="AR20">
        <f t="shared" si="8"/>
        <v>-95.463517161543621</v>
      </c>
      <c r="AS20">
        <f t="shared" si="8"/>
        <v>37.05300163530832</v>
      </c>
      <c r="AT20">
        <f t="shared" si="8"/>
        <v>25.183501456401675</v>
      </c>
      <c r="AU20">
        <f t="shared" si="8"/>
        <v>-33.227014069833629</v>
      </c>
      <c r="AW20">
        <v>17</v>
      </c>
      <c r="AX20">
        <f>(R20*SUMPRODUCT(K21:$K$23, X21:$X$23)-$AZ$3*SUMPRODUCT(K20:$K$22, W21:$W$23))/Z20</f>
        <v>678.93753325993839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0.22811014688496947</v>
      </c>
      <c r="L21" s="2">
        <v>18</v>
      </c>
      <c r="M21" s="6">
        <v>2.7627288E-2</v>
      </c>
      <c r="O21">
        <f t="shared" si="22"/>
        <v>829.69558350842374</v>
      </c>
      <c r="P21">
        <f t="shared" si="23"/>
        <v>41.484779175421188</v>
      </c>
      <c r="Q21" s="4">
        <f t="shared" si="24"/>
        <v>50</v>
      </c>
      <c r="R21">
        <f t="shared" si="0"/>
        <v>50000</v>
      </c>
      <c r="S21">
        <f t="shared" si="12"/>
        <v>476.27372440940354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480.72443730959856</v>
      </c>
      <c r="AC21">
        <f t="shared" si="1"/>
        <v>324.53855957568464</v>
      </c>
      <c r="AE21">
        <f t="shared" si="2"/>
        <v>565.36440235503903</v>
      </c>
      <c r="AF21">
        <f t="shared" si="3"/>
        <v>-28.268220117751955</v>
      </c>
      <c r="AG21">
        <f t="shared" si="3"/>
        <v>-34.070592491547174</v>
      </c>
      <c r="AH21">
        <f t="shared" si="4"/>
        <v>-978.08059118639198</v>
      </c>
      <c r="AI21">
        <f t="shared" si="5"/>
        <v>-475.05500144065212</v>
      </c>
      <c r="AJ21">
        <f t="shared" si="6"/>
        <v>156.18587773391391</v>
      </c>
      <c r="AK21">
        <f t="shared" si="20"/>
        <v>87.096946055866098</v>
      </c>
      <c r="AL21">
        <f t="shared" si="7"/>
        <v>-231.7721776508721</v>
      </c>
      <c r="AN21">
        <f t="shared" si="8"/>
        <v>128.96535686474093</v>
      </c>
      <c r="AO21">
        <f t="shared" si="8"/>
        <v>-6.4482678432370477</v>
      </c>
      <c r="AP21">
        <f t="shared" si="8"/>
        <v>-7.7718478577047643</v>
      </c>
      <c r="AQ21">
        <f t="shared" si="8"/>
        <v>-223.11010732086567</v>
      </c>
      <c r="AR21">
        <f t="shared" si="8"/>
        <v>-108.36486615706654</v>
      </c>
      <c r="AS21">
        <f t="shared" si="8"/>
        <v>35.627583511240985</v>
      </c>
      <c r="AT21">
        <f t="shared" si="8"/>
        <v>19.867697158035877</v>
      </c>
      <c r="AU21">
        <f t="shared" si="8"/>
        <v>-52.869585487789671</v>
      </c>
      <c r="AW21">
        <v>18</v>
      </c>
      <c r="AX21">
        <f>(R21*SUMPRODUCT(K22:$K$23, X22:$X$23)-$AZ$3*SUMPRODUCT(K21:$K$22, W22:$W$23))/Z21</f>
        <v>476.27372440940354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0.21012898903524546</v>
      </c>
      <c r="L22" s="2">
        <v>19</v>
      </c>
      <c r="M22" s="6">
        <v>3.0780427999999999E-2</v>
      </c>
      <c r="O22">
        <f t="shared" si="22"/>
        <v>829.69558350842374</v>
      </c>
      <c r="P22">
        <f t="shared" si="23"/>
        <v>41.484779175421188</v>
      </c>
      <c r="Q22" s="4">
        <f t="shared" si="24"/>
        <v>50</v>
      </c>
      <c r="R22">
        <f t="shared" si="0"/>
        <v>50000</v>
      </c>
      <c r="S22">
        <f t="shared" si="12"/>
        <v>250.14989252994135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324.53855957568464</v>
      </c>
      <c r="AC22">
        <f t="shared" si="1"/>
        <v>163.50386903011926</v>
      </c>
      <c r="AE22">
        <f t="shared" si="2"/>
        <v>542.30860005103636</v>
      </c>
      <c r="AF22">
        <f t="shared" si="3"/>
        <v>-27.115430002551818</v>
      </c>
      <c r="AG22">
        <f t="shared" si="3"/>
        <v>-32.681179147528297</v>
      </c>
      <c r="AH22">
        <f t="shared" si="4"/>
        <v>-1048.7074191034083</v>
      </c>
      <c r="AI22">
        <f t="shared" si="5"/>
        <v>-566.19542820245204</v>
      </c>
      <c r="AJ22">
        <f t="shared" si="6"/>
        <v>161.03469054556538</v>
      </c>
      <c r="AK22">
        <f t="shared" si="20"/>
        <v>71.857523567399411</v>
      </c>
      <c r="AL22">
        <f t="shared" si="7"/>
        <v>-333.30321408948726</v>
      </c>
      <c r="AN22">
        <f t="shared" si="8"/>
        <v>113.95475787384353</v>
      </c>
      <c r="AO22">
        <f t="shared" si="8"/>
        <v>-5.6977378936921772</v>
      </c>
      <c r="AP22">
        <f t="shared" si="8"/>
        <v>-6.8672631347498658</v>
      </c>
      <c r="AQ22">
        <f t="shared" si="8"/>
        <v>-220.36382976996063</v>
      </c>
      <c r="AR22">
        <f t="shared" si="8"/>
        <v>-118.97407292455915</v>
      </c>
      <c r="AS22">
        <f t="shared" si="8"/>
        <v>33.838056723943254</v>
      </c>
      <c r="AT22">
        <f t="shared" si="8"/>
        <v>15.099348781793964</v>
      </c>
      <c r="AU22">
        <f t="shared" si="8"/>
        <v>-70.036667418821935</v>
      </c>
      <c r="AW22">
        <v>19</v>
      </c>
      <c r="AX22">
        <f>(R22*SUMPRODUCT(K23:$K$23, X23:$X$23)-$AZ$3*SUMPRODUCT(K22:$K$22, W23:$W$23))/Z22</f>
        <v>250.14989252994135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0.19356522555412767</v>
      </c>
      <c r="L23" s="2">
        <v>20</v>
      </c>
      <c r="M23" s="6">
        <v>3.4133669999999998E-2</v>
      </c>
      <c r="O23">
        <f t="shared" si="22"/>
        <v>829.69558350842374</v>
      </c>
      <c r="P23">
        <f t="shared" si="23"/>
        <v>41.484779175421188</v>
      </c>
      <c r="Q23" s="4">
        <f t="shared" si="24"/>
        <v>50</v>
      </c>
      <c r="R23">
        <f t="shared" si="0"/>
        <v>50000</v>
      </c>
      <c r="S23">
        <f t="shared" si="12"/>
        <v>261.69965891563663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163.50386903011926</v>
      </c>
      <c r="AC23">
        <f t="shared" si="1"/>
        <v>163.50386903011926</v>
      </c>
      <c r="AE23">
        <f t="shared" si="2"/>
        <v>518.37453125822196</v>
      </c>
      <c r="AF23">
        <f t="shared" si="3"/>
        <v>-25.918726562911097</v>
      </c>
      <c r="AG23">
        <f t="shared" si="3"/>
        <v>-31.238838771820397</v>
      </c>
      <c r="AH23">
        <f t="shared" si="4"/>
        <v>-1115.528584232612</v>
      </c>
      <c r="AI23">
        <f t="shared" si="5"/>
        <v>-654.31161830912151</v>
      </c>
      <c r="AJ23">
        <f t="shared" si="6"/>
        <v>0</v>
      </c>
      <c r="AK23">
        <f t="shared" si="20"/>
        <v>56.13178120003252</v>
      </c>
      <c r="AL23">
        <f t="shared" si="7"/>
        <v>-598.17983710908902</v>
      </c>
      <c r="AN23">
        <f t="shared" si="8"/>
        <v>100.33928306451294</v>
      </c>
      <c r="AO23">
        <f t="shared" si="8"/>
        <v>-5.016964153225647</v>
      </c>
      <c r="AP23">
        <f t="shared" si="8"/>
        <v>-6.0467528729164437</v>
      </c>
      <c r="AQ23">
        <f t="shared" si="8"/>
        <v>-215.92754201906226</v>
      </c>
      <c r="AR23">
        <f t="shared" si="8"/>
        <v>-126.65197598069139</v>
      </c>
      <c r="AS23">
        <f t="shared" si="8"/>
        <v>0</v>
      </c>
      <c r="AT23">
        <f t="shared" si="8"/>
        <v>10.865160888739238</v>
      </c>
      <c r="AU23">
        <f t="shared" si="8"/>
        <v>-115.78681509195216</v>
      </c>
      <c r="AW23">
        <v>20</v>
      </c>
      <c r="AX23">
        <f>(R23*SUMPRODUCT(K$23:$K24, X$23:$X24)-$AZ$3*SUMPRODUCT(K$22:$K23, W$23:$W24))/Z23</f>
        <v>261.69965891563663</v>
      </c>
    </row>
    <row r="25" spans="5:50" x14ac:dyDescent="0.25">
      <c r="AN25" s="8">
        <f t="shared" ref="AN25:AU25" si="25">SUM(AN3:AN23)</f>
        <v>6969.1615491860694</v>
      </c>
      <c r="AO25" s="8">
        <f t="shared" si="25"/>
        <v>-970.72976509062153</v>
      </c>
      <c r="AP25" s="8">
        <f t="shared" si="25"/>
        <v>-2889.8912488485998</v>
      </c>
      <c r="AQ25" s="8">
        <f t="shared" si="25"/>
        <v>-3507.1053789308689</v>
      </c>
      <c r="AR25" s="8">
        <f t="shared" si="25"/>
        <v>-398.56484368402141</v>
      </c>
      <c r="AS25" s="8">
        <f t="shared" si="25"/>
        <v>-647.83755033254272</v>
      </c>
      <c r="AT25" s="8">
        <f t="shared" si="25"/>
        <v>1115.2869495789751</v>
      </c>
      <c r="AU25" s="9">
        <f t="shared" si="25"/>
        <v>68.884555562411109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3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8AA32-B600-4B06-8D03-806B12DEEB2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2840.494711307299</v>
      </c>
      <c r="K3">
        <v>1</v>
      </c>
      <c r="L3" s="2">
        <v>0</v>
      </c>
      <c r="O3">
        <f>$C$3</f>
        <v>2840.494711307299</v>
      </c>
      <c r="P3">
        <f>O3*B5</f>
        <v>2272.3957690458392</v>
      </c>
      <c r="Q3" s="4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2840.494711307299</v>
      </c>
      <c r="AF3">
        <f t="shared" ref="AF3:AG23" si="3">-$Z3*P3</f>
        <v>-2272.3957690458392</v>
      </c>
      <c r="AG3">
        <f t="shared" si="3"/>
        <v>-2519.9082039999998</v>
      </c>
      <c r="AH3">
        <f t="shared" ref="AH3:AH23" si="4">-X3*R3</f>
        <v>0</v>
      </c>
      <c r="AI3">
        <f t="shared" ref="AI3:AI23" si="5">SUM(AE3:AH3)</f>
        <v>-1951.80926173854</v>
      </c>
      <c r="AJ3">
        <f t="shared" ref="AJ3:AJ23" si="6">AB3-AC3</f>
        <v>0</v>
      </c>
      <c r="AL3">
        <f t="shared" ref="AL3:AL23" si="7">SUM(AI3:AK3)</f>
        <v>-1951.80926173854</v>
      </c>
      <c r="AN3">
        <f t="shared" ref="AN3:AU23" si="8">AE3*$K3</f>
        <v>2840.494711307299</v>
      </c>
      <c r="AO3">
        <f t="shared" si="8"/>
        <v>-2272.3957690458392</v>
      </c>
      <c r="AP3">
        <f t="shared" si="8"/>
        <v>-2519.9082039999998</v>
      </c>
      <c r="AQ3">
        <f t="shared" si="8"/>
        <v>0</v>
      </c>
      <c r="AR3">
        <f t="shared" si="8"/>
        <v>-1951.80926173854</v>
      </c>
      <c r="AS3">
        <f t="shared" si="8"/>
        <v>0</v>
      </c>
      <c r="AT3">
        <f t="shared" si="8"/>
        <v>0</v>
      </c>
      <c r="AU3">
        <f t="shared" si="8"/>
        <v>-1951.80926173854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1254.6618416608628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9">F4+$C$9</f>
        <v>8.5572000000000009E-2</v>
      </c>
      <c r="I4" s="5">
        <f t="shared" ref="I4:I23" si="10">1+H4</f>
        <v>1.085572</v>
      </c>
      <c r="J4">
        <f t="shared" ref="J4:J23" si="11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1.1135328E-2</v>
      </c>
      <c r="R4">
        <f t="shared" si="0"/>
        <v>50000</v>
      </c>
      <c r="S4">
        <f t="shared" ref="S4:S23" si="12">AX4</f>
        <v>757.79981740499716</v>
      </c>
      <c r="U4">
        <f t="shared" ref="U4:U23" si="13">M4</f>
        <v>1.1135328E-2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1.1135328E-2</v>
      </c>
      <c r="Y4">
        <f t="shared" ref="Y4:Y23" si="17">V4*W4</f>
        <v>0.01</v>
      </c>
      <c r="Z4">
        <f t="shared" ref="Z4:Z23" si="18">MAX(0, W4-X4-Y4)</f>
        <v>0.97886467200000005</v>
      </c>
      <c r="AB4">
        <f t="shared" ref="AB4:AB23" si="19">AC3</f>
        <v>0</v>
      </c>
      <c r="AC4">
        <f t="shared" si="1"/>
        <v>741.78346970580242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-556.76639999999998</v>
      </c>
      <c r="AI4">
        <f t="shared" si="5"/>
        <v>-556.76639999999998</v>
      </c>
      <c r="AJ4">
        <f t="shared" si="6"/>
        <v>-741.78346970580242</v>
      </c>
      <c r="AK4">
        <f t="shared" ref="AK4:AK23" si="20">H4*SUM(AB4:AB4, AE4:AF4)</f>
        <v>0</v>
      </c>
      <c r="AL4">
        <f t="shared" si="7"/>
        <v>-1298.5498697058024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-512.87837195506154</v>
      </c>
      <c r="AR4">
        <f t="shared" si="8"/>
        <v>-512.87837195506154</v>
      </c>
      <c r="AS4">
        <f t="shared" si="8"/>
        <v>-683.3111665608568</v>
      </c>
      <c r="AT4">
        <f t="shared" si="8"/>
        <v>0</v>
      </c>
      <c r="AU4">
        <f t="shared" si="8"/>
        <v>-1196.1895385159182</v>
      </c>
      <c r="AW4">
        <v>1</v>
      </c>
      <c r="AX4">
        <f>(R4*SUMPRODUCT(K5:$K$23, X5:$X$23)-$AZ$3*SUMPRODUCT(K4:$K$22, W5:$W$23))/Z4</f>
        <v>757.79981740499716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8.5572000000000009E-2</v>
      </c>
      <c r="I5" s="5">
        <f t="shared" si="10"/>
        <v>1.085572</v>
      </c>
      <c r="J5">
        <f t="shared" si="11"/>
        <v>0.92117335377109955</v>
      </c>
      <c r="K5">
        <f t="shared" ref="K5:K23" si="21">K4*J5</f>
        <v>0.84856034769789535</v>
      </c>
      <c r="L5" s="2">
        <v>2</v>
      </c>
      <c r="M5" s="6">
        <v>1.2969985999999999E-2</v>
      </c>
      <c r="O5">
        <f t="shared" ref="O5:O23" si="22">$C$3</f>
        <v>2840.494711307299</v>
      </c>
      <c r="P5">
        <f t="shared" ref="P5:P23" si="23">O5*$C$5</f>
        <v>142.02473556536495</v>
      </c>
      <c r="Q5" s="4">
        <f t="shared" ref="Q5:Q23" si="24">$C$8</f>
        <v>50</v>
      </c>
      <c r="R5">
        <f t="shared" si="0"/>
        <v>50000</v>
      </c>
      <c r="S5">
        <f t="shared" si="12"/>
        <v>1395.3205765555067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741.78346970580242</v>
      </c>
      <c r="AC5">
        <f t="shared" si="1"/>
        <v>1334.4569221014208</v>
      </c>
      <c r="AE5">
        <f t="shared" si="2"/>
        <v>2716.5927983759743</v>
      </c>
      <c r="AF5">
        <f t="shared" si="3"/>
        <v>-135.8296399187987</v>
      </c>
      <c r="AG5">
        <f t="shared" si="3"/>
        <v>-47.819008209413269</v>
      </c>
      <c r="AH5">
        <f t="shared" si="4"/>
        <v>-634.79305458672957</v>
      </c>
      <c r="AI5">
        <f t="shared" si="5"/>
        <v>1898.1510956610325</v>
      </c>
      <c r="AJ5">
        <f t="shared" si="6"/>
        <v>-592.67345239561837</v>
      </c>
      <c r="AK5">
        <f t="shared" si="20"/>
        <v>284.31696006516239</v>
      </c>
      <c r="AL5">
        <f t="shared" si="7"/>
        <v>1589.7946033305766</v>
      </c>
      <c r="AN5">
        <f t="shared" si="8"/>
        <v>2305.1929295435152</v>
      </c>
      <c r="AO5">
        <f t="shared" si="8"/>
        <v>-115.25964647717575</v>
      </c>
      <c r="AP5">
        <f t="shared" si="8"/>
        <v>-40.577314232748236</v>
      </c>
      <c r="AQ5">
        <f t="shared" si="8"/>
        <v>-538.66021511632425</v>
      </c>
      <c r="AR5">
        <f t="shared" si="8"/>
        <v>1610.6957537172668</v>
      </c>
      <c r="AS5">
        <f t="shared" si="8"/>
        <v>-502.91919083613794</v>
      </c>
      <c r="AT5">
        <f t="shared" si="8"/>
        <v>241.26009848930283</v>
      </c>
      <c r="AU5">
        <f t="shared" si="8"/>
        <v>1349.0366613704316</v>
      </c>
      <c r="AW5">
        <v>2</v>
      </c>
      <c r="AX5">
        <f>(R5*SUMPRODUCT(K6:$K$23, X6:$X$23)-$AZ$3*SUMPRODUCT(K5:$K$22, W6:$W$23))/Z5</f>
        <v>1395.3205765555067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8.5572000000000009E-2</v>
      </c>
      <c r="I6" s="5">
        <f t="shared" si="10"/>
        <v>1.085572</v>
      </c>
      <c r="J6">
        <f t="shared" si="11"/>
        <v>0.92117335377109955</v>
      </c>
      <c r="K6">
        <f t="shared" si="21"/>
        <v>0.78167118136604063</v>
      </c>
      <c r="L6" s="2">
        <v>3</v>
      </c>
      <c r="M6" s="6">
        <v>1.4883069000000001E-2</v>
      </c>
      <c r="O6">
        <f t="shared" si="22"/>
        <v>2840.494711307299</v>
      </c>
      <c r="P6">
        <f t="shared" si="23"/>
        <v>142.02473556536495</v>
      </c>
      <c r="Q6" s="4">
        <f t="shared" si="24"/>
        <v>50</v>
      </c>
      <c r="R6">
        <f t="shared" si="0"/>
        <v>50000</v>
      </c>
      <c r="S6">
        <f t="shared" si="12"/>
        <v>1926.2239215282523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1334.4569221014208</v>
      </c>
      <c r="AC6">
        <f t="shared" si="1"/>
        <v>1796.3627021392176</v>
      </c>
      <c r="AE6">
        <f t="shared" si="2"/>
        <v>2648.9956323290817</v>
      </c>
      <c r="AF6">
        <f t="shared" si="3"/>
        <v>-132.44978161645409</v>
      </c>
      <c r="AG6">
        <f t="shared" si="3"/>
        <v>-46.629124528626875</v>
      </c>
      <c r="AH6">
        <f t="shared" si="4"/>
        <v>-711.69359869226423</v>
      </c>
      <c r="AI6">
        <f t="shared" si="5"/>
        <v>1758.2231274917365</v>
      </c>
      <c r="AJ6">
        <f t="shared" si="6"/>
        <v>-461.90578003779683</v>
      </c>
      <c r="AK6">
        <f t="shared" si="20"/>
        <v>329.53800927524378</v>
      </c>
      <c r="AL6">
        <f t="shared" si="7"/>
        <v>1625.8553567291833</v>
      </c>
      <c r="AN6">
        <f t="shared" si="8"/>
        <v>2070.6435453561553</v>
      </c>
      <c r="AO6">
        <f t="shared" si="8"/>
        <v>-103.53217726780775</v>
      </c>
      <c r="AP6">
        <f t="shared" si="8"/>
        <v>-36.448642856355988</v>
      </c>
      <c r="AQ6">
        <f t="shared" si="8"/>
        <v>-556.31037606043105</v>
      </c>
      <c r="AR6">
        <f t="shared" si="8"/>
        <v>1374.3523491715603</v>
      </c>
      <c r="AS6">
        <f t="shared" si="8"/>
        <v>-361.05843676194718</v>
      </c>
      <c r="AT6">
        <f t="shared" si="8"/>
        <v>257.59036501519307</v>
      </c>
      <c r="AU6">
        <f t="shared" si="8"/>
        <v>1270.8842774248062</v>
      </c>
      <c r="AW6">
        <v>3</v>
      </c>
      <c r="AX6">
        <f>(R6*SUMPRODUCT(K7:$K$23, X7:$X$23)-$AZ$3*SUMPRODUCT(K6:$K$22, W7:$W$23))/Z6</f>
        <v>1926.2239215282523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8.5572000000000009E-2</v>
      </c>
      <c r="I7" s="5">
        <f t="shared" si="10"/>
        <v>1.085572</v>
      </c>
      <c r="J7">
        <f t="shared" si="11"/>
        <v>0.92117335377109955</v>
      </c>
      <c r="K7">
        <f t="shared" si="21"/>
        <v>0.72005466368517301</v>
      </c>
      <c r="L7" s="2">
        <v>4</v>
      </c>
      <c r="M7" s="6">
        <v>1.6930661E-2</v>
      </c>
      <c r="O7">
        <f t="shared" si="22"/>
        <v>2840.494711307299</v>
      </c>
      <c r="P7">
        <f t="shared" si="23"/>
        <v>142.02473556536495</v>
      </c>
      <c r="Q7" s="4">
        <f t="shared" si="24"/>
        <v>50</v>
      </c>
      <c r="R7">
        <f t="shared" si="0"/>
        <v>50000</v>
      </c>
      <c r="S7">
        <f t="shared" si="12"/>
        <v>2360.9898727865038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1796.3627021392176</v>
      </c>
      <c r="AC7">
        <f t="shared" si="1"/>
        <v>2142.5214065992504</v>
      </c>
      <c r="AE7">
        <f t="shared" si="2"/>
        <v>2577.6564289643466</v>
      </c>
      <c r="AF7">
        <f t="shared" si="3"/>
        <v>-128.88282144821733</v>
      </c>
      <c r="AG7">
        <f t="shared" si="3"/>
        <v>-45.373371383219634</v>
      </c>
      <c r="AH7">
        <f t="shared" si="4"/>
        <v>-789.46190012096645</v>
      </c>
      <c r="AI7">
        <f t="shared" si="5"/>
        <v>1613.938336011943</v>
      </c>
      <c r="AJ7">
        <f t="shared" si="6"/>
        <v>-346.15870446003282</v>
      </c>
      <c r="AK7">
        <f t="shared" si="20"/>
        <v>363.2648042898274</v>
      </c>
      <c r="AL7">
        <f t="shared" si="7"/>
        <v>1631.0444358417376</v>
      </c>
      <c r="AN7">
        <f t="shared" si="8"/>
        <v>1856.0535330538466</v>
      </c>
      <c r="AO7">
        <f t="shared" si="8"/>
        <v>-92.802676652692327</v>
      </c>
      <c r="AP7">
        <f t="shared" si="8"/>
        <v>-32.671307671606669</v>
      </c>
      <c r="AQ7">
        <f t="shared" si="8"/>
        <v>-568.45572298386014</v>
      </c>
      <c r="AR7">
        <f t="shared" si="8"/>
        <v>1162.1238257456873</v>
      </c>
      <c r="AS7">
        <f t="shared" si="8"/>
        <v>-249.25318952166413</v>
      </c>
      <c r="AT7">
        <f t="shared" si="8"/>
        <v>261.57051648157187</v>
      </c>
      <c r="AU7">
        <f t="shared" si="8"/>
        <v>1174.4411527055952</v>
      </c>
      <c r="AW7">
        <v>4</v>
      </c>
      <c r="AX7">
        <f>(R7*SUMPRODUCT(K8:$K$23, X8:$X$23)-$AZ$3*SUMPRODUCT(K7:$K$22, W8:$W$23))/Z7</f>
        <v>2360.9898727865038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8.5572000000000009E-2</v>
      </c>
      <c r="I8" s="5">
        <f t="shared" si="10"/>
        <v>1.085572</v>
      </c>
      <c r="J8">
        <f t="shared" si="11"/>
        <v>0.92117335377109955</v>
      </c>
      <c r="K8">
        <f t="shared" si="21"/>
        <v>0.66329516944539202</v>
      </c>
      <c r="L8" s="2">
        <v>5</v>
      </c>
      <c r="M8" s="6">
        <v>1.9185959999999998E-2</v>
      </c>
      <c r="O8">
        <f t="shared" si="22"/>
        <v>2840.494711307299</v>
      </c>
      <c r="P8">
        <f t="shared" si="23"/>
        <v>142.02473556536495</v>
      </c>
      <c r="Q8" s="4">
        <f t="shared" si="24"/>
        <v>50</v>
      </c>
      <c r="R8">
        <f t="shared" si="0"/>
        <v>50000</v>
      </c>
      <c r="S8">
        <f t="shared" si="12"/>
        <v>2707.1273647459925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2142.5214065992504</v>
      </c>
      <c r="AC8">
        <f t="shared" si="1"/>
        <v>2384.9308038732715</v>
      </c>
      <c r="AE8">
        <f t="shared" si="2"/>
        <v>2502.4250515348504</v>
      </c>
      <c r="AF8">
        <f t="shared" si="3"/>
        <v>-125.12125257674251</v>
      </c>
      <c r="AG8">
        <f t="shared" si="3"/>
        <v>-44.049105980963844</v>
      </c>
      <c r="AH8">
        <f t="shared" si="4"/>
        <v>-870.53168842359651</v>
      </c>
      <c r="AI8">
        <f t="shared" si="5"/>
        <v>1462.7230045535478</v>
      </c>
      <c r="AJ8">
        <f t="shared" si="6"/>
        <v>-242.4093972740211</v>
      </c>
      <c r="AK8">
        <f t="shared" si="20"/>
        <v>386.7704824899543</v>
      </c>
      <c r="AL8">
        <f t="shared" si="7"/>
        <v>1607.0840897694809</v>
      </c>
      <c r="AN8">
        <f t="shared" si="8"/>
        <v>1659.8464485822024</v>
      </c>
      <c r="AO8">
        <f t="shared" si="8"/>
        <v>-82.992322429110118</v>
      </c>
      <c r="AP8">
        <f t="shared" si="8"/>
        <v>-29.217559215561444</v>
      </c>
      <c r="AQ8">
        <f t="shared" si="8"/>
        <v>-577.41946378051261</v>
      </c>
      <c r="AR8">
        <f t="shared" si="8"/>
        <v>970.21710315701841</v>
      </c>
      <c r="AS8">
        <f t="shared" si="8"/>
        <v>-160.78898224002717</v>
      </c>
      <c r="AT8">
        <f t="shared" si="8"/>
        <v>256.54299271965027</v>
      </c>
      <c r="AU8">
        <f t="shared" si="8"/>
        <v>1065.9711136366413</v>
      </c>
      <c r="AW8">
        <v>5</v>
      </c>
      <c r="AX8">
        <f>(R8*SUMPRODUCT(K9:$K$23, X9:$X$23)-$AZ$3*SUMPRODUCT(K8:$K$22, W9:$W$23))/Z8</f>
        <v>2707.1273647459925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8.5572000000000009E-2</v>
      </c>
      <c r="I9" s="5">
        <f t="shared" si="10"/>
        <v>1.085572</v>
      </c>
      <c r="J9">
        <f t="shared" si="11"/>
        <v>0.92117335377109955</v>
      </c>
      <c r="K9">
        <f t="shared" si="21"/>
        <v>0.61100983577818146</v>
      </c>
      <c r="L9" s="2">
        <v>6</v>
      </c>
      <c r="M9" s="6">
        <v>2.1884238E-2</v>
      </c>
      <c r="O9">
        <f t="shared" si="22"/>
        <v>2840.494711307299</v>
      </c>
      <c r="P9">
        <f t="shared" si="23"/>
        <v>142.02473556536495</v>
      </c>
      <c r="Q9" s="4">
        <f t="shared" si="24"/>
        <v>50</v>
      </c>
      <c r="R9">
        <f t="shared" si="0"/>
        <v>50000</v>
      </c>
      <c r="S9">
        <f t="shared" si="12"/>
        <v>2965.3109503670812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2384.9308038732715</v>
      </c>
      <c r="AC9">
        <f t="shared" si="1"/>
        <v>2529.0919917599449</v>
      </c>
      <c r="AE9">
        <f t="shared" si="2"/>
        <v>2422.6371356145505</v>
      </c>
      <c r="AF9">
        <f t="shared" si="3"/>
        <v>-121.13185678072753</v>
      </c>
      <c r="AG9">
        <f t="shared" si="3"/>
        <v>-42.644633802179563</v>
      </c>
      <c r="AH9">
        <f t="shared" si="4"/>
        <v>-963.98111897463627</v>
      </c>
      <c r="AI9">
        <f t="shared" si="5"/>
        <v>1294.8795260570071</v>
      </c>
      <c r="AJ9">
        <f t="shared" si="6"/>
        <v>-144.16118788667336</v>
      </c>
      <c r="AK9">
        <f t="shared" si="20"/>
        <v>401.02770846941155</v>
      </c>
      <c r="AL9">
        <f t="shared" si="7"/>
        <v>1551.7460466397451</v>
      </c>
      <c r="AN9">
        <f t="shared" si="8"/>
        <v>1480.2551183819705</v>
      </c>
      <c r="AO9">
        <f t="shared" si="8"/>
        <v>-74.012755919098524</v>
      </c>
      <c r="AP9">
        <f t="shared" si="8"/>
        <v>-26.056290696290421</v>
      </c>
      <c r="AQ9">
        <f t="shared" si="8"/>
        <v>-589.00194519796014</v>
      </c>
      <c r="AR9">
        <f t="shared" si="8"/>
        <v>791.18412656862131</v>
      </c>
      <c r="AS9">
        <f t="shared" si="8"/>
        <v>-88.08390373622386</v>
      </c>
      <c r="AT9">
        <f t="shared" si="8"/>
        <v>245.03187429439558</v>
      </c>
      <c r="AU9">
        <f t="shared" si="8"/>
        <v>948.13209712679304</v>
      </c>
      <c r="AW9">
        <v>6</v>
      </c>
      <c r="AX9">
        <f>(R9*SUMPRODUCT(K10:$K$23, X10:$X$23)-$AZ$3*SUMPRODUCT(K9:$K$22, W10:$W$23))/Z9</f>
        <v>2965.3109503670812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8.5572000000000009E-2</v>
      </c>
      <c r="I10" s="5">
        <f t="shared" si="10"/>
        <v>1.085572</v>
      </c>
      <c r="J10">
        <f t="shared" si="11"/>
        <v>0.92117335377109955</v>
      </c>
      <c r="K10">
        <f t="shared" si="21"/>
        <v>0.5628459796109162</v>
      </c>
      <c r="L10" s="2">
        <v>7</v>
      </c>
      <c r="M10" s="6">
        <v>2.4761703999999999E-2</v>
      </c>
      <c r="O10">
        <f t="shared" si="22"/>
        <v>2840.494711307299</v>
      </c>
      <c r="P10">
        <f t="shared" si="23"/>
        <v>142.02473556536495</v>
      </c>
      <c r="Q10" s="4">
        <f t="shared" si="24"/>
        <v>50</v>
      </c>
      <c r="R10">
        <f t="shared" si="0"/>
        <v>50000</v>
      </c>
      <c r="S10">
        <f t="shared" si="12"/>
        <v>3144.374204317377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2529.0919917599449</v>
      </c>
      <c r="AC10">
        <f t="shared" si="1"/>
        <v>2588.5893145511013</v>
      </c>
      <c r="AE10">
        <f t="shared" si="2"/>
        <v>2338.4221406069096</v>
      </c>
      <c r="AF10">
        <f t="shared" si="3"/>
        <v>-116.9211070303455</v>
      </c>
      <c r="AG10">
        <f t="shared" si="3"/>
        <v>-41.162233664759803</v>
      </c>
      <c r="AH10">
        <f t="shared" si="4"/>
        <v>-1055.953799397965</v>
      </c>
      <c r="AI10">
        <f t="shared" si="5"/>
        <v>1124.3850005138395</v>
      </c>
      <c r="AJ10">
        <f t="shared" si="6"/>
        <v>-59.497322791156421</v>
      </c>
      <c r="AK10">
        <f t="shared" si="20"/>
        <v>406.51774636409579</v>
      </c>
      <c r="AL10">
        <f t="shared" si="7"/>
        <v>1471.4054240867788</v>
      </c>
      <c r="AN10">
        <f t="shared" si="8"/>
        <v>1316.1715004737516</v>
      </c>
      <c r="AO10">
        <f t="shared" si="8"/>
        <v>-65.808575023687595</v>
      </c>
      <c r="AP10">
        <f t="shared" si="8"/>
        <v>-23.167997730015166</v>
      </c>
      <c r="AQ10">
        <f t="shared" si="8"/>
        <v>-594.33935064601644</v>
      </c>
      <c r="AR10">
        <f t="shared" si="8"/>
        <v>632.85557707403245</v>
      </c>
      <c r="AS10">
        <f t="shared" si="8"/>
        <v>-33.487828930615329</v>
      </c>
      <c r="AT10">
        <f t="shared" si="8"/>
        <v>228.80687918152145</v>
      </c>
      <c r="AU10">
        <f t="shared" si="8"/>
        <v>828.17462732493857</v>
      </c>
      <c r="AW10">
        <v>7</v>
      </c>
      <c r="AX10">
        <f>(R10*SUMPRODUCT(K11:$K$23, X11:$X$23)-$AZ$3*SUMPRODUCT(K10:$K$22, W11:$W$23))/Z10</f>
        <v>3144.374204317377</v>
      </c>
    </row>
    <row r="11" spans="1:52" x14ac:dyDescent="0.25">
      <c r="A11" t="s">
        <v>33</v>
      </c>
      <c r="C11" s="7">
        <f>AU25</f>
        <v>6132.4133302558803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8.5572000000000009E-2</v>
      </c>
      <c r="I11" s="5">
        <f t="shared" si="10"/>
        <v>1.085572</v>
      </c>
      <c r="J11">
        <f t="shared" si="11"/>
        <v>0.92117335377109955</v>
      </c>
      <c r="K11">
        <f t="shared" si="21"/>
        <v>0.51847871869476758</v>
      </c>
      <c r="L11" s="2">
        <v>8</v>
      </c>
      <c r="M11" s="6">
        <v>2.7627288E-2</v>
      </c>
      <c r="O11">
        <f t="shared" si="22"/>
        <v>2840.494711307299</v>
      </c>
      <c r="P11">
        <f t="shared" si="23"/>
        <v>142.02473556536495</v>
      </c>
      <c r="Q11" s="4">
        <f t="shared" si="24"/>
        <v>50</v>
      </c>
      <c r="R11">
        <f t="shared" si="0"/>
        <v>50000</v>
      </c>
      <c r="S11">
        <f t="shared" si="12"/>
        <v>3256.8956854471321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2588.5893145511013</v>
      </c>
      <c r="AC11">
        <f t="shared" si="1"/>
        <v>2580.3349112138085</v>
      </c>
      <c r="AE11">
        <f t="shared" si="2"/>
        <v>2250.4336572567172</v>
      </c>
      <c r="AF11">
        <f t="shared" si="3"/>
        <v>-112.52168286283586</v>
      </c>
      <c r="AG11">
        <f t="shared" si="3"/>
        <v>-39.613410443932594</v>
      </c>
      <c r="AH11">
        <f t="shared" si="4"/>
        <v>-1137.2008841796146</v>
      </c>
      <c r="AI11">
        <f t="shared" si="5"/>
        <v>961.09767977033425</v>
      </c>
      <c r="AJ11">
        <f t="shared" si="6"/>
        <v>8.2544033372928425</v>
      </c>
      <c r="AK11">
        <f t="shared" si="20"/>
        <v>404.45616829760007</v>
      </c>
      <c r="AL11">
        <f t="shared" si="7"/>
        <v>1373.8082514052271</v>
      </c>
      <c r="AN11">
        <f t="shared" si="8"/>
        <v>1166.8019591220425</v>
      </c>
      <c r="AO11">
        <f t="shared" si="8"/>
        <v>-58.340097956102127</v>
      </c>
      <c r="AP11">
        <f t="shared" si="8"/>
        <v>-20.538710290100095</v>
      </c>
      <c r="AQ11">
        <f t="shared" si="8"/>
        <v>-589.61445732800337</v>
      </c>
      <c r="AR11">
        <f t="shared" si="8"/>
        <v>498.30869354783692</v>
      </c>
      <c r="AS11">
        <f t="shared" si="8"/>
        <v>4.2797324659094063</v>
      </c>
      <c r="AT11">
        <f t="shared" si="8"/>
        <v>209.70191590713497</v>
      </c>
      <c r="AU11">
        <f t="shared" si="8"/>
        <v>712.29034192088125</v>
      </c>
      <c r="AW11">
        <v>8</v>
      </c>
      <c r="AX11">
        <f>(R11*SUMPRODUCT(K12:$K$23, X12:$X$23)-$AZ$3*SUMPRODUCT(K11:$K$22, W12:$W$23))/Z11</f>
        <v>3256.8956854471321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8.5572000000000009E-2</v>
      </c>
      <c r="I12" s="5">
        <f t="shared" si="10"/>
        <v>1.085572</v>
      </c>
      <c r="J12">
        <f t="shared" si="11"/>
        <v>0.92117335377109955</v>
      </c>
      <c r="K12">
        <f t="shared" si="21"/>
        <v>0.47760878015900154</v>
      </c>
      <c r="L12" s="2">
        <v>9</v>
      </c>
      <c r="M12" s="6">
        <v>3.0780427999999999E-2</v>
      </c>
      <c r="O12">
        <f t="shared" si="22"/>
        <v>2840.494711307299</v>
      </c>
      <c r="P12">
        <f t="shared" si="23"/>
        <v>142.02473556536495</v>
      </c>
      <c r="Q12" s="4">
        <f t="shared" si="24"/>
        <v>50</v>
      </c>
      <c r="R12">
        <f t="shared" si="0"/>
        <v>50000</v>
      </c>
      <c r="S12">
        <f t="shared" si="12"/>
        <v>3307.2313249401409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2580.3349112138085</v>
      </c>
      <c r="AC12">
        <f t="shared" si="1"/>
        <v>2513.3607800739314</v>
      </c>
      <c r="AE12">
        <f t="shared" si="2"/>
        <v>2158.6600095281829</v>
      </c>
      <c r="AF12">
        <f t="shared" si="3"/>
        <v>-107.93300047640915</v>
      </c>
      <c r="AG12">
        <f t="shared" si="3"/>
        <v>-37.997958611489352</v>
      </c>
      <c r="AH12">
        <f t="shared" si="4"/>
        <v>-1219.3177280039154</v>
      </c>
      <c r="AI12">
        <f t="shared" si="5"/>
        <v>793.41132243636889</v>
      </c>
      <c r="AJ12">
        <f t="shared" si="6"/>
        <v>66.974131139877045</v>
      </c>
      <c r="AK12">
        <f t="shared" si="20"/>
        <v>396.28923064096648</v>
      </c>
      <c r="AL12">
        <f t="shared" si="7"/>
        <v>1256.6746842172124</v>
      </c>
      <c r="AN12">
        <f t="shared" si="8"/>
        <v>1030.994973928774</v>
      </c>
      <c r="AO12">
        <f t="shared" si="8"/>
        <v>-51.549748696438705</v>
      </c>
      <c r="AP12">
        <f t="shared" si="8"/>
        <v>-18.148158660965656</v>
      </c>
      <c r="AQ12">
        <f t="shared" si="8"/>
        <v>-582.35685269819521</v>
      </c>
      <c r="AR12">
        <f t="shared" si="8"/>
        <v>378.9402138731744</v>
      </c>
      <c r="AS12">
        <f t="shared" si="8"/>
        <v>31.987433075925676</v>
      </c>
      <c r="AT12">
        <f t="shared" si="8"/>
        <v>189.27121603658122</v>
      </c>
      <c r="AU12">
        <f t="shared" si="8"/>
        <v>600.19886298568133</v>
      </c>
      <c r="AW12">
        <v>9</v>
      </c>
      <c r="AX12">
        <f>(R12*SUMPRODUCT(K13:$K$23, X13:$X$23)-$AZ$3*SUMPRODUCT(K12:$K$22, W13:$W$23))/Z12</f>
        <v>3307.2313249401409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8.5572000000000009E-2</v>
      </c>
      <c r="I13" s="5">
        <f t="shared" si="10"/>
        <v>1.085572</v>
      </c>
      <c r="J13">
        <f t="shared" si="11"/>
        <v>0.92117335377109955</v>
      </c>
      <c r="K13">
        <f t="shared" si="21"/>
        <v>0.43996048180959124</v>
      </c>
      <c r="L13" s="2">
        <v>10</v>
      </c>
      <c r="M13" s="6">
        <v>3.4133669999999998E-2</v>
      </c>
      <c r="O13">
        <f t="shared" si="22"/>
        <v>2840.494711307299</v>
      </c>
      <c r="P13">
        <f t="shared" si="23"/>
        <v>142.02473556536495</v>
      </c>
      <c r="Q13" s="4">
        <f t="shared" si="24"/>
        <v>50</v>
      </c>
      <c r="R13">
        <f t="shared" si="0"/>
        <v>50000</v>
      </c>
      <c r="S13">
        <f t="shared" si="12"/>
        <v>3301.2937506558605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2513.3607800739314</v>
      </c>
      <c r="AC13">
        <f t="shared" si="1"/>
        <v>2398.1237757557669</v>
      </c>
      <c r="AE13">
        <f t="shared" si="2"/>
        <v>2063.3904210254691</v>
      </c>
      <c r="AF13">
        <f t="shared" si="3"/>
        <v>-103.16952105127346</v>
      </c>
      <c r="AG13">
        <f t="shared" si="3"/>
        <v>-36.320969245456226</v>
      </c>
      <c r="AH13">
        <f t="shared" si="4"/>
        <v>-1297.0097799182358</v>
      </c>
      <c r="AI13">
        <f t="shared" si="5"/>
        <v>626.89015081050366</v>
      </c>
      <c r="AJ13">
        <f t="shared" si="6"/>
        <v>115.23700431816451</v>
      </c>
      <c r="AK13">
        <f t="shared" si="20"/>
        <v>382.81333152507835</v>
      </c>
      <c r="AL13">
        <f t="shared" si="7"/>
        <v>1124.9404866537466</v>
      </c>
      <c r="AN13">
        <f t="shared" si="8"/>
        <v>907.81024379566065</v>
      </c>
      <c r="AO13">
        <f t="shared" si="8"/>
        <v>-45.390512189783038</v>
      </c>
      <c r="AP13">
        <f t="shared" si="8"/>
        <v>-15.979791129022267</v>
      </c>
      <c r="AQ13">
        <f t="shared" si="8"/>
        <v>-570.63304768457897</v>
      </c>
      <c r="AR13">
        <f t="shared" si="8"/>
        <v>275.80689279227653</v>
      </c>
      <c r="AS13">
        <f t="shared" si="8"/>
        <v>50.699727942113604</v>
      </c>
      <c r="AT13">
        <f t="shared" si="8"/>
        <v>168.42273778090825</v>
      </c>
      <c r="AU13">
        <f t="shared" si="8"/>
        <v>494.92935851529836</v>
      </c>
      <c r="AW13">
        <v>10</v>
      </c>
      <c r="AX13">
        <f>(R13*SUMPRODUCT(K14:$K$23, X14:$X$23)-$AZ$3*SUMPRODUCT(K13:$K$22, W14:$W$23))/Z13</f>
        <v>3301.2937506558605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0.40527987255529002</v>
      </c>
      <c r="L14" s="2">
        <v>11</v>
      </c>
      <c r="M14" s="6">
        <v>3.7867151000000002E-2</v>
      </c>
      <c r="O14">
        <f t="shared" si="22"/>
        <v>2840.494711307299</v>
      </c>
      <c r="P14">
        <f t="shared" si="23"/>
        <v>142.02473556536495</v>
      </c>
      <c r="Q14" s="4">
        <f t="shared" si="24"/>
        <v>50</v>
      </c>
      <c r="R14">
        <f t="shared" si="0"/>
        <v>50000</v>
      </c>
      <c r="S14">
        <f t="shared" si="12"/>
        <v>3241.0977897638804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2398.1237757557669</v>
      </c>
      <c r="AC14">
        <f t="shared" si="1"/>
        <v>2241.6980214419382</v>
      </c>
      <c r="AE14">
        <f t="shared" si="2"/>
        <v>1964.6218001702894</v>
      </c>
      <c r="AF14">
        <f t="shared" si="3"/>
        <v>-98.231090008514471</v>
      </c>
      <c r="AG14">
        <f t="shared" si="3"/>
        <v>-34.582387926117612</v>
      </c>
      <c r="AH14">
        <f t="shared" si="4"/>
        <v>-1375.3716268840469</v>
      </c>
      <c r="AI14">
        <f t="shared" si="5"/>
        <v>456.4366953516103</v>
      </c>
      <c r="AJ14">
        <f t="shared" si="6"/>
        <v>156.42575431382875</v>
      </c>
      <c r="AK14">
        <f t="shared" si="20"/>
        <v>364.92303358893594</v>
      </c>
      <c r="AL14">
        <f t="shared" si="7"/>
        <v>977.78548325437498</v>
      </c>
      <c r="AN14">
        <f t="shared" si="8"/>
        <v>796.2216727923593</v>
      </c>
      <c r="AO14">
        <f t="shared" si="8"/>
        <v>-39.811083639617969</v>
      </c>
      <c r="AP14">
        <f t="shared" si="8"/>
        <v>-14.015545771354546</v>
      </c>
      <c r="AQ14">
        <f t="shared" si="8"/>
        <v>-557.41043765972847</v>
      </c>
      <c r="AR14">
        <f t="shared" si="8"/>
        <v>184.98460572165837</v>
      </c>
      <c r="AS14">
        <f t="shared" si="8"/>
        <v>63.396209772673622</v>
      </c>
      <c r="AT14">
        <f t="shared" si="8"/>
        <v>147.89596054541377</v>
      </c>
      <c r="AU14">
        <f t="shared" si="8"/>
        <v>396.27677603974576</v>
      </c>
      <c r="AW14">
        <v>11</v>
      </c>
      <c r="AX14">
        <f>(R14*SUMPRODUCT(K15:$K$23, X15:$X$23)-$AZ$3*SUMPRODUCT(K14:$K$22, W15:$W$23))/Z14</f>
        <v>3241.0977897638804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0.37333301941768032</v>
      </c>
      <c r="L15" s="2">
        <v>12</v>
      </c>
      <c r="M15" s="6">
        <v>4.2172894000000002E-2</v>
      </c>
      <c r="O15">
        <f t="shared" si="22"/>
        <v>2840.494711307299</v>
      </c>
      <c r="P15">
        <f t="shared" si="23"/>
        <v>142.02473556536495</v>
      </c>
      <c r="Q15" s="4">
        <f t="shared" si="24"/>
        <v>50</v>
      </c>
      <c r="R15">
        <f t="shared" si="0"/>
        <v>50000</v>
      </c>
      <c r="S15">
        <f t="shared" si="12"/>
        <v>3125.4226320069943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2241.6980214419382</v>
      </c>
      <c r="AC15">
        <f t="shared" si="1"/>
        <v>2048.9098533536044</v>
      </c>
      <c r="AE15">
        <f t="shared" si="2"/>
        <v>1862.1217952399156</v>
      </c>
      <c r="AF15">
        <f t="shared" si="3"/>
        <v>-93.10608976199579</v>
      </c>
      <c r="AG15">
        <f t="shared" si="3"/>
        <v>-32.778124666581398</v>
      </c>
      <c r="AH15">
        <f t="shared" si="4"/>
        <v>-1458.439380275038</v>
      </c>
      <c r="AI15">
        <f t="shared" si="5"/>
        <v>277.79820053630056</v>
      </c>
      <c r="AJ15">
        <f t="shared" si="6"/>
        <v>192.7881680883338</v>
      </c>
      <c r="AK15">
        <f t="shared" si="20"/>
        <v>343.2047950399861</v>
      </c>
      <c r="AL15">
        <f t="shared" si="7"/>
        <v>813.7911636646204</v>
      </c>
      <c r="AN15">
        <f t="shared" si="8"/>
        <v>695.19155234038919</v>
      </c>
      <c r="AO15">
        <f t="shared" si="8"/>
        <v>-34.75957761701946</v>
      </c>
      <c r="AP15">
        <f t="shared" si="8"/>
        <v>-12.237156252623979</v>
      </c>
      <c r="AQ15">
        <f t="shared" si="8"/>
        <v>-544.48357747573039</v>
      </c>
      <c r="AR15">
        <f t="shared" si="8"/>
        <v>103.71124099501534</v>
      </c>
      <c r="AS15">
        <f t="shared" si="8"/>
        <v>71.974188900420941</v>
      </c>
      <c r="AT15">
        <f t="shared" si="8"/>
        <v>128.12968241090414</v>
      </c>
      <c r="AU15">
        <f t="shared" si="8"/>
        <v>303.81511230634038</v>
      </c>
      <c r="AW15">
        <v>12</v>
      </c>
      <c r="AX15">
        <f>(R15*SUMPRODUCT(K16:$K$23, X16:$X$23)-$AZ$3*SUMPRODUCT(K15:$K$22, W16:$W$23))/Z15</f>
        <v>3125.4226320069943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0.34390442957047562</v>
      </c>
      <c r="L16" s="2">
        <v>13</v>
      </c>
      <c r="M16" s="6">
        <v>4.6777600000000003E-2</v>
      </c>
      <c r="O16">
        <f t="shared" si="22"/>
        <v>2840.494711307299</v>
      </c>
      <c r="P16">
        <f t="shared" si="23"/>
        <v>142.02473556536495</v>
      </c>
      <c r="Q16" s="4">
        <f t="shared" si="24"/>
        <v>50</v>
      </c>
      <c r="R16">
        <f t="shared" si="0"/>
        <v>50000</v>
      </c>
      <c r="S16">
        <f t="shared" si="12"/>
        <v>2957.3917386489106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2048.9098533536044</v>
      </c>
      <c r="AC16">
        <f t="shared" si="1"/>
        <v>1828.6772402707297</v>
      </c>
      <c r="AE16">
        <f t="shared" si="2"/>
        <v>1756.3949887985018</v>
      </c>
      <c r="AF16">
        <f t="shared" si="3"/>
        <v>-87.81974943992509</v>
      </c>
      <c r="AG16">
        <f t="shared" si="3"/>
        <v>-30.917061415512105</v>
      </c>
      <c r="AH16">
        <f t="shared" si="4"/>
        <v>-1533.2820044034781</v>
      </c>
      <c r="AI16">
        <f t="shared" si="5"/>
        <v>104.37617353958649</v>
      </c>
      <c r="AJ16">
        <f t="shared" si="6"/>
        <v>220.23261308287465</v>
      </c>
      <c r="AK16">
        <f t="shared" si="20"/>
        <v>318.11263435356682</v>
      </c>
      <c r="AL16">
        <f t="shared" si="7"/>
        <v>642.72142097602796</v>
      </c>
      <c r="AN16">
        <f t="shared" si="8"/>
        <v>604.03201672319074</v>
      </c>
      <c r="AO16">
        <f t="shared" si="8"/>
        <v>-30.201600836159535</v>
      </c>
      <c r="AP16">
        <f t="shared" si="8"/>
        <v>-10.632514370097052</v>
      </c>
      <c r="AQ16">
        <f t="shared" si="8"/>
        <v>-527.30247309505364</v>
      </c>
      <c r="AR16">
        <f t="shared" si="8"/>
        <v>35.89542842188046</v>
      </c>
      <c r="AS16">
        <f t="shared" si="8"/>
        <v>75.738971175081275</v>
      </c>
      <c r="AT16">
        <f t="shared" si="8"/>
        <v>109.40034405652469</v>
      </c>
      <c r="AU16">
        <f t="shared" si="8"/>
        <v>221.03474365348643</v>
      </c>
      <c r="AW16">
        <v>13</v>
      </c>
      <c r="AX16">
        <f>(R16*SUMPRODUCT(K17:$K$23, X17:$X$23)-$AZ$3*SUMPRODUCT(K16:$K$22, W17:$W$23))/Z16</f>
        <v>2957.3917386489106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0.31679559676417191</v>
      </c>
      <c r="L17" s="2">
        <v>14</v>
      </c>
      <c r="M17" s="6">
        <v>5.1668436999999998E-2</v>
      </c>
      <c r="O17">
        <f t="shared" si="22"/>
        <v>2840.494711307299</v>
      </c>
      <c r="P17">
        <f t="shared" si="23"/>
        <v>142.02473556536495</v>
      </c>
      <c r="Q17" s="4">
        <f t="shared" si="24"/>
        <v>50</v>
      </c>
      <c r="R17">
        <f t="shared" si="0"/>
        <v>50000</v>
      </c>
      <c r="S17">
        <f t="shared" si="12"/>
        <v>2739.3929164298829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1828.6772402707297</v>
      </c>
      <c r="AC17">
        <f t="shared" si="1"/>
        <v>1589.420674557352</v>
      </c>
      <c r="AE17">
        <f t="shared" si="2"/>
        <v>1648.0808550846659</v>
      </c>
      <c r="AF17">
        <f t="shared" si="3"/>
        <v>-82.404042754233288</v>
      </c>
      <c r="AG17">
        <f t="shared" si="3"/>
        <v>-29.010454561384471</v>
      </c>
      <c r="AH17">
        <f t="shared" si="4"/>
        <v>-1597.4362399725178</v>
      </c>
      <c r="AI17">
        <f t="shared" si="5"/>
        <v>-60.769882203469706</v>
      </c>
      <c r="AJ17">
        <f t="shared" si="6"/>
        <v>239.25656571337777</v>
      </c>
      <c r="AK17">
        <f t="shared" si="20"/>
        <v>290.46166498918672</v>
      </c>
      <c r="AL17">
        <f t="shared" si="7"/>
        <v>468.94834849909478</v>
      </c>
      <c r="AN17">
        <f t="shared" si="8"/>
        <v>522.1047580021534</v>
      </c>
      <c r="AO17">
        <f t="shared" si="8"/>
        <v>-26.105237900107671</v>
      </c>
      <c r="AP17">
        <f t="shared" si="8"/>
        <v>-9.1903842651736856</v>
      </c>
      <c r="AQ17">
        <f t="shared" si="8"/>
        <v>-506.06076693480867</v>
      </c>
      <c r="AR17">
        <f t="shared" si="8"/>
        <v>-19.251631097936617</v>
      </c>
      <c r="AS17">
        <f t="shared" si="8"/>
        <v>75.795426514915818</v>
      </c>
      <c r="AT17">
        <f t="shared" si="8"/>
        <v>92.016976497364382</v>
      </c>
      <c r="AU17">
        <f t="shared" si="8"/>
        <v>148.56077191434358</v>
      </c>
      <c r="AW17">
        <v>14</v>
      </c>
      <c r="AX17">
        <f>(R17*SUMPRODUCT(K18:$K$23, X18:$X$23)-$AZ$3*SUMPRODUCT(K17:$K$22, W18:$W$23))/Z17</f>
        <v>2739.3929164298829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0.29182366233116913</v>
      </c>
      <c r="L18" s="2">
        <v>15</v>
      </c>
      <c r="M18" s="6">
        <v>5.7177164000000003E-2</v>
      </c>
      <c r="O18">
        <f t="shared" si="22"/>
        <v>2840.494711307299</v>
      </c>
      <c r="P18">
        <f t="shared" si="23"/>
        <v>142.02473556536495</v>
      </c>
      <c r="Q18" s="4">
        <f t="shared" si="24"/>
        <v>50</v>
      </c>
      <c r="R18">
        <f t="shared" si="0"/>
        <v>50000</v>
      </c>
      <c r="S18">
        <f t="shared" si="12"/>
        <v>2468.4020420857032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1589.420674557352</v>
      </c>
      <c r="AC18">
        <f t="shared" si="1"/>
        <v>1335.9788897602282</v>
      </c>
      <c r="AE18">
        <f t="shared" si="2"/>
        <v>1537.3674571973829</v>
      </c>
      <c r="AF18">
        <f t="shared" si="3"/>
        <v>-76.86837285986914</v>
      </c>
      <c r="AG18">
        <f t="shared" si="3"/>
        <v>-27.061614497599795</v>
      </c>
      <c r="AH18">
        <f t="shared" si="4"/>
        <v>-1658.7355181708278</v>
      </c>
      <c r="AI18">
        <f t="shared" si="5"/>
        <v>-225.29804833091384</v>
      </c>
      <c r="AJ18">
        <f t="shared" si="6"/>
        <v>253.44178479712377</v>
      </c>
      <c r="AK18">
        <f t="shared" si="20"/>
        <v>260.98773360815147</v>
      </c>
      <c r="AL18">
        <f t="shared" si="7"/>
        <v>289.1314700743614</v>
      </c>
      <c r="AN18">
        <f t="shared" si="8"/>
        <v>448.64020170809721</v>
      </c>
      <c r="AO18">
        <f t="shared" si="8"/>
        <v>-22.432010085404858</v>
      </c>
      <c r="AP18">
        <f t="shared" si="8"/>
        <v>-7.8972194512838341</v>
      </c>
      <c r="AQ18">
        <f t="shared" si="8"/>
        <v>-484.05827375140052</v>
      </c>
      <c r="AR18">
        <f t="shared" si="8"/>
        <v>-65.747301579992026</v>
      </c>
      <c r="AS18">
        <f t="shared" si="8"/>
        <v>73.960309827244686</v>
      </c>
      <c r="AT18">
        <f t="shared" si="8"/>
        <v>76.162396245042316</v>
      </c>
      <c r="AU18">
        <f t="shared" si="8"/>
        <v>84.375404492294976</v>
      </c>
      <c r="AW18">
        <v>15</v>
      </c>
      <c r="AX18">
        <f>(R18*SUMPRODUCT(K19:$K$23, X19:$X$23)-$AZ$3*SUMPRODUCT(K18:$K$22, W19:$W$23))/Z18</f>
        <v>2468.4020420857032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0.26882018173936795</v>
      </c>
      <c r="L19" s="2">
        <v>16</v>
      </c>
      <c r="M19" s="6">
        <v>6.3388860000000005E-2</v>
      </c>
      <c r="O19">
        <f t="shared" si="22"/>
        <v>2840.494711307299</v>
      </c>
      <c r="P19">
        <f t="shared" si="23"/>
        <v>142.02473556536495</v>
      </c>
      <c r="Q19" s="4">
        <f t="shared" si="24"/>
        <v>50</v>
      </c>
      <c r="R19">
        <f t="shared" si="0"/>
        <v>50000</v>
      </c>
      <c r="S19">
        <f t="shared" si="12"/>
        <v>2139.5510229175293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1335.9788897602282</v>
      </c>
      <c r="AC19">
        <f t="shared" si="1"/>
        <v>1073.0102327462143</v>
      </c>
      <c r="AE19">
        <f t="shared" si="2"/>
        <v>1424.5418121125681</v>
      </c>
      <c r="AF19">
        <f t="shared" si="3"/>
        <v>-71.227090605628405</v>
      </c>
      <c r="AG19">
        <f t="shared" si="3"/>
        <v>-25.075593459861473</v>
      </c>
      <c r="AH19">
        <f t="shared" si="4"/>
        <v>-1715.4048927623239</v>
      </c>
      <c r="AI19">
        <f t="shared" si="5"/>
        <v>-387.16576471524559</v>
      </c>
      <c r="AJ19">
        <f t="shared" si="6"/>
        <v>262.96865701401384</v>
      </c>
      <c r="AK19">
        <f t="shared" si="20"/>
        <v>230.1282329033541</v>
      </c>
      <c r="AL19">
        <f t="shared" si="7"/>
        <v>105.93112520212236</v>
      </c>
      <c r="AN19">
        <f t="shared" si="8"/>
        <v>382.94558882742911</v>
      </c>
      <c r="AO19">
        <f t="shared" si="8"/>
        <v>-19.147279441371456</v>
      </c>
      <c r="AP19">
        <f t="shared" si="8"/>
        <v>-6.7408255911024675</v>
      </c>
      <c r="AQ19">
        <f t="shared" si="8"/>
        <v>-461.13545502896892</v>
      </c>
      <c r="AR19">
        <f t="shared" si="8"/>
        <v>-104.07797123401369</v>
      </c>
      <c r="AS19">
        <f t="shared" si="8"/>
        <v>70.691282170264714</v>
      </c>
      <c r="AT19">
        <f t="shared" si="8"/>
        <v>61.863113392439246</v>
      </c>
      <c r="AU19">
        <f t="shared" si="8"/>
        <v>28.476424328690271</v>
      </c>
      <c r="AW19">
        <v>16</v>
      </c>
      <c r="AX19">
        <f>(R19*SUMPRODUCT(K20:$K$23, X20:$X$23)-$AZ$3*SUMPRODUCT(K19:$K$22, W20:$W$23))/Z19</f>
        <v>2139.5510229175293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0.24762998837421007</v>
      </c>
      <c r="L20" s="2">
        <v>17</v>
      </c>
      <c r="M20" s="6">
        <v>7.0498397000000004E-2</v>
      </c>
      <c r="O20">
        <f t="shared" si="22"/>
        <v>2840.494711307299</v>
      </c>
      <c r="P20">
        <f t="shared" si="23"/>
        <v>142.02473556536495</v>
      </c>
      <c r="Q20" s="4">
        <f t="shared" si="24"/>
        <v>50</v>
      </c>
      <c r="R20">
        <f t="shared" si="0"/>
        <v>50000</v>
      </c>
      <c r="S20">
        <f t="shared" si="12"/>
        <v>1744.3727999011764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1073.0102327462143</v>
      </c>
      <c r="AC20">
        <f t="shared" si="1"/>
        <v>804.40176088942917</v>
      </c>
      <c r="AE20">
        <f t="shared" si="2"/>
        <v>1309.8684797780313</v>
      </c>
      <c r="AF20">
        <f t="shared" si="3"/>
        <v>-65.493423988901569</v>
      </c>
      <c r="AG20">
        <f t="shared" si="3"/>
        <v>-23.057048382518943</v>
      </c>
      <c r="AH20">
        <f t="shared" si="4"/>
        <v>-1767.7891427439179</v>
      </c>
      <c r="AI20">
        <f t="shared" si="5"/>
        <v>-546.47113533730726</v>
      </c>
      <c r="AJ20">
        <f t="shared" si="6"/>
        <v>268.60847185678517</v>
      </c>
      <c r="AK20">
        <f t="shared" si="20"/>
        <v>198.30329391054647</v>
      </c>
      <c r="AL20">
        <f t="shared" si="7"/>
        <v>-79.559369569975615</v>
      </c>
      <c r="AN20">
        <f t="shared" si="8"/>
        <v>324.36271641917813</v>
      </c>
      <c r="AO20">
        <f t="shared" si="8"/>
        <v>-16.218135820958906</v>
      </c>
      <c r="AP20">
        <f t="shared" si="8"/>
        <v>-5.7096166229067649</v>
      </c>
      <c r="AQ20">
        <f t="shared" si="8"/>
        <v>-437.7576048657312</v>
      </c>
      <c r="AR20">
        <f t="shared" si="8"/>
        <v>-135.32264089041877</v>
      </c>
      <c r="AS20">
        <f t="shared" si="8"/>
        <v>66.515512763110053</v>
      </c>
      <c r="AT20">
        <f t="shared" si="8"/>
        <v>49.105842365636185</v>
      </c>
      <c r="AU20">
        <f t="shared" si="8"/>
        <v>-19.701285761672544</v>
      </c>
      <c r="AW20">
        <v>17</v>
      </c>
      <c r="AX20">
        <f>(R20*SUMPRODUCT(K21:$K$23, X21:$X$23)-$AZ$3*SUMPRODUCT(K20:$K$22, W21:$W$23))/Z20</f>
        <v>1744.3727999011764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0.22811014688496947</v>
      </c>
      <c r="L21" s="2">
        <v>18</v>
      </c>
      <c r="M21" s="6">
        <v>7.8701599999999997E-2</v>
      </c>
      <c r="O21">
        <f t="shared" si="22"/>
        <v>2840.494711307299</v>
      </c>
      <c r="P21">
        <f t="shared" si="23"/>
        <v>142.02473556536495</v>
      </c>
      <c r="Q21" s="4">
        <f t="shared" si="24"/>
        <v>50</v>
      </c>
      <c r="R21">
        <f t="shared" si="0"/>
        <v>50000</v>
      </c>
      <c r="S21">
        <f t="shared" si="12"/>
        <v>1270.0922336318329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804.40176088942917</v>
      </c>
      <c r="AC21">
        <f t="shared" si="1"/>
        <v>533.73978299982537</v>
      </c>
      <c r="AE21">
        <f t="shared" si="2"/>
        <v>1193.6810498321522</v>
      </c>
      <c r="AF21">
        <f t="shared" si="3"/>
        <v>-59.684052491607609</v>
      </c>
      <c r="AG21">
        <f t="shared" si="3"/>
        <v>-21.011851299712099</v>
      </c>
      <c r="AH21">
        <f t="shared" si="4"/>
        <v>-1814.6265989816525</v>
      </c>
      <c r="AI21">
        <f t="shared" si="5"/>
        <v>-701.64145294082005</v>
      </c>
      <c r="AJ21">
        <f t="shared" si="6"/>
        <v>270.6619778896038</v>
      </c>
      <c r="AK21">
        <f t="shared" si="20"/>
        <v>165.87265853925533</v>
      </c>
      <c r="AL21">
        <f t="shared" si="7"/>
        <v>-265.10681651196091</v>
      </c>
      <c r="AN21">
        <f t="shared" si="8"/>
        <v>272.29075961101682</v>
      </c>
      <c r="AO21">
        <f t="shared" si="8"/>
        <v>-13.614537980550839</v>
      </c>
      <c r="AP21">
        <f t="shared" si="8"/>
        <v>-4.7930164863024638</v>
      </c>
      <c r="AQ21">
        <f t="shared" si="8"/>
        <v>-413.93474003507737</v>
      </c>
      <c r="AR21">
        <f t="shared" si="8"/>
        <v>-160.05153489091384</v>
      </c>
      <c r="AS21">
        <f t="shared" si="8"/>
        <v>61.74074353257388</v>
      </c>
      <c r="AT21">
        <f t="shared" si="8"/>
        <v>37.837236503589921</v>
      </c>
      <c r="AU21">
        <f t="shared" si="8"/>
        <v>-60.473554854750056</v>
      </c>
      <c r="AW21">
        <v>18</v>
      </c>
      <c r="AX21">
        <f>(R21*SUMPRODUCT(K22:$K$23, X22:$X$23)-$AZ$3*SUMPRODUCT(K21:$K$22, W22:$W$23))/Z21</f>
        <v>1270.0922336318329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0.21012898903524546</v>
      </c>
      <c r="L22" s="2">
        <v>19</v>
      </c>
      <c r="M22" s="6">
        <v>8.8159118999999994E-2</v>
      </c>
      <c r="O22">
        <f t="shared" si="22"/>
        <v>2840.494711307299</v>
      </c>
      <c r="P22">
        <f t="shared" si="23"/>
        <v>142.02473556536495</v>
      </c>
      <c r="Q22" s="4">
        <f t="shared" si="24"/>
        <v>50</v>
      </c>
      <c r="R22">
        <f t="shared" si="0"/>
        <v>50000</v>
      </c>
      <c r="S22">
        <f t="shared" si="12"/>
        <v>698.63100732363409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533.73978299982537</v>
      </c>
      <c r="AC22">
        <f t="shared" si="1"/>
        <v>264.77202049475881</v>
      </c>
      <c r="AE22">
        <f t="shared" si="2"/>
        <v>1076.5103696136332</v>
      </c>
      <c r="AF22">
        <f t="shared" si="3"/>
        <v>-53.825518480681652</v>
      </c>
      <c r="AG22">
        <f t="shared" si="3"/>
        <v>-18.949346487573354</v>
      </c>
      <c r="AH22">
        <f t="shared" si="4"/>
        <v>-1852.3862991416233</v>
      </c>
      <c r="AI22">
        <f t="shared" si="5"/>
        <v>-848.65079449624523</v>
      </c>
      <c r="AJ22">
        <f t="shared" si="6"/>
        <v>268.96776250506656</v>
      </c>
      <c r="AK22">
        <f t="shared" si="20"/>
        <v>133.18636879201</v>
      </c>
      <c r="AL22">
        <f t="shared" si="7"/>
        <v>-446.49666319916872</v>
      </c>
      <c r="AN22">
        <f t="shared" si="8"/>
        <v>226.20603565287118</v>
      </c>
      <c r="AO22">
        <f t="shared" si="8"/>
        <v>-11.310301782643556</v>
      </c>
      <c r="AP22">
        <f t="shared" si="8"/>
        <v>-3.9818070203123686</v>
      </c>
      <c r="AQ22">
        <f t="shared" si="8"/>
        <v>-389.24006034136909</v>
      </c>
      <c r="AR22">
        <f t="shared" si="8"/>
        <v>-178.32613349145387</v>
      </c>
      <c r="AS22">
        <f t="shared" si="8"/>
        <v>56.517924018261638</v>
      </c>
      <c r="AT22">
        <f t="shared" si="8"/>
        <v>27.986317027540426</v>
      </c>
      <c r="AU22">
        <f t="shared" si="8"/>
        <v>-93.821892445651812</v>
      </c>
      <c r="AW22">
        <v>19</v>
      </c>
      <c r="AX22">
        <f>(R22*SUMPRODUCT(K23:$K$23, X23:$X$23)-$AZ$3*SUMPRODUCT(K22:$K$22, W23:$W$23))/Z22</f>
        <v>698.63100732363409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0.19356522555412767</v>
      </c>
      <c r="L23" s="2">
        <v>20</v>
      </c>
      <c r="M23" s="6">
        <v>9.9426106E-2</v>
      </c>
      <c r="O23">
        <f t="shared" si="22"/>
        <v>2840.494711307299</v>
      </c>
      <c r="P23">
        <f t="shared" si="23"/>
        <v>142.02473556536495</v>
      </c>
      <c r="Q23" s="4">
        <f t="shared" si="24"/>
        <v>50</v>
      </c>
      <c r="R23">
        <f t="shared" si="0"/>
        <v>50000</v>
      </c>
      <c r="S23">
        <f t="shared" si="12"/>
        <v>784.47281245326292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264.77202049475881</v>
      </c>
      <c r="AC23">
        <f t="shared" si="1"/>
        <v>264.77202049475881</v>
      </c>
      <c r="AE23">
        <f t="shared" si="2"/>
        <v>958.71203179819247</v>
      </c>
      <c r="AF23">
        <f t="shared" si="3"/>
        <v>-47.935601589909623</v>
      </c>
      <c r="AG23">
        <f t="shared" si="3"/>
        <v>-16.875793290193425</v>
      </c>
      <c r="AH23">
        <f t="shared" si="4"/>
        <v>-1884.0597325041958</v>
      </c>
      <c r="AI23">
        <f t="shared" si="5"/>
        <v>-990.15909558610645</v>
      </c>
      <c r="AJ23">
        <f t="shared" si="6"/>
        <v>0</v>
      </c>
      <c r="AK23">
        <f t="shared" si="20"/>
        <v>100.5940320235607</v>
      </c>
      <c r="AL23">
        <f t="shared" si="7"/>
        <v>-889.56506356254579</v>
      </c>
      <c r="AN23">
        <f t="shared" si="8"/>
        <v>185.57331067647314</v>
      </c>
      <c r="AO23">
        <f t="shared" si="8"/>
        <v>-9.2786655338236574</v>
      </c>
      <c r="AP23">
        <f t="shared" si="8"/>
        <v>-3.2665667346211245</v>
      </c>
      <c r="AQ23">
        <f t="shared" si="8"/>
        <v>-364.6884470796241</v>
      </c>
      <c r="AR23">
        <f t="shared" si="8"/>
        <v>-191.66036867159576</v>
      </c>
      <c r="AS23">
        <f t="shared" si="8"/>
        <v>0</v>
      </c>
      <c r="AT23">
        <f t="shared" si="8"/>
        <v>19.47150649803967</v>
      </c>
      <c r="AU23">
        <f t="shared" si="8"/>
        <v>-172.18886217355609</v>
      </c>
      <c r="AW23">
        <v>20</v>
      </c>
      <c r="AX23">
        <f>(R23*SUMPRODUCT(K$23:$K24, X$23:$X24)-$AZ$3*SUMPRODUCT(K$22:$K23, W$23:$W24))/Z23</f>
        <v>784.47281245326292</v>
      </c>
    </row>
    <row r="25" spans="5:50" x14ac:dyDescent="0.25">
      <c r="AN25" s="8">
        <f t="shared" ref="AN25:AU25" si="25">SUM(AN3:AN23)</f>
        <v>21091.833576298377</v>
      </c>
      <c r="AO25" s="8">
        <f t="shared" si="25"/>
        <v>-3184.9627122953934</v>
      </c>
      <c r="AP25" s="8">
        <f t="shared" si="25"/>
        <v>-2841.1786290484438</v>
      </c>
      <c r="AQ25" s="8">
        <f t="shared" si="25"/>
        <v>-10365.741639718439</v>
      </c>
      <c r="AR25" s="8">
        <f t="shared" si="25"/>
        <v>4699.9505952361023</v>
      </c>
      <c r="AS25" s="8">
        <f t="shared" si="25"/>
        <v>-1375.6052364289767</v>
      </c>
      <c r="AT25" s="8">
        <f t="shared" si="25"/>
        <v>2808.0679714487537</v>
      </c>
      <c r="AU25" s="9">
        <f t="shared" si="25"/>
        <v>6132.4133302558803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2" priority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3478D-46F5-417F-A969-10939B3C1B10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251.98722793782974</v>
      </c>
      <c r="K3">
        <v>1</v>
      </c>
      <c r="L3" s="2">
        <v>0</v>
      </c>
      <c r="O3">
        <f>$C$3</f>
        <v>251.98722793782974</v>
      </c>
      <c r="P3">
        <f>O3*B5</f>
        <v>201.58978235026382</v>
      </c>
      <c r="Q3" s="4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251.98722793782974</v>
      </c>
      <c r="AF3">
        <f t="shared" ref="AF3:AG23" si="4">-$Z3*P3</f>
        <v>-201.58978235026382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-2469.5107584124339</v>
      </c>
      <c r="AJ3">
        <f t="shared" ref="AJ3:AJ23" si="7">AB3-AC3</f>
        <v>0</v>
      </c>
      <c r="AL3">
        <f t="shared" ref="AL3:AL23" si="8">SUM(AI3:AK3)</f>
        <v>-2469.5107584124339</v>
      </c>
      <c r="AN3">
        <f t="shared" ref="AN3:AU23" si="9">AE3*$K3</f>
        <v>251.98722793782974</v>
      </c>
      <c r="AO3">
        <f t="shared" si="9"/>
        <v>-201.58978235026382</v>
      </c>
      <c r="AP3">
        <f t="shared" si="9"/>
        <v>-2519.9082039999998</v>
      </c>
      <c r="AQ3">
        <f t="shared" si="9"/>
        <v>0</v>
      </c>
      <c r="AR3">
        <f t="shared" si="9"/>
        <v>-2469.5107584124339</v>
      </c>
      <c r="AS3">
        <f t="shared" si="9"/>
        <v>0</v>
      </c>
      <c r="AT3">
        <f t="shared" si="9"/>
        <v>0</v>
      </c>
      <c r="AU3">
        <f t="shared" si="9"/>
        <v>-2469.5107584124339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178.56328775503556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1.784809E-3</v>
      </c>
      <c r="R4">
        <f t="shared" si="0"/>
        <v>100000</v>
      </c>
      <c r="S4">
        <f t="shared" si="1"/>
        <v>14.320199331920485</v>
      </c>
      <c r="U4">
        <f t="shared" ref="U4:U23" si="13">M4</f>
        <v>1.784809E-3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1.784809E-3</v>
      </c>
      <c r="Y4">
        <f t="shared" ref="Y4:Y23" si="17">V4*W4</f>
        <v>0.01</v>
      </c>
      <c r="Z4">
        <f t="shared" ref="Z4:Z23" si="18">MAX(0, W4-X4-Y4)</f>
        <v>0.98821519099999999</v>
      </c>
      <c r="AB4">
        <f t="shared" ref="AB4:AB23" si="19">AC3</f>
        <v>0</v>
      </c>
      <c r="AC4">
        <f t="shared" si="2"/>
        <v>14.151438517951874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-178.48089999999999</v>
      </c>
      <c r="AI4">
        <f t="shared" si="6"/>
        <v>-178.48089999999999</v>
      </c>
      <c r="AJ4">
        <f t="shared" si="7"/>
        <v>-14.151438517951874</v>
      </c>
      <c r="AK4">
        <f>G4*MAX(0, SUM(AB4, AE4:AF4))</f>
        <v>0</v>
      </c>
      <c r="AL4">
        <f t="shared" si="8"/>
        <v>-192.63233851795187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-164.41184923708423</v>
      </c>
      <c r="AR4">
        <f t="shared" si="9"/>
        <v>-164.41184923708423</v>
      </c>
      <c r="AS4">
        <f t="shared" si="9"/>
        <v>-13.035928080267245</v>
      </c>
      <c r="AT4">
        <f t="shared" si="9"/>
        <v>0</v>
      </c>
      <c r="AU4">
        <f t="shared" si="9"/>
        <v>-177.44777731735147</v>
      </c>
      <c r="AW4">
        <v>1</v>
      </c>
      <c r="AX4">
        <f>(R4*SUMPRODUCT(K5:$K$23, X5:$X$23)-$AZ$3*SUMPRODUCT(K4:$K$22, W5:$W$23))/Z4</f>
        <v>14.320199331920485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1.7924099999999999E-3</v>
      </c>
      <c r="O5">
        <f t="shared" ref="O5:O23" si="21">$C$3</f>
        <v>251.98722793782974</v>
      </c>
      <c r="P5">
        <f t="shared" ref="P5:P23" si="22">O5*$C$5</f>
        <v>12.599361396891489</v>
      </c>
      <c r="Q5" s="4">
        <f t="shared" ref="Q5:Q23" si="23">$C$8</f>
        <v>50</v>
      </c>
      <c r="R5">
        <f t="shared" si="0"/>
        <v>100000</v>
      </c>
      <c r="S5">
        <f t="shared" si="1"/>
        <v>27.029884168266392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14.151438517951874</v>
      </c>
      <c r="AC5">
        <f t="shared" si="2"/>
        <v>26.396351047814733</v>
      </c>
      <c r="AE5">
        <f t="shared" si="3"/>
        <v>246.08108887206046</v>
      </c>
      <c r="AF5">
        <f t="shared" si="4"/>
        <v>-12.304054443603025</v>
      </c>
      <c r="AG5">
        <f t="shared" si="4"/>
        <v>-48.828087614974983</v>
      </c>
      <c r="AH5">
        <f t="shared" si="5"/>
        <v>-177.128679050031</v>
      </c>
      <c r="AI5">
        <f t="shared" si="6"/>
        <v>7.8202677634514544</v>
      </c>
      <c r="AJ5">
        <f t="shared" si="7"/>
        <v>-12.244912529862859</v>
      </c>
      <c r="AK5">
        <f>G5*SUM(AB5, AE5:AF5)</f>
        <v>17.354993106248656</v>
      </c>
      <c r="AL5">
        <f t="shared" si="8"/>
        <v>12.930348339837252</v>
      </c>
      <c r="AN5">
        <f t="shared" si="9"/>
        <v>208.81465433515231</v>
      </c>
      <c r="AO5">
        <f t="shared" si="9"/>
        <v>-10.440732716757617</v>
      </c>
      <c r="AP5">
        <f t="shared" si="9"/>
        <v>-41.433579003986466</v>
      </c>
      <c r="AQ5">
        <f t="shared" si="9"/>
        <v>-150.30437348196321</v>
      </c>
      <c r="AR5">
        <f t="shared" si="9"/>
        <v>6.6359691324450081</v>
      </c>
      <c r="AS5">
        <f t="shared" si="9"/>
        <v>-10.390547233870743</v>
      </c>
      <c r="AT5">
        <f t="shared" si="9"/>
        <v>14.726758984532937</v>
      </c>
      <c r="AU5">
        <f t="shared" si="9"/>
        <v>10.972180883107203</v>
      </c>
      <c r="AW5">
        <v>2</v>
      </c>
      <c r="AX5">
        <f>(R5*SUMPRODUCT(K6:$K$23, X6:$X$23)-$AZ$3*SUMPRODUCT(K5:$K$22, W6:$W$23))/Z5</f>
        <v>27.029884168266392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1.8014369999999999E-3</v>
      </c>
      <c r="O6">
        <f t="shared" si="21"/>
        <v>251.98722793782974</v>
      </c>
      <c r="P6">
        <f t="shared" si="22"/>
        <v>12.599361396891489</v>
      </c>
      <c r="Q6" s="4">
        <f t="shared" si="23"/>
        <v>50</v>
      </c>
      <c r="R6">
        <f t="shared" si="0"/>
        <v>100000</v>
      </c>
      <c r="S6">
        <f t="shared" si="1"/>
        <v>38.189157857649278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26.396351047814733</v>
      </c>
      <c r="AC6">
        <f t="shared" si="2"/>
        <v>36.853947287915844</v>
      </c>
      <c r="AE6">
        <f t="shared" si="3"/>
        <v>243.17697840484544</v>
      </c>
      <c r="AF6">
        <f t="shared" si="4"/>
        <v>-12.158848920242274</v>
      </c>
      <c r="AG6">
        <f t="shared" si="4"/>
        <v>-48.251846015156381</v>
      </c>
      <c r="AH6">
        <f t="shared" si="5"/>
        <v>-175.92144733771536</v>
      </c>
      <c r="AI6">
        <f t="shared" si="6"/>
        <v>6.8448361317314266</v>
      </c>
      <c r="AJ6">
        <f t="shared" si="7"/>
        <v>-10.457596240101111</v>
      </c>
      <c r="AK6">
        <f>G6*SUM(AB6, AE6:AF6)</f>
        <v>18.019013637269254</v>
      </c>
      <c r="AL6">
        <f t="shared" si="8"/>
        <v>14.406253528899569</v>
      </c>
      <c r="AN6">
        <f t="shared" si="9"/>
        <v>190.08443599073968</v>
      </c>
      <c r="AO6">
        <f t="shared" si="9"/>
        <v>-9.5042217995369853</v>
      </c>
      <c r="AP6">
        <f t="shared" si="9"/>
        <v>-37.717077477759567</v>
      </c>
      <c r="AQ6">
        <f t="shared" si="9"/>
        <v>-137.51272556809568</v>
      </c>
      <c r="AR6">
        <f t="shared" si="9"/>
        <v>5.3504111453474641</v>
      </c>
      <c r="AS6">
        <f t="shared" si="9"/>
        <v>-8.1744016072488996</v>
      </c>
      <c r="AT6">
        <f t="shared" si="9"/>
        <v>14.084943676895055</v>
      </c>
      <c r="AU6">
        <f t="shared" si="9"/>
        <v>11.260953214993618</v>
      </c>
      <c r="AW6">
        <v>3</v>
      </c>
      <c r="AX6">
        <f>(R6*SUMPRODUCT(K7:$K$23, X7:$X$23)-$AZ$3*SUMPRODUCT(K6:$K$22, W7:$W$23))/Z6</f>
        <v>38.189157857649278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1.8114139999999999E-3</v>
      </c>
      <c r="O7">
        <f t="shared" si="21"/>
        <v>251.98722793782974</v>
      </c>
      <c r="P7">
        <f t="shared" si="22"/>
        <v>12.599361396891489</v>
      </c>
      <c r="Q7" s="4">
        <f t="shared" si="23"/>
        <v>50</v>
      </c>
      <c r="R7">
        <f t="shared" si="0"/>
        <v>100000</v>
      </c>
      <c r="S7">
        <f t="shared" si="1"/>
        <v>47.901002662735529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36.853947287915844</v>
      </c>
      <c r="AC7">
        <f t="shared" si="2"/>
        <v>45.68023887696836</v>
      </c>
      <c r="AE7">
        <f t="shared" si="3"/>
        <v>240.30471443763673</v>
      </c>
      <c r="AF7">
        <f t="shared" si="4"/>
        <v>-12.015235721881838</v>
      </c>
      <c r="AG7">
        <f t="shared" si="4"/>
        <v>-47.681923485607115</v>
      </c>
      <c r="AH7">
        <f t="shared" si="5"/>
        <v>-174.80813879539696</v>
      </c>
      <c r="AI7">
        <f t="shared" si="6"/>
        <v>5.7994164347508104</v>
      </c>
      <c r="AJ7">
        <f t="shared" si="7"/>
        <v>-8.8262915890525164</v>
      </c>
      <c r="AK7">
        <f>G7*SUM(AB7, AE7:AF7)</f>
        <v>18.560039820256954</v>
      </c>
      <c r="AL7">
        <f t="shared" si="8"/>
        <v>15.533164665955248</v>
      </c>
      <c r="AN7">
        <f t="shared" si="9"/>
        <v>173.03253033635406</v>
      </c>
      <c r="AO7">
        <f t="shared" si="9"/>
        <v>-8.6516265168177036</v>
      </c>
      <c r="AP7">
        <f t="shared" si="9"/>
        <v>-34.333591379290986</v>
      </c>
      <c r="AQ7">
        <f t="shared" si="9"/>
        <v>-125.8714155897506</v>
      </c>
      <c r="AR7">
        <f t="shared" si="9"/>
        <v>4.1758968504947598</v>
      </c>
      <c r="AS7">
        <f t="shared" si="9"/>
        <v>-6.3554124217424812</v>
      </c>
      <c r="AT7">
        <f t="shared" si="9"/>
        <v>13.364243230758539</v>
      </c>
      <c r="AU7">
        <f t="shared" si="9"/>
        <v>11.184727659510818</v>
      </c>
      <c r="AW7">
        <v>4</v>
      </c>
      <c r="AX7">
        <f>(R7*SUMPRODUCT(K8:$K$23, X8:$X$23)-$AZ$3*SUMPRODUCT(K7:$K$22, W8:$W$23))/Z7</f>
        <v>47.901002662735529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1.8237660000000001E-3</v>
      </c>
      <c r="O8">
        <f t="shared" si="21"/>
        <v>251.98722793782974</v>
      </c>
      <c r="P8">
        <f t="shared" si="22"/>
        <v>12.599361396891489</v>
      </c>
      <c r="Q8" s="4">
        <f t="shared" si="23"/>
        <v>50</v>
      </c>
      <c r="R8">
        <f t="shared" si="0"/>
        <v>100000</v>
      </c>
      <c r="S8">
        <f t="shared" si="1"/>
        <v>56.170965323814869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45.68023887696836</v>
      </c>
      <c r="AC8">
        <f t="shared" si="2"/>
        <v>52.933432182963202</v>
      </c>
      <c r="AE8">
        <f t="shared" si="3"/>
        <v>237.46340772542931</v>
      </c>
      <c r="AF8">
        <f t="shared" si="4"/>
        <v>-11.873170386271466</v>
      </c>
      <c r="AG8">
        <f t="shared" si="4"/>
        <v>-47.118143579883395</v>
      </c>
      <c r="AH8">
        <f t="shared" si="5"/>
        <v>-173.92134173530351</v>
      </c>
      <c r="AI8">
        <f t="shared" si="6"/>
        <v>4.5507520239709436</v>
      </c>
      <c r="AJ8">
        <f t="shared" si="7"/>
        <v>-7.2531933059948415</v>
      </c>
      <c r="AK8">
        <f t="shared" ref="AK8:AK23" si="24">G8*SUM(AB8:AB8, AE8:AF8)</f>
        <v>18.988933335128838</v>
      </c>
      <c r="AL8">
        <f t="shared" si="8"/>
        <v>16.28649205310494</v>
      </c>
      <c r="AN8">
        <f t="shared" si="9"/>
        <v>157.50833126431885</v>
      </c>
      <c r="AO8">
        <f t="shared" si="9"/>
        <v>-7.8754165632159427</v>
      </c>
      <c r="AP8">
        <f t="shared" si="9"/>
        <v>-31.253237029771068</v>
      </c>
      <c r="AQ8">
        <f t="shared" si="9"/>
        <v>-115.36118583648808</v>
      </c>
      <c r="AR8">
        <f t="shared" si="9"/>
        <v>3.0184918348437675</v>
      </c>
      <c r="AS8">
        <f t="shared" si="9"/>
        <v>-4.8110080829200319</v>
      </c>
      <c r="AT8">
        <f t="shared" si="9"/>
        <v>12.595267754111536</v>
      </c>
      <c r="AU8">
        <f t="shared" si="9"/>
        <v>10.802751506035271</v>
      </c>
      <c r="AW8">
        <v>5</v>
      </c>
      <c r="AX8">
        <f>(R8*SUMPRODUCT(K9:$K$23, X9:$X$23)-$AZ$3*SUMPRODUCT(K8:$K$22, W9:$W$23))/Z8</f>
        <v>56.170965323814869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1.843244E-3</v>
      </c>
      <c r="O9">
        <f t="shared" si="21"/>
        <v>251.98722793782974</v>
      </c>
      <c r="P9">
        <f t="shared" si="22"/>
        <v>12.599361396891489</v>
      </c>
      <c r="Q9" s="4">
        <f t="shared" si="23"/>
        <v>50</v>
      </c>
      <c r="R9">
        <f t="shared" si="0"/>
        <v>100000</v>
      </c>
      <c r="S9">
        <f t="shared" si="1"/>
        <v>62.730037295930515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52.933432182963202</v>
      </c>
      <c r="AC9">
        <f t="shared" si="2"/>
        <v>58.414351130633463</v>
      </c>
      <c r="AE9">
        <f t="shared" si="3"/>
        <v>234.65107064666557</v>
      </c>
      <c r="AF9">
        <f t="shared" si="4"/>
        <v>-11.732553532333279</v>
      </c>
      <c r="AG9">
        <f t="shared" si="4"/>
        <v>-46.560111908639797</v>
      </c>
      <c r="AH9">
        <f t="shared" si="5"/>
        <v>-173.70047088951716</v>
      </c>
      <c r="AI9">
        <f t="shared" si="6"/>
        <v>2.657934316175357</v>
      </c>
      <c r="AJ9">
        <f t="shared" si="7"/>
        <v>-5.4809189476702613</v>
      </c>
      <c r="AK9">
        <f t="shared" si="24"/>
        <v>19.309636450810686</v>
      </c>
      <c r="AL9">
        <f t="shared" si="8"/>
        <v>16.486651819315782</v>
      </c>
      <c r="AN9">
        <f t="shared" si="9"/>
        <v>143.37411214099359</v>
      </c>
      <c r="AO9">
        <f t="shared" si="9"/>
        <v>-7.16870560704968</v>
      </c>
      <c r="AP9">
        <f t="shared" si="9"/>
        <v>-28.448686331111755</v>
      </c>
      <c r="AQ9">
        <f t="shared" si="9"/>
        <v>-106.13269619279667</v>
      </c>
      <c r="AR9">
        <f t="shared" si="9"/>
        <v>1.6240240100354979</v>
      </c>
      <c r="AS9">
        <f t="shared" si="9"/>
        <v>-3.3488953861295294</v>
      </c>
      <c r="AT9">
        <f t="shared" si="9"/>
        <v>11.798377796746223</v>
      </c>
      <c r="AU9">
        <f t="shared" si="9"/>
        <v>10.073506420652192</v>
      </c>
      <c r="AW9">
        <v>6</v>
      </c>
      <c r="AX9">
        <f>(R9*SUMPRODUCT(K10:$K$23, X10:$X$23)-$AZ$3*SUMPRODUCT(K9:$K$22, W10:$W$23))/Z9</f>
        <v>62.730037295930515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1.8660479999999999E-3</v>
      </c>
      <c r="O10">
        <f t="shared" si="21"/>
        <v>251.98722793782974</v>
      </c>
      <c r="P10">
        <f t="shared" si="22"/>
        <v>12.599361396891489</v>
      </c>
      <c r="Q10" s="4">
        <f t="shared" si="23"/>
        <v>50</v>
      </c>
      <c r="R10">
        <f t="shared" si="0"/>
        <v>100000</v>
      </c>
      <c r="S10">
        <f t="shared" si="1"/>
        <v>67.606422015795488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58.414351130633463</v>
      </c>
      <c r="AC10">
        <f t="shared" si="2"/>
        <v>62.208221459860169</v>
      </c>
      <c r="AE10">
        <f t="shared" si="3"/>
        <v>231.86668977912083</v>
      </c>
      <c r="AF10">
        <f t="shared" si="4"/>
        <v>-11.593334488956042</v>
      </c>
      <c r="AG10">
        <f t="shared" si="4"/>
        <v>-46.007627385846504</v>
      </c>
      <c r="AH10">
        <f t="shared" si="5"/>
        <v>-173.76680741378695</v>
      </c>
      <c r="AI10">
        <f t="shared" si="6"/>
        <v>0.49892049053133292</v>
      </c>
      <c r="AJ10">
        <f t="shared" si="7"/>
        <v>-3.7938703292267064</v>
      </c>
      <c r="AK10">
        <f t="shared" si="24"/>
        <v>19.508139449455882</v>
      </c>
      <c r="AL10">
        <f t="shared" si="8"/>
        <v>16.213189610760509</v>
      </c>
      <c r="AN10">
        <f t="shared" si="9"/>
        <v>130.50523414786969</v>
      </c>
      <c r="AO10">
        <f t="shared" si="9"/>
        <v>-6.5252617073934847</v>
      </c>
      <c r="AP10">
        <f t="shared" si="9"/>
        <v>-25.895208105560791</v>
      </c>
      <c r="AQ10">
        <f t="shared" si="9"/>
        <v>-97.803948942674339</v>
      </c>
      <c r="AR10">
        <f t="shared" si="9"/>
        <v>0.28081539224106694</v>
      </c>
      <c r="AS10">
        <f t="shared" si="9"/>
        <v>-2.1353646619703945</v>
      </c>
      <c r="AT10">
        <f t="shared" si="9"/>
        <v>10.980077858815356</v>
      </c>
      <c r="AU10">
        <f t="shared" si="9"/>
        <v>9.1255285890860272</v>
      </c>
      <c r="AW10">
        <v>7</v>
      </c>
      <c r="AX10">
        <f>(R10*SUMPRODUCT(K11:$K$23, X11:$X$23)-$AZ$3*SUMPRODUCT(K10:$K$22, W11:$W$23))/Z10</f>
        <v>67.606422015795488</v>
      </c>
    </row>
    <row r="11" spans="1:52" x14ac:dyDescent="0.25">
      <c r="A11" t="s">
        <v>33</v>
      </c>
      <c r="C11" s="7">
        <f>AU25</f>
        <v>-2579.5050586136181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1.8888519999999999E-3</v>
      </c>
      <c r="O11">
        <f t="shared" si="21"/>
        <v>251.98722793782974</v>
      </c>
      <c r="P11">
        <f t="shared" si="22"/>
        <v>12.599361396891489</v>
      </c>
      <c r="Q11" s="4">
        <f t="shared" si="23"/>
        <v>50</v>
      </c>
      <c r="R11">
        <f t="shared" si="0"/>
        <v>100000</v>
      </c>
      <c r="S11">
        <f t="shared" si="1"/>
        <v>71.021457758535007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62.208221459860169</v>
      </c>
      <c r="AC11">
        <f t="shared" si="2"/>
        <v>64.573631981240624</v>
      </c>
      <c r="AE11">
        <f t="shared" si="3"/>
        <v>229.11006102060693</v>
      </c>
      <c r="AF11">
        <f t="shared" si="4"/>
        <v>-11.455503051030348</v>
      </c>
      <c r="AG11">
        <f t="shared" si="4"/>
        <v>-45.460649512985029</v>
      </c>
      <c r="AH11">
        <f t="shared" si="5"/>
        <v>-173.80319800602189</v>
      </c>
      <c r="AI11">
        <f t="shared" si="6"/>
        <v>-1.6092895494303434</v>
      </c>
      <c r="AJ11">
        <f t="shared" si="7"/>
        <v>-2.3654105213804542</v>
      </c>
      <c r="AK11">
        <f t="shared" si="24"/>
        <v>19.590394560060577</v>
      </c>
      <c r="AL11">
        <f t="shared" si="8"/>
        <v>15.61569448924978</v>
      </c>
      <c r="AN11">
        <f t="shared" si="9"/>
        <v>118.78869087804429</v>
      </c>
      <c r="AO11">
        <f t="shared" si="9"/>
        <v>-5.939434543902216</v>
      </c>
      <c r="AP11">
        <f t="shared" si="9"/>
        <v>-23.570379310524388</v>
      </c>
      <c r="AQ11">
        <f t="shared" si="9"/>
        <v>-90.11325940721521</v>
      </c>
      <c r="AR11">
        <f t="shared" si="9"/>
        <v>-0.83438238359752426</v>
      </c>
      <c r="AS11">
        <f t="shared" si="9"/>
        <v>-1.2264150163124601</v>
      </c>
      <c r="AT11">
        <f t="shared" si="9"/>
        <v>10.157202670225153</v>
      </c>
      <c r="AU11">
        <f t="shared" si="9"/>
        <v>8.0964052703151683</v>
      </c>
      <c r="AW11">
        <v>8</v>
      </c>
      <c r="AX11">
        <f>(R11*SUMPRODUCT(K12:$K$23, X12:$X$23)-$AZ$3*SUMPRODUCT(K11:$K$22, W12:$W$23))/Z11</f>
        <v>71.021457758535007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1.917357E-3</v>
      </c>
      <c r="O12">
        <f t="shared" si="21"/>
        <v>251.98722793782974</v>
      </c>
      <c r="P12">
        <f t="shared" si="22"/>
        <v>12.599361396891489</v>
      </c>
      <c r="Q12" s="4">
        <f t="shared" si="23"/>
        <v>50</v>
      </c>
      <c r="R12">
        <f t="shared" si="0"/>
        <v>100000</v>
      </c>
      <c r="S12">
        <f t="shared" si="1"/>
        <v>72.896805869464501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64.573631981240624</v>
      </c>
      <c r="AC12">
        <f t="shared" si="2"/>
        <v>65.488855643309307</v>
      </c>
      <c r="AE12">
        <f t="shared" si="3"/>
        <v>226.37967463113259</v>
      </c>
      <c r="AF12">
        <f t="shared" si="4"/>
        <v>-11.31898373155663</v>
      </c>
      <c r="AG12">
        <f t="shared" si="4"/>
        <v>-44.918878723286909</v>
      </c>
      <c r="AH12">
        <f t="shared" si="5"/>
        <v>-174.32858913653686</v>
      </c>
      <c r="AI12">
        <f t="shared" si="6"/>
        <v>-4.1867769602478404</v>
      </c>
      <c r="AJ12">
        <f t="shared" si="7"/>
        <v>-0.91522366206868355</v>
      </c>
      <c r="AK12">
        <f t="shared" si="24"/>
        <v>19.574402601657166</v>
      </c>
      <c r="AL12">
        <f t="shared" si="8"/>
        <v>14.472401979340642</v>
      </c>
      <c r="AN12">
        <f t="shared" si="9"/>
        <v>108.1209202533669</v>
      </c>
      <c r="AO12">
        <f t="shared" si="9"/>
        <v>-5.4060460126683454</v>
      </c>
      <c r="AP12">
        <f t="shared" si="9"/>
        <v>-21.453650873139189</v>
      </c>
      <c r="AQ12">
        <f t="shared" si="9"/>
        <v>-83.260864804341139</v>
      </c>
      <c r="AR12">
        <f t="shared" si="9"/>
        <v>-1.9996414367817836</v>
      </c>
      <c r="AS12">
        <f t="shared" si="9"/>
        <v>-0.43711885681327822</v>
      </c>
      <c r="AT12">
        <f t="shared" si="9"/>
        <v>9.3489065489186647</v>
      </c>
      <c r="AU12">
        <f t="shared" si="9"/>
        <v>6.9121462553236031</v>
      </c>
      <c r="AW12">
        <v>9</v>
      </c>
      <c r="AX12">
        <f>(R12*SUMPRODUCT(K13:$K$23, X13:$X$23)-$AZ$3*SUMPRODUCT(K12:$K$22, W13:$W$23))/Z12</f>
        <v>72.896805869464501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1.947287E-3</v>
      </c>
      <c r="O13">
        <f t="shared" si="21"/>
        <v>251.98722793782974</v>
      </c>
      <c r="P13">
        <f t="shared" si="22"/>
        <v>12.599361396891489</v>
      </c>
      <c r="Q13" s="4">
        <f t="shared" si="23"/>
        <v>50</v>
      </c>
      <c r="R13">
        <f t="shared" si="0"/>
        <v>100000</v>
      </c>
      <c r="S13">
        <f t="shared" si="1"/>
        <v>73.384007034422766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65.488855643309307</v>
      </c>
      <c r="AC13">
        <f t="shared" si="2"/>
        <v>65.138902875263625</v>
      </c>
      <c r="AE13">
        <f t="shared" si="3"/>
        <v>223.67505168734783</v>
      </c>
      <c r="AF13">
        <f t="shared" si="4"/>
        <v>-11.183752584367392</v>
      </c>
      <c r="AG13">
        <f t="shared" si="4"/>
        <v>-44.38221998746161</v>
      </c>
      <c r="AH13">
        <f t="shared" si="5"/>
        <v>-174.9398971848664</v>
      </c>
      <c r="AI13">
        <f t="shared" si="6"/>
        <v>-6.830818069347572</v>
      </c>
      <c r="AJ13">
        <f t="shared" si="7"/>
        <v>0.34995276804568221</v>
      </c>
      <c r="AK13">
        <f t="shared" si="24"/>
        <v>19.458610832240286</v>
      </c>
      <c r="AL13">
        <f t="shared" si="8"/>
        <v>12.977745530938396</v>
      </c>
      <c r="AN13">
        <f t="shared" si="9"/>
        <v>98.408183509150774</v>
      </c>
      <c r="AO13">
        <f t="shared" si="9"/>
        <v>-4.9204091754575394</v>
      </c>
      <c r="AP13">
        <f t="shared" si="9"/>
        <v>-19.526422889462882</v>
      </c>
      <c r="AQ13">
        <f t="shared" si="9"/>
        <v>-76.966641453174176</v>
      </c>
      <c r="AR13">
        <f t="shared" si="9"/>
        <v>-3.0052900089438195</v>
      </c>
      <c r="AS13">
        <f t="shared" si="9"/>
        <v>0.15396538843997848</v>
      </c>
      <c r="AT13">
        <f t="shared" si="9"/>
        <v>8.5610197970977673</v>
      </c>
      <c r="AU13">
        <f t="shared" si="9"/>
        <v>5.7096951765939261</v>
      </c>
      <c r="AW13">
        <v>10</v>
      </c>
      <c r="AX13">
        <f>(R13*SUMPRODUCT(K14:$K$23, X14:$X$23)-$AZ$3*SUMPRODUCT(K13:$K$22, W14:$W$23))/Z13</f>
        <v>73.384007034422766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1.9819680000000002E-3</v>
      </c>
      <c r="O14">
        <f t="shared" si="21"/>
        <v>251.98722793782974</v>
      </c>
      <c r="P14">
        <f t="shared" si="22"/>
        <v>12.599361396891489</v>
      </c>
      <c r="Q14" s="4">
        <f t="shared" si="23"/>
        <v>50</v>
      </c>
      <c r="R14">
        <f t="shared" si="0"/>
        <v>100000</v>
      </c>
      <c r="S14">
        <f t="shared" si="1"/>
        <v>72.488174288469537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65.138902875263625</v>
      </c>
      <c r="AC14">
        <f t="shared" si="2"/>
        <v>63.572757537738092</v>
      </c>
      <c r="AE14">
        <f t="shared" si="3"/>
        <v>220.99498437563167</v>
      </c>
      <c r="AF14">
        <f t="shared" si="4"/>
        <v>-11.049749218781585</v>
      </c>
      <c r="AG14">
        <f t="shared" si="4"/>
        <v>-43.85043364780288</v>
      </c>
      <c r="AH14">
        <f t="shared" si="5"/>
        <v>-175.92827956821864</v>
      </c>
      <c r="AI14">
        <f t="shared" si="6"/>
        <v>-9.8334780591714264</v>
      </c>
      <c r="AJ14">
        <f t="shared" si="7"/>
        <v>1.5661453375255334</v>
      </c>
      <c r="AK14">
        <f t="shared" si="24"/>
        <v>19.255889662247963</v>
      </c>
      <c r="AL14">
        <f t="shared" si="8"/>
        <v>10.98855694060207</v>
      </c>
      <c r="AN14">
        <f t="shared" si="9"/>
        <v>89.564819103114317</v>
      </c>
      <c r="AO14">
        <f t="shared" si="9"/>
        <v>-4.4782409551557159</v>
      </c>
      <c r="AP14">
        <f t="shared" si="9"/>
        <v>-17.771698160275754</v>
      </c>
      <c r="AQ14">
        <f t="shared" si="9"/>
        <v>-71.300190722279083</v>
      </c>
      <c r="AR14">
        <f t="shared" si="9"/>
        <v>-3.9853107345962364</v>
      </c>
      <c r="AS14">
        <f t="shared" si="9"/>
        <v>0.63472718279540985</v>
      </c>
      <c r="AT14">
        <f t="shared" si="9"/>
        <v>7.8040245082545807</v>
      </c>
      <c r="AU14">
        <f t="shared" si="9"/>
        <v>4.4534409564537549</v>
      </c>
      <c r="AW14">
        <v>11</v>
      </c>
      <c r="AX14">
        <f>(R14*SUMPRODUCT(K15:$K$23, X15:$X$23)-$AZ$3*SUMPRODUCT(K14:$K$22, W15:$W$23))/Z14</f>
        <v>72.488174288469537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2.0299509999999999E-3</v>
      </c>
      <c r="O15">
        <f t="shared" si="21"/>
        <v>251.98722793782974</v>
      </c>
      <c r="P15">
        <f t="shared" si="22"/>
        <v>12.599361396891489</v>
      </c>
      <c r="Q15" s="4">
        <f t="shared" si="23"/>
        <v>50</v>
      </c>
      <c r="R15">
        <f t="shared" si="0"/>
        <v>100000</v>
      </c>
      <c r="S15">
        <f t="shared" si="1"/>
        <v>69.912551754784943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63.572757537738092</v>
      </c>
      <c r="AC15">
        <f t="shared" si="2"/>
        <v>60.576310853541088</v>
      </c>
      <c r="AE15">
        <f t="shared" si="3"/>
        <v>218.33642554234706</v>
      </c>
      <c r="AF15">
        <f t="shared" si="4"/>
        <v>-10.916821277117354</v>
      </c>
      <c r="AG15">
        <f t="shared" si="4"/>
        <v>-43.322915079691057</v>
      </c>
      <c r="AH15">
        <f t="shared" si="5"/>
        <v>-178.02846326758223</v>
      </c>
      <c r="AI15">
        <f t="shared" si="6"/>
        <v>-13.931774082043574</v>
      </c>
      <c r="AJ15">
        <f t="shared" si="7"/>
        <v>2.9964466841970037</v>
      </c>
      <c r="AK15">
        <f t="shared" si="24"/>
        <v>18.969465326207747</v>
      </c>
      <c r="AL15">
        <f t="shared" si="8"/>
        <v>8.0341379283611758</v>
      </c>
      <c r="AN15">
        <f t="shared" si="9"/>
        <v>81.512196996587974</v>
      </c>
      <c r="AO15">
        <f t="shared" si="9"/>
        <v>-4.0756098498293989</v>
      </c>
      <c r="AP15">
        <f t="shared" si="9"/>
        <v>-16.173874696676815</v>
      </c>
      <c r="AQ15">
        <f t="shared" si="9"/>
        <v>-66.463903733976068</v>
      </c>
      <c r="AR15">
        <f t="shared" si="9"/>
        <v>-5.2011912838943095</v>
      </c>
      <c r="AS15">
        <f t="shared" si="9"/>
        <v>1.1186724881353638</v>
      </c>
      <c r="AT15">
        <f t="shared" si="9"/>
        <v>7.0819277669721306</v>
      </c>
      <c r="AU15">
        <f t="shared" si="9"/>
        <v>2.9994089712131848</v>
      </c>
      <c r="AW15">
        <v>12</v>
      </c>
      <c r="AX15">
        <f>(R15*SUMPRODUCT(K16:$K$23, X16:$X$23)-$AZ$3*SUMPRODUCT(K15:$K$22, W16:$W$23))/Z15</f>
        <v>69.912551754784943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2.0855349999999999E-3</v>
      </c>
      <c r="O16">
        <f t="shared" si="21"/>
        <v>251.98722793782974</v>
      </c>
      <c r="P16">
        <f t="shared" si="22"/>
        <v>12.599361396891489</v>
      </c>
      <c r="Q16" s="4">
        <f t="shared" si="23"/>
        <v>50</v>
      </c>
      <c r="R16">
        <f t="shared" si="0"/>
        <v>100000</v>
      </c>
      <c r="S16">
        <f t="shared" si="1"/>
        <v>65.647030157711342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60.576310853541088</v>
      </c>
      <c r="AC16">
        <f t="shared" si="2"/>
        <v>56.192984017834071</v>
      </c>
      <c r="AE16">
        <f t="shared" si="3"/>
        <v>215.69771302968013</v>
      </c>
      <c r="AF16">
        <f t="shared" si="4"/>
        <v>-10.784885651484007</v>
      </c>
      <c r="AG16">
        <f t="shared" si="4"/>
        <v>-42.799334473193426</v>
      </c>
      <c r="AH16">
        <f t="shared" si="5"/>
        <v>-180.70291140144698</v>
      </c>
      <c r="AI16">
        <f t="shared" si="6"/>
        <v>-18.589418496444296</v>
      </c>
      <c r="AJ16">
        <f t="shared" si="7"/>
        <v>4.3833268357070168</v>
      </c>
      <c r="AK16">
        <f t="shared" si="24"/>
        <v>18.584239676221607</v>
      </c>
      <c r="AL16">
        <f t="shared" si="8"/>
        <v>4.378148015484328</v>
      </c>
      <c r="AN16">
        <f t="shared" si="9"/>
        <v>74.179398959128292</v>
      </c>
      <c r="AO16">
        <f t="shared" si="9"/>
        <v>-3.7089699479564149</v>
      </c>
      <c r="AP16">
        <f t="shared" si="9"/>
        <v>-14.718880707999578</v>
      </c>
      <c r="AQ16">
        <f t="shared" si="9"/>
        <v>-62.144531667238823</v>
      </c>
      <c r="AR16">
        <f t="shared" si="9"/>
        <v>-6.3929833640665246</v>
      </c>
      <c r="AS16">
        <f t="shared" si="9"/>
        <v>1.5074455150547794</v>
      </c>
      <c r="AT16">
        <f t="shared" si="9"/>
        <v>6.3912023448519921</v>
      </c>
      <c r="AU16">
        <f t="shared" si="9"/>
        <v>1.5056644958402476</v>
      </c>
      <c r="AW16">
        <v>13</v>
      </c>
      <c r="AX16">
        <f>(R16*SUMPRODUCT(K17:$K$23, X17:$X$23)-$AZ$3*SUMPRODUCT(K16:$K$22, W17:$W$23))/Z16</f>
        <v>65.647030157711342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2.1420699999999998E-3</v>
      </c>
      <c r="O17">
        <f t="shared" si="21"/>
        <v>251.98722793782974</v>
      </c>
      <c r="P17">
        <f t="shared" si="22"/>
        <v>12.599361396891489</v>
      </c>
      <c r="Q17" s="4">
        <f t="shared" si="23"/>
        <v>50</v>
      </c>
      <c r="R17">
        <f t="shared" si="0"/>
        <v>100000</v>
      </c>
      <c r="S17">
        <f t="shared" si="1"/>
        <v>59.923496670490387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56.192984017834071</v>
      </c>
      <c r="AC17">
        <f t="shared" si="2"/>
        <v>50.670903651473139</v>
      </c>
      <c r="AE17">
        <f t="shared" si="3"/>
        <v>213.07869629923385</v>
      </c>
      <c r="AF17">
        <f t="shared" si="4"/>
        <v>-10.653934814961694</v>
      </c>
      <c r="AG17">
        <f t="shared" si="4"/>
        <v>-42.279661958066498</v>
      </c>
      <c r="AH17">
        <f t="shared" si="5"/>
        <v>-183.35834078998687</v>
      </c>
      <c r="AI17">
        <f t="shared" si="6"/>
        <v>-23.213241263781214</v>
      </c>
      <c r="AJ17">
        <f t="shared" si="7"/>
        <v>5.5220803663609317</v>
      </c>
      <c r="AK17">
        <f t="shared" si="24"/>
        <v>18.103242185147437</v>
      </c>
      <c r="AL17">
        <f t="shared" si="8"/>
        <v>0.41208128772715469</v>
      </c>
      <c r="AN17">
        <f t="shared" si="9"/>
        <v>67.502392751847538</v>
      </c>
      <c r="AO17">
        <f t="shared" si="9"/>
        <v>-3.3751196375923773</v>
      </c>
      <c r="AP17">
        <f t="shared" si="9"/>
        <v>-13.394010740993133</v>
      </c>
      <c r="AQ17">
        <f t="shared" si="9"/>
        <v>-58.087114992252296</v>
      </c>
      <c r="AR17">
        <f t="shared" si="9"/>
        <v>-7.3538526189902695</v>
      </c>
      <c r="AS17">
        <f t="shared" si="9"/>
        <v>1.7493707450410283</v>
      </c>
      <c r="AT17">
        <f t="shared" si="9"/>
        <v>5.7350274114101136</v>
      </c>
      <c r="AU17">
        <f t="shared" si="9"/>
        <v>0.13054553746087239</v>
      </c>
      <c r="AW17">
        <v>14</v>
      </c>
      <c r="AX17">
        <f>(R17*SUMPRODUCT(K18:$K$23, X18:$X$23)-$AZ$3*SUMPRODUCT(K17:$K$22, W18:$W$23))/Z17</f>
        <v>59.923496670490387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2.2014550000000002E-3</v>
      </c>
      <c r="O18">
        <f t="shared" si="21"/>
        <v>251.98722793782974</v>
      </c>
      <c r="P18">
        <f t="shared" si="22"/>
        <v>12.599361396891489</v>
      </c>
      <c r="Q18" s="4">
        <f t="shared" si="23"/>
        <v>50</v>
      </c>
      <c r="R18">
        <f t="shared" si="0"/>
        <v>100000</v>
      </c>
      <c r="S18">
        <f t="shared" si="1"/>
        <v>52.893268757844844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50.670903651473139</v>
      </c>
      <c r="AC18">
        <f t="shared" si="2"/>
        <v>44.180465858572603</v>
      </c>
      <c r="AE18">
        <f t="shared" si="3"/>
        <v>210.47882617488006</v>
      </c>
      <c r="AF18">
        <f t="shared" si="4"/>
        <v>-10.523941308744005</v>
      </c>
      <c r="AG18">
        <f t="shared" si="4"/>
        <v>-41.763788565269941</v>
      </c>
      <c r="AH18">
        <f t="shared" si="5"/>
        <v>-186.15354643179057</v>
      </c>
      <c r="AI18">
        <f t="shared" si="6"/>
        <v>-27.962450130924481</v>
      </c>
      <c r="AJ18">
        <f t="shared" si="7"/>
        <v>6.4904377929005364</v>
      </c>
      <c r="AK18">
        <f t="shared" si="24"/>
        <v>17.543805196232647</v>
      </c>
      <c r="AL18">
        <f t="shared" si="8"/>
        <v>-3.9282071417912974</v>
      </c>
      <c r="AN18">
        <f t="shared" si="9"/>
        <v>61.42270189751904</v>
      </c>
      <c r="AO18">
        <f t="shared" si="9"/>
        <v>-3.0711350948759528</v>
      </c>
      <c r="AP18">
        <f t="shared" si="9"/>
        <v>-12.187661731941677</v>
      </c>
      <c r="AQ18">
        <f t="shared" si="9"/>
        <v>-54.32400967566047</v>
      </c>
      <c r="AR18">
        <f t="shared" si="9"/>
        <v>-8.1601046049590611</v>
      </c>
      <c r="AS18">
        <f t="shared" si="9"/>
        <v>1.8940633268568647</v>
      </c>
      <c r="AT18">
        <f t="shared" si="9"/>
        <v>5.1196974835892064</v>
      </c>
      <c r="AU18">
        <f t="shared" si="9"/>
        <v>-1.1463437945129906</v>
      </c>
      <c r="AW18">
        <v>15</v>
      </c>
      <c r="AX18">
        <f>(R18*SUMPRODUCT(K19:$K$23, X19:$X$23)-$AZ$3*SUMPRODUCT(K18:$K$22, W19:$W$23))/Z18</f>
        <v>52.893268757844844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2.2708170000000001E-3</v>
      </c>
      <c r="O19">
        <f t="shared" si="21"/>
        <v>251.98722793782974</v>
      </c>
      <c r="P19">
        <f t="shared" si="22"/>
        <v>12.599361396891489</v>
      </c>
      <c r="Q19" s="4">
        <f t="shared" si="23"/>
        <v>50</v>
      </c>
      <c r="R19">
        <f t="shared" si="0"/>
        <v>100000</v>
      </c>
      <c r="S19">
        <f t="shared" si="1"/>
        <v>44.50422063182986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44.180465858572603</v>
      </c>
      <c r="AC19">
        <f t="shared" si="2"/>
        <v>36.717150487190395</v>
      </c>
      <c r="AE19">
        <f t="shared" si="3"/>
        <v>207.89607901651328</v>
      </c>
      <c r="AF19">
        <f t="shared" si="4"/>
        <v>-10.394803950825667</v>
      </c>
      <c r="AG19">
        <f t="shared" si="4"/>
        <v>-41.251312758558818</v>
      </c>
      <c r="AH19">
        <f t="shared" si="5"/>
        <v>-189.67584211684118</v>
      </c>
      <c r="AI19">
        <f t="shared" si="6"/>
        <v>-33.42587980971237</v>
      </c>
      <c r="AJ19">
        <f t="shared" si="7"/>
        <v>7.4633153713822082</v>
      </c>
      <c r="AK19">
        <f t="shared" si="24"/>
        <v>16.917721864698219</v>
      </c>
      <c r="AL19">
        <f t="shared" si="8"/>
        <v>-9.0448425736319429</v>
      </c>
      <c r="AN19">
        <f t="shared" si="9"/>
        <v>55.886661744121099</v>
      </c>
      <c r="AO19">
        <f t="shared" si="9"/>
        <v>-2.7943330872060557</v>
      </c>
      <c r="AP19">
        <f t="shared" si="9"/>
        <v>-11.089185392743289</v>
      </c>
      <c r="AQ19">
        <f t="shared" si="9"/>
        <v>-50.98869434941691</v>
      </c>
      <c r="AR19">
        <f t="shared" si="9"/>
        <v>-8.9855510852451488</v>
      </c>
      <c r="AS19">
        <f t="shared" si="9"/>
        <v>2.0062897945131835</v>
      </c>
      <c r="AT19">
        <f t="shared" si="9"/>
        <v>4.5478250662842541</v>
      </c>
      <c r="AU19">
        <f t="shared" si="9"/>
        <v>-2.4314362244477112</v>
      </c>
      <c r="AW19">
        <v>16</v>
      </c>
      <c r="AX19">
        <f>(R19*SUMPRODUCT(K20:$K$23, X20:$X$23)-$AZ$3*SUMPRODUCT(K19:$K$22, W20:$W$23))/Z19</f>
        <v>44.50422063182986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2.3392280000000001E-3</v>
      </c>
      <c r="O20">
        <f t="shared" si="21"/>
        <v>251.98722793782974</v>
      </c>
      <c r="P20">
        <f t="shared" si="22"/>
        <v>12.599361396891489</v>
      </c>
      <c r="Q20" s="4">
        <f t="shared" si="23"/>
        <v>50</v>
      </c>
      <c r="R20">
        <f t="shared" si="0"/>
        <v>100000</v>
      </c>
      <c r="S20">
        <f t="shared" si="1"/>
        <v>35.011348869948748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36.717150487190395</v>
      </c>
      <c r="AC20">
        <f t="shared" si="2"/>
        <v>28.5288599656473</v>
      </c>
      <c r="AE20">
        <f t="shared" si="3"/>
        <v>205.3308018972225</v>
      </c>
      <c r="AF20">
        <f t="shared" si="4"/>
        <v>-10.266540094861126</v>
      </c>
      <c r="AG20">
        <f t="shared" si="4"/>
        <v>-40.742303405131644</v>
      </c>
      <c r="AH20">
        <f t="shared" si="5"/>
        <v>-192.99245168315605</v>
      </c>
      <c r="AI20">
        <f t="shared" si="6"/>
        <v>-38.670493285926312</v>
      </c>
      <c r="AJ20">
        <f t="shared" si="7"/>
        <v>8.1882905215430952</v>
      </c>
      <c r="AK20">
        <f t="shared" si="24"/>
        <v>16.224698860268628</v>
      </c>
      <c r="AL20">
        <f t="shared" si="8"/>
        <v>-14.257503904114589</v>
      </c>
      <c r="AN20">
        <f t="shared" si="9"/>
        <v>50.846064086676442</v>
      </c>
      <c r="AO20">
        <f t="shared" si="9"/>
        <v>-2.5423032043338223</v>
      </c>
      <c r="AP20">
        <f t="shared" si="9"/>
        <v>-10.089016118551289</v>
      </c>
      <c r="AQ20">
        <f t="shared" si="9"/>
        <v>-47.790718566610231</v>
      </c>
      <c r="AR20">
        <f t="shared" si="9"/>
        <v>-9.5759738028189023</v>
      </c>
      <c r="AS20">
        <f t="shared" si="9"/>
        <v>2.0276662866543713</v>
      </c>
      <c r="AT20">
        <f t="shared" si="9"/>
        <v>4.0177219901433796</v>
      </c>
      <c r="AU20">
        <f t="shared" si="9"/>
        <v>-3.5305855260211505</v>
      </c>
      <c r="AW20">
        <v>17</v>
      </c>
      <c r="AX20">
        <f>(R20*SUMPRODUCT(K21:$K$23, X21:$X$23)-$AZ$3*SUMPRODUCT(K20:$K$22, W21:$W$23))/Z20</f>
        <v>35.011348869948748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2.4176169999999999E-3</v>
      </c>
      <c r="O21">
        <f t="shared" si="21"/>
        <v>251.98722793782974</v>
      </c>
      <c r="P21">
        <f t="shared" si="22"/>
        <v>12.599361396891489</v>
      </c>
      <c r="Q21" s="4">
        <f t="shared" si="23"/>
        <v>50</v>
      </c>
      <c r="R21">
        <f t="shared" si="0"/>
        <v>100000</v>
      </c>
      <c r="S21">
        <f t="shared" si="1"/>
        <v>24.383461326516006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28.5288599656473</v>
      </c>
      <c r="AC21">
        <f t="shared" si="2"/>
        <v>19.62204484246638</v>
      </c>
      <c r="AE21">
        <f t="shared" si="3"/>
        <v>202.78108264095991</v>
      </c>
      <c r="AF21">
        <f t="shared" si="4"/>
        <v>-10.139054132047997</v>
      </c>
      <c r="AG21">
        <f t="shared" si="4"/>
        <v>-40.236381085748924</v>
      </c>
      <c r="AH21">
        <f t="shared" si="5"/>
        <v>-196.99857066280831</v>
      </c>
      <c r="AI21">
        <f t="shared" si="6"/>
        <v>-44.592923239645302</v>
      </c>
      <c r="AJ21">
        <f t="shared" si="7"/>
        <v>8.9068151231809196</v>
      </c>
      <c r="AK21">
        <f t="shared" si="24"/>
        <v>15.481962193219147</v>
      </c>
      <c r="AL21">
        <f t="shared" si="8"/>
        <v>-20.204145923245235</v>
      </c>
      <c r="AN21">
        <f t="shared" si="9"/>
        <v>46.256422546722497</v>
      </c>
      <c r="AO21">
        <f t="shared" si="9"/>
        <v>-2.3128211273361252</v>
      </c>
      <c r="AP21">
        <f t="shared" si="9"/>
        <v>-9.1783267995897937</v>
      </c>
      <c r="AQ21">
        <f t="shared" si="9"/>
        <v>-44.937372890022239</v>
      </c>
      <c r="AR21">
        <f t="shared" si="9"/>
        <v>-10.172098270225659</v>
      </c>
      <c r="AS21">
        <f t="shared" si="9"/>
        <v>2.0317349060260672</v>
      </c>
      <c r="AT21">
        <f t="shared" si="9"/>
        <v>3.5315926699627638</v>
      </c>
      <c r="AU21">
        <f t="shared" si="9"/>
        <v>-4.6087706942368278</v>
      </c>
      <c r="AW21">
        <v>18</v>
      </c>
      <c r="AX21">
        <f>(R21*SUMPRODUCT(K22:$K$23, X22:$X$23)-$AZ$3*SUMPRODUCT(K21:$K$22, W22:$W$23))/Z21</f>
        <v>24.383461326516006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2.502181E-3</v>
      </c>
      <c r="O22">
        <f t="shared" si="21"/>
        <v>251.98722793782974</v>
      </c>
      <c r="P22">
        <f t="shared" si="22"/>
        <v>12.599361396891489</v>
      </c>
      <c r="Q22" s="4">
        <f t="shared" si="23"/>
        <v>50</v>
      </c>
      <c r="R22">
        <f t="shared" si="0"/>
        <v>100000</v>
      </c>
      <c r="S22">
        <f t="shared" si="1"/>
        <v>12.696213087292191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19.62204484246638</v>
      </c>
      <c r="AC22">
        <f t="shared" si="2"/>
        <v>10.089258662229167</v>
      </c>
      <c r="AE22">
        <f t="shared" si="3"/>
        <v>200.24587684240669</v>
      </c>
      <c r="AF22">
        <f t="shared" si="4"/>
        <v>-10.012293842120336</v>
      </c>
      <c r="AG22">
        <f t="shared" si="4"/>
        <v>-39.733338566629918</v>
      </c>
      <c r="AH22">
        <f t="shared" si="5"/>
        <v>-201.35741652304063</v>
      </c>
      <c r="AI22">
        <f t="shared" si="6"/>
        <v>-50.857172089384193</v>
      </c>
      <c r="AJ22">
        <f t="shared" si="7"/>
        <v>9.5327861802372134</v>
      </c>
      <c r="AK22">
        <f t="shared" si="24"/>
        <v>14.689893948992694</v>
      </c>
      <c r="AL22">
        <f t="shared" si="8"/>
        <v>-26.634491960154289</v>
      </c>
      <c r="AN22">
        <f t="shared" si="9"/>
        <v>42.07746365937119</v>
      </c>
      <c r="AO22">
        <f t="shared" si="9"/>
        <v>-2.1038731829685595</v>
      </c>
      <c r="AP22">
        <f t="shared" si="9"/>
        <v>-8.3491262640010735</v>
      </c>
      <c r="AQ22">
        <f t="shared" si="9"/>
        <v>-42.311030368735359</v>
      </c>
      <c r="AR22">
        <f t="shared" si="9"/>
        <v>-10.686566156333802</v>
      </c>
      <c r="AS22">
        <f t="shared" si="9"/>
        <v>2.0031147227424047</v>
      </c>
      <c r="AT22">
        <f t="shared" si="9"/>
        <v>3.0867725645368043</v>
      </c>
      <c r="AU22">
        <f t="shared" si="9"/>
        <v>-5.5966788690545943</v>
      </c>
      <c r="AW22">
        <v>19</v>
      </c>
      <c r="AX22">
        <f>(R22*SUMPRODUCT(K23:$K$23, X23:$X$23)-$AZ$3*SUMPRODUCT(K22:$K$22, W23:$W$23))/Z22</f>
        <v>12.696213087292191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2.5943469999999999E-3</v>
      </c>
      <c r="O23">
        <f t="shared" si="21"/>
        <v>251.98722793782974</v>
      </c>
      <c r="P23">
        <f t="shared" si="22"/>
        <v>12.599361396891489</v>
      </c>
      <c r="Q23" s="4">
        <f t="shared" si="23"/>
        <v>50</v>
      </c>
      <c r="R23">
        <f t="shared" si="0"/>
        <v>100000</v>
      </c>
      <c r="S23">
        <f t="shared" si="1"/>
        <v>12.858153129585325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10.089258662229167</v>
      </c>
      <c r="AC23">
        <f t="shared" si="2"/>
        <v>10.089258662229167</v>
      </c>
      <c r="AE23">
        <f t="shared" si="3"/>
        <v>197.72391078413415</v>
      </c>
      <c r="AF23">
        <f t="shared" si="4"/>
        <v>-9.8861955392067085</v>
      </c>
      <c r="AG23">
        <f t="shared" si="4"/>
        <v>-39.2329231132533</v>
      </c>
      <c r="AH23">
        <f t="shared" si="5"/>
        <v>-206.16413542064123</v>
      </c>
      <c r="AI23">
        <f t="shared" si="6"/>
        <v>-57.559343288967085</v>
      </c>
      <c r="AJ23">
        <f t="shared" si="7"/>
        <v>0</v>
      </c>
      <c r="AK23">
        <f t="shared" si="24"/>
        <v>13.854888173500964</v>
      </c>
      <c r="AL23">
        <f t="shared" si="8"/>
        <v>-43.704455115466118</v>
      </c>
      <c r="AN23">
        <f t="shared" si="9"/>
        <v>38.27247338837514</v>
      </c>
      <c r="AO23">
        <f t="shared" si="9"/>
        <v>-1.9136236694187574</v>
      </c>
      <c r="AP23">
        <f t="shared" si="9"/>
        <v>-7.5941296115646235</v>
      </c>
      <c r="AQ23">
        <f t="shared" si="9"/>
        <v>-39.906207373868142</v>
      </c>
      <c r="AR23">
        <f t="shared" si="9"/>
        <v>-11.141487266476378</v>
      </c>
      <c r="AS23">
        <f t="shared" si="9"/>
        <v>0</v>
      </c>
      <c r="AT23">
        <f t="shared" si="9"/>
        <v>2.6818245543309298</v>
      </c>
      <c r="AU23">
        <f t="shared" si="9"/>
        <v>-8.4596627121454482</v>
      </c>
      <c r="AW23">
        <v>20</v>
      </c>
      <c r="AX23">
        <f>(R23*SUMPRODUCT(K$23:$K24, X$23:$X24)-$AZ$3*SUMPRODUCT(K$22:$K23, W$23:$W24))/Z23</f>
        <v>12.858153129585325</v>
      </c>
    </row>
    <row r="25" spans="5:50" x14ac:dyDescent="0.25">
      <c r="AN25" s="8">
        <f t="shared" ref="AN25:AU25" si="25">SUM(AN3:AN23)</f>
        <v>2188.1449159272834</v>
      </c>
      <c r="AO25" s="8">
        <f t="shared" si="25"/>
        <v>-298.39766674973663</v>
      </c>
      <c r="AP25" s="8">
        <f t="shared" si="25"/>
        <v>-2904.085946624944</v>
      </c>
      <c r="AQ25" s="8">
        <f t="shared" si="25"/>
        <v>-1685.9927348536426</v>
      </c>
      <c r="AR25" s="8">
        <f t="shared" si="25"/>
        <v>-2700.3314323010404</v>
      </c>
      <c r="AS25" s="8">
        <f t="shared" si="25"/>
        <v>-34.788040991015606</v>
      </c>
      <c r="AT25" s="8">
        <f t="shared" si="25"/>
        <v>155.61441467843738</v>
      </c>
      <c r="AU25" s="9">
        <f t="shared" si="25"/>
        <v>-2579.5050586136181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1" priority="1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B2BD4-3556-4060-A8F4-B7D8A46C5D2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427.33022251468793</v>
      </c>
      <c r="K3">
        <v>1</v>
      </c>
      <c r="L3" s="2">
        <v>0</v>
      </c>
      <c r="O3">
        <f>$C$3</f>
        <v>427.33022251468793</v>
      </c>
      <c r="P3">
        <f>O3*B5</f>
        <v>341.86417801175037</v>
      </c>
      <c r="Q3" s="4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427.33022251468793</v>
      </c>
      <c r="AF3">
        <f t="shared" ref="AF3:AG23" si="4">-$Z3*P3</f>
        <v>-341.86417801175037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-2434.4421594970622</v>
      </c>
      <c r="AJ3">
        <f t="shared" ref="AJ3:AJ23" si="7">AB3-AC3</f>
        <v>0</v>
      </c>
      <c r="AL3">
        <f t="shared" ref="AL3:AL23" si="8">SUM(AI3:AK3)</f>
        <v>-2434.4421594970622</v>
      </c>
      <c r="AN3">
        <f t="shared" ref="AN3:AU23" si="9">AE3*$K3</f>
        <v>427.33022251468793</v>
      </c>
      <c r="AO3">
        <f t="shared" si="9"/>
        <v>-341.86417801175037</v>
      </c>
      <c r="AP3">
        <f t="shared" si="9"/>
        <v>-2519.9082039999998</v>
      </c>
      <c r="AQ3">
        <f t="shared" si="9"/>
        <v>0</v>
      </c>
      <c r="AR3">
        <f t="shared" si="9"/>
        <v>-2434.4421594970622</v>
      </c>
      <c r="AS3">
        <f t="shared" si="9"/>
        <v>0</v>
      </c>
      <c r="AT3">
        <f t="shared" si="9"/>
        <v>0</v>
      </c>
      <c r="AU3">
        <f t="shared" si="9"/>
        <v>-2434.4421594970622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254.7109756505611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1.947287E-3</v>
      </c>
      <c r="R4">
        <f t="shared" si="0"/>
        <v>100000</v>
      </c>
      <c r="S4">
        <f t="shared" si="1"/>
        <v>76.242982793241893</v>
      </c>
      <c r="U4">
        <f t="shared" ref="U4:U23" si="13">M4</f>
        <v>1.947287E-3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1.947287E-3</v>
      </c>
      <c r="Y4">
        <f t="shared" ref="Y4:Y23" si="17">V4*W4</f>
        <v>0.01</v>
      </c>
      <c r="Z4">
        <f t="shared" ref="Z4:Z23" si="18">MAX(0, W4-X4-Y4)</f>
        <v>0.98805271299999997</v>
      </c>
      <c r="AB4">
        <f t="shared" ref="AB4:AB23" si="19">AC3</f>
        <v>0</v>
      </c>
      <c r="AC4">
        <f t="shared" si="2"/>
        <v>75.332085996074966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-194.7287</v>
      </c>
      <c r="AI4">
        <f t="shared" si="6"/>
        <v>-194.7287</v>
      </c>
      <c r="AJ4">
        <f t="shared" si="7"/>
        <v>-75.332085996074966</v>
      </c>
      <c r="AK4">
        <f>G4*MAX(0, SUM(AB4, AE4:AF4))</f>
        <v>0</v>
      </c>
      <c r="AL4">
        <f t="shared" si="8"/>
        <v>-270.06078599607497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-179.37888965448633</v>
      </c>
      <c r="AR4">
        <f t="shared" si="9"/>
        <v>-179.37888965448633</v>
      </c>
      <c r="AS4">
        <f t="shared" si="9"/>
        <v>-69.393910303577258</v>
      </c>
      <c r="AT4">
        <f t="shared" si="9"/>
        <v>0</v>
      </c>
      <c r="AU4">
        <f t="shared" si="9"/>
        <v>-248.77279995806359</v>
      </c>
      <c r="AW4">
        <v>1</v>
      </c>
      <c r="AX4">
        <f>(R4*SUMPRODUCT(K5:$K$23, X5:$X$23)-$AZ$3*SUMPRODUCT(K4:$K$22, W5:$W$23))/Z4</f>
        <v>76.242982793241893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1.9819680000000002E-3</v>
      </c>
      <c r="O5">
        <f t="shared" ref="O5:O23" si="21">$C$3</f>
        <v>427.33022251468793</v>
      </c>
      <c r="P5">
        <f t="shared" ref="P5:P23" si="22">O5*$C$5</f>
        <v>21.366511125734398</v>
      </c>
      <c r="Q5" s="4">
        <f t="shared" ref="Q5:Q23" si="23">$C$8</f>
        <v>50</v>
      </c>
      <c r="R5">
        <f t="shared" si="0"/>
        <v>100000</v>
      </c>
      <c r="S5">
        <f t="shared" si="1"/>
        <v>144.42449057950671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75.332085996074966</v>
      </c>
      <c r="AC5">
        <f t="shared" si="2"/>
        <v>140.98919477237951</v>
      </c>
      <c r="AE5">
        <f t="shared" si="3"/>
        <v>417.16570183143654</v>
      </c>
      <c r="AF5">
        <f t="shared" si="4"/>
        <v>-20.858285091571826</v>
      </c>
      <c r="AG5">
        <f t="shared" si="4"/>
        <v>-48.810694850526041</v>
      </c>
      <c r="AH5">
        <f t="shared" si="5"/>
        <v>-195.82888594791842</v>
      </c>
      <c r="AI5">
        <f t="shared" si="6"/>
        <v>151.66783594142026</v>
      </c>
      <c r="AJ5">
        <f t="shared" si="7"/>
        <v>-65.65710877630454</v>
      </c>
      <c r="AK5">
        <f>G5*SUM(AB5, AE5:AF5)</f>
        <v>33.014765191515778</v>
      </c>
      <c r="AL5">
        <f t="shared" si="8"/>
        <v>119.0254923566315</v>
      </c>
      <c r="AN5">
        <f t="shared" si="9"/>
        <v>353.99027299372034</v>
      </c>
      <c r="AO5">
        <f t="shared" si="9"/>
        <v>-17.699513649686015</v>
      </c>
      <c r="AP5">
        <f t="shared" si="9"/>
        <v>-41.418820193738249</v>
      </c>
      <c r="AQ5">
        <f t="shared" si="9"/>
        <v>-166.17262754925716</v>
      </c>
      <c r="AR5">
        <f t="shared" si="9"/>
        <v>128.69931160103891</v>
      </c>
      <c r="AS5">
        <f t="shared" si="9"/>
        <v>-55.71401905205952</v>
      </c>
      <c r="AT5">
        <f t="shared" si="9"/>
        <v>28.015020630077</v>
      </c>
      <c r="AU5">
        <f t="shared" si="9"/>
        <v>101.00031317905642</v>
      </c>
      <c r="AW5">
        <v>2</v>
      </c>
      <c r="AX5">
        <f>(R5*SUMPRODUCT(K6:$K$23, X6:$X$23)-$AZ$3*SUMPRODUCT(K5:$K$22, W6:$W$23))/Z5</f>
        <v>144.42449057950671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2.0299509999999999E-3</v>
      </c>
      <c r="O6">
        <f t="shared" si="21"/>
        <v>427.33022251468793</v>
      </c>
      <c r="P6">
        <f t="shared" si="22"/>
        <v>21.366511125734398</v>
      </c>
      <c r="Q6" s="4">
        <f t="shared" si="23"/>
        <v>50</v>
      </c>
      <c r="R6">
        <f t="shared" si="0"/>
        <v>100000</v>
      </c>
      <c r="S6">
        <f t="shared" si="1"/>
        <v>204.34496492666401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140.98919477237951</v>
      </c>
      <c r="AC6">
        <f t="shared" si="2"/>
        <v>197.08460705388939</v>
      </c>
      <c r="AE6">
        <f t="shared" si="3"/>
        <v>412.14721887952373</v>
      </c>
      <c r="AF6">
        <f t="shared" si="4"/>
        <v>-20.60736094397619</v>
      </c>
      <c r="AG6">
        <f t="shared" si="4"/>
        <v>-48.223504583198263</v>
      </c>
      <c r="AH6">
        <f t="shared" si="5"/>
        <v>-198.1666376450404</v>
      </c>
      <c r="AI6">
        <f t="shared" si="6"/>
        <v>145.14971570730893</v>
      </c>
      <c r="AJ6">
        <f t="shared" si="7"/>
        <v>-56.09541228150988</v>
      </c>
      <c r="AK6">
        <f>G6*SUM(AB6, AE6:AF6)</f>
        <v>37.277033689554891</v>
      </c>
      <c r="AL6">
        <f t="shared" si="8"/>
        <v>126.33133711535393</v>
      </c>
      <c r="AN6">
        <f t="shared" si="9"/>
        <v>322.16360347828544</v>
      </c>
      <c r="AO6">
        <f t="shared" si="9"/>
        <v>-16.108180173914274</v>
      </c>
      <c r="AP6">
        <f t="shared" si="9"/>
        <v>-37.694923797159262</v>
      </c>
      <c r="AQ6">
        <f t="shared" si="9"/>
        <v>-154.90114975533481</v>
      </c>
      <c r="AR6">
        <f t="shared" si="9"/>
        <v>113.45934975187711</v>
      </c>
      <c r="AS6">
        <f t="shared" si="9"/>
        <v>-43.848167187302934</v>
      </c>
      <c r="AT6">
        <f t="shared" si="9"/>
        <v>29.138382961936067</v>
      </c>
      <c r="AU6">
        <f t="shared" si="9"/>
        <v>98.749565526510239</v>
      </c>
      <c r="AW6">
        <v>3</v>
      </c>
      <c r="AX6">
        <f>(R6*SUMPRODUCT(K7:$K$23, X7:$X$23)-$AZ$3*SUMPRODUCT(K6:$K$22, W7:$W$23))/Z6</f>
        <v>204.34496492666401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2.0855349999999999E-3</v>
      </c>
      <c r="O7">
        <f t="shared" si="21"/>
        <v>427.33022251468793</v>
      </c>
      <c r="P7">
        <f t="shared" si="22"/>
        <v>21.366511125734398</v>
      </c>
      <c r="Q7" s="4">
        <f t="shared" si="23"/>
        <v>50</v>
      </c>
      <c r="R7">
        <f t="shared" si="0"/>
        <v>100000</v>
      </c>
      <c r="S7">
        <f t="shared" si="1"/>
        <v>256.3736870352127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197.08460705388939</v>
      </c>
      <c r="AC7">
        <f t="shared" si="2"/>
        <v>244.27642660317429</v>
      </c>
      <c r="AE7">
        <f t="shared" si="3"/>
        <v>407.16619924060257</v>
      </c>
      <c r="AF7">
        <f t="shared" si="4"/>
        <v>-20.35830996203013</v>
      </c>
      <c r="AG7">
        <f t="shared" si="4"/>
        <v>-47.640697730735361</v>
      </c>
      <c r="AH7">
        <f t="shared" si="5"/>
        <v>-201.14361326184078</v>
      </c>
      <c r="AI7">
        <f t="shared" si="6"/>
        <v>138.02357828599625</v>
      </c>
      <c r="AJ7">
        <f t="shared" si="7"/>
        <v>-47.191819549284901</v>
      </c>
      <c r="AK7">
        <f>G7*SUM(AB7, AE7:AF7)</f>
        <v>40.872474743272328</v>
      </c>
      <c r="AL7">
        <f t="shared" si="8"/>
        <v>131.70423347998369</v>
      </c>
      <c r="AN7">
        <f t="shared" si="9"/>
        <v>293.18192065816226</v>
      </c>
      <c r="AO7">
        <f t="shared" si="9"/>
        <v>-14.659096032908113</v>
      </c>
      <c r="AP7">
        <f t="shared" si="9"/>
        <v>-34.303906582231633</v>
      </c>
      <c r="AQ7">
        <f t="shared" si="9"/>
        <v>-144.83439679967526</v>
      </c>
      <c r="AR7">
        <f t="shared" si="9"/>
        <v>99.38452124334718</v>
      </c>
      <c r="AS7">
        <f t="shared" si="9"/>
        <v>-33.980689754251713</v>
      </c>
      <c r="AT7">
        <f t="shared" si="9"/>
        <v>29.430416055247683</v>
      </c>
      <c r="AU7">
        <f t="shared" si="9"/>
        <v>94.834247544343157</v>
      </c>
      <c r="AW7">
        <v>4</v>
      </c>
      <c r="AX7">
        <f>(R7*SUMPRODUCT(K8:$K$23, X8:$X$23)-$AZ$3*SUMPRODUCT(K7:$K$22, W8:$W$23))/Z7</f>
        <v>256.3736870352127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2.1420699999999998E-3</v>
      </c>
      <c r="O8">
        <f t="shared" si="21"/>
        <v>427.33022251468793</v>
      </c>
      <c r="P8">
        <f t="shared" si="22"/>
        <v>21.366511125734398</v>
      </c>
      <c r="Q8" s="4">
        <f t="shared" si="23"/>
        <v>50</v>
      </c>
      <c r="R8">
        <f t="shared" si="0"/>
        <v>100000</v>
      </c>
      <c r="S8">
        <f t="shared" si="1"/>
        <v>301.35613183042528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244.27642660317429</v>
      </c>
      <c r="AC8">
        <f t="shared" si="2"/>
        <v>283.64989832605897</v>
      </c>
      <c r="AE8">
        <f t="shared" si="3"/>
        <v>402.22235874778926</v>
      </c>
      <c r="AF8">
        <f t="shared" si="4"/>
        <v>-20.111117937389466</v>
      </c>
      <c r="AG8">
        <f t="shared" si="4"/>
        <v>-47.062241044039929</v>
      </c>
      <c r="AH8">
        <f t="shared" si="5"/>
        <v>-204.09941877615256</v>
      </c>
      <c r="AI8">
        <f t="shared" si="6"/>
        <v>130.94958099020732</v>
      </c>
      <c r="AJ8">
        <f t="shared" si="7"/>
        <v>-39.373471722884688</v>
      </c>
      <c r="AK8">
        <f t="shared" ref="AK8:AK23" si="24">G8*SUM(AB8:AB8, AE8:AF8)</f>
        <v>43.847136718950189</v>
      </c>
      <c r="AL8">
        <f t="shared" si="8"/>
        <v>135.42324598627283</v>
      </c>
      <c r="AN8">
        <f t="shared" si="9"/>
        <v>266.79214760034012</v>
      </c>
      <c r="AO8">
        <f t="shared" si="9"/>
        <v>-13.339607380017009</v>
      </c>
      <c r="AP8">
        <f t="shared" si="9"/>
        <v>-31.216157147786348</v>
      </c>
      <c r="AQ8">
        <f t="shared" si="9"/>
        <v>-135.37815856083415</v>
      </c>
      <c r="AR8">
        <f t="shared" si="9"/>
        <v>86.858224511702659</v>
      </c>
      <c r="AS8">
        <f t="shared" si="9"/>
        <v>-26.11623359808415</v>
      </c>
      <c r="AT8">
        <f t="shared" si="9"/>
        <v>29.083593979691337</v>
      </c>
      <c r="AU8">
        <f t="shared" si="9"/>
        <v>89.825584893309838</v>
      </c>
      <c r="AW8">
        <v>5</v>
      </c>
      <c r="AX8">
        <f>(R8*SUMPRODUCT(K9:$K$23, X9:$X$23)-$AZ$3*SUMPRODUCT(K8:$K$22, W9:$W$23))/Z8</f>
        <v>301.35613183042528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2.2014550000000002E-3</v>
      </c>
      <c r="O9">
        <f t="shared" si="21"/>
        <v>427.33022251468793</v>
      </c>
      <c r="P9">
        <f t="shared" si="22"/>
        <v>21.366511125734398</v>
      </c>
      <c r="Q9" s="4">
        <f t="shared" si="23"/>
        <v>50</v>
      </c>
      <c r="R9">
        <f t="shared" si="0"/>
        <v>100000</v>
      </c>
      <c r="S9">
        <f t="shared" si="1"/>
        <v>339.94140554424422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283.64989832605897</v>
      </c>
      <c r="AC9">
        <f t="shared" si="2"/>
        <v>316.06401115196013</v>
      </c>
      <c r="AE9">
        <f t="shared" si="3"/>
        <v>397.31466073753427</v>
      </c>
      <c r="AF9">
        <f t="shared" si="4"/>
        <v>-19.865733036876716</v>
      </c>
      <c r="AG9">
        <f t="shared" si="4"/>
        <v>-46.488013227741924</v>
      </c>
      <c r="AH9">
        <f t="shared" si="5"/>
        <v>-207.21081171521388</v>
      </c>
      <c r="AI9">
        <f t="shared" si="6"/>
        <v>123.75010275770177</v>
      </c>
      <c r="AJ9">
        <f t="shared" si="7"/>
        <v>-32.414112825901157</v>
      </c>
      <c r="AK9">
        <f t="shared" si="24"/>
        <v>46.276917821870164</v>
      </c>
      <c r="AL9">
        <f t="shared" si="8"/>
        <v>137.61290775367078</v>
      </c>
      <c r="AN9">
        <f t="shared" si="9"/>
        <v>242.76316560950468</v>
      </c>
      <c r="AO9">
        <f t="shared" si="9"/>
        <v>-12.138158280475237</v>
      </c>
      <c r="AP9">
        <f t="shared" si="9"/>
        <v>-28.404633327936519</v>
      </c>
      <c r="AQ9">
        <f t="shared" si="9"/>
        <v>-126.60784403757651</v>
      </c>
      <c r="AR9">
        <f t="shared" si="9"/>
        <v>75.612529963516437</v>
      </c>
      <c r="AS9">
        <f t="shared" si="9"/>
        <v>-19.805341754649312</v>
      </c>
      <c r="AT9">
        <f t="shared" si="9"/>
        <v>28.275651958661289</v>
      </c>
      <c r="AU9">
        <f t="shared" si="9"/>
        <v>84.082840167528417</v>
      </c>
      <c r="AW9">
        <v>6</v>
      </c>
      <c r="AX9">
        <f>(R9*SUMPRODUCT(K10:$K$23, X10:$X$23)-$AZ$3*SUMPRODUCT(K9:$K$22, W10:$W$23))/Z9</f>
        <v>339.94140554424422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2.2708170000000001E-3</v>
      </c>
      <c r="O10">
        <f t="shared" si="21"/>
        <v>427.33022251468793</v>
      </c>
      <c r="P10">
        <f t="shared" si="22"/>
        <v>21.366511125734398</v>
      </c>
      <c r="Q10" s="4">
        <f t="shared" si="23"/>
        <v>50</v>
      </c>
      <c r="R10">
        <f t="shared" si="0"/>
        <v>100000</v>
      </c>
      <c r="S10">
        <f t="shared" si="1"/>
        <v>372.32907702716142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316.06401115196013</v>
      </c>
      <c r="AC10">
        <f t="shared" si="2"/>
        <v>341.92890922699075</v>
      </c>
      <c r="AE10">
        <f t="shared" si="3"/>
        <v>392.43928524420693</v>
      </c>
      <c r="AF10">
        <f t="shared" si="4"/>
        <v>-19.621964262210348</v>
      </c>
      <c r="AG10">
        <f t="shared" si="4"/>
        <v>-45.917567324730726</v>
      </c>
      <c r="AH10">
        <f t="shared" si="5"/>
        <v>-211.1315414675625</v>
      </c>
      <c r="AI10">
        <f t="shared" si="6"/>
        <v>115.76821218970338</v>
      </c>
      <c r="AJ10">
        <f t="shared" si="7"/>
        <v>-25.864898075030624</v>
      </c>
      <c r="AK10">
        <f t="shared" si="24"/>
        <v>48.221693249376983</v>
      </c>
      <c r="AL10">
        <f t="shared" si="8"/>
        <v>138.12500736404974</v>
      </c>
      <c r="AN10">
        <f t="shared" si="9"/>
        <v>220.88287394108343</v>
      </c>
      <c r="AO10">
        <f t="shared" si="9"/>
        <v>-11.044143697054173</v>
      </c>
      <c r="AP10">
        <f t="shared" si="9"/>
        <v>-25.844518162238263</v>
      </c>
      <c r="AQ10">
        <f t="shared" si="9"/>
        <v>-118.83453928407299</v>
      </c>
      <c r="AR10">
        <f t="shared" si="9"/>
        <v>65.159672797718002</v>
      </c>
      <c r="AS10">
        <f t="shared" si="9"/>
        <v>-14.557953894577112</v>
      </c>
      <c r="AT10">
        <f t="shared" si="9"/>
        <v>27.141386175442694</v>
      </c>
      <c r="AU10">
        <f t="shared" si="9"/>
        <v>77.743105078583582</v>
      </c>
      <c r="AW10">
        <v>7</v>
      </c>
      <c r="AX10">
        <f>(R10*SUMPRODUCT(K11:$K$23, X11:$X$23)-$AZ$3*SUMPRODUCT(K10:$K$22, W11:$W$23))/Z10</f>
        <v>372.32907702716142</v>
      </c>
    </row>
    <row r="11" spans="1:52" x14ac:dyDescent="0.25">
      <c r="A11" t="s">
        <v>33</v>
      </c>
      <c r="C11" s="7">
        <f>AU25</f>
        <v>-1947.1975115060959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2.3392280000000001E-3</v>
      </c>
      <c r="O11">
        <f t="shared" si="21"/>
        <v>427.33022251468793</v>
      </c>
      <c r="P11">
        <f t="shared" si="22"/>
        <v>21.366511125734398</v>
      </c>
      <c r="Q11" s="4">
        <f t="shared" si="23"/>
        <v>50</v>
      </c>
      <c r="R11">
        <f t="shared" si="0"/>
        <v>100000</v>
      </c>
      <c r="S11">
        <f t="shared" si="1"/>
        <v>399.33562534704106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341.92890922699075</v>
      </c>
      <c r="AC11">
        <f t="shared" si="2"/>
        <v>362.20523910656948</v>
      </c>
      <c r="AE11">
        <f t="shared" si="3"/>
        <v>387.59688742742162</v>
      </c>
      <c r="AF11">
        <f t="shared" si="4"/>
        <v>-19.379844371371082</v>
      </c>
      <c r="AG11">
        <f t="shared" si="4"/>
        <v>-45.350979992305525</v>
      </c>
      <c r="AH11">
        <f t="shared" si="5"/>
        <v>-214.82331835579043</v>
      </c>
      <c r="AI11">
        <f t="shared" si="6"/>
        <v>108.04274470795463</v>
      </c>
      <c r="AJ11">
        <f t="shared" si="7"/>
        <v>-20.276329879578725</v>
      </c>
      <c r="AK11">
        <f t="shared" si="24"/>
        <v>49.710216659812893</v>
      </c>
      <c r="AL11">
        <f t="shared" si="8"/>
        <v>137.47663148818879</v>
      </c>
      <c r="AN11">
        <f t="shared" si="9"/>
        <v>200.96073756344964</v>
      </c>
      <c r="AO11">
        <f t="shared" si="9"/>
        <v>-10.048036878172482</v>
      </c>
      <c r="AP11">
        <f t="shared" si="9"/>
        <v>-23.513517997962609</v>
      </c>
      <c r="AQ11">
        <f t="shared" si="9"/>
        <v>-111.38131884686837</v>
      </c>
      <c r="AR11">
        <f t="shared" si="9"/>
        <v>56.017863840446196</v>
      </c>
      <c r="AS11">
        <f t="shared" si="9"/>
        <v>-10.512845535796409</v>
      </c>
      <c r="AT11">
        <f t="shared" si="9"/>
        <v>25.773689439819076</v>
      </c>
      <c r="AU11">
        <f t="shared" si="9"/>
        <v>71.278707744468861</v>
      </c>
      <c r="AW11">
        <v>8</v>
      </c>
      <c r="AX11">
        <f>(R11*SUMPRODUCT(K12:$K$23, X12:$X$23)-$AZ$3*SUMPRODUCT(K11:$K$22, W12:$W$23))/Z11</f>
        <v>399.33562534704106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2.4176169999999999E-3</v>
      </c>
      <c r="O12">
        <f t="shared" si="21"/>
        <v>427.33022251468793</v>
      </c>
      <c r="P12">
        <f t="shared" si="22"/>
        <v>21.366511125734398</v>
      </c>
      <c r="Q12" s="4">
        <f t="shared" si="23"/>
        <v>50</v>
      </c>
      <c r="R12">
        <f t="shared" si="0"/>
        <v>100000</v>
      </c>
      <c r="S12">
        <f t="shared" si="1"/>
        <v>421.16014033198047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362.20523910656948</v>
      </c>
      <c r="AC12">
        <f t="shared" si="2"/>
        <v>377.25696602795915</v>
      </c>
      <c r="AE12">
        <f t="shared" si="3"/>
        <v>382.78385772895575</v>
      </c>
      <c r="AF12">
        <f t="shared" si="4"/>
        <v>-19.139192886447788</v>
      </c>
      <c r="AG12">
        <f t="shared" si="4"/>
        <v>-44.787828892186411</v>
      </c>
      <c r="AH12">
        <f t="shared" si="5"/>
        <v>-219.2826003921154</v>
      </c>
      <c r="AI12">
        <f t="shared" si="6"/>
        <v>99.574235558206112</v>
      </c>
      <c r="AJ12">
        <f t="shared" si="7"/>
        <v>-15.051726921389672</v>
      </c>
      <c r="AK12">
        <f t="shared" si="24"/>
        <v>50.809493276435433</v>
      </c>
      <c r="AL12">
        <f t="shared" si="8"/>
        <v>135.33200191325187</v>
      </c>
      <c r="AN12">
        <f t="shared" si="9"/>
        <v>182.82093135448335</v>
      </c>
      <c r="AO12">
        <f t="shared" si="9"/>
        <v>-9.1410465677241675</v>
      </c>
      <c r="AP12">
        <f t="shared" si="9"/>
        <v>-21.391060323167238</v>
      </c>
      <c r="AQ12">
        <f t="shared" si="9"/>
        <v>-104.73129528337203</v>
      </c>
      <c r="AR12">
        <f t="shared" si="9"/>
        <v>47.557529180219895</v>
      </c>
      <c r="AS12">
        <f t="shared" si="9"/>
        <v>-7.1888369342113254</v>
      </c>
      <c r="AT12">
        <f t="shared" si="9"/>
        <v>24.267060104255318</v>
      </c>
      <c r="AU12">
        <f t="shared" si="9"/>
        <v>64.635752350263886</v>
      </c>
      <c r="AW12">
        <v>9</v>
      </c>
      <c r="AX12">
        <f>(R12*SUMPRODUCT(K13:$K$23, X13:$X$23)-$AZ$3*SUMPRODUCT(K12:$K$22, W13:$W$23))/Z12</f>
        <v>421.16014033198047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2.502181E-3</v>
      </c>
      <c r="O13">
        <f t="shared" si="21"/>
        <v>427.33022251468793</v>
      </c>
      <c r="P13">
        <f t="shared" si="22"/>
        <v>21.366511125734398</v>
      </c>
      <c r="Q13" s="4">
        <f t="shared" si="23"/>
        <v>50</v>
      </c>
      <c r="R13">
        <f t="shared" si="0"/>
        <v>100000</v>
      </c>
      <c r="S13">
        <f t="shared" si="1"/>
        <v>438.20477832576688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377.25696602795915</v>
      </c>
      <c r="AC13">
        <f t="shared" si="2"/>
        <v>387.61739637339383</v>
      </c>
      <c r="AE13">
        <f t="shared" si="3"/>
        <v>377.99822465575005</v>
      </c>
      <c r="AF13">
        <f t="shared" si="4"/>
        <v>-18.899911232787506</v>
      </c>
      <c r="AG13">
        <f t="shared" si="4"/>
        <v>-44.227883348779265</v>
      </c>
      <c r="AH13">
        <f t="shared" si="5"/>
        <v>-224.13450897055975</v>
      </c>
      <c r="AI13">
        <f t="shared" si="6"/>
        <v>90.735921103623525</v>
      </c>
      <c r="AJ13">
        <f t="shared" si="7"/>
        <v>-10.360430345434679</v>
      </c>
      <c r="AK13">
        <f t="shared" si="24"/>
        <v>51.544869561564525</v>
      </c>
      <c r="AL13">
        <f t="shared" si="8"/>
        <v>131.92036031975337</v>
      </c>
      <c r="AN13">
        <f t="shared" si="9"/>
        <v>166.30428104271391</v>
      </c>
      <c r="AO13">
        <f t="shared" si="9"/>
        <v>-8.3152140521356959</v>
      </c>
      <c r="AP13">
        <f t="shared" si="9"/>
        <v>-19.458520867547325</v>
      </c>
      <c r="AQ13">
        <f t="shared" si="9"/>
        <v>-98.610326556843617</v>
      </c>
      <c r="AR13">
        <f t="shared" si="9"/>
        <v>39.920219566187264</v>
      </c>
      <c r="AS13">
        <f t="shared" si="9"/>
        <v>-4.5581799265321514</v>
      </c>
      <c r="AT13">
        <f t="shared" si="9"/>
        <v>22.677705647118461</v>
      </c>
      <c r="AU13">
        <f t="shared" si="9"/>
        <v>58.039745286773574</v>
      </c>
      <c r="AW13">
        <v>10</v>
      </c>
      <c r="AX13">
        <f>(R13*SUMPRODUCT(K14:$K$23, X14:$X$23)-$AZ$3*SUMPRODUCT(K13:$K$22, W14:$W$23))/Z13</f>
        <v>438.20477832576688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2.5943469999999999E-3</v>
      </c>
      <c r="O14">
        <f t="shared" si="21"/>
        <v>427.33022251468793</v>
      </c>
      <c r="P14">
        <f t="shared" si="22"/>
        <v>21.366511125734398</v>
      </c>
      <c r="Q14" s="4">
        <f t="shared" si="23"/>
        <v>50</v>
      </c>
      <c r="R14">
        <f t="shared" si="0"/>
        <v>100000</v>
      </c>
      <c r="S14">
        <f t="shared" si="1"/>
        <v>450.80142937237065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387.61739637339383</v>
      </c>
      <c r="AC14">
        <f t="shared" si="2"/>
        <v>393.73774058037588</v>
      </c>
      <c r="AE14">
        <f t="shared" si="3"/>
        <v>373.23758384905159</v>
      </c>
      <c r="AF14">
        <f t="shared" si="4"/>
        <v>-18.661879192452581</v>
      </c>
      <c r="AG14">
        <f t="shared" si="4"/>
        <v>-43.670862038809219</v>
      </c>
      <c r="AH14">
        <f t="shared" si="5"/>
        <v>-229.48495296451085</v>
      </c>
      <c r="AI14">
        <f t="shared" si="6"/>
        <v>81.419889653278915</v>
      </c>
      <c r="AJ14">
        <f t="shared" si="7"/>
        <v>-6.1203442069820539</v>
      </c>
      <c r="AK14">
        <f t="shared" si="24"/>
        <v>51.953517072099501</v>
      </c>
      <c r="AL14">
        <f t="shared" si="8"/>
        <v>127.25306251839636</v>
      </c>
      <c r="AN14">
        <f t="shared" si="9"/>
        <v>151.265680415188</v>
      </c>
      <c r="AO14">
        <f t="shared" si="9"/>
        <v>-7.5632840207594008</v>
      </c>
      <c r="AP14">
        <f t="shared" si="9"/>
        <v>-17.698921401468255</v>
      </c>
      <c r="AQ14">
        <f t="shared" si="9"/>
        <v>-93.005632490813682</v>
      </c>
      <c r="AR14">
        <f t="shared" si="9"/>
        <v>32.997842502146653</v>
      </c>
      <c r="AS14">
        <f t="shared" si="9"/>
        <v>-2.4804523202001945</v>
      </c>
      <c r="AT14">
        <f t="shared" si="9"/>
        <v>21.055714777779571</v>
      </c>
      <c r="AU14">
        <f t="shared" si="9"/>
        <v>51.573104959726031</v>
      </c>
      <c r="AW14">
        <v>11</v>
      </c>
      <c r="AX14">
        <f>(R14*SUMPRODUCT(K15:$K$23, X15:$X$23)-$AZ$3*SUMPRODUCT(K14:$K$22, W15:$W$23))/Z14</f>
        <v>450.80142937237065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2.6922130000000002E-3</v>
      </c>
      <c r="O15">
        <f t="shared" si="21"/>
        <v>427.33022251468793</v>
      </c>
      <c r="P15">
        <f t="shared" si="22"/>
        <v>21.366511125734398</v>
      </c>
      <c r="Q15" s="4">
        <f t="shared" si="23"/>
        <v>50</v>
      </c>
      <c r="R15">
        <f t="shared" si="0"/>
        <v>100000</v>
      </c>
      <c r="S15">
        <f t="shared" si="1"/>
        <v>459.35164927642819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393.73774058037588</v>
      </c>
      <c r="AC15">
        <f t="shared" si="2"/>
        <v>396.11346248968044</v>
      </c>
      <c r="AE15">
        <f t="shared" si="3"/>
        <v>368.50037293523411</v>
      </c>
      <c r="AF15">
        <f t="shared" si="4"/>
        <v>-18.425018646761707</v>
      </c>
      <c r="AG15">
        <f t="shared" si="4"/>
        <v>-43.116582155919033</v>
      </c>
      <c r="AH15">
        <f t="shared" si="5"/>
        <v>-235.14252500417737</v>
      </c>
      <c r="AI15">
        <f t="shared" si="6"/>
        <v>71.816247128375977</v>
      </c>
      <c r="AJ15">
        <f t="shared" si="7"/>
        <v>-2.3757219093045592</v>
      </c>
      <c r="AK15">
        <f t="shared" si="24"/>
        <v>52.066916640819379</v>
      </c>
      <c r="AL15">
        <f t="shared" si="8"/>
        <v>121.5074418598908</v>
      </c>
      <c r="AN15">
        <f t="shared" si="9"/>
        <v>137.57335688445221</v>
      </c>
      <c r="AO15">
        <f t="shared" si="9"/>
        <v>-6.8786678442226101</v>
      </c>
      <c r="AP15">
        <f t="shared" si="9"/>
        <v>-16.096843803239729</v>
      </c>
      <c r="AQ15">
        <f t="shared" si="9"/>
        <v>-87.786468853306928</v>
      </c>
      <c r="AR15">
        <f t="shared" si="9"/>
        <v>26.811376383682916</v>
      </c>
      <c r="AS15">
        <f t="shared" si="9"/>
        <v>-0.88693543369740757</v>
      </c>
      <c r="AT15">
        <f t="shared" si="9"/>
        <v>19.438299201285766</v>
      </c>
      <c r="AU15">
        <f t="shared" si="9"/>
        <v>45.362740151271275</v>
      </c>
      <c r="AW15">
        <v>12</v>
      </c>
      <c r="AX15">
        <f>(R15*SUMPRODUCT(K16:$K$23, X16:$X$23)-$AZ$3*SUMPRODUCT(K15:$K$22, W16:$W$23))/Z15</f>
        <v>459.35164927642819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2.807183E-3</v>
      </c>
      <c r="O16">
        <f t="shared" si="21"/>
        <v>427.33022251468793</v>
      </c>
      <c r="P16">
        <f t="shared" si="22"/>
        <v>21.366511125734398</v>
      </c>
      <c r="Q16" s="4">
        <f t="shared" si="23"/>
        <v>50</v>
      </c>
      <c r="R16">
        <f t="shared" si="0"/>
        <v>100000</v>
      </c>
      <c r="S16">
        <f t="shared" si="1"/>
        <v>463.84393421227833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396.11346248968044</v>
      </c>
      <c r="AC16">
        <f t="shared" si="2"/>
        <v>394.86459136614917</v>
      </c>
      <c r="AE16">
        <f t="shared" si="3"/>
        <v>363.78092122348426</v>
      </c>
      <c r="AF16">
        <f t="shared" si="4"/>
        <v>-18.189046061174214</v>
      </c>
      <c r="AG16">
        <f t="shared" si="4"/>
        <v>-42.564380197913643</v>
      </c>
      <c r="AH16">
        <f t="shared" si="5"/>
        <v>-242.07227289239856</v>
      </c>
      <c r="AI16">
        <f t="shared" si="6"/>
        <v>60.955222071997838</v>
      </c>
      <c r="AJ16">
        <f t="shared" si="7"/>
        <v>1.2488711235312735</v>
      </c>
      <c r="AK16">
        <f t="shared" si="24"/>
        <v>51.919373635639339</v>
      </c>
      <c r="AL16">
        <f t="shared" si="8"/>
        <v>114.12346683116846</v>
      </c>
      <c r="AN16">
        <f t="shared" si="9"/>
        <v>125.10587020198449</v>
      </c>
      <c r="AO16">
        <f t="shared" si="9"/>
        <v>-6.2552935100992242</v>
      </c>
      <c r="AP16">
        <f t="shared" si="9"/>
        <v>-14.638078891984339</v>
      </c>
      <c r="AQ16">
        <f t="shared" si="9"/>
        <v>-83.249726923888829</v>
      </c>
      <c r="AR16">
        <f t="shared" si="9"/>
        <v>20.962770876012083</v>
      </c>
      <c r="AS16">
        <f t="shared" si="9"/>
        <v>0.42949231134506161</v>
      </c>
      <c r="AT16">
        <f t="shared" si="9"/>
        <v>17.855302573820939</v>
      </c>
      <c r="AU16">
        <f t="shared" si="9"/>
        <v>39.24756576117808</v>
      </c>
      <c r="AW16">
        <v>13</v>
      </c>
      <c r="AX16">
        <f>(R16*SUMPRODUCT(K17:$K$23, X17:$X$23)-$AZ$3*SUMPRODUCT(K16:$K$22, W17:$W$23))/Z16</f>
        <v>463.84393421227833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2.939255E-3</v>
      </c>
      <c r="O17">
        <f t="shared" si="21"/>
        <v>427.33022251468793</v>
      </c>
      <c r="P17">
        <f t="shared" si="22"/>
        <v>21.366511125734398</v>
      </c>
      <c r="Q17" s="4">
        <f t="shared" si="23"/>
        <v>50</v>
      </c>
      <c r="R17">
        <f t="shared" si="0"/>
        <v>100000</v>
      </c>
      <c r="S17">
        <f t="shared" si="1"/>
        <v>464.33399883815275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394.86459136614917</v>
      </c>
      <c r="AC17">
        <f t="shared" si="2"/>
        <v>390.16712559386224</v>
      </c>
      <c r="AE17">
        <f t="shared" si="3"/>
        <v>359.07386711963869</v>
      </c>
      <c r="AF17">
        <f t="shared" si="4"/>
        <v>-17.953693355981937</v>
      </c>
      <c r="AG17">
        <f t="shared" si="4"/>
        <v>-42.013628828615893</v>
      </c>
      <c r="AH17">
        <f t="shared" si="5"/>
        <v>-250.21513463723733</v>
      </c>
      <c r="AI17">
        <f t="shared" si="6"/>
        <v>48.891410297803532</v>
      </c>
      <c r="AJ17">
        <f t="shared" si="7"/>
        <v>4.6974657722869324</v>
      </c>
      <c r="AK17">
        <f t="shared" si="24"/>
        <v>51.518933559086413</v>
      </c>
      <c r="AL17">
        <f t="shared" si="8"/>
        <v>105.10780962917687</v>
      </c>
      <c r="AN17">
        <f t="shared" si="9"/>
        <v>113.7530200165849</v>
      </c>
      <c r="AO17">
        <f t="shared" si="9"/>
        <v>-5.6876510008292458</v>
      </c>
      <c r="AP17">
        <f t="shared" si="9"/>
        <v>-13.309732616989788</v>
      </c>
      <c r="AQ17">
        <f t="shared" si="9"/>
        <v>-79.267052896831217</v>
      </c>
      <c r="AR17">
        <f t="shared" si="9"/>
        <v>15.488583501934649</v>
      </c>
      <c r="AS17">
        <f t="shared" si="9"/>
        <v>1.4881364726109103</v>
      </c>
      <c r="AT17">
        <f t="shared" si="9"/>
        <v>16.320971301504503</v>
      </c>
      <c r="AU17">
        <f t="shared" si="9"/>
        <v>33.29769127605006</v>
      </c>
      <c r="AW17">
        <v>14</v>
      </c>
      <c r="AX17">
        <f>(R17*SUMPRODUCT(K18:$K$23, X18:$X$23)-$AZ$3*SUMPRODUCT(K17:$K$22, W18:$W$23))/Z17</f>
        <v>464.33399883815275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3.7729310000000002E-3</v>
      </c>
      <c r="O18">
        <f t="shared" si="21"/>
        <v>427.33022251468793</v>
      </c>
      <c r="P18">
        <f t="shared" si="22"/>
        <v>21.366511125734398</v>
      </c>
      <c r="Q18" s="4">
        <f t="shared" si="23"/>
        <v>50</v>
      </c>
      <c r="R18">
        <f t="shared" si="0"/>
        <v>100000</v>
      </c>
      <c r="S18">
        <f t="shared" si="1"/>
        <v>440.9960685813183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390.16712559386224</v>
      </c>
      <c r="AC18">
        <f t="shared" si="2"/>
        <v>365.45324815117874</v>
      </c>
      <c r="AE18">
        <f t="shared" si="3"/>
        <v>354.12836752389677</v>
      </c>
      <c r="AF18">
        <f t="shared" si="4"/>
        <v>-17.70641837619484</v>
      </c>
      <c r="AG18">
        <f t="shared" si="4"/>
        <v>-41.434978017699756</v>
      </c>
      <c r="AH18">
        <f t="shared" si="5"/>
        <v>-317.02904525995717</v>
      </c>
      <c r="AI18">
        <f t="shared" si="6"/>
        <v>-22.042074129954983</v>
      </c>
      <c r="AJ18">
        <f t="shared" si="7"/>
        <v>24.713877442683497</v>
      </c>
      <c r="AK18">
        <f t="shared" si="24"/>
        <v>50.86123523190949</v>
      </c>
      <c r="AL18">
        <f t="shared" si="8"/>
        <v>53.533038544638003</v>
      </c>
      <c r="AN18">
        <f t="shared" si="9"/>
        <v>103.34303714618181</v>
      </c>
      <c r="AO18">
        <f t="shared" si="9"/>
        <v>-5.1671518573090909</v>
      </c>
      <c r="AP18">
        <f t="shared" si="9"/>
        <v>-12.091707033736629</v>
      </c>
      <c r="AQ18">
        <f t="shared" si="9"/>
        <v>-92.516577053114673</v>
      </c>
      <c r="AR18">
        <f t="shared" si="9"/>
        <v>-6.4323987979785819</v>
      </c>
      <c r="AS18">
        <f t="shared" si="9"/>
        <v>7.2120942257275669</v>
      </c>
      <c r="AT18">
        <f t="shared" si="9"/>
        <v>14.842511936062918</v>
      </c>
      <c r="AU18">
        <f t="shared" si="9"/>
        <v>15.622207363811903</v>
      </c>
      <c r="AW18">
        <v>15</v>
      </c>
      <c r="AX18">
        <f>(R18*SUMPRODUCT(K19:$K$23, X19:$X$23)-$AZ$3*SUMPRODUCT(K18:$K$22, W19:$W$23))/Z18</f>
        <v>440.9960685813183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4.6883589999999996E-3</v>
      </c>
      <c r="O19">
        <f t="shared" si="21"/>
        <v>427.33022251468793</v>
      </c>
      <c r="P19">
        <f t="shared" si="22"/>
        <v>21.366511125734398</v>
      </c>
      <c r="Q19" s="4">
        <f t="shared" si="23"/>
        <v>50</v>
      </c>
      <c r="R19">
        <f t="shared" si="0"/>
        <v>100000</v>
      </c>
      <c r="S19">
        <f t="shared" si="1"/>
        <v>395.09754101004307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365.45324815117874</v>
      </c>
      <c r="AC19">
        <f t="shared" si="2"/>
        <v>322.60793776468978</v>
      </c>
      <c r="AE19">
        <f t="shared" si="3"/>
        <v>348.92680292962183</v>
      </c>
      <c r="AF19">
        <f t="shared" si="4"/>
        <v>-17.446340146481095</v>
      </c>
      <c r="AG19">
        <f t="shared" si="4"/>
        <v>-40.826366185418671</v>
      </c>
      <c r="AH19">
        <f t="shared" si="5"/>
        <v>-388.52410420816955</v>
      </c>
      <c r="AI19">
        <f t="shared" si="6"/>
        <v>-97.870007610447487</v>
      </c>
      <c r="AJ19">
        <f t="shared" si="7"/>
        <v>42.845310386488961</v>
      </c>
      <c r="AK19">
        <f t="shared" si="24"/>
        <v>48.785359765402362</v>
      </c>
      <c r="AL19">
        <f t="shared" si="8"/>
        <v>-6.2393374585561645</v>
      </c>
      <c r="AN19">
        <f t="shared" si="9"/>
        <v>93.798566577277569</v>
      </c>
      <c r="AO19">
        <f t="shared" si="9"/>
        <v>-4.6899283288638793</v>
      </c>
      <c r="AP19">
        <f t="shared" si="9"/>
        <v>-10.974951177722232</v>
      </c>
      <c r="AQ19">
        <f t="shared" si="9"/>
        <v>-104.44312030336526</v>
      </c>
      <c r="AR19">
        <f t="shared" si="9"/>
        <v>-26.309433232673818</v>
      </c>
      <c r="AS19">
        <f t="shared" si="9"/>
        <v>11.517684124775592</v>
      </c>
      <c r="AT19">
        <f t="shared" si="9"/>
        <v>13.114489278355911</v>
      </c>
      <c r="AU19">
        <f t="shared" si="9"/>
        <v>-1.6772598295423142</v>
      </c>
      <c r="AW19">
        <v>16</v>
      </c>
      <c r="AX19">
        <f>(R19*SUMPRODUCT(K20:$K$23, X20:$X$23)-$AZ$3*SUMPRODUCT(K19:$K$22, W20:$W$23))/Z19</f>
        <v>395.09754101004307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5.6712799999999999E-3</v>
      </c>
      <c r="O20">
        <f t="shared" si="21"/>
        <v>427.33022251468793</v>
      </c>
      <c r="P20">
        <f t="shared" si="22"/>
        <v>21.366511125734398</v>
      </c>
      <c r="Q20" s="4">
        <f t="shared" si="23"/>
        <v>50</v>
      </c>
      <c r="R20">
        <f t="shared" si="0"/>
        <v>100000</v>
      </c>
      <c r="S20">
        <f t="shared" si="1"/>
        <v>328.27559042344046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322.60793776468978</v>
      </c>
      <c r="AC20">
        <f t="shared" si="2"/>
        <v>263.84536553624071</v>
      </c>
      <c r="AE20">
        <f t="shared" si="3"/>
        <v>343.45867330140698</v>
      </c>
      <c r="AF20">
        <f t="shared" si="4"/>
        <v>-17.172933665070349</v>
      </c>
      <c r="AG20">
        <f t="shared" si="4"/>
        <v>-40.186564769544447</v>
      </c>
      <c r="AH20">
        <f t="shared" si="5"/>
        <v>-463.07550804008241</v>
      </c>
      <c r="AI20">
        <f t="shared" si="6"/>
        <v>-176.97633317329024</v>
      </c>
      <c r="AJ20">
        <f t="shared" si="7"/>
        <v>58.762572228449073</v>
      </c>
      <c r="AK20">
        <f t="shared" si="24"/>
        <v>45.422557418071861</v>
      </c>
      <c r="AL20">
        <f t="shared" si="8"/>
        <v>-72.791203526769308</v>
      </c>
      <c r="AN20">
        <f t="shared" si="9"/>
        <v>85.050667276649023</v>
      </c>
      <c r="AO20">
        <f t="shared" si="9"/>
        <v>-4.2525333638324518</v>
      </c>
      <c r="AP20">
        <f t="shared" si="9"/>
        <v>-9.9513985666817319</v>
      </c>
      <c r="AQ20">
        <f t="shared" si="9"/>
        <v>-114.67138267234704</v>
      </c>
      <c r="AR20">
        <f t="shared" si="9"/>
        <v>-43.824647326212194</v>
      </c>
      <c r="AS20">
        <f t="shared" si="9"/>
        <v>14.551375077769524</v>
      </c>
      <c r="AT20">
        <f t="shared" si="9"/>
        <v>11.247987365364024</v>
      </c>
      <c r="AU20">
        <f t="shared" si="9"/>
        <v>-18.025284883078644</v>
      </c>
      <c r="AW20">
        <v>17</v>
      </c>
      <c r="AX20">
        <f>(R20*SUMPRODUCT(K21:$K$23, X21:$X$23)-$AZ$3*SUMPRODUCT(K20:$K$22, W21:$W$23))/Z20</f>
        <v>328.27559042344046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6.8024940000000001E-3</v>
      </c>
      <c r="O21">
        <f t="shared" si="21"/>
        <v>427.33022251468793</v>
      </c>
      <c r="P21">
        <f t="shared" si="22"/>
        <v>21.366511125734398</v>
      </c>
      <c r="Q21" s="4">
        <f t="shared" si="23"/>
        <v>50</v>
      </c>
      <c r="R21">
        <f t="shared" si="0"/>
        <v>100000</v>
      </c>
      <c r="S21">
        <f t="shared" si="1"/>
        <v>240.21407130192657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263.84536553624071</v>
      </c>
      <c r="AC21">
        <f t="shared" si="2"/>
        <v>189.8235500675687</v>
      </c>
      <c r="AE21">
        <f t="shared" si="3"/>
        <v>337.6877110040121</v>
      </c>
      <c r="AF21">
        <f t="shared" si="4"/>
        <v>-16.884385550200605</v>
      </c>
      <c r="AG21">
        <f t="shared" si="4"/>
        <v>-39.511330256123564</v>
      </c>
      <c r="AH21">
        <f t="shared" si="5"/>
        <v>-546.737731450875</v>
      </c>
      <c r="AI21">
        <f t="shared" si="6"/>
        <v>-265.44573625318708</v>
      </c>
      <c r="AJ21">
        <f t="shared" si="7"/>
        <v>74.021815468672003</v>
      </c>
      <c r="AK21">
        <f t="shared" si="24"/>
        <v>40.925408369303653</v>
      </c>
      <c r="AL21">
        <f t="shared" si="8"/>
        <v>-150.49851241521142</v>
      </c>
      <c r="AN21">
        <f t="shared" si="9"/>
        <v>77.029993358374327</v>
      </c>
      <c r="AO21">
        <f t="shared" si="9"/>
        <v>-3.8514996679187163</v>
      </c>
      <c r="AP21">
        <f t="shared" si="9"/>
        <v>-9.0129353483448842</v>
      </c>
      <c r="AQ21">
        <f t="shared" si="9"/>
        <v>-124.71642422881409</v>
      </c>
      <c r="AR21">
        <f t="shared" si="9"/>
        <v>-60.55086588670337</v>
      </c>
      <c r="AS21">
        <f t="shared" si="9"/>
        <v>16.885127199250874</v>
      </c>
      <c r="AT21">
        <f t="shared" si="9"/>
        <v>9.3355009144492147</v>
      </c>
      <c r="AU21">
        <f t="shared" si="9"/>
        <v>-34.330237773003276</v>
      </c>
      <c r="AW21">
        <v>18</v>
      </c>
      <c r="AX21">
        <f>(R21*SUMPRODUCT(K22:$K$23, X22:$X$23)-$AZ$3*SUMPRODUCT(K21:$K$22, W22:$W$23))/Z21</f>
        <v>240.21407130192657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8.090557E-3</v>
      </c>
      <c r="O22">
        <f t="shared" si="21"/>
        <v>427.33022251468793</v>
      </c>
      <c r="P22">
        <f t="shared" si="22"/>
        <v>21.366511125734398</v>
      </c>
      <c r="Q22" s="4">
        <f t="shared" si="23"/>
        <v>50</v>
      </c>
      <c r="R22">
        <f t="shared" si="0"/>
        <v>100000</v>
      </c>
      <c r="S22">
        <f t="shared" si="1"/>
        <v>130.6741410537459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189.8235500675687</v>
      </c>
      <c r="AC22">
        <f t="shared" si="2"/>
        <v>101.3941124571836</v>
      </c>
      <c r="AE22">
        <f t="shared" si="3"/>
        <v>331.57875221989451</v>
      </c>
      <c r="AF22">
        <f t="shared" si="4"/>
        <v>-16.578937610994728</v>
      </c>
      <c r="AG22">
        <f t="shared" si="4"/>
        <v>-38.796548283979341</v>
      </c>
      <c r="AH22">
        <f t="shared" si="5"/>
        <v>-639.33733916598464</v>
      </c>
      <c r="AI22">
        <f t="shared" si="6"/>
        <v>-363.13407284106421</v>
      </c>
      <c r="AJ22">
        <f t="shared" si="7"/>
        <v>88.429437610385108</v>
      </c>
      <c r="AK22">
        <f t="shared" si="24"/>
        <v>35.337635527352802</v>
      </c>
      <c r="AL22">
        <f t="shared" si="8"/>
        <v>-239.36699970332631</v>
      </c>
      <c r="AN22">
        <f t="shared" si="9"/>
        <v>69.674307989534583</v>
      </c>
      <c r="AO22">
        <f t="shared" si="9"/>
        <v>-3.48371539947673</v>
      </c>
      <c r="AP22">
        <f t="shared" si="9"/>
        <v>-8.1522794689696667</v>
      </c>
      <c r="AQ22">
        <f t="shared" si="9"/>
        <v>-134.34330873143219</v>
      </c>
      <c r="AR22">
        <f t="shared" si="9"/>
        <v>-76.304995610344008</v>
      </c>
      <c r="AS22">
        <f t="shared" si="9"/>
        <v>18.581588326025535</v>
      </c>
      <c r="AT22">
        <f t="shared" si="9"/>
        <v>7.425461628258617</v>
      </c>
      <c r="AU22">
        <f t="shared" si="9"/>
        <v>-50.297945656059859</v>
      </c>
      <c r="AW22">
        <v>19</v>
      </c>
      <c r="AX22">
        <f>(R22*SUMPRODUCT(K23:$K$23, X23:$X$23)-$AZ$3*SUMPRODUCT(K22:$K$22, W23:$W$23))/Z22</f>
        <v>130.6741410537459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9.5159809999999997E-3</v>
      </c>
      <c r="O23">
        <f t="shared" si="21"/>
        <v>427.33022251468793</v>
      </c>
      <c r="P23">
        <f t="shared" si="22"/>
        <v>21.366511125734398</v>
      </c>
      <c r="Q23" s="4">
        <f t="shared" si="23"/>
        <v>50</v>
      </c>
      <c r="R23">
        <f t="shared" si="0"/>
        <v>100000</v>
      </c>
      <c r="S23">
        <f t="shared" si="1"/>
        <v>133.27513607720098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101.3941124571836</v>
      </c>
      <c r="AC23">
        <f t="shared" si="2"/>
        <v>101.39411245718361</v>
      </c>
      <c r="AE23">
        <f t="shared" si="3"/>
        <v>325.10766759156735</v>
      </c>
      <c r="AF23">
        <f t="shared" si="4"/>
        <v>-16.255383379578369</v>
      </c>
      <c r="AG23">
        <f t="shared" si="4"/>
        <v>-38.039395584803621</v>
      </c>
      <c r="AH23">
        <f t="shared" si="5"/>
        <v>-738.37443267186006</v>
      </c>
      <c r="AI23">
        <f t="shared" si="6"/>
        <v>-467.56154404467469</v>
      </c>
      <c r="AJ23">
        <f t="shared" si="7"/>
        <v>0</v>
      </c>
      <c r="AK23">
        <f t="shared" si="24"/>
        <v>28.717247766842085</v>
      </c>
      <c r="AL23">
        <f t="shared" si="8"/>
        <v>-438.8442962778326</v>
      </c>
      <c r="AN23">
        <f t="shared" si="9"/>
        <v>62.929539006738096</v>
      </c>
      <c r="AO23">
        <f t="shared" si="9"/>
        <v>-3.146476950336905</v>
      </c>
      <c r="AP23">
        <f t="shared" si="9"/>
        <v>-7.3631041863152014</v>
      </c>
      <c r="AQ23">
        <f t="shared" si="9"/>
        <v>-142.92361360352965</v>
      </c>
      <c r="AR23">
        <f t="shared" si="9"/>
        <v>-90.503655733443651</v>
      </c>
      <c r="AS23">
        <f t="shared" si="9"/>
        <v>0</v>
      </c>
      <c r="AT23">
        <f t="shared" si="9"/>
        <v>5.5586605412825572</v>
      </c>
      <c r="AU23">
        <f t="shared" si="9"/>
        <v>-84.944995192161102</v>
      </c>
      <c r="AW23">
        <v>20</v>
      </c>
      <c r="AX23">
        <f>(R23*SUMPRODUCT(K$23:$K24, X$23:$X24)-$AZ$3*SUMPRODUCT(K$22:$K23, W$23:$W24))/Z23</f>
        <v>133.27513607720098</v>
      </c>
    </row>
    <row r="25" spans="5:50" x14ac:dyDescent="0.25">
      <c r="AN25" s="8">
        <f t="shared" ref="AN25:AU25" si="25">SUM(AN3:AN23)</f>
        <v>3696.7141956293958</v>
      </c>
      <c r="AO25" s="8">
        <f t="shared" si="25"/>
        <v>-505.33337666748582</v>
      </c>
      <c r="AP25" s="8">
        <f t="shared" si="25"/>
        <v>-2902.4442148952194</v>
      </c>
      <c r="AQ25" s="8">
        <f t="shared" si="25"/>
        <v>-2397.7538540857649</v>
      </c>
      <c r="AR25" s="8">
        <f t="shared" si="25"/>
        <v>-2108.817250019074</v>
      </c>
      <c r="AS25" s="8">
        <f t="shared" si="25"/>
        <v>-218.37806795743441</v>
      </c>
      <c r="AT25" s="8">
        <f t="shared" si="25"/>
        <v>379.99780647041297</v>
      </c>
      <c r="AU25" s="9">
        <f t="shared" si="25"/>
        <v>-1947.1975115060959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0" priority="1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03C64-EDFC-425A-99F9-CC1892CD2C7C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1559.6752264240342</v>
      </c>
      <c r="K3">
        <v>1</v>
      </c>
      <c r="L3" s="2">
        <v>0</v>
      </c>
      <c r="O3">
        <f>$C$3</f>
        <v>1559.6752264240342</v>
      </c>
      <c r="P3">
        <f>O3*B5</f>
        <v>1247.7401811392274</v>
      </c>
      <c r="Q3" s="4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1559.6752264240342</v>
      </c>
      <c r="AF3">
        <f t="shared" ref="AF3:AG23" si="4">-$Z3*P3</f>
        <v>-1247.7401811392274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-2207.9731587151928</v>
      </c>
      <c r="AJ3">
        <f t="shared" ref="AJ3:AJ23" si="7">AB3-AC3</f>
        <v>0</v>
      </c>
      <c r="AL3">
        <f t="shared" ref="AL3:AL23" si="8">SUM(AI3:AK3)</f>
        <v>-2207.9731587151928</v>
      </c>
      <c r="AN3">
        <f t="shared" ref="AN3:AU23" si="9">AE3*$K3</f>
        <v>1559.6752264240342</v>
      </c>
      <c r="AO3">
        <f t="shared" si="9"/>
        <v>-1247.7401811392274</v>
      </c>
      <c r="AP3">
        <f t="shared" si="9"/>
        <v>-2519.9082039999998</v>
      </c>
      <c r="AQ3">
        <f t="shared" si="9"/>
        <v>0</v>
      </c>
      <c r="AR3">
        <f t="shared" si="9"/>
        <v>-2207.9731587151928</v>
      </c>
      <c r="AS3">
        <f t="shared" si="9"/>
        <v>0</v>
      </c>
      <c r="AT3">
        <f t="shared" si="9"/>
        <v>0</v>
      </c>
      <c r="AU3">
        <f t="shared" si="9"/>
        <v>-2207.9731587151928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763.38523747062618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2.5943469999999999E-3</v>
      </c>
      <c r="R4">
        <f t="shared" si="0"/>
        <v>100000</v>
      </c>
      <c r="S4">
        <f t="shared" si="1"/>
        <v>531.08963189926942</v>
      </c>
      <c r="U4">
        <f t="shared" ref="U4:U23" si="13">M4</f>
        <v>2.5943469999999999E-3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2.5943469999999999E-3</v>
      </c>
      <c r="Y4">
        <f t="shared" ref="Y4:Y23" si="17">V4*W4</f>
        <v>0.01</v>
      </c>
      <c r="Z4">
        <f t="shared" ref="Z4:Z23" si="18">MAX(0, W4-X4-Y4)</f>
        <v>0.98740565299999994</v>
      </c>
      <c r="AB4">
        <f t="shared" ref="AB4:AB23" si="19">AC3</f>
        <v>0</v>
      </c>
      <c r="AC4">
        <f t="shared" si="2"/>
        <v>524.40090478702768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-259.43469999999996</v>
      </c>
      <c r="AI4">
        <f t="shared" si="6"/>
        <v>-259.43469999999996</v>
      </c>
      <c r="AJ4">
        <f t="shared" si="7"/>
        <v>-524.40090478702768</v>
      </c>
      <c r="AK4">
        <f>H4*SUM(AB4, AE4:AF4)</f>
        <v>0</v>
      </c>
      <c r="AL4">
        <f t="shared" si="8"/>
        <v>-783.83560478702771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-238.98433268359904</v>
      </c>
      <c r="AR4">
        <f t="shared" si="9"/>
        <v>-238.98433268359904</v>
      </c>
      <c r="AS4">
        <f t="shared" si="9"/>
        <v>-483.06414018326535</v>
      </c>
      <c r="AT4">
        <f t="shared" si="9"/>
        <v>0</v>
      </c>
      <c r="AU4">
        <f t="shared" si="9"/>
        <v>-722.04847286686447</v>
      </c>
      <c r="AW4">
        <v>1</v>
      </c>
      <c r="AX4">
        <f>(R4*SUMPRODUCT(K5:$K$23, X5:$X$23)-$AZ$3*SUMPRODUCT(K4:$K$22, W5:$W$23))/Z4</f>
        <v>531.08963189926942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2.6922130000000002E-3</v>
      </c>
      <c r="O5">
        <f t="shared" ref="O5:O23" si="21">$C$3</f>
        <v>1559.6752264240342</v>
      </c>
      <c r="P5">
        <f t="shared" ref="P5:P23" si="22">O5*$C$5</f>
        <v>77.983761321201712</v>
      </c>
      <c r="Q5" s="4">
        <f t="shared" ref="Q5:Q23" si="23">$C$8</f>
        <v>50</v>
      </c>
      <c r="R5">
        <f t="shared" si="0"/>
        <v>100000</v>
      </c>
      <c r="S5">
        <f t="shared" si="1"/>
        <v>1018.7798218831964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524.40090478702768</v>
      </c>
      <c r="AC5">
        <f t="shared" si="2"/>
        <v>993.18123688213564</v>
      </c>
      <c r="AE5">
        <f t="shared" si="3"/>
        <v>1520.4857195256125</v>
      </c>
      <c r="AF5">
        <f t="shared" si="4"/>
        <v>-76.024285976280623</v>
      </c>
      <c r="AG5">
        <f t="shared" si="4"/>
        <v>-48.743664506735996</v>
      </c>
      <c r="AH5">
        <f t="shared" si="5"/>
        <v>-265.83063352800889</v>
      </c>
      <c r="AI5">
        <f t="shared" si="6"/>
        <v>1129.887135514587</v>
      </c>
      <c r="AJ5">
        <f t="shared" si="7"/>
        <v>-468.78033209510795</v>
      </c>
      <c r="AK5">
        <f>H5*SUM(AB5, AE5:AF5)</f>
        <v>168.47948801611898</v>
      </c>
      <c r="AL5">
        <f t="shared" si="8"/>
        <v>829.58629143559801</v>
      </c>
      <c r="AN5">
        <f t="shared" si="9"/>
        <v>1290.2238908303384</v>
      </c>
      <c r="AO5">
        <f t="shared" si="9"/>
        <v>-64.511194541516915</v>
      </c>
      <c r="AP5">
        <f t="shared" si="9"/>
        <v>-41.361940901905456</v>
      </c>
      <c r="AQ5">
        <f t="shared" si="9"/>
        <v>-225.57333481527903</v>
      </c>
      <c r="AR5">
        <f t="shared" si="9"/>
        <v>958.77742057163698</v>
      </c>
      <c r="AS5">
        <f t="shared" si="9"/>
        <v>-397.78840159655965</v>
      </c>
      <c r="AT5">
        <f t="shared" si="9"/>
        <v>142.96501293092132</v>
      </c>
      <c r="AU5">
        <f t="shared" si="9"/>
        <v>703.95403190599859</v>
      </c>
      <c r="AW5">
        <v>2</v>
      </c>
      <c r="AX5">
        <f>(R5*SUMPRODUCT(K6:$K$23, X6:$X$23)-$AZ$3*SUMPRODUCT(K5:$K$22, W6:$W$23))/Z5</f>
        <v>1018.7798218831964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2.807183E-3</v>
      </c>
      <c r="O6">
        <f t="shared" si="21"/>
        <v>1559.6752264240342</v>
      </c>
      <c r="P6">
        <f t="shared" si="22"/>
        <v>77.983761321201712</v>
      </c>
      <c r="Q6" s="4">
        <f t="shared" si="23"/>
        <v>50</v>
      </c>
      <c r="R6">
        <f t="shared" si="0"/>
        <v>100000</v>
      </c>
      <c r="S6">
        <f t="shared" si="1"/>
        <v>1465.9029465230053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993.18123688213564</v>
      </c>
      <c r="AC6">
        <f t="shared" si="2"/>
        <v>1410.7672722431844</v>
      </c>
      <c r="AE6">
        <f t="shared" si="3"/>
        <v>1501.0125806667613</v>
      </c>
      <c r="AF6">
        <f t="shared" si="4"/>
        <v>-75.050629033338069</v>
      </c>
      <c r="AG6">
        <f t="shared" si="4"/>
        <v>-48.119395475307627</v>
      </c>
      <c r="AH6">
        <f t="shared" si="5"/>
        <v>-273.6647727220253</v>
      </c>
      <c r="AI6">
        <f t="shared" si="6"/>
        <v>1104.1777834360905</v>
      </c>
      <c r="AJ6">
        <f t="shared" si="7"/>
        <v>-417.58603536104874</v>
      </c>
      <c r="AK6">
        <f>H6*SUM(AB6, AE6:AF6)</f>
        <v>207.01092092765339</v>
      </c>
      <c r="AL6">
        <f t="shared" si="8"/>
        <v>893.60266900269517</v>
      </c>
      <c r="AN6">
        <f t="shared" si="9"/>
        <v>1173.2982771750767</v>
      </c>
      <c r="AO6">
        <f t="shared" si="9"/>
        <v>-58.664913858753835</v>
      </c>
      <c r="AP6">
        <f t="shared" si="9"/>
        <v>-37.61354470780342</v>
      </c>
      <c r="AQ6">
        <f t="shared" si="9"/>
        <v>-213.91586619189454</v>
      </c>
      <c r="AR6">
        <f t="shared" si="9"/>
        <v>863.10395241662502</v>
      </c>
      <c r="AS6">
        <f t="shared" si="9"/>
        <v>-326.41496958263218</v>
      </c>
      <c r="AT6">
        <f t="shared" si="9"/>
        <v>161.81447111719083</v>
      </c>
      <c r="AU6">
        <f t="shared" si="9"/>
        <v>698.5034539511837</v>
      </c>
      <c r="AW6">
        <v>3</v>
      </c>
      <c r="AX6">
        <f>(R6*SUMPRODUCT(K7:$K$23, X7:$X$23)-$AZ$3*SUMPRODUCT(K6:$K$22, W7:$W$23))/Z6</f>
        <v>1465.9029465230053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2.939255E-3</v>
      </c>
      <c r="O7">
        <f t="shared" si="21"/>
        <v>1559.6752264240342</v>
      </c>
      <c r="P7">
        <f t="shared" si="22"/>
        <v>77.983761321201712</v>
      </c>
      <c r="Q7" s="4">
        <f t="shared" si="23"/>
        <v>50</v>
      </c>
      <c r="R7">
        <f t="shared" si="0"/>
        <v>100000</v>
      </c>
      <c r="S7">
        <f t="shared" si="1"/>
        <v>1875.2409811242869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1410.7672722431844</v>
      </c>
      <c r="AC7">
        <f t="shared" si="2"/>
        <v>1781.357654488339</v>
      </c>
      <c r="AE7">
        <f t="shared" si="3"/>
        <v>1481.5905961273061</v>
      </c>
      <c r="AF7">
        <f t="shared" si="4"/>
        <v>-74.079529806365301</v>
      </c>
      <c r="AG7">
        <f t="shared" si="4"/>
        <v>-47.496766346806773</v>
      </c>
      <c r="AH7">
        <f t="shared" si="5"/>
        <v>-282.87034749555062</v>
      </c>
      <c r="AI7">
        <f t="shared" si="6"/>
        <v>1077.1439524785833</v>
      </c>
      <c r="AJ7">
        <f t="shared" si="7"/>
        <v>-370.59038224515461</v>
      </c>
      <c r="AK7">
        <f>H7*SUM(AB7, AE7:AF7)</f>
        <v>241.16571398760934</v>
      </c>
      <c r="AL7">
        <f t="shared" si="8"/>
        <v>947.71928422103804</v>
      </c>
      <c r="AN7">
        <f t="shared" si="9"/>
        <v>1066.8262184135624</v>
      </c>
      <c r="AO7">
        <f t="shared" si="9"/>
        <v>-53.341310920678119</v>
      </c>
      <c r="AP7">
        <f t="shared" si="9"/>
        <v>-34.200268117983192</v>
      </c>
      <c r="AQ7">
        <f t="shared" si="9"/>
        <v>-203.68211293241671</v>
      </c>
      <c r="AR7">
        <f t="shared" si="9"/>
        <v>775.6025264424843</v>
      </c>
      <c r="AS7">
        <f t="shared" si="9"/>
        <v>-266.84533305249454</v>
      </c>
      <c r="AT7">
        <f t="shared" si="9"/>
        <v>173.65249707774268</v>
      </c>
      <c r="AU7">
        <f t="shared" si="9"/>
        <v>682.40969046773239</v>
      </c>
      <c r="AW7">
        <v>4</v>
      </c>
      <c r="AX7">
        <f>(R7*SUMPRODUCT(K8:$K$23, X8:$X$23)-$AZ$3*SUMPRODUCT(K7:$K$22, W8:$W$23))/Z7</f>
        <v>1875.2409811242869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3.7729310000000002E-3</v>
      </c>
      <c r="O8">
        <f t="shared" si="21"/>
        <v>1559.6752264240342</v>
      </c>
      <c r="P8">
        <f t="shared" si="22"/>
        <v>77.983761321201712</v>
      </c>
      <c r="Q8" s="4">
        <f t="shared" si="23"/>
        <v>50</v>
      </c>
      <c r="R8">
        <f t="shared" si="0"/>
        <v>100000</v>
      </c>
      <c r="S8">
        <f t="shared" si="1"/>
        <v>2205.0331604296571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1781.357654488339</v>
      </c>
      <c r="AC8">
        <f t="shared" si="2"/>
        <v>2065.7895791710694</v>
      </c>
      <c r="AE8">
        <f t="shared" si="3"/>
        <v>1461.1847510765958</v>
      </c>
      <c r="AF8">
        <f t="shared" si="4"/>
        <v>-73.059237553829789</v>
      </c>
      <c r="AG8">
        <f t="shared" si="4"/>
        <v>-46.842596661189084</v>
      </c>
      <c r="AH8">
        <f t="shared" si="5"/>
        <v>-358.40404429924803</v>
      </c>
      <c r="AI8">
        <f t="shared" si="6"/>
        <v>982.87887256232898</v>
      </c>
      <c r="AJ8">
        <f t="shared" si="7"/>
        <v>-284.43192468273037</v>
      </c>
      <c r="AK8">
        <f t="shared" ref="AK8:AK23" si="24">H8*SUM(AB8:AB8, AE8:AF8)</f>
        <v>271.21901365304626</v>
      </c>
      <c r="AL8">
        <f t="shared" si="8"/>
        <v>969.66596153264481</v>
      </c>
      <c r="AN8">
        <f t="shared" si="9"/>
        <v>969.19678705637364</v>
      </c>
      <c r="AO8">
        <f t="shared" si="9"/>
        <v>-48.459839352818676</v>
      </c>
      <c r="AP8">
        <f t="shared" si="9"/>
        <v>-31.070468089645569</v>
      </c>
      <c r="AQ8">
        <f t="shared" si="9"/>
        <v>-237.72767129338351</v>
      </c>
      <c r="AR8">
        <f t="shared" si="9"/>
        <v>651.93880832052582</v>
      </c>
      <c r="AS8">
        <f t="shared" si="9"/>
        <v>-188.66232167811063</v>
      </c>
      <c r="AT8">
        <f t="shared" si="9"/>
        <v>179.89826161780942</v>
      </c>
      <c r="AU8">
        <f t="shared" si="9"/>
        <v>643.17474826022465</v>
      </c>
      <c r="AW8">
        <v>5</v>
      </c>
      <c r="AX8">
        <f>(R8*SUMPRODUCT(K9:$K$23, X9:$X$23)-$AZ$3*SUMPRODUCT(K8:$K$22, W9:$W$23))/Z8</f>
        <v>2205.0331604296571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4.6883589999999996E-3</v>
      </c>
      <c r="O9">
        <f t="shared" si="21"/>
        <v>1559.6752264240342</v>
      </c>
      <c r="P9">
        <f t="shared" si="22"/>
        <v>77.983761321201712</v>
      </c>
      <c r="Q9" s="4">
        <f t="shared" si="23"/>
        <v>50</v>
      </c>
      <c r="R9">
        <f t="shared" si="0"/>
        <v>100000</v>
      </c>
      <c r="S9">
        <f t="shared" si="1"/>
        <v>2461.0686139289519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2065.7895791710694</v>
      </c>
      <c r="AC9">
        <f t="shared" si="2"/>
        <v>2271.7905726428444</v>
      </c>
      <c r="AE9">
        <f t="shared" si="3"/>
        <v>1439.7223448874572</v>
      </c>
      <c r="AF9">
        <f t="shared" si="4"/>
        <v>-71.986117244372863</v>
      </c>
      <c r="AG9">
        <f t="shared" si="4"/>
        <v>-46.154555784937337</v>
      </c>
      <c r="AH9">
        <f t="shared" si="5"/>
        <v>-439.22981927971153</v>
      </c>
      <c r="AI9">
        <f t="shared" si="6"/>
        <v>882.35185257843523</v>
      </c>
      <c r="AJ9">
        <f t="shared" si="7"/>
        <v>-206.00099347177502</v>
      </c>
      <c r="AK9">
        <f t="shared" si="24"/>
        <v>293.81367034070075</v>
      </c>
      <c r="AL9">
        <f t="shared" si="8"/>
        <v>970.16452944736102</v>
      </c>
      <c r="AN9">
        <f t="shared" si="9"/>
        <v>879.68451351586361</v>
      </c>
      <c r="AO9">
        <f t="shared" si="9"/>
        <v>-43.984225675793184</v>
      </c>
      <c r="AP9">
        <f t="shared" si="9"/>
        <v>-28.200887550569476</v>
      </c>
      <c r="AQ9">
        <f t="shared" si="9"/>
        <v>-268.37373974697687</v>
      </c>
      <c r="AR9">
        <f t="shared" si="9"/>
        <v>539.12566054252386</v>
      </c>
      <c r="AS9">
        <f t="shared" si="9"/>
        <v>-125.86863319133148</v>
      </c>
      <c r="AT9">
        <f t="shared" si="9"/>
        <v>179.52304246425632</v>
      </c>
      <c r="AU9">
        <f t="shared" si="9"/>
        <v>592.78006981544877</v>
      </c>
      <c r="AW9">
        <v>6</v>
      </c>
      <c r="AX9">
        <f>(R9*SUMPRODUCT(K10:$K$23, X10:$X$23)-$AZ$3*SUMPRODUCT(K9:$K$22, W10:$W$23))/Z9</f>
        <v>2461.0686139289519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5.6712799999999999E-3</v>
      </c>
      <c r="O10">
        <f t="shared" si="21"/>
        <v>1559.6752264240342</v>
      </c>
      <c r="P10">
        <f t="shared" si="22"/>
        <v>77.983761321201712</v>
      </c>
      <c r="Q10" s="4">
        <f t="shared" si="23"/>
        <v>50</v>
      </c>
      <c r="R10">
        <f t="shared" si="0"/>
        <v>100000</v>
      </c>
      <c r="S10">
        <f t="shared" si="1"/>
        <v>2649.8249363145551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2271.7905726428444</v>
      </c>
      <c r="AC10">
        <f t="shared" si="2"/>
        <v>2407.6974380936099</v>
      </c>
      <c r="AE10">
        <f t="shared" si="3"/>
        <v>1417.1600528984695</v>
      </c>
      <c r="AF10">
        <f t="shared" si="4"/>
        <v>-70.858002644923474</v>
      </c>
      <c r="AG10">
        <f t="shared" si="4"/>
        <v>-45.431254817955967</v>
      </c>
      <c r="AH10">
        <f t="shared" si="5"/>
        <v>-523.51081826399889</v>
      </c>
      <c r="AI10">
        <f t="shared" si="6"/>
        <v>777.35997717159114</v>
      </c>
      <c r="AJ10">
        <f t="shared" si="7"/>
        <v>-135.90686545076551</v>
      </c>
      <c r="AK10">
        <f t="shared" si="24"/>
        <v>309.60742192648996</v>
      </c>
      <c r="AL10">
        <f t="shared" si="8"/>
        <v>951.06053364731565</v>
      </c>
      <c r="AN10">
        <f t="shared" si="9"/>
        <v>797.64283823909693</v>
      </c>
      <c r="AO10">
        <f t="shared" si="9"/>
        <v>-39.882141911954847</v>
      </c>
      <c r="AP10">
        <f t="shared" si="9"/>
        <v>-25.570799122965582</v>
      </c>
      <c r="AQ10">
        <f t="shared" si="9"/>
        <v>-294.65595934271278</v>
      </c>
      <c r="AR10">
        <f t="shared" si="9"/>
        <v>437.5339378614637</v>
      </c>
      <c r="AS10">
        <f t="shared" si="9"/>
        <v>-76.494632820485094</v>
      </c>
      <c r="AT10">
        <f t="shared" si="9"/>
        <v>174.26129268902551</v>
      </c>
      <c r="AU10">
        <f t="shared" si="9"/>
        <v>535.30059773000414</v>
      </c>
      <c r="AW10">
        <v>7</v>
      </c>
      <c r="AX10">
        <f>(R10*SUMPRODUCT(K11:$K$23, X11:$X$23)-$AZ$3*SUMPRODUCT(K10:$K$22, W11:$W$23))/Z10</f>
        <v>2649.8249363145551</v>
      </c>
    </row>
    <row r="11" spans="1:52" x14ac:dyDescent="0.25">
      <c r="A11" t="s">
        <v>33</v>
      </c>
      <c r="C11" s="7">
        <f>AU25</f>
        <v>2246.7627475661884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6.8024940000000001E-3</v>
      </c>
      <c r="O11">
        <f t="shared" si="21"/>
        <v>1559.6752264240342</v>
      </c>
      <c r="P11">
        <f t="shared" si="22"/>
        <v>77.983761321201712</v>
      </c>
      <c r="Q11" s="4">
        <f t="shared" si="23"/>
        <v>50</v>
      </c>
      <c r="R11">
        <f t="shared" si="0"/>
        <v>100000</v>
      </c>
      <c r="S11">
        <f t="shared" si="1"/>
        <v>2773.3984211452384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2407.6974380936099</v>
      </c>
      <c r="AC11">
        <f t="shared" si="2"/>
        <v>2477.6374687780699</v>
      </c>
      <c r="AE11">
        <f t="shared" si="3"/>
        <v>1393.3482296126033</v>
      </c>
      <c r="AF11">
        <f t="shared" si="4"/>
        <v>-69.667411480630165</v>
      </c>
      <c r="AG11">
        <f t="shared" si="4"/>
        <v>-44.66789643146479</v>
      </c>
      <c r="AH11">
        <f t="shared" si="5"/>
        <v>-618.09167662323318</v>
      </c>
      <c r="AI11">
        <f t="shared" si="6"/>
        <v>660.9212450772751</v>
      </c>
      <c r="AJ11">
        <f t="shared" si="7"/>
        <v>-69.940030684459998</v>
      </c>
      <c r="AK11">
        <f t="shared" si="24"/>
        <v>319.30150014173563</v>
      </c>
      <c r="AL11">
        <f t="shared" si="8"/>
        <v>910.28271453455068</v>
      </c>
      <c r="AN11">
        <f t="shared" si="9"/>
        <v>722.42140478516535</v>
      </c>
      <c r="AO11">
        <f t="shared" si="9"/>
        <v>-36.121070239258266</v>
      </c>
      <c r="AP11">
        <f t="shared" si="9"/>
        <v>-23.159353708576447</v>
      </c>
      <c r="AQ11">
        <f t="shared" si="9"/>
        <v>-320.46738053151455</v>
      </c>
      <c r="AR11">
        <f t="shared" si="9"/>
        <v>342.67360030581608</v>
      </c>
      <c r="AS11">
        <f t="shared" si="9"/>
        <v>-36.262417494751546</v>
      </c>
      <c r="AT11">
        <f t="shared" si="9"/>
        <v>165.55103267080423</v>
      </c>
      <c r="AU11">
        <f t="shared" si="9"/>
        <v>471.96221548186872</v>
      </c>
      <c r="AW11">
        <v>8</v>
      </c>
      <c r="AX11">
        <f>(R11*SUMPRODUCT(K12:$K$23, X12:$X$23)-$AZ$3*SUMPRODUCT(K11:$K$22, W12:$W$23))/Z11</f>
        <v>2773.3984211452384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8.090557E-3</v>
      </c>
      <c r="O12">
        <f t="shared" si="21"/>
        <v>1559.6752264240342</v>
      </c>
      <c r="P12">
        <f t="shared" si="22"/>
        <v>77.983761321201712</v>
      </c>
      <c r="Q12" s="4">
        <f t="shared" si="23"/>
        <v>50</v>
      </c>
      <c r="R12">
        <f t="shared" si="0"/>
        <v>100000</v>
      </c>
      <c r="S12">
        <f t="shared" si="1"/>
        <v>2834.0549475516368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2477.6374687780699</v>
      </c>
      <c r="AC12">
        <f t="shared" si="2"/>
        <v>2486.0233248121831</v>
      </c>
      <c r="AE12">
        <f t="shared" si="3"/>
        <v>1368.1417840439474</v>
      </c>
      <c r="AF12">
        <f t="shared" si="4"/>
        <v>-68.407089202197369</v>
      </c>
      <c r="AG12">
        <f t="shared" si="4"/>
        <v>-43.859829305001284</v>
      </c>
      <c r="AH12">
        <f t="shared" si="5"/>
        <v>-722.77632429772507</v>
      </c>
      <c r="AI12">
        <f t="shared" si="6"/>
        <v>533.09854123902369</v>
      </c>
      <c r="AJ12">
        <f t="shared" si="7"/>
        <v>-8.3858560341132033</v>
      </c>
      <c r="AK12">
        <f t="shared" si="24"/>
        <v>323.23729078527526</v>
      </c>
      <c r="AL12">
        <f t="shared" si="8"/>
        <v>847.94997599018575</v>
      </c>
      <c r="AN12">
        <f t="shared" si="9"/>
        <v>653.43652856178983</v>
      </c>
      <c r="AO12">
        <f t="shared" si="9"/>
        <v>-32.671826428089489</v>
      </c>
      <c r="AP12">
        <f t="shared" si="9"/>
        <v>-20.947839572343693</v>
      </c>
      <c r="AQ12">
        <f t="shared" si="9"/>
        <v>-345.20431857564336</v>
      </c>
      <c r="AR12">
        <f t="shared" si="9"/>
        <v>254.61254398571327</v>
      </c>
      <c r="AS12">
        <f t="shared" si="9"/>
        <v>-4.0051584710418098</v>
      </c>
      <c r="AT12">
        <f t="shared" si="9"/>
        <v>154.38096815385578</v>
      </c>
      <c r="AU12">
        <f t="shared" si="9"/>
        <v>404.98835366852728</v>
      </c>
      <c r="AW12">
        <v>9</v>
      </c>
      <c r="AX12">
        <f>(R12*SUMPRODUCT(K13:$K$23, X13:$X$23)-$AZ$3*SUMPRODUCT(K12:$K$22, W13:$W$23))/Z12</f>
        <v>2834.0549475516368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9.5159809999999997E-3</v>
      </c>
      <c r="O13">
        <f t="shared" si="21"/>
        <v>1559.6752264240342</v>
      </c>
      <c r="P13">
        <f t="shared" si="22"/>
        <v>77.983761321201712</v>
      </c>
      <c r="Q13" s="4">
        <f t="shared" si="23"/>
        <v>50</v>
      </c>
      <c r="R13">
        <f t="shared" si="0"/>
        <v>100000</v>
      </c>
      <c r="S13">
        <f t="shared" si="1"/>
        <v>2835.3229906608813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2486.0233248121831</v>
      </c>
      <c r="AC13">
        <f t="shared" si="2"/>
        <v>2438.5967558498278</v>
      </c>
      <c r="AE13">
        <f t="shared" si="3"/>
        <v>1341.4411549812396</v>
      </c>
      <c r="AF13">
        <f t="shared" si="4"/>
        <v>-67.072057749061983</v>
      </c>
      <c r="AG13">
        <f t="shared" si="4"/>
        <v>-43.003861709621638</v>
      </c>
      <c r="AH13">
        <f t="shared" si="5"/>
        <v>-834.73860465927089</v>
      </c>
      <c r="AI13">
        <f t="shared" si="6"/>
        <v>396.62663086328519</v>
      </c>
      <c r="AJ13">
        <f t="shared" si="7"/>
        <v>47.426568962355304</v>
      </c>
      <c r="AK13">
        <f t="shared" si="24"/>
        <v>321.78430033918005</v>
      </c>
      <c r="AL13">
        <f t="shared" si="8"/>
        <v>765.83750016482054</v>
      </c>
      <c r="AN13">
        <f t="shared" si="9"/>
        <v>590.18109686476078</v>
      </c>
      <c r="AO13">
        <f t="shared" si="9"/>
        <v>-29.509054843238037</v>
      </c>
      <c r="AP13">
        <f t="shared" si="9"/>
        <v>-18.919999717438166</v>
      </c>
      <c r="AQ13">
        <f t="shared" si="9"/>
        <v>-367.25199869095871</v>
      </c>
      <c r="AR13">
        <f t="shared" si="9"/>
        <v>174.50004361312585</v>
      </c>
      <c r="AS13">
        <f t="shared" si="9"/>
        <v>20.865816131253645</v>
      </c>
      <c r="AT13">
        <f t="shared" si="9"/>
        <v>141.57237581598787</v>
      </c>
      <c r="AU13">
        <f t="shared" si="9"/>
        <v>336.93823556036733</v>
      </c>
      <c r="AW13">
        <v>10</v>
      </c>
      <c r="AX13">
        <f>(R13*SUMPRODUCT(K14:$K$23, X14:$X$23)-$AZ$3*SUMPRODUCT(K13:$K$22, W14:$W$23))/Z13</f>
        <v>2835.3229906608813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1.1135328E-2</v>
      </c>
      <c r="O14">
        <f t="shared" si="21"/>
        <v>1559.6752264240342</v>
      </c>
      <c r="P14">
        <f t="shared" si="22"/>
        <v>77.983761321201712</v>
      </c>
      <c r="Q14" s="4">
        <f t="shared" si="23"/>
        <v>50</v>
      </c>
      <c r="R14">
        <f t="shared" si="0"/>
        <v>100000</v>
      </c>
      <c r="S14">
        <f t="shared" si="1"/>
        <v>2778.6168753208945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2438.5967558498278</v>
      </c>
      <c r="AC14">
        <f t="shared" si="2"/>
        <v>2339.3153792958456</v>
      </c>
      <c r="AE14">
        <f t="shared" si="3"/>
        <v>1313.0893561780124</v>
      </c>
      <c r="AF14">
        <f t="shared" si="4"/>
        <v>-65.65446780890062</v>
      </c>
      <c r="AG14">
        <f t="shared" si="4"/>
        <v>-42.094960987122143</v>
      </c>
      <c r="AH14">
        <f t="shared" si="5"/>
        <v>-957.72421080655545</v>
      </c>
      <c r="AI14">
        <f t="shared" si="6"/>
        <v>247.61571657543413</v>
      </c>
      <c r="AJ14">
        <f t="shared" si="7"/>
        <v>99.281376553982227</v>
      </c>
      <c r="AK14">
        <f t="shared" si="24"/>
        <v>315.42109985910309</v>
      </c>
      <c r="AL14">
        <f t="shared" si="8"/>
        <v>662.31819298851951</v>
      </c>
      <c r="AN14">
        <f t="shared" si="9"/>
        <v>532.16868692553271</v>
      </c>
      <c r="AO14">
        <f t="shared" si="9"/>
        <v>-26.608434346276635</v>
      </c>
      <c r="AP14">
        <f t="shared" si="9"/>
        <v>-17.060240424080767</v>
      </c>
      <c r="AQ14">
        <f t="shared" si="9"/>
        <v>-388.14634609879653</v>
      </c>
      <c r="AR14">
        <f t="shared" si="9"/>
        <v>100.35366605637876</v>
      </c>
      <c r="AS14">
        <f t="shared" si="9"/>
        <v>40.236743636911676</v>
      </c>
      <c r="AT14">
        <f t="shared" si="9"/>
        <v>127.83382315214671</v>
      </c>
      <c r="AU14">
        <f t="shared" si="9"/>
        <v>268.42423284543719</v>
      </c>
      <c r="AW14">
        <v>11</v>
      </c>
      <c r="AX14">
        <f>(R14*SUMPRODUCT(K15:$K$23, X15:$X$23)-$AZ$3*SUMPRODUCT(K14:$K$22, W15:$W$23))/Z14</f>
        <v>2778.6168753208945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1.2969985999999999E-2</v>
      </c>
      <c r="O15">
        <f t="shared" si="21"/>
        <v>1559.6752264240342</v>
      </c>
      <c r="P15">
        <f t="shared" si="22"/>
        <v>77.983761321201712</v>
      </c>
      <c r="Q15" s="4">
        <f t="shared" si="23"/>
        <v>50</v>
      </c>
      <c r="R15">
        <f t="shared" si="0"/>
        <v>100000</v>
      </c>
      <c r="S15">
        <f t="shared" si="1"/>
        <v>2665.004253958442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2339.3153792958456</v>
      </c>
      <c r="AC15">
        <f t="shared" si="2"/>
        <v>2192.1280483328619</v>
      </c>
      <c r="AE15">
        <f t="shared" si="3"/>
        <v>1282.9277120498543</v>
      </c>
      <c r="AF15">
        <f t="shared" si="4"/>
        <v>-64.146385602492714</v>
      </c>
      <c r="AG15">
        <f t="shared" si="4"/>
        <v>-41.128040322577398</v>
      </c>
      <c r="AH15">
        <f t="shared" si="5"/>
        <v>-1091.9421093470407</v>
      </c>
      <c r="AI15">
        <f t="shared" si="6"/>
        <v>85.711176777743503</v>
      </c>
      <c r="AJ15">
        <f t="shared" si="7"/>
        <v>147.18733096298365</v>
      </c>
      <c r="AK15">
        <f t="shared" si="24"/>
        <v>304.47345130385781</v>
      </c>
      <c r="AL15">
        <f t="shared" si="8"/>
        <v>537.37195904458497</v>
      </c>
      <c r="AN15">
        <f t="shared" si="9"/>
        <v>478.95927643418844</v>
      </c>
      <c r="AO15">
        <f t="shared" si="9"/>
        <v>-23.947963821709422</v>
      </c>
      <c r="AP15">
        <f t="shared" si="9"/>
        <v>-15.354455476359927</v>
      </c>
      <c r="AQ15">
        <f t="shared" si="9"/>
        <v>-407.65804471184157</v>
      </c>
      <c r="AR15">
        <f t="shared" si="9"/>
        <v>31.998812424277546</v>
      </c>
      <c r="AS15">
        <f t="shared" si="9"/>
        <v>54.949890688440114</v>
      </c>
      <c r="AT15">
        <f t="shared" si="9"/>
        <v>113.6699929077913</v>
      </c>
      <c r="AU15">
        <f t="shared" si="9"/>
        <v>200.61869602050896</v>
      </c>
      <c r="AW15">
        <v>12</v>
      </c>
      <c r="AX15">
        <f>(R15*SUMPRODUCT(K16:$K$23, X16:$X$23)-$AZ$3*SUMPRODUCT(K15:$K$22, W16:$W$23))/Z15</f>
        <v>2665.004253958442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1.4883069000000001E-2</v>
      </c>
      <c r="O16">
        <f t="shared" si="21"/>
        <v>1559.6752264240342</v>
      </c>
      <c r="P16">
        <f t="shared" si="22"/>
        <v>77.983761321201712</v>
      </c>
      <c r="Q16" s="4">
        <f t="shared" si="23"/>
        <v>50</v>
      </c>
      <c r="R16">
        <f t="shared" si="0"/>
        <v>100000</v>
      </c>
      <c r="S16">
        <f t="shared" si="1"/>
        <v>2500.3830378286507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2192.1280483328619</v>
      </c>
      <c r="AC16">
        <f t="shared" si="2"/>
        <v>2005.5396548190747</v>
      </c>
      <c r="AE16">
        <f t="shared" si="3"/>
        <v>1251.0045332689058</v>
      </c>
      <c r="AF16">
        <f t="shared" si="4"/>
        <v>-62.550226663445287</v>
      </c>
      <c r="AG16">
        <f t="shared" si="4"/>
        <v>-40.104648457395925</v>
      </c>
      <c r="AH16">
        <f t="shared" si="5"/>
        <v>-1224.2229239114035</v>
      </c>
      <c r="AI16">
        <f t="shared" si="6"/>
        <v>-75.873265763339077</v>
      </c>
      <c r="AJ16">
        <f t="shared" si="7"/>
        <v>186.5883935137872</v>
      </c>
      <c r="AK16">
        <f t="shared" si="24"/>
        <v>289.28319327678219</v>
      </c>
      <c r="AL16">
        <f t="shared" si="8"/>
        <v>399.9983210272303</v>
      </c>
      <c r="AN16">
        <f t="shared" si="9"/>
        <v>430.22600040392211</v>
      </c>
      <c r="AO16">
        <f t="shared" si="9"/>
        <v>-21.511300020196106</v>
      </c>
      <c r="AP16">
        <f t="shared" si="9"/>
        <v>-13.792166250865201</v>
      </c>
      <c r="AQ16">
        <f t="shared" si="9"/>
        <v>-421.015686314851</v>
      </c>
      <c r="AR16">
        <f t="shared" si="9"/>
        <v>-26.093152181990224</v>
      </c>
      <c r="AS16">
        <f t="shared" si="9"/>
        <v>64.168575035830415</v>
      </c>
      <c r="AT16">
        <f t="shared" si="9"/>
        <v>99.485771568177427</v>
      </c>
      <c r="AU16">
        <f t="shared" si="9"/>
        <v>137.56119442201762</v>
      </c>
      <c r="AW16">
        <v>13</v>
      </c>
      <c r="AX16">
        <f>(R16*SUMPRODUCT(K17:$K$23, X17:$X$23)-$AZ$3*SUMPRODUCT(K16:$K$22, W17:$W$23))/Z16</f>
        <v>2500.3830378286507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1.6930661E-2</v>
      </c>
      <c r="O17">
        <f t="shared" si="21"/>
        <v>1559.6752264240342</v>
      </c>
      <c r="P17">
        <f t="shared" si="22"/>
        <v>77.983761321201712</v>
      </c>
      <c r="Q17" s="4">
        <f t="shared" si="23"/>
        <v>50</v>
      </c>
      <c r="R17">
        <f t="shared" si="0"/>
        <v>100000</v>
      </c>
      <c r="S17">
        <f t="shared" si="1"/>
        <v>2288.1809422142514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2005.5396548190747</v>
      </c>
      <c r="AC17">
        <f t="shared" si="2"/>
        <v>1785.9070922628664</v>
      </c>
      <c r="AE17">
        <f t="shared" si="3"/>
        <v>1217.3141542739777</v>
      </c>
      <c r="AF17">
        <f t="shared" si="4"/>
        <v>-60.865707713698882</v>
      </c>
      <c r="AG17">
        <f t="shared" si="4"/>
        <v>-39.024603765265624</v>
      </c>
      <c r="AH17">
        <f t="shared" si="5"/>
        <v>-1357.9964151126867</v>
      </c>
      <c r="AI17">
        <f t="shared" si="6"/>
        <v>-240.57257231767358</v>
      </c>
      <c r="AJ17">
        <f t="shared" si="7"/>
        <v>219.63256255620831</v>
      </c>
      <c r="AK17">
        <f t="shared" si="24"/>
        <v>270.57764581123405</v>
      </c>
      <c r="AL17">
        <f t="shared" si="8"/>
        <v>249.63763604976879</v>
      </c>
      <c r="AN17">
        <f t="shared" si="9"/>
        <v>385.63976395269799</v>
      </c>
      <c r="AO17">
        <f t="shared" si="9"/>
        <v>-19.281988197634899</v>
      </c>
      <c r="AP17">
        <f t="shared" si="9"/>
        <v>-12.362822638302672</v>
      </c>
      <c r="AQ17">
        <f t="shared" si="9"/>
        <v>-430.20728472922968</v>
      </c>
      <c r="AR17">
        <f t="shared" si="9"/>
        <v>-76.212331612469299</v>
      </c>
      <c r="AS17">
        <f t="shared" si="9"/>
        <v>69.578628723838335</v>
      </c>
      <c r="AT17">
        <f t="shared" si="9"/>
        <v>85.717806775814623</v>
      </c>
      <c r="AU17">
        <f t="shared" si="9"/>
        <v>79.084103887183659</v>
      </c>
      <c r="AW17">
        <v>14</v>
      </c>
      <c r="AX17">
        <f>(R17*SUMPRODUCT(K18:$K$23, X18:$X$23)-$AZ$3*SUMPRODUCT(K17:$K$22, W18:$W$23))/Z17</f>
        <v>2288.1809422142514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1.9185959999999998E-2</v>
      </c>
      <c r="O18">
        <f t="shared" si="21"/>
        <v>1559.6752264240342</v>
      </c>
      <c r="P18">
        <f t="shared" si="22"/>
        <v>77.983761321201712</v>
      </c>
      <c r="Q18" s="4">
        <f t="shared" si="23"/>
        <v>50</v>
      </c>
      <c r="R18">
        <f t="shared" si="0"/>
        <v>100000</v>
      </c>
      <c r="S18">
        <f t="shared" si="1"/>
        <v>2029.3549862811892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1785.9070922628664</v>
      </c>
      <c r="AC18">
        <f t="shared" si="2"/>
        <v>1537.6679745110009</v>
      </c>
      <c r="AE18">
        <f t="shared" si="3"/>
        <v>1181.7856720599036</v>
      </c>
      <c r="AF18">
        <f t="shared" si="4"/>
        <v>-59.089283602995174</v>
      </c>
      <c r="AG18">
        <f t="shared" si="4"/>
        <v>-37.885633240756732</v>
      </c>
      <c r="AH18">
        <f t="shared" si="5"/>
        <v>-1497.4489737124713</v>
      </c>
      <c r="AI18">
        <f t="shared" si="6"/>
        <v>-412.63821849631972</v>
      </c>
      <c r="AJ18">
        <f t="shared" si="7"/>
        <v>248.23911775186548</v>
      </c>
      <c r="AK18">
        <f t="shared" si="24"/>
        <v>248.89501705215258</v>
      </c>
      <c r="AL18">
        <f t="shared" si="8"/>
        <v>84.495916307698337</v>
      </c>
      <c r="AN18">
        <f t="shared" si="9"/>
        <v>344.8730229110231</v>
      </c>
      <c r="AO18">
        <f t="shared" si="9"/>
        <v>-17.243651145551151</v>
      </c>
      <c r="AP18">
        <f t="shared" si="9"/>
        <v>-11.055924242053109</v>
      </c>
      <c r="AQ18">
        <f t="shared" si="9"/>
        <v>-436.99104366282398</v>
      </c>
      <c r="AR18">
        <f t="shared" si="9"/>
        <v>-120.41759613940519</v>
      </c>
      <c r="AS18">
        <f t="shared" si="9"/>
        <v>72.442048476207731</v>
      </c>
      <c r="AT18">
        <f t="shared" si="9"/>
        <v>72.633455412137963</v>
      </c>
      <c r="AU18">
        <f t="shared" si="9"/>
        <v>24.657907748940488</v>
      </c>
      <c r="AW18">
        <v>15</v>
      </c>
      <c r="AX18">
        <f>(R18*SUMPRODUCT(K19:$K$23, X19:$X$23)-$AZ$3*SUMPRODUCT(K18:$K$22, W19:$W$23))/Z18</f>
        <v>2029.3549862811892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2.1884238E-2</v>
      </c>
      <c r="O19">
        <f t="shared" si="21"/>
        <v>1559.6752264240342</v>
      </c>
      <c r="P19">
        <f t="shared" si="22"/>
        <v>77.983761321201712</v>
      </c>
      <c r="Q19" s="4">
        <f t="shared" si="23"/>
        <v>50</v>
      </c>
      <c r="R19">
        <f t="shared" si="0"/>
        <v>100000</v>
      </c>
      <c r="S19">
        <f t="shared" si="1"/>
        <v>1718.6337044790914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1537.6679745110009</v>
      </c>
      <c r="AC19">
        <f t="shared" si="2"/>
        <v>1260.7098961019028</v>
      </c>
      <c r="AE19">
        <f t="shared" si="3"/>
        <v>1144.1053364269555</v>
      </c>
      <c r="AF19">
        <f t="shared" si="4"/>
        <v>-57.205266821347777</v>
      </c>
      <c r="AG19">
        <f t="shared" si="4"/>
        <v>-36.677678693727735</v>
      </c>
      <c r="AH19">
        <f t="shared" si="5"/>
        <v>-1658.1964292428634</v>
      </c>
      <c r="AI19">
        <f t="shared" si="6"/>
        <v>-607.97403833098338</v>
      </c>
      <c r="AJ19">
        <f t="shared" si="7"/>
        <v>276.95807840909811</v>
      </c>
      <c r="AK19">
        <f t="shared" si="24"/>
        <v>224.58953667114648</v>
      </c>
      <c r="AL19">
        <f t="shared" si="8"/>
        <v>-106.42642325073879</v>
      </c>
      <c r="AN19">
        <f t="shared" si="9"/>
        <v>307.5586044672749</v>
      </c>
      <c r="AO19">
        <f t="shared" si="9"/>
        <v>-15.377930223363744</v>
      </c>
      <c r="AP19">
        <f t="shared" si="9"/>
        <v>-9.859700252226034</v>
      </c>
      <c r="AQ19">
        <f t="shared" si="9"/>
        <v>-445.75666546863749</v>
      </c>
      <c r="AR19">
        <f t="shared" si="9"/>
        <v>-163.4356914769524</v>
      </c>
      <c r="AS19">
        <f t="shared" si="9"/>
        <v>74.451920972119865</v>
      </c>
      <c r="AT19">
        <f t="shared" si="9"/>
        <v>60.374200064698037</v>
      </c>
      <c r="AU19">
        <f t="shared" si="9"/>
        <v>-28.609570440134497</v>
      </c>
      <c r="AW19">
        <v>16</v>
      </c>
      <c r="AX19">
        <f>(R19*SUMPRODUCT(K20:$K$23, X20:$X$23)-$AZ$3*SUMPRODUCT(K19:$K$22, W20:$W$23))/Z19</f>
        <v>1718.6337044790914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2.4761703999999999E-2</v>
      </c>
      <c r="O20">
        <f t="shared" si="21"/>
        <v>1559.6752264240342</v>
      </c>
      <c r="P20">
        <f t="shared" si="22"/>
        <v>77.983761321201712</v>
      </c>
      <c r="Q20" s="4">
        <f t="shared" si="23"/>
        <v>50</v>
      </c>
      <c r="R20">
        <f t="shared" si="0"/>
        <v>100000</v>
      </c>
      <c r="S20">
        <f t="shared" si="1"/>
        <v>1357.8750665198768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1260.7098961019028</v>
      </c>
      <c r="AC20">
        <f t="shared" si="2"/>
        <v>961.44887461919711</v>
      </c>
      <c r="AE20">
        <f t="shared" si="3"/>
        <v>1104.3342853772613</v>
      </c>
      <c r="AF20">
        <f t="shared" si="4"/>
        <v>-55.216714268863065</v>
      </c>
      <c r="AG20">
        <f t="shared" si="4"/>
        <v>-35.402700083569258</v>
      </c>
      <c r="AH20">
        <f t="shared" si="5"/>
        <v>-1816.4036464423855</v>
      </c>
      <c r="AI20">
        <f t="shared" si="6"/>
        <v>-802.6887754175566</v>
      </c>
      <c r="AJ20">
        <f t="shared" si="7"/>
        <v>299.2610214827057</v>
      </c>
      <c r="AK20">
        <f t="shared" si="24"/>
        <v>197.65655602411988</v>
      </c>
      <c r="AL20">
        <f t="shared" si="8"/>
        <v>-305.77119791073102</v>
      </c>
      <c r="AN20">
        <f t="shared" si="9"/>
        <v>273.46628624921277</v>
      </c>
      <c r="AO20">
        <f t="shared" si="9"/>
        <v>-13.67331431246064</v>
      </c>
      <c r="AP20">
        <f t="shared" si="9"/>
        <v>-8.7667702101099021</v>
      </c>
      <c r="AQ20">
        <f t="shared" si="9"/>
        <v>-449.79601385140069</v>
      </c>
      <c r="AR20">
        <f t="shared" si="9"/>
        <v>-198.76981212475846</v>
      </c>
      <c r="AS20">
        <f t="shared" si="9"/>
        <v>74.10600327061664</v>
      </c>
      <c r="AT20">
        <f t="shared" si="9"/>
        <v>48.945690670339211</v>
      </c>
      <c r="AU20">
        <f t="shared" si="9"/>
        <v>-75.718118183802616</v>
      </c>
      <c r="AW20">
        <v>17</v>
      </c>
      <c r="AX20">
        <f>(R20*SUMPRODUCT(K21:$K$23, X21:$X$23)-$AZ$3*SUMPRODUCT(K20:$K$22, W21:$W$23))/Z20</f>
        <v>1357.8750665198768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2.7627288E-2</v>
      </c>
      <c r="O21">
        <f t="shared" si="21"/>
        <v>1559.6752264240342</v>
      </c>
      <c r="P21">
        <f t="shared" si="22"/>
        <v>77.983761321201712</v>
      </c>
      <c r="Q21" s="4">
        <f t="shared" si="23"/>
        <v>50</v>
      </c>
      <c r="R21">
        <f t="shared" si="0"/>
        <v>100000</v>
      </c>
      <c r="S21">
        <f t="shared" si="1"/>
        <v>952.54744881880708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961.44887461919711</v>
      </c>
      <c r="AC21">
        <f t="shared" si="2"/>
        <v>649.07711915136929</v>
      </c>
      <c r="AE21">
        <f t="shared" si="3"/>
        <v>1062.7811811730969</v>
      </c>
      <c r="AF21">
        <f t="shared" si="4"/>
        <v>-53.139059058654837</v>
      </c>
      <c r="AG21">
        <f t="shared" si="4"/>
        <v>-34.070592491547174</v>
      </c>
      <c r="AH21">
        <f t="shared" si="5"/>
        <v>-1956.161182372784</v>
      </c>
      <c r="AI21">
        <f t="shared" si="6"/>
        <v>-980.58965274988907</v>
      </c>
      <c r="AJ21">
        <f t="shared" si="7"/>
        <v>312.37175546782782</v>
      </c>
      <c r="AK21">
        <f t="shared" si="24"/>
        <v>168.67019877249101</v>
      </c>
      <c r="AL21">
        <f t="shared" si="8"/>
        <v>-499.54769850957024</v>
      </c>
      <c r="AN21">
        <f t="shared" si="9"/>
        <v>242.4311713439765</v>
      </c>
      <c r="AO21">
        <f t="shared" si="9"/>
        <v>-12.121558567198823</v>
      </c>
      <c r="AP21">
        <f t="shared" si="9"/>
        <v>-7.7718478577047643</v>
      </c>
      <c r="AQ21">
        <f t="shared" si="9"/>
        <v>-446.22021464173133</v>
      </c>
      <c r="AR21">
        <f t="shared" si="9"/>
        <v>-223.68244972265842</v>
      </c>
      <c r="AS21">
        <f t="shared" si="9"/>
        <v>71.25516702248197</v>
      </c>
      <c r="AT21">
        <f t="shared" si="9"/>
        <v>38.475383817109922</v>
      </c>
      <c r="AU21">
        <f t="shared" si="9"/>
        <v>-113.95189888306652</v>
      </c>
      <c r="AW21">
        <v>18</v>
      </c>
      <c r="AX21">
        <f>(R21*SUMPRODUCT(K22:$K$23, X22:$X$23)-$AZ$3*SUMPRODUCT(K21:$K$22, W22:$W$23))/Z21</f>
        <v>952.54744881880708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3.0780427999999999E-2</v>
      </c>
      <c r="O22">
        <f t="shared" si="21"/>
        <v>1559.6752264240342</v>
      </c>
      <c r="P22">
        <f t="shared" si="22"/>
        <v>77.983761321201712</v>
      </c>
      <c r="Q22" s="4">
        <f t="shared" si="23"/>
        <v>50</v>
      </c>
      <c r="R22">
        <f t="shared" si="0"/>
        <v>100000</v>
      </c>
      <c r="S22">
        <f t="shared" si="1"/>
        <v>500.29978505988271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649.07711915136929</v>
      </c>
      <c r="AC22">
        <f t="shared" si="2"/>
        <v>327.00773806023852</v>
      </c>
      <c r="AE22">
        <f t="shared" si="3"/>
        <v>1019.4405097345124</v>
      </c>
      <c r="AF22">
        <f t="shared" si="4"/>
        <v>-50.97202548672562</v>
      </c>
      <c r="AG22">
        <f t="shared" si="4"/>
        <v>-32.681179147528297</v>
      </c>
      <c r="AH22">
        <f t="shared" si="5"/>
        <v>-2097.4148382068165</v>
      </c>
      <c r="AI22">
        <f t="shared" si="6"/>
        <v>-1161.6275331065581</v>
      </c>
      <c r="AJ22">
        <f t="shared" si="7"/>
        <v>322.06938109113077</v>
      </c>
      <c r="AK22">
        <f t="shared" si="24"/>
        <v>138.41661237407257</v>
      </c>
      <c r="AL22">
        <f t="shared" si="8"/>
        <v>-701.14153964135483</v>
      </c>
      <c r="AN22">
        <f t="shared" si="9"/>
        <v>214.2140036920884</v>
      </c>
      <c r="AO22">
        <f t="shared" si="9"/>
        <v>-10.71070018460442</v>
      </c>
      <c r="AP22">
        <f t="shared" si="9"/>
        <v>-6.8672631347498658</v>
      </c>
      <c r="AQ22">
        <f t="shared" si="9"/>
        <v>-440.72765953992126</v>
      </c>
      <c r="AR22">
        <f t="shared" si="9"/>
        <v>-244.09161916718719</v>
      </c>
      <c r="AS22">
        <f t="shared" si="9"/>
        <v>67.676113447886507</v>
      </c>
      <c r="AT22">
        <f t="shared" si="9"/>
        <v>29.085342823847316</v>
      </c>
      <c r="AU22">
        <f t="shared" si="9"/>
        <v>-147.33016289545336</v>
      </c>
      <c r="AW22">
        <v>19</v>
      </c>
      <c r="AX22">
        <f>(R22*SUMPRODUCT(K23:$K$23, X23:$X$23)-$AZ$3*SUMPRODUCT(K22:$K$22, W23:$W$23))/Z22</f>
        <v>500.29978505988271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3.4133669999999998E-2</v>
      </c>
      <c r="O23">
        <f t="shared" si="21"/>
        <v>1559.6752264240342</v>
      </c>
      <c r="P23">
        <f t="shared" si="22"/>
        <v>77.983761321201712</v>
      </c>
      <c r="Q23" s="4">
        <f t="shared" si="23"/>
        <v>50</v>
      </c>
      <c r="R23">
        <f t="shared" si="0"/>
        <v>100000</v>
      </c>
      <c r="S23">
        <f t="shared" si="1"/>
        <v>523.39931783127327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327.00773806023852</v>
      </c>
      <c r="AC23">
        <f t="shared" si="2"/>
        <v>327.00773806023852</v>
      </c>
      <c r="AE23">
        <f t="shared" si="3"/>
        <v>974.44885869325765</v>
      </c>
      <c r="AF23">
        <f t="shared" si="4"/>
        <v>-48.72244293466288</v>
      </c>
      <c r="AG23">
        <f t="shared" si="4"/>
        <v>-31.238838771820397</v>
      </c>
      <c r="AH23">
        <f t="shared" si="5"/>
        <v>-2231.0571684652241</v>
      </c>
      <c r="AI23">
        <f t="shared" si="6"/>
        <v>-1336.5695914784496</v>
      </c>
      <c r="AJ23">
        <f t="shared" si="7"/>
        <v>0</v>
      </c>
      <c r="AK23">
        <f t="shared" si="24"/>
        <v>107.19896701058521</v>
      </c>
      <c r="AL23">
        <f t="shared" si="8"/>
        <v>-1229.3706244678644</v>
      </c>
      <c r="AN23">
        <f t="shared" si="9"/>
        <v>188.6194131239227</v>
      </c>
      <c r="AO23">
        <f t="shared" si="9"/>
        <v>-9.4309706561961342</v>
      </c>
      <c r="AP23">
        <f t="shared" si="9"/>
        <v>-6.0467528729164437</v>
      </c>
      <c r="AQ23">
        <f t="shared" si="9"/>
        <v>-431.85508403812452</v>
      </c>
      <c r="AR23">
        <f t="shared" si="9"/>
        <v>-258.71339444331437</v>
      </c>
      <c r="AS23">
        <f t="shared" si="9"/>
        <v>0</v>
      </c>
      <c r="AT23">
        <f t="shared" si="9"/>
        <v>20.749992228573415</v>
      </c>
      <c r="AU23">
        <f t="shared" si="9"/>
        <v>-237.96340221474097</v>
      </c>
      <c r="AW23">
        <v>20</v>
      </c>
      <c r="AX23">
        <f>(R23*SUMPRODUCT(K$23:$K24, X$23:$X24)-$AZ$3*SUMPRODUCT(K$22:$K23, W$23:$W24))/Z23</f>
        <v>523.39931783127327</v>
      </c>
    </row>
    <row r="25" spans="5:50" x14ac:dyDescent="0.25">
      <c r="AN25" s="8">
        <f t="shared" ref="AN25:AU25" si="25">SUM(AN3:AN23)</f>
        <v>13100.743011369901</v>
      </c>
      <c r="AO25" s="8">
        <f t="shared" si="25"/>
        <v>-1824.7935703865212</v>
      </c>
      <c r="AP25" s="8">
        <f t="shared" si="25"/>
        <v>-2889.8912488485998</v>
      </c>
      <c r="AQ25" s="8">
        <f t="shared" si="25"/>
        <v>-7014.2107578617379</v>
      </c>
      <c r="AR25" s="8">
        <f t="shared" si="25"/>
        <v>1371.8474342730437</v>
      </c>
      <c r="AS25" s="8">
        <f t="shared" si="25"/>
        <v>-1295.6751006650854</v>
      </c>
      <c r="AT25" s="8">
        <f t="shared" si="25"/>
        <v>2170.5904139582299</v>
      </c>
      <c r="AU25" s="9">
        <f t="shared" si="25"/>
        <v>2246.7627475661884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9" priority="1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BDE31-6BFF-4C33-A0B7-8522E6258003}">
  <dimension ref="A1:AZ29"/>
  <sheetViews>
    <sheetView workbookViewId="0">
      <selection activeCell="G73" sqref="G7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5566.4924325328438</v>
      </c>
      <c r="K3">
        <v>1</v>
      </c>
      <c r="L3" s="2">
        <v>0</v>
      </c>
      <c r="O3">
        <f>$C$3</f>
        <v>5566.4924325328438</v>
      </c>
      <c r="P3">
        <f>O3*B5</f>
        <v>4453.1939460262756</v>
      </c>
      <c r="Q3" s="4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5566.4924325328438</v>
      </c>
      <c r="AF3">
        <f t="shared" ref="AF3:AG23" si="4">-$Z3*P3</f>
        <v>-4453.1939460262756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-1406.6097174934316</v>
      </c>
      <c r="AJ3">
        <f t="shared" ref="AJ3:AJ23" si="7">AB3-AC3</f>
        <v>0</v>
      </c>
      <c r="AL3">
        <f t="shared" ref="AL3:AL23" si="8">SUM(AI3:AK3)</f>
        <v>-1406.6097174934316</v>
      </c>
      <c r="AN3">
        <f t="shared" ref="AN3:AU23" si="9">AE3*$K3</f>
        <v>5566.4924325328438</v>
      </c>
      <c r="AO3">
        <f t="shared" si="9"/>
        <v>-4453.1939460262756</v>
      </c>
      <c r="AP3">
        <f t="shared" si="9"/>
        <v>-2519.9082039999998</v>
      </c>
      <c r="AQ3">
        <f t="shared" si="9"/>
        <v>0</v>
      </c>
      <c r="AR3">
        <f t="shared" si="9"/>
        <v>-1406.6097174934316</v>
      </c>
      <c r="AS3">
        <f t="shared" si="9"/>
        <v>0</v>
      </c>
      <c r="AT3">
        <f t="shared" si="9"/>
        <v>0</v>
      </c>
      <c r="AU3">
        <f t="shared" si="9"/>
        <v>-1406.6097174934316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2509.3236833217256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1.1135328E-2</v>
      </c>
      <c r="R4">
        <f t="shared" si="0"/>
        <v>100000</v>
      </c>
      <c r="S4">
        <f t="shared" si="1"/>
        <v>1515.5996348099943</v>
      </c>
      <c r="U4">
        <f t="shared" ref="U4:U23" si="13">M4</f>
        <v>1.1135328E-2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1.1135328E-2</v>
      </c>
      <c r="Y4">
        <f t="shared" ref="Y4:Y23" si="17">V4*W4</f>
        <v>0.01</v>
      </c>
      <c r="Z4">
        <f t="shared" ref="Z4:Z23" si="18">MAX(0, W4-X4-Y4)</f>
        <v>0.97886467200000005</v>
      </c>
      <c r="AB4">
        <f t="shared" ref="AB4:AB23" si="19">AC3</f>
        <v>0</v>
      </c>
      <c r="AC4">
        <f t="shared" si="2"/>
        <v>1483.5669394116048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-1113.5328</v>
      </c>
      <c r="AI4">
        <f t="shared" si="6"/>
        <v>-1113.5328</v>
      </c>
      <c r="AJ4">
        <f t="shared" si="7"/>
        <v>-1483.5669394116048</v>
      </c>
      <c r="AK4">
        <f>H4*SUM(AB4, AE4:AF4)</f>
        <v>0</v>
      </c>
      <c r="AL4">
        <f t="shared" si="8"/>
        <v>-2597.0997394116048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-1025.7567439101231</v>
      </c>
      <c r="AR4">
        <f t="shared" si="9"/>
        <v>-1025.7567439101231</v>
      </c>
      <c r="AS4">
        <f t="shared" si="9"/>
        <v>-1366.6223331217136</v>
      </c>
      <c r="AT4">
        <f t="shared" si="9"/>
        <v>0</v>
      </c>
      <c r="AU4">
        <f t="shared" si="9"/>
        <v>-2392.3790770318365</v>
      </c>
      <c r="AW4">
        <v>1</v>
      </c>
      <c r="AX4">
        <f>(R4*SUMPRODUCT(K5:$K$23, X5:$X$23)-$AZ$3*SUMPRODUCT(K4:$K$22, W5:$W$23))/Z4</f>
        <v>1515.5996348099943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1.2969985999999999E-2</v>
      </c>
      <c r="O5">
        <f t="shared" ref="O5:O23" si="21">$C$3</f>
        <v>5566.4924325328438</v>
      </c>
      <c r="P5">
        <f t="shared" ref="P5:P23" si="22">O5*$C$5</f>
        <v>278.32462162664223</v>
      </c>
      <c r="Q5" s="4">
        <f t="shared" ref="Q5:Q23" si="23">$C$8</f>
        <v>50</v>
      </c>
      <c r="R5">
        <f t="shared" si="0"/>
        <v>100000</v>
      </c>
      <c r="S5">
        <f t="shared" si="1"/>
        <v>2790.6411531110134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1483.5669394116048</v>
      </c>
      <c r="AC5">
        <f t="shared" si="2"/>
        <v>2668.9138442028416</v>
      </c>
      <c r="AE5">
        <f t="shared" si="3"/>
        <v>5323.6829465784986</v>
      </c>
      <c r="AF5">
        <f t="shared" si="4"/>
        <v>-266.18414732892495</v>
      </c>
      <c r="AG5">
        <f t="shared" si="4"/>
        <v>-47.819008209413269</v>
      </c>
      <c r="AH5">
        <f t="shared" si="5"/>
        <v>-1269.5861091734591</v>
      </c>
      <c r="AI5">
        <f t="shared" si="6"/>
        <v>3740.093681866701</v>
      </c>
      <c r="AJ5">
        <f t="shared" si="7"/>
        <v>-1185.3469047912367</v>
      </c>
      <c r="AK5">
        <f>H5*SUM(AB5, AE5:AF5)</f>
        <v>559.7320773887144</v>
      </c>
      <c r="AL5">
        <f t="shared" si="8"/>
        <v>3114.4788544641788</v>
      </c>
      <c r="AN5">
        <f t="shared" si="9"/>
        <v>4517.4662521820064</v>
      </c>
      <c r="AO5">
        <f t="shared" si="9"/>
        <v>-225.87331260910037</v>
      </c>
      <c r="AP5">
        <f t="shared" si="9"/>
        <v>-40.577314232748236</v>
      </c>
      <c r="AQ5">
        <f t="shared" si="9"/>
        <v>-1077.3204302326485</v>
      </c>
      <c r="AR5">
        <f t="shared" si="9"/>
        <v>3173.6951951075093</v>
      </c>
      <c r="AS5">
        <f t="shared" si="9"/>
        <v>-1005.8383816722759</v>
      </c>
      <c r="AT5">
        <f t="shared" si="9"/>
        <v>474.96644620663278</v>
      </c>
      <c r="AU5">
        <f t="shared" si="9"/>
        <v>2642.8232596418661</v>
      </c>
      <c r="AW5">
        <v>2</v>
      </c>
      <c r="AX5">
        <f>(R5*SUMPRODUCT(K6:$K$23, X6:$X$23)-$AZ$3*SUMPRODUCT(K5:$K$22, W6:$W$23))/Z5</f>
        <v>2790.6411531110134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1.4883069000000001E-2</v>
      </c>
      <c r="O6">
        <f t="shared" si="21"/>
        <v>5566.4924325328438</v>
      </c>
      <c r="P6">
        <f t="shared" si="22"/>
        <v>278.32462162664223</v>
      </c>
      <c r="Q6" s="4">
        <f t="shared" si="23"/>
        <v>50</v>
      </c>
      <c r="R6">
        <f t="shared" si="0"/>
        <v>100000</v>
      </c>
      <c r="S6">
        <f t="shared" si="1"/>
        <v>3852.4478430565046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2668.9138442028416</v>
      </c>
      <c r="AC6">
        <f t="shared" si="2"/>
        <v>3592.7254042784352</v>
      </c>
      <c r="AE6">
        <f t="shared" si="3"/>
        <v>5191.2133764846621</v>
      </c>
      <c r="AF6">
        <f t="shared" si="4"/>
        <v>-259.56066882423312</v>
      </c>
      <c r="AG6">
        <f t="shared" si="4"/>
        <v>-46.629124528626875</v>
      </c>
      <c r="AH6">
        <f t="shared" si="5"/>
        <v>-1423.3871973845285</v>
      </c>
      <c r="AI6">
        <f t="shared" si="6"/>
        <v>3461.6363857472738</v>
      </c>
      <c r="AJ6">
        <f t="shared" si="7"/>
        <v>-923.81156007559366</v>
      </c>
      <c r="AK6">
        <f>H6*SUM(AB6, AE6:AF6)</f>
        <v>650.39568097604388</v>
      </c>
      <c r="AL6">
        <f t="shared" si="8"/>
        <v>3188.2205066477241</v>
      </c>
      <c r="AN6">
        <f t="shared" si="9"/>
        <v>4057.8218927199587</v>
      </c>
      <c r="AO6">
        <f t="shared" si="9"/>
        <v>-202.89109463599794</v>
      </c>
      <c r="AP6">
        <f t="shared" si="9"/>
        <v>-36.448642856355988</v>
      </c>
      <c r="AQ6">
        <f t="shared" si="9"/>
        <v>-1112.6207521208621</v>
      </c>
      <c r="AR6">
        <f t="shared" si="9"/>
        <v>2705.8614031067427</v>
      </c>
      <c r="AS6">
        <f t="shared" si="9"/>
        <v>-722.11687352389436</v>
      </c>
      <c r="AT6">
        <f t="shared" si="9"/>
        <v>508.39556030391469</v>
      </c>
      <c r="AU6">
        <f t="shared" si="9"/>
        <v>2492.1400898867632</v>
      </c>
      <c r="AW6">
        <v>3</v>
      </c>
      <c r="AX6">
        <f>(R6*SUMPRODUCT(K7:$K$23, X7:$X$23)-$AZ$3*SUMPRODUCT(K6:$K$22, W7:$W$23))/Z6</f>
        <v>3852.4478430565046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1.6930661E-2</v>
      </c>
      <c r="O7">
        <f t="shared" si="21"/>
        <v>5566.4924325328438</v>
      </c>
      <c r="P7">
        <f t="shared" si="22"/>
        <v>278.32462162664223</v>
      </c>
      <c r="Q7" s="4">
        <f t="shared" si="23"/>
        <v>50</v>
      </c>
      <c r="R7">
        <f t="shared" si="0"/>
        <v>100000</v>
      </c>
      <c r="S7">
        <f t="shared" si="1"/>
        <v>4721.9797455730077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3592.7254042784352</v>
      </c>
      <c r="AC7">
        <f t="shared" si="2"/>
        <v>4285.0428131985009</v>
      </c>
      <c r="AE7">
        <f t="shared" si="3"/>
        <v>5051.4105688638874</v>
      </c>
      <c r="AF7">
        <f t="shared" si="4"/>
        <v>-252.57052844319443</v>
      </c>
      <c r="AG7">
        <f t="shared" si="4"/>
        <v>-45.373371383219634</v>
      </c>
      <c r="AH7">
        <f t="shared" si="5"/>
        <v>-1578.9238002419329</v>
      </c>
      <c r="AI7">
        <f t="shared" si="6"/>
        <v>3174.5428687955405</v>
      </c>
      <c r="AJ7">
        <f t="shared" si="7"/>
        <v>-692.31740892006565</v>
      </c>
      <c r="AK7">
        <f>H7*SUM(AB7, AE7:AF7)</f>
        <v>718.08303823379379</v>
      </c>
      <c r="AL7">
        <f t="shared" si="8"/>
        <v>3200.3084981092688</v>
      </c>
      <c r="AN7">
        <f t="shared" si="9"/>
        <v>3637.2917382990149</v>
      </c>
      <c r="AO7">
        <f t="shared" si="9"/>
        <v>-181.86458691495079</v>
      </c>
      <c r="AP7">
        <f t="shared" si="9"/>
        <v>-32.671307671606669</v>
      </c>
      <c r="AQ7">
        <f t="shared" si="9"/>
        <v>-1136.9114459677203</v>
      </c>
      <c r="AR7">
        <f t="shared" si="9"/>
        <v>2285.8443977447373</v>
      </c>
      <c r="AS7">
        <f t="shared" si="9"/>
        <v>-498.50637904332825</v>
      </c>
      <c r="AT7">
        <f t="shared" si="9"/>
        <v>517.05904059346165</v>
      </c>
      <c r="AU7">
        <f t="shared" si="9"/>
        <v>2304.3970592948708</v>
      </c>
      <c r="AW7">
        <v>4</v>
      </c>
      <c r="AX7">
        <f>(R7*SUMPRODUCT(K8:$K$23, X8:$X$23)-$AZ$3*SUMPRODUCT(K7:$K$22, W8:$W$23))/Z7</f>
        <v>4721.9797455730077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1.9185959999999998E-2</v>
      </c>
      <c r="O8">
        <f t="shared" si="21"/>
        <v>5566.4924325328438</v>
      </c>
      <c r="P8">
        <f t="shared" si="22"/>
        <v>278.32462162664223</v>
      </c>
      <c r="Q8" s="4">
        <f t="shared" si="23"/>
        <v>50</v>
      </c>
      <c r="R8">
        <f t="shared" si="0"/>
        <v>100000</v>
      </c>
      <c r="S8">
        <f t="shared" si="1"/>
        <v>5414.254729491985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4285.0428131985009</v>
      </c>
      <c r="AC8">
        <f t="shared" si="2"/>
        <v>4769.8616077465431</v>
      </c>
      <c r="AE8">
        <f t="shared" si="3"/>
        <v>4903.9803020574491</v>
      </c>
      <c r="AF8">
        <f t="shared" si="4"/>
        <v>-245.19901510287249</v>
      </c>
      <c r="AG8">
        <f t="shared" si="4"/>
        <v>-44.049105980963844</v>
      </c>
      <c r="AH8">
        <f t="shared" si="5"/>
        <v>-1741.063376847193</v>
      </c>
      <c r="AI8">
        <f t="shared" si="6"/>
        <v>2873.6688041264201</v>
      </c>
      <c r="AJ8">
        <f t="shared" si="7"/>
        <v>-484.81879454804221</v>
      </c>
      <c r="AK8">
        <f t="shared" ref="AK8:AK23" si="24">H8*SUM(AB8:AB8, AE8:AF8)</f>
        <v>765.34091589829916</v>
      </c>
      <c r="AL8">
        <f t="shared" si="8"/>
        <v>3154.190925476677</v>
      </c>
      <c r="AN8">
        <f t="shared" si="9"/>
        <v>3252.7864454100604</v>
      </c>
      <c r="AO8">
        <f t="shared" si="9"/>
        <v>-162.63932227050304</v>
      </c>
      <c r="AP8">
        <f t="shared" si="9"/>
        <v>-29.217559215561444</v>
      </c>
      <c r="AQ8">
        <f t="shared" si="9"/>
        <v>-1154.8389275610252</v>
      </c>
      <c r="AR8">
        <f t="shared" si="9"/>
        <v>1906.0906363629708</v>
      </c>
      <c r="AS8">
        <f t="shared" si="9"/>
        <v>-321.57796448005433</v>
      </c>
      <c r="AT8">
        <f t="shared" si="9"/>
        <v>507.64693249425386</v>
      </c>
      <c r="AU8">
        <f t="shared" si="9"/>
        <v>2092.1596043771701</v>
      </c>
      <c r="AW8">
        <v>5</v>
      </c>
      <c r="AX8">
        <f>(R8*SUMPRODUCT(K9:$K$23, X9:$X$23)-$AZ$3*SUMPRODUCT(K8:$K$22, W9:$W$23))/Z8</f>
        <v>5414.254729491985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2.1884238E-2</v>
      </c>
      <c r="O9">
        <f t="shared" si="21"/>
        <v>5566.4924325328438</v>
      </c>
      <c r="P9">
        <f t="shared" si="22"/>
        <v>278.32462162664223</v>
      </c>
      <c r="Q9" s="4">
        <f t="shared" si="23"/>
        <v>50</v>
      </c>
      <c r="R9">
        <f t="shared" si="0"/>
        <v>100000</v>
      </c>
      <c r="S9">
        <f t="shared" si="1"/>
        <v>5930.6219007341624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4769.8616077465431</v>
      </c>
      <c r="AC9">
        <f t="shared" si="2"/>
        <v>5058.1839835198898</v>
      </c>
      <c r="AE9">
        <f t="shared" si="3"/>
        <v>4747.6206269593376</v>
      </c>
      <c r="AF9">
        <f t="shared" si="4"/>
        <v>-237.38103134796691</v>
      </c>
      <c r="AG9">
        <f t="shared" si="4"/>
        <v>-42.644633802179563</v>
      </c>
      <c r="AH9">
        <f t="shared" si="5"/>
        <v>-1927.9622379492725</v>
      </c>
      <c r="AI9">
        <f t="shared" si="6"/>
        <v>2539.6327238599183</v>
      </c>
      <c r="AJ9">
        <f t="shared" si="7"/>
        <v>-288.32237577334672</v>
      </c>
      <c r="AK9">
        <f t="shared" si="24"/>
        <v>794.11682017374346</v>
      </c>
      <c r="AL9">
        <f t="shared" si="8"/>
        <v>3045.4271682603148</v>
      </c>
      <c r="AN9">
        <f t="shared" si="9"/>
        <v>2900.8428996155317</v>
      </c>
      <c r="AO9">
        <f t="shared" si="9"/>
        <v>-145.04214498077661</v>
      </c>
      <c r="AP9">
        <f t="shared" si="9"/>
        <v>-26.056290696290421</v>
      </c>
      <c r="AQ9">
        <f t="shared" si="9"/>
        <v>-1178.0038903959203</v>
      </c>
      <c r="AR9">
        <f t="shared" si="9"/>
        <v>1551.7405735425443</v>
      </c>
      <c r="AS9">
        <f t="shared" si="9"/>
        <v>-176.16780747244772</v>
      </c>
      <c r="AT9">
        <f t="shared" si="9"/>
        <v>485.21318788305064</v>
      </c>
      <c r="AU9">
        <f t="shared" si="9"/>
        <v>1860.7859539531471</v>
      </c>
      <c r="AW9">
        <v>6</v>
      </c>
      <c r="AX9">
        <f>(R9*SUMPRODUCT(K10:$K$23, X10:$X$23)-$AZ$3*SUMPRODUCT(K9:$K$22, W10:$W$23))/Z9</f>
        <v>5930.6219007341624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2.4761703999999999E-2</v>
      </c>
      <c r="O10">
        <f t="shared" si="21"/>
        <v>5566.4924325328438</v>
      </c>
      <c r="P10">
        <f t="shared" si="22"/>
        <v>278.32462162664223</v>
      </c>
      <c r="Q10" s="4">
        <f t="shared" si="23"/>
        <v>50</v>
      </c>
      <c r="R10">
        <f t="shared" si="0"/>
        <v>100000</v>
      </c>
      <c r="S10">
        <f t="shared" si="1"/>
        <v>6288.748408634754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5058.1839835198898</v>
      </c>
      <c r="AC10">
        <f t="shared" si="2"/>
        <v>5177.1786291022026</v>
      </c>
      <c r="AE10">
        <f t="shared" si="3"/>
        <v>4582.5852440206827</v>
      </c>
      <c r="AF10">
        <f t="shared" si="4"/>
        <v>-229.12926220103415</v>
      </c>
      <c r="AG10">
        <f t="shared" si="4"/>
        <v>-41.162233664759803</v>
      </c>
      <c r="AH10">
        <f t="shared" si="5"/>
        <v>-2111.90759879593</v>
      </c>
      <c r="AI10">
        <f t="shared" si="6"/>
        <v>2200.3861493589588</v>
      </c>
      <c r="AJ10">
        <f t="shared" si="7"/>
        <v>-118.99464558231284</v>
      </c>
      <c r="AK10">
        <f t="shared" si="24"/>
        <v>805.37285511403502</v>
      </c>
      <c r="AL10">
        <f t="shared" si="8"/>
        <v>2886.7643588906813</v>
      </c>
      <c r="AN10">
        <f t="shared" si="9"/>
        <v>2579.2896808213504</v>
      </c>
      <c r="AO10">
        <f t="shared" si="9"/>
        <v>-128.96448404106755</v>
      </c>
      <c r="AP10">
        <f t="shared" si="9"/>
        <v>-23.167997730015166</v>
      </c>
      <c r="AQ10">
        <f t="shared" si="9"/>
        <v>-1188.6787012920329</v>
      </c>
      <c r="AR10">
        <f t="shared" si="9"/>
        <v>1238.4784977582349</v>
      </c>
      <c r="AS10">
        <f t="shared" si="9"/>
        <v>-66.975657861230658</v>
      </c>
      <c r="AT10">
        <f t="shared" si="9"/>
        <v>453.30087358869952</v>
      </c>
      <c r="AU10">
        <f t="shared" si="9"/>
        <v>1624.8037134857041</v>
      </c>
      <c r="AW10">
        <v>7</v>
      </c>
      <c r="AX10">
        <f>(R10*SUMPRODUCT(K11:$K$23, X11:$X$23)-$AZ$3*SUMPRODUCT(K10:$K$22, W11:$W$23))/Z10</f>
        <v>6288.748408634754</v>
      </c>
    </row>
    <row r="11" spans="1:52" x14ac:dyDescent="0.25">
      <c r="A11" t="s">
        <v>33</v>
      </c>
      <c r="C11" s="7">
        <f>AU25</f>
        <v>14324.393718775129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2.7627288E-2</v>
      </c>
      <c r="O11">
        <f t="shared" si="21"/>
        <v>5566.4924325328438</v>
      </c>
      <c r="P11">
        <f t="shared" si="22"/>
        <v>278.32462162664223</v>
      </c>
      <c r="Q11" s="4">
        <f t="shared" si="23"/>
        <v>50</v>
      </c>
      <c r="R11">
        <f t="shared" si="0"/>
        <v>100000</v>
      </c>
      <c r="S11">
        <f t="shared" si="1"/>
        <v>6513.7913708942642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5177.1786291022026</v>
      </c>
      <c r="AC11">
        <f t="shared" si="2"/>
        <v>5160.669822427617</v>
      </c>
      <c r="AE11">
        <f t="shared" si="3"/>
        <v>4410.1549892593666</v>
      </c>
      <c r="AF11">
        <f t="shared" si="4"/>
        <v>-220.50774946296835</v>
      </c>
      <c r="AG11">
        <f t="shared" si="4"/>
        <v>-39.613410443932594</v>
      </c>
      <c r="AH11">
        <f t="shared" si="5"/>
        <v>-2274.4017683592292</v>
      </c>
      <c r="AI11">
        <f t="shared" si="6"/>
        <v>1875.6320609932363</v>
      </c>
      <c r="AJ11">
        <f t="shared" si="7"/>
        <v>16.508806674585685</v>
      </c>
      <c r="AK11">
        <f t="shared" si="24"/>
        <v>801.53802325339109</v>
      </c>
      <c r="AL11">
        <f t="shared" si="8"/>
        <v>2693.6788909212132</v>
      </c>
      <c r="AN11">
        <f t="shared" si="9"/>
        <v>2286.5715080765331</v>
      </c>
      <c r="AO11">
        <f t="shared" si="9"/>
        <v>-114.32857540382665</v>
      </c>
      <c r="AP11">
        <f t="shared" si="9"/>
        <v>-20.538710290100095</v>
      </c>
      <c r="AQ11">
        <f t="shared" si="9"/>
        <v>-1179.2289146560067</v>
      </c>
      <c r="AR11">
        <f t="shared" si="9"/>
        <v>972.47530772659934</v>
      </c>
      <c r="AS11">
        <f t="shared" si="9"/>
        <v>8.5594649318188125</v>
      </c>
      <c r="AT11">
        <f t="shared" si="9"/>
        <v>415.58040728155504</v>
      </c>
      <c r="AU11">
        <f t="shared" si="9"/>
        <v>1396.6151799399731</v>
      </c>
      <c r="AW11">
        <v>8</v>
      </c>
      <c r="AX11">
        <f>(R11*SUMPRODUCT(K12:$K$23, X12:$X$23)-$AZ$3*SUMPRODUCT(K11:$K$22, W12:$W$23))/Z11</f>
        <v>6513.7913708942642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3.0780427999999999E-2</v>
      </c>
      <c r="O12">
        <f t="shared" si="21"/>
        <v>5566.4924325328438</v>
      </c>
      <c r="P12">
        <f t="shared" si="22"/>
        <v>278.32462162664223</v>
      </c>
      <c r="Q12" s="4">
        <f t="shared" si="23"/>
        <v>50</v>
      </c>
      <c r="R12">
        <f t="shared" si="0"/>
        <v>100000</v>
      </c>
      <c r="S12">
        <f t="shared" si="1"/>
        <v>6614.4626498802818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5160.669822427617</v>
      </c>
      <c r="AC12">
        <f t="shared" si="2"/>
        <v>5026.7215601478629</v>
      </c>
      <c r="AE12">
        <f t="shared" si="3"/>
        <v>4230.3069812510339</v>
      </c>
      <c r="AF12">
        <f t="shared" si="4"/>
        <v>-211.51534906255171</v>
      </c>
      <c r="AG12">
        <f t="shared" si="4"/>
        <v>-37.997958611489352</v>
      </c>
      <c r="AH12">
        <f t="shared" si="5"/>
        <v>-2438.6354560078307</v>
      </c>
      <c r="AI12">
        <f t="shared" si="6"/>
        <v>1542.1582175691624</v>
      </c>
      <c r="AJ12">
        <f t="shared" si="7"/>
        <v>133.94826227975409</v>
      </c>
      <c r="AK12">
        <f t="shared" si="24"/>
        <v>785.50487559440887</v>
      </c>
      <c r="AL12">
        <f t="shared" si="8"/>
        <v>2461.6113554433255</v>
      </c>
      <c r="AN12">
        <f t="shared" si="9"/>
        <v>2020.4317570134144</v>
      </c>
      <c r="AO12">
        <f t="shared" si="9"/>
        <v>-101.02158785067073</v>
      </c>
      <c r="AP12">
        <f t="shared" si="9"/>
        <v>-18.148158660965656</v>
      </c>
      <c r="AQ12">
        <f t="shared" si="9"/>
        <v>-1164.7137053963904</v>
      </c>
      <c r="AR12">
        <f t="shared" si="9"/>
        <v>736.54830510538773</v>
      </c>
      <c r="AS12">
        <f t="shared" si="9"/>
        <v>63.974866151851352</v>
      </c>
      <c r="AT12">
        <f t="shared" si="9"/>
        <v>375.16402544159388</v>
      </c>
      <c r="AU12">
        <f t="shared" si="9"/>
        <v>1175.6871966988331</v>
      </c>
      <c r="AW12">
        <v>9</v>
      </c>
      <c r="AX12">
        <f>(R12*SUMPRODUCT(K13:$K$23, X13:$X$23)-$AZ$3*SUMPRODUCT(K12:$K$22, W13:$W$23))/Z12</f>
        <v>6614.4626498802818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3.4133669999999998E-2</v>
      </c>
      <c r="O13">
        <f t="shared" si="21"/>
        <v>5566.4924325328438</v>
      </c>
      <c r="P13">
        <f t="shared" si="22"/>
        <v>278.32462162664223</v>
      </c>
      <c r="Q13" s="4">
        <f t="shared" si="23"/>
        <v>50</v>
      </c>
      <c r="R13">
        <f t="shared" si="0"/>
        <v>100000</v>
      </c>
      <c r="S13">
        <f t="shared" si="1"/>
        <v>6602.5875013117211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5026.7215601478629</v>
      </c>
      <c r="AC13">
        <f t="shared" si="2"/>
        <v>4796.2475515115339</v>
      </c>
      <c r="AE13">
        <f t="shared" si="3"/>
        <v>4043.6080089418047</v>
      </c>
      <c r="AF13">
        <f t="shared" si="4"/>
        <v>-202.18040044709025</v>
      </c>
      <c r="AG13">
        <f t="shared" si="4"/>
        <v>-36.320969245456226</v>
      </c>
      <c r="AH13">
        <f t="shared" si="5"/>
        <v>-2594.0195598364717</v>
      </c>
      <c r="AI13">
        <f t="shared" si="6"/>
        <v>1211.0870794127868</v>
      </c>
      <c r="AJ13">
        <f t="shared" si="7"/>
        <v>230.47400863632902</v>
      </c>
      <c r="AK13">
        <f t="shared" si="24"/>
        <v>758.86526065908265</v>
      </c>
      <c r="AL13">
        <f t="shared" si="8"/>
        <v>2200.4263487081985</v>
      </c>
      <c r="AN13">
        <f t="shared" si="9"/>
        <v>1779.0277278631584</v>
      </c>
      <c r="AO13">
        <f t="shared" si="9"/>
        <v>-88.951386393157918</v>
      </c>
      <c r="AP13">
        <f t="shared" si="9"/>
        <v>-15.979791129022267</v>
      </c>
      <c r="AQ13">
        <f t="shared" si="9"/>
        <v>-1141.2660953691579</v>
      </c>
      <c r="AR13">
        <f t="shared" si="9"/>
        <v>532.83045497182036</v>
      </c>
      <c r="AS13">
        <f t="shared" si="9"/>
        <v>101.39945588422721</v>
      </c>
      <c r="AT13">
        <f t="shared" si="9"/>
        <v>333.87072570813103</v>
      </c>
      <c r="AU13">
        <f t="shared" si="9"/>
        <v>968.10063656417867</v>
      </c>
      <c r="AW13">
        <v>10</v>
      </c>
      <c r="AX13">
        <f>(R13*SUMPRODUCT(K14:$K$23, X14:$X$23)-$AZ$3*SUMPRODUCT(K13:$K$22, W14:$W$23))/Z13</f>
        <v>6602.5875013117211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3.7867151000000002E-2</v>
      </c>
      <c r="O14">
        <f t="shared" si="21"/>
        <v>5566.4924325328438</v>
      </c>
      <c r="P14">
        <f t="shared" si="22"/>
        <v>278.32462162664223</v>
      </c>
      <c r="Q14" s="4">
        <f t="shared" si="23"/>
        <v>50</v>
      </c>
      <c r="R14">
        <f t="shared" si="0"/>
        <v>100000</v>
      </c>
      <c r="S14">
        <f t="shared" si="1"/>
        <v>6482.1955795277609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4796.2475515115339</v>
      </c>
      <c r="AC14">
        <f t="shared" si="2"/>
        <v>4483.3960428838764</v>
      </c>
      <c r="AE14">
        <f t="shared" si="3"/>
        <v>3850.0520137929775</v>
      </c>
      <c r="AF14">
        <f t="shared" si="4"/>
        <v>-192.50260068964892</v>
      </c>
      <c r="AG14">
        <f t="shared" si="4"/>
        <v>-34.582387926117612</v>
      </c>
      <c r="AH14">
        <f t="shared" si="5"/>
        <v>-2750.7432537680938</v>
      </c>
      <c r="AI14">
        <f t="shared" si="6"/>
        <v>872.22377140911749</v>
      </c>
      <c r="AJ14">
        <f t="shared" si="7"/>
        <v>312.85150862765749</v>
      </c>
      <c r="AK14">
        <f t="shared" si="24"/>
        <v>723.40831385602303</v>
      </c>
      <c r="AL14">
        <f t="shared" si="8"/>
        <v>1908.4835938927981</v>
      </c>
      <c r="AN14">
        <f t="shared" si="9"/>
        <v>1560.3485894812557</v>
      </c>
      <c r="AO14">
        <f t="shared" si="9"/>
        <v>-78.017429474062794</v>
      </c>
      <c r="AP14">
        <f t="shared" si="9"/>
        <v>-14.015545771354546</v>
      </c>
      <c r="AQ14">
        <f t="shared" si="9"/>
        <v>-1114.8208753194569</v>
      </c>
      <c r="AR14">
        <f t="shared" si="9"/>
        <v>353.49473891638155</v>
      </c>
      <c r="AS14">
        <f t="shared" si="9"/>
        <v>126.79241954534724</v>
      </c>
      <c r="AT14">
        <f t="shared" si="9"/>
        <v>293.18282924500625</v>
      </c>
      <c r="AU14">
        <f t="shared" si="9"/>
        <v>773.46998770673508</v>
      </c>
      <c r="AW14">
        <v>11</v>
      </c>
      <c r="AX14">
        <f>(R14*SUMPRODUCT(K15:$K$23, X15:$X$23)-$AZ$3*SUMPRODUCT(K14:$K$22, W15:$W$23))/Z14</f>
        <v>6482.1955795277609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4.2172894000000002E-2</v>
      </c>
      <c r="O15">
        <f t="shared" si="21"/>
        <v>5566.4924325328438</v>
      </c>
      <c r="P15">
        <f t="shared" si="22"/>
        <v>278.32462162664223</v>
      </c>
      <c r="Q15" s="4">
        <f t="shared" si="23"/>
        <v>50</v>
      </c>
      <c r="R15">
        <f t="shared" si="0"/>
        <v>100000</v>
      </c>
      <c r="S15">
        <f t="shared" si="1"/>
        <v>6250.8452640139885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4483.3960428838764</v>
      </c>
      <c r="AC15">
        <f t="shared" si="2"/>
        <v>4097.8197067072088</v>
      </c>
      <c r="AE15">
        <f t="shared" si="3"/>
        <v>3649.1836581828702</v>
      </c>
      <c r="AF15">
        <f t="shared" si="4"/>
        <v>-182.45918290914352</v>
      </c>
      <c r="AG15">
        <f t="shared" si="4"/>
        <v>-32.778124666581398</v>
      </c>
      <c r="AH15">
        <f t="shared" si="5"/>
        <v>-2916.8787605500761</v>
      </c>
      <c r="AI15">
        <f t="shared" si="6"/>
        <v>517.06759005706908</v>
      </c>
      <c r="AJ15">
        <f t="shared" si="7"/>
        <v>385.57633617666761</v>
      </c>
      <c r="AK15">
        <f t="shared" si="24"/>
        <v>680.30771297978254</v>
      </c>
      <c r="AL15">
        <f t="shared" si="8"/>
        <v>1582.9516392135192</v>
      </c>
      <c r="AN15">
        <f t="shared" si="9"/>
        <v>1362.3607535190672</v>
      </c>
      <c r="AO15">
        <f t="shared" si="9"/>
        <v>-68.11803767595336</v>
      </c>
      <c r="AP15">
        <f t="shared" si="9"/>
        <v>-12.237156252623979</v>
      </c>
      <c r="AQ15">
        <f t="shared" si="9"/>
        <v>-1088.9671549514608</v>
      </c>
      <c r="AR15">
        <f t="shared" si="9"/>
        <v>193.03840463902895</v>
      </c>
      <c r="AS15">
        <f t="shared" si="9"/>
        <v>143.94837780084188</v>
      </c>
      <c r="AT15">
        <f t="shared" si="9"/>
        <v>253.98133261987886</v>
      </c>
      <c r="AU15">
        <f t="shared" si="9"/>
        <v>590.96811505974972</v>
      </c>
      <c r="AW15">
        <v>12</v>
      </c>
      <c r="AX15">
        <f>(R15*SUMPRODUCT(K16:$K$23, X16:$X$23)-$AZ$3*SUMPRODUCT(K15:$K$22, W16:$W$23))/Z15</f>
        <v>6250.8452640139885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4.6777600000000003E-2</v>
      </c>
      <c r="O16">
        <f t="shared" si="21"/>
        <v>5566.4924325328438</v>
      </c>
      <c r="P16">
        <f t="shared" si="22"/>
        <v>278.32462162664223</v>
      </c>
      <c r="Q16" s="4">
        <f t="shared" si="23"/>
        <v>50</v>
      </c>
      <c r="R16">
        <f t="shared" si="0"/>
        <v>100000</v>
      </c>
      <c r="S16">
        <f t="shared" si="1"/>
        <v>5914.7834772978213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4097.8197067072088</v>
      </c>
      <c r="AC16">
        <f t="shared" si="2"/>
        <v>3657.3544805414595</v>
      </c>
      <c r="AE16">
        <f t="shared" si="3"/>
        <v>3441.991768112026</v>
      </c>
      <c r="AF16">
        <f t="shared" si="4"/>
        <v>-172.09958840560131</v>
      </c>
      <c r="AG16">
        <f t="shared" si="4"/>
        <v>-30.917061415512105</v>
      </c>
      <c r="AH16">
        <f t="shared" si="5"/>
        <v>-3066.5640088069563</v>
      </c>
      <c r="AI16">
        <f t="shared" si="6"/>
        <v>172.4111094839559</v>
      </c>
      <c r="AJ16">
        <f t="shared" si="7"/>
        <v>440.4652261657493</v>
      </c>
      <c r="AK16">
        <f t="shared" si="24"/>
        <v>630.46984154418749</v>
      </c>
      <c r="AL16">
        <f t="shared" si="8"/>
        <v>1243.3461771938928</v>
      </c>
      <c r="AN16">
        <f t="shared" si="9"/>
        <v>1183.7162155988392</v>
      </c>
      <c r="AO16">
        <f t="shared" si="9"/>
        <v>-59.18581077994196</v>
      </c>
      <c r="AP16">
        <f t="shared" si="9"/>
        <v>-10.632514370097052</v>
      </c>
      <c r="AQ16">
        <f t="shared" si="9"/>
        <v>-1054.6049461901073</v>
      </c>
      <c r="AR16">
        <f t="shared" si="9"/>
        <v>59.292944258692671</v>
      </c>
      <c r="AS16">
        <f t="shared" si="9"/>
        <v>151.47794235016255</v>
      </c>
      <c r="AT16">
        <f t="shared" si="9"/>
        <v>216.82137121764194</v>
      </c>
      <c r="AU16">
        <f t="shared" si="9"/>
        <v>427.59225782649719</v>
      </c>
      <c r="AW16">
        <v>13</v>
      </c>
      <c r="AX16">
        <f>(R16*SUMPRODUCT(K17:$K$23, X17:$X$23)-$AZ$3*SUMPRODUCT(K16:$K$22, W17:$W$23))/Z16</f>
        <v>5914.7834772978213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5.1668436999999998E-2</v>
      </c>
      <c r="O17">
        <f t="shared" si="21"/>
        <v>5566.4924325328438</v>
      </c>
      <c r="P17">
        <f t="shared" si="22"/>
        <v>278.32462162664223</v>
      </c>
      <c r="Q17" s="4">
        <f t="shared" si="23"/>
        <v>50</v>
      </c>
      <c r="R17">
        <f t="shared" si="0"/>
        <v>100000</v>
      </c>
      <c r="S17">
        <f t="shared" si="1"/>
        <v>5478.7858328597658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3657.3544805414595</v>
      </c>
      <c r="AC17">
        <f t="shared" si="2"/>
        <v>3178.8413491147039</v>
      </c>
      <c r="AE17">
        <f t="shared" si="3"/>
        <v>3229.7295156056912</v>
      </c>
      <c r="AF17">
        <f t="shared" si="4"/>
        <v>-161.48647578028459</v>
      </c>
      <c r="AG17">
        <f t="shared" si="4"/>
        <v>-29.010454561384471</v>
      </c>
      <c r="AH17">
        <f t="shared" si="5"/>
        <v>-3194.8724799450356</v>
      </c>
      <c r="AI17">
        <f t="shared" si="6"/>
        <v>-155.63989468101363</v>
      </c>
      <c r="AJ17">
        <f t="shared" si="7"/>
        <v>478.51313142675554</v>
      </c>
      <c r="AK17">
        <f t="shared" si="24"/>
        <v>575.52283101283354</v>
      </c>
      <c r="AL17">
        <f t="shared" si="8"/>
        <v>898.39606775857544</v>
      </c>
      <c r="AN17">
        <f t="shared" si="9"/>
        <v>1023.1640892831648</v>
      </c>
      <c r="AO17">
        <f t="shared" si="9"/>
        <v>-51.158204464158253</v>
      </c>
      <c r="AP17">
        <f t="shared" si="9"/>
        <v>-9.1903842651736856</v>
      </c>
      <c r="AQ17">
        <f t="shared" si="9"/>
        <v>-1012.1215338696173</v>
      </c>
      <c r="AR17">
        <f t="shared" si="9"/>
        <v>-49.306033315784575</v>
      </c>
      <c r="AS17">
        <f t="shared" si="9"/>
        <v>151.59085302983164</v>
      </c>
      <c r="AT17">
        <f t="shared" si="9"/>
        <v>182.32309870211625</v>
      </c>
      <c r="AU17">
        <f t="shared" si="9"/>
        <v>284.60791841616333</v>
      </c>
      <c r="AW17">
        <v>14</v>
      </c>
      <c r="AX17">
        <f>(R17*SUMPRODUCT(K18:$K$23, X18:$X$23)-$AZ$3*SUMPRODUCT(K17:$K$22, W18:$W$23))/Z17</f>
        <v>5478.7858328597658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5.7177164000000003E-2</v>
      </c>
      <c r="O18">
        <f t="shared" si="21"/>
        <v>5566.4924325328438</v>
      </c>
      <c r="P18">
        <f t="shared" si="22"/>
        <v>278.32462162664223</v>
      </c>
      <c r="Q18" s="4">
        <f t="shared" si="23"/>
        <v>50</v>
      </c>
      <c r="R18">
        <f t="shared" si="0"/>
        <v>100000</v>
      </c>
      <c r="S18">
        <f t="shared" si="1"/>
        <v>4936.8040841714064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3178.8413491147039</v>
      </c>
      <c r="AC18">
        <f t="shared" si="2"/>
        <v>2671.9577795204564</v>
      </c>
      <c r="AE18">
        <f t="shared" si="3"/>
        <v>3012.7654462602072</v>
      </c>
      <c r="AF18">
        <f t="shared" si="4"/>
        <v>-150.63827231301036</v>
      </c>
      <c r="AG18">
        <f t="shared" si="4"/>
        <v>-27.061614497599795</v>
      </c>
      <c r="AH18">
        <f t="shared" si="5"/>
        <v>-3317.4710363416557</v>
      </c>
      <c r="AI18">
        <f t="shared" si="6"/>
        <v>-482.40547689205869</v>
      </c>
      <c r="AJ18">
        <f t="shared" si="7"/>
        <v>506.88356959424755</v>
      </c>
      <c r="AK18">
        <f t="shared" si="24"/>
        <v>516.93775845545315</v>
      </c>
      <c r="AL18">
        <f t="shared" si="8"/>
        <v>541.41585115764201</v>
      </c>
      <c r="AN18">
        <f t="shared" si="9"/>
        <v>879.19624627245275</v>
      </c>
      <c r="AO18">
        <f t="shared" si="9"/>
        <v>-43.959812313622642</v>
      </c>
      <c r="AP18">
        <f t="shared" si="9"/>
        <v>-7.8972194512838341</v>
      </c>
      <c r="AQ18">
        <f t="shared" si="9"/>
        <v>-968.11654750280104</v>
      </c>
      <c r="AR18">
        <f t="shared" si="9"/>
        <v>-140.77733299525474</v>
      </c>
      <c r="AS18">
        <f t="shared" si="9"/>
        <v>147.92061965448937</v>
      </c>
      <c r="AT18">
        <f t="shared" si="9"/>
        <v>150.85466986973563</v>
      </c>
      <c r="AU18">
        <f t="shared" si="9"/>
        <v>157.99795652897024</v>
      </c>
      <c r="AW18">
        <v>15</v>
      </c>
      <c r="AX18">
        <f>(R18*SUMPRODUCT(K19:$K$23, X19:$X$23)-$AZ$3*SUMPRODUCT(K18:$K$22, W19:$W$23))/Z18</f>
        <v>4936.8040841714064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6.3388860000000005E-2</v>
      </c>
      <c r="O19">
        <f t="shared" si="21"/>
        <v>5566.4924325328438</v>
      </c>
      <c r="P19">
        <f t="shared" si="22"/>
        <v>278.32462162664223</v>
      </c>
      <c r="Q19" s="4">
        <f t="shared" si="23"/>
        <v>50</v>
      </c>
      <c r="R19">
        <f t="shared" si="0"/>
        <v>100000</v>
      </c>
      <c r="S19">
        <f t="shared" si="1"/>
        <v>4279.1020458350586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2671.9577795204564</v>
      </c>
      <c r="AC19">
        <f t="shared" si="2"/>
        <v>2146.0204654924287</v>
      </c>
      <c r="AE19">
        <f t="shared" si="3"/>
        <v>2791.6620247117794</v>
      </c>
      <c r="AF19">
        <f t="shared" si="4"/>
        <v>-139.58310123558897</v>
      </c>
      <c r="AG19">
        <f t="shared" si="4"/>
        <v>-25.075593459861473</v>
      </c>
      <c r="AH19">
        <f t="shared" si="5"/>
        <v>-3430.8097855246479</v>
      </c>
      <c r="AI19">
        <f t="shared" si="6"/>
        <v>-803.80645550831878</v>
      </c>
      <c r="AJ19">
        <f t="shared" si="7"/>
        <v>525.93731402802769</v>
      </c>
      <c r="AK19">
        <f t="shared" si="24"/>
        <v>455.58846874882909</v>
      </c>
      <c r="AL19">
        <f t="shared" si="8"/>
        <v>177.719327268538</v>
      </c>
      <c r="AN19">
        <f t="shared" si="9"/>
        <v>750.45509283791239</v>
      </c>
      <c r="AO19">
        <f t="shared" si="9"/>
        <v>-37.522754641895624</v>
      </c>
      <c r="AP19">
        <f t="shared" si="9"/>
        <v>-6.7408255911024675</v>
      </c>
      <c r="AQ19">
        <f t="shared" si="9"/>
        <v>-922.27091005793784</v>
      </c>
      <c r="AR19">
        <f t="shared" si="9"/>
        <v>-216.07939745302343</v>
      </c>
      <c r="AS19">
        <f t="shared" si="9"/>
        <v>141.38256434052943</v>
      </c>
      <c r="AT19">
        <f t="shared" si="9"/>
        <v>122.47137496742059</v>
      </c>
      <c r="AU19">
        <f t="shared" si="9"/>
        <v>47.774541854926596</v>
      </c>
      <c r="AW19">
        <v>16</v>
      </c>
      <c r="AX19">
        <f>(R19*SUMPRODUCT(K20:$K$23, X20:$X$23)-$AZ$3*SUMPRODUCT(K19:$K$22, W20:$W$23))/Z19</f>
        <v>4279.1020458350586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7.0498397000000004E-2</v>
      </c>
      <c r="O20">
        <f t="shared" si="21"/>
        <v>5566.4924325328438</v>
      </c>
      <c r="P20">
        <f t="shared" si="22"/>
        <v>278.32462162664223</v>
      </c>
      <c r="Q20" s="4">
        <f t="shared" si="23"/>
        <v>50</v>
      </c>
      <c r="R20">
        <f t="shared" si="0"/>
        <v>100000</v>
      </c>
      <c r="S20">
        <f t="shared" si="1"/>
        <v>3488.7455998023529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2146.0204654924287</v>
      </c>
      <c r="AC20">
        <f t="shared" si="2"/>
        <v>1608.8035217788583</v>
      </c>
      <c r="AE20">
        <f t="shared" si="3"/>
        <v>2566.9377067567066</v>
      </c>
      <c r="AF20">
        <f t="shared" si="4"/>
        <v>-128.34688533783535</v>
      </c>
      <c r="AG20">
        <f t="shared" si="4"/>
        <v>-23.057048382518943</v>
      </c>
      <c r="AH20">
        <f t="shared" si="5"/>
        <v>-3535.5782854878357</v>
      </c>
      <c r="AI20">
        <f t="shared" si="6"/>
        <v>-1120.0445124514836</v>
      </c>
      <c r="AJ20">
        <f t="shared" si="7"/>
        <v>537.21694371357034</v>
      </c>
      <c r="AK20">
        <f t="shared" si="24"/>
        <v>392.31435704357375</v>
      </c>
      <c r="AL20">
        <f t="shared" si="8"/>
        <v>-190.51321169433947</v>
      </c>
      <c r="AN20">
        <f t="shared" si="9"/>
        <v>635.65075448148468</v>
      </c>
      <c r="AO20">
        <f t="shared" si="9"/>
        <v>-31.782537724074242</v>
      </c>
      <c r="AP20">
        <f t="shared" si="9"/>
        <v>-5.7096166229067649</v>
      </c>
      <c r="AQ20">
        <f t="shared" si="9"/>
        <v>-875.51520973146239</v>
      </c>
      <c r="AR20">
        <f t="shared" si="9"/>
        <v>-277.35660959695866</v>
      </c>
      <c r="AS20">
        <f t="shared" si="9"/>
        <v>133.03102552622011</v>
      </c>
      <c r="AT20">
        <f t="shared" si="9"/>
        <v>97.148799673735866</v>
      </c>
      <c r="AU20">
        <f t="shared" si="9"/>
        <v>-47.176784397002706</v>
      </c>
      <c r="AW20">
        <v>17</v>
      </c>
      <c r="AX20">
        <f>(R20*SUMPRODUCT(K21:$K$23, X21:$X$23)-$AZ$3*SUMPRODUCT(K20:$K$22, W21:$W$23))/Z20</f>
        <v>3488.7455998023529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7.8701599999999997E-2</v>
      </c>
      <c r="O21">
        <f t="shared" si="21"/>
        <v>5566.4924325328438</v>
      </c>
      <c r="P21">
        <f t="shared" si="22"/>
        <v>278.32462162664223</v>
      </c>
      <c r="Q21" s="4">
        <f t="shared" si="23"/>
        <v>50</v>
      </c>
      <c r="R21">
        <f t="shared" si="0"/>
        <v>100000</v>
      </c>
      <c r="S21">
        <f t="shared" si="1"/>
        <v>2540.1844672636657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1608.8035217788583</v>
      </c>
      <c r="AC21">
        <f t="shared" si="2"/>
        <v>1067.4795659996507</v>
      </c>
      <c r="AE21">
        <f t="shared" si="3"/>
        <v>2339.246225067056</v>
      </c>
      <c r="AF21">
        <f t="shared" si="4"/>
        <v>-116.96231125335281</v>
      </c>
      <c r="AG21">
        <f t="shared" si="4"/>
        <v>-21.011851299712099</v>
      </c>
      <c r="AH21">
        <f t="shared" si="5"/>
        <v>-3629.253197963305</v>
      </c>
      <c r="AI21">
        <f t="shared" si="6"/>
        <v>-1427.9811354493136</v>
      </c>
      <c r="AJ21">
        <f t="shared" si="7"/>
        <v>541.32395577920761</v>
      </c>
      <c r="AK21">
        <f t="shared" si="24"/>
        <v>327.83381403852673</v>
      </c>
      <c r="AL21">
        <f t="shared" si="8"/>
        <v>-558.82336563157924</v>
      </c>
      <c r="AN21">
        <f t="shared" si="9"/>
        <v>533.60580000015648</v>
      </c>
      <c r="AO21">
        <f t="shared" si="9"/>
        <v>-26.680290000007826</v>
      </c>
      <c r="AP21">
        <f t="shared" si="9"/>
        <v>-4.7930164863024638</v>
      </c>
      <c r="AQ21">
        <f t="shared" si="9"/>
        <v>-827.86948007015474</v>
      </c>
      <c r="AR21">
        <f t="shared" si="9"/>
        <v>-325.73698655630841</v>
      </c>
      <c r="AS21">
        <f t="shared" si="9"/>
        <v>123.48148706514776</v>
      </c>
      <c r="AT21">
        <f t="shared" si="9"/>
        <v>74.782219474188096</v>
      </c>
      <c r="AU21">
        <f t="shared" si="9"/>
        <v>-127.47328001697254</v>
      </c>
      <c r="AW21">
        <v>18</v>
      </c>
      <c r="AX21">
        <f>(R21*SUMPRODUCT(K22:$K$23, X22:$X$23)-$AZ$3*SUMPRODUCT(K21:$K$22, W22:$W$23))/Z21</f>
        <v>2540.1844672636657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8.8159118999999994E-2</v>
      </c>
      <c r="O22">
        <f t="shared" si="21"/>
        <v>5566.4924325328438</v>
      </c>
      <c r="P22">
        <f t="shared" si="22"/>
        <v>278.32462162664223</v>
      </c>
      <c r="Q22" s="4">
        <f t="shared" si="23"/>
        <v>50</v>
      </c>
      <c r="R22">
        <f t="shared" si="0"/>
        <v>100000</v>
      </c>
      <c r="S22">
        <f t="shared" si="1"/>
        <v>1397.2620146472682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1067.4795659996507</v>
      </c>
      <c r="AC22">
        <f t="shared" si="2"/>
        <v>529.54404098951761</v>
      </c>
      <c r="AE22">
        <f t="shared" si="3"/>
        <v>2109.6278764903982</v>
      </c>
      <c r="AF22">
        <f t="shared" si="4"/>
        <v>-105.48139382451991</v>
      </c>
      <c r="AG22">
        <f t="shared" si="4"/>
        <v>-18.949346487573354</v>
      </c>
      <c r="AH22">
        <f t="shared" si="5"/>
        <v>-3704.7725982832467</v>
      </c>
      <c r="AI22">
        <f t="shared" si="6"/>
        <v>-1719.5754621049418</v>
      </c>
      <c r="AJ22">
        <f t="shared" si="7"/>
        <v>537.93552501013312</v>
      </c>
      <c r="AK22">
        <f t="shared" si="24"/>
        <v>262.84518423640668</v>
      </c>
      <c r="AL22">
        <f t="shared" si="8"/>
        <v>-918.79475285840215</v>
      </c>
      <c r="AN22">
        <f t="shared" si="9"/>
        <v>443.29397292749906</v>
      </c>
      <c r="AO22">
        <f t="shared" si="9"/>
        <v>-22.164698646374951</v>
      </c>
      <c r="AP22">
        <f t="shared" si="9"/>
        <v>-3.9818070203123686</v>
      </c>
      <c r="AQ22">
        <f t="shared" si="9"/>
        <v>-778.48012068273817</v>
      </c>
      <c r="AR22">
        <f t="shared" si="9"/>
        <v>-361.33265342192647</v>
      </c>
      <c r="AS22">
        <f t="shared" si="9"/>
        <v>113.03584803652328</v>
      </c>
      <c r="AT22">
        <f t="shared" si="9"/>
        <v>55.231392836378973</v>
      </c>
      <c r="AU22">
        <f t="shared" si="9"/>
        <v>-193.06541254902424</v>
      </c>
      <c r="AW22">
        <v>19</v>
      </c>
      <c r="AX22">
        <f>(R22*SUMPRODUCT(K23:$K$23, X23:$X$23)-$AZ$3*SUMPRODUCT(K22:$K$22, W23:$W$23))/Z22</f>
        <v>1397.2620146472682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9.9426106E-2</v>
      </c>
      <c r="O23">
        <f t="shared" si="21"/>
        <v>5566.4924325328438</v>
      </c>
      <c r="P23">
        <f t="shared" si="22"/>
        <v>278.32462162664223</v>
      </c>
      <c r="Q23" s="4">
        <f t="shared" si="23"/>
        <v>50</v>
      </c>
      <c r="R23">
        <f t="shared" si="0"/>
        <v>100000</v>
      </c>
      <c r="S23">
        <f t="shared" si="1"/>
        <v>1568.9456249065258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529.54404098951761</v>
      </c>
      <c r="AC23">
        <f t="shared" si="2"/>
        <v>529.54404098951761</v>
      </c>
      <c r="AE23">
        <f t="shared" si="3"/>
        <v>1878.7795128570049</v>
      </c>
      <c r="AF23">
        <f t="shared" si="4"/>
        <v>-93.938975642850252</v>
      </c>
      <c r="AG23">
        <f t="shared" si="4"/>
        <v>-16.875793290193425</v>
      </c>
      <c r="AH23">
        <f t="shared" si="5"/>
        <v>-3768.1194650083917</v>
      </c>
      <c r="AI23">
        <f t="shared" si="6"/>
        <v>-2000.1547210844303</v>
      </c>
      <c r="AJ23">
        <f t="shared" si="7"/>
        <v>0</v>
      </c>
      <c r="AK23">
        <f t="shared" si="24"/>
        <v>198.04651712604465</v>
      </c>
      <c r="AL23">
        <f t="shared" si="8"/>
        <v>-1802.1082039583857</v>
      </c>
      <c r="AN23">
        <f t="shared" si="9"/>
        <v>363.66638017264023</v>
      </c>
      <c r="AO23">
        <f t="shared" si="9"/>
        <v>-18.183319008632015</v>
      </c>
      <c r="AP23">
        <f t="shared" si="9"/>
        <v>-3.2665667346211245</v>
      </c>
      <c r="AQ23">
        <f t="shared" si="9"/>
        <v>-729.3768941592482</v>
      </c>
      <c r="AR23">
        <f t="shared" si="9"/>
        <v>-387.16039972986107</v>
      </c>
      <c r="AS23">
        <f t="shared" si="9"/>
        <v>0</v>
      </c>
      <c r="AT23">
        <f t="shared" si="9"/>
        <v>38.334918757712238</v>
      </c>
      <c r="AU23">
        <f t="shared" si="9"/>
        <v>-348.82548097214885</v>
      </c>
      <c r="AW23">
        <v>20</v>
      </c>
      <c r="AX23">
        <f>(R23*SUMPRODUCT(K$23:$K24, X$23:$X24)-$AZ$3*SUMPRODUCT(K$22:$K23, W$23:$W24))/Z23</f>
        <v>1568.9456249065258</v>
      </c>
    </row>
    <row r="25" spans="5:50" x14ac:dyDescent="0.25">
      <c r="AN25" s="8">
        <f t="shared" ref="AN25:AU25" si="25">SUM(AN3:AN23)</f>
        <v>41333.480229108347</v>
      </c>
      <c r="AO25" s="8">
        <f t="shared" si="25"/>
        <v>-6241.543335855049</v>
      </c>
      <c r="AP25" s="8">
        <f t="shared" si="25"/>
        <v>-2841.1786290484438</v>
      </c>
      <c r="AQ25" s="8">
        <f t="shared" si="25"/>
        <v>-20731.483279436878</v>
      </c>
      <c r="AR25" s="8">
        <f t="shared" si="25"/>
        <v>11519.274984767973</v>
      </c>
      <c r="AS25" s="8">
        <f t="shared" si="25"/>
        <v>-2751.2104728579534</v>
      </c>
      <c r="AT25" s="8">
        <f t="shared" si="25"/>
        <v>5556.3292068651081</v>
      </c>
      <c r="AU25" s="9">
        <f t="shared" si="25"/>
        <v>14324.393718775129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8" priority="1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F3A33-52AD-4170-8BED-F7734F68156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483.46153430700775</v>
      </c>
      <c r="K3">
        <v>1</v>
      </c>
      <c r="L3" s="2">
        <v>0</v>
      </c>
      <c r="O3">
        <f>$C$3</f>
        <v>483.46153430700775</v>
      </c>
      <c r="P3">
        <f>O3*B5</f>
        <v>386.76922744560625</v>
      </c>
      <c r="Q3" s="4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483.46153430700775</v>
      </c>
      <c r="AF3">
        <f t="shared" ref="AF3:AG23" si="4">-$Z3*P3</f>
        <v>-386.76922744560625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-2423.2158971385984</v>
      </c>
      <c r="AJ3">
        <f t="shared" ref="AJ3:AJ23" si="7">AB3-AC3</f>
        <v>0</v>
      </c>
      <c r="AL3">
        <f t="shared" ref="AL3:AL23" si="8">SUM(AI3:AK3)</f>
        <v>-2423.2158971385984</v>
      </c>
      <c r="AN3">
        <f t="shared" ref="AN3:AU23" si="9">AE3*$K3</f>
        <v>483.46153430700775</v>
      </c>
      <c r="AO3">
        <f t="shared" si="9"/>
        <v>-386.76922744560625</v>
      </c>
      <c r="AP3">
        <f t="shared" si="9"/>
        <v>-2519.9082039999998</v>
      </c>
      <c r="AQ3">
        <f t="shared" si="9"/>
        <v>0</v>
      </c>
      <c r="AR3">
        <f t="shared" si="9"/>
        <v>-2423.2158971385984</v>
      </c>
      <c r="AS3">
        <f t="shared" si="9"/>
        <v>0</v>
      </c>
      <c r="AT3">
        <f t="shared" si="9"/>
        <v>0</v>
      </c>
      <c r="AU3">
        <f t="shared" si="9"/>
        <v>-2423.2158971385984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446.40821938758887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1.784809E-3</v>
      </c>
      <c r="R4">
        <f t="shared" si="0"/>
        <v>250000</v>
      </c>
      <c r="S4">
        <f t="shared" si="1"/>
        <v>35.800498329801094</v>
      </c>
      <c r="U4">
        <f t="shared" ref="U4:U23" si="13">M4</f>
        <v>1.784809E-3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1.784809E-3</v>
      </c>
      <c r="Y4">
        <f t="shared" ref="Y4:Y23" si="17">V4*W4</f>
        <v>0.01</v>
      </c>
      <c r="Z4">
        <f t="shared" ref="Z4:Z23" si="18">MAX(0, W4-X4-Y4)</f>
        <v>0.98821519099999999</v>
      </c>
      <c r="AB4">
        <f t="shared" ref="AB4:AB23" si="19">AC3</f>
        <v>0</v>
      </c>
      <c r="AC4">
        <f t="shared" si="2"/>
        <v>35.378596294879571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-446.20224999999999</v>
      </c>
      <c r="AI4">
        <f t="shared" si="6"/>
        <v>-446.20224999999999</v>
      </c>
      <c r="AJ4">
        <f t="shared" si="7"/>
        <v>-35.378596294879571</v>
      </c>
      <c r="AK4">
        <f>G4*MAX(0, SUM(AB4, AE4:AF4))</f>
        <v>0</v>
      </c>
      <c r="AL4">
        <f t="shared" si="8"/>
        <v>-481.58084629487956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-411.02962309271061</v>
      </c>
      <c r="AR4">
        <f t="shared" si="9"/>
        <v>-411.02962309271061</v>
      </c>
      <c r="AS4">
        <f t="shared" si="9"/>
        <v>-32.589820200668008</v>
      </c>
      <c r="AT4">
        <f t="shared" si="9"/>
        <v>0</v>
      </c>
      <c r="AU4">
        <f t="shared" si="9"/>
        <v>-443.61944329337859</v>
      </c>
      <c r="AW4">
        <v>1</v>
      </c>
      <c r="AX4">
        <f>(R4*SUMPRODUCT(K5:$K$23, X5:$X$23)-$AZ$3*SUMPRODUCT(K4:$K$22, W5:$W$23))/Z4</f>
        <v>35.800498329801094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1.7924099999999999E-3</v>
      </c>
      <c r="O5">
        <f t="shared" ref="O5:O23" si="21">$C$3</f>
        <v>483.46153430700775</v>
      </c>
      <c r="P5">
        <f t="shared" ref="P5:P23" si="22">O5*$C$5</f>
        <v>24.17307671535039</v>
      </c>
      <c r="Q5" s="4">
        <f t="shared" ref="Q5:Q23" si="23">$C$8</f>
        <v>50</v>
      </c>
      <c r="R5">
        <f t="shared" si="0"/>
        <v>250000</v>
      </c>
      <c r="S5">
        <f t="shared" si="1"/>
        <v>67.574710420666207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35.378596294879571</v>
      </c>
      <c r="AC5">
        <f t="shared" si="2"/>
        <v>65.990877619537059</v>
      </c>
      <c r="AE5">
        <f t="shared" si="3"/>
        <v>472.1300431122562</v>
      </c>
      <c r="AF5">
        <f t="shared" si="4"/>
        <v>-23.606502155612812</v>
      </c>
      <c r="AG5">
        <f t="shared" si="4"/>
        <v>-48.828087614974983</v>
      </c>
      <c r="AH5">
        <f t="shared" si="5"/>
        <v>-442.82169762507749</v>
      </c>
      <c r="AI5">
        <f t="shared" si="6"/>
        <v>-43.126244283409108</v>
      </c>
      <c r="AJ5">
        <f t="shared" si="7"/>
        <v>-30.612281324657488</v>
      </c>
      <c r="AK5">
        <f>G5*SUM(AB5, AE5:AF5)</f>
        <v>33.873149607606614</v>
      </c>
      <c r="AL5">
        <f t="shared" si="8"/>
        <v>-39.865376000459982</v>
      </c>
      <c r="AN5">
        <f t="shared" si="9"/>
        <v>400.63083354195845</v>
      </c>
      <c r="AO5">
        <f t="shared" si="9"/>
        <v>-20.031541677097923</v>
      </c>
      <c r="AP5">
        <f t="shared" si="9"/>
        <v>-41.433579003986466</v>
      </c>
      <c r="AQ5">
        <f t="shared" si="9"/>
        <v>-375.76093370490804</v>
      </c>
      <c r="AR5">
        <f t="shared" si="9"/>
        <v>-36.595220844034003</v>
      </c>
      <c r="AS5">
        <f t="shared" si="9"/>
        <v>-25.976368084677148</v>
      </c>
      <c r="AT5">
        <f t="shared" si="9"/>
        <v>28.743411608653496</v>
      </c>
      <c r="AU5">
        <f t="shared" si="9"/>
        <v>-33.828177320057655</v>
      </c>
      <c r="AW5">
        <v>2</v>
      </c>
      <c r="AX5">
        <f>(R5*SUMPRODUCT(K6:$K$23, X6:$X$23)-$AZ$3*SUMPRODUCT(K5:$K$22, W6:$W$23))/Z5</f>
        <v>67.574710420666207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1.8014369999999999E-3</v>
      </c>
      <c r="O6">
        <f t="shared" si="21"/>
        <v>483.46153430700775</v>
      </c>
      <c r="P6">
        <f t="shared" si="22"/>
        <v>24.17307671535039</v>
      </c>
      <c r="Q6" s="4">
        <f t="shared" si="23"/>
        <v>50</v>
      </c>
      <c r="R6">
        <f t="shared" si="0"/>
        <v>250000</v>
      </c>
      <c r="S6">
        <f t="shared" si="1"/>
        <v>95.472894644124011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65.990877619537059</v>
      </c>
      <c r="AC6">
        <f t="shared" si="2"/>
        <v>92.134868219790405</v>
      </c>
      <c r="AE6">
        <f t="shared" si="3"/>
        <v>466.55823015265963</v>
      </c>
      <c r="AF6">
        <f t="shared" si="4"/>
        <v>-23.327911507632983</v>
      </c>
      <c r="AG6">
        <f t="shared" si="4"/>
        <v>-48.251846015156381</v>
      </c>
      <c r="AH6">
        <f t="shared" si="5"/>
        <v>-439.80361834428845</v>
      </c>
      <c r="AI6">
        <f t="shared" si="6"/>
        <v>-44.82514571441817</v>
      </c>
      <c r="AJ6">
        <f t="shared" si="7"/>
        <v>-26.143990600253346</v>
      </c>
      <c r="AK6">
        <f>G6*SUM(AB6, AE6:AF6)</f>
        <v>35.645483738519466</v>
      </c>
      <c r="AL6">
        <f t="shared" si="8"/>
        <v>-35.32365257615205</v>
      </c>
      <c r="AN6">
        <f t="shared" si="9"/>
        <v>364.69512293947855</v>
      </c>
      <c r="AO6">
        <f t="shared" si="9"/>
        <v>-18.234756146973929</v>
      </c>
      <c r="AP6">
        <f t="shared" si="9"/>
        <v>-37.717077477759567</v>
      </c>
      <c r="AQ6">
        <f t="shared" si="9"/>
        <v>-343.78181392023919</v>
      </c>
      <c r="AR6">
        <f t="shared" si="9"/>
        <v>-35.038524605494167</v>
      </c>
      <c r="AS6">
        <f t="shared" si="9"/>
        <v>-20.436004018122695</v>
      </c>
      <c r="AT6">
        <f t="shared" si="9"/>
        <v>27.863047384252503</v>
      </c>
      <c r="AU6">
        <f t="shared" si="9"/>
        <v>-27.611481239364359</v>
      </c>
      <c r="AW6">
        <v>3</v>
      </c>
      <c r="AX6">
        <f>(R6*SUMPRODUCT(K7:$K$23, X7:$X$23)-$AZ$3*SUMPRODUCT(K6:$K$22, W7:$W$23))/Z6</f>
        <v>95.472894644124011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1.8114139999999999E-3</v>
      </c>
      <c r="O7">
        <f t="shared" si="21"/>
        <v>483.46153430700775</v>
      </c>
      <c r="P7">
        <f t="shared" si="22"/>
        <v>24.17307671535039</v>
      </c>
      <c r="Q7" s="4">
        <f t="shared" si="23"/>
        <v>50</v>
      </c>
      <c r="R7">
        <f t="shared" si="0"/>
        <v>250000</v>
      </c>
      <c r="S7">
        <f t="shared" si="1"/>
        <v>119.75250665683929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92.134868219790405</v>
      </c>
      <c r="AC7">
        <f t="shared" si="2"/>
        <v>114.20059719242136</v>
      </c>
      <c r="AE7">
        <f t="shared" si="3"/>
        <v>461.04751774121922</v>
      </c>
      <c r="AF7">
        <f t="shared" si="4"/>
        <v>-23.052375887060965</v>
      </c>
      <c r="AG7">
        <f t="shared" si="4"/>
        <v>-47.681923485607115</v>
      </c>
      <c r="AH7">
        <f t="shared" si="5"/>
        <v>-437.02034698849241</v>
      </c>
      <c r="AI7">
        <f t="shared" si="6"/>
        <v>-46.707128619941273</v>
      </c>
      <c r="AJ7">
        <f t="shared" si="7"/>
        <v>-22.06572897263095</v>
      </c>
      <c r="AK7">
        <f>G7*SUM(AB7, AE7:AF7)</f>
        <v>37.109100705176417</v>
      </c>
      <c r="AL7">
        <f t="shared" si="8"/>
        <v>-31.663756887395806</v>
      </c>
      <c r="AN7">
        <f t="shared" si="9"/>
        <v>331.97941533003745</v>
      </c>
      <c r="AO7">
        <f t="shared" si="9"/>
        <v>-16.598970766501875</v>
      </c>
      <c r="AP7">
        <f t="shared" si="9"/>
        <v>-34.333591379290986</v>
      </c>
      <c r="AQ7">
        <f t="shared" si="9"/>
        <v>-314.67853897437652</v>
      </c>
      <c r="AR7">
        <f t="shared" si="9"/>
        <v>-33.631685790131932</v>
      </c>
      <c r="AS7">
        <f t="shared" si="9"/>
        <v>-15.888531054355957</v>
      </c>
      <c r="AT7">
        <f t="shared" si="9"/>
        <v>26.720581027925022</v>
      </c>
      <c r="AU7">
        <f t="shared" si="9"/>
        <v>-22.799635816562869</v>
      </c>
      <c r="AW7">
        <v>4</v>
      </c>
      <c r="AX7">
        <f>(R7*SUMPRODUCT(K8:$K$23, X8:$X$23)-$AZ$3*SUMPRODUCT(K7:$K$22, W8:$W$23))/Z7</f>
        <v>119.75250665683929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1.8237660000000001E-3</v>
      </c>
      <c r="O8">
        <f t="shared" si="21"/>
        <v>483.46153430700775</v>
      </c>
      <c r="P8">
        <f t="shared" si="22"/>
        <v>24.17307671535039</v>
      </c>
      <c r="Q8" s="4">
        <f t="shared" si="23"/>
        <v>50</v>
      </c>
      <c r="R8">
        <f t="shared" si="0"/>
        <v>250000</v>
      </c>
      <c r="S8">
        <f t="shared" si="1"/>
        <v>140.42741330953723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114.20059719242136</v>
      </c>
      <c r="AC8">
        <f t="shared" si="2"/>
        <v>132.33358045740806</v>
      </c>
      <c r="AE8">
        <f t="shared" si="3"/>
        <v>455.59619977656621</v>
      </c>
      <c r="AF8">
        <f t="shared" si="4"/>
        <v>-22.779809988828315</v>
      </c>
      <c r="AG8">
        <f t="shared" si="4"/>
        <v>-47.118143579883395</v>
      </c>
      <c r="AH8">
        <f t="shared" si="5"/>
        <v>-434.80335433825877</v>
      </c>
      <c r="AI8">
        <f t="shared" si="6"/>
        <v>-49.10510813040429</v>
      </c>
      <c r="AJ8">
        <f t="shared" si="7"/>
        <v>-18.132983264986706</v>
      </c>
      <c r="AK8">
        <f t="shared" ref="AK8:AK23" si="24">G8*SUM(AB8:AB8, AE8:AF8)</f>
        <v>38.291189088611148</v>
      </c>
      <c r="AL8">
        <f t="shared" si="8"/>
        <v>-28.946902306779847</v>
      </c>
      <c r="AN8">
        <f t="shared" si="9"/>
        <v>302.19475852947414</v>
      </c>
      <c r="AO8">
        <f t="shared" si="9"/>
        <v>-15.109737926473711</v>
      </c>
      <c r="AP8">
        <f t="shared" si="9"/>
        <v>-31.253237029771068</v>
      </c>
      <c r="AQ8">
        <f t="shared" si="9"/>
        <v>-288.40296459122015</v>
      </c>
      <c r="AR8">
        <f t="shared" si="9"/>
        <v>-32.57118101799081</v>
      </c>
      <c r="AS8">
        <f t="shared" si="9"/>
        <v>-12.027520207299816</v>
      </c>
      <c r="AT8">
        <f t="shared" si="9"/>
        <v>25.398360754795878</v>
      </c>
      <c r="AU8">
        <f t="shared" si="9"/>
        <v>-19.200340470494748</v>
      </c>
      <c r="AW8">
        <v>5</v>
      </c>
      <c r="AX8">
        <f>(R8*SUMPRODUCT(K9:$K$23, X9:$X$23)-$AZ$3*SUMPRODUCT(K8:$K$22, W9:$W$23))/Z8</f>
        <v>140.42741330953723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1.843244E-3</v>
      </c>
      <c r="O9">
        <f t="shared" si="21"/>
        <v>483.46153430700775</v>
      </c>
      <c r="P9">
        <f t="shared" si="22"/>
        <v>24.17307671535039</v>
      </c>
      <c r="Q9" s="4">
        <f t="shared" si="23"/>
        <v>50</v>
      </c>
      <c r="R9">
        <f t="shared" si="0"/>
        <v>250000</v>
      </c>
      <c r="S9">
        <f t="shared" si="1"/>
        <v>156.82509323982671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132.33358045740806</v>
      </c>
      <c r="AC9">
        <f t="shared" si="2"/>
        <v>146.03587782658406</v>
      </c>
      <c r="AE9">
        <f t="shared" si="3"/>
        <v>450.20046281713962</v>
      </c>
      <c r="AF9">
        <f t="shared" si="4"/>
        <v>-22.510023140856983</v>
      </c>
      <c r="AG9">
        <f t="shared" si="4"/>
        <v>-46.560111908639797</v>
      </c>
      <c r="AH9">
        <f t="shared" si="5"/>
        <v>-434.25117722379292</v>
      </c>
      <c r="AI9">
        <f t="shared" si="6"/>
        <v>-53.12084945615004</v>
      </c>
      <c r="AJ9">
        <f t="shared" si="7"/>
        <v>-13.702297369175994</v>
      </c>
      <c r="AK9">
        <f t="shared" si="24"/>
        <v>39.201681409358351</v>
      </c>
      <c r="AL9">
        <f t="shared" si="8"/>
        <v>-27.621465415967684</v>
      </c>
      <c r="AN9">
        <f t="shared" si="9"/>
        <v>275.07691085316179</v>
      </c>
      <c r="AO9">
        <f t="shared" si="9"/>
        <v>-13.753845542658089</v>
      </c>
      <c r="AP9">
        <f t="shared" si="9"/>
        <v>-28.448686331111755</v>
      </c>
      <c r="AQ9">
        <f t="shared" si="9"/>
        <v>-265.33174048199169</v>
      </c>
      <c r="AR9">
        <f t="shared" si="9"/>
        <v>-32.457361502599738</v>
      </c>
      <c r="AS9">
        <f t="shared" si="9"/>
        <v>-8.3722384653240329</v>
      </c>
      <c r="AT9">
        <f t="shared" si="9"/>
        <v>23.952612920160636</v>
      </c>
      <c r="AU9">
        <f t="shared" si="9"/>
        <v>-16.876987047763134</v>
      </c>
      <c r="AW9">
        <v>6</v>
      </c>
      <c r="AX9">
        <f>(R9*SUMPRODUCT(K10:$K$23, X10:$X$23)-$AZ$3*SUMPRODUCT(K9:$K$22, W10:$W$23))/Z9</f>
        <v>156.82509323982671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1.8660479999999999E-3</v>
      </c>
      <c r="O10">
        <f t="shared" si="21"/>
        <v>483.46153430700775</v>
      </c>
      <c r="P10">
        <f t="shared" si="22"/>
        <v>24.17307671535039</v>
      </c>
      <c r="Q10" s="4">
        <f t="shared" si="23"/>
        <v>50</v>
      </c>
      <c r="R10">
        <f t="shared" si="0"/>
        <v>250000</v>
      </c>
      <c r="S10">
        <f t="shared" si="1"/>
        <v>169.01605503948883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146.03587782658406</v>
      </c>
      <c r="AC10">
        <f t="shared" si="2"/>
        <v>155.52055364965054</v>
      </c>
      <c r="AE10">
        <f t="shared" si="3"/>
        <v>444.8583625157292</v>
      </c>
      <c r="AF10">
        <f t="shared" si="4"/>
        <v>-22.242918125786463</v>
      </c>
      <c r="AG10">
        <f t="shared" si="4"/>
        <v>-46.007627385846504</v>
      </c>
      <c r="AH10">
        <f t="shared" si="5"/>
        <v>-434.41701853446739</v>
      </c>
      <c r="AI10">
        <f t="shared" si="6"/>
        <v>-57.809201530371126</v>
      </c>
      <c r="AJ10">
        <f t="shared" si="7"/>
        <v>-9.4846758230664818</v>
      </c>
      <c r="AK10">
        <f t="shared" si="24"/>
        <v>39.805592555156878</v>
      </c>
      <c r="AL10">
        <f t="shared" si="8"/>
        <v>-27.488284798280731</v>
      </c>
      <c r="AN10">
        <f t="shared" si="9"/>
        <v>250.38674083827368</v>
      </c>
      <c r="AO10">
        <f t="shared" si="9"/>
        <v>-12.519337041913687</v>
      </c>
      <c r="AP10">
        <f t="shared" si="9"/>
        <v>-25.895208105560791</v>
      </c>
      <c r="AQ10">
        <f t="shared" si="9"/>
        <v>-244.50987235668583</v>
      </c>
      <c r="AR10">
        <f t="shared" si="9"/>
        <v>-32.537676665886615</v>
      </c>
      <c r="AS10">
        <f t="shared" si="9"/>
        <v>-5.3384116549258271</v>
      </c>
      <c r="AT10">
        <f t="shared" si="9"/>
        <v>22.404417735700267</v>
      </c>
      <c r="AU10">
        <f t="shared" si="9"/>
        <v>-15.471670585112173</v>
      </c>
      <c r="AW10">
        <v>7</v>
      </c>
      <c r="AX10">
        <f>(R10*SUMPRODUCT(K11:$K$23, X11:$X$23)-$AZ$3*SUMPRODUCT(K10:$K$22, W11:$W$23))/Z10</f>
        <v>169.01605503948883</v>
      </c>
    </row>
    <row r="11" spans="1:52" x14ac:dyDescent="0.25">
      <c r="A11" t="s">
        <v>33</v>
      </c>
      <c r="C11" s="7">
        <f>AU25</f>
        <v>-3266.1999372904788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1.8888519999999999E-3</v>
      </c>
      <c r="O11">
        <f t="shared" si="21"/>
        <v>483.46153430700775</v>
      </c>
      <c r="P11">
        <f t="shared" si="22"/>
        <v>24.17307671535039</v>
      </c>
      <c r="Q11" s="4">
        <f t="shared" si="23"/>
        <v>50</v>
      </c>
      <c r="R11">
        <f t="shared" si="0"/>
        <v>250000</v>
      </c>
      <c r="S11">
        <f t="shared" si="1"/>
        <v>177.55364439633763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155.52055364965054</v>
      </c>
      <c r="AC11">
        <f t="shared" si="2"/>
        <v>161.43407995310167</v>
      </c>
      <c r="AE11">
        <f t="shared" si="3"/>
        <v>439.56950728281737</v>
      </c>
      <c r="AF11">
        <f t="shared" si="4"/>
        <v>-21.97847536414087</v>
      </c>
      <c r="AG11">
        <f t="shared" si="4"/>
        <v>-45.460649512985029</v>
      </c>
      <c r="AH11">
        <f t="shared" si="5"/>
        <v>-434.50799501505469</v>
      </c>
      <c r="AI11">
        <f t="shared" si="6"/>
        <v>-62.377612609363212</v>
      </c>
      <c r="AJ11">
        <f t="shared" si="7"/>
        <v>-5.9135263034511354</v>
      </c>
      <c r="AK11">
        <f t="shared" si="24"/>
        <v>40.117810989782889</v>
      </c>
      <c r="AL11">
        <f t="shared" si="8"/>
        <v>-28.173327923031458</v>
      </c>
      <c r="AN11">
        <f t="shared" si="9"/>
        <v>227.90743491328547</v>
      </c>
      <c r="AO11">
        <f t="shared" si="9"/>
        <v>-11.395371745664274</v>
      </c>
      <c r="AP11">
        <f t="shared" si="9"/>
        <v>-23.570379310524388</v>
      </c>
      <c r="AQ11">
        <f t="shared" si="9"/>
        <v>-225.28314851803802</v>
      </c>
      <c r="AR11">
        <f t="shared" si="9"/>
        <v>-32.341464660941213</v>
      </c>
      <c r="AS11">
        <f t="shared" si="9"/>
        <v>-3.0660375407811502</v>
      </c>
      <c r="AT11">
        <f t="shared" si="9"/>
        <v>20.8002312388215</v>
      </c>
      <c r="AU11">
        <f t="shared" si="9"/>
        <v>-14.607270962900868</v>
      </c>
      <c r="AW11">
        <v>8</v>
      </c>
      <c r="AX11">
        <f>(R11*SUMPRODUCT(K12:$K$23, X12:$X$23)-$AZ$3*SUMPRODUCT(K11:$K$22, W12:$W$23))/Z11</f>
        <v>177.55364439633763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1.917357E-3</v>
      </c>
      <c r="O12">
        <f t="shared" si="21"/>
        <v>483.46153430700775</v>
      </c>
      <c r="P12">
        <f t="shared" si="22"/>
        <v>24.17307671535039</v>
      </c>
      <c r="Q12" s="4">
        <f t="shared" si="23"/>
        <v>50</v>
      </c>
      <c r="R12">
        <f t="shared" si="0"/>
        <v>250000</v>
      </c>
      <c r="S12">
        <f t="shared" si="1"/>
        <v>182.24201467366126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161.43407995310167</v>
      </c>
      <c r="AC12">
        <f t="shared" si="2"/>
        <v>163.72213910827327</v>
      </c>
      <c r="AE12">
        <f t="shared" si="3"/>
        <v>434.33100053821391</v>
      </c>
      <c r="AF12">
        <f t="shared" si="4"/>
        <v>-21.716550026910696</v>
      </c>
      <c r="AG12">
        <f t="shared" si="4"/>
        <v>-44.918878723286909</v>
      </c>
      <c r="AH12">
        <f t="shared" si="5"/>
        <v>-435.8214728413422</v>
      </c>
      <c r="AI12">
        <f t="shared" si="6"/>
        <v>-68.12590105332589</v>
      </c>
      <c r="AJ12">
        <f t="shared" si="7"/>
        <v>-2.2880591551715952</v>
      </c>
      <c r="AK12">
        <f t="shared" si="24"/>
        <v>40.18339713250834</v>
      </c>
      <c r="AL12">
        <f t="shared" si="8"/>
        <v>-30.230563075989146</v>
      </c>
      <c r="AN12">
        <f t="shared" si="9"/>
        <v>207.440299352295</v>
      </c>
      <c r="AO12">
        <f t="shared" si="9"/>
        <v>-10.372014967614749</v>
      </c>
      <c r="AP12">
        <f t="shared" si="9"/>
        <v>-21.453650873139189</v>
      </c>
      <c r="AQ12">
        <f t="shared" si="9"/>
        <v>-208.15216201085286</v>
      </c>
      <c r="AR12">
        <f t="shared" si="9"/>
        <v>-32.537528499311819</v>
      </c>
      <c r="AS12">
        <f t="shared" si="9"/>
        <v>-1.0927971420331413</v>
      </c>
      <c r="AT12">
        <f t="shared" si="9"/>
        <v>19.191943287102028</v>
      </c>
      <c r="AU12">
        <f t="shared" si="9"/>
        <v>-14.438382354242929</v>
      </c>
      <c r="AW12">
        <v>9</v>
      </c>
      <c r="AX12">
        <f>(R12*SUMPRODUCT(K13:$K$23, X13:$X$23)-$AZ$3*SUMPRODUCT(K12:$K$22, W13:$W$23))/Z12</f>
        <v>182.24201467366126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1.947287E-3</v>
      </c>
      <c r="O13">
        <f t="shared" si="21"/>
        <v>483.46153430700775</v>
      </c>
      <c r="P13">
        <f t="shared" si="22"/>
        <v>24.17307671535039</v>
      </c>
      <c r="Q13" s="4">
        <f t="shared" si="23"/>
        <v>50</v>
      </c>
      <c r="R13">
        <f t="shared" si="0"/>
        <v>250000</v>
      </c>
      <c r="S13">
        <f t="shared" si="1"/>
        <v>183.46001758605723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163.72213910827327</v>
      </c>
      <c r="AC13">
        <f t="shared" si="2"/>
        <v>162.84725718815935</v>
      </c>
      <c r="AE13">
        <f t="shared" si="3"/>
        <v>429.14192342178671</v>
      </c>
      <c r="AF13">
        <f t="shared" si="4"/>
        <v>-21.457096171089336</v>
      </c>
      <c r="AG13">
        <f t="shared" si="4"/>
        <v>-44.38221998746161</v>
      </c>
      <c r="AH13">
        <f t="shared" si="5"/>
        <v>-437.34974296216598</v>
      </c>
      <c r="AI13">
        <f t="shared" si="6"/>
        <v>-74.047135698930219</v>
      </c>
      <c r="AJ13">
        <f t="shared" si="7"/>
        <v>0.8748819201139213</v>
      </c>
      <c r="AK13">
        <f t="shared" si="24"/>
        <v>39.998487645127945</v>
      </c>
      <c r="AL13">
        <f t="shared" si="8"/>
        <v>-33.173766133688353</v>
      </c>
      <c r="AN13">
        <f t="shared" si="9"/>
        <v>188.80548739334398</v>
      </c>
      <c r="AO13">
        <f t="shared" si="9"/>
        <v>-9.4402743696672005</v>
      </c>
      <c r="AP13">
        <f t="shared" si="9"/>
        <v>-19.526422889462882</v>
      </c>
      <c r="AQ13">
        <f t="shared" si="9"/>
        <v>-192.41660363293542</v>
      </c>
      <c r="AR13">
        <f t="shared" si="9"/>
        <v>-32.577813498721525</v>
      </c>
      <c r="AS13">
        <f t="shared" si="9"/>
        <v>0.3849134710998211</v>
      </c>
      <c r="AT13">
        <f t="shared" si="9"/>
        <v>17.597753896005472</v>
      </c>
      <c r="AU13">
        <f t="shared" si="9"/>
        <v>-14.595146131616229</v>
      </c>
      <c r="AW13">
        <v>10</v>
      </c>
      <c r="AX13">
        <f>(R13*SUMPRODUCT(K14:$K$23, X14:$X$23)-$AZ$3*SUMPRODUCT(K13:$K$22, W14:$W$23))/Z13</f>
        <v>183.46001758605723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1.9819680000000002E-3</v>
      </c>
      <c r="O14">
        <f t="shared" si="21"/>
        <v>483.46153430700775</v>
      </c>
      <c r="P14">
        <f t="shared" si="22"/>
        <v>24.17307671535039</v>
      </c>
      <c r="Q14" s="4">
        <f t="shared" si="23"/>
        <v>50</v>
      </c>
      <c r="R14">
        <f t="shared" si="0"/>
        <v>250000</v>
      </c>
      <c r="S14">
        <f t="shared" si="1"/>
        <v>181.22043572117377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162.84725718815935</v>
      </c>
      <c r="AC14">
        <f t="shared" si="2"/>
        <v>158.93189384434515</v>
      </c>
      <c r="AE14">
        <f t="shared" si="3"/>
        <v>423.99995862788842</v>
      </c>
      <c r="AF14">
        <f t="shared" si="4"/>
        <v>-21.199997931394424</v>
      </c>
      <c r="AG14">
        <f t="shared" si="4"/>
        <v>-43.85043364780288</v>
      </c>
      <c r="AH14">
        <f t="shared" si="5"/>
        <v>-439.82069892054659</v>
      </c>
      <c r="AI14">
        <f t="shared" si="6"/>
        <v>-80.871171871855495</v>
      </c>
      <c r="AJ14">
        <f t="shared" si="7"/>
        <v>3.9153633438141924</v>
      </c>
      <c r="AK14">
        <f t="shared" si="24"/>
        <v>39.595305251925737</v>
      </c>
      <c r="AL14">
        <f t="shared" si="8"/>
        <v>-37.360503276115566</v>
      </c>
      <c r="AN14">
        <f t="shared" si="9"/>
        <v>171.83864919615885</v>
      </c>
      <c r="AO14">
        <f t="shared" si="9"/>
        <v>-8.5919324598079445</v>
      </c>
      <c r="AP14">
        <f t="shared" si="9"/>
        <v>-17.771698160275754</v>
      </c>
      <c r="AQ14">
        <f t="shared" si="9"/>
        <v>-178.2504768056977</v>
      </c>
      <c r="AR14">
        <f t="shared" si="9"/>
        <v>-32.775458229622551</v>
      </c>
      <c r="AS14">
        <f t="shared" si="9"/>
        <v>1.58681795698867</v>
      </c>
      <c r="AT14">
        <f t="shared" si="9"/>
        <v>16.047180266288269</v>
      </c>
      <c r="AU14">
        <f t="shared" si="9"/>
        <v>-15.141460006345612</v>
      </c>
      <c r="AW14">
        <v>11</v>
      </c>
      <c r="AX14">
        <f>(R14*SUMPRODUCT(K15:$K$23, X15:$X$23)-$AZ$3*SUMPRODUCT(K14:$K$22, W15:$W$23))/Z14</f>
        <v>181.22043572117377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2.0299509999999999E-3</v>
      </c>
      <c r="O15">
        <f t="shared" si="21"/>
        <v>483.46153430700775</v>
      </c>
      <c r="P15">
        <f t="shared" si="22"/>
        <v>24.17307671535039</v>
      </c>
      <c r="Q15" s="4">
        <f t="shared" si="23"/>
        <v>50</v>
      </c>
      <c r="R15">
        <f t="shared" si="0"/>
        <v>250000</v>
      </c>
      <c r="S15">
        <f t="shared" si="1"/>
        <v>174.78137938696239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158.93189384434515</v>
      </c>
      <c r="AC15">
        <f t="shared" si="2"/>
        <v>151.44077713385275</v>
      </c>
      <c r="AE15">
        <f t="shared" si="3"/>
        <v>418.89925990159287</v>
      </c>
      <c r="AF15">
        <f t="shared" si="4"/>
        <v>-20.944962995079646</v>
      </c>
      <c r="AG15">
        <f t="shared" si="4"/>
        <v>-43.322915079691057</v>
      </c>
      <c r="AH15">
        <f t="shared" si="5"/>
        <v>-445.07115816895555</v>
      </c>
      <c r="AI15">
        <f t="shared" si="6"/>
        <v>-90.439776342133428</v>
      </c>
      <c r="AJ15">
        <f t="shared" si="7"/>
        <v>7.4911167104924061</v>
      </c>
      <c r="AK15">
        <f t="shared" si="24"/>
        <v>38.982033352560094</v>
      </c>
      <c r="AL15">
        <f t="shared" si="8"/>
        <v>-43.966626279080927</v>
      </c>
      <c r="AN15">
        <f t="shared" si="9"/>
        <v>156.38892553089329</v>
      </c>
      <c r="AO15">
        <f t="shared" si="9"/>
        <v>-7.8194462765446655</v>
      </c>
      <c r="AP15">
        <f t="shared" si="9"/>
        <v>-16.173874696676815</v>
      </c>
      <c r="AQ15">
        <f t="shared" si="9"/>
        <v>-166.15975933494016</v>
      </c>
      <c r="AR15">
        <f t="shared" si="9"/>
        <v>-33.764154777268367</v>
      </c>
      <c r="AS15">
        <f t="shared" si="9"/>
        <v>2.7966812203383711</v>
      </c>
      <c r="AT15">
        <f t="shared" si="9"/>
        <v>14.553280214551979</v>
      </c>
      <c r="AU15">
        <f t="shared" si="9"/>
        <v>-16.414193342378013</v>
      </c>
      <c r="AW15">
        <v>12</v>
      </c>
      <c r="AX15">
        <f>(R15*SUMPRODUCT(K16:$K$23, X16:$X$23)-$AZ$3*SUMPRODUCT(K15:$K$22, W16:$W$23))/Z15</f>
        <v>174.78137938696239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2.0855349999999999E-3</v>
      </c>
      <c r="O16">
        <f t="shared" si="21"/>
        <v>483.46153430700775</v>
      </c>
      <c r="P16">
        <f t="shared" si="22"/>
        <v>24.17307671535039</v>
      </c>
      <c r="Q16" s="4">
        <f t="shared" si="23"/>
        <v>50</v>
      </c>
      <c r="R16">
        <f t="shared" si="0"/>
        <v>250000</v>
      </c>
      <c r="S16">
        <f t="shared" si="1"/>
        <v>164.11757539427836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151.44077713385275</v>
      </c>
      <c r="AC16">
        <f t="shared" si="2"/>
        <v>140.4824600445852</v>
      </c>
      <c r="AE16">
        <f t="shared" si="3"/>
        <v>413.83663823457812</v>
      </c>
      <c r="AF16">
        <f t="shared" si="4"/>
        <v>-20.691831911728908</v>
      </c>
      <c r="AG16">
        <f t="shared" si="4"/>
        <v>-42.799334473193426</v>
      </c>
      <c r="AH16">
        <f t="shared" si="5"/>
        <v>-451.7572785036175</v>
      </c>
      <c r="AI16">
        <f t="shared" si="6"/>
        <v>-101.41180665396172</v>
      </c>
      <c r="AJ16">
        <f t="shared" si="7"/>
        <v>10.958317089267553</v>
      </c>
      <c r="AK16">
        <f t="shared" si="24"/>
        <v>38.120990841969146</v>
      </c>
      <c r="AL16">
        <f t="shared" si="8"/>
        <v>-52.33249872272502</v>
      </c>
      <c r="AN16">
        <f t="shared" si="9"/>
        <v>142.32025300742586</v>
      </c>
      <c r="AO16">
        <f t="shared" si="9"/>
        <v>-7.1160126503712942</v>
      </c>
      <c r="AP16">
        <f t="shared" si="9"/>
        <v>-14.718880707999578</v>
      </c>
      <c r="AQ16">
        <f t="shared" si="9"/>
        <v>-155.36132916809706</v>
      </c>
      <c r="AR16">
        <f t="shared" si="9"/>
        <v>-34.875969519042066</v>
      </c>
      <c r="AS16">
        <f t="shared" si="9"/>
        <v>3.7686137876369523</v>
      </c>
      <c r="AT16">
        <f t="shared" si="9"/>
        <v>13.109977610168725</v>
      </c>
      <c r="AU16">
        <f t="shared" si="9"/>
        <v>-17.997378121236391</v>
      </c>
      <c r="AW16">
        <v>13</v>
      </c>
      <c r="AX16">
        <f>(R16*SUMPRODUCT(K17:$K$23, X17:$X$23)-$AZ$3*SUMPRODUCT(K16:$K$22, W17:$W$23))/Z16</f>
        <v>164.11757539427836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2.1420699999999998E-3</v>
      </c>
      <c r="O17">
        <f t="shared" si="21"/>
        <v>483.46153430700775</v>
      </c>
      <c r="P17">
        <f t="shared" si="22"/>
        <v>24.17307671535039</v>
      </c>
      <c r="Q17" s="4">
        <f t="shared" si="23"/>
        <v>50</v>
      </c>
      <c r="R17">
        <f t="shared" si="0"/>
        <v>250000</v>
      </c>
      <c r="S17">
        <f t="shared" si="1"/>
        <v>149.80874167622599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140.4824600445852</v>
      </c>
      <c r="AC17">
        <f t="shared" si="2"/>
        <v>126.67725912868288</v>
      </c>
      <c r="AE17">
        <f t="shared" si="3"/>
        <v>408.81180480456914</v>
      </c>
      <c r="AF17">
        <f t="shared" si="4"/>
        <v>-20.44059024022846</v>
      </c>
      <c r="AG17">
        <f t="shared" si="4"/>
        <v>-42.279661958066498</v>
      </c>
      <c r="AH17">
        <f t="shared" si="5"/>
        <v>-458.39585197496717</v>
      </c>
      <c r="AI17">
        <f t="shared" si="6"/>
        <v>-112.30429936869302</v>
      </c>
      <c r="AJ17">
        <f t="shared" si="7"/>
        <v>13.805200915902319</v>
      </c>
      <c r="AK17">
        <f t="shared" si="24"/>
        <v>37.019757222624825</v>
      </c>
      <c r="AL17">
        <f t="shared" si="8"/>
        <v>-61.479341230165879</v>
      </c>
      <c r="AN17">
        <f t="shared" si="9"/>
        <v>129.50977966730164</v>
      </c>
      <c r="AO17">
        <f t="shared" si="9"/>
        <v>-6.4754889833650831</v>
      </c>
      <c r="AP17">
        <f t="shared" si="9"/>
        <v>-13.394010740993133</v>
      </c>
      <c r="AQ17">
        <f t="shared" si="9"/>
        <v>-145.21778748063073</v>
      </c>
      <c r="AR17">
        <f t="shared" si="9"/>
        <v>-35.577507537687318</v>
      </c>
      <c r="AS17">
        <f t="shared" si="9"/>
        <v>4.3734268626025674</v>
      </c>
      <c r="AT17">
        <f t="shared" si="9"/>
        <v>11.727696081406195</v>
      </c>
      <c r="AU17">
        <f t="shared" si="9"/>
        <v>-19.476384593678556</v>
      </c>
      <c r="AW17">
        <v>14</v>
      </c>
      <c r="AX17">
        <f>(R17*SUMPRODUCT(K18:$K$23, X18:$X$23)-$AZ$3*SUMPRODUCT(K17:$K$22, W18:$W$23))/Z17</f>
        <v>149.80874167622599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2.2014550000000002E-3</v>
      </c>
      <c r="O18">
        <f t="shared" si="21"/>
        <v>483.46153430700775</v>
      </c>
      <c r="P18">
        <f t="shared" si="22"/>
        <v>24.17307671535039</v>
      </c>
      <c r="Q18" s="4">
        <f t="shared" si="23"/>
        <v>50</v>
      </c>
      <c r="R18">
        <f t="shared" si="0"/>
        <v>250000</v>
      </c>
      <c r="S18">
        <f t="shared" si="1"/>
        <v>132.2331718946121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126.67725912868288</v>
      </c>
      <c r="AC18">
        <f t="shared" si="2"/>
        <v>110.45116464643149</v>
      </c>
      <c r="AE18">
        <f t="shared" si="3"/>
        <v>403.82370596477739</v>
      </c>
      <c r="AF18">
        <f t="shared" si="4"/>
        <v>-20.191185298238874</v>
      </c>
      <c r="AG18">
        <f t="shared" si="4"/>
        <v>-41.763788565269941</v>
      </c>
      <c r="AH18">
        <f t="shared" si="5"/>
        <v>-465.38386607947643</v>
      </c>
      <c r="AI18">
        <f t="shared" si="6"/>
        <v>-123.51513397820781</v>
      </c>
      <c r="AJ18">
        <f t="shared" si="7"/>
        <v>16.226094482251384</v>
      </c>
      <c r="AK18">
        <f t="shared" si="24"/>
        <v>35.721684585665507</v>
      </c>
      <c r="AL18">
        <f t="shared" si="8"/>
        <v>-71.567354910290931</v>
      </c>
      <c r="AN18">
        <f t="shared" si="9"/>
        <v>117.84531281078652</v>
      </c>
      <c r="AO18">
        <f t="shared" si="9"/>
        <v>-5.8922656405393274</v>
      </c>
      <c r="AP18">
        <f t="shared" si="9"/>
        <v>-12.187661731941677</v>
      </c>
      <c r="AQ18">
        <f t="shared" si="9"/>
        <v>-135.81002418915116</v>
      </c>
      <c r="AR18">
        <f t="shared" si="9"/>
        <v>-36.044638750845635</v>
      </c>
      <c r="AS18">
        <f t="shared" si="9"/>
        <v>4.7351583171421741</v>
      </c>
      <c r="AT18">
        <f t="shared" si="9"/>
        <v>10.42443282042778</v>
      </c>
      <c r="AU18">
        <f t="shared" si="9"/>
        <v>-20.885047613275681</v>
      </c>
      <c r="AW18">
        <v>15</v>
      </c>
      <c r="AX18">
        <f>(R18*SUMPRODUCT(K19:$K$23, X19:$X$23)-$AZ$3*SUMPRODUCT(K18:$K$22, W19:$W$23))/Z18</f>
        <v>132.2331718946121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2.2708170000000001E-3</v>
      </c>
      <c r="O19">
        <f t="shared" si="21"/>
        <v>483.46153430700775</v>
      </c>
      <c r="P19">
        <f t="shared" si="22"/>
        <v>24.17307671535039</v>
      </c>
      <c r="Q19" s="4">
        <f t="shared" si="23"/>
        <v>50</v>
      </c>
      <c r="R19">
        <f t="shared" si="0"/>
        <v>250000</v>
      </c>
      <c r="S19">
        <f t="shared" si="1"/>
        <v>111.2605515795747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110.45116464643149</v>
      </c>
      <c r="AC19">
        <f t="shared" si="2"/>
        <v>91.792876217976016</v>
      </c>
      <c r="AE19">
        <f t="shared" si="3"/>
        <v>398.86845916862183</v>
      </c>
      <c r="AF19">
        <f t="shared" si="4"/>
        <v>-19.943422958431093</v>
      </c>
      <c r="AG19">
        <f t="shared" si="4"/>
        <v>-41.251312758558818</v>
      </c>
      <c r="AH19">
        <f t="shared" si="5"/>
        <v>-474.1896052921029</v>
      </c>
      <c r="AI19">
        <f t="shared" si="6"/>
        <v>-136.51588184047097</v>
      </c>
      <c r="AJ19">
        <f t="shared" si="7"/>
        <v>18.658288428455478</v>
      </c>
      <c r="AK19">
        <f t="shared" si="24"/>
        <v>34.256334059963557</v>
      </c>
      <c r="AL19">
        <f t="shared" si="8"/>
        <v>-83.601259352051926</v>
      </c>
      <c r="AN19">
        <f t="shared" si="9"/>
        <v>107.22389168381058</v>
      </c>
      <c r="AO19">
        <f t="shared" si="9"/>
        <v>-5.3611945841905291</v>
      </c>
      <c r="AP19">
        <f t="shared" si="9"/>
        <v>-11.089185392743289</v>
      </c>
      <c r="AQ19">
        <f t="shared" si="9"/>
        <v>-127.47173587354226</v>
      </c>
      <c r="AR19">
        <f t="shared" si="9"/>
        <v>-36.698224166665483</v>
      </c>
      <c r="AS19">
        <f t="shared" si="9"/>
        <v>5.0157244862829478</v>
      </c>
      <c r="AT19">
        <f t="shared" si="9"/>
        <v>9.2087939477239029</v>
      </c>
      <c r="AU19">
        <f t="shared" si="9"/>
        <v>-22.473705732658633</v>
      </c>
      <c r="AW19">
        <v>16</v>
      </c>
      <c r="AX19">
        <f>(R19*SUMPRODUCT(K20:$K$23, X20:$X$23)-$AZ$3*SUMPRODUCT(K19:$K$22, W20:$W$23))/Z19</f>
        <v>111.2605515795747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2.3392280000000001E-3</v>
      </c>
      <c r="O20">
        <f t="shared" si="21"/>
        <v>483.46153430700775</v>
      </c>
      <c r="P20">
        <f t="shared" si="22"/>
        <v>24.17307671535039</v>
      </c>
      <c r="Q20" s="4">
        <f t="shared" si="23"/>
        <v>50</v>
      </c>
      <c r="R20">
        <f t="shared" si="0"/>
        <v>250000</v>
      </c>
      <c r="S20">
        <f t="shared" si="1"/>
        <v>87.528372174871919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91.792876217976016</v>
      </c>
      <c r="AC20">
        <f t="shared" si="2"/>
        <v>71.322149914118285</v>
      </c>
      <c r="AE20">
        <f t="shared" si="3"/>
        <v>393.94673030893142</v>
      </c>
      <c r="AF20">
        <f t="shared" si="4"/>
        <v>-19.697336515446576</v>
      </c>
      <c r="AG20">
        <f t="shared" si="4"/>
        <v>-40.742303405131644</v>
      </c>
      <c r="AH20">
        <f t="shared" si="5"/>
        <v>-482.48112920789015</v>
      </c>
      <c r="AI20">
        <f t="shared" si="6"/>
        <v>-148.97403881953693</v>
      </c>
      <c r="AJ20">
        <f t="shared" si="7"/>
        <v>20.470726303857731</v>
      </c>
      <c r="AK20">
        <f t="shared" si="24"/>
        <v>32.62295890080226</v>
      </c>
      <c r="AL20">
        <f t="shared" si="8"/>
        <v>-95.880353614876938</v>
      </c>
      <c r="AN20">
        <f t="shared" si="9"/>
        <v>97.553024246458762</v>
      </c>
      <c r="AO20">
        <f t="shared" si="9"/>
        <v>-4.877651212322939</v>
      </c>
      <c r="AP20">
        <f t="shared" si="9"/>
        <v>-10.089016118551289</v>
      </c>
      <c r="AQ20">
        <f t="shared" si="9"/>
        <v>-119.47679641652559</v>
      </c>
      <c r="AR20">
        <f t="shared" si="9"/>
        <v>-36.890439500941049</v>
      </c>
      <c r="AS20">
        <f t="shared" si="9"/>
        <v>5.0691657166359265</v>
      </c>
      <c r="AT20">
        <f t="shared" si="9"/>
        <v>8.0784229333379969</v>
      </c>
      <c r="AU20">
        <f t="shared" si="9"/>
        <v>-23.742850850967127</v>
      </c>
      <c r="AW20">
        <v>17</v>
      </c>
      <c r="AX20">
        <f>(R20*SUMPRODUCT(K21:$K$23, X21:$X$23)-$AZ$3*SUMPRODUCT(K20:$K$22, W21:$W$23))/Z20</f>
        <v>87.528372174871919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2.4176169999999999E-3</v>
      </c>
      <c r="O21">
        <f t="shared" si="21"/>
        <v>483.46153430700775</v>
      </c>
      <c r="P21">
        <f t="shared" si="22"/>
        <v>24.17307671535039</v>
      </c>
      <c r="Q21" s="4">
        <f t="shared" si="23"/>
        <v>50</v>
      </c>
      <c r="R21">
        <f t="shared" si="0"/>
        <v>250000</v>
      </c>
      <c r="S21">
        <f t="shared" si="1"/>
        <v>60.958653316290054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71.322149914118285</v>
      </c>
      <c r="AC21">
        <f t="shared" si="2"/>
        <v>49.055112106165979</v>
      </c>
      <c r="AE21">
        <f t="shared" si="3"/>
        <v>389.05485069355279</v>
      </c>
      <c r="AF21">
        <f t="shared" si="4"/>
        <v>-19.452742534677643</v>
      </c>
      <c r="AG21">
        <f t="shared" si="4"/>
        <v>-40.236381085748924</v>
      </c>
      <c r="AH21">
        <f t="shared" si="5"/>
        <v>-492.49642665702072</v>
      </c>
      <c r="AI21">
        <f t="shared" si="6"/>
        <v>-163.13069958389451</v>
      </c>
      <c r="AJ21">
        <f t="shared" si="7"/>
        <v>22.267037807952306</v>
      </c>
      <c r="AK21">
        <f t="shared" si="24"/>
        <v>30.864698065109543</v>
      </c>
      <c r="AL21">
        <f t="shared" si="8"/>
        <v>-109.99896371083267</v>
      </c>
      <c r="AN21">
        <f t="shared" si="9"/>
        <v>88.747359138016193</v>
      </c>
      <c r="AO21">
        <f t="shared" si="9"/>
        <v>-4.4373679569008102</v>
      </c>
      <c r="AP21">
        <f t="shared" si="9"/>
        <v>-9.1783267995897937</v>
      </c>
      <c r="AQ21">
        <f t="shared" si="9"/>
        <v>-112.34343222505559</v>
      </c>
      <c r="AR21">
        <f t="shared" si="9"/>
        <v>-37.211767843530005</v>
      </c>
      <c r="AS21">
        <f t="shared" si="9"/>
        <v>5.0793372650651696</v>
      </c>
      <c r="AT21">
        <f t="shared" si="9"/>
        <v>7.0405508091923714</v>
      </c>
      <c r="AU21">
        <f t="shared" si="9"/>
        <v>-25.091879769272467</v>
      </c>
      <c r="AW21">
        <v>18</v>
      </c>
      <c r="AX21">
        <f>(R21*SUMPRODUCT(K22:$K$23, X22:$X$23)-$AZ$3*SUMPRODUCT(K21:$K$22, W22:$W$23))/Z21</f>
        <v>60.958653316290054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2.502181E-3</v>
      </c>
      <c r="O22">
        <f t="shared" si="21"/>
        <v>483.46153430700775</v>
      </c>
      <c r="P22">
        <f t="shared" si="22"/>
        <v>24.17307671535039</v>
      </c>
      <c r="Q22" s="4">
        <f t="shared" si="23"/>
        <v>50</v>
      </c>
      <c r="R22">
        <f t="shared" si="0"/>
        <v>250000</v>
      </c>
      <c r="S22">
        <f t="shared" si="1"/>
        <v>31.740532718230483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49.055112106165979</v>
      </c>
      <c r="AC22">
        <f t="shared" si="2"/>
        <v>25.223146655572918</v>
      </c>
      <c r="AE22">
        <f t="shared" si="3"/>
        <v>384.19081653125409</v>
      </c>
      <c r="AF22">
        <f t="shared" si="4"/>
        <v>-19.209540826562705</v>
      </c>
      <c r="AG22">
        <f t="shared" si="4"/>
        <v>-39.733338566629918</v>
      </c>
      <c r="AH22">
        <f t="shared" si="5"/>
        <v>-503.39354130760159</v>
      </c>
      <c r="AI22">
        <f t="shared" si="6"/>
        <v>-178.14560416954015</v>
      </c>
      <c r="AJ22">
        <f t="shared" si="7"/>
        <v>23.83196545059306</v>
      </c>
      <c r="AK22">
        <f t="shared" si="24"/>
        <v>28.98254714676002</v>
      </c>
      <c r="AL22">
        <f t="shared" si="8"/>
        <v>-125.33109157218706</v>
      </c>
      <c r="AN22">
        <f t="shared" si="9"/>
        <v>80.729627874337893</v>
      </c>
      <c r="AO22">
        <f t="shared" si="9"/>
        <v>-4.0364813937168948</v>
      </c>
      <c r="AP22">
        <f t="shared" si="9"/>
        <v>-8.3491262640010735</v>
      </c>
      <c r="AQ22">
        <f t="shared" si="9"/>
        <v>-105.77757592183841</v>
      </c>
      <c r="AR22">
        <f t="shared" si="9"/>
        <v>-37.433555705218481</v>
      </c>
      <c r="AS22">
        <f t="shared" si="9"/>
        <v>5.0077868068560178</v>
      </c>
      <c r="AT22">
        <f t="shared" si="9"/>
        <v>6.0900733316150211</v>
      </c>
      <c r="AU22">
        <f t="shared" si="9"/>
        <v>-26.335695566747439</v>
      </c>
      <c r="AW22">
        <v>19</v>
      </c>
      <c r="AX22">
        <f>(R22*SUMPRODUCT(K23:$K$23, X23:$X$23)-$AZ$3*SUMPRODUCT(K22:$K$22, W23:$W$23))/Z22</f>
        <v>31.740532718230483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2.5943469999999999E-3</v>
      </c>
      <c r="O23">
        <f t="shared" si="21"/>
        <v>483.46153430700775</v>
      </c>
      <c r="P23">
        <f t="shared" si="22"/>
        <v>24.17307671535039</v>
      </c>
      <c r="Q23" s="4">
        <f t="shared" si="23"/>
        <v>50</v>
      </c>
      <c r="R23">
        <f t="shared" si="0"/>
        <v>250000</v>
      </c>
      <c r="S23">
        <f t="shared" si="1"/>
        <v>32.145382823963317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25.223146655572918</v>
      </c>
      <c r="AC23">
        <f t="shared" si="2"/>
        <v>25.223146655572918</v>
      </c>
      <c r="AE23">
        <f t="shared" si="3"/>
        <v>379.35218407364613</v>
      </c>
      <c r="AF23">
        <f t="shared" si="4"/>
        <v>-18.967609203682308</v>
      </c>
      <c r="AG23">
        <f t="shared" si="4"/>
        <v>-39.2329231132533</v>
      </c>
      <c r="AH23">
        <f t="shared" si="5"/>
        <v>-515.4103385516031</v>
      </c>
      <c r="AI23">
        <f t="shared" si="6"/>
        <v>-194.25868679489258</v>
      </c>
      <c r="AJ23">
        <f t="shared" si="7"/>
        <v>0</v>
      </c>
      <c r="AK23">
        <f t="shared" si="24"/>
        <v>26.992540506787577</v>
      </c>
      <c r="AL23">
        <f t="shared" si="8"/>
        <v>-167.26614628810501</v>
      </c>
      <c r="AN23">
        <f t="shared" si="9"/>
        <v>73.42939107466627</v>
      </c>
      <c r="AO23">
        <f t="shared" si="9"/>
        <v>-3.671469553733314</v>
      </c>
      <c r="AP23">
        <f t="shared" si="9"/>
        <v>-7.5941296115646235</v>
      </c>
      <c r="AQ23">
        <f t="shared" si="9"/>
        <v>-99.765518434670355</v>
      </c>
      <c r="AR23">
        <f t="shared" si="9"/>
        <v>-37.601726525302027</v>
      </c>
      <c r="AS23">
        <f t="shared" si="9"/>
        <v>0</v>
      </c>
      <c r="AT23">
        <f t="shared" si="9"/>
        <v>5.2248171914752648</v>
      </c>
      <c r="AU23">
        <f t="shared" si="9"/>
        <v>-32.37690933382676</v>
      </c>
      <c r="AW23">
        <v>20</v>
      </c>
      <c r="AX23">
        <f>(R23*SUMPRODUCT(K$23:$K24, X$23:$X24)-$AZ$3*SUMPRODUCT(K$22:$K23, W$23:$W24))/Z23</f>
        <v>32.145382823963317</v>
      </c>
    </row>
    <row r="25" spans="5:50" x14ac:dyDescent="0.25">
      <c r="AN25" s="8">
        <f t="shared" ref="AN25:AU25" si="25">SUM(AN3:AN23)</f>
        <v>4198.1647522281719</v>
      </c>
      <c r="AO25" s="8">
        <f t="shared" si="25"/>
        <v>-572.50438834166459</v>
      </c>
      <c r="AP25" s="8">
        <f t="shared" si="25"/>
        <v>-2904.085946624944</v>
      </c>
      <c r="AQ25" s="8">
        <f t="shared" si="25"/>
        <v>-4214.9818371341071</v>
      </c>
      <c r="AR25" s="8">
        <f t="shared" si="25"/>
        <v>-3493.4074198725443</v>
      </c>
      <c r="AS25" s="8">
        <f t="shared" si="25"/>
        <v>-86.970102477539143</v>
      </c>
      <c r="AT25" s="8">
        <f t="shared" si="25"/>
        <v>314.17758505960438</v>
      </c>
      <c r="AU25" s="9">
        <f t="shared" si="25"/>
        <v>-3266.1999372904788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7" priority="1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62589-7210-4CB3-9889-1ABC6B142CA8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921.29482979709508</v>
      </c>
      <c r="K3">
        <v>1</v>
      </c>
      <c r="L3" s="2">
        <v>0</v>
      </c>
      <c r="O3">
        <f>$C$3</f>
        <v>921.29482979709508</v>
      </c>
      <c r="P3">
        <f>O3*B5</f>
        <v>737.03586383767606</v>
      </c>
      <c r="Q3" s="4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921.29482979709508</v>
      </c>
      <c r="AF3">
        <f t="shared" ref="AF3:AG23" si="4">-$Z3*P3</f>
        <v>-737.03586383767606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-2335.6492380405807</v>
      </c>
      <c r="AJ3">
        <f t="shared" ref="AJ3:AJ23" si="7">AB3-AC3</f>
        <v>0</v>
      </c>
      <c r="AL3">
        <f t="shared" ref="AL3:AL23" si="8">SUM(AI3:AK3)</f>
        <v>-2335.6492380405807</v>
      </c>
      <c r="AN3">
        <f t="shared" ref="AN3:AU23" si="9">AE3*$K3</f>
        <v>921.29482979709508</v>
      </c>
      <c r="AO3">
        <f t="shared" si="9"/>
        <v>-737.03586383767606</v>
      </c>
      <c r="AP3">
        <f t="shared" si="9"/>
        <v>-2519.9082039999998</v>
      </c>
      <c r="AQ3">
        <f t="shared" si="9"/>
        <v>0</v>
      </c>
      <c r="AR3">
        <f t="shared" si="9"/>
        <v>-2335.6492380405807</v>
      </c>
      <c r="AS3">
        <f t="shared" si="9"/>
        <v>0</v>
      </c>
      <c r="AT3">
        <f t="shared" si="9"/>
        <v>0</v>
      </c>
      <c r="AU3">
        <f t="shared" si="9"/>
        <v>-2335.6492380405807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636.77743912640278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1.947287E-3</v>
      </c>
      <c r="R4">
        <f t="shared" si="0"/>
        <v>250000</v>
      </c>
      <c r="S4">
        <f t="shared" si="1"/>
        <v>190.60745698310382</v>
      </c>
      <c r="U4">
        <f t="shared" ref="U4:U23" si="13">M4</f>
        <v>1.947287E-3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1.947287E-3</v>
      </c>
      <c r="Y4">
        <f t="shared" ref="Y4:Y23" si="17">V4*W4</f>
        <v>0.01</v>
      </c>
      <c r="Z4">
        <f t="shared" ref="Z4:Z23" si="18">MAX(0, W4-X4-Y4)</f>
        <v>0.98805271299999997</v>
      </c>
      <c r="AB4">
        <f t="shared" ref="AB4:AB23" si="19">AC3</f>
        <v>0</v>
      </c>
      <c r="AC4">
        <f t="shared" si="2"/>
        <v>188.33021499018651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-486.82175000000001</v>
      </c>
      <c r="AI4">
        <f t="shared" si="6"/>
        <v>-486.82175000000001</v>
      </c>
      <c r="AJ4">
        <f t="shared" si="7"/>
        <v>-188.33021499018651</v>
      </c>
      <c r="AK4">
        <f>G4*MAX(0, SUM(AB4, AE4:AF4))</f>
        <v>0</v>
      </c>
      <c r="AL4">
        <f t="shared" si="8"/>
        <v>-675.15196499018657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-448.44722413621577</v>
      </c>
      <c r="AR4">
        <f t="shared" si="9"/>
        <v>-448.44722413621577</v>
      </c>
      <c r="AS4">
        <f t="shared" si="9"/>
        <v>-173.48477575894231</v>
      </c>
      <c r="AT4">
        <f t="shared" si="9"/>
        <v>0</v>
      </c>
      <c r="AU4">
        <f t="shared" si="9"/>
        <v>-621.93199989515813</v>
      </c>
      <c r="AW4">
        <v>1</v>
      </c>
      <c r="AX4">
        <f>(R4*SUMPRODUCT(K5:$K$23, X5:$X$23)-$AZ$3*SUMPRODUCT(K4:$K$22, W5:$W$23))/Z4</f>
        <v>190.60745698310382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1.9819680000000002E-3</v>
      </c>
      <c r="O5">
        <f t="shared" ref="O5:O23" si="21">$C$3</f>
        <v>921.29482979709508</v>
      </c>
      <c r="P5">
        <f t="shared" ref="P5:P23" si="22">O5*$C$5</f>
        <v>46.064741489854754</v>
      </c>
      <c r="Q5" s="4">
        <f t="shared" ref="Q5:Q23" si="23">$C$8</f>
        <v>50</v>
      </c>
      <c r="R5">
        <f t="shared" si="0"/>
        <v>250000</v>
      </c>
      <c r="S5">
        <f t="shared" si="1"/>
        <v>361.06122644876655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188.33021499018651</v>
      </c>
      <c r="AC5">
        <f t="shared" si="2"/>
        <v>352.47298693094854</v>
      </c>
      <c r="AE5">
        <f t="shared" si="3"/>
        <v>899.38081609186668</v>
      </c>
      <c r="AF5">
        <f t="shared" si="4"/>
        <v>-44.969040804593334</v>
      </c>
      <c r="AG5">
        <f t="shared" si="4"/>
        <v>-48.810694850526041</v>
      </c>
      <c r="AH5">
        <f t="shared" si="5"/>
        <v>-489.57221486979608</v>
      </c>
      <c r="AI5">
        <f t="shared" si="6"/>
        <v>316.02886556695125</v>
      </c>
      <c r="AJ5">
        <f t="shared" si="7"/>
        <v>-164.14277194076203</v>
      </c>
      <c r="AK5">
        <f>G5*SUM(AB5, AE5:AF5)</f>
        <v>72.991939319422187</v>
      </c>
      <c r="AL5">
        <f t="shared" si="8"/>
        <v>224.87803294561141</v>
      </c>
      <c r="AN5">
        <f t="shared" si="9"/>
        <v>763.17889801573131</v>
      </c>
      <c r="AO5">
        <f t="shared" si="9"/>
        <v>-38.158944900786565</v>
      </c>
      <c r="AP5">
        <f t="shared" si="9"/>
        <v>-41.418820193738249</v>
      </c>
      <c r="AQ5">
        <f t="shared" si="9"/>
        <v>-415.43156887314291</v>
      </c>
      <c r="AR5">
        <f t="shared" si="9"/>
        <v>268.16956404806359</v>
      </c>
      <c r="AS5">
        <f t="shared" si="9"/>
        <v>-139.28504763014936</v>
      </c>
      <c r="AT5">
        <f t="shared" si="9"/>
        <v>61.938065408032571</v>
      </c>
      <c r="AU5">
        <f t="shared" si="9"/>
        <v>190.82258182594677</v>
      </c>
      <c r="AW5">
        <v>2</v>
      </c>
      <c r="AX5">
        <f>(R5*SUMPRODUCT(K6:$K$23, X6:$X$23)-$AZ$3*SUMPRODUCT(K5:$K$22, W6:$W$23))/Z5</f>
        <v>361.06122644876655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2.0299509999999999E-3</v>
      </c>
      <c r="O6">
        <f t="shared" si="21"/>
        <v>921.29482979709508</v>
      </c>
      <c r="P6">
        <f t="shared" si="22"/>
        <v>46.064741489854754</v>
      </c>
      <c r="Q6" s="4">
        <f t="shared" si="23"/>
        <v>50</v>
      </c>
      <c r="R6">
        <f t="shared" si="0"/>
        <v>250000</v>
      </c>
      <c r="S6">
        <f t="shared" si="1"/>
        <v>510.86241231665986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352.47298693094854</v>
      </c>
      <c r="AC6">
        <f t="shared" si="2"/>
        <v>492.71151763472335</v>
      </c>
      <c r="AE6">
        <f t="shared" si="3"/>
        <v>888.56130894394153</v>
      </c>
      <c r="AF6">
        <f t="shared" si="4"/>
        <v>-44.428065447197078</v>
      </c>
      <c r="AG6">
        <f t="shared" si="4"/>
        <v>-48.223504583198263</v>
      </c>
      <c r="AH6">
        <f t="shared" si="5"/>
        <v>-495.41659411260093</v>
      </c>
      <c r="AI6">
        <f t="shared" si="6"/>
        <v>300.49314480094517</v>
      </c>
      <c r="AJ6">
        <f t="shared" si="7"/>
        <v>-140.23853070377481</v>
      </c>
      <c r="AK6">
        <f>G6*SUM(AB6, AE6:AF6)</f>
        <v>83.762436129938536</v>
      </c>
      <c r="AL6">
        <f t="shared" si="8"/>
        <v>244.01705022710888</v>
      </c>
      <c r="AN6">
        <f t="shared" si="9"/>
        <v>694.56276807836616</v>
      </c>
      <c r="AO6">
        <f t="shared" si="9"/>
        <v>-34.728138403918308</v>
      </c>
      <c r="AP6">
        <f t="shared" si="9"/>
        <v>-37.694923797159262</v>
      </c>
      <c r="AQ6">
        <f t="shared" si="9"/>
        <v>-387.25287438833703</v>
      </c>
      <c r="AR6">
        <f t="shared" si="9"/>
        <v>234.88683148895151</v>
      </c>
      <c r="AS6">
        <f t="shared" si="9"/>
        <v>-109.62041796825741</v>
      </c>
      <c r="AT6">
        <f t="shared" si="9"/>
        <v>65.474682403786574</v>
      </c>
      <c r="AU6">
        <f t="shared" si="9"/>
        <v>190.74109592448067</v>
      </c>
      <c r="AW6">
        <v>3</v>
      </c>
      <c r="AX6">
        <f>(R6*SUMPRODUCT(K7:$K$23, X7:$X$23)-$AZ$3*SUMPRODUCT(K6:$K$22, W7:$W$23))/Z6</f>
        <v>510.86241231665986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2.0855349999999999E-3</v>
      </c>
      <c r="O7">
        <f t="shared" si="21"/>
        <v>921.29482979709508</v>
      </c>
      <c r="P7">
        <f t="shared" si="22"/>
        <v>46.064741489854754</v>
      </c>
      <c r="Q7" s="4">
        <f t="shared" si="23"/>
        <v>50</v>
      </c>
      <c r="R7">
        <f t="shared" si="0"/>
        <v>250000</v>
      </c>
      <c r="S7">
        <f t="shared" si="1"/>
        <v>640.93421758803083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492.71151763472335</v>
      </c>
      <c r="AC7">
        <f t="shared" si="2"/>
        <v>610.69106650793492</v>
      </c>
      <c r="AE7">
        <f t="shared" si="3"/>
        <v>877.82257014505376</v>
      </c>
      <c r="AF7">
        <f t="shared" si="4"/>
        <v>-43.891128507252688</v>
      </c>
      <c r="AG7">
        <f t="shared" si="4"/>
        <v>-47.640697730735361</v>
      </c>
      <c r="AH7">
        <f t="shared" si="5"/>
        <v>-502.85903315460195</v>
      </c>
      <c r="AI7">
        <f t="shared" si="6"/>
        <v>283.43171075246374</v>
      </c>
      <c r="AJ7">
        <f t="shared" si="7"/>
        <v>-117.97954887321157</v>
      </c>
      <c r="AK7">
        <f>G7*SUM(AB7, AE7:AF7)</f>
        <v>92.865007149076717</v>
      </c>
      <c r="AL7">
        <f t="shared" si="8"/>
        <v>258.31716902832886</v>
      </c>
      <c r="AN7">
        <f t="shared" si="9"/>
        <v>632.08023552105089</v>
      </c>
      <c r="AO7">
        <f t="shared" si="9"/>
        <v>-31.604011776052545</v>
      </c>
      <c r="AP7">
        <f t="shared" si="9"/>
        <v>-34.303906582231633</v>
      </c>
      <c r="AQ7">
        <f t="shared" si="9"/>
        <v>-362.0859919991882</v>
      </c>
      <c r="AR7">
        <f t="shared" si="9"/>
        <v>204.08632516357852</v>
      </c>
      <c r="AS7">
        <f t="shared" si="9"/>
        <v>-84.951724385628793</v>
      </c>
      <c r="AT7">
        <f t="shared" si="9"/>
        <v>66.867881490849626</v>
      </c>
      <c r="AU7">
        <f t="shared" si="9"/>
        <v>186.00248226879933</v>
      </c>
      <c r="AW7">
        <v>4</v>
      </c>
      <c r="AX7">
        <f>(R7*SUMPRODUCT(K8:$K$23, X8:$X$23)-$AZ$3*SUMPRODUCT(K7:$K$22, W8:$W$23))/Z7</f>
        <v>640.93421758803083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2.1420699999999998E-3</v>
      </c>
      <c r="O8">
        <f t="shared" si="21"/>
        <v>921.29482979709508</v>
      </c>
      <c r="P8">
        <f t="shared" si="22"/>
        <v>46.064741489854754</v>
      </c>
      <c r="Q8" s="4">
        <f t="shared" si="23"/>
        <v>50</v>
      </c>
      <c r="R8">
        <f t="shared" si="0"/>
        <v>250000</v>
      </c>
      <c r="S8">
        <f t="shared" si="1"/>
        <v>753.39032957606321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610.69106650793492</v>
      </c>
      <c r="AC8">
        <f t="shared" si="2"/>
        <v>709.12474581514743</v>
      </c>
      <c r="AE8">
        <f t="shared" si="3"/>
        <v>867.16398705077268</v>
      </c>
      <c r="AF8">
        <f t="shared" si="4"/>
        <v>-43.358199352538634</v>
      </c>
      <c r="AG8">
        <f t="shared" si="4"/>
        <v>-47.062241044039929</v>
      </c>
      <c r="AH8">
        <f t="shared" si="5"/>
        <v>-510.24854694038135</v>
      </c>
      <c r="AI8">
        <f t="shared" si="6"/>
        <v>266.49499971381277</v>
      </c>
      <c r="AJ8">
        <f t="shared" si="7"/>
        <v>-98.433679307212515</v>
      </c>
      <c r="AK8">
        <f t="shared" ref="AK8:AK23" si="24">G8*SUM(AB8:AB8, AE8:AF8)</f>
        <v>100.41477979443184</v>
      </c>
      <c r="AL8">
        <f t="shared" si="8"/>
        <v>268.47610020103207</v>
      </c>
      <c r="AN8">
        <f t="shared" si="9"/>
        <v>575.18568372778395</v>
      </c>
      <c r="AO8">
        <f t="shared" si="9"/>
        <v>-28.759284186389198</v>
      </c>
      <c r="AP8">
        <f t="shared" si="9"/>
        <v>-31.216157147786348</v>
      </c>
      <c r="AQ8">
        <f t="shared" si="9"/>
        <v>-338.44539640208529</v>
      </c>
      <c r="AR8">
        <f t="shared" si="9"/>
        <v>176.76484599152315</v>
      </c>
      <c r="AS8">
        <f t="shared" si="9"/>
        <v>-65.290583995210909</v>
      </c>
      <c r="AT8">
        <f t="shared" si="9"/>
        <v>66.604638378569391</v>
      </c>
      <c r="AU8">
        <f t="shared" si="9"/>
        <v>178.07890037488161</v>
      </c>
      <c r="AW8">
        <v>5</v>
      </c>
      <c r="AX8">
        <f>(R8*SUMPRODUCT(K9:$K$23, X9:$X$23)-$AZ$3*SUMPRODUCT(K8:$K$22, W9:$W$23))/Z8</f>
        <v>753.39032957606321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2.2014550000000002E-3</v>
      </c>
      <c r="O9">
        <f t="shared" si="21"/>
        <v>921.29482979709508</v>
      </c>
      <c r="P9">
        <f t="shared" si="22"/>
        <v>46.064741489854754</v>
      </c>
      <c r="Q9" s="4">
        <f t="shared" si="23"/>
        <v>50</v>
      </c>
      <c r="R9">
        <f t="shared" si="0"/>
        <v>250000</v>
      </c>
      <c r="S9">
        <f t="shared" si="1"/>
        <v>849.85351386061029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709.12474581514743</v>
      </c>
      <c r="AC9">
        <f t="shared" si="2"/>
        <v>790.1600278799001</v>
      </c>
      <c r="AE9">
        <f t="shared" si="3"/>
        <v>856.58332468515209</v>
      </c>
      <c r="AF9">
        <f t="shared" si="4"/>
        <v>-42.829166234257599</v>
      </c>
      <c r="AG9">
        <f t="shared" si="4"/>
        <v>-46.488013227741924</v>
      </c>
      <c r="AH9">
        <f t="shared" si="5"/>
        <v>-518.02702928803467</v>
      </c>
      <c r="AI9">
        <f t="shared" si="6"/>
        <v>249.23911593511787</v>
      </c>
      <c r="AJ9">
        <f t="shared" si="7"/>
        <v>-81.035282064752664</v>
      </c>
      <c r="AK9">
        <f t="shared" si="24"/>
        <v>106.60152329862294</v>
      </c>
      <c r="AL9">
        <f t="shared" si="8"/>
        <v>274.80535716898817</v>
      </c>
      <c r="AN9">
        <f t="shared" si="9"/>
        <v>523.38083654620345</v>
      </c>
      <c r="AO9">
        <f t="shared" si="9"/>
        <v>-26.169041827310171</v>
      </c>
      <c r="AP9">
        <f t="shared" si="9"/>
        <v>-28.404633327936519</v>
      </c>
      <c r="AQ9">
        <f t="shared" si="9"/>
        <v>-316.51961009394125</v>
      </c>
      <c r="AR9">
        <f t="shared" si="9"/>
        <v>152.28755129701551</v>
      </c>
      <c r="AS9">
        <f t="shared" si="9"/>
        <v>-49.513354386623142</v>
      </c>
      <c r="AT9">
        <f t="shared" si="9"/>
        <v>65.134579244395582</v>
      </c>
      <c r="AU9">
        <f t="shared" si="9"/>
        <v>167.90877615478797</v>
      </c>
      <c r="AW9">
        <v>6</v>
      </c>
      <c r="AX9">
        <f>(R9*SUMPRODUCT(K10:$K$23, X10:$X$23)-$AZ$3*SUMPRODUCT(K9:$K$22, W10:$W$23))/Z9</f>
        <v>849.85351386061029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2.2708170000000001E-3</v>
      </c>
      <c r="O10">
        <f t="shared" si="21"/>
        <v>921.29482979709508</v>
      </c>
      <c r="P10">
        <f t="shared" si="22"/>
        <v>46.064741489854754</v>
      </c>
      <c r="Q10" s="4">
        <f t="shared" si="23"/>
        <v>50</v>
      </c>
      <c r="R10">
        <f t="shared" si="0"/>
        <v>250000</v>
      </c>
      <c r="S10">
        <f t="shared" si="1"/>
        <v>930.82269256790266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790.1600278799001</v>
      </c>
      <c r="AC10">
        <f t="shared" si="2"/>
        <v>854.82227306747609</v>
      </c>
      <c r="AE10">
        <f t="shared" si="3"/>
        <v>846.07234746268898</v>
      </c>
      <c r="AF10">
        <f t="shared" si="4"/>
        <v>-42.30361737313445</v>
      </c>
      <c r="AG10">
        <f t="shared" si="4"/>
        <v>-45.917567324730726</v>
      </c>
      <c r="AH10">
        <f t="shared" si="5"/>
        <v>-527.82885366890628</v>
      </c>
      <c r="AI10">
        <f t="shared" si="6"/>
        <v>230.02230909591754</v>
      </c>
      <c r="AJ10">
        <f t="shared" si="7"/>
        <v>-64.662245187575991</v>
      </c>
      <c r="AK10">
        <f t="shared" si="24"/>
        <v>111.57501305786182</v>
      </c>
      <c r="AL10">
        <f t="shared" si="8"/>
        <v>276.93507696620338</v>
      </c>
      <c r="AN10">
        <f t="shared" si="9"/>
        <v>476.20841922934466</v>
      </c>
      <c r="AO10">
        <f t="shared" si="9"/>
        <v>-23.810420961467234</v>
      </c>
      <c r="AP10">
        <f t="shared" si="9"/>
        <v>-25.844518162238263</v>
      </c>
      <c r="AQ10">
        <f t="shared" si="9"/>
        <v>-297.08634821018251</v>
      </c>
      <c r="AR10">
        <f t="shared" si="9"/>
        <v>129.46713189545667</v>
      </c>
      <c r="AS10">
        <f t="shared" si="9"/>
        <v>-36.394884736442464</v>
      </c>
      <c r="AT10">
        <f t="shared" si="9"/>
        <v>62.799547524653008</v>
      </c>
      <c r="AU10">
        <f t="shared" si="9"/>
        <v>155.87179468366722</v>
      </c>
      <c r="AW10">
        <v>7</v>
      </c>
      <c r="AX10">
        <f>(R10*SUMPRODUCT(K11:$K$23, X11:$X$23)-$AZ$3*SUMPRODUCT(K10:$K$22, W11:$W$23))/Z10</f>
        <v>930.82269256790266</v>
      </c>
    </row>
    <row r="11" spans="1:52" x14ac:dyDescent="0.25">
      <c r="A11" t="s">
        <v>33</v>
      </c>
      <c r="C11" s="7">
        <f>AU25</f>
        <v>-1687.1852542324998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2.3392280000000001E-3</v>
      </c>
      <c r="O11">
        <f t="shared" si="21"/>
        <v>921.29482979709508</v>
      </c>
      <c r="P11">
        <f t="shared" si="22"/>
        <v>46.064741489854754</v>
      </c>
      <c r="Q11" s="4">
        <f t="shared" si="23"/>
        <v>50</v>
      </c>
      <c r="R11">
        <f t="shared" si="0"/>
        <v>250000</v>
      </c>
      <c r="S11">
        <f t="shared" si="1"/>
        <v>998.33906336760242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854.82227306747609</v>
      </c>
      <c r="AC11">
        <f t="shared" si="2"/>
        <v>905.51309776642347</v>
      </c>
      <c r="AE11">
        <f t="shared" si="3"/>
        <v>835.63246786285163</v>
      </c>
      <c r="AF11">
        <f t="shared" si="4"/>
        <v>-41.781623393142581</v>
      </c>
      <c r="AG11">
        <f t="shared" si="4"/>
        <v>-45.350979992305525</v>
      </c>
      <c r="AH11">
        <f t="shared" si="5"/>
        <v>-537.05829588947608</v>
      </c>
      <c r="AI11">
        <f t="shared" si="6"/>
        <v>211.44156858792746</v>
      </c>
      <c r="AJ11">
        <f t="shared" si="7"/>
        <v>-50.690824698947381</v>
      </c>
      <c r="AK11">
        <f t="shared" si="24"/>
        <v>115.40711822760296</v>
      </c>
      <c r="AL11">
        <f t="shared" si="8"/>
        <v>276.15786211658303</v>
      </c>
      <c r="AN11">
        <f t="shared" si="9"/>
        <v>433.25765123727786</v>
      </c>
      <c r="AO11">
        <f t="shared" si="9"/>
        <v>-21.662882561863892</v>
      </c>
      <c r="AP11">
        <f t="shared" si="9"/>
        <v>-23.513517997962609</v>
      </c>
      <c r="AQ11">
        <f t="shared" si="9"/>
        <v>-278.45329711717091</v>
      </c>
      <c r="AR11">
        <f t="shared" si="9"/>
        <v>109.62795356028045</v>
      </c>
      <c r="AS11">
        <f t="shared" si="9"/>
        <v>-26.282113839491316</v>
      </c>
      <c r="AT11">
        <f t="shared" si="9"/>
        <v>59.836134786903145</v>
      </c>
      <c r="AU11">
        <f t="shared" si="9"/>
        <v>143.18197450769227</v>
      </c>
      <c r="AW11">
        <v>8</v>
      </c>
      <c r="AX11">
        <f>(R11*SUMPRODUCT(K12:$K$23, X12:$X$23)-$AZ$3*SUMPRODUCT(K11:$K$22, W12:$W$23))/Z11</f>
        <v>998.33906336760242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2.4176169999999999E-3</v>
      </c>
      <c r="O12">
        <f t="shared" si="21"/>
        <v>921.29482979709508</v>
      </c>
      <c r="P12">
        <f t="shared" si="22"/>
        <v>46.064741489854754</v>
      </c>
      <c r="Q12" s="4">
        <f t="shared" si="23"/>
        <v>50</v>
      </c>
      <c r="R12">
        <f t="shared" si="0"/>
        <v>250000</v>
      </c>
      <c r="S12">
        <f t="shared" si="1"/>
        <v>1052.9003508299509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905.51309776642347</v>
      </c>
      <c r="AC12">
        <f t="shared" si="2"/>
        <v>943.14241506989765</v>
      </c>
      <c r="AE12">
        <f t="shared" si="3"/>
        <v>825.25590392416586</v>
      </c>
      <c r="AF12">
        <f t="shared" si="4"/>
        <v>-41.262795196208295</v>
      </c>
      <c r="AG12">
        <f t="shared" si="4"/>
        <v>-44.787828892186411</v>
      </c>
      <c r="AH12">
        <f t="shared" si="5"/>
        <v>-548.20650098028852</v>
      </c>
      <c r="AI12">
        <f t="shared" si="6"/>
        <v>190.99877885548256</v>
      </c>
      <c r="AJ12">
        <f t="shared" si="7"/>
        <v>-37.629317303474181</v>
      </c>
      <c r="AK12">
        <f t="shared" si="24"/>
        <v>118.26543445460669</v>
      </c>
      <c r="AL12">
        <f t="shared" si="8"/>
        <v>271.63489600661507</v>
      </c>
      <c r="AN12">
        <f t="shared" si="9"/>
        <v>394.14946559223506</v>
      </c>
      <c r="AO12">
        <f t="shared" si="9"/>
        <v>-19.707473279611751</v>
      </c>
      <c r="AP12">
        <f t="shared" si="9"/>
        <v>-21.391060323167238</v>
      </c>
      <c r="AQ12">
        <f t="shared" si="9"/>
        <v>-261.82823820843009</v>
      </c>
      <c r="AR12">
        <f t="shared" si="9"/>
        <v>91.222693781025924</v>
      </c>
      <c r="AS12">
        <f t="shared" si="9"/>
        <v>-17.972092335528313</v>
      </c>
      <c r="AT12">
        <f t="shared" si="9"/>
        <v>56.484609884839053</v>
      </c>
      <c r="AU12">
        <f t="shared" si="9"/>
        <v>129.73521133033665</v>
      </c>
      <c r="AW12">
        <v>9</v>
      </c>
      <c r="AX12">
        <f>(R12*SUMPRODUCT(K13:$K$23, X13:$X$23)-$AZ$3*SUMPRODUCT(K12:$K$22, W13:$W$23))/Z12</f>
        <v>1052.9003508299509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2.502181E-3</v>
      </c>
      <c r="O13">
        <f t="shared" si="21"/>
        <v>921.29482979709508</v>
      </c>
      <c r="P13">
        <f t="shared" si="22"/>
        <v>46.064741489854754</v>
      </c>
      <c r="Q13" s="4">
        <f t="shared" si="23"/>
        <v>50</v>
      </c>
      <c r="R13">
        <f t="shared" si="0"/>
        <v>250000</v>
      </c>
      <c r="S13">
        <f t="shared" si="1"/>
        <v>1095.5119458144172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943.14241506989765</v>
      </c>
      <c r="AC13">
        <f t="shared" si="2"/>
        <v>969.04349093348469</v>
      </c>
      <c r="AE13">
        <f t="shared" si="3"/>
        <v>814.93840524198731</v>
      </c>
      <c r="AF13">
        <f t="shared" si="4"/>
        <v>-40.746920262099366</v>
      </c>
      <c r="AG13">
        <f t="shared" si="4"/>
        <v>-44.227883348779265</v>
      </c>
      <c r="AH13">
        <f t="shared" si="5"/>
        <v>-560.33627242639943</v>
      </c>
      <c r="AI13">
        <f t="shared" si="6"/>
        <v>169.62732920470921</v>
      </c>
      <c r="AJ13">
        <f t="shared" si="7"/>
        <v>-25.901075863587039</v>
      </c>
      <c r="AK13">
        <f t="shared" si="24"/>
        <v>120.213373003485</v>
      </c>
      <c r="AL13">
        <f t="shared" si="8"/>
        <v>263.93962634460718</v>
      </c>
      <c r="AN13">
        <f t="shared" si="9"/>
        <v>358.54069341540463</v>
      </c>
      <c r="AO13">
        <f t="shared" si="9"/>
        <v>-17.927034670770233</v>
      </c>
      <c r="AP13">
        <f t="shared" si="9"/>
        <v>-19.458520867547325</v>
      </c>
      <c r="AQ13">
        <f t="shared" si="9"/>
        <v>-246.52581639210908</v>
      </c>
      <c r="AR13">
        <f t="shared" si="9"/>
        <v>74.629321484978007</v>
      </c>
      <c r="AS13">
        <f t="shared" si="9"/>
        <v>-11.395449816330528</v>
      </c>
      <c r="AT13">
        <f t="shared" si="9"/>
        <v>52.889133506569372</v>
      </c>
      <c r="AU13">
        <f t="shared" si="9"/>
        <v>116.12300517521686</v>
      </c>
      <c r="AW13">
        <v>10</v>
      </c>
      <c r="AX13">
        <f>(R13*SUMPRODUCT(K14:$K$23, X14:$X$23)-$AZ$3*SUMPRODUCT(K13:$K$22, W14:$W$23))/Z13</f>
        <v>1095.5119458144172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2.5943469999999999E-3</v>
      </c>
      <c r="O14">
        <f t="shared" si="21"/>
        <v>921.29482979709508</v>
      </c>
      <c r="P14">
        <f t="shared" si="22"/>
        <v>46.064741489854754</v>
      </c>
      <c r="Q14" s="4">
        <f t="shared" si="23"/>
        <v>50</v>
      </c>
      <c r="R14">
        <f t="shared" si="0"/>
        <v>250000</v>
      </c>
      <c r="S14">
        <f t="shared" si="1"/>
        <v>1127.0035734309265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969.04349093348469</v>
      </c>
      <c r="AC14">
        <f t="shared" si="2"/>
        <v>984.34435145093971</v>
      </c>
      <c r="AE14">
        <f t="shared" si="3"/>
        <v>804.6747881827431</v>
      </c>
      <c r="AF14">
        <f t="shared" si="4"/>
        <v>-40.233739409137158</v>
      </c>
      <c r="AG14">
        <f t="shared" si="4"/>
        <v>-43.670862038809219</v>
      </c>
      <c r="AH14">
        <f t="shared" si="5"/>
        <v>-573.71238241127708</v>
      </c>
      <c r="AI14">
        <f t="shared" si="6"/>
        <v>147.05780432351969</v>
      </c>
      <c r="AJ14">
        <f t="shared" si="7"/>
        <v>-15.300860517455021</v>
      </c>
      <c r="AK14">
        <f t="shared" si="24"/>
        <v>121.34391777949635</v>
      </c>
      <c r="AL14">
        <f t="shared" si="8"/>
        <v>253.10086158556101</v>
      </c>
      <c r="AN14">
        <f t="shared" si="9"/>
        <v>326.1184956031571</v>
      </c>
      <c r="AO14">
        <f t="shared" si="9"/>
        <v>-16.305924780157856</v>
      </c>
      <c r="AP14">
        <f t="shared" si="9"/>
        <v>-17.698921401468255</v>
      </c>
      <c r="AQ14">
        <f t="shared" si="9"/>
        <v>-232.51408122703418</v>
      </c>
      <c r="AR14">
        <f t="shared" si="9"/>
        <v>59.59956819449684</v>
      </c>
      <c r="AS14">
        <f t="shared" si="9"/>
        <v>-6.2011308005004402</v>
      </c>
      <c r="AT14">
        <f t="shared" si="9"/>
        <v>49.178247533033876</v>
      </c>
      <c r="AU14">
        <f t="shared" si="9"/>
        <v>102.57668492703027</v>
      </c>
      <c r="AW14">
        <v>11</v>
      </c>
      <c r="AX14">
        <f>(R14*SUMPRODUCT(K15:$K$23, X15:$X$23)-$AZ$3*SUMPRODUCT(K14:$K$22, W15:$W$23))/Z14</f>
        <v>1127.0035734309265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2.6922130000000002E-3</v>
      </c>
      <c r="O15">
        <f t="shared" si="21"/>
        <v>921.29482979709508</v>
      </c>
      <c r="P15">
        <f t="shared" si="22"/>
        <v>46.064741489854754</v>
      </c>
      <c r="Q15" s="4">
        <f t="shared" si="23"/>
        <v>50</v>
      </c>
      <c r="R15">
        <f t="shared" si="0"/>
        <v>250000</v>
      </c>
      <c r="S15">
        <f t="shared" si="1"/>
        <v>1148.37912319107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984.34435145093971</v>
      </c>
      <c r="AC15">
        <f t="shared" si="2"/>
        <v>990.28365622420074</v>
      </c>
      <c r="AE15">
        <f t="shared" si="3"/>
        <v>794.46168437539791</v>
      </c>
      <c r="AF15">
        <f t="shared" si="4"/>
        <v>-39.723084218769898</v>
      </c>
      <c r="AG15">
        <f t="shared" si="4"/>
        <v>-43.116582155919033</v>
      </c>
      <c r="AH15">
        <f t="shared" si="5"/>
        <v>-587.85631251044344</v>
      </c>
      <c r="AI15">
        <f t="shared" si="6"/>
        <v>123.76570549026553</v>
      </c>
      <c r="AJ15">
        <f t="shared" si="7"/>
        <v>-5.9393047732610285</v>
      </c>
      <c r="AK15">
        <f t="shared" si="24"/>
        <v>121.73580661252976</v>
      </c>
      <c r="AL15">
        <f t="shared" si="8"/>
        <v>239.56220732953426</v>
      </c>
      <c r="AN15">
        <f t="shared" si="9"/>
        <v>296.59877943952347</v>
      </c>
      <c r="AO15">
        <f t="shared" si="9"/>
        <v>-14.829938971976173</v>
      </c>
      <c r="AP15">
        <f t="shared" si="9"/>
        <v>-16.096843803239729</v>
      </c>
      <c r="AQ15">
        <f t="shared" si="9"/>
        <v>-219.46617213326732</v>
      </c>
      <c r="AR15">
        <f t="shared" si="9"/>
        <v>46.205824531040207</v>
      </c>
      <c r="AS15">
        <f t="shared" si="9"/>
        <v>-2.217338584243381</v>
      </c>
      <c r="AT15">
        <f t="shared" si="9"/>
        <v>45.447996253902545</v>
      </c>
      <c r="AU15">
        <f t="shared" si="9"/>
        <v>89.436482200699373</v>
      </c>
      <c r="AW15">
        <v>12</v>
      </c>
      <c r="AX15">
        <f>(R15*SUMPRODUCT(K16:$K$23, X16:$X$23)-$AZ$3*SUMPRODUCT(K15:$K$22, W16:$W$23))/Z15</f>
        <v>1148.37912319107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2.807183E-3</v>
      </c>
      <c r="O16">
        <f t="shared" si="21"/>
        <v>921.29482979709508</v>
      </c>
      <c r="P16">
        <f t="shared" si="22"/>
        <v>46.064741489854754</v>
      </c>
      <c r="Q16" s="4">
        <f t="shared" si="23"/>
        <v>50</v>
      </c>
      <c r="R16">
        <f t="shared" si="0"/>
        <v>250000</v>
      </c>
      <c r="S16">
        <f t="shared" si="1"/>
        <v>1159.6098355306958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990.28365622420074</v>
      </c>
      <c r="AC16">
        <f t="shared" si="2"/>
        <v>987.16147841537293</v>
      </c>
      <c r="AE16">
        <f t="shared" si="3"/>
        <v>784.2868681971139</v>
      </c>
      <c r="AF16">
        <f t="shared" si="4"/>
        <v>-39.214343409855694</v>
      </c>
      <c r="AG16">
        <f t="shared" si="4"/>
        <v>-42.564380197913643</v>
      </c>
      <c r="AH16">
        <f t="shared" si="5"/>
        <v>-605.18068223099635</v>
      </c>
      <c r="AI16">
        <f t="shared" si="6"/>
        <v>97.327462358348157</v>
      </c>
      <c r="AJ16">
        <f t="shared" si="7"/>
        <v>3.1221778088278143</v>
      </c>
      <c r="AK16">
        <f t="shared" si="24"/>
        <v>121.47493267080213</v>
      </c>
      <c r="AL16">
        <f t="shared" si="8"/>
        <v>221.9245728379781</v>
      </c>
      <c r="AN16">
        <f t="shared" si="9"/>
        <v>269.71972802694324</v>
      </c>
      <c r="AO16">
        <f t="shared" si="9"/>
        <v>-13.485986401347162</v>
      </c>
      <c r="AP16">
        <f t="shared" si="9"/>
        <v>-14.638078891984339</v>
      </c>
      <c r="AQ16">
        <f t="shared" si="9"/>
        <v>-208.12431730972207</v>
      </c>
      <c r="AR16">
        <f t="shared" si="9"/>
        <v>33.471345423889659</v>
      </c>
      <c r="AS16">
        <f t="shared" si="9"/>
        <v>1.0737307783625269</v>
      </c>
      <c r="AT16">
        <f t="shared" si="9"/>
        <v>41.775767427264142</v>
      </c>
      <c r="AU16">
        <f t="shared" si="9"/>
        <v>76.320843629516332</v>
      </c>
      <c r="AW16">
        <v>13</v>
      </c>
      <c r="AX16">
        <f>(R16*SUMPRODUCT(K17:$K$23, X17:$X$23)-$AZ$3*SUMPRODUCT(K16:$K$22, W17:$W$23))/Z16</f>
        <v>1159.6098355306958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2.939255E-3</v>
      </c>
      <c r="O17">
        <f t="shared" si="21"/>
        <v>921.29482979709508</v>
      </c>
      <c r="P17">
        <f t="shared" si="22"/>
        <v>46.064741489854754</v>
      </c>
      <c r="Q17" s="4">
        <f t="shared" si="23"/>
        <v>50</v>
      </c>
      <c r="R17">
        <f t="shared" si="0"/>
        <v>250000</v>
      </c>
      <c r="S17">
        <f t="shared" si="1"/>
        <v>1160.8349970953821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987.16147841537293</v>
      </c>
      <c r="AC17">
        <f t="shared" si="2"/>
        <v>975.41781398465571</v>
      </c>
      <c r="AE17">
        <f t="shared" si="3"/>
        <v>774.13878041636008</v>
      </c>
      <c r="AF17">
        <f t="shared" si="4"/>
        <v>-38.706939020818005</v>
      </c>
      <c r="AG17">
        <f t="shared" si="4"/>
        <v>-42.013628828615893</v>
      </c>
      <c r="AH17">
        <f t="shared" si="5"/>
        <v>-625.53783659309329</v>
      </c>
      <c r="AI17">
        <f t="shared" si="6"/>
        <v>67.880375973832884</v>
      </c>
      <c r="AJ17">
        <f t="shared" si="7"/>
        <v>11.743664430717217</v>
      </c>
      <c r="AK17">
        <f t="shared" si="24"/>
        <v>120.58153238676407</v>
      </c>
      <c r="AL17">
        <f t="shared" si="8"/>
        <v>200.20557279131418</v>
      </c>
      <c r="AN17">
        <f t="shared" si="9"/>
        <v>245.24375692028903</v>
      </c>
      <c r="AO17">
        <f t="shared" si="9"/>
        <v>-12.262187846014452</v>
      </c>
      <c r="AP17">
        <f t="shared" si="9"/>
        <v>-13.309732616989788</v>
      </c>
      <c r="AQ17">
        <f t="shared" si="9"/>
        <v>-198.16763224207804</v>
      </c>
      <c r="AR17">
        <f t="shared" si="9"/>
        <v>21.504204215206745</v>
      </c>
      <c r="AS17">
        <f t="shared" si="9"/>
        <v>3.7203411815272398</v>
      </c>
      <c r="AT17">
        <f t="shared" si="9"/>
        <v>38.199698511203245</v>
      </c>
      <c r="AU17">
        <f t="shared" si="9"/>
        <v>63.424243907937232</v>
      </c>
      <c r="AW17">
        <v>14</v>
      </c>
      <c r="AX17">
        <f>(R17*SUMPRODUCT(K18:$K$23, X18:$X$23)-$AZ$3*SUMPRODUCT(K17:$K$22, W18:$W$23))/Z17</f>
        <v>1160.8349970953821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3.7729310000000002E-3</v>
      </c>
      <c r="O18">
        <f t="shared" si="21"/>
        <v>921.29482979709508</v>
      </c>
      <c r="P18">
        <f t="shared" si="22"/>
        <v>46.064741489854754</v>
      </c>
      <c r="Q18" s="4">
        <f t="shared" si="23"/>
        <v>50</v>
      </c>
      <c r="R18">
        <f t="shared" si="0"/>
        <v>250000</v>
      </c>
      <c r="S18">
        <f t="shared" si="1"/>
        <v>1102.4901714532959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975.41781398465571</v>
      </c>
      <c r="AC18">
        <f t="shared" si="2"/>
        <v>913.63312037794697</v>
      </c>
      <c r="AE18">
        <f t="shared" si="3"/>
        <v>763.47662040926139</v>
      </c>
      <c r="AF18">
        <f t="shared" si="4"/>
        <v>-38.173831020463069</v>
      </c>
      <c r="AG18">
        <f t="shared" si="4"/>
        <v>-41.434978017699756</v>
      </c>
      <c r="AH18">
        <f t="shared" si="5"/>
        <v>-792.57261314989296</v>
      </c>
      <c r="AI18">
        <f t="shared" si="6"/>
        <v>-108.70480177879438</v>
      </c>
      <c r="AJ18">
        <f t="shared" si="7"/>
        <v>61.784693606708743</v>
      </c>
      <c r="AK18">
        <f t="shared" si="24"/>
        <v>119.05044223614179</v>
      </c>
      <c r="AL18">
        <f t="shared" si="8"/>
        <v>72.130334064056157</v>
      </c>
      <c r="AN18">
        <f t="shared" si="9"/>
        <v>222.8005434720545</v>
      </c>
      <c r="AO18">
        <f t="shared" si="9"/>
        <v>-11.140027173602725</v>
      </c>
      <c r="AP18">
        <f t="shared" si="9"/>
        <v>-12.091707033736629</v>
      </c>
      <c r="AQ18">
        <f t="shared" si="9"/>
        <v>-231.2914426327867</v>
      </c>
      <c r="AR18">
        <f t="shared" si="9"/>
        <v>-31.722633368071563</v>
      </c>
      <c r="AS18">
        <f t="shared" si="9"/>
        <v>18.030235564318918</v>
      </c>
      <c r="AT18">
        <f t="shared" si="9"/>
        <v>34.741736055496197</v>
      </c>
      <c r="AU18">
        <f t="shared" si="9"/>
        <v>21.049338251743549</v>
      </c>
      <c r="AW18">
        <v>15</v>
      </c>
      <c r="AX18">
        <f>(R18*SUMPRODUCT(K19:$K$23, X19:$X$23)-$AZ$3*SUMPRODUCT(K18:$K$22, W19:$W$23))/Z18</f>
        <v>1102.4901714532959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4.6883589999999996E-3</v>
      </c>
      <c r="O19">
        <f t="shared" si="21"/>
        <v>921.29482979709508</v>
      </c>
      <c r="P19">
        <f t="shared" si="22"/>
        <v>46.064741489854754</v>
      </c>
      <c r="Q19" s="4">
        <f t="shared" si="23"/>
        <v>50</v>
      </c>
      <c r="R19">
        <f t="shared" si="0"/>
        <v>250000</v>
      </c>
      <c r="S19">
        <f t="shared" si="1"/>
        <v>987.74385252510751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913.63312037794697</v>
      </c>
      <c r="AC19">
        <f t="shared" si="2"/>
        <v>806.51984441172431</v>
      </c>
      <c r="AE19">
        <f t="shared" si="3"/>
        <v>752.26240172058351</v>
      </c>
      <c r="AF19">
        <f t="shared" si="4"/>
        <v>-37.61312008602917</v>
      </c>
      <c r="AG19">
        <f t="shared" si="4"/>
        <v>-40.826366185418671</v>
      </c>
      <c r="AH19">
        <f t="shared" si="5"/>
        <v>-971.31026052042387</v>
      </c>
      <c r="AI19">
        <f t="shared" si="6"/>
        <v>-297.48734507128825</v>
      </c>
      <c r="AJ19">
        <f t="shared" si="7"/>
        <v>107.11327596622266</v>
      </c>
      <c r="AK19">
        <f t="shared" si="24"/>
        <v>113.97976814087509</v>
      </c>
      <c r="AL19">
        <f t="shared" si="8"/>
        <v>-76.394300964190492</v>
      </c>
      <c r="AN19">
        <f t="shared" si="9"/>
        <v>202.22331554622068</v>
      </c>
      <c r="AO19">
        <f t="shared" si="9"/>
        <v>-10.111165777311033</v>
      </c>
      <c r="AP19">
        <f t="shared" si="9"/>
        <v>-10.974951177722232</v>
      </c>
      <c r="AQ19">
        <f t="shared" si="9"/>
        <v>-261.10780075841319</v>
      </c>
      <c r="AR19">
        <f t="shared" si="9"/>
        <v>-79.970602167225778</v>
      </c>
      <c r="AS19">
        <f t="shared" si="9"/>
        <v>28.794210311939047</v>
      </c>
      <c r="AT19">
        <f t="shared" si="9"/>
        <v>30.640061986241065</v>
      </c>
      <c r="AU19">
        <f t="shared" si="9"/>
        <v>-20.536329869045659</v>
      </c>
      <c r="AW19">
        <v>16</v>
      </c>
      <c r="AX19">
        <f>(R19*SUMPRODUCT(K20:$K$23, X20:$X$23)-$AZ$3*SUMPRODUCT(K19:$K$22, W20:$W$23))/Z19</f>
        <v>987.74385252510751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5.6712799999999999E-3</v>
      </c>
      <c r="O20">
        <f t="shared" si="21"/>
        <v>921.29482979709508</v>
      </c>
      <c r="P20">
        <f t="shared" si="22"/>
        <v>46.064741489854754</v>
      </c>
      <c r="Q20" s="4">
        <f t="shared" si="23"/>
        <v>50</v>
      </c>
      <c r="R20">
        <f t="shared" si="0"/>
        <v>250000</v>
      </c>
      <c r="S20">
        <f t="shared" si="1"/>
        <v>820.68897605860127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806.51984441172431</v>
      </c>
      <c r="AC20">
        <f t="shared" si="2"/>
        <v>659.61341384060188</v>
      </c>
      <c r="AE20">
        <f t="shared" si="3"/>
        <v>740.47348698974781</v>
      </c>
      <c r="AF20">
        <f t="shared" si="4"/>
        <v>-37.023674349487386</v>
      </c>
      <c r="AG20">
        <f t="shared" si="4"/>
        <v>-40.186564769544447</v>
      </c>
      <c r="AH20">
        <f t="shared" si="5"/>
        <v>-1157.6887701002061</v>
      </c>
      <c r="AI20">
        <f t="shared" si="6"/>
        <v>-494.42552222949007</v>
      </c>
      <c r="AJ20">
        <f t="shared" si="7"/>
        <v>146.90643057112243</v>
      </c>
      <c r="AK20">
        <f t="shared" si="24"/>
        <v>105.69787599363893</v>
      </c>
      <c r="AL20">
        <f t="shared" si="8"/>
        <v>-241.8212156647287</v>
      </c>
      <c r="AN20">
        <f t="shared" si="9"/>
        <v>183.36344097468205</v>
      </c>
      <c r="AO20">
        <f t="shared" si="9"/>
        <v>-9.1681720487341014</v>
      </c>
      <c r="AP20">
        <f t="shared" si="9"/>
        <v>-9.9513985666817319</v>
      </c>
      <c r="AQ20">
        <f t="shared" si="9"/>
        <v>-286.67845668086761</v>
      </c>
      <c r="AR20">
        <f t="shared" si="9"/>
        <v>-122.43458632160137</v>
      </c>
      <c r="AS20">
        <f t="shared" si="9"/>
        <v>36.378437694423745</v>
      </c>
      <c r="AT20">
        <f t="shared" si="9"/>
        <v>26.173963803483506</v>
      </c>
      <c r="AU20">
        <f t="shared" si="9"/>
        <v>-59.882184823694118</v>
      </c>
      <c r="AW20">
        <v>17</v>
      </c>
      <c r="AX20">
        <f>(R20*SUMPRODUCT(K21:$K$23, X21:$X$23)-$AZ$3*SUMPRODUCT(K20:$K$22, W21:$W$23))/Z20</f>
        <v>820.68897605860127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6.8024940000000001E-3</v>
      </c>
      <c r="O21">
        <f t="shared" si="21"/>
        <v>921.29482979709508</v>
      </c>
      <c r="P21">
        <f t="shared" si="22"/>
        <v>46.064741489854754</v>
      </c>
      <c r="Q21" s="4">
        <f t="shared" si="23"/>
        <v>50</v>
      </c>
      <c r="R21">
        <f t="shared" si="0"/>
        <v>250000</v>
      </c>
      <c r="S21">
        <f t="shared" si="1"/>
        <v>600.53517825481629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659.61341384060188</v>
      </c>
      <c r="AC21">
        <f t="shared" si="2"/>
        <v>474.55887516892165</v>
      </c>
      <c r="AE21">
        <f t="shared" si="3"/>
        <v>728.03168566744353</v>
      </c>
      <c r="AF21">
        <f t="shared" si="4"/>
        <v>-36.401584283372173</v>
      </c>
      <c r="AG21">
        <f t="shared" si="4"/>
        <v>-39.511330256123564</v>
      </c>
      <c r="AH21">
        <f t="shared" si="5"/>
        <v>-1366.8443286271875</v>
      </c>
      <c r="AI21">
        <f t="shared" si="6"/>
        <v>-714.72555749923959</v>
      </c>
      <c r="AJ21">
        <f t="shared" si="7"/>
        <v>185.05453867168023</v>
      </c>
      <c r="AK21">
        <f t="shared" si="24"/>
        <v>94.587046065727137</v>
      </c>
      <c r="AL21">
        <f t="shared" si="8"/>
        <v>-435.08397276183223</v>
      </c>
      <c r="AN21">
        <f t="shared" si="9"/>
        <v>166.07141475451246</v>
      </c>
      <c r="AO21">
        <f t="shared" si="9"/>
        <v>-8.3035707377256234</v>
      </c>
      <c r="AP21">
        <f t="shared" si="9"/>
        <v>-9.0129353483448842</v>
      </c>
      <c r="AQ21">
        <f t="shared" si="9"/>
        <v>-311.79106057203524</v>
      </c>
      <c r="AR21">
        <f t="shared" si="9"/>
        <v>-163.03615190359324</v>
      </c>
      <c r="AS21">
        <f t="shared" si="9"/>
        <v>42.212817998127242</v>
      </c>
      <c r="AT21">
        <f t="shared" si="9"/>
        <v>21.57626497146839</v>
      </c>
      <c r="AU21">
        <f t="shared" si="9"/>
        <v>-99.24706893399761</v>
      </c>
      <c r="AW21">
        <v>18</v>
      </c>
      <c r="AX21">
        <f>(R21*SUMPRODUCT(K22:$K$23, X22:$X$23)-$AZ$3*SUMPRODUCT(K21:$K$22, W22:$W$23))/Z21</f>
        <v>600.53517825481629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8.090557E-3</v>
      </c>
      <c r="O22">
        <f t="shared" si="21"/>
        <v>921.29482979709508</v>
      </c>
      <c r="P22">
        <f t="shared" si="22"/>
        <v>46.064741489854754</v>
      </c>
      <c r="Q22" s="4">
        <f t="shared" si="23"/>
        <v>50</v>
      </c>
      <c r="R22">
        <f t="shared" si="0"/>
        <v>250000</v>
      </c>
      <c r="S22">
        <f t="shared" si="1"/>
        <v>326.68535263436479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474.55887516892165</v>
      </c>
      <c r="AC22">
        <f t="shared" si="2"/>
        <v>253.48528114295902</v>
      </c>
      <c r="AE22">
        <f t="shared" si="3"/>
        <v>714.86118696007054</v>
      </c>
      <c r="AF22">
        <f t="shared" si="4"/>
        <v>-35.743059348003527</v>
      </c>
      <c r="AG22">
        <f t="shared" si="4"/>
        <v>-38.796548283979341</v>
      </c>
      <c r="AH22">
        <f t="shared" si="5"/>
        <v>-1598.3433479149614</v>
      </c>
      <c r="AI22">
        <f t="shared" si="6"/>
        <v>-958.02176858687369</v>
      </c>
      <c r="AJ22">
        <f t="shared" si="7"/>
        <v>221.07359402596262</v>
      </c>
      <c r="AK22">
        <f t="shared" si="24"/>
        <v>80.757390194669213</v>
      </c>
      <c r="AL22">
        <f t="shared" si="8"/>
        <v>-656.19078436624181</v>
      </c>
      <c r="AN22">
        <f t="shared" si="9"/>
        <v>150.21305851645522</v>
      </c>
      <c r="AO22">
        <f t="shared" si="9"/>
        <v>-7.510652925822761</v>
      </c>
      <c r="AP22">
        <f t="shared" si="9"/>
        <v>-8.1522794689696667</v>
      </c>
      <c r="AQ22">
        <f t="shared" si="9"/>
        <v>-335.85827182858043</v>
      </c>
      <c r="AR22">
        <f t="shared" si="9"/>
        <v>-201.30814570691766</v>
      </c>
      <c r="AS22">
        <f t="shared" si="9"/>
        <v>46.453970815063805</v>
      </c>
      <c r="AT22">
        <f t="shared" si="9"/>
        <v>16.969468758730688</v>
      </c>
      <c r="AU22">
        <f t="shared" si="9"/>
        <v>-137.88470613312313</v>
      </c>
      <c r="AW22">
        <v>19</v>
      </c>
      <c r="AX22">
        <f>(R22*SUMPRODUCT(K23:$K$23, X23:$X$23)-$AZ$3*SUMPRODUCT(K22:$K$22, W23:$W$23))/Z22</f>
        <v>326.68535263436479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9.5159809999999997E-3</v>
      </c>
      <c r="O23">
        <f t="shared" si="21"/>
        <v>921.29482979709508</v>
      </c>
      <c r="P23">
        <f t="shared" si="22"/>
        <v>46.064741489854754</v>
      </c>
      <c r="Q23" s="4">
        <f t="shared" si="23"/>
        <v>50</v>
      </c>
      <c r="R23">
        <f t="shared" si="0"/>
        <v>250000</v>
      </c>
      <c r="S23">
        <f t="shared" si="1"/>
        <v>333.18784019300244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253.48528114295902</v>
      </c>
      <c r="AC23">
        <f t="shared" si="2"/>
        <v>253.48528114295902</v>
      </c>
      <c r="AE23">
        <f t="shared" si="3"/>
        <v>700.90996961772044</v>
      </c>
      <c r="AF23">
        <f t="shared" si="4"/>
        <v>-35.045498480886025</v>
      </c>
      <c r="AG23">
        <f t="shared" si="4"/>
        <v>-38.039395584803621</v>
      </c>
      <c r="AH23">
        <f t="shared" si="5"/>
        <v>-1845.93608167965</v>
      </c>
      <c r="AI23">
        <f t="shared" si="6"/>
        <v>-1218.1110061276192</v>
      </c>
      <c r="AJ23">
        <f t="shared" si="7"/>
        <v>0</v>
      </c>
      <c r="AK23">
        <f t="shared" si="24"/>
        <v>64.354482659585543</v>
      </c>
      <c r="AL23">
        <f t="shared" si="8"/>
        <v>-1153.7565234680337</v>
      </c>
      <c r="AN23">
        <f t="shared" si="9"/>
        <v>135.67179636219083</v>
      </c>
      <c r="AO23">
        <f t="shared" si="9"/>
        <v>-6.783589818109542</v>
      </c>
      <c r="AP23">
        <f t="shared" si="9"/>
        <v>-7.3631041863152014</v>
      </c>
      <c r="AQ23">
        <f t="shared" si="9"/>
        <v>-357.30903400882409</v>
      </c>
      <c r="AR23">
        <f t="shared" si="9"/>
        <v>-235.783931651058</v>
      </c>
      <c r="AS23">
        <f t="shared" si="9"/>
        <v>0</v>
      </c>
      <c r="AT23">
        <f t="shared" si="9"/>
        <v>12.456789951421873</v>
      </c>
      <c r="AU23">
        <f t="shared" si="9"/>
        <v>-223.32714169963614</v>
      </c>
      <c r="AW23">
        <v>20</v>
      </c>
      <c r="AX23">
        <f>(R23*SUMPRODUCT(K$23:$K24, X$23:$X24)-$AZ$3*SUMPRODUCT(K$22:$K23, W$23:$W24))/Z23</f>
        <v>333.18784019300244</v>
      </c>
    </row>
    <row r="25" spans="5:50" x14ac:dyDescent="0.25">
      <c r="AN25" s="8">
        <f t="shared" ref="AN25:AU25" si="25">SUM(AN3:AN23)</f>
        <v>7969.8638107765209</v>
      </c>
      <c r="AO25" s="8">
        <f t="shared" si="25"/>
        <v>-1089.4643128866471</v>
      </c>
      <c r="AP25" s="8">
        <f t="shared" si="25"/>
        <v>-2902.4442148952194</v>
      </c>
      <c r="AQ25" s="8">
        <f t="shared" si="25"/>
        <v>-5994.384635214411</v>
      </c>
      <c r="AR25" s="8">
        <f t="shared" si="25"/>
        <v>-2016.4293522197577</v>
      </c>
      <c r="AS25" s="8">
        <f t="shared" si="25"/>
        <v>-545.94516989358578</v>
      </c>
      <c r="AT25" s="8">
        <f t="shared" si="25"/>
        <v>875.18926788084389</v>
      </c>
      <c r="AU25" s="9">
        <f t="shared" si="25"/>
        <v>-1687.1852542324998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6" priority="1" operator="less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34E34-F14C-4A56-88F5-8AF90410C7CC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3749.6141551708697</v>
      </c>
      <c r="K3">
        <v>1</v>
      </c>
      <c r="L3" s="2">
        <v>0</v>
      </c>
      <c r="O3">
        <f>$C$3</f>
        <v>3749.6141551708697</v>
      </c>
      <c r="P3">
        <f>O3*B5</f>
        <v>2999.691324136696</v>
      </c>
      <c r="Q3" s="4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3749.6141551708697</v>
      </c>
      <c r="AF3">
        <f t="shared" ref="AF3:AG23" si="4">-$Z3*P3</f>
        <v>-2999.691324136696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-1769.9853729658262</v>
      </c>
      <c r="AJ3">
        <f t="shared" ref="AJ3:AJ23" si="7">AB3-AC3</f>
        <v>0</v>
      </c>
      <c r="AL3">
        <f t="shared" ref="AL3:AL23" si="8">SUM(AI3:AK3)</f>
        <v>-1769.9853729658262</v>
      </c>
      <c r="AN3">
        <f t="shared" ref="AN3:AU23" si="9">AE3*$K3</f>
        <v>3749.6141551708697</v>
      </c>
      <c r="AO3">
        <f t="shared" si="9"/>
        <v>-2999.691324136696</v>
      </c>
      <c r="AP3">
        <f t="shared" si="9"/>
        <v>-2519.9082039999998</v>
      </c>
      <c r="AQ3">
        <f t="shared" si="9"/>
        <v>0</v>
      </c>
      <c r="AR3">
        <f t="shared" si="9"/>
        <v>-1769.9853729658262</v>
      </c>
      <c r="AS3">
        <f t="shared" si="9"/>
        <v>0</v>
      </c>
      <c r="AT3">
        <f t="shared" si="9"/>
        <v>0</v>
      </c>
      <c r="AU3">
        <f t="shared" si="9"/>
        <v>-1769.9853729658262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1908.4630936765657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2.5943469999999999E-3</v>
      </c>
      <c r="R4">
        <f t="shared" si="0"/>
        <v>250000</v>
      </c>
      <c r="S4">
        <f t="shared" si="1"/>
        <v>1327.7240797481697</v>
      </c>
      <c r="U4">
        <f t="shared" ref="U4:U23" si="13">M4</f>
        <v>2.5943469999999999E-3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2.5943469999999999E-3</v>
      </c>
      <c r="Y4">
        <f t="shared" ref="Y4:Y23" si="17">V4*W4</f>
        <v>0.01</v>
      </c>
      <c r="Z4">
        <f t="shared" ref="Z4:Z23" si="18">MAX(0, W4-X4-Y4)</f>
        <v>0.98740565299999994</v>
      </c>
      <c r="AB4">
        <f t="shared" ref="AB4:AB23" si="19">AC3</f>
        <v>0</v>
      </c>
      <c r="AC4">
        <f t="shared" si="2"/>
        <v>1311.0022619675656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-648.58674999999994</v>
      </c>
      <c r="AI4">
        <f t="shared" si="6"/>
        <v>-648.58674999999994</v>
      </c>
      <c r="AJ4">
        <f t="shared" si="7"/>
        <v>-1311.0022619675656</v>
      </c>
      <c r="AK4">
        <f>H4*SUM(AB4, AE4:AF4)</f>
        <v>0</v>
      </c>
      <c r="AL4">
        <f t="shared" si="8"/>
        <v>-1959.5890119675655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-597.4608317089976</v>
      </c>
      <c r="AR4">
        <f t="shared" si="9"/>
        <v>-597.4608317089976</v>
      </c>
      <c r="AS4">
        <f t="shared" si="9"/>
        <v>-1207.6603504581601</v>
      </c>
      <c r="AT4">
        <f t="shared" si="9"/>
        <v>0</v>
      </c>
      <c r="AU4">
        <f t="shared" si="9"/>
        <v>-1805.1211821671577</v>
      </c>
      <c r="AW4">
        <v>1</v>
      </c>
      <c r="AX4">
        <f>(R4*SUMPRODUCT(K5:$K$23, X5:$X$23)-$AZ$3*SUMPRODUCT(K4:$K$22, W5:$W$23))/Z4</f>
        <v>1327.7240797481697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2.6922130000000002E-3</v>
      </c>
      <c r="O5">
        <f t="shared" ref="O5:O23" si="21">$C$3</f>
        <v>3749.6141551708697</v>
      </c>
      <c r="P5">
        <f t="shared" ref="P5:P23" si="22">O5*$C$5</f>
        <v>187.4807077585435</v>
      </c>
      <c r="Q5" s="4">
        <f t="shared" ref="Q5:Q23" si="23">$C$8</f>
        <v>50</v>
      </c>
      <c r="R5">
        <f t="shared" si="0"/>
        <v>250000</v>
      </c>
      <c r="S5">
        <f t="shared" si="1"/>
        <v>2546.94955470799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1311.0022619675656</v>
      </c>
      <c r="AC5">
        <f t="shared" si="2"/>
        <v>2482.9530922053382</v>
      </c>
      <c r="AE5">
        <f t="shared" si="3"/>
        <v>3655.3986881871438</v>
      </c>
      <c r="AF5">
        <f t="shared" si="4"/>
        <v>-182.76993440935721</v>
      </c>
      <c r="AG5">
        <f t="shared" si="4"/>
        <v>-48.743664506735996</v>
      </c>
      <c r="AH5">
        <f t="shared" si="5"/>
        <v>-664.57658382002217</v>
      </c>
      <c r="AI5">
        <f t="shared" si="6"/>
        <v>2759.3085054510284</v>
      </c>
      <c r="AJ5">
        <f t="shared" si="7"/>
        <v>-1171.9508302377726</v>
      </c>
      <c r="AK5">
        <f>H5*SUM(AB5, AE5:AF5)</f>
        <v>409.34487327936137</v>
      </c>
      <c r="AL5">
        <f t="shared" si="8"/>
        <v>1996.7025484926171</v>
      </c>
      <c r="AN5">
        <f t="shared" si="9"/>
        <v>3101.8263818225132</v>
      </c>
      <c r="AO5">
        <f t="shared" si="9"/>
        <v>-155.09131909112568</v>
      </c>
      <c r="AP5">
        <f t="shared" si="9"/>
        <v>-41.361940901905456</v>
      </c>
      <c r="AQ5">
        <f t="shared" si="9"/>
        <v>-563.93333703819746</v>
      </c>
      <c r="AR5">
        <f t="shared" si="9"/>
        <v>2341.4397847912846</v>
      </c>
      <c r="AS5">
        <f t="shared" si="9"/>
        <v>-994.4710039914014</v>
      </c>
      <c r="AT5">
        <f t="shared" si="9"/>
        <v>347.35382799828579</v>
      </c>
      <c r="AU5">
        <f t="shared" si="9"/>
        <v>1694.3226087981689</v>
      </c>
      <c r="AW5">
        <v>2</v>
      </c>
      <c r="AX5">
        <f>(R5*SUMPRODUCT(K6:$K$23, X6:$X$23)-$AZ$3*SUMPRODUCT(K5:$K$22, W6:$W$23))/Z5</f>
        <v>2546.94955470799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2.807183E-3</v>
      </c>
      <c r="O6">
        <f t="shared" si="21"/>
        <v>3749.6141551708697</v>
      </c>
      <c r="P6">
        <f t="shared" si="22"/>
        <v>187.4807077585435</v>
      </c>
      <c r="Q6" s="4">
        <f t="shared" si="23"/>
        <v>50</v>
      </c>
      <c r="R6">
        <f t="shared" si="0"/>
        <v>250000</v>
      </c>
      <c r="S6">
        <f t="shared" si="1"/>
        <v>3664.7573663075141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2482.9530922053382</v>
      </c>
      <c r="AC6">
        <f t="shared" si="2"/>
        <v>3526.9181806079614</v>
      </c>
      <c r="AE6">
        <f t="shared" si="3"/>
        <v>3608.5833282495714</v>
      </c>
      <c r="AF6">
        <f t="shared" si="4"/>
        <v>-180.42916641247859</v>
      </c>
      <c r="AG6">
        <f t="shared" si="4"/>
        <v>-48.119395475307627</v>
      </c>
      <c r="AH6">
        <f t="shared" si="5"/>
        <v>-684.16193180506332</v>
      </c>
      <c r="AI6">
        <f t="shared" si="6"/>
        <v>2695.872834556722</v>
      </c>
      <c r="AJ6">
        <f t="shared" si="7"/>
        <v>-1043.9650884026232</v>
      </c>
      <c r="AK6">
        <f>H6*SUM(AB6, AE6:AF6)</f>
        <v>505.82526994291896</v>
      </c>
      <c r="AL6">
        <f t="shared" si="8"/>
        <v>2157.7330160970178</v>
      </c>
      <c r="AN6">
        <f t="shared" si="9"/>
        <v>2820.7255932506414</v>
      </c>
      <c r="AO6">
        <f t="shared" si="9"/>
        <v>-141.03627966253208</v>
      </c>
      <c r="AP6">
        <f t="shared" si="9"/>
        <v>-37.61354470780342</v>
      </c>
      <c r="AQ6">
        <f t="shared" si="9"/>
        <v>-534.78966547973641</v>
      </c>
      <c r="AR6">
        <f t="shared" si="9"/>
        <v>2107.2861034005696</v>
      </c>
      <c r="AS6">
        <f t="shared" si="9"/>
        <v>-816.03742395658151</v>
      </c>
      <c r="AT6">
        <f t="shared" si="9"/>
        <v>395.38903632107787</v>
      </c>
      <c r="AU6">
        <f t="shared" si="9"/>
        <v>1686.6377157650659</v>
      </c>
      <c r="AW6">
        <v>3</v>
      </c>
      <c r="AX6">
        <f>(R6*SUMPRODUCT(K7:$K$23, X7:$X$23)-$AZ$3*SUMPRODUCT(K6:$K$22, W7:$W$23))/Z6</f>
        <v>3664.7573663075141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2.939255E-3</v>
      </c>
      <c r="O7">
        <f t="shared" si="21"/>
        <v>3749.6141551708697</v>
      </c>
      <c r="P7">
        <f t="shared" si="22"/>
        <v>187.4807077585435</v>
      </c>
      <c r="Q7" s="4">
        <f t="shared" si="23"/>
        <v>50</v>
      </c>
      <c r="R7">
        <f t="shared" si="0"/>
        <v>250000</v>
      </c>
      <c r="S7">
        <f t="shared" si="1"/>
        <v>4688.1024528107164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3526.9181806079614</v>
      </c>
      <c r="AC7">
        <f t="shared" si="2"/>
        <v>4453.3941362208461</v>
      </c>
      <c r="AE7">
        <f t="shared" si="3"/>
        <v>3561.8909483766015</v>
      </c>
      <c r="AF7">
        <f t="shared" si="4"/>
        <v>-178.0945474188301</v>
      </c>
      <c r="AG7">
        <f t="shared" si="4"/>
        <v>-47.496766346806773</v>
      </c>
      <c r="AH7">
        <f t="shared" si="5"/>
        <v>-707.17586873887649</v>
      </c>
      <c r="AI7">
        <f t="shared" si="6"/>
        <v>2629.1237658720879</v>
      </c>
      <c r="AJ7">
        <f t="shared" si="7"/>
        <v>-926.47595561288472</v>
      </c>
      <c r="AK7">
        <f>H7*SUM(AB7, AE7:AF7)</f>
        <v>591.36366817374301</v>
      </c>
      <c r="AL7">
        <f t="shared" si="8"/>
        <v>2294.0114784329462</v>
      </c>
      <c r="AN7">
        <f t="shared" si="9"/>
        <v>2564.7561889165759</v>
      </c>
      <c r="AO7">
        <f t="shared" si="9"/>
        <v>-128.23780944582882</v>
      </c>
      <c r="AP7">
        <f t="shared" si="9"/>
        <v>-34.200268117983192</v>
      </c>
      <c r="AQ7">
        <f t="shared" si="9"/>
        <v>-509.20528233104176</v>
      </c>
      <c r="AR7">
        <f t="shared" si="9"/>
        <v>1893.1128290217218</v>
      </c>
      <c r="AS7">
        <f t="shared" si="9"/>
        <v>-667.11333263123504</v>
      </c>
      <c r="AT7">
        <f t="shared" si="9"/>
        <v>425.81416720247478</v>
      </c>
      <c r="AU7">
        <f t="shared" si="9"/>
        <v>1651.8136635929616</v>
      </c>
      <c r="AW7">
        <v>4</v>
      </c>
      <c r="AX7">
        <f>(R7*SUMPRODUCT(K8:$K$23, X8:$X$23)-$AZ$3*SUMPRODUCT(K7:$K$22, W8:$W$23))/Z7</f>
        <v>4688.1024528107164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3.7729310000000002E-3</v>
      </c>
      <c r="O8">
        <f t="shared" si="21"/>
        <v>3749.6141551708697</v>
      </c>
      <c r="P8">
        <f t="shared" si="22"/>
        <v>187.4807077585435</v>
      </c>
      <c r="Q8" s="4">
        <f t="shared" si="23"/>
        <v>50</v>
      </c>
      <c r="R8">
        <f t="shared" si="0"/>
        <v>250000</v>
      </c>
      <c r="S8">
        <f t="shared" si="1"/>
        <v>5512.5829010741418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4453.3941362208461</v>
      </c>
      <c r="AC8">
        <f t="shared" si="2"/>
        <v>5164.4739479276723</v>
      </c>
      <c r="AE8">
        <f t="shared" si="3"/>
        <v>3512.8332701150862</v>
      </c>
      <c r="AF8">
        <f t="shared" si="4"/>
        <v>-175.64166350575434</v>
      </c>
      <c r="AG8">
        <f t="shared" si="4"/>
        <v>-46.842596661189084</v>
      </c>
      <c r="AH8">
        <f t="shared" si="5"/>
        <v>-896.01011074812016</v>
      </c>
      <c r="AI8">
        <f t="shared" si="6"/>
        <v>2394.3388992000228</v>
      </c>
      <c r="AJ8">
        <f t="shared" si="7"/>
        <v>-711.07981170682615</v>
      </c>
      <c r="AK8">
        <f t="shared" ref="AK8:AK23" si="24">H8*SUM(AB8:AB8, AE8:AF8)</f>
        <v>666.6560031854641</v>
      </c>
      <c r="AL8">
        <f t="shared" si="8"/>
        <v>2349.9150906786608</v>
      </c>
      <c r="AN8">
        <f t="shared" si="9"/>
        <v>2330.0453391343967</v>
      </c>
      <c r="AO8">
        <f t="shared" si="9"/>
        <v>-116.50226695671985</v>
      </c>
      <c r="AP8">
        <f t="shared" si="9"/>
        <v>-31.070468089645569</v>
      </c>
      <c r="AQ8">
        <f t="shared" si="9"/>
        <v>-594.31917823345884</v>
      </c>
      <c r="AR8">
        <f t="shared" si="9"/>
        <v>1588.1534258545726</v>
      </c>
      <c r="AS8">
        <f t="shared" si="9"/>
        <v>-471.65580419527669</v>
      </c>
      <c r="AT8">
        <f t="shared" si="9"/>
        <v>442.18970659469022</v>
      </c>
      <c r="AU8">
        <f t="shared" si="9"/>
        <v>1558.6873282539862</v>
      </c>
      <c r="AW8">
        <v>5</v>
      </c>
      <c r="AX8">
        <f>(R8*SUMPRODUCT(K9:$K$23, X9:$X$23)-$AZ$3*SUMPRODUCT(K8:$K$22, W9:$W$23))/Z8</f>
        <v>5512.5829010741418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4.6883589999999996E-3</v>
      </c>
      <c r="O9">
        <f t="shared" si="21"/>
        <v>3749.6141551708697</v>
      </c>
      <c r="P9">
        <f t="shared" si="22"/>
        <v>187.4807077585435</v>
      </c>
      <c r="Q9" s="4">
        <f t="shared" si="23"/>
        <v>50</v>
      </c>
      <c r="R9">
        <f t="shared" si="0"/>
        <v>250000</v>
      </c>
      <c r="S9">
        <f t="shared" si="1"/>
        <v>6152.6715348223788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5164.4739479276723</v>
      </c>
      <c r="AC9">
        <f t="shared" si="2"/>
        <v>5679.4764316071105</v>
      </c>
      <c r="AE9">
        <f t="shared" si="3"/>
        <v>3461.2355139364922</v>
      </c>
      <c r="AF9">
        <f t="shared" si="4"/>
        <v>-173.06177569682461</v>
      </c>
      <c r="AG9">
        <f t="shared" si="4"/>
        <v>-46.154555784937337</v>
      </c>
      <c r="AH9">
        <f t="shared" si="5"/>
        <v>-1098.0745481992788</v>
      </c>
      <c r="AI9">
        <f t="shared" si="6"/>
        <v>2143.944634255452</v>
      </c>
      <c r="AJ9">
        <f t="shared" si="7"/>
        <v>-515.00248367943823</v>
      </c>
      <c r="AK9">
        <f t="shared" si="24"/>
        <v>723.30996780071166</v>
      </c>
      <c r="AL9">
        <f t="shared" si="8"/>
        <v>2352.2521183767253</v>
      </c>
      <c r="AN9">
        <f t="shared" si="9"/>
        <v>2114.8489429599458</v>
      </c>
      <c r="AO9">
        <f t="shared" si="9"/>
        <v>-105.74244714799728</v>
      </c>
      <c r="AP9">
        <f t="shared" si="9"/>
        <v>-28.200887550569476</v>
      </c>
      <c r="AQ9">
        <f t="shared" si="9"/>
        <v>-670.93434936744211</v>
      </c>
      <c r="AR9">
        <f t="shared" si="9"/>
        <v>1309.9712588939371</v>
      </c>
      <c r="AS9">
        <f t="shared" si="9"/>
        <v>-314.67158297832913</v>
      </c>
      <c r="AT9">
        <f t="shared" si="9"/>
        <v>441.94950464263457</v>
      </c>
      <c r="AU9">
        <f t="shared" si="9"/>
        <v>1437.2491805582424</v>
      </c>
      <c r="AW9">
        <v>6</v>
      </c>
      <c r="AX9">
        <f>(R9*SUMPRODUCT(K10:$K$23, X10:$X$23)-$AZ$3*SUMPRODUCT(K9:$K$22, W10:$W$23))/Z9</f>
        <v>6152.6715348223788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5.6712799999999999E-3</v>
      </c>
      <c r="O10">
        <f t="shared" si="21"/>
        <v>3749.6141551708697</v>
      </c>
      <c r="P10">
        <f t="shared" si="22"/>
        <v>187.4807077585435</v>
      </c>
      <c r="Q10" s="4">
        <f t="shared" si="23"/>
        <v>50</v>
      </c>
      <c r="R10">
        <f t="shared" si="0"/>
        <v>250000</v>
      </c>
      <c r="S10">
        <f t="shared" si="1"/>
        <v>6624.5623407863859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5679.4764316071105</v>
      </c>
      <c r="AC10">
        <f t="shared" si="2"/>
        <v>6019.2435952340229</v>
      </c>
      <c r="AE10">
        <f t="shared" si="3"/>
        <v>3406.9935230516494</v>
      </c>
      <c r="AF10">
        <f t="shared" si="4"/>
        <v>-170.34967615258248</v>
      </c>
      <c r="AG10">
        <f t="shared" si="4"/>
        <v>-45.431254817955967</v>
      </c>
      <c r="AH10">
        <f t="shared" si="5"/>
        <v>-1308.7770456599972</v>
      </c>
      <c r="AI10">
        <f t="shared" si="6"/>
        <v>1882.4355464211137</v>
      </c>
      <c r="AJ10">
        <f t="shared" si="7"/>
        <v>-339.76716362691241</v>
      </c>
      <c r="AK10">
        <f t="shared" si="24"/>
        <v>762.97024447233071</v>
      </c>
      <c r="AL10">
        <f t="shared" si="8"/>
        <v>2305.6386272665322</v>
      </c>
      <c r="AN10">
        <f t="shared" si="9"/>
        <v>1917.6126070100522</v>
      </c>
      <c r="AO10">
        <f t="shared" si="9"/>
        <v>-95.880630350502614</v>
      </c>
      <c r="AP10">
        <f t="shared" si="9"/>
        <v>-25.570799122965582</v>
      </c>
      <c r="AQ10">
        <f t="shared" si="9"/>
        <v>-736.63989835678194</v>
      </c>
      <c r="AR10">
        <f t="shared" si="9"/>
        <v>1059.5212791798021</v>
      </c>
      <c r="AS10">
        <f t="shared" si="9"/>
        <v>-191.23658205121197</v>
      </c>
      <c r="AT10">
        <f t="shared" si="9"/>
        <v>429.43473466400923</v>
      </c>
      <c r="AU10">
        <f t="shared" si="9"/>
        <v>1297.7194317925994</v>
      </c>
      <c r="AW10">
        <v>7</v>
      </c>
      <c r="AX10">
        <f>(R10*SUMPRODUCT(K11:$K$23, X11:$X$23)-$AZ$3*SUMPRODUCT(K10:$K$22, W11:$W$23))/Z10</f>
        <v>6624.5623407863859</v>
      </c>
    </row>
    <row r="11" spans="1:52" x14ac:dyDescent="0.25">
      <c r="A11" t="s">
        <v>33</v>
      </c>
      <c r="C11" s="7">
        <f>AU25</f>
        <v>8780.397323577552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6.8024940000000001E-3</v>
      </c>
      <c r="O11">
        <f t="shared" si="21"/>
        <v>3749.6141551708697</v>
      </c>
      <c r="P11">
        <f t="shared" si="22"/>
        <v>187.4807077585435</v>
      </c>
      <c r="Q11" s="4">
        <f t="shared" si="23"/>
        <v>50</v>
      </c>
      <c r="R11">
        <f t="shared" si="0"/>
        <v>250000</v>
      </c>
      <c r="S11">
        <f t="shared" si="1"/>
        <v>6933.4960528630963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6019.2435952340229</v>
      </c>
      <c r="AC11">
        <f t="shared" si="2"/>
        <v>6194.0936719451747</v>
      </c>
      <c r="AE11">
        <f t="shared" si="3"/>
        <v>3349.7475348225353</v>
      </c>
      <c r="AF11">
        <f t="shared" si="4"/>
        <v>-167.48737674112678</v>
      </c>
      <c r="AG11">
        <f t="shared" si="4"/>
        <v>-44.66789643146479</v>
      </c>
      <c r="AH11">
        <f t="shared" si="5"/>
        <v>-1545.2291915580829</v>
      </c>
      <c r="AI11">
        <f t="shared" si="6"/>
        <v>1592.3630700918609</v>
      </c>
      <c r="AJ11">
        <f t="shared" si="7"/>
        <v>-174.85007671115181</v>
      </c>
      <c r="AK11">
        <f t="shared" si="24"/>
        <v>787.3910791787082</v>
      </c>
      <c r="AL11">
        <f t="shared" si="8"/>
        <v>2204.9040725594173</v>
      </c>
      <c r="AN11">
        <f t="shared" si="9"/>
        <v>1736.7728098057444</v>
      </c>
      <c r="AO11">
        <f t="shared" si="9"/>
        <v>-86.838640490287233</v>
      </c>
      <c r="AP11">
        <f t="shared" si="9"/>
        <v>-23.159353708576447</v>
      </c>
      <c r="AQ11">
        <f t="shared" si="9"/>
        <v>-801.16845132878643</v>
      </c>
      <c r="AR11">
        <f t="shared" si="9"/>
        <v>825.60636427809436</v>
      </c>
      <c r="AS11">
        <f t="shared" si="9"/>
        <v>-90.656043736879809</v>
      </c>
      <c r="AT11">
        <f t="shared" si="9"/>
        <v>408.24551784426694</v>
      </c>
      <c r="AU11">
        <f t="shared" si="9"/>
        <v>1143.1958383854815</v>
      </c>
      <c r="AW11">
        <v>8</v>
      </c>
      <c r="AX11">
        <f>(R11*SUMPRODUCT(K12:$K$23, X12:$X$23)-$AZ$3*SUMPRODUCT(K11:$K$22, W12:$W$23))/Z11</f>
        <v>6933.4960528630963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8.090557E-3</v>
      </c>
      <c r="O12">
        <f t="shared" si="21"/>
        <v>3749.6141551708697</v>
      </c>
      <c r="P12">
        <f t="shared" si="22"/>
        <v>187.4807077585435</v>
      </c>
      <c r="Q12" s="4">
        <f t="shared" si="23"/>
        <v>50</v>
      </c>
      <c r="R12">
        <f t="shared" si="0"/>
        <v>250000</v>
      </c>
      <c r="S12">
        <f t="shared" si="1"/>
        <v>7085.1373688790918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6194.0936719451747</v>
      </c>
      <c r="AC12">
        <f t="shared" si="2"/>
        <v>6215.0583120304582</v>
      </c>
      <c r="AE12">
        <f t="shared" si="3"/>
        <v>3289.1487361082191</v>
      </c>
      <c r="AF12">
        <f t="shared" si="4"/>
        <v>-164.45743680541096</v>
      </c>
      <c r="AG12">
        <f t="shared" si="4"/>
        <v>-43.859829305001284</v>
      </c>
      <c r="AH12">
        <f t="shared" si="5"/>
        <v>-1806.9408107443126</v>
      </c>
      <c r="AI12">
        <f t="shared" si="6"/>
        <v>1273.8906592534943</v>
      </c>
      <c r="AJ12">
        <f t="shared" si="7"/>
        <v>-20.964640085283463</v>
      </c>
      <c r="AK12">
        <f t="shared" si="24"/>
        <v>797.42706755963241</v>
      </c>
      <c r="AL12">
        <f t="shared" si="8"/>
        <v>2050.3530867278432</v>
      </c>
      <c r="AN12">
        <f t="shared" si="9"/>
        <v>1570.9263156141683</v>
      </c>
      <c r="AO12">
        <f t="shared" si="9"/>
        <v>-78.546315780708412</v>
      </c>
      <c r="AP12">
        <f t="shared" si="9"/>
        <v>-20.947839572343693</v>
      </c>
      <c r="AQ12">
        <f t="shared" si="9"/>
        <v>-863.01079643910839</v>
      </c>
      <c r="AR12">
        <f t="shared" si="9"/>
        <v>608.42136382200772</v>
      </c>
      <c r="AS12">
        <f t="shared" si="9"/>
        <v>-10.012896177604741</v>
      </c>
      <c r="AT12">
        <f t="shared" si="9"/>
        <v>380.85816900292576</v>
      </c>
      <c r="AU12">
        <f t="shared" si="9"/>
        <v>979.26663664732871</v>
      </c>
      <c r="AW12">
        <v>9</v>
      </c>
      <c r="AX12">
        <f>(R12*SUMPRODUCT(K13:$K$23, X13:$X$23)-$AZ$3*SUMPRODUCT(K12:$K$22, W13:$W$23))/Z12</f>
        <v>7085.1373688790918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9.5159809999999997E-3</v>
      </c>
      <c r="O13">
        <f t="shared" si="21"/>
        <v>3749.6141551708697</v>
      </c>
      <c r="P13">
        <f t="shared" si="22"/>
        <v>187.4807077585435</v>
      </c>
      <c r="Q13" s="4">
        <f t="shared" si="23"/>
        <v>50</v>
      </c>
      <c r="R13">
        <f t="shared" si="0"/>
        <v>250000</v>
      </c>
      <c r="S13">
        <f t="shared" si="1"/>
        <v>7088.3074766522022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6215.0583120304582</v>
      </c>
      <c r="AC13">
        <f t="shared" si="2"/>
        <v>6096.4918896245681</v>
      </c>
      <c r="AE13">
        <f t="shared" si="3"/>
        <v>3224.9577718681571</v>
      </c>
      <c r="AF13">
        <f t="shared" si="4"/>
        <v>-161.24788859340788</v>
      </c>
      <c r="AG13">
        <f t="shared" si="4"/>
        <v>-43.003861709621638</v>
      </c>
      <c r="AH13">
        <f t="shared" si="5"/>
        <v>-2086.8465116481771</v>
      </c>
      <c r="AI13">
        <f t="shared" si="6"/>
        <v>933.85950991695063</v>
      </c>
      <c r="AJ13">
        <f t="shared" si="7"/>
        <v>118.56642240589008</v>
      </c>
      <c r="AK13">
        <f t="shared" si="24"/>
        <v>794.00275200865747</v>
      </c>
      <c r="AL13">
        <f t="shared" si="8"/>
        <v>1846.4286843314981</v>
      </c>
      <c r="AN13">
        <f t="shared" si="9"/>
        <v>1418.8539751267003</v>
      </c>
      <c r="AO13">
        <f t="shared" si="9"/>
        <v>-70.94269875633502</v>
      </c>
      <c r="AP13">
        <f t="shared" si="9"/>
        <v>-18.919999717438166</v>
      </c>
      <c r="AQ13">
        <f t="shared" si="9"/>
        <v>-918.1299967273967</v>
      </c>
      <c r="AR13">
        <f t="shared" si="9"/>
        <v>410.86127992553037</v>
      </c>
      <c r="AS13">
        <f t="shared" si="9"/>
        <v>52.164540328134912</v>
      </c>
      <c r="AT13">
        <f t="shared" si="9"/>
        <v>349.3298333318703</v>
      </c>
      <c r="AU13">
        <f t="shared" si="9"/>
        <v>812.35565358553549</v>
      </c>
      <c r="AW13">
        <v>10</v>
      </c>
      <c r="AX13">
        <f>(R13*SUMPRODUCT(K14:$K$23, X14:$X$23)-$AZ$3*SUMPRODUCT(K13:$K$22, W14:$W$23))/Z13</f>
        <v>7088.3074766522022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1.1135328E-2</v>
      </c>
      <c r="O14">
        <f t="shared" si="21"/>
        <v>3749.6141551708697</v>
      </c>
      <c r="P14">
        <f t="shared" si="22"/>
        <v>187.4807077585435</v>
      </c>
      <c r="Q14" s="4">
        <f t="shared" si="23"/>
        <v>50</v>
      </c>
      <c r="R14">
        <f t="shared" si="0"/>
        <v>250000</v>
      </c>
      <c r="S14">
        <f t="shared" si="1"/>
        <v>6946.5421883022354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6096.4918896245681</v>
      </c>
      <c r="AC14">
        <f t="shared" si="2"/>
        <v>5848.2884482396139</v>
      </c>
      <c r="AE14">
        <f t="shared" si="3"/>
        <v>3156.7972315735742</v>
      </c>
      <c r="AF14">
        <f t="shared" si="4"/>
        <v>-157.83986157867872</v>
      </c>
      <c r="AG14">
        <f t="shared" si="4"/>
        <v>-42.094960987122143</v>
      </c>
      <c r="AH14">
        <f t="shared" si="5"/>
        <v>-2394.3105270163887</v>
      </c>
      <c r="AI14">
        <f t="shared" si="6"/>
        <v>562.55188199138456</v>
      </c>
      <c r="AJ14">
        <f t="shared" si="7"/>
        <v>248.2034413849542</v>
      </c>
      <c r="AK14">
        <f t="shared" si="24"/>
        <v>778.31578404415677</v>
      </c>
      <c r="AL14">
        <f t="shared" si="8"/>
        <v>1589.0711074204955</v>
      </c>
      <c r="AN14">
        <f t="shared" si="9"/>
        <v>1279.3863796950304</v>
      </c>
      <c r="AO14">
        <f t="shared" si="9"/>
        <v>-63.969318984751531</v>
      </c>
      <c r="AP14">
        <f t="shared" si="9"/>
        <v>-17.060240424080767</v>
      </c>
      <c r="AQ14">
        <f t="shared" si="9"/>
        <v>-970.36586524699135</v>
      </c>
      <c r="AR14">
        <f t="shared" si="9"/>
        <v>227.99095503920688</v>
      </c>
      <c r="AS14">
        <f t="shared" si="9"/>
        <v>100.59185909227864</v>
      </c>
      <c r="AT14">
        <f t="shared" si="9"/>
        <v>315.43572176518649</v>
      </c>
      <c r="AU14">
        <f t="shared" si="9"/>
        <v>644.01853589667201</v>
      </c>
      <c r="AW14">
        <v>11</v>
      </c>
      <c r="AX14">
        <f>(R14*SUMPRODUCT(K15:$K$23, X15:$X$23)-$AZ$3*SUMPRODUCT(K14:$K$22, W15:$W$23))/Z14</f>
        <v>6946.5421883022354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1.2969985999999999E-2</v>
      </c>
      <c r="O15">
        <f t="shared" si="21"/>
        <v>3749.6141551708697</v>
      </c>
      <c r="P15">
        <f t="shared" si="22"/>
        <v>187.4807077585435</v>
      </c>
      <c r="Q15" s="4">
        <f t="shared" si="23"/>
        <v>50</v>
      </c>
      <c r="R15">
        <f t="shared" si="0"/>
        <v>250000</v>
      </c>
      <c r="S15">
        <f t="shared" si="1"/>
        <v>6662.5106348961053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5848.2884482396139</v>
      </c>
      <c r="AC15">
        <f t="shared" si="2"/>
        <v>5480.3201208321552</v>
      </c>
      <c r="AE15">
        <f t="shared" si="3"/>
        <v>3084.2856433594902</v>
      </c>
      <c r="AF15">
        <f t="shared" si="4"/>
        <v>-154.21428216797452</v>
      </c>
      <c r="AG15">
        <f t="shared" si="4"/>
        <v>-41.128040322577398</v>
      </c>
      <c r="AH15">
        <f t="shared" si="5"/>
        <v>-2729.855273367602</v>
      </c>
      <c r="AI15">
        <f t="shared" si="6"/>
        <v>159.0880475013364</v>
      </c>
      <c r="AJ15">
        <f t="shared" si="7"/>
        <v>367.96832740745867</v>
      </c>
      <c r="AK15">
        <f t="shared" si="24"/>
        <v>751.18180561264069</v>
      </c>
      <c r="AL15">
        <f t="shared" si="8"/>
        <v>1278.2381805214359</v>
      </c>
      <c r="AN15">
        <f t="shared" si="9"/>
        <v>1151.4656719820011</v>
      </c>
      <c r="AO15">
        <f t="shared" si="9"/>
        <v>-57.573283599100066</v>
      </c>
      <c r="AP15">
        <f t="shared" si="9"/>
        <v>-15.354455476359927</v>
      </c>
      <c r="AQ15">
        <f t="shared" si="9"/>
        <v>-1019.145111779604</v>
      </c>
      <c r="AR15">
        <f t="shared" si="9"/>
        <v>59.392821126937271</v>
      </c>
      <c r="AS15">
        <f t="shared" si="9"/>
        <v>137.37472672110013</v>
      </c>
      <c r="AT15">
        <f t="shared" si="9"/>
        <v>280.44097162099217</v>
      </c>
      <c r="AU15">
        <f t="shared" si="9"/>
        <v>477.20851946902957</v>
      </c>
      <c r="AW15">
        <v>12</v>
      </c>
      <c r="AX15">
        <f>(R15*SUMPRODUCT(K16:$K$23, X16:$X$23)-$AZ$3*SUMPRODUCT(K15:$K$22, W16:$W$23))/Z15</f>
        <v>6662.5106348961053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1.4883069000000001E-2</v>
      </c>
      <c r="O16">
        <f t="shared" si="21"/>
        <v>3749.6141551708697</v>
      </c>
      <c r="P16">
        <f t="shared" si="22"/>
        <v>187.4807077585435</v>
      </c>
      <c r="Q16" s="4">
        <f t="shared" si="23"/>
        <v>50</v>
      </c>
      <c r="R16">
        <f t="shared" si="0"/>
        <v>250000</v>
      </c>
      <c r="S16">
        <f t="shared" si="1"/>
        <v>6250.957594571626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5480.3201208321552</v>
      </c>
      <c r="AC16">
        <f t="shared" si="2"/>
        <v>5013.8491370476859</v>
      </c>
      <c r="AE16">
        <f t="shared" si="3"/>
        <v>3007.5391508800667</v>
      </c>
      <c r="AF16">
        <f t="shared" si="4"/>
        <v>-150.37695754400335</v>
      </c>
      <c r="AG16">
        <f t="shared" si="4"/>
        <v>-40.104648457395925</v>
      </c>
      <c r="AH16">
        <f t="shared" si="5"/>
        <v>-3060.5573097785086</v>
      </c>
      <c r="AI16">
        <f t="shared" si="6"/>
        <v>-243.49976489984101</v>
      </c>
      <c r="AJ16">
        <f t="shared" si="7"/>
        <v>466.47098378446935</v>
      </c>
      <c r="AK16">
        <f t="shared" si="24"/>
        <v>713.45503658800294</v>
      </c>
      <c r="AL16">
        <f t="shared" si="8"/>
        <v>936.42625547263128</v>
      </c>
      <c r="AN16">
        <f t="shared" si="9"/>
        <v>1034.306036094282</v>
      </c>
      <c r="AO16">
        <f t="shared" si="9"/>
        <v>-51.715301804714102</v>
      </c>
      <c r="AP16">
        <f t="shared" si="9"/>
        <v>-13.792166250865201</v>
      </c>
      <c r="AQ16">
        <f t="shared" si="9"/>
        <v>-1052.5392157871274</v>
      </c>
      <c r="AR16">
        <f t="shared" si="9"/>
        <v>-83.740647748424749</v>
      </c>
      <c r="AS16">
        <f t="shared" si="9"/>
        <v>160.42143758957653</v>
      </c>
      <c r="AT16">
        <f t="shared" si="9"/>
        <v>245.36034738197998</v>
      </c>
      <c r="AU16">
        <f t="shared" si="9"/>
        <v>322.04113722313173</v>
      </c>
      <c r="AW16">
        <v>13</v>
      </c>
      <c r="AX16">
        <f>(R16*SUMPRODUCT(K17:$K$23, X17:$X$23)-$AZ$3*SUMPRODUCT(K16:$K$22, W17:$W$23))/Z16</f>
        <v>6250.957594571626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1.6930661E-2</v>
      </c>
      <c r="O17">
        <f t="shared" si="21"/>
        <v>3749.6141551708697</v>
      </c>
      <c r="P17">
        <f t="shared" si="22"/>
        <v>187.4807077585435</v>
      </c>
      <c r="Q17" s="4">
        <f t="shared" si="23"/>
        <v>50</v>
      </c>
      <c r="R17">
        <f t="shared" si="0"/>
        <v>250000</v>
      </c>
      <c r="S17">
        <f t="shared" si="1"/>
        <v>5720.4523555356291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5013.8491370476859</v>
      </c>
      <c r="AC17">
        <f t="shared" si="2"/>
        <v>4464.7677306571668</v>
      </c>
      <c r="AE17">
        <f t="shared" si="3"/>
        <v>2926.5441335634882</v>
      </c>
      <c r="AF17">
        <f t="shared" si="4"/>
        <v>-146.32720667817443</v>
      </c>
      <c r="AG17">
        <f t="shared" si="4"/>
        <v>-39.024603765265624</v>
      </c>
      <c r="AH17">
        <f t="shared" si="5"/>
        <v>-3394.9910377817164</v>
      </c>
      <c r="AI17">
        <f t="shared" si="6"/>
        <v>-653.79871466166787</v>
      </c>
      <c r="AJ17">
        <f t="shared" si="7"/>
        <v>549.08140639051908</v>
      </c>
      <c r="AK17">
        <f t="shared" si="24"/>
        <v>666.95382122287469</v>
      </c>
      <c r="AL17">
        <f t="shared" si="8"/>
        <v>562.2365129517259</v>
      </c>
      <c r="AN17">
        <f t="shared" si="9"/>
        <v>927.11629524893169</v>
      </c>
      <c r="AO17">
        <f t="shared" si="9"/>
        <v>-46.355814762446592</v>
      </c>
      <c r="AP17">
        <f t="shared" si="9"/>
        <v>-12.362822638302672</v>
      </c>
      <c r="AQ17">
        <f t="shared" si="9"/>
        <v>-1075.5182118230741</v>
      </c>
      <c r="AR17">
        <f t="shared" si="9"/>
        <v>-207.12055397489164</v>
      </c>
      <c r="AS17">
        <f t="shared" si="9"/>
        <v>173.9465718095953</v>
      </c>
      <c r="AT17">
        <f t="shared" si="9"/>
        <v>211.28803380844542</v>
      </c>
      <c r="AU17">
        <f t="shared" si="9"/>
        <v>178.11405164314908</v>
      </c>
      <c r="AW17">
        <v>14</v>
      </c>
      <c r="AX17">
        <f>(R17*SUMPRODUCT(K18:$K$23, X18:$X$23)-$AZ$3*SUMPRODUCT(K17:$K$22, W18:$W$23))/Z17</f>
        <v>5720.4523555356291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1.9185959999999998E-2</v>
      </c>
      <c r="O18">
        <f t="shared" si="21"/>
        <v>3749.6141551708697</v>
      </c>
      <c r="P18">
        <f t="shared" si="22"/>
        <v>187.4807077585435</v>
      </c>
      <c r="Q18" s="4">
        <f t="shared" si="23"/>
        <v>50</v>
      </c>
      <c r="R18">
        <f t="shared" si="0"/>
        <v>250000</v>
      </c>
      <c r="S18">
        <f t="shared" si="1"/>
        <v>5073.3874657029719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4464.7677306571668</v>
      </c>
      <c r="AC18">
        <f t="shared" si="2"/>
        <v>3844.1699362775016</v>
      </c>
      <c r="AE18">
        <f t="shared" si="3"/>
        <v>2841.1301335430694</v>
      </c>
      <c r="AF18">
        <f t="shared" si="4"/>
        <v>-142.05650667715349</v>
      </c>
      <c r="AG18">
        <f t="shared" si="4"/>
        <v>-37.885633240756732</v>
      </c>
      <c r="AH18">
        <f t="shared" si="5"/>
        <v>-3743.6224342811779</v>
      </c>
      <c r="AI18">
        <f t="shared" si="6"/>
        <v>-1082.434440656019</v>
      </c>
      <c r="AJ18">
        <f t="shared" si="7"/>
        <v>620.59779437966517</v>
      </c>
      <c r="AK18">
        <f t="shared" si="24"/>
        <v>613.02423264596541</v>
      </c>
      <c r="AL18">
        <f t="shared" si="8"/>
        <v>151.18758636961161</v>
      </c>
      <c r="AN18">
        <f t="shared" si="9"/>
        <v>829.1090007299822</v>
      </c>
      <c r="AO18">
        <f t="shared" si="9"/>
        <v>-41.455450036499116</v>
      </c>
      <c r="AP18">
        <f t="shared" si="9"/>
        <v>-11.055924242053109</v>
      </c>
      <c r="AQ18">
        <f t="shared" si="9"/>
        <v>-1092.4776091570598</v>
      </c>
      <c r="AR18">
        <f t="shared" si="9"/>
        <v>-315.87998270563003</v>
      </c>
      <c r="AS18">
        <f t="shared" si="9"/>
        <v>181.10512119051975</v>
      </c>
      <c r="AT18">
        <f t="shared" si="9"/>
        <v>178.89497666850028</v>
      </c>
      <c r="AU18">
        <f t="shared" si="9"/>
        <v>44.12011515339001</v>
      </c>
      <c r="AW18">
        <v>15</v>
      </c>
      <c r="AX18">
        <f>(R18*SUMPRODUCT(K19:$K$23, X19:$X$23)-$AZ$3*SUMPRODUCT(K18:$K$22, W19:$W$23))/Z18</f>
        <v>5073.3874657029719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2.1884238E-2</v>
      </c>
      <c r="O19">
        <f t="shared" si="21"/>
        <v>3749.6141551708697</v>
      </c>
      <c r="P19">
        <f t="shared" si="22"/>
        <v>187.4807077585435</v>
      </c>
      <c r="Q19" s="4">
        <f t="shared" si="23"/>
        <v>50</v>
      </c>
      <c r="R19">
        <f t="shared" si="0"/>
        <v>250000</v>
      </c>
      <c r="S19">
        <f t="shared" si="1"/>
        <v>4296.5842611977287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3844.1699362775016</v>
      </c>
      <c r="AC19">
        <f t="shared" si="2"/>
        <v>3151.774740254757</v>
      </c>
      <c r="AE19">
        <f t="shared" si="3"/>
        <v>2750.5428641762105</v>
      </c>
      <c r="AF19">
        <f t="shared" si="4"/>
        <v>-137.52714320881054</v>
      </c>
      <c r="AG19">
        <f t="shared" si="4"/>
        <v>-36.677678693727735</v>
      </c>
      <c r="AH19">
        <f t="shared" si="5"/>
        <v>-4145.4910731071586</v>
      </c>
      <c r="AI19">
        <f t="shared" si="6"/>
        <v>-1569.1530308334864</v>
      </c>
      <c r="AJ19">
        <f t="shared" si="7"/>
        <v>692.39519602274459</v>
      </c>
      <c r="AK19">
        <f t="shared" si="24"/>
        <v>552.55429106176075</v>
      </c>
      <c r="AL19">
        <f t="shared" si="8"/>
        <v>-324.20354374898102</v>
      </c>
      <c r="AN19">
        <f t="shared" si="9"/>
        <v>739.40143262977051</v>
      </c>
      <c r="AO19">
        <f t="shared" si="9"/>
        <v>-36.97007163148853</v>
      </c>
      <c r="AP19">
        <f t="shared" si="9"/>
        <v>-9.859700252226034</v>
      </c>
      <c r="AQ19">
        <f t="shared" si="9"/>
        <v>-1114.3916636715937</v>
      </c>
      <c r="AR19">
        <f t="shared" si="9"/>
        <v>-421.82000292553784</v>
      </c>
      <c r="AS19">
        <f t="shared" si="9"/>
        <v>186.12980243029949</v>
      </c>
      <c r="AT19">
        <f t="shared" si="9"/>
        <v>148.53774494409015</v>
      </c>
      <c r="AU19">
        <f t="shared" si="9"/>
        <v>-87.152455551148208</v>
      </c>
      <c r="AW19">
        <v>16</v>
      </c>
      <c r="AX19">
        <f>(R19*SUMPRODUCT(K20:$K$23, X20:$X$23)-$AZ$3*SUMPRODUCT(K19:$K$22, W20:$W$23))/Z19</f>
        <v>4296.5842611977287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2.4761703999999999E-2</v>
      </c>
      <c r="O20">
        <f t="shared" si="21"/>
        <v>3749.6141551708697</v>
      </c>
      <c r="P20">
        <f t="shared" si="22"/>
        <v>187.4807077585435</v>
      </c>
      <c r="Q20" s="4">
        <f t="shared" si="23"/>
        <v>50</v>
      </c>
      <c r="R20">
        <f t="shared" si="0"/>
        <v>250000</v>
      </c>
      <c r="S20">
        <f t="shared" si="1"/>
        <v>3394.687666299692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3151.774740254757</v>
      </c>
      <c r="AC20">
        <f t="shared" si="2"/>
        <v>2403.6221865479929</v>
      </c>
      <c r="AE20">
        <f t="shared" si="3"/>
        <v>2654.9293072924047</v>
      </c>
      <c r="AF20">
        <f t="shared" si="4"/>
        <v>-132.74646536462024</v>
      </c>
      <c r="AG20">
        <f t="shared" si="4"/>
        <v>-35.402700083569258</v>
      </c>
      <c r="AH20">
        <f t="shared" si="5"/>
        <v>-4541.0091161059636</v>
      </c>
      <c r="AI20">
        <f t="shared" si="6"/>
        <v>-2054.2289742617486</v>
      </c>
      <c r="AJ20">
        <f t="shared" si="7"/>
        <v>748.15255370676414</v>
      </c>
      <c r="AK20">
        <f t="shared" si="24"/>
        <v>485.53189822252455</v>
      </c>
      <c r="AL20">
        <f t="shared" si="8"/>
        <v>-820.54452233245991</v>
      </c>
      <c r="AN20">
        <f t="shared" si="9"/>
        <v>657.44011349916775</v>
      </c>
      <c r="AO20">
        <f t="shared" si="9"/>
        <v>-32.872005674958388</v>
      </c>
      <c r="AP20">
        <f t="shared" si="9"/>
        <v>-8.7667702101099021</v>
      </c>
      <c r="AQ20">
        <f t="shared" si="9"/>
        <v>-1124.4900346285017</v>
      </c>
      <c r="AR20">
        <f t="shared" si="9"/>
        <v>-508.68869701440229</v>
      </c>
      <c r="AS20">
        <f t="shared" si="9"/>
        <v>185.26500817654158</v>
      </c>
      <c r="AT20">
        <f t="shared" si="9"/>
        <v>120.2322583121519</v>
      </c>
      <c r="AU20">
        <f t="shared" si="9"/>
        <v>-203.1914305257088</v>
      </c>
      <c r="AW20">
        <v>17</v>
      </c>
      <c r="AX20">
        <f>(R20*SUMPRODUCT(K21:$K$23, X21:$X$23)-$AZ$3*SUMPRODUCT(K20:$K$22, W21:$W$23))/Z20</f>
        <v>3394.687666299692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2.7627288E-2</v>
      </c>
      <c r="O21">
        <f t="shared" si="21"/>
        <v>3749.6141551708697</v>
      </c>
      <c r="P21">
        <f t="shared" si="22"/>
        <v>187.4807077585435</v>
      </c>
      <c r="Q21" s="4">
        <f t="shared" si="23"/>
        <v>50</v>
      </c>
      <c r="R21">
        <f t="shared" si="0"/>
        <v>250000</v>
      </c>
      <c r="S21">
        <f t="shared" si="1"/>
        <v>2381.3686220470172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2403.6221865479929</v>
      </c>
      <c r="AC21">
        <f t="shared" si="2"/>
        <v>1622.6927978784229</v>
      </c>
      <c r="AE21">
        <f t="shared" si="3"/>
        <v>2555.0315176272729</v>
      </c>
      <c r="AF21">
        <f t="shared" si="4"/>
        <v>-127.75157588136365</v>
      </c>
      <c r="AG21">
        <f t="shared" si="4"/>
        <v>-34.070592491547174</v>
      </c>
      <c r="AH21">
        <f t="shared" si="5"/>
        <v>-4890.4029559319597</v>
      </c>
      <c r="AI21">
        <f t="shared" si="6"/>
        <v>-2497.1936066775979</v>
      </c>
      <c r="AJ21">
        <f t="shared" si="7"/>
        <v>780.92938866957002</v>
      </c>
      <c r="AK21">
        <f t="shared" si="24"/>
        <v>413.38995692236585</v>
      </c>
      <c r="AL21">
        <f t="shared" si="8"/>
        <v>-1302.8742610856621</v>
      </c>
      <c r="AN21">
        <f t="shared" si="9"/>
        <v>582.82861478168365</v>
      </c>
      <c r="AO21">
        <f t="shared" si="9"/>
        <v>-29.141430739084186</v>
      </c>
      <c r="AP21">
        <f t="shared" si="9"/>
        <v>-7.7718478577047643</v>
      </c>
      <c r="AQ21">
        <f t="shared" si="9"/>
        <v>-1115.5505366043283</v>
      </c>
      <c r="AR21">
        <f t="shared" si="9"/>
        <v>-569.63520041943354</v>
      </c>
      <c r="AS21">
        <f t="shared" si="9"/>
        <v>178.13791755620502</v>
      </c>
      <c r="AT21">
        <f t="shared" si="9"/>
        <v>94.298443794332073</v>
      </c>
      <c r="AU21">
        <f t="shared" si="9"/>
        <v>-297.19883906889646</v>
      </c>
      <c r="AW21">
        <v>18</v>
      </c>
      <c r="AX21">
        <f>(R21*SUMPRODUCT(K22:$K$23, X22:$X$23)-$AZ$3*SUMPRODUCT(K21:$K$22, W22:$W$23))/Z21</f>
        <v>2381.3686220470172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3.0780427999999999E-2</v>
      </c>
      <c r="O22">
        <f t="shared" si="21"/>
        <v>3749.6141551708697</v>
      </c>
      <c r="P22">
        <f t="shared" si="22"/>
        <v>187.4807077585435</v>
      </c>
      <c r="Q22" s="4">
        <f t="shared" si="23"/>
        <v>50</v>
      </c>
      <c r="R22">
        <f t="shared" si="0"/>
        <v>250000</v>
      </c>
      <c r="S22">
        <f t="shared" si="1"/>
        <v>1250.7494626497066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1622.6927978784229</v>
      </c>
      <c r="AC22">
        <f t="shared" si="2"/>
        <v>817.51934515059622</v>
      </c>
      <c r="AE22">
        <f t="shared" si="3"/>
        <v>2450.8362387849429</v>
      </c>
      <c r="AF22">
        <f t="shared" si="4"/>
        <v>-122.54181193924715</v>
      </c>
      <c r="AG22">
        <f t="shared" si="4"/>
        <v>-32.681179147528297</v>
      </c>
      <c r="AH22">
        <f t="shared" si="5"/>
        <v>-5243.537095517042</v>
      </c>
      <c r="AI22">
        <f t="shared" si="6"/>
        <v>-2947.9238478188745</v>
      </c>
      <c r="AJ22">
        <f t="shared" si="7"/>
        <v>805.17345272782666</v>
      </c>
      <c r="AK22">
        <f t="shared" si="24"/>
        <v>338.09387879409235</v>
      </c>
      <c r="AL22">
        <f t="shared" si="8"/>
        <v>-1804.6565162969555</v>
      </c>
      <c r="AN22">
        <f t="shared" si="9"/>
        <v>514.99174114682353</v>
      </c>
      <c r="AO22">
        <f t="shared" si="9"/>
        <v>-25.749587057341177</v>
      </c>
      <c r="AP22">
        <f t="shared" si="9"/>
        <v>-6.8672631347498658</v>
      </c>
      <c r="AQ22">
        <f t="shared" si="9"/>
        <v>-1101.8191488498032</v>
      </c>
      <c r="AR22">
        <f t="shared" si="9"/>
        <v>-619.4442578950709</v>
      </c>
      <c r="AS22">
        <f t="shared" si="9"/>
        <v>169.19028361971621</v>
      </c>
      <c r="AT22">
        <f t="shared" si="9"/>
        <v>71.043324950007445</v>
      </c>
      <c r="AU22">
        <f t="shared" si="9"/>
        <v>-379.21064932534722</v>
      </c>
      <c r="AW22">
        <v>19</v>
      </c>
      <c r="AX22">
        <f>(R22*SUMPRODUCT(K23:$K$23, X23:$X$23)-$AZ$3*SUMPRODUCT(K22:$K$22, W23:$W$23))/Z22</f>
        <v>1250.7494626497066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3.4133669999999998E-2</v>
      </c>
      <c r="O23">
        <f t="shared" si="21"/>
        <v>3749.6141551708697</v>
      </c>
      <c r="P23">
        <f t="shared" si="22"/>
        <v>187.4807077585435</v>
      </c>
      <c r="Q23" s="4">
        <f t="shared" si="23"/>
        <v>50</v>
      </c>
      <c r="R23">
        <f t="shared" si="0"/>
        <v>250000</v>
      </c>
      <c r="S23">
        <f t="shared" si="1"/>
        <v>1308.498294578183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817.51934515059622</v>
      </c>
      <c r="AC23">
        <f t="shared" si="2"/>
        <v>817.51934515059622</v>
      </c>
      <c r="AE23">
        <f t="shared" si="3"/>
        <v>2342.6718409983669</v>
      </c>
      <c r="AF23">
        <f t="shared" si="4"/>
        <v>-117.13359204991836</v>
      </c>
      <c r="AG23">
        <f t="shared" si="4"/>
        <v>-31.238838771820397</v>
      </c>
      <c r="AH23">
        <f t="shared" si="5"/>
        <v>-5577.6429211630602</v>
      </c>
      <c r="AI23">
        <f t="shared" si="6"/>
        <v>-3383.3435109864322</v>
      </c>
      <c r="AJ23">
        <f t="shared" si="7"/>
        <v>0</v>
      </c>
      <c r="AK23">
        <f t="shared" si="24"/>
        <v>260.40052444224347</v>
      </c>
      <c r="AL23">
        <f t="shared" si="8"/>
        <v>-3122.9429865441889</v>
      </c>
      <c r="AN23">
        <f t="shared" si="9"/>
        <v>453.45980330215241</v>
      </c>
      <c r="AO23">
        <f t="shared" si="9"/>
        <v>-22.672990165107624</v>
      </c>
      <c r="AP23">
        <f t="shared" si="9"/>
        <v>-6.0467528729164437</v>
      </c>
      <c r="AQ23">
        <f t="shared" si="9"/>
        <v>-1079.6377100953114</v>
      </c>
      <c r="AR23">
        <f t="shared" si="9"/>
        <v>-654.897649831183</v>
      </c>
      <c r="AS23">
        <f t="shared" si="9"/>
        <v>0</v>
      </c>
      <c r="AT23">
        <f t="shared" si="9"/>
        <v>50.40448624807599</v>
      </c>
      <c r="AU23">
        <f t="shared" si="9"/>
        <v>-604.49316358310705</v>
      </c>
      <c r="AW23">
        <v>20</v>
      </c>
      <c r="AX23">
        <f>(R23*SUMPRODUCT(K$23:$K24, X$23:$X24)-$AZ$3*SUMPRODUCT(K$22:$K23, W$23:$W24))/Z23</f>
        <v>1308.498294578183</v>
      </c>
    </row>
    <row r="25" spans="5:50" x14ac:dyDescent="0.25">
      <c r="AN25" s="8">
        <f t="shared" ref="AN25:AU25" si="25">SUM(AN3:AN23)</f>
        <v>31495.487397921435</v>
      </c>
      <c r="AO25" s="8">
        <f t="shared" si="25"/>
        <v>-4386.984986274224</v>
      </c>
      <c r="AP25" s="8">
        <f t="shared" si="25"/>
        <v>-2889.8912488485998</v>
      </c>
      <c r="AQ25" s="8">
        <f t="shared" si="25"/>
        <v>-17535.526894654344</v>
      </c>
      <c r="AR25" s="8">
        <f t="shared" si="25"/>
        <v>6683.0842681442664</v>
      </c>
      <c r="AS25" s="8">
        <f t="shared" si="25"/>
        <v>-3239.1877516627133</v>
      </c>
      <c r="AT25" s="8">
        <f t="shared" si="25"/>
        <v>5336.5008070959984</v>
      </c>
      <c r="AU25" s="9">
        <f t="shared" si="25"/>
        <v>8780.397323577552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5" priority="1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11CD5-52F8-45C4-A05E-724A27F798C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13744.485596209477</v>
      </c>
      <c r="K3">
        <v>1</v>
      </c>
      <c r="L3" s="2">
        <v>0</v>
      </c>
      <c r="O3">
        <f>$C$3</f>
        <v>13744.485596209477</v>
      </c>
      <c r="P3">
        <f>O3*B5</f>
        <v>10995.588476967583</v>
      </c>
      <c r="Q3" s="4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13744.485596209477</v>
      </c>
      <c r="AF3">
        <f t="shared" ref="AF3:AG23" si="4">-$Z3*P3</f>
        <v>-10995.588476967583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228.98891524189412</v>
      </c>
      <c r="AJ3">
        <f t="shared" ref="AJ3:AJ23" si="7">AB3-AC3</f>
        <v>0</v>
      </c>
      <c r="AL3">
        <f t="shared" ref="AL3:AL23" si="8">SUM(AI3:AK3)</f>
        <v>228.98891524189412</v>
      </c>
      <c r="AN3">
        <f t="shared" ref="AN3:AU23" si="9">AE3*$K3</f>
        <v>13744.485596209477</v>
      </c>
      <c r="AO3">
        <f t="shared" si="9"/>
        <v>-10995.588476967583</v>
      </c>
      <c r="AP3">
        <f t="shared" si="9"/>
        <v>-2519.9082039999998</v>
      </c>
      <c r="AQ3">
        <f t="shared" si="9"/>
        <v>0</v>
      </c>
      <c r="AR3">
        <f t="shared" si="9"/>
        <v>228.98891524189412</v>
      </c>
      <c r="AS3">
        <f t="shared" si="9"/>
        <v>0</v>
      </c>
      <c r="AT3">
        <f t="shared" si="9"/>
        <v>0</v>
      </c>
      <c r="AU3">
        <f t="shared" si="9"/>
        <v>228.98891524189412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6273.309208304313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1.1135328E-2</v>
      </c>
      <c r="R4">
        <f t="shared" si="0"/>
        <v>250000</v>
      </c>
      <c r="S4">
        <f t="shared" si="1"/>
        <v>3788.9990870249967</v>
      </c>
      <c r="U4">
        <f t="shared" ref="U4:U23" si="13">M4</f>
        <v>1.1135328E-2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1.1135328E-2</v>
      </c>
      <c r="Y4">
        <f t="shared" ref="Y4:Y23" si="17">V4*W4</f>
        <v>0.01</v>
      </c>
      <c r="Z4">
        <f t="shared" ref="Z4:Z23" si="18">MAX(0, W4-X4-Y4)</f>
        <v>0.97886467200000005</v>
      </c>
      <c r="AB4">
        <f t="shared" ref="AB4:AB23" si="19">AC3</f>
        <v>0</v>
      </c>
      <c r="AC4">
        <f t="shared" si="2"/>
        <v>3708.917348529023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-2783.8319999999999</v>
      </c>
      <c r="AI4">
        <f t="shared" si="6"/>
        <v>-2783.8319999999999</v>
      </c>
      <c r="AJ4">
        <f t="shared" si="7"/>
        <v>-3708.917348529023</v>
      </c>
      <c r="AK4">
        <f>H4*SUM(AB4, AE4:AF4)</f>
        <v>0</v>
      </c>
      <c r="AL4">
        <f t="shared" si="8"/>
        <v>-6492.7493485290233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-2564.3918597753077</v>
      </c>
      <c r="AR4">
        <f t="shared" si="9"/>
        <v>-2564.3918597753077</v>
      </c>
      <c r="AS4">
        <f t="shared" si="9"/>
        <v>-3416.5558328042944</v>
      </c>
      <c r="AT4">
        <f t="shared" si="9"/>
        <v>0</v>
      </c>
      <c r="AU4">
        <f t="shared" si="9"/>
        <v>-5980.9476925796025</v>
      </c>
      <c r="AW4">
        <v>1</v>
      </c>
      <c r="AX4">
        <f>(R4*SUMPRODUCT(K5:$K$23, X5:$X$23)-$AZ$3*SUMPRODUCT(K4:$K$22, W5:$W$23))/Z4</f>
        <v>3788.9990870249967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1.2969985999999999E-2</v>
      </c>
      <c r="O5">
        <f t="shared" ref="O5:O23" si="21">$C$3</f>
        <v>13744.485596209477</v>
      </c>
      <c r="P5">
        <f t="shared" ref="P5:P23" si="22">O5*$C$5</f>
        <v>687.22427981047394</v>
      </c>
      <c r="Q5" s="4">
        <f t="shared" ref="Q5:Q23" si="23">$C$8</f>
        <v>50</v>
      </c>
      <c r="R5">
        <f t="shared" si="0"/>
        <v>250000</v>
      </c>
      <c r="S5">
        <f t="shared" si="1"/>
        <v>6976.6028827775453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3708.917348529023</v>
      </c>
      <c r="AC5">
        <f t="shared" si="2"/>
        <v>6672.2846105071148</v>
      </c>
      <c r="AE5">
        <f t="shared" si="3"/>
        <v>13144.953391186069</v>
      </c>
      <c r="AF5">
        <f t="shared" si="4"/>
        <v>-657.24766955930352</v>
      </c>
      <c r="AG5">
        <f t="shared" si="4"/>
        <v>-47.819008209413269</v>
      </c>
      <c r="AH5">
        <f t="shared" si="5"/>
        <v>-3173.9652729336481</v>
      </c>
      <c r="AI5">
        <f t="shared" si="6"/>
        <v>9265.9214404837039</v>
      </c>
      <c r="AJ5">
        <f t="shared" si="7"/>
        <v>-2963.3672619780918</v>
      </c>
      <c r="AK5">
        <f>H5*SUM(AB5, AE5:AF5)</f>
        <v>1385.9774293593714</v>
      </c>
      <c r="AL5">
        <f t="shared" si="8"/>
        <v>7688.531607864983</v>
      </c>
      <c r="AN5">
        <f t="shared" si="9"/>
        <v>11154.28622009748</v>
      </c>
      <c r="AO5">
        <f t="shared" si="9"/>
        <v>-557.71431100487405</v>
      </c>
      <c r="AP5">
        <f t="shared" si="9"/>
        <v>-40.577314232748236</v>
      </c>
      <c r="AQ5">
        <f t="shared" si="9"/>
        <v>-2693.3010755816217</v>
      </c>
      <c r="AR5">
        <f t="shared" si="9"/>
        <v>7862.6935192782348</v>
      </c>
      <c r="AS5">
        <f t="shared" si="9"/>
        <v>-2514.5959541806897</v>
      </c>
      <c r="AT5">
        <f t="shared" si="9"/>
        <v>1176.0854893586234</v>
      </c>
      <c r="AU5">
        <f t="shared" si="9"/>
        <v>6524.1830544561681</v>
      </c>
      <c r="AW5">
        <v>2</v>
      </c>
      <c r="AX5">
        <f>(R5*SUMPRODUCT(K6:$K$23, X6:$X$23)-$AZ$3*SUMPRODUCT(K5:$K$22, W6:$W$23))/Z5</f>
        <v>6976.6028827775453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1.4883069000000001E-2</v>
      </c>
      <c r="O6">
        <f t="shared" si="21"/>
        <v>13744.485596209477</v>
      </c>
      <c r="P6">
        <f t="shared" si="22"/>
        <v>687.22427981047394</v>
      </c>
      <c r="Q6" s="4">
        <f t="shared" si="23"/>
        <v>50</v>
      </c>
      <c r="R6">
        <f t="shared" si="0"/>
        <v>250000</v>
      </c>
      <c r="S6">
        <f t="shared" si="1"/>
        <v>9631.1196076412725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6672.2846105071148</v>
      </c>
      <c r="AC6">
        <f t="shared" si="2"/>
        <v>8981.8135106960981</v>
      </c>
      <c r="AE6">
        <f t="shared" si="3"/>
        <v>12817.866608951403</v>
      </c>
      <c r="AF6">
        <f t="shared" si="4"/>
        <v>-640.89333044757018</v>
      </c>
      <c r="AG6">
        <f t="shared" si="4"/>
        <v>-46.629124528626875</v>
      </c>
      <c r="AH6">
        <f t="shared" si="5"/>
        <v>-3558.4679934613209</v>
      </c>
      <c r="AI6">
        <f t="shared" si="6"/>
        <v>8571.8761605138843</v>
      </c>
      <c r="AJ6">
        <f t="shared" si="7"/>
        <v>-2309.5289001889832</v>
      </c>
      <c r="AK6">
        <f>H6*SUM(AB6, AE6:AF6)</f>
        <v>1612.968696078445</v>
      </c>
      <c r="AL6">
        <f t="shared" si="8"/>
        <v>7875.3159564033458</v>
      </c>
      <c r="AN6">
        <f t="shared" si="9"/>
        <v>10019.356934811369</v>
      </c>
      <c r="AO6">
        <f t="shared" si="9"/>
        <v>-500.96784674056846</v>
      </c>
      <c r="AP6">
        <f t="shared" si="9"/>
        <v>-36.448642856355988</v>
      </c>
      <c r="AQ6">
        <f t="shared" si="9"/>
        <v>-2781.551880302155</v>
      </c>
      <c r="AR6">
        <f t="shared" si="9"/>
        <v>6700.3885649122885</v>
      </c>
      <c r="AS6">
        <f t="shared" si="9"/>
        <v>-1805.292183809735</v>
      </c>
      <c r="AT6">
        <f t="shared" si="9"/>
        <v>1260.8111461700803</v>
      </c>
      <c r="AU6">
        <f t="shared" si="9"/>
        <v>6155.9075272726332</v>
      </c>
      <c r="AW6">
        <v>3</v>
      </c>
      <c r="AX6">
        <f>(R6*SUMPRODUCT(K7:$K$23, X7:$X$23)-$AZ$3*SUMPRODUCT(K6:$K$22, W7:$W$23))/Z6</f>
        <v>9631.1196076412725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1.6930661E-2</v>
      </c>
      <c r="O7">
        <f t="shared" si="21"/>
        <v>13744.485596209477</v>
      </c>
      <c r="P7">
        <f t="shared" si="22"/>
        <v>687.22427981047394</v>
      </c>
      <c r="Q7" s="4">
        <f t="shared" si="23"/>
        <v>50</v>
      </c>
      <c r="R7">
        <f t="shared" si="0"/>
        <v>250000</v>
      </c>
      <c r="S7">
        <f t="shared" si="1"/>
        <v>11804.949363932525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8981.8135106960981</v>
      </c>
      <c r="AC7">
        <f t="shared" si="2"/>
        <v>10712.607032996257</v>
      </c>
      <c r="AE7">
        <f t="shared" si="3"/>
        <v>12472.672988562512</v>
      </c>
      <c r="AF7">
        <f t="shared" si="4"/>
        <v>-623.63364942812564</v>
      </c>
      <c r="AG7">
        <f t="shared" si="4"/>
        <v>-45.373371383219634</v>
      </c>
      <c r="AH7">
        <f t="shared" si="5"/>
        <v>-3947.3095006048325</v>
      </c>
      <c r="AI7">
        <f t="shared" si="6"/>
        <v>7856.3564671463346</v>
      </c>
      <c r="AJ7">
        <f t="shared" si="7"/>
        <v>-1730.7935223001587</v>
      </c>
      <c r="AK7">
        <f>H7*SUM(AB7, AE7:AF7)</f>
        <v>1782.5377400656944</v>
      </c>
      <c r="AL7">
        <f t="shared" si="8"/>
        <v>7908.1006849118703</v>
      </c>
      <c r="AN7">
        <f t="shared" si="9"/>
        <v>8981.0063540345218</v>
      </c>
      <c r="AO7">
        <f t="shared" si="9"/>
        <v>-449.0503177017261</v>
      </c>
      <c r="AP7">
        <f t="shared" si="9"/>
        <v>-32.671307671606669</v>
      </c>
      <c r="AQ7">
        <f t="shared" si="9"/>
        <v>-2842.2786149193007</v>
      </c>
      <c r="AR7">
        <f t="shared" si="9"/>
        <v>5657.0061137418879</v>
      </c>
      <c r="AS7">
        <f t="shared" si="9"/>
        <v>-1246.2659476083168</v>
      </c>
      <c r="AT7">
        <f t="shared" si="9"/>
        <v>1283.524612929132</v>
      </c>
      <c r="AU7">
        <f t="shared" si="9"/>
        <v>5694.2647790627034</v>
      </c>
      <c r="AW7">
        <v>4</v>
      </c>
      <c r="AX7">
        <f>(R7*SUMPRODUCT(K8:$K$23, X8:$X$23)-$AZ$3*SUMPRODUCT(K7:$K$22, W8:$W$23))/Z7</f>
        <v>11804.949363932525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1.9185959999999998E-2</v>
      </c>
      <c r="O8">
        <f t="shared" si="21"/>
        <v>13744.485596209477</v>
      </c>
      <c r="P8">
        <f t="shared" si="22"/>
        <v>687.22427981047394</v>
      </c>
      <c r="Q8" s="4">
        <f t="shared" si="23"/>
        <v>50</v>
      </c>
      <c r="R8">
        <f t="shared" si="0"/>
        <v>250000</v>
      </c>
      <c r="S8">
        <f t="shared" si="1"/>
        <v>13535.636823729968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10712.607032996257</v>
      </c>
      <c r="AC8">
        <f t="shared" si="2"/>
        <v>11924.654019366364</v>
      </c>
      <c r="AE8">
        <f t="shared" si="3"/>
        <v>12108.646053625245</v>
      </c>
      <c r="AF8">
        <f t="shared" si="4"/>
        <v>-605.4323026812624</v>
      </c>
      <c r="AG8">
        <f t="shared" si="4"/>
        <v>-44.049105980963844</v>
      </c>
      <c r="AH8">
        <f t="shared" si="5"/>
        <v>-4352.6584421179823</v>
      </c>
      <c r="AI8">
        <f t="shared" si="6"/>
        <v>7106.5062028450366</v>
      </c>
      <c r="AJ8">
        <f t="shared" si="7"/>
        <v>-1212.0469863701073</v>
      </c>
      <c r="AK8">
        <f t="shared" ref="AK8:AK23" si="24">H8*SUM(AB8:AB8, AE8:AF8)</f>
        <v>1901.0522161233343</v>
      </c>
      <c r="AL8">
        <f t="shared" si="8"/>
        <v>7795.5114325982631</v>
      </c>
      <c r="AN8">
        <f t="shared" si="9"/>
        <v>8031.6064358936346</v>
      </c>
      <c r="AO8">
        <f t="shared" si="9"/>
        <v>-401.58032179468182</v>
      </c>
      <c r="AP8">
        <f t="shared" si="9"/>
        <v>-29.217559215561444</v>
      </c>
      <c r="AQ8">
        <f t="shared" si="9"/>
        <v>-2887.0973189025631</v>
      </c>
      <c r="AR8">
        <f t="shared" si="9"/>
        <v>4713.711235980828</v>
      </c>
      <c r="AS8">
        <f t="shared" si="9"/>
        <v>-803.94491120013708</v>
      </c>
      <c r="AT8">
        <f t="shared" si="9"/>
        <v>1260.9587518180651</v>
      </c>
      <c r="AU8">
        <f t="shared" si="9"/>
        <v>5170.7250765987555</v>
      </c>
      <c r="AW8">
        <v>5</v>
      </c>
      <c r="AX8">
        <f>(R8*SUMPRODUCT(K9:$K$23, X9:$X$23)-$AZ$3*SUMPRODUCT(K8:$K$22, W9:$W$23))/Z8</f>
        <v>13535.636823729968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2.1884238E-2</v>
      </c>
      <c r="O9">
        <f t="shared" si="21"/>
        <v>13744.485596209477</v>
      </c>
      <c r="P9">
        <f t="shared" si="22"/>
        <v>687.22427981047394</v>
      </c>
      <c r="Q9" s="4">
        <f t="shared" si="23"/>
        <v>50</v>
      </c>
      <c r="R9">
        <f t="shared" si="0"/>
        <v>250000</v>
      </c>
      <c r="S9">
        <f t="shared" si="1"/>
        <v>14826.554751835407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11924.654019366364</v>
      </c>
      <c r="AC9">
        <f t="shared" si="2"/>
        <v>12645.459958799725</v>
      </c>
      <c r="AE9">
        <f t="shared" si="3"/>
        <v>11722.571100993697</v>
      </c>
      <c r="AF9">
        <f t="shared" si="4"/>
        <v>-586.12855504968491</v>
      </c>
      <c r="AG9">
        <f t="shared" si="4"/>
        <v>-42.644633802179563</v>
      </c>
      <c r="AH9">
        <f t="shared" si="5"/>
        <v>-4819.9055948731811</v>
      </c>
      <c r="AI9">
        <f t="shared" si="6"/>
        <v>6273.8923172686509</v>
      </c>
      <c r="AJ9">
        <f t="shared" si="7"/>
        <v>-720.80593943336135</v>
      </c>
      <c r="AK9">
        <f t="shared" si="24"/>
        <v>1973.3841552867398</v>
      </c>
      <c r="AL9">
        <f t="shared" si="8"/>
        <v>7526.4705331220293</v>
      </c>
      <c r="AN9">
        <f t="shared" si="9"/>
        <v>7162.6062433162142</v>
      </c>
      <c r="AO9">
        <f t="shared" si="9"/>
        <v>-358.13031216581078</v>
      </c>
      <c r="AP9">
        <f t="shared" si="9"/>
        <v>-26.056290696290421</v>
      </c>
      <c r="AQ9">
        <f t="shared" si="9"/>
        <v>-2945.0097259898002</v>
      </c>
      <c r="AR9">
        <f t="shared" si="9"/>
        <v>3833.4099144643128</v>
      </c>
      <c r="AS9">
        <f t="shared" si="9"/>
        <v>-440.4195186811159</v>
      </c>
      <c r="AT9">
        <f t="shared" si="9"/>
        <v>1205.7571286490163</v>
      </c>
      <c r="AU9">
        <f t="shared" si="9"/>
        <v>4598.7475244322131</v>
      </c>
      <c r="AW9">
        <v>6</v>
      </c>
      <c r="AX9">
        <f>(R9*SUMPRODUCT(K10:$K$23, X10:$X$23)-$AZ$3*SUMPRODUCT(K9:$K$22, W10:$W$23))/Z9</f>
        <v>14826.554751835407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2.4761703999999999E-2</v>
      </c>
      <c r="O10">
        <f t="shared" si="21"/>
        <v>13744.485596209477</v>
      </c>
      <c r="P10">
        <f t="shared" si="22"/>
        <v>687.22427981047394</v>
      </c>
      <c r="Q10" s="4">
        <f t="shared" si="23"/>
        <v>50</v>
      </c>
      <c r="R10">
        <f t="shared" si="0"/>
        <v>250000</v>
      </c>
      <c r="S10">
        <f t="shared" si="1"/>
        <v>15721.87102158689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12645.459958799725</v>
      </c>
      <c r="AC10">
        <f t="shared" si="2"/>
        <v>12942.946572755511</v>
      </c>
      <c r="AE10">
        <f t="shared" si="3"/>
        <v>11315.074554262001</v>
      </c>
      <c r="AF10">
        <f t="shared" si="4"/>
        <v>-565.75372771310003</v>
      </c>
      <c r="AG10">
        <f t="shared" si="4"/>
        <v>-41.162233664759803</v>
      </c>
      <c r="AH10">
        <f t="shared" si="5"/>
        <v>-5279.7689969898247</v>
      </c>
      <c r="AI10">
        <f t="shared" si="6"/>
        <v>5428.3895958943167</v>
      </c>
      <c r="AJ10">
        <f t="shared" si="7"/>
        <v>-297.48661395578529</v>
      </c>
      <c r="AK10">
        <f t="shared" si="24"/>
        <v>2001.9381813638529</v>
      </c>
      <c r="AL10">
        <f t="shared" si="8"/>
        <v>7132.8411633023843</v>
      </c>
      <c r="AN10">
        <f t="shared" si="9"/>
        <v>6368.6442218641469</v>
      </c>
      <c r="AO10">
        <f t="shared" si="9"/>
        <v>-318.43221109320734</v>
      </c>
      <c r="AP10">
        <f t="shared" si="9"/>
        <v>-23.167997730015166</v>
      </c>
      <c r="AQ10">
        <f t="shared" si="9"/>
        <v>-2971.6967532300823</v>
      </c>
      <c r="AR10">
        <f t="shared" si="9"/>
        <v>3055.3472598108424</v>
      </c>
      <c r="AS10">
        <f t="shared" si="9"/>
        <v>-167.43914465307842</v>
      </c>
      <c r="AT10">
        <f t="shared" si="9"/>
        <v>1126.7828568102339</v>
      </c>
      <c r="AU10">
        <f t="shared" si="9"/>
        <v>4014.6909719679975</v>
      </c>
      <c r="AW10">
        <v>7</v>
      </c>
      <c r="AX10">
        <f>(R10*SUMPRODUCT(K11:$K$23, X11:$X$23)-$AZ$3*SUMPRODUCT(K10:$K$22, W11:$W$23))/Z10</f>
        <v>15721.87102158689</v>
      </c>
    </row>
    <row r="11" spans="1:52" x14ac:dyDescent="0.25">
      <c r="A11" t="s">
        <v>33</v>
      </c>
      <c r="C11" s="7">
        <f>AU25</f>
        <v>38900.334884332879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2.7627288E-2</v>
      </c>
      <c r="O11">
        <f t="shared" si="21"/>
        <v>13744.485596209477</v>
      </c>
      <c r="P11">
        <f t="shared" si="22"/>
        <v>687.22427981047394</v>
      </c>
      <c r="Q11" s="4">
        <f t="shared" si="23"/>
        <v>50</v>
      </c>
      <c r="R11">
        <f t="shared" si="0"/>
        <v>250000</v>
      </c>
      <c r="S11">
        <f t="shared" si="1"/>
        <v>16284.478427235663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12942.946572755511</v>
      </c>
      <c r="AC11">
        <f t="shared" si="2"/>
        <v>12901.674556069045</v>
      </c>
      <c r="AE11">
        <f t="shared" si="3"/>
        <v>10889.318985267313</v>
      </c>
      <c r="AF11">
        <f t="shared" si="4"/>
        <v>-544.4659492633657</v>
      </c>
      <c r="AG11">
        <f t="shared" si="4"/>
        <v>-39.613410443932594</v>
      </c>
      <c r="AH11">
        <f t="shared" si="5"/>
        <v>-5686.0044208980735</v>
      </c>
      <c r="AI11">
        <f t="shared" si="6"/>
        <v>4619.2352046619408</v>
      </c>
      <c r="AJ11">
        <f t="shared" si="7"/>
        <v>41.272016686465577</v>
      </c>
      <c r="AK11">
        <f t="shared" si="24"/>
        <v>1992.7835881207645</v>
      </c>
      <c r="AL11">
        <f t="shared" si="8"/>
        <v>6653.2908094691711</v>
      </c>
      <c r="AN11">
        <f t="shared" si="9"/>
        <v>5645.8801549400032</v>
      </c>
      <c r="AO11">
        <f t="shared" si="9"/>
        <v>-282.29400774700019</v>
      </c>
      <c r="AP11">
        <f t="shared" si="9"/>
        <v>-20.538710290100095</v>
      </c>
      <c r="AQ11">
        <f t="shared" si="9"/>
        <v>-2948.072286640017</v>
      </c>
      <c r="AR11">
        <f t="shared" si="9"/>
        <v>2394.9751502628856</v>
      </c>
      <c r="AS11">
        <f t="shared" si="9"/>
        <v>21.39866232954774</v>
      </c>
      <c r="AT11">
        <f t="shared" si="9"/>
        <v>1033.2158814048155</v>
      </c>
      <c r="AU11">
        <f t="shared" si="9"/>
        <v>3449.589693997249</v>
      </c>
      <c r="AW11">
        <v>8</v>
      </c>
      <c r="AX11">
        <f>(R11*SUMPRODUCT(K12:$K$23, X12:$X$23)-$AZ$3*SUMPRODUCT(K11:$K$22, W12:$W$23))/Z11</f>
        <v>16284.478427235663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3.0780427999999999E-2</v>
      </c>
      <c r="O12">
        <f t="shared" si="21"/>
        <v>13744.485596209477</v>
      </c>
      <c r="P12">
        <f t="shared" si="22"/>
        <v>687.22427981047394</v>
      </c>
      <c r="Q12" s="4">
        <f t="shared" si="23"/>
        <v>50</v>
      </c>
      <c r="R12">
        <f t="shared" si="0"/>
        <v>250000</v>
      </c>
      <c r="S12">
        <f t="shared" si="1"/>
        <v>16536.156624700707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12901.674556069045</v>
      </c>
      <c r="AC12">
        <f t="shared" si="2"/>
        <v>12566.803900369658</v>
      </c>
      <c r="AE12">
        <f t="shared" si="3"/>
        <v>10445.247896419585</v>
      </c>
      <c r="AF12">
        <f t="shared" si="4"/>
        <v>-522.26239482097935</v>
      </c>
      <c r="AG12">
        <f t="shared" si="4"/>
        <v>-37.997958611489352</v>
      </c>
      <c r="AH12">
        <f t="shared" si="5"/>
        <v>-6096.5886400195768</v>
      </c>
      <c r="AI12">
        <f t="shared" si="6"/>
        <v>3788.3989029675404</v>
      </c>
      <c r="AJ12">
        <f t="shared" si="7"/>
        <v>334.8706556993875</v>
      </c>
      <c r="AK12">
        <f t="shared" si="24"/>
        <v>1953.1518104547363</v>
      </c>
      <c r="AL12">
        <f t="shared" si="8"/>
        <v>6076.4213691216646</v>
      </c>
      <c r="AN12">
        <f t="shared" si="9"/>
        <v>4988.7421062673347</v>
      </c>
      <c r="AO12">
        <f t="shared" si="9"/>
        <v>-249.4371053133668</v>
      </c>
      <c r="AP12">
        <f t="shared" si="9"/>
        <v>-18.148158660965656</v>
      </c>
      <c r="AQ12">
        <f t="shared" si="9"/>
        <v>-2911.7842634909762</v>
      </c>
      <c r="AR12">
        <f t="shared" si="9"/>
        <v>1809.3725788020265</v>
      </c>
      <c r="AS12">
        <f t="shared" si="9"/>
        <v>159.93716537962945</v>
      </c>
      <c r="AT12">
        <f t="shared" si="9"/>
        <v>932.84245365663196</v>
      </c>
      <c r="AU12">
        <f t="shared" si="9"/>
        <v>2902.1521978382884</v>
      </c>
      <c r="AW12">
        <v>9</v>
      </c>
      <c r="AX12">
        <f>(R12*SUMPRODUCT(K13:$K$23, X13:$X$23)-$AZ$3*SUMPRODUCT(K12:$K$22, W13:$W$23))/Z12</f>
        <v>16536.156624700707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3.4133669999999998E-2</v>
      </c>
      <c r="O13">
        <f t="shared" si="21"/>
        <v>13744.485596209477</v>
      </c>
      <c r="P13">
        <f t="shared" si="22"/>
        <v>687.22427981047394</v>
      </c>
      <c r="Q13" s="4">
        <f t="shared" si="23"/>
        <v>50</v>
      </c>
      <c r="R13">
        <f t="shared" si="0"/>
        <v>250000</v>
      </c>
      <c r="S13">
        <f t="shared" si="1"/>
        <v>16506.468753279307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12566.803900369658</v>
      </c>
      <c r="AC13">
        <f t="shared" si="2"/>
        <v>11990.618878778838</v>
      </c>
      <c r="AE13">
        <f t="shared" si="3"/>
        <v>9984.26077269081</v>
      </c>
      <c r="AF13">
        <f t="shared" si="4"/>
        <v>-499.21303863454057</v>
      </c>
      <c r="AG13">
        <f t="shared" si="4"/>
        <v>-36.320969245456226</v>
      </c>
      <c r="AH13">
        <f t="shared" si="5"/>
        <v>-6485.0488995911783</v>
      </c>
      <c r="AI13">
        <f t="shared" si="6"/>
        <v>2963.6778652196354</v>
      </c>
      <c r="AJ13">
        <f t="shared" si="7"/>
        <v>576.18502159081982</v>
      </c>
      <c r="AK13">
        <f t="shared" si="24"/>
        <v>1887.0210480610956</v>
      </c>
      <c r="AL13">
        <f t="shared" si="8"/>
        <v>5426.883934871551</v>
      </c>
      <c r="AN13">
        <f t="shared" si="9"/>
        <v>4392.6801800656503</v>
      </c>
      <c r="AO13">
        <f t="shared" si="9"/>
        <v>-219.63400900328256</v>
      </c>
      <c r="AP13">
        <f t="shared" si="9"/>
        <v>-15.979791129022267</v>
      </c>
      <c r="AQ13">
        <f t="shared" si="9"/>
        <v>-2853.1652384228942</v>
      </c>
      <c r="AR13">
        <f t="shared" si="9"/>
        <v>1303.9011415104517</v>
      </c>
      <c r="AS13">
        <f t="shared" si="9"/>
        <v>253.49863971056681</v>
      </c>
      <c r="AT13">
        <f t="shared" si="9"/>
        <v>830.21468948979941</v>
      </c>
      <c r="AU13">
        <f t="shared" si="9"/>
        <v>2387.6144707108178</v>
      </c>
      <c r="AW13">
        <v>10</v>
      </c>
      <c r="AX13">
        <f>(R13*SUMPRODUCT(K14:$K$23, X14:$X$23)-$AZ$3*SUMPRODUCT(K13:$K$22, W14:$W$23))/Z13</f>
        <v>16506.468753279307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3.7867151000000002E-2</v>
      </c>
      <c r="O14">
        <f t="shared" si="21"/>
        <v>13744.485596209477</v>
      </c>
      <c r="P14">
        <f t="shared" si="22"/>
        <v>687.22427981047394</v>
      </c>
      <c r="Q14" s="4">
        <f t="shared" si="23"/>
        <v>50</v>
      </c>
      <c r="R14">
        <f t="shared" si="0"/>
        <v>250000</v>
      </c>
      <c r="S14">
        <f t="shared" si="1"/>
        <v>16205.488948819408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11990.618878778838</v>
      </c>
      <c r="AC14">
        <f t="shared" si="2"/>
        <v>11208.490107209695</v>
      </c>
      <c r="AE14">
        <f t="shared" si="3"/>
        <v>9506.3426546610408</v>
      </c>
      <c r="AF14">
        <f t="shared" si="4"/>
        <v>-475.31713273305212</v>
      </c>
      <c r="AG14">
        <f t="shared" si="4"/>
        <v>-34.582387926117612</v>
      </c>
      <c r="AH14">
        <f t="shared" si="5"/>
        <v>-6876.8581344202348</v>
      </c>
      <c r="AI14">
        <f t="shared" si="6"/>
        <v>2119.5849995816361</v>
      </c>
      <c r="AJ14">
        <f t="shared" si="7"/>
        <v>782.12877156914328</v>
      </c>
      <c r="AK14">
        <f t="shared" si="24"/>
        <v>1798.8641546572846</v>
      </c>
      <c r="AL14">
        <f t="shared" si="8"/>
        <v>4700.5779258080638</v>
      </c>
      <c r="AN14">
        <f t="shared" si="9"/>
        <v>3852.7293395479442</v>
      </c>
      <c r="AO14">
        <f t="shared" si="9"/>
        <v>-192.63646697739725</v>
      </c>
      <c r="AP14">
        <f t="shared" si="9"/>
        <v>-14.015545771354546</v>
      </c>
      <c r="AQ14">
        <f t="shared" si="9"/>
        <v>-2787.0521882986422</v>
      </c>
      <c r="AR14">
        <f t="shared" si="9"/>
        <v>859.02513850054993</v>
      </c>
      <c r="AS14">
        <f t="shared" si="9"/>
        <v>316.9810488633679</v>
      </c>
      <c r="AT14">
        <f t="shared" si="9"/>
        <v>729.04343534378381</v>
      </c>
      <c r="AU14">
        <f t="shared" si="9"/>
        <v>1905.0496227077017</v>
      </c>
      <c r="AW14">
        <v>11</v>
      </c>
      <c r="AX14">
        <f>(R14*SUMPRODUCT(K15:$K$23, X15:$X$23)-$AZ$3*SUMPRODUCT(K14:$K$22, W15:$W$23))/Z14</f>
        <v>16205.488948819408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4.2172894000000002E-2</v>
      </c>
      <c r="O15">
        <f t="shared" si="21"/>
        <v>13744.485596209477</v>
      </c>
      <c r="P15">
        <f t="shared" si="22"/>
        <v>687.22427981047394</v>
      </c>
      <c r="Q15" s="4">
        <f t="shared" si="23"/>
        <v>50</v>
      </c>
      <c r="R15">
        <f t="shared" si="0"/>
        <v>250000</v>
      </c>
      <c r="S15">
        <f t="shared" si="1"/>
        <v>15627.113160034976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11208.490107209695</v>
      </c>
      <c r="AC15">
        <f t="shared" si="2"/>
        <v>10244.549266768025</v>
      </c>
      <c r="AE15">
        <f t="shared" si="3"/>
        <v>9010.3692470117312</v>
      </c>
      <c r="AF15">
        <f t="shared" si="4"/>
        <v>-450.51846235058667</v>
      </c>
      <c r="AG15">
        <f t="shared" si="4"/>
        <v>-32.778124666581398</v>
      </c>
      <c r="AH15">
        <f t="shared" si="5"/>
        <v>-7292.1969013751905</v>
      </c>
      <c r="AI15">
        <f t="shared" si="6"/>
        <v>1234.8757586193724</v>
      </c>
      <c r="AJ15">
        <f t="shared" si="7"/>
        <v>963.94084044166993</v>
      </c>
      <c r="AK15">
        <f t="shared" si="24"/>
        <v>1691.6164667991716</v>
      </c>
      <c r="AL15">
        <f t="shared" si="8"/>
        <v>3890.4330658602139</v>
      </c>
      <c r="AN15">
        <f t="shared" si="9"/>
        <v>3363.8683570551002</v>
      </c>
      <c r="AO15">
        <f t="shared" si="9"/>
        <v>-168.19341785275506</v>
      </c>
      <c r="AP15">
        <f t="shared" si="9"/>
        <v>-12.237156252623979</v>
      </c>
      <c r="AQ15">
        <f t="shared" si="9"/>
        <v>-2722.4178873786523</v>
      </c>
      <c r="AR15">
        <f t="shared" si="9"/>
        <v>461.0198955710689</v>
      </c>
      <c r="AS15">
        <f t="shared" si="9"/>
        <v>359.87094450210503</v>
      </c>
      <c r="AT15">
        <f t="shared" si="9"/>
        <v>631.5362832468029</v>
      </c>
      <c r="AU15">
        <f t="shared" si="9"/>
        <v>1452.4271233199768</v>
      </c>
      <c r="AW15">
        <v>12</v>
      </c>
      <c r="AX15">
        <f>(R15*SUMPRODUCT(K16:$K$23, X16:$X$23)-$AZ$3*SUMPRODUCT(K15:$K$22, W16:$W$23))/Z15</f>
        <v>15627.113160034976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4.6777600000000003E-2</v>
      </c>
      <c r="O16">
        <f t="shared" si="21"/>
        <v>13744.485596209477</v>
      </c>
      <c r="P16">
        <f t="shared" si="22"/>
        <v>687.22427981047394</v>
      </c>
      <c r="Q16" s="4">
        <f t="shared" si="23"/>
        <v>50</v>
      </c>
      <c r="R16">
        <f t="shared" si="0"/>
        <v>250000</v>
      </c>
      <c r="S16">
        <f t="shared" si="1"/>
        <v>14786.958693244553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10244.549266768025</v>
      </c>
      <c r="AC16">
        <f t="shared" si="2"/>
        <v>9143.3862013536491</v>
      </c>
      <c r="AE16">
        <f t="shared" si="3"/>
        <v>8498.7821060525985</v>
      </c>
      <c r="AF16">
        <f t="shared" si="4"/>
        <v>-424.93910530262997</v>
      </c>
      <c r="AG16">
        <f t="shared" si="4"/>
        <v>-30.917061415512105</v>
      </c>
      <c r="AH16">
        <f t="shared" si="5"/>
        <v>-7666.4100220173905</v>
      </c>
      <c r="AI16">
        <f t="shared" si="6"/>
        <v>376.51591731706594</v>
      </c>
      <c r="AJ16">
        <f t="shared" si="7"/>
        <v>1101.1630654143755</v>
      </c>
      <c r="AK16">
        <f t="shared" si="24"/>
        <v>1567.54146311605</v>
      </c>
      <c r="AL16">
        <f t="shared" si="8"/>
        <v>3045.2204458474916</v>
      </c>
      <c r="AN16">
        <f t="shared" si="9"/>
        <v>2922.7688122257841</v>
      </c>
      <c r="AO16">
        <f t="shared" si="9"/>
        <v>-146.13844061128924</v>
      </c>
      <c r="AP16">
        <f t="shared" si="9"/>
        <v>-10.632514370097052</v>
      </c>
      <c r="AQ16">
        <f t="shared" si="9"/>
        <v>-2636.5123654752683</v>
      </c>
      <c r="AR16">
        <f t="shared" si="9"/>
        <v>129.48549176912994</v>
      </c>
      <c r="AS16">
        <f t="shared" si="9"/>
        <v>378.69485587540714</v>
      </c>
      <c r="AT16">
        <f t="shared" si="9"/>
        <v>539.08445270099389</v>
      </c>
      <c r="AU16">
        <f t="shared" si="9"/>
        <v>1047.2648003455311</v>
      </c>
      <c r="AW16">
        <v>13</v>
      </c>
      <c r="AX16">
        <f>(R16*SUMPRODUCT(K17:$K$23, X17:$X$23)-$AZ$3*SUMPRODUCT(K16:$K$22, W17:$W$23))/Z16</f>
        <v>14786.958693244553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5.1668436999999998E-2</v>
      </c>
      <c r="O17">
        <f t="shared" si="21"/>
        <v>13744.485596209477</v>
      </c>
      <c r="P17">
        <f t="shared" si="22"/>
        <v>687.22427981047394</v>
      </c>
      <c r="Q17" s="4">
        <f t="shared" si="23"/>
        <v>50</v>
      </c>
      <c r="R17">
        <f t="shared" si="0"/>
        <v>250000</v>
      </c>
      <c r="S17">
        <f t="shared" si="1"/>
        <v>13696.964582149418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9143.3862013536491</v>
      </c>
      <c r="AC17">
        <f t="shared" si="2"/>
        <v>7947.1033727867616</v>
      </c>
      <c r="AE17">
        <f t="shared" si="3"/>
        <v>7974.6754971687669</v>
      </c>
      <c r="AF17">
        <f t="shared" si="4"/>
        <v>-398.73377485843838</v>
      </c>
      <c r="AG17">
        <f t="shared" si="4"/>
        <v>-29.010454561384471</v>
      </c>
      <c r="AH17">
        <f t="shared" si="5"/>
        <v>-7987.1811998625899</v>
      </c>
      <c r="AI17">
        <f t="shared" si="6"/>
        <v>-440.24993211364654</v>
      </c>
      <c r="AJ17">
        <f t="shared" si="7"/>
        <v>1196.2828285668875</v>
      </c>
      <c r="AK17">
        <f t="shared" si="24"/>
        <v>1430.7063290837739</v>
      </c>
      <c r="AL17">
        <f t="shared" si="8"/>
        <v>2186.739225537015</v>
      </c>
      <c r="AN17">
        <f t="shared" si="9"/>
        <v>2526.3420831261988</v>
      </c>
      <c r="AO17">
        <f t="shared" si="9"/>
        <v>-126.31710415630995</v>
      </c>
      <c r="AP17">
        <f t="shared" si="9"/>
        <v>-9.1903842651736856</v>
      </c>
      <c r="AQ17">
        <f t="shared" si="9"/>
        <v>-2530.3038346740436</v>
      </c>
      <c r="AR17">
        <f t="shared" si="9"/>
        <v>-139.46923996932881</v>
      </c>
      <c r="AS17">
        <f t="shared" si="9"/>
        <v>378.97713257457866</v>
      </c>
      <c r="AT17">
        <f t="shared" si="9"/>
        <v>453.24146531637189</v>
      </c>
      <c r="AU17">
        <f t="shared" si="9"/>
        <v>692.74935792162182</v>
      </c>
      <c r="AW17">
        <v>14</v>
      </c>
      <c r="AX17">
        <f>(R17*SUMPRODUCT(K18:$K$23, X18:$X$23)-$AZ$3*SUMPRODUCT(K17:$K$22, W18:$W$23))/Z17</f>
        <v>13696.964582149418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5.7177164000000003E-2</v>
      </c>
      <c r="O18">
        <f t="shared" si="21"/>
        <v>13744.485596209477</v>
      </c>
      <c r="P18">
        <f t="shared" si="22"/>
        <v>687.22427981047394</v>
      </c>
      <c r="Q18" s="4">
        <f t="shared" si="23"/>
        <v>50</v>
      </c>
      <c r="R18">
        <f t="shared" si="0"/>
        <v>250000</v>
      </c>
      <c r="S18">
        <f t="shared" si="1"/>
        <v>12342.010210428516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7947.1033727867616</v>
      </c>
      <c r="AC18">
        <f t="shared" si="2"/>
        <v>6679.8944488011402</v>
      </c>
      <c r="AE18">
        <f t="shared" si="3"/>
        <v>7438.9594134486788</v>
      </c>
      <c r="AF18">
        <f t="shared" si="4"/>
        <v>-371.947970672434</v>
      </c>
      <c r="AG18">
        <f t="shared" si="4"/>
        <v>-27.061614497599795</v>
      </c>
      <c r="AH18">
        <f t="shared" si="5"/>
        <v>-8293.6775908541385</v>
      </c>
      <c r="AI18">
        <f t="shared" si="6"/>
        <v>-1253.7277625754941</v>
      </c>
      <c r="AJ18">
        <f t="shared" si="7"/>
        <v>1267.2089239856214</v>
      </c>
      <c r="AK18">
        <f t="shared" si="24"/>
        <v>1284.7878329973578</v>
      </c>
      <c r="AL18">
        <f t="shared" si="8"/>
        <v>1298.268994407485</v>
      </c>
      <c r="AN18">
        <f t="shared" si="9"/>
        <v>2170.8643799655192</v>
      </c>
      <c r="AO18">
        <f t="shared" si="9"/>
        <v>-108.54321899827598</v>
      </c>
      <c r="AP18">
        <f t="shared" si="9"/>
        <v>-7.8972194512838341</v>
      </c>
      <c r="AQ18">
        <f t="shared" si="9"/>
        <v>-2420.2913687570026</v>
      </c>
      <c r="AR18">
        <f t="shared" si="9"/>
        <v>-365.86742724104317</v>
      </c>
      <c r="AS18">
        <f t="shared" si="9"/>
        <v>369.80154913622414</v>
      </c>
      <c r="AT18">
        <f t="shared" si="9"/>
        <v>374.93149074381546</v>
      </c>
      <c r="AU18">
        <f t="shared" si="9"/>
        <v>378.86561263899642</v>
      </c>
      <c r="AW18">
        <v>15</v>
      </c>
      <c r="AX18">
        <f>(R18*SUMPRODUCT(K19:$K$23, X19:$X$23)-$AZ$3*SUMPRODUCT(K18:$K$22, W19:$W$23))/Z18</f>
        <v>12342.010210428516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6.3388860000000005E-2</v>
      </c>
      <c r="O19">
        <f t="shared" si="21"/>
        <v>13744.485596209477</v>
      </c>
      <c r="P19">
        <f t="shared" si="22"/>
        <v>687.22427981047394</v>
      </c>
      <c r="Q19" s="4">
        <f t="shared" si="23"/>
        <v>50</v>
      </c>
      <c r="R19">
        <f t="shared" si="0"/>
        <v>250000</v>
      </c>
      <c r="S19">
        <f t="shared" si="1"/>
        <v>10697.755114587646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6679.8944488011402</v>
      </c>
      <c r="AC19">
        <f t="shared" si="2"/>
        <v>5365.0511637310719</v>
      </c>
      <c r="AE19">
        <f t="shared" si="3"/>
        <v>6893.0226625094119</v>
      </c>
      <c r="AF19">
        <f t="shared" si="4"/>
        <v>-344.65113312547061</v>
      </c>
      <c r="AG19">
        <f t="shared" si="4"/>
        <v>-25.075593459861473</v>
      </c>
      <c r="AH19">
        <f t="shared" si="5"/>
        <v>-8577.0244638116201</v>
      </c>
      <c r="AI19">
        <f t="shared" si="6"/>
        <v>-2053.7285278875406</v>
      </c>
      <c r="AJ19">
        <f t="shared" si="7"/>
        <v>1314.8432850700683</v>
      </c>
      <c r="AK19">
        <f t="shared" si="24"/>
        <v>1131.9691762852538</v>
      </c>
      <c r="AL19">
        <f t="shared" si="8"/>
        <v>393.08393346778143</v>
      </c>
      <c r="AN19">
        <f t="shared" si="9"/>
        <v>1852.9836048693621</v>
      </c>
      <c r="AO19">
        <f t="shared" si="9"/>
        <v>-92.649180243468109</v>
      </c>
      <c r="AP19">
        <f t="shared" si="9"/>
        <v>-6.7408255911024675</v>
      </c>
      <c r="AQ19">
        <f t="shared" si="9"/>
        <v>-2305.6772751448448</v>
      </c>
      <c r="AR19">
        <f t="shared" si="9"/>
        <v>-552.08367611005326</v>
      </c>
      <c r="AS19">
        <f t="shared" si="9"/>
        <v>353.45641085132331</v>
      </c>
      <c r="AT19">
        <f t="shared" si="9"/>
        <v>304.29615969236454</v>
      </c>
      <c r="AU19">
        <f t="shared" si="9"/>
        <v>105.66889443363462</v>
      </c>
      <c r="AW19">
        <v>16</v>
      </c>
      <c r="AX19">
        <f>(R19*SUMPRODUCT(K20:$K$23, X20:$X$23)-$AZ$3*SUMPRODUCT(K19:$K$22, W20:$W$23))/Z19</f>
        <v>10697.755114587646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7.0498397000000004E-2</v>
      </c>
      <c r="O20">
        <f t="shared" si="21"/>
        <v>13744.485596209477</v>
      </c>
      <c r="P20">
        <f t="shared" si="22"/>
        <v>687.22427981047394</v>
      </c>
      <c r="Q20" s="4">
        <f t="shared" si="23"/>
        <v>50</v>
      </c>
      <c r="R20">
        <f t="shared" si="0"/>
        <v>250000</v>
      </c>
      <c r="S20">
        <f t="shared" si="1"/>
        <v>8721.8639995058838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5365.0511637310719</v>
      </c>
      <c r="AC20">
        <f t="shared" si="2"/>
        <v>4022.0088044471463</v>
      </c>
      <c r="AE20">
        <f t="shared" si="3"/>
        <v>6338.1453876927317</v>
      </c>
      <c r="AF20">
        <f t="shared" si="4"/>
        <v>-316.90726938463666</v>
      </c>
      <c r="AG20">
        <f t="shared" si="4"/>
        <v>-23.057048382518943</v>
      </c>
      <c r="AH20">
        <f t="shared" si="5"/>
        <v>-8838.9457137195895</v>
      </c>
      <c r="AI20">
        <f t="shared" si="6"/>
        <v>-2840.764643794013</v>
      </c>
      <c r="AJ20">
        <f t="shared" si="7"/>
        <v>1343.0423592839256</v>
      </c>
      <c r="AK20">
        <f t="shared" si="24"/>
        <v>974.34754644265558</v>
      </c>
      <c r="AL20">
        <f t="shared" si="8"/>
        <v>-523.37473806743174</v>
      </c>
      <c r="AN20">
        <f t="shared" si="9"/>
        <v>1569.5148686684045</v>
      </c>
      <c r="AO20">
        <f t="shared" si="9"/>
        <v>-78.475743433420234</v>
      </c>
      <c r="AP20">
        <f t="shared" si="9"/>
        <v>-5.7096166229067649</v>
      </c>
      <c r="AQ20">
        <f t="shared" si="9"/>
        <v>-2188.7880243286559</v>
      </c>
      <c r="AR20">
        <f t="shared" si="9"/>
        <v>-703.4585157165784</v>
      </c>
      <c r="AS20">
        <f t="shared" si="9"/>
        <v>332.57756381555015</v>
      </c>
      <c r="AT20">
        <f t="shared" si="9"/>
        <v>241.27767159803491</v>
      </c>
      <c r="AU20">
        <f t="shared" si="9"/>
        <v>-129.60328030299337</v>
      </c>
      <c r="AW20">
        <v>17</v>
      </c>
      <c r="AX20">
        <f>(R20*SUMPRODUCT(K21:$K$23, X21:$X$23)-$AZ$3*SUMPRODUCT(K20:$K$22, W21:$W$23))/Z20</f>
        <v>8721.8639995058838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7.8701599999999997E-2</v>
      </c>
      <c r="O21">
        <f t="shared" si="21"/>
        <v>13744.485596209477</v>
      </c>
      <c r="P21">
        <f t="shared" si="22"/>
        <v>687.22427981047394</v>
      </c>
      <c r="Q21" s="4">
        <f t="shared" si="23"/>
        <v>50</v>
      </c>
      <c r="R21">
        <f t="shared" si="0"/>
        <v>250000</v>
      </c>
      <c r="S21">
        <f t="shared" si="1"/>
        <v>6350.4611681591641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4022.0088044471463</v>
      </c>
      <c r="AC21">
        <f t="shared" si="2"/>
        <v>2668.6989149991268</v>
      </c>
      <c r="AE21">
        <f t="shared" si="3"/>
        <v>5775.9417507717662</v>
      </c>
      <c r="AF21">
        <f t="shared" si="4"/>
        <v>-288.79708753858836</v>
      </c>
      <c r="AG21">
        <f t="shared" si="4"/>
        <v>-21.011851299712099</v>
      </c>
      <c r="AH21">
        <f t="shared" si="5"/>
        <v>-9073.1329949082628</v>
      </c>
      <c r="AI21">
        <f t="shared" si="6"/>
        <v>-3607.0001829747971</v>
      </c>
      <c r="AJ21">
        <f t="shared" si="7"/>
        <v>1353.3098894480195</v>
      </c>
      <c r="AK21">
        <f t="shared" si="24"/>
        <v>813.71728053634081</v>
      </c>
      <c r="AL21">
        <f t="shared" si="8"/>
        <v>-1439.9730129904369</v>
      </c>
      <c r="AN21">
        <f t="shared" si="9"/>
        <v>1317.5509211675753</v>
      </c>
      <c r="AO21">
        <f t="shared" si="9"/>
        <v>-65.877546058378783</v>
      </c>
      <c r="AP21">
        <f t="shared" si="9"/>
        <v>-4.7930164863024638</v>
      </c>
      <c r="AQ21">
        <f t="shared" si="9"/>
        <v>-2069.6737001753868</v>
      </c>
      <c r="AR21">
        <f t="shared" si="9"/>
        <v>-822.79334155249273</v>
      </c>
      <c r="AS21">
        <f t="shared" si="9"/>
        <v>308.70371766286951</v>
      </c>
      <c r="AT21">
        <f t="shared" si="9"/>
        <v>185.61716838598261</v>
      </c>
      <c r="AU21">
        <f t="shared" si="9"/>
        <v>-328.47245550364062</v>
      </c>
      <c r="AW21">
        <v>18</v>
      </c>
      <c r="AX21">
        <f>(R21*SUMPRODUCT(K22:$K$23, X22:$X$23)-$AZ$3*SUMPRODUCT(K21:$K$22, W22:$W$23))/Z21</f>
        <v>6350.4611681591641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8.8159118999999994E-2</v>
      </c>
      <c r="O22">
        <f t="shared" si="21"/>
        <v>13744.485596209477</v>
      </c>
      <c r="P22">
        <f t="shared" si="22"/>
        <v>687.22427981047394</v>
      </c>
      <c r="Q22" s="4">
        <f t="shared" si="23"/>
        <v>50</v>
      </c>
      <c r="R22">
        <f t="shared" si="0"/>
        <v>250000</v>
      </c>
      <c r="S22">
        <f t="shared" si="1"/>
        <v>3493.15503661817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2668.6989149991268</v>
      </c>
      <c r="AC22">
        <f t="shared" si="2"/>
        <v>1323.8601024737939</v>
      </c>
      <c r="AE22">
        <f t="shared" si="3"/>
        <v>5208.980397120692</v>
      </c>
      <c r="AF22">
        <f t="shared" si="4"/>
        <v>-260.44901985603462</v>
      </c>
      <c r="AG22">
        <f t="shared" si="4"/>
        <v>-18.949346487573354</v>
      </c>
      <c r="AH22">
        <f t="shared" si="5"/>
        <v>-9261.9314957081169</v>
      </c>
      <c r="AI22">
        <f t="shared" si="6"/>
        <v>-4332.3494649310323</v>
      </c>
      <c r="AJ22">
        <f t="shared" si="7"/>
        <v>1344.838812525333</v>
      </c>
      <c r="AK22">
        <f t="shared" si="24"/>
        <v>651.82163056959666</v>
      </c>
      <c r="AL22">
        <f t="shared" si="8"/>
        <v>-2335.6890218361023</v>
      </c>
      <c r="AN22">
        <f t="shared" si="9"/>
        <v>1094.5577847513825</v>
      </c>
      <c r="AO22">
        <f t="shared" si="9"/>
        <v>-54.72788923756913</v>
      </c>
      <c r="AP22">
        <f t="shared" si="9"/>
        <v>-3.9818070203123686</v>
      </c>
      <c r="AQ22">
        <f t="shared" si="9"/>
        <v>-1946.2003017068455</v>
      </c>
      <c r="AR22">
        <f t="shared" si="9"/>
        <v>-910.35221321334438</v>
      </c>
      <c r="AS22">
        <f t="shared" si="9"/>
        <v>282.58962009130823</v>
      </c>
      <c r="AT22">
        <f t="shared" si="9"/>
        <v>136.96662026289459</v>
      </c>
      <c r="AU22">
        <f t="shared" si="9"/>
        <v>-490.7959728591415</v>
      </c>
      <c r="AW22">
        <v>19</v>
      </c>
      <c r="AX22">
        <f>(R22*SUMPRODUCT(K23:$K$23, X23:$X$23)-$AZ$3*SUMPRODUCT(K22:$K$22, W23:$W$23))/Z22</f>
        <v>3493.15503661817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9.9426106E-2</v>
      </c>
      <c r="O23">
        <f t="shared" si="21"/>
        <v>13744.485596209477</v>
      </c>
      <c r="P23">
        <f t="shared" si="22"/>
        <v>687.22427981047394</v>
      </c>
      <c r="Q23" s="4">
        <f t="shared" si="23"/>
        <v>50</v>
      </c>
      <c r="R23">
        <f t="shared" si="0"/>
        <v>250000</v>
      </c>
      <c r="S23">
        <f t="shared" si="1"/>
        <v>3922.3640622663142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1323.8601024737939</v>
      </c>
      <c r="AC23">
        <f t="shared" si="2"/>
        <v>1323.8601024737939</v>
      </c>
      <c r="AE23">
        <f t="shared" si="3"/>
        <v>4638.9819560334417</v>
      </c>
      <c r="AF23">
        <f t="shared" si="4"/>
        <v>-231.94909780167211</v>
      </c>
      <c r="AG23">
        <f t="shared" si="4"/>
        <v>-16.875793290193425</v>
      </c>
      <c r="AH23">
        <f t="shared" si="5"/>
        <v>-9420.2986625209796</v>
      </c>
      <c r="AI23">
        <f t="shared" si="6"/>
        <v>-5030.1415975794034</v>
      </c>
      <c r="AJ23">
        <f t="shared" si="7"/>
        <v>0</v>
      </c>
      <c r="AK23">
        <f t="shared" si="24"/>
        <v>490.40397243349651</v>
      </c>
      <c r="AL23">
        <f t="shared" si="8"/>
        <v>-4539.7376251459073</v>
      </c>
      <c r="AN23">
        <f t="shared" si="9"/>
        <v>897.94558866114153</v>
      </c>
      <c r="AO23">
        <f t="shared" si="9"/>
        <v>-44.897279433057079</v>
      </c>
      <c r="AP23">
        <f t="shared" si="9"/>
        <v>-3.2665667346211245</v>
      </c>
      <c r="AQ23">
        <f t="shared" si="9"/>
        <v>-1823.4422353981206</v>
      </c>
      <c r="AR23">
        <f t="shared" si="9"/>
        <v>-973.6604929046573</v>
      </c>
      <c r="AS23">
        <f t="shared" si="9"/>
        <v>0</v>
      </c>
      <c r="AT23">
        <f t="shared" si="9"/>
        <v>94.92515553672996</v>
      </c>
      <c r="AU23">
        <f t="shared" si="9"/>
        <v>-878.7353373679274</v>
      </c>
      <c r="AW23">
        <v>20</v>
      </c>
      <c r="AX23">
        <f>(R23*SUMPRODUCT(K$23:$K24, X$23:$X24)-$AZ$3*SUMPRODUCT(K$22:$K23, W$23:$W24))/Z23</f>
        <v>3922.3640622663142</v>
      </c>
    </row>
    <row r="25" spans="5:50" x14ac:dyDescent="0.25">
      <c r="AN25" s="8">
        <f t="shared" ref="AN25:AU25" si="25">SUM(AN3:AN23)</f>
        <v>102058.42018753829</v>
      </c>
      <c r="AO25" s="8">
        <f t="shared" si="25"/>
        <v>-15411.285206534021</v>
      </c>
      <c r="AP25" s="8">
        <f t="shared" si="25"/>
        <v>-2841.1786290484438</v>
      </c>
      <c r="AQ25" s="8">
        <f t="shared" si="25"/>
        <v>-51828.708198592183</v>
      </c>
      <c r="AR25" s="8">
        <f t="shared" si="25"/>
        <v>31977.248153363587</v>
      </c>
      <c r="AS25" s="8">
        <f t="shared" si="25"/>
        <v>-6878.0261821448885</v>
      </c>
      <c r="AT25" s="8">
        <f t="shared" si="25"/>
        <v>13801.112913114173</v>
      </c>
      <c r="AU25" s="9">
        <f t="shared" si="25"/>
        <v>38900.334884332879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4" priority="1" operator="lessThan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1AD91-A339-46C1-964C-5229F1B13EB5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869.25204492230444</v>
      </c>
      <c r="K3">
        <v>1</v>
      </c>
      <c r="L3" s="2">
        <v>0</v>
      </c>
      <c r="O3">
        <f>$C$3</f>
        <v>869.25204492230444</v>
      </c>
      <c r="P3">
        <f>O3*B5</f>
        <v>695.40163593784359</v>
      </c>
      <c r="Q3" s="4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869.25204492230444</v>
      </c>
      <c r="AF3">
        <f t="shared" ref="AF3:AG23" si="4">-$Z3*P3</f>
        <v>-695.40163593784359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-2346.0577950155389</v>
      </c>
      <c r="AJ3">
        <f t="shared" ref="AJ3:AJ23" si="7">AB3-AC3</f>
        <v>0</v>
      </c>
      <c r="AL3">
        <f t="shared" ref="AL3:AL23" si="8">SUM(AI3:AK3)</f>
        <v>-2346.0577950155389</v>
      </c>
      <c r="AN3">
        <f t="shared" ref="AN3:AU23" si="9">AE3*$K3</f>
        <v>869.25204492230444</v>
      </c>
      <c r="AO3">
        <f t="shared" si="9"/>
        <v>-695.40163593784359</v>
      </c>
      <c r="AP3">
        <f t="shared" si="9"/>
        <v>-2519.9082039999998</v>
      </c>
      <c r="AQ3">
        <f t="shared" si="9"/>
        <v>0</v>
      </c>
      <c r="AR3">
        <f t="shared" si="9"/>
        <v>-2346.0577950155389</v>
      </c>
      <c r="AS3">
        <f t="shared" si="9"/>
        <v>0</v>
      </c>
      <c r="AT3">
        <f t="shared" si="9"/>
        <v>0</v>
      </c>
      <c r="AU3">
        <f t="shared" si="9"/>
        <v>-2346.0577950155389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892.81643877517774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1.784809E-3</v>
      </c>
      <c r="R4">
        <f t="shared" si="0"/>
        <v>500000</v>
      </c>
      <c r="S4">
        <f t="shared" si="1"/>
        <v>71.600996659602188</v>
      </c>
      <c r="U4">
        <f t="shared" ref="U4:U23" si="13">M4</f>
        <v>1.784809E-3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1.784809E-3</v>
      </c>
      <c r="Y4">
        <f t="shared" ref="Y4:Y23" si="17">V4*W4</f>
        <v>0.01</v>
      </c>
      <c r="Z4">
        <f t="shared" ref="Z4:Z23" si="18">MAX(0, W4-X4-Y4)</f>
        <v>0.98821519099999999</v>
      </c>
      <c r="AB4">
        <f t="shared" ref="AB4:AB23" si="19">AC3</f>
        <v>0</v>
      </c>
      <c r="AC4">
        <f t="shared" si="2"/>
        <v>70.757192589759143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-892.40449999999998</v>
      </c>
      <c r="AI4">
        <f t="shared" si="6"/>
        <v>-892.40449999999998</v>
      </c>
      <c r="AJ4">
        <f t="shared" si="7"/>
        <v>-70.757192589759143</v>
      </c>
      <c r="AK4">
        <f>G4*MAX(0, SUM(AB4, AE4:AF4))</f>
        <v>0</v>
      </c>
      <c r="AL4">
        <f t="shared" si="8"/>
        <v>-963.16169258975913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-822.05924618542122</v>
      </c>
      <c r="AR4">
        <f t="shared" si="9"/>
        <v>-822.05924618542122</v>
      </c>
      <c r="AS4">
        <f t="shared" si="9"/>
        <v>-65.179640401336016</v>
      </c>
      <c r="AT4">
        <f t="shared" si="9"/>
        <v>0</v>
      </c>
      <c r="AU4">
        <f t="shared" si="9"/>
        <v>-887.23888658675719</v>
      </c>
      <c r="AW4">
        <v>1</v>
      </c>
      <c r="AX4">
        <f>(R4*SUMPRODUCT(K5:$K$23, X5:$X$23)-$AZ$3*SUMPRODUCT(K4:$K$22, W5:$W$23))/Z4</f>
        <v>71.600996659602188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1.7924099999999999E-3</v>
      </c>
      <c r="O5">
        <f t="shared" ref="O5:O23" si="21">$C$3</f>
        <v>869.25204492230444</v>
      </c>
      <c r="P5">
        <f t="shared" ref="P5:P23" si="22">O5*$C$5</f>
        <v>43.462602246115225</v>
      </c>
      <c r="Q5" s="4">
        <f t="shared" ref="Q5:Q23" si="23">$C$8</f>
        <v>50</v>
      </c>
      <c r="R5">
        <f t="shared" si="0"/>
        <v>500000</v>
      </c>
      <c r="S5">
        <f t="shared" si="1"/>
        <v>135.14942084133241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70.757192589759143</v>
      </c>
      <c r="AC5">
        <f t="shared" si="2"/>
        <v>131.98175523907412</v>
      </c>
      <c r="AE5">
        <f t="shared" si="3"/>
        <v>848.87830017924909</v>
      </c>
      <c r="AF5">
        <f t="shared" si="4"/>
        <v>-42.443915008962456</v>
      </c>
      <c r="AG5">
        <f t="shared" si="4"/>
        <v>-48.828087614974983</v>
      </c>
      <c r="AH5">
        <f t="shared" si="5"/>
        <v>-885.64339525015498</v>
      </c>
      <c r="AI5">
        <f t="shared" si="6"/>
        <v>-128.03709769484328</v>
      </c>
      <c r="AJ5">
        <f t="shared" si="7"/>
        <v>-61.224562649314976</v>
      </c>
      <c r="AK5">
        <f>G5*SUM(AB5, AE5:AF5)</f>
        <v>61.403410443203214</v>
      </c>
      <c r="AL5">
        <f t="shared" si="8"/>
        <v>-127.85824990095504</v>
      </c>
      <c r="AN5">
        <f t="shared" si="9"/>
        <v>720.32446555330193</v>
      </c>
      <c r="AO5">
        <f t="shared" si="9"/>
        <v>-36.016223277665098</v>
      </c>
      <c r="AP5">
        <f t="shared" si="9"/>
        <v>-41.433579003986466</v>
      </c>
      <c r="AQ5">
        <f t="shared" si="9"/>
        <v>-751.52186740981608</v>
      </c>
      <c r="AR5">
        <f t="shared" si="9"/>
        <v>-108.64720413816561</v>
      </c>
      <c r="AS5">
        <f t="shared" si="9"/>
        <v>-51.952736169354296</v>
      </c>
      <c r="AT5">
        <f t="shared" si="9"/>
        <v>52.104499315521096</v>
      </c>
      <c r="AU5">
        <f t="shared" si="9"/>
        <v>-108.49544099199881</v>
      </c>
      <c r="AW5">
        <v>2</v>
      </c>
      <c r="AX5">
        <f>(R5*SUMPRODUCT(K6:$K$23, X6:$X$23)-$AZ$3*SUMPRODUCT(K5:$K$22, W6:$W$23))/Z5</f>
        <v>135.14942084133241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1.8014369999999999E-3</v>
      </c>
      <c r="O6">
        <f t="shared" si="21"/>
        <v>869.25204492230444</v>
      </c>
      <c r="P6">
        <f t="shared" si="22"/>
        <v>43.462602246115225</v>
      </c>
      <c r="Q6" s="4">
        <f t="shared" si="23"/>
        <v>50</v>
      </c>
      <c r="R6">
        <f t="shared" si="0"/>
        <v>500000</v>
      </c>
      <c r="S6">
        <f t="shared" si="1"/>
        <v>190.94578928824802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131.98175523907412</v>
      </c>
      <c r="AC6">
        <f t="shared" si="2"/>
        <v>184.26973643958081</v>
      </c>
      <c r="AE6">
        <f t="shared" si="3"/>
        <v>838.8603163990166</v>
      </c>
      <c r="AF6">
        <f t="shared" si="4"/>
        <v>-41.94301581995083</v>
      </c>
      <c r="AG6">
        <f t="shared" si="4"/>
        <v>-48.251846015156381</v>
      </c>
      <c r="AH6">
        <f t="shared" si="5"/>
        <v>-879.6072366885769</v>
      </c>
      <c r="AI6">
        <f t="shared" si="6"/>
        <v>-130.9417821246675</v>
      </c>
      <c r="AJ6">
        <f t="shared" si="7"/>
        <v>-52.287981200506692</v>
      </c>
      <c r="AK6">
        <f>G6*SUM(AB6, AE6:AF6)</f>
        <v>65.022933907269802</v>
      </c>
      <c r="AL6">
        <f t="shared" si="8"/>
        <v>-118.20682941790439</v>
      </c>
      <c r="AN6">
        <f t="shared" si="9"/>
        <v>655.71293452070995</v>
      </c>
      <c r="AO6">
        <f t="shared" si="9"/>
        <v>-32.785646726035495</v>
      </c>
      <c r="AP6">
        <f t="shared" si="9"/>
        <v>-37.717077477759567</v>
      </c>
      <c r="AQ6">
        <f t="shared" si="9"/>
        <v>-687.56362784047838</v>
      </c>
      <c r="AR6">
        <f t="shared" si="9"/>
        <v>-102.35341752356355</v>
      </c>
      <c r="AS6">
        <f t="shared" si="9"/>
        <v>-40.87200803624539</v>
      </c>
      <c r="AT6">
        <f t="shared" si="9"/>
        <v>50.826553563181569</v>
      </c>
      <c r="AU6">
        <f t="shared" si="9"/>
        <v>-92.398871996627364</v>
      </c>
      <c r="AW6">
        <v>3</v>
      </c>
      <c r="AX6">
        <f>(R6*SUMPRODUCT(K7:$K$23, X7:$X$23)-$AZ$3*SUMPRODUCT(K6:$K$22, W7:$W$23))/Z6</f>
        <v>190.94578928824802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1.8114139999999999E-3</v>
      </c>
      <c r="O7">
        <f t="shared" si="21"/>
        <v>869.25204492230444</v>
      </c>
      <c r="P7">
        <f t="shared" si="22"/>
        <v>43.462602246115225</v>
      </c>
      <c r="Q7" s="4">
        <f t="shared" si="23"/>
        <v>50</v>
      </c>
      <c r="R7">
        <f t="shared" si="0"/>
        <v>500000</v>
      </c>
      <c r="S7">
        <f t="shared" si="1"/>
        <v>239.50501331367857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184.26973643958081</v>
      </c>
      <c r="AC7">
        <f t="shared" si="2"/>
        <v>228.40119438484271</v>
      </c>
      <c r="AE7">
        <f t="shared" si="3"/>
        <v>828.95218991385673</v>
      </c>
      <c r="AF7">
        <f t="shared" si="4"/>
        <v>-41.447609495692838</v>
      </c>
      <c r="AG7">
        <f t="shared" si="4"/>
        <v>-47.681923485607115</v>
      </c>
      <c r="AH7">
        <f t="shared" si="5"/>
        <v>-874.04069397698481</v>
      </c>
      <c r="AI7">
        <f t="shared" si="6"/>
        <v>-134.218037044428</v>
      </c>
      <c r="AJ7">
        <f t="shared" si="7"/>
        <v>-44.1314579452619</v>
      </c>
      <c r="AK7">
        <f>G7*SUM(AB7, AE7:AF7)</f>
        <v>68.024202180042138</v>
      </c>
      <c r="AL7">
        <f t="shared" si="8"/>
        <v>-110.32529280964776</v>
      </c>
      <c r="AN7">
        <f t="shared" si="9"/>
        <v>596.89089031950982</v>
      </c>
      <c r="AO7">
        <f t="shared" si="9"/>
        <v>-29.844544515975489</v>
      </c>
      <c r="AP7">
        <f t="shared" si="9"/>
        <v>-34.333591379290986</v>
      </c>
      <c r="AQ7">
        <f t="shared" si="9"/>
        <v>-629.35707794875304</v>
      </c>
      <c r="AR7">
        <f t="shared" si="9"/>
        <v>-96.644323524509701</v>
      </c>
      <c r="AS7">
        <f t="shared" si="9"/>
        <v>-31.777062108711913</v>
      </c>
      <c r="AT7">
        <f t="shared" si="9"/>
        <v>48.981144023202454</v>
      </c>
      <c r="AU7">
        <f t="shared" si="9"/>
        <v>-79.440241610019157</v>
      </c>
      <c r="AW7">
        <v>4</v>
      </c>
      <c r="AX7">
        <f>(R7*SUMPRODUCT(K8:$K$23, X8:$X$23)-$AZ$3*SUMPRODUCT(K7:$K$22, W8:$W$23))/Z7</f>
        <v>239.50501331367857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1.8237660000000001E-3</v>
      </c>
      <c r="O8">
        <f t="shared" si="21"/>
        <v>869.25204492230444</v>
      </c>
      <c r="P8">
        <f t="shared" si="22"/>
        <v>43.462602246115225</v>
      </c>
      <c r="Q8" s="4">
        <f t="shared" si="23"/>
        <v>50</v>
      </c>
      <c r="R8">
        <f t="shared" si="0"/>
        <v>500000</v>
      </c>
      <c r="S8">
        <f t="shared" si="1"/>
        <v>280.85482661907446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228.40119438484271</v>
      </c>
      <c r="AC8">
        <f t="shared" si="2"/>
        <v>264.66716091481612</v>
      </c>
      <c r="AE8">
        <f t="shared" si="3"/>
        <v>819.15085319512775</v>
      </c>
      <c r="AF8">
        <f t="shared" si="4"/>
        <v>-40.957542659756392</v>
      </c>
      <c r="AG8">
        <f t="shared" si="4"/>
        <v>-47.118143579883395</v>
      </c>
      <c r="AH8">
        <f t="shared" si="5"/>
        <v>-869.60670867651754</v>
      </c>
      <c r="AI8">
        <f t="shared" si="6"/>
        <v>-138.53154172102961</v>
      </c>
      <c r="AJ8">
        <f t="shared" si="7"/>
        <v>-36.265966529973412</v>
      </c>
      <c r="AK8">
        <f t="shared" ref="AK8:AK23" si="24">G8*SUM(AB8:AB8, AE8:AF8)</f>
        <v>70.46161534441498</v>
      </c>
      <c r="AL8">
        <f t="shared" si="8"/>
        <v>-104.33589290658804</v>
      </c>
      <c r="AN8">
        <f t="shared" si="9"/>
        <v>543.33880397139967</v>
      </c>
      <c r="AO8">
        <f t="shared" si="9"/>
        <v>-27.166940198569989</v>
      </c>
      <c r="AP8">
        <f t="shared" si="9"/>
        <v>-31.253237029771068</v>
      </c>
      <c r="AQ8">
        <f t="shared" si="9"/>
        <v>-576.80592918244031</v>
      </c>
      <c r="AR8">
        <f t="shared" si="9"/>
        <v>-91.887302439381727</v>
      </c>
      <c r="AS8">
        <f t="shared" si="9"/>
        <v>-24.055040414599631</v>
      </c>
      <c r="AT8">
        <f t="shared" si="9"/>
        <v>46.736849089269768</v>
      </c>
      <c r="AU8">
        <f t="shared" si="9"/>
        <v>-69.205493764711591</v>
      </c>
      <c r="AW8">
        <v>5</v>
      </c>
      <c r="AX8">
        <f>(R8*SUMPRODUCT(K9:$K$23, X9:$X$23)-$AZ$3*SUMPRODUCT(K8:$K$22, W9:$W$23))/Z8</f>
        <v>280.85482661907446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1.843244E-3</v>
      </c>
      <c r="O9">
        <f t="shared" si="21"/>
        <v>869.25204492230444</v>
      </c>
      <c r="P9">
        <f t="shared" si="22"/>
        <v>43.462602246115225</v>
      </c>
      <c r="Q9" s="4">
        <f t="shared" si="23"/>
        <v>50</v>
      </c>
      <c r="R9">
        <f t="shared" si="0"/>
        <v>500000</v>
      </c>
      <c r="S9">
        <f t="shared" si="1"/>
        <v>313.65018647965343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264.66716091481612</v>
      </c>
      <c r="AC9">
        <f t="shared" si="2"/>
        <v>292.07175565316811</v>
      </c>
      <c r="AE9">
        <f t="shared" si="3"/>
        <v>809.44944976792976</v>
      </c>
      <c r="AF9">
        <f t="shared" si="4"/>
        <v>-40.472472488396491</v>
      </c>
      <c r="AG9">
        <f t="shared" si="4"/>
        <v>-46.560111908639797</v>
      </c>
      <c r="AH9">
        <f t="shared" si="5"/>
        <v>-868.50235444758584</v>
      </c>
      <c r="AI9">
        <f t="shared" si="6"/>
        <v>-146.0854890766924</v>
      </c>
      <c r="AJ9">
        <f t="shared" si="7"/>
        <v>-27.404594738351989</v>
      </c>
      <c r="AK9">
        <f t="shared" si="24"/>
        <v>72.355089673604468</v>
      </c>
      <c r="AL9">
        <f t="shared" si="8"/>
        <v>-101.13499414143992</v>
      </c>
      <c r="AN9">
        <f t="shared" si="9"/>
        <v>494.58157537344209</v>
      </c>
      <c r="AO9">
        <f t="shared" si="9"/>
        <v>-24.729078768672107</v>
      </c>
      <c r="AP9">
        <f t="shared" si="9"/>
        <v>-28.448686331111755</v>
      </c>
      <c r="AQ9">
        <f t="shared" si="9"/>
        <v>-530.66348096398337</v>
      </c>
      <c r="AR9">
        <f t="shared" si="9"/>
        <v>-89.259670690325137</v>
      </c>
      <c r="AS9">
        <f t="shared" si="9"/>
        <v>-16.744476930648066</v>
      </c>
      <c r="AT9">
        <f t="shared" si="9"/>
        <v>44.209671459184662</v>
      </c>
      <c r="AU9">
        <f t="shared" si="9"/>
        <v>-61.794476161788552</v>
      </c>
      <c r="AW9">
        <v>6</v>
      </c>
      <c r="AX9">
        <f>(R9*SUMPRODUCT(K10:$K$23, X10:$X$23)-$AZ$3*SUMPRODUCT(K9:$K$22, W10:$W$23))/Z9</f>
        <v>313.65018647965343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1.8660479999999999E-3</v>
      </c>
      <c r="O10">
        <f t="shared" si="21"/>
        <v>869.25204492230444</v>
      </c>
      <c r="P10">
        <f t="shared" si="22"/>
        <v>43.462602246115225</v>
      </c>
      <c r="Q10" s="4">
        <f t="shared" si="23"/>
        <v>50</v>
      </c>
      <c r="R10">
        <f t="shared" si="0"/>
        <v>500000</v>
      </c>
      <c r="S10">
        <f t="shared" si="1"/>
        <v>338.03211007897767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292.07175565316811</v>
      </c>
      <c r="AC10">
        <f t="shared" si="2"/>
        <v>311.04110729930107</v>
      </c>
      <c r="AE10">
        <f t="shared" si="3"/>
        <v>799.8444837434098</v>
      </c>
      <c r="AF10">
        <f t="shared" si="4"/>
        <v>-39.992224187170493</v>
      </c>
      <c r="AG10">
        <f t="shared" si="4"/>
        <v>-46.007627385846504</v>
      </c>
      <c r="AH10">
        <f t="shared" si="5"/>
        <v>-868.83403706893478</v>
      </c>
      <c r="AI10">
        <f t="shared" si="6"/>
        <v>-154.98940489854192</v>
      </c>
      <c r="AJ10">
        <f t="shared" si="7"/>
        <v>-18.969351646132964</v>
      </c>
      <c r="AK10">
        <f t="shared" si="24"/>
        <v>73.634681064658537</v>
      </c>
      <c r="AL10">
        <f t="shared" si="8"/>
        <v>-100.32407548001635</v>
      </c>
      <c r="AN10">
        <f t="shared" si="9"/>
        <v>450.18925198894703</v>
      </c>
      <c r="AO10">
        <f t="shared" si="9"/>
        <v>-22.509462599447353</v>
      </c>
      <c r="AP10">
        <f t="shared" si="9"/>
        <v>-25.895208105560791</v>
      </c>
      <c r="AQ10">
        <f t="shared" si="9"/>
        <v>-489.01974471337167</v>
      </c>
      <c r="AR10">
        <f t="shared" si="9"/>
        <v>-87.23516342943276</v>
      </c>
      <c r="AS10">
        <f t="shared" si="9"/>
        <v>-10.676823309851654</v>
      </c>
      <c r="AT10">
        <f t="shared" si="9"/>
        <v>41.444984197175117</v>
      </c>
      <c r="AU10">
        <f t="shared" si="9"/>
        <v>-56.467002542109299</v>
      </c>
      <c r="AW10">
        <v>7</v>
      </c>
      <c r="AX10">
        <f>(R10*SUMPRODUCT(K11:$K$23, X11:$X$23)-$AZ$3*SUMPRODUCT(K10:$K$22, W11:$W$23))/Z10</f>
        <v>338.03211007897767</v>
      </c>
    </row>
    <row r="11" spans="1:52" x14ac:dyDescent="0.25">
      <c r="A11" t="s">
        <v>33</v>
      </c>
      <c r="C11" s="7">
        <f>AU25</f>
        <v>-4410.691401751913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1.8888519999999999E-3</v>
      </c>
      <c r="O11">
        <f t="shared" si="21"/>
        <v>869.25204492230444</v>
      </c>
      <c r="P11">
        <f t="shared" si="22"/>
        <v>43.462602246115225</v>
      </c>
      <c r="Q11" s="4">
        <f t="shared" si="23"/>
        <v>50</v>
      </c>
      <c r="R11">
        <f t="shared" si="0"/>
        <v>500000</v>
      </c>
      <c r="S11">
        <f t="shared" si="1"/>
        <v>355.10728879267526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311.04110729930107</v>
      </c>
      <c r="AC11">
        <f t="shared" si="2"/>
        <v>322.86815990620335</v>
      </c>
      <c r="AE11">
        <f t="shared" si="3"/>
        <v>790.33525105316801</v>
      </c>
      <c r="AF11">
        <f t="shared" si="4"/>
        <v>-39.516762552658406</v>
      </c>
      <c r="AG11">
        <f t="shared" si="4"/>
        <v>-45.460649512985029</v>
      </c>
      <c r="AH11">
        <f t="shared" si="5"/>
        <v>-869.01599003010938</v>
      </c>
      <c r="AI11">
        <f t="shared" si="6"/>
        <v>-163.65815104258479</v>
      </c>
      <c r="AJ11">
        <f t="shared" si="7"/>
        <v>-11.827052606902271</v>
      </c>
      <c r="AK11">
        <f t="shared" si="24"/>
        <v>74.330171705986771</v>
      </c>
      <c r="AL11">
        <f t="shared" si="8"/>
        <v>-101.15503194350029</v>
      </c>
      <c r="AN11">
        <f t="shared" si="9"/>
        <v>409.77200830535401</v>
      </c>
      <c r="AO11">
        <f t="shared" si="9"/>
        <v>-20.488600415267705</v>
      </c>
      <c r="AP11">
        <f t="shared" si="9"/>
        <v>-23.570379310524388</v>
      </c>
      <c r="AQ11">
        <f t="shared" si="9"/>
        <v>-450.56629703607604</v>
      </c>
      <c r="AR11">
        <f t="shared" si="9"/>
        <v>-84.853268456514101</v>
      </c>
      <c r="AS11">
        <f t="shared" si="9"/>
        <v>-6.1320750815623004</v>
      </c>
      <c r="AT11">
        <f t="shared" si="9"/>
        <v>38.538612186482091</v>
      </c>
      <c r="AU11">
        <f t="shared" si="9"/>
        <v>-52.446731351594316</v>
      </c>
      <c r="AW11">
        <v>8</v>
      </c>
      <c r="AX11">
        <f>(R11*SUMPRODUCT(K12:$K$23, X12:$X$23)-$AZ$3*SUMPRODUCT(K11:$K$22, W12:$W$23))/Z11</f>
        <v>355.10728879267526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1.917357E-3</v>
      </c>
      <c r="O12">
        <f t="shared" si="21"/>
        <v>869.25204492230444</v>
      </c>
      <c r="P12">
        <f t="shared" si="22"/>
        <v>43.462602246115225</v>
      </c>
      <c r="Q12" s="4">
        <f t="shared" si="23"/>
        <v>50</v>
      </c>
      <c r="R12">
        <f t="shared" si="0"/>
        <v>500000</v>
      </c>
      <c r="S12">
        <f t="shared" si="1"/>
        <v>364.48402934732252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322.86815990620335</v>
      </c>
      <c r="AC12">
        <f t="shared" si="2"/>
        <v>327.44427821654654</v>
      </c>
      <c r="AE12">
        <f t="shared" si="3"/>
        <v>780.91654371668278</v>
      </c>
      <c r="AF12">
        <f t="shared" si="4"/>
        <v>-39.045827185834142</v>
      </c>
      <c r="AG12">
        <f t="shared" si="4"/>
        <v>-44.918878723286909</v>
      </c>
      <c r="AH12">
        <f t="shared" si="5"/>
        <v>-871.6429456826844</v>
      </c>
      <c r="AI12">
        <f t="shared" si="6"/>
        <v>-174.69110787512261</v>
      </c>
      <c r="AJ12">
        <f t="shared" si="7"/>
        <v>-4.5761183103431904</v>
      </c>
      <c r="AK12">
        <f t="shared" si="24"/>
        <v>74.531721350593642</v>
      </c>
      <c r="AL12">
        <f t="shared" si="8"/>
        <v>-104.73550483487216</v>
      </c>
      <c r="AN12">
        <f t="shared" si="9"/>
        <v>372.97259785050846</v>
      </c>
      <c r="AO12">
        <f t="shared" si="9"/>
        <v>-18.648629892525424</v>
      </c>
      <c r="AP12">
        <f t="shared" si="9"/>
        <v>-21.453650873139189</v>
      </c>
      <c r="AQ12">
        <f t="shared" si="9"/>
        <v>-416.30432402170572</v>
      </c>
      <c r="AR12">
        <f t="shared" si="9"/>
        <v>-83.434006936861863</v>
      </c>
      <c r="AS12">
        <f t="shared" si="9"/>
        <v>-2.1855942840662825</v>
      </c>
      <c r="AT12">
        <f t="shared" si="9"/>
        <v>35.59700451740764</v>
      </c>
      <c r="AU12">
        <f t="shared" si="9"/>
        <v>-50.022596703520499</v>
      </c>
      <c r="AW12">
        <v>9</v>
      </c>
      <c r="AX12">
        <f>(R12*SUMPRODUCT(K13:$K$23, X13:$X$23)-$AZ$3*SUMPRODUCT(K12:$K$22, W13:$W$23))/Z12</f>
        <v>364.48402934732252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1.947287E-3</v>
      </c>
      <c r="O13">
        <f t="shared" si="21"/>
        <v>869.25204492230444</v>
      </c>
      <c r="P13">
        <f t="shared" si="22"/>
        <v>43.462602246115225</v>
      </c>
      <c r="Q13" s="4">
        <f t="shared" si="23"/>
        <v>50</v>
      </c>
      <c r="R13">
        <f t="shared" si="0"/>
        <v>500000</v>
      </c>
      <c r="S13">
        <f t="shared" si="1"/>
        <v>366.92003517211447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327.44427821654654</v>
      </c>
      <c r="AC13">
        <f t="shared" si="2"/>
        <v>325.69451437631869</v>
      </c>
      <c r="AE13">
        <f t="shared" si="3"/>
        <v>771.58670964585156</v>
      </c>
      <c r="AF13">
        <f t="shared" si="4"/>
        <v>-38.579335482292578</v>
      </c>
      <c r="AG13">
        <f t="shared" si="4"/>
        <v>-44.38221998746161</v>
      </c>
      <c r="AH13">
        <f t="shared" si="5"/>
        <v>-874.69948592433195</v>
      </c>
      <c r="AI13">
        <f t="shared" si="6"/>
        <v>-186.07433174823461</v>
      </c>
      <c r="AJ13">
        <f t="shared" si="7"/>
        <v>1.7497638402278426</v>
      </c>
      <c r="AK13">
        <f t="shared" si="24"/>
        <v>74.231615666607382</v>
      </c>
      <c r="AL13">
        <f t="shared" si="8"/>
        <v>-110.09295224139939</v>
      </c>
      <c r="AN13">
        <f t="shared" si="9"/>
        <v>339.46766053366605</v>
      </c>
      <c r="AO13">
        <f t="shared" si="9"/>
        <v>-16.973383026683301</v>
      </c>
      <c r="AP13">
        <f t="shared" si="9"/>
        <v>-19.526422889462882</v>
      </c>
      <c r="AQ13">
        <f t="shared" si="9"/>
        <v>-384.83320726587084</v>
      </c>
      <c r="AR13">
        <f t="shared" si="9"/>
        <v>-81.865352648351021</v>
      </c>
      <c r="AS13">
        <f t="shared" si="9"/>
        <v>0.76982694219964221</v>
      </c>
      <c r="AT13">
        <f t="shared" si="9"/>
        <v>32.658977394184987</v>
      </c>
      <c r="AU13">
        <f t="shared" si="9"/>
        <v>-48.436548311966391</v>
      </c>
      <c r="AW13">
        <v>10</v>
      </c>
      <c r="AX13">
        <f>(R13*SUMPRODUCT(K14:$K$23, X14:$X$23)-$AZ$3*SUMPRODUCT(K13:$K$22, W14:$W$23))/Z13</f>
        <v>366.92003517211447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1.9819680000000002E-3</v>
      </c>
      <c r="O14">
        <f t="shared" si="21"/>
        <v>869.25204492230444</v>
      </c>
      <c r="P14">
        <f t="shared" si="22"/>
        <v>43.462602246115225</v>
      </c>
      <c r="Q14" s="4">
        <f t="shared" si="23"/>
        <v>50</v>
      </c>
      <c r="R14">
        <f t="shared" si="0"/>
        <v>500000</v>
      </c>
      <c r="S14">
        <f t="shared" si="1"/>
        <v>362.44087144234754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325.69451437631869</v>
      </c>
      <c r="AC14">
        <f t="shared" si="2"/>
        <v>317.86378768869031</v>
      </c>
      <c r="AE14">
        <f t="shared" si="3"/>
        <v>762.34158238164969</v>
      </c>
      <c r="AF14">
        <f t="shared" si="4"/>
        <v>-38.117079119082483</v>
      </c>
      <c r="AG14">
        <f t="shared" si="4"/>
        <v>-43.85043364780288</v>
      </c>
      <c r="AH14">
        <f t="shared" si="5"/>
        <v>-879.64139784109318</v>
      </c>
      <c r="AI14">
        <f t="shared" si="6"/>
        <v>-199.26732822632891</v>
      </c>
      <c r="AJ14">
        <f t="shared" si="7"/>
        <v>7.8307266876283848</v>
      </c>
      <c r="AK14">
        <f t="shared" si="24"/>
        <v>73.494331234722011</v>
      </c>
      <c r="AL14">
        <f t="shared" si="8"/>
        <v>-117.94227030397852</v>
      </c>
      <c r="AN14">
        <f t="shared" si="9"/>
        <v>308.96169935123311</v>
      </c>
      <c r="AO14">
        <f t="shared" si="9"/>
        <v>-15.448084967561655</v>
      </c>
      <c r="AP14">
        <f t="shared" si="9"/>
        <v>-17.771698160275754</v>
      </c>
      <c r="AQ14">
        <f t="shared" si="9"/>
        <v>-356.5009536113954</v>
      </c>
      <c r="AR14">
        <f t="shared" si="9"/>
        <v>-80.759037387999726</v>
      </c>
      <c r="AS14">
        <f t="shared" si="9"/>
        <v>3.17363591397734</v>
      </c>
      <c r="AT14">
        <f t="shared" si="9"/>
        <v>29.785773196344408</v>
      </c>
      <c r="AU14">
        <f t="shared" si="9"/>
        <v>-47.799628277677982</v>
      </c>
      <c r="AW14">
        <v>11</v>
      </c>
      <c r="AX14">
        <f>(R14*SUMPRODUCT(K15:$K$23, X15:$X$23)-$AZ$3*SUMPRODUCT(K14:$K$22, W15:$W$23))/Z14</f>
        <v>362.44087144234754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2.0299509999999999E-3</v>
      </c>
      <c r="O15">
        <f t="shared" si="21"/>
        <v>869.25204492230444</v>
      </c>
      <c r="P15">
        <f t="shared" si="22"/>
        <v>43.462602246115225</v>
      </c>
      <c r="Q15" s="4">
        <f t="shared" si="23"/>
        <v>50</v>
      </c>
      <c r="R15">
        <f t="shared" si="0"/>
        <v>500000</v>
      </c>
      <c r="S15">
        <f t="shared" si="1"/>
        <v>349.56275877392477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317.86378768869031</v>
      </c>
      <c r="AC15">
        <f t="shared" si="2"/>
        <v>302.8815542677055</v>
      </c>
      <c r="AE15">
        <f t="shared" si="3"/>
        <v>753.17065050033591</v>
      </c>
      <c r="AF15">
        <f t="shared" si="4"/>
        <v>-37.658532525016795</v>
      </c>
      <c r="AG15">
        <f t="shared" si="4"/>
        <v>-43.322915079691057</v>
      </c>
      <c r="AH15">
        <f t="shared" si="5"/>
        <v>-890.1423163379111</v>
      </c>
      <c r="AI15">
        <f t="shared" si="6"/>
        <v>-217.95311344228298</v>
      </c>
      <c r="AJ15">
        <f t="shared" si="7"/>
        <v>14.982233420984812</v>
      </c>
      <c r="AK15">
        <f t="shared" si="24"/>
        <v>72.336313396480662</v>
      </c>
      <c r="AL15">
        <f t="shared" si="8"/>
        <v>-130.63456662481752</v>
      </c>
      <c r="AN15">
        <f t="shared" si="9"/>
        <v>281.18347308806881</v>
      </c>
      <c r="AO15">
        <f t="shared" si="9"/>
        <v>-14.059173654403441</v>
      </c>
      <c r="AP15">
        <f t="shared" si="9"/>
        <v>-16.173874696676815</v>
      </c>
      <c r="AQ15">
        <f t="shared" si="9"/>
        <v>-332.31951866988032</v>
      </c>
      <c r="AR15">
        <f t="shared" si="9"/>
        <v>-81.369093932891715</v>
      </c>
      <c r="AS15">
        <f t="shared" si="9"/>
        <v>5.5933624406767422</v>
      </c>
      <c r="AT15">
        <f t="shared" si="9"/>
        <v>27.005534293851724</v>
      </c>
      <c r="AU15">
        <f t="shared" si="9"/>
        <v>-48.770197198363256</v>
      </c>
      <c r="AW15">
        <v>12</v>
      </c>
      <c r="AX15">
        <f>(R15*SUMPRODUCT(K16:$K$23, X16:$X$23)-$AZ$3*SUMPRODUCT(K15:$K$22, W16:$W$23))/Z15</f>
        <v>349.56275877392477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2.0855349999999999E-3</v>
      </c>
      <c r="O16">
        <f t="shared" si="21"/>
        <v>869.25204492230444</v>
      </c>
      <c r="P16">
        <f t="shared" si="22"/>
        <v>43.462602246115225</v>
      </c>
      <c r="Q16" s="4">
        <f t="shared" si="23"/>
        <v>50</v>
      </c>
      <c r="R16">
        <f t="shared" si="0"/>
        <v>500000</v>
      </c>
      <c r="S16">
        <f t="shared" si="1"/>
        <v>328.23515078855672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302.8815542677055</v>
      </c>
      <c r="AC16">
        <f t="shared" si="2"/>
        <v>280.96492008917039</v>
      </c>
      <c r="AE16">
        <f t="shared" si="3"/>
        <v>744.06818024274139</v>
      </c>
      <c r="AF16">
        <f t="shared" si="4"/>
        <v>-37.203409012137072</v>
      </c>
      <c r="AG16">
        <f t="shared" si="4"/>
        <v>-42.799334473193426</v>
      </c>
      <c r="AH16">
        <f t="shared" si="5"/>
        <v>-903.514557007235</v>
      </c>
      <c r="AI16">
        <f t="shared" si="6"/>
        <v>-239.44912024982409</v>
      </c>
      <c r="AJ16">
        <f t="shared" si="7"/>
        <v>21.916634178535105</v>
      </c>
      <c r="AK16">
        <f t="shared" si="24"/>
        <v>70.682242784881694</v>
      </c>
      <c r="AL16">
        <f t="shared" si="8"/>
        <v>-146.85024328640731</v>
      </c>
      <c r="AN16">
        <f t="shared" si="9"/>
        <v>255.88834308792181</v>
      </c>
      <c r="AO16">
        <f t="shared" si="9"/>
        <v>-12.794417154396092</v>
      </c>
      <c r="AP16">
        <f t="shared" si="9"/>
        <v>-14.718880707999578</v>
      </c>
      <c r="AQ16">
        <f t="shared" si="9"/>
        <v>-310.72265833619412</v>
      </c>
      <c r="AR16">
        <f t="shared" si="9"/>
        <v>-82.347613110667979</v>
      </c>
      <c r="AS16">
        <f t="shared" si="9"/>
        <v>7.5372275752739046</v>
      </c>
      <c r="AT16">
        <f t="shared" si="9"/>
        <v>24.307936385696607</v>
      </c>
      <c r="AU16">
        <f t="shared" si="9"/>
        <v>-50.502449149697469</v>
      </c>
      <c r="AW16">
        <v>13</v>
      </c>
      <c r="AX16">
        <f>(R16*SUMPRODUCT(K17:$K$23, X17:$X$23)-$AZ$3*SUMPRODUCT(K16:$K$22, W17:$W$23))/Z16</f>
        <v>328.23515078855672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2.1420699999999998E-3</v>
      </c>
      <c r="O17">
        <f t="shared" si="21"/>
        <v>869.25204492230444</v>
      </c>
      <c r="P17">
        <f t="shared" si="22"/>
        <v>43.462602246115225</v>
      </c>
      <c r="Q17" s="4">
        <f t="shared" si="23"/>
        <v>50</v>
      </c>
      <c r="R17">
        <f t="shared" si="0"/>
        <v>500000</v>
      </c>
      <c r="S17">
        <f t="shared" si="1"/>
        <v>299.61748335245198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280.96492008917039</v>
      </c>
      <c r="AC17">
        <f t="shared" si="2"/>
        <v>253.35451825736575</v>
      </c>
      <c r="AE17">
        <f t="shared" si="3"/>
        <v>735.03365231346129</v>
      </c>
      <c r="AF17">
        <f t="shared" si="4"/>
        <v>-36.751682615673069</v>
      </c>
      <c r="AG17">
        <f t="shared" si="4"/>
        <v>-42.279661958066498</v>
      </c>
      <c r="AH17">
        <f t="shared" si="5"/>
        <v>-916.79170394993434</v>
      </c>
      <c r="AI17">
        <f t="shared" si="6"/>
        <v>-260.78939621021266</v>
      </c>
      <c r="AJ17">
        <f t="shared" si="7"/>
        <v>27.610401831804637</v>
      </c>
      <c r="AK17">
        <f t="shared" si="24"/>
        <v>68.547282285087107</v>
      </c>
      <c r="AL17">
        <f t="shared" si="8"/>
        <v>-164.63171209332091</v>
      </c>
      <c r="AN17">
        <f t="shared" si="9"/>
        <v>232.8554245263918</v>
      </c>
      <c r="AO17">
        <f t="shared" si="9"/>
        <v>-11.642771226319592</v>
      </c>
      <c r="AP17">
        <f t="shared" si="9"/>
        <v>-13.394010740993133</v>
      </c>
      <c r="AQ17">
        <f t="shared" si="9"/>
        <v>-290.43557496126147</v>
      </c>
      <c r="AR17">
        <f t="shared" si="9"/>
        <v>-82.616932402182385</v>
      </c>
      <c r="AS17">
        <f t="shared" si="9"/>
        <v>8.7468537252051348</v>
      </c>
      <c r="AT17">
        <f t="shared" si="9"/>
        <v>21.715477198066321</v>
      </c>
      <c r="AU17">
        <f t="shared" si="9"/>
        <v>-52.154601478910934</v>
      </c>
      <c r="AW17">
        <v>14</v>
      </c>
      <c r="AX17">
        <f>(R17*SUMPRODUCT(K18:$K$23, X18:$X$23)-$AZ$3*SUMPRODUCT(K17:$K$22, W18:$W$23))/Z17</f>
        <v>299.61748335245198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2.2014550000000002E-3</v>
      </c>
      <c r="O18">
        <f t="shared" si="21"/>
        <v>869.25204492230444</v>
      </c>
      <c r="P18">
        <f t="shared" si="22"/>
        <v>43.462602246115225</v>
      </c>
      <c r="Q18" s="4">
        <f t="shared" si="23"/>
        <v>50</v>
      </c>
      <c r="R18">
        <f t="shared" si="0"/>
        <v>500000</v>
      </c>
      <c r="S18">
        <f t="shared" si="1"/>
        <v>264.4663437892242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253.35451825736575</v>
      </c>
      <c r="AC18">
        <f t="shared" si="2"/>
        <v>220.90232929286299</v>
      </c>
      <c r="AE18">
        <f t="shared" si="3"/>
        <v>726.06517228127302</v>
      </c>
      <c r="AF18">
        <f t="shared" si="4"/>
        <v>-36.303258614063651</v>
      </c>
      <c r="AG18">
        <f t="shared" si="4"/>
        <v>-41.763788565269941</v>
      </c>
      <c r="AH18">
        <f t="shared" si="5"/>
        <v>-930.76773215895287</v>
      </c>
      <c r="AI18">
        <f t="shared" si="6"/>
        <v>-282.76960705701345</v>
      </c>
      <c r="AJ18">
        <f t="shared" si="7"/>
        <v>32.452188964502767</v>
      </c>
      <c r="AK18">
        <f t="shared" si="24"/>
        <v>66.018150234720267</v>
      </c>
      <c r="AL18">
        <f t="shared" si="8"/>
        <v>-184.29926785779043</v>
      </c>
      <c r="AN18">
        <f t="shared" si="9"/>
        <v>211.88299766623237</v>
      </c>
      <c r="AO18">
        <f t="shared" si="9"/>
        <v>-10.594149883311617</v>
      </c>
      <c r="AP18">
        <f t="shared" si="9"/>
        <v>-12.187661731941677</v>
      </c>
      <c r="AQ18">
        <f t="shared" si="9"/>
        <v>-271.62004837830233</v>
      </c>
      <c r="AR18">
        <f t="shared" si="9"/>
        <v>-82.518862327323276</v>
      </c>
      <c r="AS18">
        <f t="shared" si="9"/>
        <v>9.4703166342843481</v>
      </c>
      <c r="AT18">
        <f t="shared" si="9"/>
        <v>19.2656583818254</v>
      </c>
      <c r="AU18">
        <f t="shared" si="9"/>
        <v>-53.782887311213528</v>
      </c>
      <c r="AW18">
        <v>15</v>
      </c>
      <c r="AX18">
        <f>(R18*SUMPRODUCT(K19:$K$23, X19:$X$23)-$AZ$3*SUMPRODUCT(K18:$K$22, W19:$W$23))/Z18</f>
        <v>264.4663437892242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2.2708170000000001E-3</v>
      </c>
      <c r="O19">
        <f t="shared" si="21"/>
        <v>869.25204492230444</v>
      </c>
      <c r="P19">
        <f t="shared" si="22"/>
        <v>43.462602246115225</v>
      </c>
      <c r="Q19" s="4">
        <f t="shared" si="23"/>
        <v>50</v>
      </c>
      <c r="R19">
        <f t="shared" si="0"/>
        <v>500000</v>
      </c>
      <c r="S19">
        <f t="shared" si="1"/>
        <v>222.52110315914939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220.90232929286299</v>
      </c>
      <c r="AC19">
        <f t="shared" si="2"/>
        <v>183.58575243595203</v>
      </c>
      <c r="AE19">
        <f t="shared" si="3"/>
        <v>717.15575942213593</v>
      </c>
      <c r="AF19">
        <f t="shared" si="4"/>
        <v>-35.857787971106802</v>
      </c>
      <c r="AG19">
        <f t="shared" si="4"/>
        <v>-41.251312758558818</v>
      </c>
      <c r="AH19">
        <f t="shared" si="5"/>
        <v>-948.37921058420579</v>
      </c>
      <c r="AI19">
        <f t="shared" si="6"/>
        <v>-308.33255189173553</v>
      </c>
      <c r="AJ19">
        <f t="shared" si="7"/>
        <v>37.316576856910956</v>
      </c>
      <c r="AK19">
        <f t="shared" si="24"/>
        <v>63.154021052072451</v>
      </c>
      <c r="AL19">
        <f t="shared" si="8"/>
        <v>-207.86195398275214</v>
      </c>
      <c r="AN19">
        <f t="shared" si="9"/>
        <v>192.78594158329301</v>
      </c>
      <c r="AO19">
        <f t="shared" si="9"/>
        <v>-9.6392970791646526</v>
      </c>
      <c r="AP19">
        <f t="shared" si="9"/>
        <v>-11.089185392743289</v>
      </c>
      <c r="AQ19">
        <f t="shared" si="9"/>
        <v>-254.94347174708452</v>
      </c>
      <c r="AR19">
        <f t="shared" si="9"/>
        <v>-82.886012635699444</v>
      </c>
      <c r="AS19">
        <f t="shared" si="9"/>
        <v>10.031448972565896</v>
      </c>
      <c r="AT19">
        <f t="shared" si="9"/>
        <v>16.977075416789987</v>
      </c>
      <c r="AU19">
        <f t="shared" si="9"/>
        <v>-55.877488246343567</v>
      </c>
      <c r="AW19">
        <v>16</v>
      </c>
      <c r="AX19">
        <f>(R19*SUMPRODUCT(K20:$K$23, X20:$X$23)-$AZ$3*SUMPRODUCT(K19:$K$22, W20:$W$23))/Z19</f>
        <v>222.52110315914939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2.3392280000000001E-3</v>
      </c>
      <c r="O20">
        <f t="shared" si="21"/>
        <v>869.25204492230444</v>
      </c>
      <c r="P20">
        <f t="shared" si="22"/>
        <v>43.462602246115225</v>
      </c>
      <c r="Q20" s="4">
        <f t="shared" si="23"/>
        <v>50</v>
      </c>
      <c r="R20">
        <f t="shared" si="0"/>
        <v>500000</v>
      </c>
      <c r="S20">
        <f t="shared" si="1"/>
        <v>175.05674434974384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183.58575243595203</v>
      </c>
      <c r="AC20">
        <f t="shared" si="2"/>
        <v>142.64429982823657</v>
      </c>
      <c r="AE20">
        <f t="shared" si="3"/>
        <v>708.30661099511303</v>
      </c>
      <c r="AF20">
        <f t="shared" si="4"/>
        <v>-35.415330549755652</v>
      </c>
      <c r="AG20">
        <f t="shared" si="4"/>
        <v>-40.742303405131644</v>
      </c>
      <c r="AH20">
        <f t="shared" si="5"/>
        <v>-964.9622584157803</v>
      </c>
      <c r="AI20">
        <f t="shared" si="6"/>
        <v>-332.81328137555465</v>
      </c>
      <c r="AJ20">
        <f t="shared" si="7"/>
        <v>40.941452607715462</v>
      </c>
      <c r="AK20">
        <f t="shared" si="24"/>
        <v>59.953392301691672</v>
      </c>
      <c r="AL20">
        <f t="shared" si="8"/>
        <v>-231.91843646614751</v>
      </c>
      <c r="AN20">
        <f t="shared" si="9"/>
        <v>175.39795784609598</v>
      </c>
      <c r="AO20">
        <f t="shared" si="9"/>
        <v>-8.7698978923047992</v>
      </c>
      <c r="AP20">
        <f t="shared" si="9"/>
        <v>-10.089016118551289</v>
      </c>
      <c r="AQ20">
        <f t="shared" si="9"/>
        <v>-238.95359283305118</v>
      </c>
      <c r="AR20">
        <f t="shared" si="9"/>
        <v>-82.414548997811309</v>
      </c>
      <c r="AS20">
        <f t="shared" si="9"/>
        <v>10.138331433271853</v>
      </c>
      <c r="AT20">
        <f t="shared" si="9"/>
        <v>14.846257838662364</v>
      </c>
      <c r="AU20">
        <f t="shared" si="9"/>
        <v>-57.429959725877083</v>
      </c>
      <c r="AW20">
        <v>17</v>
      </c>
      <c r="AX20">
        <f>(R20*SUMPRODUCT(K21:$K$23, X21:$X$23)-$AZ$3*SUMPRODUCT(K20:$K$22, W21:$W$23))/Z20</f>
        <v>175.05674434974384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2.4176169999999999E-3</v>
      </c>
      <c r="O21">
        <f t="shared" si="21"/>
        <v>869.25204492230444</v>
      </c>
      <c r="P21">
        <f t="shared" si="22"/>
        <v>43.462602246115225</v>
      </c>
      <c r="Q21" s="4">
        <f t="shared" si="23"/>
        <v>50</v>
      </c>
      <c r="R21">
        <f t="shared" si="0"/>
        <v>500000</v>
      </c>
      <c r="S21">
        <f t="shared" si="1"/>
        <v>121.91730663258011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142.64429982823657</v>
      </c>
      <c r="AC21">
        <f t="shared" si="2"/>
        <v>98.110224212331957</v>
      </c>
      <c r="AE21">
        <f t="shared" si="3"/>
        <v>699.51113078120773</v>
      </c>
      <c r="AF21">
        <f t="shared" si="4"/>
        <v>-34.975556539060385</v>
      </c>
      <c r="AG21">
        <f t="shared" si="4"/>
        <v>-40.236381085748924</v>
      </c>
      <c r="AH21">
        <f t="shared" si="5"/>
        <v>-984.99285331404144</v>
      </c>
      <c r="AI21">
        <f t="shared" si="6"/>
        <v>-360.69366015764297</v>
      </c>
      <c r="AJ21">
        <f t="shared" si="7"/>
        <v>44.534075615904612</v>
      </c>
      <c r="AK21">
        <f t="shared" si="24"/>
        <v>56.502591184926878</v>
      </c>
      <c r="AL21">
        <f t="shared" si="8"/>
        <v>-259.65699335681148</v>
      </c>
      <c r="AN21">
        <f t="shared" si="9"/>
        <v>159.56558679017238</v>
      </c>
      <c r="AO21">
        <f t="shared" si="9"/>
        <v>-7.9782793395086191</v>
      </c>
      <c r="AP21">
        <f t="shared" si="9"/>
        <v>-9.1783267995897937</v>
      </c>
      <c r="AQ21">
        <f t="shared" si="9"/>
        <v>-224.68686445011119</v>
      </c>
      <c r="AR21">
        <f t="shared" si="9"/>
        <v>-82.277883799037198</v>
      </c>
      <c r="AS21">
        <f t="shared" si="9"/>
        <v>10.158674530130339</v>
      </c>
      <c r="AT21">
        <f t="shared" si="9"/>
        <v>12.888814374575052</v>
      </c>
      <c r="AU21">
        <f t="shared" si="9"/>
        <v>-59.230394894331809</v>
      </c>
      <c r="AW21">
        <v>18</v>
      </c>
      <c r="AX21">
        <f>(R21*SUMPRODUCT(K22:$K$23, X22:$X$23)-$AZ$3*SUMPRODUCT(K21:$K$22, W22:$W$23))/Z21</f>
        <v>121.91730663258011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2.502181E-3</v>
      </c>
      <c r="O22">
        <f t="shared" si="21"/>
        <v>869.25204492230444</v>
      </c>
      <c r="P22">
        <f t="shared" si="22"/>
        <v>43.462602246115225</v>
      </c>
      <c r="Q22" s="4">
        <f t="shared" si="23"/>
        <v>50</v>
      </c>
      <c r="R22">
        <f t="shared" si="0"/>
        <v>500000</v>
      </c>
      <c r="S22">
        <f t="shared" si="1"/>
        <v>63.481065436460966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98.110224212331957</v>
      </c>
      <c r="AC22">
        <f t="shared" si="2"/>
        <v>50.446293311145837</v>
      </c>
      <c r="AE22">
        <f t="shared" si="3"/>
        <v>690.76571601266642</v>
      </c>
      <c r="AF22">
        <f t="shared" si="4"/>
        <v>-34.538285800633325</v>
      </c>
      <c r="AG22">
        <f t="shared" si="4"/>
        <v>-39.733338566629918</v>
      </c>
      <c r="AH22">
        <f t="shared" si="5"/>
        <v>-1006.7870826152032</v>
      </c>
      <c r="AI22">
        <f t="shared" si="6"/>
        <v>-390.29299096979992</v>
      </c>
      <c r="AJ22">
        <f t="shared" si="7"/>
        <v>47.66393090118612</v>
      </c>
      <c r="AK22">
        <f t="shared" si="24"/>
        <v>52.803635809705568</v>
      </c>
      <c r="AL22">
        <f t="shared" si="8"/>
        <v>-289.82542425890824</v>
      </c>
      <c r="AN22">
        <f t="shared" si="9"/>
        <v>145.14990156594905</v>
      </c>
      <c r="AO22">
        <f t="shared" si="9"/>
        <v>-7.2574950782974543</v>
      </c>
      <c r="AP22">
        <f t="shared" si="9"/>
        <v>-8.3491262640010735</v>
      </c>
      <c r="AQ22">
        <f t="shared" si="9"/>
        <v>-211.55515184367681</v>
      </c>
      <c r="AR22">
        <f t="shared" si="9"/>
        <v>-82.011871620026241</v>
      </c>
      <c r="AS22">
        <f t="shared" si="9"/>
        <v>10.015573613712036</v>
      </c>
      <c r="AT22">
        <f t="shared" si="9"/>
        <v>11.095574610078716</v>
      </c>
      <c r="AU22">
        <f t="shared" si="9"/>
        <v>-60.900723396235492</v>
      </c>
      <c r="AW22">
        <v>19</v>
      </c>
      <c r="AX22">
        <f>(R22*SUMPRODUCT(K23:$K$23, X23:$X$23)-$AZ$3*SUMPRODUCT(K22:$K$22, W23:$W$23))/Z22</f>
        <v>63.481065436460966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2.5943469999999999E-3</v>
      </c>
      <c r="O23">
        <f t="shared" si="21"/>
        <v>869.25204492230444</v>
      </c>
      <c r="P23">
        <f t="shared" si="22"/>
        <v>43.462602246115225</v>
      </c>
      <c r="Q23" s="4">
        <f t="shared" si="23"/>
        <v>50</v>
      </c>
      <c r="R23">
        <f t="shared" si="0"/>
        <v>500000</v>
      </c>
      <c r="S23">
        <f t="shared" si="1"/>
        <v>64.290765647926634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50.446293311145837</v>
      </c>
      <c r="AC23">
        <f t="shared" si="2"/>
        <v>50.446293311145837</v>
      </c>
      <c r="AE23">
        <f t="shared" si="3"/>
        <v>682.06597288949945</v>
      </c>
      <c r="AF23">
        <f t="shared" si="4"/>
        <v>-34.103298644474975</v>
      </c>
      <c r="AG23">
        <f t="shared" si="4"/>
        <v>-39.2329231132533</v>
      </c>
      <c r="AH23">
        <f t="shared" si="5"/>
        <v>-1030.8206771032062</v>
      </c>
      <c r="AI23">
        <f t="shared" si="6"/>
        <v>-422.09092597143501</v>
      </c>
      <c r="AJ23">
        <f t="shared" si="7"/>
        <v>0</v>
      </c>
      <c r="AK23">
        <f t="shared" si="24"/>
        <v>48.888627728931922</v>
      </c>
      <c r="AL23">
        <f t="shared" si="8"/>
        <v>-373.2022982425031</v>
      </c>
      <c r="AN23">
        <f t="shared" si="9"/>
        <v>132.0242538851515</v>
      </c>
      <c r="AO23">
        <f t="shared" si="9"/>
        <v>-6.6012126942575753</v>
      </c>
      <c r="AP23">
        <f t="shared" si="9"/>
        <v>-7.5941296115646235</v>
      </c>
      <c r="AQ23">
        <f t="shared" si="9"/>
        <v>-199.53103686934071</v>
      </c>
      <c r="AR23">
        <f t="shared" si="9"/>
        <v>-81.702125290011423</v>
      </c>
      <c r="AS23">
        <f t="shared" si="9"/>
        <v>0</v>
      </c>
      <c r="AT23">
        <f t="shared" si="9"/>
        <v>9.4631382533824873</v>
      </c>
      <c r="AU23">
        <f t="shared" si="9"/>
        <v>-72.238987036628941</v>
      </c>
      <c r="AW23">
        <v>20</v>
      </c>
      <c r="AX23">
        <f>(R23*SUMPRODUCT(K$23:$K24, X$23:$X24)-$AZ$3*SUMPRODUCT(K$22:$K23, W$23:$W24))/Z23</f>
        <v>64.290765647926634</v>
      </c>
    </row>
    <row r="25" spans="5:50" x14ac:dyDescent="0.25">
      <c r="AN25" s="8">
        <f t="shared" ref="AN25:AU25" si="25">SUM(AN3:AN23)</f>
        <v>7548.1978127296534</v>
      </c>
      <c r="AO25" s="8">
        <f t="shared" si="25"/>
        <v>-1029.3489243282111</v>
      </c>
      <c r="AP25" s="8">
        <f t="shared" si="25"/>
        <v>-2904.085946624944</v>
      </c>
      <c r="AQ25" s="8">
        <f t="shared" si="25"/>
        <v>-8429.9636742682142</v>
      </c>
      <c r="AR25" s="8">
        <f t="shared" si="25"/>
        <v>-4815.2007324917149</v>
      </c>
      <c r="AS25" s="8">
        <f t="shared" si="25"/>
        <v>-173.94020495507829</v>
      </c>
      <c r="AT25" s="8">
        <f t="shared" si="25"/>
        <v>578.44953569488246</v>
      </c>
      <c r="AU25" s="9">
        <f t="shared" si="25"/>
        <v>-4410.691401751913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3" priority="1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6CB88-A37B-4FC2-926B-9868C7F5A230}"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1744.5691752677735</v>
      </c>
      <c r="K3">
        <v>1</v>
      </c>
      <c r="L3" s="2">
        <v>0</v>
      </c>
      <c r="O3">
        <f>$C$3</f>
        <v>1744.5691752677735</v>
      </c>
      <c r="P3">
        <f>O3*B5</f>
        <v>1395.655340214219</v>
      </c>
      <c r="Q3" s="4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1744.5691752677735</v>
      </c>
      <c r="AF3">
        <f t="shared" ref="AF3:AG23" si="4">-$Z3*P3</f>
        <v>-1395.655340214219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-2170.9943689464453</v>
      </c>
      <c r="AJ3">
        <f t="shared" ref="AJ3:AJ23" si="7">AB3-AC3</f>
        <v>0</v>
      </c>
      <c r="AL3">
        <f t="shared" ref="AL3:AL23" si="8">SUM(AI3:AK3)</f>
        <v>-2170.9943689464453</v>
      </c>
      <c r="AN3">
        <f t="shared" ref="AN3:AU23" si="9">AE3*$K3</f>
        <v>1744.5691752677735</v>
      </c>
      <c r="AO3">
        <f t="shared" si="9"/>
        <v>-1395.655340214219</v>
      </c>
      <c r="AP3">
        <f t="shared" si="9"/>
        <v>-2519.9082039999998</v>
      </c>
      <c r="AQ3">
        <f t="shared" si="9"/>
        <v>0</v>
      </c>
      <c r="AR3">
        <f t="shared" si="9"/>
        <v>-2170.9943689464453</v>
      </c>
      <c r="AS3">
        <f t="shared" si="9"/>
        <v>0</v>
      </c>
      <c r="AT3">
        <f t="shared" si="9"/>
        <v>0</v>
      </c>
      <c r="AU3">
        <f t="shared" si="9"/>
        <v>-2170.9943689464453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1273.5548782528056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1.947287E-3</v>
      </c>
      <c r="R4">
        <f t="shared" si="0"/>
        <v>500000</v>
      </c>
      <c r="S4">
        <f t="shared" si="1"/>
        <v>381.21491396620763</v>
      </c>
      <c r="U4">
        <f t="shared" ref="U4:U23" si="13">M4</f>
        <v>1.947287E-3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1.947287E-3</v>
      </c>
      <c r="Y4">
        <f t="shared" ref="Y4:Y23" si="17">V4*W4</f>
        <v>0.01</v>
      </c>
      <c r="Z4">
        <f t="shared" ref="Z4:Z23" si="18">MAX(0, W4-X4-Y4)</f>
        <v>0.98805271299999997</v>
      </c>
      <c r="AB4">
        <f t="shared" ref="AB4:AB23" si="19">AC3</f>
        <v>0</v>
      </c>
      <c r="AC4">
        <f t="shared" si="2"/>
        <v>376.66042998037301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-973.64350000000002</v>
      </c>
      <c r="AI4">
        <f t="shared" si="6"/>
        <v>-973.64350000000002</v>
      </c>
      <c r="AJ4">
        <f t="shared" si="7"/>
        <v>-376.66042998037301</v>
      </c>
      <c r="AK4">
        <f>G4*MAX(0, SUM(AB4, AE4:AF4))</f>
        <v>0</v>
      </c>
      <c r="AL4">
        <f t="shared" si="8"/>
        <v>-1350.3039299803731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-896.89444827243153</v>
      </c>
      <c r="AR4">
        <f t="shared" si="9"/>
        <v>-896.89444827243153</v>
      </c>
      <c r="AS4">
        <f t="shared" si="9"/>
        <v>-346.96955151788461</v>
      </c>
      <c r="AT4">
        <f t="shared" si="9"/>
        <v>0</v>
      </c>
      <c r="AU4">
        <f t="shared" si="9"/>
        <v>-1243.8639997903163</v>
      </c>
      <c r="AW4">
        <v>1</v>
      </c>
      <c r="AX4">
        <f>(R4*SUMPRODUCT(K5:$K$23, X5:$X$23)-$AZ$3*SUMPRODUCT(K4:$K$22, W5:$W$23))/Z4</f>
        <v>381.21491396620763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1.9819680000000002E-3</v>
      </c>
      <c r="O5">
        <f t="shared" ref="O5:O23" si="21">$C$3</f>
        <v>1744.5691752677735</v>
      </c>
      <c r="P5">
        <f t="shared" ref="P5:P23" si="22">O5*$C$5</f>
        <v>87.228458763388687</v>
      </c>
      <c r="Q5" s="4">
        <f t="shared" ref="Q5:Q23" si="23">$C$8</f>
        <v>50</v>
      </c>
      <c r="R5">
        <f t="shared" si="0"/>
        <v>500000</v>
      </c>
      <c r="S5">
        <f t="shared" si="1"/>
        <v>722.12245289753309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376.66042998037301</v>
      </c>
      <c r="AC5">
        <f t="shared" si="2"/>
        <v>704.94597386189707</v>
      </c>
      <c r="AE5">
        <f t="shared" si="3"/>
        <v>1703.0726731925836</v>
      </c>
      <c r="AF5">
        <f t="shared" si="4"/>
        <v>-85.153633659629193</v>
      </c>
      <c r="AG5">
        <f t="shared" si="4"/>
        <v>-48.810694850526041</v>
      </c>
      <c r="AH5">
        <f t="shared" si="5"/>
        <v>-979.14442973959217</v>
      </c>
      <c r="AI5">
        <f t="shared" si="6"/>
        <v>589.96391494283625</v>
      </c>
      <c r="AJ5">
        <f t="shared" si="7"/>
        <v>-328.28554388152406</v>
      </c>
      <c r="AK5">
        <f>G5*SUM(AB5, AE5:AF5)</f>
        <v>139.62056286593292</v>
      </c>
      <c r="AL5">
        <f t="shared" si="8"/>
        <v>401.29893392724512</v>
      </c>
      <c r="AN5">
        <f t="shared" si="9"/>
        <v>1445.1599397190828</v>
      </c>
      <c r="AO5">
        <f t="shared" si="9"/>
        <v>-72.257996985954151</v>
      </c>
      <c r="AP5">
        <f t="shared" si="9"/>
        <v>-41.418820193738249</v>
      </c>
      <c r="AQ5">
        <f t="shared" si="9"/>
        <v>-830.86313774628582</v>
      </c>
      <c r="AR5">
        <f t="shared" si="9"/>
        <v>500.61998479310466</v>
      </c>
      <c r="AS5">
        <f t="shared" si="9"/>
        <v>-278.57009526029873</v>
      </c>
      <c r="AT5">
        <f t="shared" si="9"/>
        <v>118.4764733712919</v>
      </c>
      <c r="AU5">
        <f t="shared" si="9"/>
        <v>340.52636290409782</v>
      </c>
      <c r="AW5">
        <v>2</v>
      </c>
      <c r="AX5">
        <f>(R5*SUMPRODUCT(K6:$K$23, X6:$X$23)-$AZ$3*SUMPRODUCT(K5:$K$22, W6:$W$23))/Z5</f>
        <v>722.12245289753309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2.0299509999999999E-3</v>
      </c>
      <c r="O6">
        <f t="shared" si="21"/>
        <v>1744.5691752677735</v>
      </c>
      <c r="P6">
        <f t="shared" si="22"/>
        <v>87.228458763388687</v>
      </c>
      <c r="Q6" s="4">
        <f t="shared" si="23"/>
        <v>50</v>
      </c>
      <c r="R6">
        <f t="shared" si="0"/>
        <v>500000</v>
      </c>
      <c r="S6">
        <f t="shared" si="1"/>
        <v>1021.7248246333197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704.94597386189707</v>
      </c>
      <c r="AC6">
        <f t="shared" si="2"/>
        <v>985.4230352694467</v>
      </c>
      <c r="AE6">
        <f t="shared" si="3"/>
        <v>1682.5847923846377</v>
      </c>
      <c r="AF6">
        <f t="shared" si="4"/>
        <v>-84.129239619231896</v>
      </c>
      <c r="AG6">
        <f t="shared" si="4"/>
        <v>-48.223504583198263</v>
      </c>
      <c r="AH6">
        <f t="shared" si="5"/>
        <v>-990.83318822520187</v>
      </c>
      <c r="AI6">
        <f t="shared" si="6"/>
        <v>559.3988599570057</v>
      </c>
      <c r="AJ6">
        <f t="shared" si="7"/>
        <v>-280.47706140754963</v>
      </c>
      <c r="AK6">
        <f>G6*SUM(AB6, AE6:AF6)</f>
        <v>161.23810686391121</v>
      </c>
      <c r="AL6">
        <f t="shared" si="8"/>
        <v>440.15990541336726</v>
      </c>
      <c r="AN6">
        <f t="shared" si="9"/>
        <v>1315.2280424118339</v>
      </c>
      <c r="AO6">
        <f t="shared" si="9"/>
        <v>-65.761402120591711</v>
      </c>
      <c r="AP6">
        <f t="shared" si="9"/>
        <v>-37.694923797159262</v>
      </c>
      <c r="AQ6">
        <f t="shared" si="9"/>
        <v>-774.50574877667407</v>
      </c>
      <c r="AR6">
        <f t="shared" si="9"/>
        <v>437.26596771740896</v>
      </c>
      <c r="AS6">
        <f t="shared" si="9"/>
        <v>-219.24083593651483</v>
      </c>
      <c r="AT6">
        <f t="shared" si="9"/>
        <v>126.03518147353738</v>
      </c>
      <c r="AU6">
        <f t="shared" si="9"/>
        <v>344.06031325443149</v>
      </c>
      <c r="AW6">
        <v>3</v>
      </c>
      <c r="AX6">
        <f>(R6*SUMPRODUCT(K7:$K$23, X7:$X$23)-$AZ$3*SUMPRODUCT(K6:$K$22, W7:$W$23))/Z6</f>
        <v>1021.7248246333197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2.0855349999999999E-3</v>
      </c>
      <c r="O7">
        <f t="shared" si="21"/>
        <v>1744.5691752677735</v>
      </c>
      <c r="P7">
        <f t="shared" si="22"/>
        <v>87.228458763388687</v>
      </c>
      <c r="Q7" s="4">
        <f t="shared" si="23"/>
        <v>50</v>
      </c>
      <c r="R7">
        <f t="shared" si="0"/>
        <v>500000</v>
      </c>
      <c r="S7">
        <f t="shared" si="1"/>
        <v>1281.8684351760617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985.4230352694467</v>
      </c>
      <c r="AC7">
        <f t="shared" si="2"/>
        <v>1221.3821330158698</v>
      </c>
      <c r="AE7">
        <f t="shared" si="3"/>
        <v>1662.2498549858055</v>
      </c>
      <c r="AF7">
        <f t="shared" si="4"/>
        <v>-83.112492749290283</v>
      </c>
      <c r="AG7">
        <f t="shared" si="4"/>
        <v>-47.640697730735361</v>
      </c>
      <c r="AH7">
        <f t="shared" si="5"/>
        <v>-1005.7180663092039</v>
      </c>
      <c r="AI7">
        <f t="shared" si="6"/>
        <v>525.7785981965759</v>
      </c>
      <c r="AJ7">
        <f t="shared" si="7"/>
        <v>-235.95909774642314</v>
      </c>
      <c r="AK7">
        <f>G7*SUM(AB7, AE7:AF7)</f>
        <v>179.51922782541737</v>
      </c>
      <c r="AL7">
        <f t="shared" si="8"/>
        <v>469.33872827557013</v>
      </c>
      <c r="AN7">
        <f t="shared" si="9"/>
        <v>1196.9107602925319</v>
      </c>
      <c r="AO7">
        <f t="shared" si="9"/>
        <v>-59.845538014626598</v>
      </c>
      <c r="AP7">
        <f t="shared" si="9"/>
        <v>-34.303906582231633</v>
      </c>
      <c r="AQ7">
        <f t="shared" si="9"/>
        <v>-724.17198399837639</v>
      </c>
      <c r="AR7">
        <f t="shared" si="9"/>
        <v>378.58933169729715</v>
      </c>
      <c r="AS7">
        <f t="shared" si="9"/>
        <v>-169.90344877125759</v>
      </c>
      <c r="AT7">
        <f t="shared" si="9"/>
        <v>129.26365721685286</v>
      </c>
      <c r="AU7">
        <f t="shared" si="9"/>
        <v>337.94954014289243</v>
      </c>
      <c r="AW7">
        <v>4</v>
      </c>
      <c r="AX7">
        <f>(R7*SUMPRODUCT(K8:$K$23, X8:$X$23)-$AZ$3*SUMPRODUCT(K7:$K$22, W8:$W$23))/Z7</f>
        <v>1281.8684351760617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2.1420699999999998E-3</v>
      </c>
      <c r="O8">
        <f t="shared" si="21"/>
        <v>1744.5691752677735</v>
      </c>
      <c r="P8">
        <f t="shared" si="22"/>
        <v>87.228458763388687</v>
      </c>
      <c r="Q8" s="4">
        <f t="shared" si="23"/>
        <v>50</v>
      </c>
      <c r="R8">
        <f t="shared" si="0"/>
        <v>500000</v>
      </c>
      <c r="S8">
        <f t="shared" si="1"/>
        <v>1506.7806591521264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1221.3821330158698</v>
      </c>
      <c r="AC8">
        <f t="shared" si="2"/>
        <v>1418.2494916302949</v>
      </c>
      <c r="AE8">
        <f t="shared" si="3"/>
        <v>1642.066700889078</v>
      </c>
      <c r="AF8">
        <f t="shared" si="4"/>
        <v>-82.103335044453914</v>
      </c>
      <c r="AG8">
        <f t="shared" si="4"/>
        <v>-47.062241044039929</v>
      </c>
      <c r="AH8">
        <f t="shared" si="5"/>
        <v>-1020.4970938807627</v>
      </c>
      <c r="AI8">
        <f t="shared" si="6"/>
        <v>492.40403091982159</v>
      </c>
      <c r="AJ8">
        <f t="shared" si="7"/>
        <v>-196.86735861442503</v>
      </c>
      <c r="AK8">
        <f t="shared" ref="AK8:AK23" si="24">G8*SUM(AB8:AB8, AE8:AF8)</f>
        <v>194.69418492023456</v>
      </c>
      <c r="AL8">
        <f t="shared" si="8"/>
        <v>490.2308572256311</v>
      </c>
      <c r="AN8">
        <f t="shared" si="9"/>
        <v>1089.1749106068569</v>
      </c>
      <c r="AO8">
        <f t="shared" si="9"/>
        <v>-54.458745530342853</v>
      </c>
      <c r="AP8">
        <f t="shared" si="9"/>
        <v>-31.216157147786348</v>
      </c>
      <c r="AQ8">
        <f t="shared" si="9"/>
        <v>-676.89079280417059</v>
      </c>
      <c r="AR8">
        <f t="shared" si="9"/>
        <v>326.60921512455712</v>
      </c>
      <c r="AS8">
        <f t="shared" si="9"/>
        <v>-130.58116799042182</v>
      </c>
      <c r="AT8">
        <f t="shared" si="9"/>
        <v>129.13971237669946</v>
      </c>
      <c r="AU8">
        <f t="shared" si="9"/>
        <v>325.16775951083474</v>
      </c>
      <c r="AW8">
        <v>5</v>
      </c>
      <c r="AX8">
        <f>(R8*SUMPRODUCT(K9:$K$23, X9:$X$23)-$AZ$3*SUMPRODUCT(K8:$K$22, W9:$W$23))/Z8</f>
        <v>1506.7806591521264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2.2014550000000002E-3</v>
      </c>
      <c r="O9">
        <f t="shared" si="21"/>
        <v>1744.5691752677735</v>
      </c>
      <c r="P9">
        <f t="shared" si="22"/>
        <v>87.228458763388687</v>
      </c>
      <c r="Q9" s="4">
        <f t="shared" si="23"/>
        <v>50</v>
      </c>
      <c r="R9">
        <f t="shared" si="0"/>
        <v>500000</v>
      </c>
      <c r="S9">
        <f t="shared" si="1"/>
        <v>1699.7070277212206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1418.2494916302949</v>
      </c>
      <c r="AC9">
        <f t="shared" si="2"/>
        <v>1580.3200557598002</v>
      </c>
      <c r="AE9">
        <f t="shared" si="3"/>
        <v>1622.0310979311816</v>
      </c>
      <c r="AF9">
        <f t="shared" si="4"/>
        <v>-81.101554896559094</v>
      </c>
      <c r="AG9">
        <f t="shared" si="4"/>
        <v>-46.488013227741924</v>
      </c>
      <c r="AH9">
        <f t="shared" si="5"/>
        <v>-1036.0540585760693</v>
      </c>
      <c r="AI9">
        <f t="shared" si="6"/>
        <v>458.38747123081134</v>
      </c>
      <c r="AJ9">
        <f t="shared" si="7"/>
        <v>-162.07056412950533</v>
      </c>
      <c r="AK9">
        <f t="shared" si="24"/>
        <v>207.14253242654422</v>
      </c>
      <c r="AL9">
        <f t="shared" si="8"/>
        <v>503.45943952785024</v>
      </c>
      <c r="AN9">
        <f t="shared" si="9"/>
        <v>991.07695477403468</v>
      </c>
      <c r="AO9">
        <f t="shared" si="9"/>
        <v>-49.553847738701741</v>
      </c>
      <c r="AP9">
        <f t="shared" si="9"/>
        <v>-28.404633327936519</v>
      </c>
      <c r="AQ9">
        <f t="shared" si="9"/>
        <v>-633.03922018788251</v>
      </c>
      <c r="AR9">
        <f t="shared" si="9"/>
        <v>280.07925351951394</v>
      </c>
      <c r="AS9">
        <f t="shared" si="9"/>
        <v>-99.026708773246284</v>
      </c>
      <c r="AT9">
        <f t="shared" si="9"/>
        <v>126.56612472061941</v>
      </c>
      <c r="AU9">
        <f t="shared" si="9"/>
        <v>307.61866946688707</v>
      </c>
      <c r="AW9">
        <v>6</v>
      </c>
      <c r="AX9">
        <f>(R9*SUMPRODUCT(K10:$K$23, X10:$X$23)-$AZ$3*SUMPRODUCT(K9:$K$22, W10:$W$23))/Z9</f>
        <v>1699.7070277212206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2.2708170000000001E-3</v>
      </c>
      <c r="O10">
        <f t="shared" si="21"/>
        <v>1744.5691752677735</v>
      </c>
      <c r="P10">
        <f t="shared" si="22"/>
        <v>87.228458763388687</v>
      </c>
      <c r="Q10" s="4">
        <f t="shared" si="23"/>
        <v>50</v>
      </c>
      <c r="R10">
        <f t="shared" si="0"/>
        <v>500000</v>
      </c>
      <c r="S10">
        <f t="shared" si="1"/>
        <v>1861.6453851358053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1580.3200557598002</v>
      </c>
      <c r="AC10">
        <f t="shared" si="2"/>
        <v>1709.6445461349522</v>
      </c>
      <c r="AE10">
        <f t="shared" si="3"/>
        <v>1602.1274511601591</v>
      </c>
      <c r="AF10">
        <f t="shared" si="4"/>
        <v>-80.106372558007962</v>
      </c>
      <c r="AG10">
        <f t="shared" si="4"/>
        <v>-45.917567324730726</v>
      </c>
      <c r="AH10">
        <f t="shared" si="5"/>
        <v>-1055.6577073378126</v>
      </c>
      <c r="AI10">
        <f t="shared" si="6"/>
        <v>420.44580393960791</v>
      </c>
      <c r="AJ10">
        <f t="shared" si="7"/>
        <v>-129.32449037515198</v>
      </c>
      <c r="AK10">
        <f t="shared" si="24"/>
        <v>217.16387940533662</v>
      </c>
      <c r="AL10">
        <f t="shared" si="8"/>
        <v>508.28519296979255</v>
      </c>
      <c r="AN10">
        <f t="shared" si="9"/>
        <v>901.75099470978012</v>
      </c>
      <c r="AO10">
        <f t="shared" si="9"/>
        <v>-45.087549735489006</v>
      </c>
      <c r="AP10">
        <f t="shared" si="9"/>
        <v>-25.844518162238263</v>
      </c>
      <c r="AQ10">
        <f t="shared" si="9"/>
        <v>-594.17269642036501</v>
      </c>
      <c r="AR10">
        <f t="shared" si="9"/>
        <v>236.64623039168782</v>
      </c>
      <c r="AS10">
        <f t="shared" si="9"/>
        <v>-72.789769472884927</v>
      </c>
      <c r="AT10">
        <f t="shared" si="9"/>
        <v>122.22981644000356</v>
      </c>
      <c r="AU10">
        <f t="shared" si="9"/>
        <v>286.08627735880646</v>
      </c>
      <c r="AW10">
        <v>7</v>
      </c>
      <c r="AX10">
        <f>(R10*SUMPRODUCT(K11:$K$23, X11:$X$23)-$AZ$3*SUMPRODUCT(K10:$K$22, W11:$W$23))/Z10</f>
        <v>1861.6453851358053</v>
      </c>
    </row>
    <row r="11" spans="1:52" x14ac:dyDescent="0.25">
      <c r="A11" t="s">
        <v>33</v>
      </c>
      <c r="C11" s="7">
        <f>AU25</f>
        <v>-1253.8314921098402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2.3392280000000001E-3</v>
      </c>
      <c r="O11">
        <f t="shared" si="21"/>
        <v>1744.5691752677735</v>
      </c>
      <c r="P11">
        <f t="shared" si="22"/>
        <v>87.228458763388687</v>
      </c>
      <c r="Q11" s="4">
        <f t="shared" si="23"/>
        <v>50</v>
      </c>
      <c r="R11">
        <f t="shared" si="0"/>
        <v>500000</v>
      </c>
      <c r="S11">
        <f t="shared" si="1"/>
        <v>1996.6781267352048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1709.6445461349522</v>
      </c>
      <c r="AC11">
        <f t="shared" si="2"/>
        <v>1811.0261955328469</v>
      </c>
      <c r="AE11">
        <f t="shared" si="3"/>
        <v>1582.358435255235</v>
      </c>
      <c r="AF11">
        <f t="shared" si="4"/>
        <v>-79.117921762761753</v>
      </c>
      <c r="AG11">
        <f t="shared" si="4"/>
        <v>-45.350979992305525</v>
      </c>
      <c r="AH11">
        <f t="shared" si="5"/>
        <v>-1074.1165917789522</v>
      </c>
      <c r="AI11">
        <f t="shared" si="6"/>
        <v>383.77294172121537</v>
      </c>
      <c r="AJ11">
        <f t="shared" si="7"/>
        <v>-101.38164939789476</v>
      </c>
      <c r="AK11">
        <f t="shared" si="24"/>
        <v>224.90195417391982</v>
      </c>
      <c r="AL11">
        <f t="shared" si="8"/>
        <v>507.29324649724043</v>
      </c>
      <c r="AN11">
        <f t="shared" si="9"/>
        <v>820.41917402699164</v>
      </c>
      <c r="AO11">
        <f t="shared" si="9"/>
        <v>-41.020958701349578</v>
      </c>
      <c r="AP11">
        <f t="shared" si="9"/>
        <v>-23.513517997962609</v>
      </c>
      <c r="AQ11">
        <f t="shared" si="9"/>
        <v>-556.90659423434181</v>
      </c>
      <c r="AR11">
        <f t="shared" si="9"/>
        <v>198.97810309333747</v>
      </c>
      <c r="AS11">
        <f t="shared" si="9"/>
        <v>-52.564227678982633</v>
      </c>
      <c r="AT11">
        <f t="shared" si="9"/>
        <v>116.60687703204329</v>
      </c>
      <c r="AU11">
        <f t="shared" si="9"/>
        <v>263.02075244639809</v>
      </c>
      <c r="AW11">
        <v>8</v>
      </c>
      <c r="AX11">
        <f>(R11*SUMPRODUCT(K12:$K$23, X12:$X$23)-$AZ$3*SUMPRODUCT(K11:$K$22, W12:$W$23))/Z11</f>
        <v>1996.6781267352048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2.4176169999999999E-3</v>
      </c>
      <c r="O12">
        <f t="shared" si="21"/>
        <v>1744.5691752677735</v>
      </c>
      <c r="P12">
        <f t="shared" si="22"/>
        <v>87.228458763388687</v>
      </c>
      <c r="Q12" s="4">
        <f t="shared" si="23"/>
        <v>50</v>
      </c>
      <c r="R12">
        <f t="shared" si="0"/>
        <v>500000</v>
      </c>
      <c r="S12">
        <f t="shared" si="1"/>
        <v>2105.8007016599017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1811.0261955328469</v>
      </c>
      <c r="AC12">
        <f t="shared" si="2"/>
        <v>1886.2848301397953</v>
      </c>
      <c r="AE12">
        <f t="shared" si="3"/>
        <v>1562.709314249516</v>
      </c>
      <c r="AF12">
        <f t="shared" si="4"/>
        <v>-78.135465712475821</v>
      </c>
      <c r="AG12">
        <f t="shared" si="4"/>
        <v>-44.787828892186411</v>
      </c>
      <c r="AH12">
        <f t="shared" si="5"/>
        <v>-1096.413001960577</v>
      </c>
      <c r="AI12">
        <f t="shared" si="6"/>
        <v>343.37301768427687</v>
      </c>
      <c r="AJ12">
        <f t="shared" si="7"/>
        <v>-75.258634606948362</v>
      </c>
      <c r="AK12">
        <f t="shared" si="24"/>
        <v>230.69200308489212</v>
      </c>
      <c r="AL12">
        <f t="shared" si="8"/>
        <v>498.80638616222063</v>
      </c>
      <c r="AN12">
        <f t="shared" si="9"/>
        <v>746.36368932182108</v>
      </c>
      <c r="AO12">
        <f t="shared" si="9"/>
        <v>-37.318184466091068</v>
      </c>
      <c r="AP12">
        <f t="shared" si="9"/>
        <v>-21.391060323167238</v>
      </c>
      <c r="AQ12">
        <f t="shared" si="9"/>
        <v>-523.65647641686019</v>
      </c>
      <c r="AR12">
        <f t="shared" si="9"/>
        <v>163.99796811570275</v>
      </c>
      <c r="AS12">
        <f t="shared" si="9"/>
        <v>-35.944184671056625</v>
      </c>
      <c r="AT12">
        <f t="shared" si="9"/>
        <v>110.18052618581194</v>
      </c>
      <c r="AU12">
        <f t="shared" si="9"/>
        <v>238.23430963045806</v>
      </c>
      <c r="AW12">
        <v>9</v>
      </c>
      <c r="AX12">
        <f>(R12*SUMPRODUCT(K13:$K$23, X13:$X$23)-$AZ$3*SUMPRODUCT(K12:$K$22, W13:$W$23))/Z12</f>
        <v>2105.8007016599017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2.502181E-3</v>
      </c>
      <c r="O13">
        <f t="shared" si="21"/>
        <v>1744.5691752677735</v>
      </c>
      <c r="P13">
        <f t="shared" si="22"/>
        <v>87.228458763388687</v>
      </c>
      <c r="Q13" s="4">
        <f t="shared" si="23"/>
        <v>50</v>
      </c>
      <c r="R13">
        <f t="shared" si="0"/>
        <v>500000</v>
      </c>
      <c r="S13">
        <f t="shared" si="1"/>
        <v>2191.0238916288345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1886.2848301397953</v>
      </c>
      <c r="AC13">
        <f t="shared" si="2"/>
        <v>1938.0869818669694</v>
      </c>
      <c r="AE13">
        <f t="shared" si="3"/>
        <v>1543.1720395523826</v>
      </c>
      <c r="AF13">
        <f t="shared" si="4"/>
        <v>-77.158601977619142</v>
      </c>
      <c r="AG13">
        <f t="shared" si="4"/>
        <v>-44.227883348779265</v>
      </c>
      <c r="AH13">
        <f t="shared" si="5"/>
        <v>-1120.6725448527989</v>
      </c>
      <c r="AI13">
        <f t="shared" si="6"/>
        <v>301.11300937318538</v>
      </c>
      <c r="AJ13">
        <f t="shared" si="7"/>
        <v>-51.802151727174078</v>
      </c>
      <c r="AK13">
        <f t="shared" si="24"/>
        <v>234.66087874001914</v>
      </c>
      <c r="AL13">
        <f t="shared" si="8"/>
        <v>483.97173638603044</v>
      </c>
      <c r="AN13">
        <f t="shared" si="9"/>
        <v>678.93471403655587</v>
      </c>
      <c r="AO13">
        <f t="shared" si="9"/>
        <v>-33.946735701827798</v>
      </c>
      <c r="AP13">
        <f t="shared" si="9"/>
        <v>-19.458520867547325</v>
      </c>
      <c r="AQ13">
        <f t="shared" si="9"/>
        <v>-493.05163278421816</v>
      </c>
      <c r="AR13">
        <f t="shared" si="9"/>
        <v>132.47782468296259</v>
      </c>
      <c r="AS13">
        <f t="shared" si="9"/>
        <v>-22.790899632661056</v>
      </c>
      <c r="AT13">
        <f t="shared" si="9"/>
        <v>103.24151327232089</v>
      </c>
      <c r="AU13">
        <f t="shared" si="9"/>
        <v>212.92843832262244</v>
      </c>
      <c r="AW13">
        <v>10</v>
      </c>
      <c r="AX13">
        <f>(R13*SUMPRODUCT(K14:$K$23, X14:$X$23)-$AZ$3*SUMPRODUCT(K13:$K$22, W14:$W$23))/Z13</f>
        <v>2191.0238916288345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2.5943469999999999E-3</v>
      </c>
      <c r="O14">
        <f t="shared" si="21"/>
        <v>1744.5691752677735</v>
      </c>
      <c r="P14">
        <f t="shared" si="22"/>
        <v>87.228458763388687</v>
      </c>
      <c r="Q14" s="4">
        <f t="shared" si="23"/>
        <v>50</v>
      </c>
      <c r="R14">
        <f t="shared" si="0"/>
        <v>500000</v>
      </c>
      <c r="S14">
        <f t="shared" si="1"/>
        <v>2254.007146861853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1938.0869818669694</v>
      </c>
      <c r="AC14">
        <f t="shared" si="2"/>
        <v>1968.6887029018794</v>
      </c>
      <c r="AE14">
        <f t="shared" si="3"/>
        <v>1523.7367954055624</v>
      </c>
      <c r="AF14">
        <f t="shared" si="4"/>
        <v>-76.186839770278127</v>
      </c>
      <c r="AG14">
        <f t="shared" si="4"/>
        <v>-43.670862038809219</v>
      </c>
      <c r="AH14">
        <f t="shared" si="5"/>
        <v>-1147.4247648225542</v>
      </c>
      <c r="AI14">
        <f t="shared" si="6"/>
        <v>256.45432877392091</v>
      </c>
      <c r="AJ14">
        <f t="shared" si="7"/>
        <v>-30.601721034910042</v>
      </c>
      <c r="AK14">
        <f t="shared" si="24"/>
        <v>236.99458562515775</v>
      </c>
      <c r="AL14">
        <f t="shared" si="8"/>
        <v>462.84719336416862</v>
      </c>
      <c r="AN14">
        <f t="shared" si="9"/>
        <v>617.53985424977236</v>
      </c>
      <c r="AO14">
        <f t="shared" si="9"/>
        <v>-30.876992712488619</v>
      </c>
      <c r="AP14">
        <f t="shared" si="9"/>
        <v>-17.698921401468255</v>
      </c>
      <c r="AQ14">
        <f t="shared" si="9"/>
        <v>-465.02816245406837</v>
      </c>
      <c r="AR14">
        <f t="shared" si="9"/>
        <v>103.93577768174711</v>
      </c>
      <c r="AS14">
        <f t="shared" si="9"/>
        <v>-12.40226160100088</v>
      </c>
      <c r="AT14">
        <f t="shared" si="9"/>
        <v>96.049135458457698</v>
      </c>
      <c r="AU14">
        <f t="shared" si="9"/>
        <v>187.58265153920394</v>
      </c>
      <c r="AW14">
        <v>11</v>
      </c>
      <c r="AX14">
        <f>(R14*SUMPRODUCT(K15:$K$23, X15:$X$23)-$AZ$3*SUMPRODUCT(K14:$K$22, W15:$W$23))/Z14</f>
        <v>2254.007146861853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2.6922130000000002E-3</v>
      </c>
      <c r="O15">
        <f t="shared" si="21"/>
        <v>1744.5691752677735</v>
      </c>
      <c r="P15">
        <f t="shared" si="22"/>
        <v>87.228458763388687</v>
      </c>
      <c r="Q15" s="4">
        <f t="shared" si="23"/>
        <v>50</v>
      </c>
      <c r="R15">
        <f t="shared" si="0"/>
        <v>500000</v>
      </c>
      <c r="S15">
        <f t="shared" si="1"/>
        <v>2296.75824638214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1968.6887029018794</v>
      </c>
      <c r="AC15">
        <f t="shared" si="2"/>
        <v>1980.5673124484015</v>
      </c>
      <c r="AE15">
        <f t="shared" si="3"/>
        <v>1504.3972034423375</v>
      </c>
      <c r="AF15">
        <f t="shared" si="4"/>
        <v>-75.219860172116881</v>
      </c>
      <c r="AG15">
        <f t="shared" si="4"/>
        <v>-43.116582155919033</v>
      </c>
      <c r="AH15">
        <f t="shared" si="5"/>
        <v>-1175.7126250208869</v>
      </c>
      <c r="AI15">
        <f t="shared" si="6"/>
        <v>210.34813609341472</v>
      </c>
      <c r="AJ15">
        <f t="shared" si="7"/>
        <v>-11.878609546522057</v>
      </c>
      <c r="AK15">
        <f t="shared" si="24"/>
        <v>237.85062323204701</v>
      </c>
      <c r="AL15">
        <f t="shared" si="8"/>
        <v>436.32014977893971</v>
      </c>
      <c r="AN15">
        <f t="shared" si="9"/>
        <v>561.64115036464216</v>
      </c>
      <c r="AO15">
        <f t="shared" si="9"/>
        <v>-28.082057518232112</v>
      </c>
      <c r="AP15">
        <f t="shared" si="9"/>
        <v>-16.096843803239729</v>
      </c>
      <c r="AQ15">
        <f t="shared" si="9"/>
        <v>-438.93234426653464</v>
      </c>
      <c r="AR15">
        <f t="shared" si="9"/>
        <v>78.529904776635661</v>
      </c>
      <c r="AS15">
        <f t="shared" si="9"/>
        <v>-4.4346771684867621</v>
      </c>
      <c r="AT15">
        <f t="shared" si="9"/>
        <v>88.79749134159718</v>
      </c>
      <c r="AU15">
        <f t="shared" si="9"/>
        <v>162.8927189497461</v>
      </c>
      <c r="AW15">
        <v>12</v>
      </c>
      <c r="AX15">
        <f>(R15*SUMPRODUCT(K16:$K$23, X16:$X$23)-$AZ$3*SUMPRODUCT(K15:$K$22, W16:$W$23))/Z15</f>
        <v>2296.75824638214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2.807183E-3</v>
      </c>
      <c r="O16">
        <f t="shared" si="21"/>
        <v>1744.5691752677735</v>
      </c>
      <c r="P16">
        <f t="shared" si="22"/>
        <v>87.228458763388687</v>
      </c>
      <c r="Q16" s="4">
        <f t="shared" si="23"/>
        <v>50</v>
      </c>
      <c r="R16">
        <f t="shared" si="0"/>
        <v>500000</v>
      </c>
      <c r="S16">
        <f t="shared" si="1"/>
        <v>2319.2196710613916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1980.5673124484015</v>
      </c>
      <c r="AC16">
        <f t="shared" si="2"/>
        <v>1974.3229568307459</v>
      </c>
      <c r="AE16">
        <f t="shared" si="3"/>
        <v>1485.1301131531632</v>
      </c>
      <c r="AF16">
        <f t="shared" si="4"/>
        <v>-74.256505657658167</v>
      </c>
      <c r="AG16">
        <f t="shared" si="4"/>
        <v>-42.564380197913643</v>
      </c>
      <c r="AH16">
        <f t="shared" si="5"/>
        <v>-1210.3613644619927</v>
      </c>
      <c r="AI16">
        <f t="shared" si="6"/>
        <v>157.9478628355987</v>
      </c>
      <c r="AJ16">
        <f t="shared" si="7"/>
        <v>6.2443556176556285</v>
      </c>
      <c r="AK16">
        <f t="shared" si="24"/>
        <v>237.40086439607347</v>
      </c>
      <c r="AL16">
        <f t="shared" si="8"/>
        <v>401.5930828493278</v>
      </c>
      <c r="AN16">
        <f t="shared" si="9"/>
        <v>510.74282440187449</v>
      </c>
      <c r="AO16">
        <f t="shared" si="9"/>
        <v>-25.537141220093726</v>
      </c>
      <c r="AP16">
        <f t="shared" si="9"/>
        <v>-14.638078891984339</v>
      </c>
      <c r="AQ16">
        <f t="shared" si="9"/>
        <v>-416.24863461944415</v>
      </c>
      <c r="AR16">
        <f t="shared" si="9"/>
        <v>54.318969670352296</v>
      </c>
      <c r="AS16">
        <f t="shared" si="9"/>
        <v>2.1474615567250539</v>
      </c>
      <c r="AT16">
        <f t="shared" si="9"/>
        <v>81.643208849669477</v>
      </c>
      <c r="AU16">
        <f t="shared" si="9"/>
        <v>138.10964007674684</v>
      </c>
      <c r="AW16">
        <v>13</v>
      </c>
      <c r="AX16">
        <f>(R16*SUMPRODUCT(K17:$K$23, X17:$X$23)-$AZ$3*SUMPRODUCT(K16:$K$22, W17:$W$23))/Z16</f>
        <v>2319.2196710613916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2.939255E-3</v>
      </c>
      <c r="O17">
        <f t="shared" si="21"/>
        <v>1744.5691752677735</v>
      </c>
      <c r="P17">
        <f t="shared" si="22"/>
        <v>87.228458763388687</v>
      </c>
      <c r="Q17" s="4">
        <f t="shared" si="23"/>
        <v>50</v>
      </c>
      <c r="R17">
        <f t="shared" si="0"/>
        <v>500000</v>
      </c>
      <c r="S17">
        <f t="shared" si="1"/>
        <v>2321.6699941907641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1974.3229568307459</v>
      </c>
      <c r="AC17">
        <f t="shared" si="2"/>
        <v>1950.8356279693114</v>
      </c>
      <c r="AE17">
        <f t="shared" si="3"/>
        <v>1465.9136359108954</v>
      </c>
      <c r="AF17">
        <f t="shared" si="4"/>
        <v>-73.29568179554478</v>
      </c>
      <c r="AG17">
        <f t="shared" si="4"/>
        <v>-42.013628828615893</v>
      </c>
      <c r="AH17">
        <f t="shared" si="5"/>
        <v>-1251.0756731861866</v>
      </c>
      <c r="AI17">
        <f t="shared" si="6"/>
        <v>99.528652100548015</v>
      </c>
      <c r="AJ17">
        <f t="shared" si="7"/>
        <v>23.487328861434435</v>
      </c>
      <c r="AK17">
        <f t="shared" si="24"/>
        <v>235.68586376622679</v>
      </c>
      <c r="AL17">
        <f t="shared" si="8"/>
        <v>358.70184472820927</v>
      </c>
      <c r="AN17">
        <f t="shared" si="9"/>
        <v>464.39498509312915</v>
      </c>
      <c r="AO17">
        <f t="shared" si="9"/>
        <v>-23.21974925465646</v>
      </c>
      <c r="AP17">
        <f t="shared" si="9"/>
        <v>-13.309732616989788</v>
      </c>
      <c r="AQ17">
        <f t="shared" si="9"/>
        <v>-396.33526448415608</v>
      </c>
      <c r="AR17">
        <f t="shared" si="9"/>
        <v>31.530238737326759</v>
      </c>
      <c r="AS17">
        <f t="shared" si="9"/>
        <v>7.4406823630544796</v>
      </c>
      <c r="AT17">
        <f t="shared" si="9"/>
        <v>74.664243860701134</v>
      </c>
      <c r="AU17">
        <f t="shared" si="9"/>
        <v>113.63516496108238</v>
      </c>
      <c r="AW17">
        <v>14</v>
      </c>
      <c r="AX17">
        <f>(R17*SUMPRODUCT(K18:$K$23, X18:$X$23)-$AZ$3*SUMPRODUCT(K17:$K$22, W18:$W$23))/Z17</f>
        <v>2321.6699941907641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3.7729310000000002E-3</v>
      </c>
      <c r="O18">
        <f t="shared" si="21"/>
        <v>1744.5691752677735</v>
      </c>
      <c r="P18">
        <f t="shared" si="22"/>
        <v>87.228458763388687</v>
      </c>
      <c r="Q18" s="4">
        <f t="shared" si="23"/>
        <v>50</v>
      </c>
      <c r="R18">
        <f t="shared" si="0"/>
        <v>500000</v>
      </c>
      <c r="S18">
        <f t="shared" si="1"/>
        <v>2204.9803429065919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1950.8356279693114</v>
      </c>
      <c r="AC18">
        <f t="shared" si="2"/>
        <v>1827.2662407558939</v>
      </c>
      <c r="AE18">
        <f t="shared" si="3"/>
        <v>1445.7237085515358</v>
      </c>
      <c r="AF18">
        <f t="shared" si="4"/>
        <v>-72.286185427576797</v>
      </c>
      <c r="AG18">
        <f t="shared" si="4"/>
        <v>-41.434978017699756</v>
      </c>
      <c r="AH18">
        <f t="shared" si="5"/>
        <v>-1585.1452262997859</v>
      </c>
      <c r="AI18">
        <f t="shared" si="6"/>
        <v>-253.14268119352664</v>
      </c>
      <c r="AJ18">
        <f t="shared" si="7"/>
        <v>123.56938721341749</v>
      </c>
      <c r="AK18">
        <f t="shared" si="24"/>
        <v>232.69912057652894</v>
      </c>
      <c r="AL18">
        <f t="shared" si="8"/>
        <v>103.12582659641978</v>
      </c>
      <c r="AN18">
        <f t="shared" si="9"/>
        <v>421.89638734850894</v>
      </c>
      <c r="AO18">
        <f t="shared" si="9"/>
        <v>-21.094819367425451</v>
      </c>
      <c r="AP18">
        <f t="shared" si="9"/>
        <v>-12.091707033736629</v>
      </c>
      <c r="AQ18">
        <f t="shared" si="9"/>
        <v>-462.5828852655734</v>
      </c>
      <c r="AR18">
        <f t="shared" si="9"/>
        <v>-73.873024318226513</v>
      </c>
      <c r="AS18">
        <f t="shared" si="9"/>
        <v>36.060471128637836</v>
      </c>
      <c r="AT18">
        <f t="shared" si="9"/>
        <v>67.907109587884989</v>
      </c>
      <c r="AU18">
        <f t="shared" si="9"/>
        <v>30.094556398296309</v>
      </c>
      <c r="AW18">
        <v>15</v>
      </c>
      <c r="AX18">
        <f>(R18*SUMPRODUCT(K19:$K$23, X19:$X$23)-$AZ$3*SUMPRODUCT(K18:$K$22, W19:$W$23))/Z18</f>
        <v>2204.9803429065919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4.6883589999999996E-3</v>
      </c>
      <c r="O19">
        <f t="shared" si="21"/>
        <v>1744.5691752677735</v>
      </c>
      <c r="P19">
        <f t="shared" si="22"/>
        <v>87.228458763388687</v>
      </c>
      <c r="Q19" s="4">
        <f t="shared" si="23"/>
        <v>50</v>
      </c>
      <c r="R19">
        <f t="shared" si="0"/>
        <v>500000</v>
      </c>
      <c r="S19">
        <f t="shared" si="1"/>
        <v>1975.487705050215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1827.2662407558939</v>
      </c>
      <c r="AC19">
        <f t="shared" si="2"/>
        <v>1613.0396888234486</v>
      </c>
      <c r="AE19">
        <f t="shared" si="3"/>
        <v>1424.4883997055194</v>
      </c>
      <c r="AF19">
        <f t="shared" si="4"/>
        <v>-71.224419985275972</v>
      </c>
      <c r="AG19">
        <f t="shared" si="4"/>
        <v>-40.826366185418671</v>
      </c>
      <c r="AH19">
        <f t="shared" si="5"/>
        <v>-1942.6205210408477</v>
      </c>
      <c r="AI19">
        <f t="shared" si="6"/>
        <v>-630.18290750602296</v>
      </c>
      <c r="AJ19">
        <f t="shared" si="7"/>
        <v>214.22655193244532</v>
      </c>
      <c r="AK19">
        <f t="shared" si="24"/>
        <v>222.63711543332963</v>
      </c>
      <c r="AL19">
        <f t="shared" si="8"/>
        <v>-193.31924014024801</v>
      </c>
      <c r="AN19">
        <f t="shared" si="9"/>
        <v>382.93123049445916</v>
      </c>
      <c r="AO19">
        <f t="shared" si="9"/>
        <v>-19.146561524722959</v>
      </c>
      <c r="AP19">
        <f t="shared" si="9"/>
        <v>-10.974951177722232</v>
      </c>
      <c r="AQ19">
        <f t="shared" si="9"/>
        <v>-522.21560151682638</v>
      </c>
      <c r="AR19">
        <f t="shared" si="9"/>
        <v>-169.40588372481238</v>
      </c>
      <c r="AS19">
        <f t="shared" si="9"/>
        <v>57.588420623878093</v>
      </c>
      <c r="AT19">
        <f t="shared" si="9"/>
        <v>59.849349832716314</v>
      </c>
      <c r="AU19">
        <f t="shared" si="9"/>
        <v>-51.968113268217984</v>
      </c>
      <c r="AW19">
        <v>16</v>
      </c>
      <c r="AX19">
        <f>(R19*SUMPRODUCT(K20:$K$23, X20:$X$23)-$AZ$3*SUMPRODUCT(K19:$K$22, W20:$W$23))/Z19</f>
        <v>1975.487705050215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5.6712799999999999E-3</v>
      </c>
      <c r="O20">
        <f t="shared" si="21"/>
        <v>1744.5691752677735</v>
      </c>
      <c r="P20">
        <f t="shared" si="22"/>
        <v>87.228458763388687</v>
      </c>
      <c r="Q20" s="4">
        <f t="shared" si="23"/>
        <v>50</v>
      </c>
      <c r="R20">
        <f t="shared" si="0"/>
        <v>500000</v>
      </c>
      <c r="S20">
        <f t="shared" si="1"/>
        <v>1641.3779521172025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1613.0396888234486</v>
      </c>
      <c r="AC20">
        <f t="shared" si="2"/>
        <v>1319.2268276812038</v>
      </c>
      <c r="AE20">
        <f t="shared" si="3"/>
        <v>1402.1648431369824</v>
      </c>
      <c r="AF20">
        <f t="shared" si="4"/>
        <v>-70.10824215684913</v>
      </c>
      <c r="AG20">
        <f t="shared" si="4"/>
        <v>-40.186564769544447</v>
      </c>
      <c r="AH20">
        <f t="shared" si="5"/>
        <v>-2315.3775402004121</v>
      </c>
      <c r="AI20">
        <f t="shared" si="6"/>
        <v>-1023.5075039898234</v>
      </c>
      <c r="AJ20">
        <f t="shared" si="7"/>
        <v>293.81286114224486</v>
      </c>
      <c r="AK20">
        <f t="shared" si="24"/>
        <v>206.15674028625077</v>
      </c>
      <c r="AL20">
        <f t="shared" si="8"/>
        <v>-523.53790256132777</v>
      </c>
      <c r="AN20">
        <f t="shared" si="9"/>
        <v>347.21806380473703</v>
      </c>
      <c r="AO20">
        <f t="shared" si="9"/>
        <v>-17.360903190236854</v>
      </c>
      <c r="AP20">
        <f t="shared" si="9"/>
        <v>-9.9513985666817319</v>
      </c>
      <c r="AQ20">
        <f t="shared" si="9"/>
        <v>-573.35691336173522</v>
      </c>
      <c r="AR20">
        <f t="shared" si="9"/>
        <v>-253.45115131391674</v>
      </c>
      <c r="AS20">
        <f t="shared" si="9"/>
        <v>72.75687538884749</v>
      </c>
      <c r="AT20">
        <f t="shared" si="9"/>
        <v>51.050591200349324</v>
      </c>
      <c r="AU20">
        <f t="shared" si="9"/>
        <v>-129.64368472471992</v>
      </c>
      <c r="AW20">
        <v>17</v>
      </c>
      <c r="AX20">
        <f>(R20*SUMPRODUCT(K21:$K$23, X21:$X$23)-$AZ$3*SUMPRODUCT(K20:$K$22, W21:$W$23))/Z20</f>
        <v>1641.3779521172025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6.8024940000000001E-3</v>
      </c>
      <c r="O21">
        <f t="shared" si="21"/>
        <v>1744.5691752677735</v>
      </c>
      <c r="P21">
        <f t="shared" si="22"/>
        <v>87.228458763388687</v>
      </c>
      <c r="Q21" s="4">
        <f t="shared" si="23"/>
        <v>50</v>
      </c>
      <c r="R21">
        <f t="shared" si="0"/>
        <v>500000</v>
      </c>
      <c r="S21">
        <f t="shared" si="1"/>
        <v>1201.0703565096326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1319.2268276812038</v>
      </c>
      <c r="AC21">
        <f t="shared" si="2"/>
        <v>949.11775033784329</v>
      </c>
      <c r="AE21">
        <f t="shared" si="3"/>
        <v>1378.6049767731624</v>
      </c>
      <c r="AF21">
        <f t="shared" si="4"/>
        <v>-68.93024883865813</v>
      </c>
      <c r="AG21">
        <f t="shared" si="4"/>
        <v>-39.511330256123564</v>
      </c>
      <c r="AH21">
        <f t="shared" si="5"/>
        <v>-2733.6886572543749</v>
      </c>
      <c r="AI21">
        <f t="shared" si="6"/>
        <v>-1463.5252595759941</v>
      </c>
      <c r="AJ21">
        <f t="shared" si="7"/>
        <v>370.10907734336047</v>
      </c>
      <c r="AK21">
        <f t="shared" si="24"/>
        <v>184.02310889309959</v>
      </c>
      <c r="AL21">
        <f t="shared" si="8"/>
        <v>-909.39307333953411</v>
      </c>
      <c r="AN21">
        <f t="shared" si="9"/>
        <v>314.47378374807602</v>
      </c>
      <c r="AO21">
        <f t="shared" si="9"/>
        <v>-15.723689187403803</v>
      </c>
      <c r="AP21">
        <f t="shared" si="9"/>
        <v>-9.0129353483448842</v>
      </c>
      <c r="AQ21">
        <f t="shared" si="9"/>
        <v>-623.58212114407047</v>
      </c>
      <c r="AR21">
        <f t="shared" si="9"/>
        <v>-333.84496193174311</v>
      </c>
      <c r="AS21">
        <f t="shared" si="9"/>
        <v>84.425635996254485</v>
      </c>
      <c r="AT21">
        <f t="shared" si="9"/>
        <v>41.977538399833676</v>
      </c>
      <c r="AU21">
        <f t="shared" si="9"/>
        <v>-207.44178753565495</v>
      </c>
      <c r="AW21">
        <v>18</v>
      </c>
      <c r="AX21">
        <f>(R21*SUMPRODUCT(K22:$K$23, X22:$X$23)-$AZ$3*SUMPRODUCT(K21:$K$22, W22:$W$23))/Z21</f>
        <v>1201.0703565096326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8.090557E-3</v>
      </c>
      <c r="O22">
        <f t="shared" si="21"/>
        <v>1744.5691752677735</v>
      </c>
      <c r="P22">
        <f t="shared" si="22"/>
        <v>87.228458763388687</v>
      </c>
      <c r="Q22" s="4">
        <f t="shared" si="23"/>
        <v>50</v>
      </c>
      <c r="R22">
        <f t="shared" si="0"/>
        <v>500000</v>
      </c>
      <c r="S22">
        <f t="shared" si="1"/>
        <v>653.37070526872958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949.11775033784329</v>
      </c>
      <c r="AC22">
        <f t="shared" si="2"/>
        <v>506.97056228591805</v>
      </c>
      <c r="AE22">
        <f t="shared" si="3"/>
        <v>1353.6652448603638</v>
      </c>
      <c r="AF22">
        <f t="shared" si="4"/>
        <v>-67.683262243018206</v>
      </c>
      <c r="AG22">
        <f t="shared" si="4"/>
        <v>-38.796548283979341</v>
      </c>
      <c r="AH22">
        <f t="shared" si="5"/>
        <v>-3196.6866958299229</v>
      </c>
      <c r="AI22">
        <f t="shared" si="6"/>
        <v>-1949.5012614965565</v>
      </c>
      <c r="AJ22">
        <f t="shared" si="7"/>
        <v>442.14718805192524</v>
      </c>
      <c r="AK22">
        <f t="shared" si="24"/>
        <v>156.45698130686324</v>
      </c>
      <c r="AL22">
        <f t="shared" si="8"/>
        <v>-1350.8970921377679</v>
      </c>
      <c r="AN22">
        <f t="shared" si="9"/>
        <v>284.44430939465627</v>
      </c>
      <c r="AO22">
        <f t="shared" si="9"/>
        <v>-14.222215469732816</v>
      </c>
      <c r="AP22">
        <f t="shared" si="9"/>
        <v>-8.1522794689696667</v>
      </c>
      <c r="AQ22">
        <f t="shared" si="9"/>
        <v>-671.71654365716086</v>
      </c>
      <c r="AR22">
        <f t="shared" si="9"/>
        <v>-409.64672920120711</v>
      </c>
      <c r="AS22">
        <f t="shared" si="9"/>
        <v>92.90794163012761</v>
      </c>
      <c r="AT22">
        <f t="shared" si="9"/>
        <v>32.876147309517471</v>
      </c>
      <c r="AU22">
        <f t="shared" si="9"/>
        <v>-283.86264026156203</v>
      </c>
      <c r="AW22">
        <v>19</v>
      </c>
      <c r="AX22">
        <f>(R22*SUMPRODUCT(K23:$K$23, X23:$X$23)-$AZ$3*SUMPRODUCT(K22:$K$22, W23:$W$23))/Z22</f>
        <v>653.37070526872958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9.5159809999999997E-3</v>
      </c>
      <c r="O23">
        <f t="shared" si="21"/>
        <v>1744.5691752677735</v>
      </c>
      <c r="P23">
        <f t="shared" si="22"/>
        <v>87.228458763388687</v>
      </c>
      <c r="Q23" s="4">
        <f t="shared" si="23"/>
        <v>50</v>
      </c>
      <c r="R23">
        <f t="shared" si="0"/>
        <v>500000</v>
      </c>
      <c r="S23">
        <f t="shared" si="1"/>
        <v>666.37568038600489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506.97056228591805</v>
      </c>
      <c r="AC23">
        <f t="shared" si="2"/>
        <v>506.97056228591805</v>
      </c>
      <c r="AE23">
        <f t="shared" si="3"/>
        <v>1327.2471396613087</v>
      </c>
      <c r="AF23">
        <f t="shared" si="4"/>
        <v>-66.362356983065439</v>
      </c>
      <c r="AG23">
        <f t="shared" si="4"/>
        <v>-38.039395584803621</v>
      </c>
      <c r="AH23">
        <f t="shared" si="5"/>
        <v>-3691.8721633593</v>
      </c>
      <c r="AI23">
        <f t="shared" si="6"/>
        <v>-2469.0267762658605</v>
      </c>
      <c r="AJ23">
        <f t="shared" si="7"/>
        <v>0</v>
      </c>
      <c r="AK23">
        <f t="shared" si="24"/>
        <v>123.7498741474913</v>
      </c>
      <c r="AL23">
        <f t="shared" si="8"/>
        <v>-2345.276902118369</v>
      </c>
      <c r="AN23">
        <f t="shared" si="9"/>
        <v>256.90889195461199</v>
      </c>
      <c r="AO23">
        <f t="shared" si="9"/>
        <v>-12.845444597730602</v>
      </c>
      <c r="AP23">
        <f t="shared" si="9"/>
        <v>-7.3631041863152014</v>
      </c>
      <c r="AQ23">
        <f t="shared" si="9"/>
        <v>-714.61806801764817</v>
      </c>
      <c r="AR23">
        <f t="shared" si="9"/>
        <v>-477.91772484708201</v>
      </c>
      <c r="AS23">
        <f t="shared" si="9"/>
        <v>0</v>
      </c>
      <c r="AT23">
        <f t="shared" si="9"/>
        <v>23.953672301654066</v>
      </c>
      <c r="AU23">
        <f t="shared" si="9"/>
        <v>-453.96405254542788</v>
      </c>
      <c r="AW23">
        <v>20</v>
      </c>
      <c r="AX23">
        <f>(R23*SUMPRODUCT(K$23:$K24, X$23:$X24)-$AZ$3*SUMPRODUCT(K$22:$K23, W$23:$W24))/Z23</f>
        <v>666.37568038600489</v>
      </c>
    </row>
    <row r="25" spans="5:50" x14ac:dyDescent="0.25">
      <c r="AN25" s="8">
        <f t="shared" ref="AN25:AU25" si="25">SUM(AN3:AN23)</f>
        <v>15091.779836021728</v>
      </c>
      <c r="AO25" s="8">
        <f t="shared" si="25"/>
        <v>-2063.0158732519167</v>
      </c>
      <c r="AP25" s="8">
        <f t="shared" si="25"/>
        <v>-2902.4442148952194</v>
      </c>
      <c r="AQ25" s="8">
        <f t="shared" si="25"/>
        <v>-11988.769270428822</v>
      </c>
      <c r="AR25" s="8">
        <f t="shared" si="25"/>
        <v>-1862.44952255423</v>
      </c>
      <c r="AS25" s="8">
        <f t="shared" si="25"/>
        <v>-1091.8903397871716</v>
      </c>
      <c r="AT25" s="8">
        <f t="shared" si="25"/>
        <v>1700.5083702315619</v>
      </c>
      <c r="AU25" s="9">
        <f t="shared" si="25"/>
        <v>-1253.8314921098402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2" priority="1" operator="lessThan">
      <formula>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66F89-9229-43F5-A9E3-DE9368BBBDC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7399.5123697489234</v>
      </c>
      <c r="K3">
        <v>1</v>
      </c>
      <c r="L3" s="2">
        <v>0</v>
      </c>
      <c r="O3">
        <f>$C$3</f>
        <v>7399.5123697489234</v>
      </c>
      <c r="P3">
        <f>O3*B5</f>
        <v>5919.6098957991389</v>
      </c>
      <c r="Q3" s="4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7399.5123697489234</v>
      </c>
      <c r="AF3">
        <f t="shared" ref="AF3:AG23" si="4">-$Z3*P3</f>
        <v>-5919.6098957991389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-1040.0057300502153</v>
      </c>
      <c r="AJ3">
        <f t="shared" ref="AJ3:AJ23" si="7">AB3-AC3</f>
        <v>0</v>
      </c>
      <c r="AL3">
        <f t="shared" ref="AL3:AL23" si="8">SUM(AI3:AK3)</f>
        <v>-1040.0057300502153</v>
      </c>
      <c r="AN3">
        <f t="shared" ref="AN3:AU23" si="9">AE3*$K3</f>
        <v>7399.5123697489234</v>
      </c>
      <c r="AO3">
        <f t="shared" si="9"/>
        <v>-5919.6098957991389</v>
      </c>
      <c r="AP3">
        <f t="shared" si="9"/>
        <v>-2519.9082039999998</v>
      </c>
      <c r="AQ3">
        <f t="shared" si="9"/>
        <v>0</v>
      </c>
      <c r="AR3">
        <f t="shared" si="9"/>
        <v>-1040.0057300502153</v>
      </c>
      <c r="AS3">
        <f t="shared" si="9"/>
        <v>0</v>
      </c>
      <c r="AT3">
        <f t="shared" si="9"/>
        <v>0</v>
      </c>
      <c r="AU3">
        <f t="shared" si="9"/>
        <v>-1040.0057300502153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3816.9261873531314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2.5943469999999999E-3</v>
      </c>
      <c r="R4">
        <f t="shared" si="0"/>
        <v>500000</v>
      </c>
      <c r="S4">
        <f t="shared" si="1"/>
        <v>2655.4481594963395</v>
      </c>
      <c r="U4">
        <f t="shared" ref="U4:U23" si="13">M4</f>
        <v>2.5943469999999999E-3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2.5943469999999999E-3</v>
      </c>
      <c r="Y4">
        <f t="shared" ref="Y4:Y23" si="17">V4*W4</f>
        <v>0.01</v>
      </c>
      <c r="Z4">
        <f t="shared" ref="Z4:Z23" si="18">MAX(0, W4-X4-Y4)</f>
        <v>0.98740565299999994</v>
      </c>
      <c r="AB4">
        <f t="shared" ref="AB4:AB23" si="19">AC3</f>
        <v>0</v>
      </c>
      <c r="AC4">
        <f t="shared" si="2"/>
        <v>2622.0045239351311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-1297.1734999999999</v>
      </c>
      <c r="AI4">
        <f t="shared" si="6"/>
        <v>-1297.1734999999999</v>
      </c>
      <c r="AJ4">
        <f t="shared" si="7"/>
        <v>-2622.0045239351311</v>
      </c>
      <c r="AK4">
        <f>H4*SUM(AB4, AE4:AF4)</f>
        <v>0</v>
      </c>
      <c r="AL4">
        <f t="shared" si="8"/>
        <v>-3919.178023935131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-1194.9216634179952</v>
      </c>
      <c r="AR4">
        <f t="shared" si="9"/>
        <v>-1194.9216634179952</v>
      </c>
      <c r="AS4">
        <f t="shared" si="9"/>
        <v>-2415.3207009163202</v>
      </c>
      <c r="AT4">
        <f t="shared" si="9"/>
        <v>0</v>
      </c>
      <c r="AU4">
        <f t="shared" si="9"/>
        <v>-3610.2423643343154</v>
      </c>
      <c r="AW4">
        <v>1</v>
      </c>
      <c r="AX4">
        <f>(R4*SUMPRODUCT(K5:$K$23, X5:$X$23)-$AZ$3*SUMPRODUCT(K4:$K$22, W5:$W$23))/Z4</f>
        <v>2655.4481594963395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2.6922130000000002E-3</v>
      </c>
      <c r="O5">
        <f t="shared" ref="O5:O23" si="21">$C$3</f>
        <v>7399.5123697489234</v>
      </c>
      <c r="P5">
        <f t="shared" ref="P5:P23" si="22">O5*$C$5</f>
        <v>369.97561848744618</v>
      </c>
      <c r="Q5" s="4">
        <f t="shared" ref="Q5:Q23" si="23">$C$8</f>
        <v>50</v>
      </c>
      <c r="R5">
        <f t="shared" si="0"/>
        <v>500000</v>
      </c>
      <c r="S5">
        <f t="shared" si="1"/>
        <v>5093.8991094159801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2622.0045239351311</v>
      </c>
      <c r="AC5">
        <f t="shared" si="2"/>
        <v>4965.9061844106764</v>
      </c>
      <c r="AE5">
        <f t="shared" si="3"/>
        <v>7213.5869692896913</v>
      </c>
      <c r="AF5">
        <f t="shared" si="4"/>
        <v>-360.67934846448458</v>
      </c>
      <c r="AG5">
        <f t="shared" si="4"/>
        <v>-48.743664506735996</v>
      </c>
      <c r="AH5">
        <f t="shared" si="5"/>
        <v>-1329.1531676400443</v>
      </c>
      <c r="AI5">
        <f t="shared" si="6"/>
        <v>5475.0107886784253</v>
      </c>
      <c r="AJ5">
        <f t="shared" si="7"/>
        <v>-2343.9016604755452</v>
      </c>
      <c r="AK5">
        <f>H5*SUM(AB5, AE5:AF5)</f>
        <v>810.78718205143184</v>
      </c>
      <c r="AL5">
        <f t="shared" si="8"/>
        <v>3941.8963102543121</v>
      </c>
      <c r="AN5">
        <f t="shared" si="9"/>
        <v>6121.1638668094674</v>
      </c>
      <c r="AO5">
        <f t="shared" si="9"/>
        <v>-306.05819334047339</v>
      </c>
      <c r="AP5">
        <f t="shared" si="9"/>
        <v>-41.361940901905456</v>
      </c>
      <c r="AQ5">
        <f t="shared" si="9"/>
        <v>-1127.8666740763949</v>
      </c>
      <c r="AR5">
        <f t="shared" si="9"/>
        <v>4645.8770584906924</v>
      </c>
      <c r="AS5">
        <f t="shared" si="9"/>
        <v>-1988.9420079828028</v>
      </c>
      <c r="AT5">
        <f t="shared" si="9"/>
        <v>688.00185311055975</v>
      </c>
      <c r="AU5">
        <f t="shared" si="9"/>
        <v>3344.9369036184498</v>
      </c>
      <c r="AW5">
        <v>2</v>
      </c>
      <c r="AX5">
        <f>(R5*SUMPRODUCT(K6:$K$23, X6:$X$23)-$AZ$3*SUMPRODUCT(K5:$K$22, W6:$W$23))/Z5</f>
        <v>5093.8991094159801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2.807183E-3</v>
      </c>
      <c r="O6">
        <f t="shared" si="21"/>
        <v>7399.5123697489234</v>
      </c>
      <c r="P6">
        <f t="shared" si="22"/>
        <v>369.97561848744618</v>
      </c>
      <c r="Q6" s="4">
        <f t="shared" si="23"/>
        <v>50</v>
      </c>
      <c r="R6">
        <f t="shared" si="0"/>
        <v>500000</v>
      </c>
      <c r="S6">
        <f t="shared" si="1"/>
        <v>7329.5147326150282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4965.9061844106764</v>
      </c>
      <c r="AC6">
        <f t="shared" si="2"/>
        <v>7053.8363612159228</v>
      </c>
      <c r="AE6">
        <f t="shared" si="3"/>
        <v>7121.2012408875826</v>
      </c>
      <c r="AF6">
        <f t="shared" si="4"/>
        <v>-356.06006204437915</v>
      </c>
      <c r="AG6">
        <f t="shared" si="4"/>
        <v>-48.119395475307627</v>
      </c>
      <c r="AH6">
        <f t="shared" si="5"/>
        <v>-1368.3238636101266</v>
      </c>
      <c r="AI6">
        <f t="shared" si="6"/>
        <v>5348.6979197577684</v>
      </c>
      <c r="AJ6">
        <f t="shared" si="7"/>
        <v>-2087.9301768052464</v>
      </c>
      <c r="AK6">
        <f>H6*SUM(AB6, AE6:AF6)</f>
        <v>1003.8491849683611</v>
      </c>
      <c r="AL6">
        <f t="shared" si="8"/>
        <v>4264.6169279208834</v>
      </c>
      <c r="AN6">
        <f t="shared" si="9"/>
        <v>5566.4377867099111</v>
      </c>
      <c r="AO6">
        <f t="shared" si="9"/>
        <v>-278.3218893354956</v>
      </c>
      <c r="AP6">
        <f t="shared" si="9"/>
        <v>-37.61354470780342</v>
      </c>
      <c r="AQ6">
        <f t="shared" si="9"/>
        <v>-1069.5793309594728</v>
      </c>
      <c r="AR6">
        <f t="shared" si="9"/>
        <v>4180.923021707139</v>
      </c>
      <c r="AS6">
        <f t="shared" si="9"/>
        <v>-1632.074847913163</v>
      </c>
      <c r="AT6">
        <f t="shared" si="9"/>
        <v>784.67997832755589</v>
      </c>
      <c r="AU6">
        <f t="shared" si="9"/>
        <v>3333.528152121532</v>
      </c>
      <c r="AW6">
        <v>3</v>
      </c>
      <c r="AX6">
        <f>(R6*SUMPRODUCT(K7:$K$23, X7:$X$23)-$AZ$3*SUMPRODUCT(K6:$K$22, W7:$W$23))/Z6</f>
        <v>7329.5147326150282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2.939255E-3</v>
      </c>
      <c r="O7">
        <f t="shared" si="21"/>
        <v>7399.5123697489234</v>
      </c>
      <c r="P7">
        <f t="shared" si="22"/>
        <v>369.97561848744618</v>
      </c>
      <c r="Q7" s="4">
        <f t="shared" si="23"/>
        <v>50</v>
      </c>
      <c r="R7">
        <f t="shared" si="0"/>
        <v>500000</v>
      </c>
      <c r="S7">
        <f t="shared" si="1"/>
        <v>9376.2049056214328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7053.8363612159228</v>
      </c>
      <c r="AC7">
        <f t="shared" si="2"/>
        <v>8906.7882724416922</v>
      </c>
      <c r="AE7">
        <f t="shared" si="3"/>
        <v>7029.0582021254222</v>
      </c>
      <c r="AF7">
        <f t="shared" si="4"/>
        <v>-351.45291010627113</v>
      </c>
      <c r="AG7">
        <f t="shared" si="4"/>
        <v>-47.496766346806773</v>
      </c>
      <c r="AH7">
        <f t="shared" si="5"/>
        <v>-1414.351737477753</v>
      </c>
      <c r="AI7">
        <f t="shared" si="6"/>
        <v>5215.7567881945915</v>
      </c>
      <c r="AJ7">
        <f t="shared" si="7"/>
        <v>-1852.9519112257694</v>
      </c>
      <c r="AK7">
        <f>H7*SUM(AB7, AE7:AF7)</f>
        <v>1175.026925150632</v>
      </c>
      <c r="AL7">
        <f t="shared" si="8"/>
        <v>4537.8318021194536</v>
      </c>
      <c r="AN7">
        <f t="shared" si="9"/>
        <v>5061.3061397549282</v>
      </c>
      <c r="AO7">
        <f t="shared" si="9"/>
        <v>-253.0653069877464</v>
      </c>
      <c r="AP7">
        <f t="shared" si="9"/>
        <v>-34.200268117983192</v>
      </c>
      <c r="AQ7">
        <f t="shared" si="9"/>
        <v>-1018.4105646620835</v>
      </c>
      <c r="AR7">
        <f t="shared" si="9"/>
        <v>3755.6299999871148</v>
      </c>
      <c r="AS7">
        <f t="shared" si="9"/>
        <v>-1334.2266652624701</v>
      </c>
      <c r="AT7">
        <f t="shared" si="9"/>
        <v>846.08361741036128</v>
      </c>
      <c r="AU7">
        <f t="shared" si="9"/>
        <v>3267.4869521350056</v>
      </c>
      <c r="AW7">
        <v>4</v>
      </c>
      <c r="AX7">
        <f>(R7*SUMPRODUCT(K8:$K$23, X8:$X$23)-$AZ$3*SUMPRODUCT(K7:$K$22, W8:$W$23))/Z7</f>
        <v>9376.2049056214328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3.7729310000000002E-3</v>
      </c>
      <c r="O8">
        <f t="shared" si="21"/>
        <v>7399.5123697489234</v>
      </c>
      <c r="P8">
        <f t="shared" si="22"/>
        <v>369.97561848744618</v>
      </c>
      <c r="Q8" s="4">
        <f t="shared" si="23"/>
        <v>50</v>
      </c>
      <c r="R8">
        <f t="shared" si="0"/>
        <v>500000</v>
      </c>
      <c r="S8">
        <f t="shared" si="1"/>
        <v>11025.165802148284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8906.7882724416922</v>
      </c>
      <c r="AC8">
        <f t="shared" si="2"/>
        <v>10328.947895855345</v>
      </c>
      <c r="AE8">
        <f t="shared" si="3"/>
        <v>6932.2474685125653</v>
      </c>
      <c r="AF8">
        <f t="shared" si="4"/>
        <v>-346.61237342562828</v>
      </c>
      <c r="AG8">
        <f t="shared" si="4"/>
        <v>-46.842596661189084</v>
      </c>
      <c r="AH8">
        <f t="shared" si="5"/>
        <v>-1792.0202214962403</v>
      </c>
      <c r="AI8">
        <f t="shared" si="6"/>
        <v>4746.7722769295078</v>
      </c>
      <c r="AJ8">
        <f t="shared" si="7"/>
        <v>-1422.1596234136523</v>
      </c>
      <c r="AK8">
        <f t="shared" ref="AK8:AK23" si="24">H8*SUM(AB8:AB8, AE8:AF8)</f>
        <v>1325.7176524061599</v>
      </c>
      <c r="AL8">
        <f t="shared" si="8"/>
        <v>4650.3303059220152</v>
      </c>
      <c r="AN8">
        <f t="shared" si="9"/>
        <v>4598.1262592644316</v>
      </c>
      <c r="AO8">
        <f t="shared" si="9"/>
        <v>-229.90631296322161</v>
      </c>
      <c r="AP8">
        <f t="shared" si="9"/>
        <v>-31.070468089645569</v>
      </c>
      <c r="AQ8">
        <f t="shared" si="9"/>
        <v>-1188.6383564669177</v>
      </c>
      <c r="AR8">
        <f t="shared" si="9"/>
        <v>3148.511121744647</v>
      </c>
      <c r="AS8">
        <f t="shared" si="9"/>
        <v>-943.31160839055337</v>
      </c>
      <c r="AT8">
        <f t="shared" si="9"/>
        <v>879.3421148894912</v>
      </c>
      <c r="AU8">
        <f t="shared" si="9"/>
        <v>3084.5416282435849</v>
      </c>
      <c r="AW8">
        <v>5</v>
      </c>
      <c r="AX8">
        <f>(R8*SUMPRODUCT(K9:$K$23, X9:$X$23)-$AZ$3*SUMPRODUCT(K8:$K$22, W9:$W$23))/Z8</f>
        <v>11025.165802148284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4.6883589999999996E-3</v>
      </c>
      <c r="O9">
        <f t="shared" si="21"/>
        <v>7399.5123697489234</v>
      </c>
      <c r="P9">
        <f t="shared" si="22"/>
        <v>369.97561848744618</v>
      </c>
      <c r="Q9" s="4">
        <f t="shared" si="23"/>
        <v>50</v>
      </c>
      <c r="R9">
        <f t="shared" si="0"/>
        <v>500000</v>
      </c>
      <c r="S9">
        <f t="shared" si="1"/>
        <v>12305.343069644758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10328.947895855345</v>
      </c>
      <c r="AC9">
        <f t="shared" si="2"/>
        <v>11358.952863214221</v>
      </c>
      <c r="AE9">
        <f t="shared" si="3"/>
        <v>6830.4241290182117</v>
      </c>
      <c r="AF9">
        <f t="shared" si="4"/>
        <v>-341.5212064509106</v>
      </c>
      <c r="AG9">
        <f t="shared" si="4"/>
        <v>-46.154555784937337</v>
      </c>
      <c r="AH9">
        <f t="shared" si="5"/>
        <v>-2196.1490963985575</v>
      </c>
      <c r="AI9">
        <f t="shared" si="6"/>
        <v>4246.5992703838056</v>
      </c>
      <c r="AJ9">
        <f t="shared" si="7"/>
        <v>-1030.0049673588765</v>
      </c>
      <c r="AK9">
        <f t="shared" si="24"/>
        <v>1439.1371302340626</v>
      </c>
      <c r="AL9">
        <f t="shared" si="8"/>
        <v>4655.7314332589922</v>
      </c>
      <c r="AN9">
        <f t="shared" si="9"/>
        <v>4173.4563253667457</v>
      </c>
      <c r="AO9">
        <f t="shared" si="9"/>
        <v>-208.6728162683373</v>
      </c>
      <c r="AP9">
        <f t="shared" si="9"/>
        <v>-28.200887550569476</v>
      </c>
      <c r="AQ9">
        <f t="shared" si="9"/>
        <v>-1341.8686987348842</v>
      </c>
      <c r="AR9">
        <f t="shared" si="9"/>
        <v>2594.7139228129545</v>
      </c>
      <c r="AS9">
        <f t="shared" si="9"/>
        <v>-629.34316595665825</v>
      </c>
      <c r="AT9">
        <f t="shared" si="9"/>
        <v>879.32694160659798</v>
      </c>
      <c r="AU9">
        <f t="shared" si="9"/>
        <v>2844.6976984628941</v>
      </c>
      <c r="AW9">
        <v>6</v>
      </c>
      <c r="AX9">
        <f>(R9*SUMPRODUCT(K10:$K$23, X10:$X$23)-$AZ$3*SUMPRODUCT(K9:$K$22, W10:$W$23))/Z9</f>
        <v>12305.343069644758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5.6712799999999999E-3</v>
      </c>
      <c r="O10">
        <f t="shared" si="21"/>
        <v>7399.5123697489234</v>
      </c>
      <c r="P10">
        <f t="shared" si="22"/>
        <v>369.97561848744618</v>
      </c>
      <c r="Q10" s="4">
        <f t="shared" si="23"/>
        <v>50</v>
      </c>
      <c r="R10">
        <f t="shared" si="0"/>
        <v>500000</v>
      </c>
      <c r="S10">
        <f t="shared" si="1"/>
        <v>13249.124681572772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11358.952863214221</v>
      </c>
      <c r="AC10">
        <f t="shared" si="2"/>
        <v>12038.487190468046</v>
      </c>
      <c r="AE10">
        <f t="shared" si="3"/>
        <v>6723.3826399736108</v>
      </c>
      <c r="AF10">
        <f t="shared" si="4"/>
        <v>-336.1691319986806</v>
      </c>
      <c r="AG10">
        <f t="shared" si="4"/>
        <v>-45.431254817955967</v>
      </c>
      <c r="AH10">
        <f t="shared" si="5"/>
        <v>-2617.5540913199943</v>
      </c>
      <c r="AI10">
        <f t="shared" si="6"/>
        <v>3724.2281618369802</v>
      </c>
      <c r="AJ10">
        <f t="shared" si="7"/>
        <v>-679.53432725382481</v>
      </c>
      <c r="AK10">
        <f t="shared" si="24"/>
        <v>1518.574948715398</v>
      </c>
      <c r="AL10">
        <f t="shared" si="8"/>
        <v>4563.2687832985539</v>
      </c>
      <c r="AN10">
        <f t="shared" si="9"/>
        <v>3784.2288882949747</v>
      </c>
      <c r="AO10">
        <f t="shared" si="9"/>
        <v>-189.21144441474877</v>
      </c>
      <c r="AP10">
        <f t="shared" si="9"/>
        <v>-25.570799122965582</v>
      </c>
      <c r="AQ10">
        <f t="shared" si="9"/>
        <v>-1473.2797967135639</v>
      </c>
      <c r="AR10">
        <f t="shared" si="9"/>
        <v>2096.166848043697</v>
      </c>
      <c r="AS10">
        <f t="shared" si="9"/>
        <v>-382.47316410242394</v>
      </c>
      <c r="AT10">
        <f t="shared" si="9"/>
        <v>854.72380462231501</v>
      </c>
      <c r="AU10">
        <f t="shared" si="9"/>
        <v>2568.4174885635884</v>
      </c>
      <c r="AW10">
        <v>7</v>
      </c>
      <c r="AX10">
        <f>(R10*SUMPRODUCT(K11:$K$23, X11:$X$23)-$AZ$3*SUMPRODUCT(K10:$K$22, W11:$W$23))/Z10</f>
        <v>13249.124681572772</v>
      </c>
    </row>
    <row r="11" spans="1:52" x14ac:dyDescent="0.25">
      <c r="A11" t="s">
        <v>33</v>
      </c>
      <c r="C11" s="7">
        <f>AU25</f>
        <v>19669.788283596448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6.8024940000000001E-3</v>
      </c>
      <c r="O11">
        <f t="shared" si="21"/>
        <v>7399.5123697489234</v>
      </c>
      <c r="P11">
        <f t="shared" si="22"/>
        <v>369.97561848744618</v>
      </c>
      <c r="Q11" s="4">
        <f t="shared" si="23"/>
        <v>50</v>
      </c>
      <c r="R11">
        <f t="shared" si="0"/>
        <v>500000</v>
      </c>
      <c r="S11">
        <f t="shared" si="1"/>
        <v>13866.992105726193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12038.487190468046</v>
      </c>
      <c r="AC11">
        <f t="shared" si="2"/>
        <v>12388.187343890349</v>
      </c>
      <c r="AE11">
        <f t="shared" si="3"/>
        <v>6610.4130435057505</v>
      </c>
      <c r="AF11">
        <f t="shared" si="4"/>
        <v>-330.52065217528752</v>
      </c>
      <c r="AG11">
        <f t="shared" si="4"/>
        <v>-44.66789643146479</v>
      </c>
      <c r="AH11">
        <f t="shared" si="5"/>
        <v>-3090.4583831161658</v>
      </c>
      <c r="AI11">
        <f t="shared" si="6"/>
        <v>3144.7661117828316</v>
      </c>
      <c r="AJ11">
        <f t="shared" si="7"/>
        <v>-349.70015342230363</v>
      </c>
      <c r="AK11">
        <f t="shared" si="24"/>
        <v>1567.5403775736622</v>
      </c>
      <c r="AL11">
        <f t="shared" si="8"/>
        <v>4362.6063359341897</v>
      </c>
      <c r="AN11">
        <f t="shared" si="9"/>
        <v>3427.3584848400405</v>
      </c>
      <c r="AO11">
        <f t="shared" si="9"/>
        <v>-171.36792424200203</v>
      </c>
      <c r="AP11">
        <f t="shared" si="9"/>
        <v>-23.159353708576447</v>
      </c>
      <c r="AQ11">
        <f t="shared" si="9"/>
        <v>-1602.3369026575729</v>
      </c>
      <c r="AR11">
        <f t="shared" si="9"/>
        <v>1630.4943042318887</v>
      </c>
      <c r="AS11">
        <f t="shared" si="9"/>
        <v>-181.31208747375962</v>
      </c>
      <c r="AT11">
        <f t="shared" si="9"/>
        <v>812.73632646670455</v>
      </c>
      <c r="AU11">
        <f t="shared" si="9"/>
        <v>2261.9185432248337</v>
      </c>
      <c r="AW11">
        <v>8</v>
      </c>
      <c r="AX11">
        <f>(R11*SUMPRODUCT(K12:$K$23, X12:$X$23)-$AZ$3*SUMPRODUCT(K11:$K$22, W12:$W$23))/Z11</f>
        <v>13866.992105726193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8.090557E-3</v>
      </c>
      <c r="O12">
        <f t="shared" si="21"/>
        <v>7399.5123697489234</v>
      </c>
      <c r="P12">
        <f t="shared" si="22"/>
        <v>369.97561848744618</v>
      </c>
      <c r="Q12" s="4">
        <f t="shared" si="23"/>
        <v>50</v>
      </c>
      <c r="R12">
        <f t="shared" si="0"/>
        <v>500000</v>
      </c>
      <c r="S12">
        <f t="shared" si="1"/>
        <v>14170.274737758184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12388.187343890349</v>
      </c>
      <c r="AC12">
        <f t="shared" si="2"/>
        <v>12430.116624060916</v>
      </c>
      <c r="AE12">
        <f t="shared" si="3"/>
        <v>6490.8269895486665</v>
      </c>
      <c r="AF12">
        <f t="shared" si="4"/>
        <v>-324.54134947743336</v>
      </c>
      <c r="AG12">
        <f t="shared" si="4"/>
        <v>-43.859829305001284</v>
      </c>
      <c r="AH12">
        <f t="shared" si="5"/>
        <v>-3613.8816214886251</v>
      </c>
      <c r="AI12">
        <f t="shared" si="6"/>
        <v>2508.5441892776075</v>
      </c>
      <c r="AJ12">
        <f t="shared" si="7"/>
        <v>-41.929280170566926</v>
      </c>
      <c r="AK12">
        <f t="shared" si="24"/>
        <v>1587.7433621835607</v>
      </c>
      <c r="AL12">
        <f t="shared" si="8"/>
        <v>4054.3582712906014</v>
      </c>
      <c r="AN12">
        <f t="shared" si="9"/>
        <v>3100.0759607014629</v>
      </c>
      <c r="AO12">
        <f t="shared" si="9"/>
        <v>-155.00379803507315</v>
      </c>
      <c r="AP12">
        <f t="shared" si="9"/>
        <v>-20.947839572343693</v>
      </c>
      <c r="AQ12">
        <f t="shared" si="9"/>
        <v>-1726.0215928782168</v>
      </c>
      <c r="AR12">
        <f t="shared" si="9"/>
        <v>1198.1027302158295</v>
      </c>
      <c r="AS12">
        <f t="shared" si="9"/>
        <v>-20.025792355209482</v>
      </c>
      <c r="AT12">
        <f t="shared" si="9"/>
        <v>758.32017041804227</v>
      </c>
      <c r="AU12">
        <f t="shared" si="9"/>
        <v>1936.3971082786625</v>
      </c>
      <c r="AW12">
        <v>9</v>
      </c>
      <c r="AX12">
        <f>(R12*SUMPRODUCT(K13:$K$23, X13:$X$23)-$AZ$3*SUMPRODUCT(K12:$K$22, W13:$W$23))/Z12</f>
        <v>14170.274737758184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9.5159809999999997E-3</v>
      </c>
      <c r="O13">
        <f t="shared" si="21"/>
        <v>7399.5123697489234</v>
      </c>
      <c r="P13">
        <f t="shared" si="22"/>
        <v>369.97561848744618</v>
      </c>
      <c r="Q13" s="4">
        <f t="shared" si="23"/>
        <v>50</v>
      </c>
      <c r="R13">
        <f t="shared" si="0"/>
        <v>500000</v>
      </c>
      <c r="S13">
        <f t="shared" si="1"/>
        <v>14176.614953304404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12430.116624060916</v>
      </c>
      <c r="AC13">
        <f t="shared" si="2"/>
        <v>12192.983779249136</v>
      </c>
      <c r="AE13">
        <f t="shared" si="3"/>
        <v>6364.1521333463479</v>
      </c>
      <c r="AF13">
        <f t="shared" si="4"/>
        <v>-318.20760666731741</v>
      </c>
      <c r="AG13">
        <f t="shared" si="4"/>
        <v>-43.003861709621638</v>
      </c>
      <c r="AH13">
        <f t="shared" si="5"/>
        <v>-4173.6930232963541</v>
      </c>
      <c r="AI13">
        <f t="shared" si="6"/>
        <v>1829.2476416730551</v>
      </c>
      <c r="AJ13">
        <f t="shared" si="7"/>
        <v>237.13284481178016</v>
      </c>
      <c r="AK13">
        <f t="shared" si="24"/>
        <v>1581.0335047911187</v>
      </c>
      <c r="AL13">
        <f t="shared" si="8"/>
        <v>3647.4139912759538</v>
      </c>
      <c r="AN13">
        <f t="shared" si="9"/>
        <v>2799.9754388965971</v>
      </c>
      <c r="AO13">
        <f t="shared" si="9"/>
        <v>-139.99877194482985</v>
      </c>
      <c r="AP13">
        <f t="shared" si="9"/>
        <v>-18.919999717438166</v>
      </c>
      <c r="AQ13">
        <f t="shared" si="9"/>
        <v>-1836.2599934547934</v>
      </c>
      <c r="AR13">
        <f t="shared" si="9"/>
        <v>804.79667377953581</v>
      </c>
      <c r="AS13">
        <f t="shared" si="9"/>
        <v>104.32908065626982</v>
      </c>
      <c r="AT13">
        <f t="shared" si="9"/>
        <v>695.5922625250073</v>
      </c>
      <c r="AU13">
        <f t="shared" si="9"/>
        <v>1604.7180169608127</v>
      </c>
      <c r="AW13">
        <v>10</v>
      </c>
      <c r="AX13">
        <f>(R13*SUMPRODUCT(K14:$K$23, X14:$X$23)-$AZ$3*SUMPRODUCT(K13:$K$22, W14:$W$23))/Z13</f>
        <v>14176.614953304404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1.1135328E-2</v>
      </c>
      <c r="O14">
        <f t="shared" si="21"/>
        <v>7399.5123697489234</v>
      </c>
      <c r="P14">
        <f t="shared" si="22"/>
        <v>369.97561848744618</v>
      </c>
      <c r="Q14" s="4">
        <f t="shared" si="23"/>
        <v>50</v>
      </c>
      <c r="R14">
        <f t="shared" si="0"/>
        <v>500000</v>
      </c>
      <c r="S14">
        <f t="shared" si="1"/>
        <v>13893.084376604471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12192.983779249136</v>
      </c>
      <c r="AC14">
        <f t="shared" si="2"/>
        <v>11696.576896479228</v>
      </c>
      <c r="AE14">
        <f t="shared" si="3"/>
        <v>6229.6436905661731</v>
      </c>
      <c r="AF14">
        <f t="shared" si="4"/>
        <v>-311.48218452830866</v>
      </c>
      <c r="AG14">
        <f t="shared" si="4"/>
        <v>-42.094960987122143</v>
      </c>
      <c r="AH14">
        <f t="shared" si="5"/>
        <v>-4788.6210540327775</v>
      </c>
      <c r="AI14">
        <f t="shared" si="6"/>
        <v>1087.4454910179647</v>
      </c>
      <c r="AJ14">
        <f t="shared" si="7"/>
        <v>496.40688276990841</v>
      </c>
      <c r="AK14">
        <f t="shared" si="24"/>
        <v>1549.8069243525795</v>
      </c>
      <c r="AL14">
        <f t="shared" si="8"/>
        <v>3133.6592981404528</v>
      </c>
      <c r="AN14">
        <f t="shared" si="9"/>
        <v>2524.7492009775251</v>
      </c>
      <c r="AO14">
        <f t="shared" si="9"/>
        <v>-126.23746004887626</v>
      </c>
      <c r="AP14">
        <f t="shared" si="9"/>
        <v>-17.060240424080767</v>
      </c>
      <c r="AQ14">
        <f t="shared" si="9"/>
        <v>-1940.7317304939827</v>
      </c>
      <c r="AR14">
        <f t="shared" si="9"/>
        <v>440.71977001058553</v>
      </c>
      <c r="AS14">
        <f t="shared" si="9"/>
        <v>201.18371818455728</v>
      </c>
      <c r="AT14">
        <f t="shared" si="9"/>
        <v>628.10555278691936</v>
      </c>
      <c r="AU14">
        <f t="shared" si="9"/>
        <v>1270.0090409820623</v>
      </c>
      <c r="AW14">
        <v>11</v>
      </c>
      <c r="AX14">
        <f>(R14*SUMPRODUCT(K15:$K$23, X15:$X$23)-$AZ$3*SUMPRODUCT(K14:$K$22, W15:$W$23))/Z14</f>
        <v>13893.084376604471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1.2969985999999999E-2</v>
      </c>
      <c r="O15">
        <f t="shared" si="21"/>
        <v>7399.5123697489234</v>
      </c>
      <c r="P15">
        <f t="shared" si="22"/>
        <v>369.97561848744618</v>
      </c>
      <c r="Q15" s="4">
        <f t="shared" si="23"/>
        <v>50</v>
      </c>
      <c r="R15">
        <f t="shared" si="0"/>
        <v>500000</v>
      </c>
      <c r="S15">
        <f t="shared" si="1"/>
        <v>13325.021269792211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11696.576896479228</v>
      </c>
      <c r="AC15">
        <f t="shared" si="2"/>
        <v>10960.64024166431</v>
      </c>
      <c r="AE15">
        <f t="shared" si="3"/>
        <v>6086.5488622088787</v>
      </c>
      <c r="AF15">
        <f t="shared" si="4"/>
        <v>-304.32744311044394</v>
      </c>
      <c r="AG15">
        <f t="shared" si="4"/>
        <v>-41.128040322577398</v>
      </c>
      <c r="AH15">
        <f t="shared" si="5"/>
        <v>-5459.7105467352039</v>
      </c>
      <c r="AI15">
        <f t="shared" si="6"/>
        <v>281.38283204065374</v>
      </c>
      <c r="AJ15">
        <f t="shared" si="7"/>
        <v>735.93665481491735</v>
      </c>
      <c r="AK15">
        <f t="shared" si="24"/>
        <v>1495.695729460612</v>
      </c>
      <c r="AL15">
        <f t="shared" si="8"/>
        <v>2513.0152163161829</v>
      </c>
      <c r="AN15">
        <f t="shared" si="9"/>
        <v>2272.3096645616874</v>
      </c>
      <c r="AO15">
        <f t="shared" si="9"/>
        <v>-113.61548322808437</v>
      </c>
      <c r="AP15">
        <f t="shared" si="9"/>
        <v>-15.354455476359927</v>
      </c>
      <c r="AQ15">
        <f t="shared" si="9"/>
        <v>-2038.290223559208</v>
      </c>
      <c r="AR15">
        <f t="shared" si="9"/>
        <v>105.04950229803526</v>
      </c>
      <c r="AS15">
        <f t="shared" si="9"/>
        <v>274.74945344220026</v>
      </c>
      <c r="AT15">
        <f t="shared" si="9"/>
        <v>558.39260280966016</v>
      </c>
      <c r="AU15">
        <f t="shared" si="9"/>
        <v>938.1915585498956</v>
      </c>
      <c r="AW15">
        <v>12</v>
      </c>
      <c r="AX15">
        <f>(R15*SUMPRODUCT(K16:$K$23, X16:$X$23)-$AZ$3*SUMPRODUCT(K15:$K$22, W16:$W$23))/Z15</f>
        <v>13325.021269792211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1.4883069000000001E-2</v>
      </c>
      <c r="O16">
        <f t="shared" si="21"/>
        <v>7399.5123697489234</v>
      </c>
      <c r="P16">
        <f t="shared" si="22"/>
        <v>369.97561848744618</v>
      </c>
      <c r="Q16" s="4">
        <f t="shared" si="23"/>
        <v>50</v>
      </c>
      <c r="R16">
        <f t="shared" si="0"/>
        <v>500000</v>
      </c>
      <c r="S16">
        <f t="shared" si="1"/>
        <v>12501.915189143252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10960.64024166431</v>
      </c>
      <c r="AC16">
        <f t="shared" si="2"/>
        <v>10027.698274095372</v>
      </c>
      <c r="AE16">
        <f t="shared" si="3"/>
        <v>5935.0968468986648</v>
      </c>
      <c r="AF16">
        <f t="shared" si="4"/>
        <v>-296.75484234493325</v>
      </c>
      <c r="AG16">
        <f t="shared" si="4"/>
        <v>-40.104648457395925</v>
      </c>
      <c r="AH16">
        <f t="shared" si="5"/>
        <v>-6121.1146195570172</v>
      </c>
      <c r="AI16">
        <f t="shared" si="6"/>
        <v>-522.87726346068212</v>
      </c>
      <c r="AJ16">
        <f t="shared" si="7"/>
        <v>932.94196756893871</v>
      </c>
      <c r="AK16">
        <f t="shared" si="24"/>
        <v>1420.4081087733705</v>
      </c>
      <c r="AL16">
        <f t="shared" si="8"/>
        <v>1830.4728128816271</v>
      </c>
      <c r="AN16">
        <f t="shared" si="9"/>
        <v>2041.1060955782139</v>
      </c>
      <c r="AO16">
        <f t="shared" si="9"/>
        <v>-102.0553047789107</v>
      </c>
      <c r="AP16">
        <f t="shared" si="9"/>
        <v>-13.792166250865201</v>
      </c>
      <c r="AQ16">
        <f t="shared" si="9"/>
        <v>-2105.0784315742549</v>
      </c>
      <c r="AR16">
        <f t="shared" si="9"/>
        <v>-179.81980702581717</v>
      </c>
      <c r="AS16">
        <f t="shared" si="9"/>
        <v>320.84287517915305</v>
      </c>
      <c r="AT16">
        <f t="shared" si="9"/>
        <v>488.48464040498408</v>
      </c>
      <c r="AU16">
        <f t="shared" si="9"/>
        <v>629.50770855831991</v>
      </c>
      <c r="AW16">
        <v>13</v>
      </c>
      <c r="AX16">
        <f>(R16*SUMPRODUCT(K17:$K$23, X17:$X$23)-$AZ$3*SUMPRODUCT(K16:$K$22, W17:$W$23))/Z16</f>
        <v>12501.915189143252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1.6930661E-2</v>
      </c>
      <c r="O17">
        <f t="shared" si="21"/>
        <v>7399.5123697489234</v>
      </c>
      <c r="P17">
        <f t="shared" si="22"/>
        <v>369.97561848744618</v>
      </c>
      <c r="Q17" s="4">
        <f t="shared" si="23"/>
        <v>50</v>
      </c>
      <c r="R17">
        <f t="shared" si="0"/>
        <v>500000</v>
      </c>
      <c r="S17">
        <f t="shared" si="1"/>
        <v>11440.904711071258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10027.698274095372</v>
      </c>
      <c r="AC17">
        <f t="shared" si="2"/>
        <v>8929.5354613143336</v>
      </c>
      <c r="AE17">
        <f t="shared" si="3"/>
        <v>5775.2607657126682</v>
      </c>
      <c r="AF17">
        <f t="shared" si="4"/>
        <v>-288.7630382856334</v>
      </c>
      <c r="AG17">
        <f t="shared" si="4"/>
        <v>-39.024603765265624</v>
      </c>
      <c r="AH17">
        <f t="shared" si="5"/>
        <v>-6789.9820755634328</v>
      </c>
      <c r="AI17">
        <f t="shared" si="6"/>
        <v>-1342.5089519016637</v>
      </c>
      <c r="AJ17">
        <f t="shared" si="7"/>
        <v>1098.1628127810382</v>
      </c>
      <c r="AK17">
        <f t="shared" si="24"/>
        <v>1327.5807802422755</v>
      </c>
      <c r="AL17">
        <f t="shared" si="8"/>
        <v>1083.2346411216499</v>
      </c>
      <c r="AN17">
        <f t="shared" si="9"/>
        <v>1829.5771807426531</v>
      </c>
      <c r="AO17">
        <f t="shared" si="9"/>
        <v>-91.478859037132651</v>
      </c>
      <c r="AP17">
        <f t="shared" si="9"/>
        <v>-12.362822638302672</v>
      </c>
      <c r="AQ17">
        <f t="shared" si="9"/>
        <v>-2151.0364236461483</v>
      </c>
      <c r="AR17">
        <f t="shared" si="9"/>
        <v>-425.30092457893051</v>
      </c>
      <c r="AS17">
        <f t="shared" si="9"/>
        <v>347.8931436191906</v>
      </c>
      <c r="AT17">
        <f t="shared" si="9"/>
        <v>420.57174552949664</v>
      </c>
      <c r="AU17">
        <f t="shared" si="9"/>
        <v>343.16396456975667</v>
      </c>
      <c r="AW17">
        <v>14</v>
      </c>
      <c r="AX17">
        <f>(R17*SUMPRODUCT(K18:$K$23, X18:$X$23)-$AZ$3*SUMPRODUCT(K17:$K$22, W18:$W$23))/Z17</f>
        <v>11440.904711071258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1.9185959999999998E-2</v>
      </c>
      <c r="O18">
        <f t="shared" si="21"/>
        <v>7399.5123697489234</v>
      </c>
      <c r="P18">
        <f t="shared" si="22"/>
        <v>369.97561848744618</v>
      </c>
      <c r="Q18" s="4">
        <f t="shared" si="23"/>
        <v>50</v>
      </c>
      <c r="R18">
        <f t="shared" si="0"/>
        <v>500000</v>
      </c>
      <c r="S18">
        <f t="shared" si="1"/>
        <v>10146.774931405944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8929.5354613143336</v>
      </c>
      <c r="AC18">
        <f t="shared" si="2"/>
        <v>7688.3398725550032</v>
      </c>
      <c r="AE18">
        <f t="shared" si="3"/>
        <v>5606.704236015009</v>
      </c>
      <c r="AF18">
        <f t="shared" si="4"/>
        <v>-280.33521180075047</v>
      </c>
      <c r="AG18">
        <f t="shared" si="4"/>
        <v>-37.885633240756732</v>
      </c>
      <c r="AH18">
        <f t="shared" si="5"/>
        <v>-7487.2448685623558</v>
      </c>
      <c r="AI18">
        <f t="shared" si="6"/>
        <v>-2198.7614775888542</v>
      </c>
      <c r="AJ18">
        <f t="shared" si="7"/>
        <v>1241.1955887593303</v>
      </c>
      <c r="AK18">
        <f t="shared" si="24"/>
        <v>1219.9062586356529</v>
      </c>
      <c r="AL18">
        <f t="shared" si="8"/>
        <v>262.34036980612905</v>
      </c>
      <c r="AN18">
        <f t="shared" si="9"/>
        <v>1636.1689637615796</v>
      </c>
      <c r="AO18">
        <f t="shared" si="9"/>
        <v>-81.808448188078984</v>
      </c>
      <c r="AP18">
        <f t="shared" si="9"/>
        <v>-11.055924242053109</v>
      </c>
      <c r="AQ18">
        <f t="shared" si="9"/>
        <v>-2184.9552183141195</v>
      </c>
      <c r="AR18">
        <f t="shared" si="9"/>
        <v>-641.65062698267229</v>
      </c>
      <c r="AS18">
        <f t="shared" si="9"/>
        <v>362.21024238103951</v>
      </c>
      <c r="AT18">
        <f t="shared" si="9"/>
        <v>355.99751209577062</v>
      </c>
      <c r="AU18">
        <f t="shared" si="9"/>
        <v>76.557127494137845</v>
      </c>
      <c r="AW18">
        <v>15</v>
      </c>
      <c r="AX18">
        <f>(R18*SUMPRODUCT(K19:$K$23, X19:$X$23)-$AZ$3*SUMPRODUCT(K18:$K$22, W19:$W$23))/Z18</f>
        <v>10146.774931405944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2.1884238E-2</v>
      </c>
      <c r="O19">
        <f t="shared" si="21"/>
        <v>7399.5123697489234</v>
      </c>
      <c r="P19">
        <f t="shared" si="22"/>
        <v>369.97561848744618</v>
      </c>
      <c r="Q19" s="4">
        <f t="shared" si="23"/>
        <v>50</v>
      </c>
      <c r="R19">
        <f t="shared" si="0"/>
        <v>500000</v>
      </c>
      <c r="S19">
        <f t="shared" si="1"/>
        <v>8593.1685223954573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7688.3398725550032</v>
      </c>
      <c r="AC19">
        <f t="shared" si="2"/>
        <v>6303.5494805095141</v>
      </c>
      <c r="AE19">
        <f t="shared" si="3"/>
        <v>5427.9387437582982</v>
      </c>
      <c r="AF19">
        <f t="shared" si="4"/>
        <v>-271.39693718791489</v>
      </c>
      <c r="AG19">
        <f t="shared" si="4"/>
        <v>-36.677678693727735</v>
      </c>
      <c r="AH19">
        <f t="shared" si="5"/>
        <v>-8290.9821462143173</v>
      </c>
      <c r="AI19">
        <f t="shared" si="6"/>
        <v>-3171.1180183376619</v>
      </c>
      <c r="AJ19">
        <f t="shared" si="7"/>
        <v>1384.7903920454892</v>
      </c>
      <c r="AK19">
        <f t="shared" si="24"/>
        <v>1099.1622150461178</v>
      </c>
      <c r="AL19">
        <f t="shared" si="8"/>
        <v>-687.16541124605487</v>
      </c>
      <c r="AN19">
        <f t="shared" si="9"/>
        <v>1459.1394795672622</v>
      </c>
      <c r="AO19">
        <f t="shared" si="9"/>
        <v>-72.956973978363109</v>
      </c>
      <c r="AP19">
        <f t="shared" si="9"/>
        <v>-9.859700252226034</v>
      </c>
      <c r="AQ19">
        <f t="shared" si="9"/>
        <v>-2228.7833273431875</v>
      </c>
      <c r="AR19">
        <f t="shared" si="9"/>
        <v>-852.46052200651457</v>
      </c>
      <c r="AS19">
        <f t="shared" si="9"/>
        <v>372.25960486059898</v>
      </c>
      <c r="AT19">
        <f t="shared" si="9"/>
        <v>295.47698640974363</v>
      </c>
      <c r="AU19">
        <f t="shared" si="9"/>
        <v>-184.72393073617198</v>
      </c>
      <c r="AW19">
        <v>16</v>
      </c>
      <c r="AX19">
        <f>(R19*SUMPRODUCT(K20:$K$23, X20:$X$23)-$AZ$3*SUMPRODUCT(K19:$K$22, W20:$W$23))/Z19</f>
        <v>8593.1685223954573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2.4761703999999999E-2</v>
      </c>
      <c r="O20">
        <f t="shared" si="21"/>
        <v>7399.5123697489234</v>
      </c>
      <c r="P20">
        <f t="shared" si="22"/>
        <v>369.97561848744618</v>
      </c>
      <c r="Q20" s="4">
        <f t="shared" si="23"/>
        <v>50</v>
      </c>
      <c r="R20">
        <f t="shared" si="0"/>
        <v>500000</v>
      </c>
      <c r="S20">
        <f t="shared" si="1"/>
        <v>6789.3753325993839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6303.5494805095141</v>
      </c>
      <c r="AC20">
        <f t="shared" si="2"/>
        <v>4807.2443730959858</v>
      </c>
      <c r="AE20">
        <f t="shared" si="3"/>
        <v>5239.2543438176399</v>
      </c>
      <c r="AF20">
        <f t="shared" si="4"/>
        <v>-261.96271719088202</v>
      </c>
      <c r="AG20">
        <f t="shared" si="4"/>
        <v>-35.402700083569258</v>
      </c>
      <c r="AH20">
        <f t="shared" si="5"/>
        <v>-9082.0182322119272</v>
      </c>
      <c r="AI20">
        <f t="shared" si="6"/>
        <v>-4140.1293056687391</v>
      </c>
      <c r="AJ20">
        <f t="shared" si="7"/>
        <v>1496.3051074135283</v>
      </c>
      <c r="AK20">
        <f t="shared" si="24"/>
        <v>965.3241352198653</v>
      </c>
      <c r="AL20">
        <f t="shared" si="8"/>
        <v>-1678.5000630353456</v>
      </c>
      <c r="AN20">
        <f t="shared" si="9"/>
        <v>1297.3964922490918</v>
      </c>
      <c r="AO20">
        <f t="shared" si="9"/>
        <v>-64.869824612454593</v>
      </c>
      <c r="AP20">
        <f t="shared" si="9"/>
        <v>-8.7667702101099021</v>
      </c>
      <c r="AQ20">
        <f t="shared" si="9"/>
        <v>-2248.9800692570034</v>
      </c>
      <c r="AR20">
        <f t="shared" si="9"/>
        <v>-1025.2201718304764</v>
      </c>
      <c r="AS20">
        <f t="shared" si="9"/>
        <v>370.53001635308317</v>
      </c>
      <c r="AT20">
        <f t="shared" si="9"/>
        <v>239.04320438183964</v>
      </c>
      <c r="AU20">
        <f t="shared" si="9"/>
        <v>-415.6469510955535</v>
      </c>
      <c r="AW20">
        <v>17</v>
      </c>
      <c r="AX20">
        <f>(R20*SUMPRODUCT(K21:$K$23, X21:$X$23)-$AZ$3*SUMPRODUCT(K20:$K$22, W21:$W$23))/Z20</f>
        <v>6789.3753325993839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2.7627288E-2</v>
      </c>
      <c r="O21">
        <f t="shared" si="21"/>
        <v>7399.5123697489234</v>
      </c>
      <c r="P21">
        <f t="shared" si="22"/>
        <v>369.97561848744618</v>
      </c>
      <c r="Q21" s="4">
        <f t="shared" si="23"/>
        <v>50</v>
      </c>
      <c r="R21">
        <f t="shared" si="0"/>
        <v>500000</v>
      </c>
      <c r="S21">
        <f t="shared" si="1"/>
        <v>4762.7372440940344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4807.2443730959858</v>
      </c>
      <c r="AC21">
        <f t="shared" si="2"/>
        <v>3245.3855957568458</v>
      </c>
      <c r="AE21">
        <f t="shared" si="3"/>
        <v>5042.115411717562</v>
      </c>
      <c r="AF21">
        <f t="shared" si="4"/>
        <v>-252.10577058587813</v>
      </c>
      <c r="AG21">
        <f t="shared" si="4"/>
        <v>-34.070592491547174</v>
      </c>
      <c r="AH21">
        <f t="shared" si="5"/>
        <v>-9780.8059118639194</v>
      </c>
      <c r="AI21">
        <f t="shared" si="6"/>
        <v>-5024.8668632237832</v>
      </c>
      <c r="AJ21">
        <f t="shared" si="7"/>
        <v>1561.85877733914</v>
      </c>
      <c r="AK21">
        <f t="shared" si="24"/>
        <v>821.25622050549009</v>
      </c>
      <c r="AL21">
        <f t="shared" si="8"/>
        <v>-2641.7518653791531</v>
      </c>
      <c r="AN21">
        <f t="shared" si="9"/>
        <v>1150.1576871778614</v>
      </c>
      <c r="AO21">
        <f t="shared" si="9"/>
        <v>-57.507884358893079</v>
      </c>
      <c r="AP21">
        <f t="shared" si="9"/>
        <v>-7.7718478577047643</v>
      </c>
      <c r="AQ21">
        <f t="shared" si="9"/>
        <v>-2231.1010732086565</v>
      </c>
      <c r="AR21">
        <f t="shared" si="9"/>
        <v>-1146.2231182473929</v>
      </c>
      <c r="AS21">
        <f t="shared" si="9"/>
        <v>356.27583511241005</v>
      </c>
      <c r="AT21">
        <f t="shared" si="9"/>
        <v>187.33687708970223</v>
      </c>
      <c r="AU21">
        <f t="shared" si="9"/>
        <v>-602.61040604528068</v>
      </c>
      <c r="AW21">
        <v>18</v>
      </c>
      <c r="AX21">
        <f>(R21*SUMPRODUCT(K22:$K$23, X22:$X$23)-$AZ$3*SUMPRODUCT(K21:$K$22, W22:$W$23))/Z21</f>
        <v>4762.7372440940344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3.0780427999999999E-2</v>
      </c>
      <c r="O22">
        <f t="shared" si="21"/>
        <v>7399.5123697489234</v>
      </c>
      <c r="P22">
        <f t="shared" si="22"/>
        <v>369.97561848744618</v>
      </c>
      <c r="Q22" s="4">
        <f t="shared" si="23"/>
        <v>50</v>
      </c>
      <c r="R22">
        <f t="shared" si="0"/>
        <v>500000</v>
      </c>
      <c r="S22">
        <f t="shared" si="1"/>
        <v>2501.4989252994133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3245.3855957568458</v>
      </c>
      <c r="AC22">
        <f t="shared" si="2"/>
        <v>1635.0386903011924</v>
      </c>
      <c r="AE22">
        <f t="shared" si="3"/>
        <v>4836.4957872023242</v>
      </c>
      <c r="AF22">
        <f t="shared" si="4"/>
        <v>-241.8247893601162</v>
      </c>
      <c r="AG22">
        <f t="shared" si="4"/>
        <v>-32.681179147528297</v>
      </c>
      <c r="AH22">
        <f t="shared" si="5"/>
        <v>-10487.074191034084</v>
      </c>
      <c r="AI22">
        <f t="shared" si="6"/>
        <v>-5925.0843723394046</v>
      </c>
      <c r="AJ22">
        <f t="shared" si="7"/>
        <v>1610.3469054556533</v>
      </c>
      <c r="AK22">
        <f t="shared" si="24"/>
        <v>670.88932282745827</v>
      </c>
      <c r="AL22">
        <f t="shared" si="8"/>
        <v>-3643.8481440562928</v>
      </c>
      <c r="AN22">
        <f t="shared" si="9"/>
        <v>1016.287970238048</v>
      </c>
      <c r="AO22">
        <f t="shared" si="9"/>
        <v>-50.814398511902397</v>
      </c>
      <c r="AP22">
        <f t="shared" si="9"/>
        <v>-6.8672631347498658</v>
      </c>
      <c r="AQ22">
        <f t="shared" si="9"/>
        <v>-2203.6382976996065</v>
      </c>
      <c r="AR22">
        <f t="shared" si="9"/>
        <v>-1245.0319891082111</v>
      </c>
      <c r="AS22">
        <f t="shared" si="9"/>
        <v>338.38056723943242</v>
      </c>
      <c r="AT22">
        <f t="shared" si="9"/>
        <v>140.97329516027423</v>
      </c>
      <c r="AU22">
        <f t="shared" si="9"/>
        <v>-765.67812670850424</v>
      </c>
      <c r="AW22">
        <v>19</v>
      </c>
      <c r="AX22">
        <f>(R22*SUMPRODUCT(K23:$K$23, X23:$X$23)-$AZ$3*SUMPRODUCT(K22:$K$22, W23:$W$23))/Z22</f>
        <v>2501.4989252994133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3.4133669999999998E-2</v>
      </c>
      <c r="O23">
        <f t="shared" si="21"/>
        <v>7399.5123697489234</v>
      </c>
      <c r="P23">
        <f t="shared" si="22"/>
        <v>369.97561848744618</v>
      </c>
      <c r="Q23" s="4">
        <f t="shared" si="23"/>
        <v>50</v>
      </c>
      <c r="R23">
        <f t="shared" si="0"/>
        <v>500000</v>
      </c>
      <c r="S23">
        <f t="shared" si="1"/>
        <v>2616.9965891563661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1635.0386903011924</v>
      </c>
      <c r="AC23">
        <f t="shared" si="2"/>
        <v>1635.0386903011924</v>
      </c>
      <c r="AE23">
        <f t="shared" si="3"/>
        <v>4623.0434781735457</v>
      </c>
      <c r="AF23">
        <f t="shared" si="4"/>
        <v>-231.15217390867733</v>
      </c>
      <c r="AG23">
        <f t="shared" si="4"/>
        <v>-31.238838771820397</v>
      </c>
      <c r="AH23">
        <f t="shared" si="5"/>
        <v>-11155.28584232612</v>
      </c>
      <c r="AI23">
        <f t="shared" si="6"/>
        <v>-6794.6333768330724</v>
      </c>
      <c r="AJ23">
        <f t="shared" si="7"/>
        <v>0</v>
      </c>
      <c r="AK23">
        <f t="shared" si="24"/>
        <v>515.73645349500703</v>
      </c>
      <c r="AL23">
        <f t="shared" si="8"/>
        <v>-6278.8969233380649</v>
      </c>
      <c r="AN23">
        <f t="shared" si="9"/>
        <v>894.86045359920126</v>
      </c>
      <c r="AO23">
        <f t="shared" si="9"/>
        <v>-44.74302267996007</v>
      </c>
      <c r="AP23">
        <f t="shared" si="9"/>
        <v>-6.0467528729164437</v>
      </c>
      <c r="AQ23">
        <f t="shared" si="9"/>
        <v>-2159.2754201906228</v>
      </c>
      <c r="AR23">
        <f t="shared" si="9"/>
        <v>-1315.2047421442978</v>
      </c>
      <c r="AS23">
        <f t="shared" si="9"/>
        <v>0</v>
      </c>
      <c r="AT23">
        <f t="shared" si="9"/>
        <v>99.828642947246905</v>
      </c>
      <c r="AU23">
        <f t="shared" si="9"/>
        <v>-1215.3760991970507</v>
      </c>
      <c r="AW23">
        <v>20</v>
      </c>
      <c r="AX23">
        <f>(R23*SUMPRODUCT(K$23:$K24, X$23:$X24)-$AZ$3*SUMPRODUCT(K$22:$K23, W$23:$W24))/Z23</f>
        <v>2616.9965891563661</v>
      </c>
    </row>
    <row r="25" spans="5:50" x14ac:dyDescent="0.25">
      <c r="AN25" s="8">
        <f t="shared" ref="AN25:AU25" si="25">SUM(AN3:AN23)</f>
        <v>62153.394708840591</v>
      </c>
      <c r="AO25" s="8">
        <f t="shared" si="25"/>
        <v>-8657.3040127537261</v>
      </c>
      <c r="AP25" s="8">
        <f t="shared" si="25"/>
        <v>-2889.8912488485998</v>
      </c>
      <c r="AQ25" s="8">
        <f t="shared" si="25"/>
        <v>-35071.053789308688</v>
      </c>
      <c r="AR25" s="8">
        <f t="shared" si="25"/>
        <v>15535.145657929603</v>
      </c>
      <c r="AS25" s="8">
        <f t="shared" si="25"/>
        <v>-6478.3755033254265</v>
      </c>
      <c r="AT25" s="8">
        <f t="shared" si="25"/>
        <v>10613.018128992271</v>
      </c>
      <c r="AU25" s="9">
        <f t="shared" si="25"/>
        <v>19669.788283596448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1" priority="1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F14FA-81FC-4442-87B0-B160FD03AAE2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27374.474202337191</v>
      </c>
      <c r="K3">
        <v>1</v>
      </c>
      <c r="L3" s="2">
        <v>0</v>
      </c>
      <c r="O3">
        <f>$C$3</f>
        <v>27374.474202337191</v>
      </c>
      <c r="P3">
        <f>O3*B5</f>
        <v>21899.579361869753</v>
      </c>
      <c r="Q3" s="4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27374.474202337191</v>
      </c>
      <c r="AF3">
        <f t="shared" ref="AF3:AG23" si="4">-$Z3*P3</f>
        <v>-21899.579361869753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2954.9866364674376</v>
      </c>
      <c r="AJ3">
        <f t="shared" ref="AJ3:AJ23" si="7">AB3-AC3</f>
        <v>0</v>
      </c>
      <c r="AL3">
        <f t="shared" ref="AL3:AL23" si="8">SUM(AI3:AK3)</f>
        <v>2954.9866364674376</v>
      </c>
      <c r="AN3">
        <f t="shared" ref="AN3:AU23" si="9">AE3*$K3</f>
        <v>27374.474202337191</v>
      </c>
      <c r="AO3">
        <f t="shared" si="9"/>
        <v>-21899.579361869753</v>
      </c>
      <c r="AP3">
        <f t="shared" si="9"/>
        <v>-2519.9082039999998</v>
      </c>
      <c r="AQ3">
        <f t="shared" si="9"/>
        <v>0</v>
      </c>
      <c r="AR3">
        <f t="shared" si="9"/>
        <v>2954.9866364674376</v>
      </c>
      <c r="AS3">
        <f t="shared" si="9"/>
        <v>0</v>
      </c>
      <c r="AT3">
        <f t="shared" si="9"/>
        <v>0</v>
      </c>
      <c r="AU3">
        <f t="shared" si="9"/>
        <v>2954.9866364674376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12546.618416608626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1.1135328E-2</v>
      </c>
      <c r="R4">
        <f t="shared" si="0"/>
        <v>500000</v>
      </c>
      <c r="S4">
        <f t="shared" si="1"/>
        <v>7577.9981740499934</v>
      </c>
      <c r="U4">
        <f t="shared" ref="U4:U23" si="13">M4</f>
        <v>1.1135328E-2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1.1135328E-2</v>
      </c>
      <c r="Y4">
        <f t="shared" ref="Y4:Y23" si="17">V4*W4</f>
        <v>0.01</v>
      </c>
      <c r="Z4">
        <f t="shared" ref="Z4:Z23" si="18">MAX(0, W4-X4-Y4)</f>
        <v>0.97886467200000005</v>
      </c>
      <c r="AB4">
        <f t="shared" ref="AB4:AB23" si="19">AC3</f>
        <v>0</v>
      </c>
      <c r="AC4">
        <f t="shared" si="2"/>
        <v>7417.834697058046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-5567.6639999999998</v>
      </c>
      <c r="AI4">
        <f t="shared" si="6"/>
        <v>-5567.6639999999998</v>
      </c>
      <c r="AJ4">
        <f t="shared" si="7"/>
        <v>-7417.834697058046</v>
      </c>
      <c r="AK4">
        <f>H4*SUM(AB4, AE4:AF4)</f>
        <v>0</v>
      </c>
      <c r="AL4">
        <f t="shared" si="8"/>
        <v>-12985.498697058047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-5128.7837195506154</v>
      </c>
      <c r="AR4">
        <f t="shared" si="9"/>
        <v>-5128.7837195506154</v>
      </c>
      <c r="AS4">
        <f t="shared" si="9"/>
        <v>-6833.1116656085887</v>
      </c>
      <c r="AT4">
        <f t="shared" si="9"/>
        <v>0</v>
      </c>
      <c r="AU4">
        <f t="shared" si="9"/>
        <v>-11961.895385159205</v>
      </c>
      <c r="AW4">
        <v>1</v>
      </c>
      <c r="AX4">
        <f>(R4*SUMPRODUCT(K5:$K$23, X5:$X$23)-$AZ$3*SUMPRODUCT(K4:$K$22, W5:$W$23))/Z4</f>
        <v>7577.9981740499934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1.2969985999999999E-2</v>
      </c>
      <c r="O5">
        <f t="shared" ref="O5:O23" si="21">$C$3</f>
        <v>27374.474202337191</v>
      </c>
      <c r="P5">
        <f t="shared" ref="P5:P23" si="22">O5*$C$5</f>
        <v>1368.7237101168596</v>
      </c>
      <c r="Q5" s="4">
        <f t="shared" ref="Q5:Q23" si="23">$C$8</f>
        <v>50</v>
      </c>
      <c r="R5">
        <f t="shared" si="0"/>
        <v>500000</v>
      </c>
      <c r="S5">
        <f t="shared" si="1"/>
        <v>13953.205765555091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7417.834697058046</v>
      </c>
      <c r="AC5">
        <f t="shared" si="2"/>
        <v>13344.56922101423</v>
      </c>
      <c r="AE5">
        <f t="shared" si="3"/>
        <v>26180.404132198681</v>
      </c>
      <c r="AF5">
        <f t="shared" si="4"/>
        <v>-1309.0202066099339</v>
      </c>
      <c r="AG5">
        <f t="shared" si="4"/>
        <v>-47.819008209413269</v>
      </c>
      <c r="AH5">
        <f t="shared" si="5"/>
        <v>-6347.9305458672961</v>
      </c>
      <c r="AI5">
        <f t="shared" si="6"/>
        <v>18475.634371512038</v>
      </c>
      <c r="AJ5">
        <f t="shared" si="7"/>
        <v>-5926.7345239561837</v>
      </c>
      <c r="AK5">
        <f>H5*SUM(AB5, AE5:AF5)</f>
        <v>2763.0530159771315</v>
      </c>
      <c r="AL5">
        <f t="shared" si="8"/>
        <v>15311.952863532986</v>
      </c>
      <c r="AN5">
        <f t="shared" si="9"/>
        <v>22215.652833289929</v>
      </c>
      <c r="AO5">
        <f t="shared" si="9"/>
        <v>-1110.7826416644964</v>
      </c>
      <c r="AP5">
        <f t="shared" si="9"/>
        <v>-40.577314232748236</v>
      </c>
      <c r="AQ5">
        <f t="shared" si="9"/>
        <v>-5386.6021511632434</v>
      </c>
      <c r="AR5">
        <f t="shared" si="9"/>
        <v>15677.690726229441</v>
      </c>
      <c r="AS5">
        <f t="shared" si="9"/>
        <v>-5029.1919083613793</v>
      </c>
      <c r="AT5">
        <f t="shared" si="9"/>
        <v>2344.617227945273</v>
      </c>
      <c r="AU5">
        <f t="shared" si="9"/>
        <v>12993.116045813334</v>
      </c>
      <c r="AW5">
        <v>2</v>
      </c>
      <c r="AX5">
        <f>(R5*SUMPRODUCT(K6:$K$23, X6:$X$23)-$AZ$3*SUMPRODUCT(K5:$K$22, W6:$W$23))/Z5</f>
        <v>13953.205765555091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1.4883069000000001E-2</v>
      </c>
      <c r="O6">
        <f t="shared" si="21"/>
        <v>27374.474202337191</v>
      </c>
      <c r="P6">
        <f t="shared" si="22"/>
        <v>1368.7237101168596</v>
      </c>
      <c r="Q6" s="4">
        <f t="shared" si="23"/>
        <v>50</v>
      </c>
      <c r="R6">
        <f t="shared" si="0"/>
        <v>500000</v>
      </c>
      <c r="S6">
        <f t="shared" si="1"/>
        <v>19262.239215282545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13344.56922101423</v>
      </c>
      <c r="AC6">
        <f t="shared" si="2"/>
        <v>17963.627021392196</v>
      </c>
      <c r="AE6">
        <f t="shared" si="3"/>
        <v>25528.955329729295</v>
      </c>
      <c r="AF6">
        <f t="shared" si="4"/>
        <v>-1276.4477664864648</v>
      </c>
      <c r="AG6">
        <f t="shared" si="4"/>
        <v>-46.629124528626875</v>
      </c>
      <c r="AH6">
        <f t="shared" si="5"/>
        <v>-7116.9359869226419</v>
      </c>
      <c r="AI6">
        <f t="shared" si="6"/>
        <v>17088.942451791561</v>
      </c>
      <c r="AJ6">
        <f t="shared" si="7"/>
        <v>-4619.0578003779665</v>
      </c>
      <c r="AK6">
        <f>H6*SUM(AB6, AE6:AF6)</f>
        <v>3217.2570545824451</v>
      </c>
      <c r="AL6">
        <f t="shared" si="8"/>
        <v>15687.14170599604</v>
      </c>
      <c r="AN6">
        <f t="shared" si="9"/>
        <v>19955.248671630379</v>
      </c>
      <c r="AO6">
        <f t="shared" si="9"/>
        <v>-997.76243358151896</v>
      </c>
      <c r="AP6">
        <f t="shared" si="9"/>
        <v>-36.448642856355988</v>
      </c>
      <c r="AQ6">
        <f t="shared" si="9"/>
        <v>-5563.1037606043101</v>
      </c>
      <c r="AR6">
        <f t="shared" si="9"/>
        <v>13357.933834588193</v>
      </c>
      <c r="AS6">
        <f t="shared" si="9"/>
        <v>-3610.58436761947</v>
      </c>
      <c r="AT6">
        <f t="shared" si="9"/>
        <v>2514.8371226136883</v>
      </c>
      <c r="AU6">
        <f t="shared" si="9"/>
        <v>12262.18658958241</v>
      </c>
      <c r="AW6">
        <v>3</v>
      </c>
      <c r="AX6">
        <f>(R6*SUMPRODUCT(K7:$K$23, X7:$X$23)-$AZ$3*SUMPRODUCT(K6:$K$22, W7:$W$23))/Z6</f>
        <v>19262.239215282545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1.6930661E-2</v>
      </c>
      <c r="O7">
        <f t="shared" si="21"/>
        <v>27374.474202337191</v>
      </c>
      <c r="P7">
        <f t="shared" si="22"/>
        <v>1368.7237101168596</v>
      </c>
      <c r="Q7" s="4">
        <f t="shared" si="23"/>
        <v>50</v>
      </c>
      <c r="R7">
        <f t="shared" si="0"/>
        <v>500000</v>
      </c>
      <c r="S7">
        <f t="shared" si="1"/>
        <v>23609.898727865049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17963.627021392196</v>
      </c>
      <c r="AC7">
        <f t="shared" si="2"/>
        <v>21425.214065992513</v>
      </c>
      <c r="AE7">
        <f t="shared" si="3"/>
        <v>24841.443688060208</v>
      </c>
      <c r="AF7">
        <f t="shared" si="4"/>
        <v>-1242.0721844030104</v>
      </c>
      <c r="AG7">
        <f t="shared" si="4"/>
        <v>-45.373371383219634</v>
      </c>
      <c r="AH7">
        <f t="shared" si="5"/>
        <v>-7894.6190012096649</v>
      </c>
      <c r="AI7">
        <f t="shared" si="6"/>
        <v>15659.379131064312</v>
      </c>
      <c r="AJ7">
        <f t="shared" si="7"/>
        <v>-3461.5870446003173</v>
      </c>
      <c r="AK7">
        <f>H7*SUM(AB7, AE7:AF7)</f>
        <v>3556.628909785527</v>
      </c>
      <c r="AL7">
        <f t="shared" si="8"/>
        <v>15754.420996249522</v>
      </c>
      <c r="AN7">
        <f t="shared" si="9"/>
        <v>17887.197380260357</v>
      </c>
      <c r="AO7">
        <f t="shared" si="9"/>
        <v>-894.35986901301783</v>
      </c>
      <c r="AP7">
        <f t="shared" si="9"/>
        <v>-32.671307671606669</v>
      </c>
      <c r="AQ7">
        <f t="shared" si="9"/>
        <v>-5684.5572298386014</v>
      </c>
      <c r="AR7">
        <f t="shared" si="9"/>
        <v>11275.608973737129</v>
      </c>
      <c r="AS7">
        <f t="shared" si="9"/>
        <v>-2492.5318952166335</v>
      </c>
      <c r="AT7">
        <f t="shared" si="9"/>
        <v>2560.9672334885813</v>
      </c>
      <c r="AU7">
        <f t="shared" si="9"/>
        <v>11344.044312009079</v>
      </c>
      <c r="AW7">
        <v>4</v>
      </c>
      <c r="AX7">
        <f>(R7*SUMPRODUCT(K8:$K$23, X8:$X$23)-$AZ$3*SUMPRODUCT(K7:$K$22, W8:$W$23))/Z7</f>
        <v>23609.898727865049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1.9185959999999998E-2</v>
      </c>
      <c r="O8">
        <f t="shared" si="21"/>
        <v>27374.474202337191</v>
      </c>
      <c r="P8">
        <f t="shared" si="22"/>
        <v>1368.7237101168596</v>
      </c>
      <c r="Q8" s="4">
        <f t="shared" si="23"/>
        <v>50</v>
      </c>
      <c r="R8">
        <f t="shared" si="0"/>
        <v>500000</v>
      </c>
      <c r="S8">
        <f t="shared" si="1"/>
        <v>27071.273647459937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21425.214065992513</v>
      </c>
      <c r="AC8">
        <f t="shared" si="2"/>
        <v>23849.308038732728</v>
      </c>
      <c r="AE8">
        <f t="shared" si="3"/>
        <v>24116.422306238233</v>
      </c>
      <c r="AF8">
        <f t="shared" si="4"/>
        <v>-1205.8211153119116</v>
      </c>
      <c r="AG8">
        <f t="shared" si="4"/>
        <v>-44.049105980963844</v>
      </c>
      <c r="AH8">
        <f t="shared" si="5"/>
        <v>-8705.3168842359646</v>
      </c>
      <c r="AI8">
        <f t="shared" si="6"/>
        <v>14161.235200709392</v>
      </c>
      <c r="AJ8">
        <f t="shared" si="7"/>
        <v>-2424.0939727402147</v>
      </c>
      <c r="AK8">
        <f t="shared" ref="AK8:AK23" si="24">H8*SUM(AB8:AB8, AE8:AF8)</f>
        <v>3793.9043831650588</v>
      </c>
      <c r="AL8">
        <f t="shared" si="8"/>
        <v>15531.045611134236</v>
      </c>
      <c r="AN8">
        <f t="shared" si="9"/>
        <v>15996.306420032921</v>
      </c>
      <c r="AO8">
        <f t="shared" si="9"/>
        <v>-799.815321001646</v>
      </c>
      <c r="AP8">
        <f t="shared" si="9"/>
        <v>-29.217559215561444</v>
      </c>
      <c r="AQ8">
        <f t="shared" si="9"/>
        <v>-5774.1946378051261</v>
      </c>
      <c r="AR8">
        <f t="shared" si="9"/>
        <v>9393.0789020105858</v>
      </c>
      <c r="AS8">
        <f t="shared" si="9"/>
        <v>-1607.8898224002742</v>
      </c>
      <c r="AT8">
        <f t="shared" si="9"/>
        <v>2516.4784506910833</v>
      </c>
      <c r="AU8">
        <f t="shared" si="9"/>
        <v>10301.667530301394</v>
      </c>
      <c r="AW8">
        <v>5</v>
      </c>
      <c r="AX8">
        <f>(R8*SUMPRODUCT(K9:$K$23, X9:$X$23)-$AZ$3*SUMPRODUCT(K8:$K$22, W9:$W$23))/Z8</f>
        <v>27071.273647459937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2.1884238E-2</v>
      </c>
      <c r="O9">
        <f t="shared" si="21"/>
        <v>27374.474202337191</v>
      </c>
      <c r="P9">
        <f t="shared" si="22"/>
        <v>1368.7237101168596</v>
      </c>
      <c r="Q9" s="4">
        <f t="shared" si="23"/>
        <v>50</v>
      </c>
      <c r="R9">
        <f t="shared" si="0"/>
        <v>500000</v>
      </c>
      <c r="S9">
        <f t="shared" si="1"/>
        <v>29653.109503670814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23849.308038732728</v>
      </c>
      <c r="AC9">
        <f t="shared" si="2"/>
        <v>25290.919917599451</v>
      </c>
      <c r="AE9">
        <f t="shared" si="3"/>
        <v>23347.488557717621</v>
      </c>
      <c r="AF9">
        <f t="shared" si="4"/>
        <v>-1167.374427885881</v>
      </c>
      <c r="AG9">
        <f t="shared" si="4"/>
        <v>-42.644633802179563</v>
      </c>
      <c r="AH9">
        <f t="shared" si="5"/>
        <v>-9639.8111897463623</v>
      </c>
      <c r="AI9">
        <f t="shared" si="6"/>
        <v>12497.658306283201</v>
      </c>
      <c r="AJ9">
        <f t="shared" si="7"/>
        <v>-1441.6118788667227</v>
      </c>
      <c r="AK9">
        <f t="shared" si="24"/>
        <v>3938.8297138083994</v>
      </c>
      <c r="AL9">
        <f t="shared" si="8"/>
        <v>14994.876141224879</v>
      </c>
      <c r="AN9">
        <f t="shared" si="9"/>
        <v>14265.545149484014</v>
      </c>
      <c r="AO9">
        <f t="shared" si="9"/>
        <v>-713.27725747420072</v>
      </c>
      <c r="AP9">
        <f t="shared" si="9"/>
        <v>-26.056290696290421</v>
      </c>
      <c r="AQ9">
        <f t="shared" si="9"/>
        <v>-5890.0194519796005</v>
      </c>
      <c r="AR9">
        <f t="shared" si="9"/>
        <v>7636.1921493339241</v>
      </c>
      <c r="AS9">
        <f t="shared" si="9"/>
        <v>-880.83903736223181</v>
      </c>
      <c r="AT9">
        <f t="shared" si="9"/>
        <v>2406.6636965922917</v>
      </c>
      <c r="AU9">
        <f t="shared" si="9"/>
        <v>9162.0168085639853</v>
      </c>
      <c r="AW9">
        <v>6</v>
      </c>
      <c r="AX9">
        <f>(R9*SUMPRODUCT(K10:$K$23, X10:$X$23)-$AZ$3*SUMPRODUCT(K9:$K$22, W10:$W$23))/Z9</f>
        <v>29653.109503670814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2.4761703999999999E-2</v>
      </c>
      <c r="O10">
        <f t="shared" si="21"/>
        <v>27374.474202337191</v>
      </c>
      <c r="P10">
        <f t="shared" si="22"/>
        <v>1368.7237101168596</v>
      </c>
      <c r="Q10" s="4">
        <f t="shared" si="23"/>
        <v>50</v>
      </c>
      <c r="R10">
        <f t="shared" si="0"/>
        <v>500000</v>
      </c>
      <c r="S10">
        <f t="shared" si="1"/>
        <v>31443.742043173781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25290.919917599451</v>
      </c>
      <c r="AC10">
        <f t="shared" si="2"/>
        <v>25885.893145511021</v>
      </c>
      <c r="AE10">
        <f t="shared" si="3"/>
        <v>22535.890071330854</v>
      </c>
      <c r="AF10">
        <f t="shared" si="4"/>
        <v>-1126.7945035665427</v>
      </c>
      <c r="AG10">
        <f t="shared" si="4"/>
        <v>-41.162233664759803</v>
      </c>
      <c r="AH10">
        <f t="shared" si="5"/>
        <v>-10559.537993979649</v>
      </c>
      <c r="AI10">
        <f t="shared" si="6"/>
        <v>10808.395340119901</v>
      </c>
      <c r="AJ10">
        <f t="shared" si="7"/>
        <v>-594.97322791157058</v>
      </c>
      <c r="AK10">
        <f t="shared" si="24"/>
        <v>3996.2137251135487</v>
      </c>
      <c r="AL10">
        <f t="shared" si="8"/>
        <v>14209.635837321879</v>
      </c>
      <c r="AN10">
        <f t="shared" si="9"/>
        <v>12684.235123602135</v>
      </c>
      <c r="AO10">
        <f t="shared" si="9"/>
        <v>-634.21175618010682</v>
      </c>
      <c r="AP10">
        <f t="shared" si="9"/>
        <v>-23.167997730015166</v>
      </c>
      <c r="AQ10">
        <f t="shared" si="9"/>
        <v>-5943.3935064601646</v>
      </c>
      <c r="AR10">
        <f t="shared" si="9"/>
        <v>6083.4618632318479</v>
      </c>
      <c r="AS10">
        <f t="shared" si="9"/>
        <v>-334.87828930615683</v>
      </c>
      <c r="AT10">
        <f t="shared" si="9"/>
        <v>2249.252828846124</v>
      </c>
      <c r="AU10">
        <f t="shared" si="9"/>
        <v>7997.8364027718144</v>
      </c>
      <c r="AW10">
        <v>7</v>
      </c>
      <c r="AX10">
        <f>(R10*SUMPRODUCT(K11:$K$23, X11:$X$23)-$AZ$3*SUMPRODUCT(K10:$K$22, W11:$W$23))/Z10</f>
        <v>31443.742043173781</v>
      </c>
    </row>
    <row r="11" spans="1:52" x14ac:dyDescent="0.25">
      <c r="A11" t="s">
        <v>33</v>
      </c>
      <c r="C11" s="7">
        <f>AU25</f>
        <v>79860.236826929075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2.7627288E-2</v>
      </c>
      <c r="O11">
        <f t="shared" si="21"/>
        <v>27374.474202337191</v>
      </c>
      <c r="P11">
        <f t="shared" si="22"/>
        <v>1368.7237101168596</v>
      </c>
      <c r="Q11" s="4">
        <f t="shared" si="23"/>
        <v>50</v>
      </c>
      <c r="R11">
        <f t="shared" si="0"/>
        <v>500000</v>
      </c>
      <c r="S11">
        <f t="shared" si="1"/>
        <v>32568.956854471326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25885.893145511021</v>
      </c>
      <c r="AC11">
        <f t="shared" si="2"/>
        <v>25803.34911213809</v>
      </c>
      <c r="AE11">
        <f t="shared" si="3"/>
        <v>21687.925645280549</v>
      </c>
      <c r="AF11">
        <f t="shared" si="4"/>
        <v>-1084.3962822640276</v>
      </c>
      <c r="AG11">
        <f t="shared" si="4"/>
        <v>-39.613410443932594</v>
      </c>
      <c r="AH11">
        <f t="shared" si="5"/>
        <v>-11372.008841796147</v>
      </c>
      <c r="AI11">
        <f t="shared" si="6"/>
        <v>9191.9071107764412</v>
      </c>
      <c r="AJ11">
        <f t="shared" si="7"/>
        <v>82.544033372931153</v>
      </c>
      <c r="AK11">
        <f t="shared" si="24"/>
        <v>3978.1928628997198</v>
      </c>
      <c r="AL11">
        <f t="shared" si="8"/>
        <v>13252.644007049092</v>
      </c>
      <c r="AN11">
        <f t="shared" si="9"/>
        <v>11244.72789971245</v>
      </c>
      <c r="AO11">
        <f t="shared" si="9"/>
        <v>-562.2363949856225</v>
      </c>
      <c r="AP11">
        <f t="shared" si="9"/>
        <v>-20.538710290100095</v>
      </c>
      <c r="AQ11">
        <f t="shared" si="9"/>
        <v>-5896.1445732800339</v>
      </c>
      <c r="AR11">
        <f t="shared" si="9"/>
        <v>4765.8082211566925</v>
      </c>
      <c r="AS11">
        <f t="shared" si="9"/>
        <v>42.79732465909548</v>
      </c>
      <c r="AT11">
        <f t="shared" si="9"/>
        <v>2062.6083382769161</v>
      </c>
      <c r="AU11">
        <f t="shared" si="9"/>
        <v>6871.2138840927037</v>
      </c>
      <c r="AW11">
        <v>8</v>
      </c>
      <c r="AX11">
        <f>(R11*SUMPRODUCT(K12:$K$23, X12:$X$23)-$AZ$3*SUMPRODUCT(K11:$K$22, W12:$W$23))/Z11</f>
        <v>32568.956854471326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3.0780427999999999E-2</v>
      </c>
      <c r="O12">
        <f t="shared" si="21"/>
        <v>27374.474202337191</v>
      </c>
      <c r="P12">
        <f t="shared" si="22"/>
        <v>1368.7237101168596</v>
      </c>
      <c r="Q12" s="4">
        <f t="shared" si="23"/>
        <v>50</v>
      </c>
      <c r="R12">
        <f t="shared" si="0"/>
        <v>500000</v>
      </c>
      <c r="S12">
        <f t="shared" si="1"/>
        <v>33072.313249401413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25803.34911213809</v>
      </c>
      <c r="AC12">
        <f t="shared" si="2"/>
        <v>25133.607800739315</v>
      </c>
      <c r="AE12">
        <f t="shared" si="3"/>
        <v>20803.48275503383</v>
      </c>
      <c r="AF12">
        <f t="shared" si="4"/>
        <v>-1040.1741377516917</v>
      </c>
      <c r="AG12">
        <f t="shared" si="4"/>
        <v>-37.997958611489352</v>
      </c>
      <c r="AH12">
        <f t="shared" si="5"/>
        <v>-12193.177280039154</v>
      </c>
      <c r="AI12">
        <f t="shared" si="6"/>
        <v>7532.1333786314954</v>
      </c>
      <c r="AJ12">
        <f t="shared" si="7"/>
        <v>669.741311398775</v>
      </c>
      <c r="AK12">
        <f t="shared" si="24"/>
        <v>3899.2300352219481</v>
      </c>
      <c r="AL12">
        <f t="shared" si="8"/>
        <v>12101.104725252218</v>
      </c>
      <c r="AN12">
        <f t="shared" si="9"/>
        <v>9935.9260216905332</v>
      </c>
      <c r="AO12">
        <f t="shared" si="9"/>
        <v>-496.7963010845267</v>
      </c>
      <c r="AP12">
        <f t="shared" si="9"/>
        <v>-18.148158660965656</v>
      </c>
      <c r="AQ12">
        <f t="shared" si="9"/>
        <v>-5823.5685269819523</v>
      </c>
      <c r="AR12">
        <f t="shared" si="9"/>
        <v>3597.4130349630873</v>
      </c>
      <c r="AS12">
        <f t="shared" si="9"/>
        <v>319.8743307592589</v>
      </c>
      <c r="AT12">
        <f t="shared" si="9"/>
        <v>1862.3065006816953</v>
      </c>
      <c r="AU12">
        <f t="shared" si="9"/>
        <v>5779.5938664040414</v>
      </c>
      <c r="AW12">
        <v>9</v>
      </c>
      <c r="AX12">
        <f>(R12*SUMPRODUCT(K13:$K$23, X13:$X$23)-$AZ$3*SUMPRODUCT(K12:$K$22, W13:$W$23))/Z12</f>
        <v>33072.313249401413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3.4133669999999998E-2</v>
      </c>
      <c r="O13">
        <f t="shared" si="21"/>
        <v>27374.474202337191</v>
      </c>
      <c r="P13">
        <f t="shared" si="22"/>
        <v>1368.7237101168596</v>
      </c>
      <c r="Q13" s="4">
        <f t="shared" si="23"/>
        <v>50</v>
      </c>
      <c r="R13">
        <f t="shared" si="0"/>
        <v>500000</v>
      </c>
      <c r="S13">
        <f t="shared" si="1"/>
        <v>33012.937506558614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25133.607800739315</v>
      </c>
      <c r="AC13">
        <f t="shared" si="2"/>
        <v>23981.237757557676</v>
      </c>
      <c r="AE13">
        <f t="shared" si="3"/>
        <v>19885.34871227248</v>
      </c>
      <c r="AF13">
        <f t="shared" si="4"/>
        <v>-994.267435613624</v>
      </c>
      <c r="AG13">
        <f t="shared" si="4"/>
        <v>-36.320969245456226</v>
      </c>
      <c r="AH13">
        <f t="shared" si="5"/>
        <v>-12970.097799182357</v>
      </c>
      <c r="AI13">
        <f t="shared" si="6"/>
        <v>5884.6625082310456</v>
      </c>
      <c r="AJ13">
        <f t="shared" si="7"/>
        <v>1152.3700431816396</v>
      </c>
      <c r="AK13">
        <f t="shared" si="24"/>
        <v>3767.2806937311166</v>
      </c>
      <c r="AL13">
        <f t="shared" si="8"/>
        <v>10804.313245143801</v>
      </c>
      <c r="AN13">
        <f t="shared" si="9"/>
        <v>8748.7676004031346</v>
      </c>
      <c r="AO13">
        <f t="shared" si="9"/>
        <v>-437.43838002015673</v>
      </c>
      <c r="AP13">
        <f t="shared" si="9"/>
        <v>-15.979791129022267</v>
      </c>
      <c r="AQ13">
        <f t="shared" si="9"/>
        <v>-5706.3304768457883</v>
      </c>
      <c r="AR13">
        <f t="shared" si="9"/>
        <v>2589.0189524081684</v>
      </c>
      <c r="AS13">
        <f t="shared" si="9"/>
        <v>506.99727942113361</v>
      </c>
      <c r="AT13">
        <f t="shared" si="9"/>
        <v>1657.4546291259132</v>
      </c>
      <c r="AU13">
        <f t="shared" si="9"/>
        <v>4753.4708609552154</v>
      </c>
      <c r="AW13">
        <v>10</v>
      </c>
      <c r="AX13">
        <f>(R13*SUMPRODUCT(K14:$K$23, X14:$X$23)-$AZ$3*SUMPRODUCT(K13:$K$22, W14:$W$23))/Z13</f>
        <v>33012.937506558614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3.7867151000000002E-2</v>
      </c>
      <c r="O14">
        <f t="shared" si="21"/>
        <v>27374.474202337191</v>
      </c>
      <c r="P14">
        <f t="shared" si="22"/>
        <v>1368.7237101168596</v>
      </c>
      <c r="Q14" s="4">
        <f t="shared" si="23"/>
        <v>50</v>
      </c>
      <c r="R14">
        <f t="shared" si="0"/>
        <v>500000</v>
      </c>
      <c r="S14">
        <f t="shared" si="1"/>
        <v>32410.977897638815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23981.237757557676</v>
      </c>
      <c r="AC14">
        <f t="shared" si="2"/>
        <v>22416.980214419389</v>
      </c>
      <c r="AE14">
        <f t="shared" si="3"/>
        <v>18933.493722774474</v>
      </c>
      <c r="AF14">
        <f t="shared" si="4"/>
        <v>-946.67468613872381</v>
      </c>
      <c r="AG14">
        <f t="shared" si="4"/>
        <v>-34.582387926117612</v>
      </c>
      <c r="AH14">
        <f t="shared" si="5"/>
        <v>-13753.71626884047</v>
      </c>
      <c r="AI14">
        <f t="shared" si="6"/>
        <v>4198.52037986916</v>
      </c>
      <c r="AJ14">
        <f t="shared" si="7"/>
        <v>1564.2575431382866</v>
      </c>
      <c r="AK14">
        <f t="shared" si="24"/>
        <v>3591.2905559927203</v>
      </c>
      <c r="AL14">
        <f t="shared" si="8"/>
        <v>9354.0684790001669</v>
      </c>
      <c r="AN14">
        <f t="shared" si="9"/>
        <v>7673.3639229924229</v>
      </c>
      <c r="AO14">
        <f t="shared" si="9"/>
        <v>-383.66819614962117</v>
      </c>
      <c r="AP14">
        <f t="shared" si="9"/>
        <v>-14.015545771354546</v>
      </c>
      <c r="AQ14">
        <f t="shared" si="9"/>
        <v>-5574.1043765972845</v>
      </c>
      <c r="AR14">
        <f t="shared" si="9"/>
        <v>1701.575804474161</v>
      </c>
      <c r="AS14">
        <f t="shared" si="9"/>
        <v>633.96209772673581</v>
      </c>
      <c r="AT14">
        <f t="shared" si="9"/>
        <v>1455.4777788417464</v>
      </c>
      <c r="AU14">
        <f t="shared" si="9"/>
        <v>3791.0156810426433</v>
      </c>
      <c r="AW14">
        <v>11</v>
      </c>
      <c r="AX14">
        <f>(R14*SUMPRODUCT(K15:$K$23, X15:$X$23)-$AZ$3*SUMPRODUCT(K14:$K$22, W15:$W$23))/Z14</f>
        <v>32410.977897638815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4.2172894000000002E-2</v>
      </c>
      <c r="O15">
        <f t="shared" si="21"/>
        <v>27374.474202337191</v>
      </c>
      <c r="P15">
        <f t="shared" si="22"/>
        <v>1368.7237101168596</v>
      </c>
      <c r="Q15" s="4">
        <f t="shared" si="23"/>
        <v>50</v>
      </c>
      <c r="R15">
        <f t="shared" si="0"/>
        <v>500000</v>
      </c>
      <c r="S15">
        <f t="shared" si="1"/>
        <v>31254.226320069953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22416.980214419389</v>
      </c>
      <c r="AC15">
        <f t="shared" si="2"/>
        <v>20489.098533536049</v>
      </c>
      <c r="AE15">
        <f t="shared" si="3"/>
        <v>17945.678561726498</v>
      </c>
      <c r="AF15">
        <f t="shared" si="4"/>
        <v>-897.28392808632486</v>
      </c>
      <c r="AG15">
        <f t="shared" si="4"/>
        <v>-32.778124666581398</v>
      </c>
      <c r="AH15">
        <f t="shared" si="5"/>
        <v>-14584.393802750381</v>
      </c>
      <c r="AI15">
        <f t="shared" si="6"/>
        <v>2431.2227062232105</v>
      </c>
      <c r="AJ15">
        <f t="shared" si="7"/>
        <v>1927.8816808833399</v>
      </c>
      <c r="AK15">
        <f t="shared" si="24"/>
        <v>3377.1310564981532</v>
      </c>
      <c r="AL15">
        <f t="shared" si="8"/>
        <v>7736.2354436047035</v>
      </c>
      <c r="AN15">
        <f t="shared" si="9"/>
        <v>6699.7143629484881</v>
      </c>
      <c r="AO15">
        <f t="shared" si="9"/>
        <v>-334.98571814742439</v>
      </c>
      <c r="AP15">
        <f t="shared" si="9"/>
        <v>-12.237156252623979</v>
      </c>
      <c r="AQ15">
        <f t="shared" si="9"/>
        <v>-5444.8357747573045</v>
      </c>
      <c r="AR15">
        <f t="shared" si="9"/>
        <v>907.6557137911351</v>
      </c>
      <c r="AS15">
        <f t="shared" si="9"/>
        <v>719.74188900421007</v>
      </c>
      <c r="AT15">
        <f t="shared" si="9"/>
        <v>1260.7945342916762</v>
      </c>
      <c r="AU15">
        <f t="shared" si="9"/>
        <v>2888.1921370870214</v>
      </c>
      <c r="AW15">
        <v>12</v>
      </c>
      <c r="AX15">
        <f>(R15*SUMPRODUCT(K16:$K$23, X16:$X$23)-$AZ$3*SUMPRODUCT(K15:$K$22, W16:$W$23))/Z15</f>
        <v>31254.226320069953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4.6777600000000003E-2</v>
      </c>
      <c r="O16">
        <f t="shared" si="21"/>
        <v>27374.474202337191</v>
      </c>
      <c r="P16">
        <f t="shared" si="22"/>
        <v>1368.7237101168596</v>
      </c>
      <c r="Q16" s="4">
        <f t="shared" si="23"/>
        <v>50</v>
      </c>
      <c r="R16">
        <f t="shared" si="0"/>
        <v>500000</v>
      </c>
      <c r="S16">
        <f t="shared" si="1"/>
        <v>29573.917386489105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20489.098533536049</v>
      </c>
      <c r="AC16">
        <f t="shared" si="2"/>
        <v>18286.772402707298</v>
      </c>
      <c r="AE16">
        <f t="shared" si="3"/>
        <v>16926.766002620214</v>
      </c>
      <c r="AF16">
        <f t="shared" si="4"/>
        <v>-846.33830013101067</v>
      </c>
      <c r="AG16">
        <f t="shared" si="4"/>
        <v>-30.917061415512105</v>
      </c>
      <c r="AH16">
        <f t="shared" si="5"/>
        <v>-15332.820044034781</v>
      </c>
      <c r="AI16">
        <f t="shared" si="6"/>
        <v>716.69059703891071</v>
      </c>
      <c r="AJ16">
        <f t="shared" si="7"/>
        <v>2202.326130828751</v>
      </c>
      <c r="AK16">
        <f t="shared" si="24"/>
        <v>3129.3274990691534</v>
      </c>
      <c r="AL16">
        <f t="shared" si="8"/>
        <v>6048.3442269368152</v>
      </c>
      <c r="AN16">
        <f t="shared" si="9"/>
        <v>5821.1898066040249</v>
      </c>
      <c r="AO16">
        <f t="shared" si="9"/>
        <v>-291.05949033020124</v>
      </c>
      <c r="AP16">
        <f t="shared" si="9"/>
        <v>-10.632514370097052</v>
      </c>
      <c r="AQ16">
        <f t="shared" si="9"/>
        <v>-5273.0247309505367</v>
      </c>
      <c r="AR16">
        <f t="shared" si="9"/>
        <v>246.47307095319019</v>
      </c>
      <c r="AS16">
        <f t="shared" si="9"/>
        <v>757.38971175081429</v>
      </c>
      <c r="AT16">
        <f t="shared" si="9"/>
        <v>1076.1895885065803</v>
      </c>
      <c r="AU16">
        <f t="shared" si="9"/>
        <v>2080.0523712105846</v>
      </c>
      <c r="AW16">
        <v>13</v>
      </c>
      <c r="AX16">
        <f>(R16*SUMPRODUCT(K17:$K$23, X17:$X$23)-$AZ$3*SUMPRODUCT(K16:$K$22, W17:$W$23))/Z16</f>
        <v>29573.917386489105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5.1668436999999998E-2</v>
      </c>
      <c r="O17">
        <f t="shared" si="21"/>
        <v>27374.474202337191</v>
      </c>
      <c r="P17">
        <f t="shared" si="22"/>
        <v>1368.7237101168596</v>
      </c>
      <c r="Q17" s="4">
        <f t="shared" si="23"/>
        <v>50</v>
      </c>
      <c r="R17">
        <f t="shared" si="0"/>
        <v>500000</v>
      </c>
      <c r="S17">
        <f t="shared" si="1"/>
        <v>27393.929164298836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18286.772402707298</v>
      </c>
      <c r="AC17">
        <f t="shared" si="2"/>
        <v>15894.206745573523</v>
      </c>
      <c r="AE17">
        <f t="shared" si="3"/>
        <v>15882.918799773888</v>
      </c>
      <c r="AF17">
        <f t="shared" si="4"/>
        <v>-794.14593998869441</v>
      </c>
      <c r="AG17">
        <f t="shared" si="4"/>
        <v>-29.010454561384471</v>
      </c>
      <c r="AH17">
        <f t="shared" si="5"/>
        <v>-15974.36239972518</v>
      </c>
      <c r="AI17">
        <f t="shared" si="6"/>
        <v>-914.59999450137184</v>
      </c>
      <c r="AJ17">
        <f t="shared" si="7"/>
        <v>2392.5656571337749</v>
      </c>
      <c r="AK17">
        <f t="shared" si="24"/>
        <v>2856.0121592020082</v>
      </c>
      <c r="AL17">
        <f t="shared" si="8"/>
        <v>4333.9778218344109</v>
      </c>
      <c r="AN17">
        <f t="shared" si="9"/>
        <v>5031.638739531254</v>
      </c>
      <c r="AO17">
        <f t="shared" si="9"/>
        <v>-251.5819369765627</v>
      </c>
      <c r="AP17">
        <f t="shared" si="9"/>
        <v>-9.1903842651736856</v>
      </c>
      <c r="AQ17">
        <f t="shared" si="9"/>
        <v>-5060.6076693480873</v>
      </c>
      <c r="AR17">
        <f t="shared" si="9"/>
        <v>-289.74125105857041</v>
      </c>
      <c r="AS17">
        <f t="shared" si="9"/>
        <v>757.95426514915732</v>
      </c>
      <c r="AT17">
        <f t="shared" si="9"/>
        <v>904.77207634013132</v>
      </c>
      <c r="AU17">
        <f t="shared" si="9"/>
        <v>1372.9850904307182</v>
      </c>
      <c r="AW17">
        <v>14</v>
      </c>
      <c r="AX17">
        <f>(R17*SUMPRODUCT(K18:$K$23, X18:$X$23)-$AZ$3*SUMPRODUCT(K17:$K$22, W18:$W$23))/Z17</f>
        <v>27393.929164298836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5.7177164000000003E-2</v>
      </c>
      <c r="O18">
        <f t="shared" si="21"/>
        <v>27374.474202337191</v>
      </c>
      <c r="P18">
        <f t="shared" si="22"/>
        <v>1368.7237101168596</v>
      </c>
      <c r="Q18" s="4">
        <f t="shared" si="23"/>
        <v>50</v>
      </c>
      <c r="R18">
        <f t="shared" si="0"/>
        <v>500000</v>
      </c>
      <c r="S18">
        <f t="shared" si="1"/>
        <v>24684.020420857032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15894.206745573523</v>
      </c>
      <c r="AC18">
        <f t="shared" si="2"/>
        <v>13359.78889760228</v>
      </c>
      <c r="AE18">
        <f t="shared" si="3"/>
        <v>14815.949358762795</v>
      </c>
      <c r="AF18">
        <f t="shared" si="4"/>
        <v>-740.79746793813979</v>
      </c>
      <c r="AG18">
        <f t="shared" si="4"/>
        <v>-27.061614497599795</v>
      </c>
      <c r="AH18">
        <f t="shared" si="5"/>
        <v>-16587.355181708277</v>
      </c>
      <c r="AI18">
        <f t="shared" si="6"/>
        <v>-2539.264905381222</v>
      </c>
      <c r="AJ18">
        <f t="shared" si="7"/>
        <v>2534.4178479712427</v>
      </c>
      <c r="AK18">
        <f t="shared" si="24"/>
        <v>2564.5379572338652</v>
      </c>
      <c r="AL18">
        <f t="shared" si="8"/>
        <v>2559.690899823886</v>
      </c>
      <c r="AN18">
        <f t="shared" si="9"/>
        <v>4323.6446027872953</v>
      </c>
      <c r="AO18">
        <f t="shared" si="9"/>
        <v>-216.1822301393648</v>
      </c>
      <c r="AP18">
        <f t="shared" si="9"/>
        <v>-7.8972194512838341</v>
      </c>
      <c r="AQ18">
        <f t="shared" si="9"/>
        <v>-4840.5827375140052</v>
      </c>
      <c r="AR18">
        <f t="shared" si="9"/>
        <v>-741.01758431735789</v>
      </c>
      <c r="AS18">
        <f t="shared" si="9"/>
        <v>739.60309827244828</v>
      </c>
      <c r="AT18">
        <f t="shared" si="9"/>
        <v>748.39285886728169</v>
      </c>
      <c r="AU18">
        <f t="shared" si="9"/>
        <v>746.97837282237219</v>
      </c>
      <c r="AW18">
        <v>15</v>
      </c>
      <c r="AX18">
        <f>(R18*SUMPRODUCT(K19:$K$23, X19:$X$23)-$AZ$3*SUMPRODUCT(K18:$K$22, W19:$W$23))/Z18</f>
        <v>24684.020420857032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6.3388860000000005E-2</v>
      </c>
      <c r="O19">
        <f t="shared" si="21"/>
        <v>27374.474202337191</v>
      </c>
      <c r="P19">
        <f t="shared" si="22"/>
        <v>1368.7237101168596</v>
      </c>
      <c r="Q19" s="4">
        <f t="shared" si="23"/>
        <v>50</v>
      </c>
      <c r="R19">
        <f t="shared" si="0"/>
        <v>500000</v>
      </c>
      <c r="S19">
        <f t="shared" si="1"/>
        <v>21395.510229175292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13359.78889760228</v>
      </c>
      <c r="AC19">
        <f t="shared" si="2"/>
        <v>10730.102327462144</v>
      </c>
      <c r="AE19">
        <f t="shared" si="3"/>
        <v>13728.623725505462</v>
      </c>
      <c r="AF19">
        <f t="shared" si="4"/>
        <v>-686.43118627527315</v>
      </c>
      <c r="AG19">
        <f t="shared" si="4"/>
        <v>-25.075593459861473</v>
      </c>
      <c r="AH19">
        <f t="shared" si="5"/>
        <v>-17154.04892762324</v>
      </c>
      <c r="AI19">
        <f t="shared" si="6"/>
        <v>-4136.9319818529129</v>
      </c>
      <c r="AJ19">
        <f t="shared" si="7"/>
        <v>2629.6865701401366</v>
      </c>
      <c r="AK19">
        <f t="shared" si="24"/>
        <v>2259.2703555126282</v>
      </c>
      <c r="AL19">
        <f t="shared" si="8"/>
        <v>752.02494379985183</v>
      </c>
      <c r="AN19">
        <f t="shared" si="9"/>
        <v>3690.5311249217771</v>
      </c>
      <c r="AO19">
        <f t="shared" si="9"/>
        <v>-184.52655624608886</v>
      </c>
      <c r="AP19">
        <f t="shared" si="9"/>
        <v>-6.7408255911024675</v>
      </c>
      <c r="AQ19">
        <f t="shared" si="9"/>
        <v>-4611.3545502896895</v>
      </c>
      <c r="AR19">
        <f t="shared" si="9"/>
        <v>-1112.0908072051036</v>
      </c>
      <c r="AS19">
        <f t="shared" si="9"/>
        <v>706.91282170264662</v>
      </c>
      <c r="AT19">
        <f t="shared" si="9"/>
        <v>607.33746756727112</v>
      </c>
      <c r="AU19">
        <f t="shared" si="9"/>
        <v>202.15948206481414</v>
      </c>
      <c r="AW19">
        <v>16</v>
      </c>
      <c r="AX19">
        <f>(R19*SUMPRODUCT(K20:$K$23, X20:$X$23)-$AZ$3*SUMPRODUCT(K19:$K$22, W20:$W$23))/Z19</f>
        <v>21395.510229175292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7.0498397000000004E-2</v>
      </c>
      <c r="O20">
        <f t="shared" si="21"/>
        <v>27374.474202337191</v>
      </c>
      <c r="P20">
        <f t="shared" si="22"/>
        <v>1368.7237101168596</v>
      </c>
      <c r="Q20" s="4">
        <f t="shared" si="23"/>
        <v>50</v>
      </c>
      <c r="R20">
        <f t="shared" si="0"/>
        <v>500000</v>
      </c>
      <c r="S20">
        <f t="shared" si="1"/>
        <v>17443.727999011768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10730.102327462144</v>
      </c>
      <c r="AC20">
        <f t="shared" si="2"/>
        <v>8044.0176088942926</v>
      </c>
      <c r="AE20">
        <f t="shared" si="3"/>
        <v>12623.491522586104</v>
      </c>
      <c r="AF20">
        <f t="shared" si="4"/>
        <v>-631.17457612930525</v>
      </c>
      <c r="AG20">
        <f t="shared" si="4"/>
        <v>-23.057048382518943</v>
      </c>
      <c r="AH20">
        <f t="shared" si="5"/>
        <v>-17677.891427439179</v>
      </c>
      <c r="AI20">
        <f t="shared" si="6"/>
        <v>-5708.6315293649004</v>
      </c>
      <c r="AJ20">
        <f t="shared" si="7"/>
        <v>2686.0847185678513</v>
      </c>
      <c r="AK20">
        <f t="shared" si="24"/>
        <v>1944.4028621077919</v>
      </c>
      <c r="AL20">
        <f t="shared" si="8"/>
        <v>-1078.1439486892573</v>
      </c>
      <c r="AN20">
        <f t="shared" si="9"/>
        <v>3125.9550589799364</v>
      </c>
      <c r="AO20">
        <f t="shared" si="9"/>
        <v>-156.29775294899684</v>
      </c>
      <c r="AP20">
        <f t="shared" si="9"/>
        <v>-5.7096166229067649</v>
      </c>
      <c r="AQ20">
        <f t="shared" si="9"/>
        <v>-4377.5760486573117</v>
      </c>
      <c r="AR20">
        <f t="shared" si="9"/>
        <v>-1413.6283592492794</v>
      </c>
      <c r="AS20">
        <f t="shared" si="9"/>
        <v>665.1551276311003</v>
      </c>
      <c r="AT20">
        <f t="shared" si="9"/>
        <v>481.49245813853327</v>
      </c>
      <c r="AU20">
        <f t="shared" si="9"/>
        <v>-266.98077347964573</v>
      </c>
      <c r="AW20">
        <v>17</v>
      </c>
      <c r="AX20">
        <f>(R20*SUMPRODUCT(K21:$K$23, X21:$X$23)-$AZ$3*SUMPRODUCT(K20:$K$22, W21:$W$23))/Z20</f>
        <v>17443.727999011768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7.8701599999999997E-2</v>
      </c>
      <c r="O21">
        <f t="shared" si="21"/>
        <v>27374.474202337191</v>
      </c>
      <c r="P21">
        <f t="shared" si="22"/>
        <v>1368.7237101168596</v>
      </c>
      <c r="Q21" s="4">
        <f t="shared" si="23"/>
        <v>50</v>
      </c>
      <c r="R21">
        <f t="shared" si="0"/>
        <v>500000</v>
      </c>
      <c r="S21">
        <f t="shared" si="1"/>
        <v>12700.922336318328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8044.0176088942926</v>
      </c>
      <c r="AC21">
        <f t="shared" si="2"/>
        <v>5337.3978299982537</v>
      </c>
      <c r="AE21">
        <f t="shared" si="3"/>
        <v>11503.767626946279</v>
      </c>
      <c r="AF21">
        <f t="shared" si="4"/>
        <v>-575.18838134731402</v>
      </c>
      <c r="AG21">
        <f t="shared" si="4"/>
        <v>-21.011851299712099</v>
      </c>
      <c r="AH21">
        <f t="shared" si="5"/>
        <v>-18146.265989816526</v>
      </c>
      <c r="AI21">
        <f t="shared" si="6"/>
        <v>-7238.6985955172731</v>
      </c>
      <c r="AJ21">
        <f t="shared" si="7"/>
        <v>2706.619778896039</v>
      </c>
      <c r="AK21">
        <f t="shared" si="24"/>
        <v>1623.5230580326972</v>
      </c>
      <c r="AL21">
        <f t="shared" si="8"/>
        <v>-2908.5557585885372</v>
      </c>
      <c r="AN21">
        <f t="shared" si="9"/>
        <v>2624.1261231132726</v>
      </c>
      <c r="AO21">
        <f t="shared" si="9"/>
        <v>-131.20630615566364</v>
      </c>
      <c r="AP21">
        <f t="shared" si="9"/>
        <v>-4.7930164863024638</v>
      </c>
      <c r="AQ21">
        <f t="shared" si="9"/>
        <v>-4139.3474003507736</v>
      </c>
      <c r="AR21">
        <f t="shared" si="9"/>
        <v>-1651.2205998794675</v>
      </c>
      <c r="AS21">
        <f t="shared" si="9"/>
        <v>617.40743532573902</v>
      </c>
      <c r="AT21">
        <f t="shared" si="9"/>
        <v>370.34208323897337</v>
      </c>
      <c r="AU21">
        <f t="shared" si="9"/>
        <v>-663.471081314755</v>
      </c>
      <c r="AW21">
        <v>18</v>
      </c>
      <c r="AX21">
        <f>(R21*SUMPRODUCT(K22:$K$23, X22:$X$23)-$AZ$3*SUMPRODUCT(K21:$K$22, W22:$W$23))/Z21</f>
        <v>12700.922336318328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8.8159118999999994E-2</v>
      </c>
      <c r="O22">
        <f t="shared" si="21"/>
        <v>27374.474202337191</v>
      </c>
      <c r="P22">
        <f t="shared" si="22"/>
        <v>1368.7237101168596</v>
      </c>
      <c r="Q22" s="4">
        <f t="shared" si="23"/>
        <v>50</v>
      </c>
      <c r="R22">
        <f t="shared" si="0"/>
        <v>500000</v>
      </c>
      <c r="S22">
        <f t="shared" si="1"/>
        <v>6986.31007323634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5337.3978299982537</v>
      </c>
      <c r="AC22">
        <f t="shared" si="2"/>
        <v>2647.7202049475877</v>
      </c>
      <c r="AE22">
        <f t="shared" si="3"/>
        <v>10374.567931504513</v>
      </c>
      <c r="AF22">
        <f t="shared" si="4"/>
        <v>-518.7283965752257</v>
      </c>
      <c r="AG22">
        <f t="shared" si="4"/>
        <v>-18.949346487573354</v>
      </c>
      <c r="AH22">
        <f t="shared" si="5"/>
        <v>-18523.862991416234</v>
      </c>
      <c r="AI22">
        <f t="shared" si="6"/>
        <v>-8686.9728029745202</v>
      </c>
      <c r="AJ22">
        <f t="shared" si="7"/>
        <v>2689.6776250506659</v>
      </c>
      <c r="AK22">
        <f t="shared" si="24"/>
        <v>1300.1157077915798</v>
      </c>
      <c r="AL22">
        <f t="shared" si="8"/>
        <v>-4697.1794701322742</v>
      </c>
      <c r="AN22">
        <f t="shared" si="9"/>
        <v>2179.9974711245209</v>
      </c>
      <c r="AO22">
        <f t="shared" si="9"/>
        <v>-108.99987355622606</v>
      </c>
      <c r="AP22">
        <f t="shared" si="9"/>
        <v>-3.9818070203123686</v>
      </c>
      <c r="AQ22">
        <f t="shared" si="9"/>
        <v>-3892.400603413691</v>
      </c>
      <c r="AR22">
        <f t="shared" si="9"/>
        <v>-1825.3848128657085</v>
      </c>
      <c r="AS22">
        <f t="shared" si="9"/>
        <v>565.17924018261647</v>
      </c>
      <c r="AT22">
        <f t="shared" si="9"/>
        <v>273.19199930708726</v>
      </c>
      <c r="AU22">
        <f t="shared" si="9"/>
        <v>-987.01357337600473</v>
      </c>
      <c r="AW22">
        <v>19</v>
      </c>
      <c r="AX22">
        <f>(R22*SUMPRODUCT(K23:$K$23, X23:$X$23)-$AZ$3*SUMPRODUCT(K22:$K$22, W23:$W$23))/Z22</f>
        <v>6986.31007323634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9.9426106E-2</v>
      </c>
      <c r="O23">
        <f t="shared" si="21"/>
        <v>27374.474202337191</v>
      </c>
      <c r="P23">
        <f t="shared" si="22"/>
        <v>1368.7237101168596</v>
      </c>
      <c r="Q23" s="4">
        <f t="shared" si="23"/>
        <v>50</v>
      </c>
      <c r="R23">
        <f t="shared" si="0"/>
        <v>500000</v>
      </c>
      <c r="S23">
        <f t="shared" si="1"/>
        <v>7844.7281245326285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2647.7202049475877</v>
      </c>
      <c r="AC23">
        <f t="shared" si="2"/>
        <v>2647.7202049475877</v>
      </c>
      <c r="AE23">
        <f t="shared" si="3"/>
        <v>9239.3193613274998</v>
      </c>
      <c r="AF23">
        <f t="shared" si="4"/>
        <v>-461.96596806637501</v>
      </c>
      <c r="AG23">
        <f t="shared" si="4"/>
        <v>-16.875793290193425</v>
      </c>
      <c r="AH23">
        <f t="shared" si="5"/>
        <v>-18840.597325041959</v>
      </c>
      <c r="AI23">
        <f t="shared" si="6"/>
        <v>-10080.119725071028</v>
      </c>
      <c r="AJ23">
        <f t="shared" si="7"/>
        <v>0</v>
      </c>
      <c r="AK23">
        <f t="shared" si="24"/>
        <v>977.66639794591595</v>
      </c>
      <c r="AL23">
        <f t="shared" si="8"/>
        <v>-9102.453327125113</v>
      </c>
      <c r="AN23">
        <f t="shared" si="9"/>
        <v>1788.4109361419762</v>
      </c>
      <c r="AO23">
        <f t="shared" si="9"/>
        <v>-89.420546807098816</v>
      </c>
      <c r="AP23">
        <f t="shared" si="9"/>
        <v>-3.2665667346211245</v>
      </c>
      <c r="AQ23">
        <f t="shared" si="9"/>
        <v>-3646.8844707962412</v>
      </c>
      <c r="AR23">
        <f t="shared" si="9"/>
        <v>-1951.160648195985</v>
      </c>
      <c r="AS23">
        <f t="shared" si="9"/>
        <v>0</v>
      </c>
      <c r="AT23">
        <f t="shared" si="9"/>
        <v>189.24221683509276</v>
      </c>
      <c r="AU23">
        <f t="shared" si="9"/>
        <v>-1761.9184313608923</v>
      </c>
      <c r="AW23">
        <v>20</v>
      </c>
      <c r="AX23">
        <f>(R23*SUMPRODUCT(K$23:$K24, X$23:$X24)-$AZ$3*SUMPRODUCT(K$22:$K23, W$23:$W24))/Z23</f>
        <v>7844.7281245326285</v>
      </c>
    </row>
    <row r="25" spans="5:50" x14ac:dyDescent="0.25">
      <c r="AN25" s="8">
        <f t="shared" ref="AN25:AU25" si="25">SUM(AN3:AN23)</f>
        <v>203266.65345158803</v>
      </c>
      <c r="AO25" s="8">
        <f t="shared" si="25"/>
        <v>-30694.188324332295</v>
      </c>
      <c r="AP25" s="8">
        <f t="shared" si="25"/>
        <v>-2841.1786290484438</v>
      </c>
      <c r="AQ25" s="8">
        <f t="shared" si="25"/>
        <v>-103657.41639718437</v>
      </c>
      <c r="AR25" s="8">
        <f t="shared" si="25"/>
        <v>66073.870101022869</v>
      </c>
      <c r="AS25" s="8">
        <f t="shared" si="25"/>
        <v>-13756.052364289777</v>
      </c>
      <c r="AT25" s="8">
        <f t="shared" si="25"/>
        <v>27542.419090195941</v>
      </c>
      <c r="AU25" s="9">
        <f t="shared" si="25"/>
        <v>79860.236826929075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0" priority="1" operator="lessThan">
      <formula>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581A5-3EB6-4E79-AECC-0DAA492D18FB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1640.8330661528973</v>
      </c>
      <c r="K3">
        <v>1</v>
      </c>
      <c r="L3" s="2">
        <v>0</v>
      </c>
      <c r="O3">
        <f>$C$3</f>
        <v>1640.8330661528973</v>
      </c>
      <c r="P3">
        <f>O3*B5</f>
        <v>1312.6664529223181</v>
      </c>
      <c r="Q3" s="4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1640.8330661528973</v>
      </c>
      <c r="AF3">
        <f t="shared" ref="AF3:AG23" si="4">-$Z3*P3</f>
        <v>-1312.6664529223181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-2191.7415907694203</v>
      </c>
      <c r="AJ3">
        <f t="shared" ref="AJ3:AJ23" si="7">AB3-AC3</f>
        <v>0</v>
      </c>
      <c r="AL3">
        <f t="shared" ref="AL3:AL23" si="8">SUM(AI3:AK3)</f>
        <v>-2191.7415907694203</v>
      </c>
      <c r="AN3">
        <f t="shared" ref="AN3:AU23" si="9">AE3*$K3</f>
        <v>1640.8330661528973</v>
      </c>
      <c r="AO3">
        <f t="shared" si="9"/>
        <v>-1312.6664529223181</v>
      </c>
      <c r="AP3">
        <f t="shared" si="9"/>
        <v>-2519.9082039999998</v>
      </c>
      <c r="AQ3">
        <f t="shared" si="9"/>
        <v>0</v>
      </c>
      <c r="AR3">
        <f t="shared" si="9"/>
        <v>-2191.7415907694203</v>
      </c>
      <c r="AS3">
        <f t="shared" si="9"/>
        <v>0</v>
      </c>
      <c r="AT3">
        <f t="shared" si="9"/>
        <v>0</v>
      </c>
      <c r="AU3">
        <f t="shared" si="9"/>
        <v>-2191.7415907694203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1785.6328775503555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1.784809E-3</v>
      </c>
      <c r="R4">
        <f t="shared" si="0"/>
        <v>1000000</v>
      </c>
      <c r="S4">
        <f t="shared" si="1"/>
        <v>143.20199331920438</v>
      </c>
      <c r="U4">
        <f t="shared" ref="U4:U23" si="13">M4</f>
        <v>1.784809E-3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1.784809E-3</v>
      </c>
      <c r="Y4">
        <f t="shared" ref="Y4:Y23" si="17">V4*W4</f>
        <v>0.01</v>
      </c>
      <c r="Z4">
        <f t="shared" ref="Z4:Z23" si="18">MAX(0, W4-X4-Y4)</f>
        <v>0.98821519099999999</v>
      </c>
      <c r="AB4">
        <f t="shared" ref="AB4:AB23" si="19">AC3</f>
        <v>0</v>
      </c>
      <c r="AC4">
        <f t="shared" si="2"/>
        <v>141.51438517951829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-1784.809</v>
      </c>
      <c r="AI4">
        <f t="shared" si="6"/>
        <v>-1784.809</v>
      </c>
      <c r="AJ4">
        <f t="shared" si="7"/>
        <v>-141.51438517951829</v>
      </c>
      <c r="AK4">
        <f>G4*MAX(0, SUM(AB4, AE4:AF4))</f>
        <v>0</v>
      </c>
      <c r="AL4">
        <f t="shared" si="8"/>
        <v>-1926.3233851795183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-1644.1184923708424</v>
      </c>
      <c r="AR4">
        <f t="shared" si="9"/>
        <v>-1644.1184923708424</v>
      </c>
      <c r="AS4">
        <f t="shared" si="9"/>
        <v>-130.35928080267203</v>
      </c>
      <c r="AT4">
        <f t="shared" si="9"/>
        <v>0</v>
      </c>
      <c r="AU4">
        <f t="shared" si="9"/>
        <v>-1774.4777731735144</v>
      </c>
      <c r="AW4">
        <v>1</v>
      </c>
      <c r="AX4">
        <f>(R4*SUMPRODUCT(K5:$K$23, X5:$X$23)-$AZ$3*SUMPRODUCT(K4:$K$22, W5:$W$23))/Z4</f>
        <v>143.20199331920438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1.7924099999999999E-3</v>
      </c>
      <c r="O5">
        <f t="shared" ref="O5:O23" si="21">$C$3</f>
        <v>1640.8330661528973</v>
      </c>
      <c r="P5">
        <f t="shared" ref="P5:P23" si="22">O5*$C$5</f>
        <v>82.041653307644879</v>
      </c>
      <c r="Q5" s="4">
        <f t="shared" ref="Q5:Q23" si="23">$C$8</f>
        <v>50</v>
      </c>
      <c r="R5">
        <f t="shared" si="0"/>
        <v>1000000</v>
      </c>
      <c r="S5">
        <f t="shared" si="1"/>
        <v>270.29884168266483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141.51438517951829</v>
      </c>
      <c r="AC5">
        <f t="shared" si="2"/>
        <v>263.96351047814824</v>
      </c>
      <c r="AE5">
        <f t="shared" si="3"/>
        <v>1602.3748143132343</v>
      </c>
      <c r="AF5">
        <f t="shared" si="4"/>
        <v>-80.11874071566173</v>
      </c>
      <c r="AG5">
        <f t="shared" si="4"/>
        <v>-48.828087614974983</v>
      </c>
      <c r="AH5">
        <f t="shared" si="5"/>
        <v>-1771.28679050031</v>
      </c>
      <c r="AI5">
        <f t="shared" si="6"/>
        <v>-297.85880451771231</v>
      </c>
      <c r="AJ5">
        <f t="shared" si="7"/>
        <v>-122.44912529862995</v>
      </c>
      <c r="AK5">
        <f>G5*SUM(AB5, AE5:AF5)</f>
        <v>116.46393211439637</v>
      </c>
      <c r="AL5">
        <f t="shared" si="8"/>
        <v>-303.84399770194591</v>
      </c>
      <c r="AN5">
        <f t="shared" si="9"/>
        <v>1359.7117295759886</v>
      </c>
      <c r="AO5">
        <f t="shared" si="9"/>
        <v>-67.985586478799448</v>
      </c>
      <c r="AP5">
        <f t="shared" si="9"/>
        <v>-41.433579003986466</v>
      </c>
      <c r="AQ5">
        <f t="shared" si="9"/>
        <v>-1503.0437348196322</v>
      </c>
      <c r="AR5">
        <f t="shared" si="9"/>
        <v>-252.75117072642939</v>
      </c>
      <c r="AS5">
        <f t="shared" si="9"/>
        <v>-103.90547233870859</v>
      </c>
      <c r="AT5">
        <f t="shared" si="9"/>
        <v>98.826674729256268</v>
      </c>
      <c r="AU5">
        <f t="shared" si="9"/>
        <v>-257.82996833588174</v>
      </c>
      <c r="AW5">
        <v>2</v>
      </c>
      <c r="AX5">
        <f>(R5*SUMPRODUCT(K6:$K$23, X6:$X$23)-$AZ$3*SUMPRODUCT(K5:$K$22, W6:$W$23))/Z5</f>
        <v>270.29884168266483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1.8014369999999999E-3</v>
      </c>
      <c r="O6">
        <f t="shared" si="21"/>
        <v>1640.8330661528973</v>
      </c>
      <c r="P6">
        <f t="shared" si="22"/>
        <v>82.041653307644879</v>
      </c>
      <c r="Q6" s="4">
        <f t="shared" si="23"/>
        <v>50</v>
      </c>
      <c r="R6">
        <f t="shared" si="0"/>
        <v>1000000</v>
      </c>
      <c r="S6">
        <f t="shared" si="1"/>
        <v>381.89157857649604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263.96351047814824</v>
      </c>
      <c r="AC6">
        <f t="shared" si="2"/>
        <v>368.53947287916162</v>
      </c>
      <c r="AE6">
        <f t="shared" si="3"/>
        <v>1583.4644888917301</v>
      </c>
      <c r="AF6">
        <f t="shared" si="4"/>
        <v>-79.173224444586509</v>
      </c>
      <c r="AG6">
        <f t="shared" si="4"/>
        <v>-48.251846015156381</v>
      </c>
      <c r="AH6">
        <f t="shared" si="5"/>
        <v>-1759.2144733771538</v>
      </c>
      <c r="AI6">
        <f t="shared" si="6"/>
        <v>-303.17505494516672</v>
      </c>
      <c r="AJ6">
        <f t="shared" si="7"/>
        <v>-104.57596240101338</v>
      </c>
      <c r="AK6">
        <f>G6*SUM(AB6, AE6:AF6)</f>
        <v>123.77783424477043</v>
      </c>
      <c r="AL6">
        <f t="shared" si="8"/>
        <v>-283.97318310140969</v>
      </c>
      <c r="AN6">
        <f t="shared" si="9"/>
        <v>1237.7485576831723</v>
      </c>
      <c r="AO6">
        <f t="shared" si="9"/>
        <v>-61.887427884158626</v>
      </c>
      <c r="AP6">
        <f t="shared" si="9"/>
        <v>-37.717077477759567</v>
      </c>
      <c r="AQ6">
        <f t="shared" si="9"/>
        <v>-1375.1272556809568</v>
      </c>
      <c r="AR6">
        <f t="shared" si="9"/>
        <v>-236.98320335970274</v>
      </c>
      <c r="AS6">
        <f t="shared" si="9"/>
        <v>-81.74401607249078</v>
      </c>
      <c r="AT6">
        <f t="shared" si="9"/>
        <v>96.753565921039666</v>
      </c>
      <c r="AU6">
        <f t="shared" si="9"/>
        <v>-221.97365351115388</v>
      </c>
      <c r="AW6">
        <v>3</v>
      </c>
      <c r="AX6">
        <f>(R6*SUMPRODUCT(K7:$K$23, X7:$X$23)-$AZ$3*SUMPRODUCT(K6:$K$22, W7:$W$23))/Z6</f>
        <v>381.89157857649604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1.8114139999999999E-3</v>
      </c>
      <c r="O7">
        <f t="shared" si="21"/>
        <v>1640.8330661528973</v>
      </c>
      <c r="P7">
        <f t="shared" si="22"/>
        <v>82.041653307644879</v>
      </c>
      <c r="Q7" s="4">
        <f t="shared" si="23"/>
        <v>50</v>
      </c>
      <c r="R7">
        <f t="shared" si="0"/>
        <v>1000000</v>
      </c>
      <c r="S7">
        <f t="shared" si="1"/>
        <v>479.01002662735715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368.53947287916162</v>
      </c>
      <c r="AC7">
        <f t="shared" si="2"/>
        <v>456.80238876968542</v>
      </c>
      <c r="AE7">
        <f t="shared" si="3"/>
        <v>1564.7615342591314</v>
      </c>
      <c r="AF7">
        <f t="shared" si="4"/>
        <v>-78.238076712956584</v>
      </c>
      <c r="AG7">
        <f t="shared" si="4"/>
        <v>-47.681923485607115</v>
      </c>
      <c r="AH7">
        <f t="shared" si="5"/>
        <v>-1748.0813879539696</v>
      </c>
      <c r="AI7">
        <f t="shared" si="6"/>
        <v>-309.23985389340191</v>
      </c>
      <c r="AJ7">
        <f t="shared" si="7"/>
        <v>-88.2629158905238</v>
      </c>
      <c r="AK7">
        <f>G7*SUM(AB7, AE7:AF7)</f>
        <v>129.85440512977357</v>
      </c>
      <c r="AL7">
        <f t="shared" si="8"/>
        <v>-267.64836465415215</v>
      </c>
      <c r="AN7">
        <f t="shared" si="9"/>
        <v>1126.7138402984542</v>
      </c>
      <c r="AO7">
        <f t="shared" si="9"/>
        <v>-56.335692014922721</v>
      </c>
      <c r="AP7">
        <f t="shared" si="9"/>
        <v>-34.333591379290986</v>
      </c>
      <c r="AQ7">
        <f t="shared" si="9"/>
        <v>-1258.7141558975061</v>
      </c>
      <c r="AR7">
        <f t="shared" si="9"/>
        <v>-222.66959899326557</v>
      </c>
      <c r="AS7">
        <f t="shared" si="9"/>
        <v>-63.554124217423826</v>
      </c>
      <c r="AT7">
        <f t="shared" si="9"/>
        <v>93.502270013757311</v>
      </c>
      <c r="AU7">
        <f t="shared" si="9"/>
        <v>-192.72145319693206</v>
      </c>
      <c r="AW7">
        <v>4</v>
      </c>
      <c r="AX7">
        <f>(R7*SUMPRODUCT(K8:$K$23, X8:$X$23)-$AZ$3*SUMPRODUCT(K7:$K$22, W8:$W$23))/Z7</f>
        <v>479.01002662735715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1.8237660000000001E-3</v>
      </c>
      <c r="O8">
        <f t="shared" si="21"/>
        <v>1640.8330661528973</v>
      </c>
      <c r="P8">
        <f t="shared" si="22"/>
        <v>82.041653307644879</v>
      </c>
      <c r="Q8" s="4">
        <f t="shared" si="23"/>
        <v>50</v>
      </c>
      <c r="R8">
        <f t="shared" si="0"/>
        <v>1000000</v>
      </c>
      <c r="S8">
        <f t="shared" si="1"/>
        <v>561.70965323814892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456.80238876968542</v>
      </c>
      <c r="AC8">
        <f t="shared" si="2"/>
        <v>529.33432182963224</v>
      </c>
      <c r="AE8">
        <f t="shared" si="3"/>
        <v>1546.2601600322505</v>
      </c>
      <c r="AF8">
        <f t="shared" si="4"/>
        <v>-77.313008001612531</v>
      </c>
      <c r="AG8">
        <f t="shared" si="4"/>
        <v>-47.118143579883395</v>
      </c>
      <c r="AH8">
        <f t="shared" si="5"/>
        <v>-1739.2134173530351</v>
      </c>
      <c r="AI8">
        <f t="shared" si="6"/>
        <v>-317.38440890228071</v>
      </c>
      <c r="AJ8">
        <f t="shared" si="7"/>
        <v>-72.531933059946823</v>
      </c>
      <c r="AK8">
        <f t="shared" ref="AK8:AK23" si="24">G8*SUM(AB8:AB8, AE8:AF8)</f>
        <v>134.80246785602264</v>
      </c>
      <c r="AL8">
        <f t="shared" si="8"/>
        <v>-255.11387410620489</v>
      </c>
      <c r="AN8">
        <f t="shared" si="9"/>
        <v>1025.6268948552506</v>
      </c>
      <c r="AO8">
        <f t="shared" si="9"/>
        <v>-51.281344742762535</v>
      </c>
      <c r="AP8">
        <f t="shared" si="9"/>
        <v>-31.253237029771068</v>
      </c>
      <c r="AQ8">
        <f t="shared" si="9"/>
        <v>-1153.6118583648806</v>
      </c>
      <c r="AR8">
        <f t="shared" si="9"/>
        <v>-210.51954528216388</v>
      </c>
      <c r="AS8">
        <f t="shared" si="9"/>
        <v>-48.110080829199262</v>
      </c>
      <c r="AT8">
        <f t="shared" si="9"/>
        <v>89.413825758217556</v>
      </c>
      <c r="AU8">
        <f t="shared" si="9"/>
        <v>-169.21580035314557</v>
      </c>
      <c r="AW8">
        <v>5</v>
      </c>
      <c r="AX8">
        <f>(R8*SUMPRODUCT(K9:$K$23, X9:$X$23)-$AZ$3*SUMPRODUCT(K8:$K$22, W9:$W$23))/Z8</f>
        <v>561.70965323814892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1.843244E-3</v>
      </c>
      <c r="O9">
        <f t="shared" si="21"/>
        <v>1640.8330661528973</v>
      </c>
      <c r="P9">
        <f t="shared" si="22"/>
        <v>82.041653307644879</v>
      </c>
      <c r="Q9" s="4">
        <f t="shared" si="23"/>
        <v>50</v>
      </c>
      <c r="R9">
        <f t="shared" si="0"/>
        <v>1000000</v>
      </c>
      <c r="S9">
        <f t="shared" si="1"/>
        <v>627.30037295930686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529.33432182963224</v>
      </c>
      <c r="AC9">
        <f t="shared" si="2"/>
        <v>584.14351130633622</v>
      </c>
      <c r="AE9">
        <f t="shared" si="3"/>
        <v>1527.9474236695094</v>
      </c>
      <c r="AF9">
        <f t="shared" si="4"/>
        <v>-76.397371183475485</v>
      </c>
      <c r="AG9">
        <f t="shared" si="4"/>
        <v>-46.560111908639797</v>
      </c>
      <c r="AH9">
        <f t="shared" si="5"/>
        <v>-1737.0047088951717</v>
      </c>
      <c r="AI9">
        <f t="shared" si="6"/>
        <v>-332.01476831777768</v>
      </c>
      <c r="AJ9">
        <f t="shared" si="7"/>
        <v>-54.809189476703978</v>
      </c>
      <c r="AK9">
        <f t="shared" si="24"/>
        <v>138.66190620209665</v>
      </c>
      <c r="AL9">
        <f t="shared" si="8"/>
        <v>-248.16205159238501</v>
      </c>
      <c r="AN9">
        <f t="shared" si="9"/>
        <v>933.59090441400235</v>
      </c>
      <c r="AO9">
        <f t="shared" si="9"/>
        <v>-46.679545220700128</v>
      </c>
      <c r="AP9">
        <f t="shared" si="9"/>
        <v>-28.448686331111755</v>
      </c>
      <c r="AQ9">
        <f t="shared" si="9"/>
        <v>-1061.3269619279667</v>
      </c>
      <c r="AR9">
        <f t="shared" si="9"/>
        <v>-202.86428906577632</v>
      </c>
      <c r="AS9">
        <f t="shared" si="9"/>
        <v>-33.488953861296132</v>
      </c>
      <c r="AT9">
        <f t="shared" si="9"/>
        <v>84.723788537232679</v>
      </c>
      <c r="AU9">
        <f t="shared" si="9"/>
        <v>-151.62945438983976</v>
      </c>
      <c r="AW9">
        <v>6</v>
      </c>
      <c r="AX9">
        <f>(R9*SUMPRODUCT(K10:$K$23, X10:$X$23)-$AZ$3*SUMPRODUCT(K9:$K$22, W10:$W$23))/Z9</f>
        <v>627.30037295930686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1.8660479999999999E-3</v>
      </c>
      <c r="O10">
        <f t="shared" si="21"/>
        <v>1640.8330661528973</v>
      </c>
      <c r="P10">
        <f t="shared" si="22"/>
        <v>82.041653307644879</v>
      </c>
      <c r="Q10" s="4">
        <f t="shared" si="23"/>
        <v>50</v>
      </c>
      <c r="R10">
        <f t="shared" si="0"/>
        <v>1000000</v>
      </c>
      <c r="S10">
        <f t="shared" si="1"/>
        <v>676.06422015795533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584.14351130633622</v>
      </c>
      <c r="AC10">
        <f t="shared" si="2"/>
        <v>622.08221459860215</v>
      </c>
      <c r="AE10">
        <f t="shared" si="3"/>
        <v>1509.8167261987705</v>
      </c>
      <c r="AF10">
        <f t="shared" si="4"/>
        <v>-75.490836309938544</v>
      </c>
      <c r="AG10">
        <f t="shared" si="4"/>
        <v>-46.007627385846504</v>
      </c>
      <c r="AH10">
        <f t="shared" si="5"/>
        <v>-1737.6680741378696</v>
      </c>
      <c r="AI10">
        <f t="shared" si="6"/>
        <v>-349.34981163488396</v>
      </c>
      <c r="AJ10">
        <f t="shared" si="7"/>
        <v>-37.938703292265927</v>
      </c>
      <c r="AK10">
        <f t="shared" si="24"/>
        <v>141.2928580836618</v>
      </c>
      <c r="AL10">
        <f t="shared" si="8"/>
        <v>-245.99565684348809</v>
      </c>
      <c r="AN10">
        <f t="shared" si="9"/>
        <v>849.7942742902934</v>
      </c>
      <c r="AO10">
        <f t="shared" si="9"/>
        <v>-42.489713714514686</v>
      </c>
      <c r="AP10">
        <f t="shared" si="9"/>
        <v>-25.895208105560791</v>
      </c>
      <c r="AQ10">
        <f t="shared" si="9"/>
        <v>-978.03948942674333</v>
      </c>
      <c r="AR10">
        <f t="shared" si="9"/>
        <v>-196.63013695652532</v>
      </c>
      <c r="AS10">
        <f t="shared" si="9"/>
        <v>-21.353646619703309</v>
      </c>
      <c r="AT10">
        <f t="shared" si="9"/>
        <v>79.526117120124781</v>
      </c>
      <c r="AU10">
        <f t="shared" si="9"/>
        <v>-138.45766645610385</v>
      </c>
      <c r="AW10">
        <v>7</v>
      </c>
      <c r="AX10">
        <f>(R10*SUMPRODUCT(K11:$K$23, X11:$X$23)-$AZ$3*SUMPRODUCT(K10:$K$22, W11:$W$23))/Z10</f>
        <v>676.06422015795533</v>
      </c>
    </row>
    <row r="11" spans="1:52" x14ac:dyDescent="0.25">
      <c r="A11" t="s">
        <v>33</v>
      </c>
      <c r="C11" s="7">
        <f>AU25</f>
        <v>-6699.6743306747821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1.8888519999999999E-3</v>
      </c>
      <c r="O11">
        <f t="shared" si="21"/>
        <v>1640.8330661528973</v>
      </c>
      <c r="P11">
        <f t="shared" si="22"/>
        <v>82.041653307644879</v>
      </c>
      <c r="Q11" s="4">
        <f t="shared" si="23"/>
        <v>50</v>
      </c>
      <c r="R11">
        <f t="shared" si="0"/>
        <v>1000000</v>
      </c>
      <c r="S11">
        <f t="shared" si="1"/>
        <v>710.21457758535053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622.08221459860215</v>
      </c>
      <c r="AC11">
        <f t="shared" si="2"/>
        <v>645.73631981240669</v>
      </c>
      <c r="AE11">
        <f t="shared" si="3"/>
        <v>1491.8667385938688</v>
      </c>
      <c r="AF11">
        <f t="shared" si="4"/>
        <v>-74.59333692969345</v>
      </c>
      <c r="AG11">
        <f t="shared" si="4"/>
        <v>-45.460649512985029</v>
      </c>
      <c r="AH11">
        <f t="shared" si="5"/>
        <v>-1738.0319800602188</v>
      </c>
      <c r="AI11">
        <f t="shared" si="6"/>
        <v>-366.2192279090284</v>
      </c>
      <c r="AJ11">
        <f t="shared" si="7"/>
        <v>-23.654105213804542</v>
      </c>
      <c r="AK11">
        <f t="shared" si="24"/>
        <v>142.75489313839444</v>
      </c>
      <c r="AL11">
        <f t="shared" si="8"/>
        <v>-247.11843998443851</v>
      </c>
      <c r="AN11">
        <f t="shared" si="9"/>
        <v>773.50115508949091</v>
      </c>
      <c r="AO11">
        <f t="shared" si="9"/>
        <v>-38.675057754474551</v>
      </c>
      <c r="AP11">
        <f t="shared" si="9"/>
        <v>-23.570379310524388</v>
      </c>
      <c r="AQ11">
        <f t="shared" si="9"/>
        <v>-901.13259407215207</v>
      </c>
      <c r="AR11">
        <f t="shared" si="9"/>
        <v>-189.87687604766012</v>
      </c>
      <c r="AS11">
        <f t="shared" si="9"/>
        <v>-12.264150163124601</v>
      </c>
      <c r="AT11">
        <f t="shared" si="9"/>
        <v>74.015374081803216</v>
      </c>
      <c r="AU11">
        <f t="shared" si="9"/>
        <v>-128.1256521289815</v>
      </c>
      <c r="AW11">
        <v>8</v>
      </c>
      <c r="AX11">
        <f>(R11*SUMPRODUCT(K12:$K$23, X12:$X$23)-$AZ$3*SUMPRODUCT(K11:$K$22, W12:$W$23))/Z11</f>
        <v>710.21457758535053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1.917357E-3</v>
      </c>
      <c r="O12">
        <f t="shared" si="21"/>
        <v>1640.8330661528973</v>
      </c>
      <c r="P12">
        <f t="shared" si="22"/>
        <v>82.041653307644879</v>
      </c>
      <c r="Q12" s="4">
        <f t="shared" si="23"/>
        <v>50</v>
      </c>
      <c r="R12">
        <f t="shared" si="0"/>
        <v>1000000</v>
      </c>
      <c r="S12">
        <f t="shared" si="1"/>
        <v>728.96805869464504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645.73631981240669</v>
      </c>
      <c r="AC12">
        <f t="shared" si="2"/>
        <v>654.88855643309307</v>
      </c>
      <c r="AE12">
        <f t="shared" si="3"/>
        <v>1474.0876300736199</v>
      </c>
      <c r="AF12">
        <f t="shared" si="4"/>
        <v>-73.704381503681006</v>
      </c>
      <c r="AG12">
        <f t="shared" si="4"/>
        <v>-44.918878723286909</v>
      </c>
      <c r="AH12">
        <f t="shared" si="5"/>
        <v>-1743.2858913653688</v>
      </c>
      <c r="AI12">
        <f t="shared" si="6"/>
        <v>-387.82152151871674</v>
      </c>
      <c r="AJ12">
        <f t="shared" si="7"/>
        <v>-9.1522366206863808</v>
      </c>
      <c r="AK12">
        <f t="shared" si="24"/>
        <v>143.2283697867642</v>
      </c>
      <c r="AL12">
        <f t="shared" si="8"/>
        <v>-253.74538835263891</v>
      </c>
      <c r="AN12">
        <f t="shared" si="9"/>
        <v>704.03719484693511</v>
      </c>
      <c r="AO12">
        <f t="shared" si="9"/>
        <v>-35.201859742346763</v>
      </c>
      <c r="AP12">
        <f t="shared" si="9"/>
        <v>-21.453650873139189</v>
      </c>
      <c r="AQ12">
        <f t="shared" si="9"/>
        <v>-832.60864804341145</v>
      </c>
      <c r="AR12">
        <f t="shared" si="9"/>
        <v>-185.22696381196226</v>
      </c>
      <c r="AS12">
        <f t="shared" si="9"/>
        <v>-4.3711885681325651</v>
      </c>
      <c r="AT12">
        <f t="shared" si="9"/>
        <v>68.407126978018837</v>
      </c>
      <c r="AU12">
        <f t="shared" si="9"/>
        <v>-121.19102540207599</v>
      </c>
      <c r="AW12">
        <v>9</v>
      </c>
      <c r="AX12">
        <f>(R12*SUMPRODUCT(K13:$K$23, X13:$X$23)-$AZ$3*SUMPRODUCT(K12:$K$22, W13:$W$23))/Z12</f>
        <v>728.96805869464504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1.947287E-3</v>
      </c>
      <c r="O13">
        <f t="shared" si="21"/>
        <v>1640.8330661528973</v>
      </c>
      <c r="P13">
        <f t="shared" si="22"/>
        <v>82.041653307644879</v>
      </c>
      <c r="Q13" s="4">
        <f t="shared" si="23"/>
        <v>50</v>
      </c>
      <c r="R13">
        <f t="shared" si="0"/>
        <v>1000000</v>
      </c>
      <c r="S13">
        <f t="shared" si="1"/>
        <v>733.84007034422893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654.88855643309307</v>
      </c>
      <c r="AC13">
        <f t="shared" si="2"/>
        <v>651.38902875263739</v>
      </c>
      <c r="AE13">
        <f t="shared" si="3"/>
        <v>1456.4762820939807</v>
      </c>
      <c r="AF13">
        <f t="shared" si="4"/>
        <v>-72.823814104699039</v>
      </c>
      <c r="AG13">
        <f t="shared" si="4"/>
        <v>-44.38221998746161</v>
      </c>
      <c r="AH13">
        <f t="shared" si="5"/>
        <v>-1749.3989718486639</v>
      </c>
      <c r="AI13">
        <f t="shared" si="6"/>
        <v>-410.12872384684397</v>
      </c>
      <c r="AJ13">
        <f t="shared" si="7"/>
        <v>3.4995276804556852</v>
      </c>
      <c r="AK13">
        <f t="shared" si="24"/>
        <v>142.69787170956621</v>
      </c>
      <c r="AL13">
        <f t="shared" si="8"/>
        <v>-263.93132445682204</v>
      </c>
      <c r="AN13">
        <f t="shared" si="9"/>
        <v>640.79200681430984</v>
      </c>
      <c r="AO13">
        <f t="shared" si="9"/>
        <v>-32.039600340715495</v>
      </c>
      <c r="AP13">
        <f t="shared" si="9"/>
        <v>-19.526422889462882</v>
      </c>
      <c r="AQ13">
        <f t="shared" si="9"/>
        <v>-769.66641453174168</v>
      </c>
      <c r="AR13">
        <f t="shared" si="9"/>
        <v>-180.44043094761025</v>
      </c>
      <c r="AS13">
        <f t="shared" si="9"/>
        <v>1.5396538843992844</v>
      </c>
      <c r="AT13">
        <f t="shared" si="9"/>
        <v>62.781424390543989</v>
      </c>
      <c r="AU13">
        <f t="shared" si="9"/>
        <v>-116.11935267266698</v>
      </c>
      <c r="AW13">
        <v>10</v>
      </c>
      <c r="AX13">
        <f>(R13*SUMPRODUCT(K14:$K$23, X14:$X$23)-$AZ$3*SUMPRODUCT(K13:$K$22, W14:$W$23))/Z13</f>
        <v>733.84007034422893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1.9819680000000002E-3</v>
      </c>
      <c r="O14">
        <f t="shared" si="21"/>
        <v>1640.8330661528973</v>
      </c>
      <c r="P14">
        <f t="shared" si="22"/>
        <v>82.041653307644879</v>
      </c>
      <c r="Q14" s="4">
        <f t="shared" si="23"/>
        <v>50</v>
      </c>
      <c r="R14">
        <f t="shared" si="0"/>
        <v>1000000</v>
      </c>
      <c r="S14">
        <f t="shared" si="1"/>
        <v>724.88174288469509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651.38902875263739</v>
      </c>
      <c r="AC14">
        <f t="shared" si="2"/>
        <v>635.72757537738062</v>
      </c>
      <c r="AE14">
        <f t="shared" si="3"/>
        <v>1439.0248298891718</v>
      </c>
      <c r="AF14">
        <f t="shared" si="4"/>
        <v>-71.9512414944586</v>
      </c>
      <c r="AG14">
        <f t="shared" si="4"/>
        <v>-43.85043364780288</v>
      </c>
      <c r="AH14">
        <f t="shared" si="5"/>
        <v>-1759.2827956821864</v>
      </c>
      <c r="AI14">
        <f t="shared" si="6"/>
        <v>-436.05964093527609</v>
      </c>
      <c r="AJ14">
        <f t="shared" si="7"/>
        <v>15.66145337525677</v>
      </c>
      <c r="AK14">
        <f t="shared" si="24"/>
        <v>141.29238320031456</v>
      </c>
      <c r="AL14">
        <f t="shared" si="8"/>
        <v>-279.10580435970473</v>
      </c>
      <c r="AN14">
        <f t="shared" si="9"/>
        <v>583.20779966138139</v>
      </c>
      <c r="AO14">
        <f t="shared" si="9"/>
        <v>-29.160389983069077</v>
      </c>
      <c r="AP14">
        <f t="shared" si="9"/>
        <v>-17.771698160275754</v>
      </c>
      <c r="AQ14">
        <f t="shared" si="9"/>
        <v>-713.00190722279081</v>
      </c>
      <c r="AR14">
        <f t="shared" si="9"/>
        <v>-176.72619570475422</v>
      </c>
      <c r="AS14">
        <f t="shared" si="9"/>
        <v>6.34727182795468</v>
      </c>
      <c r="AT14">
        <f t="shared" si="9"/>
        <v>57.262959056456687</v>
      </c>
      <c r="AU14">
        <f t="shared" si="9"/>
        <v>-113.11596482034284</v>
      </c>
      <c r="AW14">
        <v>11</v>
      </c>
      <c r="AX14">
        <f>(R14*SUMPRODUCT(K15:$K$23, X15:$X$23)-$AZ$3*SUMPRODUCT(K14:$K$22, W15:$W$23))/Z14</f>
        <v>724.88174288469509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2.0299509999999999E-3</v>
      </c>
      <c r="O15">
        <f t="shared" si="21"/>
        <v>1640.8330661528973</v>
      </c>
      <c r="P15">
        <f t="shared" si="22"/>
        <v>82.041653307644879</v>
      </c>
      <c r="Q15" s="4">
        <f t="shared" si="23"/>
        <v>50</v>
      </c>
      <c r="R15">
        <f t="shared" si="0"/>
        <v>1000000</v>
      </c>
      <c r="S15">
        <f t="shared" si="1"/>
        <v>699.12551754784954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635.72757537738062</v>
      </c>
      <c r="AC15">
        <f t="shared" si="2"/>
        <v>605.76310853541099</v>
      </c>
      <c r="AE15">
        <f t="shared" si="3"/>
        <v>1421.7134316978215</v>
      </c>
      <c r="AF15">
        <f t="shared" si="4"/>
        <v>-71.085671584891088</v>
      </c>
      <c r="AG15">
        <f t="shared" si="4"/>
        <v>-43.322915079691057</v>
      </c>
      <c r="AH15">
        <f t="shared" si="5"/>
        <v>-1780.2846326758222</v>
      </c>
      <c r="AI15">
        <f t="shared" si="6"/>
        <v>-472.97978764258278</v>
      </c>
      <c r="AJ15">
        <f t="shared" si="7"/>
        <v>29.964466841969625</v>
      </c>
      <c r="AK15">
        <f t="shared" si="24"/>
        <v>139.04487348432178</v>
      </c>
      <c r="AL15">
        <f t="shared" si="8"/>
        <v>-303.97044731629137</v>
      </c>
      <c r="AN15">
        <f t="shared" si="9"/>
        <v>530.77256820241973</v>
      </c>
      <c r="AO15">
        <f t="shared" si="9"/>
        <v>-26.538628410120992</v>
      </c>
      <c r="AP15">
        <f t="shared" si="9"/>
        <v>-16.173874696676815</v>
      </c>
      <c r="AQ15">
        <f t="shared" si="9"/>
        <v>-664.63903733976065</v>
      </c>
      <c r="AR15">
        <f t="shared" si="9"/>
        <v>-176.57897224413867</v>
      </c>
      <c r="AS15">
        <f t="shared" si="9"/>
        <v>11.186724881353484</v>
      </c>
      <c r="AT15">
        <f t="shared" si="9"/>
        <v>51.910042452451208</v>
      </c>
      <c r="AU15">
        <f t="shared" si="9"/>
        <v>-113.48220491033398</v>
      </c>
      <c r="AW15">
        <v>12</v>
      </c>
      <c r="AX15">
        <f>(R15*SUMPRODUCT(K16:$K$23, X16:$X$23)-$AZ$3*SUMPRODUCT(K15:$K$22, W16:$W$23))/Z15</f>
        <v>699.12551754784954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2.0855349999999999E-3</v>
      </c>
      <c r="O16">
        <f t="shared" si="21"/>
        <v>1640.8330661528973</v>
      </c>
      <c r="P16">
        <f t="shared" si="22"/>
        <v>82.041653307644879</v>
      </c>
      <c r="Q16" s="4">
        <f t="shared" si="23"/>
        <v>50</v>
      </c>
      <c r="R16">
        <f t="shared" si="0"/>
        <v>1000000</v>
      </c>
      <c r="S16">
        <f t="shared" si="1"/>
        <v>656.47030157711345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605.76310853541099</v>
      </c>
      <c r="AC16">
        <f t="shared" si="2"/>
        <v>561.92984017834078</v>
      </c>
      <c r="AE16">
        <f t="shared" si="3"/>
        <v>1404.5312642590675</v>
      </c>
      <c r="AF16">
        <f t="shared" si="4"/>
        <v>-70.22656321295338</v>
      </c>
      <c r="AG16">
        <f t="shared" si="4"/>
        <v>-42.799334473193426</v>
      </c>
      <c r="AH16">
        <f t="shared" si="5"/>
        <v>-1807.02911401447</v>
      </c>
      <c r="AI16">
        <f t="shared" si="6"/>
        <v>-515.5237474415494</v>
      </c>
      <c r="AJ16">
        <f t="shared" si="7"/>
        <v>43.83326835707021</v>
      </c>
      <c r="AK16">
        <f t="shared" si="24"/>
        <v>135.80474667070678</v>
      </c>
      <c r="AL16">
        <f t="shared" si="8"/>
        <v>-335.88573241377242</v>
      </c>
      <c r="AN16">
        <f t="shared" si="9"/>
        <v>483.02452324891357</v>
      </c>
      <c r="AO16">
        <f t="shared" si="9"/>
        <v>-24.151226162445681</v>
      </c>
      <c r="AP16">
        <f t="shared" si="9"/>
        <v>-14.718880707999578</v>
      </c>
      <c r="AQ16">
        <f t="shared" si="9"/>
        <v>-621.44531667238823</v>
      </c>
      <c r="AR16">
        <f t="shared" si="9"/>
        <v>-177.29090029391998</v>
      </c>
      <c r="AS16">
        <f t="shared" si="9"/>
        <v>15.074455150547809</v>
      </c>
      <c r="AT16">
        <f t="shared" si="9"/>
        <v>46.70385393675236</v>
      </c>
      <c r="AU16">
        <f t="shared" si="9"/>
        <v>-115.51259120661982</v>
      </c>
      <c r="AW16">
        <v>13</v>
      </c>
      <c r="AX16">
        <f>(R16*SUMPRODUCT(K17:$K$23, X17:$X$23)-$AZ$3*SUMPRODUCT(K16:$K$22, W17:$W$23))/Z16</f>
        <v>656.47030157711345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2.1420699999999998E-3</v>
      </c>
      <c r="O17">
        <f t="shared" si="21"/>
        <v>1640.8330661528973</v>
      </c>
      <c r="P17">
        <f t="shared" si="22"/>
        <v>82.041653307644879</v>
      </c>
      <c r="Q17" s="4">
        <f t="shared" si="23"/>
        <v>50</v>
      </c>
      <c r="R17">
        <f t="shared" si="0"/>
        <v>1000000</v>
      </c>
      <c r="S17">
        <f t="shared" si="1"/>
        <v>599.23496670490397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561.92984017834078</v>
      </c>
      <c r="AC17">
        <f t="shared" si="2"/>
        <v>506.70903651473151</v>
      </c>
      <c r="AE17">
        <f t="shared" si="3"/>
        <v>1387.4773473312453</v>
      </c>
      <c r="AF17">
        <f t="shared" si="4"/>
        <v>-69.37386736656228</v>
      </c>
      <c r="AG17">
        <f t="shared" si="4"/>
        <v>-42.279661958066498</v>
      </c>
      <c r="AH17">
        <f t="shared" si="5"/>
        <v>-1833.5834078998687</v>
      </c>
      <c r="AI17">
        <f t="shared" si="6"/>
        <v>-557.75958989325227</v>
      </c>
      <c r="AJ17">
        <f t="shared" si="7"/>
        <v>55.220803663609274</v>
      </c>
      <c r="AK17">
        <f t="shared" si="24"/>
        <v>131.60233241001168</v>
      </c>
      <c r="AL17">
        <f t="shared" si="8"/>
        <v>-370.93645381963131</v>
      </c>
      <c r="AN17">
        <f t="shared" si="9"/>
        <v>439.54671424457206</v>
      </c>
      <c r="AO17">
        <f t="shared" si="9"/>
        <v>-21.977335712228609</v>
      </c>
      <c r="AP17">
        <f t="shared" si="9"/>
        <v>-13.394010740993133</v>
      </c>
      <c r="AQ17">
        <f t="shared" si="9"/>
        <v>-580.87114992252293</v>
      </c>
      <c r="AR17">
        <f t="shared" si="9"/>
        <v>-176.69578213117265</v>
      </c>
      <c r="AS17">
        <f t="shared" si="9"/>
        <v>17.49370745041027</v>
      </c>
      <c r="AT17">
        <f t="shared" si="9"/>
        <v>41.691039431386571</v>
      </c>
      <c r="AU17">
        <f t="shared" si="9"/>
        <v>-117.51103524937579</v>
      </c>
      <c r="AW17">
        <v>14</v>
      </c>
      <c r="AX17">
        <f>(R17*SUMPRODUCT(K18:$K$23, X18:$X$23)-$AZ$3*SUMPRODUCT(K17:$K$22, W18:$W$23))/Z17</f>
        <v>599.23496670490397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2.2014550000000002E-3</v>
      </c>
      <c r="O18">
        <f t="shared" si="21"/>
        <v>1640.8330661528973</v>
      </c>
      <c r="P18">
        <f t="shared" si="22"/>
        <v>82.041653307644879</v>
      </c>
      <c r="Q18" s="4">
        <f t="shared" si="23"/>
        <v>50</v>
      </c>
      <c r="R18">
        <f t="shared" si="0"/>
        <v>1000000</v>
      </c>
      <c r="S18">
        <f t="shared" si="1"/>
        <v>528.93268757844839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506.70903651473151</v>
      </c>
      <c r="AC18">
        <f t="shared" si="2"/>
        <v>441.80465858572597</v>
      </c>
      <c r="AE18">
        <f t="shared" si="3"/>
        <v>1370.5481049142638</v>
      </c>
      <c r="AF18">
        <f t="shared" si="4"/>
        <v>-68.527405245713197</v>
      </c>
      <c r="AG18">
        <f t="shared" si="4"/>
        <v>-41.763788565269941</v>
      </c>
      <c r="AH18">
        <f t="shared" si="5"/>
        <v>-1861.5354643179057</v>
      </c>
      <c r="AI18">
        <f t="shared" si="6"/>
        <v>-601.27855321462516</v>
      </c>
      <c r="AJ18">
        <f t="shared" si="7"/>
        <v>64.904377929005534</v>
      </c>
      <c r="AK18">
        <f t="shared" si="24"/>
        <v>126.61108153282976</v>
      </c>
      <c r="AL18">
        <f t="shared" si="8"/>
        <v>-409.76309375278993</v>
      </c>
      <c r="AN18">
        <f t="shared" si="9"/>
        <v>399.95836737712392</v>
      </c>
      <c r="AO18">
        <f t="shared" si="9"/>
        <v>-19.997918368856197</v>
      </c>
      <c r="AP18">
        <f t="shared" si="9"/>
        <v>-12.187661731941677</v>
      </c>
      <c r="AQ18">
        <f t="shared" si="9"/>
        <v>-543.24009675660466</v>
      </c>
      <c r="AR18">
        <f t="shared" si="9"/>
        <v>-175.46730948027869</v>
      </c>
      <c r="AS18">
        <f t="shared" si="9"/>
        <v>18.940633268568696</v>
      </c>
      <c r="AT18">
        <f t="shared" si="9"/>
        <v>36.948109504620632</v>
      </c>
      <c r="AU18">
        <f t="shared" si="9"/>
        <v>-119.57856670708937</v>
      </c>
      <c r="AW18">
        <v>15</v>
      </c>
      <c r="AX18">
        <f>(R18*SUMPRODUCT(K19:$K$23, X19:$X$23)-$AZ$3*SUMPRODUCT(K18:$K$22, W19:$W$23))/Z18</f>
        <v>528.93268757844839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2.2708170000000001E-3</v>
      </c>
      <c r="O19">
        <f t="shared" si="21"/>
        <v>1640.8330661528973</v>
      </c>
      <c r="P19">
        <f t="shared" si="22"/>
        <v>82.041653307644879</v>
      </c>
      <c r="Q19" s="4">
        <f t="shared" si="23"/>
        <v>50</v>
      </c>
      <c r="R19">
        <f t="shared" si="0"/>
        <v>1000000</v>
      </c>
      <c r="S19">
        <f t="shared" si="1"/>
        <v>445.04220631829878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441.80465858572597</v>
      </c>
      <c r="AC19">
        <f t="shared" si="2"/>
        <v>367.17150487190406</v>
      </c>
      <c r="AE19">
        <f t="shared" si="3"/>
        <v>1353.730359929164</v>
      </c>
      <c r="AF19">
        <f t="shared" si="4"/>
        <v>-67.686517996458207</v>
      </c>
      <c r="AG19">
        <f t="shared" si="4"/>
        <v>-41.251312758558818</v>
      </c>
      <c r="AH19">
        <f t="shared" si="5"/>
        <v>-1896.7584211684116</v>
      </c>
      <c r="AI19">
        <f t="shared" si="6"/>
        <v>-651.96589199426467</v>
      </c>
      <c r="AJ19">
        <f t="shared" si="7"/>
        <v>74.633153713821912</v>
      </c>
      <c r="AK19">
        <f t="shared" si="24"/>
        <v>120.94939503629024</v>
      </c>
      <c r="AL19">
        <f t="shared" si="8"/>
        <v>-456.38334324415251</v>
      </c>
      <c r="AN19">
        <f t="shared" si="9"/>
        <v>363.91004138225787</v>
      </c>
      <c r="AO19">
        <f t="shared" si="9"/>
        <v>-18.195502069112894</v>
      </c>
      <c r="AP19">
        <f t="shared" si="9"/>
        <v>-11.089185392743289</v>
      </c>
      <c r="AQ19">
        <f t="shared" si="9"/>
        <v>-509.88694349416903</v>
      </c>
      <c r="AR19">
        <f t="shared" si="9"/>
        <v>-175.26158957376737</v>
      </c>
      <c r="AS19">
        <f t="shared" si="9"/>
        <v>20.062897945131791</v>
      </c>
      <c r="AT19">
        <f t="shared" si="9"/>
        <v>32.513638354922151</v>
      </c>
      <c r="AU19">
        <f t="shared" si="9"/>
        <v>-122.68505327371342</v>
      </c>
      <c r="AW19">
        <v>16</v>
      </c>
      <c r="AX19">
        <f>(R19*SUMPRODUCT(K20:$K$23, X20:$X$23)-$AZ$3*SUMPRODUCT(K19:$K$22, W20:$W$23))/Z19</f>
        <v>445.04220631829878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2.3392280000000001E-3</v>
      </c>
      <c r="O20">
        <f t="shared" si="21"/>
        <v>1640.8330661528973</v>
      </c>
      <c r="P20">
        <f t="shared" si="22"/>
        <v>82.041653307644879</v>
      </c>
      <c r="Q20" s="4">
        <f t="shared" si="23"/>
        <v>50</v>
      </c>
      <c r="R20">
        <f t="shared" si="0"/>
        <v>1000000</v>
      </c>
      <c r="S20">
        <f t="shared" si="1"/>
        <v>350.11348869948768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367.17150487190406</v>
      </c>
      <c r="AC20">
        <f t="shared" si="2"/>
        <v>285.28859965647314</v>
      </c>
      <c r="AE20">
        <f t="shared" si="3"/>
        <v>1337.0263723674759</v>
      </c>
      <c r="AF20">
        <f t="shared" si="4"/>
        <v>-66.851318618373796</v>
      </c>
      <c r="AG20">
        <f t="shared" si="4"/>
        <v>-40.742303405131644</v>
      </c>
      <c r="AH20">
        <f t="shared" si="5"/>
        <v>-1929.9245168315606</v>
      </c>
      <c r="AI20">
        <f t="shared" si="6"/>
        <v>-700.49176648759021</v>
      </c>
      <c r="AJ20">
        <f t="shared" si="7"/>
        <v>81.882905215430924</v>
      </c>
      <c r="AK20">
        <f t="shared" si="24"/>
        <v>114.61425910347045</v>
      </c>
      <c r="AL20">
        <f t="shared" si="8"/>
        <v>-503.99460216868886</v>
      </c>
      <c r="AN20">
        <f t="shared" si="9"/>
        <v>331.08782504537032</v>
      </c>
      <c r="AO20">
        <f t="shared" si="9"/>
        <v>-16.554391252268516</v>
      </c>
      <c r="AP20">
        <f t="shared" si="9"/>
        <v>-10.089016118551289</v>
      </c>
      <c r="AQ20">
        <f t="shared" si="9"/>
        <v>-477.90718566610235</v>
      </c>
      <c r="AR20">
        <f t="shared" si="9"/>
        <v>-173.46276799155183</v>
      </c>
      <c r="AS20">
        <f t="shared" si="9"/>
        <v>20.276662866543706</v>
      </c>
      <c r="AT20">
        <f t="shared" si="9"/>
        <v>28.381927649311088</v>
      </c>
      <c r="AU20">
        <f t="shared" si="9"/>
        <v>-124.80417747569706</v>
      </c>
      <c r="AW20">
        <v>17</v>
      </c>
      <c r="AX20">
        <f>(R20*SUMPRODUCT(K21:$K$23, X21:$X$23)-$AZ$3*SUMPRODUCT(K20:$K$22, W21:$W$23))/Z20</f>
        <v>350.11348869948768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2.4176169999999999E-3</v>
      </c>
      <c r="O21">
        <f t="shared" si="21"/>
        <v>1640.8330661528973</v>
      </c>
      <c r="P21">
        <f t="shared" si="22"/>
        <v>82.041653307644879</v>
      </c>
      <c r="Q21" s="4">
        <f t="shared" si="23"/>
        <v>50</v>
      </c>
      <c r="R21">
        <f t="shared" si="0"/>
        <v>1000000</v>
      </c>
      <c r="S21">
        <f t="shared" si="1"/>
        <v>243.83461326516021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285.28859965647314</v>
      </c>
      <c r="AC21">
        <f t="shared" si="2"/>
        <v>196.22044842466391</v>
      </c>
      <c r="AE21">
        <f t="shared" si="3"/>
        <v>1320.423690956517</v>
      </c>
      <c r="AF21">
        <f t="shared" si="4"/>
        <v>-66.021184547825854</v>
      </c>
      <c r="AG21">
        <f t="shared" si="4"/>
        <v>-40.236381085748924</v>
      </c>
      <c r="AH21">
        <f t="shared" si="5"/>
        <v>-1969.9857066280829</v>
      </c>
      <c r="AI21">
        <f t="shared" si="6"/>
        <v>-755.81958130514067</v>
      </c>
      <c r="AJ21">
        <f t="shared" si="7"/>
        <v>89.068151231809225</v>
      </c>
      <c r="AK21">
        <f t="shared" si="24"/>
        <v>107.77837742456151</v>
      </c>
      <c r="AL21">
        <f t="shared" si="8"/>
        <v>-558.97305264876991</v>
      </c>
      <c r="AN21">
        <f t="shared" si="9"/>
        <v>301.20204209448463</v>
      </c>
      <c r="AO21">
        <f t="shared" si="9"/>
        <v>-15.060102104724232</v>
      </c>
      <c r="AP21">
        <f t="shared" si="9"/>
        <v>-9.1783267995897937</v>
      </c>
      <c r="AQ21">
        <f t="shared" si="9"/>
        <v>-449.37372890022237</v>
      </c>
      <c r="AR21">
        <f t="shared" si="9"/>
        <v>-172.41011571005177</v>
      </c>
      <c r="AS21">
        <f t="shared" si="9"/>
        <v>20.317349060260678</v>
      </c>
      <c r="AT21">
        <f t="shared" si="9"/>
        <v>24.585341505340406</v>
      </c>
      <c r="AU21">
        <f t="shared" si="9"/>
        <v>-127.50742514445068</v>
      </c>
      <c r="AW21">
        <v>18</v>
      </c>
      <c r="AX21">
        <f>(R21*SUMPRODUCT(K22:$K$23, X22:$X$23)-$AZ$3*SUMPRODUCT(K21:$K$22, W22:$W$23))/Z21</f>
        <v>243.83461326516021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2.502181E-3</v>
      </c>
      <c r="O22">
        <f t="shared" si="21"/>
        <v>1640.8330661528973</v>
      </c>
      <c r="P22">
        <f t="shared" si="22"/>
        <v>82.041653307644879</v>
      </c>
      <c r="Q22" s="4">
        <f t="shared" si="23"/>
        <v>50</v>
      </c>
      <c r="R22">
        <f t="shared" si="0"/>
        <v>1000000</v>
      </c>
      <c r="S22">
        <f t="shared" si="1"/>
        <v>126.96213087292193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196.22044842466391</v>
      </c>
      <c r="AC22">
        <f t="shared" si="2"/>
        <v>100.89258662229167</v>
      </c>
      <c r="AE22">
        <f t="shared" si="3"/>
        <v>1303.9155149754906</v>
      </c>
      <c r="AF22">
        <f t="shared" si="4"/>
        <v>-65.195775748774537</v>
      </c>
      <c r="AG22">
        <f t="shared" si="4"/>
        <v>-39.733338566629918</v>
      </c>
      <c r="AH22">
        <f t="shared" si="5"/>
        <v>-2013.5741652304064</v>
      </c>
      <c r="AI22">
        <f t="shared" si="6"/>
        <v>-814.58776457032036</v>
      </c>
      <c r="AJ22">
        <f t="shared" si="7"/>
        <v>95.32786180237224</v>
      </c>
      <c r="AK22">
        <f t="shared" si="24"/>
        <v>100.44581313559661</v>
      </c>
      <c r="AL22">
        <f t="shared" si="8"/>
        <v>-618.81408963235151</v>
      </c>
      <c r="AN22">
        <f t="shared" si="9"/>
        <v>273.99044894917131</v>
      </c>
      <c r="AO22">
        <f t="shared" si="9"/>
        <v>-13.699522447458566</v>
      </c>
      <c r="AP22">
        <f t="shared" si="9"/>
        <v>-8.3491262640010735</v>
      </c>
      <c r="AQ22">
        <f t="shared" si="9"/>
        <v>-423.11030368735362</v>
      </c>
      <c r="AR22">
        <f t="shared" si="9"/>
        <v>-171.16850344964195</v>
      </c>
      <c r="AS22">
        <f t="shared" si="9"/>
        <v>20.031147227424071</v>
      </c>
      <c r="AT22">
        <f t="shared" si="9"/>
        <v>21.106577167006094</v>
      </c>
      <c r="AU22">
        <f t="shared" si="9"/>
        <v>-130.03077905521178</v>
      </c>
      <c r="AW22">
        <v>19</v>
      </c>
      <c r="AX22">
        <f>(R22*SUMPRODUCT(K23:$K$23, X23:$X$23)-$AZ$3*SUMPRODUCT(K22:$K$22, W23:$W$23))/Z22</f>
        <v>126.96213087292193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2.5943469999999999E-3</v>
      </c>
      <c r="O23">
        <f t="shared" si="21"/>
        <v>1640.8330661528973</v>
      </c>
      <c r="P23">
        <f t="shared" si="22"/>
        <v>82.041653307644879</v>
      </c>
      <c r="Q23" s="4">
        <f t="shared" si="23"/>
        <v>50</v>
      </c>
      <c r="R23">
        <f t="shared" si="0"/>
        <v>1000000</v>
      </c>
      <c r="S23">
        <f t="shared" si="1"/>
        <v>128.58153129585327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100.89258662229167</v>
      </c>
      <c r="AC23">
        <f t="shared" si="2"/>
        <v>100.89258662229167</v>
      </c>
      <c r="AE23">
        <f t="shared" si="3"/>
        <v>1287.4935505212056</v>
      </c>
      <c r="AF23">
        <f t="shared" si="4"/>
        <v>-64.374677526060296</v>
      </c>
      <c r="AG23">
        <f t="shared" si="4"/>
        <v>-39.2329231132533</v>
      </c>
      <c r="AH23">
        <f t="shared" si="5"/>
        <v>-2061.6413542064124</v>
      </c>
      <c r="AI23">
        <f t="shared" si="6"/>
        <v>-877.75540432452044</v>
      </c>
      <c r="AJ23">
        <f t="shared" si="7"/>
        <v>0</v>
      </c>
      <c r="AK23">
        <f t="shared" si="24"/>
        <v>92.680802173220599</v>
      </c>
      <c r="AL23">
        <f t="shared" si="8"/>
        <v>-785.07460215129981</v>
      </c>
      <c r="AN23">
        <f t="shared" si="9"/>
        <v>249.21397950612183</v>
      </c>
      <c r="AO23">
        <f t="shared" si="9"/>
        <v>-12.460698975306094</v>
      </c>
      <c r="AP23">
        <f t="shared" si="9"/>
        <v>-7.5941296115646235</v>
      </c>
      <c r="AQ23">
        <f t="shared" si="9"/>
        <v>-399.06207373868142</v>
      </c>
      <c r="AR23">
        <f t="shared" si="9"/>
        <v>-169.90292281943033</v>
      </c>
      <c r="AS23">
        <f t="shared" si="9"/>
        <v>0</v>
      </c>
      <c r="AT23">
        <f t="shared" si="9"/>
        <v>17.939780377196932</v>
      </c>
      <c r="AU23">
        <f t="shared" si="9"/>
        <v>-151.96314244223339</v>
      </c>
      <c r="AW23">
        <v>20</v>
      </c>
      <c r="AX23">
        <f>(R23*SUMPRODUCT(K$23:$K24, X$23:$X24)-$AZ$3*SUMPRODUCT(K$22:$K23, W$23:$W24))/Z23</f>
        <v>128.58153129585327</v>
      </c>
    </row>
    <row r="25" spans="5:50" x14ac:dyDescent="0.25">
      <c r="AN25" s="8">
        <f t="shared" ref="AN25:AU25" si="25">SUM(AN3:AN23)</f>
        <v>14248.263933732609</v>
      </c>
      <c r="AO25" s="8">
        <f t="shared" si="25"/>
        <v>-1943.0379963013036</v>
      </c>
      <c r="AP25" s="8">
        <f t="shared" si="25"/>
        <v>-2904.085946624944</v>
      </c>
      <c r="AQ25" s="8">
        <f t="shared" si="25"/>
        <v>-16859.927348536428</v>
      </c>
      <c r="AR25" s="8">
        <f t="shared" si="25"/>
        <v>-7458.787357730067</v>
      </c>
      <c r="AS25" s="8">
        <f t="shared" si="25"/>
        <v>-347.88040991015657</v>
      </c>
      <c r="AT25" s="8">
        <f t="shared" si="25"/>
        <v>1106.9934369654386</v>
      </c>
      <c r="AU25" s="9">
        <f t="shared" si="25"/>
        <v>-6699.6743306747821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9" priority="1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F8C6C-1EF0-4823-BD27-E2B116055A9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3391.1178662091261</v>
      </c>
      <c r="K3">
        <v>1</v>
      </c>
      <c r="L3" s="2">
        <v>0</v>
      </c>
      <c r="O3">
        <f>$C$3</f>
        <v>3391.1178662091261</v>
      </c>
      <c r="P3">
        <f>O3*B5</f>
        <v>2712.8942929673012</v>
      </c>
      <c r="Q3" s="4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3391.1178662091261</v>
      </c>
      <c r="AF3">
        <f t="shared" ref="AF3:AG23" si="4">-$Z3*P3</f>
        <v>-2712.8942929673012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-1841.684630758175</v>
      </c>
      <c r="AJ3">
        <f t="shared" ref="AJ3:AJ23" si="7">AB3-AC3</f>
        <v>0</v>
      </c>
      <c r="AL3">
        <f t="shared" ref="AL3:AL23" si="8">SUM(AI3:AK3)</f>
        <v>-1841.684630758175</v>
      </c>
      <c r="AN3">
        <f t="shared" ref="AN3:AU23" si="9">AE3*$K3</f>
        <v>3391.1178662091261</v>
      </c>
      <c r="AO3">
        <f t="shared" si="9"/>
        <v>-2712.8942929673012</v>
      </c>
      <c r="AP3">
        <f t="shared" si="9"/>
        <v>-2519.9082039999998</v>
      </c>
      <c r="AQ3">
        <f t="shared" si="9"/>
        <v>0</v>
      </c>
      <c r="AR3">
        <f t="shared" si="9"/>
        <v>-1841.684630758175</v>
      </c>
      <c r="AS3">
        <f t="shared" si="9"/>
        <v>0</v>
      </c>
      <c r="AT3">
        <f t="shared" si="9"/>
        <v>0</v>
      </c>
      <c r="AU3">
        <f t="shared" si="9"/>
        <v>-1841.684630758175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2547.1097565056111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1.947287E-3</v>
      </c>
      <c r="R4">
        <f t="shared" si="0"/>
        <v>1000000</v>
      </c>
      <c r="S4">
        <f t="shared" si="1"/>
        <v>762.42982793241526</v>
      </c>
      <c r="U4">
        <f t="shared" ref="U4:U23" si="13">M4</f>
        <v>1.947287E-3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1.947287E-3</v>
      </c>
      <c r="Y4">
        <f t="shared" ref="Y4:Y23" si="17">V4*W4</f>
        <v>0.01</v>
      </c>
      <c r="Z4">
        <f t="shared" ref="Z4:Z23" si="18">MAX(0, W4-X4-Y4)</f>
        <v>0.98805271299999997</v>
      </c>
      <c r="AB4">
        <f t="shared" ref="AB4:AB23" si="19">AC3</f>
        <v>0</v>
      </c>
      <c r="AC4">
        <f t="shared" si="2"/>
        <v>753.32085996074602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-1947.287</v>
      </c>
      <c r="AI4">
        <f t="shared" si="6"/>
        <v>-1947.287</v>
      </c>
      <c r="AJ4">
        <f t="shared" si="7"/>
        <v>-753.32085996074602</v>
      </c>
      <c r="AK4">
        <f>G4*MAX(0, SUM(AB4, AE4:AF4))</f>
        <v>0</v>
      </c>
      <c r="AL4">
        <f t="shared" si="8"/>
        <v>-2700.6078599607463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-1793.7888965448631</v>
      </c>
      <c r="AR4">
        <f t="shared" si="9"/>
        <v>-1793.7888965448631</v>
      </c>
      <c r="AS4">
        <f t="shared" si="9"/>
        <v>-693.93910303576922</v>
      </c>
      <c r="AT4">
        <f t="shared" si="9"/>
        <v>0</v>
      </c>
      <c r="AU4">
        <f t="shared" si="9"/>
        <v>-2487.7279995806325</v>
      </c>
      <c r="AW4">
        <v>1</v>
      </c>
      <c r="AX4">
        <f>(R4*SUMPRODUCT(K5:$K$23, X5:$X$23)-$AZ$3*SUMPRODUCT(K4:$K$22, W5:$W$23))/Z4</f>
        <v>762.42982793241526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1.9819680000000002E-3</v>
      </c>
      <c r="O5">
        <f t="shared" ref="O5:O23" si="21">$C$3</f>
        <v>3391.1178662091261</v>
      </c>
      <c r="P5">
        <f t="shared" ref="P5:P23" si="22">O5*$C$5</f>
        <v>169.55589331045633</v>
      </c>
      <c r="Q5" s="4">
        <f t="shared" ref="Q5:Q23" si="23">$C$8</f>
        <v>50</v>
      </c>
      <c r="R5">
        <f t="shared" si="0"/>
        <v>1000000</v>
      </c>
      <c r="S5">
        <f t="shared" si="1"/>
        <v>1444.2449057950662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753.32085996074602</v>
      </c>
      <c r="AC5">
        <f t="shared" si="2"/>
        <v>1409.8919477237941</v>
      </c>
      <c r="AE5">
        <f t="shared" si="3"/>
        <v>3310.4563873940128</v>
      </c>
      <c r="AF5">
        <f t="shared" si="4"/>
        <v>-165.52281936970067</v>
      </c>
      <c r="AG5">
        <f t="shared" si="4"/>
        <v>-48.810694850526041</v>
      </c>
      <c r="AH5">
        <f t="shared" si="5"/>
        <v>-1958.2888594791843</v>
      </c>
      <c r="AI5">
        <f t="shared" si="6"/>
        <v>1137.8340136946017</v>
      </c>
      <c r="AJ5">
        <f t="shared" si="7"/>
        <v>-656.57108776304813</v>
      </c>
      <c r="AK5">
        <f>G5*SUM(AB5, AE5:AF5)</f>
        <v>272.87780995895412</v>
      </c>
      <c r="AL5">
        <f t="shared" si="8"/>
        <v>754.1407358905077</v>
      </c>
      <c r="AN5">
        <f t="shared" si="9"/>
        <v>2809.1220231257821</v>
      </c>
      <c r="AO5">
        <f t="shared" si="9"/>
        <v>-140.45610115628912</v>
      </c>
      <c r="AP5">
        <f t="shared" si="9"/>
        <v>-41.418820193738249</v>
      </c>
      <c r="AQ5">
        <f t="shared" si="9"/>
        <v>-1661.7262754925716</v>
      </c>
      <c r="AR5">
        <f t="shared" si="9"/>
        <v>965.52082628318306</v>
      </c>
      <c r="AS5">
        <f t="shared" si="9"/>
        <v>-557.14019052059746</v>
      </c>
      <c r="AT5">
        <f t="shared" si="9"/>
        <v>231.55328929781032</v>
      </c>
      <c r="AU5">
        <f t="shared" si="9"/>
        <v>639.93392506039584</v>
      </c>
      <c r="AW5">
        <v>2</v>
      </c>
      <c r="AX5">
        <f>(R5*SUMPRODUCT(K6:$K$23, X6:$X$23)-$AZ$3*SUMPRODUCT(K5:$K$22, W6:$W$23))/Z5</f>
        <v>1444.2449057950662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2.0299509999999999E-3</v>
      </c>
      <c r="O6">
        <f t="shared" si="21"/>
        <v>3391.1178662091261</v>
      </c>
      <c r="P6">
        <f t="shared" si="22"/>
        <v>169.55589331045633</v>
      </c>
      <c r="Q6" s="4">
        <f t="shared" si="23"/>
        <v>50</v>
      </c>
      <c r="R6">
        <f t="shared" si="0"/>
        <v>1000000</v>
      </c>
      <c r="S6">
        <f t="shared" si="1"/>
        <v>2043.4496492666394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1409.8919477237941</v>
      </c>
      <c r="AC6">
        <f t="shared" si="2"/>
        <v>1970.8460705388934</v>
      </c>
      <c r="AE6">
        <f t="shared" si="3"/>
        <v>3270.6317592660262</v>
      </c>
      <c r="AF6">
        <f t="shared" si="4"/>
        <v>-163.53158796330132</v>
      </c>
      <c r="AG6">
        <f t="shared" si="4"/>
        <v>-48.223504583198263</v>
      </c>
      <c r="AH6">
        <f t="shared" si="5"/>
        <v>-1981.6663764504037</v>
      </c>
      <c r="AI6">
        <f t="shared" si="6"/>
        <v>1077.2102902691231</v>
      </c>
      <c r="AJ6">
        <f t="shared" si="7"/>
        <v>-560.95412281509925</v>
      </c>
      <c r="AK6">
        <f>G6*SUM(AB6, AE6:AF6)</f>
        <v>316.18944833185634</v>
      </c>
      <c r="AL6">
        <f t="shared" si="8"/>
        <v>832.44561578588014</v>
      </c>
      <c r="AN6">
        <f t="shared" si="9"/>
        <v>2556.5585910787663</v>
      </c>
      <c r="AO6">
        <f t="shared" si="9"/>
        <v>-127.82792955393833</v>
      </c>
      <c r="AP6">
        <f t="shared" si="9"/>
        <v>-37.694923797159262</v>
      </c>
      <c r="AQ6">
        <f t="shared" si="9"/>
        <v>-1549.0114975533481</v>
      </c>
      <c r="AR6">
        <f t="shared" si="9"/>
        <v>842.02424017432099</v>
      </c>
      <c r="AS6">
        <f t="shared" si="9"/>
        <v>-438.48167187302965</v>
      </c>
      <c r="AT6">
        <f t="shared" si="9"/>
        <v>247.1561796130388</v>
      </c>
      <c r="AU6">
        <f t="shared" si="9"/>
        <v>650.69874791433006</v>
      </c>
      <c r="AW6">
        <v>3</v>
      </c>
      <c r="AX6">
        <f>(R6*SUMPRODUCT(K7:$K$23, X7:$X$23)-$AZ$3*SUMPRODUCT(K6:$K$22, W7:$W$23))/Z6</f>
        <v>2043.4496492666394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2.0855349999999999E-3</v>
      </c>
      <c r="O7">
        <f t="shared" si="21"/>
        <v>3391.1178662091261</v>
      </c>
      <c r="P7">
        <f t="shared" si="22"/>
        <v>169.55589331045633</v>
      </c>
      <c r="Q7" s="4">
        <f t="shared" si="23"/>
        <v>50</v>
      </c>
      <c r="R7">
        <f t="shared" si="0"/>
        <v>1000000</v>
      </c>
      <c r="S7">
        <f t="shared" si="1"/>
        <v>2563.7368703521233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1970.8460705388934</v>
      </c>
      <c r="AC7">
        <f t="shared" si="2"/>
        <v>2442.7642660317397</v>
      </c>
      <c r="AE7">
        <f t="shared" si="3"/>
        <v>3231.104424667305</v>
      </c>
      <c r="AF7">
        <f t="shared" si="4"/>
        <v>-161.55522123336527</v>
      </c>
      <c r="AG7">
        <f t="shared" si="4"/>
        <v>-47.640697730735361</v>
      </c>
      <c r="AH7">
        <f t="shared" si="5"/>
        <v>-2011.4361326184078</v>
      </c>
      <c r="AI7">
        <f t="shared" si="6"/>
        <v>1010.4723730847966</v>
      </c>
      <c r="AJ7">
        <f t="shared" si="7"/>
        <v>-471.91819549284628</v>
      </c>
      <c r="AK7">
        <f>G7*SUM(AB7, AE7:AF7)</f>
        <v>352.82766917809835</v>
      </c>
      <c r="AL7">
        <f t="shared" si="8"/>
        <v>891.3818467700487</v>
      </c>
      <c r="AN7">
        <f t="shared" si="9"/>
        <v>2326.571809835491</v>
      </c>
      <c r="AO7">
        <f t="shared" si="9"/>
        <v>-116.32859049177455</v>
      </c>
      <c r="AP7">
        <f t="shared" si="9"/>
        <v>-34.303906582231633</v>
      </c>
      <c r="AQ7">
        <f t="shared" si="9"/>
        <v>-1448.3439679967528</v>
      </c>
      <c r="AR7">
        <f t="shared" si="9"/>
        <v>727.59534476473186</v>
      </c>
      <c r="AS7">
        <f t="shared" si="9"/>
        <v>-339.80689754251517</v>
      </c>
      <c r="AT7">
        <f t="shared" si="9"/>
        <v>254.05520866885908</v>
      </c>
      <c r="AU7">
        <f t="shared" si="9"/>
        <v>641.84365589107585</v>
      </c>
      <c r="AW7">
        <v>4</v>
      </c>
      <c r="AX7">
        <f>(R7*SUMPRODUCT(K8:$K$23, X8:$X$23)-$AZ$3*SUMPRODUCT(K7:$K$22, W8:$W$23))/Z7</f>
        <v>2563.7368703521233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2.1420699999999998E-3</v>
      </c>
      <c r="O8">
        <f t="shared" si="21"/>
        <v>3391.1178662091261</v>
      </c>
      <c r="P8">
        <f t="shared" si="22"/>
        <v>169.55589331045633</v>
      </c>
      <c r="Q8" s="4">
        <f t="shared" si="23"/>
        <v>50</v>
      </c>
      <c r="R8">
        <f t="shared" si="0"/>
        <v>1000000</v>
      </c>
      <c r="S8">
        <f t="shared" si="1"/>
        <v>3013.5613183042528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2442.7642660317397</v>
      </c>
      <c r="AC8">
        <f t="shared" si="2"/>
        <v>2836.4989832605897</v>
      </c>
      <c r="AE8">
        <f t="shared" si="3"/>
        <v>3191.8721285656848</v>
      </c>
      <c r="AF8">
        <f t="shared" si="4"/>
        <v>-159.59360642828426</v>
      </c>
      <c r="AG8">
        <f t="shared" si="4"/>
        <v>-47.062241044039929</v>
      </c>
      <c r="AH8">
        <f t="shared" si="5"/>
        <v>-2040.9941877615254</v>
      </c>
      <c r="AI8">
        <f t="shared" si="6"/>
        <v>944.22209333183514</v>
      </c>
      <c r="AJ8">
        <f t="shared" si="7"/>
        <v>-393.73471722885006</v>
      </c>
      <c r="AK8">
        <f t="shared" ref="AK8:AK23" si="24">G8*SUM(AB8:AB8, AE8:AF8)</f>
        <v>383.25299517183987</v>
      </c>
      <c r="AL8">
        <f t="shared" si="8"/>
        <v>933.74037127482495</v>
      </c>
      <c r="AN8">
        <f t="shared" si="9"/>
        <v>2117.153364365</v>
      </c>
      <c r="AO8">
        <f t="shared" si="9"/>
        <v>-105.85766821825001</v>
      </c>
      <c r="AP8">
        <f t="shared" si="9"/>
        <v>-31.216157147786348</v>
      </c>
      <c r="AQ8">
        <f t="shared" si="9"/>
        <v>-1353.7815856083412</v>
      </c>
      <c r="AR8">
        <f t="shared" si="9"/>
        <v>626.2979533906223</v>
      </c>
      <c r="AS8">
        <f t="shared" si="9"/>
        <v>-261.16233598084364</v>
      </c>
      <c r="AT8">
        <f t="shared" si="9"/>
        <v>254.20986037295953</v>
      </c>
      <c r="AU8">
        <f t="shared" si="9"/>
        <v>619.34547778273827</v>
      </c>
      <c r="AW8">
        <v>5</v>
      </c>
      <c r="AX8">
        <f>(R8*SUMPRODUCT(K9:$K$23, X9:$X$23)-$AZ$3*SUMPRODUCT(K8:$K$22, W9:$W$23))/Z8</f>
        <v>3013.5613183042528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2.2014550000000002E-3</v>
      </c>
      <c r="O9">
        <f t="shared" si="21"/>
        <v>3391.1178662091261</v>
      </c>
      <c r="P9">
        <f t="shared" si="22"/>
        <v>169.55589331045633</v>
      </c>
      <c r="Q9" s="4">
        <f t="shared" si="23"/>
        <v>50</v>
      </c>
      <c r="R9">
        <f t="shared" si="0"/>
        <v>1000000</v>
      </c>
      <c r="S9">
        <f t="shared" si="1"/>
        <v>3399.4140554424412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2836.4989832605897</v>
      </c>
      <c r="AC9">
        <f t="shared" si="2"/>
        <v>3160.6401115196004</v>
      </c>
      <c r="AE9">
        <f t="shared" si="3"/>
        <v>3152.9266444232367</v>
      </c>
      <c r="AF9">
        <f t="shared" si="4"/>
        <v>-157.64633222116186</v>
      </c>
      <c r="AG9">
        <f t="shared" si="4"/>
        <v>-46.488013227741924</v>
      </c>
      <c r="AH9">
        <f t="shared" si="5"/>
        <v>-2072.1081171521387</v>
      </c>
      <c r="AI9">
        <f t="shared" si="6"/>
        <v>876.68418182219466</v>
      </c>
      <c r="AJ9">
        <f t="shared" si="7"/>
        <v>-324.14112825901066</v>
      </c>
      <c r="AK9">
        <f t="shared" si="24"/>
        <v>408.22455068238651</v>
      </c>
      <c r="AL9">
        <f t="shared" si="8"/>
        <v>960.76760424557051</v>
      </c>
      <c r="AN9">
        <f t="shared" si="9"/>
        <v>1926.4691912296946</v>
      </c>
      <c r="AO9">
        <f t="shared" si="9"/>
        <v>-96.323459561484739</v>
      </c>
      <c r="AP9">
        <f t="shared" si="9"/>
        <v>-28.404633327936519</v>
      </c>
      <c r="AQ9">
        <f t="shared" si="9"/>
        <v>-1266.078440375765</v>
      </c>
      <c r="AR9">
        <f t="shared" si="9"/>
        <v>535.66265796450853</v>
      </c>
      <c r="AS9">
        <f t="shared" si="9"/>
        <v>-198.05341754649257</v>
      </c>
      <c r="AT9">
        <f t="shared" si="9"/>
        <v>249.42921567306689</v>
      </c>
      <c r="AU9">
        <f t="shared" si="9"/>
        <v>587.03845609108294</v>
      </c>
      <c r="AW9">
        <v>6</v>
      </c>
      <c r="AX9">
        <f>(R9*SUMPRODUCT(K10:$K$23, X10:$X$23)-$AZ$3*SUMPRODUCT(K9:$K$22, W10:$W$23))/Z9</f>
        <v>3399.4140554424412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2.2708170000000001E-3</v>
      </c>
      <c r="O10">
        <f t="shared" si="21"/>
        <v>3391.1178662091261</v>
      </c>
      <c r="P10">
        <f t="shared" si="22"/>
        <v>169.55589331045633</v>
      </c>
      <c r="Q10" s="4">
        <f t="shared" si="23"/>
        <v>50</v>
      </c>
      <c r="R10">
        <f t="shared" si="0"/>
        <v>1000000</v>
      </c>
      <c r="S10">
        <f t="shared" si="1"/>
        <v>3723.2907702716107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3160.6401115196004</v>
      </c>
      <c r="AC10">
        <f t="shared" si="2"/>
        <v>3419.2890922699044</v>
      </c>
      <c r="AE10">
        <f t="shared" si="3"/>
        <v>3114.2376585550951</v>
      </c>
      <c r="AF10">
        <f t="shared" si="4"/>
        <v>-155.71188292775477</v>
      </c>
      <c r="AG10">
        <f t="shared" si="4"/>
        <v>-45.917567324730726</v>
      </c>
      <c r="AH10">
        <f t="shared" si="5"/>
        <v>-2111.3154146756251</v>
      </c>
      <c r="AI10">
        <f t="shared" si="6"/>
        <v>801.29279362698435</v>
      </c>
      <c r="AJ10">
        <f t="shared" si="7"/>
        <v>-258.64898075030396</v>
      </c>
      <c r="AK10">
        <f t="shared" si="24"/>
        <v>428.34161210028589</v>
      </c>
      <c r="AL10">
        <f t="shared" si="8"/>
        <v>970.98542497696621</v>
      </c>
      <c r="AN10">
        <f t="shared" si="9"/>
        <v>1752.8361456706484</v>
      </c>
      <c r="AO10">
        <f t="shared" si="9"/>
        <v>-87.64180728353243</v>
      </c>
      <c r="AP10">
        <f t="shared" si="9"/>
        <v>-25.844518162238263</v>
      </c>
      <c r="AQ10">
        <f t="shared" si="9"/>
        <v>-1188.34539284073</v>
      </c>
      <c r="AR10">
        <f t="shared" si="9"/>
        <v>451.00442738414773</v>
      </c>
      <c r="AS10">
        <f t="shared" si="9"/>
        <v>-145.57953894576985</v>
      </c>
      <c r="AT10">
        <f t="shared" si="9"/>
        <v>241.09035427070449</v>
      </c>
      <c r="AU10">
        <f t="shared" si="9"/>
        <v>546.51524270908237</v>
      </c>
      <c r="AW10">
        <v>7</v>
      </c>
      <c r="AX10">
        <f>(R10*SUMPRODUCT(K11:$K$23, X11:$X$23)-$AZ$3*SUMPRODUCT(K10:$K$22, W11:$W$23))/Z10</f>
        <v>3723.2907702716107</v>
      </c>
    </row>
    <row r="11" spans="1:52" x14ac:dyDescent="0.25">
      <c r="A11" t="s">
        <v>33</v>
      </c>
      <c r="C11" s="7">
        <f>AU25</f>
        <v>-387.12396786455679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2.3392280000000001E-3</v>
      </c>
      <c r="O11">
        <f t="shared" si="21"/>
        <v>3391.1178662091261</v>
      </c>
      <c r="P11">
        <f t="shared" si="22"/>
        <v>169.55589331045633</v>
      </c>
      <c r="Q11" s="4">
        <f t="shared" si="23"/>
        <v>50</v>
      </c>
      <c r="R11">
        <f t="shared" si="0"/>
        <v>1000000</v>
      </c>
      <c r="S11">
        <f t="shared" si="1"/>
        <v>3993.3562534704097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3419.2890922699044</v>
      </c>
      <c r="AC11">
        <f t="shared" si="2"/>
        <v>3622.0523910656939</v>
      </c>
      <c r="AE11">
        <f t="shared" si="3"/>
        <v>3075.8103700399975</v>
      </c>
      <c r="AF11">
        <f t="shared" si="4"/>
        <v>-153.79051850199988</v>
      </c>
      <c r="AG11">
        <f t="shared" si="4"/>
        <v>-45.350979992305525</v>
      </c>
      <c r="AH11">
        <f t="shared" si="5"/>
        <v>-2148.2331835579043</v>
      </c>
      <c r="AI11">
        <f t="shared" si="6"/>
        <v>728.43568798778779</v>
      </c>
      <c r="AJ11">
        <f t="shared" si="7"/>
        <v>-202.76329879578952</v>
      </c>
      <c r="AK11">
        <f t="shared" si="24"/>
        <v>443.89162606655316</v>
      </c>
      <c r="AL11">
        <f t="shared" si="8"/>
        <v>969.56401525855142</v>
      </c>
      <c r="AN11">
        <f t="shared" si="9"/>
        <v>1594.7422196064167</v>
      </c>
      <c r="AO11">
        <f t="shared" si="9"/>
        <v>-79.73711098032085</v>
      </c>
      <c r="AP11">
        <f t="shared" si="9"/>
        <v>-23.513517997962609</v>
      </c>
      <c r="AQ11">
        <f t="shared" si="9"/>
        <v>-1113.8131884686836</v>
      </c>
      <c r="AR11">
        <f t="shared" si="9"/>
        <v>377.67840215944972</v>
      </c>
      <c r="AS11">
        <f t="shared" si="9"/>
        <v>-105.12845535796527</v>
      </c>
      <c r="AT11">
        <f t="shared" si="9"/>
        <v>230.14836152232337</v>
      </c>
      <c r="AU11">
        <f t="shared" si="9"/>
        <v>502.69830832380785</v>
      </c>
      <c r="AW11">
        <v>8</v>
      </c>
      <c r="AX11">
        <f>(R11*SUMPRODUCT(K12:$K$23, X12:$X$23)-$AZ$3*SUMPRODUCT(K11:$K$22, W12:$W$23))/Z11</f>
        <v>3993.3562534704097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2.4176169999999999E-3</v>
      </c>
      <c r="O12">
        <f t="shared" si="21"/>
        <v>3391.1178662091261</v>
      </c>
      <c r="P12">
        <f t="shared" si="22"/>
        <v>169.55589331045633</v>
      </c>
      <c r="Q12" s="4">
        <f t="shared" si="23"/>
        <v>50</v>
      </c>
      <c r="R12">
        <f t="shared" si="0"/>
        <v>1000000</v>
      </c>
      <c r="S12">
        <f t="shared" si="1"/>
        <v>4211.6014033198035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3622.0523910656939</v>
      </c>
      <c r="AC12">
        <f t="shared" si="2"/>
        <v>3772.5696602795906</v>
      </c>
      <c r="AE12">
        <f t="shared" si="3"/>
        <v>3037.6161349002127</v>
      </c>
      <c r="AF12">
        <f t="shared" si="4"/>
        <v>-151.88080674501066</v>
      </c>
      <c r="AG12">
        <f t="shared" si="4"/>
        <v>-44.787828892186411</v>
      </c>
      <c r="AH12">
        <f t="shared" si="5"/>
        <v>-2192.8260039211541</v>
      </c>
      <c r="AI12">
        <f t="shared" si="6"/>
        <v>648.12149534186165</v>
      </c>
      <c r="AJ12">
        <f t="shared" si="7"/>
        <v>-150.51726921389672</v>
      </c>
      <c r="AK12">
        <f t="shared" si="24"/>
        <v>455.5451403454627</v>
      </c>
      <c r="AL12">
        <f t="shared" si="8"/>
        <v>953.14936647342756</v>
      </c>
      <c r="AN12">
        <f t="shared" si="9"/>
        <v>1450.7921367809918</v>
      </c>
      <c r="AO12">
        <f t="shared" si="9"/>
        <v>-72.539606839049597</v>
      </c>
      <c r="AP12">
        <f t="shared" si="9"/>
        <v>-21.391060323167238</v>
      </c>
      <c r="AQ12">
        <f t="shared" si="9"/>
        <v>-1047.3129528337204</v>
      </c>
      <c r="AR12">
        <f t="shared" si="9"/>
        <v>309.54851678505452</v>
      </c>
      <c r="AS12">
        <f t="shared" si="9"/>
        <v>-71.888369342113251</v>
      </c>
      <c r="AT12">
        <f t="shared" si="9"/>
        <v>217.57235878775759</v>
      </c>
      <c r="AU12">
        <f t="shared" si="9"/>
        <v>455.23250623069885</v>
      </c>
      <c r="AW12">
        <v>9</v>
      </c>
      <c r="AX12">
        <f>(R12*SUMPRODUCT(K13:$K$23, X13:$X$23)-$AZ$3*SUMPRODUCT(K12:$K$22, W13:$W$23))/Z12</f>
        <v>4211.6014033198035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2.502181E-3</v>
      </c>
      <c r="O13">
        <f t="shared" si="21"/>
        <v>3391.1178662091261</v>
      </c>
      <c r="P13">
        <f t="shared" si="22"/>
        <v>169.55589331045633</v>
      </c>
      <c r="Q13" s="4">
        <f t="shared" si="23"/>
        <v>50</v>
      </c>
      <c r="R13">
        <f t="shared" si="0"/>
        <v>1000000</v>
      </c>
      <c r="S13">
        <f t="shared" si="1"/>
        <v>4382.0477832576689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3772.5696602795906</v>
      </c>
      <c r="AC13">
        <f t="shared" si="2"/>
        <v>3876.1739637339388</v>
      </c>
      <c r="AE13">
        <f t="shared" si="3"/>
        <v>2999.6393081731694</v>
      </c>
      <c r="AF13">
        <f t="shared" si="4"/>
        <v>-149.98196540865848</v>
      </c>
      <c r="AG13">
        <f t="shared" si="4"/>
        <v>-44.227883348779265</v>
      </c>
      <c r="AH13">
        <f t="shared" si="5"/>
        <v>-2241.3450897055977</v>
      </c>
      <c r="AI13">
        <f t="shared" si="6"/>
        <v>564.08436971013361</v>
      </c>
      <c r="AJ13">
        <f t="shared" si="7"/>
        <v>-103.60430345434816</v>
      </c>
      <c r="AK13">
        <f t="shared" si="24"/>
        <v>463.55589021308714</v>
      </c>
      <c r="AL13">
        <f t="shared" si="8"/>
        <v>924.03595646887266</v>
      </c>
      <c r="AN13">
        <f t="shared" si="9"/>
        <v>1319.7227552788565</v>
      </c>
      <c r="AO13">
        <f t="shared" si="9"/>
        <v>-65.986137763942835</v>
      </c>
      <c r="AP13">
        <f t="shared" si="9"/>
        <v>-19.458520867547325</v>
      </c>
      <c r="AQ13">
        <f t="shared" si="9"/>
        <v>-986.10326556843631</v>
      </c>
      <c r="AR13">
        <f t="shared" si="9"/>
        <v>248.17483107892997</v>
      </c>
      <c r="AS13">
        <f t="shared" si="9"/>
        <v>-45.581799265322111</v>
      </c>
      <c r="AT13">
        <f t="shared" si="9"/>
        <v>203.9462728038238</v>
      </c>
      <c r="AU13">
        <f t="shared" si="9"/>
        <v>406.5393046174317</v>
      </c>
      <c r="AW13">
        <v>10</v>
      </c>
      <c r="AX13">
        <f>(R13*SUMPRODUCT(K14:$K$23, X14:$X$23)-$AZ$3*SUMPRODUCT(K13:$K$22, W14:$W$23))/Z13</f>
        <v>4382.0477832576689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2.5943469999999999E-3</v>
      </c>
      <c r="O14">
        <f t="shared" si="21"/>
        <v>3391.1178662091261</v>
      </c>
      <c r="P14">
        <f t="shared" si="22"/>
        <v>169.55589331045633</v>
      </c>
      <c r="Q14" s="4">
        <f t="shared" si="23"/>
        <v>50</v>
      </c>
      <c r="R14">
        <f t="shared" si="0"/>
        <v>1000000</v>
      </c>
      <c r="S14">
        <f t="shared" si="1"/>
        <v>4508.014293723706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3876.1739637339388</v>
      </c>
      <c r="AC14">
        <f t="shared" si="2"/>
        <v>3937.3774058037588</v>
      </c>
      <c r="AE14">
        <f t="shared" si="3"/>
        <v>2961.8608098511968</v>
      </c>
      <c r="AF14">
        <f t="shared" si="4"/>
        <v>-148.09304049255985</v>
      </c>
      <c r="AG14">
        <f t="shared" si="4"/>
        <v>-43.670862038809219</v>
      </c>
      <c r="AH14">
        <f t="shared" si="5"/>
        <v>-2294.8495296451083</v>
      </c>
      <c r="AI14">
        <f t="shared" si="6"/>
        <v>475.24737767471925</v>
      </c>
      <c r="AJ14">
        <f t="shared" si="7"/>
        <v>-61.203442069820085</v>
      </c>
      <c r="AK14">
        <f t="shared" si="24"/>
        <v>468.2959213164803</v>
      </c>
      <c r="AL14">
        <f t="shared" si="8"/>
        <v>882.33985692137946</v>
      </c>
      <c r="AN14">
        <f t="shared" si="9"/>
        <v>1200.3825715430012</v>
      </c>
      <c r="AO14">
        <f t="shared" si="9"/>
        <v>-60.019128577150063</v>
      </c>
      <c r="AP14">
        <f t="shared" si="9"/>
        <v>-17.698921401468255</v>
      </c>
      <c r="AQ14">
        <f t="shared" si="9"/>
        <v>-930.05632490813673</v>
      </c>
      <c r="AR14">
        <f t="shared" si="9"/>
        <v>192.60819665624601</v>
      </c>
      <c r="AS14">
        <f t="shared" si="9"/>
        <v>-24.804523202001761</v>
      </c>
      <c r="AT14">
        <f t="shared" si="9"/>
        <v>189.79091130930527</v>
      </c>
      <c r="AU14">
        <f t="shared" si="9"/>
        <v>357.59458476354951</v>
      </c>
      <c r="AW14">
        <v>11</v>
      </c>
      <c r="AX14">
        <f>(R14*SUMPRODUCT(K15:$K$23, X15:$X$23)-$AZ$3*SUMPRODUCT(K14:$K$22, W15:$W$23))/Z14</f>
        <v>4508.014293723706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2.6922130000000002E-3</v>
      </c>
      <c r="O15">
        <f t="shared" si="21"/>
        <v>3391.1178662091261</v>
      </c>
      <c r="P15">
        <f t="shared" si="22"/>
        <v>169.55589331045633</v>
      </c>
      <c r="Q15" s="4">
        <f t="shared" si="23"/>
        <v>50</v>
      </c>
      <c r="R15">
        <f t="shared" si="0"/>
        <v>1000000</v>
      </c>
      <c r="S15">
        <f t="shared" si="1"/>
        <v>4593.51649276428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3937.3774058037588</v>
      </c>
      <c r="AC15">
        <f t="shared" si="2"/>
        <v>3961.134624896803</v>
      </c>
      <c r="AE15">
        <f t="shared" si="3"/>
        <v>2924.2682415762129</v>
      </c>
      <c r="AF15">
        <f t="shared" si="4"/>
        <v>-146.21341207881068</v>
      </c>
      <c r="AG15">
        <f t="shared" si="4"/>
        <v>-43.116582155919033</v>
      </c>
      <c r="AH15">
        <f t="shared" si="5"/>
        <v>-2351.4252500417738</v>
      </c>
      <c r="AI15">
        <f t="shared" si="6"/>
        <v>383.5129972997097</v>
      </c>
      <c r="AJ15">
        <f t="shared" si="7"/>
        <v>-23.757219093044114</v>
      </c>
      <c r="AK15">
        <f t="shared" si="24"/>
        <v>470.08025647108133</v>
      </c>
      <c r="AL15">
        <f t="shared" si="8"/>
        <v>829.83603467774697</v>
      </c>
      <c r="AN15">
        <f t="shared" si="9"/>
        <v>1091.7258922148781</v>
      </c>
      <c r="AO15">
        <f t="shared" si="9"/>
        <v>-54.58629461074392</v>
      </c>
      <c r="AP15">
        <f t="shared" si="9"/>
        <v>-16.096843803239729</v>
      </c>
      <c r="AQ15">
        <f t="shared" si="9"/>
        <v>-877.86468853306928</v>
      </c>
      <c r="AR15">
        <f t="shared" si="9"/>
        <v>143.1780652678253</v>
      </c>
      <c r="AS15">
        <f t="shared" si="9"/>
        <v>-8.8693543369735242</v>
      </c>
      <c r="AT15">
        <f t="shared" si="9"/>
        <v>175.49648151698636</v>
      </c>
      <c r="AU15">
        <f t="shared" si="9"/>
        <v>309.80519244783812</v>
      </c>
      <c r="AW15">
        <v>12</v>
      </c>
      <c r="AX15">
        <f>(R15*SUMPRODUCT(K16:$K$23, X16:$X$23)-$AZ$3*SUMPRODUCT(K15:$K$22, W16:$W$23))/Z15</f>
        <v>4593.51649276428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2.807183E-3</v>
      </c>
      <c r="O16">
        <f t="shared" si="21"/>
        <v>3391.1178662091261</v>
      </c>
      <c r="P16">
        <f t="shared" si="22"/>
        <v>169.55589331045633</v>
      </c>
      <c r="Q16" s="4">
        <f t="shared" si="23"/>
        <v>50</v>
      </c>
      <c r="R16">
        <f t="shared" si="0"/>
        <v>1000000</v>
      </c>
      <c r="S16">
        <f t="shared" si="1"/>
        <v>4638.4393421227833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3961.134624896803</v>
      </c>
      <c r="AC16">
        <f t="shared" si="2"/>
        <v>3948.6459136614917</v>
      </c>
      <c r="AE16">
        <f t="shared" si="3"/>
        <v>2886.8166030652578</v>
      </c>
      <c r="AF16">
        <f t="shared" si="4"/>
        <v>-144.34083015326291</v>
      </c>
      <c r="AG16">
        <f t="shared" si="4"/>
        <v>-42.564380197913643</v>
      </c>
      <c r="AH16">
        <f t="shared" si="5"/>
        <v>-2420.7227289239854</v>
      </c>
      <c r="AI16">
        <f t="shared" si="6"/>
        <v>279.18866379009569</v>
      </c>
      <c r="AJ16">
        <f t="shared" si="7"/>
        <v>12.488711235311257</v>
      </c>
      <c r="AK16">
        <f t="shared" si="24"/>
        <v>469.25272784661593</v>
      </c>
      <c r="AL16">
        <f t="shared" si="8"/>
        <v>760.93010287202287</v>
      </c>
      <c r="AN16">
        <f t="shared" si="9"/>
        <v>992.78901715173561</v>
      </c>
      <c r="AO16">
        <f t="shared" si="9"/>
        <v>-49.639450857586787</v>
      </c>
      <c r="AP16">
        <f t="shared" si="9"/>
        <v>-14.638078891984339</v>
      </c>
      <c r="AQ16">
        <f t="shared" si="9"/>
        <v>-832.49726923888829</v>
      </c>
      <c r="AR16">
        <f t="shared" si="9"/>
        <v>96.014218163276155</v>
      </c>
      <c r="AS16">
        <f t="shared" si="9"/>
        <v>4.2949231134501078</v>
      </c>
      <c r="AT16">
        <f t="shared" si="9"/>
        <v>161.3780916944801</v>
      </c>
      <c r="AU16">
        <f t="shared" si="9"/>
        <v>261.68723297120636</v>
      </c>
      <c r="AW16">
        <v>13</v>
      </c>
      <c r="AX16">
        <f>(R16*SUMPRODUCT(K17:$K$23, X17:$X$23)-$AZ$3*SUMPRODUCT(K16:$K$22, W17:$W$23))/Z16</f>
        <v>4638.4393421227833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2.939255E-3</v>
      </c>
      <c r="O17">
        <f t="shared" si="21"/>
        <v>3391.1178662091261</v>
      </c>
      <c r="P17">
        <f t="shared" si="22"/>
        <v>169.55589331045633</v>
      </c>
      <c r="Q17" s="4">
        <f t="shared" si="23"/>
        <v>50</v>
      </c>
      <c r="R17">
        <f t="shared" si="0"/>
        <v>1000000</v>
      </c>
      <c r="S17">
        <f t="shared" si="1"/>
        <v>4643.3399883815282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3948.6459136614917</v>
      </c>
      <c r="AC17">
        <f t="shared" si="2"/>
        <v>3901.6712559386228</v>
      </c>
      <c r="AE17">
        <f t="shared" si="3"/>
        <v>2849.4633468999627</v>
      </c>
      <c r="AF17">
        <f t="shared" si="4"/>
        <v>-142.47316734499816</v>
      </c>
      <c r="AG17">
        <f t="shared" si="4"/>
        <v>-42.013628828615893</v>
      </c>
      <c r="AH17">
        <f t="shared" si="5"/>
        <v>-2502.1513463723732</v>
      </c>
      <c r="AI17">
        <f t="shared" si="6"/>
        <v>162.82520435397555</v>
      </c>
      <c r="AJ17">
        <f t="shared" si="7"/>
        <v>46.974657722868869</v>
      </c>
      <c r="AK17">
        <f t="shared" si="24"/>
        <v>465.894526525152</v>
      </c>
      <c r="AL17">
        <f t="shared" si="8"/>
        <v>675.69438860199648</v>
      </c>
      <c r="AN17">
        <f t="shared" si="9"/>
        <v>902.69744143880826</v>
      </c>
      <c r="AO17">
        <f t="shared" si="9"/>
        <v>-45.134872071940421</v>
      </c>
      <c r="AP17">
        <f t="shared" si="9"/>
        <v>-13.309732616989788</v>
      </c>
      <c r="AQ17">
        <f t="shared" si="9"/>
        <v>-792.67052896831217</v>
      </c>
      <c r="AR17">
        <f t="shared" si="9"/>
        <v>51.582307781565923</v>
      </c>
      <c r="AS17">
        <f t="shared" si="9"/>
        <v>14.881364726108959</v>
      </c>
      <c r="AT17">
        <f t="shared" si="9"/>
        <v>147.59333455969684</v>
      </c>
      <c r="AU17">
        <f t="shared" si="9"/>
        <v>214.05700706737176</v>
      </c>
      <c r="AW17">
        <v>14</v>
      </c>
      <c r="AX17">
        <f>(R17*SUMPRODUCT(K18:$K$23, X18:$X$23)-$AZ$3*SUMPRODUCT(K17:$K$22, W18:$W$23))/Z17</f>
        <v>4643.3399883815282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3.7729310000000002E-3</v>
      </c>
      <c r="O18">
        <f t="shared" si="21"/>
        <v>3391.1178662091261</v>
      </c>
      <c r="P18">
        <f t="shared" si="22"/>
        <v>169.55589331045633</v>
      </c>
      <c r="Q18" s="4">
        <f t="shared" si="23"/>
        <v>50</v>
      </c>
      <c r="R18">
        <f t="shared" si="0"/>
        <v>1000000</v>
      </c>
      <c r="S18">
        <f t="shared" si="1"/>
        <v>4409.9606858131838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3901.6712559386228</v>
      </c>
      <c r="AC18">
        <f t="shared" si="2"/>
        <v>3654.5324815117879</v>
      </c>
      <c r="AE18">
        <f t="shared" si="3"/>
        <v>2810.2178848360804</v>
      </c>
      <c r="AF18">
        <f t="shared" si="4"/>
        <v>-140.51089424180404</v>
      </c>
      <c r="AG18">
        <f t="shared" si="4"/>
        <v>-41.434978017699756</v>
      </c>
      <c r="AH18">
        <f t="shared" si="5"/>
        <v>-3170.2904525995718</v>
      </c>
      <c r="AI18">
        <f t="shared" si="6"/>
        <v>-542.01844002299549</v>
      </c>
      <c r="AJ18">
        <f t="shared" si="7"/>
        <v>247.13877442683497</v>
      </c>
      <c r="AK18">
        <f t="shared" si="24"/>
        <v>459.99647725730301</v>
      </c>
      <c r="AL18">
        <f t="shared" si="8"/>
        <v>165.11681166114249</v>
      </c>
      <c r="AN18">
        <f t="shared" si="9"/>
        <v>820.08807510141662</v>
      </c>
      <c r="AO18">
        <f t="shared" si="9"/>
        <v>-41.00440375507084</v>
      </c>
      <c r="AP18">
        <f t="shared" si="9"/>
        <v>-12.091707033736629</v>
      </c>
      <c r="AQ18">
        <f t="shared" si="9"/>
        <v>-925.16577053114679</v>
      </c>
      <c r="AR18">
        <f t="shared" si="9"/>
        <v>-158.17380621853769</v>
      </c>
      <c r="AS18">
        <f t="shared" si="9"/>
        <v>72.120942257275672</v>
      </c>
      <c r="AT18">
        <f t="shared" si="9"/>
        <v>134.23785665266251</v>
      </c>
      <c r="AU18">
        <f t="shared" si="9"/>
        <v>48.184992691400495</v>
      </c>
      <c r="AW18">
        <v>15</v>
      </c>
      <c r="AX18">
        <f>(R18*SUMPRODUCT(K19:$K$23, X19:$X$23)-$AZ$3*SUMPRODUCT(K18:$K$22, W19:$W$23))/Z18</f>
        <v>4409.9606858131838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4.6883589999999996E-3</v>
      </c>
      <c r="O19">
        <f t="shared" si="21"/>
        <v>3391.1178662091261</v>
      </c>
      <c r="P19">
        <f t="shared" si="22"/>
        <v>169.55589331045633</v>
      </c>
      <c r="Q19" s="4">
        <f t="shared" si="23"/>
        <v>50</v>
      </c>
      <c r="R19">
        <f t="shared" si="0"/>
        <v>1000000</v>
      </c>
      <c r="S19">
        <f t="shared" si="1"/>
        <v>3950.9754101004301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3654.5324815117879</v>
      </c>
      <c r="AC19">
        <f t="shared" si="2"/>
        <v>3226.0793776468972</v>
      </c>
      <c r="AE19">
        <f t="shared" si="3"/>
        <v>2768.9403956753877</v>
      </c>
      <c r="AF19">
        <f t="shared" si="4"/>
        <v>-138.44701978376941</v>
      </c>
      <c r="AG19">
        <f t="shared" si="4"/>
        <v>-40.826366185418671</v>
      </c>
      <c r="AH19">
        <f t="shared" si="5"/>
        <v>-3885.2410420816955</v>
      </c>
      <c r="AI19">
        <f t="shared" si="6"/>
        <v>-1295.5740323754958</v>
      </c>
      <c r="AJ19">
        <f t="shared" si="7"/>
        <v>428.45310386489064</v>
      </c>
      <c r="AK19">
        <f t="shared" si="24"/>
        <v>439.95181001823852</v>
      </c>
      <c r="AL19">
        <f t="shared" si="8"/>
        <v>-427.16911849236664</v>
      </c>
      <c r="AN19">
        <f t="shared" si="9"/>
        <v>744.3470603909351</v>
      </c>
      <c r="AO19">
        <f t="shared" si="9"/>
        <v>-37.217353019546763</v>
      </c>
      <c r="AP19">
        <f t="shared" si="9"/>
        <v>-10.974951177722232</v>
      </c>
      <c r="AQ19">
        <f t="shared" si="9"/>
        <v>-1044.4312030336528</v>
      </c>
      <c r="AR19">
        <f t="shared" si="9"/>
        <v>-348.27644683998653</v>
      </c>
      <c r="AS19">
        <f t="shared" si="9"/>
        <v>115.17684124775619</v>
      </c>
      <c r="AT19">
        <f t="shared" si="9"/>
        <v>118.26792552566675</v>
      </c>
      <c r="AU19">
        <f t="shared" si="9"/>
        <v>-114.83168006656361</v>
      </c>
      <c r="AW19">
        <v>16</v>
      </c>
      <c r="AX19">
        <f>(R19*SUMPRODUCT(K20:$K$23, X20:$X$23)-$AZ$3*SUMPRODUCT(K19:$K$22, W20:$W$23))/Z19</f>
        <v>3950.9754101004301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5.6712799999999999E-3</v>
      </c>
      <c r="O20">
        <f t="shared" si="21"/>
        <v>3391.1178662091261</v>
      </c>
      <c r="P20">
        <f t="shared" si="22"/>
        <v>169.55589331045633</v>
      </c>
      <c r="Q20" s="4">
        <f t="shared" si="23"/>
        <v>50</v>
      </c>
      <c r="R20">
        <f t="shared" si="0"/>
        <v>1000000</v>
      </c>
      <c r="S20">
        <f t="shared" si="1"/>
        <v>3282.7559042344051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3226.0793776468972</v>
      </c>
      <c r="AC20">
        <f t="shared" si="2"/>
        <v>2638.4536553624075</v>
      </c>
      <c r="AE20">
        <f t="shared" si="3"/>
        <v>2725.547555431448</v>
      </c>
      <c r="AF20">
        <f t="shared" si="4"/>
        <v>-136.27737777157242</v>
      </c>
      <c r="AG20">
        <f t="shared" si="4"/>
        <v>-40.186564769544447</v>
      </c>
      <c r="AH20">
        <f t="shared" si="5"/>
        <v>-4630.7550804008242</v>
      </c>
      <c r="AI20">
        <f t="shared" si="6"/>
        <v>-2081.6714675104931</v>
      </c>
      <c r="AJ20">
        <f t="shared" si="7"/>
        <v>587.62572228448971</v>
      </c>
      <c r="AK20">
        <f t="shared" si="24"/>
        <v>407.07446887147415</v>
      </c>
      <c r="AL20">
        <f t="shared" si="8"/>
        <v>-1086.9712763545292</v>
      </c>
      <c r="AN20">
        <f t="shared" si="9"/>
        <v>674.92730946484619</v>
      </c>
      <c r="AO20">
        <f t="shared" si="9"/>
        <v>-33.746365473242314</v>
      </c>
      <c r="AP20">
        <f t="shared" si="9"/>
        <v>-9.9513985666817319</v>
      </c>
      <c r="AQ20">
        <f t="shared" si="9"/>
        <v>-1146.7138267234704</v>
      </c>
      <c r="AR20">
        <f t="shared" si="9"/>
        <v>-515.48428129854824</v>
      </c>
      <c r="AS20">
        <f t="shared" si="9"/>
        <v>145.51375077769498</v>
      </c>
      <c r="AT20">
        <f t="shared" si="9"/>
        <v>100.80384599408089</v>
      </c>
      <c r="AU20">
        <f t="shared" si="9"/>
        <v>-269.16668452677237</v>
      </c>
      <c r="AW20">
        <v>17</v>
      </c>
      <c r="AX20">
        <f>(R20*SUMPRODUCT(K21:$K$23, X21:$X$23)-$AZ$3*SUMPRODUCT(K20:$K$22, W21:$W$23))/Z20</f>
        <v>3282.7559042344051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6.8024940000000001E-3</v>
      </c>
      <c r="O21">
        <f t="shared" si="21"/>
        <v>3391.1178662091261</v>
      </c>
      <c r="P21">
        <f t="shared" si="22"/>
        <v>169.55589331045633</v>
      </c>
      <c r="Q21" s="4">
        <f t="shared" si="23"/>
        <v>50</v>
      </c>
      <c r="R21">
        <f t="shared" si="0"/>
        <v>1000000</v>
      </c>
      <c r="S21">
        <f t="shared" si="1"/>
        <v>2402.1407130192651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2638.4536553624075</v>
      </c>
      <c r="AC21">
        <f t="shared" si="2"/>
        <v>1898.2355006756866</v>
      </c>
      <c r="AE21">
        <f t="shared" si="3"/>
        <v>2679.7515589845966</v>
      </c>
      <c r="AF21">
        <f t="shared" si="4"/>
        <v>-133.98757794922986</v>
      </c>
      <c r="AG21">
        <f t="shared" si="4"/>
        <v>-39.511330256123564</v>
      </c>
      <c r="AH21">
        <f t="shared" si="5"/>
        <v>-5467.3773145087498</v>
      </c>
      <c r="AI21">
        <f t="shared" si="6"/>
        <v>-2961.1246637295067</v>
      </c>
      <c r="AJ21">
        <f t="shared" si="7"/>
        <v>740.21815468672094</v>
      </c>
      <c r="AK21">
        <f t="shared" si="24"/>
        <v>362.89523454784427</v>
      </c>
      <c r="AL21">
        <f t="shared" si="8"/>
        <v>-1858.0112744949415</v>
      </c>
      <c r="AN21">
        <f t="shared" si="9"/>
        <v>611.27852173520228</v>
      </c>
      <c r="AO21">
        <f t="shared" si="9"/>
        <v>-30.563926086760119</v>
      </c>
      <c r="AP21">
        <f t="shared" si="9"/>
        <v>-9.0129353483448842</v>
      </c>
      <c r="AQ21">
        <f t="shared" si="9"/>
        <v>-1247.1642422881409</v>
      </c>
      <c r="AR21">
        <f t="shared" si="9"/>
        <v>-675.46258198804355</v>
      </c>
      <c r="AS21">
        <f t="shared" si="9"/>
        <v>168.85127199250897</v>
      </c>
      <c r="AT21">
        <f t="shared" si="9"/>
        <v>82.780085256564206</v>
      </c>
      <c r="AU21">
        <f t="shared" si="9"/>
        <v>-423.83122473897043</v>
      </c>
      <c r="AW21">
        <v>18</v>
      </c>
      <c r="AX21">
        <f>(R21*SUMPRODUCT(K22:$K$23, X22:$X$23)-$AZ$3*SUMPRODUCT(K21:$K$22, W22:$W$23))/Z21</f>
        <v>2402.1407130192651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8.090557E-3</v>
      </c>
      <c r="O22">
        <f t="shared" si="21"/>
        <v>3391.1178662091261</v>
      </c>
      <c r="P22">
        <f t="shared" si="22"/>
        <v>169.55589331045633</v>
      </c>
      <c r="Q22" s="4">
        <f t="shared" si="23"/>
        <v>50</v>
      </c>
      <c r="R22">
        <f t="shared" si="0"/>
        <v>1000000</v>
      </c>
      <c r="S22">
        <f t="shared" si="1"/>
        <v>1306.7414105374592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1898.2355006756866</v>
      </c>
      <c r="AC22">
        <f t="shared" si="2"/>
        <v>1013.9411245718361</v>
      </c>
      <c r="AE22">
        <f t="shared" si="3"/>
        <v>2631.2733606609472</v>
      </c>
      <c r="AF22">
        <f t="shared" si="4"/>
        <v>-131.56366803304738</v>
      </c>
      <c r="AG22">
        <f t="shared" si="4"/>
        <v>-38.796548283979341</v>
      </c>
      <c r="AH22">
        <f t="shared" si="5"/>
        <v>-6393.3733916598458</v>
      </c>
      <c r="AI22">
        <f t="shared" si="6"/>
        <v>-3932.4602473159252</v>
      </c>
      <c r="AJ22">
        <f t="shared" si="7"/>
        <v>884.29437610385048</v>
      </c>
      <c r="AK22">
        <f t="shared" si="24"/>
        <v>307.85616353125107</v>
      </c>
      <c r="AL22">
        <f t="shared" si="8"/>
        <v>-2740.3097076808235</v>
      </c>
      <c r="AN22">
        <f t="shared" si="9"/>
        <v>552.9068111510577</v>
      </c>
      <c r="AO22">
        <f t="shared" si="9"/>
        <v>-27.645340557552885</v>
      </c>
      <c r="AP22">
        <f t="shared" si="9"/>
        <v>-8.1522794689696667</v>
      </c>
      <c r="AQ22">
        <f t="shared" si="9"/>
        <v>-1343.4330873143217</v>
      </c>
      <c r="AR22">
        <f t="shared" si="9"/>
        <v>-826.32389618978675</v>
      </c>
      <c r="AS22">
        <f t="shared" si="9"/>
        <v>185.81588326025522</v>
      </c>
      <c r="AT22">
        <f t="shared" si="9"/>
        <v>64.689504411090994</v>
      </c>
      <c r="AU22">
        <f t="shared" si="9"/>
        <v>-575.81850851844047</v>
      </c>
      <c r="AW22">
        <v>19</v>
      </c>
      <c r="AX22">
        <f>(R22*SUMPRODUCT(K23:$K$23, X23:$X$23)-$AZ$3*SUMPRODUCT(K22:$K$22, W23:$W$23))/Z22</f>
        <v>1306.7414105374592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9.5159809999999997E-3</v>
      </c>
      <c r="O23">
        <f t="shared" si="21"/>
        <v>3391.1178662091261</v>
      </c>
      <c r="P23">
        <f t="shared" si="22"/>
        <v>169.55589331045633</v>
      </c>
      <c r="Q23" s="4">
        <f t="shared" si="23"/>
        <v>50</v>
      </c>
      <c r="R23">
        <f t="shared" si="0"/>
        <v>1000000</v>
      </c>
      <c r="S23">
        <f t="shared" si="1"/>
        <v>1332.7513607720098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1013.9411245718361</v>
      </c>
      <c r="AC23">
        <f t="shared" si="2"/>
        <v>1013.9411245718361</v>
      </c>
      <c r="AE23">
        <f t="shared" si="3"/>
        <v>2579.9214797484819</v>
      </c>
      <c r="AF23">
        <f t="shared" si="4"/>
        <v>-128.99607398742413</v>
      </c>
      <c r="AG23">
        <f t="shared" si="4"/>
        <v>-38.039395584803621</v>
      </c>
      <c r="AH23">
        <f t="shared" si="5"/>
        <v>-7383.7443267186</v>
      </c>
      <c r="AI23">
        <f t="shared" si="6"/>
        <v>-4970.8583165423461</v>
      </c>
      <c r="AJ23">
        <f t="shared" si="7"/>
        <v>0</v>
      </c>
      <c r="AK23">
        <f t="shared" si="24"/>
        <v>242.54065712330259</v>
      </c>
      <c r="AL23">
        <f t="shared" si="8"/>
        <v>-4728.3176594190436</v>
      </c>
      <c r="AN23">
        <f t="shared" si="9"/>
        <v>499.38308313945373</v>
      </c>
      <c r="AO23">
        <f t="shared" si="9"/>
        <v>-24.969154156972692</v>
      </c>
      <c r="AP23">
        <f t="shared" si="9"/>
        <v>-7.3631041863152014</v>
      </c>
      <c r="AQ23">
        <f t="shared" si="9"/>
        <v>-1429.2361360352963</v>
      </c>
      <c r="AR23">
        <f t="shared" si="9"/>
        <v>-962.18531123913056</v>
      </c>
      <c r="AS23">
        <f t="shared" si="9"/>
        <v>0</v>
      </c>
      <c r="AT23">
        <f t="shared" si="9"/>
        <v>46.947437002118406</v>
      </c>
      <c r="AU23">
        <f t="shared" si="9"/>
        <v>-915.23787423701219</v>
      </c>
      <c r="AW23">
        <v>20</v>
      </c>
      <c r="AX23">
        <f>(R23*SUMPRODUCT(K$23:$K24, X$23:$X24)-$AZ$3*SUMPRODUCT(K$22:$K23, W$23:$W24))/Z23</f>
        <v>1332.7513607720098</v>
      </c>
    </row>
    <row r="25" spans="5:50" x14ac:dyDescent="0.25">
      <c r="AN25" s="8">
        <f t="shared" ref="AN25:AU25" si="25">SUM(AN3:AN23)</f>
        <v>29335.611886512106</v>
      </c>
      <c r="AO25" s="8">
        <f t="shared" si="25"/>
        <v>-4010.1189939824508</v>
      </c>
      <c r="AP25" s="8">
        <f t="shared" si="25"/>
        <v>-2902.4442148952194</v>
      </c>
      <c r="AQ25" s="8">
        <f t="shared" si="25"/>
        <v>-23977.538540857644</v>
      </c>
      <c r="AR25" s="8">
        <f t="shared" si="25"/>
        <v>-1554.4898632232098</v>
      </c>
      <c r="AS25" s="8">
        <f t="shared" si="25"/>
        <v>-2183.7806795743431</v>
      </c>
      <c r="AT25" s="8">
        <f t="shared" si="25"/>
        <v>3351.1465749329964</v>
      </c>
      <c r="AU25" s="9">
        <f t="shared" si="25"/>
        <v>-387.12396786455679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8" priority="1" operator="lessThan">
      <formula>0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A696A-24A3-4D73-9BF2-BF2EEAADB71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14699.308798905035</v>
      </c>
      <c r="K3">
        <v>1</v>
      </c>
      <c r="L3" s="2">
        <v>0</v>
      </c>
      <c r="O3">
        <f>$C$3</f>
        <v>14699.308798905035</v>
      </c>
      <c r="P3">
        <f>O3*B5</f>
        <v>11759.447039124028</v>
      </c>
      <c r="Q3" s="4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14699.308798905035</v>
      </c>
      <c r="AF3">
        <f t="shared" ref="AF3:AG23" si="4">-$Z3*P3</f>
        <v>-11759.447039124028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419.95355578100634</v>
      </c>
      <c r="AJ3">
        <f t="shared" ref="AJ3:AJ23" si="7">AB3-AC3</f>
        <v>0</v>
      </c>
      <c r="AL3">
        <f t="shared" ref="AL3:AL23" si="8">SUM(AI3:AK3)</f>
        <v>419.95355578100634</v>
      </c>
      <c r="AN3">
        <f t="shared" ref="AN3:AU23" si="9">AE3*$K3</f>
        <v>14699.308798905035</v>
      </c>
      <c r="AO3">
        <f t="shared" si="9"/>
        <v>-11759.447039124028</v>
      </c>
      <c r="AP3">
        <f t="shared" si="9"/>
        <v>-2519.9082039999998</v>
      </c>
      <c r="AQ3">
        <f t="shared" si="9"/>
        <v>0</v>
      </c>
      <c r="AR3">
        <f t="shared" si="9"/>
        <v>419.95355578100634</v>
      </c>
      <c r="AS3">
        <f t="shared" si="9"/>
        <v>0</v>
      </c>
      <c r="AT3">
        <f t="shared" si="9"/>
        <v>0</v>
      </c>
      <c r="AU3">
        <f t="shared" si="9"/>
        <v>419.95355578100634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7633.8523747062627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2.5943469999999999E-3</v>
      </c>
      <c r="R4">
        <f t="shared" si="0"/>
        <v>1000000</v>
      </c>
      <c r="S4">
        <f t="shared" si="1"/>
        <v>5310.896318992679</v>
      </c>
      <c r="U4">
        <f t="shared" ref="U4:U23" si="13">M4</f>
        <v>2.5943469999999999E-3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2.5943469999999999E-3</v>
      </c>
      <c r="Y4">
        <f t="shared" ref="Y4:Y23" si="17">V4*W4</f>
        <v>0.01</v>
      </c>
      <c r="Z4">
        <f t="shared" ref="Z4:Z23" si="18">MAX(0, W4-X4-Y4)</f>
        <v>0.98740565299999994</v>
      </c>
      <c r="AB4">
        <f t="shared" ref="AB4:AB23" si="19">AC3</f>
        <v>0</v>
      </c>
      <c r="AC4">
        <f t="shared" si="2"/>
        <v>5244.0090478702623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-2594.3469999999998</v>
      </c>
      <c r="AI4">
        <f t="shared" si="6"/>
        <v>-2594.3469999999998</v>
      </c>
      <c r="AJ4">
        <f t="shared" si="7"/>
        <v>-5244.0090478702623</v>
      </c>
      <c r="AK4">
        <f>H4*SUM(AB4, AE4:AF4)</f>
        <v>0</v>
      </c>
      <c r="AL4">
        <f t="shared" si="8"/>
        <v>-7838.356047870262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-2389.8433268359904</v>
      </c>
      <c r="AR4">
        <f t="shared" si="9"/>
        <v>-2389.8433268359904</v>
      </c>
      <c r="AS4">
        <f t="shared" si="9"/>
        <v>-4830.6414018326404</v>
      </c>
      <c r="AT4">
        <f t="shared" si="9"/>
        <v>0</v>
      </c>
      <c r="AU4">
        <f t="shared" si="9"/>
        <v>-7220.4847286686309</v>
      </c>
      <c r="AW4">
        <v>1</v>
      </c>
      <c r="AX4">
        <f>(R4*SUMPRODUCT(K5:$K$23, X5:$X$23)-$AZ$3*SUMPRODUCT(K4:$K$22, W5:$W$23))/Z4</f>
        <v>5310.896318992679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2.6922130000000002E-3</v>
      </c>
      <c r="O5">
        <f t="shared" ref="O5:O23" si="21">$C$3</f>
        <v>14699.308798905035</v>
      </c>
      <c r="P5">
        <f t="shared" ref="P5:P23" si="22">O5*$C$5</f>
        <v>734.96543994525177</v>
      </c>
      <c r="Q5" s="4">
        <f t="shared" ref="Q5:Q23" si="23">$C$8</f>
        <v>50</v>
      </c>
      <c r="R5">
        <f t="shared" si="0"/>
        <v>1000000</v>
      </c>
      <c r="S5">
        <f t="shared" si="1"/>
        <v>10187.79821883196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5244.0090478702623</v>
      </c>
      <c r="AC5">
        <f t="shared" si="2"/>
        <v>9931.8123688213527</v>
      </c>
      <c r="AE5">
        <f t="shared" si="3"/>
        <v>14329.963531494788</v>
      </c>
      <c r="AF5">
        <f t="shared" si="4"/>
        <v>-716.49817657473955</v>
      </c>
      <c r="AG5">
        <f t="shared" si="4"/>
        <v>-48.743664506735996</v>
      </c>
      <c r="AH5">
        <f t="shared" si="5"/>
        <v>-2658.3063352800887</v>
      </c>
      <c r="AI5">
        <f t="shared" si="6"/>
        <v>10906.415355133224</v>
      </c>
      <c r="AJ5">
        <f t="shared" si="7"/>
        <v>-4687.8033209510904</v>
      </c>
      <c r="AK5">
        <f>H5*SUM(AB5, AE5:AF5)</f>
        <v>1613.6717995955726</v>
      </c>
      <c r="AL5">
        <f t="shared" si="8"/>
        <v>7832.2838337777057</v>
      </c>
      <c r="AN5">
        <f t="shared" si="9"/>
        <v>12159.838836783378</v>
      </c>
      <c r="AO5">
        <f t="shared" si="9"/>
        <v>-607.99194183916904</v>
      </c>
      <c r="AP5">
        <f t="shared" si="9"/>
        <v>-41.361940901905456</v>
      </c>
      <c r="AQ5">
        <f t="shared" si="9"/>
        <v>-2255.7333481527899</v>
      </c>
      <c r="AR5">
        <f t="shared" si="9"/>
        <v>9254.7516058895126</v>
      </c>
      <c r="AS5">
        <f t="shared" si="9"/>
        <v>-3977.8840159656056</v>
      </c>
      <c r="AT5">
        <f t="shared" si="9"/>
        <v>1369.2979033351075</v>
      </c>
      <c r="AU5">
        <f t="shared" si="9"/>
        <v>6646.1654932590145</v>
      </c>
      <c r="AW5">
        <v>2</v>
      </c>
      <c r="AX5">
        <f>(R5*SUMPRODUCT(K6:$K$23, X6:$X$23)-$AZ$3*SUMPRODUCT(K5:$K$22, W6:$W$23))/Z5</f>
        <v>10187.79821883196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2.807183E-3</v>
      </c>
      <c r="O6">
        <f t="shared" si="21"/>
        <v>14699.308798905035</v>
      </c>
      <c r="P6">
        <f t="shared" si="22"/>
        <v>734.96543994525177</v>
      </c>
      <c r="Q6" s="4">
        <f t="shared" si="23"/>
        <v>50</v>
      </c>
      <c r="R6">
        <f t="shared" si="0"/>
        <v>1000000</v>
      </c>
      <c r="S6">
        <f t="shared" si="1"/>
        <v>14659.029465230056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9931.8123688213527</v>
      </c>
      <c r="AC6">
        <f t="shared" si="2"/>
        <v>14107.672722431846</v>
      </c>
      <c r="AE6">
        <f t="shared" si="3"/>
        <v>14146.437066163609</v>
      </c>
      <c r="AF6">
        <f t="shared" si="4"/>
        <v>-707.32185330818049</v>
      </c>
      <c r="AG6">
        <f t="shared" si="4"/>
        <v>-48.119395475307627</v>
      </c>
      <c r="AH6">
        <f t="shared" si="5"/>
        <v>-2736.6477272202533</v>
      </c>
      <c r="AI6">
        <f t="shared" si="6"/>
        <v>10654.348090159869</v>
      </c>
      <c r="AJ6">
        <f t="shared" si="7"/>
        <v>-4175.8603536104929</v>
      </c>
      <c r="AK6">
        <f>H6*SUM(AB6, AE6:AF6)</f>
        <v>1999.8970150192456</v>
      </c>
      <c r="AL6">
        <f t="shared" si="8"/>
        <v>8478.3847515686211</v>
      </c>
      <c r="AN6">
        <f t="shared" si="9"/>
        <v>11057.862173628455</v>
      </c>
      <c r="AO6">
        <f t="shared" si="9"/>
        <v>-552.89310868142275</v>
      </c>
      <c r="AP6">
        <f t="shared" si="9"/>
        <v>-37.61354470780342</v>
      </c>
      <c r="AQ6">
        <f t="shared" si="9"/>
        <v>-2139.1586619189457</v>
      </c>
      <c r="AR6">
        <f t="shared" si="9"/>
        <v>8328.1968583202834</v>
      </c>
      <c r="AS6">
        <f t="shared" si="9"/>
        <v>-3264.149695826326</v>
      </c>
      <c r="AT6">
        <f t="shared" si="9"/>
        <v>1563.2618623405119</v>
      </c>
      <c r="AU6">
        <f t="shared" si="9"/>
        <v>6627.3090248344688</v>
      </c>
      <c r="AW6">
        <v>3</v>
      </c>
      <c r="AX6">
        <f>(R6*SUMPRODUCT(K7:$K$23, X7:$X$23)-$AZ$3*SUMPRODUCT(K6:$K$22, W7:$W$23))/Z6</f>
        <v>14659.029465230056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2.939255E-3</v>
      </c>
      <c r="O7">
        <f t="shared" si="21"/>
        <v>14699.308798905035</v>
      </c>
      <c r="P7">
        <f t="shared" si="22"/>
        <v>734.96543994525177</v>
      </c>
      <c r="Q7" s="4">
        <f t="shared" si="23"/>
        <v>50</v>
      </c>
      <c r="R7">
        <f t="shared" si="0"/>
        <v>1000000</v>
      </c>
      <c r="S7">
        <f t="shared" si="1"/>
        <v>18752.409811242866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14107.672722431846</v>
      </c>
      <c r="AC7">
        <f t="shared" si="2"/>
        <v>17813.576544883384</v>
      </c>
      <c r="AE7">
        <f t="shared" si="3"/>
        <v>13963.392709623067</v>
      </c>
      <c r="AF7">
        <f t="shared" si="4"/>
        <v>-698.16963548115336</v>
      </c>
      <c r="AG7">
        <f t="shared" si="4"/>
        <v>-47.496766346806773</v>
      </c>
      <c r="AH7">
        <f t="shared" si="5"/>
        <v>-2828.703474955506</v>
      </c>
      <c r="AI7">
        <f t="shared" si="6"/>
        <v>10389.022832839601</v>
      </c>
      <c r="AJ7">
        <f t="shared" si="7"/>
        <v>-3705.9038224515389</v>
      </c>
      <c r="AK7">
        <f>H7*SUM(AB7, AE7:AF7)</f>
        <v>2342.35343910441</v>
      </c>
      <c r="AL7">
        <f t="shared" si="8"/>
        <v>9025.4724494924722</v>
      </c>
      <c r="AN7">
        <f t="shared" si="9"/>
        <v>10054.406041431634</v>
      </c>
      <c r="AO7">
        <f t="shared" si="9"/>
        <v>-502.72030207158173</v>
      </c>
      <c r="AP7">
        <f t="shared" si="9"/>
        <v>-34.200268117983192</v>
      </c>
      <c r="AQ7">
        <f t="shared" si="9"/>
        <v>-2036.821129324167</v>
      </c>
      <c r="AR7">
        <f t="shared" si="9"/>
        <v>7480.6643419179018</v>
      </c>
      <c r="AS7">
        <f t="shared" si="9"/>
        <v>-2668.4533305249402</v>
      </c>
      <c r="AT7">
        <f t="shared" si="9"/>
        <v>1686.6225178261343</v>
      </c>
      <c r="AU7">
        <f t="shared" si="9"/>
        <v>6498.8335292190968</v>
      </c>
      <c r="AW7">
        <v>4</v>
      </c>
      <c r="AX7">
        <f>(R7*SUMPRODUCT(K8:$K$23, X8:$X$23)-$AZ$3*SUMPRODUCT(K7:$K$22, W8:$W$23))/Z7</f>
        <v>18752.409811242866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3.7729310000000002E-3</v>
      </c>
      <c r="O8">
        <f t="shared" si="21"/>
        <v>14699.308798905035</v>
      </c>
      <c r="P8">
        <f t="shared" si="22"/>
        <v>734.96543994525177</v>
      </c>
      <c r="Q8" s="4">
        <f t="shared" si="23"/>
        <v>50</v>
      </c>
      <c r="R8">
        <f t="shared" si="0"/>
        <v>1000000</v>
      </c>
      <c r="S8">
        <f t="shared" si="1"/>
        <v>22050.331604296567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17813.576544883384</v>
      </c>
      <c r="AC8">
        <f t="shared" si="2"/>
        <v>20657.895791710689</v>
      </c>
      <c r="AE8">
        <f t="shared" si="3"/>
        <v>13771.075865307526</v>
      </c>
      <c r="AF8">
        <f t="shared" si="4"/>
        <v>-688.55379326537638</v>
      </c>
      <c r="AG8">
        <f t="shared" si="4"/>
        <v>-46.842596661189084</v>
      </c>
      <c r="AH8">
        <f t="shared" si="5"/>
        <v>-3584.0404429924806</v>
      </c>
      <c r="AI8">
        <f t="shared" si="6"/>
        <v>9451.6390323884807</v>
      </c>
      <c r="AJ8">
        <f t="shared" si="7"/>
        <v>-2844.3192468273046</v>
      </c>
      <c r="AK8">
        <f t="shared" ref="AK8:AK23" si="24">H8*SUM(AB8:AB8, AE8:AF8)</f>
        <v>2643.840950847552</v>
      </c>
      <c r="AL8">
        <f t="shared" si="8"/>
        <v>9251.1607364087286</v>
      </c>
      <c r="AN8">
        <f t="shared" si="9"/>
        <v>9134.288099524505</v>
      </c>
      <c r="AO8">
        <f t="shared" si="9"/>
        <v>-456.71440497622524</v>
      </c>
      <c r="AP8">
        <f t="shared" si="9"/>
        <v>-31.070468089645569</v>
      </c>
      <c r="AQ8">
        <f t="shared" si="9"/>
        <v>-2377.2767129338354</v>
      </c>
      <c r="AR8">
        <f t="shared" si="9"/>
        <v>6269.2265135247981</v>
      </c>
      <c r="AS8">
        <f t="shared" si="9"/>
        <v>-1886.6232167811067</v>
      </c>
      <c r="AT8">
        <f t="shared" si="9"/>
        <v>1753.6469314790934</v>
      </c>
      <c r="AU8">
        <f t="shared" si="9"/>
        <v>6136.2502282227852</v>
      </c>
      <c r="AW8">
        <v>5</v>
      </c>
      <c r="AX8">
        <f>(R8*SUMPRODUCT(K9:$K$23, X9:$X$23)-$AZ$3*SUMPRODUCT(K8:$K$22, W9:$W$23))/Z8</f>
        <v>22050.331604296567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4.6883589999999996E-3</v>
      </c>
      <c r="O9">
        <f t="shared" si="21"/>
        <v>14699.308798905035</v>
      </c>
      <c r="P9">
        <f t="shared" si="22"/>
        <v>734.96543994525177</v>
      </c>
      <c r="Q9" s="4">
        <f t="shared" si="23"/>
        <v>50</v>
      </c>
      <c r="R9">
        <f t="shared" si="0"/>
        <v>1000000</v>
      </c>
      <c r="S9">
        <f t="shared" si="1"/>
        <v>24610.686139289515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20657.895791710689</v>
      </c>
      <c r="AC9">
        <f t="shared" si="2"/>
        <v>22717.905726428442</v>
      </c>
      <c r="AE9">
        <f t="shared" si="3"/>
        <v>13568.801359181654</v>
      </c>
      <c r="AF9">
        <f t="shared" si="4"/>
        <v>-678.44006795908274</v>
      </c>
      <c r="AG9">
        <f t="shared" si="4"/>
        <v>-46.154555784937337</v>
      </c>
      <c r="AH9">
        <f t="shared" si="5"/>
        <v>-4392.298192797115</v>
      </c>
      <c r="AI9">
        <f t="shared" si="6"/>
        <v>8451.9085426405181</v>
      </c>
      <c r="AJ9">
        <f t="shared" si="7"/>
        <v>-2060.0099347177529</v>
      </c>
      <c r="AK9">
        <f t="shared" si="24"/>
        <v>2870.7914551007652</v>
      </c>
      <c r="AL9">
        <f t="shared" si="8"/>
        <v>9262.6900630235305</v>
      </c>
      <c r="AN9">
        <f t="shared" si="9"/>
        <v>8290.6710901803472</v>
      </c>
      <c r="AO9">
        <f t="shared" si="9"/>
        <v>-414.53355450901739</v>
      </c>
      <c r="AP9">
        <f t="shared" si="9"/>
        <v>-28.200887550569476</v>
      </c>
      <c r="AQ9">
        <f t="shared" si="9"/>
        <v>-2683.7373974697684</v>
      </c>
      <c r="AR9">
        <f t="shared" si="9"/>
        <v>5164.1992506509923</v>
      </c>
      <c r="AS9">
        <f t="shared" si="9"/>
        <v>-1258.6863319133165</v>
      </c>
      <c r="AT9">
        <f t="shared" si="9"/>
        <v>1754.0818155345253</v>
      </c>
      <c r="AU9">
        <f t="shared" si="9"/>
        <v>5659.5947342722011</v>
      </c>
      <c r="AW9">
        <v>6</v>
      </c>
      <c r="AX9">
        <f>(R9*SUMPRODUCT(K10:$K$23, X10:$X$23)-$AZ$3*SUMPRODUCT(K9:$K$22, W10:$W$23))/Z9</f>
        <v>24610.686139289515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5.6712799999999999E-3</v>
      </c>
      <c r="O10">
        <f t="shared" si="21"/>
        <v>14699.308798905035</v>
      </c>
      <c r="P10">
        <f t="shared" si="22"/>
        <v>734.96543994525177</v>
      </c>
      <c r="Q10" s="4">
        <f t="shared" si="23"/>
        <v>50</v>
      </c>
      <c r="R10">
        <f t="shared" si="0"/>
        <v>1000000</v>
      </c>
      <c r="S10">
        <f t="shared" si="1"/>
        <v>26498.249363145544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22717.905726428442</v>
      </c>
      <c r="AC10">
        <f t="shared" si="2"/>
        <v>24076.974380936092</v>
      </c>
      <c r="AE10">
        <f t="shared" si="3"/>
        <v>13356.160873817538</v>
      </c>
      <c r="AF10">
        <f t="shared" si="4"/>
        <v>-667.80804369087696</v>
      </c>
      <c r="AG10">
        <f t="shared" si="4"/>
        <v>-45.431254817955967</v>
      </c>
      <c r="AH10">
        <f t="shared" si="5"/>
        <v>-5235.1081826399886</v>
      </c>
      <c r="AI10">
        <f t="shared" si="6"/>
        <v>7407.813392668716</v>
      </c>
      <c r="AJ10">
        <f t="shared" si="7"/>
        <v>-1359.0686545076496</v>
      </c>
      <c r="AK10">
        <f t="shared" si="24"/>
        <v>3029.7843572015331</v>
      </c>
      <c r="AL10">
        <f t="shared" si="8"/>
        <v>9078.529095362599</v>
      </c>
      <c r="AN10">
        <f t="shared" si="9"/>
        <v>7517.4614508648228</v>
      </c>
      <c r="AO10">
        <f t="shared" si="9"/>
        <v>-375.87307254324116</v>
      </c>
      <c r="AP10">
        <f t="shared" si="9"/>
        <v>-25.570799122965582</v>
      </c>
      <c r="AQ10">
        <f t="shared" si="9"/>
        <v>-2946.5595934271278</v>
      </c>
      <c r="AR10">
        <f t="shared" si="9"/>
        <v>4169.457985771488</v>
      </c>
      <c r="AS10">
        <f t="shared" si="9"/>
        <v>-764.94632820484787</v>
      </c>
      <c r="AT10">
        <f t="shared" si="9"/>
        <v>1705.301944538927</v>
      </c>
      <c r="AU10">
        <f t="shared" si="9"/>
        <v>5109.813602105567</v>
      </c>
      <c r="AW10">
        <v>7</v>
      </c>
      <c r="AX10">
        <f>(R10*SUMPRODUCT(K11:$K$23, X11:$X$23)-$AZ$3*SUMPRODUCT(K10:$K$22, W11:$W$23))/Z10</f>
        <v>26498.249363145544</v>
      </c>
    </row>
    <row r="11" spans="1:52" x14ac:dyDescent="0.25">
      <c r="A11" t="s">
        <v>33</v>
      </c>
      <c r="C11" s="7">
        <f>AU25</f>
        <v>41448.57020363427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6.8024940000000001E-3</v>
      </c>
      <c r="O11">
        <f t="shared" si="21"/>
        <v>14699.308798905035</v>
      </c>
      <c r="P11">
        <f t="shared" si="22"/>
        <v>734.96543994525177</v>
      </c>
      <c r="Q11" s="4">
        <f t="shared" si="23"/>
        <v>50</v>
      </c>
      <c r="R11">
        <f t="shared" si="0"/>
        <v>1000000</v>
      </c>
      <c r="S11">
        <f t="shared" si="1"/>
        <v>27733.984211452385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24076.974380936092</v>
      </c>
      <c r="AC11">
        <f t="shared" si="2"/>
        <v>24776.374687780699</v>
      </c>
      <c r="AE11">
        <f t="shared" si="3"/>
        <v>13131.744060872184</v>
      </c>
      <c r="AF11">
        <f t="shared" si="4"/>
        <v>-656.58720304360929</v>
      </c>
      <c r="AG11">
        <f t="shared" si="4"/>
        <v>-44.66789643146479</v>
      </c>
      <c r="AH11">
        <f t="shared" si="5"/>
        <v>-6180.9167662323316</v>
      </c>
      <c r="AI11">
        <f t="shared" si="6"/>
        <v>6249.5721951647783</v>
      </c>
      <c r="AJ11">
        <f t="shared" si="7"/>
        <v>-699.40030684460726</v>
      </c>
      <c r="AK11">
        <f t="shared" si="24"/>
        <v>3127.8389743635707</v>
      </c>
      <c r="AL11">
        <f t="shared" si="8"/>
        <v>8678.0108626837427</v>
      </c>
      <c r="AN11">
        <f t="shared" si="9"/>
        <v>6808.5298349086343</v>
      </c>
      <c r="AO11">
        <f t="shared" si="9"/>
        <v>-340.42649174543175</v>
      </c>
      <c r="AP11">
        <f t="shared" si="9"/>
        <v>-23.159353708576447</v>
      </c>
      <c r="AQ11">
        <f t="shared" si="9"/>
        <v>-3204.6738053151457</v>
      </c>
      <c r="AR11">
        <f t="shared" si="9"/>
        <v>3240.2701841394801</v>
      </c>
      <c r="AS11">
        <f t="shared" si="9"/>
        <v>-362.62417494751924</v>
      </c>
      <c r="AT11">
        <f t="shared" si="9"/>
        <v>1621.7179437115801</v>
      </c>
      <c r="AU11">
        <f t="shared" si="9"/>
        <v>4499.3639529035418</v>
      </c>
      <c r="AW11">
        <v>8</v>
      </c>
      <c r="AX11">
        <f>(R11*SUMPRODUCT(K12:$K$23, X12:$X$23)-$AZ$3*SUMPRODUCT(K11:$K$22, W12:$W$23))/Z11</f>
        <v>27733.984211452385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8.090557E-3</v>
      </c>
      <c r="O12">
        <f t="shared" si="21"/>
        <v>14699.308798905035</v>
      </c>
      <c r="P12">
        <f t="shared" si="22"/>
        <v>734.96543994525177</v>
      </c>
      <c r="Q12" s="4">
        <f t="shared" si="23"/>
        <v>50</v>
      </c>
      <c r="R12">
        <f t="shared" si="0"/>
        <v>1000000</v>
      </c>
      <c r="S12">
        <f t="shared" si="1"/>
        <v>28340.549475516367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24776.374687780699</v>
      </c>
      <c r="AC12">
        <f t="shared" si="2"/>
        <v>24860.233248121833</v>
      </c>
      <c r="AE12">
        <f t="shared" si="3"/>
        <v>12894.183496429565</v>
      </c>
      <c r="AF12">
        <f t="shared" si="4"/>
        <v>-644.70917482147831</v>
      </c>
      <c r="AG12">
        <f t="shared" si="4"/>
        <v>-43.859829305001284</v>
      </c>
      <c r="AH12">
        <f t="shared" si="5"/>
        <v>-7227.7632429772502</v>
      </c>
      <c r="AI12">
        <f t="shared" si="6"/>
        <v>4977.851249325834</v>
      </c>
      <c r="AJ12">
        <f t="shared" si="7"/>
        <v>-83.858560341133852</v>
      </c>
      <c r="AK12">
        <f t="shared" si="24"/>
        <v>3168.375951431417</v>
      </c>
      <c r="AL12">
        <f t="shared" si="8"/>
        <v>8062.3686404161172</v>
      </c>
      <c r="AN12">
        <f t="shared" si="9"/>
        <v>6158.3752508760535</v>
      </c>
      <c r="AO12">
        <f t="shared" si="9"/>
        <v>-307.91876254380276</v>
      </c>
      <c r="AP12">
        <f t="shared" si="9"/>
        <v>-20.947839572343693</v>
      </c>
      <c r="AQ12">
        <f t="shared" si="9"/>
        <v>-3452.0431857564336</v>
      </c>
      <c r="AR12">
        <f t="shared" si="9"/>
        <v>2377.4654630034734</v>
      </c>
      <c r="AS12">
        <f t="shared" si="9"/>
        <v>-40.051584710418965</v>
      </c>
      <c r="AT12">
        <f t="shared" si="9"/>
        <v>1513.244173248275</v>
      </c>
      <c r="AU12">
        <f t="shared" si="9"/>
        <v>3850.6580515413293</v>
      </c>
      <c r="AW12">
        <v>9</v>
      </c>
      <c r="AX12">
        <f>(R12*SUMPRODUCT(K13:$K$23, X13:$X$23)-$AZ$3*SUMPRODUCT(K12:$K$22, W13:$W$23))/Z12</f>
        <v>28340.549475516367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9.5159809999999997E-3</v>
      </c>
      <c r="O13">
        <f t="shared" si="21"/>
        <v>14699.308798905035</v>
      </c>
      <c r="P13">
        <f t="shared" si="22"/>
        <v>734.96543994525177</v>
      </c>
      <c r="Q13" s="4">
        <f t="shared" si="23"/>
        <v>50</v>
      </c>
      <c r="R13">
        <f t="shared" si="0"/>
        <v>1000000</v>
      </c>
      <c r="S13">
        <f t="shared" si="1"/>
        <v>28353.229906608809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24860.233248121833</v>
      </c>
      <c r="AC13">
        <f t="shared" si="2"/>
        <v>24385.967558498272</v>
      </c>
      <c r="AE13">
        <f t="shared" si="3"/>
        <v>12642.540856302732</v>
      </c>
      <c r="AF13">
        <f t="shared" si="4"/>
        <v>-632.12704281513663</v>
      </c>
      <c r="AG13">
        <f t="shared" si="4"/>
        <v>-43.003861709621638</v>
      </c>
      <c r="AH13">
        <f t="shared" si="5"/>
        <v>-8347.3860465927082</v>
      </c>
      <c r="AI13">
        <f t="shared" si="6"/>
        <v>3620.0239051852659</v>
      </c>
      <c r="AJ13">
        <f t="shared" si="7"/>
        <v>474.26568962356032</v>
      </c>
      <c r="AK13">
        <f t="shared" si="24"/>
        <v>3155.0950103560417</v>
      </c>
      <c r="AL13">
        <f t="shared" si="8"/>
        <v>7249.3846051648679</v>
      </c>
      <c r="AN13">
        <f t="shared" si="9"/>
        <v>5562.218366436392</v>
      </c>
      <c r="AO13">
        <f t="shared" si="9"/>
        <v>-278.11091832181961</v>
      </c>
      <c r="AP13">
        <f t="shared" si="9"/>
        <v>-18.919999717438166</v>
      </c>
      <c r="AQ13">
        <f t="shared" si="9"/>
        <v>-3672.5199869095868</v>
      </c>
      <c r="AR13">
        <f t="shared" si="9"/>
        <v>1592.6674614875476</v>
      </c>
      <c r="AS13">
        <f t="shared" si="9"/>
        <v>208.65816131253965</v>
      </c>
      <c r="AT13">
        <f t="shared" si="9"/>
        <v>1388.1171209112813</v>
      </c>
      <c r="AU13">
        <f t="shared" si="9"/>
        <v>3189.4427437113686</v>
      </c>
      <c r="AW13">
        <v>10</v>
      </c>
      <c r="AX13">
        <f>(R13*SUMPRODUCT(K14:$K$23, X14:$X$23)-$AZ$3*SUMPRODUCT(K13:$K$22, W14:$W$23))/Z13</f>
        <v>28353.229906608809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1.1135328E-2</v>
      </c>
      <c r="O14">
        <f t="shared" si="21"/>
        <v>14699.308798905035</v>
      </c>
      <c r="P14">
        <f t="shared" si="22"/>
        <v>734.96543994525177</v>
      </c>
      <c r="Q14" s="4">
        <f t="shared" si="23"/>
        <v>50</v>
      </c>
      <c r="R14">
        <f t="shared" si="0"/>
        <v>1000000</v>
      </c>
      <c r="S14">
        <f t="shared" si="1"/>
        <v>27786.168753208942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24385.967558498272</v>
      </c>
      <c r="AC14">
        <f t="shared" si="2"/>
        <v>23393.153792958456</v>
      </c>
      <c r="AE14">
        <f t="shared" si="3"/>
        <v>12375.336608551374</v>
      </c>
      <c r="AF14">
        <f t="shared" si="4"/>
        <v>-618.76683042756872</v>
      </c>
      <c r="AG14">
        <f t="shared" si="4"/>
        <v>-42.094960987122143</v>
      </c>
      <c r="AH14">
        <f t="shared" si="5"/>
        <v>-9577.2421080655549</v>
      </c>
      <c r="AI14">
        <f t="shared" si="6"/>
        <v>2137.2327090711278</v>
      </c>
      <c r="AJ14">
        <f t="shared" si="7"/>
        <v>992.81376553981681</v>
      </c>
      <c r="AK14">
        <f t="shared" si="24"/>
        <v>3092.7892049694246</v>
      </c>
      <c r="AL14">
        <f t="shared" si="8"/>
        <v>6222.8356795803693</v>
      </c>
      <c r="AN14">
        <f t="shared" si="9"/>
        <v>5015.4748435425154</v>
      </c>
      <c r="AO14">
        <f t="shared" si="9"/>
        <v>-250.7737421771258</v>
      </c>
      <c r="AP14">
        <f t="shared" si="9"/>
        <v>-17.060240424080767</v>
      </c>
      <c r="AQ14">
        <f t="shared" si="9"/>
        <v>-3881.4634609879654</v>
      </c>
      <c r="AR14">
        <f t="shared" si="9"/>
        <v>866.17739995334398</v>
      </c>
      <c r="AS14">
        <f t="shared" si="9"/>
        <v>402.36743636911456</v>
      </c>
      <c r="AT14">
        <f t="shared" si="9"/>
        <v>1253.4452148303851</v>
      </c>
      <c r="AU14">
        <f t="shared" si="9"/>
        <v>2521.9900511528435</v>
      </c>
      <c r="AW14">
        <v>11</v>
      </c>
      <c r="AX14">
        <f>(R14*SUMPRODUCT(K15:$K$23, X15:$X$23)-$AZ$3*SUMPRODUCT(K14:$K$22, W15:$W$23))/Z14</f>
        <v>27786.168753208942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1.2969985999999999E-2</v>
      </c>
      <c r="O15">
        <f t="shared" si="21"/>
        <v>14699.308798905035</v>
      </c>
      <c r="P15">
        <f t="shared" si="22"/>
        <v>734.96543994525177</v>
      </c>
      <c r="Q15" s="4">
        <f t="shared" si="23"/>
        <v>50</v>
      </c>
      <c r="R15">
        <f t="shared" si="0"/>
        <v>1000000</v>
      </c>
      <c r="S15">
        <f t="shared" si="1"/>
        <v>26650.042539584421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23393.153792958456</v>
      </c>
      <c r="AC15">
        <f t="shared" si="2"/>
        <v>21921.280483328621</v>
      </c>
      <c r="AE15">
        <f t="shared" si="3"/>
        <v>12091.075299907659</v>
      </c>
      <c r="AF15">
        <f t="shared" si="4"/>
        <v>-604.55376499538306</v>
      </c>
      <c r="AG15">
        <f t="shared" si="4"/>
        <v>-41.128040322577398</v>
      </c>
      <c r="AH15">
        <f t="shared" si="5"/>
        <v>-10919.421093470408</v>
      </c>
      <c r="AI15">
        <f t="shared" si="6"/>
        <v>525.97240111929204</v>
      </c>
      <c r="AJ15">
        <f t="shared" si="7"/>
        <v>1471.8733096298347</v>
      </c>
      <c r="AK15">
        <f t="shared" si="24"/>
        <v>2984.7235771565547</v>
      </c>
      <c r="AL15">
        <f t="shared" si="8"/>
        <v>4982.5692879056814</v>
      </c>
      <c r="AN15">
        <f t="shared" si="9"/>
        <v>4513.997649721061</v>
      </c>
      <c r="AO15">
        <f t="shared" si="9"/>
        <v>-225.6998824860531</v>
      </c>
      <c r="AP15">
        <f t="shared" si="9"/>
        <v>-15.354455476359927</v>
      </c>
      <c r="AQ15">
        <f t="shared" si="9"/>
        <v>-4076.580447118416</v>
      </c>
      <c r="AR15">
        <f t="shared" si="9"/>
        <v>196.3628646402326</v>
      </c>
      <c r="AS15">
        <f t="shared" si="9"/>
        <v>549.49890688440053</v>
      </c>
      <c r="AT15">
        <f t="shared" si="9"/>
        <v>1114.2958651869963</v>
      </c>
      <c r="AU15">
        <f t="shared" si="9"/>
        <v>1860.1576367116295</v>
      </c>
      <c r="AW15">
        <v>12</v>
      </c>
      <c r="AX15">
        <f>(R15*SUMPRODUCT(K16:$K$23, X16:$X$23)-$AZ$3*SUMPRODUCT(K15:$K$22, W16:$W$23))/Z15</f>
        <v>26650.042539584421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1.4883069000000001E-2</v>
      </c>
      <c r="O16">
        <f t="shared" si="21"/>
        <v>14699.308798905035</v>
      </c>
      <c r="P16">
        <f t="shared" si="22"/>
        <v>734.96543994525177</v>
      </c>
      <c r="Q16" s="4">
        <f t="shared" si="23"/>
        <v>50</v>
      </c>
      <c r="R16">
        <f t="shared" si="0"/>
        <v>1000000</v>
      </c>
      <c r="S16">
        <f t="shared" si="1"/>
        <v>25003.830378286504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21921.280483328621</v>
      </c>
      <c r="AC16">
        <f t="shared" si="2"/>
        <v>20055.396548190743</v>
      </c>
      <c r="AE16">
        <f t="shared" si="3"/>
        <v>11790.212238935863</v>
      </c>
      <c r="AF16">
        <f t="shared" si="4"/>
        <v>-589.51061194679323</v>
      </c>
      <c r="AG16">
        <f t="shared" si="4"/>
        <v>-40.104648457395925</v>
      </c>
      <c r="AH16">
        <f t="shared" si="5"/>
        <v>-12242.229239114034</v>
      </c>
      <c r="AI16">
        <f t="shared" si="6"/>
        <v>-1081.6322605823607</v>
      </c>
      <c r="AJ16">
        <f t="shared" si="7"/>
        <v>1865.8839351378774</v>
      </c>
      <c r="AK16">
        <f t="shared" si="24"/>
        <v>2834.3142531441054</v>
      </c>
      <c r="AL16">
        <f t="shared" si="8"/>
        <v>3618.5659276996221</v>
      </c>
      <c r="AN16">
        <f t="shared" si="9"/>
        <v>4054.7062145460782</v>
      </c>
      <c r="AO16">
        <f t="shared" si="9"/>
        <v>-202.73531072730393</v>
      </c>
      <c r="AP16">
        <f t="shared" si="9"/>
        <v>-13.792166250865201</v>
      </c>
      <c r="AQ16">
        <f t="shared" si="9"/>
        <v>-4210.1568631485097</v>
      </c>
      <c r="AR16">
        <f t="shared" si="9"/>
        <v>-371.97812558060082</v>
      </c>
      <c r="AS16">
        <f t="shared" si="9"/>
        <v>641.68575035830611</v>
      </c>
      <c r="AT16">
        <f t="shared" si="9"/>
        <v>974.73322645099222</v>
      </c>
      <c r="AU16">
        <f t="shared" si="9"/>
        <v>1244.4408512286975</v>
      </c>
      <c r="AW16">
        <v>13</v>
      </c>
      <c r="AX16">
        <f>(R16*SUMPRODUCT(K17:$K$23, X17:$X$23)-$AZ$3*SUMPRODUCT(K16:$K$22, W17:$W$23))/Z16</f>
        <v>25003.830378286504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1.6930661E-2</v>
      </c>
      <c r="O17">
        <f t="shared" si="21"/>
        <v>14699.308798905035</v>
      </c>
      <c r="P17">
        <f t="shared" si="22"/>
        <v>734.96543994525177</v>
      </c>
      <c r="Q17" s="4">
        <f t="shared" si="23"/>
        <v>50</v>
      </c>
      <c r="R17">
        <f t="shared" si="0"/>
        <v>1000000</v>
      </c>
      <c r="S17">
        <f t="shared" si="1"/>
        <v>22881.809422142516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20055.396548190743</v>
      </c>
      <c r="AC17">
        <f t="shared" si="2"/>
        <v>17859.070922628667</v>
      </c>
      <c r="AE17">
        <f t="shared" si="3"/>
        <v>11472.694030011031</v>
      </c>
      <c r="AF17">
        <f t="shared" si="4"/>
        <v>-573.63470150055161</v>
      </c>
      <c r="AG17">
        <f t="shared" si="4"/>
        <v>-39.024603765265624</v>
      </c>
      <c r="AH17">
        <f t="shared" si="5"/>
        <v>-13579.964151126866</v>
      </c>
      <c r="AI17">
        <f t="shared" si="6"/>
        <v>-2719.9294263816519</v>
      </c>
      <c r="AJ17">
        <f t="shared" si="7"/>
        <v>2196.3256255620763</v>
      </c>
      <c r="AK17">
        <f t="shared" si="24"/>
        <v>2648.8346982810772</v>
      </c>
      <c r="AL17">
        <f t="shared" si="8"/>
        <v>2125.2308974615016</v>
      </c>
      <c r="AN17">
        <f t="shared" si="9"/>
        <v>3634.4989517300969</v>
      </c>
      <c r="AO17">
        <f t="shared" si="9"/>
        <v>-181.72494758650487</v>
      </c>
      <c r="AP17">
        <f t="shared" si="9"/>
        <v>-12.362822638302672</v>
      </c>
      <c r="AQ17">
        <f t="shared" si="9"/>
        <v>-4302.0728472922965</v>
      </c>
      <c r="AR17">
        <f t="shared" si="9"/>
        <v>-861.66166578700722</v>
      </c>
      <c r="AS17">
        <f t="shared" si="9"/>
        <v>695.78628723838119</v>
      </c>
      <c r="AT17">
        <f t="shared" si="9"/>
        <v>839.13916897159913</v>
      </c>
      <c r="AU17">
        <f t="shared" si="9"/>
        <v>673.26379042297299</v>
      </c>
      <c r="AW17">
        <v>14</v>
      </c>
      <c r="AX17">
        <f>(R17*SUMPRODUCT(K18:$K$23, X18:$X$23)-$AZ$3*SUMPRODUCT(K17:$K$22, W18:$W$23))/Z17</f>
        <v>22881.809422142516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1.9185959999999998E-2</v>
      </c>
      <c r="O18">
        <f t="shared" si="21"/>
        <v>14699.308798905035</v>
      </c>
      <c r="P18">
        <f t="shared" si="22"/>
        <v>734.96543994525177</v>
      </c>
      <c r="Q18" s="4">
        <f t="shared" si="23"/>
        <v>50</v>
      </c>
      <c r="R18">
        <f t="shared" si="0"/>
        <v>1000000</v>
      </c>
      <c r="S18">
        <f t="shared" si="1"/>
        <v>20293.549862811888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17859.070922628667</v>
      </c>
      <c r="AC18">
        <f t="shared" si="2"/>
        <v>15376.679745110006</v>
      </c>
      <c r="AE18">
        <f t="shared" si="3"/>
        <v>11137.85244095889</v>
      </c>
      <c r="AF18">
        <f t="shared" si="4"/>
        <v>-556.89262204794454</v>
      </c>
      <c r="AG18">
        <f t="shared" si="4"/>
        <v>-37.885633240756732</v>
      </c>
      <c r="AH18">
        <f t="shared" si="5"/>
        <v>-14974.489737124712</v>
      </c>
      <c r="AI18">
        <f t="shared" si="6"/>
        <v>-4431.4155514545218</v>
      </c>
      <c r="AJ18">
        <f t="shared" si="7"/>
        <v>2482.3911775186607</v>
      </c>
      <c r="AK18">
        <f t="shared" si="24"/>
        <v>2433.670310615028</v>
      </c>
      <c r="AL18">
        <f t="shared" si="8"/>
        <v>484.64593667916688</v>
      </c>
      <c r="AN18">
        <f t="shared" si="9"/>
        <v>3250.2888898247747</v>
      </c>
      <c r="AO18">
        <f t="shared" si="9"/>
        <v>-162.51444449123875</v>
      </c>
      <c r="AP18">
        <f t="shared" si="9"/>
        <v>-11.055924242053109</v>
      </c>
      <c r="AQ18">
        <f t="shared" si="9"/>
        <v>-4369.910436628239</v>
      </c>
      <c r="AR18">
        <f t="shared" si="9"/>
        <v>-1293.1919155367561</v>
      </c>
      <c r="AS18">
        <f t="shared" si="9"/>
        <v>724.42048476207901</v>
      </c>
      <c r="AT18">
        <f t="shared" si="9"/>
        <v>710.20258295031147</v>
      </c>
      <c r="AU18">
        <f t="shared" si="9"/>
        <v>141.43115217563437</v>
      </c>
      <c r="AW18">
        <v>15</v>
      </c>
      <c r="AX18">
        <f>(R18*SUMPRODUCT(K19:$K$23, X19:$X$23)-$AZ$3*SUMPRODUCT(K18:$K$22, W19:$W$23))/Z18</f>
        <v>20293.549862811888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2.1884238E-2</v>
      </c>
      <c r="O19">
        <f t="shared" si="21"/>
        <v>14699.308798905035</v>
      </c>
      <c r="P19">
        <f t="shared" si="22"/>
        <v>734.96543994525177</v>
      </c>
      <c r="Q19" s="4">
        <f t="shared" si="23"/>
        <v>50</v>
      </c>
      <c r="R19">
        <f t="shared" si="0"/>
        <v>1000000</v>
      </c>
      <c r="S19">
        <f t="shared" si="1"/>
        <v>17186.337044790915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15376.679745110006</v>
      </c>
      <c r="AC19">
        <f t="shared" si="2"/>
        <v>12607.098961019028</v>
      </c>
      <c r="AE19">
        <f t="shared" si="3"/>
        <v>10782.730502922475</v>
      </c>
      <c r="AF19">
        <f t="shared" si="4"/>
        <v>-539.13652514612386</v>
      </c>
      <c r="AG19">
        <f t="shared" si="4"/>
        <v>-36.677678693727735</v>
      </c>
      <c r="AH19">
        <f t="shared" si="5"/>
        <v>-16581.964292428635</v>
      </c>
      <c r="AI19">
        <f t="shared" si="6"/>
        <v>-6375.0479933460101</v>
      </c>
      <c r="AJ19">
        <f t="shared" si="7"/>
        <v>2769.5807840909783</v>
      </c>
      <c r="AK19">
        <f t="shared" si="24"/>
        <v>2192.3780630148312</v>
      </c>
      <c r="AL19">
        <f t="shared" si="8"/>
        <v>-1413.0891462402005</v>
      </c>
      <c r="AN19">
        <f t="shared" si="9"/>
        <v>2898.6155734422464</v>
      </c>
      <c r="AO19">
        <f t="shared" si="9"/>
        <v>-144.93077867211233</v>
      </c>
      <c r="AP19">
        <f t="shared" si="9"/>
        <v>-9.859700252226034</v>
      </c>
      <c r="AQ19">
        <f t="shared" si="9"/>
        <v>-4457.5666546863749</v>
      </c>
      <c r="AR19">
        <f t="shared" si="9"/>
        <v>-1713.7415601684675</v>
      </c>
      <c r="AS19">
        <f t="shared" si="9"/>
        <v>744.51920972119797</v>
      </c>
      <c r="AT19">
        <f t="shared" si="9"/>
        <v>589.35546934105037</v>
      </c>
      <c r="AU19">
        <f t="shared" si="9"/>
        <v>-379.86688110621901</v>
      </c>
      <c r="AW19">
        <v>16</v>
      </c>
      <c r="AX19">
        <f>(R19*SUMPRODUCT(K20:$K$23, X20:$X$23)-$AZ$3*SUMPRODUCT(K19:$K$22, W20:$W$23))/Z19</f>
        <v>17186.337044790915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2.4761703999999999E-2</v>
      </c>
      <c r="O20">
        <f t="shared" si="21"/>
        <v>14699.308798905035</v>
      </c>
      <c r="P20">
        <f t="shared" si="22"/>
        <v>734.96543994525177</v>
      </c>
      <c r="Q20" s="4">
        <f t="shared" si="23"/>
        <v>50</v>
      </c>
      <c r="R20">
        <f t="shared" si="0"/>
        <v>1000000</v>
      </c>
      <c r="S20">
        <f t="shared" si="1"/>
        <v>13578.750665198768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12607.098961019028</v>
      </c>
      <c r="AC20">
        <f t="shared" si="2"/>
        <v>9614.4887461919716</v>
      </c>
      <c r="AE20">
        <f t="shared" si="3"/>
        <v>10407.904416868112</v>
      </c>
      <c r="AF20">
        <f t="shared" si="4"/>
        <v>-520.3952208434057</v>
      </c>
      <c r="AG20">
        <f t="shared" si="4"/>
        <v>-35.402700083569258</v>
      </c>
      <c r="AH20">
        <f t="shared" si="5"/>
        <v>-18164.036464423854</v>
      </c>
      <c r="AI20">
        <f t="shared" si="6"/>
        <v>-8311.9299684827165</v>
      </c>
      <c r="AJ20">
        <f t="shared" si="7"/>
        <v>2992.6102148270566</v>
      </c>
      <c r="AK20">
        <f t="shared" si="24"/>
        <v>1924.9086092145467</v>
      </c>
      <c r="AL20">
        <f t="shared" si="8"/>
        <v>-3394.4111444411133</v>
      </c>
      <c r="AN20">
        <f t="shared" si="9"/>
        <v>2577.3092497489401</v>
      </c>
      <c r="AO20">
        <f t="shared" si="9"/>
        <v>-128.86546248744705</v>
      </c>
      <c r="AP20">
        <f t="shared" si="9"/>
        <v>-8.7667702101099021</v>
      </c>
      <c r="AQ20">
        <f t="shared" si="9"/>
        <v>-4497.9601385140068</v>
      </c>
      <c r="AR20">
        <f t="shared" si="9"/>
        <v>-2058.2831214626235</v>
      </c>
      <c r="AS20">
        <f t="shared" si="9"/>
        <v>741.06003270616634</v>
      </c>
      <c r="AT20">
        <f t="shared" si="9"/>
        <v>476.6650965212151</v>
      </c>
      <c r="AU20">
        <f t="shared" si="9"/>
        <v>-840.55799223524195</v>
      </c>
      <c r="AW20">
        <v>17</v>
      </c>
      <c r="AX20">
        <f>(R20*SUMPRODUCT(K21:$K$23, X21:$X$23)-$AZ$3*SUMPRODUCT(K20:$K$22, W21:$W$23))/Z20</f>
        <v>13578.750665198768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2.7627288E-2</v>
      </c>
      <c r="O21">
        <f t="shared" si="21"/>
        <v>14699.308798905035</v>
      </c>
      <c r="P21">
        <f t="shared" si="22"/>
        <v>734.96543994525177</v>
      </c>
      <c r="Q21" s="4">
        <f t="shared" si="23"/>
        <v>50</v>
      </c>
      <c r="R21">
        <f t="shared" si="0"/>
        <v>1000000</v>
      </c>
      <c r="S21">
        <f t="shared" si="1"/>
        <v>9525.4744881880688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9614.4887461919716</v>
      </c>
      <c r="AC21">
        <f t="shared" si="2"/>
        <v>6490.7711915136915</v>
      </c>
      <c r="AE21">
        <f t="shared" si="3"/>
        <v>10016.283199898144</v>
      </c>
      <c r="AF21">
        <f t="shared" si="4"/>
        <v>-500.81415999490724</v>
      </c>
      <c r="AG21">
        <f t="shared" si="4"/>
        <v>-34.070592491547174</v>
      </c>
      <c r="AH21">
        <f t="shared" si="5"/>
        <v>-19561.611823727839</v>
      </c>
      <c r="AI21">
        <f t="shared" si="6"/>
        <v>-10080.213376316149</v>
      </c>
      <c r="AJ21">
        <f t="shared" si="7"/>
        <v>3123.7175546782801</v>
      </c>
      <c r="AK21">
        <f t="shared" si="24"/>
        <v>1636.988747671739</v>
      </c>
      <c r="AL21">
        <f t="shared" si="8"/>
        <v>-5319.5070739661296</v>
      </c>
      <c r="AN21">
        <f t="shared" si="9"/>
        <v>2284.8158319702175</v>
      </c>
      <c r="AO21">
        <f t="shared" si="9"/>
        <v>-114.2407915985109</v>
      </c>
      <c r="AP21">
        <f t="shared" si="9"/>
        <v>-7.7718478577047643</v>
      </c>
      <c r="AQ21">
        <f t="shared" si="9"/>
        <v>-4462.2021464173131</v>
      </c>
      <c r="AR21">
        <f t="shared" si="9"/>
        <v>-2299.3989539033109</v>
      </c>
      <c r="AS21">
        <f t="shared" si="9"/>
        <v>712.5516702248201</v>
      </c>
      <c r="AT21">
        <f t="shared" si="9"/>
        <v>373.41374368044262</v>
      </c>
      <c r="AU21">
        <f t="shared" si="9"/>
        <v>-1213.433539998048</v>
      </c>
      <c r="AW21">
        <v>18</v>
      </c>
      <c r="AX21">
        <f>(R21*SUMPRODUCT(K22:$K$23, X22:$X$23)-$AZ$3*SUMPRODUCT(K21:$K$22, W22:$W$23))/Z21</f>
        <v>9525.4744881880688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3.0780427999999999E-2</v>
      </c>
      <c r="O22">
        <f t="shared" si="21"/>
        <v>14699.308798905035</v>
      </c>
      <c r="P22">
        <f t="shared" si="22"/>
        <v>734.96543994525177</v>
      </c>
      <c r="Q22" s="4">
        <f t="shared" si="23"/>
        <v>50</v>
      </c>
      <c r="R22">
        <f t="shared" si="0"/>
        <v>1000000</v>
      </c>
      <c r="S22">
        <f t="shared" si="1"/>
        <v>5002.9978505988265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6490.7711915136915</v>
      </c>
      <c r="AC22">
        <f t="shared" si="2"/>
        <v>3270.0773806023849</v>
      </c>
      <c r="AE22">
        <f t="shared" si="3"/>
        <v>9607.8148840370886</v>
      </c>
      <c r="AF22">
        <f t="shared" si="4"/>
        <v>-480.39074420185443</v>
      </c>
      <c r="AG22">
        <f t="shared" si="4"/>
        <v>-32.681179147528297</v>
      </c>
      <c r="AH22">
        <f t="shared" si="5"/>
        <v>-20974.148382068168</v>
      </c>
      <c r="AI22">
        <f t="shared" si="6"/>
        <v>-11879.405421380461</v>
      </c>
      <c r="AJ22">
        <f t="shared" si="7"/>
        <v>3220.6938109113066</v>
      </c>
      <c r="AK22">
        <f t="shared" si="24"/>
        <v>1336.4802108941903</v>
      </c>
      <c r="AL22">
        <f t="shared" si="8"/>
        <v>-7322.2313995749637</v>
      </c>
      <c r="AN22">
        <f t="shared" si="9"/>
        <v>2018.8804284204975</v>
      </c>
      <c r="AO22">
        <f t="shared" si="9"/>
        <v>-100.94402142102487</v>
      </c>
      <c r="AP22">
        <f t="shared" si="9"/>
        <v>-6.8672631347498658</v>
      </c>
      <c r="AQ22">
        <f t="shared" si="9"/>
        <v>-4407.276595399213</v>
      </c>
      <c r="AR22">
        <f t="shared" si="9"/>
        <v>-2496.2074515344902</v>
      </c>
      <c r="AS22">
        <f t="shared" si="9"/>
        <v>676.76113447886485</v>
      </c>
      <c r="AT22">
        <f t="shared" si="9"/>
        <v>280.83323558080787</v>
      </c>
      <c r="AU22">
        <f t="shared" si="9"/>
        <v>-1538.6130814748176</v>
      </c>
      <c r="AW22">
        <v>19</v>
      </c>
      <c r="AX22">
        <f>(R22*SUMPRODUCT(K23:$K$23, X23:$X$23)-$AZ$3*SUMPRODUCT(K22:$K$22, W23:$W$23))/Z22</f>
        <v>5002.9978505988265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3.4133669999999998E-2</v>
      </c>
      <c r="O23">
        <f t="shared" si="21"/>
        <v>14699.308798905035</v>
      </c>
      <c r="P23">
        <f t="shared" si="22"/>
        <v>734.96543994525177</v>
      </c>
      <c r="Q23" s="4">
        <f t="shared" si="23"/>
        <v>50</v>
      </c>
      <c r="R23">
        <f t="shared" si="0"/>
        <v>1000000</v>
      </c>
      <c r="S23">
        <f t="shared" si="1"/>
        <v>5233.9931783127322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3270.0773806023849</v>
      </c>
      <c r="AC23">
        <f t="shared" si="2"/>
        <v>3270.0773806023849</v>
      </c>
      <c r="AE23">
        <f t="shared" si="3"/>
        <v>9183.7867525239071</v>
      </c>
      <c r="AF23">
        <f t="shared" si="4"/>
        <v>-459.18933762619537</v>
      </c>
      <c r="AG23">
        <f t="shared" si="4"/>
        <v>-31.238838771820397</v>
      </c>
      <c r="AH23">
        <f t="shared" si="5"/>
        <v>-22310.571684652241</v>
      </c>
      <c r="AI23">
        <f t="shared" si="6"/>
        <v>-13617.21310852635</v>
      </c>
      <c r="AJ23">
        <f t="shared" si="7"/>
        <v>0</v>
      </c>
      <c r="AK23">
        <f t="shared" si="24"/>
        <v>1026.4083116005343</v>
      </c>
      <c r="AL23">
        <f t="shared" si="8"/>
        <v>-12590.804796925815</v>
      </c>
      <c r="AN23">
        <f t="shared" si="9"/>
        <v>1777.6617541932997</v>
      </c>
      <c r="AO23">
        <f t="shared" si="9"/>
        <v>-88.883087709664991</v>
      </c>
      <c r="AP23">
        <f t="shared" si="9"/>
        <v>-6.0467528729164437</v>
      </c>
      <c r="AQ23">
        <f t="shared" si="9"/>
        <v>-4318.5508403812455</v>
      </c>
      <c r="AR23">
        <f t="shared" si="9"/>
        <v>-2635.818926770527</v>
      </c>
      <c r="AS23">
        <f t="shared" si="9"/>
        <v>0</v>
      </c>
      <c r="AT23">
        <f t="shared" si="9"/>
        <v>198.67695634558876</v>
      </c>
      <c r="AU23">
        <f t="shared" si="9"/>
        <v>-2437.1419704249379</v>
      </c>
      <c r="AW23">
        <v>20</v>
      </c>
      <c r="AX23">
        <f>(R23*SUMPRODUCT(K$23:$K24, X$23:$X24)-$AZ$3*SUMPRODUCT(K$22:$K23, W$23:$W24))/Z23</f>
        <v>5233.9931783127322</v>
      </c>
    </row>
    <row r="25" spans="5:50" x14ac:dyDescent="0.25">
      <c r="AN25" s="8">
        <f t="shared" ref="AN25:AU25" si="25">SUM(AN3:AN23)</f>
        <v>123469.20933067899</v>
      </c>
      <c r="AO25" s="8">
        <f t="shared" si="25"/>
        <v>-17197.942065712727</v>
      </c>
      <c r="AP25" s="8">
        <f t="shared" si="25"/>
        <v>-2889.8912488485998</v>
      </c>
      <c r="AQ25" s="8">
        <f t="shared" si="25"/>
        <v>-70142.107578617375</v>
      </c>
      <c r="AR25" s="8">
        <f t="shared" si="25"/>
        <v>33239.268437500279</v>
      </c>
      <c r="AS25" s="8">
        <f t="shared" si="25"/>
        <v>-12956.751006650853</v>
      </c>
      <c r="AT25" s="8">
        <f t="shared" si="25"/>
        <v>21166.052772784828</v>
      </c>
      <c r="AU25" s="9">
        <f t="shared" si="25"/>
        <v>41448.57020363427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7" priority="1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5B346-078B-4B1A-8F02-9867F77F928E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54634.451414592637</v>
      </c>
      <c r="K3">
        <v>1</v>
      </c>
      <c r="L3" s="2">
        <v>0</v>
      </c>
      <c r="O3">
        <f>$C$3</f>
        <v>54634.451414592637</v>
      </c>
      <c r="P3">
        <f>O3*B5</f>
        <v>43707.561131674112</v>
      </c>
      <c r="Q3" s="4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54634.451414592637</v>
      </c>
      <c r="AF3">
        <f t="shared" ref="AF3:AG23" si="4">-$Z3*P3</f>
        <v>-43707.561131674112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8406.9820789185251</v>
      </c>
      <c r="AJ3">
        <f t="shared" ref="AJ3:AJ23" si="7">AB3-AC3</f>
        <v>0</v>
      </c>
      <c r="AL3">
        <f t="shared" ref="AL3:AL23" si="8">SUM(AI3:AK3)</f>
        <v>8406.9820789185251</v>
      </c>
      <c r="AN3">
        <f t="shared" ref="AN3:AU23" si="9">AE3*$K3</f>
        <v>54634.451414592637</v>
      </c>
      <c r="AO3">
        <f t="shared" si="9"/>
        <v>-43707.561131674112</v>
      </c>
      <c r="AP3">
        <f t="shared" si="9"/>
        <v>-2519.9082039999998</v>
      </c>
      <c r="AQ3">
        <f t="shared" si="9"/>
        <v>0</v>
      </c>
      <c r="AR3">
        <f t="shared" si="9"/>
        <v>8406.9820789185251</v>
      </c>
      <c r="AS3">
        <f t="shared" si="9"/>
        <v>0</v>
      </c>
      <c r="AT3">
        <f t="shared" si="9"/>
        <v>0</v>
      </c>
      <c r="AU3">
        <f t="shared" si="9"/>
        <v>8406.9820789185251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25093.236833217252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1.1135328E-2</v>
      </c>
      <c r="R4">
        <f t="shared" si="0"/>
        <v>1000000</v>
      </c>
      <c r="S4">
        <f t="shared" si="1"/>
        <v>15155.996348099987</v>
      </c>
      <c r="U4">
        <f t="shared" ref="U4:U23" si="13">M4</f>
        <v>1.1135328E-2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1.1135328E-2</v>
      </c>
      <c r="Y4">
        <f t="shared" ref="Y4:Y23" si="17">V4*W4</f>
        <v>0.01</v>
      </c>
      <c r="Z4">
        <f t="shared" ref="Z4:Z23" si="18">MAX(0, W4-X4-Y4)</f>
        <v>0.97886467200000005</v>
      </c>
      <c r="AB4">
        <f t="shared" ref="AB4:AB23" si="19">AC3</f>
        <v>0</v>
      </c>
      <c r="AC4">
        <f t="shared" si="2"/>
        <v>14835.669394116092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-11135.328</v>
      </c>
      <c r="AI4">
        <f t="shared" si="6"/>
        <v>-11135.328</v>
      </c>
      <c r="AJ4">
        <f t="shared" si="7"/>
        <v>-14835.669394116092</v>
      </c>
      <c r="AK4">
        <f>H4*SUM(AB4, AE4:AF4)</f>
        <v>0</v>
      </c>
      <c r="AL4">
        <f t="shared" si="8"/>
        <v>-25970.997394116093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-10257.567439101231</v>
      </c>
      <c r="AR4">
        <f t="shared" si="9"/>
        <v>-10257.567439101231</v>
      </c>
      <c r="AS4">
        <f t="shared" si="9"/>
        <v>-13666.223331217177</v>
      </c>
      <c r="AT4">
        <f t="shared" si="9"/>
        <v>0</v>
      </c>
      <c r="AU4">
        <f t="shared" si="9"/>
        <v>-23923.79077031841</v>
      </c>
      <c r="AW4">
        <v>1</v>
      </c>
      <c r="AX4">
        <f>(R4*SUMPRODUCT(K5:$K$23, X5:$X$23)-$AZ$3*SUMPRODUCT(K4:$K$22, W5:$W$23))/Z4</f>
        <v>15155.996348099987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1.2969985999999999E-2</v>
      </c>
      <c r="O5">
        <f t="shared" ref="O5:O23" si="21">$C$3</f>
        <v>54634.451414592637</v>
      </c>
      <c r="P5">
        <f t="shared" ref="P5:P23" si="22">O5*$C$5</f>
        <v>2731.722570729632</v>
      </c>
      <c r="Q5" s="4">
        <f t="shared" ref="Q5:Q23" si="23">$C$8</f>
        <v>50</v>
      </c>
      <c r="R5">
        <f t="shared" si="0"/>
        <v>1000000</v>
      </c>
      <c r="S5">
        <f t="shared" si="1"/>
        <v>27906.411531110181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14835.669394116092</v>
      </c>
      <c r="AC5">
        <f t="shared" si="2"/>
        <v>26689.138442028459</v>
      </c>
      <c r="AE5">
        <f t="shared" si="3"/>
        <v>52251.305614223915</v>
      </c>
      <c r="AF5">
        <f t="shared" si="4"/>
        <v>-2612.565280711196</v>
      </c>
      <c r="AG5">
        <f t="shared" si="4"/>
        <v>-47.819008209413269</v>
      </c>
      <c r="AH5">
        <f t="shared" si="5"/>
        <v>-12695.861091734592</v>
      </c>
      <c r="AI5">
        <f t="shared" si="6"/>
        <v>36895.060233568707</v>
      </c>
      <c r="AJ5">
        <f t="shared" si="7"/>
        <v>-11853.469047912367</v>
      </c>
      <c r="AK5">
        <f>H5*SUM(AB5, AE5:AF5)</f>
        <v>5517.2041892126526</v>
      </c>
      <c r="AL5">
        <f t="shared" si="8"/>
        <v>30558.795374868991</v>
      </c>
      <c r="AN5">
        <f t="shared" si="9"/>
        <v>44338.386059674835</v>
      </c>
      <c r="AO5">
        <f t="shared" si="9"/>
        <v>-2216.919302983742</v>
      </c>
      <c r="AP5">
        <f t="shared" si="9"/>
        <v>-40.577314232748236</v>
      </c>
      <c r="AQ5">
        <f t="shared" si="9"/>
        <v>-10773.204302326487</v>
      </c>
      <c r="AR5">
        <f t="shared" si="9"/>
        <v>31307.685140131853</v>
      </c>
      <c r="AS5">
        <f t="shared" si="9"/>
        <v>-10058.383816722759</v>
      </c>
      <c r="AT5">
        <f t="shared" si="9"/>
        <v>4681.6807051185733</v>
      </c>
      <c r="AU5">
        <f t="shared" si="9"/>
        <v>25930.982028527666</v>
      </c>
      <c r="AW5">
        <v>2</v>
      </c>
      <c r="AX5">
        <f>(R5*SUMPRODUCT(K6:$K$23, X6:$X$23)-$AZ$3*SUMPRODUCT(K5:$K$22, W6:$W$23))/Z5</f>
        <v>27906.411531110181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1.4883069000000001E-2</v>
      </c>
      <c r="O6">
        <f t="shared" si="21"/>
        <v>54634.451414592637</v>
      </c>
      <c r="P6">
        <f t="shared" si="22"/>
        <v>2731.722570729632</v>
      </c>
      <c r="Q6" s="4">
        <f t="shared" si="23"/>
        <v>50</v>
      </c>
      <c r="R6">
        <f t="shared" si="0"/>
        <v>1000000</v>
      </c>
      <c r="S6">
        <f t="shared" si="1"/>
        <v>38524.47843056509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26689.138442028459</v>
      </c>
      <c r="AC6">
        <f t="shared" si="2"/>
        <v>35927.254042784392</v>
      </c>
      <c r="AE6">
        <f t="shared" si="3"/>
        <v>50951.132771285098</v>
      </c>
      <c r="AF6">
        <f t="shared" si="4"/>
        <v>-2547.5566385642551</v>
      </c>
      <c r="AG6">
        <f t="shared" si="4"/>
        <v>-46.629124528626875</v>
      </c>
      <c r="AH6">
        <f t="shared" si="5"/>
        <v>-14233.871973845284</v>
      </c>
      <c r="AI6">
        <f t="shared" si="6"/>
        <v>34123.075034346934</v>
      </c>
      <c r="AJ6">
        <f t="shared" si="7"/>
        <v>-9238.115600755933</v>
      </c>
      <c r="AK6">
        <f>H6*SUM(AB6, AE6:AF6)</f>
        <v>6425.8337715904481</v>
      </c>
      <c r="AL6">
        <f t="shared" si="8"/>
        <v>31310.79320518145</v>
      </c>
      <c r="AN6">
        <f t="shared" si="9"/>
        <v>39827.032145268407</v>
      </c>
      <c r="AO6">
        <f t="shared" si="9"/>
        <v>-1991.3516072634206</v>
      </c>
      <c r="AP6">
        <f t="shared" si="9"/>
        <v>-36.448642856355988</v>
      </c>
      <c r="AQ6">
        <f t="shared" si="9"/>
        <v>-11126.20752120862</v>
      </c>
      <c r="AR6">
        <f t="shared" si="9"/>
        <v>26673.024373940014</v>
      </c>
      <c r="AS6">
        <f t="shared" si="9"/>
        <v>-7221.1687352389399</v>
      </c>
      <c r="AT6">
        <f t="shared" si="9"/>
        <v>5022.8890755009061</v>
      </c>
      <c r="AU6">
        <f t="shared" si="9"/>
        <v>24474.744714201981</v>
      </c>
      <c r="AW6">
        <v>3</v>
      </c>
      <c r="AX6">
        <f>(R6*SUMPRODUCT(K7:$K$23, X7:$X$23)-$AZ$3*SUMPRODUCT(K6:$K$22, W7:$W$23))/Z6</f>
        <v>38524.47843056509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1.6930661E-2</v>
      </c>
      <c r="O7">
        <f t="shared" si="21"/>
        <v>54634.451414592637</v>
      </c>
      <c r="P7">
        <f t="shared" si="22"/>
        <v>2731.722570729632</v>
      </c>
      <c r="Q7" s="4">
        <f t="shared" si="23"/>
        <v>50</v>
      </c>
      <c r="R7">
        <f t="shared" si="0"/>
        <v>1000000</v>
      </c>
      <c r="S7">
        <f t="shared" si="1"/>
        <v>47219.797455730099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35927.254042784392</v>
      </c>
      <c r="AC7">
        <f t="shared" si="2"/>
        <v>42850.428131985027</v>
      </c>
      <c r="AE7">
        <f t="shared" si="3"/>
        <v>49578.985087055618</v>
      </c>
      <c r="AF7">
        <f t="shared" si="4"/>
        <v>-2478.9492543527813</v>
      </c>
      <c r="AG7">
        <f t="shared" si="4"/>
        <v>-45.373371383219634</v>
      </c>
      <c r="AH7">
        <f t="shared" si="5"/>
        <v>-15789.23800241933</v>
      </c>
      <c r="AI7">
        <f t="shared" si="6"/>
        <v>31265.424458900288</v>
      </c>
      <c r="AJ7">
        <f t="shared" si="7"/>
        <v>-6923.1740892006346</v>
      </c>
      <c r="AK7">
        <f>H7*SUM(AB7, AE7:AF7)</f>
        <v>7104.8112492251948</v>
      </c>
      <c r="AL7">
        <f t="shared" si="8"/>
        <v>31447.061618924847</v>
      </c>
      <c r="AN7">
        <f t="shared" si="9"/>
        <v>35699.579432712038</v>
      </c>
      <c r="AO7">
        <f t="shared" si="9"/>
        <v>-1784.9789716356024</v>
      </c>
      <c r="AP7">
        <f t="shared" si="9"/>
        <v>-32.671307671606669</v>
      </c>
      <c r="AQ7">
        <f t="shared" si="9"/>
        <v>-11369.114459677203</v>
      </c>
      <c r="AR7">
        <f t="shared" si="9"/>
        <v>22512.814693727629</v>
      </c>
      <c r="AS7">
        <f t="shared" si="9"/>
        <v>-4985.0637904332671</v>
      </c>
      <c r="AT7">
        <f t="shared" si="9"/>
        <v>5115.8524746074818</v>
      </c>
      <c r="AU7">
        <f t="shared" si="9"/>
        <v>22643.603377901843</v>
      </c>
      <c r="AW7">
        <v>4</v>
      </c>
      <c r="AX7">
        <f>(R7*SUMPRODUCT(K8:$K$23, X8:$X$23)-$AZ$3*SUMPRODUCT(K7:$K$22, W8:$W$23))/Z7</f>
        <v>47219.797455730099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1.9185959999999998E-2</v>
      </c>
      <c r="O8">
        <f t="shared" si="21"/>
        <v>54634.451414592637</v>
      </c>
      <c r="P8">
        <f t="shared" si="22"/>
        <v>2731.722570729632</v>
      </c>
      <c r="Q8" s="4">
        <f t="shared" si="23"/>
        <v>50</v>
      </c>
      <c r="R8">
        <f t="shared" si="0"/>
        <v>1000000</v>
      </c>
      <c r="S8">
        <f t="shared" si="1"/>
        <v>54142.547294919874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42850.428131985027</v>
      </c>
      <c r="AC8">
        <f t="shared" si="2"/>
        <v>47698.616077465456</v>
      </c>
      <c r="AE8">
        <f t="shared" si="3"/>
        <v>48131.974811464221</v>
      </c>
      <c r="AF8">
        <f t="shared" si="4"/>
        <v>-2406.5987405732112</v>
      </c>
      <c r="AG8">
        <f t="shared" si="4"/>
        <v>-44.049105980963844</v>
      </c>
      <c r="AH8">
        <f t="shared" si="5"/>
        <v>-17410.633768471929</v>
      </c>
      <c r="AI8">
        <f t="shared" si="6"/>
        <v>28270.693196438118</v>
      </c>
      <c r="AJ8">
        <f t="shared" si="7"/>
        <v>-4848.1879454804293</v>
      </c>
      <c r="AK8">
        <f t="shared" ref="AK8:AK23" si="24">H8*SUM(AB8:AB8, AE8:AF8)</f>
        <v>7579.6087172485077</v>
      </c>
      <c r="AL8">
        <f t="shared" si="8"/>
        <v>31002.113968206198</v>
      </c>
      <c r="AN8">
        <f t="shared" si="9"/>
        <v>31925.706388311501</v>
      </c>
      <c r="AO8">
        <f t="shared" si="9"/>
        <v>-1596.2853194155753</v>
      </c>
      <c r="AP8">
        <f t="shared" si="9"/>
        <v>-29.217559215561444</v>
      </c>
      <c r="AQ8">
        <f t="shared" si="9"/>
        <v>-11548.389275610252</v>
      </c>
      <c r="AR8">
        <f t="shared" si="9"/>
        <v>18751.814234070112</v>
      </c>
      <c r="AS8">
        <f t="shared" si="9"/>
        <v>-3215.7796448005483</v>
      </c>
      <c r="AT8">
        <f t="shared" si="9"/>
        <v>5027.517848437119</v>
      </c>
      <c r="AU8">
        <f t="shared" si="9"/>
        <v>20563.552437706687</v>
      </c>
      <c r="AW8">
        <v>5</v>
      </c>
      <c r="AX8">
        <f>(R8*SUMPRODUCT(K9:$K$23, X9:$X$23)-$AZ$3*SUMPRODUCT(K8:$K$22, W9:$W$23))/Z8</f>
        <v>54142.547294919874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2.1884238E-2</v>
      </c>
      <c r="O9">
        <f t="shared" si="21"/>
        <v>54634.451414592637</v>
      </c>
      <c r="P9">
        <f t="shared" si="22"/>
        <v>2731.722570729632</v>
      </c>
      <c r="Q9" s="4">
        <f t="shared" si="23"/>
        <v>50</v>
      </c>
      <c r="R9">
        <f t="shared" si="0"/>
        <v>1000000</v>
      </c>
      <c r="S9">
        <f t="shared" si="1"/>
        <v>59306.219007341628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47698.616077465456</v>
      </c>
      <c r="AC9">
        <f t="shared" si="2"/>
        <v>50581.839835198902</v>
      </c>
      <c r="AE9">
        <f t="shared" si="3"/>
        <v>46597.323471165488</v>
      </c>
      <c r="AF9">
        <f t="shared" si="4"/>
        <v>-2329.8661735582746</v>
      </c>
      <c r="AG9">
        <f t="shared" si="4"/>
        <v>-42.644633802179563</v>
      </c>
      <c r="AH9">
        <f t="shared" si="5"/>
        <v>-19279.622379492725</v>
      </c>
      <c r="AI9">
        <f t="shared" si="6"/>
        <v>24945.190284312313</v>
      </c>
      <c r="AJ9">
        <f t="shared" si="7"/>
        <v>-2883.2237577334454</v>
      </c>
      <c r="AK9">
        <f t="shared" si="24"/>
        <v>7869.7208308517193</v>
      </c>
      <c r="AL9">
        <f t="shared" si="8"/>
        <v>29931.687357430586</v>
      </c>
      <c r="AN9">
        <f t="shared" si="9"/>
        <v>28471.422961819626</v>
      </c>
      <c r="AO9">
        <f t="shared" si="9"/>
        <v>-1423.5711480909813</v>
      </c>
      <c r="AP9">
        <f t="shared" si="9"/>
        <v>-26.056290696290421</v>
      </c>
      <c r="AQ9">
        <f t="shared" si="9"/>
        <v>-11780.038903959201</v>
      </c>
      <c r="AR9">
        <f t="shared" si="9"/>
        <v>15241.756619073154</v>
      </c>
      <c r="AS9">
        <f t="shared" si="9"/>
        <v>-1761.6780747244636</v>
      </c>
      <c r="AT9">
        <f t="shared" si="9"/>
        <v>4808.4768324788429</v>
      </c>
      <c r="AU9">
        <f t="shared" si="9"/>
        <v>18288.555376827531</v>
      </c>
      <c r="AW9">
        <v>6</v>
      </c>
      <c r="AX9">
        <f>(R9*SUMPRODUCT(K10:$K$23, X10:$X$23)-$AZ$3*SUMPRODUCT(K9:$K$22, W10:$W$23))/Z9</f>
        <v>59306.219007341628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2.4761703999999999E-2</v>
      </c>
      <c r="O10">
        <f t="shared" si="21"/>
        <v>54634.451414592637</v>
      </c>
      <c r="P10">
        <f t="shared" si="22"/>
        <v>2731.722570729632</v>
      </c>
      <c r="Q10" s="4">
        <f t="shared" si="23"/>
        <v>50</v>
      </c>
      <c r="R10">
        <f t="shared" si="0"/>
        <v>1000000</v>
      </c>
      <c r="S10">
        <f t="shared" si="1"/>
        <v>62887.484086347562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50581.839835198902</v>
      </c>
      <c r="AC10">
        <f t="shared" si="2"/>
        <v>51771.786291022043</v>
      </c>
      <c r="AE10">
        <f t="shared" si="3"/>
        <v>44977.521105468579</v>
      </c>
      <c r="AF10">
        <f t="shared" si="4"/>
        <v>-2248.8760552734293</v>
      </c>
      <c r="AG10">
        <f t="shared" si="4"/>
        <v>-41.162233664759803</v>
      </c>
      <c r="AH10">
        <f t="shared" si="5"/>
        <v>-21119.075987959299</v>
      </c>
      <c r="AI10">
        <f t="shared" si="6"/>
        <v>21568.406828571085</v>
      </c>
      <c r="AJ10">
        <f t="shared" si="7"/>
        <v>-1189.9464558231412</v>
      </c>
      <c r="AK10">
        <f t="shared" si="24"/>
        <v>7984.7648126129407</v>
      </c>
      <c r="AL10">
        <f t="shared" si="8"/>
        <v>28363.225185360883</v>
      </c>
      <c r="AN10">
        <f t="shared" si="9"/>
        <v>25315.41692707812</v>
      </c>
      <c r="AO10">
        <f t="shared" si="9"/>
        <v>-1265.7708463539063</v>
      </c>
      <c r="AP10">
        <f t="shared" si="9"/>
        <v>-23.167997730015166</v>
      </c>
      <c r="AQ10">
        <f t="shared" si="9"/>
        <v>-11886.787012920329</v>
      </c>
      <c r="AR10">
        <f t="shared" si="9"/>
        <v>12139.691070073866</v>
      </c>
      <c r="AS10">
        <f t="shared" si="9"/>
        <v>-669.75657861231366</v>
      </c>
      <c r="AT10">
        <f t="shared" si="9"/>
        <v>4494.1927729179042</v>
      </c>
      <c r="AU10">
        <f t="shared" si="9"/>
        <v>15964.127264379456</v>
      </c>
      <c r="AW10">
        <v>7</v>
      </c>
      <c r="AX10">
        <f>(R10*SUMPRODUCT(K11:$K$23, X11:$X$23)-$AZ$3*SUMPRODUCT(K10:$K$22, W11:$W$23))/Z10</f>
        <v>62887.484086347562</v>
      </c>
    </row>
    <row r="11" spans="1:52" x14ac:dyDescent="0.25">
      <c r="A11" t="s">
        <v>33</v>
      </c>
      <c r="C11" s="7">
        <f>AU25</f>
        <v>161780.04071212152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2.7627288E-2</v>
      </c>
      <c r="O11">
        <f t="shared" si="21"/>
        <v>54634.451414592637</v>
      </c>
      <c r="P11">
        <f t="shared" si="22"/>
        <v>2731.722570729632</v>
      </c>
      <c r="Q11" s="4">
        <f t="shared" si="23"/>
        <v>50</v>
      </c>
      <c r="R11">
        <f t="shared" si="0"/>
        <v>1000000</v>
      </c>
      <c r="S11">
        <f t="shared" si="1"/>
        <v>65137.913708942651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51771.786291022043</v>
      </c>
      <c r="AC11">
        <f t="shared" si="2"/>
        <v>51606.698224276181</v>
      </c>
      <c r="AE11">
        <f t="shared" si="3"/>
        <v>43285.138965307036</v>
      </c>
      <c r="AF11">
        <f t="shared" si="4"/>
        <v>-2164.2569482653521</v>
      </c>
      <c r="AG11">
        <f t="shared" si="4"/>
        <v>-39.613410443932594</v>
      </c>
      <c r="AH11">
        <f t="shared" si="5"/>
        <v>-22744.017683592294</v>
      </c>
      <c r="AI11">
        <f t="shared" si="6"/>
        <v>18337.25092300546</v>
      </c>
      <c r="AJ11">
        <f t="shared" si="7"/>
        <v>165.08806674586231</v>
      </c>
      <c r="AK11">
        <f t="shared" si="24"/>
        <v>7949.0114124576303</v>
      </c>
      <c r="AL11">
        <f t="shared" si="8"/>
        <v>26451.350402208955</v>
      </c>
      <c r="AN11">
        <f t="shared" si="9"/>
        <v>22442.42338925735</v>
      </c>
      <c r="AO11">
        <f t="shared" si="9"/>
        <v>-1122.1211694628676</v>
      </c>
      <c r="AP11">
        <f t="shared" si="9"/>
        <v>-20.538710290100095</v>
      </c>
      <c r="AQ11">
        <f t="shared" si="9"/>
        <v>-11792.289146560068</v>
      </c>
      <c r="AR11">
        <f t="shared" si="9"/>
        <v>9507.4743629443146</v>
      </c>
      <c r="AS11">
        <f t="shared" si="9"/>
        <v>85.59464931819096</v>
      </c>
      <c r="AT11">
        <f t="shared" si="9"/>
        <v>4121.3932520211165</v>
      </c>
      <c r="AU11">
        <f t="shared" si="9"/>
        <v>13714.462264283624</v>
      </c>
      <c r="AW11">
        <v>8</v>
      </c>
      <c r="AX11">
        <f>(R11*SUMPRODUCT(K12:$K$23, X12:$X$23)-$AZ$3*SUMPRODUCT(K11:$K$22, W12:$W$23))/Z11</f>
        <v>65137.913708942651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3.0780427999999999E-2</v>
      </c>
      <c r="O12">
        <f t="shared" si="21"/>
        <v>54634.451414592637</v>
      </c>
      <c r="P12">
        <f t="shared" si="22"/>
        <v>2731.722570729632</v>
      </c>
      <c r="Q12" s="4">
        <f t="shared" si="23"/>
        <v>50</v>
      </c>
      <c r="R12">
        <f t="shared" si="0"/>
        <v>1000000</v>
      </c>
      <c r="S12">
        <f t="shared" si="1"/>
        <v>66144.626498802827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51606.698224276181</v>
      </c>
      <c r="AC12">
        <f t="shared" si="2"/>
        <v>50267.215601478631</v>
      </c>
      <c r="AE12">
        <f t="shared" si="3"/>
        <v>41519.952472262339</v>
      </c>
      <c r="AF12">
        <f t="shared" si="4"/>
        <v>-2075.997623613117</v>
      </c>
      <c r="AG12">
        <f t="shared" si="4"/>
        <v>-37.997958611489352</v>
      </c>
      <c r="AH12">
        <f t="shared" si="5"/>
        <v>-24386.354560078307</v>
      </c>
      <c r="AI12">
        <f t="shared" si="6"/>
        <v>15019.602329959427</v>
      </c>
      <c r="AJ12">
        <f t="shared" si="7"/>
        <v>1339.48262279755</v>
      </c>
      <c r="AK12">
        <f t="shared" si="24"/>
        <v>7791.3864847563736</v>
      </c>
      <c r="AL12">
        <f t="shared" si="8"/>
        <v>24150.471437513352</v>
      </c>
      <c r="AN12">
        <f t="shared" si="9"/>
        <v>19830.293852536935</v>
      </c>
      <c r="AO12">
        <f t="shared" si="9"/>
        <v>-991.5146926268468</v>
      </c>
      <c r="AP12">
        <f t="shared" si="9"/>
        <v>-18.148158660965656</v>
      </c>
      <c r="AQ12">
        <f t="shared" si="9"/>
        <v>-11647.137053963905</v>
      </c>
      <c r="AR12">
        <f t="shared" si="9"/>
        <v>7173.4939472852193</v>
      </c>
      <c r="AS12">
        <f t="shared" si="9"/>
        <v>639.74866151851779</v>
      </c>
      <c r="AT12">
        <f t="shared" si="9"/>
        <v>3721.2345947318227</v>
      </c>
      <c r="AU12">
        <f t="shared" si="9"/>
        <v>11534.47720353556</v>
      </c>
      <c r="AW12">
        <v>9</v>
      </c>
      <c r="AX12">
        <f>(R12*SUMPRODUCT(K13:$K$23, X13:$X$23)-$AZ$3*SUMPRODUCT(K12:$K$22, W13:$W$23))/Z12</f>
        <v>66144.626498802827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3.4133669999999998E-2</v>
      </c>
      <c r="O13">
        <f t="shared" si="21"/>
        <v>54634.451414592637</v>
      </c>
      <c r="P13">
        <f t="shared" si="22"/>
        <v>2731.722570729632</v>
      </c>
      <c r="Q13" s="4">
        <f t="shared" si="23"/>
        <v>50</v>
      </c>
      <c r="R13">
        <f t="shared" si="0"/>
        <v>1000000</v>
      </c>
      <c r="S13">
        <f t="shared" si="1"/>
        <v>66025.875013117227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50267.215601478631</v>
      </c>
      <c r="AC13">
        <f t="shared" si="2"/>
        <v>47962.475515115351</v>
      </c>
      <c r="AE13">
        <f t="shared" si="3"/>
        <v>39687.524591435831</v>
      </c>
      <c r="AF13">
        <f t="shared" si="4"/>
        <v>-1984.3762295717916</v>
      </c>
      <c r="AG13">
        <f t="shared" si="4"/>
        <v>-36.320969245456226</v>
      </c>
      <c r="AH13">
        <f t="shared" si="5"/>
        <v>-25940.195598364713</v>
      </c>
      <c r="AI13">
        <f t="shared" si="6"/>
        <v>11726.631794253874</v>
      </c>
      <c r="AJ13">
        <f t="shared" si="7"/>
        <v>2304.7400863632793</v>
      </c>
      <c r="AK13">
        <f t="shared" si="24"/>
        <v>7527.7999850711603</v>
      </c>
      <c r="AL13">
        <f t="shared" si="8"/>
        <v>21559.171865688313</v>
      </c>
      <c r="AN13">
        <f t="shared" si="9"/>
        <v>17460.94244107811</v>
      </c>
      <c r="AO13">
        <f t="shared" si="9"/>
        <v>-873.04712205390547</v>
      </c>
      <c r="AP13">
        <f t="shared" si="9"/>
        <v>-15.979791129022267</v>
      </c>
      <c r="AQ13">
        <f t="shared" si="9"/>
        <v>-11412.660953691577</v>
      </c>
      <c r="AR13">
        <f t="shared" si="9"/>
        <v>5159.2545742036054</v>
      </c>
      <c r="AS13">
        <f t="shared" si="9"/>
        <v>1013.9945588422672</v>
      </c>
      <c r="AT13">
        <f t="shared" si="9"/>
        <v>3311.9345083981416</v>
      </c>
      <c r="AU13">
        <f t="shared" si="9"/>
        <v>9485.1836414440149</v>
      </c>
      <c r="AW13">
        <v>10</v>
      </c>
      <c r="AX13">
        <f>(R13*SUMPRODUCT(K14:$K$23, X14:$X$23)-$AZ$3*SUMPRODUCT(K13:$K$22, W14:$W$23))/Z13</f>
        <v>66025.875013117227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3.7867151000000002E-2</v>
      </c>
      <c r="O14">
        <f t="shared" si="21"/>
        <v>54634.451414592637</v>
      </c>
      <c r="P14">
        <f t="shared" si="22"/>
        <v>2731.722570729632</v>
      </c>
      <c r="Q14" s="4">
        <f t="shared" si="23"/>
        <v>50</v>
      </c>
      <c r="R14">
        <f t="shared" si="0"/>
        <v>1000000</v>
      </c>
      <c r="S14">
        <f t="shared" si="1"/>
        <v>64821.95579527763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47962.475515115351</v>
      </c>
      <c r="AC14">
        <f t="shared" si="2"/>
        <v>44833.960428838778</v>
      </c>
      <c r="AE14">
        <f t="shared" si="3"/>
        <v>37787.795859001359</v>
      </c>
      <c r="AF14">
        <f t="shared" si="4"/>
        <v>-1889.3897929500679</v>
      </c>
      <c r="AG14">
        <f t="shared" si="4"/>
        <v>-34.582387926117612</v>
      </c>
      <c r="AH14">
        <f t="shared" si="5"/>
        <v>-27507.432537680939</v>
      </c>
      <c r="AI14">
        <f t="shared" si="6"/>
        <v>8356.391140444237</v>
      </c>
      <c r="AJ14">
        <f t="shared" si="7"/>
        <v>3128.5150862765731</v>
      </c>
      <c r="AK14">
        <f t="shared" si="24"/>
        <v>7176.1433586635931</v>
      </c>
      <c r="AL14">
        <f t="shared" si="8"/>
        <v>18661.049585384404</v>
      </c>
      <c r="AN14">
        <f t="shared" si="9"/>
        <v>15314.633089881387</v>
      </c>
      <c r="AO14">
        <f t="shared" si="9"/>
        <v>-765.73165449406929</v>
      </c>
      <c r="AP14">
        <f t="shared" si="9"/>
        <v>-14.015545771354546</v>
      </c>
      <c r="AQ14">
        <f t="shared" si="9"/>
        <v>-11148.208753194569</v>
      </c>
      <c r="AR14">
        <f t="shared" si="9"/>
        <v>3386.6771364213951</v>
      </c>
      <c r="AS14">
        <f t="shared" si="9"/>
        <v>1267.9241954534716</v>
      </c>
      <c r="AT14">
        <f t="shared" si="9"/>
        <v>2908.346465837672</v>
      </c>
      <c r="AU14">
        <f t="shared" si="9"/>
        <v>7562.9477977125389</v>
      </c>
      <c r="AW14">
        <v>11</v>
      </c>
      <c r="AX14">
        <f>(R14*SUMPRODUCT(K15:$K$23, X15:$X$23)-$AZ$3*SUMPRODUCT(K14:$K$22, W15:$W$23))/Z14</f>
        <v>64821.95579527763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4.2172894000000002E-2</v>
      </c>
      <c r="O15">
        <f t="shared" si="21"/>
        <v>54634.451414592637</v>
      </c>
      <c r="P15">
        <f t="shared" si="22"/>
        <v>2731.722570729632</v>
      </c>
      <c r="Q15" s="4">
        <f t="shared" si="23"/>
        <v>50</v>
      </c>
      <c r="R15">
        <f t="shared" si="0"/>
        <v>1000000</v>
      </c>
      <c r="S15">
        <f t="shared" si="1"/>
        <v>62508.452640139905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44833.960428838778</v>
      </c>
      <c r="AC15">
        <f t="shared" si="2"/>
        <v>40978.197067072098</v>
      </c>
      <c r="AE15">
        <f t="shared" si="3"/>
        <v>35816.297191156038</v>
      </c>
      <c r="AF15">
        <f t="shared" si="4"/>
        <v>-1790.814859557802</v>
      </c>
      <c r="AG15">
        <f t="shared" si="4"/>
        <v>-32.778124666581398</v>
      </c>
      <c r="AH15">
        <f t="shared" si="5"/>
        <v>-29168.787605500762</v>
      </c>
      <c r="AI15">
        <f t="shared" si="6"/>
        <v>4823.9166014308903</v>
      </c>
      <c r="AJ15">
        <f t="shared" si="7"/>
        <v>3855.7633617666797</v>
      </c>
      <c r="AK15">
        <f t="shared" si="24"/>
        <v>6748.1602358961172</v>
      </c>
      <c r="AL15">
        <f t="shared" si="8"/>
        <v>15427.840199093687</v>
      </c>
      <c r="AN15">
        <f t="shared" si="9"/>
        <v>13371.406374735267</v>
      </c>
      <c r="AO15">
        <f t="shared" si="9"/>
        <v>-668.5703187367634</v>
      </c>
      <c r="AP15">
        <f t="shared" si="9"/>
        <v>-12.237156252623979</v>
      </c>
      <c r="AQ15">
        <f t="shared" si="9"/>
        <v>-10889.671549514609</v>
      </c>
      <c r="AR15">
        <f t="shared" si="9"/>
        <v>1800.927350231269</v>
      </c>
      <c r="AS15">
        <f t="shared" si="9"/>
        <v>1439.4837780084201</v>
      </c>
      <c r="AT15">
        <f t="shared" si="9"/>
        <v>2519.3110363814235</v>
      </c>
      <c r="AU15">
        <f t="shared" si="9"/>
        <v>5759.7221646211128</v>
      </c>
      <c r="AW15">
        <v>12</v>
      </c>
      <c r="AX15">
        <f>(R15*SUMPRODUCT(K16:$K$23, X16:$X$23)-$AZ$3*SUMPRODUCT(K15:$K$22, W16:$W$23))/Z15</f>
        <v>62508.452640139905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4.6777600000000003E-2</v>
      </c>
      <c r="O16">
        <f t="shared" si="21"/>
        <v>54634.451414592637</v>
      </c>
      <c r="P16">
        <f t="shared" si="22"/>
        <v>2731.722570729632</v>
      </c>
      <c r="Q16" s="4">
        <f t="shared" si="23"/>
        <v>50</v>
      </c>
      <c r="R16">
        <f t="shared" si="0"/>
        <v>1000000</v>
      </c>
      <c r="S16">
        <f t="shared" si="1"/>
        <v>59147.834772978211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40978.197067072098</v>
      </c>
      <c r="AC16">
        <f t="shared" si="2"/>
        <v>36573.544805414596</v>
      </c>
      <c r="AE16">
        <f t="shared" si="3"/>
        <v>33782.733795755456</v>
      </c>
      <c r="AF16">
        <f t="shared" si="4"/>
        <v>-1689.1366897877729</v>
      </c>
      <c r="AG16">
        <f t="shared" si="4"/>
        <v>-30.917061415512105</v>
      </c>
      <c r="AH16">
        <f t="shared" si="5"/>
        <v>-30665.640088069562</v>
      </c>
      <c r="AI16">
        <f t="shared" si="6"/>
        <v>1397.0399564826075</v>
      </c>
      <c r="AJ16">
        <f t="shared" si="7"/>
        <v>4404.6522616575021</v>
      </c>
      <c r="AK16">
        <f t="shared" si="24"/>
        <v>6252.8995709753599</v>
      </c>
      <c r="AL16">
        <f t="shared" si="8"/>
        <v>12054.59178911547</v>
      </c>
      <c r="AN16">
        <f t="shared" si="9"/>
        <v>11618.031795360508</v>
      </c>
      <c r="AO16">
        <f t="shared" si="9"/>
        <v>-580.90158976802547</v>
      </c>
      <c r="AP16">
        <f t="shared" si="9"/>
        <v>-10.632514370097052</v>
      </c>
      <c r="AQ16">
        <f t="shared" si="9"/>
        <v>-10546.049461901073</v>
      </c>
      <c r="AR16">
        <f t="shared" si="9"/>
        <v>480.44822932131325</v>
      </c>
      <c r="AS16">
        <f t="shared" si="9"/>
        <v>1514.7794235016286</v>
      </c>
      <c r="AT16">
        <f t="shared" si="9"/>
        <v>2150.3998601177527</v>
      </c>
      <c r="AU16">
        <f t="shared" si="9"/>
        <v>4145.6275129406949</v>
      </c>
      <c r="AW16">
        <v>13</v>
      </c>
      <c r="AX16">
        <f>(R16*SUMPRODUCT(K17:$K$23, X17:$X$23)-$AZ$3*SUMPRODUCT(K16:$K$22, W17:$W$23))/Z16</f>
        <v>59147.834772978211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5.1668436999999998E-2</v>
      </c>
      <c r="O17">
        <f t="shared" si="21"/>
        <v>54634.451414592637</v>
      </c>
      <c r="P17">
        <f t="shared" si="22"/>
        <v>2731.722570729632</v>
      </c>
      <c r="Q17" s="4">
        <f t="shared" si="23"/>
        <v>50</v>
      </c>
      <c r="R17">
        <f t="shared" si="0"/>
        <v>1000000</v>
      </c>
      <c r="S17">
        <f t="shared" si="1"/>
        <v>54787.858328597671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36573.544805414596</v>
      </c>
      <c r="AC17">
        <f t="shared" si="2"/>
        <v>31788.413491147046</v>
      </c>
      <c r="AE17">
        <f t="shared" si="3"/>
        <v>31699.405404984143</v>
      </c>
      <c r="AF17">
        <f t="shared" si="4"/>
        <v>-1584.9702702492073</v>
      </c>
      <c r="AG17">
        <f t="shared" si="4"/>
        <v>-29.010454561384471</v>
      </c>
      <c r="AH17">
        <f t="shared" si="5"/>
        <v>-31948.72479945036</v>
      </c>
      <c r="AI17">
        <f t="shared" si="6"/>
        <v>-1863.3001192768061</v>
      </c>
      <c r="AJ17">
        <f t="shared" si="7"/>
        <v>4785.1313142675499</v>
      </c>
      <c r="AK17">
        <f t="shared" si="24"/>
        <v>5706.6238194384759</v>
      </c>
      <c r="AL17">
        <f t="shared" si="8"/>
        <v>8628.4550144292189</v>
      </c>
      <c r="AN17">
        <f t="shared" si="9"/>
        <v>10042.232052341367</v>
      </c>
      <c r="AO17">
        <f t="shared" si="9"/>
        <v>-502.11160261706846</v>
      </c>
      <c r="AP17">
        <f t="shared" si="9"/>
        <v>-9.1903842651736856</v>
      </c>
      <c r="AQ17">
        <f t="shared" si="9"/>
        <v>-10121.215338696175</v>
      </c>
      <c r="AR17">
        <f t="shared" si="9"/>
        <v>-590.2852732370485</v>
      </c>
      <c r="AS17">
        <f t="shared" si="9"/>
        <v>1515.9085302983146</v>
      </c>
      <c r="AT17">
        <f t="shared" si="9"/>
        <v>1807.8332983876501</v>
      </c>
      <c r="AU17">
        <f t="shared" si="9"/>
        <v>2733.4565554489159</v>
      </c>
      <c r="AW17">
        <v>14</v>
      </c>
      <c r="AX17">
        <f>(R17*SUMPRODUCT(K18:$K$23, X18:$X$23)-$AZ$3*SUMPRODUCT(K17:$K$22, W18:$W$23))/Z17</f>
        <v>54787.858328597671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5.7177164000000003E-2</v>
      </c>
      <c r="O18">
        <f t="shared" si="21"/>
        <v>54634.451414592637</v>
      </c>
      <c r="P18">
        <f t="shared" si="22"/>
        <v>2731.722570729632</v>
      </c>
      <c r="Q18" s="4">
        <f t="shared" si="23"/>
        <v>50</v>
      </c>
      <c r="R18">
        <f t="shared" si="0"/>
        <v>1000000</v>
      </c>
      <c r="S18">
        <f t="shared" si="1"/>
        <v>49368.040841714064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31788.413491147046</v>
      </c>
      <c r="AC18">
        <f t="shared" si="2"/>
        <v>26719.577795204561</v>
      </c>
      <c r="AE18">
        <f t="shared" si="3"/>
        <v>29569.929249391036</v>
      </c>
      <c r="AF18">
        <f t="shared" si="4"/>
        <v>-1478.4964624695519</v>
      </c>
      <c r="AG18">
        <f t="shared" si="4"/>
        <v>-27.061614497599795</v>
      </c>
      <c r="AH18">
        <f t="shared" si="5"/>
        <v>-33174.710363416554</v>
      </c>
      <c r="AI18">
        <f t="shared" si="6"/>
        <v>-5110.3391909926722</v>
      </c>
      <c r="AJ18">
        <f t="shared" si="7"/>
        <v>5068.8356959424855</v>
      </c>
      <c r="AK18">
        <f t="shared" si="24"/>
        <v>5124.0382057068809</v>
      </c>
      <c r="AL18">
        <f t="shared" si="8"/>
        <v>5082.5347106566942</v>
      </c>
      <c r="AN18">
        <f t="shared" si="9"/>
        <v>8629.2050484308511</v>
      </c>
      <c r="AO18">
        <f t="shared" si="9"/>
        <v>-431.46025242154258</v>
      </c>
      <c r="AP18">
        <f t="shared" si="9"/>
        <v>-7.8972194512838341</v>
      </c>
      <c r="AQ18">
        <f t="shared" si="9"/>
        <v>-9681.1654750280104</v>
      </c>
      <c r="AR18">
        <f t="shared" si="9"/>
        <v>-1491.3178984699857</v>
      </c>
      <c r="AS18">
        <f t="shared" si="9"/>
        <v>1479.2061965448966</v>
      </c>
      <c r="AT18">
        <f t="shared" si="9"/>
        <v>1495.3155951142146</v>
      </c>
      <c r="AU18">
        <f t="shared" si="9"/>
        <v>1483.2038931891254</v>
      </c>
      <c r="AW18">
        <v>15</v>
      </c>
      <c r="AX18">
        <f>(R18*SUMPRODUCT(K19:$K$23, X19:$X$23)-$AZ$3*SUMPRODUCT(K18:$K$22, W19:$W$23))/Z18</f>
        <v>49368.040841714064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6.3388860000000005E-2</v>
      </c>
      <c r="O19">
        <f t="shared" si="21"/>
        <v>54634.451414592637</v>
      </c>
      <c r="P19">
        <f t="shared" si="22"/>
        <v>2731.722570729632</v>
      </c>
      <c r="Q19" s="4">
        <f t="shared" si="23"/>
        <v>50</v>
      </c>
      <c r="R19">
        <f t="shared" si="0"/>
        <v>1000000</v>
      </c>
      <c r="S19">
        <f t="shared" si="1"/>
        <v>42791.020458350584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26719.577795204561</v>
      </c>
      <c r="AC19">
        <f t="shared" si="2"/>
        <v>21460.204654924288</v>
      </c>
      <c r="AE19">
        <f t="shared" si="3"/>
        <v>27399.825851497571</v>
      </c>
      <c r="AF19">
        <f t="shared" si="4"/>
        <v>-1369.9912925748786</v>
      </c>
      <c r="AG19">
        <f t="shared" si="4"/>
        <v>-25.075593459861473</v>
      </c>
      <c r="AH19">
        <f t="shared" si="5"/>
        <v>-34308.09785524648</v>
      </c>
      <c r="AI19">
        <f t="shared" si="6"/>
        <v>-8303.3388897836485</v>
      </c>
      <c r="AJ19">
        <f t="shared" si="7"/>
        <v>5259.3731402802732</v>
      </c>
      <c r="AK19">
        <f t="shared" si="24"/>
        <v>4513.8727139673783</v>
      </c>
      <c r="AL19">
        <f t="shared" si="8"/>
        <v>1469.9069644640031</v>
      </c>
      <c r="AN19">
        <f t="shared" si="9"/>
        <v>7365.6261650266097</v>
      </c>
      <c r="AO19">
        <f t="shared" si="9"/>
        <v>-368.28130825133047</v>
      </c>
      <c r="AP19">
        <f t="shared" si="9"/>
        <v>-6.7408255911024675</v>
      </c>
      <c r="AQ19">
        <f t="shared" si="9"/>
        <v>-9222.7091005793791</v>
      </c>
      <c r="AR19">
        <f t="shared" si="9"/>
        <v>-2232.105069395202</v>
      </c>
      <c r="AS19">
        <f t="shared" si="9"/>
        <v>1413.8256434052932</v>
      </c>
      <c r="AT19">
        <f t="shared" si="9"/>
        <v>1213.4200833170846</v>
      </c>
      <c r="AU19">
        <f t="shared" si="9"/>
        <v>395.14065732717597</v>
      </c>
      <c r="AW19">
        <v>16</v>
      </c>
      <c r="AX19">
        <f>(R19*SUMPRODUCT(K20:$K$23, X20:$X$23)-$AZ$3*SUMPRODUCT(K19:$K$22, W20:$W$23))/Z19</f>
        <v>42791.020458350584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7.0498397000000004E-2</v>
      </c>
      <c r="O20">
        <f t="shared" si="21"/>
        <v>54634.451414592637</v>
      </c>
      <c r="P20">
        <f t="shared" si="22"/>
        <v>2731.722570729632</v>
      </c>
      <c r="Q20" s="4">
        <f t="shared" si="23"/>
        <v>50</v>
      </c>
      <c r="R20">
        <f t="shared" si="0"/>
        <v>1000000</v>
      </c>
      <c r="S20">
        <f t="shared" si="1"/>
        <v>34887.455998023535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21460.204654924288</v>
      </c>
      <c r="AC20">
        <f t="shared" si="2"/>
        <v>16088.035217788585</v>
      </c>
      <c r="AE20">
        <f t="shared" si="3"/>
        <v>25194.183792372856</v>
      </c>
      <c r="AF20">
        <f t="shared" si="4"/>
        <v>-1259.709189618643</v>
      </c>
      <c r="AG20">
        <f t="shared" si="4"/>
        <v>-23.057048382518943</v>
      </c>
      <c r="AH20">
        <f t="shared" si="5"/>
        <v>-35355.782854878358</v>
      </c>
      <c r="AI20">
        <f t="shared" si="6"/>
        <v>-11444.365300506663</v>
      </c>
      <c r="AJ20">
        <f t="shared" si="7"/>
        <v>5372.1694371357025</v>
      </c>
      <c r="AK20">
        <f t="shared" si="24"/>
        <v>3884.5134934380644</v>
      </c>
      <c r="AL20">
        <f t="shared" si="8"/>
        <v>-2187.6823699328957</v>
      </c>
      <c r="AN20">
        <f t="shared" si="9"/>
        <v>6238.8354396030027</v>
      </c>
      <c r="AO20">
        <f t="shared" si="9"/>
        <v>-311.94177198015018</v>
      </c>
      <c r="AP20">
        <f t="shared" si="9"/>
        <v>-5.7096166229067649</v>
      </c>
      <c r="AQ20">
        <f t="shared" si="9"/>
        <v>-8755.1520973146235</v>
      </c>
      <c r="AR20">
        <f t="shared" si="9"/>
        <v>-2833.9680463146778</v>
      </c>
      <c r="AS20">
        <f t="shared" si="9"/>
        <v>1330.3102552622006</v>
      </c>
      <c r="AT20">
        <f t="shared" si="9"/>
        <v>961.92203121953003</v>
      </c>
      <c r="AU20">
        <f t="shared" si="9"/>
        <v>-541.73575983294734</v>
      </c>
      <c r="AW20">
        <v>17</v>
      </c>
      <c r="AX20">
        <f>(R20*SUMPRODUCT(K21:$K$23, X21:$X$23)-$AZ$3*SUMPRODUCT(K20:$K$22, W21:$W$23))/Z20</f>
        <v>34887.455998023535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7.8701599999999997E-2</v>
      </c>
      <c r="O21">
        <f t="shared" si="21"/>
        <v>54634.451414592637</v>
      </c>
      <c r="P21">
        <f t="shared" si="22"/>
        <v>2731.722570729632</v>
      </c>
      <c r="Q21" s="4">
        <f t="shared" si="23"/>
        <v>50</v>
      </c>
      <c r="R21">
        <f t="shared" si="0"/>
        <v>1000000</v>
      </c>
      <c r="S21">
        <f t="shared" si="1"/>
        <v>25401.844672636656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16088.035217788585</v>
      </c>
      <c r="AC21">
        <f t="shared" si="2"/>
        <v>10674.795659996507</v>
      </c>
      <c r="AE21">
        <f t="shared" si="3"/>
        <v>22959.419379295316</v>
      </c>
      <c r="AF21">
        <f t="shared" si="4"/>
        <v>-1147.9709689647659</v>
      </c>
      <c r="AG21">
        <f t="shared" si="4"/>
        <v>-21.011851299712099</v>
      </c>
      <c r="AH21">
        <f t="shared" si="5"/>
        <v>-36292.531979633051</v>
      </c>
      <c r="AI21">
        <f t="shared" si="6"/>
        <v>-14502.095420602211</v>
      </c>
      <c r="AJ21">
        <f t="shared" si="7"/>
        <v>5413.2395577920779</v>
      </c>
      <c r="AK21">
        <f t="shared" si="24"/>
        <v>3243.1346130254115</v>
      </c>
      <c r="AL21">
        <f t="shared" si="8"/>
        <v>-5845.7212497847213</v>
      </c>
      <c r="AN21">
        <f t="shared" si="9"/>
        <v>5237.2765270046693</v>
      </c>
      <c r="AO21">
        <f t="shared" si="9"/>
        <v>-261.86382635023347</v>
      </c>
      <c r="AP21">
        <f t="shared" si="9"/>
        <v>-4.7930164863024638</v>
      </c>
      <c r="AQ21">
        <f t="shared" si="9"/>
        <v>-8278.6948007015471</v>
      </c>
      <c r="AR21">
        <f t="shared" si="9"/>
        <v>-3308.0751165334136</v>
      </c>
      <c r="AS21">
        <f t="shared" si="9"/>
        <v>1234.814870651478</v>
      </c>
      <c r="AT21">
        <f t="shared" si="9"/>
        <v>739.79191294495524</v>
      </c>
      <c r="AU21">
        <f t="shared" si="9"/>
        <v>-1333.46833293698</v>
      </c>
      <c r="AW21">
        <v>18</v>
      </c>
      <c r="AX21">
        <f>(R21*SUMPRODUCT(K22:$K$23, X22:$X$23)-$AZ$3*SUMPRODUCT(K21:$K$22, W22:$W$23))/Z21</f>
        <v>25401.844672636656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8.8159118999999994E-2</v>
      </c>
      <c r="O22">
        <f t="shared" si="21"/>
        <v>54634.451414592637</v>
      </c>
      <c r="P22">
        <f t="shared" si="22"/>
        <v>2731.722570729632</v>
      </c>
      <c r="Q22" s="4">
        <f t="shared" si="23"/>
        <v>50</v>
      </c>
      <c r="R22">
        <f t="shared" si="0"/>
        <v>1000000</v>
      </c>
      <c r="S22">
        <f t="shared" si="1"/>
        <v>13972.62014647268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10674.795659996507</v>
      </c>
      <c r="AC22">
        <f t="shared" si="2"/>
        <v>5295.4404098951754</v>
      </c>
      <c r="AE22">
        <f t="shared" si="3"/>
        <v>20705.743000272159</v>
      </c>
      <c r="AF22">
        <f t="shared" si="4"/>
        <v>-1035.2871500136082</v>
      </c>
      <c r="AG22">
        <f t="shared" si="4"/>
        <v>-18.949346487573354</v>
      </c>
      <c r="AH22">
        <f t="shared" si="5"/>
        <v>-37047.725982832468</v>
      </c>
      <c r="AI22">
        <f t="shared" si="6"/>
        <v>-17396.219479061492</v>
      </c>
      <c r="AJ22">
        <f t="shared" si="7"/>
        <v>5379.3552501013319</v>
      </c>
      <c r="AK22">
        <f t="shared" si="24"/>
        <v>2596.7038622355458</v>
      </c>
      <c r="AL22">
        <f t="shared" si="8"/>
        <v>-9420.1603667246127</v>
      </c>
      <c r="AN22">
        <f t="shared" si="9"/>
        <v>4350.8768438707993</v>
      </c>
      <c r="AO22">
        <f t="shared" si="9"/>
        <v>-217.54384219354</v>
      </c>
      <c r="AP22">
        <f t="shared" si="9"/>
        <v>-3.9818070203123686</v>
      </c>
      <c r="AQ22">
        <f t="shared" si="9"/>
        <v>-7784.801206827382</v>
      </c>
      <c r="AR22">
        <f t="shared" si="9"/>
        <v>-3655.4500121704359</v>
      </c>
      <c r="AS22">
        <f t="shared" si="9"/>
        <v>1130.3584803652329</v>
      </c>
      <c r="AT22">
        <f t="shared" si="9"/>
        <v>545.64275739547259</v>
      </c>
      <c r="AU22">
        <f t="shared" si="9"/>
        <v>-1979.44877440973</v>
      </c>
      <c r="AW22">
        <v>19</v>
      </c>
      <c r="AX22">
        <f>(R22*SUMPRODUCT(K23:$K$23, X23:$X$23)-$AZ$3*SUMPRODUCT(K22:$K$22, W23:$W$23))/Z22</f>
        <v>13972.62014647268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9.9426106E-2</v>
      </c>
      <c r="O23">
        <f t="shared" si="21"/>
        <v>54634.451414592637</v>
      </c>
      <c r="P23">
        <f t="shared" si="22"/>
        <v>2731.722570729632</v>
      </c>
      <c r="Q23" s="4">
        <f t="shared" si="23"/>
        <v>50</v>
      </c>
      <c r="R23">
        <f t="shared" si="0"/>
        <v>1000000</v>
      </c>
      <c r="S23">
        <f t="shared" si="1"/>
        <v>15689.456249065257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5295.4404098951754</v>
      </c>
      <c r="AC23">
        <f t="shared" si="2"/>
        <v>5295.4404098951754</v>
      </c>
      <c r="AE23">
        <f t="shared" si="3"/>
        <v>18439.994171915623</v>
      </c>
      <c r="AF23">
        <f t="shared" si="4"/>
        <v>-921.99970859578116</v>
      </c>
      <c r="AG23">
        <f t="shared" si="4"/>
        <v>-16.875793290193425</v>
      </c>
      <c r="AH23">
        <f t="shared" si="5"/>
        <v>-37681.194650083919</v>
      </c>
      <c r="AI23">
        <f t="shared" si="6"/>
        <v>-20180.075980054269</v>
      </c>
      <c r="AJ23">
        <f t="shared" si="7"/>
        <v>0</v>
      </c>
      <c r="AK23">
        <f t="shared" si="24"/>
        <v>1952.1912489707556</v>
      </c>
      <c r="AL23">
        <f t="shared" si="8"/>
        <v>-18227.884731083512</v>
      </c>
      <c r="AN23">
        <f t="shared" si="9"/>
        <v>3569.3416311036472</v>
      </c>
      <c r="AO23">
        <f t="shared" si="9"/>
        <v>-178.46708155518238</v>
      </c>
      <c r="AP23">
        <f t="shared" si="9"/>
        <v>-3.2665667346211245</v>
      </c>
      <c r="AQ23">
        <f t="shared" si="9"/>
        <v>-7293.7689415924824</v>
      </c>
      <c r="AR23">
        <f t="shared" si="9"/>
        <v>-3906.1609587786384</v>
      </c>
      <c r="AS23">
        <f t="shared" si="9"/>
        <v>0</v>
      </c>
      <c r="AT23">
        <f t="shared" si="9"/>
        <v>377.87633943181851</v>
      </c>
      <c r="AU23">
        <f t="shared" si="9"/>
        <v>-3528.2846193468199</v>
      </c>
      <c r="AW23">
        <v>20</v>
      </c>
      <c r="AX23">
        <f>(R23*SUMPRODUCT(K$23:$K24, X$23:$X24)-$AZ$3*SUMPRODUCT(K$22:$K23, W$23:$W24))/Z23</f>
        <v>15689.456249065257</v>
      </c>
    </row>
    <row r="25" spans="5:50" x14ac:dyDescent="0.25">
      <c r="AN25" s="8">
        <f t="shared" ref="AN25:AU25" si="25">SUM(AN3:AN23)</f>
        <v>405683.11997968773</v>
      </c>
      <c r="AO25" s="8">
        <f t="shared" si="25"/>
        <v>-61259.994559928869</v>
      </c>
      <c r="AP25" s="8">
        <f t="shared" si="25"/>
        <v>-2841.1786290484438</v>
      </c>
      <c r="AQ25" s="8">
        <f t="shared" si="25"/>
        <v>-207314.83279436873</v>
      </c>
      <c r="AR25" s="8">
        <f t="shared" si="25"/>
        <v>134267.11399634168</v>
      </c>
      <c r="AS25" s="8">
        <f t="shared" si="25"/>
        <v>-27512.104728579554</v>
      </c>
      <c r="AT25" s="8">
        <f t="shared" si="25"/>
        <v>55025.031444359491</v>
      </c>
      <c r="AU25" s="9">
        <f t="shared" si="25"/>
        <v>161780.04071212152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6" priority="1" operator="lessThan">
      <formula>0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251B7-800E-454F-B189-7A56B8EE956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3183.9951086140841</v>
      </c>
      <c r="K3">
        <v>1</v>
      </c>
      <c r="L3" s="2">
        <v>0</v>
      </c>
      <c r="O3">
        <f>$C$3</f>
        <v>3183.9951086140841</v>
      </c>
      <c r="P3">
        <f>O3*B5</f>
        <v>2547.1960868912674</v>
      </c>
      <c r="Q3" s="4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3183.9951086140841</v>
      </c>
      <c r="AF3">
        <f t="shared" ref="AF3:AG23" si="4">-$Z3*P3</f>
        <v>-2547.1960868912674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-1883.1091822771832</v>
      </c>
      <c r="AJ3">
        <f t="shared" ref="AJ3:AJ23" si="7">AB3-AC3</f>
        <v>0</v>
      </c>
      <c r="AL3">
        <f t="shared" ref="AL3:AL23" si="8">SUM(AI3:AK3)</f>
        <v>-1883.1091822771832</v>
      </c>
      <c r="AN3">
        <f t="shared" ref="AN3:AU23" si="9">AE3*$K3</f>
        <v>3183.9951086140841</v>
      </c>
      <c r="AO3">
        <f t="shared" si="9"/>
        <v>-2547.1960868912674</v>
      </c>
      <c r="AP3">
        <f t="shared" si="9"/>
        <v>-2519.9082039999998</v>
      </c>
      <c r="AQ3">
        <f t="shared" si="9"/>
        <v>0</v>
      </c>
      <c r="AR3">
        <f t="shared" si="9"/>
        <v>-1883.1091822771832</v>
      </c>
      <c r="AS3">
        <f t="shared" si="9"/>
        <v>0</v>
      </c>
      <c r="AT3">
        <f t="shared" si="9"/>
        <v>0</v>
      </c>
      <c r="AU3">
        <f t="shared" si="9"/>
        <v>-1883.1091822771832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3571.265755100711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1.784809E-3</v>
      </c>
      <c r="R4">
        <f t="shared" si="0"/>
        <v>2000000</v>
      </c>
      <c r="S4">
        <f t="shared" si="1"/>
        <v>286.40398663840875</v>
      </c>
      <c r="U4">
        <f t="shared" ref="U4:U23" si="13">M4</f>
        <v>1.784809E-3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1.784809E-3</v>
      </c>
      <c r="Y4">
        <f t="shared" ref="Y4:Y23" si="17">V4*W4</f>
        <v>0.01</v>
      </c>
      <c r="Z4">
        <f t="shared" ref="Z4:Z23" si="18">MAX(0, W4-X4-Y4)</f>
        <v>0.98821519099999999</v>
      </c>
      <c r="AB4">
        <f t="shared" ref="AB4:AB23" si="19">AC3</f>
        <v>0</v>
      </c>
      <c r="AC4">
        <f t="shared" si="2"/>
        <v>283.02877035903657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-3569.6179999999999</v>
      </c>
      <c r="AI4">
        <f t="shared" si="6"/>
        <v>-3569.6179999999999</v>
      </c>
      <c r="AJ4">
        <f t="shared" si="7"/>
        <v>-283.02877035903657</v>
      </c>
      <c r="AK4">
        <f>G4*MAX(0, SUM(AB4, AE4:AF4))</f>
        <v>0</v>
      </c>
      <c r="AL4">
        <f t="shared" si="8"/>
        <v>-3852.6467703590365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-3288.2369847416849</v>
      </c>
      <c r="AR4">
        <f t="shared" si="9"/>
        <v>-3288.2369847416849</v>
      </c>
      <c r="AS4">
        <f t="shared" si="9"/>
        <v>-260.71856160534406</v>
      </c>
      <c r="AT4">
        <f t="shared" si="9"/>
        <v>0</v>
      </c>
      <c r="AU4">
        <f t="shared" si="9"/>
        <v>-3548.9555463470288</v>
      </c>
      <c r="AW4">
        <v>1</v>
      </c>
      <c r="AX4">
        <f>(R4*SUMPRODUCT(K5:$K$23, X5:$X$23)-$AZ$3*SUMPRODUCT(K4:$K$22, W5:$W$23))/Z4</f>
        <v>286.40398663840875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1.7924099999999999E-3</v>
      </c>
      <c r="O5">
        <f t="shared" ref="O5:O23" si="21">$C$3</f>
        <v>3183.9951086140841</v>
      </c>
      <c r="P5">
        <f t="shared" ref="P5:P23" si="22">O5*$C$5</f>
        <v>159.19975543070422</v>
      </c>
      <c r="Q5" s="4">
        <f t="shared" ref="Q5:Q23" si="23">$C$8</f>
        <v>50</v>
      </c>
      <c r="R5">
        <f t="shared" si="0"/>
        <v>2000000</v>
      </c>
      <c r="S5">
        <f t="shared" si="1"/>
        <v>540.59768336532966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283.02877035903657</v>
      </c>
      <c r="AC5">
        <f t="shared" si="2"/>
        <v>527.92702095629647</v>
      </c>
      <c r="AE5">
        <f t="shared" si="3"/>
        <v>3109.3678425812059</v>
      </c>
      <c r="AF5">
        <f t="shared" si="4"/>
        <v>-155.46839212906031</v>
      </c>
      <c r="AG5">
        <f t="shared" si="4"/>
        <v>-48.828087614974983</v>
      </c>
      <c r="AH5">
        <f t="shared" si="5"/>
        <v>-3542.5735810006199</v>
      </c>
      <c r="AI5">
        <f t="shared" si="6"/>
        <v>-637.50221816344947</v>
      </c>
      <c r="AJ5">
        <f t="shared" si="7"/>
        <v>-244.8982505972599</v>
      </c>
      <c r="AK5">
        <f>G5*SUM(AB5, AE5:AF5)</f>
        <v>226.58497545678279</v>
      </c>
      <c r="AL5">
        <f t="shared" si="8"/>
        <v>-655.81549330392659</v>
      </c>
      <c r="AN5">
        <f t="shared" si="9"/>
        <v>2638.4862576213627</v>
      </c>
      <c r="AO5">
        <f t="shared" si="9"/>
        <v>-131.92431288106815</v>
      </c>
      <c r="AP5">
        <f t="shared" si="9"/>
        <v>-41.433579003986466</v>
      </c>
      <c r="AQ5">
        <f t="shared" si="9"/>
        <v>-3006.0874696392643</v>
      </c>
      <c r="AR5">
        <f t="shared" si="9"/>
        <v>-540.95910390295626</v>
      </c>
      <c r="AS5">
        <f t="shared" si="9"/>
        <v>-207.81094467741718</v>
      </c>
      <c r="AT5">
        <f t="shared" si="9"/>
        <v>192.27102555672667</v>
      </c>
      <c r="AU5">
        <f t="shared" si="9"/>
        <v>-556.49902302364671</v>
      </c>
      <c r="AW5">
        <v>2</v>
      </c>
      <c r="AX5">
        <f>(R5*SUMPRODUCT(K6:$K$23, X6:$X$23)-$AZ$3*SUMPRODUCT(K5:$K$22, W6:$W$23))/Z5</f>
        <v>540.59768336532966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1.8014369999999999E-3</v>
      </c>
      <c r="O6">
        <f t="shared" si="21"/>
        <v>3183.9951086140841</v>
      </c>
      <c r="P6">
        <f t="shared" si="22"/>
        <v>159.19975543070422</v>
      </c>
      <c r="Q6" s="4">
        <f t="shared" si="23"/>
        <v>50</v>
      </c>
      <c r="R6">
        <f t="shared" si="0"/>
        <v>2000000</v>
      </c>
      <c r="S6">
        <f t="shared" si="1"/>
        <v>763.78315715299209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527.92702095629647</v>
      </c>
      <c r="AC6">
        <f t="shared" si="2"/>
        <v>737.07894575832324</v>
      </c>
      <c r="AE6">
        <f t="shared" si="3"/>
        <v>3072.6728338771582</v>
      </c>
      <c r="AF6">
        <f t="shared" si="4"/>
        <v>-153.6336416938579</v>
      </c>
      <c r="AG6">
        <f t="shared" si="4"/>
        <v>-48.251846015156381</v>
      </c>
      <c r="AH6">
        <f t="shared" si="5"/>
        <v>-3518.4289467543076</v>
      </c>
      <c r="AI6">
        <f t="shared" si="6"/>
        <v>-647.6416005861638</v>
      </c>
      <c r="AJ6">
        <f t="shared" si="7"/>
        <v>-209.15192480202677</v>
      </c>
      <c r="AK6">
        <f>G6*SUM(AB6, AE6:AF6)</f>
        <v>241.28763491977179</v>
      </c>
      <c r="AL6">
        <f t="shared" si="8"/>
        <v>-615.50589046841878</v>
      </c>
      <c r="AN6">
        <f t="shared" si="9"/>
        <v>2401.8198040080983</v>
      </c>
      <c r="AO6">
        <f t="shared" si="9"/>
        <v>-120.0909902004049</v>
      </c>
      <c r="AP6">
        <f t="shared" si="9"/>
        <v>-37.717077477759567</v>
      </c>
      <c r="AQ6">
        <f t="shared" si="9"/>
        <v>-2750.2545113619135</v>
      </c>
      <c r="AR6">
        <f t="shared" si="9"/>
        <v>-506.2427750319801</v>
      </c>
      <c r="AS6">
        <f t="shared" si="9"/>
        <v>-163.48803214498156</v>
      </c>
      <c r="AT6">
        <f t="shared" si="9"/>
        <v>188.60759063675593</v>
      </c>
      <c r="AU6">
        <f t="shared" si="9"/>
        <v>-481.1232165402057</v>
      </c>
      <c r="AW6">
        <v>3</v>
      </c>
      <c r="AX6">
        <f>(R6*SUMPRODUCT(K7:$K$23, X7:$X$23)-$AZ$3*SUMPRODUCT(K6:$K$22, W7:$W$23))/Z6</f>
        <v>763.78315715299209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1.8114139999999999E-3</v>
      </c>
      <c r="O7">
        <f t="shared" si="21"/>
        <v>3183.9951086140841</v>
      </c>
      <c r="P7">
        <f t="shared" si="22"/>
        <v>159.19975543070422</v>
      </c>
      <c r="Q7" s="4">
        <f t="shared" si="23"/>
        <v>50</v>
      </c>
      <c r="R7">
        <f t="shared" si="0"/>
        <v>2000000</v>
      </c>
      <c r="S7">
        <f t="shared" si="1"/>
        <v>958.0200532547143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737.07894575832324</v>
      </c>
      <c r="AC7">
        <f t="shared" si="2"/>
        <v>913.60477753937084</v>
      </c>
      <c r="AE7">
        <f t="shared" si="3"/>
        <v>3036.3802229496814</v>
      </c>
      <c r="AF7">
        <f t="shared" si="4"/>
        <v>-151.81901114748408</v>
      </c>
      <c r="AG7">
        <f t="shared" si="4"/>
        <v>-47.681923485607115</v>
      </c>
      <c r="AH7">
        <f t="shared" si="5"/>
        <v>-3496.1627759079392</v>
      </c>
      <c r="AI7">
        <f t="shared" si="6"/>
        <v>-659.28348759134906</v>
      </c>
      <c r="AJ7">
        <f t="shared" si="7"/>
        <v>-176.5258317810476</v>
      </c>
      <c r="AK7">
        <f>G7*SUM(AB7, AE7:AF7)</f>
        <v>253.51481102923645</v>
      </c>
      <c r="AL7">
        <f t="shared" si="8"/>
        <v>-582.29450834316026</v>
      </c>
      <c r="AN7">
        <f t="shared" si="9"/>
        <v>2186.3597402563437</v>
      </c>
      <c r="AO7">
        <f t="shared" si="9"/>
        <v>-109.31798701281718</v>
      </c>
      <c r="AP7">
        <f t="shared" si="9"/>
        <v>-34.333591379290986</v>
      </c>
      <c r="AQ7">
        <f t="shared" si="9"/>
        <v>-2517.4283117950122</v>
      </c>
      <c r="AR7">
        <f t="shared" si="9"/>
        <v>-474.72014993077676</v>
      </c>
      <c r="AS7">
        <f t="shared" si="9"/>
        <v>-127.10824843484765</v>
      </c>
      <c r="AT7">
        <f t="shared" si="9"/>
        <v>182.54452199486704</v>
      </c>
      <c r="AU7">
        <f t="shared" si="9"/>
        <v>-419.28387637075741</v>
      </c>
      <c r="AW7">
        <v>4</v>
      </c>
      <c r="AX7">
        <f>(R7*SUMPRODUCT(K8:$K$23, X8:$X$23)-$AZ$3*SUMPRODUCT(K7:$K$22, W8:$W$23))/Z7</f>
        <v>958.0200532547143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1.8237660000000001E-3</v>
      </c>
      <c r="O8">
        <f t="shared" si="21"/>
        <v>3183.9951086140841</v>
      </c>
      <c r="P8">
        <f t="shared" si="22"/>
        <v>159.19975543070422</v>
      </c>
      <c r="Q8" s="4">
        <f t="shared" si="23"/>
        <v>50</v>
      </c>
      <c r="R8">
        <f t="shared" si="0"/>
        <v>2000000</v>
      </c>
      <c r="S8">
        <f t="shared" si="1"/>
        <v>1123.4193064762978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913.60477753937084</v>
      </c>
      <c r="AC8">
        <f t="shared" si="2"/>
        <v>1058.6686436592645</v>
      </c>
      <c r="AE8">
        <f t="shared" si="3"/>
        <v>3000.4787737064967</v>
      </c>
      <c r="AF8">
        <f t="shared" si="4"/>
        <v>-150.02393868532485</v>
      </c>
      <c r="AG8">
        <f t="shared" si="4"/>
        <v>-47.118143579883395</v>
      </c>
      <c r="AH8">
        <f t="shared" si="5"/>
        <v>-3478.4268347060702</v>
      </c>
      <c r="AI8">
        <f t="shared" si="6"/>
        <v>-675.090143264782</v>
      </c>
      <c r="AJ8">
        <f t="shared" si="7"/>
        <v>-145.06386611989365</v>
      </c>
      <c r="AK8">
        <f t="shared" ref="AK8:AK23" si="24">G8*SUM(AB8:AB8, AE8:AF8)</f>
        <v>263.48417287923797</v>
      </c>
      <c r="AL8">
        <f t="shared" si="8"/>
        <v>-556.66983650543762</v>
      </c>
      <c r="AN8">
        <f t="shared" si="9"/>
        <v>1990.2030766229527</v>
      </c>
      <c r="AO8">
        <f t="shared" si="9"/>
        <v>-99.510153831147647</v>
      </c>
      <c r="AP8">
        <f t="shared" si="9"/>
        <v>-31.253237029771068</v>
      </c>
      <c r="AQ8">
        <f t="shared" si="9"/>
        <v>-2307.2237167297612</v>
      </c>
      <c r="AR8">
        <f t="shared" si="9"/>
        <v>-447.78403096772757</v>
      </c>
      <c r="AS8">
        <f t="shared" si="9"/>
        <v>-96.220161658398524</v>
      </c>
      <c r="AT8">
        <f t="shared" si="9"/>
        <v>174.76777909611312</v>
      </c>
      <c r="AU8">
        <f t="shared" si="9"/>
        <v>-369.2364135300129</v>
      </c>
      <c r="AW8">
        <v>5</v>
      </c>
      <c r="AX8">
        <f>(R8*SUMPRODUCT(K9:$K$23, X9:$X$23)-$AZ$3*SUMPRODUCT(K8:$K$22, W9:$W$23))/Z8</f>
        <v>1123.4193064762978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1.843244E-3</v>
      </c>
      <c r="O9">
        <f t="shared" si="21"/>
        <v>3183.9951086140841</v>
      </c>
      <c r="P9">
        <f t="shared" si="22"/>
        <v>159.19975543070422</v>
      </c>
      <c r="Q9" s="4">
        <f t="shared" si="23"/>
        <v>50</v>
      </c>
      <c r="R9">
        <f t="shared" si="0"/>
        <v>2000000</v>
      </c>
      <c r="S9">
        <f t="shared" si="1"/>
        <v>1254.6007459186137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1058.6686436592645</v>
      </c>
      <c r="AC9">
        <f t="shared" si="2"/>
        <v>1168.2870226126724</v>
      </c>
      <c r="AE9">
        <f t="shared" si="3"/>
        <v>2964.9433714726697</v>
      </c>
      <c r="AF9">
        <f t="shared" si="4"/>
        <v>-148.2471685736335</v>
      </c>
      <c r="AG9">
        <f t="shared" si="4"/>
        <v>-46.560111908639797</v>
      </c>
      <c r="AH9">
        <f t="shared" si="5"/>
        <v>-3474.0094177903434</v>
      </c>
      <c r="AI9">
        <f t="shared" si="6"/>
        <v>-703.87332679994734</v>
      </c>
      <c r="AJ9">
        <f t="shared" si="7"/>
        <v>-109.61837895340796</v>
      </c>
      <c r="AK9">
        <f t="shared" si="24"/>
        <v>271.27553925908109</v>
      </c>
      <c r="AL9">
        <f t="shared" si="8"/>
        <v>-542.21616649427415</v>
      </c>
      <c r="AN9">
        <f t="shared" si="9"/>
        <v>1811.6095624951236</v>
      </c>
      <c r="AO9">
        <f t="shared" si="9"/>
        <v>-90.580478124756183</v>
      </c>
      <c r="AP9">
        <f t="shared" si="9"/>
        <v>-28.448686331111755</v>
      </c>
      <c r="AQ9">
        <f t="shared" si="9"/>
        <v>-2122.6539238559335</v>
      </c>
      <c r="AR9">
        <f t="shared" si="9"/>
        <v>-430.07352581667806</v>
      </c>
      <c r="AS9">
        <f t="shared" si="9"/>
        <v>-66.977907722592263</v>
      </c>
      <c r="AT9">
        <f t="shared" si="9"/>
        <v>165.75202269332874</v>
      </c>
      <c r="AU9">
        <f t="shared" si="9"/>
        <v>-331.29941084594157</v>
      </c>
      <c r="AW9">
        <v>6</v>
      </c>
      <c r="AX9">
        <f>(R9*SUMPRODUCT(K10:$K$23, X10:$X$23)-$AZ$3*SUMPRODUCT(K9:$K$22, W10:$W$23))/Z9</f>
        <v>1254.6007459186137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1.8660479999999999E-3</v>
      </c>
      <c r="O10">
        <f t="shared" si="21"/>
        <v>3183.9951086140841</v>
      </c>
      <c r="P10">
        <f t="shared" si="22"/>
        <v>159.19975543070422</v>
      </c>
      <c r="Q10" s="4">
        <f t="shared" si="23"/>
        <v>50</v>
      </c>
      <c r="R10">
        <f t="shared" si="0"/>
        <v>2000000</v>
      </c>
      <c r="S10">
        <f t="shared" si="1"/>
        <v>1352.1284403159107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1168.2870226126724</v>
      </c>
      <c r="AC10">
        <f t="shared" si="2"/>
        <v>1244.1644291972043</v>
      </c>
      <c r="AE10">
        <f t="shared" si="3"/>
        <v>2929.7612111094932</v>
      </c>
      <c r="AF10">
        <f t="shared" si="4"/>
        <v>-146.48806055547468</v>
      </c>
      <c r="AG10">
        <f t="shared" si="4"/>
        <v>-46.007627385846504</v>
      </c>
      <c r="AH10">
        <f t="shared" si="5"/>
        <v>-3475.3361482757391</v>
      </c>
      <c r="AI10">
        <f t="shared" si="6"/>
        <v>-738.07062510756714</v>
      </c>
      <c r="AJ10">
        <f t="shared" si="7"/>
        <v>-75.877406584531855</v>
      </c>
      <c r="AK10">
        <f t="shared" si="24"/>
        <v>276.60921212166841</v>
      </c>
      <c r="AL10">
        <f t="shared" si="8"/>
        <v>-537.33881957043059</v>
      </c>
      <c r="AN10">
        <f t="shared" si="9"/>
        <v>1649.0043188929869</v>
      </c>
      <c r="AO10">
        <f t="shared" si="9"/>
        <v>-82.450215944649358</v>
      </c>
      <c r="AP10">
        <f t="shared" si="9"/>
        <v>-25.895208105560791</v>
      </c>
      <c r="AQ10">
        <f t="shared" si="9"/>
        <v>-1956.0789788534867</v>
      </c>
      <c r="AR10">
        <f t="shared" si="9"/>
        <v>-415.4200840107099</v>
      </c>
      <c r="AS10">
        <f t="shared" si="9"/>
        <v>-42.707293239406617</v>
      </c>
      <c r="AT10">
        <f t="shared" si="9"/>
        <v>155.68838296602416</v>
      </c>
      <c r="AU10">
        <f t="shared" si="9"/>
        <v>-302.43899428409236</v>
      </c>
      <c r="AW10">
        <v>7</v>
      </c>
      <c r="AX10">
        <f>(R10*SUMPRODUCT(K11:$K$23, X11:$X$23)-$AZ$3*SUMPRODUCT(K10:$K$22, W11:$W$23))/Z10</f>
        <v>1352.1284403159107</v>
      </c>
    </row>
    <row r="11" spans="1:52" x14ac:dyDescent="0.25">
      <c r="A11" t="s">
        <v>33</v>
      </c>
      <c r="C11" s="7">
        <f>AU25</f>
        <v>-11277.640188520518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1.8888519999999999E-3</v>
      </c>
      <c r="O11">
        <f t="shared" si="21"/>
        <v>3183.9951086140841</v>
      </c>
      <c r="P11">
        <f t="shared" si="22"/>
        <v>159.19975543070422</v>
      </c>
      <c r="Q11" s="4">
        <f t="shared" si="23"/>
        <v>50</v>
      </c>
      <c r="R11">
        <f t="shared" si="0"/>
        <v>2000000</v>
      </c>
      <c r="S11">
        <f t="shared" si="1"/>
        <v>1420.4291551707011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1244.1644291972043</v>
      </c>
      <c r="AC11">
        <f t="shared" si="2"/>
        <v>1291.4726396248134</v>
      </c>
      <c r="AE11">
        <f t="shared" si="3"/>
        <v>2894.9297136752716</v>
      </c>
      <c r="AF11">
        <f t="shared" si="4"/>
        <v>-144.74648568376358</v>
      </c>
      <c r="AG11">
        <f t="shared" si="4"/>
        <v>-45.460649512985029</v>
      </c>
      <c r="AH11">
        <f t="shared" si="5"/>
        <v>-3476.0639601204375</v>
      </c>
      <c r="AI11">
        <f t="shared" si="6"/>
        <v>-771.34138164191472</v>
      </c>
      <c r="AJ11">
        <f t="shared" si="7"/>
        <v>-47.308210427609083</v>
      </c>
      <c r="AK11">
        <f t="shared" si="24"/>
        <v>279.60433600320994</v>
      </c>
      <c r="AL11">
        <f t="shared" si="8"/>
        <v>-539.04525606631387</v>
      </c>
      <c r="AN11">
        <f t="shared" si="9"/>
        <v>1500.9594486577653</v>
      </c>
      <c r="AO11">
        <f t="shared" si="9"/>
        <v>-75.047972432888258</v>
      </c>
      <c r="AP11">
        <f t="shared" si="9"/>
        <v>-23.570379310524388</v>
      </c>
      <c r="AQ11">
        <f t="shared" si="9"/>
        <v>-1802.2651881443041</v>
      </c>
      <c r="AR11">
        <f t="shared" si="9"/>
        <v>-399.92409122995167</v>
      </c>
      <c r="AS11">
        <f t="shared" si="9"/>
        <v>-24.528300326249202</v>
      </c>
      <c r="AT11">
        <f t="shared" si="9"/>
        <v>144.96889787244555</v>
      </c>
      <c r="AU11">
        <f t="shared" si="9"/>
        <v>-279.48349368375528</v>
      </c>
      <c r="AW11">
        <v>8</v>
      </c>
      <c r="AX11">
        <f>(R11*SUMPRODUCT(K12:$K$23, X12:$X$23)-$AZ$3*SUMPRODUCT(K11:$K$22, W12:$W$23))/Z11</f>
        <v>1420.4291551707011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1.917357E-3</v>
      </c>
      <c r="O12">
        <f t="shared" si="21"/>
        <v>3183.9951086140841</v>
      </c>
      <c r="P12">
        <f t="shared" si="22"/>
        <v>159.19975543070422</v>
      </c>
      <c r="Q12" s="4">
        <f t="shared" si="23"/>
        <v>50</v>
      </c>
      <c r="R12">
        <f t="shared" si="0"/>
        <v>2000000</v>
      </c>
      <c r="S12">
        <f t="shared" si="1"/>
        <v>1457.9361173892901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1291.4726396248134</v>
      </c>
      <c r="AC12">
        <f t="shared" si="2"/>
        <v>1309.7771128661861</v>
      </c>
      <c r="AE12">
        <f t="shared" si="3"/>
        <v>2860.4298027874956</v>
      </c>
      <c r="AF12">
        <f t="shared" si="4"/>
        <v>-143.02149013937478</v>
      </c>
      <c r="AG12">
        <f t="shared" si="4"/>
        <v>-44.918878723286909</v>
      </c>
      <c r="AH12">
        <f t="shared" si="5"/>
        <v>-3486.5717827307376</v>
      </c>
      <c r="AI12">
        <f t="shared" si="6"/>
        <v>-814.08234880590362</v>
      </c>
      <c r="AJ12">
        <f t="shared" si="7"/>
        <v>-18.304473241372762</v>
      </c>
      <c r="AK12">
        <f t="shared" si="24"/>
        <v>280.62166665910541</v>
      </c>
      <c r="AL12">
        <f t="shared" si="8"/>
        <v>-551.76515538817102</v>
      </c>
      <c r="AN12">
        <f t="shared" si="9"/>
        <v>1366.1663888397891</v>
      </c>
      <c r="AO12">
        <f t="shared" si="9"/>
        <v>-68.308319441989454</v>
      </c>
      <c r="AP12">
        <f t="shared" si="9"/>
        <v>-21.453650873139189</v>
      </c>
      <c r="AQ12">
        <f t="shared" si="9"/>
        <v>-1665.2172960868229</v>
      </c>
      <c r="AR12">
        <f t="shared" si="9"/>
        <v>-388.81287756216244</v>
      </c>
      <c r="AS12">
        <f t="shared" si="9"/>
        <v>-8.7423771362651301</v>
      </c>
      <c r="AT12">
        <f t="shared" si="9"/>
        <v>134.0273718992413</v>
      </c>
      <c r="AU12">
        <f t="shared" si="9"/>
        <v>-263.52788279918633</v>
      </c>
      <c r="AW12">
        <v>9</v>
      </c>
      <c r="AX12">
        <f>(R12*SUMPRODUCT(K13:$K$23, X13:$X$23)-$AZ$3*SUMPRODUCT(K12:$K$22, W13:$W$23))/Z12</f>
        <v>1457.9361173892901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1.947287E-3</v>
      </c>
      <c r="O13">
        <f t="shared" si="21"/>
        <v>3183.9951086140841</v>
      </c>
      <c r="P13">
        <f t="shared" si="22"/>
        <v>159.19975543070422</v>
      </c>
      <c r="Q13" s="4">
        <f t="shared" si="23"/>
        <v>50</v>
      </c>
      <c r="R13">
        <f t="shared" si="0"/>
        <v>2000000</v>
      </c>
      <c r="S13">
        <f t="shared" si="1"/>
        <v>1467.6801406884579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1309.7771128661861</v>
      </c>
      <c r="AC13">
        <f t="shared" si="2"/>
        <v>1302.7780575052748</v>
      </c>
      <c r="AE13">
        <f t="shared" si="3"/>
        <v>2826.2554269902398</v>
      </c>
      <c r="AF13">
        <f t="shared" si="4"/>
        <v>-141.31277134951199</v>
      </c>
      <c r="AG13">
        <f t="shared" si="4"/>
        <v>-44.38221998746161</v>
      </c>
      <c r="AH13">
        <f t="shared" si="5"/>
        <v>-3498.7979436973278</v>
      </c>
      <c r="AI13">
        <f t="shared" si="6"/>
        <v>-858.23750804406154</v>
      </c>
      <c r="AJ13">
        <f t="shared" si="7"/>
        <v>6.9990553609113704</v>
      </c>
      <c r="AK13">
        <f t="shared" si="24"/>
        <v>279.63038379548397</v>
      </c>
      <c r="AL13">
        <f t="shared" si="8"/>
        <v>-571.60806888766615</v>
      </c>
      <c r="AN13">
        <f t="shared" si="9"/>
        <v>1243.4406993755979</v>
      </c>
      <c r="AO13">
        <f t="shared" si="9"/>
        <v>-62.172034968779897</v>
      </c>
      <c r="AP13">
        <f t="shared" si="9"/>
        <v>-19.526422889462882</v>
      </c>
      <c r="AQ13">
        <f t="shared" si="9"/>
        <v>-1539.3328290634834</v>
      </c>
      <c r="AR13">
        <f t="shared" si="9"/>
        <v>-377.59058754612823</v>
      </c>
      <c r="AS13">
        <f t="shared" si="9"/>
        <v>3.0793077687985688</v>
      </c>
      <c r="AT13">
        <f t="shared" si="9"/>
        <v>123.02631838326204</v>
      </c>
      <c r="AU13">
        <f t="shared" si="9"/>
        <v>-251.48496139406762</v>
      </c>
      <c r="AW13">
        <v>10</v>
      </c>
      <c r="AX13">
        <f>(R13*SUMPRODUCT(K14:$K$23, X14:$X$23)-$AZ$3*SUMPRODUCT(K13:$K$22, W14:$W$23))/Z13</f>
        <v>1467.6801406884579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1.9819680000000002E-3</v>
      </c>
      <c r="O14">
        <f t="shared" si="21"/>
        <v>3183.9951086140841</v>
      </c>
      <c r="P14">
        <f t="shared" si="22"/>
        <v>159.19975543070422</v>
      </c>
      <c r="Q14" s="4">
        <f t="shared" si="23"/>
        <v>50</v>
      </c>
      <c r="R14">
        <f t="shared" si="0"/>
        <v>2000000</v>
      </c>
      <c r="S14">
        <f t="shared" si="1"/>
        <v>1449.7634857693902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1302.7780575052748</v>
      </c>
      <c r="AC14">
        <f t="shared" si="2"/>
        <v>1271.4551507547612</v>
      </c>
      <c r="AE14">
        <f t="shared" si="3"/>
        <v>2792.3913249042166</v>
      </c>
      <c r="AF14">
        <f t="shared" si="4"/>
        <v>-139.61956624521085</v>
      </c>
      <c r="AG14">
        <f t="shared" si="4"/>
        <v>-43.85043364780288</v>
      </c>
      <c r="AH14">
        <f t="shared" si="5"/>
        <v>-3518.5655913643727</v>
      </c>
      <c r="AI14">
        <f t="shared" si="6"/>
        <v>-909.64426635316977</v>
      </c>
      <c r="AJ14">
        <f t="shared" si="7"/>
        <v>31.322906750513539</v>
      </c>
      <c r="AK14">
        <f t="shared" si="24"/>
        <v>276.88848713149963</v>
      </c>
      <c r="AL14">
        <f t="shared" si="8"/>
        <v>-601.43287247115654</v>
      </c>
      <c r="AN14">
        <f t="shared" si="9"/>
        <v>1131.7000002816783</v>
      </c>
      <c r="AO14">
        <f t="shared" si="9"/>
        <v>-56.585000014083924</v>
      </c>
      <c r="AP14">
        <f t="shared" si="9"/>
        <v>-17.771698160275754</v>
      </c>
      <c r="AQ14">
        <f t="shared" si="9"/>
        <v>-1426.0038144455816</v>
      </c>
      <c r="AR14">
        <f t="shared" si="9"/>
        <v>-368.66051233826295</v>
      </c>
      <c r="AS14">
        <f t="shared" si="9"/>
        <v>12.69454365590936</v>
      </c>
      <c r="AT14">
        <f t="shared" si="9"/>
        <v>112.21733077668124</v>
      </c>
      <c r="AU14">
        <f t="shared" si="9"/>
        <v>-243.74863790567233</v>
      </c>
      <c r="AW14">
        <v>11</v>
      </c>
      <c r="AX14">
        <f>(R14*SUMPRODUCT(K15:$K$23, X15:$X$23)-$AZ$3*SUMPRODUCT(K14:$K$22, W15:$W$23))/Z14</f>
        <v>1449.7634857693902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2.0299509999999999E-3</v>
      </c>
      <c r="O15">
        <f t="shared" si="21"/>
        <v>3183.9951086140841</v>
      </c>
      <c r="P15">
        <f t="shared" si="22"/>
        <v>159.19975543070422</v>
      </c>
      <c r="Q15" s="4">
        <f t="shared" si="23"/>
        <v>50</v>
      </c>
      <c r="R15">
        <f t="shared" si="0"/>
        <v>2000000</v>
      </c>
      <c r="S15">
        <f t="shared" si="1"/>
        <v>1398.2510350956991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1271.4551507547612</v>
      </c>
      <c r="AC15">
        <f t="shared" si="2"/>
        <v>1211.526217070822</v>
      </c>
      <c r="AE15">
        <f t="shared" si="3"/>
        <v>2758.7989940927937</v>
      </c>
      <c r="AF15">
        <f t="shared" si="4"/>
        <v>-137.93994970463967</v>
      </c>
      <c r="AG15">
        <f t="shared" si="4"/>
        <v>-43.322915079691057</v>
      </c>
      <c r="AH15">
        <f t="shared" si="5"/>
        <v>-3560.5692653516444</v>
      </c>
      <c r="AI15">
        <f t="shared" si="6"/>
        <v>-983.03313604318146</v>
      </c>
      <c r="AJ15">
        <f t="shared" si="7"/>
        <v>59.928933683939249</v>
      </c>
      <c r="AK15">
        <f t="shared" si="24"/>
        <v>272.46199366000411</v>
      </c>
      <c r="AL15">
        <f t="shared" si="8"/>
        <v>-650.64220869923815</v>
      </c>
      <c r="AN15">
        <f t="shared" si="9"/>
        <v>1029.9507584311218</v>
      </c>
      <c r="AO15">
        <f t="shared" si="9"/>
        <v>-51.497537921556088</v>
      </c>
      <c r="AP15">
        <f t="shared" si="9"/>
        <v>-16.173874696676815</v>
      </c>
      <c r="AQ15">
        <f t="shared" si="9"/>
        <v>-1329.2780746795213</v>
      </c>
      <c r="AR15">
        <f t="shared" si="9"/>
        <v>-366.99872886663223</v>
      </c>
      <c r="AS15">
        <f t="shared" si="9"/>
        <v>22.373449762706969</v>
      </c>
      <c r="AT15">
        <f t="shared" si="9"/>
        <v>101.7190587696502</v>
      </c>
      <c r="AU15">
        <f t="shared" si="9"/>
        <v>-242.9062203342751</v>
      </c>
      <c r="AW15">
        <v>12</v>
      </c>
      <c r="AX15">
        <f>(R15*SUMPRODUCT(K16:$K$23, X16:$X$23)-$AZ$3*SUMPRODUCT(K15:$K$22, W16:$W$23))/Z15</f>
        <v>1398.2510350956991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2.0855349999999999E-3</v>
      </c>
      <c r="O16">
        <f t="shared" si="21"/>
        <v>3183.9951086140841</v>
      </c>
      <c r="P16">
        <f t="shared" si="22"/>
        <v>159.19975543070422</v>
      </c>
      <c r="Q16" s="4">
        <f t="shared" si="23"/>
        <v>50</v>
      </c>
      <c r="R16">
        <f t="shared" si="0"/>
        <v>2000000</v>
      </c>
      <c r="S16">
        <f t="shared" si="1"/>
        <v>1312.9406031542269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1211.526217070822</v>
      </c>
      <c r="AC16">
        <f t="shared" si="2"/>
        <v>1123.8596803566816</v>
      </c>
      <c r="AE16">
        <f t="shared" si="3"/>
        <v>2725.4574322917206</v>
      </c>
      <c r="AF16">
        <f t="shared" si="4"/>
        <v>-136.27287161458602</v>
      </c>
      <c r="AG16">
        <f t="shared" si="4"/>
        <v>-42.799334473193426</v>
      </c>
      <c r="AH16">
        <f t="shared" si="5"/>
        <v>-3614.05822802894</v>
      </c>
      <c r="AI16">
        <f t="shared" si="6"/>
        <v>-1067.6730018249991</v>
      </c>
      <c r="AJ16">
        <f t="shared" si="7"/>
        <v>87.66653671414042</v>
      </c>
      <c r="AK16">
        <f t="shared" si="24"/>
        <v>266.04975444235697</v>
      </c>
      <c r="AL16">
        <f t="shared" si="8"/>
        <v>-713.95671066850173</v>
      </c>
      <c r="AN16">
        <f t="shared" si="9"/>
        <v>937.29688357089731</v>
      </c>
      <c r="AO16">
        <f t="shared" si="9"/>
        <v>-46.864844178544864</v>
      </c>
      <c r="AP16">
        <f t="shared" si="9"/>
        <v>-14.718880707999578</v>
      </c>
      <c r="AQ16">
        <f t="shared" si="9"/>
        <v>-1242.8906333447765</v>
      </c>
      <c r="AR16">
        <f t="shared" si="9"/>
        <v>-367.17747466042368</v>
      </c>
      <c r="AS16">
        <f t="shared" si="9"/>
        <v>30.148910301095619</v>
      </c>
      <c r="AT16">
        <f t="shared" si="9"/>
        <v>91.495689038863887</v>
      </c>
      <c r="AU16">
        <f t="shared" si="9"/>
        <v>-245.5328753204642</v>
      </c>
      <c r="AW16">
        <v>13</v>
      </c>
      <c r="AX16">
        <f>(R16*SUMPRODUCT(K17:$K$23, X17:$X$23)-$AZ$3*SUMPRODUCT(K16:$K$22, W17:$W$23))/Z16</f>
        <v>1312.9406031542269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2.1420699999999998E-3</v>
      </c>
      <c r="O17">
        <f t="shared" si="21"/>
        <v>3183.9951086140841</v>
      </c>
      <c r="P17">
        <f t="shared" si="22"/>
        <v>159.19975543070422</v>
      </c>
      <c r="Q17" s="4">
        <f t="shared" si="23"/>
        <v>50</v>
      </c>
      <c r="R17">
        <f t="shared" si="0"/>
        <v>2000000</v>
      </c>
      <c r="S17">
        <f t="shared" si="1"/>
        <v>1198.4699334098079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1123.8596803566816</v>
      </c>
      <c r="AC17">
        <f t="shared" si="2"/>
        <v>1013.418073029463</v>
      </c>
      <c r="AE17">
        <f t="shared" si="3"/>
        <v>2692.3647373668141</v>
      </c>
      <c r="AF17">
        <f t="shared" si="4"/>
        <v>-134.61823686834072</v>
      </c>
      <c r="AG17">
        <f t="shared" si="4"/>
        <v>-42.279661958066498</v>
      </c>
      <c r="AH17">
        <f t="shared" si="5"/>
        <v>-3667.1668157997374</v>
      </c>
      <c r="AI17">
        <f t="shared" si="6"/>
        <v>-1151.6999772593304</v>
      </c>
      <c r="AJ17">
        <f t="shared" si="7"/>
        <v>110.44160732721855</v>
      </c>
      <c r="AK17">
        <f t="shared" si="24"/>
        <v>257.71243265986089</v>
      </c>
      <c r="AL17">
        <f t="shared" si="8"/>
        <v>-783.54593727225074</v>
      </c>
      <c r="AN17">
        <f t="shared" si="9"/>
        <v>852.9292936809328</v>
      </c>
      <c r="AO17">
        <f t="shared" si="9"/>
        <v>-42.646464684046649</v>
      </c>
      <c r="AP17">
        <f t="shared" si="9"/>
        <v>-13.394010740993133</v>
      </c>
      <c r="AQ17">
        <f t="shared" si="9"/>
        <v>-1161.7422998450459</v>
      </c>
      <c r="AR17">
        <f t="shared" si="9"/>
        <v>-364.85348158915275</v>
      </c>
      <c r="AS17">
        <f t="shared" si="9"/>
        <v>34.987414900820539</v>
      </c>
      <c r="AT17">
        <f t="shared" si="9"/>
        <v>81.642163898027093</v>
      </c>
      <c r="AU17">
        <f t="shared" si="9"/>
        <v>-248.22390279030509</v>
      </c>
      <c r="AW17">
        <v>14</v>
      </c>
      <c r="AX17">
        <f>(R17*SUMPRODUCT(K18:$K$23, X18:$X$23)-$AZ$3*SUMPRODUCT(K17:$K$22, W18:$W$23))/Z17</f>
        <v>1198.4699334098079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2.2014550000000002E-3</v>
      </c>
      <c r="O18">
        <f t="shared" si="21"/>
        <v>3183.9951086140841</v>
      </c>
      <c r="P18">
        <f t="shared" si="22"/>
        <v>159.19975543070422</v>
      </c>
      <c r="Q18" s="4">
        <f t="shared" si="23"/>
        <v>50</v>
      </c>
      <c r="R18">
        <f t="shared" si="0"/>
        <v>2000000</v>
      </c>
      <c r="S18">
        <f t="shared" si="1"/>
        <v>1057.8653751568968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1013.418073029463</v>
      </c>
      <c r="AC18">
        <f t="shared" si="2"/>
        <v>883.60931717145195</v>
      </c>
      <c r="AE18">
        <f t="shared" si="3"/>
        <v>2659.5139701802459</v>
      </c>
      <c r="AF18">
        <f t="shared" si="4"/>
        <v>-132.97569850901232</v>
      </c>
      <c r="AG18">
        <f t="shared" si="4"/>
        <v>-41.763788565269941</v>
      </c>
      <c r="AH18">
        <f t="shared" si="5"/>
        <v>-3723.0709286358115</v>
      </c>
      <c r="AI18">
        <f t="shared" si="6"/>
        <v>-1238.2964455298475</v>
      </c>
      <c r="AJ18">
        <f t="shared" si="7"/>
        <v>129.80875585801107</v>
      </c>
      <c r="AK18">
        <f t="shared" si="24"/>
        <v>247.7969441290488</v>
      </c>
      <c r="AL18">
        <f t="shared" si="8"/>
        <v>-860.69074554278768</v>
      </c>
      <c r="AN18">
        <f t="shared" si="9"/>
        <v>776.10910679890708</v>
      </c>
      <c r="AO18">
        <f t="shared" si="9"/>
        <v>-38.805455339945361</v>
      </c>
      <c r="AP18">
        <f t="shared" si="9"/>
        <v>-12.187661731941677</v>
      </c>
      <c r="AQ18">
        <f t="shared" si="9"/>
        <v>-1086.4801935132093</v>
      </c>
      <c r="AR18">
        <f t="shared" si="9"/>
        <v>-361.36420378618919</v>
      </c>
      <c r="AS18">
        <f t="shared" si="9"/>
        <v>37.881266537137392</v>
      </c>
      <c r="AT18">
        <f t="shared" si="9"/>
        <v>72.313011750211118</v>
      </c>
      <c r="AU18">
        <f t="shared" si="9"/>
        <v>-251.16992549884068</v>
      </c>
      <c r="AW18">
        <v>15</v>
      </c>
      <c r="AX18">
        <f>(R18*SUMPRODUCT(K19:$K$23, X19:$X$23)-$AZ$3*SUMPRODUCT(K18:$K$22, W19:$W$23))/Z18</f>
        <v>1057.8653751568968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2.2708170000000001E-3</v>
      </c>
      <c r="O19">
        <f t="shared" si="21"/>
        <v>3183.9951086140841</v>
      </c>
      <c r="P19">
        <f t="shared" si="22"/>
        <v>159.19975543070422</v>
      </c>
      <c r="Q19" s="4">
        <f t="shared" si="23"/>
        <v>50</v>
      </c>
      <c r="R19">
        <f t="shared" si="0"/>
        <v>2000000</v>
      </c>
      <c r="S19">
        <f t="shared" si="1"/>
        <v>890.08441263659756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883.60931717145195</v>
      </c>
      <c r="AC19">
        <f t="shared" si="2"/>
        <v>734.34300974380812</v>
      </c>
      <c r="AE19">
        <f t="shared" si="3"/>
        <v>2626.8795609432204</v>
      </c>
      <c r="AF19">
        <f t="shared" si="4"/>
        <v>-131.34397804716104</v>
      </c>
      <c r="AG19">
        <f t="shared" si="4"/>
        <v>-41.251312758558818</v>
      </c>
      <c r="AH19">
        <f t="shared" si="5"/>
        <v>-3793.5168423368232</v>
      </c>
      <c r="AI19">
        <f t="shared" si="6"/>
        <v>-1339.2325721993229</v>
      </c>
      <c r="AJ19">
        <f t="shared" si="7"/>
        <v>149.26630742764382</v>
      </c>
      <c r="AK19">
        <f t="shared" si="24"/>
        <v>236.54014300472579</v>
      </c>
      <c r="AL19">
        <f t="shared" si="8"/>
        <v>-953.42612176695332</v>
      </c>
      <c r="AN19">
        <f t="shared" si="9"/>
        <v>706.15824098018754</v>
      </c>
      <c r="AO19">
        <f t="shared" si="9"/>
        <v>-35.307912049009389</v>
      </c>
      <c r="AP19">
        <f t="shared" si="9"/>
        <v>-11.089185392743289</v>
      </c>
      <c r="AQ19">
        <f t="shared" si="9"/>
        <v>-1019.7738869883381</v>
      </c>
      <c r="AR19">
        <f t="shared" si="9"/>
        <v>-360.01274344990321</v>
      </c>
      <c r="AS19">
        <f t="shared" si="9"/>
        <v>40.125795890263582</v>
      </c>
      <c r="AT19">
        <f t="shared" si="9"/>
        <v>63.586764231186471</v>
      </c>
      <c r="AU19">
        <f t="shared" si="9"/>
        <v>-256.30018332845316</v>
      </c>
      <c r="AW19">
        <v>16</v>
      </c>
      <c r="AX19">
        <f>(R19*SUMPRODUCT(K20:$K$23, X20:$X$23)-$AZ$3*SUMPRODUCT(K19:$K$22, W20:$W$23))/Z19</f>
        <v>890.08441263659756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2.3392280000000001E-3</v>
      </c>
      <c r="O20">
        <f t="shared" si="21"/>
        <v>3183.9951086140841</v>
      </c>
      <c r="P20">
        <f t="shared" si="22"/>
        <v>159.19975543070422</v>
      </c>
      <c r="Q20" s="4">
        <f t="shared" si="23"/>
        <v>50</v>
      </c>
      <c r="R20">
        <f t="shared" si="0"/>
        <v>2000000</v>
      </c>
      <c r="S20">
        <f t="shared" si="1"/>
        <v>700.22697739897535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734.34300974380812</v>
      </c>
      <c r="AC20">
        <f t="shared" si="2"/>
        <v>570.57719931294628</v>
      </c>
      <c r="AE20">
        <f t="shared" si="3"/>
        <v>2594.4658951122019</v>
      </c>
      <c r="AF20">
        <f t="shared" si="4"/>
        <v>-129.72329475561011</v>
      </c>
      <c r="AG20">
        <f t="shared" si="4"/>
        <v>-40.742303405131644</v>
      </c>
      <c r="AH20">
        <f t="shared" si="5"/>
        <v>-3859.8490336631212</v>
      </c>
      <c r="AI20">
        <f t="shared" si="6"/>
        <v>-1435.8487367116609</v>
      </c>
      <c r="AJ20">
        <f t="shared" si="7"/>
        <v>163.76581043086185</v>
      </c>
      <c r="AK20">
        <f t="shared" si="24"/>
        <v>223.93599270702802</v>
      </c>
      <c r="AL20">
        <f t="shared" si="8"/>
        <v>-1048.1469335737711</v>
      </c>
      <c r="AN20">
        <f t="shared" si="9"/>
        <v>642.46755944391907</v>
      </c>
      <c r="AO20">
        <f t="shared" si="9"/>
        <v>-32.123377972195961</v>
      </c>
      <c r="AP20">
        <f t="shared" si="9"/>
        <v>-10.089016118551289</v>
      </c>
      <c r="AQ20">
        <f t="shared" si="9"/>
        <v>-955.8143713322047</v>
      </c>
      <c r="AR20">
        <f t="shared" si="9"/>
        <v>-355.55920597903281</v>
      </c>
      <c r="AS20">
        <f t="shared" si="9"/>
        <v>40.553325733087412</v>
      </c>
      <c r="AT20">
        <f t="shared" si="9"/>
        <v>55.453267270608542</v>
      </c>
      <c r="AU20">
        <f t="shared" si="9"/>
        <v>-259.5526129753369</v>
      </c>
      <c r="AW20">
        <v>17</v>
      </c>
      <c r="AX20">
        <f>(R20*SUMPRODUCT(K21:$K$23, X21:$X$23)-$AZ$3*SUMPRODUCT(K20:$K$22, W21:$W$23))/Z20</f>
        <v>700.22697739897535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2.4176169999999999E-3</v>
      </c>
      <c r="O21">
        <f t="shared" si="21"/>
        <v>3183.9951086140841</v>
      </c>
      <c r="P21">
        <f t="shared" si="22"/>
        <v>159.19975543070422</v>
      </c>
      <c r="Q21" s="4">
        <f t="shared" si="23"/>
        <v>50</v>
      </c>
      <c r="R21">
        <f t="shared" si="0"/>
        <v>2000000</v>
      </c>
      <c r="S21">
        <f t="shared" si="1"/>
        <v>487.66922653032043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570.57719931294628</v>
      </c>
      <c r="AC21">
        <f t="shared" si="2"/>
        <v>392.44089684932783</v>
      </c>
      <c r="AE21">
        <f t="shared" si="3"/>
        <v>2562.2488113071363</v>
      </c>
      <c r="AF21">
        <f t="shared" si="4"/>
        <v>-128.11244056535682</v>
      </c>
      <c r="AG21">
        <f t="shared" si="4"/>
        <v>-40.236381085748924</v>
      </c>
      <c r="AH21">
        <f t="shared" si="5"/>
        <v>-3939.9714132561658</v>
      </c>
      <c r="AI21">
        <f t="shared" si="6"/>
        <v>-1546.0714236001354</v>
      </c>
      <c r="AJ21">
        <f t="shared" si="7"/>
        <v>178.13630246361845</v>
      </c>
      <c r="AK21">
        <f t="shared" si="24"/>
        <v>210.32994990383082</v>
      </c>
      <c r="AL21">
        <f t="shared" si="8"/>
        <v>-1157.6051712326862</v>
      </c>
      <c r="AN21">
        <f t="shared" si="9"/>
        <v>584.47495270310924</v>
      </c>
      <c r="AO21">
        <f t="shared" si="9"/>
        <v>-29.223747635155465</v>
      </c>
      <c r="AP21">
        <f t="shared" si="9"/>
        <v>-9.1783267995897937</v>
      </c>
      <c r="AQ21">
        <f t="shared" si="9"/>
        <v>-898.74745780044475</v>
      </c>
      <c r="AR21">
        <f t="shared" si="9"/>
        <v>-352.67457953208077</v>
      </c>
      <c r="AS21">
        <f t="shared" si="9"/>
        <v>40.634698120521357</v>
      </c>
      <c r="AT21">
        <f t="shared" si="9"/>
        <v>47.978395766871117</v>
      </c>
      <c r="AU21">
        <f t="shared" si="9"/>
        <v>-264.06148564468828</v>
      </c>
      <c r="AW21">
        <v>18</v>
      </c>
      <c r="AX21">
        <f>(R21*SUMPRODUCT(K22:$K$23, X22:$X$23)-$AZ$3*SUMPRODUCT(K21:$K$22, W22:$W$23))/Z21</f>
        <v>487.66922653032043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2.502181E-3</v>
      </c>
      <c r="O22">
        <f t="shared" si="21"/>
        <v>3183.9951086140841</v>
      </c>
      <c r="P22">
        <f t="shared" si="22"/>
        <v>159.19975543070422</v>
      </c>
      <c r="Q22" s="4">
        <f t="shared" si="23"/>
        <v>50</v>
      </c>
      <c r="R22">
        <f t="shared" si="0"/>
        <v>2000000</v>
      </c>
      <c r="S22">
        <f t="shared" si="1"/>
        <v>253.92426174584386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392.44089684932783</v>
      </c>
      <c r="AC22">
        <f t="shared" si="2"/>
        <v>201.78517324458335</v>
      </c>
      <c r="AE22">
        <f t="shared" si="3"/>
        <v>2530.2151129011399</v>
      </c>
      <c r="AF22">
        <f t="shared" si="4"/>
        <v>-126.510755645057</v>
      </c>
      <c r="AG22">
        <f t="shared" si="4"/>
        <v>-39.733338566629918</v>
      </c>
      <c r="AH22">
        <f t="shared" si="5"/>
        <v>-4027.1483304608128</v>
      </c>
      <c r="AI22">
        <f t="shared" si="6"/>
        <v>-1663.1773117713597</v>
      </c>
      <c r="AJ22">
        <f t="shared" si="7"/>
        <v>190.65572360474448</v>
      </c>
      <c r="AK22">
        <f t="shared" si="24"/>
        <v>195.73016778737878</v>
      </c>
      <c r="AL22">
        <f t="shared" si="8"/>
        <v>-1276.7914203792363</v>
      </c>
      <c r="AN22">
        <f t="shared" si="9"/>
        <v>531.67154371561594</v>
      </c>
      <c r="AO22">
        <f t="shared" si="9"/>
        <v>-26.583577185780801</v>
      </c>
      <c r="AP22">
        <f t="shared" si="9"/>
        <v>-8.3491262640010735</v>
      </c>
      <c r="AQ22">
        <f t="shared" si="9"/>
        <v>-846.22060737470724</v>
      </c>
      <c r="AR22">
        <f t="shared" si="9"/>
        <v>-349.48176710887304</v>
      </c>
      <c r="AS22">
        <f t="shared" si="9"/>
        <v>40.062294454848143</v>
      </c>
      <c r="AT22">
        <f t="shared" si="9"/>
        <v>41.128582280860869</v>
      </c>
      <c r="AU22">
        <f t="shared" si="9"/>
        <v>-268.29089037316402</v>
      </c>
      <c r="AW22">
        <v>19</v>
      </c>
      <c r="AX22">
        <f>(R22*SUMPRODUCT(K23:$K$23, X23:$X$23)-$AZ$3*SUMPRODUCT(K22:$K$22, W23:$W$23))/Z22</f>
        <v>253.92426174584386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2.5943469999999999E-3</v>
      </c>
      <c r="O23">
        <f t="shared" si="21"/>
        <v>3183.9951086140841</v>
      </c>
      <c r="P23">
        <f t="shared" si="22"/>
        <v>159.19975543070422</v>
      </c>
      <c r="Q23" s="4">
        <f t="shared" si="23"/>
        <v>50</v>
      </c>
      <c r="R23">
        <f t="shared" si="0"/>
        <v>2000000</v>
      </c>
      <c r="S23">
        <f t="shared" si="1"/>
        <v>257.16306259170653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201.78517324458335</v>
      </c>
      <c r="AC23">
        <f t="shared" si="2"/>
        <v>201.78517324458335</v>
      </c>
      <c r="AE23">
        <f t="shared" si="3"/>
        <v>2498.3487057846187</v>
      </c>
      <c r="AF23">
        <f t="shared" si="4"/>
        <v>-124.91743528923095</v>
      </c>
      <c r="AG23">
        <f t="shared" si="4"/>
        <v>-39.2329231132533</v>
      </c>
      <c r="AH23">
        <f t="shared" si="5"/>
        <v>-4123.2827084128248</v>
      </c>
      <c r="AI23">
        <f t="shared" si="6"/>
        <v>-1789.0843610306906</v>
      </c>
      <c r="AJ23">
        <f t="shared" si="7"/>
        <v>0</v>
      </c>
      <c r="AK23">
        <f t="shared" si="24"/>
        <v>180.26515106179798</v>
      </c>
      <c r="AL23">
        <f t="shared" si="8"/>
        <v>-1608.8192099688927</v>
      </c>
      <c r="AN23">
        <f t="shared" si="9"/>
        <v>483.59343074806264</v>
      </c>
      <c r="AO23">
        <f t="shared" si="9"/>
        <v>-24.179671537403138</v>
      </c>
      <c r="AP23">
        <f t="shared" si="9"/>
        <v>-7.5941296115646235</v>
      </c>
      <c r="AQ23">
        <f t="shared" si="9"/>
        <v>-798.12414747736284</v>
      </c>
      <c r="AR23">
        <f t="shared" si="9"/>
        <v>-346.30451787826803</v>
      </c>
      <c r="AS23">
        <f t="shared" si="9"/>
        <v>0</v>
      </c>
      <c r="AT23">
        <f t="shared" si="9"/>
        <v>34.893064624825826</v>
      </c>
      <c r="AU23">
        <f t="shared" si="9"/>
        <v>-311.41145325344218</v>
      </c>
      <c r="AW23">
        <v>20</v>
      </c>
      <c r="AX23">
        <f>(R23*SUMPRODUCT(K$23:$K24, X$23:$X24)-$AZ$3*SUMPRODUCT(K$22:$K23, W$23:$W24))/Z23</f>
        <v>257.16306259170653</v>
      </c>
    </row>
    <row r="25" spans="5:50" x14ac:dyDescent="0.25">
      <c r="AN25" s="8">
        <f t="shared" ref="AN25:AU25" si="25">SUM(AN3:AN23)</f>
        <v>27648.396175738537</v>
      </c>
      <c r="AO25" s="8">
        <f t="shared" si="25"/>
        <v>-3770.4161402474911</v>
      </c>
      <c r="AP25" s="8">
        <f t="shared" si="25"/>
        <v>-2904.085946624944</v>
      </c>
      <c r="AQ25" s="8">
        <f t="shared" si="25"/>
        <v>-33719.854697072857</v>
      </c>
      <c r="AR25" s="8">
        <f t="shared" si="25"/>
        <v>-12745.960608206758</v>
      </c>
      <c r="AS25" s="8">
        <f t="shared" si="25"/>
        <v>-695.76081982031315</v>
      </c>
      <c r="AT25" s="8">
        <f t="shared" si="25"/>
        <v>2164.0812395065514</v>
      </c>
      <c r="AU25" s="9">
        <f t="shared" si="25"/>
        <v>-11277.640188520518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5" priority="1" operator="lessThan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1E78F-C594-401B-8DD3-B43B2AB9CEBF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6684.215248091833</v>
      </c>
      <c r="K3">
        <v>1</v>
      </c>
      <c r="L3" s="2">
        <v>0</v>
      </c>
      <c r="O3">
        <f>$C$3</f>
        <v>6684.215248091833</v>
      </c>
      <c r="P3">
        <f>O3*B5</f>
        <v>5347.3721984734666</v>
      </c>
      <c r="Q3" s="4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6684.215248091833</v>
      </c>
      <c r="AF3">
        <f t="shared" ref="AF3:AG23" si="4">-$Z3*P3</f>
        <v>-5347.3721984734666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-1183.0651543816334</v>
      </c>
      <c r="AJ3">
        <f t="shared" ref="AJ3:AJ23" si="7">AB3-AC3</f>
        <v>0</v>
      </c>
      <c r="AL3">
        <f t="shared" ref="AL3:AL23" si="8">SUM(AI3:AK3)</f>
        <v>-1183.0651543816334</v>
      </c>
      <c r="AN3">
        <f t="shared" ref="AN3:AU23" si="9">AE3*$K3</f>
        <v>6684.215248091833</v>
      </c>
      <c r="AO3">
        <f t="shared" si="9"/>
        <v>-5347.3721984734666</v>
      </c>
      <c r="AP3">
        <f t="shared" si="9"/>
        <v>-2519.9082039999998</v>
      </c>
      <c r="AQ3">
        <f t="shared" si="9"/>
        <v>0</v>
      </c>
      <c r="AR3">
        <f t="shared" si="9"/>
        <v>-1183.0651543816334</v>
      </c>
      <c r="AS3">
        <f t="shared" si="9"/>
        <v>0</v>
      </c>
      <c r="AT3">
        <f t="shared" si="9"/>
        <v>0</v>
      </c>
      <c r="AU3">
        <f t="shared" si="9"/>
        <v>-1183.0651543816334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5094.2195130112223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1.947287E-3</v>
      </c>
      <c r="R4">
        <f t="shared" si="0"/>
        <v>2000000</v>
      </c>
      <c r="S4">
        <f t="shared" si="1"/>
        <v>1524.8596558648305</v>
      </c>
      <c r="U4">
        <f t="shared" ref="U4:U23" si="13">M4</f>
        <v>1.947287E-3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1.947287E-3</v>
      </c>
      <c r="Y4">
        <f t="shared" ref="Y4:Y23" si="17">V4*W4</f>
        <v>0.01</v>
      </c>
      <c r="Z4">
        <f t="shared" ref="Z4:Z23" si="18">MAX(0, W4-X4-Y4)</f>
        <v>0.98805271299999997</v>
      </c>
      <c r="AB4">
        <f t="shared" ref="AB4:AB23" si="19">AC3</f>
        <v>0</v>
      </c>
      <c r="AC4">
        <f t="shared" si="2"/>
        <v>1506.641719921492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-3894.5740000000001</v>
      </c>
      <c r="AI4">
        <f t="shared" si="6"/>
        <v>-3894.5740000000001</v>
      </c>
      <c r="AJ4">
        <f t="shared" si="7"/>
        <v>-1506.641719921492</v>
      </c>
      <c r="AK4">
        <f>G4*MAX(0, SUM(AB4, AE4:AF4))</f>
        <v>0</v>
      </c>
      <c r="AL4">
        <f t="shared" si="8"/>
        <v>-5401.2157199214926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-3587.5777930897261</v>
      </c>
      <c r="AR4">
        <f t="shared" si="9"/>
        <v>-3587.5777930897261</v>
      </c>
      <c r="AS4">
        <f t="shared" si="9"/>
        <v>-1387.8782060715384</v>
      </c>
      <c r="AT4">
        <f t="shared" si="9"/>
        <v>0</v>
      </c>
      <c r="AU4">
        <f t="shared" si="9"/>
        <v>-4975.455999161265</v>
      </c>
      <c r="AW4">
        <v>1</v>
      </c>
      <c r="AX4">
        <f>(R4*SUMPRODUCT(K5:$K$23, X5:$X$23)-$AZ$3*SUMPRODUCT(K4:$K$22, W5:$W$23))/Z4</f>
        <v>1524.8596558648305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1.9819680000000002E-3</v>
      </c>
      <c r="O5">
        <f t="shared" ref="O5:O23" si="21">$C$3</f>
        <v>6684.215248091833</v>
      </c>
      <c r="P5">
        <f t="shared" ref="P5:P23" si="22">O5*$C$5</f>
        <v>334.21076240459166</v>
      </c>
      <c r="Q5" s="4">
        <f t="shared" ref="Q5:Q23" si="23">$C$8</f>
        <v>50</v>
      </c>
      <c r="R5">
        <f t="shared" si="0"/>
        <v>2000000</v>
      </c>
      <c r="S5">
        <f t="shared" si="1"/>
        <v>2888.4898115901324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1506.641719921492</v>
      </c>
      <c r="AC5">
        <f t="shared" si="2"/>
        <v>2819.7838954475883</v>
      </c>
      <c r="AE5">
        <f t="shared" si="3"/>
        <v>6525.2238157968741</v>
      </c>
      <c r="AF5">
        <f t="shared" si="4"/>
        <v>-326.26119078984368</v>
      </c>
      <c r="AG5">
        <f t="shared" si="4"/>
        <v>-48.810694850526041</v>
      </c>
      <c r="AH5">
        <f t="shared" si="5"/>
        <v>-3916.5777189583687</v>
      </c>
      <c r="AI5">
        <f t="shared" si="6"/>
        <v>2233.5742111981353</v>
      </c>
      <c r="AJ5">
        <f t="shared" si="7"/>
        <v>-1313.1421755260963</v>
      </c>
      <c r="AK5">
        <f>G5*SUM(AB5, AE5:AF5)</f>
        <v>539.39230414499661</v>
      </c>
      <c r="AL5">
        <f t="shared" si="8"/>
        <v>1459.8243398170357</v>
      </c>
      <c r="AN5">
        <f t="shared" si="9"/>
        <v>5537.046189939183</v>
      </c>
      <c r="AO5">
        <f t="shared" si="9"/>
        <v>-276.85230949695915</v>
      </c>
      <c r="AP5">
        <f t="shared" si="9"/>
        <v>-41.418820193738249</v>
      </c>
      <c r="AQ5">
        <f t="shared" si="9"/>
        <v>-3323.4525509851433</v>
      </c>
      <c r="AR5">
        <f t="shared" si="9"/>
        <v>1895.322509263342</v>
      </c>
      <c r="AS5">
        <f t="shared" si="9"/>
        <v>-1114.2803810411949</v>
      </c>
      <c r="AT5">
        <f t="shared" si="9"/>
        <v>457.70692115084722</v>
      </c>
      <c r="AU5">
        <f t="shared" si="9"/>
        <v>1238.7490493729943</v>
      </c>
      <c r="AW5">
        <v>2</v>
      </c>
      <c r="AX5">
        <f>(R5*SUMPRODUCT(K6:$K$23, X6:$X$23)-$AZ$3*SUMPRODUCT(K5:$K$22, W6:$W$23))/Z5</f>
        <v>2888.4898115901324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2.0299509999999999E-3</v>
      </c>
      <c r="O6">
        <f t="shared" si="21"/>
        <v>6684.215248091833</v>
      </c>
      <c r="P6">
        <f t="shared" si="22"/>
        <v>334.21076240459166</v>
      </c>
      <c r="Q6" s="4">
        <f t="shared" si="23"/>
        <v>50</v>
      </c>
      <c r="R6">
        <f t="shared" si="0"/>
        <v>2000000</v>
      </c>
      <c r="S6">
        <f t="shared" si="1"/>
        <v>4086.8992985332789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2819.7838954475883</v>
      </c>
      <c r="AC6">
        <f t="shared" si="2"/>
        <v>3941.6921410777868</v>
      </c>
      <c r="AE6">
        <f t="shared" si="3"/>
        <v>6446.725693028804</v>
      </c>
      <c r="AF6">
        <f t="shared" si="4"/>
        <v>-322.33628465144022</v>
      </c>
      <c r="AG6">
        <f t="shared" si="4"/>
        <v>-48.223504583198263</v>
      </c>
      <c r="AH6">
        <f t="shared" si="5"/>
        <v>-3963.3327529008075</v>
      </c>
      <c r="AI6">
        <f t="shared" si="6"/>
        <v>2112.8331508933579</v>
      </c>
      <c r="AJ6">
        <f t="shared" si="7"/>
        <v>-1121.9082456301985</v>
      </c>
      <c r="AK6">
        <f>G6*SUM(AB6, AE6:AF6)</f>
        <v>626.09213126774659</v>
      </c>
      <c r="AL6">
        <f t="shared" si="8"/>
        <v>1617.0170365309059</v>
      </c>
      <c r="AN6">
        <f t="shared" si="9"/>
        <v>5039.2196884126324</v>
      </c>
      <c r="AO6">
        <f t="shared" si="9"/>
        <v>-251.96098442063163</v>
      </c>
      <c r="AP6">
        <f t="shared" si="9"/>
        <v>-37.694923797159262</v>
      </c>
      <c r="AQ6">
        <f t="shared" si="9"/>
        <v>-3098.0229951066963</v>
      </c>
      <c r="AR6">
        <f t="shared" si="9"/>
        <v>1651.5407850881452</v>
      </c>
      <c r="AS6">
        <f t="shared" si="9"/>
        <v>-876.96334374605931</v>
      </c>
      <c r="AT6">
        <f t="shared" si="9"/>
        <v>489.39817589204165</v>
      </c>
      <c r="AU6">
        <f t="shared" si="9"/>
        <v>1263.9756172341274</v>
      </c>
      <c r="AW6">
        <v>3</v>
      </c>
      <c r="AX6">
        <f>(R6*SUMPRODUCT(K7:$K$23, X7:$X$23)-$AZ$3*SUMPRODUCT(K6:$K$22, W7:$W$23))/Z6</f>
        <v>4086.8992985332789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2.0855349999999999E-3</v>
      </c>
      <c r="O7">
        <f t="shared" si="21"/>
        <v>6684.215248091833</v>
      </c>
      <c r="P7">
        <f t="shared" si="22"/>
        <v>334.21076240459166</v>
      </c>
      <c r="Q7" s="4">
        <f t="shared" si="23"/>
        <v>50</v>
      </c>
      <c r="R7">
        <f t="shared" si="0"/>
        <v>2000000</v>
      </c>
      <c r="S7">
        <f t="shared" si="1"/>
        <v>5127.4737407042467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3941.6921410777868</v>
      </c>
      <c r="AC7">
        <f t="shared" si="2"/>
        <v>4885.5285320634794</v>
      </c>
      <c r="AE7">
        <f t="shared" si="3"/>
        <v>6368.8135640303053</v>
      </c>
      <c r="AF7">
        <f t="shared" si="4"/>
        <v>-318.44067820151531</v>
      </c>
      <c r="AG7">
        <f t="shared" si="4"/>
        <v>-47.640697730735361</v>
      </c>
      <c r="AH7">
        <f t="shared" si="5"/>
        <v>-4022.8722652368156</v>
      </c>
      <c r="AI7">
        <f t="shared" si="6"/>
        <v>1979.8599228612397</v>
      </c>
      <c r="AJ7">
        <f t="shared" si="7"/>
        <v>-943.83639098569256</v>
      </c>
      <c r="AK7">
        <f>G7*SUM(AB7, AE7:AF7)</f>
        <v>699.44455188346035</v>
      </c>
      <c r="AL7">
        <f t="shared" si="8"/>
        <v>1735.4680837590076</v>
      </c>
      <c r="AN7">
        <f t="shared" si="9"/>
        <v>4585.89390892141</v>
      </c>
      <c r="AO7">
        <f t="shared" si="9"/>
        <v>-229.29469544607051</v>
      </c>
      <c r="AP7">
        <f t="shared" si="9"/>
        <v>-34.303906582231633</v>
      </c>
      <c r="AQ7">
        <f t="shared" si="9"/>
        <v>-2896.6879359935056</v>
      </c>
      <c r="AR7">
        <f t="shared" si="9"/>
        <v>1425.6073708996025</v>
      </c>
      <c r="AS7">
        <f t="shared" si="9"/>
        <v>-679.61379508503035</v>
      </c>
      <c r="AT7">
        <f t="shared" si="9"/>
        <v>503.6383115728716</v>
      </c>
      <c r="AU7">
        <f t="shared" si="9"/>
        <v>1249.6318873874438</v>
      </c>
      <c r="AW7">
        <v>4</v>
      </c>
      <c r="AX7">
        <f>(R7*SUMPRODUCT(K8:$K$23, X8:$X$23)-$AZ$3*SUMPRODUCT(K7:$K$22, W8:$W$23))/Z7</f>
        <v>5127.4737407042467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2.1420699999999998E-3</v>
      </c>
      <c r="O8">
        <f t="shared" si="21"/>
        <v>6684.215248091833</v>
      </c>
      <c r="P8">
        <f t="shared" si="22"/>
        <v>334.21076240459166</v>
      </c>
      <c r="Q8" s="4">
        <f t="shared" si="23"/>
        <v>50</v>
      </c>
      <c r="R8">
        <f t="shared" si="0"/>
        <v>2000000</v>
      </c>
      <c r="S8">
        <f t="shared" si="1"/>
        <v>6027.1226366085057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4885.5285320634794</v>
      </c>
      <c r="AC8">
        <f t="shared" si="2"/>
        <v>5672.9979665211795</v>
      </c>
      <c r="AE8">
        <f t="shared" si="3"/>
        <v>6291.4829839189006</v>
      </c>
      <c r="AF8">
        <f t="shared" si="4"/>
        <v>-314.57414919594504</v>
      </c>
      <c r="AG8">
        <f t="shared" si="4"/>
        <v>-47.062241044039929</v>
      </c>
      <c r="AH8">
        <f t="shared" si="5"/>
        <v>-4081.9883755230508</v>
      </c>
      <c r="AI8">
        <f t="shared" si="6"/>
        <v>1847.8582181558645</v>
      </c>
      <c r="AJ8">
        <f t="shared" si="7"/>
        <v>-787.46943445770012</v>
      </c>
      <c r="AK8">
        <f t="shared" ref="AK8:AK23" si="24">G8*SUM(AB8:AB8, AE8:AF8)</f>
        <v>760.37061567505054</v>
      </c>
      <c r="AL8">
        <f t="shared" si="8"/>
        <v>1820.7593993732148</v>
      </c>
      <c r="AN8">
        <f t="shared" si="9"/>
        <v>4173.1102718812881</v>
      </c>
      <c r="AO8">
        <f t="shared" si="9"/>
        <v>-208.65551359406439</v>
      </c>
      <c r="AP8">
        <f t="shared" si="9"/>
        <v>-31.216157147786348</v>
      </c>
      <c r="AQ8">
        <f t="shared" si="9"/>
        <v>-2707.5631712166823</v>
      </c>
      <c r="AR8">
        <f t="shared" si="9"/>
        <v>1225.6754299227543</v>
      </c>
      <c r="AS8">
        <f t="shared" si="9"/>
        <v>-522.32467196168727</v>
      </c>
      <c r="AT8">
        <f t="shared" si="9"/>
        <v>504.35015636547968</v>
      </c>
      <c r="AU8">
        <f t="shared" si="9"/>
        <v>1207.7009143265468</v>
      </c>
      <c r="AW8">
        <v>5</v>
      </c>
      <c r="AX8">
        <f>(R8*SUMPRODUCT(K9:$K$23, X9:$X$23)-$AZ$3*SUMPRODUCT(K8:$K$22, W9:$W$23))/Z8</f>
        <v>6027.1226366085057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2.2014550000000002E-3</v>
      </c>
      <c r="O9">
        <f t="shared" si="21"/>
        <v>6684.215248091833</v>
      </c>
      <c r="P9">
        <f t="shared" si="22"/>
        <v>334.21076240459166</v>
      </c>
      <c r="Q9" s="4">
        <f t="shared" si="23"/>
        <v>50</v>
      </c>
      <c r="R9">
        <f t="shared" si="0"/>
        <v>2000000</v>
      </c>
      <c r="S9">
        <f t="shared" si="1"/>
        <v>6798.8281108848823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5672.9979665211795</v>
      </c>
      <c r="AC9">
        <f t="shared" si="2"/>
        <v>6321.2802230392008</v>
      </c>
      <c r="AE9">
        <f t="shared" si="3"/>
        <v>6214.7177374073481</v>
      </c>
      <c r="AF9">
        <f t="shared" si="4"/>
        <v>-310.73588687036744</v>
      </c>
      <c r="AG9">
        <f t="shared" si="4"/>
        <v>-46.488013227741924</v>
      </c>
      <c r="AH9">
        <f t="shared" si="5"/>
        <v>-4144.2162343042774</v>
      </c>
      <c r="AI9">
        <f t="shared" si="6"/>
        <v>1713.2776030049608</v>
      </c>
      <c r="AJ9">
        <f t="shared" si="7"/>
        <v>-648.28225651802131</v>
      </c>
      <c r="AK9">
        <f t="shared" si="24"/>
        <v>810.38858719407131</v>
      </c>
      <c r="AL9">
        <f t="shared" si="8"/>
        <v>1875.3839336810108</v>
      </c>
      <c r="AN9">
        <f t="shared" si="9"/>
        <v>3797.2536641410152</v>
      </c>
      <c r="AO9">
        <f t="shared" si="9"/>
        <v>-189.86268320705079</v>
      </c>
      <c r="AP9">
        <f t="shared" si="9"/>
        <v>-28.404633327936519</v>
      </c>
      <c r="AQ9">
        <f t="shared" si="9"/>
        <v>-2532.15688075153</v>
      </c>
      <c r="AR9">
        <f t="shared" si="9"/>
        <v>1046.8294668544975</v>
      </c>
      <c r="AS9">
        <f t="shared" si="9"/>
        <v>-396.10683509298514</v>
      </c>
      <c r="AT9">
        <f t="shared" si="9"/>
        <v>495.15539757796199</v>
      </c>
      <c r="AU9">
        <f t="shared" si="9"/>
        <v>1145.8780293394743</v>
      </c>
      <c r="AW9">
        <v>6</v>
      </c>
      <c r="AX9">
        <f>(R9*SUMPRODUCT(K10:$K$23, X10:$X$23)-$AZ$3*SUMPRODUCT(K9:$K$22, W10:$W$23))/Z9</f>
        <v>6798.8281108848823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2.2708170000000001E-3</v>
      </c>
      <c r="O10">
        <f t="shared" si="21"/>
        <v>6684.215248091833</v>
      </c>
      <c r="P10">
        <f t="shared" si="22"/>
        <v>334.21076240459166</v>
      </c>
      <c r="Q10" s="4">
        <f t="shared" si="23"/>
        <v>50</v>
      </c>
      <c r="R10">
        <f t="shared" si="0"/>
        <v>2000000</v>
      </c>
      <c r="S10">
        <f t="shared" si="1"/>
        <v>7446.5815405432213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6321.2802230392008</v>
      </c>
      <c r="AC10">
        <f t="shared" si="2"/>
        <v>6838.5781845398087</v>
      </c>
      <c r="AE10">
        <f t="shared" si="3"/>
        <v>6138.4580733449693</v>
      </c>
      <c r="AF10">
        <f t="shared" si="4"/>
        <v>-306.92290366724848</v>
      </c>
      <c r="AG10">
        <f t="shared" si="4"/>
        <v>-45.917567324730726</v>
      </c>
      <c r="AH10">
        <f t="shared" si="5"/>
        <v>-4222.6308293512502</v>
      </c>
      <c r="AI10">
        <f t="shared" si="6"/>
        <v>1562.9867730017395</v>
      </c>
      <c r="AJ10">
        <f t="shared" si="7"/>
        <v>-517.29796150060793</v>
      </c>
      <c r="AK10">
        <f t="shared" si="24"/>
        <v>850.6970774901846</v>
      </c>
      <c r="AL10">
        <f t="shared" si="8"/>
        <v>1896.3858889913163</v>
      </c>
      <c r="AN10">
        <f t="shared" si="9"/>
        <v>3455.0064475923864</v>
      </c>
      <c r="AO10">
        <f t="shared" si="9"/>
        <v>-172.75032237961935</v>
      </c>
      <c r="AP10">
        <f t="shared" si="9"/>
        <v>-25.844518162238263</v>
      </c>
      <c r="AQ10">
        <f t="shared" si="9"/>
        <v>-2376.6907856814601</v>
      </c>
      <c r="AR10">
        <f t="shared" si="9"/>
        <v>879.72082136906874</v>
      </c>
      <c r="AS10">
        <f t="shared" si="9"/>
        <v>-291.15907789153971</v>
      </c>
      <c r="AT10">
        <f t="shared" si="9"/>
        <v>478.81142993210642</v>
      </c>
      <c r="AU10">
        <f t="shared" si="9"/>
        <v>1067.3731734096357</v>
      </c>
      <c r="AW10">
        <v>7</v>
      </c>
      <c r="AX10">
        <f>(R10*SUMPRODUCT(K11:$K$23, X11:$X$23)-$AZ$3*SUMPRODUCT(K10:$K$22, W11:$W$23))/Z10</f>
        <v>7446.5815405432213</v>
      </c>
    </row>
    <row r="11" spans="1:52" x14ac:dyDescent="0.25">
      <c r="A11" t="s">
        <v>33</v>
      </c>
      <c r="C11" s="7">
        <f>AU25</f>
        <v>1346.291080626024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2.3392280000000001E-3</v>
      </c>
      <c r="O11">
        <f t="shared" si="21"/>
        <v>6684.215248091833</v>
      </c>
      <c r="P11">
        <f t="shared" si="22"/>
        <v>334.21076240459166</v>
      </c>
      <c r="Q11" s="4">
        <f t="shared" si="23"/>
        <v>50</v>
      </c>
      <c r="R11">
        <f t="shared" si="0"/>
        <v>2000000</v>
      </c>
      <c r="S11">
        <f t="shared" si="1"/>
        <v>7986.7125069408194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6838.5781845398087</v>
      </c>
      <c r="AC11">
        <f t="shared" si="2"/>
        <v>7244.1047821313878</v>
      </c>
      <c r="AE11">
        <f t="shared" si="3"/>
        <v>6062.7142396095242</v>
      </c>
      <c r="AF11">
        <f t="shared" si="4"/>
        <v>-303.13571198047623</v>
      </c>
      <c r="AG11">
        <f t="shared" si="4"/>
        <v>-45.350979992305525</v>
      </c>
      <c r="AH11">
        <f t="shared" si="5"/>
        <v>-4296.4663671158087</v>
      </c>
      <c r="AI11">
        <f t="shared" si="6"/>
        <v>1417.7611805209335</v>
      </c>
      <c r="AJ11">
        <f t="shared" si="7"/>
        <v>-405.52659759157905</v>
      </c>
      <c r="AK11">
        <f t="shared" si="24"/>
        <v>881.87096985182006</v>
      </c>
      <c r="AL11">
        <f t="shared" si="8"/>
        <v>1894.1055527811745</v>
      </c>
      <c r="AN11">
        <f t="shared" si="9"/>
        <v>3143.3883107652682</v>
      </c>
      <c r="AO11">
        <f t="shared" si="9"/>
        <v>-157.16941553826342</v>
      </c>
      <c r="AP11">
        <f t="shared" si="9"/>
        <v>-23.513517997962609</v>
      </c>
      <c r="AQ11">
        <f t="shared" si="9"/>
        <v>-2227.6263769373672</v>
      </c>
      <c r="AR11">
        <f t="shared" si="9"/>
        <v>735.07900029167467</v>
      </c>
      <c r="AS11">
        <f t="shared" si="9"/>
        <v>-210.25691071593053</v>
      </c>
      <c r="AT11">
        <f t="shared" si="9"/>
        <v>457.23133050288368</v>
      </c>
      <c r="AU11">
        <f t="shared" si="9"/>
        <v>982.05342007862782</v>
      </c>
      <c r="AW11">
        <v>8</v>
      </c>
      <c r="AX11">
        <f>(R11*SUMPRODUCT(K12:$K$23, X12:$X$23)-$AZ$3*SUMPRODUCT(K11:$K$22, W12:$W$23))/Z11</f>
        <v>7986.7125069408194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2.4176169999999999E-3</v>
      </c>
      <c r="O12">
        <f t="shared" si="21"/>
        <v>6684.215248091833</v>
      </c>
      <c r="P12">
        <f t="shared" si="22"/>
        <v>334.21076240459166</v>
      </c>
      <c r="Q12" s="4">
        <f t="shared" si="23"/>
        <v>50</v>
      </c>
      <c r="R12">
        <f t="shared" si="0"/>
        <v>2000000</v>
      </c>
      <c r="S12">
        <f t="shared" si="1"/>
        <v>8423.2028066396069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7244.1047821313878</v>
      </c>
      <c r="AC12">
        <f t="shared" si="2"/>
        <v>7545.1393205591812</v>
      </c>
      <c r="AE12">
        <f t="shared" si="3"/>
        <v>5987.4297762016067</v>
      </c>
      <c r="AF12">
        <f t="shared" si="4"/>
        <v>-299.37148881008034</v>
      </c>
      <c r="AG12">
        <f t="shared" si="4"/>
        <v>-44.787828892186411</v>
      </c>
      <c r="AH12">
        <f t="shared" si="5"/>
        <v>-4385.6520078423082</v>
      </c>
      <c r="AI12">
        <f t="shared" si="6"/>
        <v>1257.6184506570316</v>
      </c>
      <c r="AJ12">
        <f t="shared" si="7"/>
        <v>-301.03453842779345</v>
      </c>
      <c r="AK12">
        <f t="shared" si="24"/>
        <v>905.25141486660402</v>
      </c>
      <c r="AL12">
        <f t="shared" si="8"/>
        <v>1861.8353270958423</v>
      </c>
      <c r="AN12">
        <f t="shared" si="9"/>
        <v>2859.6490316993331</v>
      </c>
      <c r="AO12">
        <f t="shared" si="9"/>
        <v>-142.98245158496664</v>
      </c>
      <c r="AP12">
        <f t="shared" si="9"/>
        <v>-21.391060323167238</v>
      </c>
      <c r="AQ12">
        <f t="shared" si="9"/>
        <v>-2094.6259056674407</v>
      </c>
      <c r="AR12">
        <f t="shared" si="9"/>
        <v>600.6496141237584</v>
      </c>
      <c r="AS12">
        <f t="shared" si="9"/>
        <v>-143.7767386842265</v>
      </c>
      <c r="AT12">
        <f t="shared" si="9"/>
        <v>432.35602399164901</v>
      </c>
      <c r="AU12">
        <f t="shared" si="9"/>
        <v>889.22889943118093</v>
      </c>
      <c r="AW12">
        <v>9</v>
      </c>
      <c r="AX12">
        <f>(R12*SUMPRODUCT(K13:$K$23, X13:$X$23)-$AZ$3*SUMPRODUCT(K12:$K$22, W13:$W$23))/Z12</f>
        <v>8423.2028066396069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2.502181E-3</v>
      </c>
      <c r="O13">
        <f t="shared" si="21"/>
        <v>6684.215248091833</v>
      </c>
      <c r="P13">
        <f t="shared" si="22"/>
        <v>334.21076240459166</v>
      </c>
      <c r="Q13" s="4">
        <f t="shared" si="23"/>
        <v>50</v>
      </c>
      <c r="R13">
        <f t="shared" si="0"/>
        <v>2000000</v>
      </c>
      <c r="S13">
        <f t="shared" si="1"/>
        <v>8764.0955665153379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7545.1393205591812</v>
      </c>
      <c r="AC13">
        <f t="shared" si="2"/>
        <v>7752.3479274678775</v>
      </c>
      <c r="AE13">
        <f t="shared" si="3"/>
        <v>5912.5738454147449</v>
      </c>
      <c r="AF13">
        <f t="shared" si="4"/>
        <v>-295.62869227073725</v>
      </c>
      <c r="AG13">
        <f t="shared" si="4"/>
        <v>-44.227883348779265</v>
      </c>
      <c r="AH13">
        <f t="shared" si="5"/>
        <v>-4482.6901794111955</v>
      </c>
      <c r="AI13">
        <f t="shared" si="6"/>
        <v>1090.0270903840337</v>
      </c>
      <c r="AJ13">
        <f t="shared" si="7"/>
        <v>-207.20860690869631</v>
      </c>
      <c r="AK13">
        <f t="shared" si="24"/>
        <v>921.3459131592233</v>
      </c>
      <c r="AL13">
        <f t="shared" si="8"/>
        <v>1804.1643966345607</v>
      </c>
      <c r="AN13">
        <f t="shared" si="9"/>
        <v>2601.2988377634588</v>
      </c>
      <c r="AO13">
        <f t="shared" si="9"/>
        <v>-130.06494188817294</v>
      </c>
      <c r="AP13">
        <f t="shared" si="9"/>
        <v>-19.458520867547325</v>
      </c>
      <c r="AQ13">
        <f t="shared" si="9"/>
        <v>-1972.2065311368726</v>
      </c>
      <c r="AR13">
        <f t="shared" si="9"/>
        <v>479.56884387086632</v>
      </c>
      <c r="AS13">
        <f t="shared" si="9"/>
        <v>-91.163598530644222</v>
      </c>
      <c r="AT13">
        <f t="shared" si="9"/>
        <v>405.35579186682969</v>
      </c>
      <c r="AU13">
        <f t="shared" si="9"/>
        <v>793.7610372070518</v>
      </c>
      <c r="AW13">
        <v>10</v>
      </c>
      <c r="AX13">
        <f>(R13*SUMPRODUCT(K14:$K$23, X14:$X$23)-$AZ$3*SUMPRODUCT(K13:$K$22, W14:$W$23))/Z13</f>
        <v>8764.0955665153379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2.5943469999999999E-3</v>
      </c>
      <c r="O14">
        <f t="shared" si="21"/>
        <v>6684.215248091833</v>
      </c>
      <c r="P14">
        <f t="shared" si="22"/>
        <v>334.21076240459166</v>
      </c>
      <c r="Q14" s="4">
        <f t="shared" si="23"/>
        <v>50</v>
      </c>
      <c r="R14">
        <f t="shared" si="0"/>
        <v>2000000</v>
      </c>
      <c r="S14">
        <f t="shared" si="1"/>
        <v>9016.0285874474121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7752.3479274678775</v>
      </c>
      <c r="AC14">
        <f t="shared" si="2"/>
        <v>7874.7548116075177</v>
      </c>
      <c r="AE14">
        <f t="shared" si="3"/>
        <v>5838.108838742467</v>
      </c>
      <c r="AF14">
        <f t="shared" si="4"/>
        <v>-291.90544193712338</v>
      </c>
      <c r="AG14">
        <f t="shared" si="4"/>
        <v>-43.670862038809219</v>
      </c>
      <c r="AH14">
        <f t="shared" si="5"/>
        <v>-4589.6990592902166</v>
      </c>
      <c r="AI14">
        <f t="shared" si="6"/>
        <v>912.8334754763182</v>
      </c>
      <c r="AJ14">
        <f t="shared" si="7"/>
        <v>-122.40688413964017</v>
      </c>
      <c r="AK14">
        <f t="shared" si="24"/>
        <v>930.8985926991254</v>
      </c>
      <c r="AL14">
        <f t="shared" si="8"/>
        <v>1721.3251840358034</v>
      </c>
      <c r="AN14">
        <f t="shared" si="9"/>
        <v>2366.0680061294593</v>
      </c>
      <c r="AO14">
        <f t="shared" si="9"/>
        <v>-118.30340030647298</v>
      </c>
      <c r="AP14">
        <f t="shared" si="9"/>
        <v>-17.698921401468255</v>
      </c>
      <c r="AQ14">
        <f t="shared" si="9"/>
        <v>-1860.1126498162735</v>
      </c>
      <c r="AR14">
        <f t="shared" si="9"/>
        <v>369.95303460524468</v>
      </c>
      <c r="AS14">
        <f t="shared" si="9"/>
        <v>-49.609046404003522</v>
      </c>
      <c r="AT14">
        <f t="shared" si="9"/>
        <v>377.27446301100036</v>
      </c>
      <c r="AU14">
        <f t="shared" si="9"/>
        <v>697.61845121224155</v>
      </c>
      <c r="AW14">
        <v>11</v>
      </c>
      <c r="AX14">
        <f>(R14*SUMPRODUCT(K15:$K$23, X15:$X$23)-$AZ$3*SUMPRODUCT(K14:$K$22, W15:$W$23))/Z14</f>
        <v>9016.0285874474121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2.6922130000000002E-3</v>
      </c>
      <c r="O15">
        <f t="shared" si="21"/>
        <v>6684.215248091833</v>
      </c>
      <c r="P15">
        <f t="shared" si="22"/>
        <v>334.21076240459166</v>
      </c>
      <c r="Q15" s="4">
        <f t="shared" si="23"/>
        <v>50</v>
      </c>
      <c r="R15">
        <f t="shared" si="0"/>
        <v>2000000</v>
      </c>
      <c r="S15">
        <f t="shared" si="1"/>
        <v>9187.0329855285599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7874.7548116075177</v>
      </c>
      <c r="AC15">
        <f t="shared" si="2"/>
        <v>7922.2692497936059</v>
      </c>
      <c r="AE15">
        <f t="shared" si="3"/>
        <v>5764.0103178439649</v>
      </c>
      <c r="AF15">
        <f t="shared" si="4"/>
        <v>-288.20051589219827</v>
      </c>
      <c r="AG15">
        <f t="shared" si="4"/>
        <v>-43.116582155919033</v>
      </c>
      <c r="AH15">
        <f t="shared" si="5"/>
        <v>-4702.8505000835476</v>
      </c>
      <c r="AI15">
        <f t="shared" si="6"/>
        <v>729.8427197123001</v>
      </c>
      <c r="AJ15">
        <f t="shared" si="7"/>
        <v>-47.514438186088228</v>
      </c>
      <c r="AK15">
        <f t="shared" si="24"/>
        <v>934.53952294915007</v>
      </c>
      <c r="AL15">
        <f t="shared" si="8"/>
        <v>1616.8678044753619</v>
      </c>
      <c r="AN15">
        <f t="shared" si="9"/>
        <v>2151.8953759153505</v>
      </c>
      <c r="AO15">
        <f t="shared" si="9"/>
        <v>-107.59476879576754</v>
      </c>
      <c r="AP15">
        <f t="shared" si="9"/>
        <v>-16.096843803239729</v>
      </c>
      <c r="AQ15">
        <f t="shared" si="9"/>
        <v>-1755.7293770661386</v>
      </c>
      <c r="AR15">
        <f t="shared" si="9"/>
        <v>272.47438625020476</v>
      </c>
      <c r="AS15">
        <f t="shared" si="9"/>
        <v>-17.738708673947048</v>
      </c>
      <c r="AT15">
        <f t="shared" si="9"/>
        <v>348.89446186776473</v>
      </c>
      <c r="AU15">
        <f t="shared" si="9"/>
        <v>603.63013944402246</v>
      </c>
      <c r="AW15">
        <v>12</v>
      </c>
      <c r="AX15">
        <f>(R15*SUMPRODUCT(K16:$K$23, X16:$X$23)-$AZ$3*SUMPRODUCT(K15:$K$22, W16:$W$23))/Z15</f>
        <v>9187.0329855285599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2.807183E-3</v>
      </c>
      <c r="O16">
        <f t="shared" si="21"/>
        <v>6684.215248091833</v>
      </c>
      <c r="P16">
        <f t="shared" si="22"/>
        <v>334.21076240459166</v>
      </c>
      <c r="Q16" s="4">
        <f t="shared" si="23"/>
        <v>50</v>
      </c>
      <c r="R16">
        <f t="shared" si="0"/>
        <v>2000000</v>
      </c>
      <c r="S16">
        <f t="shared" si="1"/>
        <v>9276.8786842455665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7922.2692497936059</v>
      </c>
      <c r="AC16">
        <f t="shared" si="2"/>
        <v>7897.2918273229834</v>
      </c>
      <c r="AE16">
        <f t="shared" si="3"/>
        <v>5690.1895828894485</v>
      </c>
      <c r="AF16">
        <f t="shared" si="4"/>
        <v>-284.50947914447244</v>
      </c>
      <c r="AG16">
        <f t="shared" si="4"/>
        <v>-42.564380197913643</v>
      </c>
      <c r="AH16">
        <f t="shared" si="5"/>
        <v>-4841.4454578479708</v>
      </c>
      <c r="AI16">
        <f t="shared" si="6"/>
        <v>521.67026569909103</v>
      </c>
      <c r="AJ16">
        <f t="shared" si="7"/>
        <v>24.977422470622514</v>
      </c>
      <c r="AK16">
        <f t="shared" si="24"/>
        <v>932.95645474770083</v>
      </c>
      <c r="AL16">
        <f t="shared" si="8"/>
        <v>1479.6041429174143</v>
      </c>
      <c r="AN16">
        <f t="shared" si="9"/>
        <v>1956.8814026514583</v>
      </c>
      <c r="AO16">
        <f t="shared" si="9"/>
        <v>-97.844070132572924</v>
      </c>
      <c r="AP16">
        <f t="shared" si="9"/>
        <v>-14.638078891984339</v>
      </c>
      <c r="AQ16">
        <f t="shared" si="9"/>
        <v>-1664.9945384777766</v>
      </c>
      <c r="AR16">
        <f t="shared" si="9"/>
        <v>179.40471514912437</v>
      </c>
      <c r="AS16">
        <f t="shared" si="9"/>
        <v>8.5898462269002156</v>
      </c>
      <c r="AT16">
        <f t="shared" si="9"/>
        <v>320.8478573841013</v>
      </c>
      <c r="AU16">
        <f t="shared" si="9"/>
        <v>508.84241876012584</v>
      </c>
      <c r="AW16">
        <v>13</v>
      </c>
      <c r="AX16">
        <f>(R16*SUMPRODUCT(K17:$K$23, X17:$X$23)-$AZ$3*SUMPRODUCT(K16:$K$22, W17:$W$23))/Z16</f>
        <v>9276.8786842455665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2.939255E-3</v>
      </c>
      <c r="O17">
        <f t="shared" si="21"/>
        <v>6684.215248091833</v>
      </c>
      <c r="P17">
        <f t="shared" si="22"/>
        <v>334.21076240459166</v>
      </c>
      <c r="Q17" s="4">
        <f t="shared" si="23"/>
        <v>50</v>
      </c>
      <c r="R17">
        <f t="shared" si="0"/>
        <v>2000000</v>
      </c>
      <c r="S17">
        <f t="shared" si="1"/>
        <v>9286.6799767630564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7897.2918273229834</v>
      </c>
      <c r="AC17">
        <f t="shared" si="2"/>
        <v>7803.3425118772457</v>
      </c>
      <c r="AE17">
        <f t="shared" si="3"/>
        <v>5616.5627688780987</v>
      </c>
      <c r="AF17">
        <f t="shared" si="4"/>
        <v>-280.82813844390495</v>
      </c>
      <c r="AG17">
        <f t="shared" si="4"/>
        <v>-42.013628828615893</v>
      </c>
      <c r="AH17">
        <f t="shared" si="5"/>
        <v>-5004.3026927447463</v>
      </c>
      <c r="AI17">
        <f t="shared" si="6"/>
        <v>289.41830886083153</v>
      </c>
      <c r="AJ17">
        <f t="shared" si="7"/>
        <v>93.949315445737739</v>
      </c>
      <c r="AK17">
        <f t="shared" si="24"/>
        <v>926.31185204300255</v>
      </c>
      <c r="AL17">
        <f t="shared" si="8"/>
        <v>1309.6794763495718</v>
      </c>
      <c r="AN17">
        <f t="shared" si="9"/>
        <v>1779.302354130167</v>
      </c>
      <c r="AO17">
        <f t="shared" si="9"/>
        <v>-88.965117706508352</v>
      </c>
      <c r="AP17">
        <f t="shared" si="9"/>
        <v>-13.309732616989788</v>
      </c>
      <c r="AQ17">
        <f t="shared" si="9"/>
        <v>-1585.3410579366243</v>
      </c>
      <c r="AR17">
        <f t="shared" si="9"/>
        <v>91.686445870044551</v>
      </c>
      <c r="AS17">
        <f t="shared" si="9"/>
        <v>29.762729452217918</v>
      </c>
      <c r="AT17">
        <f t="shared" si="9"/>
        <v>293.45151595768829</v>
      </c>
      <c r="AU17">
        <f t="shared" si="9"/>
        <v>414.90069127995076</v>
      </c>
      <c r="AW17">
        <v>14</v>
      </c>
      <c r="AX17">
        <f>(R17*SUMPRODUCT(K18:$K$23, X18:$X$23)-$AZ$3*SUMPRODUCT(K17:$K$22, W18:$W$23))/Z17</f>
        <v>9286.6799767630564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3.7729310000000002E-3</v>
      </c>
      <c r="O18">
        <f t="shared" si="21"/>
        <v>6684.215248091833</v>
      </c>
      <c r="P18">
        <f t="shared" si="22"/>
        <v>334.21076240459166</v>
      </c>
      <c r="Q18" s="4">
        <f t="shared" si="23"/>
        <v>50</v>
      </c>
      <c r="R18">
        <f t="shared" si="0"/>
        <v>2000000</v>
      </c>
      <c r="S18">
        <f t="shared" si="1"/>
        <v>8819.9213716263675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7803.3425118772457</v>
      </c>
      <c r="AC18">
        <f t="shared" si="2"/>
        <v>7309.0649630235757</v>
      </c>
      <c r="AE18">
        <f t="shared" si="3"/>
        <v>5539.206237405172</v>
      </c>
      <c r="AF18">
        <f t="shared" si="4"/>
        <v>-276.96031187025864</v>
      </c>
      <c r="AG18">
        <f t="shared" si="4"/>
        <v>-41.434978017699756</v>
      </c>
      <c r="AH18">
        <f t="shared" si="5"/>
        <v>-6340.5809051991437</v>
      </c>
      <c r="AI18">
        <f t="shared" si="6"/>
        <v>-1119.7699576819305</v>
      </c>
      <c r="AJ18">
        <f t="shared" si="7"/>
        <v>494.27754885366994</v>
      </c>
      <c r="AK18">
        <f t="shared" si="24"/>
        <v>914.59119061885121</v>
      </c>
      <c r="AL18">
        <f t="shared" si="8"/>
        <v>289.09878179059069</v>
      </c>
      <c r="AN18">
        <f t="shared" si="9"/>
        <v>1616.4714506072328</v>
      </c>
      <c r="AO18">
        <f t="shared" si="9"/>
        <v>-80.823572530361645</v>
      </c>
      <c r="AP18">
        <f t="shared" si="9"/>
        <v>-12.091707033736629</v>
      </c>
      <c r="AQ18">
        <f t="shared" si="9"/>
        <v>-1850.3315410622936</v>
      </c>
      <c r="AR18">
        <f t="shared" si="9"/>
        <v>-326.7753700191592</v>
      </c>
      <c r="AS18">
        <f t="shared" si="9"/>
        <v>144.24188451455134</v>
      </c>
      <c r="AT18">
        <f t="shared" si="9"/>
        <v>266.8993507822176</v>
      </c>
      <c r="AU18">
        <f t="shared" si="9"/>
        <v>84.365865277609686</v>
      </c>
      <c r="AW18">
        <v>15</v>
      </c>
      <c r="AX18">
        <f>(R18*SUMPRODUCT(K19:$K$23, X19:$X$23)-$AZ$3*SUMPRODUCT(K18:$K$22, W19:$W$23))/Z18</f>
        <v>8819.9213716263675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4.6883589999999996E-3</v>
      </c>
      <c r="O19">
        <f t="shared" si="21"/>
        <v>6684.215248091833</v>
      </c>
      <c r="P19">
        <f t="shared" si="22"/>
        <v>334.21076240459166</v>
      </c>
      <c r="Q19" s="4">
        <f t="shared" si="23"/>
        <v>50</v>
      </c>
      <c r="R19">
        <f t="shared" si="0"/>
        <v>2000000</v>
      </c>
      <c r="S19">
        <f t="shared" si="1"/>
        <v>7901.9508202008601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7309.0649630235757</v>
      </c>
      <c r="AC19">
        <f t="shared" si="2"/>
        <v>6452.1587552937945</v>
      </c>
      <c r="AE19">
        <f t="shared" si="3"/>
        <v>5457.8443876151259</v>
      </c>
      <c r="AF19">
        <f t="shared" si="4"/>
        <v>-272.89221938075627</v>
      </c>
      <c r="AG19">
        <f t="shared" si="4"/>
        <v>-40.826366185418671</v>
      </c>
      <c r="AH19">
        <f t="shared" si="5"/>
        <v>-7770.4820841633909</v>
      </c>
      <c r="AI19">
        <f t="shared" si="6"/>
        <v>-2626.3562821144405</v>
      </c>
      <c r="AJ19">
        <f t="shared" si="7"/>
        <v>856.90620772978127</v>
      </c>
      <c r="AK19">
        <f t="shared" si="24"/>
        <v>874.5811991880563</v>
      </c>
      <c r="AL19">
        <f t="shared" si="8"/>
        <v>-894.86887519660297</v>
      </c>
      <c r="AN19">
        <f t="shared" si="9"/>
        <v>1467.1787201838874</v>
      </c>
      <c r="AO19">
        <f t="shared" si="9"/>
        <v>-73.358936009194366</v>
      </c>
      <c r="AP19">
        <f t="shared" si="9"/>
        <v>-10.974951177722232</v>
      </c>
      <c r="AQ19">
        <f t="shared" si="9"/>
        <v>-2088.8624060673055</v>
      </c>
      <c r="AR19">
        <f t="shared" si="9"/>
        <v>-706.01757307033461</v>
      </c>
      <c r="AS19">
        <f t="shared" si="9"/>
        <v>230.35368249551237</v>
      </c>
      <c r="AT19">
        <f t="shared" si="9"/>
        <v>235.10507691156766</v>
      </c>
      <c r="AU19">
        <f t="shared" si="9"/>
        <v>-240.5588136632546</v>
      </c>
      <c r="AW19">
        <v>16</v>
      </c>
      <c r="AX19">
        <f>(R19*SUMPRODUCT(K20:$K$23, X20:$X$23)-$AZ$3*SUMPRODUCT(K19:$K$22, W20:$W$23))/Z19</f>
        <v>7901.9508202008601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5.6712799999999999E-3</v>
      </c>
      <c r="O20">
        <f t="shared" si="21"/>
        <v>6684.215248091833</v>
      </c>
      <c r="P20">
        <f t="shared" si="22"/>
        <v>334.21076240459166</v>
      </c>
      <c r="Q20" s="4">
        <f t="shared" si="23"/>
        <v>50</v>
      </c>
      <c r="R20">
        <f t="shared" si="0"/>
        <v>2000000</v>
      </c>
      <c r="S20">
        <f t="shared" si="1"/>
        <v>6565.5118084688102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6452.1587552937945</v>
      </c>
      <c r="AC20">
        <f t="shared" si="2"/>
        <v>5276.907310724815</v>
      </c>
      <c r="AE20">
        <f t="shared" si="3"/>
        <v>5372.3129800203815</v>
      </c>
      <c r="AF20">
        <f t="shared" si="4"/>
        <v>-268.61564900101905</v>
      </c>
      <c r="AG20">
        <f t="shared" si="4"/>
        <v>-40.186564769544447</v>
      </c>
      <c r="AH20">
        <f t="shared" si="5"/>
        <v>-9261.5101608016485</v>
      </c>
      <c r="AI20">
        <f t="shared" si="6"/>
        <v>-4197.9993945518299</v>
      </c>
      <c r="AJ20">
        <f t="shared" si="7"/>
        <v>1175.2514445689794</v>
      </c>
      <c r="AK20">
        <f t="shared" si="24"/>
        <v>808.90992604192093</v>
      </c>
      <c r="AL20">
        <f t="shared" si="8"/>
        <v>-2213.8380239409298</v>
      </c>
      <c r="AN20">
        <f t="shared" si="9"/>
        <v>1330.345800785065</v>
      </c>
      <c r="AO20">
        <f t="shared" si="9"/>
        <v>-66.51729003925324</v>
      </c>
      <c r="AP20">
        <f t="shared" si="9"/>
        <v>-9.9513985666817319</v>
      </c>
      <c r="AQ20">
        <f t="shared" si="9"/>
        <v>-2293.4276534469409</v>
      </c>
      <c r="AR20">
        <f t="shared" si="9"/>
        <v>-1039.5505412678106</v>
      </c>
      <c r="AS20">
        <f t="shared" si="9"/>
        <v>291.02750155538996</v>
      </c>
      <c r="AT20">
        <f t="shared" si="9"/>
        <v>200.310355581544</v>
      </c>
      <c r="AU20">
        <f t="shared" si="9"/>
        <v>-548.21268413087671</v>
      </c>
      <c r="AW20">
        <v>17</v>
      </c>
      <c r="AX20">
        <f>(R20*SUMPRODUCT(K21:$K$23, X21:$X$23)-$AZ$3*SUMPRODUCT(K20:$K$22, W21:$W$23))/Z20</f>
        <v>6565.5118084688102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6.8024940000000001E-3</v>
      </c>
      <c r="O21">
        <f t="shared" si="21"/>
        <v>6684.215248091833</v>
      </c>
      <c r="P21">
        <f t="shared" si="22"/>
        <v>334.21076240459166</v>
      </c>
      <c r="Q21" s="4">
        <f t="shared" si="23"/>
        <v>50</v>
      </c>
      <c r="R21">
        <f t="shared" si="0"/>
        <v>2000000</v>
      </c>
      <c r="S21">
        <f t="shared" si="1"/>
        <v>4804.2814260385303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5276.907310724815</v>
      </c>
      <c r="AC21">
        <f t="shared" si="2"/>
        <v>3796.4710013513732</v>
      </c>
      <c r="AE21">
        <f t="shared" si="3"/>
        <v>5282.0447234074663</v>
      </c>
      <c r="AF21">
        <f t="shared" si="4"/>
        <v>-264.10223617037332</v>
      </c>
      <c r="AG21">
        <f t="shared" si="4"/>
        <v>-39.511330256123564</v>
      </c>
      <c r="AH21">
        <f t="shared" si="5"/>
        <v>-10934.7546290175</v>
      </c>
      <c r="AI21">
        <f t="shared" si="6"/>
        <v>-5956.3234720365308</v>
      </c>
      <c r="AJ21">
        <f t="shared" si="7"/>
        <v>1480.4363093734419</v>
      </c>
      <c r="AK21">
        <f t="shared" si="24"/>
        <v>720.63948585733374</v>
      </c>
      <c r="AL21">
        <f t="shared" si="8"/>
        <v>-3755.247676805755</v>
      </c>
      <c r="AN21">
        <f t="shared" si="9"/>
        <v>1204.887997709455</v>
      </c>
      <c r="AO21">
        <f t="shared" si="9"/>
        <v>-60.244399885472752</v>
      </c>
      <c r="AP21">
        <f t="shared" si="9"/>
        <v>-9.0129353483448842</v>
      </c>
      <c r="AQ21">
        <f t="shared" si="9"/>
        <v>-2494.3284845762819</v>
      </c>
      <c r="AR21">
        <f t="shared" si="9"/>
        <v>-1358.6978221006443</v>
      </c>
      <c r="AS21">
        <f t="shared" si="9"/>
        <v>337.70254398501794</v>
      </c>
      <c r="AT21">
        <f t="shared" si="9"/>
        <v>164.38517897002529</v>
      </c>
      <c r="AU21">
        <f t="shared" si="9"/>
        <v>-856.61009914560111</v>
      </c>
      <c r="AW21">
        <v>18</v>
      </c>
      <c r="AX21">
        <f>(R21*SUMPRODUCT(K22:$K$23, X22:$X$23)-$AZ$3*SUMPRODUCT(K21:$K$22, W22:$W$23))/Z21</f>
        <v>4804.2814260385303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8.090557E-3</v>
      </c>
      <c r="O22">
        <f t="shared" si="21"/>
        <v>6684.215248091833</v>
      </c>
      <c r="P22">
        <f t="shared" si="22"/>
        <v>334.21076240459166</v>
      </c>
      <c r="Q22" s="4">
        <f t="shared" si="23"/>
        <v>50</v>
      </c>
      <c r="R22">
        <f t="shared" si="0"/>
        <v>2000000</v>
      </c>
      <c r="S22">
        <f t="shared" si="1"/>
        <v>2613.4828210749183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3796.4710013513732</v>
      </c>
      <c r="AC22">
        <f t="shared" si="2"/>
        <v>2027.8822491436722</v>
      </c>
      <c r="AE22">
        <f t="shared" si="3"/>
        <v>5186.4895922621154</v>
      </c>
      <c r="AF22">
        <f t="shared" si="4"/>
        <v>-259.32447961310578</v>
      </c>
      <c r="AG22">
        <f t="shared" si="4"/>
        <v>-38.796548283979341</v>
      </c>
      <c r="AH22">
        <f t="shared" si="5"/>
        <v>-12786.746783319692</v>
      </c>
      <c r="AI22">
        <f t="shared" si="6"/>
        <v>-7898.378218954661</v>
      </c>
      <c r="AJ22">
        <f t="shared" si="7"/>
        <v>1768.588752207701</v>
      </c>
      <c r="AK22">
        <f t="shared" si="24"/>
        <v>610.65452798002684</v>
      </c>
      <c r="AL22">
        <f t="shared" si="8"/>
        <v>-5519.1349387669334</v>
      </c>
      <c r="AN22">
        <f t="shared" si="9"/>
        <v>1089.8318146638608</v>
      </c>
      <c r="AO22">
        <f t="shared" si="9"/>
        <v>-54.491590733193043</v>
      </c>
      <c r="AP22">
        <f t="shared" si="9"/>
        <v>-8.1522794689696667</v>
      </c>
      <c r="AQ22">
        <f t="shared" si="9"/>
        <v>-2686.8661746286434</v>
      </c>
      <c r="AR22">
        <f t="shared" si="9"/>
        <v>-1659.6782301669455</v>
      </c>
      <c r="AS22">
        <f t="shared" si="9"/>
        <v>371.63176652051044</v>
      </c>
      <c r="AT22">
        <f t="shared" si="9"/>
        <v>128.31621861423804</v>
      </c>
      <c r="AU22">
        <f t="shared" si="9"/>
        <v>-1159.730245032197</v>
      </c>
      <c r="AW22">
        <v>19</v>
      </c>
      <c r="AX22">
        <f>(R22*SUMPRODUCT(K23:$K$23, X23:$X$23)-$AZ$3*SUMPRODUCT(K22:$K$22, W23:$W$23))/Z22</f>
        <v>2613.4828210749183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9.5159809999999997E-3</v>
      </c>
      <c r="O23">
        <f t="shared" si="21"/>
        <v>6684.215248091833</v>
      </c>
      <c r="P23">
        <f t="shared" si="22"/>
        <v>334.21076240459166</v>
      </c>
      <c r="Q23" s="4">
        <f t="shared" si="23"/>
        <v>50</v>
      </c>
      <c r="R23">
        <f t="shared" si="0"/>
        <v>2000000</v>
      </c>
      <c r="S23">
        <f t="shared" si="1"/>
        <v>2665.5027215440196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2027.8822491436722</v>
      </c>
      <c r="AC23">
        <f t="shared" si="2"/>
        <v>2027.8822491436722</v>
      </c>
      <c r="AE23">
        <f t="shared" si="3"/>
        <v>5085.2701599228303</v>
      </c>
      <c r="AF23">
        <f t="shared" si="4"/>
        <v>-254.26350799614153</v>
      </c>
      <c r="AG23">
        <f t="shared" si="4"/>
        <v>-38.039395584803621</v>
      </c>
      <c r="AH23">
        <f t="shared" si="5"/>
        <v>-14767.4886534372</v>
      </c>
      <c r="AI23">
        <f t="shared" si="6"/>
        <v>-9974.5213970953155</v>
      </c>
      <c r="AJ23">
        <f t="shared" si="7"/>
        <v>0</v>
      </c>
      <c r="AK23">
        <f t="shared" si="24"/>
        <v>480.12222307492527</v>
      </c>
      <c r="AL23">
        <f t="shared" si="8"/>
        <v>-9494.399174020391</v>
      </c>
      <c r="AN23">
        <f t="shared" si="9"/>
        <v>984.3314655091375</v>
      </c>
      <c r="AO23">
        <f t="shared" si="9"/>
        <v>-49.216573275456881</v>
      </c>
      <c r="AP23">
        <f t="shared" si="9"/>
        <v>-7.3631041863152014</v>
      </c>
      <c r="AQ23">
        <f t="shared" si="9"/>
        <v>-2858.4722720705927</v>
      </c>
      <c r="AR23">
        <f t="shared" si="9"/>
        <v>-1930.7204840232273</v>
      </c>
      <c r="AS23">
        <f t="shared" si="9"/>
        <v>0</v>
      </c>
      <c r="AT23">
        <f t="shared" si="9"/>
        <v>92.934966403047113</v>
      </c>
      <c r="AU23">
        <f t="shared" si="9"/>
        <v>-1837.7855176201804</v>
      </c>
      <c r="AW23">
        <v>20</v>
      </c>
      <c r="AX23">
        <f>(R23*SUMPRODUCT(K$23:$K24, X$23:$X24)-$AZ$3*SUMPRODUCT(K$22:$K23, W$23:$W24))/Z23</f>
        <v>2665.5027215440196</v>
      </c>
    </row>
    <row r="25" spans="5:50" x14ac:dyDescent="0.25">
      <c r="AN25" s="8">
        <f t="shared" ref="AN25:AU25" si="25">SUM(AN3:AN23)</f>
        <v>57823.275987492882</v>
      </c>
      <c r="AO25" s="8">
        <f t="shared" si="25"/>
        <v>-7904.3252354435199</v>
      </c>
      <c r="AP25" s="8">
        <f t="shared" si="25"/>
        <v>-2902.4442148952194</v>
      </c>
      <c r="AQ25" s="8">
        <f t="shared" si="25"/>
        <v>-47955.077081715288</v>
      </c>
      <c r="AR25" s="8">
        <f t="shared" si="25"/>
        <v>-938.57054456115361</v>
      </c>
      <c r="AS25" s="8">
        <f t="shared" si="25"/>
        <v>-4367.5613591486863</v>
      </c>
      <c r="AT25" s="8">
        <f t="shared" si="25"/>
        <v>6652.4229843358662</v>
      </c>
      <c r="AU25" s="9">
        <f t="shared" si="25"/>
        <v>1346.291080626024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4" priority="1" operator="lessThan">
      <formula>0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3FC98-517D-45BF-B9F0-8CD8683C7A07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29298.901657217259</v>
      </c>
      <c r="K3">
        <v>1</v>
      </c>
      <c r="L3" s="2">
        <v>0</v>
      </c>
      <c r="O3">
        <f>$C$3</f>
        <v>29298.901657217259</v>
      </c>
      <c r="P3">
        <f>O3*B5</f>
        <v>23439.121325773809</v>
      </c>
      <c r="Q3" s="4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29298.901657217259</v>
      </c>
      <c r="AF3">
        <f t="shared" ref="AF3:AG23" si="4">-$Z3*P3</f>
        <v>-23439.121325773809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3339.8721274434497</v>
      </c>
      <c r="AJ3">
        <f t="shared" ref="AJ3:AJ23" si="7">AB3-AC3</f>
        <v>0</v>
      </c>
      <c r="AL3">
        <f t="shared" ref="AL3:AL23" si="8">SUM(AI3:AK3)</f>
        <v>3339.8721274434497</v>
      </c>
      <c r="AN3">
        <f t="shared" ref="AN3:AU23" si="9">AE3*$K3</f>
        <v>29298.901657217259</v>
      </c>
      <c r="AO3">
        <f t="shared" si="9"/>
        <v>-23439.121325773809</v>
      </c>
      <c r="AP3">
        <f t="shared" si="9"/>
        <v>-2519.9082039999998</v>
      </c>
      <c r="AQ3">
        <f t="shared" si="9"/>
        <v>0</v>
      </c>
      <c r="AR3">
        <f t="shared" si="9"/>
        <v>3339.8721274434497</v>
      </c>
      <c r="AS3">
        <f t="shared" si="9"/>
        <v>0</v>
      </c>
      <c r="AT3">
        <f t="shared" si="9"/>
        <v>0</v>
      </c>
      <c r="AU3">
        <f t="shared" si="9"/>
        <v>3339.8721274434497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15267.704749412525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2.5943469999999999E-3</v>
      </c>
      <c r="R4">
        <f t="shared" si="0"/>
        <v>2000000</v>
      </c>
      <c r="S4">
        <f t="shared" si="1"/>
        <v>10621.792637985358</v>
      </c>
      <c r="U4">
        <f t="shared" ref="U4:U23" si="13">M4</f>
        <v>2.5943469999999999E-3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2.5943469999999999E-3</v>
      </c>
      <c r="Y4">
        <f t="shared" ref="Y4:Y23" si="17">V4*W4</f>
        <v>0.01</v>
      </c>
      <c r="Z4">
        <f t="shared" ref="Z4:Z23" si="18">MAX(0, W4-X4-Y4)</f>
        <v>0.98740565299999994</v>
      </c>
      <c r="AB4">
        <f t="shared" ref="AB4:AB23" si="19">AC3</f>
        <v>0</v>
      </c>
      <c r="AC4">
        <f t="shared" si="2"/>
        <v>10488.018095740525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-5188.6939999999995</v>
      </c>
      <c r="AI4">
        <f t="shared" si="6"/>
        <v>-5188.6939999999995</v>
      </c>
      <c r="AJ4">
        <f t="shared" si="7"/>
        <v>-10488.018095740525</v>
      </c>
      <c r="AK4">
        <f>H4*SUM(AB4, AE4:AF4)</f>
        <v>0</v>
      </c>
      <c r="AL4">
        <f t="shared" si="8"/>
        <v>-15676.712095740524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-4779.6866536719808</v>
      </c>
      <c r="AR4">
        <f t="shared" si="9"/>
        <v>-4779.6866536719808</v>
      </c>
      <c r="AS4">
        <f t="shared" si="9"/>
        <v>-9661.2828036652809</v>
      </c>
      <c r="AT4">
        <f t="shared" si="9"/>
        <v>0</v>
      </c>
      <c r="AU4">
        <f t="shared" si="9"/>
        <v>-14440.969457337262</v>
      </c>
      <c r="AW4">
        <v>1</v>
      </c>
      <c r="AX4">
        <f>(R4*SUMPRODUCT(K5:$K$23, X5:$X$23)-$AZ$3*SUMPRODUCT(K4:$K$22, W5:$W$23))/Z4</f>
        <v>10621.792637985358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2.6922130000000002E-3</v>
      </c>
      <c r="O5">
        <f t="shared" ref="O5:O23" si="21">$C$3</f>
        <v>29298.901657217259</v>
      </c>
      <c r="P5">
        <f t="shared" ref="P5:P23" si="22">O5*$C$5</f>
        <v>1464.9450828608631</v>
      </c>
      <c r="Q5" s="4">
        <f t="shared" ref="Q5:Q23" si="23">$C$8</f>
        <v>50</v>
      </c>
      <c r="R5">
        <f t="shared" si="0"/>
        <v>2000000</v>
      </c>
      <c r="S5">
        <f t="shared" si="1"/>
        <v>20375.59643766392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10488.018095740525</v>
      </c>
      <c r="AC5">
        <f t="shared" si="2"/>
        <v>19863.624737642705</v>
      </c>
      <c r="AE5">
        <f t="shared" si="3"/>
        <v>28562.716655904987</v>
      </c>
      <c r="AF5">
        <f t="shared" si="4"/>
        <v>-1428.1358327952494</v>
      </c>
      <c r="AG5">
        <f t="shared" si="4"/>
        <v>-48.743664506735996</v>
      </c>
      <c r="AH5">
        <f t="shared" si="5"/>
        <v>-5316.6126705601773</v>
      </c>
      <c r="AI5">
        <f t="shared" si="6"/>
        <v>21769.224488042826</v>
      </c>
      <c r="AJ5">
        <f t="shared" si="7"/>
        <v>-9375.6066419021809</v>
      </c>
      <c r="AK5">
        <f>H5*SUM(AB5, AE5:AF5)</f>
        <v>3219.4410346838554</v>
      </c>
      <c r="AL5">
        <f t="shared" si="8"/>
        <v>15613.058880824501</v>
      </c>
      <c r="AN5">
        <f t="shared" si="9"/>
        <v>24237.188776731204</v>
      </c>
      <c r="AO5">
        <f t="shared" si="9"/>
        <v>-1211.8594388365602</v>
      </c>
      <c r="AP5">
        <f t="shared" si="9"/>
        <v>-41.361940901905456</v>
      </c>
      <c r="AQ5">
        <f t="shared" si="9"/>
        <v>-4511.4666963055797</v>
      </c>
      <c r="AR5">
        <f t="shared" si="9"/>
        <v>18472.50070068716</v>
      </c>
      <c r="AS5">
        <f t="shared" si="9"/>
        <v>-7955.7680319312112</v>
      </c>
      <c r="AT5">
        <f t="shared" si="9"/>
        <v>2731.8900037842041</v>
      </c>
      <c r="AU5">
        <f t="shared" si="9"/>
        <v>13248.622672540152</v>
      </c>
      <c r="AW5">
        <v>2</v>
      </c>
      <c r="AX5">
        <f>(R5*SUMPRODUCT(K6:$K$23, X6:$X$23)-$AZ$3*SUMPRODUCT(K5:$K$22, W6:$W$23))/Z5</f>
        <v>20375.59643766392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2.807183E-3</v>
      </c>
      <c r="O6">
        <f t="shared" si="21"/>
        <v>29298.901657217259</v>
      </c>
      <c r="P6">
        <f t="shared" si="22"/>
        <v>1464.9450828608631</v>
      </c>
      <c r="Q6" s="4">
        <f t="shared" si="23"/>
        <v>50</v>
      </c>
      <c r="R6">
        <f t="shared" si="0"/>
        <v>2000000</v>
      </c>
      <c r="S6">
        <f t="shared" si="1"/>
        <v>29318.058930460113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19863.624737642705</v>
      </c>
      <c r="AC6">
        <f t="shared" si="2"/>
        <v>28215.345444863691</v>
      </c>
      <c r="AE6">
        <f t="shared" si="3"/>
        <v>28196.908716715665</v>
      </c>
      <c r="AF6">
        <f t="shared" si="4"/>
        <v>-1409.8454358357833</v>
      </c>
      <c r="AG6">
        <f t="shared" si="4"/>
        <v>-48.119395475307627</v>
      </c>
      <c r="AH6">
        <f t="shared" si="5"/>
        <v>-5473.2954544405065</v>
      </c>
      <c r="AI6">
        <f t="shared" si="6"/>
        <v>21265.648430964065</v>
      </c>
      <c r="AJ6">
        <f t="shared" si="7"/>
        <v>-8351.7207072209858</v>
      </c>
      <c r="AK6">
        <f>H6*SUM(AB6, AE6:AF6)</f>
        <v>3991.9926751210155</v>
      </c>
      <c r="AL6">
        <f t="shared" si="8"/>
        <v>16905.920398864095</v>
      </c>
      <c r="AN6">
        <f t="shared" si="9"/>
        <v>22040.710947465541</v>
      </c>
      <c r="AO6">
        <f t="shared" si="9"/>
        <v>-1102.0355473732773</v>
      </c>
      <c r="AP6">
        <f t="shared" si="9"/>
        <v>-37.61354470780342</v>
      </c>
      <c r="AQ6">
        <f t="shared" si="9"/>
        <v>-4278.3173238378913</v>
      </c>
      <c r="AR6">
        <f t="shared" si="9"/>
        <v>16622.74453154657</v>
      </c>
      <c r="AS6">
        <f t="shared" si="9"/>
        <v>-6528.299391652652</v>
      </c>
      <c r="AT6">
        <f t="shared" si="9"/>
        <v>3120.4256303664251</v>
      </c>
      <c r="AU6">
        <f t="shared" si="9"/>
        <v>13214.870770260342</v>
      </c>
      <c r="AW6">
        <v>3</v>
      </c>
      <c r="AX6">
        <f>(R6*SUMPRODUCT(K7:$K$23, X7:$X$23)-$AZ$3*SUMPRODUCT(K6:$K$22, W7:$W$23))/Z6</f>
        <v>29318.058930460113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2.939255E-3</v>
      </c>
      <c r="O7">
        <f t="shared" si="21"/>
        <v>29298.901657217259</v>
      </c>
      <c r="P7">
        <f t="shared" si="22"/>
        <v>1464.9450828608631</v>
      </c>
      <c r="Q7" s="4">
        <f t="shared" si="23"/>
        <v>50</v>
      </c>
      <c r="R7">
        <f t="shared" si="0"/>
        <v>2000000</v>
      </c>
      <c r="S7">
        <f t="shared" si="1"/>
        <v>37504.819622485731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28215.345444863691</v>
      </c>
      <c r="AC7">
        <f t="shared" si="2"/>
        <v>35627.153089766769</v>
      </c>
      <c r="AE7">
        <f t="shared" si="3"/>
        <v>27832.061724618357</v>
      </c>
      <c r="AF7">
        <f t="shared" si="4"/>
        <v>-1391.6030862309181</v>
      </c>
      <c r="AG7">
        <f t="shared" si="4"/>
        <v>-47.496766346806773</v>
      </c>
      <c r="AH7">
        <f t="shared" si="5"/>
        <v>-5657.4069499110119</v>
      </c>
      <c r="AI7">
        <f t="shared" si="6"/>
        <v>20735.554922129624</v>
      </c>
      <c r="AJ7">
        <f t="shared" si="7"/>
        <v>-7411.8076449030777</v>
      </c>
      <c r="AK7">
        <f>H7*SUM(AB7, AE7:AF7)</f>
        <v>4677.0064670119655</v>
      </c>
      <c r="AL7">
        <f t="shared" si="8"/>
        <v>18000.753744238511</v>
      </c>
      <c r="AN7">
        <f t="shared" si="9"/>
        <v>20040.605844785048</v>
      </c>
      <c r="AO7">
        <f t="shared" si="9"/>
        <v>-1002.0302922392525</v>
      </c>
      <c r="AP7">
        <f t="shared" si="9"/>
        <v>-34.200268117983192</v>
      </c>
      <c r="AQ7">
        <f t="shared" si="9"/>
        <v>-4073.6422586483341</v>
      </c>
      <c r="AR7">
        <f t="shared" si="9"/>
        <v>14930.73302577948</v>
      </c>
      <c r="AS7">
        <f t="shared" si="9"/>
        <v>-5336.9066610498803</v>
      </c>
      <c r="AT7">
        <f t="shared" si="9"/>
        <v>3367.7003186576799</v>
      </c>
      <c r="AU7">
        <f t="shared" si="9"/>
        <v>12961.526683387279</v>
      </c>
      <c r="AW7">
        <v>4</v>
      </c>
      <c r="AX7">
        <f>(R7*SUMPRODUCT(K8:$K$23, X8:$X$23)-$AZ$3*SUMPRODUCT(K7:$K$22, W8:$W$23))/Z7</f>
        <v>37504.819622485731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3.7729310000000002E-3</v>
      </c>
      <c r="O8">
        <f t="shared" si="21"/>
        <v>29298.901657217259</v>
      </c>
      <c r="P8">
        <f t="shared" si="22"/>
        <v>1464.9450828608631</v>
      </c>
      <c r="Q8" s="4">
        <f t="shared" si="23"/>
        <v>50</v>
      </c>
      <c r="R8">
        <f t="shared" si="0"/>
        <v>2000000</v>
      </c>
      <c r="S8">
        <f t="shared" si="1"/>
        <v>44100.663208593134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35627.153089766769</v>
      </c>
      <c r="AC8">
        <f t="shared" si="2"/>
        <v>41315.791583421378</v>
      </c>
      <c r="AE8">
        <f t="shared" si="3"/>
        <v>27448.73265889745</v>
      </c>
      <c r="AF8">
        <f t="shared" si="4"/>
        <v>-1372.4366329448726</v>
      </c>
      <c r="AG8">
        <f t="shared" si="4"/>
        <v>-46.842596661189084</v>
      </c>
      <c r="AH8">
        <f t="shared" si="5"/>
        <v>-7168.0808859849612</v>
      </c>
      <c r="AI8">
        <f t="shared" si="6"/>
        <v>18861.372543306428</v>
      </c>
      <c r="AJ8">
        <f t="shared" si="7"/>
        <v>-5688.6384936546092</v>
      </c>
      <c r="AK8">
        <f t="shared" ref="AK8:AK23" si="24">H8*SUM(AB8:AB8, AE8:AF8)</f>
        <v>5280.0875477303362</v>
      </c>
      <c r="AL8">
        <f t="shared" si="8"/>
        <v>18452.821597382157</v>
      </c>
      <c r="AN8">
        <f t="shared" si="9"/>
        <v>18206.611780044652</v>
      </c>
      <c r="AO8">
        <f t="shared" si="9"/>
        <v>-910.33058900223261</v>
      </c>
      <c r="AP8">
        <f t="shared" si="9"/>
        <v>-31.070468089645569</v>
      </c>
      <c r="AQ8">
        <f t="shared" si="9"/>
        <v>-4754.5534258676707</v>
      </c>
      <c r="AR8">
        <f t="shared" si="9"/>
        <v>12510.657297085101</v>
      </c>
      <c r="AS8">
        <f t="shared" si="9"/>
        <v>-3773.2464335622135</v>
      </c>
      <c r="AT8">
        <f t="shared" si="9"/>
        <v>3502.2565646582975</v>
      </c>
      <c r="AU8">
        <f t="shared" si="9"/>
        <v>12239.667428181187</v>
      </c>
      <c r="AW8">
        <v>5</v>
      </c>
      <c r="AX8">
        <f>(R8*SUMPRODUCT(K9:$K$23, X9:$X$23)-$AZ$3*SUMPRODUCT(K8:$K$22, W9:$W$23))/Z8</f>
        <v>44100.663208593134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4.6883589999999996E-3</v>
      </c>
      <c r="O9">
        <f t="shared" si="21"/>
        <v>29298.901657217259</v>
      </c>
      <c r="P9">
        <f t="shared" si="22"/>
        <v>1464.9450828608631</v>
      </c>
      <c r="Q9" s="4">
        <f t="shared" si="23"/>
        <v>50</v>
      </c>
      <c r="R9">
        <f t="shared" si="0"/>
        <v>2000000</v>
      </c>
      <c r="S9">
        <f t="shared" si="1"/>
        <v>49221.372278579031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41315.791583421378</v>
      </c>
      <c r="AC9">
        <f t="shared" si="2"/>
        <v>45435.811452856884</v>
      </c>
      <c r="AE9">
        <f t="shared" si="3"/>
        <v>27045.55581950854</v>
      </c>
      <c r="AF9">
        <f t="shared" si="4"/>
        <v>-1352.2777909754273</v>
      </c>
      <c r="AG9">
        <f t="shared" si="4"/>
        <v>-46.154555784937337</v>
      </c>
      <c r="AH9">
        <f t="shared" si="5"/>
        <v>-8784.59638559423</v>
      </c>
      <c r="AI9">
        <f t="shared" si="6"/>
        <v>16862.527087153947</v>
      </c>
      <c r="AJ9">
        <f t="shared" si="7"/>
        <v>-4120.0198694355058</v>
      </c>
      <c r="AK9">
        <f t="shared" si="24"/>
        <v>5734.1001048341705</v>
      </c>
      <c r="AL9">
        <f t="shared" si="8"/>
        <v>18476.607322552612</v>
      </c>
      <c r="AN9">
        <f t="shared" si="9"/>
        <v>16525.100619807552</v>
      </c>
      <c r="AO9">
        <f t="shared" si="9"/>
        <v>-826.2550309903778</v>
      </c>
      <c r="AP9">
        <f t="shared" si="9"/>
        <v>-28.200887550569476</v>
      </c>
      <c r="AQ9">
        <f t="shared" si="9"/>
        <v>-5367.4747949395369</v>
      </c>
      <c r="AR9">
        <f t="shared" si="9"/>
        <v>10303.16990632707</v>
      </c>
      <c r="AS9">
        <f t="shared" si="9"/>
        <v>-2517.372663826633</v>
      </c>
      <c r="AT9">
        <f t="shared" si="9"/>
        <v>3503.5915633903796</v>
      </c>
      <c r="AU9">
        <f t="shared" si="9"/>
        <v>11289.388805890816</v>
      </c>
      <c r="AW9">
        <v>6</v>
      </c>
      <c r="AX9">
        <f>(R9*SUMPRODUCT(K10:$K$23, X10:$X$23)-$AZ$3*SUMPRODUCT(K9:$K$22, W10:$W$23))/Z9</f>
        <v>49221.372278579031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5.6712799999999999E-3</v>
      </c>
      <c r="O10">
        <f t="shared" si="21"/>
        <v>29298.901657217259</v>
      </c>
      <c r="P10">
        <f t="shared" si="22"/>
        <v>1464.9450828608631</v>
      </c>
      <c r="Q10" s="4">
        <f t="shared" si="23"/>
        <v>50</v>
      </c>
      <c r="R10">
        <f t="shared" si="0"/>
        <v>2000000</v>
      </c>
      <c r="S10">
        <f t="shared" si="1"/>
        <v>52996.498726291087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45435.811452856884</v>
      </c>
      <c r="AC10">
        <f t="shared" si="2"/>
        <v>48153.948761872183</v>
      </c>
      <c r="AE10">
        <f t="shared" si="3"/>
        <v>26621.717341505395</v>
      </c>
      <c r="AF10">
        <f t="shared" si="4"/>
        <v>-1331.0858670752698</v>
      </c>
      <c r="AG10">
        <f t="shared" si="4"/>
        <v>-45.431254817955967</v>
      </c>
      <c r="AH10">
        <f t="shared" si="5"/>
        <v>-10470.216365279977</v>
      </c>
      <c r="AI10">
        <f t="shared" si="6"/>
        <v>14774.983854332191</v>
      </c>
      <c r="AJ10">
        <f t="shared" si="7"/>
        <v>-2718.1373090152993</v>
      </c>
      <c r="AK10">
        <f t="shared" si="24"/>
        <v>6052.2031741738056</v>
      </c>
      <c r="AL10">
        <f t="shared" si="8"/>
        <v>18109.049719490697</v>
      </c>
      <c r="AN10">
        <f t="shared" si="9"/>
        <v>14983.92657600452</v>
      </c>
      <c r="AO10">
        <f t="shared" si="9"/>
        <v>-749.19632880022607</v>
      </c>
      <c r="AP10">
        <f t="shared" si="9"/>
        <v>-25.570799122965582</v>
      </c>
      <c r="AQ10">
        <f t="shared" si="9"/>
        <v>-5893.1191868542555</v>
      </c>
      <c r="AR10">
        <f t="shared" si="9"/>
        <v>8316.0402612270718</v>
      </c>
      <c r="AS10">
        <f t="shared" si="9"/>
        <v>-1529.8926564096957</v>
      </c>
      <c r="AT10">
        <f t="shared" si="9"/>
        <v>3406.458224372152</v>
      </c>
      <c r="AU10">
        <f t="shared" si="9"/>
        <v>10192.605829189528</v>
      </c>
      <c r="AW10">
        <v>7</v>
      </c>
      <c r="AX10">
        <f>(R10*SUMPRODUCT(K11:$K$23, X11:$X$23)-$AZ$3*SUMPRODUCT(K10:$K$22, W11:$W$23))/Z10</f>
        <v>52996.498726291087</v>
      </c>
    </row>
    <row r="11" spans="1:52" x14ac:dyDescent="0.25">
      <c r="A11" t="s">
        <v>33</v>
      </c>
      <c r="C11" s="7">
        <f>AU25</f>
        <v>85006.134043709913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6.8024940000000001E-3</v>
      </c>
      <c r="O11">
        <f t="shared" si="21"/>
        <v>29298.901657217259</v>
      </c>
      <c r="P11">
        <f t="shared" si="22"/>
        <v>1464.9450828608631</v>
      </c>
      <c r="Q11" s="4">
        <f t="shared" si="23"/>
        <v>50</v>
      </c>
      <c r="R11">
        <f t="shared" si="0"/>
        <v>2000000</v>
      </c>
      <c r="S11">
        <f t="shared" si="1"/>
        <v>55467.968422904771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48153.948761872183</v>
      </c>
      <c r="AC11">
        <f t="shared" si="2"/>
        <v>49552.749375561398</v>
      </c>
      <c r="AE11">
        <f t="shared" si="3"/>
        <v>26174.406095605053</v>
      </c>
      <c r="AF11">
        <f t="shared" si="4"/>
        <v>-1308.7203047802527</v>
      </c>
      <c r="AG11">
        <f t="shared" si="4"/>
        <v>-44.66789643146479</v>
      </c>
      <c r="AH11">
        <f t="shared" si="5"/>
        <v>-12361.833532464663</v>
      </c>
      <c r="AI11">
        <f t="shared" si="6"/>
        <v>12459.184361928672</v>
      </c>
      <c r="AJ11">
        <f t="shared" si="7"/>
        <v>-1398.8006136892145</v>
      </c>
      <c r="AK11">
        <f t="shared" si="24"/>
        <v>6248.4361679433878</v>
      </c>
      <c r="AL11">
        <f t="shared" si="8"/>
        <v>17308.819916182845</v>
      </c>
      <c r="AN11">
        <f t="shared" si="9"/>
        <v>13570.872535045823</v>
      </c>
      <c r="AO11">
        <f t="shared" si="9"/>
        <v>-678.54362675229117</v>
      </c>
      <c r="AP11">
        <f t="shared" si="9"/>
        <v>-23.159353708576447</v>
      </c>
      <c r="AQ11">
        <f t="shared" si="9"/>
        <v>-6409.3476106302915</v>
      </c>
      <c r="AR11">
        <f t="shared" si="9"/>
        <v>6459.8219439546629</v>
      </c>
      <c r="AS11">
        <f t="shared" si="9"/>
        <v>-725.24834989503847</v>
      </c>
      <c r="AT11">
        <f t="shared" si="9"/>
        <v>3239.6811782013315</v>
      </c>
      <c r="AU11">
        <f t="shared" si="9"/>
        <v>8974.2547722609561</v>
      </c>
      <c r="AW11">
        <v>8</v>
      </c>
      <c r="AX11">
        <f>(R11*SUMPRODUCT(K12:$K$23, X12:$X$23)-$AZ$3*SUMPRODUCT(K11:$K$22, W12:$W$23))/Z11</f>
        <v>55467.968422904771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8.090557E-3</v>
      </c>
      <c r="O12">
        <f t="shared" si="21"/>
        <v>29298.901657217259</v>
      </c>
      <c r="P12">
        <f t="shared" si="22"/>
        <v>1464.9450828608631</v>
      </c>
      <c r="Q12" s="4">
        <f t="shared" si="23"/>
        <v>50</v>
      </c>
      <c r="R12">
        <f t="shared" si="0"/>
        <v>2000000</v>
      </c>
      <c r="S12">
        <f t="shared" si="1"/>
        <v>56681.098951032734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49552.749375561398</v>
      </c>
      <c r="AC12">
        <f t="shared" si="2"/>
        <v>49720.466496243665</v>
      </c>
      <c r="AE12">
        <f t="shared" si="3"/>
        <v>25700.896510191364</v>
      </c>
      <c r="AF12">
        <f t="shared" si="4"/>
        <v>-1285.0448255095685</v>
      </c>
      <c r="AG12">
        <f t="shared" si="4"/>
        <v>-43.859829305001284</v>
      </c>
      <c r="AH12">
        <f t="shared" si="5"/>
        <v>-14455.5264859545</v>
      </c>
      <c r="AI12">
        <f t="shared" si="6"/>
        <v>9916.4653694222925</v>
      </c>
      <c r="AJ12">
        <f t="shared" si="7"/>
        <v>-167.7171206822677</v>
      </c>
      <c r="AK12">
        <f t="shared" si="24"/>
        <v>6329.6411299271313</v>
      </c>
      <c r="AL12">
        <f t="shared" si="8"/>
        <v>16078.389378667156</v>
      </c>
      <c r="AN12">
        <f t="shared" si="9"/>
        <v>12274.973831225238</v>
      </c>
      <c r="AO12">
        <f t="shared" si="9"/>
        <v>-613.74869156126204</v>
      </c>
      <c r="AP12">
        <f t="shared" si="9"/>
        <v>-20.947839572343693</v>
      </c>
      <c r="AQ12">
        <f t="shared" si="9"/>
        <v>-6904.0863715128671</v>
      </c>
      <c r="AR12">
        <f t="shared" si="9"/>
        <v>4736.1909285787633</v>
      </c>
      <c r="AS12">
        <f t="shared" si="9"/>
        <v>-80.103169420837929</v>
      </c>
      <c r="AT12">
        <f t="shared" si="9"/>
        <v>3023.0921789087415</v>
      </c>
      <c r="AU12">
        <f t="shared" si="9"/>
        <v>7679.1799380666671</v>
      </c>
      <c r="AW12">
        <v>9</v>
      </c>
      <c r="AX12">
        <f>(R12*SUMPRODUCT(K13:$K$23, X13:$X$23)-$AZ$3*SUMPRODUCT(K12:$K$22, W13:$W$23))/Z12</f>
        <v>56681.098951032734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9.5159809999999997E-3</v>
      </c>
      <c r="O13">
        <f t="shared" si="21"/>
        <v>29298.901657217259</v>
      </c>
      <c r="P13">
        <f t="shared" si="22"/>
        <v>1464.9450828608631</v>
      </c>
      <c r="Q13" s="4">
        <f t="shared" si="23"/>
        <v>50</v>
      </c>
      <c r="R13">
        <f t="shared" si="0"/>
        <v>2000000</v>
      </c>
      <c r="S13">
        <f t="shared" si="1"/>
        <v>56706.459813217618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49720.466496243665</v>
      </c>
      <c r="AC13">
        <f t="shared" si="2"/>
        <v>48771.935116996545</v>
      </c>
      <c r="AE13">
        <f t="shared" si="3"/>
        <v>25199.318302215506</v>
      </c>
      <c r="AF13">
        <f t="shared" si="4"/>
        <v>-1259.9659151107753</v>
      </c>
      <c r="AG13">
        <f t="shared" si="4"/>
        <v>-43.003861709621638</v>
      </c>
      <c r="AH13">
        <f t="shared" si="5"/>
        <v>-16694.772093185416</v>
      </c>
      <c r="AI13">
        <f t="shared" si="6"/>
        <v>7201.5764322096911</v>
      </c>
      <c r="AJ13">
        <f t="shared" si="7"/>
        <v>948.53137924712064</v>
      </c>
      <c r="AK13">
        <f t="shared" si="24"/>
        <v>6303.2180214858899</v>
      </c>
      <c r="AL13">
        <f t="shared" si="8"/>
        <v>14453.325832942701</v>
      </c>
      <c r="AN13">
        <f t="shared" si="9"/>
        <v>11086.704221515985</v>
      </c>
      <c r="AO13">
        <f t="shared" si="9"/>
        <v>-554.33521107579929</v>
      </c>
      <c r="AP13">
        <f t="shared" si="9"/>
        <v>-18.919999717438166</v>
      </c>
      <c r="AQ13">
        <f t="shared" si="9"/>
        <v>-7345.0399738191736</v>
      </c>
      <c r="AR13">
        <f t="shared" si="9"/>
        <v>3168.409036903573</v>
      </c>
      <c r="AS13">
        <f t="shared" si="9"/>
        <v>417.31632262507929</v>
      </c>
      <c r="AT13">
        <f t="shared" si="9"/>
        <v>2773.1668376838306</v>
      </c>
      <c r="AU13">
        <f t="shared" si="9"/>
        <v>6358.8921972124826</v>
      </c>
      <c r="AW13">
        <v>10</v>
      </c>
      <c r="AX13">
        <f>(R13*SUMPRODUCT(K14:$K$23, X14:$X$23)-$AZ$3*SUMPRODUCT(K13:$K$22, W14:$W$23))/Z13</f>
        <v>56706.459813217618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1.1135328E-2</v>
      </c>
      <c r="O14">
        <f t="shared" si="21"/>
        <v>29298.901657217259</v>
      </c>
      <c r="P14">
        <f t="shared" si="22"/>
        <v>1464.9450828608631</v>
      </c>
      <c r="Q14" s="4">
        <f t="shared" si="23"/>
        <v>50</v>
      </c>
      <c r="R14">
        <f t="shared" si="0"/>
        <v>2000000</v>
      </c>
      <c r="S14">
        <f t="shared" si="1"/>
        <v>55572.337506417884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48771.935116996545</v>
      </c>
      <c r="AC14">
        <f t="shared" si="2"/>
        <v>46786.307585916911</v>
      </c>
      <c r="AE14">
        <f t="shared" si="3"/>
        <v>24666.722444521776</v>
      </c>
      <c r="AF14">
        <f t="shared" si="4"/>
        <v>-1233.3361222260889</v>
      </c>
      <c r="AG14">
        <f t="shared" si="4"/>
        <v>-42.094960987122143</v>
      </c>
      <c r="AH14">
        <f t="shared" si="5"/>
        <v>-19154.48421613111</v>
      </c>
      <c r="AI14">
        <f t="shared" si="6"/>
        <v>4236.8071451774558</v>
      </c>
      <c r="AJ14">
        <f t="shared" si="7"/>
        <v>1985.6275310796336</v>
      </c>
      <c r="AK14">
        <f t="shared" si="24"/>
        <v>6178.7537662031164</v>
      </c>
      <c r="AL14">
        <f t="shared" si="8"/>
        <v>12401.188442460207</v>
      </c>
      <c r="AN14">
        <f t="shared" si="9"/>
        <v>9996.9261286724977</v>
      </c>
      <c r="AO14">
        <f t="shared" si="9"/>
        <v>-499.84630643362493</v>
      </c>
      <c r="AP14">
        <f t="shared" si="9"/>
        <v>-17.060240424080767</v>
      </c>
      <c r="AQ14">
        <f t="shared" si="9"/>
        <v>-7762.9269219759308</v>
      </c>
      <c r="AR14">
        <f t="shared" si="9"/>
        <v>1717.0926598388614</v>
      </c>
      <c r="AS14">
        <f t="shared" si="9"/>
        <v>804.73487273822911</v>
      </c>
      <c r="AT14">
        <f t="shared" si="9"/>
        <v>2504.1245389173173</v>
      </c>
      <c r="AU14">
        <f t="shared" si="9"/>
        <v>5025.9520714944083</v>
      </c>
      <c r="AW14">
        <v>11</v>
      </c>
      <c r="AX14">
        <f>(R14*SUMPRODUCT(K15:$K$23, X15:$X$23)-$AZ$3*SUMPRODUCT(K14:$K$22, W15:$W$23))/Z14</f>
        <v>55572.337506417884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1.2969985999999999E-2</v>
      </c>
      <c r="O15">
        <f t="shared" si="21"/>
        <v>29298.901657217259</v>
      </c>
      <c r="P15">
        <f t="shared" si="22"/>
        <v>1464.9450828608631</v>
      </c>
      <c r="Q15" s="4">
        <f t="shared" si="23"/>
        <v>50</v>
      </c>
      <c r="R15">
        <f t="shared" si="0"/>
        <v>2000000</v>
      </c>
      <c r="S15">
        <f t="shared" si="1"/>
        <v>53300.085079168843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46786.307585916911</v>
      </c>
      <c r="AC15">
        <f t="shared" si="2"/>
        <v>43842.560966657242</v>
      </c>
      <c r="AE15">
        <f t="shared" si="3"/>
        <v>24100.128175305224</v>
      </c>
      <c r="AF15">
        <f t="shared" si="4"/>
        <v>-1205.0064087652613</v>
      </c>
      <c r="AG15">
        <f t="shared" si="4"/>
        <v>-41.128040322577398</v>
      </c>
      <c r="AH15">
        <f t="shared" si="5"/>
        <v>-21838.842186940816</v>
      </c>
      <c r="AI15">
        <f t="shared" si="6"/>
        <v>1015.1515392765687</v>
      </c>
      <c r="AJ15">
        <f t="shared" si="7"/>
        <v>2943.7466192596694</v>
      </c>
      <c r="AK15">
        <f t="shared" si="24"/>
        <v>5962.7792725484405</v>
      </c>
      <c r="AL15">
        <f t="shared" si="8"/>
        <v>9921.6774310846777</v>
      </c>
      <c r="AN15">
        <f t="shared" si="9"/>
        <v>8997.3736200398107</v>
      </c>
      <c r="AO15">
        <f t="shared" si="9"/>
        <v>-449.86868100199052</v>
      </c>
      <c r="AP15">
        <f t="shared" si="9"/>
        <v>-15.354455476359927</v>
      </c>
      <c r="AQ15">
        <f t="shared" si="9"/>
        <v>-8153.1608942368321</v>
      </c>
      <c r="AR15">
        <f t="shared" si="9"/>
        <v>378.98958932462727</v>
      </c>
      <c r="AS15">
        <f t="shared" si="9"/>
        <v>1098.9978137688011</v>
      </c>
      <c r="AT15">
        <f t="shared" si="9"/>
        <v>2226.1023899416687</v>
      </c>
      <c r="AU15">
        <f t="shared" si="9"/>
        <v>3704.0897930350966</v>
      </c>
      <c r="AW15">
        <v>12</v>
      </c>
      <c r="AX15">
        <f>(R15*SUMPRODUCT(K16:$K$23, X16:$X$23)-$AZ$3*SUMPRODUCT(K15:$K$22, W16:$W$23))/Z15</f>
        <v>53300.085079168843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1.4883069000000001E-2</v>
      </c>
      <c r="O16">
        <f t="shared" si="21"/>
        <v>29298.901657217259</v>
      </c>
      <c r="P16">
        <f t="shared" si="22"/>
        <v>1464.9450828608631</v>
      </c>
      <c r="Q16" s="4">
        <f t="shared" si="23"/>
        <v>50</v>
      </c>
      <c r="R16">
        <f t="shared" si="0"/>
        <v>2000000</v>
      </c>
      <c r="S16">
        <f t="shared" si="1"/>
        <v>50007.660756573008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43842.560966657242</v>
      </c>
      <c r="AC16">
        <f t="shared" si="2"/>
        <v>40110.793096381487</v>
      </c>
      <c r="AE16">
        <f t="shared" si="3"/>
        <v>23500.443023010263</v>
      </c>
      <c r="AF16">
        <f t="shared" si="4"/>
        <v>-1175.0221511505131</v>
      </c>
      <c r="AG16">
        <f t="shared" si="4"/>
        <v>-40.104648457395925</v>
      </c>
      <c r="AH16">
        <f t="shared" si="5"/>
        <v>-24484.458478228069</v>
      </c>
      <c r="AI16">
        <f t="shared" si="6"/>
        <v>-2199.1422548257142</v>
      </c>
      <c r="AJ16">
        <f t="shared" si="7"/>
        <v>3731.7678702757548</v>
      </c>
      <c r="AK16">
        <f t="shared" si="24"/>
        <v>5662.1265418855764</v>
      </c>
      <c r="AL16">
        <f t="shared" si="8"/>
        <v>7194.7521573356171</v>
      </c>
      <c r="AN16">
        <f t="shared" si="9"/>
        <v>8081.9064524818077</v>
      </c>
      <c r="AO16">
        <f t="shared" si="9"/>
        <v>-404.09532262409039</v>
      </c>
      <c r="AP16">
        <f t="shared" si="9"/>
        <v>-13.792166250865201</v>
      </c>
      <c r="AQ16">
        <f t="shared" si="9"/>
        <v>-8420.3137262970195</v>
      </c>
      <c r="AR16">
        <f t="shared" si="9"/>
        <v>-756.29476269016675</v>
      </c>
      <c r="AS16">
        <f t="shared" si="9"/>
        <v>1283.3715007166122</v>
      </c>
      <c r="AT16">
        <f t="shared" si="9"/>
        <v>1947.230398543009</v>
      </c>
      <c r="AU16">
        <f t="shared" si="9"/>
        <v>2474.3071365694541</v>
      </c>
      <c r="AW16">
        <v>13</v>
      </c>
      <c r="AX16">
        <f>(R16*SUMPRODUCT(K17:$K$23, X17:$X$23)-$AZ$3*SUMPRODUCT(K16:$K$22, W17:$W$23))/Z16</f>
        <v>50007.660756573008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1.6930661E-2</v>
      </c>
      <c r="O17">
        <f t="shared" si="21"/>
        <v>29298.901657217259</v>
      </c>
      <c r="P17">
        <f t="shared" si="22"/>
        <v>1464.9450828608631</v>
      </c>
      <c r="Q17" s="4">
        <f t="shared" si="23"/>
        <v>50</v>
      </c>
      <c r="R17">
        <f t="shared" si="0"/>
        <v>2000000</v>
      </c>
      <c r="S17">
        <f t="shared" si="1"/>
        <v>45763.618844285033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40110.793096381487</v>
      </c>
      <c r="AC17">
        <f t="shared" si="2"/>
        <v>35718.141845257334</v>
      </c>
      <c r="AE17">
        <f t="shared" si="3"/>
        <v>22867.560558607758</v>
      </c>
      <c r="AF17">
        <f t="shared" si="4"/>
        <v>-1143.378027930388</v>
      </c>
      <c r="AG17">
        <f t="shared" si="4"/>
        <v>-39.024603765265624</v>
      </c>
      <c r="AH17">
        <f t="shared" si="5"/>
        <v>-27159.928302253731</v>
      </c>
      <c r="AI17">
        <f t="shared" si="6"/>
        <v>-5474.7703753416245</v>
      </c>
      <c r="AJ17">
        <f t="shared" si="7"/>
        <v>4392.6512511241526</v>
      </c>
      <c r="AK17">
        <f t="shared" si="24"/>
        <v>5291.3425343586805</v>
      </c>
      <c r="AL17">
        <f t="shared" si="8"/>
        <v>4209.2234101412087</v>
      </c>
      <c r="AN17">
        <f t="shared" si="9"/>
        <v>7244.3424937049849</v>
      </c>
      <c r="AO17">
        <f t="shared" si="9"/>
        <v>-362.2171246852493</v>
      </c>
      <c r="AP17">
        <f t="shared" si="9"/>
        <v>-12.362822638302672</v>
      </c>
      <c r="AQ17">
        <f t="shared" si="9"/>
        <v>-8604.145694584593</v>
      </c>
      <c r="AR17">
        <f t="shared" si="9"/>
        <v>-1734.3831482031594</v>
      </c>
      <c r="AS17">
        <f t="shared" si="9"/>
        <v>1391.5725744767624</v>
      </c>
      <c r="AT17">
        <f t="shared" si="9"/>
        <v>1676.274015855804</v>
      </c>
      <c r="AU17">
        <f t="shared" si="9"/>
        <v>1333.463442129407</v>
      </c>
      <c r="AW17">
        <v>14</v>
      </c>
      <c r="AX17">
        <f>(R17*SUMPRODUCT(K18:$K$23, X18:$X$23)-$AZ$3*SUMPRODUCT(K17:$K$22, W18:$W$23))/Z17</f>
        <v>45763.618844285033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1.9185959999999998E-2</v>
      </c>
      <c r="O18">
        <f t="shared" si="21"/>
        <v>29298.901657217259</v>
      </c>
      <c r="P18">
        <f t="shared" si="22"/>
        <v>1464.9450828608631</v>
      </c>
      <c r="Q18" s="4">
        <f t="shared" si="23"/>
        <v>50</v>
      </c>
      <c r="R18">
        <f t="shared" si="0"/>
        <v>2000000</v>
      </c>
      <c r="S18">
        <f t="shared" si="1"/>
        <v>40587.099725623775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35718.141845257334</v>
      </c>
      <c r="AC18">
        <f t="shared" si="2"/>
        <v>30753.359490220013</v>
      </c>
      <c r="AE18">
        <f t="shared" si="3"/>
        <v>22200.148850846654</v>
      </c>
      <c r="AF18">
        <f t="shared" si="4"/>
        <v>-1110.0074425423329</v>
      </c>
      <c r="AG18">
        <f t="shared" si="4"/>
        <v>-37.885633240756732</v>
      </c>
      <c r="AH18">
        <f t="shared" si="5"/>
        <v>-29948.979474249423</v>
      </c>
      <c r="AI18">
        <f t="shared" si="6"/>
        <v>-8896.723699185859</v>
      </c>
      <c r="AJ18">
        <f t="shared" si="7"/>
        <v>4964.7823550373214</v>
      </c>
      <c r="AK18">
        <f t="shared" si="24"/>
        <v>4861.1984145737788</v>
      </c>
      <c r="AL18">
        <f t="shared" si="8"/>
        <v>929.25707042524118</v>
      </c>
      <c r="AN18">
        <f t="shared" si="9"/>
        <v>6478.528741951166</v>
      </c>
      <c r="AO18">
        <f t="shared" si="9"/>
        <v>-323.92643709755839</v>
      </c>
      <c r="AP18">
        <f t="shared" si="9"/>
        <v>-11.055924242053109</v>
      </c>
      <c r="AQ18">
        <f t="shared" si="9"/>
        <v>-8739.8208732564781</v>
      </c>
      <c r="AR18">
        <f t="shared" si="9"/>
        <v>-2596.2744926449241</v>
      </c>
      <c r="AS18">
        <f t="shared" si="9"/>
        <v>1448.840969524158</v>
      </c>
      <c r="AT18">
        <f t="shared" si="9"/>
        <v>1418.6127246593931</v>
      </c>
      <c r="AU18">
        <f t="shared" si="9"/>
        <v>271.17920153862701</v>
      </c>
      <c r="AW18">
        <v>15</v>
      </c>
      <c r="AX18">
        <f>(R18*SUMPRODUCT(K19:$K$23, X19:$X$23)-$AZ$3*SUMPRODUCT(K18:$K$22, W19:$W$23))/Z18</f>
        <v>40587.099725623775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2.1884238E-2</v>
      </c>
      <c r="O19">
        <f t="shared" si="21"/>
        <v>29298.901657217259</v>
      </c>
      <c r="P19">
        <f t="shared" si="22"/>
        <v>1464.9450828608631</v>
      </c>
      <c r="Q19" s="4">
        <f t="shared" si="23"/>
        <v>50</v>
      </c>
      <c r="R19">
        <f t="shared" si="0"/>
        <v>2000000</v>
      </c>
      <c r="S19">
        <f t="shared" si="1"/>
        <v>34372.674089581829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30753.359490220013</v>
      </c>
      <c r="AC19">
        <f t="shared" si="2"/>
        <v>25214.197922038056</v>
      </c>
      <c r="AE19">
        <f t="shared" si="3"/>
        <v>21492.314021250833</v>
      </c>
      <c r="AF19">
        <f t="shared" si="4"/>
        <v>-1074.6157010625418</v>
      </c>
      <c r="AG19">
        <f t="shared" si="4"/>
        <v>-36.677678693727735</v>
      </c>
      <c r="AH19">
        <f t="shared" si="5"/>
        <v>-33163.928584857269</v>
      </c>
      <c r="AI19">
        <f t="shared" si="6"/>
        <v>-12782.907943362705</v>
      </c>
      <c r="AJ19">
        <f t="shared" si="7"/>
        <v>5539.1615681819567</v>
      </c>
      <c r="AK19">
        <f t="shared" si="24"/>
        <v>4378.8097589522595</v>
      </c>
      <c r="AL19">
        <f t="shared" si="8"/>
        <v>-2864.9366162284887</v>
      </c>
      <c r="AN19">
        <f t="shared" si="9"/>
        <v>5777.5677611922147</v>
      </c>
      <c r="AO19">
        <f t="shared" si="9"/>
        <v>-288.87838805961076</v>
      </c>
      <c r="AP19">
        <f t="shared" si="9"/>
        <v>-9.859700252226034</v>
      </c>
      <c r="AQ19">
        <f t="shared" si="9"/>
        <v>-8915.1333093727499</v>
      </c>
      <c r="AR19">
        <f t="shared" si="9"/>
        <v>-3436.3036364923723</v>
      </c>
      <c r="AS19">
        <f t="shared" si="9"/>
        <v>1489.0384194423959</v>
      </c>
      <c r="AT19">
        <f t="shared" si="9"/>
        <v>1177.1124352036643</v>
      </c>
      <c r="AU19">
        <f t="shared" si="9"/>
        <v>-770.15278184631222</v>
      </c>
      <c r="AW19">
        <v>16</v>
      </c>
      <c r="AX19">
        <f>(R19*SUMPRODUCT(K20:$K$23, X20:$X$23)-$AZ$3*SUMPRODUCT(K19:$K$22, W20:$W$23))/Z19</f>
        <v>34372.674089581829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2.4761703999999999E-2</v>
      </c>
      <c r="O20">
        <f t="shared" si="21"/>
        <v>29298.901657217259</v>
      </c>
      <c r="P20">
        <f t="shared" si="22"/>
        <v>1464.9450828608631</v>
      </c>
      <c r="Q20" s="4">
        <f t="shared" si="23"/>
        <v>50</v>
      </c>
      <c r="R20">
        <f t="shared" si="0"/>
        <v>2000000</v>
      </c>
      <c r="S20">
        <f t="shared" si="1"/>
        <v>27157.501330397536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25214.197922038056</v>
      </c>
      <c r="AC20">
        <f t="shared" si="2"/>
        <v>19228.977492383943</v>
      </c>
      <c r="AE20">
        <f t="shared" si="3"/>
        <v>20745.204562969058</v>
      </c>
      <c r="AF20">
        <f t="shared" si="4"/>
        <v>-1037.2602281484531</v>
      </c>
      <c r="AG20">
        <f t="shared" si="4"/>
        <v>-35.402700083569258</v>
      </c>
      <c r="AH20">
        <f t="shared" si="5"/>
        <v>-36328.072928847709</v>
      </c>
      <c r="AI20">
        <f t="shared" si="6"/>
        <v>-16655.531294110675</v>
      </c>
      <c r="AJ20">
        <f t="shared" si="7"/>
        <v>5985.2204296541131</v>
      </c>
      <c r="AK20">
        <f t="shared" si="24"/>
        <v>3844.0775572039101</v>
      </c>
      <c r="AL20">
        <f t="shared" si="8"/>
        <v>-6826.2333072526517</v>
      </c>
      <c r="AN20">
        <f t="shared" si="9"/>
        <v>5137.1347647486373</v>
      </c>
      <c r="AO20">
        <f t="shared" si="9"/>
        <v>-256.8567382374319</v>
      </c>
      <c r="AP20">
        <f t="shared" si="9"/>
        <v>-8.7667702101099021</v>
      </c>
      <c r="AQ20">
        <f t="shared" si="9"/>
        <v>-8995.9202770280135</v>
      </c>
      <c r="AR20">
        <f t="shared" si="9"/>
        <v>-4124.4090207269182</v>
      </c>
      <c r="AS20">
        <f t="shared" si="9"/>
        <v>1482.1200654123327</v>
      </c>
      <c r="AT20">
        <f t="shared" si="9"/>
        <v>951.90888079996614</v>
      </c>
      <c r="AU20">
        <f t="shared" si="9"/>
        <v>-1690.3800745146198</v>
      </c>
      <c r="AW20">
        <v>17</v>
      </c>
      <c r="AX20">
        <f>(R20*SUMPRODUCT(K21:$K$23, X21:$X$23)-$AZ$3*SUMPRODUCT(K20:$K$22, W21:$W$23))/Z20</f>
        <v>27157.501330397536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2.7627288E-2</v>
      </c>
      <c r="O21">
        <f t="shared" si="21"/>
        <v>29298.901657217259</v>
      </c>
      <c r="P21">
        <f t="shared" si="22"/>
        <v>1464.9450828608631</v>
      </c>
      <c r="Q21" s="4">
        <f t="shared" si="23"/>
        <v>50</v>
      </c>
      <c r="R21">
        <f t="shared" si="0"/>
        <v>2000000</v>
      </c>
      <c r="S21">
        <f t="shared" si="1"/>
        <v>19050.948976376138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19228.977492383943</v>
      </c>
      <c r="AC21">
        <f t="shared" si="2"/>
        <v>12981.542383027383</v>
      </c>
      <c r="AE21">
        <f t="shared" si="3"/>
        <v>19964.618776259307</v>
      </c>
      <c r="AF21">
        <f t="shared" si="4"/>
        <v>-998.23093881296552</v>
      </c>
      <c r="AG21">
        <f t="shared" si="4"/>
        <v>-34.070592491547174</v>
      </c>
      <c r="AH21">
        <f t="shared" si="5"/>
        <v>-39123.223647455678</v>
      </c>
      <c r="AI21">
        <f t="shared" si="6"/>
        <v>-20190.906402500881</v>
      </c>
      <c r="AJ21">
        <f t="shared" si="7"/>
        <v>6247.4351093565601</v>
      </c>
      <c r="AK21">
        <f t="shared" si="24"/>
        <v>3268.4538020042373</v>
      </c>
      <c r="AL21">
        <f t="shared" si="8"/>
        <v>-10675.017491140083</v>
      </c>
      <c r="AN21">
        <f t="shared" si="9"/>
        <v>4554.1321215549297</v>
      </c>
      <c r="AO21">
        <f t="shared" si="9"/>
        <v>-227.70660607774653</v>
      </c>
      <c r="AP21">
        <f t="shared" si="9"/>
        <v>-7.7718478577047643</v>
      </c>
      <c r="AQ21">
        <f t="shared" si="9"/>
        <v>-8924.4042928346262</v>
      </c>
      <c r="AR21">
        <f t="shared" si="9"/>
        <v>-4605.7506252151461</v>
      </c>
      <c r="AS21">
        <f t="shared" si="9"/>
        <v>1425.1033404496402</v>
      </c>
      <c r="AT21">
        <f t="shared" si="9"/>
        <v>745.56747686192352</v>
      </c>
      <c r="AU21">
        <f t="shared" si="9"/>
        <v>-2435.0798079035826</v>
      </c>
      <c r="AW21">
        <v>18</v>
      </c>
      <c r="AX21">
        <f>(R21*SUMPRODUCT(K22:$K$23, X22:$X$23)-$AZ$3*SUMPRODUCT(K21:$K$22, W22:$W$23))/Z21</f>
        <v>19050.948976376138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3.0780427999999999E-2</v>
      </c>
      <c r="O22">
        <f t="shared" si="21"/>
        <v>29298.901657217259</v>
      </c>
      <c r="P22">
        <f t="shared" si="22"/>
        <v>1464.9450828608631</v>
      </c>
      <c r="Q22" s="4">
        <f t="shared" si="23"/>
        <v>50</v>
      </c>
      <c r="R22">
        <f t="shared" si="0"/>
        <v>2000000</v>
      </c>
      <c r="S22">
        <f t="shared" si="1"/>
        <v>10005.995701197653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12981.542383027383</v>
      </c>
      <c r="AC22">
        <f t="shared" si="2"/>
        <v>6540.1547612047698</v>
      </c>
      <c r="AE22">
        <f t="shared" si="3"/>
        <v>19150.453077706617</v>
      </c>
      <c r="AF22">
        <f t="shared" si="4"/>
        <v>-957.5226538853309</v>
      </c>
      <c r="AG22">
        <f t="shared" si="4"/>
        <v>-32.681179147528297</v>
      </c>
      <c r="AH22">
        <f t="shared" si="5"/>
        <v>-41948.296764136336</v>
      </c>
      <c r="AI22">
        <f t="shared" si="6"/>
        <v>-23788.047519462576</v>
      </c>
      <c r="AJ22">
        <f t="shared" si="7"/>
        <v>6441.3876218226133</v>
      </c>
      <c r="AK22">
        <f t="shared" si="24"/>
        <v>2667.6619870276545</v>
      </c>
      <c r="AL22">
        <f t="shared" si="8"/>
        <v>-14678.997910612306</v>
      </c>
      <c r="AN22">
        <f t="shared" si="9"/>
        <v>4024.0653447853965</v>
      </c>
      <c r="AO22">
        <f t="shared" si="9"/>
        <v>-201.20326723926982</v>
      </c>
      <c r="AP22">
        <f t="shared" si="9"/>
        <v>-6.8672631347498658</v>
      </c>
      <c r="AQ22">
        <f t="shared" si="9"/>
        <v>-8814.5531907984259</v>
      </c>
      <c r="AR22">
        <f t="shared" si="9"/>
        <v>-4998.55837638705</v>
      </c>
      <c r="AS22">
        <f t="shared" si="9"/>
        <v>1353.5222689577297</v>
      </c>
      <c r="AT22">
        <f t="shared" si="9"/>
        <v>560.55311642187519</v>
      </c>
      <c r="AU22">
        <f t="shared" si="9"/>
        <v>-3084.4829910074445</v>
      </c>
      <c r="AW22">
        <v>19</v>
      </c>
      <c r="AX22">
        <f>(R22*SUMPRODUCT(K23:$K$23, X23:$X$23)-$AZ$3*SUMPRODUCT(K22:$K$22, W23:$W$23))/Z22</f>
        <v>10005.995701197653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3.4133669999999998E-2</v>
      </c>
      <c r="O23">
        <f t="shared" si="21"/>
        <v>29298.901657217259</v>
      </c>
      <c r="P23">
        <f t="shared" si="22"/>
        <v>1464.9450828608631</v>
      </c>
      <c r="Q23" s="4">
        <f t="shared" si="23"/>
        <v>50</v>
      </c>
      <c r="R23">
        <f t="shared" si="0"/>
        <v>2000000</v>
      </c>
      <c r="S23">
        <f t="shared" si="1"/>
        <v>10467.986356625464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6540.1547612047698</v>
      </c>
      <c r="AC23">
        <f t="shared" si="2"/>
        <v>6540.1547612047698</v>
      </c>
      <c r="AE23">
        <f t="shared" si="3"/>
        <v>18305.273301224628</v>
      </c>
      <c r="AF23">
        <f t="shared" si="4"/>
        <v>-915.26366506123156</v>
      </c>
      <c r="AG23">
        <f t="shared" si="4"/>
        <v>-31.238838771820397</v>
      </c>
      <c r="AH23">
        <f t="shared" si="5"/>
        <v>-44621.143369304482</v>
      </c>
      <c r="AI23">
        <f t="shared" si="6"/>
        <v>-27262.372571912907</v>
      </c>
      <c r="AJ23">
        <f t="shared" si="7"/>
        <v>0</v>
      </c>
      <c r="AK23">
        <f t="shared" si="24"/>
        <v>2047.7520278115887</v>
      </c>
      <c r="AL23">
        <f t="shared" si="8"/>
        <v>-25214.620544101319</v>
      </c>
      <c r="AN23">
        <f t="shared" si="9"/>
        <v>3543.2643553814964</v>
      </c>
      <c r="AO23">
        <f t="shared" si="9"/>
        <v>-177.16321776907483</v>
      </c>
      <c r="AP23">
        <f t="shared" si="9"/>
        <v>-6.0467528729164437</v>
      </c>
      <c r="AQ23">
        <f t="shared" si="9"/>
        <v>-8637.101680762491</v>
      </c>
      <c r="AR23">
        <f t="shared" si="9"/>
        <v>-5277.0472960229854</v>
      </c>
      <c r="AS23">
        <f t="shared" si="9"/>
        <v>0</v>
      </c>
      <c r="AT23">
        <f t="shared" si="9"/>
        <v>396.37358314227248</v>
      </c>
      <c r="AU23">
        <f t="shared" si="9"/>
        <v>-4880.6737128807135</v>
      </c>
      <c r="AW23">
        <v>20</v>
      </c>
      <c r="AX23">
        <f>(R23*SUMPRODUCT(K$23:$K24, X$23:$X24)-$AZ$3*SUMPRODUCT(K$22:$K23, W$23:$W24))/Z23</f>
        <v>10467.986356625464</v>
      </c>
    </row>
    <row r="25" spans="5:50" x14ac:dyDescent="0.25">
      <c r="AN25" s="8">
        <f t="shared" ref="AN25:AU25" si="25">SUM(AN3:AN23)</f>
        <v>246100.8385743557</v>
      </c>
      <c r="AO25" s="8">
        <f t="shared" si="25"/>
        <v>-34279.218171630724</v>
      </c>
      <c r="AP25" s="8">
        <f t="shared" si="25"/>
        <v>-2889.8912488485998</v>
      </c>
      <c r="AQ25" s="8">
        <f t="shared" si="25"/>
        <v>-140284.21515723475</v>
      </c>
      <c r="AR25" s="8">
        <f t="shared" si="25"/>
        <v>68647.513996641675</v>
      </c>
      <c r="AS25" s="8">
        <f t="shared" si="25"/>
        <v>-25913.502013301706</v>
      </c>
      <c r="AT25" s="8">
        <f t="shared" si="25"/>
        <v>42272.122060369933</v>
      </c>
      <c r="AU25" s="9">
        <f t="shared" si="25"/>
        <v>85006.134043709913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3" priority="1" operator="lessThan">
      <formula>0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666763-1ADE-4CDF-93C4-D1C8A1730284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109154.40583910352</v>
      </c>
      <c r="K3">
        <v>1</v>
      </c>
      <c r="L3" s="2">
        <v>0</v>
      </c>
      <c r="O3">
        <f>$C$3</f>
        <v>109154.40583910352</v>
      </c>
      <c r="P3">
        <f>O3*B5</f>
        <v>87323.524671282823</v>
      </c>
      <c r="Q3" s="4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109154.40583910352</v>
      </c>
      <c r="AF3">
        <f t="shared" ref="AF3:AG23" si="4">-$Z3*P3</f>
        <v>-87323.524671282823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19310.972963820699</v>
      </c>
      <c r="AJ3">
        <f t="shared" ref="AJ3:AJ23" si="7">AB3-AC3</f>
        <v>0</v>
      </c>
      <c r="AL3">
        <f t="shared" ref="AL3:AL23" si="8">SUM(AI3:AK3)</f>
        <v>19310.972963820699</v>
      </c>
      <c r="AN3">
        <f t="shared" ref="AN3:AU23" si="9">AE3*$K3</f>
        <v>109154.40583910352</v>
      </c>
      <c r="AO3">
        <f t="shared" si="9"/>
        <v>-87323.524671282823</v>
      </c>
      <c r="AP3">
        <f t="shared" si="9"/>
        <v>-2519.9082039999998</v>
      </c>
      <c r="AQ3">
        <f t="shared" si="9"/>
        <v>0</v>
      </c>
      <c r="AR3">
        <f t="shared" si="9"/>
        <v>19310.972963820699</v>
      </c>
      <c r="AS3">
        <f t="shared" si="9"/>
        <v>0</v>
      </c>
      <c r="AT3">
        <f t="shared" si="9"/>
        <v>0</v>
      </c>
      <c r="AU3">
        <f t="shared" si="9"/>
        <v>19310.972963820699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50186.473666434504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1.1135328E-2</v>
      </c>
      <c r="R4">
        <f t="shared" si="0"/>
        <v>2000000</v>
      </c>
      <c r="S4">
        <f t="shared" si="1"/>
        <v>30311.992696199974</v>
      </c>
      <c r="U4">
        <f t="shared" ref="U4:U23" si="13">M4</f>
        <v>1.1135328E-2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1.1135328E-2</v>
      </c>
      <c r="Y4">
        <f t="shared" ref="Y4:Y23" si="17">V4*W4</f>
        <v>0.01</v>
      </c>
      <c r="Z4">
        <f t="shared" ref="Z4:Z23" si="18">MAX(0, W4-X4-Y4)</f>
        <v>0.97886467200000005</v>
      </c>
      <c r="AB4">
        <f t="shared" ref="AB4:AB23" si="19">AC3</f>
        <v>0</v>
      </c>
      <c r="AC4">
        <f t="shared" si="2"/>
        <v>29671.338788232184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-22270.655999999999</v>
      </c>
      <c r="AI4">
        <f t="shared" si="6"/>
        <v>-22270.655999999999</v>
      </c>
      <c r="AJ4">
        <f t="shared" si="7"/>
        <v>-29671.338788232184</v>
      </c>
      <c r="AK4">
        <f>H4*SUM(AB4, AE4:AF4)</f>
        <v>0</v>
      </c>
      <c r="AL4">
        <f t="shared" si="8"/>
        <v>-51941.994788232187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-20515.134878202462</v>
      </c>
      <c r="AR4">
        <f t="shared" si="9"/>
        <v>-20515.134878202462</v>
      </c>
      <c r="AS4">
        <f t="shared" si="9"/>
        <v>-27332.446662434355</v>
      </c>
      <c r="AT4">
        <f t="shared" si="9"/>
        <v>0</v>
      </c>
      <c r="AU4">
        <f t="shared" si="9"/>
        <v>-47847.58154063682</v>
      </c>
      <c r="AW4">
        <v>1</v>
      </c>
      <c r="AX4">
        <f>(R4*SUMPRODUCT(K5:$K$23, X5:$X$23)-$AZ$3*SUMPRODUCT(K4:$K$22, W5:$W$23))/Z4</f>
        <v>30311.992696199974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1.2969985999999999E-2</v>
      </c>
      <c r="O5">
        <f t="shared" ref="O5:O23" si="21">$C$3</f>
        <v>109154.40583910352</v>
      </c>
      <c r="P5">
        <f t="shared" ref="P5:P23" si="22">O5*$C$5</f>
        <v>5457.7202919551764</v>
      </c>
      <c r="Q5" s="4">
        <f t="shared" ref="Q5:Q23" si="23">$C$8</f>
        <v>50</v>
      </c>
      <c r="R5">
        <f t="shared" si="0"/>
        <v>2000000</v>
      </c>
      <c r="S5">
        <f t="shared" si="1"/>
        <v>55812.823062220363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29671.338788232184</v>
      </c>
      <c r="AC5">
        <f t="shared" si="2"/>
        <v>53378.276884056919</v>
      </c>
      <c r="AE5">
        <f t="shared" si="3"/>
        <v>104393.10857827439</v>
      </c>
      <c r="AF5">
        <f t="shared" si="4"/>
        <v>-5219.6554289137193</v>
      </c>
      <c r="AG5">
        <f t="shared" si="4"/>
        <v>-47.819008209413269</v>
      </c>
      <c r="AH5">
        <f t="shared" si="5"/>
        <v>-25391.722183469185</v>
      </c>
      <c r="AI5">
        <f t="shared" si="6"/>
        <v>73733.911957682081</v>
      </c>
      <c r="AJ5">
        <f t="shared" si="7"/>
        <v>-23706.938095824735</v>
      </c>
      <c r="AK5">
        <f>H5*SUM(AB5, AE5:AF5)</f>
        <v>11025.506535683697</v>
      </c>
      <c r="AL5">
        <f t="shared" si="8"/>
        <v>61052.480397541047</v>
      </c>
      <c r="AN5">
        <f t="shared" si="9"/>
        <v>88583.852512444661</v>
      </c>
      <c r="AO5">
        <f t="shared" si="9"/>
        <v>-4429.1926256222323</v>
      </c>
      <c r="AP5">
        <f t="shared" si="9"/>
        <v>-40.577314232748236</v>
      </c>
      <c r="AQ5">
        <f t="shared" si="9"/>
        <v>-21546.408604652974</v>
      </c>
      <c r="AR5">
        <f t="shared" si="9"/>
        <v>62567.673967936709</v>
      </c>
      <c r="AS5">
        <f t="shared" si="9"/>
        <v>-20116.767633445517</v>
      </c>
      <c r="AT5">
        <f t="shared" si="9"/>
        <v>9355.8076594651757</v>
      </c>
      <c r="AU5">
        <f t="shared" si="9"/>
        <v>51806.713993956371</v>
      </c>
      <c r="AW5">
        <v>2</v>
      </c>
      <c r="AX5">
        <f>(R5*SUMPRODUCT(K6:$K$23, X6:$X$23)-$AZ$3*SUMPRODUCT(K5:$K$22, W6:$W$23))/Z5</f>
        <v>55812.823062220363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1.4883069000000001E-2</v>
      </c>
      <c r="O6">
        <f t="shared" si="21"/>
        <v>109154.40583910352</v>
      </c>
      <c r="P6">
        <f t="shared" si="22"/>
        <v>5457.7202919551764</v>
      </c>
      <c r="Q6" s="4">
        <f t="shared" si="23"/>
        <v>50</v>
      </c>
      <c r="R6">
        <f t="shared" si="0"/>
        <v>2000000</v>
      </c>
      <c r="S6">
        <f t="shared" si="1"/>
        <v>77048.95686113018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53378.276884056919</v>
      </c>
      <c r="AC6">
        <f t="shared" si="2"/>
        <v>71854.508085568785</v>
      </c>
      <c r="AE6">
        <f t="shared" si="3"/>
        <v>101795.4876543967</v>
      </c>
      <c r="AF6">
        <f t="shared" si="4"/>
        <v>-5089.7743827198346</v>
      </c>
      <c r="AG6">
        <f t="shared" si="4"/>
        <v>-46.629124528626875</v>
      </c>
      <c r="AH6">
        <f t="shared" si="5"/>
        <v>-28467.743947690567</v>
      </c>
      <c r="AI6">
        <f t="shared" si="6"/>
        <v>68191.340199457671</v>
      </c>
      <c r="AJ6">
        <f t="shared" si="7"/>
        <v>-18476.231201511866</v>
      </c>
      <c r="AK6">
        <f>H6*SUM(AB6, AE6:AF6)</f>
        <v>12842.987205606452</v>
      </c>
      <c r="AL6">
        <f t="shared" si="8"/>
        <v>62558.096203552253</v>
      </c>
      <c r="AN6">
        <f t="shared" si="9"/>
        <v>79570.599092544464</v>
      </c>
      <c r="AO6">
        <f t="shared" si="9"/>
        <v>-3978.5299546272236</v>
      </c>
      <c r="AP6">
        <f t="shared" si="9"/>
        <v>-36.448642856355988</v>
      </c>
      <c r="AQ6">
        <f t="shared" si="9"/>
        <v>-22252.41504241724</v>
      </c>
      <c r="AR6">
        <f t="shared" si="9"/>
        <v>53303.205452643655</v>
      </c>
      <c r="AS6">
        <f t="shared" si="9"/>
        <v>-14442.33747047788</v>
      </c>
      <c r="AT6">
        <f t="shared" si="9"/>
        <v>10038.99298127534</v>
      </c>
      <c r="AU6">
        <f t="shared" si="9"/>
        <v>48899.860963441111</v>
      </c>
      <c r="AW6">
        <v>3</v>
      </c>
      <c r="AX6">
        <f>(R6*SUMPRODUCT(K7:$K$23, X7:$X$23)-$AZ$3*SUMPRODUCT(K6:$K$22, W7:$W$23))/Z6</f>
        <v>77048.95686113018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1.6930661E-2</v>
      </c>
      <c r="O7">
        <f t="shared" si="21"/>
        <v>109154.40583910352</v>
      </c>
      <c r="P7">
        <f t="shared" si="22"/>
        <v>5457.7202919551764</v>
      </c>
      <c r="Q7" s="4">
        <f t="shared" si="23"/>
        <v>50</v>
      </c>
      <c r="R7">
        <f t="shared" si="0"/>
        <v>2000000</v>
      </c>
      <c r="S7">
        <f t="shared" si="1"/>
        <v>94439.594911460197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71854.508085568785</v>
      </c>
      <c r="AC7">
        <f t="shared" si="2"/>
        <v>85700.856263970054</v>
      </c>
      <c r="AE7">
        <f t="shared" si="3"/>
        <v>99054.067885046432</v>
      </c>
      <c r="AF7">
        <f t="shared" si="4"/>
        <v>-4952.7033942523221</v>
      </c>
      <c r="AG7">
        <f t="shared" si="4"/>
        <v>-45.373371383219634</v>
      </c>
      <c r="AH7">
        <f t="shared" si="5"/>
        <v>-31578.47600483866</v>
      </c>
      <c r="AI7">
        <f t="shared" si="6"/>
        <v>62477.515114572227</v>
      </c>
      <c r="AJ7">
        <f t="shared" si="7"/>
        <v>-13846.348178401269</v>
      </c>
      <c r="AK7">
        <f>H7*SUM(AB7, AE7:AF7)</f>
        <v>14201.175928104527</v>
      </c>
      <c r="AL7">
        <f t="shared" si="8"/>
        <v>62832.342864275488</v>
      </c>
      <c r="AN7">
        <f t="shared" si="9"/>
        <v>71324.343537615408</v>
      </c>
      <c r="AO7">
        <f t="shared" si="9"/>
        <v>-3566.2171768807707</v>
      </c>
      <c r="AP7">
        <f t="shared" si="9"/>
        <v>-32.671307671606669</v>
      </c>
      <c r="AQ7">
        <f t="shared" si="9"/>
        <v>-22738.228919354406</v>
      </c>
      <c r="AR7">
        <f t="shared" si="9"/>
        <v>44987.226133708617</v>
      </c>
      <c r="AS7">
        <f t="shared" si="9"/>
        <v>-9970.1275808665341</v>
      </c>
      <c r="AT7">
        <f t="shared" si="9"/>
        <v>10225.62295684528</v>
      </c>
      <c r="AU7">
        <f t="shared" si="9"/>
        <v>45242.72150968737</v>
      </c>
      <c r="AW7">
        <v>4</v>
      </c>
      <c r="AX7">
        <f>(R7*SUMPRODUCT(K8:$K$23, X8:$X$23)-$AZ$3*SUMPRODUCT(K7:$K$22, W8:$W$23))/Z7</f>
        <v>94439.594911460197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1.9185959999999998E-2</v>
      </c>
      <c r="O8">
        <f t="shared" si="21"/>
        <v>109154.40583910352</v>
      </c>
      <c r="P8">
        <f t="shared" si="22"/>
        <v>5457.7202919551764</v>
      </c>
      <c r="Q8" s="4">
        <f t="shared" si="23"/>
        <v>50</v>
      </c>
      <c r="R8">
        <f t="shared" si="0"/>
        <v>2000000</v>
      </c>
      <c r="S8">
        <f t="shared" si="1"/>
        <v>108285.09458983975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85700.856263970054</v>
      </c>
      <c r="AC8">
        <f t="shared" si="2"/>
        <v>95397.232154930913</v>
      </c>
      <c r="AE8">
        <f t="shared" si="3"/>
        <v>96163.079821916195</v>
      </c>
      <c r="AF8">
        <f t="shared" si="4"/>
        <v>-4808.1539910958099</v>
      </c>
      <c r="AG8">
        <f t="shared" si="4"/>
        <v>-44.049105980963844</v>
      </c>
      <c r="AH8">
        <f t="shared" si="5"/>
        <v>-34821.267536943858</v>
      </c>
      <c r="AI8">
        <f t="shared" si="6"/>
        <v>56489.60918789557</v>
      </c>
      <c r="AJ8">
        <f t="shared" si="7"/>
        <v>-9696.3758909608587</v>
      </c>
      <c r="AK8">
        <f t="shared" ref="AK8:AK23" si="24">H8*SUM(AB8:AB8, AE8:AF8)</f>
        <v>15151.017385415411</v>
      </c>
      <c r="AL8">
        <f t="shared" si="8"/>
        <v>61944.250682350124</v>
      </c>
      <c r="AN8">
        <f t="shared" si="9"/>
        <v>63784.506324868664</v>
      </c>
      <c r="AO8">
        <f t="shared" si="9"/>
        <v>-3189.2253162434331</v>
      </c>
      <c r="AP8">
        <f t="shared" si="9"/>
        <v>-29.217559215561444</v>
      </c>
      <c r="AQ8">
        <f t="shared" si="9"/>
        <v>-23096.778551220505</v>
      </c>
      <c r="AR8">
        <f t="shared" si="9"/>
        <v>37469.284898189166</v>
      </c>
      <c r="AS8">
        <f t="shared" si="9"/>
        <v>-6431.5592896010967</v>
      </c>
      <c r="AT8">
        <f t="shared" si="9"/>
        <v>10049.596643929195</v>
      </c>
      <c r="AU8">
        <f t="shared" si="9"/>
        <v>41087.322252517268</v>
      </c>
      <c r="AW8">
        <v>5</v>
      </c>
      <c r="AX8">
        <f>(R8*SUMPRODUCT(K9:$K$23, X9:$X$23)-$AZ$3*SUMPRODUCT(K8:$K$22, W9:$W$23))/Z8</f>
        <v>108285.09458983975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2.1884238E-2</v>
      </c>
      <c r="O9">
        <f t="shared" si="21"/>
        <v>109154.40583910352</v>
      </c>
      <c r="P9">
        <f t="shared" si="22"/>
        <v>5457.7202919551764</v>
      </c>
      <c r="Q9" s="4">
        <f t="shared" si="23"/>
        <v>50</v>
      </c>
      <c r="R9">
        <f t="shared" si="0"/>
        <v>2000000</v>
      </c>
      <c r="S9">
        <f t="shared" si="1"/>
        <v>118612.43801468326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95397.232154930913</v>
      </c>
      <c r="AC9">
        <f t="shared" si="2"/>
        <v>101163.6796703978</v>
      </c>
      <c r="AE9">
        <f t="shared" si="3"/>
        <v>93096.993298061207</v>
      </c>
      <c r="AF9">
        <f t="shared" si="4"/>
        <v>-4654.8496649030612</v>
      </c>
      <c r="AG9">
        <f t="shared" si="4"/>
        <v>-42.644633802179563</v>
      </c>
      <c r="AH9">
        <f t="shared" si="5"/>
        <v>-38559.244758985449</v>
      </c>
      <c r="AI9">
        <f t="shared" si="6"/>
        <v>49840.254240370523</v>
      </c>
      <c r="AJ9">
        <f t="shared" si="7"/>
        <v>-5766.4475154668908</v>
      </c>
      <c r="AK9">
        <f t="shared" si="24"/>
        <v>15731.503064938359</v>
      </c>
      <c r="AL9">
        <f t="shared" si="8"/>
        <v>59805.309789841995</v>
      </c>
      <c r="AN9">
        <f t="shared" si="9"/>
        <v>56883.178586490838</v>
      </c>
      <c r="AO9">
        <f t="shared" si="9"/>
        <v>-2844.1589293245424</v>
      </c>
      <c r="AP9">
        <f t="shared" si="9"/>
        <v>-26.056290696290421</v>
      </c>
      <c r="AQ9">
        <f t="shared" si="9"/>
        <v>-23560.077807918402</v>
      </c>
      <c r="AR9">
        <f t="shared" si="9"/>
        <v>30452.885558551607</v>
      </c>
      <c r="AS9">
        <f t="shared" si="9"/>
        <v>-3523.3561494489272</v>
      </c>
      <c r="AT9">
        <f t="shared" si="9"/>
        <v>9612.1031042519444</v>
      </c>
      <c r="AU9">
        <f t="shared" si="9"/>
        <v>36541.632513354627</v>
      </c>
      <c r="AW9">
        <v>6</v>
      </c>
      <c r="AX9">
        <f>(R9*SUMPRODUCT(K10:$K$23, X10:$X$23)-$AZ$3*SUMPRODUCT(K9:$K$22, W10:$W$23))/Z9</f>
        <v>118612.43801468326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2.4761703999999999E-2</v>
      </c>
      <c r="O10">
        <f t="shared" si="21"/>
        <v>109154.40583910352</v>
      </c>
      <c r="P10">
        <f t="shared" si="22"/>
        <v>5457.7202919551764</v>
      </c>
      <c r="Q10" s="4">
        <f t="shared" si="23"/>
        <v>50</v>
      </c>
      <c r="R10">
        <f t="shared" si="0"/>
        <v>2000000</v>
      </c>
      <c r="S10">
        <f t="shared" si="1"/>
        <v>125774.96817269512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101163.6796703978</v>
      </c>
      <c r="AC10">
        <f t="shared" si="2"/>
        <v>103543.57258204409</v>
      </c>
      <c r="AE10">
        <f t="shared" si="3"/>
        <v>89860.783173744028</v>
      </c>
      <c r="AF10">
        <f t="shared" si="4"/>
        <v>-4493.039158687202</v>
      </c>
      <c r="AG10">
        <f t="shared" si="4"/>
        <v>-41.162233664759803</v>
      </c>
      <c r="AH10">
        <f t="shared" si="5"/>
        <v>-42238.151975918598</v>
      </c>
      <c r="AI10">
        <f t="shared" si="6"/>
        <v>43088.429805473475</v>
      </c>
      <c r="AJ10">
        <f t="shared" si="7"/>
        <v>-2379.8929116462823</v>
      </c>
      <c r="AK10">
        <f t="shared" si="24"/>
        <v>15961.866987611724</v>
      </c>
      <c r="AL10">
        <f t="shared" si="8"/>
        <v>56670.403881438921</v>
      </c>
      <c r="AN10">
        <f t="shared" si="9"/>
        <v>50577.780534030091</v>
      </c>
      <c r="AO10">
        <f t="shared" si="9"/>
        <v>-2528.8890267015049</v>
      </c>
      <c r="AP10">
        <f t="shared" si="9"/>
        <v>-23.167997730015166</v>
      </c>
      <c r="AQ10">
        <f t="shared" si="9"/>
        <v>-23773.574025840659</v>
      </c>
      <c r="AR10">
        <f t="shared" si="9"/>
        <v>24252.149483757919</v>
      </c>
      <c r="AS10">
        <f t="shared" si="9"/>
        <v>-1339.5131572246273</v>
      </c>
      <c r="AT10">
        <f t="shared" si="9"/>
        <v>8984.0726610614638</v>
      </c>
      <c r="AU10">
        <f t="shared" si="9"/>
        <v>31896.708987594757</v>
      </c>
      <c r="AW10">
        <v>7</v>
      </c>
      <c r="AX10">
        <f>(R10*SUMPRODUCT(K11:$K$23, X11:$X$23)-$AZ$3*SUMPRODUCT(K10:$K$22, W11:$W$23))/Z10</f>
        <v>125774.96817269512</v>
      </c>
    </row>
    <row r="11" spans="1:52" x14ac:dyDescent="0.25">
      <c r="A11" t="s">
        <v>33</v>
      </c>
      <c r="C11" s="7">
        <f>AU25</f>
        <v>325619.64848250651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2.7627288E-2</v>
      </c>
      <c r="O11">
        <f t="shared" si="21"/>
        <v>109154.40583910352</v>
      </c>
      <c r="P11">
        <f t="shared" si="22"/>
        <v>5457.7202919551764</v>
      </c>
      <c r="Q11" s="4">
        <f t="shared" si="23"/>
        <v>50</v>
      </c>
      <c r="R11">
        <f t="shared" si="0"/>
        <v>2000000</v>
      </c>
      <c r="S11">
        <f t="shared" si="1"/>
        <v>130275.8274178853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103543.57258204409</v>
      </c>
      <c r="AC11">
        <f t="shared" si="2"/>
        <v>103213.39644855236</v>
      </c>
      <c r="AE11">
        <f t="shared" si="3"/>
        <v>86479.565605360011</v>
      </c>
      <c r="AF11">
        <f t="shared" si="4"/>
        <v>-4323.9782802680011</v>
      </c>
      <c r="AG11">
        <f t="shared" si="4"/>
        <v>-39.613410443932594</v>
      </c>
      <c r="AH11">
        <f t="shared" si="5"/>
        <v>-45488.035367184588</v>
      </c>
      <c r="AI11">
        <f t="shared" si="6"/>
        <v>36627.938547463498</v>
      </c>
      <c r="AJ11">
        <f t="shared" si="7"/>
        <v>330.17613349172461</v>
      </c>
      <c r="AK11">
        <f t="shared" si="24"/>
        <v>15890.64851157345</v>
      </c>
      <c r="AL11">
        <f t="shared" si="8"/>
        <v>52848.76319252867</v>
      </c>
      <c r="AN11">
        <f t="shared" si="9"/>
        <v>44837.81436834715</v>
      </c>
      <c r="AO11">
        <f t="shared" si="9"/>
        <v>-2241.8907184173577</v>
      </c>
      <c r="AP11">
        <f t="shared" si="9"/>
        <v>-20.538710290100095</v>
      </c>
      <c r="AQ11">
        <f t="shared" si="9"/>
        <v>-23584.578293120136</v>
      </c>
      <c r="AR11">
        <f t="shared" si="9"/>
        <v>18990.806646519562</v>
      </c>
      <c r="AS11">
        <f t="shared" si="9"/>
        <v>171.18929863638192</v>
      </c>
      <c r="AT11">
        <f t="shared" si="9"/>
        <v>8238.9630795095181</v>
      </c>
      <c r="AU11">
        <f t="shared" si="9"/>
        <v>27400.959024665459</v>
      </c>
      <c r="AW11">
        <v>8</v>
      </c>
      <c r="AX11">
        <f>(R11*SUMPRODUCT(K12:$K$23, X12:$X$23)-$AZ$3*SUMPRODUCT(K11:$K$22, W12:$W$23))/Z11</f>
        <v>130275.8274178853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3.0780427999999999E-2</v>
      </c>
      <c r="O12">
        <f t="shared" si="21"/>
        <v>109154.40583910352</v>
      </c>
      <c r="P12">
        <f t="shared" si="22"/>
        <v>5457.7202919551764</v>
      </c>
      <c r="Q12" s="4">
        <f t="shared" si="23"/>
        <v>50</v>
      </c>
      <c r="R12">
        <f t="shared" si="0"/>
        <v>2000000</v>
      </c>
      <c r="S12">
        <f t="shared" si="1"/>
        <v>132289.25299760565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103213.39644855236</v>
      </c>
      <c r="AC12">
        <f t="shared" si="2"/>
        <v>100534.43120295726</v>
      </c>
      <c r="AE12">
        <f t="shared" si="3"/>
        <v>82952.891906719349</v>
      </c>
      <c r="AF12">
        <f t="shared" si="4"/>
        <v>-4147.6445953359671</v>
      </c>
      <c r="AG12">
        <f t="shared" si="4"/>
        <v>-37.997958611489352</v>
      </c>
      <c r="AH12">
        <f t="shared" si="5"/>
        <v>-48772.709120156615</v>
      </c>
      <c r="AI12">
        <f t="shared" si="6"/>
        <v>29994.540232615276</v>
      </c>
      <c r="AJ12">
        <f t="shared" si="7"/>
        <v>2678.9652455951</v>
      </c>
      <c r="AK12">
        <f t="shared" si="24"/>
        <v>15575.699383825224</v>
      </c>
      <c r="AL12">
        <f t="shared" si="8"/>
        <v>48249.2048620356</v>
      </c>
      <c r="AN12">
        <f t="shared" si="9"/>
        <v>39619.02951422974</v>
      </c>
      <c r="AO12">
        <f t="shared" si="9"/>
        <v>-1980.9514757114869</v>
      </c>
      <c r="AP12">
        <f t="shared" si="9"/>
        <v>-18.148158660965656</v>
      </c>
      <c r="AQ12">
        <f t="shared" si="9"/>
        <v>-23294.274107927809</v>
      </c>
      <c r="AR12">
        <f t="shared" si="9"/>
        <v>14325.655771929476</v>
      </c>
      <c r="AS12">
        <f t="shared" si="9"/>
        <v>1279.4973230370356</v>
      </c>
      <c r="AT12">
        <f t="shared" si="9"/>
        <v>7439.0907828320769</v>
      </c>
      <c r="AU12">
        <f t="shared" si="9"/>
        <v>23044.243877798588</v>
      </c>
      <c r="AW12">
        <v>9</v>
      </c>
      <c r="AX12">
        <f>(R12*SUMPRODUCT(K13:$K$23, X13:$X$23)-$AZ$3*SUMPRODUCT(K12:$K$22, W13:$W$23))/Z12</f>
        <v>132289.25299760565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3.4133669999999998E-2</v>
      </c>
      <c r="O13">
        <f t="shared" si="21"/>
        <v>109154.40583910352</v>
      </c>
      <c r="P13">
        <f t="shared" si="22"/>
        <v>5457.7202919551764</v>
      </c>
      <c r="Q13" s="4">
        <f t="shared" si="23"/>
        <v>50</v>
      </c>
      <c r="R13">
        <f t="shared" si="0"/>
        <v>2000000</v>
      </c>
      <c r="S13">
        <f t="shared" si="1"/>
        <v>132051.75002623445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100534.43120295726</v>
      </c>
      <c r="AC13">
        <f t="shared" si="2"/>
        <v>95924.951030230703</v>
      </c>
      <c r="AE13">
        <f t="shared" si="3"/>
        <v>79291.876349762533</v>
      </c>
      <c r="AF13">
        <f t="shared" si="4"/>
        <v>-3964.5938174881267</v>
      </c>
      <c r="AG13">
        <f t="shared" si="4"/>
        <v>-36.320969245456226</v>
      </c>
      <c r="AH13">
        <f t="shared" si="5"/>
        <v>-51880.391196729426</v>
      </c>
      <c r="AI13">
        <f t="shared" si="6"/>
        <v>23410.570366299522</v>
      </c>
      <c r="AJ13">
        <f t="shared" si="7"/>
        <v>4609.4801727265585</v>
      </c>
      <c r="AK13">
        <f t="shared" si="24"/>
        <v>15048.838567751245</v>
      </c>
      <c r="AL13">
        <f t="shared" si="8"/>
        <v>43068.889106777322</v>
      </c>
      <c r="AN13">
        <f t="shared" si="9"/>
        <v>34885.292122428058</v>
      </c>
      <c r="AO13">
        <f t="shared" si="9"/>
        <v>-1744.2646061214029</v>
      </c>
      <c r="AP13">
        <f t="shared" si="9"/>
        <v>-15.979791129022267</v>
      </c>
      <c r="AQ13">
        <f t="shared" si="9"/>
        <v>-22825.321907383153</v>
      </c>
      <c r="AR13">
        <f t="shared" si="9"/>
        <v>10299.725817794477</v>
      </c>
      <c r="AS13">
        <f t="shared" si="9"/>
        <v>2027.9891176845344</v>
      </c>
      <c r="AT13">
        <f t="shared" si="9"/>
        <v>6620.8942669425969</v>
      </c>
      <c r="AU13">
        <f t="shared" si="9"/>
        <v>18948.609202421605</v>
      </c>
      <c r="AW13">
        <v>10</v>
      </c>
      <c r="AX13">
        <f>(R13*SUMPRODUCT(K14:$K$23, X14:$X$23)-$AZ$3*SUMPRODUCT(K13:$K$22, W14:$W$23))/Z13</f>
        <v>132051.75002623445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3.7867151000000002E-2</v>
      </c>
      <c r="O14">
        <f t="shared" si="21"/>
        <v>109154.40583910352</v>
      </c>
      <c r="P14">
        <f t="shared" si="22"/>
        <v>5457.7202919551764</v>
      </c>
      <c r="Q14" s="4">
        <f t="shared" si="23"/>
        <v>50</v>
      </c>
      <c r="R14">
        <f t="shared" si="0"/>
        <v>2000000</v>
      </c>
      <c r="S14">
        <f t="shared" si="1"/>
        <v>129643.91159055526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95924.951030230703</v>
      </c>
      <c r="AC14">
        <f t="shared" si="2"/>
        <v>89667.920857677556</v>
      </c>
      <c r="AE14">
        <f t="shared" si="3"/>
        <v>75496.400131455113</v>
      </c>
      <c r="AF14">
        <f t="shared" si="4"/>
        <v>-3774.820006572756</v>
      </c>
      <c r="AG14">
        <f t="shared" si="4"/>
        <v>-34.582387926117612</v>
      </c>
      <c r="AH14">
        <f t="shared" si="5"/>
        <v>-55014.865075361879</v>
      </c>
      <c r="AI14">
        <f t="shared" si="6"/>
        <v>16672.132661594362</v>
      </c>
      <c r="AJ14">
        <f t="shared" si="7"/>
        <v>6257.0301725531463</v>
      </c>
      <c r="AK14">
        <f t="shared" si="24"/>
        <v>14345.848964005338</v>
      </c>
      <c r="AL14">
        <f t="shared" si="8"/>
        <v>37275.011798152846</v>
      </c>
      <c r="AN14">
        <f t="shared" si="9"/>
        <v>30597.171423659311</v>
      </c>
      <c r="AO14">
        <f t="shared" si="9"/>
        <v>-1529.8585711829655</v>
      </c>
      <c r="AP14">
        <f t="shared" si="9"/>
        <v>-14.015545771354546</v>
      </c>
      <c r="AQ14">
        <f t="shared" si="9"/>
        <v>-22296.417506389138</v>
      </c>
      <c r="AR14">
        <f t="shared" si="9"/>
        <v>6756.8798003158508</v>
      </c>
      <c r="AS14">
        <f t="shared" si="9"/>
        <v>2535.8483909069432</v>
      </c>
      <c r="AT14">
        <f t="shared" si="9"/>
        <v>5814.0838398295227</v>
      </c>
      <c r="AU14">
        <f t="shared" si="9"/>
        <v>15106.812031052317</v>
      </c>
      <c r="AW14">
        <v>11</v>
      </c>
      <c r="AX14">
        <f>(R14*SUMPRODUCT(K15:$K$23, X15:$X$23)-$AZ$3*SUMPRODUCT(K14:$K$22, W15:$W$23))/Z14</f>
        <v>129643.91159055526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4.2172894000000002E-2</v>
      </c>
      <c r="O15">
        <f t="shared" si="21"/>
        <v>109154.40583910352</v>
      </c>
      <c r="P15">
        <f t="shared" si="22"/>
        <v>5457.7202919551764</v>
      </c>
      <c r="Q15" s="4">
        <f t="shared" si="23"/>
        <v>50</v>
      </c>
      <c r="R15">
        <f t="shared" si="0"/>
        <v>2000000</v>
      </c>
      <c r="S15">
        <f t="shared" si="1"/>
        <v>125016.90528027981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89667.920857677556</v>
      </c>
      <c r="AC15">
        <f t="shared" si="2"/>
        <v>81956.394134144197</v>
      </c>
      <c r="AE15">
        <f t="shared" si="3"/>
        <v>71557.534450015111</v>
      </c>
      <c r="AF15">
        <f t="shared" si="4"/>
        <v>-3577.8767225007559</v>
      </c>
      <c r="AG15">
        <f t="shared" si="4"/>
        <v>-32.778124666581398</v>
      </c>
      <c r="AH15">
        <f t="shared" si="5"/>
        <v>-58337.575211001524</v>
      </c>
      <c r="AI15">
        <f t="shared" si="6"/>
        <v>9609.3043918462427</v>
      </c>
      <c r="AJ15">
        <f t="shared" si="7"/>
        <v>7711.5267235333595</v>
      </c>
      <c r="AK15">
        <f t="shared" si="24"/>
        <v>13490.218594692045</v>
      </c>
      <c r="AL15">
        <f t="shared" si="8"/>
        <v>30811.049710071646</v>
      </c>
      <c r="AN15">
        <f t="shared" si="9"/>
        <v>26714.790398308822</v>
      </c>
      <c r="AO15">
        <f t="shared" si="9"/>
        <v>-1335.7395199154412</v>
      </c>
      <c r="AP15">
        <f t="shared" si="9"/>
        <v>-12.237156252623979</v>
      </c>
      <c r="AQ15">
        <f t="shared" si="9"/>
        <v>-21779.343099029218</v>
      </c>
      <c r="AR15">
        <f t="shared" si="9"/>
        <v>3587.4706231115342</v>
      </c>
      <c r="AS15">
        <f t="shared" si="9"/>
        <v>2878.9675560168403</v>
      </c>
      <c r="AT15">
        <f t="shared" si="9"/>
        <v>5036.3440405609172</v>
      </c>
      <c r="AU15">
        <f t="shared" si="9"/>
        <v>11502.782219689292</v>
      </c>
      <c r="AW15">
        <v>12</v>
      </c>
      <c r="AX15">
        <f>(R15*SUMPRODUCT(K16:$K$23, X16:$X$23)-$AZ$3*SUMPRODUCT(K15:$K$22, W16:$W$23))/Z15</f>
        <v>125016.90528027981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4.6777600000000003E-2</v>
      </c>
      <c r="O16">
        <f t="shared" si="21"/>
        <v>109154.40583910352</v>
      </c>
      <c r="P16">
        <f t="shared" si="22"/>
        <v>5457.7202919551764</v>
      </c>
      <c r="Q16" s="4">
        <f t="shared" si="23"/>
        <v>50</v>
      </c>
      <c r="R16">
        <f t="shared" si="0"/>
        <v>2000000</v>
      </c>
      <c r="S16">
        <f t="shared" si="1"/>
        <v>118295.66954595642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81956.394134144197</v>
      </c>
      <c r="AC16">
        <f t="shared" si="2"/>
        <v>73147.089610829193</v>
      </c>
      <c r="AE16">
        <f t="shared" si="3"/>
        <v>67494.669382025924</v>
      </c>
      <c r="AF16">
        <f t="shared" si="4"/>
        <v>-3374.7334691012966</v>
      </c>
      <c r="AG16">
        <f t="shared" si="4"/>
        <v>-30.917061415512105</v>
      </c>
      <c r="AH16">
        <f t="shared" si="5"/>
        <v>-61331.280176139124</v>
      </c>
      <c r="AI16">
        <f t="shared" si="6"/>
        <v>2757.7386753699902</v>
      </c>
      <c r="AJ16">
        <f t="shared" si="7"/>
        <v>8809.3045233150042</v>
      </c>
      <c r="AK16">
        <f t="shared" si="24"/>
        <v>12500.043714787775</v>
      </c>
      <c r="AL16">
        <f t="shared" si="8"/>
        <v>24067.086913472769</v>
      </c>
      <c r="AN16">
        <f t="shared" si="9"/>
        <v>23211.715772873471</v>
      </c>
      <c r="AO16">
        <f t="shared" si="9"/>
        <v>-1160.5857886436738</v>
      </c>
      <c r="AP16">
        <f t="shared" si="9"/>
        <v>-10.632514370097052</v>
      </c>
      <c r="AQ16">
        <f t="shared" si="9"/>
        <v>-21092.098923802147</v>
      </c>
      <c r="AR16">
        <f t="shared" si="9"/>
        <v>948.39854605755556</v>
      </c>
      <c r="AS16">
        <f t="shared" si="9"/>
        <v>3029.5588470032571</v>
      </c>
      <c r="AT16">
        <f t="shared" si="9"/>
        <v>4298.8204033400989</v>
      </c>
      <c r="AU16">
        <f t="shared" si="9"/>
        <v>8276.777796400911</v>
      </c>
      <c r="AW16">
        <v>13</v>
      </c>
      <c r="AX16">
        <f>(R16*SUMPRODUCT(K17:$K$23, X17:$X$23)-$AZ$3*SUMPRODUCT(K16:$K$22, W17:$W$23))/Z16</f>
        <v>118295.66954595642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5.1668436999999998E-2</v>
      </c>
      <c r="O17">
        <f t="shared" si="21"/>
        <v>109154.40583910352</v>
      </c>
      <c r="P17">
        <f t="shared" si="22"/>
        <v>5457.7202919551764</v>
      </c>
      <c r="Q17" s="4">
        <f t="shared" si="23"/>
        <v>50</v>
      </c>
      <c r="R17">
        <f t="shared" si="0"/>
        <v>2000000</v>
      </c>
      <c r="S17">
        <f t="shared" si="1"/>
        <v>109575.71665719534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73147.089610829193</v>
      </c>
      <c r="AC17">
        <f t="shared" si="2"/>
        <v>63576.826982294093</v>
      </c>
      <c r="AE17">
        <f t="shared" si="3"/>
        <v>63332.378615404647</v>
      </c>
      <c r="AF17">
        <f t="shared" si="4"/>
        <v>-3166.6189307702325</v>
      </c>
      <c r="AG17">
        <f t="shared" si="4"/>
        <v>-29.010454561384471</v>
      </c>
      <c r="AH17">
        <f t="shared" si="5"/>
        <v>-63897.449598900719</v>
      </c>
      <c r="AI17">
        <f t="shared" si="6"/>
        <v>-3760.7003688276891</v>
      </c>
      <c r="AJ17">
        <f t="shared" si="7"/>
        <v>9570.2626285350998</v>
      </c>
      <c r="AK17">
        <f t="shared" si="24"/>
        <v>11407.847139911413</v>
      </c>
      <c r="AL17">
        <f t="shared" si="8"/>
        <v>17217.409399618824</v>
      </c>
      <c r="AN17">
        <f t="shared" si="9"/>
        <v>20063.418677961596</v>
      </c>
      <c r="AO17">
        <f t="shared" si="9"/>
        <v>-1003.1709338980797</v>
      </c>
      <c r="AP17">
        <f t="shared" si="9"/>
        <v>-9.1903842651736856</v>
      </c>
      <c r="AQ17">
        <f t="shared" si="9"/>
        <v>-20242.430677392349</v>
      </c>
      <c r="AR17">
        <f t="shared" si="9"/>
        <v>-1191.3733175940092</v>
      </c>
      <c r="AS17">
        <f t="shared" si="9"/>
        <v>3031.8170605966293</v>
      </c>
      <c r="AT17">
        <f t="shared" si="9"/>
        <v>3613.955742482688</v>
      </c>
      <c r="AU17">
        <f t="shared" si="9"/>
        <v>5454.3994854853081</v>
      </c>
      <c r="AW17">
        <v>14</v>
      </c>
      <c r="AX17">
        <f>(R17*SUMPRODUCT(K18:$K$23, X18:$X$23)-$AZ$3*SUMPRODUCT(K17:$K$22, W18:$W$23))/Z17</f>
        <v>109575.71665719534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5.7177164000000003E-2</v>
      </c>
      <c r="O18">
        <f t="shared" si="21"/>
        <v>109154.40583910352</v>
      </c>
      <c r="P18">
        <f t="shared" si="22"/>
        <v>5457.7202919551764</v>
      </c>
      <c r="Q18" s="4">
        <f t="shared" si="23"/>
        <v>50</v>
      </c>
      <c r="R18">
        <f t="shared" si="0"/>
        <v>2000000</v>
      </c>
      <c r="S18">
        <f t="shared" si="1"/>
        <v>98736.081683428129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63576.826982294093</v>
      </c>
      <c r="AC18">
        <f t="shared" si="2"/>
        <v>53439.155590409122</v>
      </c>
      <c r="AE18">
        <f t="shared" si="3"/>
        <v>59077.889030647515</v>
      </c>
      <c r="AF18">
        <f t="shared" si="4"/>
        <v>-2953.8944515323756</v>
      </c>
      <c r="AG18">
        <f t="shared" si="4"/>
        <v>-27.061614497599795</v>
      </c>
      <c r="AH18">
        <f t="shared" si="5"/>
        <v>-66349.420726833108</v>
      </c>
      <c r="AI18">
        <f t="shared" si="6"/>
        <v>-10252.487762215569</v>
      </c>
      <c r="AJ18">
        <f t="shared" si="7"/>
        <v>10137.671391884971</v>
      </c>
      <c r="AK18">
        <f t="shared" si="24"/>
        <v>10243.038702652912</v>
      </c>
      <c r="AL18">
        <f t="shared" si="8"/>
        <v>10128.222332322313</v>
      </c>
      <c r="AN18">
        <f t="shared" si="9"/>
        <v>17240.325939717961</v>
      </c>
      <c r="AO18">
        <f t="shared" si="9"/>
        <v>-862.01629698589807</v>
      </c>
      <c r="AP18">
        <f t="shared" si="9"/>
        <v>-7.8972194512838341</v>
      </c>
      <c r="AQ18">
        <f t="shared" si="9"/>
        <v>-19362.330950056021</v>
      </c>
      <c r="AR18">
        <f t="shared" si="9"/>
        <v>-2991.91852677524</v>
      </c>
      <c r="AS18">
        <f t="shared" si="9"/>
        <v>2958.4123930897931</v>
      </c>
      <c r="AT18">
        <f t="shared" si="9"/>
        <v>2989.16106760808</v>
      </c>
      <c r="AU18">
        <f t="shared" si="9"/>
        <v>2955.6549339226331</v>
      </c>
      <c r="AW18">
        <v>15</v>
      </c>
      <c r="AX18">
        <f>(R18*SUMPRODUCT(K19:$K$23, X19:$X$23)-$AZ$3*SUMPRODUCT(K18:$K$22, W19:$W$23))/Z18</f>
        <v>98736.081683428129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6.3388860000000005E-2</v>
      </c>
      <c r="O19">
        <f t="shared" si="21"/>
        <v>109154.40583910352</v>
      </c>
      <c r="P19">
        <f t="shared" si="22"/>
        <v>5457.7202919551764</v>
      </c>
      <c r="Q19" s="4">
        <f t="shared" si="23"/>
        <v>50</v>
      </c>
      <c r="R19">
        <f t="shared" si="0"/>
        <v>2000000</v>
      </c>
      <c r="S19">
        <f t="shared" si="1"/>
        <v>85582.040916701168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53439.155590409122</v>
      </c>
      <c r="AC19">
        <f t="shared" si="2"/>
        <v>42920.409309848576</v>
      </c>
      <c r="AE19">
        <f t="shared" si="3"/>
        <v>54742.230103481787</v>
      </c>
      <c r="AF19">
        <f t="shared" si="4"/>
        <v>-2737.1115051740894</v>
      </c>
      <c r="AG19">
        <f t="shared" si="4"/>
        <v>-25.075593459861473</v>
      </c>
      <c r="AH19">
        <f t="shared" si="5"/>
        <v>-68616.195710492961</v>
      </c>
      <c r="AI19">
        <f t="shared" si="6"/>
        <v>-16636.15270564513</v>
      </c>
      <c r="AJ19">
        <f t="shared" si="7"/>
        <v>10518.746280560546</v>
      </c>
      <c r="AK19">
        <f t="shared" si="24"/>
        <v>9023.0774308768778</v>
      </c>
      <c r="AL19">
        <f t="shared" si="8"/>
        <v>2905.6710057922937</v>
      </c>
      <c r="AN19">
        <f t="shared" si="9"/>
        <v>14715.816245236272</v>
      </c>
      <c r="AO19">
        <f t="shared" si="9"/>
        <v>-735.7908122618137</v>
      </c>
      <c r="AP19">
        <f t="shared" si="9"/>
        <v>-6.7408255911024675</v>
      </c>
      <c r="AQ19">
        <f t="shared" si="9"/>
        <v>-18445.418201158758</v>
      </c>
      <c r="AR19">
        <f t="shared" si="9"/>
        <v>-4472.133593775402</v>
      </c>
      <c r="AS19">
        <f t="shared" si="9"/>
        <v>2827.6512868105865</v>
      </c>
      <c r="AT19">
        <f t="shared" si="9"/>
        <v>2425.5853148167116</v>
      </c>
      <c r="AU19">
        <f t="shared" si="9"/>
        <v>781.10300785189645</v>
      </c>
      <c r="AW19">
        <v>16</v>
      </c>
      <c r="AX19">
        <f>(R19*SUMPRODUCT(K20:$K$23, X20:$X$23)-$AZ$3*SUMPRODUCT(K19:$K$22, W20:$W$23))/Z19</f>
        <v>85582.040916701168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7.0498397000000004E-2</v>
      </c>
      <c r="O20">
        <f t="shared" si="21"/>
        <v>109154.40583910352</v>
      </c>
      <c r="P20">
        <f t="shared" si="22"/>
        <v>5457.7202919551764</v>
      </c>
      <c r="Q20" s="4">
        <f t="shared" si="23"/>
        <v>50</v>
      </c>
      <c r="R20">
        <f t="shared" si="0"/>
        <v>2000000</v>
      </c>
      <c r="S20">
        <f t="shared" si="1"/>
        <v>69774.911996047071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42920.409309848576</v>
      </c>
      <c r="AC20">
        <f t="shared" si="2"/>
        <v>32176.07043557717</v>
      </c>
      <c r="AE20">
        <f t="shared" si="3"/>
        <v>50335.568331946357</v>
      </c>
      <c r="AF20">
        <f t="shared" si="4"/>
        <v>-2516.778416597318</v>
      </c>
      <c r="AG20">
        <f t="shared" si="4"/>
        <v>-23.057048382518943</v>
      </c>
      <c r="AH20">
        <f t="shared" si="5"/>
        <v>-70711.565709756716</v>
      </c>
      <c r="AI20">
        <f t="shared" si="6"/>
        <v>-22915.832842790202</v>
      </c>
      <c r="AJ20">
        <f t="shared" si="7"/>
        <v>10744.338874271405</v>
      </c>
      <c r="AK20">
        <f t="shared" si="24"/>
        <v>7764.7347560986118</v>
      </c>
      <c r="AL20">
        <f t="shared" si="8"/>
        <v>-4406.7592124201847</v>
      </c>
      <c r="AN20">
        <f t="shared" si="9"/>
        <v>12464.596200849133</v>
      </c>
      <c r="AO20">
        <f t="shared" si="9"/>
        <v>-623.22981004245673</v>
      </c>
      <c r="AP20">
        <f t="shared" si="9"/>
        <v>-5.7096166229067649</v>
      </c>
      <c r="AQ20">
        <f t="shared" si="9"/>
        <v>-17510.304194629247</v>
      </c>
      <c r="AR20">
        <f t="shared" si="9"/>
        <v>-5674.6474204454789</v>
      </c>
      <c r="AS20">
        <f t="shared" si="9"/>
        <v>2660.6205105244012</v>
      </c>
      <c r="AT20">
        <f t="shared" si="9"/>
        <v>1922.7811773815242</v>
      </c>
      <c r="AU20">
        <f t="shared" si="9"/>
        <v>-1091.2457325395535</v>
      </c>
      <c r="AW20">
        <v>17</v>
      </c>
      <c r="AX20">
        <f>(R20*SUMPRODUCT(K21:$K$23, X21:$X$23)-$AZ$3*SUMPRODUCT(K20:$K$22, W21:$W$23))/Z20</f>
        <v>69774.911996047071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7.8701599999999997E-2</v>
      </c>
      <c r="O21">
        <f t="shared" si="21"/>
        <v>109154.40583910352</v>
      </c>
      <c r="P21">
        <f t="shared" si="22"/>
        <v>5457.7202919551764</v>
      </c>
      <c r="Q21" s="4">
        <f t="shared" si="23"/>
        <v>50</v>
      </c>
      <c r="R21">
        <f t="shared" si="0"/>
        <v>2000000</v>
      </c>
      <c r="S21">
        <f t="shared" si="1"/>
        <v>50803.689345273313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32176.07043557717</v>
      </c>
      <c r="AC21">
        <f t="shared" si="2"/>
        <v>21349.591319993015</v>
      </c>
      <c r="AE21">
        <f t="shared" si="3"/>
        <v>45870.722883993381</v>
      </c>
      <c r="AF21">
        <f t="shared" si="4"/>
        <v>-2293.5361441996693</v>
      </c>
      <c r="AG21">
        <f t="shared" si="4"/>
        <v>-21.011851299712099</v>
      </c>
      <c r="AH21">
        <f t="shared" si="5"/>
        <v>-72585.063959266103</v>
      </c>
      <c r="AI21">
        <f t="shared" si="6"/>
        <v>-29028.889070772108</v>
      </c>
      <c r="AJ21">
        <f t="shared" si="7"/>
        <v>10826.479115584156</v>
      </c>
      <c r="AK21">
        <f t="shared" si="24"/>
        <v>6482.3577230108385</v>
      </c>
      <c r="AL21">
        <f t="shared" si="8"/>
        <v>-11720.052232177113</v>
      </c>
      <c r="AN21">
        <f t="shared" si="9"/>
        <v>10463.57733478746</v>
      </c>
      <c r="AO21">
        <f t="shared" si="9"/>
        <v>-523.17886673937312</v>
      </c>
      <c r="AP21">
        <f t="shared" si="9"/>
        <v>-4.7930164863024638</v>
      </c>
      <c r="AQ21">
        <f t="shared" si="9"/>
        <v>-16557.389601403094</v>
      </c>
      <c r="AR21">
        <f t="shared" si="9"/>
        <v>-6621.7841498413109</v>
      </c>
      <c r="AS21">
        <f t="shared" si="9"/>
        <v>2469.6297413029561</v>
      </c>
      <c r="AT21">
        <f t="shared" si="9"/>
        <v>1478.6915723569186</v>
      </c>
      <c r="AU21">
        <f t="shared" si="9"/>
        <v>-2673.4628361814357</v>
      </c>
      <c r="AW21">
        <v>18</v>
      </c>
      <c r="AX21">
        <f>(R21*SUMPRODUCT(K22:$K$23, X22:$X$23)-$AZ$3*SUMPRODUCT(K21:$K$22, W22:$W$23))/Z21</f>
        <v>50803.689345273313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8.8159118999999994E-2</v>
      </c>
      <c r="O22">
        <f t="shared" si="21"/>
        <v>109154.40583910352</v>
      </c>
      <c r="P22">
        <f t="shared" si="22"/>
        <v>5457.7202919551764</v>
      </c>
      <c r="Q22" s="4">
        <f t="shared" si="23"/>
        <v>50</v>
      </c>
      <c r="R22">
        <f t="shared" si="0"/>
        <v>2000000</v>
      </c>
      <c r="S22">
        <f t="shared" si="1"/>
        <v>27945.24029294536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21349.591319993015</v>
      </c>
      <c r="AC22">
        <f t="shared" si="2"/>
        <v>10590.880819790351</v>
      </c>
      <c r="AE22">
        <f t="shared" si="3"/>
        <v>41368.093137807453</v>
      </c>
      <c r="AF22">
        <f t="shared" si="4"/>
        <v>-2068.4046568903727</v>
      </c>
      <c r="AG22">
        <f t="shared" si="4"/>
        <v>-18.949346487573354</v>
      </c>
      <c r="AH22">
        <f t="shared" si="5"/>
        <v>-74095.451965664935</v>
      </c>
      <c r="AI22">
        <f t="shared" si="6"/>
        <v>-34814.712831235425</v>
      </c>
      <c r="AJ22">
        <f t="shared" si="7"/>
        <v>10758.710500202664</v>
      </c>
      <c r="AK22">
        <f t="shared" si="24"/>
        <v>5189.8801711234792</v>
      </c>
      <c r="AL22">
        <f t="shared" si="8"/>
        <v>-18866.122159909282</v>
      </c>
      <c r="AN22">
        <f t="shared" si="9"/>
        <v>8692.6355893633554</v>
      </c>
      <c r="AO22">
        <f t="shared" si="9"/>
        <v>-434.63177946816779</v>
      </c>
      <c r="AP22">
        <f t="shared" si="9"/>
        <v>-3.9818070203123686</v>
      </c>
      <c r="AQ22">
        <f t="shared" si="9"/>
        <v>-15569.602413654764</v>
      </c>
      <c r="AR22">
        <f t="shared" si="9"/>
        <v>-7315.5804107798886</v>
      </c>
      <c r="AS22">
        <f t="shared" si="9"/>
        <v>2260.7169607304659</v>
      </c>
      <c r="AT22">
        <f t="shared" si="9"/>
        <v>1090.5442735722434</v>
      </c>
      <c r="AU22">
        <f t="shared" si="9"/>
        <v>-3964.3191764771791</v>
      </c>
      <c r="AW22">
        <v>19</v>
      </c>
      <c r="AX22">
        <f>(R22*SUMPRODUCT(K23:$K$23, X23:$X$23)-$AZ$3*SUMPRODUCT(K22:$K$22, W23:$W$23))/Z22</f>
        <v>27945.24029294536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9.9426106E-2</v>
      </c>
      <c r="O23">
        <f t="shared" si="21"/>
        <v>109154.40583910352</v>
      </c>
      <c r="P23">
        <f t="shared" si="22"/>
        <v>5457.7202919551764</v>
      </c>
      <c r="Q23" s="4">
        <f t="shared" si="23"/>
        <v>50</v>
      </c>
      <c r="R23">
        <f t="shared" si="0"/>
        <v>2000000</v>
      </c>
      <c r="S23">
        <f t="shared" si="1"/>
        <v>31378.912498130514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10590.880819790351</v>
      </c>
      <c r="AC23">
        <f t="shared" si="2"/>
        <v>10590.880819790351</v>
      </c>
      <c r="AE23">
        <f t="shared" si="3"/>
        <v>36841.343793091866</v>
      </c>
      <c r="AF23">
        <f t="shared" si="4"/>
        <v>-1842.0671896545932</v>
      </c>
      <c r="AG23">
        <f t="shared" si="4"/>
        <v>-16.875793290193425</v>
      </c>
      <c r="AH23">
        <f t="shared" si="5"/>
        <v>-75362.389300167837</v>
      </c>
      <c r="AI23">
        <f t="shared" si="6"/>
        <v>-40379.988490020754</v>
      </c>
      <c r="AJ23">
        <f t="shared" si="7"/>
        <v>0</v>
      </c>
      <c r="AK23">
        <f t="shared" si="24"/>
        <v>3901.2409510204347</v>
      </c>
      <c r="AL23">
        <f t="shared" si="8"/>
        <v>-36478.747539000316</v>
      </c>
      <c r="AN23">
        <f t="shared" si="9"/>
        <v>7131.2030210269886</v>
      </c>
      <c r="AO23">
        <f t="shared" si="9"/>
        <v>-356.56015105134941</v>
      </c>
      <c r="AP23">
        <f t="shared" si="9"/>
        <v>-3.2665667346211245</v>
      </c>
      <c r="AQ23">
        <f t="shared" si="9"/>
        <v>-14587.537883184965</v>
      </c>
      <c r="AR23">
        <f t="shared" si="9"/>
        <v>-7816.161579943946</v>
      </c>
      <c r="AS23">
        <f t="shared" si="9"/>
        <v>0</v>
      </c>
      <c r="AT23">
        <f t="shared" si="9"/>
        <v>755.14458462527</v>
      </c>
      <c r="AU23">
        <f t="shared" si="9"/>
        <v>-7061.016995318676</v>
      </c>
      <c r="AW23">
        <v>20</v>
      </c>
      <c r="AX23">
        <f>(R23*SUMPRODUCT(K$23:$K24, X$23:$X24)-$AZ$3*SUMPRODUCT(K$22:$K23, W$23:$W24))/Z23</f>
        <v>31378.912498130514</v>
      </c>
    </row>
    <row r="25" spans="5:50" x14ac:dyDescent="0.25">
      <c r="AN25" s="8">
        <f t="shared" ref="AN25:AU25" si="25">SUM(AN3:AN23)</f>
        <v>810516.05303588707</v>
      </c>
      <c r="AO25" s="8">
        <f t="shared" si="25"/>
        <v>-122391.607031122</v>
      </c>
      <c r="AP25" s="8">
        <f t="shared" si="25"/>
        <v>-2841.1786290484438</v>
      </c>
      <c r="AQ25" s="8">
        <f t="shared" si="25"/>
        <v>-414629.66558873747</v>
      </c>
      <c r="AR25" s="8">
        <f t="shared" si="25"/>
        <v>270653.60178697918</v>
      </c>
      <c r="AS25" s="8">
        <f t="shared" si="25"/>
        <v>-55024.209457159108</v>
      </c>
      <c r="AT25" s="8">
        <f t="shared" si="25"/>
        <v>109990.25615268658</v>
      </c>
      <c r="AU25" s="9">
        <f t="shared" si="25"/>
        <v>325619.64848250651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2" priority="1" operator="lessThan">
      <formula>0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086B6-8707-4BC2-86D6-3A8036F0824E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1940.395202168382</v>
      </c>
      <c r="K3">
        <v>1</v>
      </c>
      <c r="L3" s="2">
        <v>0</v>
      </c>
      <c r="O3">
        <f>$C$3</f>
        <v>1940.395202168382</v>
      </c>
      <c r="P3">
        <f>O3*C5</f>
        <v>194.03952021683821</v>
      </c>
      <c r="Q3" s="4">
        <f>B8</f>
        <v>2519.9082039999998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1940.395202168382</v>
      </c>
      <c r="AF3">
        <f t="shared" ref="AF3:AG34" si="3">-$Z3*P3</f>
        <v>-194.03952021683821</v>
      </c>
      <c r="AG3">
        <f t="shared" si="3"/>
        <v>-2519.9082039999998</v>
      </c>
      <c r="AH3">
        <f t="shared" ref="AH3:AH66" si="4">-X3*R3</f>
        <v>0</v>
      </c>
      <c r="AI3">
        <f t="shared" ref="AI3:AI34" si="5">SUM(AE3:AH3)</f>
        <v>-773.55252204845601</v>
      </c>
      <c r="AJ3">
        <f t="shared" ref="AJ3:AJ66" si="6">AB3-AC3</f>
        <v>0</v>
      </c>
      <c r="AL3">
        <f t="shared" ref="AL3:AL23" si="7">SUM(AI3:AK3)</f>
        <v>-773.55252204845601</v>
      </c>
      <c r="AN3">
        <f t="shared" ref="AN3:AU34" si="8">AE3*$K3</f>
        <v>1940.395202168382</v>
      </c>
      <c r="AO3">
        <f t="shared" si="8"/>
        <v>-194.03952021683821</v>
      </c>
      <c r="AP3">
        <f t="shared" si="8"/>
        <v>-2519.9082039999998</v>
      </c>
      <c r="AQ3">
        <f t="shared" si="8"/>
        <v>0</v>
      </c>
      <c r="AR3">
        <f t="shared" si="8"/>
        <v>-773.55252204845601</v>
      </c>
      <c r="AS3">
        <f t="shared" si="8"/>
        <v>0</v>
      </c>
      <c r="AT3">
        <f t="shared" si="8"/>
        <v>0</v>
      </c>
      <c r="AU3">
        <f t="shared" si="8"/>
        <v>-773.55252204845601</v>
      </c>
      <c r="AW3">
        <v>0</v>
      </c>
      <c r="AX3">
        <f>IF(Z3&gt;0, (R3*SUMPRODUCT(K3:$K$98, X3:$X$98)-K3*$AZ$3)/Z3, 0)</f>
        <v>0</v>
      </c>
      <c r="AZ3">
        <f>C6*SUMPRODUCT(X4:X98, K4:K98)/1</f>
        <v>980.55736720403149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1.784809E-3</v>
      </c>
      <c r="R4">
        <f t="shared" si="0"/>
        <v>50000</v>
      </c>
      <c r="S4">
        <f t="shared" si="1"/>
        <v>106.31259149983831</v>
      </c>
      <c r="U4">
        <f t="shared" ref="U4:U67" si="12">M4</f>
        <v>1.784809E-3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1.784809E-3</v>
      </c>
      <c r="Y4">
        <f t="shared" ref="Y4:Y67" si="16">V4*W4</f>
        <v>0.01</v>
      </c>
      <c r="Z4">
        <f t="shared" ref="Z4:Z67" si="17">MAX(0, W4-X4-Y4)</f>
        <v>0.98821519099999999</v>
      </c>
      <c r="AB4">
        <f t="shared" ref="AB4:AB67" si="18">AC3</f>
        <v>0</v>
      </c>
      <c r="AC4">
        <f t="shared" ref="AC4:AC67" si="19">S4*Z4</f>
        <v>105.05971791471768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-89.240449999999996</v>
      </c>
      <c r="AI4">
        <f t="shared" si="5"/>
        <v>-89.240449999999996</v>
      </c>
      <c r="AJ4">
        <f t="shared" si="6"/>
        <v>-105.05971791471768</v>
      </c>
      <c r="AK4">
        <f t="shared" ref="AK4:AK67" si="20">G4*SUM(AB4:AB4, AE4:AF4)</f>
        <v>0</v>
      </c>
      <c r="AL4">
        <f t="shared" si="7"/>
        <v>-194.30016791471769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-79.678973214285705</v>
      </c>
      <c r="AR4">
        <f t="shared" si="8"/>
        <v>-79.678973214285705</v>
      </c>
      <c r="AS4">
        <f t="shared" si="8"/>
        <v>-93.803319566712204</v>
      </c>
      <c r="AT4">
        <f t="shared" si="8"/>
        <v>0</v>
      </c>
      <c r="AU4">
        <f t="shared" si="8"/>
        <v>-173.48229278099794</v>
      </c>
      <c r="AW4">
        <v>1</v>
      </c>
      <c r="AX4">
        <f>IF(Z4&gt;0, (R4*SUMPRODUCT(K4:$K$98, X4:$X$98)-K4*$AZ$3)/Z4, 0)</f>
        <v>106.31259149983831</v>
      </c>
    </row>
    <row r="5" spans="1:52" x14ac:dyDescent="0.25">
      <c r="C5" s="2"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1">K4*J5</f>
        <v>0.79719387755102034</v>
      </c>
      <c r="L5" s="2">
        <v>2</v>
      </c>
      <c r="M5" s="6">
        <v>1.7924099999999999E-3</v>
      </c>
      <c r="Q5" s="4">
        <f t="shared" ref="Q5:Q68" si="22">$C$8</f>
        <v>50</v>
      </c>
      <c r="R5">
        <f t="shared" si="0"/>
        <v>50000</v>
      </c>
      <c r="S5">
        <f t="shared" si="1"/>
        <v>122.0445752524126</v>
      </c>
      <c r="U5">
        <f t="shared" si="12"/>
        <v>1.7924099999999999E-3</v>
      </c>
      <c r="V5">
        <f t="shared" si="13"/>
        <v>0.01</v>
      </c>
      <c r="W5">
        <f t="shared" si="14"/>
        <v>0.98821519099999999</v>
      </c>
      <c r="X5">
        <f t="shared" si="15"/>
        <v>1.7712867905003099E-3</v>
      </c>
      <c r="Y5">
        <f t="shared" si="16"/>
        <v>9.8821519099999994E-3</v>
      </c>
      <c r="Z5">
        <f t="shared" si="17"/>
        <v>0.97656175229949971</v>
      </c>
      <c r="AB5">
        <f t="shared" si="18"/>
        <v>105.05971791471768</v>
      </c>
      <c r="AC5">
        <f t="shared" si="19"/>
        <v>119.18406426714421</v>
      </c>
      <c r="AE5">
        <f t="shared" si="2"/>
        <v>0</v>
      </c>
      <c r="AF5">
        <f t="shared" si="3"/>
        <v>0</v>
      </c>
      <c r="AG5">
        <f t="shared" si="3"/>
        <v>-48.828087614974983</v>
      </c>
      <c r="AH5">
        <f t="shared" si="4"/>
        <v>-88.564339525015498</v>
      </c>
      <c r="AI5">
        <f t="shared" si="5"/>
        <v>-137.39242713999047</v>
      </c>
      <c r="AJ5">
        <f t="shared" si="6"/>
        <v>-14.124346352426528</v>
      </c>
      <c r="AK5">
        <f t="shared" si="20"/>
        <v>7.3541802540302381</v>
      </c>
      <c r="AL5">
        <f t="shared" si="7"/>
        <v>-144.16259323838676</v>
      </c>
      <c r="AN5">
        <f t="shared" si="8"/>
        <v>0</v>
      </c>
      <c r="AO5">
        <f t="shared" si="8"/>
        <v>0</v>
      </c>
      <c r="AP5">
        <f t="shared" si="8"/>
        <v>-38.92545249918286</v>
      </c>
      <c r="AQ5">
        <f t="shared" si="8"/>
        <v>-70.60294923869219</v>
      </c>
      <c r="AR5">
        <f t="shared" si="8"/>
        <v>-109.52840173787504</v>
      </c>
      <c r="AS5">
        <f t="shared" si="8"/>
        <v>-11.259842436564515</v>
      </c>
      <c r="AT5">
        <f t="shared" si="8"/>
        <v>5.8627074729195137</v>
      </c>
      <c r="AU5">
        <f t="shared" si="8"/>
        <v>-114.92553670152004</v>
      </c>
      <c r="AW5">
        <v>2</v>
      </c>
      <c r="AX5">
        <f>IF(Z5&gt;0, (R5*SUMPRODUCT(K5:$K$98, X5:$X$98)-K5*$AZ$3)/Z5, 0)</f>
        <v>122.0445752524126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1"/>
        <v>0.71178024781341098</v>
      </c>
      <c r="L6" s="2">
        <v>3</v>
      </c>
      <c r="M6" s="6">
        <v>1.8014369999999999E-3</v>
      </c>
      <c r="Q6" s="4">
        <f t="shared" si="22"/>
        <v>50</v>
      </c>
      <c r="R6">
        <f t="shared" si="0"/>
        <v>50000</v>
      </c>
      <c r="S6">
        <f t="shared" si="1"/>
        <v>137.12851409429487</v>
      </c>
      <c r="U6">
        <f t="shared" si="12"/>
        <v>1.8014369999999999E-3</v>
      </c>
      <c r="V6">
        <f t="shared" si="13"/>
        <v>0.01</v>
      </c>
      <c r="W6">
        <f t="shared" si="14"/>
        <v>0.97656175229949971</v>
      </c>
      <c r="X6">
        <f t="shared" si="15"/>
        <v>1.7592144733771537E-3</v>
      </c>
      <c r="Y6">
        <f t="shared" si="16"/>
        <v>9.765617522994997E-3</v>
      </c>
      <c r="Z6">
        <f t="shared" si="17"/>
        <v>0.9650369203031276</v>
      </c>
      <c r="AB6">
        <f t="shared" si="18"/>
        <v>119.18406426714421</v>
      </c>
      <c r="AC6">
        <f t="shared" si="19"/>
        <v>132.33407892730236</v>
      </c>
      <c r="AE6">
        <f t="shared" si="2"/>
        <v>0</v>
      </c>
      <c r="AF6">
        <f t="shared" si="3"/>
        <v>0</v>
      </c>
      <c r="AG6">
        <f t="shared" si="3"/>
        <v>-48.251846015156381</v>
      </c>
      <c r="AH6">
        <f t="shared" si="4"/>
        <v>-87.960723668857682</v>
      </c>
      <c r="AI6">
        <f t="shared" si="5"/>
        <v>-136.21256968401406</v>
      </c>
      <c r="AJ6">
        <f t="shared" si="6"/>
        <v>-13.150014660158149</v>
      </c>
      <c r="AK6">
        <f t="shared" si="20"/>
        <v>8.3428844987000961</v>
      </c>
      <c r="AL6">
        <f t="shared" si="7"/>
        <v>-141.0196998454721</v>
      </c>
      <c r="AN6">
        <f t="shared" si="8"/>
        <v>0</v>
      </c>
      <c r="AO6">
        <f t="shared" si="8"/>
        <v>0</v>
      </c>
      <c r="AP6">
        <f t="shared" si="8"/>
        <v>-34.344710914122558</v>
      </c>
      <c r="AQ6">
        <f t="shared" si="8"/>
        <v>-62.608705690866486</v>
      </c>
      <c r="AR6">
        <f t="shared" si="8"/>
        <v>-96.95341660498903</v>
      </c>
      <c r="AS6">
        <f t="shared" si="8"/>
        <v>-9.3599206935573545</v>
      </c>
      <c r="AT6">
        <f t="shared" si="8"/>
        <v>5.9383003959634193</v>
      </c>
      <c r="AU6">
        <f t="shared" si="8"/>
        <v>-100.37503690258296</v>
      </c>
      <c r="AW6">
        <v>3</v>
      </c>
      <c r="AX6">
        <f>IF(Z6&gt;0, (R6*SUMPRODUCT(K6:$K$98, X6:$X$98)-K6*$AZ$3)/Z6, 0)</f>
        <v>137.12851409429487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1"/>
        <v>0.63551807840483121</v>
      </c>
      <c r="L7" s="2">
        <v>4</v>
      </c>
      <c r="M7" s="6">
        <v>1.8114139999999999E-3</v>
      </c>
      <c r="Q7" s="4">
        <f t="shared" si="22"/>
        <v>50</v>
      </c>
      <c r="R7">
        <f t="shared" si="0"/>
        <v>50000</v>
      </c>
      <c r="S7">
        <f t="shared" si="1"/>
        <v>151.52996641651808</v>
      </c>
      <c r="U7">
        <f t="shared" si="12"/>
        <v>1.8114139999999999E-3</v>
      </c>
      <c r="V7">
        <f t="shared" si="13"/>
        <v>0.01</v>
      </c>
      <c r="W7">
        <f t="shared" si="14"/>
        <v>0.9650369203031276</v>
      </c>
      <c r="X7">
        <f t="shared" si="15"/>
        <v>1.7480813879539696E-3</v>
      </c>
      <c r="Y7">
        <f t="shared" si="16"/>
        <v>9.6503692030312765E-3</v>
      </c>
      <c r="Z7">
        <f t="shared" si="17"/>
        <v>0.95363846971214228</v>
      </c>
      <c r="AB7">
        <f t="shared" si="18"/>
        <v>132.33407892730236</v>
      </c>
      <c r="AC7">
        <f t="shared" si="19"/>
        <v>144.50480528898061</v>
      </c>
      <c r="AE7">
        <f t="shared" si="2"/>
        <v>0</v>
      </c>
      <c r="AF7">
        <f t="shared" si="3"/>
        <v>0</v>
      </c>
      <c r="AG7">
        <f t="shared" si="3"/>
        <v>-47.681923485607115</v>
      </c>
      <c r="AH7">
        <f t="shared" si="4"/>
        <v>-87.404069397698478</v>
      </c>
      <c r="AI7">
        <f t="shared" si="5"/>
        <v>-135.08599288330561</v>
      </c>
      <c r="AJ7">
        <f t="shared" si="6"/>
        <v>-12.170726361678248</v>
      </c>
      <c r="AK7">
        <f t="shared" si="20"/>
        <v>9.2633855249111665</v>
      </c>
      <c r="AL7">
        <f t="shared" si="7"/>
        <v>-137.99333372007268</v>
      </c>
      <c r="AN7">
        <f t="shared" si="8"/>
        <v>0</v>
      </c>
      <c r="AO7">
        <f t="shared" si="8"/>
        <v>0</v>
      </c>
      <c r="AP7">
        <f t="shared" si="8"/>
        <v>-30.302724388219225</v>
      </c>
      <c r="AQ7">
        <f t="shared" si="8"/>
        <v>-55.546866228387849</v>
      </c>
      <c r="AR7">
        <f t="shared" si="8"/>
        <v>-85.849590616607088</v>
      </c>
      <c r="AS7">
        <f t="shared" si="8"/>
        <v>-7.7347166301647832</v>
      </c>
      <c r="AT7">
        <f t="shared" si="8"/>
        <v>5.8870489683146729</v>
      </c>
      <c r="AU7">
        <f t="shared" si="8"/>
        <v>-87.697258278457184</v>
      </c>
      <c r="AW7">
        <v>4</v>
      </c>
      <c r="AX7">
        <f>IF(Z7&gt;0, (R7*SUMPRODUCT(K7:$K$98, X7:$X$98)-K7*$AZ$3)/Z7, 0)</f>
        <v>151.52996641651808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1"/>
        <v>0.5674268557185993</v>
      </c>
      <c r="L8" s="2">
        <v>5</v>
      </c>
      <c r="M8" s="6">
        <v>1.8237660000000001E-3</v>
      </c>
      <c r="Q8" s="4">
        <f t="shared" si="22"/>
        <v>50</v>
      </c>
      <c r="R8">
        <f t="shared" si="0"/>
        <v>50000</v>
      </c>
      <c r="S8">
        <f t="shared" si="1"/>
        <v>165.24981384664858</v>
      </c>
      <c r="U8">
        <f t="shared" si="12"/>
        <v>1.8237660000000001E-3</v>
      </c>
      <c r="V8">
        <f t="shared" si="13"/>
        <v>0.01</v>
      </c>
      <c r="W8">
        <f t="shared" si="14"/>
        <v>0.95363846971214228</v>
      </c>
      <c r="X8">
        <f t="shared" si="15"/>
        <v>1.739213417353035E-3</v>
      </c>
      <c r="Y8">
        <f t="shared" si="16"/>
        <v>9.5363846971214233E-3</v>
      </c>
      <c r="Z8">
        <f t="shared" si="17"/>
        <v>0.94236287159766785</v>
      </c>
      <c r="AB8">
        <f t="shared" si="18"/>
        <v>144.50480528898061</v>
      </c>
      <c r="AC8">
        <f t="shared" si="19"/>
        <v>155.72528910750782</v>
      </c>
      <c r="AE8">
        <f t="shared" si="2"/>
        <v>0</v>
      </c>
      <c r="AF8">
        <f t="shared" si="3"/>
        <v>0</v>
      </c>
      <c r="AG8">
        <f t="shared" si="3"/>
        <v>-47.118143579883395</v>
      </c>
      <c r="AH8">
        <f t="shared" si="4"/>
        <v>-86.960670867651757</v>
      </c>
      <c r="AI8">
        <f t="shared" si="5"/>
        <v>-134.07881444753514</v>
      </c>
      <c r="AJ8">
        <f t="shared" si="6"/>
        <v>-11.220483818527214</v>
      </c>
      <c r="AK8">
        <f t="shared" si="20"/>
        <v>10.115336370228643</v>
      </c>
      <c r="AL8">
        <f t="shared" si="7"/>
        <v>-135.1839618958337</v>
      </c>
      <c r="AN8">
        <f t="shared" si="8"/>
        <v>0</v>
      </c>
      <c r="AO8">
        <f t="shared" si="8"/>
        <v>0</v>
      </c>
      <c r="AP8">
        <f t="shared" si="8"/>
        <v>-26.73610005883074</v>
      </c>
      <c r="AQ8">
        <f t="shared" si="8"/>
        <v>-49.343820041611636</v>
      </c>
      <c r="AR8">
        <f t="shared" si="8"/>
        <v>-76.079920100442365</v>
      </c>
      <c r="AS8">
        <f t="shared" si="8"/>
        <v>-6.3668038527883191</v>
      </c>
      <c r="AT8">
        <f t="shared" si="8"/>
        <v>5.7397135110948287</v>
      </c>
      <c r="AU8">
        <f t="shared" si="8"/>
        <v>-76.707010442135854</v>
      </c>
      <c r="AW8">
        <v>5</v>
      </c>
      <c r="AX8">
        <f>IF(Z8&gt;0, (R8*SUMPRODUCT(K8:$K$98, X8:$X$98)-K8*$AZ$3)/Z8, 0)</f>
        <v>165.24981384664858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1"/>
        <v>0.50663112117732079</v>
      </c>
      <c r="L9" s="2">
        <v>6</v>
      </c>
      <c r="M9" s="6">
        <v>1.843244E-3</v>
      </c>
      <c r="Q9" s="4">
        <f t="shared" si="22"/>
        <v>50</v>
      </c>
      <c r="R9">
        <f t="shared" si="0"/>
        <v>50000</v>
      </c>
      <c r="S9">
        <f t="shared" si="1"/>
        <v>178.25899429821277</v>
      </c>
      <c r="U9">
        <f t="shared" si="12"/>
        <v>1.843244E-3</v>
      </c>
      <c r="V9">
        <f t="shared" si="13"/>
        <v>0.01</v>
      </c>
      <c r="W9">
        <f t="shared" si="14"/>
        <v>0.94236287159766785</v>
      </c>
      <c r="X9">
        <f t="shared" si="15"/>
        <v>1.7370047088951716E-3</v>
      </c>
      <c r="Y9">
        <f t="shared" si="16"/>
        <v>9.4236287159766789E-3</v>
      </c>
      <c r="Z9">
        <f t="shared" si="17"/>
        <v>0.93120223817279602</v>
      </c>
      <c r="AB9">
        <f t="shared" si="18"/>
        <v>155.72528910750782</v>
      </c>
      <c r="AC9">
        <f t="shared" si="19"/>
        <v>165.9951744649274</v>
      </c>
      <c r="AE9">
        <f t="shared" si="2"/>
        <v>0</v>
      </c>
      <c r="AF9">
        <f t="shared" si="3"/>
        <v>0</v>
      </c>
      <c r="AG9">
        <f t="shared" si="3"/>
        <v>-46.560111908639797</v>
      </c>
      <c r="AH9">
        <f t="shared" si="4"/>
        <v>-86.850235444758582</v>
      </c>
      <c r="AI9">
        <f t="shared" si="5"/>
        <v>-133.41034735339838</v>
      </c>
      <c r="AJ9">
        <f t="shared" si="6"/>
        <v>-10.269885357419582</v>
      </c>
      <c r="AK9">
        <f t="shared" si="20"/>
        <v>10.900770237525549</v>
      </c>
      <c r="AL9">
        <f t="shared" si="7"/>
        <v>-132.77946247329243</v>
      </c>
      <c r="AN9">
        <f t="shared" si="8"/>
        <v>0</v>
      </c>
      <c r="AO9">
        <f t="shared" si="8"/>
        <v>0</v>
      </c>
      <c r="AP9">
        <f t="shared" si="8"/>
        <v>-23.588801698415704</v>
      </c>
      <c r="AQ9">
        <f t="shared" si="8"/>
        <v>-44.001032157892325</v>
      </c>
      <c r="AR9">
        <f t="shared" si="8"/>
        <v>-67.589833856308033</v>
      </c>
      <c r="AS9">
        <f t="shared" si="8"/>
        <v>-5.2030435329920328</v>
      </c>
      <c r="AT9">
        <f t="shared" si="8"/>
        <v>5.5226694471339384</v>
      </c>
      <c r="AU9">
        <f t="shared" si="8"/>
        <v>-67.270207942166138</v>
      </c>
      <c r="AW9">
        <v>6</v>
      </c>
      <c r="AX9">
        <f>IF(Z9&gt;0, (R9*SUMPRODUCT(K9:$K$98, X9:$X$98)-K9*$AZ$3)/Z9, 0)</f>
        <v>178.25899429821277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1"/>
        <v>0.45234921533689354</v>
      </c>
      <c r="L10" s="2">
        <v>7</v>
      </c>
      <c r="M10" s="6">
        <v>1.8660479999999999E-3</v>
      </c>
      <c r="Q10" s="4">
        <f t="shared" si="22"/>
        <v>50</v>
      </c>
      <c r="R10">
        <f t="shared" si="0"/>
        <v>50000</v>
      </c>
      <c r="S10">
        <f t="shared" si="1"/>
        <v>190.42566954739917</v>
      </c>
      <c r="U10">
        <f t="shared" si="12"/>
        <v>1.8660479999999999E-3</v>
      </c>
      <c r="V10">
        <f t="shared" si="13"/>
        <v>0.01</v>
      </c>
      <c r="W10">
        <f t="shared" si="14"/>
        <v>0.93120223817279602</v>
      </c>
      <c r="X10">
        <f t="shared" si="15"/>
        <v>1.7376680741378696E-3</v>
      </c>
      <c r="Y10">
        <f t="shared" si="16"/>
        <v>9.3120223817279597E-3</v>
      </c>
      <c r="Z10">
        <f t="shared" si="17"/>
        <v>0.92015254771693011</v>
      </c>
      <c r="AB10">
        <f t="shared" si="18"/>
        <v>165.9951744649274</v>
      </c>
      <c r="AC10">
        <f t="shared" si="19"/>
        <v>175.22066498474157</v>
      </c>
      <c r="AE10">
        <f t="shared" si="2"/>
        <v>0</v>
      </c>
      <c r="AF10">
        <f t="shared" si="3"/>
        <v>0</v>
      </c>
      <c r="AG10">
        <f t="shared" si="3"/>
        <v>-46.007627385846504</v>
      </c>
      <c r="AH10">
        <f t="shared" si="4"/>
        <v>-86.883403706893475</v>
      </c>
      <c r="AI10">
        <f t="shared" si="5"/>
        <v>-132.89103109273998</v>
      </c>
      <c r="AJ10">
        <f t="shared" si="6"/>
        <v>-9.2254905198141728</v>
      </c>
      <c r="AK10">
        <f t="shared" si="20"/>
        <v>11.619662212544918</v>
      </c>
      <c r="AL10">
        <f t="shared" si="7"/>
        <v>-130.49685940000924</v>
      </c>
      <c r="AN10">
        <f t="shared" si="8"/>
        <v>0</v>
      </c>
      <c r="AO10">
        <f t="shared" si="8"/>
        <v>0</v>
      </c>
      <c r="AP10">
        <f t="shared" si="8"/>
        <v>-20.811514147499842</v>
      </c>
      <c r="AQ10">
        <f t="shared" si="8"/>
        <v>-39.301639492611812</v>
      </c>
      <c r="AR10">
        <f t="shared" si="8"/>
        <v>-60.113153640111655</v>
      </c>
      <c r="AS10">
        <f t="shared" si="8"/>
        <v>-4.1731433977358909</v>
      </c>
      <c r="AT10">
        <f t="shared" si="8"/>
        <v>5.2561450843244462</v>
      </c>
      <c r="AU10">
        <f t="shared" si="8"/>
        <v>-59.030151953523102</v>
      </c>
      <c r="AW10">
        <v>7</v>
      </c>
      <c r="AX10">
        <f>IF(Z10&gt;0, (R10*SUMPRODUCT(K10:$K$98, X10:$X$98)-K10*$AZ$3)/Z10, 0)</f>
        <v>190.42566954739917</v>
      </c>
    </row>
    <row r="11" spans="1:52" x14ac:dyDescent="0.25">
      <c r="A11" t="s">
        <v>33</v>
      </c>
      <c r="C11" s="12">
        <f>AU100</f>
        <v>-2143.985134169925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1"/>
        <v>0.40388322797936921</v>
      </c>
      <c r="L11" s="2">
        <v>8</v>
      </c>
      <c r="M11" s="6">
        <v>1.8888519999999999E-3</v>
      </c>
      <c r="Q11" s="4">
        <f t="shared" si="22"/>
        <v>50</v>
      </c>
      <c r="R11">
        <f t="shared" si="0"/>
        <v>50000</v>
      </c>
      <c r="S11">
        <f t="shared" si="1"/>
        <v>201.75988290925164</v>
      </c>
      <c r="U11">
        <f t="shared" si="12"/>
        <v>1.8888519999999999E-3</v>
      </c>
      <c r="V11">
        <f t="shared" si="13"/>
        <v>0.01</v>
      </c>
      <c r="W11">
        <f t="shared" si="14"/>
        <v>0.92015254771693011</v>
      </c>
      <c r="X11">
        <f t="shared" si="15"/>
        <v>1.7380319800602189E-3</v>
      </c>
      <c r="Y11">
        <f t="shared" si="16"/>
        <v>9.2015254771693009E-3</v>
      </c>
      <c r="Z11">
        <f t="shared" si="17"/>
        <v>0.90921299025970059</v>
      </c>
      <c r="AB11">
        <f t="shared" si="18"/>
        <v>175.22066498474157</v>
      </c>
      <c r="AC11">
        <f t="shared" si="19"/>
        <v>183.44270645436774</v>
      </c>
      <c r="AE11">
        <f t="shared" si="2"/>
        <v>0</v>
      </c>
      <c r="AF11">
        <f t="shared" si="3"/>
        <v>0</v>
      </c>
      <c r="AG11">
        <f t="shared" si="3"/>
        <v>-45.460649512985029</v>
      </c>
      <c r="AH11">
        <f t="shared" si="4"/>
        <v>-86.901599003010944</v>
      </c>
      <c r="AI11">
        <f t="shared" si="5"/>
        <v>-132.36224851599599</v>
      </c>
      <c r="AJ11">
        <f t="shared" si="6"/>
        <v>-8.2220414696261628</v>
      </c>
      <c r="AK11">
        <f t="shared" si="20"/>
        <v>12.265446548931912</v>
      </c>
      <c r="AL11">
        <f t="shared" si="7"/>
        <v>-128.31884343669023</v>
      </c>
      <c r="AN11">
        <f t="shared" si="8"/>
        <v>0</v>
      </c>
      <c r="AO11">
        <f t="shared" si="8"/>
        <v>0</v>
      </c>
      <c r="AP11">
        <f t="shared" si="8"/>
        <v>-18.360793871343134</v>
      </c>
      <c r="AQ11">
        <f t="shared" si="8"/>
        <v>-35.098098321904793</v>
      </c>
      <c r="AR11">
        <f t="shared" si="8"/>
        <v>-53.458892193247934</v>
      </c>
      <c r="AS11">
        <f t="shared" si="8"/>
        <v>-3.3207446493328514</v>
      </c>
      <c r="AT11">
        <f t="shared" si="8"/>
        <v>4.9538081447910347</v>
      </c>
      <c r="AU11">
        <f t="shared" si="8"/>
        <v>-51.825828697789746</v>
      </c>
      <c r="AW11">
        <v>8</v>
      </c>
      <c r="AX11">
        <f>IF(Z11&gt;0, (R11*SUMPRODUCT(K11:$K$98, X11:$X$98)-K11*$AZ$3)/Z11, 0)</f>
        <v>201.75988290925164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1"/>
        <v>0.36061002498157962</v>
      </c>
      <c r="L12" s="2">
        <v>9</v>
      </c>
      <c r="M12" s="6">
        <v>1.917357E-3</v>
      </c>
      <c r="Q12" s="4">
        <f t="shared" si="22"/>
        <v>50</v>
      </c>
      <c r="R12">
        <f t="shared" si="0"/>
        <v>50000</v>
      </c>
      <c r="S12">
        <f t="shared" si="1"/>
        <v>212.35666556783238</v>
      </c>
      <c r="U12">
        <f t="shared" si="12"/>
        <v>1.917357E-3</v>
      </c>
      <c r="V12">
        <f t="shared" si="13"/>
        <v>0.01</v>
      </c>
      <c r="W12">
        <f t="shared" si="14"/>
        <v>0.90921299025970059</v>
      </c>
      <c r="X12">
        <f t="shared" si="15"/>
        <v>1.7432858913653687E-3</v>
      </c>
      <c r="Y12">
        <f t="shared" si="16"/>
        <v>9.0921299025970067E-3</v>
      </c>
      <c r="Z12">
        <f t="shared" si="17"/>
        <v>0.89837757446573818</v>
      </c>
      <c r="AB12">
        <f t="shared" si="18"/>
        <v>183.44270645436774</v>
      </c>
      <c r="AC12">
        <f t="shared" si="19"/>
        <v>190.7764661344612</v>
      </c>
      <c r="AE12">
        <f t="shared" si="2"/>
        <v>0</v>
      </c>
      <c r="AF12">
        <f t="shared" si="3"/>
        <v>0</v>
      </c>
      <c r="AG12">
        <f t="shared" si="3"/>
        <v>-44.918878723286909</v>
      </c>
      <c r="AH12">
        <f t="shared" si="4"/>
        <v>-87.164294568268431</v>
      </c>
      <c r="AI12">
        <f t="shared" si="5"/>
        <v>-132.08317329155534</v>
      </c>
      <c r="AJ12">
        <f t="shared" si="6"/>
        <v>-7.3337596800934648</v>
      </c>
      <c r="AK12">
        <f t="shared" si="20"/>
        <v>12.840989451805743</v>
      </c>
      <c r="AL12">
        <f t="shared" si="7"/>
        <v>-126.57594351984307</v>
      </c>
      <c r="AN12">
        <f t="shared" si="8"/>
        <v>0</v>
      </c>
      <c r="AO12">
        <f t="shared" si="8"/>
        <v>0</v>
      </c>
      <c r="AP12">
        <f t="shared" si="8"/>
        <v>-16.198197978549036</v>
      </c>
      <c r="AQ12">
        <f t="shared" si="8"/>
        <v>-31.432318441765045</v>
      </c>
      <c r="AR12">
        <f t="shared" si="8"/>
        <v>-47.630516420314081</v>
      </c>
      <c r="AS12">
        <f t="shared" si="8"/>
        <v>-2.6446272614474058</v>
      </c>
      <c r="AT12">
        <f t="shared" si="8"/>
        <v>4.6305895270038695</v>
      </c>
      <c r="AU12">
        <f t="shared" si="8"/>
        <v>-45.644554154757621</v>
      </c>
      <c r="AW12">
        <v>9</v>
      </c>
      <c r="AX12">
        <f>IF(Z12&gt;0, (R12*SUMPRODUCT(K12:$K$98, X12:$X$98)-K12*$AZ$3)/Z12, 0)</f>
        <v>212.35666556783238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1"/>
        <v>0.32197323659069604</v>
      </c>
      <c r="L13" s="2">
        <v>10</v>
      </c>
      <c r="M13" s="6">
        <v>1.947287E-3</v>
      </c>
      <c r="Q13" s="4">
        <f t="shared" si="22"/>
        <v>50</v>
      </c>
      <c r="R13">
        <f t="shared" si="0"/>
        <v>50000</v>
      </c>
      <c r="S13">
        <f t="shared" si="1"/>
        <v>222.19453561606346</v>
      </c>
      <c r="U13">
        <f t="shared" si="12"/>
        <v>1.947287E-3</v>
      </c>
      <c r="V13">
        <f t="shared" si="13"/>
        <v>0.01</v>
      </c>
      <c r="W13">
        <f t="shared" si="14"/>
        <v>0.89837757446573818</v>
      </c>
      <c r="X13">
        <f t="shared" si="15"/>
        <v>1.7493989718486639E-3</v>
      </c>
      <c r="Y13">
        <f t="shared" si="16"/>
        <v>8.983775744657382E-3</v>
      </c>
      <c r="Z13">
        <f t="shared" si="17"/>
        <v>0.88764439974923215</v>
      </c>
      <c r="AB13">
        <f t="shared" si="18"/>
        <v>190.7764661344612</v>
      </c>
      <c r="AC13">
        <f t="shared" si="19"/>
        <v>197.22973519448004</v>
      </c>
      <c r="AE13">
        <f t="shared" si="2"/>
        <v>0</v>
      </c>
      <c r="AF13">
        <f t="shared" si="3"/>
        <v>0</v>
      </c>
      <c r="AG13">
        <f t="shared" si="3"/>
        <v>-44.38221998746161</v>
      </c>
      <c r="AH13">
        <f t="shared" si="4"/>
        <v>-87.469948592433198</v>
      </c>
      <c r="AI13">
        <f t="shared" si="5"/>
        <v>-131.85216857989479</v>
      </c>
      <c r="AJ13">
        <f t="shared" si="6"/>
        <v>-6.4532690600188403</v>
      </c>
      <c r="AK13">
        <f t="shared" si="20"/>
        <v>13.354352629412286</v>
      </c>
      <c r="AL13">
        <f t="shared" si="7"/>
        <v>-124.95108501050134</v>
      </c>
      <c r="AN13">
        <f t="shared" si="8"/>
        <v>0</v>
      </c>
      <c r="AO13">
        <f t="shared" si="8"/>
        <v>0</v>
      </c>
      <c r="AP13">
        <f t="shared" si="8"/>
        <v>-14.289887016443297</v>
      </c>
      <c r="AQ13">
        <f t="shared" si="8"/>
        <v>-28.162982452727515</v>
      </c>
      <c r="AR13">
        <f t="shared" si="8"/>
        <v>-42.452869469170807</v>
      </c>
      <c r="AS13">
        <f t="shared" si="8"/>
        <v>-2.0777799258448648</v>
      </c>
      <c r="AT13">
        <f t="shared" si="8"/>
        <v>4.2997441386653454</v>
      </c>
      <c r="AU13">
        <f t="shared" si="8"/>
        <v>-40.230905256350326</v>
      </c>
      <c r="AW13">
        <v>10</v>
      </c>
      <c r="AX13">
        <f>IF(Z13&gt;0, (R13*SUMPRODUCT(K13:$K$98, X13:$X$98)-K13*$AZ$3)/Z13, 0)</f>
        <v>222.19453561606346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0.28747610409883573</v>
      </c>
      <c r="L14" s="2">
        <v>11</v>
      </c>
      <c r="M14" s="6">
        <v>1.9819680000000002E-3</v>
      </c>
      <c r="Q14" s="4">
        <f t="shared" si="22"/>
        <v>50</v>
      </c>
      <c r="R14">
        <f t="shared" si="0"/>
        <v>50000</v>
      </c>
      <c r="S14">
        <f t="shared" si="1"/>
        <v>231.34682291132333</v>
      </c>
      <c r="U14">
        <f t="shared" si="12"/>
        <v>1.9819680000000002E-3</v>
      </c>
      <c r="V14">
        <f t="shared" si="13"/>
        <v>0.01</v>
      </c>
      <c r="W14">
        <f t="shared" si="14"/>
        <v>0.88764439974923215</v>
      </c>
      <c r="X14">
        <f t="shared" si="15"/>
        <v>1.7592827956821864E-3</v>
      </c>
      <c r="Y14">
        <f t="shared" si="16"/>
        <v>8.8764439974923209E-3</v>
      </c>
      <c r="Z14">
        <f t="shared" si="17"/>
        <v>0.87700867295605767</v>
      </c>
      <c r="AB14">
        <f t="shared" si="18"/>
        <v>197.22973519448004</v>
      </c>
      <c r="AC14">
        <f t="shared" si="19"/>
        <v>202.89317015405976</v>
      </c>
      <c r="AE14">
        <f t="shared" si="2"/>
        <v>0</v>
      </c>
      <c r="AF14">
        <f t="shared" si="3"/>
        <v>0</v>
      </c>
      <c r="AG14">
        <f t="shared" si="3"/>
        <v>-43.85043364780288</v>
      </c>
      <c r="AH14">
        <f t="shared" si="4"/>
        <v>-87.964139784109321</v>
      </c>
      <c r="AI14">
        <f t="shared" si="5"/>
        <v>-131.81457343191221</v>
      </c>
      <c r="AJ14">
        <f t="shared" si="6"/>
        <v>-5.6634349595797175</v>
      </c>
      <c r="AK14">
        <f t="shared" si="20"/>
        <v>13.806081463613605</v>
      </c>
      <c r="AL14">
        <f t="shared" si="7"/>
        <v>-123.67192692787832</v>
      </c>
      <c r="AN14">
        <f t="shared" si="8"/>
        <v>0</v>
      </c>
      <c r="AO14">
        <f t="shared" si="8"/>
        <v>0</v>
      </c>
      <c r="AP14">
        <f t="shared" si="8"/>
        <v>-12.60595182811487</v>
      </c>
      <c r="AQ14">
        <f t="shared" si="8"/>
        <v>-25.287588205541148</v>
      </c>
      <c r="AR14">
        <f t="shared" si="8"/>
        <v>-37.893540033656024</v>
      </c>
      <c r="AS14">
        <f t="shared" si="8"/>
        <v>-1.6281022179971243</v>
      </c>
      <c r="AT14">
        <f t="shared" si="8"/>
        <v>3.968918512030791</v>
      </c>
      <c r="AU14">
        <f t="shared" si="8"/>
        <v>-35.552723739622351</v>
      </c>
      <c r="AW14">
        <v>11</v>
      </c>
      <c r="AX14">
        <f>IF(Z14&gt;0, (R14*SUMPRODUCT(K14:$K$98, X14:$X$98)-K14*$AZ$3)/Z14, 0)</f>
        <v>231.34682291132333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0.25667509294538904</v>
      </c>
      <c r="L15" s="2">
        <v>12</v>
      </c>
      <c r="M15" s="6">
        <v>2.0299509999999999E-3</v>
      </c>
      <c r="Q15" s="4">
        <f t="shared" si="22"/>
        <v>50</v>
      </c>
      <c r="R15">
        <f t="shared" si="0"/>
        <v>50000</v>
      </c>
      <c r="S15">
        <f t="shared" si="1"/>
        <v>239.83582357063099</v>
      </c>
      <c r="U15">
        <f t="shared" si="12"/>
        <v>2.0299509999999999E-3</v>
      </c>
      <c r="V15">
        <f t="shared" si="13"/>
        <v>0.01</v>
      </c>
      <c r="W15">
        <f t="shared" si="14"/>
        <v>0.87700867295605767</v>
      </c>
      <c r="X15">
        <f t="shared" si="15"/>
        <v>1.7802846326758221E-3</v>
      </c>
      <c r="Y15">
        <f t="shared" si="16"/>
        <v>8.7700867295605767E-3</v>
      </c>
      <c r="Z15">
        <f t="shared" si="17"/>
        <v>0.8664583015938212</v>
      </c>
      <c r="AB15">
        <f t="shared" si="18"/>
        <v>202.89317015405976</v>
      </c>
      <c r="AC15">
        <f t="shared" si="19"/>
        <v>207.80774035236428</v>
      </c>
      <c r="AE15">
        <f t="shared" si="2"/>
        <v>0</v>
      </c>
      <c r="AF15">
        <f t="shared" si="3"/>
        <v>0</v>
      </c>
      <c r="AG15">
        <f t="shared" si="3"/>
        <v>-43.322915079691057</v>
      </c>
      <c r="AH15">
        <f t="shared" si="4"/>
        <v>-89.014231633791113</v>
      </c>
      <c r="AI15">
        <f t="shared" si="5"/>
        <v>-132.33714671348218</v>
      </c>
      <c r="AJ15">
        <f t="shared" si="6"/>
        <v>-4.9145701983045171</v>
      </c>
      <c r="AK15">
        <f t="shared" si="20"/>
        <v>14.202521910784185</v>
      </c>
      <c r="AL15">
        <f t="shared" si="7"/>
        <v>-123.04919500100252</v>
      </c>
      <c r="AN15">
        <f t="shared" si="8"/>
        <v>0</v>
      </c>
      <c r="AO15">
        <f t="shared" si="8"/>
        <v>0</v>
      </c>
      <c r="AP15">
        <f t="shared" si="8"/>
        <v>-11.119913254744899</v>
      </c>
      <c r="AQ15">
        <f t="shared" si="8"/>
        <v>-22.847736178065723</v>
      </c>
      <c r="AR15">
        <f t="shared" si="8"/>
        <v>-33.967649432810624</v>
      </c>
      <c r="AS15">
        <f t="shared" si="8"/>
        <v>-1.2614477624364511</v>
      </c>
      <c r="AT15">
        <f t="shared" si="8"/>
        <v>3.6454336315094551</v>
      </c>
      <c r="AU15">
        <f t="shared" si="8"/>
        <v>-31.58366356373762</v>
      </c>
      <c r="AW15">
        <v>12</v>
      </c>
      <c r="AX15">
        <f>IF(Z15&gt;0, (R15*SUMPRODUCT(K15:$K$98, X15:$X$98)-K15*$AZ$3)/Z15, 0)</f>
        <v>239.83582357063099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0.22917419012981163</v>
      </c>
      <c r="L16" s="2">
        <v>13</v>
      </c>
      <c r="M16" s="6">
        <v>2.0855349999999999E-3</v>
      </c>
      <c r="Q16" s="4">
        <f t="shared" si="22"/>
        <v>50</v>
      </c>
      <c r="R16">
        <f t="shared" si="0"/>
        <v>50000</v>
      </c>
      <c r="S16">
        <f t="shared" si="1"/>
        <v>247.58120616059011</v>
      </c>
      <c r="U16">
        <f t="shared" si="12"/>
        <v>2.0855349999999999E-3</v>
      </c>
      <c r="V16">
        <f t="shared" si="13"/>
        <v>0.01</v>
      </c>
      <c r="W16">
        <f t="shared" si="14"/>
        <v>0.8664583015938212</v>
      </c>
      <c r="X16">
        <f t="shared" si="15"/>
        <v>1.8070291140144699E-3</v>
      </c>
      <c r="Y16">
        <f t="shared" si="16"/>
        <v>8.6645830159382126E-3</v>
      </c>
      <c r="Z16">
        <f t="shared" si="17"/>
        <v>0.85598668946386858</v>
      </c>
      <c r="AB16">
        <f t="shared" si="18"/>
        <v>207.80774035236428</v>
      </c>
      <c r="AC16">
        <f t="shared" si="19"/>
        <v>211.92621703487507</v>
      </c>
      <c r="AE16">
        <f t="shared" si="2"/>
        <v>0</v>
      </c>
      <c r="AF16">
        <f t="shared" si="3"/>
        <v>0</v>
      </c>
      <c r="AG16">
        <f t="shared" si="3"/>
        <v>-42.799334473193426</v>
      </c>
      <c r="AH16">
        <f t="shared" si="4"/>
        <v>-90.351455700723491</v>
      </c>
      <c r="AI16">
        <f t="shared" si="5"/>
        <v>-133.1507901739169</v>
      </c>
      <c r="AJ16">
        <f t="shared" si="6"/>
        <v>-4.1184766825107886</v>
      </c>
      <c r="AK16">
        <f t="shared" si="20"/>
        <v>14.546541824665502</v>
      </c>
      <c r="AL16">
        <f t="shared" si="7"/>
        <v>-122.7227250317622</v>
      </c>
      <c r="AN16">
        <f t="shared" si="8"/>
        <v>0</v>
      </c>
      <c r="AO16">
        <f t="shared" si="8"/>
        <v>0</v>
      </c>
      <c r="AP16">
        <f t="shared" si="8"/>
        <v>-9.8085028159890317</v>
      </c>
      <c r="AQ16">
        <f t="shared" si="8"/>
        <v>-20.706221687262858</v>
      </c>
      <c r="AR16">
        <f t="shared" si="8"/>
        <v>-30.514724503251887</v>
      </c>
      <c r="AS16">
        <f t="shared" si="8"/>
        <v>-0.94384855828292336</v>
      </c>
      <c r="AT16">
        <f t="shared" si="8"/>
        <v>3.3336919418571487</v>
      </c>
      <c r="AU16">
        <f t="shared" si="8"/>
        <v>-28.124881119677664</v>
      </c>
      <c r="AW16">
        <v>13</v>
      </c>
      <c r="AX16">
        <f>IF(Z16&gt;0, (R16*SUMPRODUCT(K16:$K$98, X16:$X$98)-K16*$AZ$3)/Z16, 0)</f>
        <v>247.58120616059011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0.20461981261590323</v>
      </c>
      <c r="L17" s="2">
        <v>14</v>
      </c>
      <c r="M17" s="6">
        <v>2.1420699999999998E-3</v>
      </c>
      <c r="Q17" s="4">
        <f t="shared" si="22"/>
        <v>50</v>
      </c>
      <c r="R17">
        <f t="shared" si="0"/>
        <v>50000</v>
      </c>
      <c r="S17">
        <f t="shared" si="1"/>
        <v>254.61056350157008</v>
      </c>
      <c r="U17">
        <f t="shared" si="12"/>
        <v>2.1420699999999998E-3</v>
      </c>
      <c r="V17">
        <f t="shared" si="13"/>
        <v>0.01</v>
      </c>
      <c r="W17">
        <f t="shared" si="14"/>
        <v>0.85598668946386858</v>
      </c>
      <c r="X17">
        <f t="shared" si="15"/>
        <v>1.8335834078998688E-3</v>
      </c>
      <c r="Y17">
        <f t="shared" si="16"/>
        <v>8.5598668946386854E-3</v>
      </c>
      <c r="Z17">
        <f t="shared" si="17"/>
        <v>0.84559323916133</v>
      </c>
      <c r="AB17">
        <f t="shared" si="18"/>
        <v>211.92621703487507</v>
      </c>
      <c r="AC17">
        <f t="shared" si="19"/>
        <v>215.29697111598415</v>
      </c>
      <c r="AE17">
        <f t="shared" si="2"/>
        <v>0</v>
      </c>
      <c r="AF17">
        <f t="shared" si="3"/>
        <v>0</v>
      </c>
      <c r="AG17">
        <f t="shared" si="3"/>
        <v>-42.279661958066498</v>
      </c>
      <c r="AH17">
        <f t="shared" si="4"/>
        <v>-91.679170394993434</v>
      </c>
      <c r="AI17">
        <f t="shared" si="5"/>
        <v>-133.95883235305993</v>
      </c>
      <c r="AJ17">
        <f t="shared" si="6"/>
        <v>-3.3707540811090837</v>
      </c>
      <c r="AK17">
        <f t="shared" si="20"/>
        <v>14.834835192441256</v>
      </c>
      <c r="AL17">
        <f t="shared" si="7"/>
        <v>-122.49475124172776</v>
      </c>
      <c r="AN17">
        <f t="shared" si="8"/>
        <v>0</v>
      </c>
      <c r="AO17">
        <f t="shared" si="8"/>
        <v>0</v>
      </c>
      <c r="AP17">
        <f t="shared" si="8"/>
        <v>-8.6512565073232999</v>
      </c>
      <c r="AQ17">
        <f t="shared" si="8"/>
        <v>-18.759374667005019</v>
      </c>
      <c r="AR17">
        <f t="shared" si="8"/>
        <v>-27.410631174328319</v>
      </c>
      <c r="AS17">
        <f t="shared" si="8"/>
        <v>-0.68972306845083176</v>
      </c>
      <c r="AT17">
        <f t="shared" si="8"/>
        <v>3.0355011972651367</v>
      </c>
      <c r="AU17">
        <f t="shared" si="8"/>
        <v>-25.064853045514013</v>
      </c>
      <c r="AW17">
        <v>14</v>
      </c>
      <c r="AX17">
        <f>IF(Z17&gt;0, (R17*SUMPRODUCT(K17:$K$98, X17:$X$98)-K17*$AZ$3)/Z17, 0)</f>
        <v>254.61056350157008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0.1826962612641993</v>
      </c>
      <c r="L18" s="2">
        <v>15</v>
      </c>
      <c r="M18" s="6">
        <v>2.2014550000000002E-3</v>
      </c>
      <c r="Q18" s="4">
        <f t="shared" si="22"/>
        <v>50</v>
      </c>
      <c r="R18">
        <f t="shared" si="0"/>
        <v>50000</v>
      </c>
      <c r="S18">
        <f t="shared" si="1"/>
        <v>261.03342600422314</v>
      </c>
      <c r="U18">
        <f t="shared" si="12"/>
        <v>2.2014550000000002E-3</v>
      </c>
      <c r="V18">
        <f t="shared" si="13"/>
        <v>0.01</v>
      </c>
      <c r="W18">
        <f t="shared" si="14"/>
        <v>0.84559323916133</v>
      </c>
      <c r="X18">
        <f t="shared" si="15"/>
        <v>1.8615354643179058E-3</v>
      </c>
      <c r="Y18">
        <f t="shared" si="16"/>
        <v>8.4559323916133002E-3</v>
      </c>
      <c r="Z18">
        <f t="shared" si="17"/>
        <v>0.83527577130539876</v>
      </c>
      <c r="AB18">
        <f t="shared" si="18"/>
        <v>215.29697111598415</v>
      </c>
      <c r="AC18">
        <f t="shared" si="19"/>
        <v>218.03489624216823</v>
      </c>
      <c r="AE18">
        <f t="shared" si="2"/>
        <v>0</v>
      </c>
      <c r="AF18">
        <f t="shared" si="3"/>
        <v>0</v>
      </c>
      <c r="AG18">
        <f t="shared" si="3"/>
        <v>-41.763788565269941</v>
      </c>
      <c r="AH18">
        <f t="shared" si="4"/>
        <v>-93.076773215895287</v>
      </c>
      <c r="AI18">
        <f t="shared" si="5"/>
        <v>-134.84056178116523</v>
      </c>
      <c r="AJ18">
        <f t="shared" si="6"/>
        <v>-2.7379251261840807</v>
      </c>
      <c r="AK18">
        <f t="shared" si="20"/>
        <v>15.070787978118892</v>
      </c>
      <c r="AL18">
        <f t="shared" si="7"/>
        <v>-122.50769892923043</v>
      </c>
      <c r="AN18">
        <f t="shared" si="8"/>
        <v>0</v>
      </c>
      <c r="AO18">
        <f t="shared" si="8"/>
        <v>0</v>
      </c>
      <c r="AP18">
        <f t="shared" si="8"/>
        <v>-7.6300880271033362</v>
      </c>
      <c r="AQ18">
        <f t="shared" si="8"/>
        <v>-17.004778477079832</v>
      </c>
      <c r="AR18">
        <f t="shared" si="8"/>
        <v>-24.634866504183172</v>
      </c>
      <c r="AS18">
        <f t="shared" si="8"/>
        <v>-0.50020868417514264</v>
      </c>
      <c r="AT18">
        <f t="shared" si="8"/>
        <v>2.753376617907763</v>
      </c>
      <c r="AU18">
        <f t="shared" si="8"/>
        <v>-22.381698570450553</v>
      </c>
      <c r="AW18">
        <v>15</v>
      </c>
      <c r="AX18">
        <f>IF(Z18&gt;0, (R18*SUMPRODUCT(K18:$K$98, X18:$X$98)-K18*$AZ$3)/Z18, 0)</f>
        <v>261.03342600422314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0.16312166184303509</v>
      </c>
      <c r="L19" s="2">
        <v>16</v>
      </c>
      <c r="M19" s="6">
        <v>2.2708170000000001E-3</v>
      </c>
      <c r="Q19" s="4">
        <f t="shared" si="22"/>
        <v>50</v>
      </c>
      <c r="R19">
        <f t="shared" si="0"/>
        <v>50000</v>
      </c>
      <c r="S19">
        <f t="shared" si="1"/>
        <v>266.92985108926837</v>
      </c>
      <c r="U19">
        <f t="shared" si="12"/>
        <v>2.2708170000000001E-3</v>
      </c>
      <c r="V19">
        <f t="shared" si="13"/>
        <v>0.01</v>
      </c>
      <c r="W19">
        <f t="shared" si="14"/>
        <v>0.83527577130539876</v>
      </c>
      <c r="X19">
        <f t="shared" si="15"/>
        <v>1.8967584211684117E-3</v>
      </c>
      <c r="Y19">
        <f t="shared" si="16"/>
        <v>8.352757713053988E-3</v>
      </c>
      <c r="Z19">
        <f t="shared" si="17"/>
        <v>0.82502625517117634</v>
      </c>
      <c r="AB19">
        <f t="shared" si="18"/>
        <v>218.03489624216823</v>
      </c>
      <c r="AC19">
        <f t="shared" si="19"/>
        <v>220.22413543757884</v>
      </c>
      <c r="AE19">
        <f t="shared" si="2"/>
        <v>0</v>
      </c>
      <c r="AF19">
        <f t="shared" si="3"/>
        <v>0</v>
      </c>
      <c r="AG19">
        <f t="shared" si="3"/>
        <v>-41.251312758558818</v>
      </c>
      <c r="AH19">
        <f t="shared" si="4"/>
        <v>-94.837921058420591</v>
      </c>
      <c r="AI19">
        <f t="shared" si="5"/>
        <v>-136.0892338169794</v>
      </c>
      <c r="AJ19">
        <f t="shared" si="6"/>
        <v>-2.1892391954106074</v>
      </c>
      <c r="AK19">
        <f t="shared" si="20"/>
        <v>15.262442736951778</v>
      </c>
      <c r="AL19">
        <f t="shared" si="7"/>
        <v>-123.01603027543823</v>
      </c>
      <c r="AN19">
        <f t="shared" si="8"/>
        <v>0</v>
      </c>
      <c r="AO19">
        <f t="shared" si="8"/>
        <v>0</v>
      </c>
      <c r="AP19">
        <f t="shared" si="8"/>
        <v>-6.7289826903829102</v>
      </c>
      <c r="AQ19">
        <f t="shared" si="8"/>
        <v>-15.47011928878814</v>
      </c>
      <c r="AR19">
        <f t="shared" si="8"/>
        <v>-22.199101979171051</v>
      </c>
      <c r="AS19">
        <f t="shared" si="8"/>
        <v>-0.35711233572728729</v>
      </c>
      <c r="AT19">
        <f t="shared" si="8"/>
        <v>2.4896350230357349</v>
      </c>
      <c r="AU19">
        <f t="shared" si="8"/>
        <v>-20.066579291862602</v>
      </c>
      <c r="AW19">
        <v>16</v>
      </c>
      <c r="AX19">
        <f>IF(Z19&gt;0, (R19*SUMPRODUCT(K19:$K$98, X19:$X$98)-K19*$AZ$3)/Z19, 0)</f>
        <v>266.92985108926837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0.14564434093128131</v>
      </c>
      <c r="L20" s="2">
        <v>17</v>
      </c>
      <c r="M20" s="6">
        <v>2.3392280000000001E-3</v>
      </c>
      <c r="Q20" s="4">
        <f t="shared" si="22"/>
        <v>50</v>
      </c>
      <c r="R20">
        <f t="shared" si="0"/>
        <v>50000</v>
      </c>
      <c r="S20">
        <f t="shared" si="1"/>
        <v>272.31098070396763</v>
      </c>
      <c r="U20">
        <f t="shared" si="12"/>
        <v>2.3392280000000001E-3</v>
      </c>
      <c r="V20">
        <f t="shared" si="13"/>
        <v>0.01</v>
      </c>
      <c r="W20">
        <f t="shared" si="14"/>
        <v>0.82502625517117634</v>
      </c>
      <c r="X20">
        <f t="shared" si="15"/>
        <v>1.9299245168315606E-3</v>
      </c>
      <c r="Y20">
        <f t="shared" si="16"/>
        <v>8.2502625517117643E-3</v>
      </c>
      <c r="Z20">
        <f t="shared" si="17"/>
        <v>0.81484606810263294</v>
      </c>
      <c r="AB20">
        <f t="shared" si="18"/>
        <v>220.22413543757884</v>
      </c>
      <c r="AC20">
        <f t="shared" si="19"/>
        <v>221.89153192779997</v>
      </c>
      <c r="AE20">
        <f t="shared" si="2"/>
        <v>0</v>
      </c>
      <c r="AF20">
        <f t="shared" si="3"/>
        <v>0</v>
      </c>
      <c r="AG20">
        <f t="shared" si="3"/>
        <v>-40.742303405131644</v>
      </c>
      <c r="AH20">
        <f t="shared" si="4"/>
        <v>-96.496225841578024</v>
      </c>
      <c r="AI20">
        <f t="shared" si="5"/>
        <v>-137.23852924670967</v>
      </c>
      <c r="AJ20">
        <f t="shared" si="6"/>
        <v>-1.6673964902211367</v>
      </c>
      <c r="AK20">
        <f t="shared" si="20"/>
        <v>15.415689480630521</v>
      </c>
      <c r="AL20">
        <f t="shared" si="7"/>
        <v>-123.49023625630029</v>
      </c>
      <c r="AN20">
        <f t="shared" si="8"/>
        <v>0</v>
      </c>
      <c r="AO20">
        <f t="shared" si="8"/>
        <v>0</v>
      </c>
      <c r="AP20">
        <f t="shared" si="8"/>
        <v>-5.9338859274626969</v>
      </c>
      <c r="AQ20">
        <f t="shared" si="8"/>
        <v>-14.054129215052708</v>
      </c>
      <c r="AR20">
        <f t="shared" si="8"/>
        <v>-19.988015142515405</v>
      </c>
      <c r="AS20">
        <f t="shared" si="8"/>
        <v>-0.24284686288938909</v>
      </c>
      <c r="AT20">
        <f t="shared" si="8"/>
        <v>2.2452079344077185</v>
      </c>
      <c r="AU20">
        <f t="shared" si="8"/>
        <v>-17.985654070997075</v>
      </c>
      <c r="AW20">
        <v>17</v>
      </c>
      <c r="AX20">
        <f>IF(Z20&gt;0, (R20*SUMPRODUCT(K20:$K$98, X20:$X$98)-K20*$AZ$3)/Z20, 0)</f>
        <v>272.31098070396763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0.13003959011721544</v>
      </c>
      <c r="L21" s="2">
        <v>18</v>
      </c>
      <c r="M21" s="6">
        <v>2.4176169999999999E-3</v>
      </c>
      <c r="Q21" s="4">
        <f t="shared" si="22"/>
        <v>50</v>
      </c>
      <c r="R21">
        <f t="shared" si="0"/>
        <v>50000</v>
      </c>
      <c r="S21">
        <f t="shared" si="1"/>
        <v>277.28482292098425</v>
      </c>
      <c r="U21">
        <f t="shared" si="12"/>
        <v>2.4176169999999999E-3</v>
      </c>
      <c r="V21">
        <f t="shared" si="13"/>
        <v>0.01</v>
      </c>
      <c r="W21">
        <f t="shared" si="14"/>
        <v>0.81484606810263294</v>
      </c>
      <c r="X21">
        <f t="shared" si="15"/>
        <v>1.9699857066280829E-3</v>
      </c>
      <c r="Y21">
        <f t="shared" si="16"/>
        <v>8.1484606810263288E-3</v>
      </c>
      <c r="Z21">
        <f t="shared" si="17"/>
        <v>0.80472762171497847</v>
      </c>
      <c r="AB21">
        <f t="shared" si="18"/>
        <v>221.89153192779997</v>
      </c>
      <c r="AC21">
        <f t="shared" si="19"/>
        <v>223.1387560868626</v>
      </c>
      <c r="AE21">
        <f t="shared" si="2"/>
        <v>0</v>
      </c>
      <c r="AF21">
        <f t="shared" si="3"/>
        <v>0</v>
      </c>
      <c r="AG21">
        <f t="shared" si="3"/>
        <v>-40.236381085748924</v>
      </c>
      <c r="AH21">
        <f t="shared" si="4"/>
        <v>-98.499285331404153</v>
      </c>
      <c r="AI21">
        <f t="shared" si="5"/>
        <v>-138.73566641715308</v>
      </c>
      <c r="AJ21">
        <f t="shared" si="6"/>
        <v>-1.2472241590626254</v>
      </c>
      <c r="AK21">
        <f t="shared" si="20"/>
        <v>15.532407234946</v>
      </c>
      <c r="AL21">
        <f t="shared" si="7"/>
        <v>-124.45048334126972</v>
      </c>
      <c r="AN21">
        <f t="shared" si="8"/>
        <v>0</v>
      </c>
      <c r="AO21">
        <f t="shared" si="8"/>
        <v>0</v>
      </c>
      <c r="AP21">
        <f t="shared" si="8"/>
        <v>-5.2323225041908703</v>
      </c>
      <c r="AQ21">
        <f t="shared" si="8"/>
        <v>-12.808806691334448</v>
      </c>
      <c r="AR21">
        <f t="shared" si="8"/>
        <v>-18.041129195525318</v>
      </c>
      <c r="AS21">
        <f t="shared" si="8"/>
        <v>-0.16218851842879253</v>
      </c>
      <c r="AT21">
        <f t="shared" si="8"/>
        <v>2.0198278703660493</v>
      </c>
      <c r="AU21">
        <f t="shared" si="8"/>
        <v>-16.183489843588063</v>
      </c>
      <c r="AW21">
        <v>18</v>
      </c>
      <c r="AX21">
        <f>IF(Z21&gt;0, (R21*SUMPRODUCT(K21:$K$98, X21:$X$98)-K21*$AZ$3)/Z21, 0)</f>
        <v>277.28482292098425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0.11610677689037092</v>
      </c>
      <c r="L22" s="2">
        <v>19</v>
      </c>
      <c r="M22" s="6">
        <v>2.502181E-3</v>
      </c>
      <c r="Q22" s="4">
        <f t="shared" si="22"/>
        <v>50</v>
      </c>
      <c r="R22">
        <f t="shared" si="0"/>
        <v>50000</v>
      </c>
      <c r="S22">
        <f t="shared" si="1"/>
        <v>281.86892938202294</v>
      </c>
      <c r="U22">
        <f t="shared" si="12"/>
        <v>2.502181E-3</v>
      </c>
      <c r="V22">
        <f t="shared" si="13"/>
        <v>0.01</v>
      </c>
      <c r="W22">
        <f t="shared" si="14"/>
        <v>0.80472762171497847</v>
      </c>
      <c r="X22">
        <f t="shared" si="15"/>
        <v>2.0135741652304064E-3</v>
      </c>
      <c r="Y22">
        <f t="shared" si="16"/>
        <v>8.047276217149785E-3</v>
      </c>
      <c r="Z22">
        <f t="shared" si="17"/>
        <v>0.79466677133259833</v>
      </c>
      <c r="AB22">
        <f t="shared" si="18"/>
        <v>223.1387560868626</v>
      </c>
      <c r="AC22">
        <f t="shared" si="19"/>
        <v>223.99187205098832</v>
      </c>
      <c r="AE22">
        <f t="shared" si="2"/>
        <v>0</v>
      </c>
      <c r="AF22">
        <f t="shared" si="3"/>
        <v>0</v>
      </c>
      <c r="AG22">
        <f t="shared" si="3"/>
        <v>-39.733338566629918</v>
      </c>
      <c r="AH22">
        <f t="shared" si="4"/>
        <v>-100.67870826152031</v>
      </c>
      <c r="AI22">
        <f t="shared" si="5"/>
        <v>-140.41204682815024</v>
      </c>
      <c r="AJ22">
        <f t="shared" si="6"/>
        <v>-0.85311596412572044</v>
      </c>
      <c r="AK22">
        <f t="shared" si="20"/>
        <v>15.619712926080384</v>
      </c>
      <c r="AL22">
        <f t="shared" si="7"/>
        <v>-125.64544986619558</v>
      </c>
      <c r="AN22">
        <f t="shared" si="8"/>
        <v>0</v>
      </c>
      <c r="AO22">
        <f t="shared" si="8"/>
        <v>0</v>
      </c>
      <c r="AP22">
        <f t="shared" si="8"/>
        <v>-4.6133098760652702</v>
      </c>
      <c r="AQ22">
        <f t="shared" si="8"/>
        <v>-11.689480317731084</v>
      </c>
      <c r="AR22">
        <f t="shared" si="8"/>
        <v>-16.302790193796355</v>
      </c>
      <c r="AS22">
        <f t="shared" si="8"/>
        <v>-9.9052544908358714E-2</v>
      </c>
      <c r="AT22">
        <f t="shared" si="8"/>
        <v>1.8135545238000579</v>
      </c>
      <c r="AU22">
        <f t="shared" si="8"/>
        <v>-14.588288214904654</v>
      </c>
      <c r="AW22">
        <v>19</v>
      </c>
      <c r="AX22">
        <f>IF(Z22&gt;0, (R22*SUMPRODUCT(K22:$K$98, X22:$X$98)-K22*$AZ$3)/Z22, 0)</f>
        <v>281.86892938202294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0.10366676508068833</v>
      </c>
      <c r="L23" s="2">
        <v>20</v>
      </c>
      <c r="M23" s="6">
        <v>2.5943469999999999E-3</v>
      </c>
      <c r="Q23" s="4">
        <f t="shared" si="22"/>
        <v>50</v>
      </c>
      <c r="R23">
        <f t="shared" si="0"/>
        <v>50000</v>
      </c>
      <c r="S23">
        <f t="shared" si="1"/>
        <v>286.11242694469024</v>
      </c>
      <c r="U23">
        <f t="shared" si="12"/>
        <v>2.5943469999999999E-3</v>
      </c>
      <c r="V23">
        <f t="shared" si="13"/>
        <v>0.01</v>
      </c>
      <c r="W23">
        <f t="shared" si="14"/>
        <v>0.79466677133259833</v>
      </c>
      <c r="X23">
        <f t="shared" si="15"/>
        <v>2.0616413542064124E-3</v>
      </c>
      <c r="Y23">
        <f t="shared" si="16"/>
        <v>7.9466677133259826E-3</v>
      </c>
      <c r="Z23">
        <f t="shared" si="17"/>
        <v>0.78465846226506597</v>
      </c>
      <c r="AB23">
        <f t="shared" si="18"/>
        <v>223.99187205098832</v>
      </c>
      <c r="AC23">
        <f t="shared" si="19"/>
        <v>224.50053696134668</v>
      </c>
      <c r="AE23">
        <f t="shared" si="2"/>
        <v>0</v>
      </c>
      <c r="AF23">
        <f t="shared" si="3"/>
        <v>0</v>
      </c>
      <c r="AG23">
        <f t="shared" si="3"/>
        <v>-39.2329231132533</v>
      </c>
      <c r="AH23">
        <f t="shared" si="4"/>
        <v>-103.08206771032062</v>
      </c>
      <c r="AI23">
        <f t="shared" si="5"/>
        <v>-142.31499082357391</v>
      </c>
      <c r="AJ23">
        <f t="shared" si="6"/>
        <v>-0.50866491035836248</v>
      </c>
      <c r="AK23">
        <f t="shared" si="20"/>
        <v>15.679431043569183</v>
      </c>
      <c r="AL23">
        <f t="shared" si="7"/>
        <v>-127.14422469036309</v>
      </c>
      <c r="AN23">
        <f t="shared" si="8"/>
        <v>0</v>
      </c>
      <c r="AO23">
        <f t="shared" si="8"/>
        <v>0</v>
      </c>
      <c r="AP23">
        <f t="shared" si="8"/>
        <v>-4.0671502238103372</v>
      </c>
      <c r="AQ23">
        <f t="shared" si="8"/>
        <v>-10.686184497357415</v>
      </c>
      <c r="AR23">
        <f t="shared" si="8"/>
        <v>-14.75333472116775</v>
      </c>
      <c r="AS23">
        <f t="shared" si="8"/>
        <v>-5.2731645766909752E-2</v>
      </c>
      <c r="AT23">
        <f t="shared" si="8"/>
        <v>1.6254358945925382</v>
      </c>
      <c r="AU23">
        <f t="shared" si="8"/>
        <v>-13.180630472342123</v>
      </c>
      <c r="AW23">
        <v>20</v>
      </c>
      <c r="AX23">
        <f>IF(Z23&gt;0, (R23*SUMPRODUCT(K23:$K$98, X23:$X$98)-K23*$AZ$3)/Z23, 0)</f>
        <v>286.11242694469024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9.2559611679185999E-2</v>
      </c>
      <c r="L24" s="2">
        <v>21</v>
      </c>
      <c r="M24" s="6">
        <v>2.6922130000000002E-3</v>
      </c>
      <c r="Q24" s="4">
        <f t="shared" si="22"/>
        <v>50</v>
      </c>
      <c r="R24">
        <f t="shared" si="0"/>
        <v>50000</v>
      </c>
      <c r="S24">
        <f t="shared" si="1"/>
        <v>290.05515001086093</v>
      </c>
      <c r="U24">
        <f t="shared" si="12"/>
        <v>2.6922130000000002E-3</v>
      </c>
      <c r="V24">
        <f t="shared" si="13"/>
        <v>0.01</v>
      </c>
      <c r="W24">
        <f t="shared" si="14"/>
        <v>0.78465846226506597</v>
      </c>
      <c r="X24">
        <f t="shared" si="15"/>
        <v>2.11246771267002E-3</v>
      </c>
      <c r="Y24">
        <f t="shared" si="16"/>
        <v>7.8465846226506604E-3</v>
      </c>
      <c r="Z24">
        <f t="shared" si="17"/>
        <v>0.77469940992974529</v>
      </c>
      <c r="AB24">
        <f t="shared" si="18"/>
        <v>224.50053696134668</v>
      </c>
      <c r="AC24">
        <f t="shared" si="19"/>
        <v>224.70555356049772</v>
      </c>
      <c r="AE24">
        <f t="shared" si="2"/>
        <v>0</v>
      </c>
      <c r="AF24">
        <f t="shared" si="3"/>
        <v>0</v>
      </c>
      <c r="AG24">
        <f t="shared" si="3"/>
        <v>-38.734970496487264</v>
      </c>
      <c r="AH24">
        <f t="shared" si="4"/>
        <v>-105.623385633501</v>
      </c>
      <c r="AI24">
        <f t="shared" si="5"/>
        <v>-144.35835612998827</v>
      </c>
      <c r="AJ24">
        <f t="shared" si="6"/>
        <v>-0.20501659915103687</v>
      </c>
      <c r="AK24">
        <f t="shared" si="20"/>
        <v>15.715037587294269</v>
      </c>
      <c r="AL24">
        <f t="shared" ref="AL24:AL87" si="23">SUM(AI24:AK24)</f>
        <v>-128.84833514184504</v>
      </c>
      <c r="AN24">
        <f t="shared" si="8"/>
        <v>0</v>
      </c>
      <c r="AO24">
        <f t="shared" si="8"/>
        <v>0</v>
      </c>
      <c r="AP24">
        <f t="shared" si="8"/>
        <v>-3.5852938275595876</v>
      </c>
      <c r="AQ24">
        <f t="shared" si="8"/>
        <v>-9.7764595584777663</v>
      </c>
      <c r="AR24">
        <f t="shared" si="8"/>
        <v>-13.361753386037353</v>
      </c>
      <c r="AS24">
        <f t="shared" si="8"/>
        <v>-1.8976256805207307E-2</v>
      </c>
      <c r="AT24">
        <f t="shared" si="8"/>
        <v>1.4545777766037695</v>
      </c>
      <c r="AU24">
        <f t="shared" si="8"/>
        <v>-11.926151866238792</v>
      </c>
      <c r="AW24">
        <v>21</v>
      </c>
      <c r="AX24">
        <f>IF(Z24&gt;0, (R24*SUMPRODUCT(K24:$K$98, X24:$X$98)-K24*$AZ$3)/Z24, 0)</f>
        <v>290.05515001086093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8.2642510427844637E-2</v>
      </c>
      <c r="L25" s="2">
        <v>22</v>
      </c>
      <c r="M25" s="6">
        <v>2.807183E-3</v>
      </c>
      <c r="Q25" s="4">
        <f t="shared" si="22"/>
        <v>50</v>
      </c>
      <c r="R25">
        <f t="shared" si="0"/>
        <v>50000</v>
      </c>
      <c r="S25">
        <f t="shared" si="1"/>
        <v>293.74991295562148</v>
      </c>
      <c r="U25">
        <f t="shared" si="12"/>
        <v>2.807183E-3</v>
      </c>
      <c r="V25">
        <f t="shared" si="13"/>
        <v>0.01</v>
      </c>
      <c r="W25">
        <f t="shared" si="14"/>
        <v>0.77469940992974529</v>
      </c>
      <c r="X25">
        <f t="shared" si="15"/>
        <v>2.1747230136648123E-3</v>
      </c>
      <c r="Y25">
        <f t="shared" si="16"/>
        <v>7.7469940992974532E-3</v>
      </c>
      <c r="Z25">
        <f t="shared" si="17"/>
        <v>0.76477769281678298</v>
      </c>
      <c r="AB25">
        <f t="shared" si="18"/>
        <v>224.70555356049772</v>
      </c>
      <c r="AC25">
        <f t="shared" si="19"/>
        <v>224.65338069533104</v>
      </c>
      <c r="AE25">
        <f t="shared" si="2"/>
        <v>0</v>
      </c>
      <c r="AF25">
        <f t="shared" si="3"/>
        <v>0</v>
      </c>
      <c r="AG25">
        <f t="shared" si="3"/>
        <v>-38.238884640839146</v>
      </c>
      <c r="AH25">
        <f t="shared" si="4"/>
        <v>-108.73615068324061</v>
      </c>
      <c r="AI25">
        <f t="shared" si="5"/>
        <v>-146.97503532407976</v>
      </c>
      <c r="AJ25">
        <f t="shared" si="6"/>
        <v>5.2172865166681959E-2</v>
      </c>
      <c r="AK25">
        <f t="shared" si="20"/>
        <v>15.729388749234841</v>
      </c>
      <c r="AL25">
        <f t="shared" si="23"/>
        <v>-131.19347370967824</v>
      </c>
      <c r="AN25">
        <f t="shared" si="8"/>
        <v>0</v>
      </c>
      <c r="AO25">
        <f t="shared" si="8"/>
        <v>0</v>
      </c>
      <c r="AP25">
        <f t="shared" si="8"/>
        <v>-3.1601574226796973</v>
      </c>
      <c r="AQ25">
        <f t="shared" si="8"/>
        <v>-8.9862284667233983</v>
      </c>
      <c r="AR25">
        <f t="shared" si="8"/>
        <v>-12.146385889403096</v>
      </c>
      <c r="AS25">
        <f t="shared" si="8"/>
        <v>4.3116965535880463E-3</v>
      </c>
      <c r="AT25">
        <f t="shared" si="8"/>
        <v>1.2999161737322624</v>
      </c>
      <c r="AU25">
        <f t="shared" si="8"/>
        <v>-10.842158019117246</v>
      </c>
      <c r="AW25">
        <v>22</v>
      </c>
      <c r="AX25">
        <f>IF(Z25&gt;0, (R25*SUMPRODUCT(K25:$K$98, X25:$X$98)-K25*$AZ$3)/Z25, 0)</f>
        <v>293.74991295562148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7.3787955739146996E-2</v>
      </c>
      <c r="L26" s="2">
        <v>23</v>
      </c>
      <c r="M26" s="6">
        <v>2.939255E-3</v>
      </c>
      <c r="Q26" s="4">
        <f t="shared" si="22"/>
        <v>50</v>
      </c>
      <c r="R26">
        <f t="shared" si="0"/>
        <v>50000</v>
      </c>
      <c r="S26">
        <f t="shared" si="1"/>
        <v>297.19815733122005</v>
      </c>
      <c r="U26">
        <f t="shared" si="12"/>
        <v>2.939255E-3</v>
      </c>
      <c r="V26">
        <f t="shared" si="13"/>
        <v>0.01</v>
      </c>
      <c r="W26">
        <f t="shared" si="14"/>
        <v>0.76477769281678298</v>
      </c>
      <c r="X26">
        <f t="shared" si="15"/>
        <v>2.2478766575001934E-3</v>
      </c>
      <c r="Y26">
        <f t="shared" si="16"/>
        <v>7.6477769281678301E-3</v>
      </c>
      <c r="Z26">
        <f t="shared" si="17"/>
        <v>0.75488203923111497</v>
      </c>
      <c r="AB26">
        <f t="shared" si="18"/>
        <v>224.65338069533104</v>
      </c>
      <c r="AC26">
        <f t="shared" si="19"/>
        <v>224.34955106192112</v>
      </c>
      <c r="AE26">
        <f t="shared" si="2"/>
        <v>0</v>
      </c>
      <c r="AF26">
        <f t="shared" si="3"/>
        <v>0</v>
      </c>
      <c r="AG26">
        <f t="shared" si="3"/>
        <v>-37.744101961555749</v>
      </c>
      <c r="AH26">
        <f t="shared" si="4"/>
        <v>-112.39383287500966</v>
      </c>
      <c r="AI26">
        <f t="shared" si="5"/>
        <v>-150.13793483656542</v>
      </c>
      <c r="AJ26">
        <f t="shared" si="6"/>
        <v>0.30382963340991864</v>
      </c>
      <c r="AK26">
        <f t="shared" si="20"/>
        <v>15.725736648673173</v>
      </c>
      <c r="AL26">
        <f t="shared" si="23"/>
        <v>-134.10836855448233</v>
      </c>
      <c r="AN26">
        <f t="shared" si="8"/>
        <v>0</v>
      </c>
      <c r="AO26">
        <f t="shared" si="8"/>
        <v>0</v>
      </c>
      <c r="AP26">
        <f t="shared" si="8"/>
        <v>-2.785060124953127</v>
      </c>
      <c r="AQ26">
        <f t="shared" si="8"/>
        <v>-8.2933111655342984</v>
      </c>
      <c r="AR26">
        <f t="shared" si="8"/>
        <v>-11.078371290487425</v>
      </c>
      <c r="AS26">
        <f t="shared" si="8"/>
        <v>2.2418967542292334E-2</v>
      </c>
      <c r="AT26">
        <f t="shared" si="8"/>
        <v>1.1603699597977779</v>
      </c>
      <c r="AU26">
        <f t="shared" si="8"/>
        <v>-9.895582363147355</v>
      </c>
      <c r="AW26">
        <v>23</v>
      </c>
      <c r="AX26">
        <f>IF(Z26&gt;0, (R26*SUMPRODUCT(K26:$K$98, X26:$X$98)-K26*$AZ$3)/Z26, 0)</f>
        <v>297.19815733122005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6.5882103338524095E-2</v>
      </c>
      <c r="L27" s="2">
        <v>24</v>
      </c>
      <c r="M27" s="6">
        <v>3.7729310000000002E-3</v>
      </c>
      <c r="Q27" s="4">
        <f t="shared" si="22"/>
        <v>50</v>
      </c>
      <c r="R27">
        <f t="shared" si="0"/>
        <v>50000</v>
      </c>
      <c r="S27">
        <f t="shared" si="1"/>
        <v>300.62170675240526</v>
      </c>
      <c r="U27">
        <f t="shared" si="12"/>
        <v>3.7729310000000002E-3</v>
      </c>
      <c r="V27">
        <f t="shared" si="13"/>
        <v>0.01</v>
      </c>
      <c r="W27">
        <f t="shared" si="14"/>
        <v>0.75488203923111497</v>
      </c>
      <c r="X27">
        <f t="shared" si="15"/>
        <v>2.84811784715829E-3</v>
      </c>
      <c r="Y27">
        <f t="shared" si="16"/>
        <v>7.5488203923111501E-3</v>
      </c>
      <c r="Z27">
        <f t="shared" si="17"/>
        <v>0.74448510099164544</v>
      </c>
      <c r="AB27">
        <f t="shared" si="18"/>
        <v>224.34955106192112</v>
      </c>
      <c r="AC27">
        <f t="shared" si="19"/>
        <v>223.80838171184524</v>
      </c>
      <c r="AE27">
        <f t="shared" si="2"/>
        <v>0</v>
      </c>
      <c r="AF27">
        <f t="shared" si="3"/>
        <v>0</v>
      </c>
      <c r="AG27">
        <f t="shared" si="3"/>
        <v>-37.224255049582275</v>
      </c>
      <c r="AH27">
        <f t="shared" si="4"/>
        <v>-142.4058923579145</v>
      </c>
      <c r="AI27">
        <f t="shared" si="5"/>
        <v>-179.63014740749676</v>
      </c>
      <c r="AJ27">
        <f t="shared" si="6"/>
        <v>0.54116935007587585</v>
      </c>
      <c r="AK27">
        <f t="shared" si="20"/>
        <v>15.704468574334479</v>
      </c>
      <c r="AL27">
        <f t="shared" si="23"/>
        <v>-163.38450948308642</v>
      </c>
      <c r="AN27">
        <f t="shared" si="8"/>
        <v>0</v>
      </c>
      <c r="AO27">
        <f t="shared" si="8"/>
        <v>0</v>
      </c>
      <c r="AP27">
        <f t="shared" si="8"/>
        <v>-2.4524122178761569</v>
      </c>
      <c r="AQ27">
        <f t="shared" si="8"/>
        <v>-9.3819997163388607</v>
      </c>
      <c r="AR27">
        <f t="shared" si="8"/>
        <v>-11.834411934215018</v>
      </c>
      <c r="AS27">
        <f t="shared" si="8"/>
        <v>3.5653375045340774E-2</v>
      </c>
      <c r="AT27">
        <f t="shared" si="8"/>
        <v>1.0346434214909084</v>
      </c>
      <c r="AU27">
        <f t="shared" si="8"/>
        <v>-10.76411513767877</v>
      </c>
      <c r="AW27">
        <v>24</v>
      </c>
      <c r="AX27">
        <f>IF(Z27&gt;0, (R27*SUMPRODUCT(K27:$K$98, X27:$X$98)-K27*$AZ$3)/Z27, 0)</f>
        <v>300.62170675240526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5.8823306552253651E-2</v>
      </c>
      <c r="L28" s="2">
        <v>25</v>
      </c>
      <c r="M28" s="6">
        <v>4.6883589999999996E-3</v>
      </c>
      <c r="Q28" s="4">
        <f t="shared" si="22"/>
        <v>50</v>
      </c>
      <c r="R28">
        <f t="shared" si="0"/>
        <v>50000</v>
      </c>
      <c r="S28">
        <f t="shared" si="1"/>
        <v>301.74901030100597</v>
      </c>
      <c r="U28">
        <f t="shared" si="12"/>
        <v>4.6883589999999996E-3</v>
      </c>
      <c r="V28">
        <f t="shared" si="13"/>
        <v>0.01</v>
      </c>
      <c r="W28">
        <f t="shared" si="14"/>
        <v>0.74448510099164544</v>
      </c>
      <c r="X28">
        <f t="shared" si="15"/>
        <v>3.4904134236000894E-3</v>
      </c>
      <c r="Y28">
        <f t="shared" si="16"/>
        <v>7.4448510099164545E-3</v>
      </c>
      <c r="Z28">
        <f t="shared" si="17"/>
        <v>0.73354983655812889</v>
      </c>
      <c r="AB28">
        <f t="shared" si="18"/>
        <v>223.80838171184524</v>
      </c>
      <c r="AC28">
        <f t="shared" si="19"/>
        <v>221.34793718788006</v>
      </c>
      <c r="AE28">
        <f t="shared" si="2"/>
        <v>0</v>
      </c>
      <c r="AF28">
        <f t="shared" si="3"/>
        <v>0</v>
      </c>
      <c r="AG28">
        <f t="shared" si="3"/>
        <v>-36.677491827906444</v>
      </c>
      <c r="AH28">
        <f t="shared" si="4"/>
        <v>-174.52067118000448</v>
      </c>
      <c r="AI28">
        <f t="shared" si="5"/>
        <v>-211.19816300791092</v>
      </c>
      <c r="AJ28">
        <f t="shared" si="6"/>
        <v>2.4604445239651795</v>
      </c>
      <c r="AK28">
        <f t="shared" si="20"/>
        <v>15.666586719829169</v>
      </c>
      <c r="AL28">
        <f t="shared" si="23"/>
        <v>-193.07113176411656</v>
      </c>
      <c r="AN28">
        <f t="shared" si="8"/>
        <v>0</v>
      </c>
      <c r="AO28">
        <f t="shared" si="8"/>
        <v>0</v>
      </c>
      <c r="AP28">
        <f t="shared" si="8"/>
        <v>-2.157491345360719</v>
      </c>
      <c r="AQ28">
        <f t="shared" si="8"/>
        <v>-10.265882940526463</v>
      </c>
      <c r="AR28">
        <f t="shared" si="8"/>
        <v>-12.423374285887181</v>
      </c>
      <c r="AS28">
        <f t="shared" si="8"/>
        <v>0.14473148248801757</v>
      </c>
      <c r="AT28">
        <f t="shared" si="8"/>
        <v>0.92156043324797721</v>
      </c>
      <c r="AU28">
        <f t="shared" si="8"/>
        <v>-11.357082370151186</v>
      </c>
      <c r="AW28">
        <v>25</v>
      </c>
      <c r="AX28">
        <f>IF(Z28&gt;0, (R28*SUMPRODUCT(K28:$K$98, X28:$X$98)-K28*$AZ$3)/Z28, 0)</f>
        <v>301.74901030100597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5.2520809421655039E-2</v>
      </c>
      <c r="L29" s="2">
        <v>26</v>
      </c>
      <c r="M29" s="6">
        <v>5.6712799999999999E-3</v>
      </c>
      <c r="Q29" s="4">
        <f t="shared" si="22"/>
        <v>50</v>
      </c>
      <c r="R29">
        <f t="shared" si="0"/>
        <v>50000</v>
      </c>
      <c r="S29">
        <f t="shared" si="1"/>
        <v>300.8943411218084</v>
      </c>
      <c r="U29">
        <f t="shared" si="12"/>
        <v>5.6712799999999999E-3</v>
      </c>
      <c r="V29">
        <f t="shared" si="13"/>
        <v>0.01</v>
      </c>
      <c r="W29">
        <f t="shared" si="14"/>
        <v>0.73354983655812889</v>
      </c>
      <c r="X29">
        <f t="shared" si="15"/>
        <v>4.160166517075385E-3</v>
      </c>
      <c r="Y29">
        <f t="shared" si="16"/>
        <v>7.3354983655812894E-3</v>
      </c>
      <c r="Z29">
        <f t="shared" si="17"/>
        <v>0.72205417167547215</v>
      </c>
      <c r="AB29">
        <f t="shared" si="18"/>
        <v>221.34793718788006</v>
      </c>
      <c r="AC29">
        <f t="shared" si="19"/>
        <v>217.26201424054432</v>
      </c>
      <c r="AE29">
        <f t="shared" si="2"/>
        <v>0</v>
      </c>
      <c r="AF29">
        <f t="shared" si="3"/>
        <v>0</v>
      </c>
      <c r="AG29">
        <f t="shared" si="3"/>
        <v>-36.102708583773605</v>
      </c>
      <c r="AH29">
        <f t="shared" si="4"/>
        <v>-208.00832585376924</v>
      </c>
      <c r="AI29">
        <f t="shared" si="5"/>
        <v>-244.11103443754286</v>
      </c>
      <c r="AJ29">
        <f t="shared" si="6"/>
        <v>4.0859229473357459</v>
      </c>
      <c r="AK29">
        <f t="shared" si="20"/>
        <v>15.494355603151606</v>
      </c>
      <c r="AL29">
        <f t="shared" si="23"/>
        <v>-224.53075588705551</v>
      </c>
      <c r="AN29">
        <f t="shared" si="8"/>
        <v>0</v>
      </c>
      <c r="AO29">
        <f t="shared" si="8"/>
        <v>0</v>
      </c>
      <c r="AP29">
        <f t="shared" si="8"/>
        <v>-1.8961434771339229</v>
      </c>
      <c r="AQ29">
        <f t="shared" si="8"/>
        <v>-10.924765640283335</v>
      </c>
      <c r="AR29">
        <f t="shared" si="8"/>
        <v>-12.820909117417258</v>
      </c>
      <c r="AS29">
        <f t="shared" si="8"/>
        <v>0.21459598042858777</v>
      </c>
      <c r="AT29">
        <f t="shared" si="8"/>
        <v>0.81377609774447834</v>
      </c>
      <c r="AU29">
        <f t="shared" si="8"/>
        <v>-11.792537039244193</v>
      </c>
      <c r="AW29">
        <v>26</v>
      </c>
      <c r="AX29">
        <f>IF(Z29&gt;0, (R29*SUMPRODUCT(K29:$K$98, X29:$X$98)-K29*$AZ$3)/Z29, 0)</f>
        <v>300.8943411218084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4.6893579840763422E-2</v>
      </c>
      <c r="L30" s="2">
        <v>27</v>
      </c>
      <c r="M30" s="6">
        <v>6.8024940000000001E-3</v>
      </c>
      <c r="Q30" s="4">
        <f t="shared" si="22"/>
        <v>50</v>
      </c>
      <c r="R30">
        <f t="shared" si="0"/>
        <v>50000</v>
      </c>
      <c r="S30">
        <f t="shared" si="1"/>
        <v>298.42026527755024</v>
      </c>
      <c r="U30">
        <f t="shared" si="12"/>
        <v>6.8024940000000001E-3</v>
      </c>
      <c r="V30">
        <f t="shared" si="13"/>
        <v>0.01</v>
      </c>
      <c r="W30">
        <f t="shared" si="14"/>
        <v>0.72205417167547215</v>
      </c>
      <c r="X30">
        <f t="shared" si="15"/>
        <v>4.9117691704973696E-3</v>
      </c>
      <c r="Y30">
        <f t="shared" si="16"/>
        <v>7.220541716754722E-3</v>
      </c>
      <c r="Z30">
        <f t="shared" si="17"/>
        <v>0.70992186078822006</v>
      </c>
      <c r="AB30">
        <f t="shared" si="18"/>
        <v>217.26201424054432</v>
      </c>
      <c r="AC30">
        <f t="shared" si="19"/>
        <v>211.85507002275273</v>
      </c>
      <c r="AE30">
        <f t="shared" si="2"/>
        <v>0</v>
      </c>
      <c r="AF30">
        <f t="shared" si="3"/>
        <v>0</v>
      </c>
      <c r="AG30">
        <f t="shared" si="3"/>
        <v>-35.496093039411001</v>
      </c>
      <c r="AH30">
        <f t="shared" si="4"/>
        <v>-245.58845852486849</v>
      </c>
      <c r="AI30">
        <f t="shared" si="5"/>
        <v>-281.08455156427948</v>
      </c>
      <c r="AJ30">
        <f t="shared" si="6"/>
        <v>5.4069442177915903</v>
      </c>
      <c r="AK30">
        <f t="shared" si="20"/>
        <v>15.208340996838103</v>
      </c>
      <c r="AL30">
        <f t="shared" si="23"/>
        <v>-260.46926634964979</v>
      </c>
      <c r="AN30">
        <f t="shared" si="8"/>
        <v>0</v>
      </c>
      <c r="AO30">
        <f t="shared" si="8"/>
        <v>0</v>
      </c>
      <c r="AP30">
        <f t="shared" si="8"/>
        <v>-1.6645388729787864</v>
      </c>
      <c r="AQ30">
        <f t="shared" si="8"/>
        <v>-11.516521987805936</v>
      </c>
      <c r="AR30">
        <f t="shared" si="8"/>
        <v>-13.181060860784722</v>
      </c>
      <c r="AS30">
        <f t="shared" si="8"/>
        <v>0.25355097037156404</v>
      </c>
      <c r="AT30">
        <f t="shared" si="8"/>
        <v>0.7131735527807832</v>
      </c>
      <c r="AU30">
        <f t="shared" si="8"/>
        <v>-12.214336337632375</v>
      </c>
      <c r="AW30">
        <v>27</v>
      </c>
      <c r="AX30">
        <f>IF(Z30&gt;0, (R30*SUMPRODUCT(K30:$K$98, X30:$X$98)-K30*$AZ$3)/Z30, 0)</f>
        <v>298.42026527755024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4.1869267714967337E-2</v>
      </c>
      <c r="L31" s="2">
        <v>28</v>
      </c>
      <c r="M31" s="6">
        <v>8.090557E-3</v>
      </c>
      <c r="Q31" s="4">
        <f t="shared" si="22"/>
        <v>50</v>
      </c>
      <c r="R31">
        <f t="shared" si="0"/>
        <v>50000</v>
      </c>
      <c r="S31">
        <f t="shared" si="1"/>
        <v>294.46473142672437</v>
      </c>
      <c r="U31">
        <f t="shared" si="12"/>
        <v>8.090557E-3</v>
      </c>
      <c r="V31">
        <f t="shared" si="13"/>
        <v>0.01</v>
      </c>
      <c r="W31">
        <f t="shared" si="14"/>
        <v>0.70992186078822006</v>
      </c>
      <c r="X31">
        <f t="shared" si="15"/>
        <v>5.7436632802531596E-3</v>
      </c>
      <c r="Y31">
        <f t="shared" si="16"/>
        <v>7.0992186078822003E-3</v>
      </c>
      <c r="Z31">
        <f t="shared" si="17"/>
        <v>0.69707897890008474</v>
      </c>
      <c r="AB31">
        <f t="shared" si="18"/>
        <v>211.85507002275273</v>
      </c>
      <c r="AC31">
        <f t="shared" si="19"/>
        <v>205.26517430502872</v>
      </c>
      <c r="AE31">
        <f t="shared" si="2"/>
        <v>0</v>
      </c>
      <c r="AF31">
        <f t="shared" si="3"/>
        <v>0</v>
      </c>
      <c r="AG31">
        <f t="shared" si="3"/>
        <v>-34.853948945004234</v>
      </c>
      <c r="AH31">
        <f t="shared" si="4"/>
        <v>-287.18316401265798</v>
      </c>
      <c r="AI31">
        <f t="shared" si="5"/>
        <v>-322.0371129576622</v>
      </c>
      <c r="AJ31">
        <f t="shared" si="6"/>
        <v>6.589895717724005</v>
      </c>
      <c r="AK31">
        <f t="shared" si="20"/>
        <v>14.829854901592693</v>
      </c>
      <c r="AL31">
        <f t="shared" si="23"/>
        <v>-300.61736233834552</v>
      </c>
      <c r="AN31">
        <f t="shared" si="8"/>
        <v>0</v>
      </c>
      <c r="AO31">
        <f t="shared" si="8"/>
        <v>0</v>
      </c>
      <c r="AP31">
        <f t="shared" si="8"/>
        <v>-1.4593093193021855</v>
      </c>
      <c r="AQ31">
        <f t="shared" si="8"/>
        <v>-12.02414877727735</v>
      </c>
      <c r="AR31">
        <f t="shared" si="8"/>
        <v>-13.483458096579536</v>
      </c>
      <c r="AS31">
        <f t="shared" si="8"/>
        <v>0.27591410801910321</v>
      </c>
      <c r="AT31">
        <f t="shared" si="8"/>
        <v>0.62091516504890509</v>
      </c>
      <c r="AU31">
        <f t="shared" si="8"/>
        <v>-12.586628823511528</v>
      </c>
      <c r="AW31">
        <v>28</v>
      </c>
      <c r="AX31">
        <f>IF(Z31&gt;0, (R31*SUMPRODUCT(K31:$K$98, X31:$X$98)-K31*$AZ$3)/Z31, 0)</f>
        <v>294.46473142672437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3.7383274745506546E-2</v>
      </c>
      <c r="L32" s="2">
        <v>29</v>
      </c>
      <c r="M32" s="6">
        <v>9.5159809999999997E-3</v>
      </c>
      <c r="Q32" s="4">
        <f t="shared" si="22"/>
        <v>50</v>
      </c>
      <c r="R32">
        <f t="shared" si="0"/>
        <v>50000</v>
      </c>
      <c r="S32">
        <f t="shared" si="1"/>
        <v>289.16910957417969</v>
      </c>
      <c r="U32">
        <f t="shared" si="12"/>
        <v>9.5159809999999997E-3</v>
      </c>
      <c r="V32">
        <f t="shared" si="13"/>
        <v>0.01</v>
      </c>
      <c r="W32">
        <f t="shared" si="14"/>
        <v>0.69707897890008474</v>
      </c>
      <c r="X32">
        <f t="shared" si="15"/>
        <v>6.6333903187126069E-3</v>
      </c>
      <c r="Y32">
        <f t="shared" si="16"/>
        <v>6.970789789000848E-3</v>
      </c>
      <c r="Z32">
        <f t="shared" si="17"/>
        <v>0.68347479879237127</v>
      </c>
      <c r="AB32">
        <f t="shared" si="18"/>
        <v>205.26517430502872</v>
      </c>
      <c r="AC32">
        <f t="shared" si="19"/>
        <v>197.63979898318163</v>
      </c>
      <c r="AE32">
        <f t="shared" si="2"/>
        <v>0</v>
      </c>
      <c r="AF32">
        <f t="shared" si="3"/>
        <v>0</v>
      </c>
      <c r="AG32">
        <f t="shared" si="3"/>
        <v>-34.173739939618564</v>
      </c>
      <c r="AH32">
        <f t="shared" si="4"/>
        <v>-331.66951593563033</v>
      </c>
      <c r="AI32">
        <f t="shared" si="5"/>
        <v>-365.84325587524887</v>
      </c>
      <c r="AJ32">
        <f t="shared" si="6"/>
        <v>7.6253753218470877</v>
      </c>
      <c r="AK32">
        <f t="shared" si="20"/>
        <v>14.368562201352011</v>
      </c>
      <c r="AL32">
        <f t="shared" si="23"/>
        <v>-343.84931835204975</v>
      </c>
      <c r="AN32">
        <f t="shared" si="8"/>
        <v>0</v>
      </c>
      <c r="AO32">
        <f t="shared" si="8"/>
        <v>0</v>
      </c>
      <c r="AP32">
        <f t="shared" si="8"/>
        <v>-1.277526309244251</v>
      </c>
      <c r="AQ32">
        <f t="shared" si="8"/>
        <v>-12.39889263893083</v>
      </c>
      <c r="AR32">
        <f t="shared" si="8"/>
        <v>-13.67641894817508</v>
      </c>
      <c r="AS32">
        <f t="shared" si="8"/>
        <v>0.2850615006942151</v>
      </c>
      <c r="AT32">
        <f t="shared" si="8"/>
        <v>0.53714390847104254</v>
      </c>
      <c r="AU32">
        <f t="shared" si="8"/>
        <v>-12.854213539009821</v>
      </c>
      <c r="AW32">
        <v>29</v>
      </c>
      <c r="AX32">
        <f>IF(Z32&gt;0, (R32*SUMPRODUCT(K32:$K$98, X32:$X$98)-K32*$AZ$3)/Z32, 0)</f>
        <v>289.16910957417969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3.337792387991656E-2</v>
      </c>
      <c r="L33" s="2">
        <v>30</v>
      </c>
      <c r="M33" s="6">
        <v>1.1135328E-2</v>
      </c>
      <c r="Q33" s="4">
        <f t="shared" si="22"/>
        <v>50</v>
      </c>
      <c r="R33">
        <f t="shared" si="0"/>
        <v>50000</v>
      </c>
      <c r="S33">
        <f t="shared" si="1"/>
        <v>282.75050557717606</v>
      </c>
      <c r="U33">
        <f t="shared" si="12"/>
        <v>1.1135328E-2</v>
      </c>
      <c r="V33">
        <f t="shared" si="13"/>
        <v>0.01</v>
      </c>
      <c r="W33">
        <f t="shared" si="14"/>
        <v>0.68347479879237127</v>
      </c>
      <c r="X33">
        <f t="shared" si="15"/>
        <v>7.6107160642870583E-3</v>
      </c>
      <c r="Y33">
        <f t="shared" si="16"/>
        <v>6.8347479879237128E-3</v>
      </c>
      <c r="Z33">
        <f t="shared" si="17"/>
        <v>0.66902933474016046</v>
      </c>
      <c r="AB33">
        <f t="shared" si="18"/>
        <v>197.63979898318163</v>
      </c>
      <c r="AC33">
        <f t="shared" si="19"/>
        <v>189.16838264374212</v>
      </c>
      <c r="AE33">
        <f t="shared" si="2"/>
        <v>0</v>
      </c>
      <c r="AF33">
        <f t="shared" si="3"/>
        <v>0</v>
      </c>
      <c r="AG33">
        <f t="shared" si="3"/>
        <v>-33.451466737008026</v>
      </c>
      <c r="AH33">
        <f t="shared" si="4"/>
        <v>-380.53580321435294</v>
      </c>
      <c r="AI33">
        <f t="shared" si="5"/>
        <v>-413.98726995136099</v>
      </c>
      <c r="AJ33">
        <f t="shared" si="6"/>
        <v>8.4714163394395143</v>
      </c>
      <c r="AK33">
        <f t="shared" si="20"/>
        <v>13.834785928822717</v>
      </c>
      <c r="AL33">
        <f t="shared" si="23"/>
        <v>-391.68106768309872</v>
      </c>
      <c r="AN33">
        <f t="shared" si="8"/>
        <v>0</v>
      </c>
      <c r="AO33">
        <f t="shared" si="8"/>
        <v>0</v>
      </c>
      <c r="AP33">
        <f t="shared" si="8"/>
        <v>-1.1165405104194146</v>
      </c>
      <c r="AQ33">
        <f t="shared" si="8"/>
        <v>-12.70149507327158</v>
      </c>
      <c r="AR33">
        <f t="shared" si="8"/>
        <v>-13.818035583690996</v>
      </c>
      <c r="AS33">
        <f t="shared" si="8"/>
        <v>0.28275828973289352</v>
      </c>
      <c r="AT33">
        <f t="shared" si="8"/>
        <v>0.46177643162718535</v>
      </c>
      <c r="AU33">
        <f t="shared" si="8"/>
        <v>-13.073500862330915</v>
      </c>
      <c r="AW33">
        <v>30</v>
      </c>
      <c r="AX33">
        <f>IF(Z33&gt;0, (R33*SUMPRODUCT(K33:$K$98, X33:$X$98)-K33*$AZ$3)/Z33, 0)</f>
        <v>282.75050557717606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2.9801717749925499E-2</v>
      </c>
      <c r="L34" s="2">
        <v>31</v>
      </c>
      <c r="M34" s="6">
        <v>1.2969985999999999E-2</v>
      </c>
      <c r="Q34" s="4">
        <f t="shared" si="22"/>
        <v>50</v>
      </c>
      <c r="R34">
        <f t="shared" si="0"/>
        <v>50000</v>
      </c>
      <c r="S34">
        <f t="shared" si="1"/>
        <v>275.33133996597547</v>
      </c>
      <c r="U34">
        <f t="shared" si="12"/>
        <v>1.2969985999999999E-2</v>
      </c>
      <c r="V34">
        <f t="shared" si="13"/>
        <v>0.01</v>
      </c>
      <c r="W34">
        <f t="shared" si="14"/>
        <v>0.66902933474016046</v>
      </c>
      <c r="X34">
        <f t="shared" si="15"/>
        <v>8.6773011051691946E-3</v>
      </c>
      <c r="Y34">
        <f t="shared" si="16"/>
        <v>6.6902933474016048E-3</v>
      </c>
      <c r="Z34">
        <f t="shared" si="17"/>
        <v>0.65366174028758972</v>
      </c>
      <c r="AB34">
        <f t="shared" si="18"/>
        <v>189.16838264374212</v>
      </c>
      <c r="AC34">
        <f t="shared" si="19"/>
        <v>179.97356283787354</v>
      </c>
      <c r="AE34">
        <f t="shared" si="2"/>
        <v>0</v>
      </c>
      <c r="AF34">
        <f t="shared" si="3"/>
        <v>0</v>
      </c>
      <c r="AG34">
        <f t="shared" si="3"/>
        <v>-32.683087014379488</v>
      </c>
      <c r="AH34">
        <f t="shared" si="4"/>
        <v>-433.86505525845973</v>
      </c>
      <c r="AI34">
        <f t="shared" si="5"/>
        <v>-466.54814227283924</v>
      </c>
      <c r="AJ34">
        <f t="shared" si="6"/>
        <v>9.1948198058685762</v>
      </c>
      <c r="AK34">
        <f t="shared" si="20"/>
        <v>13.241786785061949</v>
      </c>
      <c r="AL34">
        <f t="shared" si="23"/>
        <v>-444.11153568190872</v>
      </c>
      <c r="AN34">
        <f t="shared" si="8"/>
        <v>0</v>
      </c>
      <c r="AO34">
        <f t="shared" si="8"/>
        <v>0</v>
      </c>
      <c r="AP34">
        <f t="shared" si="8"/>
        <v>-0.97401213439879275</v>
      </c>
      <c r="AQ34">
        <f t="shared" si="8"/>
        <v>-12.929923918368447</v>
      </c>
      <c r="AR34">
        <f t="shared" si="8"/>
        <v>-13.903936052767239</v>
      </c>
      <c r="AS34">
        <f t="shared" si="8"/>
        <v>0.27402142461592005</v>
      </c>
      <c r="AT34">
        <f t="shared" si="8"/>
        <v>0.39462799227310957</v>
      </c>
      <c r="AU34">
        <f t="shared" ref="AU34:AU97" si="24">AL34*$K34</f>
        <v>-13.235286635878211</v>
      </c>
      <c r="AW34">
        <v>31</v>
      </c>
      <c r="AX34">
        <f>IF(Z34&gt;0, (R34*SUMPRODUCT(K34:$K$98, X34:$X$98)-K34*$AZ$3)/Z34, 0)</f>
        <v>275.33133996597547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2.660867656243348E-2</v>
      </c>
      <c r="L35" s="2">
        <v>32</v>
      </c>
      <c r="M35" s="6">
        <v>1.4883069000000001E-2</v>
      </c>
      <c r="Q35" s="4">
        <f t="shared" si="22"/>
        <v>50</v>
      </c>
      <c r="R35">
        <f t="shared" si="0"/>
        <v>50000</v>
      </c>
      <c r="S35">
        <f t="shared" si="1"/>
        <v>266.98383854434013</v>
      </c>
      <c r="U35">
        <f t="shared" si="12"/>
        <v>1.4883069000000001E-2</v>
      </c>
      <c r="V35">
        <f t="shared" si="13"/>
        <v>0.01</v>
      </c>
      <c r="W35">
        <f t="shared" si="14"/>
        <v>0.65366174028758972</v>
      </c>
      <c r="X35">
        <f t="shared" si="15"/>
        <v>9.7284927833602777E-3</v>
      </c>
      <c r="Y35">
        <f t="shared" si="16"/>
        <v>6.5366174028758973E-3</v>
      </c>
      <c r="Z35">
        <f t="shared" si="17"/>
        <v>0.6373966301013535</v>
      </c>
      <c r="AB35">
        <f t="shared" si="18"/>
        <v>179.97356283787354</v>
      </c>
      <c r="AC35">
        <f t="shared" si="19"/>
        <v>170.17459897968624</v>
      </c>
      <c r="AE35">
        <f t="shared" si="2"/>
        <v>0</v>
      </c>
      <c r="AF35">
        <f t="shared" ref="AF35:AG66" si="25">-$Z35*P35</f>
        <v>0</v>
      </c>
      <c r="AG35">
        <f t="shared" si="25"/>
        <v>-31.869831505067676</v>
      </c>
      <c r="AH35">
        <f t="shared" si="4"/>
        <v>-486.42463916801387</v>
      </c>
      <c r="AI35">
        <f t="shared" ref="AI35:AI66" si="26">SUM(AE35:AH35)</f>
        <v>-518.29447067308149</v>
      </c>
      <c r="AJ35">
        <f t="shared" si="6"/>
        <v>9.7989638581873066</v>
      </c>
      <c r="AK35">
        <f t="shared" si="20"/>
        <v>12.598149398651149</v>
      </c>
      <c r="AL35">
        <f t="shared" si="23"/>
        <v>-495.89735741624298</v>
      </c>
      <c r="AN35">
        <f t="shared" ref="AN35:AT66" si="27">AE35*$K35</f>
        <v>0</v>
      </c>
      <c r="AO35">
        <f t="shared" si="27"/>
        <v>0</v>
      </c>
      <c r="AP35">
        <f t="shared" si="27"/>
        <v>-0.84801403861759839</v>
      </c>
      <c r="AQ35">
        <f t="shared" si="27"/>
        <v>-12.943115895620092</v>
      </c>
      <c r="AR35">
        <f t="shared" si="27"/>
        <v>-13.79112993423769</v>
      </c>
      <c r="AS35">
        <f t="shared" si="27"/>
        <v>0.26073745994948133</v>
      </c>
      <c r="AT35">
        <f t="shared" si="27"/>
        <v>0.33522008263392428</v>
      </c>
      <c r="AU35">
        <f t="shared" si="24"/>
        <v>-13.195172391654284</v>
      </c>
      <c r="AW35">
        <v>32</v>
      </c>
      <c r="AX35">
        <f>IF(Z35&gt;0, (R35*SUMPRODUCT(K35:$K$98, X35:$X$98)-K35*$AZ$3)/Z35, 0)</f>
        <v>266.98383854434013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2.3757746930744176E-2</v>
      </c>
      <c r="L36" s="2">
        <v>33</v>
      </c>
      <c r="M36" s="6">
        <v>1.6930661E-2</v>
      </c>
      <c r="Q36" s="4">
        <f t="shared" si="22"/>
        <v>50</v>
      </c>
      <c r="R36">
        <f t="shared" si="0"/>
        <v>50000</v>
      </c>
      <c r="S36">
        <f t="shared" si="1"/>
        <v>258.01185818307908</v>
      </c>
      <c r="U36">
        <f t="shared" si="12"/>
        <v>1.6930661E-2</v>
      </c>
      <c r="V36">
        <f t="shared" si="13"/>
        <v>0.01</v>
      </c>
      <c r="W36">
        <f t="shared" si="14"/>
        <v>0.6373966301013535</v>
      </c>
      <c r="X36">
        <f t="shared" si="15"/>
        <v>1.0791546266788412E-2</v>
      </c>
      <c r="Y36">
        <f t="shared" si="16"/>
        <v>6.3739663010135353E-3</v>
      </c>
      <c r="Z36">
        <f t="shared" si="17"/>
        <v>0.62023111753355153</v>
      </c>
      <c r="AB36">
        <f t="shared" si="18"/>
        <v>170.17459897968624</v>
      </c>
      <c r="AC36">
        <f t="shared" si="19"/>
        <v>160.02698313779936</v>
      </c>
      <c r="AE36">
        <f t="shared" si="2"/>
        <v>0</v>
      </c>
      <c r="AF36">
        <f t="shared" si="25"/>
        <v>0</v>
      </c>
      <c r="AG36">
        <f t="shared" si="25"/>
        <v>-31.011555876677576</v>
      </c>
      <c r="AH36">
        <f t="shared" si="4"/>
        <v>-539.57731333942058</v>
      </c>
      <c r="AI36">
        <f t="shared" si="26"/>
        <v>-570.58886921609815</v>
      </c>
      <c r="AJ36">
        <f t="shared" si="6"/>
        <v>10.147615841886875</v>
      </c>
      <c r="AK36">
        <f t="shared" si="20"/>
        <v>11.912221928578038</v>
      </c>
      <c r="AL36">
        <f t="shared" si="23"/>
        <v>-548.52903144563334</v>
      </c>
      <c r="AN36">
        <f t="shared" si="27"/>
        <v>0</v>
      </c>
      <c r="AO36">
        <f t="shared" si="27"/>
        <v>0</v>
      </c>
      <c r="AP36">
        <f t="shared" si="27"/>
        <v>-0.73676469644673825</v>
      </c>
      <c r="AQ36">
        <f t="shared" si="27"/>
        <v>-12.819141259888807</v>
      </c>
      <c r="AR36">
        <f t="shared" si="27"/>
        <v>-13.555905956335545</v>
      </c>
      <c r="AS36">
        <f t="shared" si="27"/>
        <v>0.24108448912195887</v>
      </c>
      <c r="AT36">
        <f t="shared" si="27"/>
        <v>0.28300755396201838</v>
      </c>
      <c r="AU36">
        <f t="shared" si="24"/>
        <v>-13.031813913251572</v>
      </c>
      <c r="AW36">
        <v>33</v>
      </c>
      <c r="AX36">
        <f>IF(Z36&gt;0, (R36*SUMPRODUCT(K36:$K$98, X36:$X$98)-K36*$AZ$3)/Z36, 0)</f>
        <v>258.01185818307908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2.1212274045307299E-2</v>
      </c>
      <c r="L37" s="2">
        <v>34</v>
      </c>
      <c r="M37" s="6">
        <v>1.9185959999999998E-2</v>
      </c>
      <c r="Q37" s="4">
        <f t="shared" si="22"/>
        <v>50</v>
      </c>
      <c r="R37">
        <f t="shared" si="0"/>
        <v>50000</v>
      </c>
      <c r="S37">
        <f t="shared" si="1"/>
        <v>248.62414023904483</v>
      </c>
      <c r="U37">
        <f t="shared" si="12"/>
        <v>1.9185959999999998E-2</v>
      </c>
      <c r="V37">
        <f t="shared" si="13"/>
        <v>0.01</v>
      </c>
      <c r="W37">
        <f t="shared" si="14"/>
        <v>0.62023111753355153</v>
      </c>
      <c r="X37">
        <f t="shared" si="15"/>
        <v>1.1899729411754018E-2</v>
      </c>
      <c r="Y37">
        <f t="shared" si="16"/>
        <v>6.2023111753355155E-3</v>
      </c>
      <c r="Z37">
        <f t="shared" si="17"/>
        <v>0.60212907694646201</v>
      </c>
      <c r="AB37">
        <f t="shared" si="18"/>
        <v>160.02698313779936</v>
      </c>
      <c r="AC37">
        <f t="shared" si="19"/>
        <v>149.70382406874378</v>
      </c>
      <c r="AE37">
        <f t="shared" si="2"/>
        <v>0</v>
      </c>
      <c r="AF37">
        <f t="shared" si="25"/>
        <v>0</v>
      </c>
      <c r="AG37">
        <f t="shared" si="25"/>
        <v>-30.106453847323099</v>
      </c>
      <c r="AH37">
        <f t="shared" si="4"/>
        <v>-594.98647058770086</v>
      </c>
      <c r="AI37">
        <f t="shared" si="26"/>
        <v>-625.09292443502397</v>
      </c>
      <c r="AJ37">
        <f t="shared" si="6"/>
        <v>10.323159069055578</v>
      </c>
      <c r="AK37">
        <f t="shared" si="20"/>
        <v>11.201888819645957</v>
      </c>
      <c r="AL37">
        <f t="shared" si="23"/>
        <v>-603.5678765463224</v>
      </c>
      <c r="AN37">
        <f t="shared" si="27"/>
        <v>0</v>
      </c>
      <c r="AO37">
        <f t="shared" si="27"/>
        <v>0</v>
      </c>
      <c r="AP37">
        <f t="shared" si="27"/>
        <v>-0.63862634954181385</v>
      </c>
      <c r="AQ37">
        <f t="shared" si="27"/>
        <v>-12.621016067356482</v>
      </c>
      <c r="AR37">
        <f t="shared" si="27"/>
        <v>-13.259642416898297</v>
      </c>
      <c r="AS37">
        <f t="shared" si="27"/>
        <v>0.21897767918610631</v>
      </c>
      <c r="AT37">
        <f t="shared" si="27"/>
        <v>0.23761753546739395</v>
      </c>
      <c r="AU37">
        <f t="shared" si="24"/>
        <v>-12.803047202244795</v>
      </c>
      <c r="AW37">
        <v>34</v>
      </c>
      <c r="AX37">
        <f>IF(Z37&gt;0, (R37*SUMPRODUCT(K37:$K$98, X37:$X$98)-K37*$AZ$3)/Z37, 0)</f>
        <v>248.62414023904483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1.8939530397595803E-2</v>
      </c>
      <c r="L38" s="2">
        <v>35</v>
      </c>
      <c r="M38" s="6">
        <v>2.1884238E-2</v>
      </c>
      <c r="Q38" s="4">
        <f t="shared" si="22"/>
        <v>50</v>
      </c>
      <c r="R38">
        <f t="shared" si="0"/>
        <v>50000</v>
      </c>
      <c r="S38">
        <f t="shared" si="1"/>
        <v>238.98445465679038</v>
      </c>
      <c r="U38">
        <f t="shared" si="12"/>
        <v>2.1884238E-2</v>
      </c>
      <c r="V38">
        <f t="shared" si="13"/>
        <v>0.01</v>
      </c>
      <c r="W38">
        <f t="shared" si="14"/>
        <v>0.60212907694646201</v>
      </c>
      <c r="X38">
        <f t="shared" si="15"/>
        <v>1.3177136026616689E-2</v>
      </c>
      <c r="Y38">
        <f t="shared" si="16"/>
        <v>6.0212907694646199E-3</v>
      </c>
      <c r="Z38">
        <f t="shared" si="17"/>
        <v>0.58293065015038059</v>
      </c>
      <c r="AB38">
        <f t="shared" si="18"/>
        <v>149.70382406874378</v>
      </c>
      <c r="AC38">
        <f t="shared" si="19"/>
        <v>139.31136352891696</v>
      </c>
      <c r="AE38">
        <f t="shared" si="2"/>
        <v>0</v>
      </c>
      <c r="AF38">
        <f t="shared" si="25"/>
        <v>0</v>
      </c>
      <c r="AG38">
        <f t="shared" si="25"/>
        <v>-29.14653250751903</v>
      </c>
      <c r="AH38">
        <f t="shared" si="4"/>
        <v>-658.8568013308344</v>
      </c>
      <c r="AI38">
        <f t="shared" si="26"/>
        <v>-688.00333383835346</v>
      </c>
      <c r="AJ38">
        <f t="shared" si="6"/>
        <v>10.392460539826828</v>
      </c>
      <c r="AK38">
        <f t="shared" si="20"/>
        <v>10.479267684812067</v>
      </c>
      <c r="AL38">
        <f t="shared" si="23"/>
        <v>-667.13160561371456</v>
      </c>
      <c r="AN38">
        <f t="shared" si="27"/>
        <v>0</v>
      </c>
      <c r="AO38">
        <f t="shared" si="27"/>
        <v>0</v>
      </c>
      <c r="AP38">
        <f t="shared" si="27"/>
        <v>-0.55202163841067087</v>
      </c>
      <c r="AQ38">
        <f t="shared" si="27"/>
        <v>-12.478438416468077</v>
      </c>
      <c r="AR38">
        <f t="shared" si="27"/>
        <v>-13.030460054878748</v>
      </c>
      <c r="AS38">
        <f t="shared" si="27"/>
        <v>0.1968283222998651</v>
      </c>
      <c r="AT38">
        <f t="shared" si="27"/>
        <v>0.19847240886104153</v>
      </c>
      <c r="AU38">
        <f t="shared" si="24"/>
        <v>-12.635159323717842</v>
      </c>
      <c r="AW38">
        <v>35</v>
      </c>
      <c r="AX38">
        <f>IF(Z38&gt;0, (R38*SUMPRODUCT(K38:$K$98, X38:$X$98)-K38*$AZ$3)/Z38, 0)</f>
        <v>238.98445465679038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1.6910294997853393E-2</v>
      </c>
      <c r="L39" s="2">
        <v>36</v>
      </c>
      <c r="M39" s="6">
        <v>2.4761703999999999E-2</v>
      </c>
      <c r="Q39" s="4">
        <f t="shared" si="22"/>
        <v>50</v>
      </c>
      <c r="R39">
        <f t="shared" si="0"/>
        <v>50000</v>
      </c>
      <c r="S39">
        <f t="shared" si="1"/>
        <v>228.95017783108673</v>
      </c>
      <c r="U39">
        <f t="shared" si="12"/>
        <v>2.4761703999999999E-2</v>
      </c>
      <c r="V39">
        <f t="shared" si="13"/>
        <v>0.01</v>
      </c>
      <c r="W39">
        <f t="shared" si="14"/>
        <v>0.58293065015038059</v>
      </c>
      <c r="X39">
        <f t="shared" si="15"/>
        <v>1.4434356211551279E-2</v>
      </c>
      <c r="Y39">
        <f t="shared" si="16"/>
        <v>5.8293065015038057E-3</v>
      </c>
      <c r="Z39">
        <f t="shared" si="17"/>
        <v>0.56266698743732546</v>
      </c>
      <c r="AB39">
        <f t="shared" si="18"/>
        <v>139.31136352891696</v>
      </c>
      <c r="AC39">
        <f t="shared" si="19"/>
        <v>128.82270683345752</v>
      </c>
      <c r="AE39">
        <f t="shared" si="2"/>
        <v>0</v>
      </c>
      <c r="AF39">
        <f t="shared" si="25"/>
        <v>0</v>
      </c>
      <c r="AG39">
        <f t="shared" si="25"/>
        <v>-28.133349371866274</v>
      </c>
      <c r="AH39">
        <f t="shared" si="4"/>
        <v>-721.71781057756391</v>
      </c>
      <c r="AI39">
        <f t="shared" si="26"/>
        <v>-749.85115994943021</v>
      </c>
      <c r="AJ39">
        <f t="shared" si="6"/>
        <v>10.48865669545944</v>
      </c>
      <c r="AK39">
        <f t="shared" si="20"/>
        <v>9.7517954470241879</v>
      </c>
      <c r="AL39">
        <f t="shared" si="23"/>
        <v>-729.61070780694661</v>
      </c>
      <c r="AN39">
        <f t="shared" si="27"/>
        <v>0</v>
      </c>
      <c r="AO39">
        <f t="shared" si="27"/>
        <v>0</v>
      </c>
      <c r="AP39">
        <f t="shared" si="27"/>
        <v>-0.47574323715593214</v>
      </c>
      <c r="AQ39">
        <f t="shared" si="27"/>
        <v>-12.204461082071482</v>
      </c>
      <c r="AR39">
        <f t="shared" si="27"/>
        <v>-12.680204319227414</v>
      </c>
      <c r="AS39">
        <f t="shared" si="27"/>
        <v>0.17736627885142928</v>
      </c>
      <c r="AT39">
        <f t="shared" si="27"/>
        <v>0.16490573776790263</v>
      </c>
      <c r="AU39">
        <f t="shared" si="24"/>
        <v>-12.337932302608083</v>
      </c>
      <c r="AW39">
        <v>36</v>
      </c>
      <c r="AX39">
        <f>IF(Z39&gt;0, (R39*SUMPRODUCT(K39:$K$98, X39:$X$98)-K39*$AZ$3)/Z39, 0)</f>
        <v>228.95017783108673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1.5098477676654815E-2</v>
      </c>
      <c r="L40" s="2">
        <v>37</v>
      </c>
      <c r="M40" s="6">
        <v>2.7627288E-2</v>
      </c>
      <c r="Q40" s="4">
        <f t="shared" si="22"/>
        <v>50</v>
      </c>
      <c r="R40">
        <f t="shared" si="0"/>
        <v>50000</v>
      </c>
      <c r="S40">
        <f t="shared" si="1"/>
        <v>218.64423315247143</v>
      </c>
      <c r="U40">
        <f t="shared" si="12"/>
        <v>2.7627288E-2</v>
      </c>
      <c r="V40">
        <f t="shared" si="13"/>
        <v>0.01</v>
      </c>
      <c r="W40">
        <f t="shared" si="14"/>
        <v>0.56266698743732546</v>
      </c>
      <c r="X40">
        <f t="shared" si="15"/>
        <v>1.5544962910023372E-2</v>
      </c>
      <c r="Y40">
        <f t="shared" si="16"/>
        <v>5.6266698743732543E-3</v>
      </c>
      <c r="Z40">
        <f t="shared" si="17"/>
        <v>0.54149535465292886</v>
      </c>
      <c r="AB40">
        <f t="shared" si="18"/>
        <v>128.82270683345752</v>
      </c>
      <c r="AC40">
        <f t="shared" si="19"/>
        <v>118.39483657371518</v>
      </c>
      <c r="AE40">
        <f t="shared" si="2"/>
        <v>0</v>
      </c>
      <c r="AF40">
        <f t="shared" si="25"/>
        <v>0</v>
      </c>
      <c r="AG40">
        <f t="shared" si="25"/>
        <v>-27.074767732646443</v>
      </c>
      <c r="AH40">
        <f t="shared" si="4"/>
        <v>-777.24814550116855</v>
      </c>
      <c r="AI40">
        <f t="shared" si="26"/>
        <v>-804.32291323381503</v>
      </c>
      <c r="AJ40">
        <f t="shared" si="6"/>
        <v>10.427870259742335</v>
      </c>
      <c r="AK40">
        <f t="shared" si="20"/>
        <v>9.0175894783420265</v>
      </c>
      <c r="AL40">
        <f t="shared" si="23"/>
        <v>-784.87745349573061</v>
      </c>
      <c r="AN40">
        <f t="shared" si="27"/>
        <v>0</v>
      </c>
      <c r="AO40">
        <f t="shared" si="27"/>
        <v>0</v>
      </c>
      <c r="AP40">
        <f t="shared" si="27"/>
        <v>-0.40878777621197643</v>
      </c>
      <c r="AQ40">
        <f t="shared" si="27"/>
        <v>-11.735263774070747</v>
      </c>
      <c r="AR40">
        <f t="shared" si="27"/>
        <v>-12.144051550282724</v>
      </c>
      <c r="AS40">
        <f t="shared" si="27"/>
        <v>0.1574449663317723</v>
      </c>
      <c r="AT40">
        <f t="shared" si="27"/>
        <v>0.13615187343598442</v>
      </c>
      <c r="AU40">
        <f t="shared" si="24"/>
        <v>-11.850454710514965</v>
      </c>
      <c r="AW40">
        <v>37</v>
      </c>
      <c r="AX40">
        <f>IF(Z40&gt;0, (R40*SUMPRODUCT(K40:$K$98, X40:$X$98)-K40*$AZ$3)/Z40, 0)</f>
        <v>218.64423315247143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1.348078363987037E-2</v>
      </c>
      <c r="L41" s="2">
        <v>38</v>
      </c>
      <c r="M41" s="6">
        <v>3.0780427999999999E-2</v>
      </c>
      <c r="Q41" s="4">
        <f t="shared" si="22"/>
        <v>50</v>
      </c>
      <c r="R41">
        <f t="shared" si="0"/>
        <v>50000</v>
      </c>
      <c r="S41">
        <f t="shared" si="1"/>
        <v>208.40030308002568</v>
      </c>
      <c r="U41">
        <f t="shared" si="12"/>
        <v>3.0780427999999999E-2</v>
      </c>
      <c r="V41">
        <f t="shared" si="13"/>
        <v>0.01</v>
      </c>
      <c r="W41">
        <f t="shared" si="14"/>
        <v>0.54149535465292886</v>
      </c>
      <c r="X41">
        <f t="shared" si="15"/>
        <v>1.6667458776228942E-2</v>
      </c>
      <c r="Y41">
        <f t="shared" si="16"/>
        <v>5.414953546529289E-3</v>
      </c>
      <c r="Z41">
        <f t="shared" si="17"/>
        <v>0.51941294233017055</v>
      </c>
      <c r="AB41">
        <f t="shared" si="18"/>
        <v>118.39483657371518</v>
      </c>
      <c r="AC41">
        <f t="shared" si="19"/>
        <v>108.24581460529544</v>
      </c>
      <c r="AE41">
        <f t="shared" si="2"/>
        <v>0</v>
      </c>
      <c r="AF41">
        <f t="shared" si="25"/>
        <v>0</v>
      </c>
      <c r="AG41">
        <f t="shared" si="25"/>
        <v>-25.970647116508527</v>
      </c>
      <c r="AH41">
        <f t="shared" si="4"/>
        <v>-833.37293881144706</v>
      </c>
      <c r="AI41">
        <f t="shared" si="26"/>
        <v>-859.34358592795559</v>
      </c>
      <c r="AJ41">
        <f t="shared" si="6"/>
        <v>10.149021968419746</v>
      </c>
      <c r="AK41">
        <f t="shared" si="20"/>
        <v>8.2876385601600635</v>
      </c>
      <c r="AL41">
        <f t="shared" si="23"/>
        <v>-840.90692539937572</v>
      </c>
      <c r="AN41">
        <f t="shared" si="27"/>
        <v>0</v>
      </c>
      <c r="AO41">
        <f t="shared" si="27"/>
        <v>0</v>
      </c>
      <c r="AP41">
        <f t="shared" si="27"/>
        <v>-0.35010467476507473</v>
      </c>
      <c r="AQ41">
        <f t="shared" si="27"/>
        <v>-11.234520279440046</v>
      </c>
      <c r="AR41">
        <f t="shared" si="27"/>
        <v>-11.584624954205122</v>
      </c>
      <c r="AS41">
        <f t="shared" si="27"/>
        <v>0.13681676931255787</v>
      </c>
      <c r="AT41">
        <f t="shared" si="27"/>
        <v>0.11172386231496462</v>
      </c>
      <c r="AU41">
        <f t="shared" si="24"/>
        <v>-11.336084322577598</v>
      </c>
      <c r="AW41">
        <v>38</v>
      </c>
      <c r="AX41">
        <f>IF(Z41&gt;0, (R41*SUMPRODUCT(K41:$K$98, X41:$X$98)-K41*$AZ$3)/Z41, 0)</f>
        <v>208.40030308002568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1.2036413964169972E-2</v>
      </c>
      <c r="L42" s="2">
        <v>39</v>
      </c>
      <c r="M42" s="6">
        <v>3.4133669999999998E-2</v>
      </c>
      <c r="Q42" s="4">
        <f t="shared" si="22"/>
        <v>50</v>
      </c>
      <c r="R42">
        <f t="shared" si="0"/>
        <v>50000</v>
      </c>
      <c r="S42">
        <f t="shared" si="1"/>
        <v>198.24711859786154</v>
      </c>
      <c r="U42">
        <f t="shared" si="12"/>
        <v>3.4133669999999998E-2</v>
      </c>
      <c r="V42">
        <f t="shared" si="13"/>
        <v>0.01</v>
      </c>
      <c r="W42">
        <f t="shared" si="14"/>
        <v>0.51941294233017055</v>
      </c>
      <c r="X42">
        <f t="shared" si="15"/>
        <v>1.772946996722707E-2</v>
      </c>
      <c r="Y42">
        <f t="shared" si="16"/>
        <v>5.1941294233017058E-3</v>
      </c>
      <c r="Z42">
        <f t="shared" si="17"/>
        <v>0.49648934293964181</v>
      </c>
      <c r="AB42">
        <f t="shared" si="18"/>
        <v>108.24581460529544</v>
      </c>
      <c r="AC42">
        <f t="shared" si="19"/>
        <v>98.427581652329522</v>
      </c>
      <c r="AE42">
        <f t="shared" si="2"/>
        <v>0</v>
      </c>
      <c r="AF42">
        <f t="shared" si="25"/>
        <v>0</v>
      </c>
      <c r="AG42">
        <f t="shared" si="25"/>
        <v>-24.824467146982091</v>
      </c>
      <c r="AH42">
        <f t="shared" si="4"/>
        <v>-886.47349836135356</v>
      </c>
      <c r="AI42">
        <f t="shared" si="26"/>
        <v>-911.29796550833566</v>
      </c>
      <c r="AJ42">
        <f t="shared" si="6"/>
        <v>9.8182329529659143</v>
      </c>
      <c r="AK42">
        <f t="shared" si="20"/>
        <v>7.5772070223706809</v>
      </c>
      <c r="AL42">
        <f t="shared" si="23"/>
        <v>-893.90252553299911</v>
      </c>
      <c r="AN42">
        <f t="shared" si="27"/>
        <v>0</v>
      </c>
      <c r="AO42">
        <f t="shared" si="27"/>
        <v>0</v>
      </c>
      <c r="AP42">
        <f t="shared" si="27"/>
        <v>-0.29879756302101396</v>
      </c>
      <c r="AQ42">
        <f t="shared" si="27"/>
        <v>-10.669961994543202</v>
      </c>
      <c r="AR42">
        <f t="shared" si="27"/>
        <v>-10.968759557564217</v>
      </c>
      <c r="AS42">
        <f t="shared" si="27"/>
        <v>0.11817631621855271</v>
      </c>
      <c r="AT42">
        <f t="shared" si="27"/>
        <v>9.1202400413469234E-2</v>
      </c>
      <c r="AU42">
        <f t="shared" si="24"/>
        <v>-10.759380840932195</v>
      </c>
      <c r="AW42">
        <v>39</v>
      </c>
      <c r="AX42">
        <f>IF(Z42&gt;0, (R42*SUMPRODUCT(K42:$K$98, X42:$X$98)-K42*$AZ$3)/Z42, 0)</f>
        <v>198.24711859786154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1.0746798182294617E-2</v>
      </c>
      <c r="L43" s="2">
        <v>40</v>
      </c>
      <c r="M43" s="6">
        <v>3.7867151000000002E-2</v>
      </c>
      <c r="Q43" s="4">
        <f t="shared" si="22"/>
        <v>50</v>
      </c>
      <c r="R43">
        <f t="shared" si="0"/>
        <v>50000</v>
      </c>
      <c r="S43">
        <f t="shared" si="1"/>
        <v>188.31749013358851</v>
      </c>
      <c r="U43">
        <f t="shared" si="12"/>
        <v>3.7867151000000002E-2</v>
      </c>
      <c r="V43">
        <f t="shared" si="13"/>
        <v>0.01</v>
      </c>
      <c r="W43">
        <f t="shared" si="14"/>
        <v>0.49648934293964181</v>
      </c>
      <c r="X43">
        <f t="shared" si="15"/>
        <v>1.8800636918986202E-2</v>
      </c>
      <c r="Y43">
        <f t="shared" si="16"/>
        <v>4.9648934293964183E-3</v>
      </c>
      <c r="Z43">
        <f t="shared" si="17"/>
        <v>0.47272381259125917</v>
      </c>
      <c r="AB43">
        <f t="shared" si="18"/>
        <v>98.427581652329522</v>
      </c>
      <c r="AC43">
        <f t="shared" si="19"/>
        <v>89.022161913566791</v>
      </c>
      <c r="AE43">
        <f t="shared" si="2"/>
        <v>0</v>
      </c>
      <c r="AF43">
        <f t="shared" si="25"/>
        <v>0</v>
      </c>
      <c r="AG43">
        <f t="shared" si="25"/>
        <v>-23.636190629562957</v>
      </c>
      <c r="AH43">
        <f t="shared" si="4"/>
        <v>-940.03184594931008</v>
      </c>
      <c r="AI43">
        <f t="shared" si="26"/>
        <v>-963.66803657887306</v>
      </c>
      <c r="AJ43">
        <f t="shared" si="6"/>
        <v>9.4054197387627312</v>
      </c>
      <c r="AK43">
        <f t="shared" si="20"/>
        <v>6.8899307156630671</v>
      </c>
      <c r="AL43">
        <f t="shared" si="23"/>
        <v>-947.37268612444734</v>
      </c>
      <c r="AN43">
        <f t="shared" si="27"/>
        <v>0</v>
      </c>
      <c r="AO43">
        <f t="shared" si="27"/>
        <v>0</v>
      </c>
      <c r="AP43">
        <f t="shared" si="27"/>
        <v>-0.25401337049415623</v>
      </c>
      <c r="AQ43">
        <f t="shared" si="27"/>
        <v>-10.102332533347099</v>
      </c>
      <c r="AR43">
        <f t="shared" si="27"/>
        <v>-10.356345903841255</v>
      </c>
      <c r="AS43">
        <f t="shared" si="27"/>
        <v>0.10107814775225323</v>
      </c>
      <c r="AT43">
        <f t="shared" si="27"/>
        <v>7.40446948912237E-2</v>
      </c>
      <c r="AU43">
        <f t="shared" si="24"/>
        <v>-10.18122306119778</v>
      </c>
      <c r="AW43">
        <v>40</v>
      </c>
      <c r="AX43">
        <f>IF(Z43&gt;0, (R43*SUMPRODUCT(K43:$K$98, X43:$X$98)-K43*$AZ$3)/Z43, 0)</f>
        <v>188.31749013358851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9.5953555199059081E-3</v>
      </c>
      <c r="L44" s="2">
        <v>41</v>
      </c>
      <c r="M44" s="6">
        <v>4.2172894000000002E-2</v>
      </c>
      <c r="Q44" s="4">
        <f t="shared" si="22"/>
        <v>50</v>
      </c>
      <c r="R44">
        <f t="shared" si="0"/>
        <v>50000</v>
      </c>
      <c r="S44">
        <f t="shared" si="1"/>
        <v>178.6564428438563</v>
      </c>
      <c r="U44">
        <f t="shared" si="12"/>
        <v>4.2172894000000002E-2</v>
      </c>
      <c r="V44">
        <f t="shared" si="13"/>
        <v>0.01</v>
      </c>
      <c r="W44">
        <f t="shared" si="14"/>
        <v>0.47272381259125917</v>
      </c>
      <c r="X44">
        <f t="shared" si="15"/>
        <v>1.993613123968704E-2</v>
      </c>
      <c r="Y44">
        <f t="shared" si="16"/>
        <v>4.7272381259125919E-3</v>
      </c>
      <c r="Z44">
        <f t="shared" si="17"/>
        <v>0.44806044322565958</v>
      </c>
      <c r="AB44">
        <f t="shared" si="18"/>
        <v>89.022161913566791</v>
      </c>
      <c r="AC44">
        <f t="shared" si="19"/>
        <v>80.048884965737969</v>
      </c>
      <c r="AE44">
        <f t="shared" si="2"/>
        <v>0</v>
      </c>
      <c r="AF44">
        <f t="shared" si="25"/>
        <v>0</v>
      </c>
      <c r="AG44">
        <f t="shared" si="25"/>
        <v>-22.40302216128298</v>
      </c>
      <c r="AH44">
        <f t="shared" si="4"/>
        <v>-996.80656198435202</v>
      </c>
      <c r="AI44">
        <f t="shared" si="26"/>
        <v>-1019.2095841456349</v>
      </c>
      <c r="AJ44">
        <f t="shared" si="6"/>
        <v>8.9732769478288219</v>
      </c>
      <c r="AK44">
        <f t="shared" si="20"/>
        <v>6.2315513339496755</v>
      </c>
      <c r="AL44">
        <f t="shared" si="23"/>
        <v>-1004.0047558638564</v>
      </c>
      <c r="AN44">
        <f t="shared" si="27"/>
        <v>0</v>
      </c>
      <c r="AO44">
        <f t="shared" si="27"/>
        <v>0</v>
      </c>
      <c r="AP44">
        <f t="shared" si="27"/>
        <v>-0.21496496235784102</v>
      </c>
      <c r="AQ44">
        <f t="shared" si="27"/>
        <v>-9.5647133468149832</v>
      </c>
      <c r="AR44">
        <f t="shared" si="27"/>
        <v>-9.779678309172823</v>
      </c>
      <c r="AS44">
        <f t="shared" si="27"/>
        <v>8.6101782492993731E-2</v>
      </c>
      <c r="AT44">
        <f t="shared" si="27"/>
        <v>5.9793950489791046E-2</v>
      </c>
      <c r="AU44">
        <f t="shared" si="24"/>
        <v>-9.633782576190038</v>
      </c>
      <c r="AW44">
        <v>41</v>
      </c>
      <c r="AX44">
        <f>IF(Z44&gt;0, (R44*SUMPRODUCT(K44:$K$98, X44:$X$98)-K44*$AZ$3)/Z44, 0)</f>
        <v>178.6564428438563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8.5672817142017025E-3</v>
      </c>
      <c r="L45" s="2">
        <v>42</v>
      </c>
      <c r="M45" s="6">
        <v>4.6777600000000003E-2</v>
      </c>
      <c r="Q45" s="4">
        <f t="shared" si="22"/>
        <v>50</v>
      </c>
      <c r="R45">
        <f t="shared" si="0"/>
        <v>50000</v>
      </c>
      <c r="S45">
        <f t="shared" si="1"/>
        <v>169.16413700455595</v>
      </c>
      <c r="U45">
        <f t="shared" si="12"/>
        <v>4.6777600000000003E-2</v>
      </c>
      <c r="V45">
        <f t="shared" si="13"/>
        <v>0.01</v>
      </c>
      <c r="W45">
        <f t="shared" si="14"/>
        <v>0.44806044322565958</v>
      </c>
      <c r="X45">
        <f t="shared" si="15"/>
        <v>2.0959192189032614E-2</v>
      </c>
      <c r="Y45">
        <f t="shared" si="16"/>
        <v>4.480604432256596E-3</v>
      </c>
      <c r="Z45">
        <f t="shared" si="17"/>
        <v>0.42262064660437032</v>
      </c>
      <c r="AB45">
        <f t="shared" si="18"/>
        <v>80.048884965737969</v>
      </c>
      <c r="AC45">
        <f t="shared" si="19"/>
        <v>71.492256963135731</v>
      </c>
      <c r="AE45">
        <f t="shared" si="2"/>
        <v>0</v>
      </c>
      <c r="AF45">
        <f t="shared" si="25"/>
        <v>0</v>
      </c>
      <c r="AG45">
        <f t="shared" si="25"/>
        <v>-21.131032330218517</v>
      </c>
      <c r="AH45">
        <f t="shared" si="4"/>
        <v>-1047.9596094516307</v>
      </c>
      <c r="AI45">
        <f t="shared" si="26"/>
        <v>-1069.0906417818492</v>
      </c>
      <c r="AJ45">
        <f t="shared" si="6"/>
        <v>8.5566280026022383</v>
      </c>
      <c r="AK45">
        <f t="shared" si="20"/>
        <v>5.6034219476016585</v>
      </c>
      <c r="AL45">
        <f t="shared" si="23"/>
        <v>-1054.9305918316452</v>
      </c>
      <c r="AN45">
        <f t="shared" si="27"/>
        <v>0</v>
      </c>
      <c r="AO45">
        <f t="shared" si="27"/>
        <v>0</v>
      </c>
      <c r="AP45">
        <f t="shared" si="27"/>
        <v>-0.18103550688488609</v>
      </c>
      <c r="AQ45">
        <f t="shared" si="27"/>
        <v>-8.9781651992769138</v>
      </c>
      <c r="AR45">
        <f t="shared" si="27"/>
        <v>-9.1592007061617995</v>
      </c>
      <c r="AS45">
        <f t="shared" si="27"/>
        <v>7.3307042621920393E-2</v>
      </c>
      <c r="AT45">
        <f t="shared" si="27"/>
        <v>4.8006094388644178E-2</v>
      </c>
      <c r="AU45">
        <f t="shared" si="24"/>
        <v>-9.0378875691512341</v>
      </c>
      <c r="AW45">
        <v>42</v>
      </c>
      <c r="AX45">
        <f>IF(Z45&gt;0, (R45*SUMPRODUCT(K45:$K$98, X45:$X$98)-K45*$AZ$3)/Z45, 0)</f>
        <v>169.16413700455595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7.6493586733943769E-3</v>
      </c>
      <c r="L46" s="2">
        <v>43</v>
      </c>
      <c r="M46" s="6">
        <v>5.1668436999999998E-2</v>
      </c>
      <c r="Q46" s="4">
        <f t="shared" si="22"/>
        <v>50</v>
      </c>
      <c r="R46">
        <f t="shared" si="0"/>
        <v>50000</v>
      </c>
      <c r="S46">
        <f t="shared" si="1"/>
        <v>159.91134030439741</v>
      </c>
      <c r="U46">
        <f t="shared" si="12"/>
        <v>5.1668436999999998E-2</v>
      </c>
      <c r="V46">
        <f t="shared" si="13"/>
        <v>0.01</v>
      </c>
      <c r="W46">
        <f t="shared" si="14"/>
        <v>0.42262064660437032</v>
      </c>
      <c r="X46">
        <f t="shared" si="15"/>
        <v>2.1836148253977172E-2</v>
      </c>
      <c r="Y46">
        <f t="shared" si="16"/>
        <v>4.2262064660437033E-3</v>
      </c>
      <c r="Z46">
        <f t="shared" si="17"/>
        <v>0.39655829188434943</v>
      </c>
      <c r="AB46">
        <f t="shared" si="18"/>
        <v>71.492256963135731</v>
      </c>
      <c r="AC46">
        <f t="shared" si="19"/>
        <v>63.414167964048758</v>
      </c>
      <c r="AE46">
        <f t="shared" si="2"/>
        <v>0</v>
      </c>
      <c r="AF46">
        <f t="shared" si="25"/>
        <v>0</v>
      </c>
      <c r="AG46">
        <f t="shared" si="25"/>
        <v>-19.827914594217471</v>
      </c>
      <c r="AH46">
        <f t="shared" si="4"/>
        <v>-1091.8074126988586</v>
      </c>
      <c r="AI46">
        <f t="shared" si="26"/>
        <v>-1111.635327293076</v>
      </c>
      <c r="AJ46">
        <f t="shared" si="6"/>
        <v>8.0780889990869724</v>
      </c>
      <c r="AK46">
        <f t="shared" si="20"/>
        <v>5.0044579874195012</v>
      </c>
      <c r="AL46">
        <f t="shared" si="23"/>
        <v>-1098.5527803065695</v>
      </c>
      <c r="AN46">
        <f t="shared" si="27"/>
        <v>0</v>
      </c>
      <c r="AO46">
        <f t="shared" si="27"/>
        <v>0</v>
      </c>
      <c r="AP46">
        <f t="shared" si="27"/>
        <v>-0.15167083047660038</v>
      </c>
      <c r="AQ46">
        <f t="shared" si="27"/>
        <v>-8.3516265020042884</v>
      </c>
      <c r="AR46">
        <f t="shared" si="27"/>
        <v>-8.5032973324808871</v>
      </c>
      <c r="AS46">
        <f t="shared" si="27"/>
        <v>6.1792200149617636E-2</v>
      </c>
      <c r="AT46">
        <f t="shared" si="27"/>
        <v>3.8280894111705127E-2</v>
      </c>
      <c r="AU46">
        <f t="shared" si="24"/>
        <v>-8.4032242382195648</v>
      </c>
      <c r="AW46">
        <v>43</v>
      </c>
      <c r="AX46">
        <f>IF(Z46&gt;0, (R46*SUMPRODUCT(K46:$K$98, X46:$X$98)-K46*$AZ$3)/Z46, 0)</f>
        <v>159.91134030439741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6.8297845298164071E-3</v>
      </c>
      <c r="L47" s="2">
        <v>44</v>
      </c>
      <c r="M47" s="6">
        <v>5.7177164000000003E-2</v>
      </c>
      <c r="Q47" s="4">
        <f t="shared" si="22"/>
        <v>50</v>
      </c>
      <c r="R47">
        <f t="shared" si="0"/>
        <v>50000</v>
      </c>
      <c r="S47">
        <f t="shared" si="1"/>
        <v>151.02289077677125</v>
      </c>
      <c r="U47">
        <f t="shared" si="12"/>
        <v>5.7177164000000003E-2</v>
      </c>
      <c r="V47">
        <f t="shared" si="13"/>
        <v>0.01</v>
      </c>
      <c r="W47">
        <f t="shared" si="14"/>
        <v>0.39655829188434943</v>
      </c>
      <c r="X47">
        <f t="shared" si="15"/>
        <v>2.2674078490631317E-2</v>
      </c>
      <c r="Y47">
        <f t="shared" si="16"/>
        <v>3.9655829188434948E-3</v>
      </c>
      <c r="Z47">
        <f t="shared" si="17"/>
        <v>0.36991863047487467</v>
      </c>
      <c r="AB47">
        <f t="shared" si="18"/>
        <v>63.414167964048758</v>
      </c>
      <c r="AC47">
        <f t="shared" si="19"/>
        <v>55.866180926499801</v>
      </c>
      <c r="AE47">
        <f t="shared" si="2"/>
        <v>0</v>
      </c>
      <c r="AF47">
        <f t="shared" si="25"/>
        <v>0</v>
      </c>
      <c r="AG47">
        <f t="shared" si="25"/>
        <v>-18.495931523743732</v>
      </c>
      <c r="AH47">
        <f t="shared" si="4"/>
        <v>-1133.7039245315659</v>
      </c>
      <c r="AI47">
        <f t="shared" si="26"/>
        <v>-1152.1998560553097</v>
      </c>
      <c r="AJ47">
        <f t="shared" si="6"/>
        <v>7.5479870375489568</v>
      </c>
      <c r="AK47">
        <f t="shared" si="20"/>
        <v>4.4389917574834135</v>
      </c>
      <c r="AL47">
        <f t="shared" si="23"/>
        <v>-1140.2128772602775</v>
      </c>
      <c r="AN47">
        <f t="shared" si="27"/>
        <v>0</v>
      </c>
      <c r="AO47">
        <f t="shared" si="27"/>
        <v>0</v>
      </c>
      <c r="AP47">
        <f t="shared" si="27"/>
        <v>-0.12632322698540854</v>
      </c>
      <c r="AQ47">
        <f t="shared" si="27"/>
        <v>-7.7429535251578363</v>
      </c>
      <c r="AR47">
        <f t="shared" si="27"/>
        <v>-7.8692767521432456</v>
      </c>
      <c r="AS47">
        <f t="shared" si="27"/>
        <v>5.1551125100306634E-2</v>
      </c>
      <c r="AT47">
        <f t="shared" si="27"/>
        <v>3.0317357233242762E-2</v>
      </c>
      <c r="AU47">
        <f t="shared" si="24"/>
        <v>-7.7874082698096974</v>
      </c>
      <c r="AW47">
        <v>44</v>
      </c>
      <c r="AX47">
        <f>IF(Z47&gt;0, (R47*SUMPRODUCT(K47:$K$98, X47:$X$98)-K47*$AZ$3)/Z47, 0)</f>
        <v>151.02289077677125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6.0980219016217915E-3</v>
      </c>
      <c r="L48" s="2">
        <v>45</v>
      </c>
      <c r="M48" s="6">
        <v>6.3388860000000005E-2</v>
      </c>
      <c r="Q48" s="4">
        <f t="shared" si="22"/>
        <v>50</v>
      </c>
      <c r="R48">
        <f t="shared" si="0"/>
        <v>50000</v>
      </c>
      <c r="S48">
        <f t="shared" si="1"/>
        <v>142.48813925227128</v>
      </c>
      <c r="U48">
        <f t="shared" si="12"/>
        <v>6.3388860000000005E-2</v>
      </c>
      <c r="V48">
        <f t="shared" si="13"/>
        <v>0.01</v>
      </c>
      <c r="W48">
        <f t="shared" si="14"/>
        <v>0.36991863047487467</v>
      </c>
      <c r="X48">
        <f t="shared" si="15"/>
        <v>2.3448720278563567E-2</v>
      </c>
      <c r="Y48">
        <f t="shared" si="16"/>
        <v>3.6991863047487468E-3</v>
      </c>
      <c r="Z48">
        <f t="shared" si="17"/>
        <v>0.34277072389156238</v>
      </c>
      <c r="AB48">
        <f t="shared" si="18"/>
        <v>55.866180926499801</v>
      </c>
      <c r="AC48">
        <f t="shared" si="19"/>
        <v>48.840762637462774</v>
      </c>
      <c r="AE48">
        <f t="shared" si="2"/>
        <v>0</v>
      </c>
      <c r="AF48">
        <f t="shared" si="25"/>
        <v>0</v>
      </c>
      <c r="AG48">
        <f t="shared" si="25"/>
        <v>-17.138536194578119</v>
      </c>
      <c r="AH48">
        <f t="shared" si="4"/>
        <v>-1172.4360139281785</v>
      </c>
      <c r="AI48">
        <f t="shared" si="26"/>
        <v>-1189.5745501227566</v>
      </c>
      <c r="AJ48">
        <f t="shared" si="6"/>
        <v>7.0254182890370274</v>
      </c>
      <c r="AK48">
        <f t="shared" si="20"/>
        <v>3.9106326648549863</v>
      </c>
      <c r="AL48">
        <f t="shared" si="23"/>
        <v>-1178.6384991688644</v>
      </c>
      <c r="AN48">
        <f t="shared" si="27"/>
        <v>0</v>
      </c>
      <c r="AO48">
        <f t="shared" si="27"/>
        <v>0</v>
      </c>
      <c r="AP48">
        <f t="shared" si="27"/>
        <v>-0.10451116907627517</v>
      </c>
      <c r="AQ48">
        <f t="shared" si="27"/>
        <v>-7.149540491184184</v>
      </c>
      <c r="AR48">
        <f t="shared" si="27"/>
        <v>-7.2540516602604592</v>
      </c>
      <c r="AS48">
        <f t="shared" si="27"/>
        <v>4.2841154594602089E-2</v>
      </c>
      <c r="AT48">
        <f t="shared" si="27"/>
        <v>2.3847123639483297E-2</v>
      </c>
      <c r="AU48">
        <f t="shared" si="24"/>
        <v>-7.1873633820263727</v>
      </c>
      <c r="AW48">
        <v>45</v>
      </c>
      <c r="AX48">
        <f>IF(Z48&gt;0, (R48*SUMPRODUCT(K48:$K$98, X48:$X$98)-K48*$AZ$3)/Z48, 0)</f>
        <v>142.48813925227128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5.4446624121623132E-3</v>
      </c>
      <c r="L49" s="2">
        <v>46</v>
      </c>
      <c r="M49" s="6">
        <v>7.0498397000000004E-2</v>
      </c>
      <c r="Q49" s="4">
        <f t="shared" si="22"/>
        <v>50</v>
      </c>
      <c r="R49">
        <f t="shared" si="0"/>
        <v>50000</v>
      </c>
      <c r="S49">
        <f t="shared" si="1"/>
        <v>134.31092178031403</v>
      </c>
      <c r="U49">
        <f t="shared" si="12"/>
        <v>7.0498397000000004E-2</v>
      </c>
      <c r="V49">
        <f t="shared" si="13"/>
        <v>0.01</v>
      </c>
      <c r="W49">
        <f t="shared" si="14"/>
        <v>0.34277072389156238</v>
      </c>
      <c r="X49">
        <f t="shared" si="15"/>
        <v>2.4164786572884751E-2</v>
      </c>
      <c r="Y49">
        <f t="shared" si="16"/>
        <v>3.4277072389156237E-3</v>
      </c>
      <c r="Z49">
        <f t="shared" si="17"/>
        <v>0.31517823007976203</v>
      </c>
      <c r="AB49">
        <f t="shared" si="18"/>
        <v>48.840762637462774</v>
      </c>
      <c r="AC49">
        <f t="shared" si="19"/>
        <v>42.331878607100741</v>
      </c>
      <c r="AE49">
        <f t="shared" si="2"/>
        <v>0</v>
      </c>
      <c r="AF49">
        <f t="shared" si="25"/>
        <v>0</v>
      </c>
      <c r="AG49">
        <f t="shared" si="25"/>
        <v>-15.758911503988102</v>
      </c>
      <c r="AH49">
        <f t="shared" si="4"/>
        <v>-1208.2393286442375</v>
      </c>
      <c r="AI49">
        <f t="shared" si="26"/>
        <v>-1223.9982401482257</v>
      </c>
      <c r="AJ49">
        <f t="shared" si="6"/>
        <v>6.508884030362033</v>
      </c>
      <c r="AK49">
        <f t="shared" si="20"/>
        <v>3.4188533846223943</v>
      </c>
      <c r="AL49">
        <f t="shared" si="23"/>
        <v>-1214.0705027332413</v>
      </c>
      <c r="AN49">
        <f t="shared" si="27"/>
        <v>0</v>
      </c>
      <c r="AO49">
        <f t="shared" si="27"/>
        <v>0</v>
      </c>
      <c r="AP49">
        <f t="shared" si="27"/>
        <v>-8.5801953122356292E-2</v>
      </c>
      <c r="AQ49">
        <f t="shared" si="27"/>
        <v>-6.5784552575655084</v>
      </c>
      <c r="AR49">
        <f t="shared" si="27"/>
        <v>-6.6642572106878646</v>
      </c>
      <c r="AS49">
        <f t="shared" si="27"/>
        <v>3.5438676225235707E-2</v>
      </c>
      <c r="AT49">
        <f t="shared" si="27"/>
        <v>1.8614502515947453E-2</v>
      </c>
      <c r="AU49">
        <f t="shared" si="24"/>
        <v>-6.6102040319466813</v>
      </c>
      <c r="AW49">
        <v>46</v>
      </c>
      <c r="AX49">
        <f>IF(Z49&gt;0, (R49*SUMPRODUCT(K49:$K$98, X49:$X$98)-K49*$AZ$3)/Z49, 0)</f>
        <v>134.31092178031403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4.8613057251449222E-3</v>
      </c>
      <c r="L50" s="2">
        <v>47</v>
      </c>
      <c r="M50" s="6">
        <v>7.8701599999999997E-2</v>
      </c>
      <c r="Q50" s="4">
        <f t="shared" si="22"/>
        <v>50</v>
      </c>
      <c r="R50">
        <f t="shared" si="0"/>
        <v>50000</v>
      </c>
      <c r="S50">
        <f t="shared" si="1"/>
        <v>126.47189911223515</v>
      </c>
      <c r="U50">
        <f t="shared" si="12"/>
        <v>7.8701599999999997E-2</v>
      </c>
      <c r="V50">
        <f t="shared" si="13"/>
        <v>0.01</v>
      </c>
      <c r="W50">
        <f t="shared" si="14"/>
        <v>0.31517823007976203</v>
      </c>
      <c r="X50">
        <f t="shared" si="15"/>
        <v>2.4805030992445399E-2</v>
      </c>
      <c r="Y50">
        <f t="shared" si="16"/>
        <v>3.1517823007976204E-3</v>
      </c>
      <c r="Z50">
        <f t="shared" si="17"/>
        <v>0.28722141678651902</v>
      </c>
      <c r="AB50">
        <f t="shared" si="18"/>
        <v>42.331878607100741</v>
      </c>
      <c r="AC50">
        <f t="shared" si="19"/>
        <v>36.325438046697876</v>
      </c>
      <c r="AE50">
        <f t="shared" si="2"/>
        <v>0</v>
      </c>
      <c r="AF50">
        <f t="shared" si="25"/>
        <v>0</v>
      </c>
      <c r="AG50">
        <f t="shared" si="25"/>
        <v>-14.361070839325951</v>
      </c>
      <c r="AH50">
        <f t="shared" si="4"/>
        <v>-1240.25154962227</v>
      </c>
      <c r="AI50">
        <f t="shared" si="26"/>
        <v>-1254.612620461596</v>
      </c>
      <c r="AJ50">
        <f t="shared" si="6"/>
        <v>6.006440560402865</v>
      </c>
      <c r="AK50">
        <f t="shared" si="20"/>
        <v>2.9632315024970524</v>
      </c>
      <c r="AL50">
        <f t="shared" si="23"/>
        <v>-1245.642948398696</v>
      </c>
      <c r="AN50">
        <f t="shared" si="27"/>
        <v>0</v>
      </c>
      <c r="AO50">
        <f t="shared" si="27"/>
        <v>0</v>
      </c>
      <c r="AP50">
        <f t="shared" si="27"/>
        <v>-6.9813555890427037E-2</v>
      </c>
      <c r="AQ50">
        <f t="shared" si="27"/>
        <v>-6.029241958798603</v>
      </c>
      <c r="AR50">
        <f t="shared" si="27"/>
        <v>-6.09905551468903</v>
      </c>
      <c r="AS50">
        <f t="shared" si="27"/>
        <v>2.9199143884029121E-2</v>
      </c>
      <c r="AT50">
        <f t="shared" si="27"/>
        <v>1.4405174268018711E-2</v>
      </c>
      <c r="AU50">
        <f t="shared" si="24"/>
        <v>-6.0554511965369819</v>
      </c>
      <c r="AW50">
        <v>47</v>
      </c>
      <c r="AX50">
        <f>IF(Z50&gt;0, (R50*SUMPRODUCT(K50:$K$98, X50:$X$98)-K50*$AZ$3)/Z50, 0)</f>
        <v>126.47189911223515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4.3404515403079663E-3</v>
      </c>
      <c r="L51" s="2">
        <v>48</v>
      </c>
      <c r="M51" s="6">
        <v>8.8159118999999994E-2</v>
      </c>
      <c r="Q51" s="4">
        <f t="shared" si="22"/>
        <v>50</v>
      </c>
      <c r="R51">
        <f t="shared" si="0"/>
        <v>50000</v>
      </c>
      <c r="S51">
        <f t="shared" si="1"/>
        <v>118.93278582185697</v>
      </c>
      <c r="U51">
        <f t="shared" si="12"/>
        <v>8.8159118999999994E-2</v>
      </c>
      <c r="V51">
        <f t="shared" si="13"/>
        <v>0.01</v>
      </c>
      <c r="W51">
        <f t="shared" si="14"/>
        <v>0.28722141678651902</v>
      </c>
      <c r="X51">
        <f t="shared" si="15"/>
        <v>2.5321187061831327E-2</v>
      </c>
      <c r="Y51">
        <f t="shared" si="16"/>
        <v>2.8722141678651902E-3</v>
      </c>
      <c r="Z51">
        <f t="shared" si="17"/>
        <v>0.25902801555682248</v>
      </c>
      <c r="AB51">
        <f t="shared" si="18"/>
        <v>36.325438046697876</v>
      </c>
      <c r="AC51">
        <f t="shared" si="19"/>
        <v>30.806923496080202</v>
      </c>
      <c r="AE51">
        <f t="shared" si="2"/>
        <v>0</v>
      </c>
      <c r="AF51">
        <f t="shared" si="25"/>
        <v>0</v>
      </c>
      <c r="AG51">
        <f t="shared" si="25"/>
        <v>-12.951400777841124</v>
      </c>
      <c r="AH51">
        <f t="shared" si="4"/>
        <v>-1266.0593530915664</v>
      </c>
      <c r="AI51">
        <f t="shared" si="26"/>
        <v>-1279.0107538694076</v>
      </c>
      <c r="AJ51">
        <f t="shared" si="6"/>
        <v>5.5185145506176738</v>
      </c>
      <c r="AK51">
        <f t="shared" si="20"/>
        <v>2.5427806632688514</v>
      </c>
      <c r="AL51">
        <f t="shared" si="23"/>
        <v>-1270.9494586555211</v>
      </c>
      <c r="AN51">
        <f t="shared" si="27"/>
        <v>0</v>
      </c>
      <c r="AO51">
        <f t="shared" si="27"/>
        <v>0</v>
      </c>
      <c r="AP51">
        <f t="shared" si="27"/>
        <v>-5.6214927455326302E-2</v>
      </c>
      <c r="AQ51">
        <f t="shared" si="27"/>
        <v>-5.4952692692475971</v>
      </c>
      <c r="AR51">
        <f t="shared" si="27"/>
        <v>-5.5514841967029236</v>
      </c>
      <c r="AS51">
        <f t="shared" si="27"/>
        <v>2.3952844981440406E-2</v>
      </c>
      <c r="AT51">
        <f t="shared" si="27"/>
        <v>1.1036816246550599E-2</v>
      </c>
      <c r="AU51">
        <f t="shared" si="24"/>
        <v>-5.5164945354749326</v>
      </c>
      <c r="AW51">
        <v>48</v>
      </c>
      <c r="AX51">
        <f>IF(Z51&gt;0, (R51*SUMPRODUCT(K51:$K$98, X51:$X$98)-K51*$AZ$3)/Z51, 0)</f>
        <v>118.93278582185697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3.8754031609892553E-3</v>
      </c>
      <c r="L52" s="2">
        <v>49</v>
      </c>
      <c r="M52" s="6">
        <v>9.9426106E-2</v>
      </c>
      <c r="Q52" s="4">
        <f t="shared" si="22"/>
        <v>50</v>
      </c>
      <c r="R52">
        <f t="shared" si="0"/>
        <v>50000</v>
      </c>
      <c r="S52">
        <f t="shared" si="1"/>
        <v>111.70131786242428</v>
      </c>
      <c r="U52">
        <f t="shared" si="12"/>
        <v>9.9426106E-2</v>
      </c>
      <c r="V52">
        <f t="shared" si="13"/>
        <v>0.01</v>
      </c>
      <c r="W52">
        <f t="shared" si="14"/>
        <v>0.25902801555682248</v>
      </c>
      <c r="X52">
        <f t="shared" si="15"/>
        <v>2.5754146931722281E-2</v>
      </c>
      <c r="Y52">
        <f t="shared" si="16"/>
        <v>2.5902801555682249E-3</v>
      </c>
      <c r="Z52">
        <f t="shared" si="17"/>
        <v>0.23068358846953196</v>
      </c>
      <c r="AB52">
        <f t="shared" si="18"/>
        <v>30.806923496080202</v>
      </c>
      <c r="AC52">
        <f t="shared" si="19"/>
        <v>25.767660841279863</v>
      </c>
      <c r="AE52">
        <f t="shared" si="2"/>
        <v>0</v>
      </c>
      <c r="AF52">
        <f t="shared" si="25"/>
        <v>0</v>
      </c>
      <c r="AG52">
        <f t="shared" si="25"/>
        <v>-11.534179423476598</v>
      </c>
      <c r="AH52">
        <f t="shared" si="4"/>
        <v>-1287.707346586114</v>
      </c>
      <c r="AI52">
        <f t="shared" si="26"/>
        <v>-1299.2415260095906</v>
      </c>
      <c r="AJ52">
        <f t="shared" si="6"/>
        <v>5.0392626548003392</v>
      </c>
      <c r="AK52">
        <f t="shared" si="20"/>
        <v>2.1564846447256145</v>
      </c>
      <c r="AL52">
        <f t="shared" si="23"/>
        <v>-1292.0457787100647</v>
      </c>
      <c r="AN52">
        <f t="shared" si="27"/>
        <v>0</v>
      </c>
      <c r="AO52">
        <f t="shared" si="27"/>
        <v>0</v>
      </c>
      <c r="AP52">
        <f t="shared" si="27"/>
        <v>-4.4699595397158433E-2</v>
      </c>
      <c r="AQ52">
        <f t="shared" si="27"/>
        <v>-4.990385121388913</v>
      </c>
      <c r="AR52">
        <f t="shared" si="27"/>
        <v>-5.0350847167860717</v>
      </c>
      <c r="AS52">
        <f t="shared" si="27"/>
        <v>1.9529174421468339E-2</v>
      </c>
      <c r="AT52">
        <f t="shared" si="27"/>
        <v>8.3572474087944375E-3</v>
      </c>
      <c r="AU52">
        <f t="shared" si="24"/>
        <v>-5.0071982949558089</v>
      </c>
      <c r="AW52">
        <v>49</v>
      </c>
      <c r="AX52">
        <f>IF(Z52&gt;0, (R52*SUMPRODUCT(K52:$K$98, X52:$X$98)-K52*$AZ$3)/Z52, 0)</f>
        <v>111.70131786242428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3.4601813937404063E-3</v>
      </c>
      <c r="L53" s="2">
        <v>50</v>
      </c>
      <c r="M53" s="6">
        <v>0.112419382</v>
      </c>
      <c r="Q53" s="4">
        <f t="shared" si="22"/>
        <v>50</v>
      </c>
      <c r="R53">
        <f t="shared" si="0"/>
        <v>50000</v>
      </c>
      <c r="S53">
        <f t="shared" si="1"/>
        <v>104.64366660219994</v>
      </c>
      <c r="U53">
        <f t="shared" si="12"/>
        <v>0.112419382</v>
      </c>
      <c r="V53">
        <f t="shared" si="13"/>
        <v>0.01</v>
      </c>
      <c r="W53">
        <f t="shared" si="14"/>
        <v>0.23068358846953196</v>
      </c>
      <c r="X53">
        <f t="shared" si="15"/>
        <v>2.5933306453287109E-2</v>
      </c>
      <c r="Y53">
        <f t="shared" si="16"/>
        <v>2.3068358846953197E-3</v>
      </c>
      <c r="Z53">
        <f t="shared" si="17"/>
        <v>0.20244344613154952</v>
      </c>
      <c r="AB53">
        <f t="shared" si="18"/>
        <v>25.767660841279863</v>
      </c>
      <c r="AC53">
        <f t="shared" si="19"/>
        <v>21.184424482790291</v>
      </c>
      <c r="AE53">
        <f t="shared" si="2"/>
        <v>0</v>
      </c>
      <c r="AF53">
        <f t="shared" si="25"/>
        <v>0</v>
      </c>
      <c r="AG53">
        <f t="shared" si="25"/>
        <v>-10.122172306577475</v>
      </c>
      <c r="AH53">
        <f t="shared" si="4"/>
        <v>-1296.6653226643555</v>
      </c>
      <c r="AI53">
        <f t="shared" si="26"/>
        <v>-1306.787494970933</v>
      </c>
      <c r="AJ53">
        <f t="shared" si="6"/>
        <v>4.5832363584895717</v>
      </c>
      <c r="AK53">
        <f t="shared" si="20"/>
        <v>1.8037362588895907</v>
      </c>
      <c r="AL53">
        <f t="shared" si="23"/>
        <v>-1300.4005223535539</v>
      </c>
      <c r="AN53">
        <f t="shared" si="27"/>
        <v>0</v>
      </c>
      <c r="AO53">
        <f t="shared" si="27"/>
        <v>0</v>
      </c>
      <c r="AP53">
        <f t="shared" si="27"/>
        <v>-3.5024552279453794E-2</v>
      </c>
      <c r="AQ53">
        <f t="shared" si="27"/>
        <v>-4.4866972233916034</v>
      </c>
      <c r="AR53">
        <f t="shared" si="27"/>
        <v>-4.5217217756710575</v>
      </c>
      <c r="AS53">
        <f t="shared" si="27"/>
        <v>1.585882917076015E-2</v>
      </c>
      <c r="AT53">
        <f t="shared" si="27"/>
        <v>6.24125464222469E-3</v>
      </c>
      <c r="AU53">
        <f t="shared" si="24"/>
        <v>-4.4996216918580725</v>
      </c>
      <c r="AW53">
        <v>50</v>
      </c>
      <c r="AX53">
        <f>IF(Z53&gt;0, (R53*SUMPRODUCT(K53:$K$98, X53:$X$98)-K53*$AZ$3)/Z53, 0)</f>
        <v>104.64366660219994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3.0894476729825052E-3</v>
      </c>
      <c r="L54" s="2">
        <v>51</v>
      </c>
      <c r="M54" s="6">
        <v>0.12734142500000001</v>
      </c>
      <c r="Q54" s="4">
        <f t="shared" si="22"/>
        <v>50</v>
      </c>
      <c r="R54">
        <f t="shared" si="0"/>
        <v>50000</v>
      </c>
      <c r="S54">
        <f t="shared" si="1"/>
        <v>97.694082021256861</v>
      </c>
      <c r="U54">
        <f t="shared" si="12"/>
        <v>0.12734142500000001</v>
      </c>
      <c r="V54">
        <f t="shared" si="13"/>
        <v>0.01</v>
      </c>
      <c r="W54">
        <f t="shared" si="14"/>
        <v>0.20244344613154952</v>
      </c>
      <c r="X54">
        <f t="shared" si="15"/>
        <v>2.5779436912302254E-2</v>
      </c>
      <c r="Y54">
        <f t="shared" si="16"/>
        <v>2.0244344613154952E-3</v>
      </c>
      <c r="Z54">
        <f t="shared" si="17"/>
        <v>0.17463957475793176</v>
      </c>
      <c r="AB54">
        <f t="shared" si="18"/>
        <v>21.184424482790291</v>
      </c>
      <c r="AC54">
        <f t="shared" si="19"/>
        <v>17.061252940558806</v>
      </c>
      <c r="AE54">
        <f t="shared" si="2"/>
        <v>0</v>
      </c>
      <c r="AF54">
        <f t="shared" si="25"/>
        <v>0</v>
      </c>
      <c r="AG54">
        <f t="shared" si="25"/>
        <v>-8.7319787378965881</v>
      </c>
      <c r="AH54">
        <f t="shared" si="4"/>
        <v>-1288.9718456151127</v>
      </c>
      <c r="AI54">
        <f t="shared" si="26"/>
        <v>-1297.7038243530092</v>
      </c>
      <c r="AJ54">
        <f t="shared" si="6"/>
        <v>4.1231715422314856</v>
      </c>
      <c r="AK54">
        <f t="shared" si="20"/>
        <v>1.4829097137953204</v>
      </c>
      <c r="AL54">
        <f t="shared" si="23"/>
        <v>-1292.0977430969824</v>
      </c>
      <c r="AN54">
        <f t="shared" si="27"/>
        <v>0</v>
      </c>
      <c r="AO54">
        <f t="shared" si="27"/>
        <v>0</v>
      </c>
      <c r="AP54">
        <f t="shared" si="27"/>
        <v>-2.6976991392327326E-2</v>
      </c>
      <c r="AQ54">
        <f t="shared" si="27"/>
        <v>-3.9822110689755745</v>
      </c>
      <c r="AR54">
        <f t="shared" si="27"/>
        <v>-4.0091880603679018</v>
      </c>
      <c r="AS54">
        <f t="shared" si="27"/>
        <v>1.273832272645475E-2</v>
      </c>
      <c r="AT54">
        <f t="shared" si="27"/>
        <v>4.5813719645281057E-3</v>
      </c>
      <c r="AU54">
        <f t="shared" si="24"/>
        <v>-3.9918683656769192</v>
      </c>
      <c r="AW54">
        <v>51</v>
      </c>
      <c r="AX54">
        <f>IF(Z54&gt;0, (R54*SUMPRODUCT(K54:$K$98, X54:$X$98)-K54*$AZ$3)/Z54, 0)</f>
        <v>97.694082021256861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2.758435422305808E-3</v>
      </c>
      <c r="L55" s="2">
        <v>52</v>
      </c>
      <c r="M55" s="6">
        <v>0.14457818</v>
      </c>
      <c r="Q55" s="4">
        <f t="shared" si="22"/>
        <v>50</v>
      </c>
      <c r="R55">
        <f t="shared" si="0"/>
        <v>50000</v>
      </c>
      <c r="S55">
        <f t="shared" si="1"/>
        <v>90.78329391286654</v>
      </c>
      <c r="U55">
        <f t="shared" si="12"/>
        <v>0.14457818</v>
      </c>
      <c r="V55">
        <f t="shared" si="13"/>
        <v>0.01</v>
      </c>
      <c r="W55">
        <f t="shared" si="14"/>
        <v>0.17463957475793176</v>
      </c>
      <c r="X55">
        <f t="shared" si="15"/>
        <v>2.5249071874475715E-2</v>
      </c>
      <c r="Y55">
        <f t="shared" si="16"/>
        <v>1.7463957475793177E-3</v>
      </c>
      <c r="Z55">
        <f t="shared" si="17"/>
        <v>0.14764410713587672</v>
      </c>
      <c r="AB55">
        <f t="shared" si="18"/>
        <v>17.061252940558806</v>
      </c>
      <c r="AC55">
        <f t="shared" si="19"/>
        <v>13.403618372619052</v>
      </c>
      <c r="AE55">
        <f t="shared" si="2"/>
        <v>0</v>
      </c>
      <c r="AF55">
        <f t="shared" si="25"/>
        <v>0</v>
      </c>
      <c r="AG55">
        <f t="shared" si="25"/>
        <v>-7.3822053567938362</v>
      </c>
      <c r="AH55">
        <f t="shared" si="4"/>
        <v>-1262.4535937237858</v>
      </c>
      <c r="AI55">
        <f t="shared" si="26"/>
        <v>-1269.8357990805796</v>
      </c>
      <c r="AJ55">
        <f t="shared" si="6"/>
        <v>3.6576345679397537</v>
      </c>
      <c r="AK55">
        <f t="shared" si="20"/>
        <v>1.1942877058391166</v>
      </c>
      <c r="AL55">
        <f t="shared" si="23"/>
        <v>-1264.9838768068007</v>
      </c>
      <c r="AN55">
        <f t="shared" si="27"/>
        <v>0</v>
      </c>
      <c r="AO55">
        <f t="shared" si="27"/>
        <v>0</v>
      </c>
      <c r="AP55">
        <f t="shared" si="27"/>
        <v>-2.0363336750915804E-2</v>
      </c>
      <c r="AQ55">
        <f t="shared" si="27"/>
        <v>-3.4823967119449564</v>
      </c>
      <c r="AR55">
        <f t="shared" si="27"/>
        <v>-3.5027600486958717</v>
      </c>
      <c r="AS55">
        <f t="shared" si="27"/>
        <v>1.0089348754055216E-2</v>
      </c>
      <c r="AT55">
        <f t="shared" si="27"/>
        <v>3.2943655122109582E-3</v>
      </c>
      <c r="AU55">
        <f t="shared" si="24"/>
        <v>-3.4893763344296054</v>
      </c>
      <c r="AW55">
        <v>52</v>
      </c>
      <c r="AX55">
        <f>IF(Z55&gt;0, (R55*SUMPRODUCT(K55:$K$98, X55:$X$98)-K55*$AZ$3)/Z55, 0)</f>
        <v>90.78329391286654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2.4628887699159E-3</v>
      </c>
      <c r="L56" s="2">
        <v>53</v>
      </c>
      <c r="M56" s="6">
        <v>0.16385111999999999</v>
      </c>
      <c r="Q56" s="4">
        <f t="shared" si="22"/>
        <v>50</v>
      </c>
      <c r="R56">
        <f t="shared" si="0"/>
        <v>50000</v>
      </c>
      <c r="S56">
        <f t="shared" si="1"/>
        <v>83.713361292881331</v>
      </c>
      <c r="U56">
        <f t="shared" si="12"/>
        <v>0.16385111999999999</v>
      </c>
      <c r="V56">
        <f t="shared" si="13"/>
        <v>0.01</v>
      </c>
      <c r="W56">
        <f t="shared" si="14"/>
        <v>0.14764410713587672</v>
      </c>
      <c r="X56">
        <f t="shared" si="15"/>
        <v>2.4191652315613391E-2</v>
      </c>
      <c r="Y56">
        <f t="shared" si="16"/>
        <v>1.4764410713587672E-3</v>
      </c>
      <c r="Z56">
        <f t="shared" si="17"/>
        <v>0.12197601374890457</v>
      </c>
      <c r="AB56">
        <f t="shared" si="18"/>
        <v>13.403618372619052</v>
      </c>
      <c r="AC56">
        <f t="shared" si="19"/>
        <v>10.211022108027509</v>
      </c>
      <c r="AE56">
        <f t="shared" si="2"/>
        <v>0</v>
      </c>
      <c r="AF56">
        <f t="shared" si="25"/>
        <v>0</v>
      </c>
      <c r="AG56">
        <f t="shared" si="25"/>
        <v>-6.0988006874452285</v>
      </c>
      <c r="AH56">
        <f t="shared" si="4"/>
        <v>-1209.5826157806696</v>
      </c>
      <c r="AI56">
        <f t="shared" si="26"/>
        <v>-1215.6814164681148</v>
      </c>
      <c r="AJ56">
        <f t="shared" si="6"/>
        <v>3.1925962645915433</v>
      </c>
      <c r="AK56">
        <f t="shared" si="20"/>
        <v>0.93825328608333369</v>
      </c>
      <c r="AL56">
        <f t="shared" si="23"/>
        <v>-1211.5505669174397</v>
      </c>
      <c r="AN56">
        <f t="shared" si="27"/>
        <v>0</v>
      </c>
      <c r="AO56">
        <f t="shared" si="27"/>
        <v>0</v>
      </c>
      <c r="AP56">
        <f t="shared" si="27"/>
        <v>-1.5020667723064225E-2</v>
      </c>
      <c r="AQ56">
        <f t="shared" si="27"/>
        <v>-2.9790674406917099</v>
      </c>
      <c r="AR56">
        <f t="shared" si="27"/>
        <v>-2.9940881084147741</v>
      </c>
      <c r="AS56">
        <f t="shared" si="27"/>
        <v>7.8630094869379628E-3</v>
      </c>
      <c r="AT56">
        <f t="shared" si="27"/>
        <v>2.3108134816313326E-3</v>
      </c>
      <c r="AU56">
        <f t="shared" si="24"/>
        <v>-2.9839142854462044</v>
      </c>
      <c r="AW56">
        <v>53</v>
      </c>
      <c r="AX56">
        <f>IF(Z56&gt;0, (R56*SUMPRODUCT(K56:$K$98, X56:$X$98)-K56*$AZ$3)/Z56, 0)</f>
        <v>83.713361292881331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2.1990078302820534E-3</v>
      </c>
      <c r="L57" s="2">
        <v>54</v>
      </c>
      <c r="M57" s="6">
        <v>0.185300933</v>
      </c>
      <c r="Q57" s="4">
        <f t="shared" si="22"/>
        <v>50</v>
      </c>
      <c r="R57">
        <f t="shared" si="0"/>
        <v>50000</v>
      </c>
      <c r="S57">
        <f t="shared" si="1"/>
        <v>76.315853176615221</v>
      </c>
      <c r="U57">
        <f t="shared" si="12"/>
        <v>0.185300933</v>
      </c>
      <c r="V57">
        <f t="shared" si="13"/>
        <v>0.01</v>
      </c>
      <c r="W57">
        <f t="shared" si="14"/>
        <v>0.12197601374890457</v>
      </c>
      <c r="X57">
        <f t="shared" si="15"/>
        <v>2.2602269151292844E-2</v>
      </c>
      <c r="Y57">
        <f t="shared" si="16"/>
        <v>1.2197601374890458E-3</v>
      </c>
      <c r="Z57">
        <f t="shared" si="17"/>
        <v>9.8153984460122676E-2</v>
      </c>
      <c r="AB57">
        <f t="shared" si="18"/>
        <v>10.211022108027509</v>
      </c>
      <c r="AC57">
        <f t="shared" si="19"/>
        <v>7.490705066758494</v>
      </c>
      <c r="AE57">
        <f t="shared" si="2"/>
        <v>0</v>
      </c>
      <c r="AF57">
        <f t="shared" si="25"/>
        <v>0</v>
      </c>
      <c r="AG57">
        <f t="shared" si="25"/>
        <v>-4.9076992230061336</v>
      </c>
      <c r="AH57">
        <f t="shared" si="4"/>
        <v>-1130.1134575646422</v>
      </c>
      <c r="AI57">
        <f t="shared" si="26"/>
        <v>-1135.0211567876484</v>
      </c>
      <c r="AJ57">
        <f t="shared" si="6"/>
        <v>2.7203170412690145</v>
      </c>
      <c r="AK57">
        <f t="shared" si="20"/>
        <v>0.71477154756192562</v>
      </c>
      <c r="AL57">
        <f t="shared" si="23"/>
        <v>-1131.5860681988174</v>
      </c>
      <c r="AN57">
        <f t="shared" si="27"/>
        <v>0</v>
      </c>
      <c r="AO57">
        <f t="shared" si="27"/>
        <v>0</v>
      </c>
      <c r="AP57">
        <f t="shared" si="27"/>
        <v>-1.0792069020059638E-2</v>
      </c>
      <c r="AQ57">
        <f t="shared" si="27"/>
        <v>-2.4851283422917732</v>
      </c>
      <c r="AR57">
        <f t="shared" si="27"/>
        <v>-2.495920411311833</v>
      </c>
      <c r="AS57">
        <f t="shared" si="27"/>
        <v>5.9819984746002711E-3</v>
      </c>
      <c r="AT57">
        <f t="shared" si="27"/>
        <v>1.5717882299514955E-3</v>
      </c>
      <c r="AU57">
        <f t="shared" si="24"/>
        <v>-2.4883666246072811</v>
      </c>
      <c r="AW57">
        <v>54</v>
      </c>
      <c r="AX57">
        <f>IF(Z57&gt;0, (R57*SUMPRODUCT(K57:$K$98, X57:$X$98)-K57*$AZ$3)/Z57, 0)</f>
        <v>76.315853176615221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1.9633998484661188E-3</v>
      </c>
      <c r="L58" s="2">
        <v>55</v>
      </c>
      <c r="M58" s="6">
        <v>0.20871278500000001</v>
      </c>
      <c r="Q58" s="4">
        <f t="shared" si="22"/>
        <v>50</v>
      </c>
      <c r="R58">
        <f t="shared" si="0"/>
        <v>50000</v>
      </c>
      <c r="S58">
        <f t="shared" si="1"/>
        <v>68.28590515045066</v>
      </c>
      <c r="U58">
        <f t="shared" si="12"/>
        <v>0.20871278500000001</v>
      </c>
      <c r="V58">
        <f t="shared" si="13"/>
        <v>0.01</v>
      </c>
      <c r="W58">
        <f t="shared" si="14"/>
        <v>9.8153984460122676E-2</v>
      </c>
      <c r="X58">
        <f t="shared" si="15"/>
        <v>2.0485991455518927E-2</v>
      </c>
      <c r="Y58">
        <f t="shared" si="16"/>
        <v>9.8153984460122687E-4</v>
      </c>
      <c r="Z58">
        <f t="shared" si="17"/>
        <v>7.6686453160002527E-2</v>
      </c>
      <c r="AB58">
        <f t="shared" si="18"/>
        <v>7.490705066758494</v>
      </c>
      <c r="AC58">
        <f t="shared" si="19"/>
        <v>5.2366038668084096</v>
      </c>
      <c r="AE58">
        <f t="shared" si="2"/>
        <v>0</v>
      </c>
      <c r="AF58">
        <f t="shared" si="25"/>
        <v>0</v>
      </c>
      <c r="AG58">
        <f t="shared" si="25"/>
        <v>-3.8343226580001262</v>
      </c>
      <c r="AH58">
        <f t="shared" si="4"/>
        <v>-1024.2995727759464</v>
      </c>
      <c r="AI58">
        <f t="shared" si="26"/>
        <v>-1028.1338954339465</v>
      </c>
      <c r="AJ58">
        <f t="shared" si="6"/>
        <v>2.2541011999500844</v>
      </c>
      <c r="AK58">
        <f t="shared" si="20"/>
        <v>0.52434935467309463</v>
      </c>
      <c r="AL58">
        <f t="shared" si="23"/>
        <v>-1025.3554448793232</v>
      </c>
      <c r="AN58">
        <f t="shared" si="27"/>
        <v>0</v>
      </c>
      <c r="AO58">
        <f t="shared" si="27"/>
        <v>0</v>
      </c>
      <c r="AP58">
        <f t="shared" si="27"/>
        <v>-7.5283085256876532E-3</v>
      </c>
      <c r="AQ58">
        <f t="shared" si="27"/>
        <v>-2.0111096259722032</v>
      </c>
      <c r="AR58">
        <f t="shared" si="27"/>
        <v>-2.0186379344978911</v>
      </c>
      <c r="AS58">
        <f t="shared" si="27"/>
        <v>4.4257019544092918E-3</v>
      </c>
      <c r="AT58">
        <f t="shared" si="27"/>
        <v>1.0295074435084611E-3</v>
      </c>
      <c r="AU58">
        <f t="shared" si="24"/>
        <v>-2.013182725099973</v>
      </c>
      <c r="AW58">
        <v>55</v>
      </c>
      <c r="AX58">
        <f>IF(Z58&gt;0, (R58*SUMPRODUCT(K58:$K$98, X58:$X$98)-K58*$AZ$3)/Z58, 0)</f>
        <v>68.28590515045066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1.7530355789876059E-3</v>
      </c>
      <c r="L59" s="2">
        <v>56</v>
      </c>
      <c r="M59" s="6">
        <v>0.23444695300000001</v>
      </c>
      <c r="Q59" s="4">
        <f t="shared" si="22"/>
        <v>50</v>
      </c>
      <c r="R59">
        <f t="shared" si="0"/>
        <v>50000</v>
      </c>
      <c r="S59">
        <f t="shared" si="1"/>
        <v>59.228995530116826</v>
      </c>
      <c r="U59">
        <f t="shared" si="12"/>
        <v>0.23444695300000001</v>
      </c>
      <c r="V59">
        <f t="shared" si="13"/>
        <v>0.01</v>
      </c>
      <c r="W59">
        <f t="shared" si="14"/>
        <v>7.6686453160002527E-2</v>
      </c>
      <c r="X59">
        <f t="shared" si="15"/>
        <v>1.7978905279739815E-2</v>
      </c>
      <c r="Y59">
        <f t="shared" si="16"/>
        <v>7.6686453160002531E-4</v>
      </c>
      <c r="Z59">
        <f t="shared" si="17"/>
        <v>5.7940683348662682E-2</v>
      </c>
      <c r="AB59">
        <f t="shared" si="18"/>
        <v>5.2366038668084096</v>
      </c>
      <c r="AC59">
        <f t="shared" si="19"/>
        <v>3.4317684750698563</v>
      </c>
      <c r="AE59">
        <f t="shared" si="2"/>
        <v>0</v>
      </c>
      <c r="AF59">
        <f t="shared" si="25"/>
        <v>0</v>
      </c>
      <c r="AG59">
        <f t="shared" si="25"/>
        <v>-2.8970341674331341</v>
      </c>
      <c r="AH59">
        <f t="shared" si="4"/>
        <v>-898.94526398699077</v>
      </c>
      <c r="AI59">
        <f t="shared" si="26"/>
        <v>-901.84229815442393</v>
      </c>
      <c r="AJ59">
        <f t="shared" si="6"/>
        <v>1.8048353917385533</v>
      </c>
      <c r="AK59">
        <f t="shared" si="20"/>
        <v>0.3665622706765887</v>
      </c>
      <c r="AL59">
        <f t="shared" si="23"/>
        <v>-899.67090049200874</v>
      </c>
      <c r="AN59">
        <f t="shared" si="27"/>
        <v>0</v>
      </c>
      <c r="AO59">
        <f t="shared" si="27"/>
        <v>0</v>
      </c>
      <c r="AP59">
        <f t="shared" si="27"/>
        <v>-5.0786039690530211E-3</v>
      </c>
      <c r="AQ59">
        <f t="shared" si="27"/>
        <v>-1.5758830313316006</v>
      </c>
      <c r="AR59">
        <f t="shared" si="27"/>
        <v>-1.5809616353006537</v>
      </c>
      <c r="AS59">
        <f t="shared" si="27"/>
        <v>3.1639406559337176E-3</v>
      </c>
      <c r="AT59">
        <f t="shared" si="27"/>
        <v>6.4259670241054515E-4</v>
      </c>
      <c r="AU59">
        <f t="shared" si="24"/>
        <v>-1.5771550979423092</v>
      </c>
      <c r="AW59">
        <v>56</v>
      </c>
      <c r="AX59">
        <f>IF(Z59&gt;0, (R59*SUMPRODUCT(K59:$K$98, X59:$X$98)-K59*$AZ$3)/Z59, 0)</f>
        <v>59.228995530116826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1.5652103383817909E-3</v>
      </c>
      <c r="L60" s="2">
        <v>57</v>
      </c>
      <c r="M60" s="6">
        <v>0.26339700100000002</v>
      </c>
      <c r="Q60" s="4">
        <f t="shared" si="22"/>
        <v>50</v>
      </c>
      <c r="R60">
        <f t="shared" si="0"/>
        <v>50000</v>
      </c>
      <c r="S60">
        <f t="shared" si="1"/>
        <v>48.457599976160054</v>
      </c>
      <c r="U60">
        <f t="shared" si="12"/>
        <v>0.26339700100000002</v>
      </c>
      <c r="V60">
        <f t="shared" si="13"/>
        <v>0.01</v>
      </c>
      <c r="W60">
        <f t="shared" si="14"/>
        <v>5.7940683348662682E-2</v>
      </c>
      <c r="X60">
        <f t="shared" si="15"/>
        <v>1.5261402229928389E-2</v>
      </c>
      <c r="Y60">
        <f t="shared" si="16"/>
        <v>5.7940683348662681E-4</v>
      </c>
      <c r="Z60">
        <f t="shared" si="17"/>
        <v>4.2099874285247668E-2</v>
      </c>
      <c r="AB60">
        <f t="shared" si="18"/>
        <v>3.4317684750698563</v>
      </c>
      <c r="AC60">
        <f t="shared" si="19"/>
        <v>2.0400588671611586</v>
      </c>
      <c r="AE60">
        <f t="shared" si="2"/>
        <v>0</v>
      </c>
      <c r="AF60">
        <f t="shared" si="25"/>
        <v>0</v>
      </c>
      <c r="AG60">
        <f t="shared" si="25"/>
        <v>-2.1049937142623834</v>
      </c>
      <c r="AH60">
        <f t="shared" si="4"/>
        <v>-763.07011149641949</v>
      </c>
      <c r="AI60">
        <f t="shared" si="26"/>
        <v>-765.17510521068186</v>
      </c>
      <c r="AJ60">
        <f t="shared" si="6"/>
        <v>1.3917096079086977</v>
      </c>
      <c r="AK60">
        <f t="shared" si="20"/>
        <v>0.24022379325488996</v>
      </c>
      <c r="AL60">
        <f t="shared" si="23"/>
        <v>-763.54317180951819</v>
      </c>
      <c r="AN60">
        <f t="shared" si="27"/>
        <v>0</v>
      </c>
      <c r="AO60">
        <f t="shared" si="27"/>
        <v>0</v>
      </c>
      <c r="AP60">
        <f t="shared" si="27"/>
        <v>-3.2947579237921679E-3</v>
      </c>
      <c r="AQ60">
        <f t="shared" si="27"/>
        <v>-1.1943652274243417</v>
      </c>
      <c r="AR60">
        <f t="shared" si="27"/>
        <v>-1.1976599853481338</v>
      </c>
      <c r="AS60">
        <f t="shared" si="27"/>
        <v>2.1783182663239623E-3</v>
      </c>
      <c r="AT60">
        <f t="shared" si="27"/>
        <v>3.7600076472784369E-4</v>
      </c>
      <c r="AU60">
        <f t="shared" si="24"/>
        <v>-1.1951056663170818</v>
      </c>
      <c r="AW60">
        <v>57</v>
      </c>
      <c r="AX60">
        <f>IF(Z60&gt;0, (R60*SUMPRODUCT(K60:$K$98, X60:$X$98)-K60*$AZ$3)/Z60, 0)</f>
        <v>48.457599976160054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1.3975092306980274E-3</v>
      </c>
      <c r="L61" s="2">
        <v>58</v>
      </c>
      <c r="M61" s="6">
        <v>0.29593128600000002</v>
      </c>
      <c r="Q61" s="4">
        <f t="shared" si="22"/>
        <v>50</v>
      </c>
      <c r="R61">
        <f t="shared" si="0"/>
        <v>50000</v>
      </c>
      <c r="S61">
        <f t="shared" si="1"/>
        <v>34.569715560150506</v>
      </c>
      <c r="U61">
        <f t="shared" si="12"/>
        <v>0.29593128600000002</v>
      </c>
      <c r="V61">
        <f t="shared" si="13"/>
        <v>0.01</v>
      </c>
      <c r="W61">
        <f t="shared" si="14"/>
        <v>4.2099874285247668E-2</v>
      </c>
      <c r="X61">
        <f t="shared" si="15"/>
        <v>1.2458669937671673E-2</v>
      </c>
      <c r="Y61">
        <f t="shared" si="16"/>
        <v>4.209987428524767E-4</v>
      </c>
      <c r="Z61">
        <f t="shared" si="17"/>
        <v>2.9220205604723517E-2</v>
      </c>
      <c r="AB61">
        <f t="shared" si="18"/>
        <v>2.0400588671611586</v>
      </c>
      <c r="AC61">
        <f t="shared" si="19"/>
        <v>1.0101341963644075</v>
      </c>
      <c r="AE61">
        <f t="shared" si="2"/>
        <v>0</v>
      </c>
      <c r="AF61">
        <f t="shared" si="25"/>
        <v>0</v>
      </c>
      <c r="AG61">
        <f t="shared" si="25"/>
        <v>-1.4610102802361757</v>
      </c>
      <c r="AH61">
        <f t="shared" si="4"/>
        <v>-622.93349688358364</v>
      </c>
      <c r="AI61">
        <f t="shared" si="26"/>
        <v>-624.39450716381987</v>
      </c>
      <c r="AJ61">
        <f t="shared" si="6"/>
        <v>1.0299246707967511</v>
      </c>
      <c r="AK61">
        <f t="shared" si="20"/>
        <v>0.14280412070128112</v>
      </c>
      <c r="AL61">
        <f t="shared" si="23"/>
        <v>-623.22177837232186</v>
      </c>
      <c r="AN61">
        <f t="shared" si="27"/>
        <v>0</v>
      </c>
      <c r="AO61">
        <f t="shared" si="27"/>
        <v>0</v>
      </c>
      <c r="AP61">
        <f t="shared" si="27"/>
        <v>-2.0417753527747673E-3</v>
      </c>
      <c r="AQ61">
        <f t="shared" si="27"/>
        <v>-0.87055531200580905</v>
      </c>
      <c r="AR61">
        <f t="shared" si="27"/>
        <v>-0.87259708735858388</v>
      </c>
      <c r="AS61">
        <f t="shared" si="27"/>
        <v>1.4393292343620869E-3</v>
      </c>
      <c r="AT61">
        <f t="shared" si="27"/>
        <v>1.9957007686175564E-4</v>
      </c>
      <c r="AU61">
        <f t="shared" si="24"/>
        <v>-0.87095818804736003</v>
      </c>
      <c r="AW61">
        <v>58</v>
      </c>
      <c r="AX61">
        <f>IF(Z61&gt;0, (R61*SUMPRODUCT(K61:$K$98, X61:$X$98)-K61*$AZ$3)/Z61, 0)</f>
        <v>34.569715560150506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1.2477760988375245E-3</v>
      </c>
      <c r="L62" s="2">
        <v>59</v>
      </c>
      <c r="M62" s="6">
        <v>0.33262349499999999</v>
      </c>
      <c r="Q62" s="4">
        <f t="shared" si="22"/>
        <v>50</v>
      </c>
      <c r="R62">
        <f t="shared" si="0"/>
        <v>50000</v>
      </c>
      <c r="S62">
        <f t="shared" si="1"/>
        <v>14.909970913090001</v>
      </c>
      <c r="U62">
        <f t="shared" si="12"/>
        <v>0.33262349499999999</v>
      </c>
      <c r="V62">
        <f t="shared" si="13"/>
        <v>0.01</v>
      </c>
      <c r="W62">
        <f t="shared" si="14"/>
        <v>2.9220205604723517E-2</v>
      </c>
      <c r="X62">
        <f t="shared" si="15"/>
        <v>9.7193269128617241E-3</v>
      </c>
      <c r="Y62">
        <f t="shared" si="16"/>
        <v>2.9220205604723519E-4</v>
      </c>
      <c r="Z62">
        <f t="shared" si="17"/>
        <v>1.9208676635814558E-2</v>
      </c>
      <c r="AB62">
        <f t="shared" si="18"/>
        <v>1.0101341963644075</v>
      </c>
      <c r="AC62">
        <f t="shared" si="19"/>
        <v>0.28640080991894656</v>
      </c>
      <c r="AE62">
        <f t="shared" si="2"/>
        <v>0</v>
      </c>
      <c r="AF62">
        <f t="shared" si="25"/>
        <v>0</v>
      </c>
      <c r="AG62">
        <f t="shared" si="25"/>
        <v>-0.96043383179072794</v>
      </c>
      <c r="AH62">
        <f t="shared" si="4"/>
        <v>-485.96634564308619</v>
      </c>
      <c r="AI62">
        <f t="shared" si="26"/>
        <v>-486.92677947487692</v>
      </c>
      <c r="AJ62">
        <f t="shared" si="6"/>
        <v>0.72373338644546092</v>
      </c>
      <c r="AK62">
        <f t="shared" si="20"/>
        <v>7.0709393745508525E-2</v>
      </c>
      <c r="AL62">
        <f t="shared" si="23"/>
        <v>-486.13233669468593</v>
      </c>
      <c r="AN62">
        <f t="shared" si="27"/>
        <v>0</v>
      </c>
      <c r="AO62">
        <f t="shared" si="27"/>
        <v>0</v>
      </c>
      <c r="AP62">
        <f t="shared" si="27"/>
        <v>-1.1984063798234097E-3</v>
      </c>
      <c r="AQ62">
        <f t="shared" si="27"/>
        <v>-0.60637719093285813</v>
      </c>
      <c r="AR62">
        <f t="shared" si="27"/>
        <v>-0.60757559731268151</v>
      </c>
      <c r="AS62">
        <f t="shared" si="27"/>
        <v>9.0305722153738769E-4</v>
      </c>
      <c r="AT62">
        <f t="shared" si="27"/>
        <v>8.8229491478937082E-5</v>
      </c>
      <c r="AU62">
        <f t="shared" si="24"/>
        <v>-0.60658431059966511</v>
      </c>
      <c r="AW62">
        <v>59</v>
      </c>
      <c r="AX62">
        <f>IF(Z62&gt;0, (R62*SUMPRODUCT(K62:$K$98, X62:$X$98)-K62*$AZ$3)/Z62, 0)</f>
        <v>14.909970913090001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1.114085802533504E-3</v>
      </c>
      <c r="L63" s="2">
        <v>60</v>
      </c>
      <c r="M63" s="6">
        <v>0.37225971299999999</v>
      </c>
      <c r="Q63" s="4">
        <f t="shared" si="22"/>
        <v>50</v>
      </c>
      <c r="R63">
        <f t="shared" si="0"/>
        <v>50000</v>
      </c>
      <c r="S63">
        <f t="shared" si="1"/>
        <v>-15.918236911301788</v>
      </c>
      <c r="U63">
        <f t="shared" si="12"/>
        <v>0.37225971299999999</v>
      </c>
      <c r="V63">
        <f t="shared" si="13"/>
        <v>0.01</v>
      </c>
      <c r="W63">
        <f t="shared" si="14"/>
        <v>1.9208676635814558E-2</v>
      </c>
      <c r="X63">
        <f t="shared" si="15"/>
        <v>7.1506164515581332E-3</v>
      </c>
      <c r="Y63">
        <f t="shared" si="16"/>
        <v>1.9208676635814559E-4</v>
      </c>
      <c r="Z63">
        <f t="shared" si="17"/>
        <v>1.1865973417898279E-2</v>
      </c>
      <c r="AB63">
        <f t="shared" si="18"/>
        <v>0.28640080991894656</v>
      </c>
      <c r="AC63">
        <f t="shared" si="19"/>
        <v>-0.18888537604931421</v>
      </c>
      <c r="AE63">
        <f t="shared" si="2"/>
        <v>0</v>
      </c>
      <c r="AF63">
        <f t="shared" si="25"/>
        <v>0</v>
      </c>
      <c r="AG63">
        <f t="shared" si="25"/>
        <v>-0.59329867089491395</v>
      </c>
      <c r="AH63">
        <f t="shared" si="4"/>
        <v>-357.53082257790663</v>
      </c>
      <c r="AI63">
        <f t="shared" si="26"/>
        <v>-358.12412124880154</v>
      </c>
      <c r="AJ63">
        <f t="shared" si="6"/>
        <v>0.47528618596826078</v>
      </c>
      <c r="AK63">
        <f t="shared" si="20"/>
        <v>2.0048056694326261E-2</v>
      </c>
      <c r="AL63">
        <f t="shared" si="23"/>
        <v>-357.62878700613891</v>
      </c>
      <c r="AN63">
        <f t="shared" si="27"/>
        <v>0</v>
      </c>
      <c r="AO63">
        <f t="shared" si="27"/>
        <v>0</v>
      </c>
      <c r="AP63">
        <f t="shared" si="27"/>
        <v>-6.6098562590602146E-4</v>
      </c>
      <c r="AQ63">
        <f t="shared" si="27"/>
        <v>-0.39832001340217094</v>
      </c>
      <c r="AR63">
        <f t="shared" si="27"/>
        <v>-0.39898099902807693</v>
      </c>
      <c r="AS63">
        <f t="shared" si="27"/>
        <v>5.2950959192753797E-4</v>
      </c>
      <c r="AT63">
        <f t="shared" si="27"/>
        <v>2.2335255331535658E-5</v>
      </c>
      <c r="AU63">
        <f t="shared" si="24"/>
        <v>-0.39842915418081781</v>
      </c>
      <c r="AW63">
        <v>60</v>
      </c>
      <c r="AX63">
        <f>IF(Z63&gt;0, (R63*SUMPRODUCT(K63:$K$98, X63:$X$98)-K63*$AZ$3)/Z63, 0)</f>
        <v>-15.918236911301788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9.9471946654777136E-4</v>
      </c>
      <c r="L64" s="2">
        <v>61</v>
      </c>
      <c r="M64" s="6">
        <v>0.41367450300000003</v>
      </c>
      <c r="Q64" s="4">
        <f t="shared" si="22"/>
        <v>50</v>
      </c>
      <c r="R64">
        <f t="shared" si="0"/>
        <v>50000</v>
      </c>
      <c r="S64">
        <f t="shared" si="1"/>
        <v>-68.75025826198906</v>
      </c>
      <c r="U64">
        <f t="shared" si="12"/>
        <v>0.41367450300000003</v>
      </c>
      <c r="V64">
        <f t="shared" si="13"/>
        <v>0.01</v>
      </c>
      <c r="W64">
        <f t="shared" si="14"/>
        <v>1.1865973417898279E-2</v>
      </c>
      <c r="X64">
        <f t="shared" si="15"/>
        <v>4.9086506562602819E-3</v>
      </c>
      <c r="Y64">
        <f t="shared" si="16"/>
        <v>1.1865973417898279E-4</v>
      </c>
      <c r="Z64">
        <f t="shared" si="17"/>
        <v>6.8386630274590143E-3</v>
      </c>
      <c r="AB64">
        <f t="shared" si="18"/>
        <v>-0.18888537604931421</v>
      </c>
      <c r="AC64">
        <f t="shared" si="19"/>
        <v>-0.4701598493045232</v>
      </c>
      <c r="AE64">
        <f t="shared" si="2"/>
        <v>0</v>
      </c>
      <c r="AF64">
        <f t="shared" si="25"/>
        <v>0</v>
      </c>
      <c r="AG64">
        <f t="shared" si="25"/>
        <v>-0.34193315137295072</v>
      </c>
      <c r="AH64">
        <f t="shared" si="4"/>
        <v>-245.43253281301409</v>
      </c>
      <c r="AI64">
        <f t="shared" si="26"/>
        <v>-245.77446596438705</v>
      </c>
      <c r="AJ64">
        <f t="shared" si="6"/>
        <v>0.28127447325520899</v>
      </c>
      <c r="AK64">
        <f t="shared" si="20"/>
        <v>-1.3221976323451996E-2</v>
      </c>
      <c r="AL64">
        <f t="shared" si="23"/>
        <v>-245.5064134674553</v>
      </c>
      <c r="AN64">
        <f t="shared" si="27"/>
        <v>0</v>
      </c>
      <c r="AO64">
        <f t="shared" si="27"/>
        <v>0</v>
      </c>
      <c r="AP64">
        <f t="shared" si="27"/>
        <v>-3.4012756192869988E-4</v>
      </c>
      <c r="AQ64">
        <f t="shared" si="27"/>
        <v>-0.24413651811322976</v>
      </c>
      <c r="AR64">
        <f t="shared" si="27"/>
        <v>-0.24447664567515848</v>
      </c>
      <c r="AS64">
        <f t="shared" si="27"/>
        <v>2.7978919398992689E-4</v>
      </c>
      <c r="AT64">
        <f t="shared" si="27"/>
        <v>-1.3152157235171432E-5</v>
      </c>
      <c r="AU64">
        <f t="shared" si="24"/>
        <v>-0.24421000863840372</v>
      </c>
      <c r="AW64">
        <v>61</v>
      </c>
      <c r="AX64">
        <f>IF(Z64&gt;0, (R64*SUMPRODUCT(K64:$K$98, X64:$X$98)-K64*$AZ$3)/Z64, 0)</f>
        <v>-68.75025826198906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8.8814238084622432E-4</v>
      </c>
      <c r="L65" s="2">
        <v>62</v>
      </c>
      <c r="M65" s="6">
        <v>0.42102545200000002</v>
      </c>
      <c r="Q65" s="4">
        <f t="shared" si="22"/>
        <v>50</v>
      </c>
      <c r="R65">
        <f t="shared" si="0"/>
        <v>50000</v>
      </c>
      <c r="S65">
        <f t="shared" si="1"/>
        <v>-156.71741732195426</v>
      </c>
      <c r="U65">
        <f t="shared" si="12"/>
        <v>0.42102545200000002</v>
      </c>
      <c r="V65">
        <f t="shared" si="13"/>
        <v>0.01</v>
      </c>
      <c r="W65">
        <f t="shared" si="14"/>
        <v>6.8386630274590143E-3</v>
      </c>
      <c r="X65">
        <f t="shared" si="15"/>
        <v>2.8792511922116201E-3</v>
      </c>
      <c r="Y65">
        <f t="shared" si="16"/>
        <v>6.8386630274590147E-5</v>
      </c>
      <c r="Z65">
        <f t="shared" si="17"/>
        <v>3.8910252049728041E-3</v>
      </c>
      <c r="AB65">
        <f t="shared" si="18"/>
        <v>-0.4701598493045232</v>
      </c>
      <c r="AC65">
        <f t="shared" si="19"/>
        <v>-0.60979142085796556</v>
      </c>
      <c r="AE65">
        <f t="shared" si="2"/>
        <v>0</v>
      </c>
      <c r="AF65">
        <f t="shared" si="25"/>
        <v>0</v>
      </c>
      <c r="AG65">
        <f t="shared" si="25"/>
        <v>-0.1945512602486402</v>
      </c>
      <c r="AH65">
        <f t="shared" si="4"/>
        <v>-143.962559610581</v>
      </c>
      <c r="AI65">
        <f t="shared" si="26"/>
        <v>-144.15711087082963</v>
      </c>
      <c r="AJ65">
        <f t="shared" si="6"/>
        <v>0.13963157155344236</v>
      </c>
      <c r="AK65">
        <f t="shared" si="20"/>
        <v>-3.291118945131663E-2</v>
      </c>
      <c r="AL65">
        <f t="shared" si="23"/>
        <v>-144.05039048872749</v>
      </c>
      <c r="AN65">
        <f t="shared" si="27"/>
        <v>0</v>
      </c>
      <c r="AO65">
        <f t="shared" si="27"/>
        <v>0</v>
      </c>
      <c r="AP65">
        <f t="shared" si="27"/>
        <v>-1.727892194738607E-4</v>
      </c>
      <c r="AQ65">
        <f t="shared" si="27"/>
        <v>-0.12785925044525789</v>
      </c>
      <c r="AR65">
        <f t="shared" si="27"/>
        <v>-0.12803203966473176</v>
      </c>
      <c r="AS65">
        <f t="shared" si="27"/>
        <v>1.2401271640077421E-4</v>
      </c>
      <c r="AT65">
        <f t="shared" si="27"/>
        <v>-2.9229822155773495E-5</v>
      </c>
      <c r="AU65">
        <f t="shared" si="24"/>
        <v>-0.12793725677048673</v>
      </c>
      <c r="AW65">
        <v>62</v>
      </c>
      <c r="AX65">
        <f>IF(Z65&gt;0, (R65*SUMPRODUCT(K65:$K$98, X65:$X$98)-K65*$AZ$3)/Z65, 0)</f>
        <v>-156.71741732195426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7.9298426861270028E-4</v>
      </c>
      <c r="L66" s="2">
        <v>63</v>
      </c>
      <c r="M66" s="6">
        <v>0.42896583300000002</v>
      </c>
      <c r="Q66" s="4">
        <f t="shared" si="22"/>
        <v>50</v>
      </c>
      <c r="R66">
        <f t="shared" si="0"/>
        <v>50000</v>
      </c>
      <c r="S66">
        <f t="shared" si="1"/>
        <v>-295.16410840430683</v>
      </c>
      <c r="U66">
        <f t="shared" si="12"/>
        <v>0.42896583300000002</v>
      </c>
      <c r="V66">
        <f t="shared" si="13"/>
        <v>0.01</v>
      </c>
      <c r="W66">
        <f t="shared" si="14"/>
        <v>3.8910252049728041E-3</v>
      </c>
      <c r="X66">
        <f t="shared" si="15"/>
        <v>1.6691168682751547E-3</v>
      </c>
      <c r="Y66">
        <f t="shared" si="16"/>
        <v>3.8910252049728045E-5</v>
      </c>
      <c r="Z66">
        <f t="shared" si="17"/>
        <v>2.1829980846479217E-3</v>
      </c>
      <c r="AB66">
        <f t="shared" si="18"/>
        <v>-0.60979142085796556</v>
      </c>
      <c r="AC66">
        <f t="shared" si="19"/>
        <v>-0.64434268330341338</v>
      </c>
      <c r="AE66">
        <f t="shared" si="2"/>
        <v>0</v>
      </c>
      <c r="AF66">
        <f t="shared" si="25"/>
        <v>0</v>
      </c>
      <c r="AG66">
        <f t="shared" si="25"/>
        <v>-0.10914990423239608</v>
      </c>
      <c r="AH66">
        <f t="shared" si="4"/>
        <v>-83.455843413757734</v>
      </c>
      <c r="AI66">
        <f t="shared" si="26"/>
        <v>-83.56499331799013</v>
      </c>
      <c r="AJ66">
        <f t="shared" si="6"/>
        <v>3.4551262445447817E-2</v>
      </c>
      <c r="AK66">
        <f t="shared" si="20"/>
        <v>-4.2685399460057595E-2</v>
      </c>
      <c r="AL66">
        <f t="shared" si="23"/>
        <v>-83.573127455004737</v>
      </c>
      <c r="AN66">
        <f t="shared" si="27"/>
        <v>0</v>
      </c>
      <c r="AO66">
        <f t="shared" si="27"/>
        <v>0</v>
      </c>
      <c r="AP66">
        <f t="shared" si="27"/>
        <v>-8.6554156976872878E-5</v>
      </c>
      <c r="AQ66">
        <f t="shared" si="27"/>
        <v>-6.6179170950914717E-2</v>
      </c>
      <c r="AR66">
        <f t="shared" si="27"/>
        <v>-6.6265725107891582E-2</v>
      </c>
      <c r="AS66">
        <f t="shared" si="27"/>
        <v>2.7398607579948895E-5</v>
      </c>
      <c r="AT66">
        <f t="shared" si="27"/>
        <v>-3.3848850271274726E-5</v>
      </c>
      <c r="AU66">
        <f t="shared" si="24"/>
        <v>-6.6272175350582913E-2</v>
      </c>
      <c r="AW66">
        <v>63</v>
      </c>
      <c r="AX66">
        <f>IF(Z66&gt;0, (R66*SUMPRODUCT(K66:$K$98, X66:$X$98)-K66*$AZ$3)/Z66, 0)</f>
        <v>-295.16410840430683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7.0802166840419666E-4</v>
      </c>
      <c r="L67" s="2">
        <v>64</v>
      </c>
      <c r="M67" s="6">
        <v>0.43771532000000002</v>
      </c>
      <c r="Q67" s="4">
        <f t="shared" si="22"/>
        <v>50</v>
      </c>
      <c r="R67">
        <f t="shared" ref="R67:R98" si="28">$C$6</f>
        <v>50000</v>
      </c>
      <c r="S67">
        <f t="shared" ref="S67:S98" si="29">AX67</f>
        <v>-520.23242778733857</v>
      </c>
      <c r="U67">
        <f t="shared" si="12"/>
        <v>0.43771532000000002</v>
      </c>
      <c r="V67">
        <f t="shared" si="13"/>
        <v>0.01</v>
      </c>
      <c r="W67">
        <f t="shared" si="14"/>
        <v>2.1829980846479217E-3</v>
      </c>
      <c r="X67">
        <f t="shared" si="15"/>
        <v>9.5553170518105214E-4</v>
      </c>
      <c r="Y67">
        <f t="shared" si="16"/>
        <v>2.1829980846479216E-5</v>
      </c>
      <c r="Z67">
        <f t="shared" si="17"/>
        <v>1.2056363986203903E-3</v>
      </c>
      <c r="AB67">
        <f t="shared" si="18"/>
        <v>-0.64434268330341338</v>
      </c>
      <c r="AC67">
        <f t="shared" si="19"/>
        <v>-0.6272111506830691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-6.0281819931019519E-2</v>
      </c>
      <c r="AH67">
        <f t="shared" ref="AH67:AH98" si="32">-X67*R67</f>
        <v>-47.776585259052609</v>
      </c>
      <c r="AI67">
        <f t="shared" ref="AI67:AI98" si="33">SUM(AE67:AH67)</f>
        <v>-47.83686707898363</v>
      </c>
      <c r="AJ67">
        <f t="shared" ref="AJ67:AJ98" si="34">AB67-AC67</f>
        <v>-1.7131532620344281E-2</v>
      </c>
      <c r="AK67">
        <f t="shared" si="20"/>
        <v>-4.5103987831238944E-2</v>
      </c>
      <c r="AL67">
        <f t="shared" si="23"/>
        <v>-47.899102599435217</v>
      </c>
      <c r="AN67">
        <f t="shared" ref="AN67:AU98" si="35">AE67*$K67</f>
        <v>0</v>
      </c>
      <c r="AO67">
        <f t="shared" si="35"/>
        <v>0</v>
      </c>
      <c r="AP67">
        <f t="shared" si="35"/>
        <v>-4.2680834722001797E-5</v>
      </c>
      <c r="AQ67">
        <f t="shared" si="35"/>
        <v>-3.3826857605769776E-2</v>
      </c>
      <c r="AR67">
        <f t="shared" si="35"/>
        <v>-3.386953844049178E-2</v>
      </c>
      <c r="AS67">
        <f t="shared" si="35"/>
        <v>-1.2129496308177077E-5</v>
      </c>
      <c r="AT67">
        <f t="shared" si="35"/>
        <v>-3.1934600715956378E-5</v>
      </c>
      <c r="AU67">
        <f t="shared" si="24"/>
        <v>-3.3913602537515915E-2</v>
      </c>
      <c r="AW67">
        <v>64</v>
      </c>
      <c r="AX67">
        <f>IF(Z67&gt;0, (R67*SUMPRODUCT(K67:$K$98, X67:$X$98)-K67*$AZ$3)/Z67, 0)</f>
        <v>-520.23242778733857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6">G68+$C$9</f>
        <v>0.12000000000000001</v>
      </c>
      <c r="I68" s="5">
        <f t="shared" ref="I68:I98" si="37">1+H68</f>
        <v>1.1200000000000001</v>
      </c>
      <c r="J68">
        <f t="shared" ref="J68:J98" si="38">1/I68</f>
        <v>0.89285714285714279</v>
      </c>
      <c r="K68">
        <f t="shared" si="21"/>
        <v>6.3216220393231843E-4</v>
      </c>
      <c r="L68" s="2">
        <v>65</v>
      </c>
      <c r="M68" s="6">
        <v>0.44739131599999998</v>
      </c>
      <c r="Q68" s="4">
        <f t="shared" si="22"/>
        <v>50</v>
      </c>
      <c r="R68">
        <f t="shared" si="28"/>
        <v>50000</v>
      </c>
      <c r="S68">
        <f t="shared" si="29"/>
        <v>-896.76477155951261</v>
      </c>
      <c r="U68">
        <f t="shared" ref="U68:U98" si="39">M68</f>
        <v>0.44739131599999998</v>
      </c>
      <c r="V68">
        <f t="shared" ref="V68:V98" si="40">$C$10</f>
        <v>0.01</v>
      </c>
      <c r="W68">
        <f t="shared" ref="W68:W98" si="41">Z67</f>
        <v>1.2056363986203903E-3</v>
      </c>
      <c r="X68">
        <f t="shared" ref="X68:X98" si="42">U68*W68</f>
        <v>5.3939125499627698E-4</v>
      </c>
      <c r="Y68">
        <f t="shared" ref="Y68:Y98" si="43">V68*W68</f>
        <v>1.2056363986203904E-5</v>
      </c>
      <c r="Z68">
        <f t="shared" ref="Z68:Z98" si="44">MAX(0, W68-X68-Y68)</f>
        <v>6.5418877963790945E-4</v>
      </c>
      <c r="AB68">
        <f t="shared" ref="AB68:AB98" si="45">AC67</f>
        <v>-0.6272111506830691</v>
      </c>
      <c r="AC68">
        <f t="shared" ref="AC68:AC98" si="46">S68*Z68</f>
        <v>-0.58665345152878623</v>
      </c>
      <c r="AE68">
        <f t="shared" si="30"/>
        <v>0</v>
      </c>
      <c r="AF68">
        <f t="shared" si="31"/>
        <v>0</v>
      </c>
      <c r="AG68">
        <f t="shared" si="31"/>
        <v>-3.2709438981895475E-2</v>
      </c>
      <c r="AH68">
        <f t="shared" si="32"/>
        <v>-26.96956274981385</v>
      </c>
      <c r="AI68">
        <f t="shared" si="33"/>
        <v>-27.002272188795747</v>
      </c>
      <c r="AJ68">
        <f t="shared" si="34"/>
        <v>-4.0557699154282867E-2</v>
      </c>
      <c r="AK68">
        <f t="shared" ref="AK68:AK98" si="47">G68*SUM(AB68:AB68, AE68:AF68)</f>
        <v>-4.390478054781484E-2</v>
      </c>
      <c r="AL68">
        <f t="shared" si="23"/>
        <v>-27.086734668497847</v>
      </c>
      <c r="AN68">
        <f t="shared" si="35"/>
        <v>0</v>
      </c>
      <c r="AO68">
        <f t="shared" si="35"/>
        <v>0</v>
      </c>
      <c r="AP68">
        <f t="shared" si="35"/>
        <v>-2.0677671036184733E-5</v>
      </c>
      <c r="AQ68">
        <f t="shared" si="35"/>
        <v>-1.7049138227013282E-2</v>
      </c>
      <c r="AR68">
        <f t="shared" si="35"/>
        <v>-1.7069815898049467E-2</v>
      </c>
      <c r="AS68">
        <f t="shared" si="35"/>
        <v>-2.5639044483795384E-5</v>
      </c>
      <c r="AT68">
        <f t="shared" si="35"/>
        <v>-2.7754942834271412E-5</v>
      </c>
      <c r="AU68">
        <f t="shared" si="24"/>
        <v>-1.7123209885367537E-2</v>
      </c>
      <c r="AW68">
        <v>65</v>
      </c>
      <c r="AX68">
        <f>IF(Z68&gt;0, (R68*SUMPRODUCT(K68:$K$98, X68:$X$98)-K68*$AZ$3)/Z68, 0)</f>
        <v>-896.76477155951261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6"/>
        <v>0.12000000000000001</v>
      </c>
      <c r="I69" s="5">
        <f t="shared" si="37"/>
        <v>1.1200000000000001</v>
      </c>
      <c r="J69">
        <f t="shared" si="38"/>
        <v>0.89285714285714279</v>
      </c>
      <c r="K69">
        <f t="shared" ref="K69:K98" si="48">K68*J69</f>
        <v>5.6443053922528431E-4</v>
      </c>
      <c r="L69" s="2">
        <v>66</v>
      </c>
      <c r="M69" s="6">
        <v>0.457001349</v>
      </c>
      <c r="Q69" s="4">
        <f t="shared" ref="Q69:Q98" si="49">$C$8</f>
        <v>50</v>
      </c>
      <c r="R69">
        <f t="shared" si="28"/>
        <v>50000</v>
      </c>
      <c r="S69">
        <f t="shared" si="29"/>
        <v>-1540.9118111136256</v>
      </c>
      <c r="U69">
        <f t="shared" si="39"/>
        <v>0.457001349</v>
      </c>
      <c r="V69">
        <f t="shared" si="40"/>
        <v>0.01</v>
      </c>
      <c r="W69">
        <f t="shared" si="41"/>
        <v>6.5418877963790945E-4</v>
      </c>
      <c r="X69">
        <f t="shared" si="42"/>
        <v>2.9896515479518833E-4</v>
      </c>
      <c r="Y69">
        <f t="shared" si="43"/>
        <v>6.5418877963790949E-6</v>
      </c>
      <c r="Z69">
        <f t="shared" si="44"/>
        <v>3.4868173704634203E-4</v>
      </c>
      <c r="AB69">
        <f t="shared" si="45"/>
        <v>-0.58665345152878623</v>
      </c>
      <c r="AC69">
        <f t="shared" si="46"/>
        <v>-0.53728780693432387</v>
      </c>
      <c r="AE69">
        <f t="shared" si="30"/>
        <v>0</v>
      </c>
      <c r="AF69">
        <f t="shared" si="31"/>
        <v>0</v>
      </c>
      <c r="AG69">
        <f t="shared" si="31"/>
        <v>-1.74340868523171E-2</v>
      </c>
      <c r="AH69">
        <f t="shared" si="32"/>
        <v>-14.948257739759416</v>
      </c>
      <c r="AI69">
        <f t="shared" si="33"/>
        <v>-14.965691826611733</v>
      </c>
      <c r="AJ69">
        <f t="shared" si="34"/>
        <v>-4.9365644594462355E-2</v>
      </c>
      <c r="AK69">
        <f t="shared" si="47"/>
        <v>-4.1065741607015038E-2</v>
      </c>
      <c r="AL69">
        <f t="shared" si="23"/>
        <v>-15.056123212813212</v>
      </c>
      <c r="AN69">
        <f t="shared" si="35"/>
        <v>0</v>
      </c>
      <c r="AO69">
        <f t="shared" si="35"/>
        <v>0</v>
      </c>
      <c r="AP69">
        <f t="shared" si="35"/>
        <v>-9.8403310429537805E-6</v>
      </c>
      <c r="AQ69">
        <f t="shared" si="35"/>
        <v>-8.4372531765309379E-3</v>
      </c>
      <c r="AR69">
        <f t="shared" si="35"/>
        <v>-8.4470935075738902E-3</v>
      </c>
      <c r="AS69">
        <f t="shared" si="35"/>
        <v>-2.786347739765613E-5</v>
      </c>
      <c r="AT69">
        <f t="shared" si="35"/>
        <v>-2.3178758678933693E-5</v>
      </c>
      <c r="AU69">
        <f t="shared" si="24"/>
        <v>-8.4981357436504819E-3</v>
      </c>
      <c r="AW69">
        <v>66</v>
      </c>
      <c r="AX69">
        <f>IF(Z69&gt;0, (R69*SUMPRODUCT(K69:$K$98, X69:$X$98)-K69*$AZ$3)/Z69, 0)</f>
        <v>-1540.9118111136256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6"/>
        <v>0.12000000000000001</v>
      </c>
      <c r="I70" s="5">
        <f t="shared" si="37"/>
        <v>1.1200000000000001</v>
      </c>
      <c r="J70">
        <f t="shared" si="38"/>
        <v>0.89285714285714279</v>
      </c>
      <c r="K70">
        <f t="shared" si="48"/>
        <v>5.0395583859400386E-4</v>
      </c>
      <c r="L70" s="2">
        <v>67</v>
      </c>
      <c r="M70" s="6">
        <v>0.46737994300000002</v>
      </c>
      <c r="Q70" s="4">
        <f t="shared" si="49"/>
        <v>50</v>
      </c>
      <c r="R70">
        <f t="shared" si="28"/>
        <v>50000</v>
      </c>
      <c r="S70">
        <f t="shared" si="29"/>
        <v>-2669.3261294627509</v>
      </c>
      <c r="U70">
        <f t="shared" si="39"/>
        <v>0.46737994300000002</v>
      </c>
      <c r="V70">
        <f t="shared" si="40"/>
        <v>0.01</v>
      </c>
      <c r="W70">
        <f t="shared" si="41"/>
        <v>3.4868173704634203E-4</v>
      </c>
      <c r="X70">
        <f t="shared" si="42"/>
        <v>1.6296685038586032E-4</v>
      </c>
      <c r="Y70">
        <f t="shared" si="43"/>
        <v>3.4868173704634205E-6</v>
      </c>
      <c r="Z70">
        <f t="shared" si="44"/>
        <v>1.8222806929001829E-4</v>
      </c>
      <c r="AB70">
        <f t="shared" si="45"/>
        <v>-0.53728780693432387</v>
      </c>
      <c r="AC70">
        <f t="shared" si="46"/>
        <v>-0.48642614687739449</v>
      </c>
      <c r="AE70">
        <f t="shared" si="30"/>
        <v>0</v>
      </c>
      <c r="AF70">
        <f t="shared" si="31"/>
        <v>0</v>
      </c>
      <c r="AG70">
        <f t="shared" si="31"/>
        <v>-9.111403464500914E-3</v>
      </c>
      <c r="AH70">
        <f t="shared" si="32"/>
        <v>-8.1483425192930152</v>
      </c>
      <c r="AI70">
        <f t="shared" si="33"/>
        <v>-8.1574539227575169</v>
      </c>
      <c r="AJ70">
        <f t="shared" si="34"/>
        <v>-5.0861660056929381E-2</v>
      </c>
      <c r="AK70">
        <f t="shared" si="47"/>
        <v>-3.7610146485402673E-2</v>
      </c>
      <c r="AL70">
        <f t="shared" si="23"/>
        <v>-8.2459257292998487</v>
      </c>
      <c r="AN70">
        <f t="shared" si="35"/>
        <v>0</v>
      </c>
      <c r="AO70">
        <f t="shared" si="35"/>
        <v>0</v>
      </c>
      <c r="AP70">
        <f t="shared" si="35"/>
        <v>-4.5917449737208699E-6</v>
      </c>
      <c r="AQ70">
        <f t="shared" si="35"/>
        <v>-4.1064047874614894E-3</v>
      </c>
      <c r="AR70">
        <f t="shared" si="35"/>
        <v>-4.1109965324352109E-3</v>
      </c>
      <c r="AS70">
        <f t="shared" si="35"/>
        <v>-2.5632030546272995E-5</v>
      </c>
      <c r="AT70">
        <f t="shared" si="35"/>
        <v>-1.895385291169443E-5</v>
      </c>
      <c r="AU70">
        <f t="shared" si="24"/>
        <v>-4.1555824158931781E-3</v>
      </c>
      <c r="AW70">
        <v>67</v>
      </c>
      <c r="AX70">
        <f>IF(Z70&gt;0, (R70*SUMPRODUCT(K70:$K$98, X70:$X$98)-K70*$AZ$3)/Z70, 0)</f>
        <v>-2669.3261294627509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6"/>
        <v>0.12000000000000001</v>
      </c>
      <c r="I71" s="5">
        <f t="shared" si="37"/>
        <v>1.1200000000000001</v>
      </c>
      <c r="J71">
        <f t="shared" si="38"/>
        <v>0.89285714285714279</v>
      </c>
      <c r="K71">
        <f t="shared" si="48"/>
        <v>4.4996057017321768E-4</v>
      </c>
      <c r="L71" s="2">
        <v>68</v>
      </c>
      <c r="M71" s="6">
        <v>0.47825477199999999</v>
      </c>
      <c r="Q71" s="4">
        <f t="shared" si="49"/>
        <v>50</v>
      </c>
      <c r="R71">
        <f t="shared" si="28"/>
        <v>50000</v>
      </c>
      <c r="S71">
        <f t="shared" si="29"/>
        <v>-4692.4043490480608</v>
      </c>
      <c r="U71">
        <f t="shared" si="39"/>
        <v>0.47825477199999999</v>
      </c>
      <c r="V71">
        <f t="shared" si="40"/>
        <v>0.01</v>
      </c>
      <c r="W71">
        <f t="shared" si="41"/>
        <v>1.8222806929001829E-4</v>
      </c>
      <c r="X71">
        <f t="shared" si="42"/>
        <v>8.71514437302979E-5</v>
      </c>
      <c r="Y71">
        <f t="shared" si="43"/>
        <v>1.8222806929001829E-6</v>
      </c>
      <c r="Z71">
        <f t="shared" si="44"/>
        <v>9.3254344866820212E-5</v>
      </c>
      <c r="AB71">
        <f t="shared" si="45"/>
        <v>-0.48642614687739449</v>
      </c>
      <c r="AC71">
        <f t="shared" si="46"/>
        <v>-0.43758709342069485</v>
      </c>
      <c r="AE71">
        <f t="shared" si="30"/>
        <v>0</v>
      </c>
      <c r="AF71">
        <f t="shared" si="31"/>
        <v>0</v>
      </c>
      <c r="AG71">
        <f t="shared" si="31"/>
        <v>-4.6627172433410108E-3</v>
      </c>
      <c r="AH71">
        <f t="shared" si="32"/>
        <v>-4.3575721865148953</v>
      </c>
      <c r="AI71">
        <f t="shared" si="33"/>
        <v>-4.3622349037582362</v>
      </c>
      <c r="AJ71">
        <f t="shared" si="34"/>
        <v>-4.8839053456699644E-2</v>
      </c>
      <c r="AK71">
        <f t="shared" si="47"/>
        <v>-3.4049830281417615E-2</v>
      </c>
      <c r="AL71">
        <f t="shared" si="23"/>
        <v>-4.4451237874963532</v>
      </c>
      <c r="AN71">
        <f t="shared" si="35"/>
        <v>0</v>
      </c>
      <c r="AO71">
        <f t="shared" si="35"/>
        <v>0</v>
      </c>
      <c r="AP71">
        <f t="shared" si="35"/>
        <v>-2.0980389093702149E-6</v>
      </c>
      <c r="AQ71">
        <f t="shared" si="35"/>
        <v>-1.960735665615197E-3</v>
      </c>
      <c r="AR71">
        <f t="shared" si="35"/>
        <v>-1.9628337045245674E-3</v>
      </c>
      <c r="AS71">
        <f t="shared" si="35"/>
        <v>-2.1975648340096828E-5</v>
      </c>
      <c r="AT71">
        <f t="shared" si="35"/>
        <v>-1.5321081047727961E-5</v>
      </c>
      <c r="AU71">
        <f t="shared" si="24"/>
        <v>-2.0001304339123918E-3</v>
      </c>
      <c r="AW71">
        <v>68</v>
      </c>
      <c r="AX71">
        <f>IF(Z71&gt;0, (R71*SUMPRODUCT(K71:$K$98, X71:$X$98)-K71*$AZ$3)/Z71, 0)</f>
        <v>-4692.4043490480608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6"/>
        <v>0.12000000000000001</v>
      </c>
      <c r="I72" s="5">
        <f t="shared" si="37"/>
        <v>1.1200000000000001</v>
      </c>
      <c r="J72">
        <f t="shared" si="38"/>
        <v>0.89285714285714279</v>
      </c>
      <c r="K72">
        <f t="shared" si="48"/>
        <v>4.0175050908323003E-4</v>
      </c>
      <c r="L72" s="2">
        <v>69</v>
      </c>
      <c r="M72" s="6">
        <v>0.48949088600000001</v>
      </c>
      <c r="Q72" s="4">
        <f t="shared" si="49"/>
        <v>50</v>
      </c>
      <c r="R72">
        <f t="shared" si="28"/>
        <v>50000</v>
      </c>
      <c r="S72">
        <f t="shared" si="29"/>
        <v>-8404.457290956896</v>
      </c>
      <c r="U72">
        <f t="shared" si="39"/>
        <v>0.48949088600000001</v>
      </c>
      <c r="V72">
        <f t="shared" si="40"/>
        <v>0.01</v>
      </c>
      <c r="W72">
        <f t="shared" si="41"/>
        <v>9.3254344866820212E-5</v>
      </c>
      <c r="X72">
        <f t="shared" si="42"/>
        <v>4.564715189220938E-5</v>
      </c>
      <c r="Y72">
        <f t="shared" si="43"/>
        <v>9.3254344866820219E-7</v>
      </c>
      <c r="Z72">
        <f t="shared" si="44"/>
        <v>4.6674649525942628E-5</v>
      </c>
      <c r="AB72">
        <f t="shared" si="45"/>
        <v>-0.43758709342069485</v>
      </c>
      <c r="AC72">
        <f t="shared" si="46"/>
        <v>-0.39227509851116638</v>
      </c>
      <c r="AE72">
        <f t="shared" si="30"/>
        <v>0</v>
      </c>
      <c r="AF72">
        <f t="shared" si="31"/>
        <v>0</v>
      </c>
      <c r="AG72">
        <f t="shared" si="31"/>
        <v>-2.3337324762971313E-3</v>
      </c>
      <c r="AH72">
        <f t="shared" si="32"/>
        <v>-2.2823575946104691</v>
      </c>
      <c r="AI72">
        <f t="shared" si="33"/>
        <v>-2.2846913270867661</v>
      </c>
      <c r="AJ72">
        <f t="shared" si="34"/>
        <v>-4.5311994909528475E-2</v>
      </c>
      <c r="AK72">
        <f t="shared" si="47"/>
        <v>-3.0631096539448642E-2</v>
      </c>
      <c r="AL72">
        <f t="shared" si="23"/>
        <v>-2.3606344185357431</v>
      </c>
      <c r="AN72">
        <f t="shared" si="35"/>
        <v>0</v>
      </c>
      <c r="AO72">
        <f t="shared" si="35"/>
        <v>0</v>
      </c>
      <c r="AP72">
        <f t="shared" si="35"/>
        <v>-9.3757821041643959E-7</v>
      </c>
      <c r="AQ72">
        <f t="shared" si="35"/>
        <v>-9.1693832554473229E-4</v>
      </c>
      <c r="AR72">
        <f t="shared" si="35"/>
        <v>-9.178759037551487E-4</v>
      </c>
      <c r="AS72">
        <f t="shared" si="35"/>
        <v>-1.8204117022479791E-5</v>
      </c>
      <c r="AT72">
        <f t="shared" si="35"/>
        <v>-1.2306058628501058E-5</v>
      </c>
      <c r="AU72">
        <f t="shared" si="24"/>
        <v>-9.4838607940612952E-4</v>
      </c>
      <c r="AW72">
        <v>69</v>
      </c>
      <c r="AX72">
        <f>IF(Z72&gt;0, (R72*SUMPRODUCT(K72:$K$98, X72:$X$98)-K72*$AZ$3)/Z72, 0)</f>
        <v>-8404.457290956896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6"/>
        <v>0.12000000000000001</v>
      </c>
      <c r="I73" s="5">
        <f t="shared" si="37"/>
        <v>1.1200000000000001</v>
      </c>
      <c r="J73">
        <f t="shared" si="38"/>
        <v>0.89285714285714279</v>
      </c>
      <c r="K73">
        <f t="shared" si="48"/>
        <v>3.5870581168145535E-4</v>
      </c>
      <c r="L73" s="2">
        <v>70</v>
      </c>
      <c r="M73" s="6">
        <v>0.50154699899999999</v>
      </c>
      <c r="Q73" s="4">
        <f t="shared" si="49"/>
        <v>50</v>
      </c>
      <c r="R73">
        <f t="shared" si="28"/>
        <v>50000</v>
      </c>
      <c r="S73">
        <f t="shared" si="29"/>
        <v>-15395.14452861909</v>
      </c>
      <c r="U73">
        <f t="shared" si="39"/>
        <v>0.50154699899999999</v>
      </c>
      <c r="V73">
        <f t="shared" si="40"/>
        <v>0.01</v>
      </c>
      <c r="W73">
        <f t="shared" si="41"/>
        <v>4.6674649525942628E-5</v>
      </c>
      <c r="X73">
        <f t="shared" si="42"/>
        <v>2.3409530399113297E-5</v>
      </c>
      <c r="Y73">
        <f t="shared" si="43"/>
        <v>4.667464952594263E-7</v>
      </c>
      <c r="Z73">
        <f t="shared" si="44"/>
        <v>2.2798372631569905E-5</v>
      </c>
      <c r="AB73">
        <f t="shared" si="45"/>
        <v>-0.39227509851116638</v>
      </c>
      <c r="AC73">
        <f t="shared" si="46"/>
        <v>-0.35098424168033265</v>
      </c>
      <c r="AE73">
        <f t="shared" si="30"/>
        <v>0</v>
      </c>
      <c r="AF73">
        <f t="shared" si="31"/>
        <v>0</v>
      </c>
      <c r="AG73">
        <f t="shared" si="31"/>
        <v>-1.1399186315784952E-3</v>
      </c>
      <c r="AH73">
        <f t="shared" si="32"/>
        <v>-1.1704765199556648</v>
      </c>
      <c r="AI73">
        <f t="shared" si="33"/>
        <v>-1.1716164385872434</v>
      </c>
      <c r="AJ73">
        <f t="shared" si="34"/>
        <v>-4.1290856830833722E-2</v>
      </c>
      <c r="AK73">
        <f t="shared" si="47"/>
        <v>-2.7459256895781648E-2</v>
      </c>
      <c r="AL73">
        <f t="shared" si="23"/>
        <v>-1.2403665523138587</v>
      </c>
      <c r="AN73">
        <f t="shared" si="35"/>
        <v>0</v>
      </c>
      <c r="AO73">
        <f t="shared" si="35"/>
        <v>0</v>
      </c>
      <c r="AP73">
        <f t="shared" si="35"/>
        <v>-4.0889543799117798E-7</v>
      </c>
      <c r="AQ73">
        <f t="shared" si="35"/>
        <v>-4.198567301447819E-4</v>
      </c>
      <c r="AR73">
        <f t="shared" si="35"/>
        <v>-4.2026562558277315E-4</v>
      </c>
      <c r="AS73">
        <f t="shared" si="35"/>
        <v>-1.4811270314526975E-5</v>
      </c>
      <c r="AT73">
        <f t="shared" si="35"/>
        <v>-9.8497950329709554E-6</v>
      </c>
      <c r="AU73">
        <f t="shared" si="24"/>
        <v>-4.4492669093027106E-4</v>
      </c>
      <c r="AW73">
        <v>70</v>
      </c>
      <c r="AX73">
        <f>IF(Z73&gt;0, (R73*SUMPRODUCT(K73:$K$98, X73:$X$98)-K73*$AZ$3)/Z73, 0)</f>
        <v>-15395.14452861909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6"/>
        <v>0.12000000000000001</v>
      </c>
      <c r="I74" s="5">
        <f t="shared" si="37"/>
        <v>1.1200000000000001</v>
      </c>
      <c r="J74">
        <f t="shared" si="38"/>
        <v>0.89285714285714279</v>
      </c>
      <c r="K74">
        <f t="shared" si="48"/>
        <v>3.2027304614415652E-4</v>
      </c>
      <c r="L74" s="2">
        <v>71</v>
      </c>
      <c r="M74" s="6">
        <v>0.51394563599999998</v>
      </c>
      <c r="Q74" s="4">
        <f t="shared" si="49"/>
        <v>50</v>
      </c>
      <c r="R74">
        <f t="shared" si="28"/>
        <v>50000</v>
      </c>
      <c r="S74">
        <f t="shared" si="29"/>
        <v>-28905.455941877219</v>
      </c>
      <c r="U74">
        <f t="shared" si="39"/>
        <v>0.51394563599999998</v>
      </c>
      <c r="V74">
        <f t="shared" si="40"/>
        <v>0.01</v>
      </c>
      <c r="W74">
        <f t="shared" si="41"/>
        <v>2.2798372631569905E-5</v>
      </c>
      <c r="X74">
        <f t="shared" si="42"/>
        <v>1.1717124121897188E-5</v>
      </c>
      <c r="Y74">
        <f t="shared" si="43"/>
        <v>2.2798372631569905E-7</v>
      </c>
      <c r="Z74">
        <f t="shared" si="44"/>
        <v>1.0853264783357018E-5</v>
      </c>
      <c r="AB74">
        <f t="shared" si="45"/>
        <v>-0.35098424168033265</v>
      </c>
      <c r="AC74">
        <f t="shared" si="46"/>
        <v>-0.31371856702085388</v>
      </c>
      <c r="AE74">
        <f t="shared" si="30"/>
        <v>0</v>
      </c>
      <c r="AF74">
        <f t="shared" si="31"/>
        <v>0</v>
      </c>
      <c r="AG74">
        <f t="shared" si="31"/>
        <v>-5.4266323916785087E-4</v>
      </c>
      <c r="AH74">
        <f t="shared" si="32"/>
        <v>-0.58585620609485944</v>
      </c>
      <c r="AI74">
        <f t="shared" si="33"/>
        <v>-0.5863988693340273</v>
      </c>
      <c r="AJ74">
        <f t="shared" si="34"/>
        <v>-3.7265674659478776E-2</v>
      </c>
      <c r="AK74">
        <f t="shared" si="47"/>
        <v>-2.456889691762329E-2</v>
      </c>
      <c r="AL74">
        <f t="shared" si="23"/>
        <v>-0.64823344091112933</v>
      </c>
      <c r="AN74">
        <f t="shared" si="35"/>
        <v>0</v>
      </c>
      <c r="AO74">
        <f t="shared" si="35"/>
        <v>0</v>
      </c>
      <c r="AP74">
        <f t="shared" si="35"/>
        <v>-1.7380040863874255E-7</v>
      </c>
      <c r="AQ74">
        <f t="shared" si="35"/>
        <v>-1.876339517284594E-4</v>
      </c>
      <c r="AR74">
        <f t="shared" si="35"/>
        <v>-1.8780775213709814E-4</v>
      </c>
      <c r="AS74">
        <f t="shared" si="35"/>
        <v>-1.1935191139808371E-5</v>
      </c>
      <c r="AT74">
        <f t="shared" si="35"/>
        <v>-7.8687554562089894E-6</v>
      </c>
      <c r="AU74">
        <f t="shared" si="24"/>
        <v>-2.0761169873311549E-4</v>
      </c>
      <c r="AW74">
        <v>71</v>
      </c>
      <c r="AX74">
        <f>IF(Z74&gt;0, (R74*SUMPRODUCT(K74:$K$98, X74:$X$98)-K74*$AZ$3)/Z74, 0)</f>
        <v>-28905.455941877219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6"/>
        <v>0.12000000000000001</v>
      </c>
      <c r="I75" s="5">
        <f t="shared" si="37"/>
        <v>1.1200000000000001</v>
      </c>
      <c r="J75">
        <f t="shared" si="38"/>
        <v>0.89285714285714279</v>
      </c>
      <c r="K75">
        <f t="shared" si="48"/>
        <v>2.8595807691442546E-4</v>
      </c>
      <c r="L75" s="2">
        <v>72</v>
      </c>
      <c r="M75" s="6">
        <v>0.52707773400000002</v>
      </c>
      <c r="Q75" s="4">
        <f t="shared" si="49"/>
        <v>50</v>
      </c>
      <c r="R75">
        <f t="shared" si="28"/>
        <v>50000</v>
      </c>
      <c r="S75">
        <f t="shared" si="29"/>
        <v>-55781.498565647846</v>
      </c>
      <c r="U75">
        <f t="shared" si="39"/>
        <v>0.52707773400000002</v>
      </c>
      <c r="V75">
        <f t="shared" si="40"/>
        <v>0.01</v>
      </c>
      <c r="W75">
        <f t="shared" si="41"/>
        <v>1.0853264783357018E-5</v>
      </c>
      <c r="X75">
        <f t="shared" si="42"/>
        <v>5.7205142085138182E-6</v>
      </c>
      <c r="Y75">
        <f t="shared" si="43"/>
        <v>1.0853264783357018E-7</v>
      </c>
      <c r="Z75">
        <f t="shared" si="44"/>
        <v>5.0242179270096295E-6</v>
      </c>
      <c r="AB75">
        <f t="shared" si="45"/>
        <v>-0.31371856702085388</v>
      </c>
      <c r="AC75">
        <f t="shared" si="46"/>
        <v>-0.28025840508898986</v>
      </c>
      <c r="AE75">
        <f t="shared" si="30"/>
        <v>0</v>
      </c>
      <c r="AF75">
        <f t="shared" si="31"/>
        <v>0</v>
      </c>
      <c r="AG75">
        <f t="shared" si="31"/>
        <v>-2.512108963504815E-4</v>
      </c>
      <c r="AH75">
        <f t="shared" si="32"/>
        <v>-0.28602571042569092</v>
      </c>
      <c r="AI75">
        <f t="shared" si="33"/>
        <v>-0.28627692132204141</v>
      </c>
      <c r="AJ75">
        <f t="shared" si="34"/>
        <v>-3.3460161931864019E-2</v>
      </c>
      <c r="AK75">
        <f t="shared" si="47"/>
        <v>-2.1960299691459774E-2</v>
      </c>
      <c r="AL75">
        <f t="shared" si="23"/>
        <v>-0.34169738294536522</v>
      </c>
      <c r="AN75">
        <f t="shared" si="35"/>
        <v>0</v>
      </c>
      <c r="AO75">
        <f t="shared" si="35"/>
        <v>0</v>
      </c>
      <c r="AP75">
        <f t="shared" si="35"/>
        <v>-7.1835784820332754E-8</v>
      </c>
      <c r="AQ75">
        <f t="shared" si="35"/>
        <v>-8.1791362101412904E-5</v>
      </c>
      <c r="AR75">
        <f t="shared" si="35"/>
        <v>-8.186319788623325E-5</v>
      </c>
      <c r="AS75">
        <f t="shared" si="35"/>
        <v>-9.5682035592811023E-6</v>
      </c>
      <c r="AT75">
        <f t="shared" si="35"/>
        <v>-6.2797250682342877E-6</v>
      </c>
      <c r="AU75">
        <f t="shared" si="24"/>
        <v>-9.7711126513748642E-5</v>
      </c>
      <c r="AW75">
        <v>72</v>
      </c>
      <c r="AX75">
        <f>IF(Z75&gt;0, (R75*SUMPRODUCT(K75:$K$98, X75:$X$98)-K75*$AZ$3)/Z75, 0)</f>
        <v>-55781.498565647846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6"/>
        <v>0.12000000000000001</v>
      </c>
      <c r="I76" s="5">
        <f t="shared" si="37"/>
        <v>1.1200000000000001</v>
      </c>
      <c r="J76">
        <f t="shared" si="38"/>
        <v>0.89285714285714279</v>
      </c>
      <c r="K76">
        <f t="shared" si="48"/>
        <v>2.55319711530737E-4</v>
      </c>
      <c r="L76" s="2">
        <v>73</v>
      </c>
      <c r="M76" s="6">
        <v>0.54097960300000003</v>
      </c>
      <c r="Q76" s="4">
        <f t="shared" si="49"/>
        <v>50</v>
      </c>
      <c r="R76">
        <f t="shared" si="28"/>
        <v>50000</v>
      </c>
      <c r="S76">
        <f t="shared" si="29"/>
        <v>-110948.64712285873</v>
      </c>
      <c r="U76">
        <f t="shared" si="39"/>
        <v>0.54097960300000003</v>
      </c>
      <c r="V76">
        <f t="shared" si="40"/>
        <v>0.01</v>
      </c>
      <c r="W76">
        <f t="shared" si="41"/>
        <v>5.0242179270096295E-6</v>
      </c>
      <c r="X76">
        <f t="shared" si="42"/>
        <v>2.7179994195391523E-6</v>
      </c>
      <c r="Y76">
        <f t="shared" si="43"/>
        <v>5.0242179270096296E-8</v>
      </c>
      <c r="Z76">
        <f t="shared" si="44"/>
        <v>2.2559763282003811E-6</v>
      </c>
      <c r="AB76">
        <f t="shared" si="45"/>
        <v>-0.28025840508898986</v>
      </c>
      <c r="AC76">
        <f t="shared" si="46"/>
        <v>-0.2502975215550266</v>
      </c>
      <c r="AE76">
        <f t="shared" si="30"/>
        <v>0</v>
      </c>
      <c r="AF76">
        <f t="shared" si="31"/>
        <v>0</v>
      </c>
      <c r="AG76">
        <f t="shared" si="31"/>
        <v>-1.1279881641001906E-4</v>
      </c>
      <c r="AH76">
        <f t="shared" si="32"/>
        <v>-0.13589997097695761</v>
      </c>
      <c r="AI76">
        <f t="shared" si="33"/>
        <v>-0.13601276979336763</v>
      </c>
      <c r="AJ76">
        <f t="shared" si="34"/>
        <v>-2.9960883533963256E-2</v>
      </c>
      <c r="AK76">
        <f t="shared" si="47"/>
        <v>-1.9618088356229291E-2</v>
      </c>
      <c r="AL76">
        <f t="shared" si="23"/>
        <v>-0.18559174168356019</v>
      </c>
      <c r="AN76">
        <f t="shared" si="35"/>
        <v>0</v>
      </c>
      <c r="AO76">
        <f t="shared" si="35"/>
        <v>0</v>
      </c>
      <c r="AP76">
        <f t="shared" si="35"/>
        <v>-2.8799761266814627E-8</v>
      </c>
      <c r="AQ76">
        <f t="shared" si="35"/>
        <v>-3.4697941386872348E-5</v>
      </c>
      <c r="AR76">
        <f t="shared" si="35"/>
        <v>-3.4726741148139164E-5</v>
      </c>
      <c r="AS76">
        <f t="shared" si="35"/>
        <v>-7.6496041410975063E-6</v>
      </c>
      <c r="AT76">
        <f t="shared" si="35"/>
        <v>-5.0088846598969731E-6</v>
      </c>
      <c r="AU76">
        <f t="shared" si="24"/>
        <v>-4.7385229949133642E-5</v>
      </c>
      <c r="AW76">
        <v>73</v>
      </c>
      <c r="AX76">
        <f>IF(Z76&gt;0, (R76*SUMPRODUCT(K76:$K$98, X76:$X$98)-K76*$AZ$3)/Z76, 0)</f>
        <v>-110948.64712285873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6"/>
        <v>0.12000000000000001</v>
      </c>
      <c r="I77" s="5">
        <f t="shared" si="37"/>
        <v>1.1200000000000001</v>
      </c>
      <c r="J77">
        <f t="shared" si="38"/>
        <v>0.89285714285714279</v>
      </c>
      <c r="K77">
        <f t="shared" si="48"/>
        <v>2.2796402815244374E-4</v>
      </c>
      <c r="L77" s="2">
        <v>74</v>
      </c>
      <c r="M77" s="6">
        <v>0.55513806300000001</v>
      </c>
      <c r="Q77" s="4">
        <f t="shared" si="49"/>
        <v>50</v>
      </c>
      <c r="R77">
        <f t="shared" si="28"/>
        <v>50000</v>
      </c>
      <c r="S77">
        <f t="shared" si="29"/>
        <v>-227828.43159849269</v>
      </c>
      <c r="U77">
        <f t="shared" si="39"/>
        <v>0.55513806300000001</v>
      </c>
      <c r="V77">
        <f t="shared" si="40"/>
        <v>0.01</v>
      </c>
      <c r="W77">
        <f t="shared" si="41"/>
        <v>2.2559763282003811E-6</v>
      </c>
      <c r="X77">
        <f t="shared" si="42"/>
        <v>1.2523783290110118E-6</v>
      </c>
      <c r="Y77">
        <f t="shared" si="43"/>
        <v>2.2559763282003813E-8</v>
      </c>
      <c r="Z77">
        <f t="shared" si="44"/>
        <v>9.8103823590736552E-7</v>
      </c>
      <c r="AB77">
        <f t="shared" si="45"/>
        <v>-0.2502975215550266</v>
      </c>
      <c r="AC77">
        <f t="shared" si="46"/>
        <v>-0.22350840262492716</v>
      </c>
      <c r="AE77">
        <f t="shared" si="30"/>
        <v>0</v>
      </c>
      <c r="AF77">
        <f t="shared" si="31"/>
        <v>0</v>
      </c>
      <c r="AG77">
        <f t="shared" si="31"/>
        <v>-4.9051911795368275E-5</v>
      </c>
      <c r="AH77">
        <f t="shared" si="32"/>
        <v>-6.2618916450550594E-2</v>
      </c>
      <c r="AI77">
        <f t="shared" si="33"/>
        <v>-6.2667968362345963E-2</v>
      </c>
      <c r="AJ77">
        <f t="shared" si="34"/>
        <v>-2.6789118930099443E-2</v>
      </c>
      <c r="AK77">
        <f t="shared" si="47"/>
        <v>-1.7520826508851863E-2</v>
      </c>
      <c r="AL77">
        <f t="shared" si="23"/>
        <v>-0.10697791380129727</v>
      </c>
      <c r="AN77">
        <f t="shared" si="35"/>
        <v>0</v>
      </c>
      <c r="AO77">
        <f t="shared" si="35"/>
        <v>0</v>
      </c>
      <c r="AP77">
        <f t="shared" si="35"/>
        <v>-1.1182071401450521E-8</v>
      </c>
      <c r="AQ77">
        <f t="shared" si="35"/>
        <v>-1.4274860432608839E-5</v>
      </c>
      <c r="AR77">
        <f t="shared" si="35"/>
        <v>-1.4286042504010289E-5</v>
      </c>
      <c r="AS77">
        <f t="shared" si="35"/>
        <v>-6.1069554619603527E-6</v>
      </c>
      <c r="AT77">
        <f t="shared" si="35"/>
        <v>-3.994118187517989E-6</v>
      </c>
      <c r="AU77">
        <f t="shared" si="24"/>
        <v>-2.4387116153488631E-5</v>
      </c>
      <c r="AW77">
        <v>74</v>
      </c>
      <c r="AX77">
        <f>IF(Z77&gt;0, (R77*SUMPRODUCT(K77:$K$98, X77:$X$98)-K77*$AZ$3)/Z77, 0)</f>
        <v>-227828.43159849269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6"/>
        <v>0.12000000000000001</v>
      </c>
      <c r="I78" s="5">
        <f t="shared" si="37"/>
        <v>1.1200000000000001</v>
      </c>
      <c r="J78">
        <f t="shared" si="38"/>
        <v>0.89285714285714279</v>
      </c>
      <c r="K78">
        <f t="shared" si="48"/>
        <v>2.0353931085039618E-4</v>
      </c>
      <c r="L78" s="2">
        <v>75</v>
      </c>
      <c r="M78" s="6">
        <v>0.569934367</v>
      </c>
      <c r="Q78" s="4">
        <f t="shared" si="49"/>
        <v>50</v>
      </c>
      <c r="R78">
        <f t="shared" si="28"/>
        <v>50000</v>
      </c>
      <c r="S78">
        <f t="shared" si="29"/>
        <v>-484282.0292306185</v>
      </c>
      <c r="U78">
        <f t="shared" si="39"/>
        <v>0.569934367</v>
      </c>
      <c r="V78">
        <f t="shared" si="40"/>
        <v>0.01</v>
      </c>
      <c r="W78">
        <f t="shared" si="41"/>
        <v>9.8103823590736552E-7</v>
      </c>
      <c r="X78">
        <f t="shared" si="42"/>
        <v>5.5912740598466105E-7</v>
      </c>
      <c r="Y78">
        <f t="shared" si="43"/>
        <v>9.8103823590736553E-9</v>
      </c>
      <c r="Z78">
        <f t="shared" si="44"/>
        <v>4.1210044756363084E-7</v>
      </c>
      <c r="AB78">
        <f t="shared" si="45"/>
        <v>-0.22350840262492716</v>
      </c>
      <c r="AC78">
        <f t="shared" si="46"/>
        <v>-0.19957284099296124</v>
      </c>
      <c r="AE78">
        <f t="shared" si="30"/>
        <v>0</v>
      </c>
      <c r="AF78">
        <f t="shared" si="31"/>
        <v>0</v>
      </c>
      <c r="AG78">
        <f t="shared" si="31"/>
        <v>-2.0605022378181543E-5</v>
      </c>
      <c r="AH78">
        <f t="shared" si="32"/>
        <v>-2.7956370299233053E-2</v>
      </c>
      <c r="AI78">
        <f t="shared" si="33"/>
        <v>-2.7976975321611235E-2</v>
      </c>
      <c r="AJ78">
        <f t="shared" si="34"/>
        <v>-2.3935561631965918E-2</v>
      </c>
      <c r="AK78">
        <f t="shared" si="47"/>
        <v>-1.5645588183744903E-2</v>
      </c>
      <c r="AL78">
        <f t="shared" si="23"/>
        <v>-6.7558125137322067E-2</v>
      </c>
      <c r="AN78">
        <f t="shared" si="35"/>
        <v>0</v>
      </c>
      <c r="AO78">
        <f t="shared" si="35"/>
        <v>0</v>
      </c>
      <c r="AP78">
        <f t="shared" si="35"/>
        <v>-4.1939320549120624E-9</v>
      </c>
      <c r="AQ78">
        <f t="shared" si="35"/>
        <v>-5.6902203445843793E-6</v>
      </c>
      <c r="AR78">
        <f t="shared" si="35"/>
        <v>-5.6944142766392919E-6</v>
      </c>
      <c r="AS78">
        <f t="shared" si="35"/>
        <v>-4.8718277193875268E-6</v>
      </c>
      <c r="AT78">
        <f t="shared" si="35"/>
        <v>-3.1844922367685392E-6</v>
      </c>
      <c r="AU78">
        <f t="shared" si="24"/>
        <v>-1.3750734232795361E-5</v>
      </c>
      <c r="AW78">
        <v>75</v>
      </c>
      <c r="AX78">
        <f>IF(Z78&gt;0, (R78*SUMPRODUCT(K78:$K$98, X78:$X$98)-K78*$AZ$3)/Z78, 0)</f>
        <v>-484282.0292306185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6"/>
        <v>0.12000000000000001</v>
      </c>
      <c r="I79" s="5">
        <f t="shared" si="37"/>
        <v>1.1200000000000001</v>
      </c>
      <c r="J79">
        <f t="shared" si="38"/>
        <v>0.89285714285714279</v>
      </c>
      <c r="K79">
        <f t="shared" si="48"/>
        <v>1.8173152754499659E-4</v>
      </c>
      <c r="L79" s="2">
        <v>76</v>
      </c>
      <c r="M79" s="6">
        <v>0.58483052300000005</v>
      </c>
      <c r="Q79" s="4">
        <f t="shared" si="49"/>
        <v>50</v>
      </c>
      <c r="R79">
        <f t="shared" si="28"/>
        <v>50000</v>
      </c>
      <c r="S79">
        <f t="shared" si="29"/>
        <v>-1067222.7985576955</v>
      </c>
      <c r="U79">
        <f t="shared" si="39"/>
        <v>0.58483052300000005</v>
      </c>
      <c r="V79">
        <f t="shared" si="40"/>
        <v>0.01</v>
      </c>
      <c r="W79">
        <f t="shared" si="41"/>
        <v>4.1210044756363084E-7</v>
      </c>
      <c r="X79">
        <f t="shared" si="42"/>
        <v>2.4100892027717233E-7</v>
      </c>
      <c r="Y79">
        <f t="shared" si="43"/>
        <v>4.1210044756363082E-9</v>
      </c>
      <c r="Z79">
        <f t="shared" si="44"/>
        <v>1.6697052281082219E-7</v>
      </c>
      <c r="AB79">
        <f t="shared" si="45"/>
        <v>-0.19957284099296124</v>
      </c>
      <c r="AC79">
        <f t="shared" si="46"/>
        <v>-0.1781947486308072</v>
      </c>
      <c r="AE79">
        <f t="shared" si="30"/>
        <v>0</v>
      </c>
      <c r="AF79">
        <f t="shared" si="31"/>
        <v>0</v>
      </c>
      <c r="AG79">
        <f t="shared" si="31"/>
        <v>-8.3485261405411102E-6</v>
      </c>
      <c r="AH79">
        <f t="shared" si="32"/>
        <v>-1.2050446013858617E-2</v>
      </c>
      <c r="AI79">
        <f t="shared" si="33"/>
        <v>-1.2058794539999158E-2</v>
      </c>
      <c r="AJ79">
        <f t="shared" si="34"/>
        <v>-2.1378092362154044E-2</v>
      </c>
      <c r="AK79">
        <f t="shared" si="47"/>
        <v>-1.3970098869507288E-2</v>
      </c>
      <c r="AL79">
        <f t="shared" si="23"/>
        <v>-4.7406985771660484E-2</v>
      </c>
      <c r="AN79">
        <f t="shared" si="35"/>
        <v>0</v>
      </c>
      <c r="AO79">
        <f t="shared" si="35"/>
        <v>0</v>
      </c>
      <c r="AP79">
        <f t="shared" si="35"/>
        <v>-1.5171904082698709E-9</v>
      </c>
      <c r="AQ79">
        <f t="shared" si="35"/>
        <v>-2.1899459616970418E-6</v>
      </c>
      <c r="AR79">
        <f t="shared" si="35"/>
        <v>-2.1914631521053115E-6</v>
      </c>
      <c r="AS79">
        <f t="shared" si="35"/>
        <v>-3.8850733809722785E-6</v>
      </c>
      <c r="AT79">
        <f t="shared" si="35"/>
        <v>-2.5388074075101896E-6</v>
      </c>
      <c r="AU79">
        <f t="shared" si="24"/>
        <v>-8.6153439405877782E-6</v>
      </c>
      <c r="AW79">
        <v>76</v>
      </c>
      <c r="AX79">
        <f>IF(Z79&gt;0, (R79*SUMPRODUCT(K79:$K$98, X79:$X$98)-K79*$AZ$3)/Z79, 0)</f>
        <v>-1067222.7985576955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6"/>
        <v>0.12000000000000001</v>
      </c>
      <c r="I80" s="5">
        <f t="shared" si="37"/>
        <v>1.1200000000000001</v>
      </c>
      <c r="J80">
        <f t="shared" si="38"/>
        <v>0.89285714285714279</v>
      </c>
      <c r="K80">
        <f t="shared" si="48"/>
        <v>1.6226029245088979E-4</v>
      </c>
      <c r="L80" s="2">
        <v>77</v>
      </c>
      <c r="M80" s="6">
        <v>0.59948279800000004</v>
      </c>
      <c r="Q80" s="4">
        <f t="shared" si="49"/>
        <v>50</v>
      </c>
      <c r="R80">
        <f t="shared" si="28"/>
        <v>50000</v>
      </c>
      <c r="S80">
        <f t="shared" si="29"/>
        <v>-2440067.6909399391</v>
      </c>
      <c r="U80">
        <f t="shared" si="39"/>
        <v>0.59948279800000004</v>
      </c>
      <c r="V80">
        <f t="shared" si="40"/>
        <v>0.01</v>
      </c>
      <c r="W80">
        <f t="shared" si="41"/>
        <v>1.6697052281082219E-7</v>
      </c>
      <c r="X80">
        <f t="shared" si="42"/>
        <v>1.0009595619815451E-7</v>
      </c>
      <c r="Y80">
        <f t="shared" si="43"/>
        <v>1.6697052281082219E-9</v>
      </c>
      <c r="Z80">
        <f t="shared" si="44"/>
        <v>6.5204861384559449E-8</v>
      </c>
      <c r="AB80">
        <f t="shared" si="45"/>
        <v>-0.1781947486308072</v>
      </c>
      <c r="AC80">
        <f t="shared" si="46"/>
        <v>-0.15910427555668077</v>
      </c>
      <c r="AE80">
        <f t="shared" si="30"/>
        <v>0</v>
      </c>
      <c r="AF80">
        <f t="shared" si="31"/>
        <v>0</v>
      </c>
      <c r="AG80">
        <f t="shared" si="31"/>
        <v>-3.2602430692279726E-6</v>
      </c>
      <c r="AH80">
        <f t="shared" si="32"/>
        <v>-5.004797809907726E-3</v>
      </c>
      <c r="AI80">
        <f t="shared" si="33"/>
        <v>-5.0080580529769537E-3</v>
      </c>
      <c r="AJ80">
        <f t="shared" si="34"/>
        <v>-1.9090473074126424E-2</v>
      </c>
      <c r="AK80">
        <f t="shared" si="47"/>
        <v>-1.2473632404156505E-2</v>
      </c>
      <c r="AL80">
        <f t="shared" si="23"/>
        <v>-3.6572163531259881E-2</v>
      </c>
      <c r="AN80">
        <f t="shared" si="35"/>
        <v>0</v>
      </c>
      <c r="AO80">
        <f t="shared" si="35"/>
        <v>0</v>
      </c>
      <c r="AP80">
        <f t="shared" si="35"/>
        <v>-5.2900799387391734E-10</v>
      </c>
      <c r="AQ80">
        <f t="shared" si="35"/>
        <v>-8.120799562932004E-7</v>
      </c>
      <c r="AR80">
        <f t="shared" si="35"/>
        <v>-8.1260896428707426E-7</v>
      </c>
      <c r="AS80">
        <f t="shared" si="35"/>
        <v>-3.0976257440335908E-6</v>
      </c>
      <c r="AT80">
        <f t="shared" si="35"/>
        <v>-2.0239752418233303E-6</v>
      </c>
      <c r="AU80">
        <f t="shared" si="24"/>
        <v>-5.9342099501439945E-6</v>
      </c>
      <c r="AW80">
        <v>77</v>
      </c>
      <c r="AX80">
        <f>IF(Z80&gt;0, (R80*SUMPRODUCT(K80:$K$98, X80:$X$98)-K80*$AZ$3)/Z80, 0)</f>
        <v>-2440067.6909399391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6"/>
        <v>0.12000000000000001</v>
      </c>
      <c r="I81" s="5">
        <f t="shared" si="37"/>
        <v>1.1200000000000001</v>
      </c>
      <c r="J81">
        <f t="shared" si="38"/>
        <v>0.89285714285714279</v>
      </c>
      <c r="K81">
        <f t="shared" si="48"/>
        <v>1.4487526111686588E-4</v>
      </c>
      <c r="L81" s="2">
        <v>78</v>
      </c>
      <c r="M81" s="6">
        <v>0.61448546299999995</v>
      </c>
      <c r="Q81" s="4">
        <f t="shared" si="49"/>
        <v>50</v>
      </c>
      <c r="R81">
        <f t="shared" si="28"/>
        <v>50000</v>
      </c>
      <c r="S81">
        <f t="shared" si="29"/>
        <v>-5801752.1379464315</v>
      </c>
      <c r="U81">
        <f t="shared" si="39"/>
        <v>0.61448546299999995</v>
      </c>
      <c r="V81">
        <f t="shared" si="40"/>
        <v>0.01</v>
      </c>
      <c r="W81">
        <f t="shared" si="41"/>
        <v>6.5204861384559449E-8</v>
      </c>
      <c r="X81">
        <f t="shared" si="42"/>
        <v>4.0067439437741831E-8</v>
      </c>
      <c r="Y81">
        <f t="shared" si="43"/>
        <v>6.5204861384559446E-10</v>
      </c>
      <c r="Z81">
        <f t="shared" si="44"/>
        <v>2.4485373332972023E-8</v>
      </c>
      <c r="AB81">
        <f t="shared" si="45"/>
        <v>-0.15910427555668077</v>
      </c>
      <c r="AC81">
        <f t="shared" si="46"/>
        <v>-0.14205806708298699</v>
      </c>
      <c r="AE81">
        <f t="shared" si="30"/>
        <v>0</v>
      </c>
      <c r="AF81">
        <f t="shared" si="31"/>
        <v>0</v>
      </c>
      <c r="AG81">
        <f t="shared" si="31"/>
        <v>-1.2242686666486012E-6</v>
      </c>
      <c r="AH81">
        <f t="shared" si="32"/>
        <v>-2.0033719718870915E-3</v>
      </c>
      <c r="AI81">
        <f t="shared" si="33"/>
        <v>-2.0045962405537401E-3</v>
      </c>
      <c r="AJ81">
        <f t="shared" si="34"/>
        <v>-1.7046208473693786E-2</v>
      </c>
      <c r="AK81">
        <f t="shared" si="47"/>
        <v>-1.1137299288967655E-2</v>
      </c>
      <c r="AL81">
        <f t="shared" si="23"/>
        <v>-3.0188104003215182E-2</v>
      </c>
      <c r="AN81">
        <f t="shared" si="35"/>
        <v>0</v>
      </c>
      <c r="AO81">
        <f t="shared" si="35"/>
        <v>0</v>
      </c>
      <c r="AP81">
        <f t="shared" si="35"/>
        <v>-1.7736624275791333E-10</v>
      </c>
      <c r="AQ81">
        <f t="shared" si="35"/>
        <v>-2.9023903754135288E-7</v>
      </c>
      <c r="AR81">
        <f t="shared" si="35"/>
        <v>-2.9041640378411079E-7</v>
      </c>
      <c r="AS81">
        <f t="shared" si="35"/>
        <v>-2.4695739036789189E-6</v>
      </c>
      <c r="AT81">
        <f t="shared" si="35"/>
        <v>-1.6135191426258738E-6</v>
      </c>
      <c r="AU81">
        <f t="shared" si="24"/>
        <v>-4.3735094500889036E-6</v>
      </c>
      <c r="AW81">
        <v>78</v>
      </c>
      <c r="AX81">
        <f>IF(Z81&gt;0, (R81*SUMPRODUCT(K81:$K$98, X81:$X$98)-K81*$AZ$3)/Z81, 0)</f>
        <v>-5801752.1379464315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6"/>
        <v>0.12000000000000001</v>
      </c>
      <c r="I82" s="5">
        <f t="shared" si="37"/>
        <v>1.1200000000000001</v>
      </c>
      <c r="J82">
        <f t="shared" si="38"/>
        <v>0.89285714285714279</v>
      </c>
      <c r="K82">
        <f t="shared" si="48"/>
        <v>1.2935291171148737E-4</v>
      </c>
      <c r="L82" s="2">
        <v>79</v>
      </c>
      <c r="M82" s="6">
        <v>0.62975077099999999</v>
      </c>
      <c r="Q82" s="4">
        <f t="shared" si="49"/>
        <v>50</v>
      </c>
      <c r="R82">
        <f t="shared" si="28"/>
        <v>50000</v>
      </c>
      <c r="S82">
        <f t="shared" si="29"/>
        <v>-14379338.967238495</v>
      </c>
      <c r="U82">
        <f t="shared" si="39"/>
        <v>0.62975077099999999</v>
      </c>
      <c r="V82">
        <f t="shared" si="40"/>
        <v>0.01</v>
      </c>
      <c r="W82">
        <f t="shared" si="41"/>
        <v>2.4485373332972023E-8</v>
      </c>
      <c r="X82">
        <f t="shared" si="42"/>
        <v>1.5419682734661973E-8</v>
      </c>
      <c r="Y82">
        <f t="shared" si="43"/>
        <v>2.4485373332972023E-10</v>
      </c>
      <c r="Z82">
        <f t="shared" si="44"/>
        <v>8.8208368649803304E-9</v>
      </c>
      <c r="AB82">
        <f t="shared" si="45"/>
        <v>-0.14205806708298699</v>
      </c>
      <c r="AC82">
        <f t="shared" si="46"/>
        <v>-0.12683780325626551</v>
      </c>
      <c r="AE82">
        <f t="shared" si="30"/>
        <v>0</v>
      </c>
      <c r="AF82">
        <f t="shared" si="31"/>
        <v>0</v>
      </c>
      <c r="AG82">
        <f t="shared" si="31"/>
        <v>-4.4104184324901652E-7</v>
      </c>
      <c r="AH82">
        <f t="shared" si="32"/>
        <v>-7.7098413673309864E-4</v>
      </c>
      <c r="AI82">
        <f t="shared" si="33"/>
        <v>-7.7142517857634767E-4</v>
      </c>
      <c r="AJ82">
        <f t="shared" si="34"/>
        <v>-1.5220263826721481E-2</v>
      </c>
      <c r="AK82">
        <f t="shared" si="47"/>
        <v>-9.9440646958090899E-3</v>
      </c>
      <c r="AL82">
        <f t="shared" si="23"/>
        <v>-2.5935753701106918E-2</v>
      </c>
      <c r="AN82">
        <f t="shared" si="35"/>
        <v>0</v>
      </c>
      <c r="AO82">
        <f t="shared" si="35"/>
        <v>0</v>
      </c>
      <c r="AP82">
        <f t="shared" si="35"/>
        <v>-5.7050046610861683E-11</v>
      </c>
      <c r="AQ82">
        <f t="shared" si="35"/>
        <v>-9.9729042969793815E-8</v>
      </c>
      <c r="AR82">
        <f t="shared" si="35"/>
        <v>-9.9786093016404683E-8</v>
      </c>
      <c r="AS82">
        <f t="shared" si="35"/>
        <v>-1.9687854430034486E-6</v>
      </c>
      <c r="AT82">
        <f t="shared" si="35"/>
        <v>-1.2862937226503116E-6</v>
      </c>
      <c r="AU82">
        <f t="shared" si="24"/>
        <v>-3.3548652586701651E-6</v>
      </c>
      <c r="AW82">
        <v>79</v>
      </c>
      <c r="AX82">
        <f>IF(Z82&gt;0, (R82*SUMPRODUCT(K82:$K$98, X82:$X$98)-K82*$AZ$3)/Z82, 0)</f>
        <v>-14379338.967238495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6"/>
        <v>0.12000000000000001</v>
      </c>
      <c r="I83" s="5">
        <f t="shared" si="37"/>
        <v>1.1200000000000001</v>
      </c>
      <c r="J83">
        <f t="shared" si="38"/>
        <v>0.89285714285714279</v>
      </c>
      <c r="K83">
        <f t="shared" si="48"/>
        <v>1.1549367117097085E-4</v>
      </c>
      <c r="L83" s="2">
        <v>80</v>
      </c>
      <c r="M83" s="6">
        <v>0.64518007799999999</v>
      </c>
      <c r="Q83" s="4">
        <f t="shared" si="49"/>
        <v>50</v>
      </c>
      <c r="R83">
        <f t="shared" si="28"/>
        <v>50000</v>
      </c>
      <c r="S83">
        <f t="shared" si="29"/>
        <v>-37233072.117711291</v>
      </c>
      <c r="U83">
        <f t="shared" si="39"/>
        <v>0.64518007799999999</v>
      </c>
      <c r="V83">
        <f t="shared" si="40"/>
        <v>0.01</v>
      </c>
      <c r="W83">
        <f t="shared" si="41"/>
        <v>8.8208368649803304E-9</v>
      </c>
      <c r="X83">
        <f t="shared" si="42"/>
        <v>5.6910282165732851E-9</v>
      </c>
      <c r="Y83">
        <f t="shared" si="43"/>
        <v>8.820836864980331E-11</v>
      </c>
      <c r="Z83">
        <f t="shared" si="44"/>
        <v>3.0416002797572419E-9</v>
      </c>
      <c r="AB83">
        <f t="shared" si="45"/>
        <v>-0.12683780325626551</v>
      </c>
      <c r="AC83">
        <f t="shared" si="46"/>
        <v>-0.11324812256945223</v>
      </c>
      <c r="AE83">
        <f t="shared" si="30"/>
        <v>0</v>
      </c>
      <c r="AF83">
        <f t="shared" si="31"/>
        <v>0</v>
      </c>
      <c r="AG83">
        <f t="shared" si="31"/>
        <v>-1.5208001398786209E-7</v>
      </c>
      <c r="AH83">
        <f t="shared" si="32"/>
        <v>-2.8455141082866424E-4</v>
      </c>
      <c r="AI83">
        <f t="shared" si="33"/>
        <v>-2.8470349084265209E-4</v>
      </c>
      <c r="AJ83">
        <f t="shared" si="34"/>
        <v>-1.358968068681328E-2</v>
      </c>
      <c r="AK83">
        <f t="shared" si="47"/>
        <v>-8.8786462279385869E-3</v>
      </c>
      <c r="AL83">
        <f t="shared" si="23"/>
        <v>-2.2753030405594517E-2</v>
      </c>
      <c r="AN83">
        <f t="shared" si="35"/>
        <v>0</v>
      </c>
      <c r="AO83">
        <f t="shared" si="35"/>
        <v>0</v>
      </c>
      <c r="AP83">
        <f t="shared" si="35"/>
        <v>-1.7564279127190791E-11</v>
      </c>
      <c r="AQ83">
        <f t="shared" si="35"/>
        <v>-3.286388707348158E-8</v>
      </c>
      <c r="AR83">
        <f t="shared" si="35"/>
        <v>-3.2881451352608768E-8</v>
      </c>
      <c r="AS83">
        <f t="shared" si="35"/>
        <v>-1.5695221125613062E-6</v>
      </c>
      <c r="AT83">
        <f t="shared" si="35"/>
        <v>-1.0254274478929198E-6</v>
      </c>
      <c r="AU83">
        <f t="shared" si="24"/>
        <v>-2.6278310118068345E-6</v>
      </c>
      <c r="AW83">
        <v>80</v>
      </c>
      <c r="AX83">
        <f>IF(Z83&gt;0, (R83*SUMPRODUCT(K83:$K$98, X83:$X$98)-K83*$AZ$3)/Z83, 0)</f>
        <v>-37233072.117711291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6"/>
        <v>0.12000000000000001</v>
      </c>
      <c r="I84" s="5">
        <f t="shared" si="37"/>
        <v>1.1200000000000001</v>
      </c>
      <c r="J84">
        <f t="shared" si="38"/>
        <v>0.89285714285714279</v>
      </c>
      <c r="K84">
        <f t="shared" si="48"/>
        <v>1.031193492597954E-4</v>
      </c>
      <c r="L84" s="2">
        <v>81</v>
      </c>
      <c r="M84" s="6">
        <v>0.66067595400000001</v>
      </c>
      <c r="Q84" s="4">
        <f t="shared" si="49"/>
        <v>50</v>
      </c>
      <c r="R84">
        <f t="shared" si="28"/>
        <v>50000</v>
      </c>
      <c r="S84">
        <f t="shared" si="29"/>
        <v>-100945630.67581372</v>
      </c>
      <c r="U84">
        <f t="shared" si="39"/>
        <v>0.66067595400000001</v>
      </c>
      <c r="V84">
        <f t="shared" si="40"/>
        <v>0.01</v>
      </c>
      <c r="W84">
        <f t="shared" si="41"/>
        <v>3.0416002797572419E-9</v>
      </c>
      <c r="X84">
        <f t="shared" si="42"/>
        <v>2.0095121665152829E-9</v>
      </c>
      <c r="Y84">
        <f t="shared" si="43"/>
        <v>3.0416002797572422E-11</v>
      </c>
      <c r="Z84">
        <f t="shared" si="44"/>
        <v>1.0016721104443867E-9</v>
      </c>
      <c r="AB84">
        <f t="shared" si="45"/>
        <v>-0.11324812256945223</v>
      </c>
      <c r="AC84">
        <f t="shared" si="46"/>
        <v>-0.10111442291918195</v>
      </c>
      <c r="AE84">
        <f t="shared" si="30"/>
        <v>0</v>
      </c>
      <c r="AF84">
        <f t="shared" si="31"/>
        <v>0</v>
      </c>
      <c r="AG84">
        <f t="shared" si="31"/>
        <v>-5.0083605522219334E-8</v>
      </c>
      <c r="AH84">
        <f t="shared" si="32"/>
        <v>-1.0047560832576414E-4</v>
      </c>
      <c r="AI84">
        <f t="shared" si="33"/>
        <v>-1.0052569193128636E-4</v>
      </c>
      <c r="AJ84">
        <f t="shared" si="34"/>
        <v>-1.213369965027028E-2</v>
      </c>
      <c r="AK84">
        <f t="shared" si="47"/>
        <v>-7.9273685798616576E-3</v>
      </c>
      <c r="AL84">
        <f t="shared" si="23"/>
        <v>-2.0161593922063223E-2</v>
      </c>
      <c r="AN84">
        <f t="shared" si="35"/>
        <v>0</v>
      </c>
      <c r="AO84">
        <f t="shared" si="35"/>
        <v>0</v>
      </c>
      <c r="AP84">
        <f t="shared" si="35"/>
        <v>-5.1645888100355531E-12</v>
      </c>
      <c r="AQ84">
        <f t="shared" si="35"/>
        <v>-1.0360979347034879E-8</v>
      </c>
      <c r="AR84">
        <f t="shared" si="35"/>
        <v>-1.0366143935844915E-8</v>
      </c>
      <c r="AS84">
        <f t="shared" si="35"/>
        <v>-1.2512192120496783E-6</v>
      </c>
      <c r="AT84">
        <f t="shared" si="35"/>
        <v>-8.1746508929788254E-7</v>
      </c>
      <c r="AU84">
        <f t="shared" si="24"/>
        <v>-2.0790504452834056E-6</v>
      </c>
      <c r="AW84">
        <v>81</v>
      </c>
      <c r="AX84">
        <f>IF(Z84&gt;0, (R84*SUMPRODUCT(K84:$K$98, X84:$X$98)-K84*$AZ$3)/Z84, 0)</f>
        <v>-100945630.67581372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6"/>
        <v>0.12000000000000001</v>
      </c>
      <c r="I85" s="5">
        <f t="shared" si="37"/>
        <v>1.1200000000000001</v>
      </c>
      <c r="J85">
        <f t="shared" si="38"/>
        <v>0.89285714285714279</v>
      </c>
      <c r="K85">
        <f t="shared" si="48"/>
        <v>9.207084755338875E-5</v>
      </c>
      <c r="L85" s="2">
        <v>82</v>
      </c>
      <c r="M85" s="6">
        <v>0.67625413199999995</v>
      </c>
      <c r="Q85" s="4">
        <f t="shared" si="49"/>
        <v>50</v>
      </c>
      <c r="R85">
        <f t="shared" si="28"/>
        <v>50000</v>
      </c>
      <c r="S85">
        <f t="shared" si="29"/>
        <v>-287270830.80042636</v>
      </c>
      <c r="U85">
        <f t="shared" si="39"/>
        <v>0.67625413199999995</v>
      </c>
      <c r="V85">
        <f t="shared" si="40"/>
        <v>0.01</v>
      </c>
      <c r="W85">
        <f t="shared" si="41"/>
        <v>1.0016721104443867E-9</v>
      </c>
      <c r="X85">
        <f t="shared" si="42"/>
        <v>6.7738490359717677E-10</v>
      </c>
      <c r="Y85">
        <f t="shared" si="43"/>
        <v>1.0016721104443867E-11</v>
      </c>
      <c r="Z85">
        <f t="shared" si="44"/>
        <v>3.1427048574276604E-10</v>
      </c>
      <c r="AB85">
        <f t="shared" si="45"/>
        <v>-0.10111442291918195</v>
      </c>
      <c r="AC85">
        <f t="shared" si="46"/>
        <v>-9.0280743535377947E-2</v>
      </c>
      <c r="AE85">
        <f t="shared" si="30"/>
        <v>0</v>
      </c>
      <c r="AF85">
        <f t="shared" si="31"/>
        <v>0</v>
      </c>
      <c r="AG85">
        <f t="shared" si="31"/>
        <v>-1.5713524287138301E-8</v>
      </c>
      <c r="AH85">
        <f t="shared" si="32"/>
        <v>-3.3869245179858841E-5</v>
      </c>
      <c r="AI85">
        <f t="shared" si="33"/>
        <v>-3.388495870414598E-5</v>
      </c>
      <c r="AJ85">
        <f t="shared" si="34"/>
        <v>-1.0833679383804001E-2</v>
      </c>
      <c r="AK85">
        <f t="shared" si="47"/>
        <v>-7.078009604342737E-3</v>
      </c>
      <c r="AL85">
        <f t="shared" si="23"/>
        <v>-1.7945573946850882E-2</v>
      </c>
      <c r="AN85">
        <f t="shared" si="35"/>
        <v>0</v>
      </c>
      <c r="AO85">
        <f t="shared" si="35"/>
        <v>0</v>
      </c>
      <c r="AP85">
        <f t="shared" si="35"/>
        <v>-1.4467574991675822E-12</v>
      </c>
      <c r="AQ85">
        <f t="shared" si="35"/>
        <v>-3.11837010970313E-9</v>
      </c>
      <c r="AR85">
        <f t="shared" si="35"/>
        <v>-3.1198168672022977E-9</v>
      </c>
      <c r="AS85">
        <f t="shared" si="35"/>
        <v>-9.9746604298850888E-7</v>
      </c>
      <c r="AT85">
        <f t="shared" si="35"/>
        <v>-6.5167834326286158E-7</v>
      </c>
      <c r="AU85">
        <f t="shared" si="24"/>
        <v>-1.6522642031185724E-6</v>
      </c>
      <c r="AW85">
        <v>82</v>
      </c>
      <c r="AX85">
        <f>IF(Z85&gt;0, (R85*SUMPRODUCT(K85:$K$98, X85:$X$98)-K85*$AZ$3)/Z85, 0)</f>
        <v>-287270830.80042636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6"/>
        <v>0.12000000000000001</v>
      </c>
      <c r="I86" s="5">
        <f t="shared" si="37"/>
        <v>1.1200000000000001</v>
      </c>
      <c r="J86">
        <f t="shared" si="38"/>
        <v>0.89285714285714279</v>
      </c>
      <c r="K86">
        <f t="shared" si="48"/>
        <v>8.2206113886954235E-5</v>
      </c>
      <c r="L86" s="2">
        <v>83</v>
      </c>
      <c r="M86" s="6">
        <v>0.69194305599999995</v>
      </c>
      <c r="Q86" s="4">
        <f t="shared" si="49"/>
        <v>50</v>
      </c>
      <c r="R86">
        <f t="shared" si="28"/>
        <v>50000</v>
      </c>
      <c r="S86">
        <f t="shared" si="29"/>
        <v>-860546371.49591446</v>
      </c>
      <c r="U86">
        <f t="shared" si="39"/>
        <v>0.69194305599999995</v>
      </c>
      <c r="V86">
        <f t="shared" si="40"/>
        <v>0.01</v>
      </c>
      <c r="W86">
        <f t="shared" si="41"/>
        <v>3.1427048574276604E-10</v>
      </c>
      <c r="X86">
        <f t="shared" si="42"/>
        <v>2.1745728031545393E-10</v>
      </c>
      <c r="Y86">
        <f t="shared" si="43"/>
        <v>3.1427048574276605E-12</v>
      </c>
      <c r="Z86">
        <f t="shared" si="44"/>
        <v>9.3670500569884444E-11</v>
      </c>
      <c r="AB86">
        <f t="shared" si="45"/>
        <v>-9.0280743535377947E-2</v>
      </c>
      <c r="AC86">
        <f t="shared" si="46"/>
        <v>-8.0607809381620044E-2</v>
      </c>
      <c r="AE86">
        <f t="shared" si="30"/>
        <v>0</v>
      </c>
      <c r="AF86">
        <f t="shared" si="31"/>
        <v>0</v>
      </c>
      <c r="AG86">
        <f t="shared" si="31"/>
        <v>-4.6835250284942222E-9</v>
      </c>
      <c r="AH86">
        <f t="shared" si="32"/>
        <v>-1.0872864015772697E-5</v>
      </c>
      <c r="AI86">
        <f t="shared" si="33"/>
        <v>-1.0877547540801191E-5</v>
      </c>
      <c r="AJ86">
        <f t="shared" si="34"/>
        <v>-9.6729341537579033E-3</v>
      </c>
      <c r="AK86">
        <f t="shared" si="47"/>
        <v>-6.319652047476457E-3</v>
      </c>
      <c r="AL86">
        <f t="shared" si="23"/>
        <v>-1.6003463748775162E-2</v>
      </c>
      <c r="AN86">
        <f t="shared" si="35"/>
        <v>0</v>
      </c>
      <c r="AO86">
        <f t="shared" si="35"/>
        <v>0</v>
      </c>
      <c r="AP86">
        <f t="shared" si="35"/>
        <v>-3.8501439188479658E-13</v>
      </c>
      <c r="AQ86">
        <f t="shared" si="35"/>
        <v>-8.9381589755797698E-10</v>
      </c>
      <c r="AR86">
        <f t="shared" si="35"/>
        <v>-8.9420091194986167E-10</v>
      </c>
      <c r="AS86">
        <f t="shared" si="35"/>
        <v>-7.9517432666483146E-7</v>
      </c>
      <c r="AT86">
        <f t="shared" si="35"/>
        <v>-5.1951403594077318E-7</v>
      </c>
      <c r="AU86">
        <f t="shared" si="24"/>
        <v>-1.3155825635175546E-6</v>
      </c>
      <c r="AW86">
        <v>83</v>
      </c>
      <c r="AX86">
        <f>IF(Z86&gt;0, (R86*SUMPRODUCT(K86:$K$98, X86:$X$98)-K86*$AZ$3)/Z86, 0)</f>
        <v>-860546371.49591446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6"/>
        <v>0.12000000000000001</v>
      </c>
      <c r="I87" s="5">
        <f t="shared" si="37"/>
        <v>1.1200000000000001</v>
      </c>
      <c r="J87">
        <f t="shared" si="38"/>
        <v>0.89285714285714279</v>
      </c>
      <c r="K87">
        <f t="shared" si="48"/>
        <v>7.3398315970494849E-5</v>
      </c>
      <c r="L87" s="2">
        <v>84</v>
      </c>
      <c r="M87" s="6">
        <v>0.70765376499999999</v>
      </c>
      <c r="Q87" s="4">
        <f t="shared" si="49"/>
        <v>50</v>
      </c>
      <c r="R87">
        <f t="shared" si="28"/>
        <v>50000</v>
      </c>
      <c r="S87">
        <f t="shared" si="29"/>
        <v>-2721286447.1070971</v>
      </c>
      <c r="U87">
        <f t="shared" si="39"/>
        <v>0.70765376499999999</v>
      </c>
      <c r="V87">
        <f t="shared" si="40"/>
        <v>0.01</v>
      </c>
      <c r="W87">
        <f t="shared" si="41"/>
        <v>9.3670500569884444E-11</v>
      </c>
      <c r="X87">
        <f t="shared" si="42"/>
        <v>6.6286282397713373E-11</v>
      </c>
      <c r="Y87">
        <f t="shared" si="43"/>
        <v>9.3670500569884437E-13</v>
      </c>
      <c r="Z87">
        <f t="shared" si="44"/>
        <v>2.6447513166472226E-11</v>
      </c>
      <c r="AB87">
        <f t="shared" si="45"/>
        <v>-8.0607809381620044E-2</v>
      </c>
      <c r="AC87">
        <f t="shared" si="46"/>
        <v>-7.1971259139607377E-2</v>
      </c>
      <c r="AE87">
        <f t="shared" si="30"/>
        <v>0</v>
      </c>
      <c r="AF87">
        <f t="shared" si="31"/>
        <v>0</v>
      </c>
      <c r="AG87">
        <f t="shared" si="31"/>
        <v>-1.3223756583236114E-9</v>
      </c>
      <c r="AH87">
        <f t="shared" si="32"/>
        <v>-3.3143141198856685E-6</v>
      </c>
      <c r="AI87">
        <f t="shared" si="33"/>
        <v>-3.3156364955439921E-6</v>
      </c>
      <c r="AJ87">
        <f t="shared" si="34"/>
        <v>-8.6365502420126666E-3</v>
      </c>
      <c r="AK87">
        <f t="shared" si="47"/>
        <v>-5.6425466567134033E-3</v>
      </c>
      <c r="AL87">
        <f t="shared" si="23"/>
        <v>-1.4282412535221615E-2</v>
      </c>
      <c r="AN87">
        <f t="shared" si="35"/>
        <v>0</v>
      </c>
      <c r="AO87">
        <f t="shared" si="35"/>
        <v>0</v>
      </c>
      <c r="AP87">
        <f t="shared" si="35"/>
        <v>-9.7060146401327562E-14</v>
      </c>
      <c r="AQ87">
        <f t="shared" si="35"/>
        <v>-2.4326507499684085E-10</v>
      </c>
      <c r="AR87">
        <f t="shared" si="35"/>
        <v>-2.4336213514324217E-10</v>
      </c>
      <c r="AS87">
        <f t="shared" si="35"/>
        <v>-6.3390824355829945E-7</v>
      </c>
      <c r="AT87">
        <f t="shared" si="35"/>
        <v>-4.141534223877097E-7</v>
      </c>
      <c r="AU87">
        <f t="shared" si="24"/>
        <v>-1.0483050280811525E-6</v>
      </c>
      <c r="AW87">
        <v>84</v>
      </c>
      <c r="AX87">
        <f>IF(Z87&gt;0, (R87*SUMPRODUCT(K87:$K$98, X87:$X$98)-K87*$AZ$3)/Z87, 0)</f>
        <v>-2721286447.1070971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6"/>
        <v>0.12000000000000001</v>
      </c>
      <c r="I88" s="5">
        <f t="shared" si="37"/>
        <v>1.1200000000000001</v>
      </c>
      <c r="J88">
        <f t="shared" si="38"/>
        <v>0.89285714285714279</v>
      </c>
      <c r="K88">
        <f t="shared" si="48"/>
        <v>6.5534210687941824E-5</v>
      </c>
      <c r="L88" s="2">
        <v>85</v>
      </c>
      <c r="M88" s="6">
        <v>0.72329488099999995</v>
      </c>
      <c r="Q88" s="4">
        <f t="shared" si="49"/>
        <v>50</v>
      </c>
      <c r="R88">
        <f t="shared" si="28"/>
        <v>50000</v>
      </c>
      <c r="S88">
        <f t="shared" si="29"/>
        <v>-9110136539.7443333</v>
      </c>
      <c r="U88">
        <f t="shared" si="39"/>
        <v>0.72329488099999995</v>
      </c>
      <c r="V88">
        <f t="shared" si="40"/>
        <v>0.01</v>
      </c>
      <c r="W88">
        <f t="shared" si="41"/>
        <v>2.6447513166472226E-11</v>
      </c>
      <c r="X88">
        <f t="shared" si="42"/>
        <v>1.9129350888489461E-11</v>
      </c>
      <c r="Y88">
        <f t="shared" si="43"/>
        <v>2.6447513166472229E-13</v>
      </c>
      <c r="Z88">
        <f t="shared" si="44"/>
        <v>7.053687146318043E-12</v>
      </c>
      <c r="AB88">
        <f t="shared" si="45"/>
        <v>-7.1971259139607377E-2</v>
      </c>
      <c r="AC88">
        <f t="shared" si="46"/>
        <v>-6.4260053011596943E-2</v>
      </c>
      <c r="AE88">
        <f t="shared" si="30"/>
        <v>0</v>
      </c>
      <c r="AF88">
        <f t="shared" si="31"/>
        <v>0</v>
      </c>
      <c r="AG88">
        <f t="shared" si="31"/>
        <v>-3.5268435731590216E-10</v>
      </c>
      <c r="AH88">
        <f t="shared" si="32"/>
        <v>-9.5646754442447306E-7</v>
      </c>
      <c r="AI88">
        <f t="shared" si="33"/>
        <v>-9.5682022878178896E-7</v>
      </c>
      <c r="AJ88">
        <f t="shared" si="34"/>
        <v>-7.7112061280104338E-3</v>
      </c>
      <c r="AK88">
        <f t="shared" si="47"/>
        <v>-5.0379881397725167E-3</v>
      </c>
      <c r="AL88">
        <f t="shared" ref="AL88:AL98" si="50">SUM(AI88:AK88)</f>
        <v>-1.2750151088011731E-2</v>
      </c>
      <c r="AN88">
        <f t="shared" si="35"/>
        <v>0</v>
      </c>
      <c r="AO88">
        <f t="shared" si="35"/>
        <v>0</v>
      </c>
      <c r="AP88">
        <f t="shared" si="35"/>
        <v>-2.3112890978681689E-14</v>
      </c>
      <c r="AQ88">
        <f t="shared" si="35"/>
        <v>-6.2681345572491771E-11</v>
      </c>
      <c r="AR88">
        <f t="shared" si="35"/>
        <v>-6.270445846347045E-11</v>
      </c>
      <c r="AS88">
        <f t="shared" si="35"/>
        <v>-5.0534780705118381E-7</v>
      </c>
      <c r="AT88">
        <f t="shared" si="35"/>
        <v>-3.3016057619520421E-7</v>
      </c>
      <c r="AU88">
        <f t="shared" si="24"/>
        <v>-8.3557108770485151E-7</v>
      </c>
      <c r="AW88">
        <v>85</v>
      </c>
      <c r="AX88">
        <f>IF(Z88&gt;0, (R88*SUMPRODUCT(K88:$K$98, X88:$X$98)-K88*$AZ$3)/Z88, 0)</f>
        <v>-9110136539.7443333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6"/>
        <v>0.12000000000000001</v>
      </c>
      <c r="I89" s="5">
        <f t="shared" si="37"/>
        <v>1.1200000000000001</v>
      </c>
      <c r="J89">
        <f t="shared" si="38"/>
        <v>0.89285714285714279</v>
      </c>
      <c r="K89">
        <f t="shared" si="48"/>
        <v>5.851268811423377E-5</v>
      </c>
      <c r="L89" s="2">
        <v>86</v>
      </c>
      <c r="M89" s="6">
        <v>0.74145409100000004</v>
      </c>
      <c r="Q89" s="4">
        <f t="shared" si="49"/>
        <v>50</v>
      </c>
      <c r="R89">
        <f t="shared" si="28"/>
        <v>50000</v>
      </c>
      <c r="S89">
        <f t="shared" si="29"/>
        <v>-32726551494.153965</v>
      </c>
      <c r="U89">
        <f t="shared" si="39"/>
        <v>0.74145409100000004</v>
      </c>
      <c r="V89">
        <f t="shared" si="40"/>
        <v>0.01</v>
      </c>
      <c r="W89">
        <f t="shared" si="41"/>
        <v>7.053687146318043E-12</v>
      </c>
      <c r="X89">
        <f t="shared" si="42"/>
        <v>5.2299851912716286E-12</v>
      </c>
      <c r="Y89">
        <f t="shared" si="43"/>
        <v>7.0536871463180435E-14</v>
      </c>
      <c r="Z89">
        <f t="shared" si="44"/>
        <v>1.7531650835832338E-12</v>
      </c>
      <c r="AB89">
        <f t="shared" si="45"/>
        <v>-6.4260053011596943E-2</v>
      </c>
      <c r="AC89">
        <f t="shared" si="46"/>
        <v>-5.7375047385639442E-2</v>
      </c>
      <c r="AE89">
        <f t="shared" si="30"/>
        <v>0</v>
      </c>
      <c r="AF89">
        <f t="shared" si="31"/>
        <v>0</v>
      </c>
      <c r="AG89">
        <f t="shared" si="31"/>
        <v>-8.7658254179161696E-11</v>
      </c>
      <c r="AH89">
        <f t="shared" si="32"/>
        <v>-2.6149925956358144E-7</v>
      </c>
      <c r="AI89">
        <f t="shared" si="33"/>
        <v>-2.6158691781776059E-7</v>
      </c>
      <c r="AJ89">
        <f t="shared" si="34"/>
        <v>-6.8850056259575007E-3</v>
      </c>
      <c r="AK89">
        <f t="shared" si="47"/>
        <v>-4.4982037108117863E-3</v>
      </c>
      <c r="AL89">
        <f t="shared" si="50"/>
        <v>-1.1383470923687106E-2</v>
      </c>
      <c r="AN89">
        <f t="shared" si="35"/>
        <v>0</v>
      </c>
      <c r="AO89">
        <f t="shared" si="35"/>
        <v>0</v>
      </c>
      <c r="AP89">
        <f t="shared" si="35"/>
        <v>-5.1291200874235172E-15</v>
      </c>
      <c r="AQ89">
        <f t="shared" si="35"/>
        <v>-1.5301024616946903E-11</v>
      </c>
      <c r="AR89">
        <f t="shared" si="35"/>
        <v>-1.5306153737034326E-11</v>
      </c>
      <c r="AS89">
        <f t="shared" si="35"/>
        <v>-4.0286018685639608E-7</v>
      </c>
      <c r="AT89">
        <f t="shared" si="35"/>
        <v>-2.6320199080501905E-7</v>
      </c>
      <c r="AU89">
        <f t="shared" si="24"/>
        <v>-6.6607748381515224E-7</v>
      </c>
      <c r="AW89">
        <v>86</v>
      </c>
      <c r="AX89">
        <f>IF(Z89&gt;0, (R89*SUMPRODUCT(K89:$K$98, X89:$X$98)-K89*$AZ$3)/Z89, 0)</f>
        <v>-32726551494.153965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6"/>
        <v>0.12000000000000001</v>
      </c>
      <c r="I90" s="5">
        <f t="shared" si="37"/>
        <v>1.1200000000000001</v>
      </c>
      <c r="J90">
        <f t="shared" si="38"/>
        <v>0.89285714285714279</v>
      </c>
      <c r="K90">
        <f t="shared" si="48"/>
        <v>5.2243471530565862E-5</v>
      </c>
      <c r="L90" s="2">
        <v>87</v>
      </c>
      <c r="M90">
        <v>0.75951466000000001</v>
      </c>
      <c r="Q90" s="4">
        <f t="shared" si="49"/>
        <v>50</v>
      </c>
      <c r="R90">
        <f t="shared" si="28"/>
        <v>50000</v>
      </c>
      <c r="S90">
        <f t="shared" si="29"/>
        <v>-126776545832.20845</v>
      </c>
      <c r="U90">
        <f t="shared" si="39"/>
        <v>0.75951466000000001</v>
      </c>
      <c r="V90">
        <f t="shared" si="40"/>
        <v>0.01</v>
      </c>
      <c r="W90">
        <f t="shared" si="41"/>
        <v>1.7531650835832338E-12</v>
      </c>
      <c r="X90">
        <f t="shared" si="42"/>
        <v>1.3315545823815915E-12</v>
      </c>
      <c r="Y90">
        <f t="shared" si="43"/>
        <v>1.7531650835832339E-14</v>
      </c>
      <c r="Z90">
        <f t="shared" si="44"/>
        <v>4.0407885036581E-13</v>
      </c>
      <c r="AB90">
        <f t="shared" si="45"/>
        <v>-5.7375047385639442E-2</v>
      </c>
      <c r="AC90">
        <f t="shared" si="46"/>
        <v>-5.1227720893227212E-2</v>
      </c>
      <c r="AE90">
        <f t="shared" si="30"/>
        <v>0</v>
      </c>
      <c r="AF90">
        <f t="shared" si="31"/>
        <v>0</v>
      </c>
      <c r="AG90">
        <f t="shared" si="31"/>
        <v>-2.0203942518290501E-11</v>
      </c>
      <c r="AH90">
        <f t="shared" si="32"/>
        <v>-6.657772911907957E-8</v>
      </c>
      <c r="AI90">
        <f t="shared" si="33"/>
        <v>-6.6597933061597858E-8</v>
      </c>
      <c r="AJ90">
        <f t="shared" si="34"/>
        <v>-6.1473264924122306E-3</v>
      </c>
      <c r="AK90">
        <f t="shared" si="47"/>
        <v>-4.0162533169947612E-3</v>
      </c>
      <c r="AL90">
        <f t="shared" si="50"/>
        <v>-1.0163646407340052E-2</v>
      </c>
      <c r="AN90">
        <f t="shared" si="35"/>
        <v>0</v>
      </c>
      <c r="AO90">
        <f t="shared" si="35"/>
        <v>0</v>
      </c>
      <c r="AP90">
        <f t="shared" si="35"/>
        <v>-1.055524095759499E-15</v>
      </c>
      <c r="AQ90">
        <f t="shared" si="35"/>
        <v>-3.4782516958023591E-12</v>
      </c>
      <c r="AR90">
        <f t="shared" si="35"/>
        <v>-3.4793072198981189E-12</v>
      </c>
      <c r="AS90">
        <f t="shared" si="35"/>
        <v>-3.211576765954317E-7</v>
      </c>
      <c r="AT90">
        <f t="shared" si="35"/>
        <v>-2.098230158259565E-7</v>
      </c>
      <c r="AU90">
        <f t="shared" si="24"/>
        <v>-5.3098417172860805E-7</v>
      </c>
      <c r="AW90">
        <v>87</v>
      </c>
      <c r="AX90">
        <f>IF(Z90&gt;0, (R90*SUMPRODUCT(K90:$K$98, X90:$X$98)-K90*$AZ$3)/Z90, 0)</f>
        <v>-126776545832.20845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6"/>
        <v>0.12000000000000001</v>
      </c>
      <c r="I91" s="5">
        <f t="shared" si="37"/>
        <v>1.1200000000000001</v>
      </c>
      <c r="J91">
        <f t="shared" si="38"/>
        <v>0.89285714285714279</v>
      </c>
      <c r="K91">
        <f t="shared" si="48"/>
        <v>4.6645956723719519E-5</v>
      </c>
      <c r="L91" s="2">
        <v>88</v>
      </c>
      <c r="M91">
        <v>0.77745419500000001</v>
      </c>
      <c r="Q91" s="4">
        <f t="shared" si="49"/>
        <v>50</v>
      </c>
      <c r="R91">
        <f t="shared" si="28"/>
        <v>50000</v>
      </c>
      <c r="S91">
        <f t="shared" si="29"/>
        <v>-532559767530.99835</v>
      </c>
      <c r="U91">
        <f t="shared" si="39"/>
        <v>0.77745419500000001</v>
      </c>
      <c r="V91">
        <f t="shared" si="40"/>
        <v>0.01</v>
      </c>
      <c r="W91">
        <f t="shared" si="41"/>
        <v>4.0407885036581E-13</v>
      </c>
      <c r="X91">
        <f t="shared" si="42"/>
        <v>3.1415279732767628E-13</v>
      </c>
      <c r="Y91">
        <f t="shared" si="43"/>
        <v>4.0407885036580997E-15</v>
      </c>
      <c r="Z91">
        <f t="shared" si="44"/>
        <v>8.5885264534475611E-14</v>
      </c>
      <c r="AB91">
        <f t="shared" si="45"/>
        <v>-5.1227720893227212E-2</v>
      </c>
      <c r="AC91">
        <f t="shared" si="46"/>
        <v>-4.5739036514818629E-2</v>
      </c>
      <c r="AE91">
        <f t="shared" si="30"/>
        <v>0</v>
      </c>
      <c r="AF91">
        <f t="shared" si="31"/>
        <v>0</v>
      </c>
      <c r="AG91">
        <f t="shared" si="31"/>
        <v>-4.2942632267237807E-12</v>
      </c>
      <c r="AH91">
        <f t="shared" si="32"/>
        <v>-1.5707639866383813E-8</v>
      </c>
      <c r="AI91">
        <f t="shared" si="33"/>
        <v>-1.5711934129610537E-8</v>
      </c>
      <c r="AJ91">
        <f t="shared" si="34"/>
        <v>-5.4886843784085829E-3</v>
      </c>
      <c r="AK91">
        <f t="shared" si="47"/>
        <v>-3.5859404625259053E-3</v>
      </c>
      <c r="AL91">
        <f t="shared" si="50"/>
        <v>-9.0746405528686173E-3</v>
      </c>
      <c r="AN91">
        <f t="shared" si="35"/>
        <v>0</v>
      </c>
      <c r="AO91">
        <f t="shared" si="35"/>
        <v>0</v>
      </c>
      <c r="AP91">
        <f t="shared" si="35"/>
        <v>-2.0031001663401763E-16</v>
      </c>
      <c r="AQ91">
        <f t="shared" si="35"/>
        <v>-7.3269788943911077E-13</v>
      </c>
      <c r="AR91">
        <f t="shared" si="35"/>
        <v>-7.3289819945574485E-13</v>
      </c>
      <c r="AS91">
        <f t="shared" si="35"/>
        <v>-2.5602493398540212E-7</v>
      </c>
      <c r="AT91">
        <f t="shared" si="35"/>
        <v>-1.6726962362881815E-7</v>
      </c>
      <c r="AU91">
        <f t="shared" si="24"/>
        <v>-4.2329529051241967E-7</v>
      </c>
      <c r="AW91">
        <v>88</v>
      </c>
      <c r="AX91">
        <f>IF(Z91&gt;0, (R91*SUMPRODUCT(K91:$K$98, X91:$X$98)-K91*$AZ$3)/Z91, 0)</f>
        <v>-532559767530.99835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6"/>
        <v>0.12000000000000001</v>
      </c>
      <c r="I92" s="5">
        <f t="shared" si="37"/>
        <v>1.1200000000000001</v>
      </c>
      <c r="J92">
        <f t="shared" si="38"/>
        <v>0.89285714285714279</v>
      </c>
      <c r="K92">
        <f t="shared" si="48"/>
        <v>4.1648175646178136E-5</v>
      </c>
      <c r="L92" s="2">
        <v>89</v>
      </c>
      <c r="M92">
        <v>0.79525030600000002</v>
      </c>
      <c r="Q92" s="4">
        <f t="shared" si="49"/>
        <v>50</v>
      </c>
      <c r="R92">
        <f t="shared" si="28"/>
        <v>50000</v>
      </c>
      <c r="S92">
        <f t="shared" si="29"/>
        <v>-2441594554935.6987</v>
      </c>
      <c r="U92">
        <f t="shared" si="39"/>
        <v>0.79525030600000002</v>
      </c>
      <c r="V92">
        <f t="shared" si="40"/>
        <v>0.01</v>
      </c>
      <c r="W92">
        <f t="shared" si="41"/>
        <v>8.5885264534475611E-14</v>
      </c>
      <c r="X92">
        <f t="shared" si="42"/>
        <v>6.8300282901932677E-14</v>
      </c>
      <c r="Y92">
        <f t="shared" si="43"/>
        <v>8.5885264534475614E-16</v>
      </c>
      <c r="Z92">
        <f t="shared" si="44"/>
        <v>1.6726128987198177E-14</v>
      </c>
      <c r="AB92">
        <f t="shared" si="45"/>
        <v>-4.5739036514818629E-2</v>
      </c>
      <c r="AC92">
        <f t="shared" si="46"/>
        <v>-4.0838425460295223E-2</v>
      </c>
      <c r="AE92">
        <f t="shared" si="30"/>
        <v>0</v>
      </c>
      <c r="AF92">
        <f t="shared" si="31"/>
        <v>0</v>
      </c>
      <c r="AG92">
        <f t="shared" si="31"/>
        <v>-8.3630644935990889E-13</v>
      </c>
      <c r="AH92">
        <f t="shared" si="32"/>
        <v>-3.4150141450966337E-9</v>
      </c>
      <c r="AI92">
        <f t="shared" si="33"/>
        <v>-3.4158504515459936E-9</v>
      </c>
      <c r="AJ92">
        <f t="shared" si="34"/>
        <v>-4.9006110545234058E-3</v>
      </c>
      <c r="AK92">
        <f t="shared" si="47"/>
        <v>-3.2017325560373044E-3</v>
      </c>
      <c r="AL92">
        <f t="shared" si="50"/>
        <v>-8.1023470264111608E-3</v>
      </c>
      <c r="AN92">
        <f t="shared" si="35"/>
        <v>0</v>
      </c>
      <c r="AO92">
        <f t="shared" si="35"/>
        <v>0</v>
      </c>
      <c r="AP92">
        <f t="shared" si="35"/>
        <v>-3.4830637896973068E-17</v>
      </c>
      <c r="AQ92">
        <f t="shared" si="35"/>
        <v>-1.4222910894916746E-13</v>
      </c>
      <c r="AR92">
        <f t="shared" si="35"/>
        <v>-1.4226393958706445E-13</v>
      </c>
      <c r="AS92">
        <f t="shared" si="35"/>
        <v>-2.0410150997239306E-7</v>
      </c>
      <c r="AT92">
        <f t="shared" si="35"/>
        <v>-1.3334631986592853E-7</v>
      </c>
      <c r="AU92">
        <f t="shared" si="24"/>
        <v>-3.3744797210226112E-7</v>
      </c>
      <c r="AW92">
        <v>89</v>
      </c>
      <c r="AX92">
        <f>IF(Z92&gt;0, (R92*SUMPRODUCT(K92:$K$98, X92:$X$98)-K92*$AZ$3)/Z92, 0)</f>
        <v>-2441594554935.6987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6"/>
        <v>0.12000000000000001</v>
      </c>
      <c r="I93" s="5">
        <f t="shared" si="37"/>
        <v>1.1200000000000001</v>
      </c>
      <c r="J93">
        <f t="shared" si="38"/>
        <v>0.89285714285714279</v>
      </c>
      <c r="K93">
        <f t="shared" si="48"/>
        <v>3.7185871112659048E-5</v>
      </c>
      <c r="L93" s="2">
        <v>90</v>
      </c>
      <c r="M93">
        <v>0.81288120699999999</v>
      </c>
      <c r="Q93" s="4">
        <f t="shared" si="49"/>
        <v>50</v>
      </c>
      <c r="R93">
        <f t="shared" si="28"/>
        <v>50000</v>
      </c>
      <c r="S93">
        <f t="shared" si="29"/>
        <v>-12308096173300.168</v>
      </c>
      <c r="U93">
        <f t="shared" si="39"/>
        <v>0.81288120699999999</v>
      </c>
      <c r="V93">
        <f t="shared" si="40"/>
        <v>0.01</v>
      </c>
      <c r="W93">
        <f t="shared" si="41"/>
        <v>1.6726128987198177E-14</v>
      </c>
      <c r="X93">
        <f t="shared" si="42"/>
        <v>1.3596355919551342E-14</v>
      </c>
      <c r="Y93">
        <f t="shared" si="43"/>
        <v>1.6726128987198177E-16</v>
      </c>
      <c r="Z93">
        <f t="shared" si="44"/>
        <v>2.9625117777748539E-15</v>
      </c>
      <c r="AB93">
        <f t="shared" si="45"/>
        <v>-4.0838425460295223E-2</v>
      </c>
      <c r="AC93">
        <f t="shared" si="46"/>
        <v>-3.6462879875387356E-2</v>
      </c>
      <c r="AE93">
        <f t="shared" si="30"/>
        <v>0</v>
      </c>
      <c r="AF93">
        <f t="shared" si="31"/>
        <v>0</v>
      </c>
      <c r="AG93">
        <f t="shared" si="31"/>
        <v>-1.4812558888874269E-13</v>
      </c>
      <c r="AH93">
        <f t="shared" si="32"/>
        <v>-6.7981779597756705E-10</v>
      </c>
      <c r="AI93">
        <f t="shared" si="33"/>
        <v>-6.7996592156645581E-10</v>
      </c>
      <c r="AJ93">
        <f t="shared" si="34"/>
        <v>-4.3755455849078667E-3</v>
      </c>
      <c r="AK93">
        <f t="shared" si="47"/>
        <v>-2.858689782220666E-3</v>
      </c>
      <c r="AL93">
        <f t="shared" si="50"/>
        <v>-7.234236047094454E-3</v>
      </c>
      <c r="AN93">
        <f t="shared" si="35"/>
        <v>0</v>
      </c>
      <c r="AO93">
        <f t="shared" si="35"/>
        <v>0</v>
      </c>
      <c r="AP93">
        <f t="shared" si="35"/>
        <v>-5.5081790569035068E-18</v>
      </c>
      <c r="AQ93">
        <f t="shared" si="35"/>
        <v>-2.5279616941313753E-14</v>
      </c>
      <c r="AR93">
        <f t="shared" si="35"/>
        <v>-2.5285125120370657E-14</v>
      </c>
      <c r="AS93">
        <f t="shared" si="35"/>
        <v>-1.6270847416794827E-7</v>
      </c>
      <c r="AT93">
        <f t="shared" si="35"/>
        <v>-1.0630286979273305E-7</v>
      </c>
      <c r="AU93">
        <f t="shared" si="24"/>
        <v>-2.6901136924580646E-7</v>
      </c>
      <c r="AW93">
        <v>90</v>
      </c>
      <c r="AX93">
        <f>IF(Z93&gt;0, (R93*SUMPRODUCT(K93:$K$98, X93:$X$98)-K93*$AZ$3)/Z93, 0)</f>
        <v>-12308096173300.168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6"/>
        <v>0.12000000000000001</v>
      </c>
      <c r="I94" s="5">
        <f t="shared" si="37"/>
        <v>1.1200000000000001</v>
      </c>
      <c r="J94">
        <f t="shared" si="38"/>
        <v>0.89285714285714279</v>
      </c>
      <c r="K94">
        <f t="shared" si="48"/>
        <v>3.3201670636302719E-5</v>
      </c>
      <c r="L94" s="2">
        <v>91</v>
      </c>
      <c r="M94">
        <v>0.83042254299999996</v>
      </c>
      <c r="Q94" s="4">
        <f t="shared" si="49"/>
        <v>50</v>
      </c>
      <c r="R94">
        <f t="shared" si="28"/>
        <v>50000</v>
      </c>
      <c r="S94">
        <f t="shared" si="29"/>
        <v>-68865438702354.82</v>
      </c>
      <c r="U94">
        <f t="shared" si="39"/>
        <v>0.83042254299999996</v>
      </c>
      <c r="V94">
        <f t="shared" si="40"/>
        <v>0.01</v>
      </c>
      <c r="W94">
        <f t="shared" si="41"/>
        <v>2.9625117777748539E-15</v>
      </c>
      <c r="X94">
        <f t="shared" si="42"/>
        <v>2.4601365641672449E-15</v>
      </c>
      <c r="Y94">
        <f t="shared" si="43"/>
        <v>2.9625117777748537E-17</v>
      </c>
      <c r="Z94">
        <f t="shared" si="44"/>
        <v>4.7275009582986049E-16</v>
      </c>
      <c r="AB94">
        <f t="shared" si="45"/>
        <v>-3.6462879875387356E-2</v>
      </c>
      <c r="AC94">
        <f t="shared" si="46"/>
        <v>-3.2556142745903627E-2</v>
      </c>
      <c r="AE94">
        <f t="shared" si="30"/>
        <v>0</v>
      </c>
      <c r="AF94">
        <f t="shared" si="31"/>
        <v>0</v>
      </c>
      <c r="AG94">
        <f t="shared" si="31"/>
        <v>-2.3637504791493024E-14</v>
      </c>
      <c r="AH94">
        <f t="shared" si="32"/>
        <v>-1.2300682820836225E-10</v>
      </c>
      <c r="AI94">
        <f t="shared" si="33"/>
        <v>-1.2303046571315373E-10</v>
      </c>
      <c r="AJ94">
        <f t="shared" si="34"/>
        <v>-3.9067371294837297E-3</v>
      </c>
      <c r="AK94">
        <f t="shared" si="47"/>
        <v>-2.5524015912771151E-3</v>
      </c>
      <c r="AL94">
        <f t="shared" si="50"/>
        <v>-6.4591388437913108E-3</v>
      </c>
      <c r="AN94">
        <f t="shared" si="35"/>
        <v>0</v>
      </c>
      <c r="AO94">
        <f t="shared" si="35"/>
        <v>0</v>
      </c>
      <c r="AP94">
        <f t="shared" si="35"/>
        <v>-7.848046487511788E-19</v>
      </c>
      <c r="AQ94">
        <f t="shared" si="35"/>
        <v>-4.0840321961903136E-15</v>
      </c>
      <c r="AR94">
        <f t="shared" si="35"/>
        <v>-4.0848170008390645E-15</v>
      </c>
      <c r="AS94">
        <f t="shared" si="35"/>
        <v>-1.2971019943573352E-7</v>
      </c>
      <c r="AT94">
        <f t="shared" si="35"/>
        <v>-8.4743996965157733E-8</v>
      </c>
      <c r="AU94">
        <f t="shared" si="24"/>
        <v>-2.1445420048570826E-7</v>
      </c>
      <c r="AW94">
        <v>91</v>
      </c>
      <c r="AX94">
        <f>IF(Z94&gt;0, (R94*SUMPRODUCT(K94:$K$98, X94:$X$98)-K94*$AZ$3)/Z94, 0)</f>
        <v>-68865438702354.82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6"/>
        <v>0.12000000000000001</v>
      </c>
      <c r="I95" s="5">
        <f t="shared" si="37"/>
        <v>1.1200000000000001</v>
      </c>
      <c r="J95">
        <f t="shared" si="38"/>
        <v>0.89285714285714279</v>
      </c>
      <c r="K95">
        <f t="shared" si="48"/>
        <v>2.9644348782413141E-5</v>
      </c>
      <c r="L95" s="2">
        <v>92</v>
      </c>
      <c r="M95">
        <v>0.84796327400000004</v>
      </c>
      <c r="Q95" s="4">
        <f t="shared" si="49"/>
        <v>50</v>
      </c>
      <c r="R95">
        <f t="shared" si="28"/>
        <v>50000</v>
      </c>
      <c r="S95">
        <f t="shared" si="29"/>
        <v>-432895072795438.88</v>
      </c>
      <c r="U95">
        <f t="shared" si="39"/>
        <v>0.84796327400000004</v>
      </c>
      <c r="V95">
        <f t="shared" si="40"/>
        <v>0.01</v>
      </c>
      <c r="W95">
        <f t="shared" si="41"/>
        <v>4.7275009582986049E-16</v>
      </c>
      <c r="X95">
        <f t="shared" si="42"/>
        <v>4.0087471904370227E-16</v>
      </c>
      <c r="Y95">
        <f t="shared" si="43"/>
        <v>4.7275009582986054E-18</v>
      </c>
      <c r="Z95">
        <f t="shared" si="44"/>
        <v>6.7147875827859629E-17</v>
      </c>
      <c r="AB95">
        <f t="shared" si="45"/>
        <v>-3.2556142745903627E-2</v>
      </c>
      <c r="AC95">
        <f t="shared" si="46"/>
        <v>-2.9067984594560385E-2</v>
      </c>
      <c r="AE95">
        <f t="shared" si="30"/>
        <v>0</v>
      </c>
      <c r="AF95">
        <f t="shared" si="31"/>
        <v>0</v>
      </c>
      <c r="AG95">
        <f t="shared" si="31"/>
        <v>-3.3573937913929816E-15</v>
      </c>
      <c r="AH95">
        <f t="shared" si="32"/>
        <v>-2.0043735952185113E-11</v>
      </c>
      <c r="AI95">
        <f t="shared" si="33"/>
        <v>-2.0047093345976505E-11</v>
      </c>
      <c r="AJ95">
        <f t="shared" si="34"/>
        <v>-3.4881581513432416E-3</v>
      </c>
      <c r="AK95">
        <f t="shared" si="47"/>
        <v>-2.2789299922132541E-3</v>
      </c>
      <c r="AL95">
        <f t="shared" si="50"/>
        <v>-5.7670881636035891E-3</v>
      </c>
      <c r="AN95">
        <f t="shared" si="35"/>
        <v>0</v>
      </c>
      <c r="AO95">
        <f t="shared" si="35"/>
        <v>0</v>
      </c>
      <c r="AP95">
        <f t="shared" si="35"/>
        <v>-9.952775255196197E-20</v>
      </c>
      <c r="AQ95">
        <f t="shared" si="35"/>
        <v>-5.9418349946916927E-16</v>
      </c>
      <c r="AR95">
        <f t="shared" si="35"/>
        <v>-5.9428302722172114E-16</v>
      </c>
      <c r="AS95">
        <f t="shared" si="35"/>
        <v>-1.0340417684663649E-7</v>
      </c>
      <c r="AT95">
        <f t="shared" si="35"/>
        <v>-6.7557395539871766E-8</v>
      </c>
      <c r="AU95">
        <f t="shared" si="24"/>
        <v>-1.7096157298079128E-7</v>
      </c>
      <c r="AW95">
        <v>92</v>
      </c>
      <c r="AX95">
        <f>IF(Z95&gt;0, (R95*SUMPRODUCT(K95:$K$98, X95:$X$98)-K95*$AZ$3)/Z95, 0)</f>
        <v>-432895072795438.88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6"/>
        <v>0.12000000000000001</v>
      </c>
      <c r="I96" s="5">
        <f t="shared" si="37"/>
        <v>1.1200000000000001</v>
      </c>
      <c r="J96">
        <f t="shared" si="38"/>
        <v>0.89285714285714279</v>
      </c>
      <c r="K96">
        <f t="shared" si="48"/>
        <v>2.6468168555726015E-5</v>
      </c>
      <c r="L96" s="2">
        <v>93</v>
      </c>
      <c r="M96">
        <v>0.86550461000000001</v>
      </c>
      <c r="Q96" s="4">
        <f t="shared" si="49"/>
        <v>50</v>
      </c>
      <c r="R96">
        <f t="shared" si="28"/>
        <v>50000</v>
      </c>
      <c r="S96">
        <f t="shared" si="29"/>
        <v>-3104640724874057.5</v>
      </c>
      <c r="U96">
        <f t="shared" si="39"/>
        <v>0.86550461000000001</v>
      </c>
      <c r="V96">
        <f t="shared" si="40"/>
        <v>0.01</v>
      </c>
      <c r="W96">
        <f t="shared" si="41"/>
        <v>6.7147875827859629E-17</v>
      </c>
      <c r="X96">
        <f t="shared" si="42"/>
        <v>5.8116796080720082E-17</v>
      </c>
      <c r="Y96">
        <f t="shared" si="43"/>
        <v>6.7147875827859631E-19</v>
      </c>
      <c r="Z96">
        <f t="shared" si="44"/>
        <v>8.3596009888609505E-18</v>
      </c>
      <c r="AB96">
        <f t="shared" si="45"/>
        <v>-2.9067984594560385E-2</v>
      </c>
      <c r="AC96">
        <f t="shared" si="46"/>
        <v>-2.5953557673715148E-2</v>
      </c>
      <c r="AE96">
        <f t="shared" si="30"/>
        <v>0</v>
      </c>
      <c r="AF96">
        <f t="shared" si="31"/>
        <v>0</v>
      </c>
      <c r="AG96">
        <f t="shared" si="31"/>
        <v>-4.1798004944304752E-16</v>
      </c>
      <c r="AH96">
        <f t="shared" si="32"/>
        <v>-2.905839804036004E-12</v>
      </c>
      <c r="AI96">
        <f t="shared" si="33"/>
        <v>-2.906257784085447E-12</v>
      </c>
      <c r="AJ96">
        <f t="shared" si="34"/>
        <v>-3.1144269208452369E-3</v>
      </c>
      <c r="AK96">
        <f t="shared" si="47"/>
        <v>-2.0347589216192273E-3</v>
      </c>
      <c r="AL96">
        <f t="shared" si="50"/>
        <v>-5.1491858453707219E-3</v>
      </c>
      <c r="AN96">
        <f t="shared" si="35"/>
        <v>0</v>
      </c>
      <c r="AO96">
        <f t="shared" si="35"/>
        <v>0</v>
      </c>
      <c r="AP96">
        <f t="shared" si="35"/>
        <v>-1.1063166401589275E-20</v>
      </c>
      <c r="AQ96">
        <f t="shared" si="35"/>
        <v>-7.6912257729162813E-17</v>
      </c>
      <c r="AR96">
        <f t="shared" si="35"/>
        <v>-7.6923320895564395E-17</v>
      </c>
      <c r="AS96">
        <f t="shared" si="35"/>
        <v>-8.2433176695422491E-8</v>
      </c>
      <c r="AT96">
        <f t="shared" si="35"/>
        <v>-5.3856342107685012E-8</v>
      </c>
      <c r="AU96">
        <f t="shared" si="24"/>
        <v>-1.3628951888003082E-7</v>
      </c>
      <c r="AW96">
        <v>93</v>
      </c>
      <c r="AX96">
        <f>IF(Z96&gt;0, (R96*SUMPRODUCT(K96:$K$98, X96:$X$98)-K96*$AZ$3)/Z96, 0)</f>
        <v>-3104640724874057.5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6"/>
        <v>0.12000000000000001</v>
      </c>
      <c r="I97" s="5">
        <f t="shared" si="37"/>
        <v>1.1200000000000001</v>
      </c>
      <c r="J97">
        <f t="shared" si="38"/>
        <v>0.89285714285714279</v>
      </c>
      <c r="K97">
        <f t="shared" si="48"/>
        <v>2.3632293353326799E-5</v>
      </c>
      <c r="L97" s="2">
        <v>94</v>
      </c>
      <c r="M97">
        <v>0.88304594599999997</v>
      </c>
      <c r="Q97" s="4">
        <f t="shared" si="49"/>
        <v>50</v>
      </c>
      <c r="R97">
        <f t="shared" si="28"/>
        <v>50000</v>
      </c>
      <c r="S97">
        <f t="shared" si="29"/>
        <v>-2.5917677203792464E+16</v>
      </c>
      <c r="U97">
        <f t="shared" si="39"/>
        <v>0.88304594599999997</v>
      </c>
      <c r="V97">
        <f t="shared" si="40"/>
        <v>0.01</v>
      </c>
      <c r="W97">
        <f t="shared" si="41"/>
        <v>8.3596009888609505E-18</v>
      </c>
      <c r="X97">
        <f t="shared" si="42"/>
        <v>7.3819117633912536E-18</v>
      </c>
      <c r="Y97">
        <f t="shared" si="43"/>
        <v>8.3596009888609501E-20</v>
      </c>
      <c r="Z97">
        <f t="shared" si="44"/>
        <v>8.940932155810873E-19</v>
      </c>
      <c r="AB97">
        <f t="shared" si="45"/>
        <v>-2.5953557673715148E-2</v>
      </c>
      <c r="AC97">
        <f t="shared" si="46"/>
        <v>-2.3172819351531447E-2</v>
      </c>
      <c r="AE97">
        <f t="shared" si="30"/>
        <v>0</v>
      </c>
      <c r="AF97">
        <f t="shared" si="31"/>
        <v>0</v>
      </c>
      <c r="AG97">
        <f t="shared" si="31"/>
        <v>-4.4704660779054363E-17</v>
      </c>
      <c r="AH97">
        <f t="shared" si="32"/>
        <v>-3.6909558816956266E-13</v>
      </c>
      <c r="AI97">
        <f t="shared" si="33"/>
        <v>-3.6914029283034171E-13</v>
      </c>
      <c r="AJ97">
        <f t="shared" si="34"/>
        <v>-2.7807383221837012E-3</v>
      </c>
      <c r="AK97">
        <f t="shared" si="47"/>
        <v>-1.8167490371600605E-3</v>
      </c>
      <c r="AL97">
        <f t="shared" si="50"/>
        <v>-4.5974873597129026E-3</v>
      </c>
      <c r="AN97">
        <f t="shared" si="35"/>
        <v>0</v>
      </c>
      <c r="AO97">
        <f t="shared" si="35"/>
        <v>0</v>
      </c>
      <c r="AP97">
        <f t="shared" si="35"/>
        <v>-1.0564736577915757E-21</v>
      </c>
      <c r="AQ97">
        <f t="shared" si="35"/>
        <v>-8.7225752150418003E-18</v>
      </c>
      <c r="AR97">
        <f t="shared" si="35"/>
        <v>-8.7236316886995926E-18</v>
      </c>
      <c r="AS97">
        <f t="shared" si="35"/>
        <v>-6.5715223768683E-8</v>
      </c>
      <c r="AT97">
        <f t="shared" si="35"/>
        <v>-4.2933946195540562E-8</v>
      </c>
      <c r="AU97">
        <f t="shared" si="24"/>
        <v>-1.086491699729472E-7</v>
      </c>
      <c r="AW97">
        <v>94</v>
      </c>
      <c r="AX97">
        <f>IF(Z97&gt;0, (R97*SUMPRODUCT(K97:$K$98, X97:$X$98)-K97*$AZ$3)/Z97, 0)</f>
        <v>-2.5917677203792464E+16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6"/>
        <v>0.12000000000000001</v>
      </c>
      <c r="I98" s="5">
        <f t="shared" si="37"/>
        <v>1.1200000000000001</v>
      </c>
      <c r="J98">
        <f t="shared" si="38"/>
        <v>0.89285714285714279</v>
      </c>
      <c r="K98">
        <f t="shared" si="48"/>
        <v>2.1100261922613211E-5</v>
      </c>
      <c r="L98" s="2">
        <v>95</v>
      </c>
      <c r="M98">
        <v>1</v>
      </c>
      <c r="Q98" s="4">
        <f t="shared" si="49"/>
        <v>50</v>
      </c>
      <c r="R98">
        <f t="shared" si="28"/>
        <v>50000</v>
      </c>
      <c r="S98">
        <f t="shared" si="29"/>
        <v>0</v>
      </c>
      <c r="U98">
        <f t="shared" si="39"/>
        <v>1</v>
      </c>
      <c r="V98">
        <f t="shared" si="40"/>
        <v>0.01</v>
      </c>
      <c r="W98">
        <f t="shared" si="41"/>
        <v>8.940932155810873E-19</v>
      </c>
      <c r="X98">
        <f t="shared" si="42"/>
        <v>8.940932155810873E-19</v>
      </c>
      <c r="Y98">
        <f t="shared" si="43"/>
        <v>8.9409321558108731E-21</v>
      </c>
      <c r="Z98">
        <f t="shared" si="44"/>
        <v>0</v>
      </c>
      <c r="AB98">
        <f t="shared" si="45"/>
        <v>-2.3172819351531447E-2</v>
      </c>
      <c r="AC98">
        <f t="shared" si="46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-4.4704660779054362E-14</v>
      </c>
      <c r="AI98">
        <f t="shared" si="33"/>
        <v>-4.4704660779054362E-14</v>
      </c>
      <c r="AJ98">
        <f t="shared" si="34"/>
        <v>-2.3172819351531447E-2</v>
      </c>
      <c r="AK98">
        <f t="shared" si="47"/>
        <v>-1.6220973546072015E-3</v>
      </c>
      <c r="AL98">
        <f t="shared" si="50"/>
        <v>-2.4794916706183352E-2</v>
      </c>
      <c r="AN98">
        <f t="shared" si="35"/>
        <v>0</v>
      </c>
      <c r="AO98">
        <f t="shared" si="35"/>
        <v>0</v>
      </c>
      <c r="AP98">
        <f t="shared" si="35"/>
        <v>0</v>
      </c>
      <c r="AQ98">
        <f t="shared" si="35"/>
        <v>-9.4328005159962096E-19</v>
      </c>
      <c r="AR98">
        <f t="shared" si="35"/>
        <v>-9.4328005159962096E-19</v>
      </c>
      <c r="AS98">
        <f t="shared" si="35"/>
        <v>-4.8895255780271359E-7</v>
      </c>
      <c r="AT98">
        <f t="shared" si="35"/>
        <v>-3.4226679046189957E-8</v>
      </c>
      <c r="AU98">
        <f t="shared" si="35"/>
        <v>-5.2317923684984678E-7</v>
      </c>
      <c r="AW98">
        <v>95</v>
      </c>
    </row>
    <row r="100" spans="5:50" x14ac:dyDescent="0.25">
      <c r="AN100" s="8">
        <f t="shared" ref="AN100:AP100" si="51">SUM(AN3:AN98)</f>
        <v>1940.395202168382</v>
      </c>
      <c r="AO100" s="8">
        <f t="shared" si="51"/>
        <v>-194.03952021683821</v>
      </c>
      <c r="AP100" s="8">
        <f t="shared" si="51"/>
        <v>-2848.1128063151059</v>
      </c>
      <c r="AQ100" s="8">
        <f>SUM(AQ3:AQ98)</f>
        <v>-980.55736720403149</v>
      </c>
      <c r="AR100" s="8">
        <f t="shared" ref="AR100:AU100" si="52">SUM(AR3:AR98)</f>
        <v>-2082.3144915675925</v>
      </c>
      <c r="AS100" s="8">
        <f t="shared" si="52"/>
        <v>-148.00954224559692</v>
      </c>
      <c r="AT100" s="8">
        <f t="shared" si="52"/>
        <v>86.338899643264853</v>
      </c>
      <c r="AU100" s="8">
        <f t="shared" si="52"/>
        <v>-2143.985134169925</v>
      </c>
    </row>
  </sheetData>
  <conditionalFormatting sqref="AN100:AU100">
    <cfRule type="cellIs" dxfId="71" priority="1" operator="lessThan">
      <formula>0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EE16C-44BD-4F71-9888-C2E01A84462D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3139.6845625673532</v>
      </c>
      <c r="K3">
        <v>1</v>
      </c>
      <c r="L3" s="2">
        <v>0</v>
      </c>
      <c r="O3">
        <f>$C$3</f>
        <v>3139.6845625673532</v>
      </c>
      <c r="P3">
        <f>O3*C5</f>
        <v>313.96845625673535</v>
      </c>
      <c r="Q3" s="4">
        <f>B8</f>
        <v>2519.9082039999998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3139.6845625673532</v>
      </c>
      <c r="AF3">
        <f t="shared" ref="AF3:AG34" si="3">-$Z3*P3</f>
        <v>-313.96845625673535</v>
      </c>
      <c r="AG3">
        <f t="shared" si="3"/>
        <v>-2519.9082039999998</v>
      </c>
      <c r="AH3">
        <f t="shared" ref="AH3:AH66" si="4">-X3*R3</f>
        <v>0</v>
      </c>
      <c r="AI3">
        <f t="shared" ref="AI3:AI66" si="5">SUM(AE3:AH3)</f>
        <v>305.80790231061792</v>
      </c>
      <c r="AJ3">
        <f t="shared" ref="AJ3:AJ66" si="6">AB3-AC3</f>
        <v>0</v>
      </c>
      <c r="AL3">
        <f t="shared" ref="AL3:AL66" si="7">SUM(AI3:AK3)</f>
        <v>305.80790231061792</v>
      </c>
      <c r="AN3">
        <f t="shared" ref="AN3:AU34" si="8">AE3*$K3</f>
        <v>3139.6845625673532</v>
      </c>
      <c r="AO3">
        <f t="shared" si="8"/>
        <v>-313.96845625673535</v>
      </c>
      <c r="AP3">
        <f t="shared" si="8"/>
        <v>-2519.9082039999998</v>
      </c>
      <c r="AQ3">
        <f t="shared" si="8"/>
        <v>0</v>
      </c>
      <c r="AR3">
        <f t="shared" si="8"/>
        <v>305.80790231061792</v>
      </c>
      <c r="AS3">
        <f t="shared" si="8"/>
        <v>0</v>
      </c>
      <c r="AT3">
        <f t="shared" si="8"/>
        <v>0</v>
      </c>
      <c r="AU3">
        <f t="shared" si="8"/>
        <v>305.80790231061792</v>
      </c>
      <c r="AW3">
        <v>0</v>
      </c>
      <c r="AX3">
        <f>IF(Z3&gt;0, (R3*SUMPRODUCT(K3:$K$98, X3:$X$98)-K3*$AZ$3)/Z3, 0)</f>
        <v>0</v>
      </c>
      <c r="AZ3">
        <f>C6*SUMPRODUCT(X4:X89, K4:K89)/1</f>
        <v>1583.3334209623035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1.947287E-3</v>
      </c>
      <c r="R4">
        <f t="shared" si="0"/>
        <v>50000</v>
      </c>
      <c r="S4">
        <f t="shared" si="1"/>
        <v>171.69414576737822</v>
      </c>
      <c r="U4">
        <f t="shared" ref="U4:U67" si="12">M4</f>
        <v>1.947287E-3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1.947287E-3</v>
      </c>
      <c r="Y4">
        <f t="shared" ref="Y4:Y67" si="16">V4*W4</f>
        <v>0.01</v>
      </c>
      <c r="Z4">
        <f t="shared" ref="Z4:Z67" si="17">MAX(0, W4-X4-Y4)</f>
        <v>0.98805271299999997</v>
      </c>
      <c r="AB4">
        <f t="shared" ref="AB4:AB67" si="18">AC3</f>
        <v>0</v>
      </c>
      <c r="AC4">
        <f t="shared" ref="AC4:AC67" si="19">S4*Z4</f>
        <v>169.64286653167551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-97.364350000000002</v>
      </c>
      <c r="AI4">
        <f t="shared" si="5"/>
        <v>-97.364350000000002</v>
      </c>
      <c r="AJ4">
        <f t="shared" si="6"/>
        <v>-169.64286653167551</v>
      </c>
      <c r="AK4">
        <f t="shared" ref="AK4:AK67" si="20">G4*SUM(AB4:AB4, AE4:AF4)</f>
        <v>0</v>
      </c>
      <c r="AL4">
        <f t="shared" si="7"/>
        <v>-267.00721653167551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-86.932455357142857</v>
      </c>
      <c r="AR4">
        <f t="shared" si="8"/>
        <v>-86.932455357142857</v>
      </c>
      <c r="AS4">
        <f t="shared" si="8"/>
        <v>-151.4668451175674</v>
      </c>
      <c r="AT4">
        <f t="shared" si="8"/>
        <v>0</v>
      </c>
      <c r="AU4">
        <f t="shared" si="8"/>
        <v>-238.39930047471026</v>
      </c>
      <c r="AW4">
        <v>1</v>
      </c>
      <c r="AX4">
        <f>IF(Z4&gt;0, (R4*SUMPRODUCT(K4:$K$98, X4:$X$98)-K4*$AZ$3)/Z4, 0)</f>
        <v>171.69414576737822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1">K4*J5</f>
        <v>0.79719387755102034</v>
      </c>
      <c r="L5" s="2">
        <v>2</v>
      </c>
      <c r="M5" s="6">
        <v>1.9819680000000002E-3</v>
      </c>
      <c r="Q5" s="4">
        <f t="shared" ref="Q5:Q68" si="22">$C$8</f>
        <v>50</v>
      </c>
      <c r="R5">
        <f t="shared" si="0"/>
        <v>50000</v>
      </c>
      <c r="S5">
        <f t="shared" si="1"/>
        <v>239.88314139885205</v>
      </c>
      <c r="U5">
        <f t="shared" si="12"/>
        <v>1.9819680000000002E-3</v>
      </c>
      <c r="V5">
        <f t="shared" si="13"/>
        <v>0.01</v>
      </c>
      <c r="W5">
        <f t="shared" si="14"/>
        <v>0.98805271299999997</v>
      </c>
      <c r="X5">
        <f t="shared" si="15"/>
        <v>1.9582888594791843E-3</v>
      </c>
      <c r="Y5">
        <f t="shared" si="16"/>
        <v>9.8805271300000004E-3</v>
      </c>
      <c r="Z5">
        <f t="shared" si="17"/>
        <v>0.97621389701052086</v>
      </c>
      <c r="AB5">
        <f t="shared" si="18"/>
        <v>169.64286653167551</v>
      </c>
      <c r="AC5">
        <f t="shared" si="19"/>
        <v>234.17725629209917</v>
      </c>
      <c r="AE5">
        <f t="shared" si="2"/>
        <v>0</v>
      </c>
      <c r="AF5">
        <f t="shared" si="3"/>
        <v>0</v>
      </c>
      <c r="AG5">
        <f t="shared" si="3"/>
        <v>-48.810694850526041</v>
      </c>
      <c r="AH5">
        <f t="shared" si="4"/>
        <v>-97.914442973959211</v>
      </c>
      <c r="AI5">
        <f t="shared" si="5"/>
        <v>-146.72513782448524</v>
      </c>
      <c r="AJ5">
        <f t="shared" si="6"/>
        <v>-64.534389760423664</v>
      </c>
      <c r="AK5">
        <f t="shared" si="20"/>
        <v>11.875000657217287</v>
      </c>
      <c r="AL5">
        <f t="shared" si="7"/>
        <v>-199.38452692769161</v>
      </c>
      <c r="AN5">
        <f t="shared" si="8"/>
        <v>0</v>
      </c>
      <c r="AO5">
        <f t="shared" si="8"/>
        <v>0</v>
      </c>
      <c r="AP5">
        <f t="shared" si="8"/>
        <v>-38.911587093850478</v>
      </c>
      <c r="AQ5">
        <f t="shared" si="8"/>
        <v>-78.0567944626588</v>
      </c>
      <c r="AR5">
        <f t="shared" si="8"/>
        <v>-116.96838155650927</v>
      </c>
      <c r="AS5">
        <f t="shared" si="8"/>
        <v>-51.446420408501005</v>
      </c>
      <c r="AT5">
        <f t="shared" si="8"/>
        <v>9.4666778198479644</v>
      </c>
      <c r="AU5">
        <f t="shared" si="8"/>
        <v>-158.9481241451623</v>
      </c>
      <c r="AW5">
        <v>2</v>
      </c>
      <c r="AX5">
        <f>IF(Z5&gt;0, (R5*SUMPRODUCT(K5:$K$98, X5:$X$98)-K5*$AZ$3)/Z5, 0)</f>
        <v>239.88314139885205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1"/>
        <v>0.71178024781341098</v>
      </c>
      <c r="L6" s="2">
        <v>3</v>
      </c>
      <c r="M6" s="6">
        <v>2.0299509999999999E-3</v>
      </c>
      <c r="Q6" s="4">
        <f t="shared" si="22"/>
        <v>50</v>
      </c>
      <c r="R6">
        <f t="shared" si="0"/>
        <v>50000</v>
      </c>
      <c r="S6">
        <f t="shared" si="1"/>
        <v>302.09201811123671</v>
      </c>
      <c r="U6">
        <f t="shared" si="12"/>
        <v>2.0299509999999999E-3</v>
      </c>
      <c r="V6">
        <f t="shared" si="13"/>
        <v>0.01</v>
      </c>
      <c r="W6">
        <f t="shared" si="14"/>
        <v>0.97621389701052086</v>
      </c>
      <c r="X6">
        <f t="shared" si="15"/>
        <v>1.9816663764504038E-3</v>
      </c>
      <c r="Y6">
        <f t="shared" si="16"/>
        <v>9.762138970105208E-3</v>
      </c>
      <c r="Z6">
        <f t="shared" si="17"/>
        <v>0.96447009166396525</v>
      </c>
      <c r="AB6">
        <f t="shared" si="18"/>
        <v>234.17725629209917</v>
      </c>
      <c r="AC6">
        <f t="shared" si="19"/>
        <v>291.35871639869674</v>
      </c>
      <c r="AE6">
        <f t="shared" si="2"/>
        <v>0</v>
      </c>
      <c r="AF6">
        <f t="shared" si="3"/>
        <v>0</v>
      </c>
      <c r="AG6">
        <f t="shared" si="3"/>
        <v>-48.223504583198263</v>
      </c>
      <c r="AH6">
        <f t="shared" si="4"/>
        <v>-99.083318822520198</v>
      </c>
      <c r="AI6">
        <f t="shared" si="5"/>
        <v>-147.30682340571846</v>
      </c>
      <c r="AJ6">
        <f t="shared" si="6"/>
        <v>-57.181460106597569</v>
      </c>
      <c r="AK6">
        <f t="shared" si="20"/>
        <v>16.392407940446944</v>
      </c>
      <c r="AL6">
        <f t="shared" si="7"/>
        <v>-188.0958755718691</v>
      </c>
      <c r="AN6">
        <f t="shared" si="8"/>
        <v>0</v>
      </c>
      <c r="AO6">
        <f t="shared" si="8"/>
        <v>0</v>
      </c>
      <c r="AP6">
        <f t="shared" si="8"/>
        <v>-34.324538042660024</v>
      </c>
      <c r="AQ6">
        <f t="shared" si="8"/>
        <v>-70.525549225668641</v>
      </c>
      <c r="AR6">
        <f t="shared" si="8"/>
        <v>-104.85008726832865</v>
      </c>
      <c r="AS6">
        <f t="shared" si="8"/>
        <v>-40.700633845006692</v>
      </c>
      <c r="AT6">
        <f t="shared" si="8"/>
        <v>11.667792186109851</v>
      </c>
      <c r="AU6">
        <f t="shared" si="8"/>
        <v>-133.88292892722549</v>
      </c>
      <c r="AW6">
        <v>3</v>
      </c>
      <c r="AX6">
        <f>IF(Z6&gt;0, (R6*SUMPRODUCT(K6:$K$98, X6:$X$98)-K6*$AZ$3)/Z6, 0)</f>
        <v>302.09201811123671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1"/>
        <v>0.63551807840483121</v>
      </c>
      <c r="L7" s="2">
        <v>4</v>
      </c>
      <c r="M7" s="6">
        <v>2.0855349999999999E-3</v>
      </c>
      <c r="Q7" s="4">
        <f t="shared" si="22"/>
        <v>50</v>
      </c>
      <c r="R7">
        <f t="shared" si="0"/>
        <v>50000</v>
      </c>
      <c r="S7">
        <f t="shared" si="1"/>
        <v>358.49769737141219</v>
      </c>
      <c r="U7">
        <f t="shared" si="12"/>
        <v>2.0855349999999999E-3</v>
      </c>
      <c r="V7">
        <f t="shared" si="13"/>
        <v>0.01</v>
      </c>
      <c r="W7">
        <f t="shared" si="14"/>
        <v>0.96447009166396525</v>
      </c>
      <c r="X7">
        <f t="shared" si="15"/>
        <v>2.0114361326184077E-3</v>
      </c>
      <c r="Y7">
        <f t="shared" si="16"/>
        <v>9.6447009166396522E-3</v>
      </c>
      <c r="Z7">
        <f t="shared" si="17"/>
        <v>0.95281395461470719</v>
      </c>
      <c r="AB7">
        <f t="shared" si="18"/>
        <v>291.35871639869674</v>
      </c>
      <c r="AC7">
        <f t="shared" si="19"/>
        <v>341.58160875272176</v>
      </c>
      <c r="AE7">
        <f t="shared" si="2"/>
        <v>0</v>
      </c>
      <c r="AF7">
        <f t="shared" si="3"/>
        <v>0</v>
      </c>
      <c r="AG7">
        <f t="shared" si="3"/>
        <v>-47.640697730735361</v>
      </c>
      <c r="AH7">
        <f t="shared" si="4"/>
        <v>-100.57180663092039</v>
      </c>
      <c r="AI7">
        <f t="shared" si="5"/>
        <v>-148.21250436165576</v>
      </c>
      <c r="AJ7">
        <f t="shared" si="6"/>
        <v>-50.222892354025021</v>
      </c>
      <c r="AK7">
        <f t="shared" si="20"/>
        <v>20.395110147908774</v>
      </c>
      <c r="AL7">
        <f t="shared" si="7"/>
        <v>-178.040286567772</v>
      </c>
      <c r="AN7">
        <f t="shared" si="8"/>
        <v>0</v>
      </c>
      <c r="AO7">
        <f t="shared" si="8"/>
        <v>0</v>
      </c>
      <c r="AP7">
        <f t="shared" si="8"/>
        <v>-30.276524675702341</v>
      </c>
      <c r="AQ7">
        <f t="shared" si="8"/>
        <v>-63.91520129178479</v>
      </c>
      <c r="AR7">
        <f t="shared" si="8"/>
        <v>-94.19172596748713</v>
      </c>
      <c r="AS7">
        <f t="shared" si="8"/>
        <v>-31.917556040762673</v>
      </c>
      <c r="AT7">
        <f t="shared" si="8"/>
        <v>12.961461210053857</v>
      </c>
      <c r="AU7">
        <f t="shared" si="8"/>
        <v>-113.14782079819594</v>
      </c>
      <c r="AW7">
        <v>4</v>
      </c>
      <c r="AX7">
        <f>IF(Z7&gt;0, (R7*SUMPRODUCT(K7:$K$98, X7:$X$98)-K7*$AZ$3)/Z7, 0)</f>
        <v>358.49769737141219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1"/>
        <v>0.5674268557185993</v>
      </c>
      <c r="L8" s="2">
        <v>5</v>
      </c>
      <c r="M8" s="6">
        <v>2.1420699999999998E-3</v>
      </c>
      <c r="Q8" s="4">
        <f t="shared" si="22"/>
        <v>50</v>
      </c>
      <c r="R8">
        <f t="shared" si="0"/>
        <v>50000</v>
      </c>
      <c r="S8">
        <f t="shared" si="1"/>
        <v>409.54011906648492</v>
      </c>
      <c r="U8">
        <f t="shared" si="12"/>
        <v>2.1420699999999998E-3</v>
      </c>
      <c r="V8">
        <f t="shared" si="13"/>
        <v>0.01</v>
      </c>
      <c r="W8">
        <f t="shared" si="14"/>
        <v>0.95281395461470719</v>
      </c>
      <c r="X8">
        <f t="shared" si="15"/>
        <v>2.0409941877615255E-3</v>
      </c>
      <c r="Y8">
        <f t="shared" si="16"/>
        <v>9.5281395461470717E-3</v>
      </c>
      <c r="Z8">
        <f t="shared" si="17"/>
        <v>0.94124482088079864</v>
      </c>
      <c r="AB8">
        <f t="shared" si="18"/>
        <v>341.58160875272176</v>
      </c>
      <c r="AC8">
        <f t="shared" si="19"/>
        <v>385.47751601423454</v>
      </c>
      <c r="AE8">
        <f t="shared" si="2"/>
        <v>0</v>
      </c>
      <c r="AF8">
        <f t="shared" si="3"/>
        <v>0</v>
      </c>
      <c r="AG8">
        <f t="shared" si="3"/>
        <v>-47.062241044039929</v>
      </c>
      <c r="AH8">
        <f t="shared" si="4"/>
        <v>-102.04970938807628</v>
      </c>
      <c r="AI8">
        <f t="shared" si="5"/>
        <v>-149.1119504321162</v>
      </c>
      <c r="AJ8">
        <f t="shared" si="6"/>
        <v>-43.895907261512775</v>
      </c>
      <c r="AK8">
        <f t="shared" si="20"/>
        <v>23.910712612690524</v>
      </c>
      <c r="AL8">
        <f t="shared" si="7"/>
        <v>-169.09714508093845</v>
      </c>
      <c r="AN8">
        <f t="shared" si="8"/>
        <v>0</v>
      </c>
      <c r="AO8">
        <f t="shared" si="8"/>
        <v>0</v>
      </c>
      <c r="AP8">
        <f t="shared" si="8"/>
        <v>-26.704379458690386</v>
      </c>
      <c r="AQ8">
        <f t="shared" si="8"/>
        <v>-57.905745725072947</v>
      </c>
      <c r="AR8">
        <f t="shared" si="8"/>
        <v>-84.61012518376333</v>
      </c>
      <c r="AS8">
        <f t="shared" si="8"/>
        <v>-24.907716636315424</v>
      </c>
      <c r="AT8">
        <f t="shared" si="8"/>
        <v>13.567580475810038</v>
      </c>
      <c r="AU8">
        <f t="shared" si="8"/>
        <v>-95.950261344268711</v>
      </c>
      <c r="AW8">
        <v>5</v>
      </c>
      <c r="AX8">
        <f>IF(Z8&gt;0, (R8*SUMPRODUCT(K8:$K$98, X8:$X$98)-K8*$AZ$3)/Z8, 0)</f>
        <v>409.54011906648492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1"/>
        <v>0.50663112117732079</v>
      </c>
      <c r="L9" s="2">
        <v>6</v>
      </c>
      <c r="M9" s="6">
        <v>2.2014550000000002E-3</v>
      </c>
      <c r="Q9" s="4">
        <f t="shared" si="22"/>
        <v>50</v>
      </c>
      <c r="R9">
        <f t="shared" si="0"/>
        <v>50000</v>
      </c>
      <c r="S9">
        <f t="shared" si="1"/>
        <v>455.85050770399096</v>
      </c>
      <c r="U9">
        <f t="shared" si="12"/>
        <v>2.2014550000000002E-3</v>
      </c>
      <c r="V9">
        <f t="shared" si="13"/>
        <v>0.01</v>
      </c>
      <c r="W9">
        <f t="shared" si="14"/>
        <v>0.94124482088079864</v>
      </c>
      <c r="X9">
        <f t="shared" si="15"/>
        <v>2.0721081171521387E-3</v>
      </c>
      <c r="Y9">
        <f t="shared" si="16"/>
        <v>9.4124482088079869E-3</v>
      </c>
      <c r="Z9">
        <f t="shared" si="17"/>
        <v>0.92976026455483851</v>
      </c>
      <c r="AB9">
        <f t="shared" si="18"/>
        <v>385.47751601423454</v>
      </c>
      <c r="AC9">
        <f t="shared" si="19"/>
        <v>423.83168864032007</v>
      </c>
      <c r="AE9">
        <f t="shared" si="2"/>
        <v>0</v>
      </c>
      <c r="AF9">
        <f t="shared" si="3"/>
        <v>0</v>
      </c>
      <c r="AG9">
        <f t="shared" si="3"/>
        <v>-46.488013227741924</v>
      </c>
      <c r="AH9">
        <f t="shared" si="4"/>
        <v>-103.60540585760694</v>
      </c>
      <c r="AI9">
        <f t="shared" si="5"/>
        <v>-150.09341908534887</v>
      </c>
      <c r="AJ9">
        <f t="shared" si="6"/>
        <v>-38.354172626085528</v>
      </c>
      <c r="AK9">
        <f t="shared" si="20"/>
        <v>26.98342612099642</v>
      </c>
      <c r="AL9">
        <f t="shared" si="7"/>
        <v>-161.46416559043797</v>
      </c>
      <c r="AN9">
        <f t="shared" si="8"/>
        <v>0</v>
      </c>
      <c r="AO9">
        <f t="shared" si="8"/>
        <v>0</v>
      </c>
      <c r="AP9">
        <f t="shared" si="8"/>
        <v>-23.55227426287701</v>
      </c>
      <c r="AQ9">
        <f t="shared" si="8"/>
        <v>-52.489722929670762</v>
      </c>
      <c r="AR9">
        <f t="shared" si="8"/>
        <v>-76.041997192547782</v>
      </c>
      <c r="AS9">
        <f t="shared" si="8"/>
        <v>-19.431417479382215</v>
      </c>
      <c r="AT9">
        <f t="shared" si="8"/>
        <v>13.670643428885819</v>
      </c>
      <c r="AU9">
        <f t="shared" si="8"/>
        <v>-81.802771243044162</v>
      </c>
      <c r="AW9">
        <v>6</v>
      </c>
      <c r="AX9">
        <f>IF(Z9&gt;0, (R9*SUMPRODUCT(K9:$K$98, X9:$X$98)-K9*$AZ$3)/Z9, 0)</f>
        <v>455.85050770399096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1"/>
        <v>0.45234921533689354</v>
      </c>
      <c r="L10" s="2">
        <v>7</v>
      </c>
      <c r="M10" s="6">
        <v>2.2708170000000001E-3</v>
      </c>
      <c r="Q10" s="4">
        <f t="shared" si="22"/>
        <v>50</v>
      </c>
      <c r="R10">
        <f t="shared" si="0"/>
        <v>50000</v>
      </c>
      <c r="S10">
        <f t="shared" si="1"/>
        <v>497.94484771739627</v>
      </c>
      <c r="U10">
        <f t="shared" si="12"/>
        <v>2.2708170000000001E-3</v>
      </c>
      <c r="V10">
        <f t="shared" si="13"/>
        <v>0.01</v>
      </c>
      <c r="W10">
        <f t="shared" si="14"/>
        <v>0.92976026455483851</v>
      </c>
      <c r="X10">
        <f t="shared" si="15"/>
        <v>2.1113154146756249E-3</v>
      </c>
      <c r="Y10">
        <f t="shared" si="16"/>
        <v>9.2976026455483859E-3</v>
      </c>
      <c r="Z10">
        <f t="shared" si="17"/>
        <v>0.91835134649461458</v>
      </c>
      <c r="AB10">
        <f t="shared" si="18"/>
        <v>423.83168864032007</v>
      </c>
      <c r="AC10">
        <f t="shared" si="19"/>
        <v>457.28832138132668</v>
      </c>
      <c r="AE10">
        <f t="shared" si="2"/>
        <v>0</v>
      </c>
      <c r="AF10">
        <f t="shared" si="3"/>
        <v>0</v>
      </c>
      <c r="AG10">
        <f t="shared" si="3"/>
        <v>-45.917567324730726</v>
      </c>
      <c r="AH10">
        <f t="shared" si="4"/>
        <v>-105.56577073378125</v>
      </c>
      <c r="AI10">
        <f t="shared" si="5"/>
        <v>-151.48333805851198</v>
      </c>
      <c r="AJ10">
        <f t="shared" si="6"/>
        <v>-33.456632741006615</v>
      </c>
      <c r="AK10">
        <f t="shared" si="20"/>
        <v>29.668218204822409</v>
      </c>
      <c r="AL10">
        <f t="shared" si="7"/>
        <v>-155.27175259469618</v>
      </c>
      <c r="AN10">
        <f t="shared" si="8"/>
        <v>0</v>
      </c>
      <c r="AO10">
        <f t="shared" si="8"/>
        <v>0</v>
      </c>
      <c r="AP10">
        <f t="shared" si="8"/>
        <v>-20.770775549520927</v>
      </c>
      <c r="AQ10">
        <f t="shared" si="8"/>
        <v>-47.752593557860351</v>
      </c>
      <c r="AR10">
        <f t="shared" si="8"/>
        <v>-68.523369107381271</v>
      </c>
      <c r="AS10">
        <f t="shared" si="8"/>
        <v>-15.134081568208964</v>
      </c>
      <c r="AT10">
        <f t="shared" si="8"/>
        <v>13.420395225395158</v>
      </c>
      <c r="AU10">
        <f t="shared" si="8"/>
        <v>-70.237055450195086</v>
      </c>
      <c r="AW10">
        <v>7</v>
      </c>
      <c r="AX10">
        <f>IF(Z10&gt;0, (R10*SUMPRODUCT(K10:$K$98, X10:$X$98)-K10*$AZ$3)/Z10, 0)</f>
        <v>497.94484771739627</v>
      </c>
    </row>
    <row r="11" spans="1:52" x14ac:dyDescent="0.25">
      <c r="A11" t="s">
        <v>33</v>
      </c>
      <c r="C11" s="12">
        <f>AU91</f>
        <v>-1748.0874186201447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1"/>
        <v>0.40388322797936921</v>
      </c>
      <c r="L11" s="2">
        <v>8</v>
      </c>
      <c r="M11" s="6">
        <v>2.3392280000000001E-3</v>
      </c>
      <c r="Q11" s="4">
        <f t="shared" si="22"/>
        <v>50</v>
      </c>
      <c r="R11">
        <f t="shared" si="0"/>
        <v>50000</v>
      </c>
      <c r="S11">
        <f t="shared" si="1"/>
        <v>536.12242278896144</v>
      </c>
      <c r="U11">
        <f t="shared" si="12"/>
        <v>2.3392280000000001E-3</v>
      </c>
      <c r="V11">
        <f t="shared" si="13"/>
        <v>0.01</v>
      </c>
      <c r="W11">
        <f t="shared" si="14"/>
        <v>0.91835134649461458</v>
      </c>
      <c r="X11">
        <f t="shared" si="15"/>
        <v>2.1482331835579044E-3</v>
      </c>
      <c r="Y11">
        <f t="shared" si="16"/>
        <v>9.1835134649461466E-3</v>
      </c>
      <c r="Z11">
        <f t="shared" si="17"/>
        <v>0.90701959984611047</v>
      </c>
      <c r="AB11">
        <f t="shared" si="18"/>
        <v>457.28832138132668</v>
      </c>
      <c r="AC11">
        <f t="shared" si="19"/>
        <v>486.27354538657107</v>
      </c>
      <c r="AE11">
        <f t="shared" si="2"/>
        <v>0</v>
      </c>
      <c r="AF11">
        <f t="shared" si="3"/>
        <v>0</v>
      </c>
      <c r="AG11">
        <f t="shared" si="3"/>
        <v>-45.350979992305525</v>
      </c>
      <c r="AH11">
        <f t="shared" si="4"/>
        <v>-107.41165917789522</v>
      </c>
      <c r="AI11">
        <f t="shared" si="5"/>
        <v>-152.76263917020074</v>
      </c>
      <c r="AJ11">
        <f t="shared" si="6"/>
        <v>-28.98522400524439</v>
      </c>
      <c r="AK11">
        <f t="shared" si="20"/>
        <v>32.01018249669287</v>
      </c>
      <c r="AL11">
        <f t="shared" si="7"/>
        <v>-149.73768067875227</v>
      </c>
      <c r="AN11">
        <f t="shared" si="8"/>
        <v>0</v>
      </c>
      <c r="AO11">
        <f t="shared" si="8"/>
        <v>0</v>
      </c>
      <c r="AP11">
        <f t="shared" si="8"/>
        <v>-18.316500191320145</v>
      </c>
      <c r="AQ11">
        <f t="shared" si="8"/>
        <v>-43.381767631388158</v>
      </c>
      <c r="AR11">
        <f t="shared" si="8"/>
        <v>-61.698267822708303</v>
      </c>
      <c r="AS11">
        <f t="shared" si="8"/>
        <v>-11.706645834943204</v>
      </c>
      <c r="AT11">
        <f t="shared" si="8"/>
        <v>12.92837583497302</v>
      </c>
      <c r="AU11">
        <f t="shared" si="8"/>
        <v>-60.476537822678488</v>
      </c>
      <c r="AW11">
        <v>8</v>
      </c>
      <c r="AX11">
        <f>IF(Z11&gt;0, (R11*SUMPRODUCT(K11:$K$98, X11:$X$98)-K11*$AZ$3)/Z11, 0)</f>
        <v>536.12242278896144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1"/>
        <v>0.36061002498157962</v>
      </c>
      <c r="L12" s="2">
        <v>9</v>
      </c>
      <c r="M12" s="6">
        <v>2.4176169999999999E-3</v>
      </c>
      <c r="Q12" s="4">
        <f t="shared" si="22"/>
        <v>50</v>
      </c>
      <c r="R12">
        <f t="shared" si="0"/>
        <v>50000</v>
      </c>
      <c r="S12">
        <f t="shared" si="1"/>
        <v>570.92261328935331</v>
      </c>
      <c r="U12">
        <f t="shared" si="12"/>
        <v>2.4176169999999999E-3</v>
      </c>
      <c r="V12">
        <f t="shared" si="13"/>
        <v>0.01</v>
      </c>
      <c r="W12">
        <f t="shared" si="14"/>
        <v>0.90701959984611047</v>
      </c>
      <c r="X12">
        <f t="shared" si="15"/>
        <v>2.1928260039211539E-3</v>
      </c>
      <c r="Y12">
        <f t="shared" si="16"/>
        <v>9.0701959984611051E-3</v>
      </c>
      <c r="Z12">
        <f t="shared" si="17"/>
        <v>0.8957565778437282</v>
      </c>
      <c r="AB12">
        <f t="shared" si="18"/>
        <v>486.27354538657107</v>
      </c>
      <c r="AC12">
        <f t="shared" si="19"/>
        <v>511.40768629366931</v>
      </c>
      <c r="AE12">
        <f t="shared" si="2"/>
        <v>0</v>
      </c>
      <c r="AF12">
        <f t="shared" si="3"/>
        <v>0</v>
      </c>
      <c r="AG12">
        <f t="shared" si="3"/>
        <v>-44.787828892186411</v>
      </c>
      <c r="AH12">
        <f t="shared" si="4"/>
        <v>-109.6413001960577</v>
      </c>
      <c r="AI12">
        <f t="shared" si="5"/>
        <v>-154.42912908824411</v>
      </c>
      <c r="AJ12">
        <f t="shared" si="6"/>
        <v>-25.134140907098242</v>
      </c>
      <c r="AK12">
        <f t="shared" si="20"/>
        <v>34.039148177059978</v>
      </c>
      <c r="AL12">
        <f t="shared" si="7"/>
        <v>-145.52412181828237</v>
      </c>
      <c r="AN12">
        <f t="shared" si="8"/>
        <v>0</v>
      </c>
      <c r="AO12">
        <f t="shared" si="8"/>
        <v>0</v>
      </c>
      <c r="AP12">
        <f t="shared" si="8"/>
        <v>-16.150940095682056</v>
      </c>
      <c r="AQ12">
        <f t="shared" si="8"/>
        <v>-39.537752002713241</v>
      </c>
      <c r="AR12">
        <f t="shared" si="8"/>
        <v>-55.688692098395293</v>
      </c>
      <c r="AS12">
        <f t="shared" si="8"/>
        <v>-9.0636231803992402</v>
      </c>
      <c r="AT12">
        <f t="shared" si="8"/>
        <v>12.274858074481289</v>
      </c>
      <c r="AU12">
        <f t="shared" si="8"/>
        <v>-52.477457204313239</v>
      </c>
      <c r="AW12">
        <v>9</v>
      </c>
      <c r="AX12">
        <f>IF(Z12&gt;0, (R12*SUMPRODUCT(K12:$K$98, X12:$X$98)-K12*$AZ$3)/Z12, 0)</f>
        <v>570.92261328935331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1"/>
        <v>0.32197323659069604</v>
      </c>
      <c r="L13" s="2">
        <v>10</v>
      </c>
      <c r="M13" s="6">
        <v>2.502181E-3</v>
      </c>
      <c r="Q13" s="4">
        <f t="shared" si="22"/>
        <v>50</v>
      </c>
      <c r="R13">
        <f t="shared" si="0"/>
        <v>50000</v>
      </c>
      <c r="S13">
        <f t="shared" si="1"/>
        <v>602.61176012575686</v>
      </c>
      <c r="U13">
        <f t="shared" si="12"/>
        <v>2.502181E-3</v>
      </c>
      <c r="V13">
        <f t="shared" si="13"/>
        <v>0.01</v>
      </c>
      <c r="W13">
        <f t="shared" si="14"/>
        <v>0.8957565778437282</v>
      </c>
      <c r="X13">
        <f t="shared" si="15"/>
        <v>2.2413450897055976E-3</v>
      </c>
      <c r="Y13">
        <f t="shared" si="16"/>
        <v>8.9575657784372823E-3</v>
      </c>
      <c r="Z13">
        <f t="shared" si="17"/>
        <v>0.88455766697558524</v>
      </c>
      <c r="AB13">
        <f t="shared" si="18"/>
        <v>511.40768629366931</v>
      </c>
      <c r="AC13">
        <f t="shared" si="19"/>
        <v>533.04485262889045</v>
      </c>
      <c r="AE13">
        <f t="shared" si="2"/>
        <v>0</v>
      </c>
      <c r="AF13">
        <f t="shared" si="3"/>
        <v>0</v>
      </c>
      <c r="AG13">
        <f t="shared" si="3"/>
        <v>-44.227883348779265</v>
      </c>
      <c r="AH13">
        <f t="shared" si="4"/>
        <v>-112.06725448527988</v>
      </c>
      <c r="AI13">
        <f t="shared" si="5"/>
        <v>-156.29513783405915</v>
      </c>
      <c r="AJ13">
        <f t="shared" si="6"/>
        <v>-21.637166335221139</v>
      </c>
      <c r="AK13">
        <f t="shared" si="20"/>
        <v>35.798538040556856</v>
      </c>
      <c r="AL13">
        <f t="shared" si="7"/>
        <v>-142.13376612872344</v>
      </c>
      <c r="AN13">
        <f t="shared" si="8"/>
        <v>0</v>
      </c>
      <c r="AO13">
        <f t="shared" si="8"/>
        <v>0</v>
      </c>
      <c r="AP13">
        <f t="shared" si="8"/>
        <v>-14.240194749362212</v>
      </c>
      <c r="AQ13">
        <f t="shared" si="8"/>
        <v>-36.082656642458758</v>
      </c>
      <c r="AR13">
        <f t="shared" si="8"/>
        <v>-50.322851391820976</v>
      </c>
      <c r="AS13">
        <f t="shared" si="8"/>
        <v>-6.966588475602399</v>
      </c>
      <c r="AT13">
        <f t="shared" si="8"/>
        <v>11.526171158133245</v>
      </c>
      <c r="AU13">
        <f t="shared" si="8"/>
        <v>-45.763268709290131</v>
      </c>
      <c r="AW13">
        <v>10</v>
      </c>
      <c r="AX13">
        <f>IF(Z13&gt;0, (R13*SUMPRODUCT(K13:$K$98, X13:$X$98)-K13*$AZ$3)/Z13, 0)</f>
        <v>602.61176012575686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0.28747610409883573</v>
      </c>
      <c r="L14" s="2">
        <v>11</v>
      </c>
      <c r="M14" s="6">
        <v>2.5943469999999999E-3</v>
      </c>
      <c r="Q14" s="4">
        <f t="shared" si="22"/>
        <v>50</v>
      </c>
      <c r="R14">
        <f t="shared" si="0"/>
        <v>50000</v>
      </c>
      <c r="S14">
        <f t="shared" si="1"/>
        <v>631.52252215445276</v>
      </c>
      <c r="U14">
        <f t="shared" si="12"/>
        <v>2.5943469999999999E-3</v>
      </c>
      <c r="V14">
        <f t="shared" si="13"/>
        <v>0.01</v>
      </c>
      <c r="W14">
        <f t="shared" si="14"/>
        <v>0.88455766697558524</v>
      </c>
      <c r="X14">
        <f t="shared" si="15"/>
        <v>2.2948495296451084E-3</v>
      </c>
      <c r="Y14">
        <f t="shared" si="16"/>
        <v>8.8455766697558523E-3</v>
      </c>
      <c r="Z14">
        <f t="shared" si="17"/>
        <v>0.87341724077618432</v>
      </c>
      <c r="AB14">
        <f t="shared" si="18"/>
        <v>533.04485262889045</v>
      </c>
      <c r="AC14">
        <f t="shared" si="19"/>
        <v>551.58265878815882</v>
      </c>
      <c r="AE14">
        <f t="shared" si="2"/>
        <v>0</v>
      </c>
      <c r="AF14">
        <f t="shared" si="3"/>
        <v>0</v>
      </c>
      <c r="AG14">
        <f t="shared" si="3"/>
        <v>-43.670862038809219</v>
      </c>
      <c r="AH14">
        <f t="shared" si="4"/>
        <v>-114.74247648225543</v>
      </c>
      <c r="AI14">
        <f t="shared" si="5"/>
        <v>-158.41333852106465</v>
      </c>
      <c r="AJ14">
        <f t="shared" si="6"/>
        <v>-18.537806159268371</v>
      </c>
      <c r="AK14">
        <f t="shared" si="20"/>
        <v>37.313139684022332</v>
      </c>
      <c r="AL14">
        <f t="shared" si="7"/>
        <v>-139.63800499631068</v>
      </c>
      <c r="AN14">
        <f t="shared" si="8"/>
        <v>0</v>
      </c>
      <c r="AO14">
        <f t="shared" si="8"/>
        <v>0</v>
      </c>
      <c r="AP14">
        <f t="shared" si="8"/>
        <v>-12.554329281554612</v>
      </c>
      <c r="AQ14">
        <f t="shared" si="8"/>
        <v>-32.985720113771073</v>
      </c>
      <c r="AR14">
        <f t="shared" si="8"/>
        <v>-45.540049395325681</v>
      </c>
      <c r="AS14">
        <f t="shared" si="8"/>
        <v>-5.3291762932058724</v>
      </c>
      <c r="AT14">
        <f t="shared" si="8"/>
        <v>10.726636028058403</v>
      </c>
      <c r="AU14">
        <f t="shared" si="8"/>
        <v>-40.142589660473156</v>
      </c>
      <c r="AW14">
        <v>11</v>
      </c>
      <c r="AX14">
        <f>IF(Z14&gt;0, (R14*SUMPRODUCT(K14:$K$98, X14:$X$98)-K14*$AZ$3)/Z14, 0)</f>
        <v>631.52252215445276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0.25667509294538904</v>
      </c>
      <c r="L15" s="2">
        <v>12</v>
      </c>
      <c r="M15" s="6">
        <v>2.6922130000000002E-3</v>
      </c>
      <c r="Q15" s="4">
        <f t="shared" si="22"/>
        <v>50</v>
      </c>
      <c r="R15">
        <f t="shared" si="0"/>
        <v>50000</v>
      </c>
      <c r="S15">
        <f t="shared" si="1"/>
        <v>657.94316323747</v>
      </c>
      <c r="U15">
        <f t="shared" si="12"/>
        <v>2.6922130000000002E-3</v>
      </c>
      <c r="V15">
        <f t="shared" si="13"/>
        <v>0.01</v>
      </c>
      <c r="W15">
        <f t="shared" si="14"/>
        <v>0.87341724077618432</v>
      </c>
      <c r="X15">
        <f t="shared" si="15"/>
        <v>2.3514252500417736E-3</v>
      </c>
      <c r="Y15">
        <f t="shared" si="16"/>
        <v>8.7341724077618435E-3</v>
      </c>
      <c r="Z15">
        <f t="shared" si="17"/>
        <v>0.86233164311838073</v>
      </c>
      <c r="AB15">
        <f t="shared" si="18"/>
        <v>551.58265878815882</v>
      </c>
      <c r="AC15">
        <f t="shared" si="19"/>
        <v>567.36520903307246</v>
      </c>
      <c r="AE15">
        <f t="shared" si="2"/>
        <v>0</v>
      </c>
      <c r="AF15">
        <f t="shared" si="3"/>
        <v>0</v>
      </c>
      <c r="AG15">
        <f t="shared" si="3"/>
        <v>-43.116582155919033</v>
      </c>
      <c r="AH15">
        <f t="shared" si="4"/>
        <v>-117.57126250208869</v>
      </c>
      <c r="AI15">
        <f t="shared" si="5"/>
        <v>-160.68784465800772</v>
      </c>
      <c r="AJ15">
        <f t="shared" si="6"/>
        <v>-15.782550244913637</v>
      </c>
      <c r="AK15">
        <f t="shared" si="20"/>
        <v>38.610786115171123</v>
      </c>
      <c r="AL15">
        <f t="shared" si="7"/>
        <v>-137.85960878775023</v>
      </c>
      <c r="AN15">
        <f t="shared" si="8"/>
        <v>0</v>
      </c>
      <c r="AO15">
        <f t="shared" si="8"/>
        <v>0</v>
      </c>
      <c r="AP15">
        <f t="shared" si="8"/>
        <v>-11.06695273235802</v>
      </c>
      <c r="AQ15">
        <f t="shared" si="8"/>
        <v>-30.177614730430346</v>
      </c>
      <c r="AR15">
        <f t="shared" si="8"/>
        <v>-41.244567462788368</v>
      </c>
      <c r="AS15">
        <f t="shared" si="8"/>
        <v>-4.0509875510284798</v>
      </c>
      <c r="AT15">
        <f t="shared" si="8"/>
        <v>9.910427114806085</v>
      </c>
      <c r="AU15">
        <f t="shared" si="8"/>
        <v>-35.385127899010762</v>
      </c>
      <c r="AW15">
        <v>12</v>
      </c>
      <c r="AX15">
        <f>IF(Z15&gt;0, (R15*SUMPRODUCT(K15:$K$98, X15:$X$98)-K15*$AZ$3)/Z15, 0)</f>
        <v>657.94316323747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0.22917419012981163</v>
      </c>
      <c r="L16" s="2">
        <v>13</v>
      </c>
      <c r="M16" s="6">
        <v>2.807183E-3</v>
      </c>
      <c r="Q16" s="4">
        <f t="shared" si="22"/>
        <v>50</v>
      </c>
      <c r="R16">
        <f t="shared" si="0"/>
        <v>50000</v>
      </c>
      <c r="S16">
        <f t="shared" si="1"/>
        <v>682.17919553501201</v>
      </c>
      <c r="U16">
        <f t="shared" si="12"/>
        <v>2.807183E-3</v>
      </c>
      <c r="V16">
        <f t="shared" si="13"/>
        <v>0.01</v>
      </c>
      <c r="W16">
        <f t="shared" si="14"/>
        <v>0.86233164311838073</v>
      </c>
      <c r="X16">
        <f t="shared" si="15"/>
        <v>2.4207227289239856E-3</v>
      </c>
      <c r="Y16">
        <f t="shared" si="16"/>
        <v>8.6233164311838081E-3</v>
      </c>
      <c r="Z16">
        <f t="shared" si="17"/>
        <v>0.85128760395827285</v>
      </c>
      <c r="AB16">
        <f t="shared" si="18"/>
        <v>567.36520903307246</v>
      </c>
      <c r="AC16">
        <f t="shared" si="19"/>
        <v>580.73069283718246</v>
      </c>
      <c r="AE16">
        <f t="shared" si="2"/>
        <v>0</v>
      </c>
      <c r="AF16">
        <f t="shared" si="3"/>
        <v>0</v>
      </c>
      <c r="AG16">
        <f t="shared" si="3"/>
        <v>-42.564380197913643</v>
      </c>
      <c r="AH16">
        <f t="shared" si="4"/>
        <v>-121.03613644619928</v>
      </c>
      <c r="AI16">
        <f t="shared" si="5"/>
        <v>-163.60051664411293</v>
      </c>
      <c r="AJ16">
        <f t="shared" si="6"/>
        <v>-13.365483804109999</v>
      </c>
      <c r="AK16">
        <f t="shared" si="20"/>
        <v>39.715564632315079</v>
      </c>
      <c r="AL16">
        <f t="shared" si="7"/>
        <v>-137.25043581590785</v>
      </c>
      <c r="AN16">
        <f t="shared" si="8"/>
        <v>0</v>
      </c>
      <c r="AO16">
        <f t="shared" si="8"/>
        <v>0</v>
      </c>
      <c r="AP16">
        <f t="shared" si="8"/>
        <v>-9.7546573602342512</v>
      </c>
      <c r="AQ16">
        <f t="shared" si="8"/>
        <v>-27.738358546499096</v>
      </c>
      <c r="AR16">
        <f t="shared" si="8"/>
        <v>-37.493015906733348</v>
      </c>
      <c r="AS16">
        <f t="shared" si="8"/>
        <v>-3.0630239265000232</v>
      </c>
      <c r="AT16">
        <f t="shared" si="8"/>
        <v>9.1017823601589978</v>
      </c>
      <c r="AU16">
        <f t="shared" si="8"/>
        <v>-31.454257473074374</v>
      </c>
      <c r="AW16">
        <v>13</v>
      </c>
      <c r="AX16">
        <f>IF(Z16&gt;0, (R16*SUMPRODUCT(K16:$K$98, X16:$X$98)-K16*$AZ$3)/Z16, 0)</f>
        <v>682.17919553501201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0.20461981261590323</v>
      </c>
      <c r="L17" s="2">
        <v>14</v>
      </c>
      <c r="M17" s="6">
        <v>2.939255E-3</v>
      </c>
      <c r="Q17" s="4">
        <f t="shared" si="22"/>
        <v>50</v>
      </c>
      <c r="R17">
        <f t="shared" si="0"/>
        <v>50000</v>
      </c>
      <c r="S17">
        <f t="shared" si="1"/>
        <v>704.37869489180048</v>
      </c>
      <c r="U17">
        <f t="shared" si="12"/>
        <v>2.939255E-3</v>
      </c>
      <c r="V17">
        <f t="shared" si="13"/>
        <v>0.01</v>
      </c>
      <c r="W17">
        <f t="shared" si="14"/>
        <v>0.85128760395827285</v>
      </c>
      <c r="X17">
        <f t="shared" si="15"/>
        <v>2.5021513463723733E-3</v>
      </c>
      <c r="Y17">
        <f t="shared" si="16"/>
        <v>8.5128760395827285E-3</v>
      </c>
      <c r="Z17">
        <f t="shared" si="17"/>
        <v>0.8402725765723178</v>
      </c>
      <c r="AB17">
        <f t="shared" si="18"/>
        <v>580.73069283718246</v>
      </c>
      <c r="AC17">
        <f t="shared" si="19"/>
        <v>591.87010083937969</v>
      </c>
      <c r="AE17">
        <f t="shared" si="2"/>
        <v>0</v>
      </c>
      <c r="AF17">
        <f t="shared" si="3"/>
        <v>0</v>
      </c>
      <c r="AG17">
        <f t="shared" si="3"/>
        <v>-42.013628828615893</v>
      </c>
      <c r="AH17">
        <f t="shared" si="4"/>
        <v>-125.10756731861866</v>
      </c>
      <c r="AI17">
        <f t="shared" si="5"/>
        <v>-167.12119614723457</v>
      </c>
      <c r="AJ17">
        <f t="shared" si="6"/>
        <v>-11.139408002197229</v>
      </c>
      <c r="AK17">
        <f t="shared" si="20"/>
        <v>40.65114849860278</v>
      </c>
      <c r="AL17">
        <f t="shared" si="7"/>
        <v>-137.60945565082903</v>
      </c>
      <c r="AN17">
        <f t="shared" si="8"/>
        <v>0</v>
      </c>
      <c r="AO17">
        <f t="shared" si="8"/>
        <v>0</v>
      </c>
      <c r="AP17">
        <f t="shared" si="8"/>
        <v>-8.5968208582254935</v>
      </c>
      <c r="AQ17">
        <f t="shared" si="8"/>
        <v>-25.599486981567249</v>
      </c>
      <c r="AR17">
        <f t="shared" si="8"/>
        <v>-34.196307839792745</v>
      </c>
      <c r="AS17">
        <f t="shared" si="8"/>
        <v>-2.27934357806169</v>
      </c>
      <c r="AT17">
        <f t="shared" si="8"/>
        <v>8.3180303884053561</v>
      </c>
      <c r="AU17">
        <f t="shared" si="8"/>
        <v>-28.157621029449082</v>
      </c>
      <c r="AW17">
        <v>14</v>
      </c>
      <c r="AX17">
        <f>IF(Z17&gt;0, (R17*SUMPRODUCT(K17:$K$98, X17:$X$98)-K17*$AZ$3)/Z17, 0)</f>
        <v>704.37869489180048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0.1826962612641993</v>
      </c>
      <c r="L18" s="2">
        <v>15</v>
      </c>
      <c r="M18" s="6">
        <v>3.7729310000000002E-3</v>
      </c>
      <c r="Q18" s="4">
        <f t="shared" si="22"/>
        <v>50</v>
      </c>
      <c r="R18">
        <f t="shared" si="0"/>
        <v>50000</v>
      </c>
      <c r="S18">
        <f t="shared" si="1"/>
        <v>725.21204809427809</v>
      </c>
      <c r="U18">
        <f t="shared" si="12"/>
        <v>3.7729310000000002E-3</v>
      </c>
      <c r="V18">
        <f t="shared" si="13"/>
        <v>0.01</v>
      </c>
      <c r="W18">
        <f t="shared" si="14"/>
        <v>0.8402725765723178</v>
      </c>
      <c r="X18">
        <f t="shared" si="15"/>
        <v>3.1702904525995716E-3</v>
      </c>
      <c r="Y18">
        <f t="shared" si="16"/>
        <v>8.4027257657231774E-3</v>
      </c>
      <c r="Z18">
        <f t="shared" si="17"/>
        <v>0.82869956035399506</v>
      </c>
      <c r="AB18">
        <f t="shared" si="18"/>
        <v>591.87010083937969</v>
      </c>
      <c r="AC18">
        <f t="shared" si="19"/>
        <v>600.98290541914855</v>
      </c>
      <c r="AE18">
        <f t="shared" si="2"/>
        <v>0</v>
      </c>
      <c r="AF18">
        <f t="shared" si="3"/>
        <v>0</v>
      </c>
      <c r="AG18">
        <f t="shared" si="3"/>
        <v>-41.434978017699756</v>
      </c>
      <c r="AH18">
        <f t="shared" si="4"/>
        <v>-158.51452262997859</v>
      </c>
      <c r="AI18">
        <f t="shared" si="5"/>
        <v>-199.94950064767835</v>
      </c>
      <c r="AJ18">
        <f t="shared" si="6"/>
        <v>-9.1128045797688628</v>
      </c>
      <c r="AK18">
        <f t="shared" si="20"/>
        <v>41.430907058756581</v>
      </c>
      <c r="AL18">
        <f t="shared" si="7"/>
        <v>-167.63139816869062</v>
      </c>
      <c r="AN18">
        <f t="shared" si="8"/>
        <v>0</v>
      </c>
      <c r="AO18">
        <f t="shared" si="8"/>
        <v>0</v>
      </c>
      <c r="AP18">
        <f t="shared" si="8"/>
        <v>-7.5700155693980298</v>
      </c>
      <c r="AQ18">
        <f t="shared" si="8"/>
        <v>-28.9600106405764</v>
      </c>
      <c r="AR18">
        <f t="shared" si="8"/>
        <v>-36.53002620997443</v>
      </c>
      <c r="AS18">
        <f t="shared" si="8"/>
        <v>-1.664875326355044</v>
      </c>
      <c r="AT18">
        <f t="shared" si="8"/>
        <v>7.5692718204193516</v>
      </c>
      <c r="AU18">
        <f t="shared" si="8"/>
        <v>-30.625629715910122</v>
      </c>
      <c r="AW18">
        <v>15</v>
      </c>
      <c r="AX18">
        <f>IF(Z18&gt;0, (R18*SUMPRODUCT(K18:$K$98, X18:$X$98)-K18*$AZ$3)/Z18, 0)</f>
        <v>725.21204809427809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0.16312166184303509</v>
      </c>
      <c r="L19" s="2">
        <v>16</v>
      </c>
      <c r="M19" s="6">
        <v>4.6883589999999996E-3</v>
      </c>
      <c r="Q19" s="4">
        <f t="shared" si="22"/>
        <v>50</v>
      </c>
      <c r="R19">
        <f t="shared" si="0"/>
        <v>50000</v>
      </c>
      <c r="S19">
        <f t="shared" si="1"/>
        <v>738.5129618263951</v>
      </c>
      <c r="U19">
        <f t="shared" si="12"/>
        <v>4.6883589999999996E-3</v>
      </c>
      <c r="V19">
        <f t="shared" si="13"/>
        <v>0.01</v>
      </c>
      <c r="W19">
        <f t="shared" si="14"/>
        <v>0.82869956035399506</v>
      </c>
      <c r="X19">
        <f t="shared" si="15"/>
        <v>3.8852410420816955E-3</v>
      </c>
      <c r="Y19">
        <f t="shared" si="16"/>
        <v>8.2869956035399508E-3</v>
      </c>
      <c r="Z19">
        <f t="shared" si="17"/>
        <v>0.81652732370837344</v>
      </c>
      <c r="AB19">
        <f t="shared" si="18"/>
        <v>600.98290541914855</v>
      </c>
      <c r="AC19">
        <f t="shared" si="19"/>
        <v>603.01601224405056</v>
      </c>
      <c r="AE19">
        <f t="shared" si="2"/>
        <v>0</v>
      </c>
      <c r="AF19">
        <f t="shared" si="3"/>
        <v>0</v>
      </c>
      <c r="AG19">
        <f t="shared" si="3"/>
        <v>-40.826366185418671</v>
      </c>
      <c r="AH19">
        <f t="shared" si="4"/>
        <v>-194.26205210408477</v>
      </c>
      <c r="AI19">
        <f t="shared" si="5"/>
        <v>-235.08841828950344</v>
      </c>
      <c r="AJ19">
        <f t="shared" si="6"/>
        <v>-2.0331068249020063</v>
      </c>
      <c r="AK19">
        <f t="shared" si="20"/>
        <v>42.068803379340402</v>
      </c>
      <c r="AL19">
        <f t="shared" si="7"/>
        <v>-195.05272173506503</v>
      </c>
      <c r="AN19">
        <f t="shared" si="8"/>
        <v>0</v>
      </c>
      <c r="AO19">
        <f t="shared" si="8"/>
        <v>0</v>
      </c>
      <c r="AP19">
        <f t="shared" si="8"/>
        <v>-6.659664699177787</v>
      </c>
      <c r="AQ19">
        <f t="shared" si="8"/>
        <v>-31.688348772256578</v>
      </c>
      <c r="AR19">
        <f t="shared" si="8"/>
        <v>-38.348013471434363</v>
      </c>
      <c r="AS19">
        <f t="shared" si="8"/>
        <v>-0.33164376398243184</v>
      </c>
      <c r="AT19">
        <f t="shared" si="8"/>
        <v>6.8623331189858972</v>
      </c>
      <c r="AU19">
        <f t="shared" si="8"/>
        <v>-31.8173241164309</v>
      </c>
      <c r="AW19">
        <v>16</v>
      </c>
      <c r="AX19">
        <f>IF(Z19&gt;0, (R19*SUMPRODUCT(K19:$K$98, X19:$X$98)-K19*$AZ$3)/Z19, 0)</f>
        <v>738.5129618263951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0.14564434093128131</v>
      </c>
      <c r="L20" s="2">
        <v>17</v>
      </c>
      <c r="M20" s="6">
        <v>5.6712799999999999E-3</v>
      </c>
      <c r="Q20" s="4">
        <f t="shared" si="22"/>
        <v>50</v>
      </c>
      <c r="R20">
        <f t="shared" si="0"/>
        <v>50000</v>
      </c>
      <c r="S20">
        <f t="shared" si="1"/>
        <v>745.27406512015625</v>
      </c>
      <c r="U20">
        <f t="shared" si="12"/>
        <v>5.6712799999999999E-3</v>
      </c>
      <c r="V20">
        <f t="shared" si="13"/>
        <v>0.01</v>
      </c>
      <c r="W20">
        <f t="shared" si="14"/>
        <v>0.81652732370837344</v>
      </c>
      <c r="X20">
        <f t="shared" si="15"/>
        <v>4.6307550804008243E-3</v>
      </c>
      <c r="Y20">
        <f t="shared" si="16"/>
        <v>8.1652732370837353E-3</v>
      </c>
      <c r="Z20">
        <f t="shared" si="17"/>
        <v>0.80373129539088894</v>
      </c>
      <c r="AB20">
        <f t="shared" si="18"/>
        <v>603.01601224405056</v>
      </c>
      <c r="AC20">
        <f t="shared" si="19"/>
        <v>599.00008978025687</v>
      </c>
      <c r="AE20">
        <f t="shared" si="2"/>
        <v>0</v>
      </c>
      <c r="AF20">
        <f t="shared" si="3"/>
        <v>0</v>
      </c>
      <c r="AG20">
        <f t="shared" si="3"/>
        <v>-40.186564769544447</v>
      </c>
      <c r="AH20">
        <f t="shared" si="4"/>
        <v>-231.53775402004121</v>
      </c>
      <c r="AI20">
        <f t="shared" si="5"/>
        <v>-271.72431878958565</v>
      </c>
      <c r="AJ20">
        <f t="shared" si="6"/>
        <v>4.0159224637936859</v>
      </c>
      <c r="AK20">
        <f t="shared" si="20"/>
        <v>42.211120857083543</v>
      </c>
      <c r="AL20">
        <f t="shared" si="7"/>
        <v>-225.49727546870844</v>
      </c>
      <c r="AN20">
        <f t="shared" si="8"/>
        <v>0</v>
      </c>
      <c r="AO20">
        <f t="shared" si="8"/>
        <v>0</v>
      </c>
      <c r="AP20">
        <f t="shared" si="8"/>
        <v>-5.85294574015255</v>
      </c>
      <c r="AQ20">
        <f t="shared" si="8"/>
        <v>-33.722163584958032</v>
      </c>
      <c r="AR20">
        <f t="shared" si="8"/>
        <v>-39.575109325110581</v>
      </c>
      <c r="AS20">
        <f t="shared" si="8"/>
        <v>0.58489638047035886</v>
      </c>
      <c r="AT20">
        <f t="shared" si="8"/>
        <v>6.1478108772005946</v>
      </c>
      <c r="AU20">
        <f t="shared" si="8"/>
        <v>-32.842402067439629</v>
      </c>
      <c r="AW20">
        <v>17</v>
      </c>
      <c r="AX20">
        <f>IF(Z20&gt;0, (R20*SUMPRODUCT(K20:$K$98, X20:$X$98)-K20*$AZ$3)/Z20, 0)</f>
        <v>745.27406512015625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0.13003959011721544</v>
      </c>
      <c r="L21" s="2">
        <v>18</v>
      </c>
      <c r="M21" s="6">
        <v>6.8024940000000001E-3</v>
      </c>
      <c r="Q21" s="4">
        <f t="shared" si="22"/>
        <v>50</v>
      </c>
      <c r="R21">
        <f t="shared" si="0"/>
        <v>50000</v>
      </c>
      <c r="S21">
        <f t="shared" si="1"/>
        <v>746.60286791224974</v>
      </c>
      <c r="U21">
        <f t="shared" si="12"/>
        <v>6.8024940000000001E-3</v>
      </c>
      <c r="V21">
        <f t="shared" si="13"/>
        <v>0.01</v>
      </c>
      <c r="W21">
        <f t="shared" si="14"/>
        <v>0.80373129539088894</v>
      </c>
      <c r="X21">
        <f t="shared" si="15"/>
        <v>5.4673773145087496E-3</v>
      </c>
      <c r="Y21">
        <f t="shared" si="16"/>
        <v>8.037312953908889E-3</v>
      </c>
      <c r="Z21">
        <f t="shared" si="17"/>
        <v>0.79022660512247134</v>
      </c>
      <c r="AB21">
        <f t="shared" si="18"/>
        <v>599.00008978025687</v>
      </c>
      <c r="AC21">
        <f t="shared" si="19"/>
        <v>589.985449684998</v>
      </c>
      <c r="AE21">
        <f t="shared" si="2"/>
        <v>0</v>
      </c>
      <c r="AF21">
        <f t="shared" si="3"/>
        <v>0</v>
      </c>
      <c r="AG21">
        <f t="shared" si="3"/>
        <v>-39.511330256123564</v>
      </c>
      <c r="AH21">
        <f t="shared" si="4"/>
        <v>-273.3688657254375</v>
      </c>
      <c r="AI21">
        <f t="shared" si="5"/>
        <v>-312.88019598156109</v>
      </c>
      <c r="AJ21">
        <f t="shared" si="6"/>
        <v>9.0146400952588692</v>
      </c>
      <c r="AK21">
        <f t="shared" si="20"/>
        <v>41.930006284617988</v>
      </c>
      <c r="AL21">
        <f t="shared" si="7"/>
        <v>-261.93554960168422</v>
      </c>
      <c r="AN21">
        <f t="shared" si="8"/>
        <v>0</v>
      </c>
      <c r="AO21">
        <f t="shared" si="8"/>
        <v>0</v>
      </c>
      <c r="AP21">
        <f t="shared" si="8"/>
        <v>-5.1380371914922414</v>
      </c>
      <c r="AQ21">
        <f t="shared" si="8"/>
        <v>-35.548775249743997</v>
      </c>
      <c r="AR21">
        <f t="shared" si="8"/>
        <v>-40.686812441236242</v>
      </c>
      <c r="AS21">
        <f t="shared" si="8"/>
        <v>1.1722601030416793</v>
      </c>
      <c r="AT21">
        <f t="shared" si="8"/>
        <v>5.452560830863991</v>
      </c>
      <c r="AU21">
        <f t="shared" si="8"/>
        <v>-34.061991507330568</v>
      </c>
      <c r="AW21">
        <v>18</v>
      </c>
      <c r="AX21">
        <f>IF(Z21&gt;0, (R21*SUMPRODUCT(K21:$K$98, X21:$X$98)-K21*$AZ$3)/Z21, 0)</f>
        <v>746.60286791224974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0.11610677689037092</v>
      </c>
      <c r="L22" s="2">
        <v>19</v>
      </c>
      <c r="M22" s="6">
        <v>8.090557E-3</v>
      </c>
      <c r="Q22" s="4">
        <f t="shared" si="22"/>
        <v>50</v>
      </c>
      <c r="R22">
        <f t="shared" si="0"/>
        <v>50000</v>
      </c>
      <c r="S22">
        <f t="shared" si="1"/>
        <v>742.97455413501564</v>
      </c>
      <c r="U22">
        <f t="shared" si="12"/>
        <v>8.090557E-3</v>
      </c>
      <c r="V22">
        <f t="shared" si="13"/>
        <v>0.01</v>
      </c>
      <c r="W22">
        <f t="shared" si="14"/>
        <v>0.79022660512247134</v>
      </c>
      <c r="X22">
        <f t="shared" si="15"/>
        <v>6.393373391659846E-3</v>
      </c>
      <c r="Y22">
        <f t="shared" si="16"/>
        <v>7.9022660512247135E-3</v>
      </c>
      <c r="Z22">
        <f t="shared" si="17"/>
        <v>0.77593096567958686</v>
      </c>
      <c r="AB22">
        <f t="shared" si="18"/>
        <v>589.985449684998</v>
      </c>
      <c r="AC22">
        <f t="shared" si="19"/>
        <v>576.4969632653432</v>
      </c>
      <c r="AE22">
        <f t="shared" si="2"/>
        <v>0</v>
      </c>
      <c r="AF22">
        <f t="shared" si="3"/>
        <v>0</v>
      </c>
      <c r="AG22">
        <f t="shared" si="3"/>
        <v>-38.796548283979341</v>
      </c>
      <c r="AH22">
        <f t="shared" si="4"/>
        <v>-319.66866958299232</v>
      </c>
      <c r="AI22">
        <f t="shared" si="5"/>
        <v>-358.46521786697167</v>
      </c>
      <c r="AJ22">
        <f t="shared" si="6"/>
        <v>13.488486419654805</v>
      </c>
      <c r="AK22">
        <f t="shared" si="20"/>
        <v>41.298981477949866</v>
      </c>
      <c r="AL22">
        <f t="shared" si="7"/>
        <v>-303.67774996936703</v>
      </c>
      <c r="AN22">
        <f t="shared" si="8"/>
        <v>0</v>
      </c>
      <c r="AO22">
        <f t="shared" si="8"/>
        <v>0</v>
      </c>
      <c r="AP22">
        <f t="shared" si="8"/>
        <v>-4.5045421757244926</v>
      </c>
      <c r="AQ22">
        <f t="shared" si="8"/>
        <v>-37.115698898114189</v>
      </c>
      <c r="AR22">
        <f t="shared" si="8"/>
        <v>-41.620241073838685</v>
      </c>
      <c r="AS22">
        <f t="shared" si="8"/>
        <v>1.5661046833156587</v>
      </c>
      <c r="AT22">
        <f t="shared" si="8"/>
        <v>4.7950916282598861</v>
      </c>
      <c r="AU22">
        <f t="shared" si="8"/>
        <v>-35.259044762263144</v>
      </c>
      <c r="AW22">
        <v>19</v>
      </c>
      <c r="AX22">
        <f>IF(Z22&gt;0, (R22*SUMPRODUCT(K22:$K$98, X22:$X$98)-K22*$AZ$3)/Z22, 0)</f>
        <v>742.97455413501564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0.10366676508068833</v>
      </c>
      <c r="L23" s="2">
        <v>20</v>
      </c>
      <c r="M23" s="6">
        <v>9.5159809999999997E-3</v>
      </c>
      <c r="Q23" s="4">
        <f t="shared" si="22"/>
        <v>50</v>
      </c>
      <c r="R23">
        <f t="shared" si="0"/>
        <v>50000</v>
      </c>
      <c r="S23">
        <f t="shared" si="1"/>
        <v>734.86702696981274</v>
      </c>
      <c r="U23">
        <f t="shared" si="12"/>
        <v>9.5159809999999997E-3</v>
      </c>
      <c r="V23">
        <f t="shared" si="13"/>
        <v>0.01</v>
      </c>
      <c r="W23">
        <f t="shared" si="14"/>
        <v>0.77593096567958686</v>
      </c>
      <c r="X23">
        <f t="shared" si="15"/>
        <v>7.3837443267186003E-3</v>
      </c>
      <c r="Y23">
        <f t="shared" si="16"/>
        <v>7.7593096567958684E-3</v>
      </c>
      <c r="Z23">
        <f t="shared" si="17"/>
        <v>0.76078791169607241</v>
      </c>
      <c r="AB23">
        <f t="shared" si="18"/>
        <v>576.4969632653432</v>
      </c>
      <c r="AC23">
        <f t="shared" si="19"/>
        <v>559.07795082266512</v>
      </c>
      <c r="AE23">
        <f t="shared" si="2"/>
        <v>0</v>
      </c>
      <c r="AF23">
        <f t="shared" si="3"/>
        <v>0</v>
      </c>
      <c r="AG23">
        <f t="shared" si="3"/>
        <v>-38.039395584803621</v>
      </c>
      <c r="AH23">
        <f t="shared" si="4"/>
        <v>-369.18721633593003</v>
      </c>
      <c r="AI23">
        <f t="shared" si="5"/>
        <v>-407.22661192073366</v>
      </c>
      <c r="AJ23">
        <f t="shared" si="6"/>
        <v>17.419012442678081</v>
      </c>
      <c r="AK23">
        <f t="shared" si="20"/>
        <v>40.354787428574028</v>
      </c>
      <c r="AL23">
        <f t="shared" si="7"/>
        <v>-349.45281204948157</v>
      </c>
      <c r="AN23">
        <f t="shared" si="8"/>
        <v>0</v>
      </c>
      <c r="AO23">
        <f t="shared" si="8"/>
        <v>0</v>
      </c>
      <c r="AP23">
        <f t="shared" si="8"/>
        <v>-3.9434210859012095</v>
      </c>
      <c r="AQ23">
        <f t="shared" si="8"/>
        <v>-38.272444426690114</v>
      </c>
      <c r="AR23">
        <f t="shared" si="8"/>
        <v>-42.215865512591328</v>
      </c>
      <c r="AS23">
        <f t="shared" si="8"/>
        <v>1.8057726708326955</v>
      </c>
      <c r="AT23">
        <f t="shared" si="8"/>
        <v>4.1834502682390982</v>
      </c>
      <c r="AU23">
        <f t="shared" si="8"/>
        <v>-36.226642573519534</v>
      </c>
      <c r="AW23">
        <v>20</v>
      </c>
      <c r="AX23">
        <f>IF(Z23&gt;0, (R23*SUMPRODUCT(K23:$K$98, X23:$X$98)-K23*$AZ$3)/Z23, 0)</f>
        <v>734.86702696981274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9.2559611679185999E-2</v>
      </c>
      <c r="L24" s="2">
        <v>21</v>
      </c>
      <c r="M24" s="6">
        <v>1.1135328E-2</v>
      </c>
      <c r="Q24" s="4">
        <f t="shared" si="22"/>
        <v>50</v>
      </c>
      <c r="R24">
        <f t="shared" si="0"/>
        <v>50000</v>
      </c>
      <c r="S24">
        <f t="shared" si="1"/>
        <v>722.95656476572356</v>
      </c>
      <c r="U24">
        <f t="shared" si="12"/>
        <v>1.1135328E-2</v>
      </c>
      <c r="V24">
        <f t="shared" si="13"/>
        <v>0.01</v>
      </c>
      <c r="W24">
        <f t="shared" si="14"/>
        <v>0.76078791169607241</v>
      </c>
      <c r="X24">
        <f t="shared" si="15"/>
        <v>8.4716229351708017E-3</v>
      </c>
      <c r="Y24">
        <f t="shared" si="16"/>
        <v>7.6078791169607246E-3</v>
      </c>
      <c r="Z24">
        <f t="shared" si="17"/>
        <v>0.74470840964394092</v>
      </c>
      <c r="AB24">
        <f t="shared" si="18"/>
        <v>559.07795082266512</v>
      </c>
      <c r="AC24">
        <f t="shared" si="19"/>
        <v>538.39183358832872</v>
      </c>
      <c r="AE24">
        <f t="shared" si="2"/>
        <v>0</v>
      </c>
      <c r="AF24">
        <f t="shared" si="3"/>
        <v>0</v>
      </c>
      <c r="AG24">
        <f t="shared" si="3"/>
        <v>-37.235420482197043</v>
      </c>
      <c r="AH24">
        <f t="shared" si="4"/>
        <v>-423.58114675854011</v>
      </c>
      <c r="AI24">
        <f t="shared" si="5"/>
        <v>-460.81656724073719</v>
      </c>
      <c r="AJ24">
        <f t="shared" si="6"/>
        <v>20.686117234336393</v>
      </c>
      <c r="AK24">
        <f t="shared" si="20"/>
        <v>39.135456557586565</v>
      </c>
      <c r="AL24">
        <f t="shared" si="7"/>
        <v>-400.99499344881423</v>
      </c>
      <c r="AN24">
        <f t="shared" si="8"/>
        <v>0</v>
      </c>
      <c r="AO24">
        <f t="shared" si="8"/>
        <v>0</v>
      </c>
      <c r="AP24">
        <f t="shared" si="8"/>
        <v>-3.446496060543367</v>
      </c>
      <c r="AQ24">
        <f t="shared" si="8"/>
        <v>-39.206506458594767</v>
      </c>
      <c r="AR24">
        <f t="shared" si="8"/>
        <v>-42.653002519138141</v>
      </c>
      <c r="AS24">
        <f t="shared" si="8"/>
        <v>1.9146989783602937</v>
      </c>
      <c r="AT24">
        <f t="shared" si="8"/>
        <v>3.6223626618578657</v>
      </c>
      <c r="AU24">
        <f t="shared" si="8"/>
        <v>-37.115940878919979</v>
      </c>
      <c r="AW24">
        <v>21</v>
      </c>
      <c r="AX24">
        <f>IF(Z24&gt;0, (R24*SUMPRODUCT(K24:$K$98, X24:$X$98)-K24*$AZ$3)/Z24, 0)</f>
        <v>722.95656476572356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8.2642510427844637E-2</v>
      </c>
      <c r="L25" s="2">
        <v>22</v>
      </c>
      <c r="M25" s="6">
        <v>1.2969985999999999E-2</v>
      </c>
      <c r="Q25" s="4">
        <f t="shared" si="22"/>
        <v>50</v>
      </c>
      <c r="R25">
        <f t="shared" si="0"/>
        <v>50000</v>
      </c>
      <c r="S25">
        <f t="shared" si="1"/>
        <v>707.6493383342621</v>
      </c>
      <c r="U25">
        <f t="shared" si="12"/>
        <v>1.2969985999999999E-2</v>
      </c>
      <c r="V25">
        <f t="shared" si="13"/>
        <v>0.01</v>
      </c>
      <c r="W25">
        <f t="shared" si="14"/>
        <v>0.74470840964394092</v>
      </c>
      <c r="X25">
        <f t="shared" si="15"/>
        <v>9.658857647164178E-3</v>
      </c>
      <c r="Y25">
        <f t="shared" si="16"/>
        <v>7.4470840964394091E-3</v>
      </c>
      <c r="Z25">
        <f t="shared" si="17"/>
        <v>0.72760246790033722</v>
      </c>
      <c r="AB25">
        <f t="shared" si="18"/>
        <v>538.39183358832872</v>
      </c>
      <c r="AC25">
        <f t="shared" si="19"/>
        <v>514.88740498004984</v>
      </c>
      <c r="AE25">
        <f t="shared" si="2"/>
        <v>0</v>
      </c>
      <c r="AF25">
        <f t="shared" si="3"/>
        <v>0</v>
      </c>
      <c r="AG25">
        <f t="shared" si="3"/>
        <v>-36.380123395016859</v>
      </c>
      <c r="AH25">
        <f t="shared" si="4"/>
        <v>-482.94288235820892</v>
      </c>
      <c r="AI25">
        <f t="shared" si="5"/>
        <v>-519.32300575322574</v>
      </c>
      <c r="AJ25">
        <f t="shared" si="6"/>
        <v>23.504428608278886</v>
      </c>
      <c r="AK25">
        <f t="shared" si="20"/>
        <v>37.687428351183016</v>
      </c>
      <c r="AL25">
        <f t="shared" si="7"/>
        <v>-458.13114879376383</v>
      </c>
      <c r="AN25">
        <f t="shared" si="8"/>
        <v>0</v>
      </c>
      <c r="AO25">
        <f t="shared" si="8"/>
        <v>0</v>
      </c>
      <c r="AP25">
        <f t="shared" si="8"/>
        <v>-3.0065447270389556</v>
      </c>
      <c r="AQ25">
        <f t="shared" si="8"/>
        <v>-39.911612191341625</v>
      </c>
      <c r="AR25">
        <f t="shared" si="8"/>
        <v>-42.918156918380582</v>
      </c>
      <c r="AS25">
        <f t="shared" si="8"/>
        <v>1.9424649863602177</v>
      </c>
      <c r="AT25">
        <f t="shared" si="8"/>
        <v>3.11458369051129</v>
      </c>
      <c r="AU25">
        <f t="shared" si="8"/>
        <v>-37.861108241509072</v>
      </c>
      <c r="AW25">
        <v>22</v>
      </c>
      <c r="AX25">
        <f>IF(Z25&gt;0, (R25*SUMPRODUCT(K25:$K$98, X25:$X$98)-K25*$AZ$3)/Z25, 0)</f>
        <v>707.6493383342621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7.3787955739146996E-2</v>
      </c>
      <c r="L26" s="2">
        <v>23</v>
      </c>
      <c r="M26" s="6">
        <v>1.4883069000000001E-2</v>
      </c>
      <c r="Q26" s="4">
        <f t="shared" si="22"/>
        <v>50</v>
      </c>
      <c r="R26">
        <f t="shared" si="0"/>
        <v>50000</v>
      </c>
      <c r="S26">
        <f t="shared" si="1"/>
        <v>689.21386637390617</v>
      </c>
      <c r="U26">
        <f t="shared" si="12"/>
        <v>1.4883069000000001E-2</v>
      </c>
      <c r="V26">
        <f t="shared" si="13"/>
        <v>0.01</v>
      </c>
      <c r="W26">
        <f t="shared" si="14"/>
        <v>0.72760246790033722</v>
      </c>
      <c r="X26">
        <f t="shared" si="15"/>
        <v>1.0828957734331004E-2</v>
      </c>
      <c r="Y26">
        <f t="shared" si="16"/>
        <v>7.2760246790033725E-3</v>
      </c>
      <c r="Z26">
        <f t="shared" si="17"/>
        <v>0.70949748548700287</v>
      </c>
      <c r="AB26">
        <f t="shared" si="18"/>
        <v>514.88740498004984</v>
      </c>
      <c r="AC26">
        <f t="shared" si="19"/>
        <v>488.99550515506161</v>
      </c>
      <c r="AE26">
        <f t="shared" si="2"/>
        <v>0</v>
      </c>
      <c r="AF26">
        <f t="shared" si="3"/>
        <v>0</v>
      </c>
      <c r="AG26">
        <f t="shared" si="3"/>
        <v>-35.474874274350142</v>
      </c>
      <c r="AH26">
        <f t="shared" si="4"/>
        <v>-541.44788671655022</v>
      </c>
      <c r="AI26">
        <f t="shared" si="5"/>
        <v>-576.92276099090031</v>
      </c>
      <c r="AJ26">
        <f t="shared" si="6"/>
        <v>25.891899824988229</v>
      </c>
      <c r="AK26">
        <f t="shared" si="20"/>
        <v>36.042118348603495</v>
      </c>
      <c r="AL26">
        <f t="shared" si="7"/>
        <v>-514.98874281730855</v>
      </c>
      <c r="AN26">
        <f t="shared" si="8"/>
        <v>0</v>
      </c>
      <c r="AO26">
        <f t="shared" si="8"/>
        <v>0</v>
      </c>
      <c r="AP26">
        <f t="shared" si="8"/>
        <v>-2.6176184528075526</v>
      </c>
      <c r="AQ26">
        <f t="shared" si="8"/>
        <v>-39.952332700095482</v>
      </c>
      <c r="AR26">
        <f t="shared" si="8"/>
        <v>-42.56995115290303</v>
      </c>
      <c r="AS26">
        <f t="shared" si="8"/>
        <v>1.9105103582886593</v>
      </c>
      <c r="AT26">
        <f t="shared" si="8"/>
        <v>2.6594742334518524</v>
      </c>
      <c r="AU26">
        <f t="shared" si="8"/>
        <v>-37.999966561162516</v>
      </c>
      <c r="AW26">
        <v>23</v>
      </c>
      <c r="AX26">
        <f>IF(Z26&gt;0, (R26*SUMPRODUCT(K26:$K$98, X26:$X$98)-K26*$AZ$3)/Z26, 0)</f>
        <v>689.21386637390617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6.5882103338524095E-2</v>
      </c>
      <c r="L27" s="2">
        <v>24</v>
      </c>
      <c r="M27" s="6">
        <v>1.6930661E-2</v>
      </c>
      <c r="Q27" s="4">
        <f t="shared" si="22"/>
        <v>50</v>
      </c>
      <c r="R27">
        <f t="shared" si="0"/>
        <v>50000</v>
      </c>
      <c r="S27">
        <f t="shared" si="1"/>
        <v>668.55053833711304</v>
      </c>
      <c r="U27">
        <f t="shared" si="12"/>
        <v>1.6930661E-2</v>
      </c>
      <c r="V27">
        <f t="shared" si="13"/>
        <v>0.01</v>
      </c>
      <c r="W27">
        <f t="shared" si="14"/>
        <v>0.70949748548700287</v>
      </c>
      <c r="X27">
        <f t="shared" si="15"/>
        <v>1.2012261407132865E-2</v>
      </c>
      <c r="Y27">
        <f t="shared" si="16"/>
        <v>7.0949748548700285E-3</v>
      </c>
      <c r="Z27">
        <f t="shared" si="17"/>
        <v>0.69039024922500003</v>
      </c>
      <c r="AB27">
        <f t="shared" si="18"/>
        <v>488.99550515506161</v>
      </c>
      <c r="AC27">
        <f t="shared" si="19"/>
        <v>461.56077278206743</v>
      </c>
      <c r="AE27">
        <f t="shared" si="2"/>
        <v>0</v>
      </c>
      <c r="AF27">
        <f t="shared" si="3"/>
        <v>0</v>
      </c>
      <c r="AG27">
        <f t="shared" si="3"/>
        <v>-34.519512461250002</v>
      </c>
      <c r="AH27">
        <f t="shared" si="4"/>
        <v>-600.61307035664322</v>
      </c>
      <c r="AI27">
        <f t="shared" si="5"/>
        <v>-635.13258281789319</v>
      </c>
      <c r="AJ27">
        <f t="shared" si="6"/>
        <v>27.434732372994176</v>
      </c>
      <c r="AK27">
        <f t="shared" si="20"/>
        <v>34.229685360854319</v>
      </c>
      <c r="AL27">
        <f t="shared" si="7"/>
        <v>-573.4681650840447</v>
      </c>
      <c r="AN27">
        <f t="shared" si="8"/>
        <v>0</v>
      </c>
      <c r="AO27">
        <f t="shared" si="8"/>
        <v>0</v>
      </c>
      <c r="AP27">
        <f t="shared" si="8"/>
        <v>-2.2742180871675428</v>
      </c>
      <c r="AQ27">
        <f t="shared" si="8"/>
        <v>-39.569652367704613</v>
      </c>
      <c r="AR27">
        <f t="shared" si="8"/>
        <v>-41.843870454872153</v>
      </c>
      <c r="AS27">
        <f t="shared" si="8"/>
        <v>1.8074578732623547</v>
      </c>
      <c r="AT27">
        <f t="shared" si="8"/>
        <v>2.2551236681889697</v>
      </c>
      <c r="AU27">
        <f t="shared" si="8"/>
        <v>-37.781288913420831</v>
      </c>
      <c r="AW27">
        <v>24</v>
      </c>
      <c r="AX27">
        <f>IF(Z27&gt;0, (R27*SUMPRODUCT(K27:$K$98, X27:$X$98)-K27*$AZ$3)/Z27, 0)</f>
        <v>668.55053833711304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5.8823306552253651E-2</v>
      </c>
      <c r="L28" s="2">
        <v>25</v>
      </c>
      <c r="M28" s="6">
        <v>1.9185959999999998E-2</v>
      </c>
      <c r="Q28" s="4">
        <f t="shared" si="22"/>
        <v>50</v>
      </c>
      <c r="R28">
        <f t="shared" si="0"/>
        <v>50000</v>
      </c>
      <c r="S28">
        <f t="shared" si="1"/>
        <v>646.28669691714651</v>
      </c>
      <c r="U28">
        <f t="shared" si="12"/>
        <v>1.9185959999999998E-2</v>
      </c>
      <c r="V28">
        <f t="shared" si="13"/>
        <v>0.01</v>
      </c>
      <c r="W28">
        <f t="shared" si="14"/>
        <v>0.69039024922500003</v>
      </c>
      <c r="X28">
        <f t="shared" si="15"/>
        <v>1.324579970602088E-2</v>
      </c>
      <c r="Y28">
        <f t="shared" si="16"/>
        <v>6.9039024922500003E-3</v>
      </c>
      <c r="Z28">
        <f t="shared" si="17"/>
        <v>0.67024054702672908</v>
      </c>
      <c r="AB28">
        <f t="shared" si="18"/>
        <v>461.56077278206743</v>
      </c>
      <c r="AC28">
        <f t="shared" si="19"/>
        <v>433.16754927784615</v>
      </c>
      <c r="AE28">
        <f t="shared" si="2"/>
        <v>0</v>
      </c>
      <c r="AF28">
        <f t="shared" si="3"/>
        <v>0</v>
      </c>
      <c r="AG28">
        <f t="shared" si="3"/>
        <v>-33.512027351336457</v>
      </c>
      <c r="AH28">
        <f t="shared" si="4"/>
        <v>-662.289985301044</v>
      </c>
      <c r="AI28">
        <f t="shared" si="5"/>
        <v>-695.80201265238043</v>
      </c>
      <c r="AJ28">
        <f t="shared" si="6"/>
        <v>28.393223504221282</v>
      </c>
      <c r="AK28">
        <f t="shared" si="20"/>
        <v>32.309254094744723</v>
      </c>
      <c r="AL28">
        <f t="shared" si="7"/>
        <v>-635.09953505341446</v>
      </c>
      <c r="AN28">
        <f t="shared" si="8"/>
        <v>0</v>
      </c>
      <c r="AO28">
        <f t="shared" si="8"/>
        <v>0</v>
      </c>
      <c r="AP28">
        <f t="shared" si="8"/>
        <v>-1.9712882580751734</v>
      </c>
      <c r="AQ28">
        <f t="shared" si="8"/>
        <v>-38.958086831850878</v>
      </c>
      <c r="AR28">
        <f t="shared" si="8"/>
        <v>-40.929375089926047</v>
      </c>
      <c r="AS28">
        <f t="shared" si="8"/>
        <v>1.6701832901954621</v>
      </c>
      <c r="AT28">
        <f t="shared" si="8"/>
        <v>1.9005371580898254</v>
      </c>
      <c r="AU28">
        <f t="shared" si="8"/>
        <v>-37.358654641640761</v>
      </c>
      <c r="AW28">
        <v>25</v>
      </c>
      <c r="AX28">
        <f>IF(Z28&gt;0, (R28*SUMPRODUCT(K28:$K$98, X28:$X$98)-K28*$AZ$3)/Z28, 0)</f>
        <v>646.28669691714651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5.2520809421655039E-2</v>
      </c>
      <c r="L29" s="2">
        <v>26</v>
      </c>
      <c r="M29" s="6">
        <v>2.1884238E-2</v>
      </c>
      <c r="Q29" s="4">
        <f t="shared" si="22"/>
        <v>50</v>
      </c>
      <c r="R29">
        <f t="shared" si="0"/>
        <v>50000</v>
      </c>
      <c r="S29">
        <f t="shared" si="1"/>
        <v>622.91082036572902</v>
      </c>
      <c r="U29">
        <f t="shared" si="12"/>
        <v>2.1884238E-2</v>
      </c>
      <c r="V29">
        <f t="shared" si="13"/>
        <v>0.01</v>
      </c>
      <c r="W29">
        <f t="shared" si="14"/>
        <v>0.67024054702672908</v>
      </c>
      <c r="X29">
        <f t="shared" si="15"/>
        <v>1.4667703648383133E-2</v>
      </c>
      <c r="Y29">
        <f t="shared" si="16"/>
        <v>6.7024054702672911E-3</v>
      </c>
      <c r="Z29">
        <f t="shared" si="17"/>
        <v>0.64887043790807875</v>
      </c>
      <c r="AB29">
        <f t="shared" si="18"/>
        <v>433.16754927784615</v>
      </c>
      <c r="AC29">
        <f t="shared" si="19"/>
        <v>404.18841678839118</v>
      </c>
      <c r="AE29">
        <f t="shared" si="2"/>
        <v>0</v>
      </c>
      <c r="AF29">
        <f t="shared" si="3"/>
        <v>0</v>
      </c>
      <c r="AG29">
        <f t="shared" si="3"/>
        <v>-32.44352189540394</v>
      </c>
      <c r="AH29">
        <f t="shared" si="4"/>
        <v>-733.38518241915665</v>
      </c>
      <c r="AI29">
        <f t="shared" si="5"/>
        <v>-765.82870431456058</v>
      </c>
      <c r="AJ29">
        <f t="shared" si="6"/>
        <v>28.979132489454969</v>
      </c>
      <c r="AK29">
        <f t="shared" si="20"/>
        <v>30.321728449449232</v>
      </c>
      <c r="AL29">
        <f t="shared" si="7"/>
        <v>-706.5278433756564</v>
      </c>
      <c r="AN29">
        <f t="shared" si="8"/>
        <v>0</v>
      </c>
      <c r="AO29">
        <f t="shared" si="8"/>
        <v>0</v>
      </c>
      <c r="AP29">
        <f t="shared" si="8"/>
        <v>-1.7039600304358027</v>
      </c>
      <c r="AQ29">
        <f t="shared" si="8"/>
        <v>-38.517983398502238</v>
      </c>
      <c r="AR29">
        <f t="shared" si="8"/>
        <v>-40.221943428938047</v>
      </c>
      <c r="AS29">
        <f t="shared" si="8"/>
        <v>1.5220074946835562</v>
      </c>
      <c r="AT29">
        <f t="shared" si="8"/>
        <v>1.5925217212286988</v>
      </c>
      <c r="AU29">
        <f t="shared" si="8"/>
        <v>-37.107414213025791</v>
      </c>
      <c r="AW29">
        <v>26</v>
      </c>
      <c r="AX29">
        <f>IF(Z29&gt;0, (R29*SUMPRODUCT(K29:$K$98, X29:$X$98)-K29*$AZ$3)/Z29, 0)</f>
        <v>622.91082036572902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4.6893579840763422E-2</v>
      </c>
      <c r="L30" s="2">
        <v>27</v>
      </c>
      <c r="M30" s="6">
        <v>2.4761703999999999E-2</v>
      </c>
      <c r="Q30" s="4">
        <f t="shared" si="22"/>
        <v>50</v>
      </c>
      <c r="R30">
        <f t="shared" si="0"/>
        <v>50000</v>
      </c>
      <c r="S30">
        <f t="shared" si="1"/>
        <v>598.07038915899261</v>
      </c>
      <c r="U30">
        <f t="shared" si="12"/>
        <v>2.4761703999999999E-2</v>
      </c>
      <c r="V30">
        <f t="shared" si="13"/>
        <v>0.01</v>
      </c>
      <c r="W30">
        <f t="shared" si="14"/>
        <v>0.64887043790807875</v>
      </c>
      <c r="X30">
        <f t="shared" si="15"/>
        <v>1.6067137717830225E-2</v>
      </c>
      <c r="Y30">
        <f t="shared" si="16"/>
        <v>6.4887043790807872E-3</v>
      </c>
      <c r="Z30">
        <f t="shared" si="17"/>
        <v>0.62631459581116777</v>
      </c>
      <c r="AB30">
        <f t="shared" si="18"/>
        <v>404.18841678839118</v>
      </c>
      <c r="AC30">
        <f t="shared" si="19"/>
        <v>374.58021405274229</v>
      </c>
      <c r="AE30">
        <f t="shared" si="2"/>
        <v>0</v>
      </c>
      <c r="AF30">
        <f t="shared" si="3"/>
        <v>0</v>
      </c>
      <c r="AG30">
        <f t="shared" si="3"/>
        <v>-31.31572979055839</v>
      </c>
      <c r="AH30">
        <f t="shared" si="4"/>
        <v>-803.35688589151118</v>
      </c>
      <c r="AI30">
        <f t="shared" si="5"/>
        <v>-834.67261568206959</v>
      </c>
      <c r="AJ30">
        <f t="shared" si="6"/>
        <v>29.608202735648888</v>
      </c>
      <c r="AK30">
        <f t="shared" si="20"/>
        <v>28.293189175187386</v>
      </c>
      <c r="AL30">
        <f t="shared" si="7"/>
        <v>-776.77122377123328</v>
      </c>
      <c r="AN30">
        <f t="shared" si="8"/>
        <v>0</v>
      </c>
      <c r="AO30">
        <f t="shared" si="8"/>
        <v>0</v>
      </c>
      <c r="AP30">
        <f t="shared" si="8"/>
        <v>-1.4685066752053235</v>
      </c>
      <c r="AQ30">
        <f t="shared" si="8"/>
        <v>-37.672280269180646</v>
      </c>
      <c r="AR30">
        <f t="shared" si="8"/>
        <v>-39.140786944385972</v>
      </c>
      <c r="AS30">
        <f t="shared" si="8"/>
        <v>1.3884346189256611</v>
      </c>
      <c r="AT30">
        <f t="shared" si="8"/>
        <v>1.3267689255364732</v>
      </c>
      <c r="AU30">
        <f t="shared" si="8"/>
        <v>-36.425583399923838</v>
      </c>
      <c r="AW30">
        <v>27</v>
      </c>
      <c r="AX30">
        <f>IF(Z30&gt;0, (R30*SUMPRODUCT(K30:$K$98, X30:$X$98)-K30*$AZ$3)/Z30, 0)</f>
        <v>598.07038915899261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4.1869267714967337E-2</v>
      </c>
      <c r="L31" s="2">
        <v>28</v>
      </c>
      <c r="M31" s="6">
        <v>2.7627288E-2</v>
      </c>
      <c r="Q31" s="4">
        <f t="shared" si="22"/>
        <v>50</v>
      </c>
      <c r="R31">
        <f t="shared" si="0"/>
        <v>50000</v>
      </c>
      <c r="S31">
        <f t="shared" si="1"/>
        <v>572.15129959515821</v>
      </c>
      <c r="U31">
        <f t="shared" si="12"/>
        <v>2.7627288E-2</v>
      </c>
      <c r="V31">
        <f t="shared" si="13"/>
        <v>0.01</v>
      </c>
      <c r="W31">
        <f t="shared" si="14"/>
        <v>0.62631459581116777</v>
      </c>
      <c r="X31">
        <f t="shared" si="15"/>
        <v>1.7303373717078727E-2</v>
      </c>
      <c r="Y31">
        <f t="shared" si="16"/>
        <v>6.263145958111678E-3</v>
      </c>
      <c r="Z31">
        <f t="shared" si="17"/>
        <v>0.60274807613597736</v>
      </c>
      <c r="AB31">
        <f t="shared" si="18"/>
        <v>374.58021405274229</v>
      </c>
      <c r="AC31">
        <f t="shared" si="19"/>
        <v>344.86309508968083</v>
      </c>
      <c r="AE31">
        <f t="shared" si="2"/>
        <v>0</v>
      </c>
      <c r="AF31">
        <f t="shared" si="3"/>
        <v>0</v>
      </c>
      <c r="AG31">
        <f t="shared" si="3"/>
        <v>-30.137403806798869</v>
      </c>
      <c r="AH31">
        <f t="shared" si="4"/>
        <v>-865.16868585393638</v>
      </c>
      <c r="AI31">
        <f t="shared" si="5"/>
        <v>-895.30608966073521</v>
      </c>
      <c r="AJ31">
        <f t="shared" si="6"/>
        <v>29.717118963061466</v>
      </c>
      <c r="AK31">
        <f t="shared" si="20"/>
        <v>26.220614983691963</v>
      </c>
      <c r="AL31">
        <f t="shared" si="7"/>
        <v>-839.36835571398183</v>
      </c>
      <c r="AN31">
        <f t="shared" si="8"/>
        <v>0</v>
      </c>
      <c r="AO31">
        <f t="shared" si="8"/>
        <v>0</v>
      </c>
      <c r="AP31">
        <f t="shared" si="8"/>
        <v>-1.2618310282209375</v>
      </c>
      <c r="AQ31">
        <f t="shared" si="8"/>
        <v>-36.223979326624935</v>
      </c>
      <c r="AR31">
        <f t="shared" si="8"/>
        <v>-37.485810354845874</v>
      </c>
      <c r="AS31">
        <f t="shared" si="8"/>
        <v>1.2442340095819531</v>
      </c>
      <c r="AT31">
        <f t="shared" si="8"/>
        <v>1.0978379484032827</v>
      </c>
      <c r="AU31">
        <f t="shared" si="8"/>
        <v>-35.143738396860641</v>
      </c>
      <c r="AW31">
        <v>28</v>
      </c>
      <c r="AX31">
        <f>IF(Z31&gt;0, (R31*SUMPRODUCT(K31:$K$98, X31:$X$98)-K31*$AZ$3)/Z31, 0)</f>
        <v>572.15129959515821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3.7383274745506546E-2</v>
      </c>
      <c r="L32" s="2">
        <v>29</v>
      </c>
      <c r="M32" s="6">
        <v>3.0780427999999999E-2</v>
      </c>
      <c r="Q32" s="4">
        <f t="shared" si="22"/>
        <v>50</v>
      </c>
      <c r="R32">
        <f t="shared" si="0"/>
        <v>50000</v>
      </c>
      <c r="S32">
        <f t="shared" si="1"/>
        <v>546.10783371409775</v>
      </c>
      <c r="U32">
        <f t="shared" si="12"/>
        <v>3.0780427999999999E-2</v>
      </c>
      <c r="V32">
        <f t="shared" si="13"/>
        <v>0.01</v>
      </c>
      <c r="W32">
        <f t="shared" si="14"/>
        <v>0.60274807613597736</v>
      </c>
      <c r="X32">
        <f t="shared" si="15"/>
        <v>1.8552843759641967E-2</v>
      </c>
      <c r="Y32">
        <f t="shared" si="16"/>
        <v>6.0274807613597738E-3</v>
      </c>
      <c r="Z32">
        <f t="shared" si="17"/>
        <v>0.57816775161497569</v>
      </c>
      <c r="AB32">
        <f t="shared" si="18"/>
        <v>344.86309508968083</v>
      </c>
      <c r="AC32">
        <f t="shared" si="19"/>
        <v>315.74193835780494</v>
      </c>
      <c r="AE32">
        <f t="shared" si="2"/>
        <v>0</v>
      </c>
      <c r="AF32">
        <f t="shared" si="3"/>
        <v>0</v>
      </c>
      <c r="AG32">
        <f t="shared" si="3"/>
        <v>-28.908387580748784</v>
      </c>
      <c r="AH32">
        <f t="shared" si="4"/>
        <v>-927.64218798209833</v>
      </c>
      <c r="AI32">
        <f t="shared" si="5"/>
        <v>-956.55057556284714</v>
      </c>
      <c r="AJ32">
        <f t="shared" si="6"/>
        <v>29.121156731875885</v>
      </c>
      <c r="AK32">
        <f t="shared" si="20"/>
        <v>24.140416656277662</v>
      </c>
      <c r="AL32">
        <f t="shared" si="7"/>
        <v>-903.28900217469356</v>
      </c>
      <c r="AN32">
        <f t="shared" si="8"/>
        <v>0</v>
      </c>
      <c r="AO32">
        <f t="shared" si="8"/>
        <v>0</v>
      </c>
      <c r="AP32">
        <f t="shared" si="8"/>
        <v>-1.0806901953807211</v>
      </c>
      <c r="AQ32">
        <f t="shared" si="8"/>
        <v>-34.678302778857613</v>
      </c>
      <c r="AR32">
        <f t="shared" si="8"/>
        <v>-35.758992974238332</v>
      </c>
      <c r="AS32">
        <f t="shared" si="8"/>
        <v>1.0886442030146737</v>
      </c>
      <c r="AT32">
        <f t="shared" si="8"/>
        <v>0.90244782833263026</v>
      </c>
      <c r="AU32">
        <f t="shared" si="8"/>
        <v>-33.767900942891032</v>
      </c>
      <c r="AW32">
        <v>29</v>
      </c>
      <c r="AX32">
        <f>IF(Z32&gt;0, (R32*SUMPRODUCT(K32:$K$98, X32:$X$98)-K32*$AZ$3)/Z32, 0)</f>
        <v>546.10783371409775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3.337792387991656E-2</v>
      </c>
      <c r="L33" s="2">
        <v>30</v>
      </c>
      <c r="M33" s="6">
        <v>3.4133669999999998E-2</v>
      </c>
      <c r="Q33" s="4">
        <f t="shared" si="22"/>
        <v>50</v>
      </c>
      <c r="R33">
        <f t="shared" si="0"/>
        <v>50000</v>
      </c>
      <c r="S33">
        <f t="shared" si="1"/>
        <v>520.04863158738806</v>
      </c>
      <c r="U33">
        <f t="shared" si="12"/>
        <v>3.4133669999999998E-2</v>
      </c>
      <c r="V33">
        <f t="shared" si="13"/>
        <v>0.01</v>
      </c>
      <c r="W33">
        <f t="shared" si="14"/>
        <v>0.57816775161497569</v>
      </c>
      <c r="X33">
        <f t="shared" si="15"/>
        <v>1.9734987238267547E-2</v>
      </c>
      <c r="Y33">
        <f t="shared" si="16"/>
        <v>5.7816775161497573E-3</v>
      </c>
      <c r="Z33">
        <f t="shared" si="17"/>
        <v>0.55265108686055842</v>
      </c>
      <c r="AB33">
        <f t="shared" si="18"/>
        <v>315.74193835780494</v>
      </c>
      <c r="AC33">
        <f t="shared" si="19"/>
        <v>287.40544146711613</v>
      </c>
      <c r="AE33">
        <f t="shared" si="2"/>
        <v>0</v>
      </c>
      <c r="AF33">
        <f t="shared" si="3"/>
        <v>0</v>
      </c>
      <c r="AG33">
        <f t="shared" si="3"/>
        <v>-27.63255434302792</v>
      </c>
      <c r="AH33">
        <f t="shared" si="4"/>
        <v>-986.74936191337736</v>
      </c>
      <c r="AI33">
        <f t="shared" si="5"/>
        <v>-1014.3819162564052</v>
      </c>
      <c r="AJ33">
        <f t="shared" si="6"/>
        <v>28.336496890688807</v>
      </c>
      <c r="AK33">
        <f t="shared" si="20"/>
        <v>22.10193568504635</v>
      </c>
      <c r="AL33">
        <f t="shared" si="7"/>
        <v>-963.94348368067017</v>
      </c>
      <c r="AN33">
        <f t="shared" si="8"/>
        <v>0</v>
      </c>
      <c r="AO33">
        <f t="shared" si="8"/>
        <v>0</v>
      </c>
      <c r="AP33">
        <f t="shared" si="8"/>
        <v>-0.92231729546924368</v>
      </c>
      <c r="AQ33">
        <f t="shared" si="8"/>
        <v>-32.935645090500948</v>
      </c>
      <c r="AR33">
        <f t="shared" si="8"/>
        <v>-33.85796238597019</v>
      </c>
      <c r="AS33">
        <f t="shared" si="8"/>
        <v>0.9458134362409033</v>
      </c>
      <c r="AT33">
        <f t="shared" si="8"/>
        <v>0.73771672689428858</v>
      </c>
      <c r="AU33">
        <f t="shared" si="8"/>
        <v>-32.174432222835001</v>
      </c>
      <c r="AW33">
        <v>30</v>
      </c>
      <c r="AX33">
        <f>IF(Z33&gt;0, (R33*SUMPRODUCT(K33:$K$98, X33:$X$98)-K33*$AZ$3)/Z33, 0)</f>
        <v>520.04863158738806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2.9801717749925499E-2</v>
      </c>
      <c r="L34" s="2">
        <v>31</v>
      </c>
      <c r="M34" s="6">
        <v>3.7867151000000002E-2</v>
      </c>
      <c r="Q34" s="4">
        <f t="shared" si="22"/>
        <v>50</v>
      </c>
      <c r="R34">
        <f t="shared" si="0"/>
        <v>50000</v>
      </c>
      <c r="S34">
        <f t="shared" si="1"/>
        <v>494.36237298153571</v>
      </c>
      <c r="U34">
        <f t="shared" si="12"/>
        <v>3.7867151000000002E-2</v>
      </c>
      <c r="V34">
        <f t="shared" si="13"/>
        <v>0.01</v>
      </c>
      <c r="W34">
        <f t="shared" si="14"/>
        <v>0.55265108686055842</v>
      </c>
      <c r="X34">
        <f t="shared" si="15"/>
        <v>2.0927322156462883E-2</v>
      </c>
      <c r="Y34">
        <f t="shared" si="16"/>
        <v>5.5265108686055843E-3</v>
      </c>
      <c r="Z34">
        <f t="shared" si="17"/>
        <v>0.52619725383548999</v>
      </c>
      <c r="AB34">
        <f t="shared" si="18"/>
        <v>287.40544146711613</v>
      </c>
      <c r="AC34">
        <f t="shared" si="19"/>
        <v>260.13212306248033</v>
      </c>
      <c r="AE34">
        <f t="shared" si="2"/>
        <v>0</v>
      </c>
      <c r="AF34">
        <f t="shared" si="3"/>
        <v>0</v>
      </c>
      <c r="AG34">
        <f t="shared" si="3"/>
        <v>-26.309862691774498</v>
      </c>
      <c r="AH34">
        <f t="shared" si="4"/>
        <v>-1046.3661078231441</v>
      </c>
      <c r="AI34">
        <f t="shared" si="5"/>
        <v>-1072.6759705149186</v>
      </c>
      <c r="AJ34">
        <f t="shared" si="6"/>
        <v>27.273318404635802</v>
      </c>
      <c r="AK34">
        <f t="shared" si="20"/>
        <v>20.118380902698132</v>
      </c>
      <c r="AL34">
        <f t="shared" si="7"/>
        <v>-1025.2842712075847</v>
      </c>
      <c r="AN34">
        <f t="shared" si="8"/>
        <v>0</v>
      </c>
      <c r="AO34">
        <f t="shared" si="8"/>
        <v>0</v>
      </c>
      <c r="AP34">
        <f t="shared" si="8"/>
        <v>-0.78407910197955877</v>
      </c>
      <c r="AQ34">
        <f t="shared" si="8"/>
        <v>-31.183507408433453</v>
      </c>
      <c r="AR34">
        <f t="shared" si="8"/>
        <v>-31.96758651041301</v>
      </c>
      <c r="AS34">
        <f t="shared" si="8"/>
        <v>0.8127917371988046</v>
      </c>
      <c r="AT34">
        <f t="shared" si="8"/>
        <v>0.59956230924770104</v>
      </c>
      <c r="AU34">
        <f t="shared" ref="AU34:AU89" si="23">AL34*$K34</f>
        <v>-30.555232463966504</v>
      </c>
      <c r="AW34">
        <v>31</v>
      </c>
      <c r="AX34">
        <f>IF(Z34&gt;0, (R34*SUMPRODUCT(K34:$K$98, X34:$X$98)-K34*$AZ$3)/Z34, 0)</f>
        <v>494.36237298153571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2.660867656243348E-2</v>
      </c>
      <c r="L35" s="2">
        <v>32</v>
      </c>
      <c r="M35" s="6">
        <v>4.2172894000000002E-2</v>
      </c>
      <c r="Q35" s="4">
        <f t="shared" si="22"/>
        <v>50</v>
      </c>
      <c r="R35">
        <f t="shared" si="0"/>
        <v>50000</v>
      </c>
      <c r="S35">
        <f t="shared" si="1"/>
        <v>469.18710793879308</v>
      </c>
      <c r="U35">
        <f t="shared" si="12"/>
        <v>4.2172894000000002E-2</v>
      </c>
      <c r="V35">
        <f t="shared" si="13"/>
        <v>0.01</v>
      </c>
      <c r="W35">
        <f t="shared" si="14"/>
        <v>0.52619725383548999</v>
      </c>
      <c r="X35">
        <f t="shared" si="15"/>
        <v>2.2191261009095214E-2</v>
      </c>
      <c r="Y35">
        <f t="shared" si="16"/>
        <v>5.2619725383548999E-3</v>
      </c>
      <c r="Z35">
        <f t="shared" si="17"/>
        <v>0.49874402028803988</v>
      </c>
      <c r="AB35">
        <f t="shared" si="18"/>
        <v>260.13212306248033</v>
      </c>
      <c r="AC35">
        <f t="shared" si="19"/>
        <v>234.00426448071218</v>
      </c>
      <c r="AE35">
        <f t="shared" si="2"/>
        <v>0</v>
      </c>
      <c r="AF35">
        <f t="shared" ref="AF35:AG66" si="24">-$Z35*P35</f>
        <v>0</v>
      </c>
      <c r="AG35">
        <f t="shared" si="24"/>
        <v>-24.937201014401992</v>
      </c>
      <c r="AH35">
        <f t="shared" si="4"/>
        <v>-1109.5630504547607</v>
      </c>
      <c r="AI35">
        <f t="shared" si="5"/>
        <v>-1134.5002514691628</v>
      </c>
      <c r="AJ35">
        <f t="shared" si="6"/>
        <v>26.127858581768152</v>
      </c>
      <c r="AK35">
        <f t="shared" si="20"/>
        <v>18.209248614373625</v>
      </c>
      <c r="AL35">
        <f t="shared" si="7"/>
        <v>-1090.1631442730211</v>
      </c>
      <c r="AN35">
        <f t="shared" ref="AN35:AT66" si="25">AE35*$K35</f>
        <v>0</v>
      </c>
      <c r="AO35">
        <f t="shared" si="25"/>
        <v>0</v>
      </c>
      <c r="AP35">
        <f t="shared" si="25"/>
        <v>-0.66354591616461067</v>
      </c>
      <c r="AQ35">
        <f t="shared" si="25"/>
        <v>-29.524004335177789</v>
      </c>
      <c r="AR35">
        <f t="shared" si="25"/>
        <v>-30.187550251342401</v>
      </c>
      <c r="AS35">
        <f t="shared" si="25"/>
        <v>0.69522773827127071</v>
      </c>
      <c r="AT35">
        <f t="shared" si="25"/>
        <v>0.48452400682480778</v>
      </c>
      <c r="AU35">
        <f t="shared" si="23"/>
        <v>-29.007798506246324</v>
      </c>
      <c r="AW35">
        <v>32</v>
      </c>
      <c r="AX35">
        <f>IF(Z35&gt;0, (R35*SUMPRODUCT(K35:$K$98, X35:$X$98)-K35*$AZ$3)/Z35, 0)</f>
        <v>469.18710793879308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2.3757746930744176E-2</v>
      </c>
      <c r="L36" s="2">
        <v>33</v>
      </c>
      <c r="M36" s="6">
        <v>4.6777600000000003E-2</v>
      </c>
      <c r="Q36" s="4">
        <f t="shared" si="22"/>
        <v>50</v>
      </c>
      <c r="R36">
        <f t="shared" si="0"/>
        <v>50000</v>
      </c>
      <c r="S36">
        <f t="shared" si="1"/>
        <v>444.26540210593959</v>
      </c>
      <c r="U36">
        <f t="shared" si="12"/>
        <v>4.6777600000000003E-2</v>
      </c>
      <c r="V36">
        <f t="shared" si="13"/>
        <v>0.01</v>
      </c>
      <c r="W36">
        <f t="shared" si="14"/>
        <v>0.49874402028803988</v>
      </c>
      <c r="X36">
        <f t="shared" si="15"/>
        <v>2.3330048283425817E-2</v>
      </c>
      <c r="Y36">
        <f t="shared" si="16"/>
        <v>4.9874402028803992E-3</v>
      </c>
      <c r="Z36">
        <f t="shared" si="17"/>
        <v>0.47042653180173366</v>
      </c>
      <c r="AB36">
        <f t="shared" si="18"/>
        <v>234.00426448071218</v>
      </c>
      <c r="AC36">
        <f t="shared" si="19"/>
        <v>208.99423231219978</v>
      </c>
      <c r="AE36">
        <f t="shared" si="2"/>
        <v>0</v>
      </c>
      <c r="AF36">
        <f t="shared" si="24"/>
        <v>0</v>
      </c>
      <c r="AG36">
        <f t="shared" si="24"/>
        <v>-23.521326590086684</v>
      </c>
      <c r="AH36">
        <f t="shared" si="4"/>
        <v>-1166.5024141712909</v>
      </c>
      <c r="AI36">
        <f t="shared" si="5"/>
        <v>-1190.0237407613774</v>
      </c>
      <c r="AJ36">
        <f t="shared" si="6"/>
        <v>25.010032168512396</v>
      </c>
      <c r="AK36">
        <f t="shared" si="20"/>
        <v>16.380298513649855</v>
      </c>
      <c r="AL36">
        <f t="shared" si="7"/>
        <v>-1148.6334100792151</v>
      </c>
      <c r="AN36">
        <f t="shared" si="25"/>
        <v>0</v>
      </c>
      <c r="AO36">
        <f t="shared" si="25"/>
        <v>0</v>
      </c>
      <c r="AP36">
        <f t="shared" si="25"/>
        <v>-0.55881372460266332</v>
      </c>
      <c r="AQ36">
        <f t="shared" si="25"/>
        <v>-27.713469149983656</v>
      </c>
      <c r="AR36">
        <f t="shared" si="25"/>
        <v>-28.272282874586317</v>
      </c>
      <c r="AS36">
        <f t="shared" si="25"/>
        <v>0.59418201498928847</v>
      </c>
      <c r="AT36">
        <f t="shared" si="25"/>
        <v>0.38915898673733823</v>
      </c>
      <c r="AU36">
        <f t="shared" si="23"/>
        <v>-27.288941872859688</v>
      </c>
      <c r="AW36">
        <v>33</v>
      </c>
      <c r="AX36">
        <f>IF(Z36&gt;0, (R36*SUMPRODUCT(K36:$K$98, X36:$X$98)-K36*$AZ$3)/Z36, 0)</f>
        <v>444.26540210593959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2.1212274045307299E-2</v>
      </c>
      <c r="L37" s="2">
        <v>34</v>
      </c>
      <c r="M37" s="6">
        <v>5.1668436999999998E-2</v>
      </c>
      <c r="Q37" s="4">
        <f t="shared" si="22"/>
        <v>50</v>
      </c>
      <c r="R37">
        <f t="shared" si="0"/>
        <v>50000</v>
      </c>
      <c r="S37">
        <f t="shared" si="1"/>
        <v>419.81049410006574</v>
      </c>
      <c r="U37">
        <f t="shared" si="12"/>
        <v>5.1668436999999998E-2</v>
      </c>
      <c r="V37">
        <f t="shared" si="13"/>
        <v>0.01</v>
      </c>
      <c r="W37">
        <f t="shared" si="14"/>
        <v>0.47042653180173366</v>
      </c>
      <c r="X37">
        <f t="shared" si="15"/>
        <v>2.430620362152637E-2</v>
      </c>
      <c r="Y37">
        <f t="shared" si="16"/>
        <v>4.7042653180173364E-3</v>
      </c>
      <c r="Z37">
        <f t="shared" si="17"/>
        <v>0.44141606286218998</v>
      </c>
      <c r="AB37">
        <f t="shared" si="18"/>
        <v>208.99423231219978</v>
      </c>
      <c r="AC37">
        <f t="shared" si="19"/>
        <v>185.31109545388165</v>
      </c>
      <c r="AE37">
        <f t="shared" si="2"/>
        <v>0</v>
      </c>
      <c r="AF37">
        <f t="shared" si="24"/>
        <v>0</v>
      </c>
      <c r="AG37">
        <f t="shared" si="24"/>
        <v>-22.070803143109501</v>
      </c>
      <c r="AH37">
        <f t="shared" si="4"/>
        <v>-1215.3101810763185</v>
      </c>
      <c r="AI37">
        <f t="shared" si="5"/>
        <v>-1237.380984219428</v>
      </c>
      <c r="AJ37">
        <f t="shared" si="6"/>
        <v>23.683136858318136</v>
      </c>
      <c r="AK37">
        <f t="shared" si="20"/>
        <v>14.629596261853987</v>
      </c>
      <c r="AL37">
        <f t="shared" si="7"/>
        <v>-1199.0682510992558</v>
      </c>
      <c r="AN37">
        <f t="shared" si="25"/>
        <v>0</v>
      </c>
      <c r="AO37">
        <f t="shared" si="25"/>
        <v>0</v>
      </c>
      <c r="AP37">
        <f t="shared" si="25"/>
        <v>-0.4681719246716684</v>
      </c>
      <c r="AQ37">
        <f t="shared" si="25"/>
        <v>-25.779492611042905</v>
      </c>
      <c r="AR37">
        <f t="shared" si="25"/>
        <v>-26.247664535714573</v>
      </c>
      <c r="AS37">
        <f t="shared" si="25"/>
        <v>0.50237318929116248</v>
      </c>
      <c r="AT37">
        <f t="shared" si="25"/>
        <v>0.31032700507865002</v>
      </c>
      <c r="AU37">
        <f t="shared" si="23"/>
        <v>-25.434964341344759</v>
      </c>
      <c r="AW37">
        <v>34</v>
      </c>
      <c r="AX37">
        <f>IF(Z37&gt;0, (R37*SUMPRODUCT(K37:$K$98, X37:$X$98)-K37*$AZ$3)/Z37, 0)</f>
        <v>419.81049410006574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1.8939530397595803E-2</v>
      </c>
      <c r="L38" s="2">
        <v>35</v>
      </c>
      <c r="M38" s="6">
        <v>5.7177164000000003E-2</v>
      </c>
      <c r="Q38" s="4">
        <f t="shared" si="22"/>
        <v>50</v>
      </c>
      <c r="R38">
        <f t="shared" si="0"/>
        <v>50000</v>
      </c>
      <c r="S38">
        <f t="shared" si="1"/>
        <v>396.17479061702841</v>
      </c>
      <c r="U38">
        <f t="shared" si="12"/>
        <v>5.7177164000000003E-2</v>
      </c>
      <c r="V38">
        <f t="shared" si="13"/>
        <v>0.01</v>
      </c>
      <c r="W38">
        <f t="shared" si="14"/>
        <v>0.44141606286218998</v>
      </c>
      <c r="X38">
        <f t="shared" si="15"/>
        <v>2.5238918618505746E-2</v>
      </c>
      <c r="Y38">
        <f t="shared" si="16"/>
        <v>4.4141606286218996E-3</v>
      </c>
      <c r="Z38">
        <f t="shared" si="17"/>
        <v>0.41176298361506236</v>
      </c>
      <c r="AB38">
        <f t="shared" si="18"/>
        <v>185.31109545388165</v>
      </c>
      <c r="AC38">
        <f t="shared" si="19"/>
        <v>163.13011381754023</v>
      </c>
      <c r="AE38">
        <f t="shared" si="2"/>
        <v>0</v>
      </c>
      <c r="AF38">
        <f t="shared" si="24"/>
        <v>0</v>
      </c>
      <c r="AG38">
        <f t="shared" si="24"/>
        <v>-20.588149180753117</v>
      </c>
      <c r="AH38">
        <f t="shared" si="4"/>
        <v>-1261.9459309252873</v>
      </c>
      <c r="AI38">
        <f t="shared" si="5"/>
        <v>-1282.5340801060404</v>
      </c>
      <c r="AJ38">
        <f t="shared" si="6"/>
        <v>22.180981636341414</v>
      </c>
      <c r="AK38">
        <f t="shared" si="20"/>
        <v>12.971776681771717</v>
      </c>
      <c r="AL38">
        <f t="shared" si="7"/>
        <v>-1247.3813217879274</v>
      </c>
      <c r="AN38">
        <f t="shared" si="25"/>
        <v>0</v>
      </c>
      <c r="AO38">
        <f t="shared" si="25"/>
        <v>0</v>
      </c>
      <c r="AP38">
        <f t="shared" si="25"/>
        <v>-0.38992987723911077</v>
      </c>
      <c r="AQ38">
        <f t="shared" si="25"/>
        <v>-23.900663318881811</v>
      </c>
      <c r="AR38">
        <f t="shared" si="25"/>
        <v>-24.290593196120923</v>
      </c>
      <c r="AS38">
        <f t="shared" si="25"/>
        <v>0.42009737595000252</v>
      </c>
      <c r="AT38">
        <f t="shared" si="25"/>
        <v>0.24567935877523986</v>
      </c>
      <c r="AU38">
        <f t="shared" si="23"/>
        <v>-23.624816461395682</v>
      </c>
      <c r="AW38">
        <v>35</v>
      </c>
      <c r="AX38">
        <f>IF(Z38&gt;0, (R38*SUMPRODUCT(K38:$K$98, X38:$X$98)-K38*$AZ$3)/Z38, 0)</f>
        <v>396.17479061702841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1.6910294997853393E-2</v>
      </c>
      <c r="L39" s="2">
        <v>36</v>
      </c>
      <c r="M39" s="6">
        <v>6.3388860000000005E-2</v>
      </c>
      <c r="Q39" s="4">
        <f t="shared" si="22"/>
        <v>50</v>
      </c>
      <c r="R39">
        <f t="shared" si="0"/>
        <v>50000</v>
      </c>
      <c r="S39">
        <f t="shared" si="1"/>
        <v>373.33136973539268</v>
      </c>
      <c r="U39">
        <f t="shared" si="12"/>
        <v>6.3388860000000005E-2</v>
      </c>
      <c r="V39">
        <f t="shared" si="13"/>
        <v>0.01</v>
      </c>
      <c r="W39">
        <f t="shared" si="14"/>
        <v>0.41176298361506236</v>
      </c>
      <c r="X39">
        <f t="shared" si="15"/>
        <v>2.6101186121557485E-2</v>
      </c>
      <c r="Y39">
        <f t="shared" si="16"/>
        <v>4.1176298361506238E-3</v>
      </c>
      <c r="Z39">
        <f t="shared" si="17"/>
        <v>0.38154416765735427</v>
      </c>
      <c r="AB39">
        <f t="shared" si="18"/>
        <v>163.13011381754023</v>
      </c>
      <c r="AC39">
        <f t="shared" si="19"/>
        <v>142.44240672607037</v>
      </c>
      <c r="AE39">
        <f t="shared" si="2"/>
        <v>0</v>
      </c>
      <c r="AF39">
        <f t="shared" si="24"/>
        <v>0</v>
      </c>
      <c r="AG39">
        <f t="shared" si="24"/>
        <v>-19.077208382867713</v>
      </c>
      <c r="AH39">
        <f t="shared" si="4"/>
        <v>-1305.0593060778742</v>
      </c>
      <c r="AI39">
        <f t="shared" si="5"/>
        <v>-1324.1365144607419</v>
      </c>
      <c r="AJ39">
        <f t="shared" si="6"/>
        <v>20.687707091469861</v>
      </c>
      <c r="AK39">
        <f t="shared" si="20"/>
        <v>11.419107967227818</v>
      </c>
      <c r="AL39">
        <f t="shared" si="7"/>
        <v>-1292.0296994020441</v>
      </c>
      <c r="AN39">
        <f t="shared" si="25"/>
        <v>0</v>
      </c>
      <c r="AO39">
        <f t="shared" si="25"/>
        <v>0</v>
      </c>
      <c r="AP39">
        <f t="shared" si="25"/>
        <v>-0.32260122148981468</v>
      </c>
      <c r="AQ39">
        <f t="shared" si="25"/>
        <v>-22.068937855470697</v>
      </c>
      <c r="AR39">
        <f t="shared" si="25"/>
        <v>-22.391539076960509</v>
      </c>
      <c r="AS39">
        <f t="shared" si="25"/>
        <v>0.34983522974593895</v>
      </c>
      <c r="AT39">
        <f t="shared" si="25"/>
        <v>0.19310048433816041</v>
      </c>
      <c r="AU39">
        <f t="shared" si="23"/>
        <v>-21.84860336287641</v>
      </c>
      <c r="AW39">
        <v>36</v>
      </c>
      <c r="AX39">
        <f>IF(Z39&gt;0, (R39*SUMPRODUCT(K39:$K$98, X39:$X$98)-K39*$AZ$3)/Z39, 0)</f>
        <v>373.33136973539268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1.5098477676654815E-2</v>
      </c>
      <c r="L40" s="2">
        <v>37</v>
      </c>
      <c r="M40" s="6">
        <v>7.0498397000000004E-2</v>
      </c>
      <c r="Q40" s="4">
        <f t="shared" si="22"/>
        <v>50</v>
      </c>
      <c r="R40">
        <f t="shared" si="0"/>
        <v>50000</v>
      </c>
      <c r="S40">
        <f t="shared" si="1"/>
        <v>351.28698616567857</v>
      </c>
      <c r="U40">
        <f t="shared" si="12"/>
        <v>7.0498397000000004E-2</v>
      </c>
      <c r="V40">
        <f t="shared" si="13"/>
        <v>0.01</v>
      </c>
      <c r="W40">
        <f t="shared" si="14"/>
        <v>0.38154416765735427</v>
      </c>
      <c r="X40">
        <f t="shared" si="15"/>
        <v>2.6898252204542724E-2</v>
      </c>
      <c r="Y40">
        <f t="shared" si="16"/>
        <v>3.815441676573543E-3</v>
      </c>
      <c r="Z40">
        <f t="shared" si="17"/>
        <v>0.35083047377623799</v>
      </c>
      <c r="AB40">
        <f t="shared" si="18"/>
        <v>142.44240672607037</v>
      </c>
      <c r="AC40">
        <f t="shared" si="19"/>
        <v>123.24217978793178</v>
      </c>
      <c r="AE40">
        <f t="shared" si="2"/>
        <v>0</v>
      </c>
      <c r="AF40">
        <f t="shared" si="24"/>
        <v>0</v>
      </c>
      <c r="AG40">
        <f t="shared" si="24"/>
        <v>-17.5415236888119</v>
      </c>
      <c r="AH40">
        <f t="shared" si="4"/>
        <v>-1344.9126102271362</v>
      </c>
      <c r="AI40">
        <f t="shared" si="5"/>
        <v>-1362.454133915948</v>
      </c>
      <c r="AJ40">
        <f t="shared" si="6"/>
        <v>19.200226938138599</v>
      </c>
      <c r="AK40">
        <f t="shared" si="20"/>
        <v>9.9709684708249267</v>
      </c>
      <c r="AL40">
        <f t="shared" si="7"/>
        <v>-1333.2829385069845</v>
      </c>
      <c r="AN40">
        <f t="shared" si="25"/>
        <v>0</v>
      </c>
      <c r="AO40">
        <f t="shared" si="25"/>
        <v>0</v>
      </c>
      <c r="AP40">
        <f t="shared" si="25"/>
        <v>-0.2648503038300381</v>
      </c>
      <c r="AQ40">
        <f t="shared" si="25"/>
        <v>-20.306133022565973</v>
      </c>
      <c r="AR40">
        <f t="shared" si="25"/>
        <v>-20.570983326396011</v>
      </c>
      <c r="AS40">
        <f t="shared" si="25"/>
        <v>0.28989419781219206</v>
      </c>
      <c r="AT40">
        <f t="shared" si="25"/>
        <v>0.15054644487137914</v>
      </c>
      <c r="AU40">
        <f t="shared" si="23"/>
        <v>-20.130542683712438</v>
      </c>
      <c r="AW40">
        <v>37</v>
      </c>
      <c r="AX40">
        <f>IF(Z40&gt;0, (R40*SUMPRODUCT(K40:$K$98, X40:$X$98)-K40*$AZ$3)/Z40, 0)</f>
        <v>351.28698616567857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1.348078363987037E-2</v>
      </c>
      <c r="L41" s="2">
        <v>38</v>
      </c>
      <c r="M41" s="6">
        <v>7.8701599999999997E-2</v>
      </c>
      <c r="Q41" s="4">
        <f t="shared" si="22"/>
        <v>50</v>
      </c>
      <c r="R41">
        <f t="shared" si="0"/>
        <v>50000</v>
      </c>
      <c r="S41">
        <f t="shared" si="1"/>
        <v>329.9771152529687</v>
      </c>
      <c r="U41">
        <f t="shared" si="12"/>
        <v>7.8701599999999997E-2</v>
      </c>
      <c r="V41">
        <f t="shared" si="13"/>
        <v>0.01</v>
      </c>
      <c r="W41">
        <f t="shared" si="14"/>
        <v>0.35083047377623799</v>
      </c>
      <c r="X41">
        <f t="shared" si="15"/>
        <v>2.7610919614947972E-2</v>
      </c>
      <c r="Y41">
        <f t="shared" si="16"/>
        <v>3.5083047377623801E-3</v>
      </c>
      <c r="Z41">
        <f t="shared" si="17"/>
        <v>0.31971124942352763</v>
      </c>
      <c r="AB41">
        <f t="shared" si="18"/>
        <v>123.24217978793178</v>
      </c>
      <c r="AC41">
        <f t="shared" si="19"/>
        <v>105.49739579869799</v>
      </c>
      <c r="AE41">
        <f t="shared" si="2"/>
        <v>0</v>
      </c>
      <c r="AF41">
        <f t="shared" si="24"/>
        <v>0</v>
      </c>
      <c r="AG41">
        <f t="shared" si="24"/>
        <v>-15.985562471176381</v>
      </c>
      <c r="AH41">
        <f t="shared" si="4"/>
        <v>-1380.5459807473985</v>
      </c>
      <c r="AI41">
        <f t="shared" si="5"/>
        <v>-1396.5315432185748</v>
      </c>
      <c r="AJ41">
        <f t="shared" si="6"/>
        <v>17.744783989233781</v>
      </c>
      <c r="AK41">
        <f t="shared" si="20"/>
        <v>8.6269525851552249</v>
      </c>
      <c r="AL41">
        <f t="shared" si="7"/>
        <v>-1370.1598066441857</v>
      </c>
      <c r="AN41">
        <f t="shared" si="25"/>
        <v>0</v>
      </c>
      <c r="AO41">
        <f t="shared" si="25"/>
        <v>0</v>
      </c>
      <c r="AP41">
        <f t="shared" si="25"/>
        <v>-0.21549790903556032</v>
      </c>
      <c r="AQ41">
        <f t="shared" si="25"/>
        <v>-18.610841671348325</v>
      </c>
      <c r="AR41">
        <f t="shared" si="25"/>
        <v>-18.826339580383884</v>
      </c>
      <c r="AS41">
        <f t="shared" si="25"/>
        <v>0.23921359369509643</v>
      </c>
      <c r="AT41">
        <f t="shared" si="25"/>
        <v>0.11629808127189795</v>
      </c>
      <c r="AU41">
        <f t="shared" si="23"/>
        <v>-18.470827905416886</v>
      </c>
      <c r="AW41">
        <v>38</v>
      </c>
      <c r="AX41">
        <f>IF(Z41&gt;0, (R41*SUMPRODUCT(K41:$K$98, X41:$X$98)-K41*$AZ$3)/Z41, 0)</f>
        <v>329.9771152529687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1.2036413964169972E-2</v>
      </c>
      <c r="L42" s="2">
        <v>39</v>
      </c>
      <c r="M42" s="6">
        <v>8.8159118999999994E-2</v>
      </c>
      <c r="Q42" s="4">
        <f t="shared" si="22"/>
        <v>50</v>
      </c>
      <c r="R42">
        <f t="shared" si="0"/>
        <v>50000</v>
      </c>
      <c r="S42">
        <f t="shared" si="1"/>
        <v>309.27715724016821</v>
      </c>
      <c r="U42">
        <f t="shared" si="12"/>
        <v>8.8159118999999994E-2</v>
      </c>
      <c r="V42">
        <f t="shared" si="13"/>
        <v>0.01</v>
      </c>
      <c r="W42">
        <f t="shared" si="14"/>
        <v>0.31971124942352763</v>
      </c>
      <c r="X42">
        <f t="shared" si="15"/>
        <v>2.8185462083567453E-2</v>
      </c>
      <c r="Y42">
        <f t="shared" si="16"/>
        <v>3.1971124942352762E-3</v>
      </c>
      <c r="Z42">
        <f t="shared" si="17"/>
        <v>0.28832867484572489</v>
      </c>
      <c r="AB42">
        <f t="shared" si="18"/>
        <v>105.49739579869799</v>
      </c>
      <c r="AC42">
        <f t="shared" si="19"/>
        <v>89.173472907110593</v>
      </c>
      <c r="AE42">
        <f t="shared" si="2"/>
        <v>0</v>
      </c>
      <c r="AF42">
        <f t="shared" si="24"/>
        <v>0</v>
      </c>
      <c r="AG42">
        <f t="shared" si="24"/>
        <v>-14.416433742286245</v>
      </c>
      <c r="AH42">
        <f t="shared" si="4"/>
        <v>-1409.2731041783727</v>
      </c>
      <c r="AI42">
        <f t="shared" si="5"/>
        <v>-1423.6895379206589</v>
      </c>
      <c r="AJ42">
        <f t="shared" si="6"/>
        <v>16.323922891587401</v>
      </c>
      <c r="AK42">
        <f t="shared" si="20"/>
        <v>7.3848177059088602</v>
      </c>
      <c r="AL42">
        <f t="shared" si="7"/>
        <v>-1399.9807973231625</v>
      </c>
      <c r="AN42">
        <f t="shared" si="25"/>
        <v>0</v>
      </c>
      <c r="AO42">
        <f t="shared" si="25"/>
        <v>0</v>
      </c>
      <c r="AP42">
        <f t="shared" si="25"/>
        <v>-0.17352216440918533</v>
      </c>
      <c r="AQ42">
        <f t="shared" si="25"/>
        <v>-16.962594470461731</v>
      </c>
      <c r="AR42">
        <f t="shared" si="25"/>
        <v>-17.136116634870916</v>
      </c>
      <c r="AS42">
        <f t="shared" si="25"/>
        <v>0.19648149344233645</v>
      </c>
      <c r="AT42">
        <f t="shared" si="25"/>
        <v>8.8886722958251063E-2</v>
      </c>
      <c r="AU42">
        <f t="shared" si="23"/>
        <v>-16.850748418470324</v>
      </c>
      <c r="AW42">
        <v>39</v>
      </c>
      <c r="AX42">
        <f>IF(Z42&gt;0, (R42*SUMPRODUCT(K42:$K$98, X42:$X$98)-K42*$AZ$3)/Z42, 0)</f>
        <v>309.27715724016821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1.0746798182294617E-2</v>
      </c>
      <c r="L43" s="2">
        <v>40</v>
      </c>
      <c r="M43" s="6">
        <v>9.9426106E-2</v>
      </c>
      <c r="Q43" s="4">
        <f t="shared" si="22"/>
        <v>50</v>
      </c>
      <c r="R43">
        <f t="shared" si="0"/>
        <v>50000</v>
      </c>
      <c r="S43">
        <f t="shared" si="1"/>
        <v>289.1710851043249</v>
      </c>
      <c r="U43">
        <f t="shared" si="12"/>
        <v>9.9426106E-2</v>
      </c>
      <c r="V43">
        <f t="shared" si="13"/>
        <v>0.01</v>
      </c>
      <c r="W43">
        <f t="shared" si="14"/>
        <v>0.28832867484572489</v>
      </c>
      <c r="X43">
        <f t="shared" si="15"/>
        <v>2.8667397388050575E-2</v>
      </c>
      <c r="Y43">
        <f t="shared" si="16"/>
        <v>2.883286748457249E-3</v>
      </c>
      <c r="Z43">
        <f t="shared" si="17"/>
        <v>0.25677799070921709</v>
      </c>
      <c r="AB43">
        <f t="shared" si="18"/>
        <v>89.173472907110593</v>
      </c>
      <c r="AC43">
        <f t="shared" si="19"/>
        <v>74.25277020429256</v>
      </c>
      <c r="AE43">
        <f t="shared" si="2"/>
        <v>0</v>
      </c>
      <c r="AF43">
        <f t="shared" si="24"/>
        <v>0</v>
      </c>
      <c r="AG43">
        <f t="shared" si="24"/>
        <v>-12.838899535460854</v>
      </c>
      <c r="AH43">
        <f t="shared" si="4"/>
        <v>-1433.3698694025288</v>
      </c>
      <c r="AI43">
        <f t="shared" si="5"/>
        <v>-1446.2087689379896</v>
      </c>
      <c r="AJ43">
        <f t="shared" si="6"/>
        <v>14.920702702818033</v>
      </c>
      <c r="AK43">
        <f t="shared" si="20"/>
        <v>6.2421431034977424</v>
      </c>
      <c r="AL43">
        <f t="shared" si="7"/>
        <v>-1425.0459231316738</v>
      </c>
      <c r="AN43">
        <f t="shared" si="25"/>
        <v>0</v>
      </c>
      <c r="AO43">
        <f t="shared" si="25"/>
        <v>0</v>
      </c>
      <c r="AP43">
        <f t="shared" si="25"/>
        <v>-0.13797706219035391</v>
      </c>
      <c r="AQ43">
        <f t="shared" si="25"/>
        <v>-15.40413670705097</v>
      </c>
      <c r="AR43">
        <f t="shared" si="25"/>
        <v>-15.542113769241322</v>
      </c>
      <c r="AS43">
        <f t="shared" si="25"/>
        <v>0.16034978068520322</v>
      </c>
      <c r="AT43">
        <f t="shared" si="25"/>
        <v>6.7083052158292411E-2</v>
      </c>
      <c r="AU43">
        <f t="shared" si="23"/>
        <v>-15.314680936397826</v>
      </c>
      <c r="AW43">
        <v>40</v>
      </c>
      <c r="AX43">
        <f>IF(Z43&gt;0, (R43*SUMPRODUCT(K43:$K$98, X43:$X$98)-K43*$AZ$3)/Z43, 0)</f>
        <v>289.1710851043249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9.5953555199059081E-3</v>
      </c>
      <c r="L44" s="2">
        <v>41</v>
      </c>
      <c r="M44" s="6">
        <v>0.112419382</v>
      </c>
      <c r="Q44" s="4">
        <f t="shared" si="22"/>
        <v>50</v>
      </c>
      <c r="R44">
        <f t="shared" si="0"/>
        <v>50000</v>
      </c>
      <c r="S44">
        <f t="shared" si="1"/>
        <v>269.24131986245334</v>
      </c>
      <c r="U44">
        <f t="shared" si="12"/>
        <v>0.112419382</v>
      </c>
      <c r="V44">
        <f t="shared" si="13"/>
        <v>0.01</v>
      </c>
      <c r="W44">
        <f t="shared" si="14"/>
        <v>0.25677799070921709</v>
      </c>
      <c r="X44">
        <f t="shared" si="15"/>
        <v>2.8866823026731925E-2</v>
      </c>
      <c r="Y44">
        <f t="shared" si="16"/>
        <v>2.567779907092171E-3</v>
      </c>
      <c r="Z44">
        <f t="shared" si="17"/>
        <v>0.22534338777539298</v>
      </c>
      <c r="AB44">
        <f t="shared" si="18"/>
        <v>74.25277020429256</v>
      </c>
      <c r="AC44">
        <f t="shared" si="19"/>
        <v>60.671751146923441</v>
      </c>
      <c r="AE44">
        <f t="shared" si="2"/>
        <v>0</v>
      </c>
      <c r="AF44">
        <f t="shared" si="24"/>
        <v>0</v>
      </c>
      <c r="AG44">
        <f t="shared" si="24"/>
        <v>-11.267169388769648</v>
      </c>
      <c r="AH44">
        <f t="shared" si="4"/>
        <v>-1443.3411513365963</v>
      </c>
      <c r="AI44">
        <f t="shared" si="5"/>
        <v>-1454.608320725366</v>
      </c>
      <c r="AJ44">
        <f t="shared" si="6"/>
        <v>13.581019057369119</v>
      </c>
      <c r="AK44">
        <f t="shared" si="20"/>
        <v>5.1976939143004799</v>
      </c>
      <c r="AL44">
        <f t="shared" si="7"/>
        <v>-1435.8296077536963</v>
      </c>
      <c r="AN44">
        <f t="shared" si="25"/>
        <v>0</v>
      </c>
      <c r="AO44">
        <f t="shared" si="25"/>
        <v>0</v>
      </c>
      <c r="AP44">
        <f t="shared" si="25"/>
        <v>-0.10811249598824572</v>
      </c>
      <c r="AQ44">
        <f t="shared" si="25"/>
        <v>-13.849371483584958</v>
      </c>
      <c r="AR44">
        <f t="shared" si="25"/>
        <v>-13.957483979573205</v>
      </c>
      <c r="AS44">
        <f t="shared" si="25"/>
        <v>0.13031470617807411</v>
      </c>
      <c r="AT44">
        <f t="shared" si="25"/>
        <v>4.9873720991364459E-2</v>
      </c>
      <c r="AU44">
        <f t="shared" si="23"/>
        <v>-13.777295552403766</v>
      </c>
      <c r="AW44">
        <v>41</v>
      </c>
      <c r="AX44">
        <f>IF(Z44&gt;0, (R44*SUMPRODUCT(K44:$K$98, X44:$X$98)-K44*$AZ$3)/Z44, 0)</f>
        <v>269.24131986245334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8.5672817142017025E-3</v>
      </c>
      <c r="L45" s="2">
        <v>42</v>
      </c>
      <c r="M45" s="6">
        <v>0.12734142500000001</v>
      </c>
      <c r="Q45" s="4">
        <f t="shared" si="22"/>
        <v>50</v>
      </c>
      <c r="R45">
        <f t="shared" si="0"/>
        <v>50000</v>
      </c>
      <c r="S45">
        <f t="shared" si="1"/>
        <v>249.23640720897433</v>
      </c>
      <c r="U45">
        <f t="shared" si="12"/>
        <v>0.12734142500000001</v>
      </c>
      <c r="V45">
        <f t="shared" si="13"/>
        <v>0.01</v>
      </c>
      <c r="W45">
        <f t="shared" si="14"/>
        <v>0.22534338777539298</v>
      </c>
      <c r="X45">
        <f t="shared" si="15"/>
        <v>2.8695548113646125E-2</v>
      </c>
      <c r="Y45">
        <f t="shared" si="16"/>
        <v>2.2534338777539299E-3</v>
      </c>
      <c r="Z45">
        <f t="shared" si="17"/>
        <v>0.19439440578399292</v>
      </c>
      <c r="AB45">
        <f t="shared" si="18"/>
        <v>60.671751146923441</v>
      </c>
      <c r="AC45">
        <f t="shared" si="19"/>
        <v>48.450163279125853</v>
      </c>
      <c r="AE45">
        <f t="shared" si="2"/>
        <v>0</v>
      </c>
      <c r="AF45">
        <f t="shared" si="24"/>
        <v>0</v>
      </c>
      <c r="AG45">
        <f t="shared" si="24"/>
        <v>-9.7197202891996461</v>
      </c>
      <c r="AH45">
        <f t="shared" si="4"/>
        <v>-1434.7774056823062</v>
      </c>
      <c r="AI45">
        <f t="shared" si="5"/>
        <v>-1444.4971259715057</v>
      </c>
      <c r="AJ45">
        <f t="shared" si="6"/>
        <v>12.221587867797588</v>
      </c>
      <c r="AK45">
        <f t="shared" si="20"/>
        <v>4.2470225802846411</v>
      </c>
      <c r="AL45">
        <f t="shared" si="7"/>
        <v>-1428.0285155234235</v>
      </c>
      <c r="AN45">
        <f t="shared" si="25"/>
        <v>0</v>
      </c>
      <c r="AO45">
        <f t="shared" si="25"/>
        <v>0</v>
      </c>
      <c r="AP45">
        <f t="shared" si="25"/>
        <v>-8.3271581900815406E-2</v>
      </c>
      <c r="AQ45">
        <f t="shared" si="25"/>
        <v>-12.292142231651779</v>
      </c>
      <c r="AR45">
        <f t="shared" si="25"/>
        <v>-12.375413813552594</v>
      </c>
      <c r="AS45">
        <f t="shared" si="25"/>
        <v>0.10470578625829165</v>
      </c>
      <c r="AT45">
        <f t="shared" si="25"/>
        <v>3.6385438891874337E-2</v>
      </c>
      <c r="AU45">
        <f t="shared" si="23"/>
        <v>-12.234322588402428</v>
      </c>
      <c r="AW45">
        <v>42</v>
      </c>
      <c r="AX45">
        <f>IF(Z45&gt;0, (R45*SUMPRODUCT(K45:$K$98, X45:$X$98)-K45*$AZ$3)/Z45, 0)</f>
        <v>249.23640720897433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7.6493586733943769E-3</v>
      </c>
      <c r="L46" s="2">
        <v>43</v>
      </c>
      <c r="M46" s="6">
        <v>0.14457818</v>
      </c>
      <c r="Q46" s="4">
        <f t="shared" si="22"/>
        <v>50</v>
      </c>
      <c r="R46">
        <f t="shared" si="0"/>
        <v>50000</v>
      </c>
      <c r="S46">
        <f t="shared" si="1"/>
        <v>228.85598558030748</v>
      </c>
      <c r="U46">
        <f t="shared" si="12"/>
        <v>0.14457818</v>
      </c>
      <c r="V46">
        <f t="shared" si="13"/>
        <v>0.01</v>
      </c>
      <c r="W46">
        <f t="shared" si="14"/>
        <v>0.19439440578399292</v>
      </c>
      <c r="X46">
        <f t="shared" si="15"/>
        <v>2.8105189390431169E-2</v>
      </c>
      <c r="Y46">
        <f t="shared" si="16"/>
        <v>1.9439440578399292E-3</v>
      </c>
      <c r="Z46">
        <f t="shared" si="17"/>
        <v>0.16434527233572183</v>
      </c>
      <c r="AB46">
        <f t="shared" si="18"/>
        <v>48.450163279125853</v>
      </c>
      <c r="AC46">
        <f t="shared" si="19"/>
        <v>37.611399275855661</v>
      </c>
      <c r="AE46">
        <f t="shared" si="2"/>
        <v>0</v>
      </c>
      <c r="AF46">
        <f t="shared" si="24"/>
        <v>0</v>
      </c>
      <c r="AG46">
        <f t="shared" si="24"/>
        <v>-8.2172636167860915</v>
      </c>
      <c r="AH46">
        <f t="shared" si="4"/>
        <v>-1405.2594695215585</v>
      </c>
      <c r="AI46">
        <f t="shared" si="5"/>
        <v>-1413.4767331383446</v>
      </c>
      <c r="AJ46">
        <f t="shared" si="6"/>
        <v>10.838764003270192</v>
      </c>
      <c r="AK46">
        <f t="shared" si="20"/>
        <v>3.3915114295388102</v>
      </c>
      <c r="AL46">
        <f t="shared" si="7"/>
        <v>-1399.2464577055355</v>
      </c>
      <c r="AN46">
        <f t="shared" si="25"/>
        <v>0</v>
      </c>
      <c r="AO46">
        <f t="shared" si="25"/>
        <v>0</v>
      </c>
      <c r="AP46">
        <f t="shared" si="25"/>
        <v>-6.2856796718630731E-2</v>
      </c>
      <c r="AQ46">
        <f t="shared" si="25"/>
        <v>-10.749333711554314</v>
      </c>
      <c r="AR46">
        <f t="shared" si="25"/>
        <v>-10.812190508272945</v>
      </c>
      <c r="AS46">
        <f t="shared" si="25"/>
        <v>8.2909593437289611E-2</v>
      </c>
      <c r="AT46">
        <f t="shared" si="25"/>
        <v>2.5942887369458861E-2</v>
      </c>
      <c r="AU46">
        <f t="shared" si="23"/>
        <v>-10.703338027466195</v>
      </c>
      <c r="AW46">
        <v>43</v>
      </c>
      <c r="AX46">
        <f>IF(Z46&gt;0, (R46*SUMPRODUCT(K46:$K$98, X46:$X$98)-K46*$AZ$3)/Z46, 0)</f>
        <v>228.85598558030748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6.8297845298164071E-3</v>
      </c>
      <c r="L47" s="2">
        <v>44</v>
      </c>
      <c r="M47" s="6">
        <v>0.16385111999999999</v>
      </c>
      <c r="Q47" s="4">
        <f t="shared" si="22"/>
        <v>50</v>
      </c>
      <c r="R47">
        <f t="shared" si="0"/>
        <v>50000</v>
      </c>
      <c r="S47">
        <f t="shared" si="1"/>
        <v>207.40196693751781</v>
      </c>
      <c r="U47">
        <f t="shared" si="12"/>
        <v>0.16385111999999999</v>
      </c>
      <c r="V47">
        <f t="shared" si="13"/>
        <v>0.01</v>
      </c>
      <c r="W47">
        <f t="shared" si="14"/>
        <v>0.16434527233572183</v>
      </c>
      <c r="X47">
        <f t="shared" si="15"/>
        <v>2.6928156938913036E-2</v>
      </c>
      <c r="Y47">
        <f t="shared" si="16"/>
        <v>1.6434527233572182E-3</v>
      </c>
      <c r="Z47">
        <f t="shared" si="17"/>
        <v>0.13577366267345156</v>
      </c>
      <c r="AB47">
        <f t="shared" si="18"/>
        <v>37.611399275855661</v>
      </c>
      <c r="AC47">
        <f t="shared" si="19"/>
        <v>28.159724696784899</v>
      </c>
      <c r="AE47">
        <f t="shared" si="2"/>
        <v>0</v>
      </c>
      <c r="AF47">
        <f t="shared" si="24"/>
        <v>0</v>
      </c>
      <c r="AG47">
        <f t="shared" si="24"/>
        <v>-6.7886831336725777</v>
      </c>
      <c r="AH47">
        <f t="shared" si="4"/>
        <v>-1346.4078469456517</v>
      </c>
      <c r="AI47">
        <f t="shared" si="5"/>
        <v>-1353.1965300793242</v>
      </c>
      <c r="AJ47">
        <f t="shared" si="6"/>
        <v>9.4516745790707617</v>
      </c>
      <c r="AK47">
        <f t="shared" si="20"/>
        <v>2.6327979493098965</v>
      </c>
      <c r="AL47">
        <f t="shared" si="7"/>
        <v>-1341.1120575509435</v>
      </c>
      <c r="AN47">
        <f t="shared" si="25"/>
        <v>0</v>
      </c>
      <c r="AO47">
        <f t="shared" si="25"/>
        <v>0</v>
      </c>
      <c r="AP47">
        <f t="shared" si="25"/>
        <v>-4.636524304418254E-2</v>
      </c>
      <c r="AQ47">
        <f t="shared" si="25"/>
        <v>-9.1956754838928294</v>
      </c>
      <c r="AR47">
        <f t="shared" si="25"/>
        <v>-9.2420407269370113</v>
      </c>
      <c r="AS47">
        <f t="shared" si="25"/>
        <v>6.4552900820996489E-2</v>
      </c>
      <c r="AT47">
        <f t="shared" si="25"/>
        <v>1.7981442704329092E-2</v>
      </c>
      <c r="AU47">
        <f t="shared" si="23"/>
        <v>-9.159506383411685</v>
      </c>
      <c r="AW47">
        <v>44</v>
      </c>
      <c r="AX47">
        <f>IF(Z47&gt;0, (R47*SUMPRODUCT(K47:$K$98, X47:$X$98)-K47*$AZ$3)/Z47, 0)</f>
        <v>207.40196693751781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6.0980219016217915E-3</v>
      </c>
      <c r="L48" s="2">
        <v>45</v>
      </c>
      <c r="M48" s="6">
        <v>0.185300933</v>
      </c>
      <c r="Q48" s="4">
        <f t="shared" si="22"/>
        <v>50</v>
      </c>
      <c r="R48">
        <f t="shared" si="0"/>
        <v>50000</v>
      </c>
      <c r="S48">
        <f t="shared" si="1"/>
        <v>184.17753140354645</v>
      </c>
      <c r="U48">
        <f t="shared" si="12"/>
        <v>0.185300933</v>
      </c>
      <c r="V48">
        <f t="shared" si="13"/>
        <v>0.01</v>
      </c>
      <c r="W48">
        <f t="shared" si="14"/>
        <v>0.13577366267345156</v>
      </c>
      <c r="X48">
        <f t="shared" si="15"/>
        <v>2.5158986370217847E-2</v>
      </c>
      <c r="Y48">
        <f t="shared" si="16"/>
        <v>1.3577366267345156E-3</v>
      </c>
      <c r="Z48">
        <f t="shared" si="17"/>
        <v>0.1092569396764992</v>
      </c>
      <c r="AB48">
        <f t="shared" si="18"/>
        <v>28.159724696784899</v>
      </c>
      <c r="AC48">
        <f t="shared" si="19"/>
        <v>20.122673438323812</v>
      </c>
      <c r="AE48">
        <f t="shared" si="2"/>
        <v>0</v>
      </c>
      <c r="AF48">
        <f t="shared" si="24"/>
        <v>0</v>
      </c>
      <c r="AG48">
        <f t="shared" si="24"/>
        <v>-5.46284698382496</v>
      </c>
      <c r="AH48">
        <f t="shared" si="4"/>
        <v>-1257.9493185108925</v>
      </c>
      <c r="AI48">
        <f t="shared" si="5"/>
        <v>-1263.4121654947173</v>
      </c>
      <c r="AJ48">
        <f t="shared" si="6"/>
        <v>8.0370512584610871</v>
      </c>
      <c r="AK48">
        <f t="shared" si="20"/>
        <v>1.9711807287749432</v>
      </c>
      <c r="AL48">
        <f t="shared" si="7"/>
        <v>-1253.4039335074813</v>
      </c>
      <c r="AN48">
        <f t="shared" si="25"/>
        <v>0</v>
      </c>
      <c r="AO48">
        <f t="shared" si="25"/>
        <v>0</v>
      </c>
      <c r="AP48">
        <f t="shared" si="25"/>
        <v>-3.3312560552573152E-2</v>
      </c>
      <c r="AQ48">
        <f t="shared" si="25"/>
        <v>-7.6710024954096294</v>
      </c>
      <c r="AR48">
        <f t="shared" si="25"/>
        <v>-7.7043150559622013</v>
      </c>
      <c r="AS48">
        <f t="shared" si="25"/>
        <v>4.9010114598552694E-2</v>
      </c>
      <c r="AT48">
        <f t="shared" si="25"/>
        <v>1.2020303256124408E-2</v>
      </c>
      <c r="AU48">
        <f t="shared" si="23"/>
        <v>-7.6432846381075246</v>
      </c>
      <c r="AW48">
        <v>45</v>
      </c>
      <c r="AX48">
        <f>IF(Z48&gt;0, (R48*SUMPRODUCT(K48:$K$98, X48:$X$98)-K48*$AZ$3)/Z48, 0)</f>
        <v>184.17753140354645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5.4446624121623132E-3</v>
      </c>
      <c r="L49" s="2">
        <v>46</v>
      </c>
      <c r="M49" s="6">
        <v>0.20871278500000001</v>
      </c>
      <c r="Q49" s="4">
        <f t="shared" si="22"/>
        <v>50</v>
      </c>
      <c r="R49">
        <f t="shared" si="0"/>
        <v>50000</v>
      </c>
      <c r="S49">
        <f t="shared" si="1"/>
        <v>157.98958470677255</v>
      </c>
      <c r="U49">
        <f t="shared" si="12"/>
        <v>0.20871278500000001</v>
      </c>
      <c r="V49">
        <f t="shared" si="13"/>
        <v>0.01</v>
      </c>
      <c r="W49">
        <f t="shared" si="14"/>
        <v>0.1092569396764992</v>
      </c>
      <c r="X49">
        <f t="shared" si="15"/>
        <v>2.2803320160459148E-2</v>
      </c>
      <c r="Y49">
        <f t="shared" si="16"/>
        <v>1.092569396764992E-3</v>
      </c>
      <c r="Z49">
        <f t="shared" si="17"/>
        <v>8.5361050119275056E-2</v>
      </c>
      <c r="AB49">
        <f t="shared" si="18"/>
        <v>20.122673438323812</v>
      </c>
      <c r="AC49">
        <f t="shared" si="19"/>
        <v>13.486156858478264</v>
      </c>
      <c r="AE49">
        <f t="shared" si="2"/>
        <v>0</v>
      </c>
      <c r="AF49">
        <f t="shared" si="24"/>
        <v>0</v>
      </c>
      <c r="AG49">
        <f t="shared" si="24"/>
        <v>-4.2680525059637526</v>
      </c>
      <c r="AH49">
        <f t="shared" si="4"/>
        <v>-1140.1660080229574</v>
      </c>
      <c r="AI49">
        <f t="shared" si="5"/>
        <v>-1144.4340605289212</v>
      </c>
      <c r="AJ49">
        <f t="shared" si="6"/>
        <v>6.6365165798455479</v>
      </c>
      <c r="AK49">
        <f t="shared" si="20"/>
        <v>1.4085871406826669</v>
      </c>
      <c r="AL49">
        <f t="shared" si="7"/>
        <v>-1136.388956808393</v>
      </c>
      <c r="AN49">
        <f t="shared" si="25"/>
        <v>0</v>
      </c>
      <c r="AO49">
        <f t="shared" si="25"/>
        <v>0</v>
      </c>
      <c r="AP49">
        <f t="shared" si="25"/>
        <v>-2.323810505235601E-2</v>
      </c>
      <c r="AQ49">
        <f t="shared" si="25"/>
        <v>-6.2078190075077506</v>
      </c>
      <c r="AR49">
        <f t="shared" si="25"/>
        <v>-6.2310571125601069</v>
      </c>
      <c r="AS49">
        <f t="shared" si="25"/>
        <v>3.6133592369977048E-2</v>
      </c>
      <c r="AT49">
        <f t="shared" si="25"/>
        <v>7.6692814591301046E-3</v>
      </c>
      <c r="AU49">
        <f t="shared" si="23"/>
        <v>-6.1872542387309997</v>
      </c>
      <c r="AW49">
        <v>46</v>
      </c>
      <c r="AX49">
        <f>IF(Z49&gt;0, (R49*SUMPRODUCT(K49:$K$98, X49:$X$98)-K49*$AZ$3)/Z49, 0)</f>
        <v>157.98958470677255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4.8613057251449222E-3</v>
      </c>
      <c r="L50" s="2">
        <v>47</v>
      </c>
      <c r="M50" s="6">
        <v>0.23444695300000001</v>
      </c>
      <c r="Q50" s="4">
        <f t="shared" si="22"/>
        <v>50</v>
      </c>
      <c r="R50">
        <f t="shared" si="0"/>
        <v>50000</v>
      </c>
      <c r="S50">
        <f t="shared" si="1"/>
        <v>127.17282319641016</v>
      </c>
      <c r="U50">
        <f t="shared" si="12"/>
        <v>0.23444695300000001</v>
      </c>
      <c r="V50">
        <f t="shared" si="13"/>
        <v>0.01</v>
      </c>
      <c r="W50">
        <f t="shared" si="14"/>
        <v>8.5361050119275056E-2</v>
      </c>
      <c r="X50">
        <f t="shared" si="15"/>
        <v>2.0012638105344326E-2</v>
      </c>
      <c r="Y50">
        <f t="shared" si="16"/>
        <v>8.5361050119275059E-4</v>
      </c>
      <c r="Z50">
        <f t="shared" si="17"/>
        <v>6.4494801512737981E-2</v>
      </c>
      <c r="AB50">
        <f t="shared" si="18"/>
        <v>13.486156858478264</v>
      </c>
      <c r="AC50">
        <f t="shared" si="19"/>
        <v>8.2019859898669942</v>
      </c>
      <c r="AE50">
        <f t="shared" si="2"/>
        <v>0</v>
      </c>
      <c r="AF50">
        <f t="shared" si="24"/>
        <v>0</v>
      </c>
      <c r="AG50">
        <f t="shared" si="24"/>
        <v>-3.2247400756368991</v>
      </c>
      <c r="AH50">
        <f t="shared" si="4"/>
        <v>-1000.6319052672163</v>
      </c>
      <c r="AI50">
        <f t="shared" si="5"/>
        <v>-1003.8566453428532</v>
      </c>
      <c r="AJ50">
        <f t="shared" si="6"/>
        <v>5.2841708686112696</v>
      </c>
      <c r="AK50">
        <f t="shared" si="20"/>
        <v>0.94403098009347852</v>
      </c>
      <c r="AL50">
        <f t="shared" si="7"/>
        <v>-997.62844349414854</v>
      </c>
      <c r="AN50">
        <f t="shared" si="25"/>
        <v>0</v>
      </c>
      <c r="AO50">
        <f t="shared" si="25"/>
        <v>0</v>
      </c>
      <c r="AP50">
        <f t="shared" si="25"/>
        <v>-1.5676447391797927E-2</v>
      </c>
      <c r="AQ50">
        <f t="shared" si="25"/>
        <v>-4.8643776098381899</v>
      </c>
      <c r="AR50">
        <f t="shared" si="25"/>
        <v>-4.8800540572299882</v>
      </c>
      <c r="AS50">
        <f t="shared" si="25"/>
        <v>2.5687970096223981E-2</v>
      </c>
      <c r="AT50">
        <f t="shared" si="25"/>
        <v>4.5892232082425993E-3</v>
      </c>
      <c r="AU50">
        <f t="shared" si="23"/>
        <v>-4.8497768639255217</v>
      </c>
      <c r="AW50">
        <v>47</v>
      </c>
      <c r="AX50">
        <f>IF(Z50&gt;0, (R50*SUMPRODUCT(K50:$K$98, X50:$X$98)-K50*$AZ$3)/Z50, 0)</f>
        <v>127.17282319641016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4.3404515403079663E-3</v>
      </c>
      <c r="L51" s="2">
        <v>48</v>
      </c>
      <c r="M51" s="6">
        <v>0.26339700100000002</v>
      </c>
      <c r="Q51" s="4">
        <f t="shared" si="22"/>
        <v>50</v>
      </c>
      <c r="R51">
        <f t="shared" si="0"/>
        <v>50000</v>
      </c>
      <c r="S51">
        <f t="shared" si="1"/>
        <v>88.820022566805648</v>
      </c>
      <c r="U51">
        <f t="shared" si="12"/>
        <v>0.26339700100000002</v>
      </c>
      <c r="V51">
        <f t="shared" si="13"/>
        <v>0.01</v>
      </c>
      <c r="W51">
        <f t="shared" si="14"/>
        <v>6.4494801512737981E-2</v>
      </c>
      <c r="X51">
        <f t="shared" si="15"/>
        <v>1.6987737298545448E-2</v>
      </c>
      <c r="Y51">
        <f t="shared" si="16"/>
        <v>6.4494801512737982E-4</v>
      </c>
      <c r="Z51">
        <f t="shared" si="17"/>
        <v>4.6862116199065156E-2</v>
      </c>
      <c r="AB51">
        <f t="shared" si="18"/>
        <v>8.2019859898669942</v>
      </c>
      <c r="AC51">
        <f t="shared" si="19"/>
        <v>4.1622942183292357</v>
      </c>
      <c r="AE51">
        <f t="shared" si="2"/>
        <v>0</v>
      </c>
      <c r="AF51">
        <f t="shared" si="24"/>
        <v>0</v>
      </c>
      <c r="AG51">
        <f t="shared" si="24"/>
        <v>-2.3431058099532578</v>
      </c>
      <c r="AH51">
        <f t="shared" si="4"/>
        <v>-849.38686492727243</v>
      </c>
      <c r="AI51">
        <f t="shared" si="5"/>
        <v>-851.7299707372257</v>
      </c>
      <c r="AJ51">
        <f t="shared" si="6"/>
        <v>4.0396917715377585</v>
      </c>
      <c r="AK51">
        <f t="shared" si="20"/>
        <v>0.57413901929068967</v>
      </c>
      <c r="AL51">
        <f t="shared" si="7"/>
        <v>-847.11613994639731</v>
      </c>
      <c r="AN51">
        <f t="shared" si="25"/>
        <v>0</v>
      </c>
      <c r="AO51">
        <f t="shared" si="25"/>
        <v>0</v>
      </c>
      <c r="AP51">
        <f t="shared" si="25"/>
        <v>-1.0170137221916163E-2</v>
      </c>
      <c r="AQ51">
        <f t="shared" si="25"/>
        <v>-3.686722526190934</v>
      </c>
      <c r="AR51">
        <f t="shared" si="25"/>
        <v>-3.6968926634128505</v>
      </c>
      <c r="AS51">
        <f t="shared" si="25"/>
        <v>1.7534086372140482E-2</v>
      </c>
      <c r="AT51">
        <f t="shared" si="25"/>
        <v>2.4920225906311789E-3</v>
      </c>
      <c r="AU51">
        <f t="shared" si="23"/>
        <v>-3.6768665544500791</v>
      </c>
      <c r="AW51">
        <v>48</v>
      </c>
      <c r="AX51">
        <f>IF(Z51&gt;0, (R51*SUMPRODUCT(K51:$K$98, X51:$X$98)-K51*$AZ$3)/Z51, 0)</f>
        <v>88.820022566805648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3.8754031609892553E-3</v>
      </c>
      <c r="L52" s="2">
        <v>49</v>
      </c>
      <c r="M52" s="6">
        <v>0.29593128600000002</v>
      </c>
      <c r="Q52" s="4">
        <f t="shared" si="22"/>
        <v>50</v>
      </c>
      <c r="R52">
        <f t="shared" si="0"/>
        <v>50000</v>
      </c>
      <c r="S52">
        <f t="shared" si="1"/>
        <v>37.259911858834073</v>
      </c>
      <c r="U52">
        <f t="shared" si="12"/>
        <v>0.29593128600000002</v>
      </c>
      <c r="V52">
        <f t="shared" si="13"/>
        <v>0.01</v>
      </c>
      <c r="W52">
        <f t="shared" si="14"/>
        <v>4.6862116199065156E-2</v>
      </c>
      <c r="X52">
        <f t="shared" si="15"/>
        <v>1.3867966311470784E-2</v>
      </c>
      <c r="Y52">
        <f t="shared" si="16"/>
        <v>4.6862116199065159E-4</v>
      </c>
      <c r="Z52">
        <f t="shared" si="17"/>
        <v>3.2525528725603721E-2</v>
      </c>
      <c r="AB52">
        <f t="shared" si="18"/>
        <v>4.1622942183292357</v>
      </c>
      <c r="AC52">
        <f t="shared" si="19"/>
        <v>1.2118983334779703</v>
      </c>
      <c r="AE52">
        <f t="shared" si="2"/>
        <v>0</v>
      </c>
      <c r="AF52">
        <f t="shared" si="24"/>
        <v>0</v>
      </c>
      <c r="AG52">
        <f t="shared" si="24"/>
        <v>-1.626276436280186</v>
      </c>
      <c r="AH52">
        <f t="shared" si="4"/>
        <v>-693.39831557353921</v>
      </c>
      <c r="AI52">
        <f t="shared" si="5"/>
        <v>-695.02459200981934</v>
      </c>
      <c r="AJ52">
        <f t="shared" si="6"/>
        <v>2.9503958848512655</v>
      </c>
      <c r="AK52">
        <f t="shared" si="20"/>
        <v>0.29136059528304653</v>
      </c>
      <c r="AL52">
        <f t="shared" si="7"/>
        <v>-691.78283552968503</v>
      </c>
      <c r="AN52">
        <f t="shared" si="25"/>
        <v>0</v>
      </c>
      <c r="AO52">
        <f t="shared" si="25"/>
        <v>0</v>
      </c>
      <c r="AP52">
        <f t="shared" si="25"/>
        <v>-6.3024768418025743E-3</v>
      </c>
      <c r="AQ52">
        <f t="shared" si="25"/>
        <v>-2.6871980239983189</v>
      </c>
      <c r="AR52">
        <f t="shared" si="25"/>
        <v>-2.6935005008401212</v>
      </c>
      <c r="AS52">
        <f t="shared" si="25"/>
        <v>1.1433973538322284E-2</v>
      </c>
      <c r="AT52">
        <f t="shared" si="25"/>
        <v>1.1291397719476297E-3</v>
      </c>
      <c r="AU52">
        <f t="shared" si="23"/>
        <v>-2.6809373875298514</v>
      </c>
      <c r="AW52">
        <v>49</v>
      </c>
      <c r="AX52">
        <f>IF(Z52&gt;0, (R52*SUMPRODUCT(K52:$K$98, X52:$X$98)-K52*$AZ$3)/Z52, 0)</f>
        <v>37.259911858834073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3.4601813937404063E-3</v>
      </c>
      <c r="L53" s="2">
        <v>50</v>
      </c>
      <c r="M53" s="6">
        <v>0.33262349499999999</v>
      </c>
      <c r="Q53" s="4">
        <f t="shared" si="22"/>
        <v>50</v>
      </c>
      <c r="R53">
        <f t="shared" si="0"/>
        <v>50000</v>
      </c>
      <c r="S53">
        <f t="shared" si="1"/>
        <v>-38.251034100657847</v>
      </c>
      <c r="U53">
        <f t="shared" si="12"/>
        <v>0.33262349499999999</v>
      </c>
      <c r="V53">
        <f t="shared" si="13"/>
        <v>0.01</v>
      </c>
      <c r="W53">
        <f t="shared" si="14"/>
        <v>3.2525528725603721E-2</v>
      </c>
      <c r="X53">
        <f t="shared" si="15"/>
        <v>1.0818755041433205E-2</v>
      </c>
      <c r="Y53">
        <f t="shared" si="16"/>
        <v>3.252552872560372E-4</v>
      </c>
      <c r="Z53">
        <f t="shared" si="17"/>
        <v>2.1381518396914479E-2</v>
      </c>
      <c r="AB53">
        <f t="shared" si="18"/>
        <v>1.2118983334779703</v>
      </c>
      <c r="AC53">
        <f t="shared" si="19"/>
        <v>-0.81786518932421881</v>
      </c>
      <c r="AE53">
        <f t="shared" si="2"/>
        <v>0</v>
      </c>
      <c r="AF53">
        <f t="shared" si="24"/>
        <v>0</v>
      </c>
      <c r="AG53">
        <f t="shared" si="24"/>
        <v>-1.069075919845724</v>
      </c>
      <c r="AH53">
        <f t="shared" si="4"/>
        <v>-540.93775207166027</v>
      </c>
      <c r="AI53">
        <f t="shared" si="5"/>
        <v>-542.00682799150604</v>
      </c>
      <c r="AJ53">
        <f t="shared" si="6"/>
        <v>2.0297635228021891</v>
      </c>
      <c r="AK53">
        <f t="shared" si="20"/>
        <v>8.4832883343457927E-2</v>
      </c>
      <c r="AL53">
        <f t="shared" si="7"/>
        <v>-539.89223158536038</v>
      </c>
      <c r="AN53">
        <f t="shared" si="25"/>
        <v>0</v>
      </c>
      <c r="AO53">
        <f t="shared" si="25"/>
        <v>0</v>
      </c>
      <c r="AP53">
        <f t="shared" si="25"/>
        <v>-3.6991966063460841E-3</v>
      </c>
      <c r="AQ53">
        <f t="shared" si="25"/>
        <v>-1.8717427448901198</v>
      </c>
      <c r="AR53">
        <f t="shared" si="25"/>
        <v>-1.875441941496466</v>
      </c>
      <c r="AS53">
        <f t="shared" si="25"/>
        <v>7.0233499752931153E-3</v>
      </c>
      <c r="AT53">
        <f t="shared" si="25"/>
        <v>2.9353716452238353E-4</v>
      </c>
      <c r="AU53">
        <f t="shared" si="23"/>
        <v>-1.8681250543566505</v>
      </c>
      <c r="AW53">
        <v>50</v>
      </c>
      <c r="AX53">
        <f>IF(Z53&gt;0, (R53*SUMPRODUCT(K53:$K$98, X53:$X$98)-K53*$AZ$3)/Z53, 0)</f>
        <v>-38.251034100657847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3.0894476729825052E-3</v>
      </c>
      <c r="L54" s="2">
        <v>51</v>
      </c>
      <c r="M54" s="6">
        <v>0.37225971299999999</v>
      </c>
      <c r="Q54" s="4">
        <f t="shared" si="22"/>
        <v>50</v>
      </c>
      <c r="R54">
        <f t="shared" si="0"/>
        <v>50000</v>
      </c>
      <c r="S54">
        <f t="shared" si="1"/>
        <v>-159.18965601750043</v>
      </c>
      <c r="U54">
        <f t="shared" si="12"/>
        <v>0.37225971299999999</v>
      </c>
      <c r="V54">
        <f t="shared" si="13"/>
        <v>0.01</v>
      </c>
      <c r="W54">
        <f t="shared" si="14"/>
        <v>2.1381518396914479E-2</v>
      </c>
      <c r="X54">
        <f t="shared" si="15"/>
        <v>7.9594779019396041E-3</v>
      </c>
      <c r="Y54">
        <f t="shared" si="16"/>
        <v>2.1381518396914481E-4</v>
      </c>
      <c r="Z54">
        <f t="shared" si="17"/>
        <v>1.320822531100573E-2</v>
      </c>
      <c r="AB54">
        <f t="shared" si="18"/>
        <v>-0.81786518932421881</v>
      </c>
      <c r="AC54">
        <f t="shared" si="19"/>
        <v>-2.1026128438606446</v>
      </c>
      <c r="AE54">
        <f t="shared" si="2"/>
        <v>0</v>
      </c>
      <c r="AF54">
        <f t="shared" si="24"/>
        <v>0</v>
      </c>
      <c r="AG54">
        <f t="shared" si="24"/>
        <v>-0.66041126555028651</v>
      </c>
      <c r="AH54">
        <f t="shared" si="4"/>
        <v>-397.97389509698019</v>
      </c>
      <c r="AI54">
        <f t="shared" si="5"/>
        <v>-398.63430636253048</v>
      </c>
      <c r="AJ54">
        <f t="shared" si="6"/>
        <v>1.2847476545364258</v>
      </c>
      <c r="AK54">
        <f t="shared" si="20"/>
        <v>-5.725056325269532E-2</v>
      </c>
      <c r="AL54">
        <f t="shared" si="7"/>
        <v>-397.40680927124674</v>
      </c>
      <c r="AN54">
        <f t="shared" si="25"/>
        <v>0</v>
      </c>
      <c r="AO54">
        <f t="shared" si="25"/>
        <v>0</v>
      </c>
      <c r="AP54">
        <f t="shared" si="25"/>
        <v>-2.0403060475657638E-3</v>
      </c>
      <c r="AQ54">
        <f t="shared" si="25"/>
        <v>-1.2295195241151491</v>
      </c>
      <c r="AR54">
        <f t="shared" si="25"/>
        <v>-1.2315598301627149</v>
      </c>
      <c r="AS54">
        <f t="shared" si="25"/>
        <v>3.9691606516772922E-3</v>
      </c>
      <c r="AT54">
        <f t="shared" si="25"/>
        <v>-1.7687261941797729E-4</v>
      </c>
      <c r="AU54">
        <f t="shared" si="23"/>
        <v>-1.2277675421304555</v>
      </c>
      <c r="AW54">
        <v>51</v>
      </c>
      <c r="AX54">
        <f>IF(Z54&gt;0, (R54*SUMPRODUCT(K54:$K$98, X54:$X$98)-K54*$AZ$3)/Z54, 0)</f>
        <v>-159.18965601750043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2.758435422305808E-3</v>
      </c>
      <c r="L55" s="2">
        <v>52</v>
      </c>
      <c r="M55" s="6">
        <v>0.41367450300000003</v>
      </c>
      <c r="Q55" s="4">
        <f t="shared" si="22"/>
        <v>50</v>
      </c>
      <c r="R55">
        <f t="shared" si="0"/>
        <v>50000</v>
      </c>
      <c r="S55">
        <f t="shared" si="1"/>
        <v>-368.88362809966384</v>
      </c>
      <c r="U55">
        <f t="shared" si="12"/>
        <v>0.41367450300000003</v>
      </c>
      <c r="V55">
        <f t="shared" si="13"/>
        <v>0.01</v>
      </c>
      <c r="W55">
        <f t="shared" si="14"/>
        <v>1.320822531100573E-2</v>
      </c>
      <c r="X55">
        <f t="shared" si="15"/>
        <v>5.4639060410423164E-3</v>
      </c>
      <c r="Y55">
        <f t="shared" si="16"/>
        <v>1.320822531100573E-4</v>
      </c>
      <c r="Z55">
        <f t="shared" si="17"/>
        <v>7.6122370168533564E-3</v>
      </c>
      <c r="AB55">
        <f t="shared" si="18"/>
        <v>-2.1026128438606446</v>
      </c>
      <c r="AC55">
        <f t="shared" si="19"/>
        <v>-2.8080296087314278</v>
      </c>
      <c r="AE55">
        <f t="shared" si="2"/>
        <v>0</v>
      </c>
      <c r="AF55">
        <f t="shared" si="24"/>
        <v>0</v>
      </c>
      <c r="AG55">
        <f t="shared" si="24"/>
        <v>-0.3806118508426678</v>
      </c>
      <c r="AH55">
        <f t="shared" si="4"/>
        <v>-273.19530205211584</v>
      </c>
      <c r="AI55">
        <f t="shared" si="5"/>
        <v>-273.57591390295852</v>
      </c>
      <c r="AJ55">
        <f t="shared" si="6"/>
        <v>0.7054167648707832</v>
      </c>
      <c r="AK55">
        <f t="shared" si="20"/>
        <v>-0.14718289907024515</v>
      </c>
      <c r="AL55">
        <f t="shared" si="7"/>
        <v>-273.01768003715796</v>
      </c>
      <c r="AN55">
        <f t="shared" si="25"/>
        <v>0</v>
      </c>
      <c r="AO55">
        <f t="shared" si="25"/>
        <v>0</v>
      </c>
      <c r="AP55">
        <f t="shared" si="25"/>
        <v>-1.0498932115137896E-3</v>
      </c>
      <c r="AQ55">
        <f t="shared" si="25"/>
        <v>-0.75359159838809087</v>
      </c>
      <c r="AR55">
        <f t="shared" si="25"/>
        <v>-0.7546414915996047</v>
      </c>
      <c r="AS55">
        <f t="shared" si="25"/>
        <v>1.9458465917079357E-3</v>
      </c>
      <c r="AT55">
        <f t="shared" si="25"/>
        <v>-4.0599452235302478E-4</v>
      </c>
      <c r="AU55">
        <f t="shared" si="23"/>
        <v>-0.75310163953024978</v>
      </c>
      <c r="AW55">
        <v>52</v>
      </c>
      <c r="AX55">
        <f>IF(Z55&gt;0, (R55*SUMPRODUCT(K55:$K$98, X55:$X$98)-K55*$AZ$3)/Z55, 0)</f>
        <v>-368.88362809966384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2.4628887699159E-3</v>
      </c>
      <c r="L56" s="2">
        <v>53</v>
      </c>
      <c r="M56" s="6">
        <v>0.42102545200000002</v>
      </c>
      <c r="Q56" s="4">
        <f t="shared" si="22"/>
        <v>50</v>
      </c>
      <c r="R56">
        <f t="shared" si="0"/>
        <v>50000</v>
      </c>
      <c r="S56">
        <f t="shared" si="1"/>
        <v>-714.28111720606864</v>
      </c>
      <c r="U56">
        <f t="shared" si="12"/>
        <v>0.42102545200000002</v>
      </c>
      <c r="V56">
        <f t="shared" si="13"/>
        <v>0.01</v>
      </c>
      <c r="W56">
        <f t="shared" si="14"/>
        <v>7.6122370168533564E-3</v>
      </c>
      <c r="X56">
        <f t="shared" si="15"/>
        <v>3.204945530751816E-3</v>
      </c>
      <c r="Y56">
        <f t="shared" si="16"/>
        <v>7.6122370168533562E-5</v>
      </c>
      <c r="Z56">
        <f t="shared" si="17"/>
        <v>4.3311691159330064E-3</v>
      </c>
      <c r="AB56">
        <f t="shared" si="18"/>
        <v>-2.8080296087314278</v>
      </c>
      <c r="AC56">
        <f t="shared" si="19"/>
        <v>-3.0936723149370486</v>
      </c>
      <c r="AE56">
        <f t="shared" si="2"/>
        <v>0</v>
      </c>
      <c r="AF56">
        <f t="shared" si="24"/>
        <v>0</v>
      </c>
      <c r="AG56">
        <f t="shared" si="24"/>
        <v>-0.21655845579665031</v>
      </c>
      <c r="AH56">
        <f t="shared" si="4"/>
        <v>-160.24727653759081</v>
      </c>
      <c r="AI56">
        <f t="shared" si="5"/>
        <v>-160.46383499338745</v>
      </c>
      <c r="AJ56">
        <f t="shared" si="6"/>
        <v>0.28564270620562082</v>
      </c>
      <c r="AK56">
        <f t="shared" si="20"/>
        <v>-0.19656207261119996</v>
      </c>
      <c r="AL56">
        <f t="shared" si="7"/>
        <v>-160.37475435979303</v>
      </c>
      <c r="AN56">
        <f t="shared" si="25"/>
        <v>0</v>
      </c>
      <c r="AO56">
        <f t="shared" si="25"/>
        <v>0</v>
      </c>
      <c r="AP56">
        <f t="shared" si="25"/>
        <v>-5.3335938881189887E-4</v>
      </c>
      <c r="AQ56">
        <f t="shared" si="25"/>
        <v>-0.39467121779404007</v>
      </c>
      <c r="AR56">
        <f t="shared" si="25"/>
        <v>-0.39520457718285196</v>
      </c>
      <c r="AS56">
        <f t="shared" si="25"/>
        <v>7.0350621332221027E-4</v>
      </c>
      <c r="AT56">
        <f t="shared" si="25"/>
        <v>-4.8411052122551809E-4</v>
      </c>
      <c r="AU56">
        <f t="shared" si="23"/>
        <v>-0.39498518149075529</v>
      </c>
      <c r="AW56">
        <v>53</v>
      </c>
      <c r="AX56">
        <f>IF(Z56&gt;0, (R56*SUMPRODUCT(K56:$K$98, X56:$X$98)-K56*$AZ$3)/Z56, 0)</f>
        <v>-714.28111720606864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2.1990078302820534E-3</v>
      </c>
      <c r="L57" s="2">
        <v>54</v>
      </c>
      <c r="M57" s="6">
        <v>0.42896583300000002</v>
      </c>
      <c r="Q57" s="4">
        <f t="shared" si="22"/>
        <v>50</v>
      </c>
      <c r="R57">
        <f t="shared" si="0"/>
        <v>50000</v>
      </c>
      <c r="S57">
        <f t="shared" si="1"/>
        <v>-1263.6278196997882</v>
      </c>
      <c r="U57">
        <f t="shared" si="12"/>
        <v>0.42896583300000002</v>
      </c>
      <c r="V57">
        <f t="shared" si="13"/>
        <v>0.01</v>
      </c>
      <c r="W57">
        <f t="shared" si="14"/>
        <v>4.3311691159330064E-3</v>
      </c>
      <c r="X57">
        <f t="shared" si="15"/>
        <v>1.8579235676800757E-3</v>
      </c>
      <c r="Y57">
        <f t="shared" si="16"/>
        <v>4.3311691159330065E-5</v>
      </c>
      <c r="Z57">
        <f t="shared" si="17"/>
        <v>2.4299338570936005E-3</v>
      </c>
      <c r="AB57">
        <f t="shared" si="18"/>
        <v>-3.0936723149370486</v>
      </c>
      <c r="AC57">
        <f t="shared" si="19"/>
        <v>-3.0705320218538832</v>
      </c>
      <c r="AE57">
        <f t="shared" si="2"/>
        <v>0</v>
      </c>
      <c r="AF57">
        <f t="shared" si="24"/>
        <v>0</v>
      </c>
      <c r="AG57">
        <f t="shared" si="24"/>
        <v>-0.12149669285468002</v>
      </c>
      <c r="AH57">
        <f t="shared" si="4"/>
        <v>-92.89617838400379</v>
      </c>
      <c r="AI57">
        <f t="shared" si="5"/>
        <v>-93.017675076858467</v>
      </c>
      <c r="AJ57">
        <f t="shared" si="6"/>
        <v>-2.3140293083165453E-2</v>
      </c>
      <c r="AK57">
        <f t="shared" si="20"/>
        <v>-0.21655706204559341</v>
      </c>
      <c r="AL57">
        <f t="shared" si="7"/>
        <v>-93.257372431987221</v>
      </c>
      <c r="AN57">
        <f t="shared" si="25"/>
        <v>0</v>
      </c>
      <c r="AO57">
        <f t="shared" si="25"/>
        <v>0</v>
      </c>
      <c r="AP57">
        <f t="shared" si="25"/>
        <v>-2.67172178940815E-4</v>
      </c>
      <c r="AQ57">
        <f t="shared" si="25"/>
        <v>-0.20427942366970275</v>
      </c>
      <c r="AR57">
        <f t="shared" si="25"/>
        <v>-0.20454659584864357</v>
      </c>
      <c r="AS57">
        <f t="shared" si="25"/>
        <v>-5.0885685684902471E-5</v>
      </c>
      <c r="AT57">
        <f t="shared" si="25"/>
        <v>-4.7621067514113638E-4</v>
      </c>
      <c r="AU57">
        <f t="shared" si="23"/>
        <v>-0.20507369220946961</v>
      </c>
      <c r="AW57">
        <v>54</v>
      </c>
      <c r="AX57">
        <f>IF(Z57&gt;0, (R57*SUMPRODUCT(K57:$K$98, X57:$X$98)-K57*$AZ$3)/Z57, 0)</f>
        <v>-1263.6278196997882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1.9633998484661188E-3</v>
      </c>
      <c r="L58" s="2">
        <v>55</v>
      </c>
      <c r="M58" s="6">
        <v>0.43771532000000002</v>
      </c>
      <c r="Q58" s="4">
        <f t="shared" si="22"/>
        <v>50</v>
      </c>
      <c r="R58">
        <f t="shared" si="0"/>
        <v>50000</v>
      </c>
      <c r="S58">
        <f t="shared" si="1"/>
        <v>-2162.2447803654763</v>
      </c>
      <c r="U58">
        <f t="shared" si="12"/>
        <v>0.43771532000000002</v>
      </c>
      <c r="V58">
        <f t="shared" si="13"/>
        <v>0.01</v>
      </c>
      <c r="W58">
        <f t="shared" si="14"/>
        <v>2.4299338570936005E-3</v>
      </c>
      <c r="X58">
        <f t="shared" si="15"/>
        <v>1.0636192758365596E-3</v>
      </c>
      <c r="Y58">
        <f t="shared" si="16"/>
        <v>2.4299338570936006E-5</v>
      </c>
      <c r="Z58">
        <f t="shared" si="17"/>
        <v>1.3420152426861049E-3</v>
      </c>
      <c r="AB58">
        <f t="shared" si="18"/>
        <v>-3.0705320218538832</v>
      </c>
      <c r="AC58">
        <f t="shared" si="19"/>
        <v>-2.9017654536689386</v>
      </c>
      <c r="AE58">
        <f t="shared" si="2"/>
        <v>0</v>
      </c>
      <c r="AF58">
        <f t="shared" si="24"/>
        <v>0</v>
      </c>
      <c r="AG58">
        <f t="shared" si="24"/>
        <v>-6.7100762134305242E-2</v>
      </c>
      <c r="AH58">
        <f t="shared" si="4"/>
        <v>-53.180963791827978</v>
      </c>
      <c r="AI58">
        <f t="shared" si="5"/>
        <v>-53.24806455396228</v>
      </c>
      <c r="AJ58">
        <f t="shared" si="6"/>
        <v>-0.16876656818494462</v>
      </c>
      <c r="AK58">
        <f t="shared" si="20"/>
        <v>-0.21493724152977184</v>
      </c>
      <c r="AL58">
        <f t="shared" si="7"/>
        <v>-53.631768363676997</v>
      </c>
      <c r="AN58">
        <f t="shared" si="25"/>
        <v>0</v>
      </c>
      <c r="AO58">
        <f t="shared" si="25"/>
        <v>0</v>
      </c>
      <c r="AP58">
        <f t="shared" si="25"/>
        <v>-1.31745626206456E-4</v>
      </c>
      <c r="AQ58">
        <f t="shared" si="25"/>
        <v>-0.1044154962501572</v>
      </c>
      <c r="AR58">
        <f t="shared" si="25"/>
        <v>-0.10454724187636365</v>
      </c>
      <c r="AS58">
        <f t="shared" si="25"/>
        <v>-3.3135625440046715E-4</v>
      </c>
      <c r="AT58">
        <f t="shared" si="25"/>
        <v>-4.2200774744927962E-4</v>
      </c>
      <c r="AU58">
        <f t="shared" si="23"/>
        <v>-0.1053006058782134</v>
      </c>
      <c r="AW58">
        <v>55</v>
      </c>
      <c r="AX58">
        <f>IF(Z58&gt;0, (R58*SUMPRODUCT(K58:$K$98, X58:$X$98)-K58*$AZ$3)/Z58, 0)</f>
        <v>-2162.2447803654763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1.7530355789876059E-3</v>
      </c>
      <c r="L59" s="2">
        <v>56</v>
      </c>
      <c r="M59" s="6">
        <v>0.44739131599999998</v>
      </c>
      <c r="Q59" s="4">
        <f t="shared" si="22"/>
        <v>50</v>
      </c>
      <c r="R59">
        <f t="shared" si="0"/>
        <v>50000</v>
      </c>
      <c r="S59">
        <f t="shared" si="1"/>
        <v>-3670.8927401588071</v>
      </c>
      <c r="U59">
        <f t="shared" si="12"/>
        <v>0.44739131599999998</v>
      </c>
      <c r="V59">
        <f t="shared" si="13"/>
        <v>0.01</v>
      </c>
      <c r="W59">
        <f t="shared" si="14"/>
        <v>1.3420152426861049E-3</v>
      </c>
      <c r="X59">
        <f t="shared" si="15"/>
        <v>6.0040596551739589E-4</v>
      </c>
      <c r="Y59">
        <f t="shared" si="16"/>
        <v>1.342015242686105E-5</v>
      </c>
      <c r="Z59">
        <f t="shared" si="17"/>
        <v>7.28189124741848E-4</v>
      </c>
      <c r="AB59">
        <f t="shared" si="18"/>
        <v>-2.9017654536689386</v>
      </c>
      <c r="AC59">
        <f t="shared" si="19"/>
        <v>-2.6731041714774459</v>
      </c>
      <c r="AE59">
        <f t="shared" si="2"/>
        <v>0</v>
      </c>
      <c r="AF59">
        <f t="shared" si="24"/>
        <v>0</v>
      </c>
      <c r="AG59">
        <f t="shared" si="24"/>
        <v>-3.6409456237092401E-2</v>
      </c>
      <c r="AH59">
        <f t="shared" si="4"/>
        <v>-30.020298275869795</v>
      </c>
      <c r="AI59">
        <f t="shared" si="5"/>
        <v>-30.056707732106887</v>
      </c>
      <c r="AJ59">
        <f t="shared" si="6"/>
        <v>-0.22866128219149262</v>
      </c>
      <c r="AK59">
        <f t="shared" si="20"/>
        <v>-0.20312358175682571</v>
      </c>
      <c r="AL59">
        <f t="shared" si="7"/>
        <v>-30.488492596055206</v>
      </c>
      <c r="AN59">
        <f t="shared" si="25"/>
        <v>0</v>
      </c>
      <c r="AO59">
        <f t="shared" si="25"/>
        <v>0</v>
      </c>
      <c r="AP59">
        <f t="shared" si="25"/>
        <v>-6.3827072195215176E-5</v>
      </c>
      <c r="AQ59">
        <f t="shared" si="25"/>
        <v>-5.2626650969420034E-2</v>
      </c>
      <c r="AR59">
        <f t="shared" si="25"/>
        <v>-5.2690478041615245E-2</v>
      </c>
      <c r="AS59">
        <f t="shared" si="25"/>
        <v>-4.0085136321861163E-4</v>
      </c>
      <c r="AT59">
        <f t="shared" si="25"/>
        <v>-3.5608286575111329E-4</v>
      </c>
      <c r="AU59">
        <f t="shared" si="23"/>
        <v>-5.3447412270584971E-2</v>
      </c>
      <c r="AW59">
        <v>56</v>
      </c>
      <c r="AX59">
        <f>IF(Z59&gt;0, (R59*SUMPRODUCT(K59:$K$98, X59:$X$98)-K59*$AZ$3)/Z59, 0)</f>
        <v>-3670.8927401588071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1.5652103383817909E-3</v>
      </c>
      <c r="L60" s="2">
        <v>57</v>
      </c>
      <c r="M60" s="6">
        <v>0.457001349</v>
      </c>
      <c r="Q60" s="4">
        <f t="shared" si="22"/>
        <v>50</v>
      </c>
      <c r="R60">
        <f t="shared" si="0"/>
        <v>50000</v>
      </c>
      <c r="S60">
        <f t="shared" si="1"/>
        <v>-6256.6137642260555</v>
      </c>
      <c r="U60">
        <f t="shared" si="12"/>
        <v>0.457001349</v>
      </c>
      <c r="V60">
        <f t="shared" si="13"/>
        <v>0.01</v>
      </c>
      <c r="W60">
        <f t="shared" si="14"/>
        <v>7.28189124741848E-4</v>
      </c>
      <c r="X60">
        <f t="shared" si="15"/>
        <v>3.3278341233415382E-4</v>
      </c>
      <c r="Y60">
        <f t="shared" si="16"/>
        <v>7.2818912474184798E-6</v>
      </c>
      <c r="Z60">
        <f t="shared" si="17"/>
        <v>3.8812382116027572E-4</v>
      </c>
      <c r="AB60">
        <f t="shared" si="18"/>
        <v>-2.6731041714774459</v>
      </c>
      <c r="AC60">
        <f t="shared" si="19"/>
        <v>-2.4283408416953929</v>
      </c>
      <c r="AE60">
        <f t="shared" si="2"/>
        <v>0</v>
      </c>
      <c r="AF60">
        <f t="shared" si="24"/>
        <v>0</v>
      </c>
      <c r="AG60">
        <f t="shared" si="24"/>
        <v>-1.9406191058013784E-2</v>
      </c>
      <c r="AH60">
        <f t="shared" si="4"/>
        <v>-16.639170616707691</v>
      </c>
      <c r="AI60">
        <f t="shared" si="5"/>
        <v>-16.658576807765705</v>
      </c>
      <c r="AJ60">
        <f t="shared" si="6"/>
        <v>-0.24476332978205306</v>
      </c>
      <c r="AK60">
        <f t="shared" si="20"/>
        <v>-0.18711729200342123</v>
      </c>
      <c r="AL60">
        <f t="shared" si="7"/>
        <v>-17.090457429551179</v>
      </c>
      <c r="AN60">
        <f t="shared" si="25"/>
        <v>0</v>
      </c>
      <c r="AO60">
        <f t="shared" si="25"/>
        <v>0</v>
      </c>
      <c r="AP60">
        <f t="shared" si="25"/>
        <v>-3.037477087261544E-5</v>
      </c>
      <c r="AQ60">
        <f t="shared" si="25"/>
        <v>-2.6043801871369399E-2</v>
      </c>
      <c r="AR60">
        <f t="shared" si="25"/>
        <v>-2.6074176642242014E-2</v>
      </c>
      <c r="AS60">
        <f t="shared" si="25"/>
        <v>-3.8310609423162118E-4</v>
      </c>
      <c r="AT60">
        <f t="shared" si="25"/>
        <v>-2.928779199337593E-4</v>
      </c>
      <c r="AU60">
        <f t="shared" si="23"/>
        <v>-2.6750160656407396E-2</v>
      </c>
      <c r="AW60">
        <v>57</v>
      </c>
      <c r="AX60">
        <f>IF(Z60&gt;0, (R60*SUMPRODUCT(K60:$K$98, X60:$X$98)-K60*$AZ$3)/Z60, 0)</f>
        <v>-6256.6137642260555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1.3975092306980274E-3</v>
      </c>
      <c r="L61" s="2">
        <v>58</v>
      </c>
      <c r="M61" s="6">
        <v>0.46737994300000002</v>
      </c>
      <c r="Q61" s="4">
        <f t="shared" si="22"/>
        <v>50</v>
      </c>
      <c r="R61">
        <f t="shared" si="0"/>
        <v>50000</v>
      </c>
      <c r="S61">
        <f t="shared" si="1"/>
        <v>-10790.987559100331</v>
      </c>
      <c r="U61">
        <f t="shared" si="12"/>
        <v>0.46737994300000002</v>
      </c>
      <c r="V61">
        <f t="shared" si="13"/>
        <v>0.01</v>
      </c>
      <c r="W61">
        <f t="shared" si="14"/>
        <v>3.8812382116027572E-4</v>
      </c>
      <c r="X61">
        <f t="shared" si="15"/>
        <v>1.8140128941083187E-4</v>
      </c>
      <c r="Y61">
        <f t="shared" si="16"/>
        <v>3.8812382116027571E-6</v>
      </c>
      <c r="Z61">
        <f t="shared" si="17"/>
        <v>2.0284129353784111E-4</v>
      </c>
      <c r="AB61">
        <f t="shared" si="18"/>
        <v>-2.4283408416953929</v>
      </c>
      <c r="AC61">
        <f t="shared" si="19"/>
        <v>-2.1888578750386616</v>
      </c>
      <c r="AE61">
        <f t="shared" si="2"/>
        <v>0</v>
      </c>
      <c r="AF61">
        <f t="shared" si="24"/>
        <v>0</v>
      </c>
      <c r="AG61">
        <f t="shared" si="24"/>
        <v>-1.0142064676892056E-2</v>
      </c>
      <c r="AH61">
        <f t="shared" si="4"/>
        <v>-9.0700644705415936</v>
      </c>
      <c r="AI61">
        <f t="shared" si="5"/>
        <v>-9.0802065352184851</v>
      </c>
      <c r="AJ61">
        <f t="shared" si="6"/>
        <v>-0.2394829666567313</v>
      </c>
      <c r="AK61">
        <f t="shared" si="20"/>
        <v>-0.16998385891867751</v>
      </c>
      <c r="AL61">
        <f t="shared" si="7"/>
        <v>-9.4896733607938941</v>
      </c>
      <c r="AN61">
        <f t="shared" si="25"/>
        <v>0</v>
      </c>
      <c r="AO61">
        <f t="shared" si="25"/>
        <v>0</v>
      </c>
      <c r="AP61">
        <f t="shared" si="25"/>
        <v>-1.4173629004293055E-5</v>
      </c>
      <c r="AQ61">
        <f t="shared" si="25"/>
        <v>-1.2675498820608094E-2</v>
      </c>
      <c r="AR61">
        <f t="shared" si="25"/>
        <v>-1.2689672449612386E-2</v>
      </c>
      <c r="AS61">
        <f t="shared" si="25"/>
        <v>-3.3467965649772993E-4</v>
      </c>
      <c r="AT61">
        <f t="shared" si="25"/>
        <v>-2.3755401190852303E-4</v>
      </c>
      <c r="AU61">
        <f t="shared" si="23"/>
        <v>-1.3261906118018639E-2</v>
      </c>
      <c r="AW61">
        <v>58</v>
      </c>
      <c r="AX61">
        <f>IF(Z61&gt;0, (R61*SUMPRODUCT(K61:$K$98, X61:$X$98)-K61*$AZ$3)/Z61, 0)</f>
        <v>-10790.987559100331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1.2477760988375245E-3</v>
      </c>
      <c r="L62" s="2">
        <v>59</v>
      </c>
      <c r="M62" s="6">
        <v>0.47825477199999999</v>
      </c>
      <c r="Q62" s="4">
        <f t="shared" si="22"/>
        <v>50</v>
      </c>
      <c r="R62">
        <f t="shared" si="0"/>
        <v>50000</v>
      </c>
      <c r="S62">
        <f t="shared" si="1"/>
        <v>-18924.83541509401</v>
      </c>
      <c r="U62">
        <f t="shared" si="12"/>
        <v>0.47825477199999999</v>
      </c>
      <c r="V62">
        <f t="shared" si="13"/>
        <v>0.01</v>
      </c>
      <c r="W62">
        <f t="shared" si="14"/>
        <v>2.0284129353784111E-4</v>
      </c>
      <c r="X62">
        <f t="shared" si="15"/>
        <v>9.7009816593125265E-5</v>
      </c>
      <c r="Y62">
        <f t="shared" si="16"/>
        <v>2.0284129353784111E-6</v>
      </c>
      <c r="Z62">
        <f t="shared" si="17"/>
        <v>1.0380306400933743E-4</v>
      </c>
      <c r="AB62">
        <f t="shared" si="18"/>
        <v>-2.1888578750386616</v>
      </c>
      <c r="AC62">
        <f t="shared" si="19"/>
        <v>-1.9644559019591794</v>
      </c>
      <c r="AE62">
        <f t="shared" si="2"/>
        <v>0</v>
      </c>
      <c r="AF62">
        <f t="shared" si="24"/>
        <v>0</v>
      </c>
      <c r="AG62">
        <f t="shared" si="24"/>
        <v>-5.1901532004668717E-3</v>
      </c>
      <c r="AH62">
        <f t="shared" si="4"/>
        <v>-4.8504908296562634</v>
      </c>
      <c r="AI62">
        <f t="shared" si="5"/>
        <v>-4.8556809828567307</v>
      </c>
      <c r="AJ62">
        <f t="shared" si="6"/>
        <v>-0.22440197307948218</v>
      </c>
      <c r="AK62">
        <f t="shared" si="20"/>
        <v>-0.15322005125270632</v>
      </c>
      <c r="AL62">
        <f t="shared" si="7"/>
        <v>-5.2333030071889191</v>
      </c>
      <c r="AN62">
        <f t="shared" si="25"/>
        <v>0</v>
      </c>
      <c r="AO62">
        <f t="shared" si="25"/>
        <v>0</v>
      </c>
      <c r="AP62">
        <f t="shared" si="25"/>
        <v>-6.4761491128476453E-6</v>
      </c>
      <c r="AQ62">
        <f t="shared" si="25"/>
        <v>-6.0523265248756796E-3</v>
      </c>
      <c r="AR62">
        <f t="shared" si="25"/>
        <v>-6.0588026739885276E-3</v>
      </c>
      <c r="AS62">
        <f t="shared" si="25"/>
        <v>-2.8000341854055944E-4</v>
      </c>
      <c r="AT62">
        <f t="shared" si="25"/>
        <v>-1.9118431781578745E-4</v>
      </c>
      <c r="AU62">
        <f t="shared" si="23"/>
        <v>-6.5299904103448747E-3</v>
      </c>
      <c r="AW62">
        <v>59</v>
      </c>
      <c r="AX62">
        <f>IF(Z62&gt;0, (R62*SUMPRODUCT(K62:$K$98, X62:$X$98)-K62*$AZ$3)/Z62, 0)</f>
        <v>-18924.83541509401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1.114085802533504E-3</v>
      </c>
      <c r="L63" s="2">
        <v>60</v>
      </c>
      <c r="M63" s="6">
        <v>0.48949088600000001</v>
      </c>
      <c r="Q63" s="4">
        <f t="shared" si="22"/>
        <v>50</v>
      </c>
      <c r="R63">
        <f t="shared" si="0"/>
        <v>50000</v>
      </c>
      <c r="S63">
        <f t="shared" si="1"/>
        <v>-33853.390761345283</v>
      </c>
      <c r="U63">
        <f t="shared" si="12"/>
        <v>0.48949088600000001</v>
      </c>
      <c r="V63">
        <f t="shared" si="13"/>
        <v>0.01</v>
      </c>
      <c r="W63">
        <f t="shared" si="14"/>
        <v>1.0380306400933743E-4</v>
      </c>
      <c r="X63">
        <f t="shared" si="15"/>
        <v>5.0810653771445295E-5</v>
      </c>
      <c r="Y63">
        <f t="shared" si="16"/>
        <v>1.0380306400933744E-6</v>
      </c>
      <c r="Z63">
        <f t="shared" si="17"/>
        <v>5.1954379597798762E-5</v>
      </c>
      <c r="AB63">
        <f t="shared" si="18"/>
        <v>-1.9644559019591794</v>
      </c>
      <c r="AC63">
        <f t="shared" si="19"/>
        <v>-1.7588319142875464</v>
      </c>
      <c r="AE63">
        <f t="shared" si="2"/>
        <v>0</v>
      </c>
      <c r="AF63">
        <f t="shared" si="24"/>
        <v>0</v>
      </c>
      <c r="AG63">
        <f t="shared" si="24"/>
        <v>-2.597718979889938E-3</v>
      </c>
      <c r="AH63">
        <f t="shared" si="4"/>
        <v>-2.5405326885722648</v>
      </c>
      <c r="AI63">
        <f t="shared" si="5"/>
        <v>-2.5431304075521548</v>
      </c>
      <c r="AJ63">
        <f t="shared" si="6"/>
        <v>-0.20562398767163304</v>
      </c>
      <c r="AK63">
        <f t="shared" si="20"/>
        <v>-0.13751191313714256</v>
      </c>
      <c r="AL63">
        <f t="shared" si="7"/>
        <v>-2.8862663083609306</v>
      </c>
      <c r="AN63">
        <f t="shared" si="25"/>
        <v>0</v>
      </c>
      <c r="AO63">
        <f t="shared" si="25"/>
        <v>0</v>
      </c>
      <c r="AP63">
        <f t="shared" si="25"/>
        <v>-2.894081834467197E-6</v>
      </c>
      <c r="AQ63">
        <f t="shared" si="25"/>
        <v>-2.8303713992106319E-3</v>
      </c>
      <c r="AR63">
        <f t="shared" si="25"/>
        <v>-2.8332654810450993E-3</v>
      </c>
      <c r="AS63">
        <f t="shared" si="25"/>
        <v>-2.2908276532529061E-4</v>
      </c>
      <c r="AT63">
        <f t="shared" si="25"/>
        <v>-1.5320007010531094E-4</v>
      </c>
      <c r="AU63">
        <f t="shared" si="23"/>
        <v>-3.215548316475701E-3</v>
      </c>
      <c r="AW63">
        <v>60</v>
      </c>
      <c r="AX63">
        <f>IF(Z63&gt;0, (R63*SUMPRODUCT(K63:$K$98, X63:$X$98)-K63*$AZ$3)/Z63, 0)</f>
        <v>-33853.390761345283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9.9471946654777136E-4</v>
      </c>
      <c r="L64" s="2">
        <v>61</v>
      </c>
      <c r="M64" s="6">
        <v>0.50154699899999999</v>
      </c>
      <c r="Q64" s="4">
        <f t="shared" si="22"/>
        <v>50</v>
      </c>
      <c r="R64">
        <f t="shared" si="0"/>
        <v>50000</v>
      </c>
      <c r="S64">
        <f t="shared" si="1"/>
        <v>-61971.418266044238</v>
      </c>
      <c r="U64">
        <f t="shared" si="12"/>
        <v>0.50154699899999999</v>
      </c>
      <c r="V64">
        <f t="shared" si="13"/>
        <v>0.01</v>
      </c>
      <c r="W64">
        <f t="shared" si="14"/>
        <v>5.1954379597798762E-5</v>
      </c>
      <c r="X64">
        <f t="shared" si="15"/>
        <v>2.6057563172182796E-5</v>
      </c>
      <c r="Y64">
        <f t="shared" si="16"/>
        <v>5.1954379597798764E-7</v>
      </c>
      <c r="Z64">
        <f t="shared" si="17"/>
        <v>2.5377272629637979E-5</v>
      </c>
      <c r="AB64">
        <f t="shared" si="18"/>
        <v>-1.7588319142875464</v>
      </c>
      <c r="AC64">
        <f t="shared" si="19"/>
        <v>-1.5726655765827315</v>
      </c>
      <c r="AE64">
        <f t="shared" si="2"/>
        <v>0</v>
      </c>
      <c r="AF64">
        <f t="shared" si="24"/>
        <v>0</v>
      </c>
      <c r="AG64">
        <f t="shared" si="24"/>
        <v>-1.268863631481899E-3</v>
      </c>
      <c r="AH64">
        <f t="shared" si="4"/>
        <v>-1.3028781586091398</v>
      </c>
      <c r="AI64">
        <f t="shared" si="5"/>
        <v>-1.3041470222406217</v>
      </c>
      <c r="AJ64">
        <f t="shared" si="6"/>
        <v>-0.18616633770481483</v>
      </c>
      <c r="AK64">
        <f t="shared" si="20"/>
        <v>-0.12311823400012825</v>
      </c>
      <c r="AL64">
        <f t="shared" si="7"/>
        <v>-1.6134315939455648</v>
      </c>
      <c r="AN64">
        <f t="shared" si="25"/>
        <v>0</v>
      </c>
      <c r="AO64">
        <f t="shared" si="25"/>
        <v>0</v>
      </c>
      <c r="AP64">
        <f t="shared" si="25"/>
        <v>-1.2621633546295424E-6</v>
      </c>
      <c r="AQ64">
        <f t="shared" si="25"/>
        <v>-1.2959982669084262E-3</v>
      </c>
      <c r="AR64">
        <f t="shared" si="25"/>
        <v>-1.2972604302630558E-3</v>
      </c>
      <c r="AS64">
        <f t="shared" si="25"/>
        <v>-1.8518328013088567E-4</v>
      </c>
      <c r="AT64">
        <f t="shared" si="25"/>
        <v>-1.2246810404691126E-4</v>
      </c>
      <c r="AU64">
        <f t="shared" si="23"/>
        <v>-1.6049118144408527E-3</v>
      </c>
      <c r="AW64">
        <v>61</v>
      </c>
      <c r="AX64">
        <f>IF(Z64&gt;0, (R64*SUMPRODUCT(K64:$K$98, X64:$X$98)-K64*$AZ$3)/Z64, 0)</f>
        <v>-61971.418266044238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8.8814238084622432E-4</v>
      </c>
      <c r="L65" s="2">
        <v>62</v>
      </c>
      <c r="M65" s="6">
        <v>0.51394563599999998</v>
      </c>
      <c r="Q65" s="4">
        <f t="shared" si="22"/>
        <v>50</v>
      </c>
      <c r="R65">
        <f t="shared" si="0"/>
        <v>50000</v>
      </c>
      <c r="S65">
        <f t="shared" si="1"/>
        <v>-116316.44773499462</v>
      </c>
      <c r="U65">
        <f t="shared" si="12"/>
        <v>0.51394563599999998</v>
      </c>
      <c r="V65">
        <f t="shared" si="13"/>
        <v>0.01</v>
      </c>
      <c r="W65">
        <f t="shared" si="14"/>
        <v>2.5377272629637979E-5</v>
      </c>
      <c r="X65">
        <f t="shared" si="15"/>
        <v>1.3042538521584683E-5</v>
      </c>
      <c r="Y65">
        <f t="shared" si="16"/>
        <v>2.5377272629637981E-7</v>
      </c>
      <c r="Z65">
        <f t="shared" si="17"/>
        <v>1.2080961381756916E-5</v>
      </c>
      <c r="AB65">
        <f t="shared" si="18"/>
        <v>-1.5726655765827315</v>
      </c>
      <c r="AC65">
        <f t="shared" si="19"/>
        <v>-1.4052145131496168</v>
      </c>
      <c r="AE65">
        <f t="shared" si="2"/>
        <v>0</v>
      </c>
      <c r="AF65">
        <f t="shared" si="24"/>
        <v>0</v>
      </c>
      <c r="AG65">
        <f t="shared" si="24"/>
        <v>-6.0404806908784584E-4</v>
      </c>
      <c r="AH65">
        <f t="shared" si="4"/>
        <v>-0.65212692607923417</v>
      </c>
      <c r="AI65">
        <f t="shared" si="5"/>
        <v>-0.65273097414832204</v>
      </c>
      <c r="AJ65">
        <f t="shared" si="6"/>
        <v>-0.16745106343311478</v>
      </c>
      <c r="AK65">
        <f t="shared" si="20"/>
        <v>-0.11008659036079121</v>
      </c>
      <c r="AL65">
        <f t="shared" si="7"/>
        <v>-0.93026862794222809</v>
      </c>
      <c r="AN65">
        <f t="shared" si="25"/>
        <v>0</v>
      </c>
      <c r="AO65">
        <f t="shared" si="25"/>
        <v>0</v>
      </c>
      <c r="AP65">
        <f t="shared" si="25"/>
        <v>-5.3648069022524397E-7</v>
      </c>
      <c r="AQ65">
        <f t="shared" si="25"/>
        <v>-5.7918156074194074E-4</v>
      </c>
      <c r="AR65">
        <f t="shared" si="25"/>
        <v>-5.7971804143216608E-4</v>
      </c>
      <c r="AS65">
        <f t="shared" si="25"/>
        <v>-1.4872038615271869E-4</v>
      </c>
      <c r="AT65">
        <f t="shared" si="25"/>
        <v>-9.7772566462276119E-5</v>
      </c>
      <c r="AU65">
        <f t="shared" si="23"/>
        <v>-8.2621099404716085E-4</v>
      </c>
      <c r="AW65">
        <v>62</v>
      </c>
      <c r="AX65">
        <f>IF(Z65&gt;0, (R65*SUMPRODUCT(K65:$K$98, X65:$X$98)-K65*$AZ$3)/Z65, 0)</f>
        <v>-116316.44773499462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7.9298426861270028E-4</v>
      </c>
      <c r="L66" s="2">
        <v>63</v>
      </c>
      <c r="M66" s="6">
        <v>0.52707773400000002</v>
      </c>
      <c r="Q66" s="4">
        <f t="shared" si="22"/>
        <v>50</v>
      </c>
      <c r="R66">
        <f t="shared" si="0"/>
        <v>50000</v>
      </c>
      <c r="S66">
        <f t="shared" si="1"/>
        <v>-224428.49307417095</v>
      </c>
      <c r="U66">
        <f t="shared" si="12"/>
        <v>0.52707773400000002</v>
      </c>
      <c r="V66">
        <f t="shared" si="13"/>
        <v>0.01</v>
      </c>
      <c r="W66">
        <f t="shared" si="14"/>
        <v>1.2080961381756916E-5</v>
      </c>
      <c r="X66">
        <f t="shared" si="15"/>
        <v>6.3676057496379448E-6</v>
      </c>
      <c r="Y66">
        <f t="shared" si="16"/>
        <v>1.2080961381756915E-7</v>
      </c>
      <c r="Z66">
        <f t="shared" si="17"/>
        <v>5.5925460183014015E-6</v>
      </c>
      <c r="AB66">
        <f t="shared" si="18"/>
        <v>-1.4052145131496168</v>
      </c>
      <c r="AC66">
        <f t="shared" si="19"/>
        <v>-1.2551266753353385</v>
      </c>
      <c r="AE66">
        <f t="shared" si="2"/>
        <v>0</v>
      </c>
      <c r="AF66">
        <f t="shared" si="24"/>
        <v>0</v>
      </c>
      <c r="AG66">
        <f t="shared" si="24"/>
        <v>-2.7962730091507005E-4</v>
      </c>
      <c r="AH66">
        <f t="shared" si="4"/>
        <v>-0.31838028748189723</v>
      </c>
      <c r="AI66">
        <f t="shared" si="5"/>
        <v>-0.3186599147828123</v>
      </c>
      <c r="AJ66">
        <f t="shared" si="6"/>
        <v>-0.15008783781427826</v>
      </c>
      <c r="AK66">
        <f t="shared" si="20"/>
        <v>-9.8365015920473184E-2</v>
      </c>
      <c r="AL66">
        <f t="shared" si="7"/>
        <v>-0.56711276851756376</v>
      </c>
      <c r="AN66">
        <f t="shared" si="25"/>
        <v>0</v>
      </c>
      <c r="AO66">
        <f t="shared" si="25"/>
        <v>0</v>
      </c>
      <c r="AP66">
        <f t="shared" si="25"/>
        <v>-2.2174005070028028E-7</v>
      </c>
      <c r="AQ66">
        <f t="shared" si="25"/>
        <v>-2.5247055940953353E-4</v>
      </c>
      <c r="AR66">
        <f t="shared" si="25"/>
        <v>-2.5269229946023379E-4</v>
      </c>
      <c r="AS66">
        <f t="shared" si="25"/>
        <v>-1.1901729429681702E-4</v>
      </c>
      <c r="AT66">
        <f t="shared" si="25"/>
        <v>-7.8001910206773045E-5</v>
      </c>
      <c r="AU66">
        <f t="shared" si="23"/>
        <v>-4.497115039638239E-4</v>
      </c>
      <c r="AW66">
        <v>63</v>
      </c>
      <c r="AX66">
        <f>IF(Z66&gt;0, (R66*SUMPRODUCT(K66:$K$98, X66:$X$98)-K66*$AZ$3)/Z66, 0)</f>
        <v>-224428.49307417095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7.0802166840419666E-4</v>
      </c>
      <c r="L67" s="2">
        <v>64</v>
      </c>
      <c r="M67" s="6">
        <v>0.54097960300000003</v>
      </c>
      <c r="Q67" s="4">
        <f t="shared" si="22"/>
        <v>50</v>
      </c>
      <c r="R67">
        <f t="shared" ref="R67:R89" si="26">$C$6</f>
        <v>50000</v>
      </c>
      <c r="S67">
        <f t="shared" ref="S67:S89" si="27">AX67</f>
        <v>-446348.21869063406</v>
      </c>
      <c r="U67">
        <f t="shared" si="12"/>
        <v>0.54097960300000003</v>
      </c>
      <c r="V67">
        <f t="shared" si="13"/>
        <v>0.01</v>
      </c>
      <c r="W67">
        <f t="shared" si="14"/>
        <v>5.5925460183014015E-6</v>
      </c>
      <c r="X67">
        <f t="shared" si="15"/>
        <v>3.0254533247399233E-6</v>
      </c>
      <c r="Y67">
        <f t="shared" si="16"/>
        <v>5.5925460183014015E-8</v>
      </c>
      <c r="Z67">
        <f t="shared" si="17"/>
        <v>2.5111672333784643E-6</v>
      </c>
      <c r="AB67">
        <f t="shared" si="18"/>
        <v>-1.2551266753353385</v>
      </c>
      <c r="AC67">
        <f t="shared" si="19"/>
        <v>-1.1208550214527653</v>
      </c>
      <c r="AE67">
        <f t="shared" ref="AE67:AE89" si="28">$Z67*O67</f>
        <v>0</v>
      </c>
      <c r="AF67">
        <f t="shared" ref="AF67:AG89" si="29">-$Z67*P67</f>
        <v>0</v>
      </c>
      <c r="AG67">
        <f t="shared" si="29"/>
        <v>-1.2555836166892322E-4</v>
      </c>
      <c r="AH67">
        <f t="shared" ref="AH67:AH89" si="30">-X67*R67</f>
        <v>-0.15127266623699617</v>
      </c>
      <c r="AI67">
        <f t="shared" ref="AI67:AI89" si="31">SUM(AE67:AH67)</f>
        <v>-0.15139822459866509</v>
      </c>
      <c r="AJ67">
        <f t="shared" ref="AJ67:AJ89" si="32">AB67-AC67</f>
        <v>-0.13427165388257323</v>
      </c>
      <c r="AK67">
        <f t="shared" si="20"/>
        <v>-8.7858867273473709E-2</v>
      </c>
      <c r="AL67">
        <f t="shared" ref="AL67:AL89" si="33">SUM(AI67:AK67)</f>
        <v>-0.37352874575471201</v>
      </c>
      <c r="AN67">
        <f t="shared" ref="AN67:AT89" si="34">AE67*$K67</f>
        <v>0</v>
      </c>
      <c r="AO67">
        <f t="shared" si="34"/>
        <v>0</v>
      </c>
      <c r="AP67">
        <f t="shared" si="34"/>
        <v>-8.8898040710928549E-8</v>
      </c>
      <c r="AQ67">
        <f t="shared" si="34"/>
        <v>-1.0710432553306922E-4</v>
      </c>
      <c r="AR67">
        <f t="shared" si="34"/>
        <v>-1.0719322357378014E-4</v>
      </c>
      <c r="AS67">
        <f t="shared" si="34"/>
        <v>-9.5067240401330329E-5</v>
      </c>
      <c r="AT67">
        <f t="shared" si="34"/>
        <v>-6.2205981791067734E-5</v>
      </c>
      <c r="AU67">
        <f t="shared" si="23"/>
        <v>-2.6446644576617819E-4</v>
      </c>
      <c r="AW67">
        <v>64</v>
      </c>
      <c r="AX67">
        <f>IF(Z67&gt;0, (R67*SUMPRODUCT(K67:$K$98, X67:$X$98)-K67*$AZ$3)/Z67, 0)</f>
        <v>-446348.21869063406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5">G68+$C$9</f>
        <v>0.12000000000000001</v>
      </c>
      <c r="I68" s="5">
        <f t="shared" ref="I68:I89" si="36">1+H68</f>
        <v>1.1200000000000001</v>
      </c>
      <c r="J68">
        <f t="shared" ref="J68:J89" si="37">1/I68</f>
        <v>0.89285714285714279</v>
      </c>
      <c r="K68">
        <f t="shared" si="21"/>
        <v>6.3216220393231843E-4</v>
      </c>
      <c r="L68" s="2">
        <v>65</v>
      </c>
      <c r="M68" s="6">
        <v>0.55513806300000001</v>
      </c>
      <c r="Q68" s="4">
        <f t="shared" si="22"/>
        <v>50</v>
      </c>
      <c r="R68">
        <f t="shared" si="26"/>
        <v>50000</v>
      </c>
      <c r="S68">
        <f t="shared" si="27"/>
        <v>-916521.22285319713</v>
      </c>
      <c r="U68">
        <f t="shared" ref="U68:U89" si="38">M68</f>
        <v>0.55513806300000001</v>
      </c>
      <c r="V68">
        <f t="shared" ref="V68:V89" si="39">$C$10</f>
        <v>0.01</v>
      </c>
      <c r="W68">
        <f t="shared" ref="W68:W89" si="40">Z67</f>
        <v>2.5111672333784643E-6</v>
      </c>
      <c r="X68">
        <f t="shared" ref="X68:X89" si="41">U68*W68</f>
        <v>1.3940445138067897E-6</v>
      </c>
      <c r="Y68">
        <f t="shared" ref="Y68:Y89" si="42">V68*W68</f>
        <v>2.5111672333784644E-8</v>
      </c>
      <c r="Z68">
        <f t="shared" ref="Z68:Z89" si="43">MAX(0, W68-X68-Y68)</f>
        <v>1.0920110472378899E-6</v>
      </c>
      <c r="AB68">
        <f t="shared" ref="AB68:AB89" si="44">AC67</f>
        <v>-1.1208550214527653</v>
      </c>
      <c r="AC68">
        <f t="shared" ref="AC68:AC89" si="45">S68*Z68</f>
        <v>-1.0008513003836712</v>
      </c>
      <c r="AE68">
        <f t="shared" si="28"/>
        <v>0</v>
      </c>
      <c r="AF68">
        <f t="shared" si="29"/>
        <v>0</v>
      </c>
      <c r="AG68">
        <f t="shared" si="29"/>
        <v>-5.460055236189449E-5</v>
      </c>
      <c r="AH68">
        <f t="shared" si="30"/>
        <v>-6.9702225690339487E-2</v>
      </c>
      <c r="AI68">
        <f t="shared" si="31"/>
        <v>-6.9756826242701381E-2</v>
      </c>
      <c r="AJ68">
        <f t="shared" si="32"/>
        <v>-0.12000372106909407</v>
      </c>
      <c r="AK68">
        <f t="shared" ref="AK68:AK89" si="46">G68*SUM(AB68:AB68, AE68:AF68)</f>
        <v>-7.8459851501693573E-2</v>
      </c>
      <c r="AL68">
        <f t="shared" si="33"/>
        <v>-0.26822039881348902</v>
      </c>
      <c r="AN68">
        <f t="shared" si="34"/>
        <v>0</v>
      </c>
      <c r="AO68">
        <f t="shared" si="34"/>
        <v>0</v>
      </c>
      <c r="AP68">
        <f t="shared" si="34"/>
        <v>-3.4516405517017175E-8</v>
      </c>
      <c r="AQ68">
        <f t="shared" si="34"/>
        <v>-4.4063112611392875E-5</v>
      </c>
      <c r="AR68">
        <f t="shared" si="34"/>
        <v>-4.409762901690989E-5</v>
      </c>
      <c r="AS68">
        <f t="shared" si="34"/>
        <v>-7.5861816791117703E-5</v>
      </c>
      <c r="AT68">
        <f t="shared" si="34"/>
        <v>-4.9599352645513035E-5</v>
      </c>
      <c r="AU68">
        <f t="shared" si="23"/>
        <v>-1.6955879845354064E-4</v>
      </c>
      <c r="AW68">
        <v>65</v>
      </c>
      <c r="AX68">
        <f>IF(Z68&gt;0, (R68*SUMPRODUCT(K68:$K$98, X68:$X$98)-K68*$AZ$3)/Z68, 0)</f>
        <v>-916521.22285319713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89" si="47">K68*J69</f>
        <v>5.6443053922528431E-4</v>
      </c>
      <c r="L69" s="2">
        <v>66</v>
      </c>
      <c r="M69" s="6">
        <v>0.569934367</v>
      </c>
      <c r="Q69" s="4">
        <f t="shared" ref="Q69:Q89" si="48">$C$8</f>
        <v>50</v>
      </c>
      <c r="R69">
        <f t="shared" si="26"/>
        <v>50000</v>
      </c>
      <c r="S69">
        <f t="shared" si="27"/>
        <v>-1948161.7115371982</v>
      </c>
      <c r="U69">
        <f t="shared" si="38"/>
        <v>0.569934367</v>
      </c>
      <c r="V69">
        <f t="shared" si="39"/>
        <v>0.01</v>
      </c>
      <c r="W69">
        <f t="shared" si="40"/>
        <v>1.0920110472378899E-6</v>
      </c>
      <c r="X69">
        <f t="shared" si="41"/>
        <v>6.2237462496453391E-7</v>
      </c>
      <c r="Y69">
        <f t="shared" si="42"/>
        <v>1.0920110472378899E-8</v>
      </c>
      <c r="Z69">
        <f t="shared" si="43"/>
        <v>4.5871631180097705E-7</v>
      </c>
      <c r="AB69">
        <f t="shared" si="44"/>
        <v>-1.0008513003836712</v>
      </c>
      <c r="AC69">
        <f t="shared" si="45"/>
        <v>-0.89365355510822253</v>
      </c>
      <c r="AE69">
        <f t="shared" si="28"/>
        <v>0</v>
      </c>
      <c r="AF69">
        <f t="shared" si="29"/>
        <v>0</v>
      </c>
      <c r="AG69">
        <f t="shared" si="29"/>
        <v>-2.2935815590048852E-5</v>
      </c>
      <c r="AH69">
        <f t="shared" si="30"/>
        <v>-3.1118731248226696E-2</v>
      </c>
      <c r="AI69">
        <f t="shared" si="31"/>
        <v>-3.1141667063816745E-2</v>
      </c>
      <c r="AJ69">
        <f t="shared" si="32"/>
        <v>-0.10719774527544867</v>
      </c>
      <c r="AK69">
        <f t="shared" si="46"/>
        <v>-7.0059591026856993E-2</v>
      </c>
      <c r="AL69">
        <f t="shared" si="33"/>
        <v>-0.20839900336612241</v>
      </c>
      <c r="AN69">
        <f t="shared" si="34"/>
        <v>0</v>
      </c>
      <c r="AO69">
        <f t="shared" si="34"/>
        <v>0</v>
      </c>
      <c r="AP69">
        <f t="shared" si="34"/>
        <v>-1.2945674761062957E-8</v>
      </c>
      <c r="AQ69">
        <f t="shared" si="34"/>
        <v>-1.7564362258443298E-5</v>
      </c>
      <c r="AR69">
        <f t="shared" si="34"/>
        <v>-1.7577307933204361E-5</v>
      </c>
      <c r="AS69">
        <f t="shared" si="34"/>
        <v>-6.0505681169556169E-5</v>
      </c>
      <c r="AT69">
        <f t="shared" si="34"/>
        <v>-3.9543772741191785E-5</v>
      </c>
      <c r="AU69">
        <f t="shared" si="23"/>
        <v>-1.1762676184395231E-4</v>
      </c>
      <c r="AW69">
        <v>66</v>
      </c>
      <c r="AX69">
        <f>IF(Z69&gt;0, (R69*SUMPRODUCT(K69:$K$98, X69:$X$98)-K69*$AZ$3)/Z69, 0)</f>
        <v>-1948161.7115371982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5.0395583859400386E-4</v>
      </c>
      <c r="L70" s="2">
        <v>67</v>
      </c>
      <c r="M70" s="6">
        <v>0.58483052300000005</v>
      </c>
      <c r="Q70" s="4">
        <f t="shared" si="48"/>
        <v>50</v>
      </c>
      <c r="R70">
        <f t="shared" si="26"/>
        <v>50000</v>
      </c>
      <c r="S70">
        <f t="shared" si="27"/>
        <v>-4293170.8981212992</v>
      </c>
      <c r="U70">
        <f t="shared" si="38"/>
        <v>0.58483052300000005</v>
      </c>
      <c r="V70">
        <f t="shared" si="39"/>
        <v>0.01</v>
      </c>
      <c r="W70">
        <f t="shared" si="40"/>
        <v>4.5871631180097705E-7</v>
      </c>
      <c r="X70">
        <f t="shared" si="41"/>
        <v>2.6827130053919651E-7</v>
      </c>
      <c r="Y70">
        <f t="shared" si="42"/>
        <v>4.5871631180097707E-9</v>
      </c>
      <c r="Z70">
        <f t="shared" si="43"/>
        <v>1.8585784814377077E-7</v>
      </c>
      <c r="AB70">
        <f t="shared" si="44"/>
        <v>-0.89365355510822253</v>
      </c>
      <c r="AC70">
        <f t="shared" si="45"/>
        <v>-0.79791950483828444</v>
      </c>
      <c r="AE70">
        <f t="shared" si="28"/>
        <v>0</v>
      </c>
      <c r="AF70">
        <f t="shared" si="29"/>
        <v>0</v>
      </c>
      <c r="AG70">
        <f t="shared" si="29"/>
        <v>-9.2928924071885382E-6</v>
      </c>
      <c r="AH70">
        <f t="shared" si="30"/>
        <v>-1.3413565026959826E-2</v>
      </c>
      <c r="AI70">
        <f t="shared" si="31"/>
        <v>-1.3422857919367015E-2</v>
      </c>
      <c r="AJ70">
        <f t="shared" si="32"/>
        <v>-9.5734050269938087E-2</v>
      </c>
      <c r="AK70">
        <f t="shared" si="46"/>
        <v>-6.2555748857575588E-2</v>
      </c>
      <c r="AL70">
        <f t="shared" si="33"/>
        <v>-0.17171265704688068</v>
      </c>
      <c r="AN70">
        <f t="shared" si="34"/>
        <v>0</v>
      </c>
      <c r="AO70">
        <f t="shared" si="34"/>
        <v>0</v>
      </c>
      <c r="AP70">
        <f t="shared" si="34"/>
        <v>-4.6832073860285509E-9</v>
      </c>
      <c r="AQ70">
        <f t="shared" si="34"/>
        <v>-6.7598444116967408E-6</v>
      </c>
      <c r="AR70">
        <f t="shared" si="34"/>
        <v>-6.7645276190827701E-6</v>
      </c>
      <c r="AS70">
        <f t="shared" si="34"/>
        <v>-4.8245733585787171E-5</v>
      </c>
      <c r="AT70">
        <f t="shared" si="34"/>
        <v>-3.1525334874395406E-5</v>
      </c>
      <c r="AU70">
        <f t="shared" si="23"/>
        <v>-8.6535596079265344E-5</v>
      </c>
      <c r="AW70">
        <v>67</v>
      </c>
      <c r="AX70">
        <f>IF(Z70&gt;0, (R70*SUMPRODUCT(K70:$K$98, X70:$X$98)-K70*$AZ$3)/Z70, 0)</f>
        <v>-4293170.8981212992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4.4996057017321768E-4</v>
      </c>
      <c r="L71" s="2">
        <v>68</v>
      </c>
      <c r="M71" s="6">
        <v>0.59948279800000004</v>
      </c>
      <c r="Q71" s="4">
        <f t="shared" si="48"/>
        <v>50</v>
      </c>
      <c r="R71">
        <f t="shared" si="26"/>
        <v>50000</v>
      </c>
      <c r="S71">
        <f t="shared" si="27"/>
        <v>-9815748.2763681822</v>
      </c>
      <c r="U71">
        <f t="shared" si="38"/>
        <v>0.59948279800000004</v>
      </c>
      <c r="V71">
        <f t="shared" si="39"/>
        <v>0.01</v>
      </c>
      <c r="W71">
        <f t="shared" si="40"/>
        <v>1.8585784814377077E-7</v>
      </c>
      <c r="X71">
        <f t="shared" si="41"/>
        <v>1.1141858283548681E-7</v>
      </c>
      <c r="Y71">
        <f t="shared" si="42"/>
        <v>1.8585784814377078E-9</v>
      </c>
      <c r="Z71">
        <f t="shared" si="43"/>
        <v>7.2580686826846252E-8</v>
      </c>
      <c r="AB71">
        <f t="shared" si="44"/>
        <v>-0.79791950483828444</v>
      </c>
      <c r="AC71">
        <f t="shared" si="45"/>
        <v>-0.71243375161823497</v>
      </c>
      <c r="AE71">
        <f t="shared" si="28"/>
        <v>0</v>
      </c>
      <c r="AF71">
        <f t="shared" si="29"/>
        <v>0</v>
      </c>
      <c r="AG71">
        <f t="shared" si="29"/>
        <v>-3.6290343413423125E-6</v>
      </c>
      <c r="AH71">
        <f t="shared" si="30"/>
        <v>-5.5709291417743402E-3</v>
      </c>
      <c r="AI71">
        <f t="shared" si="31"/>
        <v>-5.5745581761156822E-3</v>
      </c>
      <c r="AJ71">
        <f t="shared" si="32"/>
        <v>-8.5485753220049476E-2</v>
      </c>
      <c r="AK71">
        <f t="shared" si="46"/>
        <v>-5.5854365338679914E-2</v>
      </c>
      <c r="AL71">
        <f t="shared" si="33"/>
        <v>-0.14691467673484507</v>
      </c>
      <c r="AN71">
        <f t="shared" si="34"/>
        <v>0</v>
      </c>
      <c r="AO71">
        <f t="shared" si="34"/>
        <v>0</v>
      </c>
      <c r="AP71">
        <f t="shared" si="34"/>
        <v>-1.6329223614085744E-9</v>
      </c>
      <c r="AQ71">
        <f t="shared" si="34"/>
        <v>-2.5066984530273764E-6</v>
      </c>
      <c r="AR71">
        <f t="shared" si="34"/>
        <v>-2.5083313753887849E-6</v>
      </c>
      <c r="AS71">
        <f t="shared" si="34"/>
        <v>-3.8465218260580438E-5</v>
      </c>
      <c r="AT71">
        <f t="shared" si="34"/>
        <v>-2.5132262074455622E-5</v>
      </c>
      <c r="AU71">
        <f t="shared" si="23"/>
        <v>-6.6105811710424846E-5</v>
      </c>
      <c r="AW71">
        <v>68</v>
      </c>
      <c r="AX71">
        <f>IF(Z71&gt;0, (R71*SUMPRODUCT(K71:$K$98, X71:$X$98)-K71*$AZ$3)/Z71, 0)</f>
        <v>-9815748.2763681822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4.0175050908323003E-4</v>
      </c>
      <c r="L72" s="2">
        <v>69</v>
      </c>
      <c r="M72" s="6">
        <v>0.61448546299999995</v>
      </c>
      <c r="Q72" s="4">
        <f t="shared" si="48"/>
        <v>50</v>
      </c>
      <c r="R72">
        <f t="shared" si="26"/>
        <v>50000</v>
      </c>
      <c r="S72">
        <f t="shared" si="27"/>
        <v>-23338882.893158488</v>
      </c>
      <c r="U72">
        <f t="shared" si="38"/>
        <v>0.61448546299999995</v>
      </c>
      <c r="V72">
        <f t="shared" si="39"/>
        <v>0.01</v>
      </c>
      <c r="W72">
        <f t="shared" si="40"/>
        <v>7.2580686826846252E-8</v>
      </c>
      <c r="X72">
        <f t="shared" si="41"/>
        <v>4.4599776949652614E-8</v>
      </c>
      <c r="Y72">
        <f t="shared" si="42"/>
        <v>7.2580686826846253E-10</v>
      </c>
      <c r="Z72">
        <f t="shared" si="43"/>
        <v>2.7255103008925174E-8</v>
      </c>
      <c r="AB72">
        <f t="shared" si="44"/>
        <v>-0.71243375161823497</v>
      </c>
      <c r="AC72">
        <f t="shared" si="45"/>
        <v>-0.63610365736627617</v>
      </c>
      <c r="AE72">
        <f t="shared" si="28"/>
        <v>0</v>
      </c>
      <c r="AF72">
        <f t="shared" si="29"/>
        <v>0</v>
      </c>
      <c r="AG72">
        <f t="shared" si="29"/>
        <v>-1.3627551504462587E-6</v>
      </c>
      <c r="AH72">
        <f t="shared" si="30"/>
        <v>-2.2299888474826305E-3</v>
      </c>
      <c r="AI72">
        <f t="shared" si="31"/>
        <v>-2.2313516026330766E-3</v>
      </c>
      <c r="AJ72">
        <f t="shared" si="32"/>
        <v>-7.6330094251958802E-2</v>
      </c>
      <c r="AK72">
        <f t="shared" si="46"/>
        <v>-4.9870362613276452E-2</v>
      </c>
      <c r="AL72">
        <f t="shared" si="33"/>
        <v>-0.12843180846786834</v>
      </c>
      <c r="AN72">
        <f t="shared" si="34"/>
        <v>0</v>
      </c>
      <c r="AO72">
        <f t="shared" si="34"/>
        <v>0</v>
      </c>
      <c r="AP72">
        <f t="shared" si="34"/>
        <v>-5.4748757544757822E-10</v>
      </c>
      <c r="AQ72">
        <f t="shared" si="34"/>
        <v>-8.9589915472607227E-7</v>
      </c>
      <c r="AR72">
        <f t="shared" si="34"/>
        <v>-8.964466423015197E-7</v>
      </c>
      <c r="AS72">
        <f t="shared" si="34"/>
        <v>-3.0665654224095381E-5</v>
      </c>
      <c r="AT72">
        <f t="shared" si="34"/>
        <v>-2.0035443568049096E-5</v>
      </c>
      <c r="AU72">
        <f t="shared" si="23"/>
        <v>-5.1597544434446E-5</v>
      </c>
      <c r="AW72">
        <v>69</v>
      </c>
      <c r="AX72">
        <f>IF(Z72&gt;0, (R72*SUMPRODUCT(K72:$K$98, X72:$X$98)-K72*$AZ$3)/Z72, 0)</f>
        <v>-23338882.893158488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3.5870581168145535E-4</v>
      </c>
      <c r="L73" s="2">
        <v>70</v>
      </c>
      <c r="M73" s="6">
        <v>0.62975077099999999</v>
      </c>
      <c r="Q73" s="4">
        <f t="shared" si="48"/>
        <v>50</v>
      </c>
      <c r="R73">
        <f t="shared" si="26"/>
        <v>50000</v>
      </c>
      <c r="S73">
        <f t="shared" si="27"/>
        <v>-57844165.043757685</v>
      </c>
      <c r="U73">
        <f t="shared" si="38"/>
        <v>0.62975077099999999</v>
      </c>
      <c r="V73">
        <f t="shared" si="39"/>
        <v>0.01</v>
      </c>
      <c r="W73">
        <f t="shared" si="40"/>
        <v>2.7255103008925174E-8</v>
      </c>
      <c r="X73">
        <f t="shared" si="41"/>
        <v>1.7163922133555049E-8</v>
      </c>
      <c r="Y73">
        <f t="shared" si="42"/>
        <v>2.7255103008925175E-10</v>
      </c>
      <c r="Z73">
        <f t="shared" si="43"/>
        <v>9.8186298452808738E-9</v>
      </c>
      <c r="AB73">
        <f t="shared" si="44"/>
        <v>-0.63610365736627617</v>
      </c>
      <c r="AC73">
        <f t="shared" si="45"/>
        <v>-0.56795044527399186</v>
      </c>
      <c r="AE73">
        <f t="shared" si="28"/>
        <v>0</v>
      </c>
      <c r="AF73">
        <f t="shared" si="29"/>
        <v>0</v>
      </c>
      <c r="AG73">
        <f t="shared" si="29"/>
        <v>-4.909314922640437E-7</v>
      </c>
      <c r="AH73">
        <f t="shared" si="30"/>
        <v>-8.5819610667775244E-4</v>
      </c>
      <c r="AI73">
        <f t="shared" si="31"/>
        <v>-8.5868703817001653E-4</v>
      </c>
      <c r="AJ73">
        <f t="shared" si="32"/>
        <v>-6.815321209228431E-2</v>
      </c>
      <c r="AK73">
        <f t="shared" si="46"/>
        <v>-4.4527256015639338E-2</v>
      </c>
      <c r="AL73">
        <f t="shared" si="33"/>
        <v>-0.11353915514609367</v>
      </c>
      <c r="AN73">
        <f t="shared" si="34"/>
        <v>0</v>
      </c>
      <c r="AO73">
        <f t="shared" si="34"/>
        <v>0</v>
      </c>
      <c r="AP73">
        <f t="shared" si="34"/>
        <v>-1.7609997941256193E-10</v>
      </c>
      <c r="AQ73">
        <f t="shared" si="34"/>
        <v>-3.0783993102770803E-7</v>
      </c>
      <c r="AR73">
        <f t="shared" si="34"/>
        <v>-3.0801603100712061E-7</v>
      </c>
      <c r="AS73">
        <f t="shared" si="34"/>
        <v>-2.4446953262261221E-5</v>
      </c>
      <c r="AT73">
        <f t="shared" si="34"/>
        <v>-1.5972185511037876E-5</v>
      </c>
      <c r="AU73">
        <f t="shared" si="23"/>
        <v>-4.072715480430622E-5</v>
      </c>
      <c r="AW73">
        <v>70</v>
      </c>
      <c r="AX73">
        <f>IF(Z73&gt;0, (R73*SUMPRODUCT(K73:$K$98, X73:$X$98)-K73*$AZ$3)/Z73, 0)</f>
        <v>-57844165.043757685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3.2027304614415652E-4</v>
      </c>
      <c r="L74" s="2">
        <v>71</v>
      </c>
      <c r="M74" s="6">
        <v>0.64518007799999999</v>
      </c>
      <c r="Q74" s="4">
        <f t="shared" si="48"/>
        <v>50</v>
      </c>
      <c r="R74">
        <f t="shared" si="26"/>
        <v>50000</v>
      </c>
      <c r="S74">
        <f t="shared" si="27"/>
        <v>-149778475.74386951</v>
      </c>
      <c r="U74">
        <f t="shared" si="38"/>
        <v>0.64518007799999999</v>
      </c>
      <c r="V74">
        <f t="shared" si="39"/>
        <v>0.01</v>
      </c>
      <c r="W74">
        <f t="shared" si="40"/>
        <v>9.8186298452808738E-9</v>
      </c>
      <c r="X74">
        <f t="shared" si="41"/>
        <v>6.3347843694314421E-9</v>
      </c>
      <c r="Y74">
        <f t="shared" si="42"/>
        <v>9.8186298452808743E-11</v>
      </c>
      <c r="Z74">
        <f t="shared" si="43"/>
        <v>3.3856591773966229E-9</v>
      </c>
      <c r="AB74">
        <f t="shared" si="44"/>
        <v>-0.56795044527399186</v>
      </c>
      <c r="AC74">
        <f t="shared" si="45"/>
        <v>-0.50709887097870932</v>
      </c>
      <c r="AE74">
        <f t="shared" si="28"/>
        <v>0</v>
      </c>
      <c r="AF74">
        <f t="shared" si="29"/>
        <v>0</v>
      </c>
      <c r="AG74">
        <f t="shared" si="29"/>
        <v>-1.6928295886983113E-7</v>
      </c>
      <c r="AH74">
        <f t="shared" si="30"/>
        <v>-3.1673921847157212E-4</v>
      </c>
      <c r="AI74">
        <f t="shared" si="31"/>
        <v>-3.1690850143044195E-4</v>
      </c>
      <c r="AJ74">
        <f t="shared" si="32"/>
        <v>-6.085157429528254E-2</v>
      </c>
      <c r="AK74">
        <f t="shared" si="46"/>
        <v>-3.9756531169179432E-2</v>
      </c>
      <c r="AL74">
        <f t="shared" si="33"/>
        <v>-0.10092501396589242</v>
      </c>
      <c r="AN74">
        <f t="shared" si="34"/>
        <v>0</v>
      </c>
      <c r="AO74">
        <f t="shared" si="34"/>
        <v>0</v>
      </c>
      <c r="AP74">
        <f t="shared" si="34"/>
        <v>-5.4216768897536773E-11</v>
      </c>
      <c r="AQ74">
        <f t="shared" si="34"/>
        <v>-1.0144303433320989E-7</v>
      </c>
      <c r="AR74">
        <f t="shared" si="34"/>
        <v>-1.0149725110210742E-7</v>
      </c>
      <c r="AS74">
        <f t="shared" si="34"/>
        <v>-1.9489119062217594E-5</v>
      </c>
      <c r="AT74">
        <f t="shared" si="34"/>
        <v>-1.2732945341678201E-5</v>
      </c>
      <c r="AU74">
        <f t="shared" si="23"/>
        <v>-3.2323561654997903E-5</v>
      </c>
      <c r="AW74">
        <v>71</v>
      </c>
      <c r="AX74">
        <f>IF(Z74&gt;0, (R74*SUMPRODUCT(K74:$K$98, X74:$X$98)-K74*$AZ$3)/Z74, 0)</f>
        <v>-149778475.74386951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2.8595807691442546E-4</v>
      </c>
      <c r="L75" s="2">
        <v>72</v>
      </c>
      <c r="M75" s="6">
        <v>0.66067595400000001</v>
      </c>
      <c r="Q75" s="4">
        <f t="shared" si="48"/>
        <v>50</v>
      </c>
      <c r="R75">
        <f t="shared" si="26"/>
        <v>50000</v>
      </c>
      <c r="S75">
        <f t="shared" si="27"/>
        <v>-406076655.66766119</v>
      </c>
      <c r="U75">
        <f t="shared" si="38"/>
        <v>0.66067595400000001</v>
      </c>
      <c r="V75">
        <f t="shared" si="39"/>
        <v>0.01</v>
      </c>
      <c r="W75">
        <f t="shared" si="40"/>
        <v>3.3856591773966229E-9</v>
      </c>
      <c r="X75">
        <f t="shared" si="41"/>
        <v>2.2368236069453691E-9</v>
      </c>
      <c r="Y75">
        <f t="shared" si="42"/>
        <v>3.3856591773966232E-11</v>
      </c>
      <c r="Z75">
        <f t="shared" si="43"/>
        <v>1.1149789786772876E-9</v>
      </c>
      <c r="AB75">
        <f t="shared" si="44"/>
        <v>-0.50709887097870932</v>
      </c>
      <c r="AC75">
        <f t="shared" si="45"/>
        <v>-0.45276693480101743</v>
      </c>
      <c r="AE75">
        <f t="shared" si="28"/>
        <v>0</v>
      </c>
      <c r="AF75">
        <f t="shared" si="29"/>
        <v>0</v>
      </c>
      <c r="AG75">
        <f t="shared" si="29"/>
        <v>-5.5748948933864374E-8</v>
      </c>
      <c r="AH75">
        <f t="shared" si="30"/>
        <v>-1.1184118034726845E-4</v>
      </c>
      <c r="AI75">
        <f t="shared" si="31"/>
        <v>-1.1189692929620231E-4</v>
      </c>
      <c r="AJ75">
        <f t="shared" si="32"/>
        <v>-5.4331936177691886E-2</v>
      </c>
      <c r="AK75">
        <f t="shared" si="46"/>
        <v>-3.5496920968509656E-2</v>
      </c>
      <c r="AL75">
        <f t="shared" si="33"/>
        <v>-8.9940754075497745E-2</v>
      </c>
      <c r="AN75">
        <f t="shared" si="34"/>
        <v>0</v>
      </c>
      <c r="AO75">
        <f t="shared" si="34"/>
        <v>0</v>
      </c>
      <c r="AP75">
        <f t="shared" si="34"/>
        <v>-1.5941862227128365E-11</v>
      </c>
      <c r="AQ75">
        <f t="shared" si="34"/>
        <v>-3.1981888851944321E-8</v>
      </c>
      <c r="AR75">
        <f t="shared" si="34"/>
        <v>-3.1997830714171447E-8</v>
      </c>
      <c r="AS75">
        <f t="shared" si="34"/>
        <v>-1.553665598441007E-5</v>
      </c>
      <c r="AT75">
        <f t="shared" si="34"/>
        <v>-1.0150631256538365E-5</v>
      </c>
      <c r="AU75">
        <f t="shared" si="23"/>
        <v>-2.5719285071662608E-5</v>
      </c>
      <c r="AW75">
        <v>72</v>
      </c>
      <c r="AX75">
        <f>IF(Z75&gt;0, (R75*SUMPRODUCT(K75:$K$98, X75:$X$98)-K75*$AZ$3)/Z75, 0)</f>
        <v>-406076655.66766119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2.55319711530737E-4</v>
      </c>
      <c r="L76" s="2">
        <v>73</v>
      </c>
      <c r="M76" s="6">
        <v>0.67625413199999995</v>
      </c>
      <c r="Q76" s="4">
        <f t="shared" si="48"/>
        <v>50</v>
      </c>
      <c r="R76">
        <f t="shared" si="26"/>
        <v>50000</v>
      </c>
      <c r="S76">
        <f t="shared" si="27"/>
        <v>-1155611926.2877748</v>
      </c>
      <c r="U76">
        <f t="shared" si="38"/>
        <v>0.67625413199999995</v>
      </c>
      <c r="V76">
        <f t="shared" si="39"/>
        <v>0.01</v>
      </c>
      <c r="W76">
        <f t="shared" si="40"/>
        <v>1.1149789786772876E-9</v>
      </c>
      <c r="X76">
        <f t="shared" si="41"/>
        <v>7.5400914142365555E-10</v>
      </c>
      <c r="Y76">
        <f t="shared" si="42"/>
        <v>1.1149789786772876E-11</v>
      </c>
      <c r="Z76">
        <f t="shared" si="43"/>
        <v>3.498200474668591E-10</v>
      </c>
      <c r="AB76">
        <f t="shared" si="44"/>
        <v>-0.45276693480101743</v>
      </c>
      <c r="AC76">
        <f t="shared" si="45"/>
        <v>-0.40425621890725788</v>
      </c>
      <c r="AE76">
        <f t="shared" si="28"/>
        <v>0</v>
      </c>
      <c r="AF76">
        <f t="shared" si="29"/>
        <v>0</v>
      </c>
      <c r="AG76">
        <f t="shared" si="29"/>
        <v>-1.7491002373342955E-8</v>
      </c>
      <c r="AH76">
        <f t="shared" si="30"/>
        <v>-3.7700457071182777E-5</v>
      </c>
      <c r="AI76">
        <f t="shared" si="31"/>
        <v>-3.7717948073556122E-5</v>
      </c>
      <c r="AJ76">
        <f t="shared" si="32"/>
        <v>-4.8510715893759548E-2</v>
      </c>
      <c r="AK76">
        <f t="shared" si="46"/>
        <v>-3.169368543607122E-2</v>
      </c>
      <c r="AL76">
        <f t="shared" si="33"/>
        <v>-8.0242119277904325E-2</v>
      </c>
      <c r="AN76">
        <f t="shared" si="34"/>
        <v>0</v>
      </c>
      <c r="AO76">
        <f t="shared" si="34"/>
        <v>0</v>
      </c>
      <c r="AP76">
        <f t="shared" si="34"/>
        <v>-4.4657976803453591E-12</v>
      </c>
      <c r="AQ76">
        <f t="shared" si="34"/>
        <v>-9.6256698239913201E-9</v>
      </c>
      <c r="AR76">
        <f t="shared" si="34"/>
        <v>-9.6301356216716666E-9</v>
      </c>
      <c r="AS76">
        <f t="shared" si="34"/>
        <v>-1.2385741988144226E-5</v>
      </c>
      <c r="AT76">
        <f t="shared" si="34"/>
        <v>-8.0920226228836247E-6</v>
      </c>
      <c r="AU76">
        <f t="shared" si="23"/>
        <v>-2.0487394746649521E-5</v>
      </c>
      <c r="AW76">
        <v>73</v>
      </c>
      <c r="AX76">
        <f>IF(Z76&gt;0, (R76*SUMPRODUCT(K76:$K$98, X76:$X$98)-K76*$AZ$3)/Z76, 0)</f>
        <v>-1155611926.2877748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2.2796402815244374E-4</v>
      </c>
      <c r="L77" s="2">
        <v>74</v>
      </c>
      <c r="M77" s="6">
        <v>0.69194305599999995</v>
      </c>
      <c r="Q77" s="4">
        <f t="shared" si="48"/>
        <v>50</v>
      </c>
      <c r="R77">
        <f t="shared" si="26"/>
        <v>50000</v>
      </c>
      <c r="S77">
        <f t="shared" si="27"/>
        <v>-3461742485.5968857</v>
      </c>
      <c r="U77">
        <f t="shared" si="38"/>
        <v>0.69194305599999995</v>
      </c>
      <c r="V77">
        <f t="shared" si="39"/>
        <v>0.01</v>
      </c>
      <c r="W77">
        <f t="shared" si="40"/>
        <v>3.498200474668591E-10</v>
      </c>
      <c r="X77">
        <f t="shared" si="41"/>
        <v>2.4205555269428351E-10</v>
      </c>
      <c r="Y77">
        <f t="shared" si="42"/>
        <v>3.498200474668591E-12</v>
      </c>
      <c r="Z77">
        <f t="shared" si="43"/>
        <v>1.04266294297907E-10</v>
      </c>
      <c r="AB77">
        <f t="shared" si="44"/>
        <v>-0.40425621890725788</v>
      </c>
      <c r="AC77">
        <f t="shared" si="45"/>
        <v>-0.36094306078681299</v>
      </c>
      <c r="AE77">
        <f t="shared" si="28"/>
        <v>0</v>
      </c>
      <c r="AF77">
        <f t="shared" si="29"/>
        <v>0</v>
      </c>
      <c r="AG77">
        <f t="shared" si="29"/>
        <v>-5.2133147148953501E-9</v>
      </c>
      <c r="AH77">
        <f t="shared" si="30"/>
        <v>-1.2102777634714175E-5</v>
      </c>
      <c r="AI77">
        <f t="shared" si="31"/>
        <v>-1.2107990949429071E-5</v>
      </c>
      <c r="AJ77">
        <f t="shared" si="32"/>
        <v>-4.3313158120444895E-2</v>
      </c>
      <c r="AK77">
        <f t="shared" si="46"/>
        <v>-2.8297935323508053E-2</v>
      </c>
      <c r="AL77">
        <f t="shared" si="33"/>
        <v>-7.1623201434902375E-2</v>
      </c>
      <c r="AN77">
        <f t="shared" si="34"/>
        <v>0</v>
      </c>
      <c r="AO77">
        <f t="shared" si="34"/>
        <v>0</v>
      </c>
      <c r="AP77">
        <f t="shared" si="34"/>
        <v>-1.1884482224339529E-12</v>
      </c>
      <c r="AQ77">
        <f t="shared" si="34"/>
        <v>-2.7589979414427486E-9</v>
      </c>
      <c r="AR77">
        <f t="shared" si="34"/>
        <v>-2.7601863896651825E-9</v>
      </c>
      <c r="AS77">
        <f t="shared" si="34"/>
        <v>-9.8738419971403474E-6</v>
      </c>
      <c r="AT77">
        <f t="shared" si="34"/>
        <v>-6.4509113247442221E-6</v>
      </c>
      <c r="AU77">
        <f t="shared" si="23"/>
        <v>-1.6327513508274234E-5</v>
      </c>
      <c r="AW77">
        <v>74</v>
      </c>
      <c r="AX77">
        <f>IF(Z77&gt;0, (R77*SUMPRODUCT(K77:$K$98, X77:$X$98)-K77*$AZ$3)/Z77, 0)</f>
        <v>-3461742485.5968857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2.0353931085039618E-4</v>
      </c>
      <c r="L78" s="2">
        <v>75</v>
      </c>
      <c r="M78" s="6">
        <v>0.70765376499999999</v>
      </c>
      <c r="Q78" s="4">
        <f t="shared" si="48"/>
        <v>50</v>
      </c>
      <c r="R78">
        <f t="shared" si="26"/>
        <v>50000</v>
      </c>
      <c r="S78">
        <f t="shared" si="27"/>
        <v>-10946990412.641062</v>
      </c>
      <c r="U78">
        <f t="shared" si="38"/>
        <v>0.70765376499999999</v>
      </c>
      <c r="V78">
        <f t="shared" si="39"/>
        <v>0.01</v>
      </c>
      <c r="W78">
        <f t="shared" si="40"/>
        <v>1.04266294297907E-10</v>
      </c>
      <c r="X78">
        <f t="shared" si="41"/>
        <v>7.3784435722511915E-11</v>
      </c>
      <c r="Y78">
        <f t="shared" si="42"/>
        <v>1.0426629429790701E-12</v>
      </c>
      <c r="Z78">
        <f t="shared" si="43"/>
        <v>2.9439195632416017E-11</v>
      </c>
      <c r="AB78">
        <f t="shared" si="44"/>
        <v>-0.36094306078681299</v>
      </c>
      <c r="AC78">
        <f t="shared" si="45"/>
        <v>-0.32227059234392275</v>
      </c>
      <c r="AE78">
        <f t="shared" si="28"/>
        <v>0</v>
      </c>
      <c r="AF78">
        <f t="shared" si="29"/>
        <v>0</v>
      </c>
      <c r="AG78">
        <f t="shared" si="29"/>
        <v>-1.4719597816208009E-9</v>
      </c>
      <c r="AH78">
        <f t="shared" si="30"/>
        <v>-3.6892217861255957E-6</v>
      </c>
      <c r="AI78">
        <f t="shared" si="31"/>
        <v>-3.6906937459072165E-6</v>
      </c>
      <c r="AJ78">
        <f t="shared" si="32"/>
        <v>-3.867246844289024E-2</v>
      </c>
      <c r="AK78">
        <f t="shared" si="46"/>
        <v>-2.5266014255076911E-2</v>
      </c>
      <c r="AL78">
        <f t="shared" si="33"/>
        <v>-6.3942173391713056E-2</v>
      </c>
      <c r="AN78">
        <f t="shared" si="34"/>
        <v>0</v>
      </c>
      <c r="AO78">
        <f t="shared" si="34"/>
        <v>0</v>
      </c>
      <c r="AP78">
        <f t="shared" si="34"/>
        <v>-2.9960167955059748E-13</v>
      </c>
      <c r="AQ78">
        <f t="shared" si="34"/>
        <v>-7.509016599222714E-10</v>
      </c>
      <c r="AR78">
        <f t="shared" si="34"/>
        <v>-7.51201261601822E-10</v>
      </c>
      <c r="AS78">
        <f t="shared" si="34"/>
        <v>-7.8713675757495737E-6</v>
      </c>
      <c r="AT78">
        <f t="shared" si="34"/>
        <v>-5.1426271294146406E-6</v>
      </c>
      <c r="AU78">
        <f t="shared" si="23"/>
        <v>-1.3014745906425816E-5</v>
      </c>
      <c r="AW78">
        <v>75</v>
      </c>
      <c r="AX78">
        <f>IF(Z78&gt;0, (R78*SUMPRODUCT(K78:$K$98, X78:$X$98)-K78*$AZ$3)/Z78, 0)</f>
        <v>-10946990412.641062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1.8173152754499659E-4</v>
      </c>
      <c r="L79" s="2">
        <v>76</v>
      </c>
      <c r="M79" s="6">
        <v>0.72329488099999995</v>
      </c>
      <c r="Q79" s="4">
        <f t="shared" si="48"/>
        <v>50</v>
      </c>
      <c r="R79">
        <f t="shared" si="26"/>
        <v>50000</v>
      </c>
      <c r="S79">
        <f t="shared" si="27"/>
        <v>-36647585322.739571</v>
      </c>
      <c r="U79">
        <f t="shared" si="38"/>
        <v>0.72329488099999995</v>
      </c>
      <c r="V79">
        <f t="shared" si="39"/>
        <v>0.01</v>
      </c>
      <c r="W79">
        <f t="shared" si="40"/>
        <v>2.9439195632416017E-11</v>
      </c>
      <c r="X79">
        <f t="shared" si="41"/>
        <v>2.1293219501684061E-11</v>
      </c>
      <c r="Y79">
        <f t="shared" si="42"/>
        <v>2.9439195632416018E-13</v>
      </c>
      <c r="Z79">
        <f t="shared" si="43"/>
        <v>7.8515841744077968E-12</v>
      </c>
      <c r="AB79">
        <f t="shared" si="44"/>
        <v>-0.32227059234392275</v>
      </c>
      <c r="AC79">
        <f t="shared" si="45"/>
        <v>-0.28774160095028145</v>
      </c>
      <c r="AE79">
        <f t="shared" si="28"/>
        <v>0</v>
      </c>
      <c r="AF79">
        <f t="shared" si="29"/>
        <v>0</v>
      </c>
      <c r="AG79">
        <f t="shared" si="29"/>
        <v>-3.9257920872038985E-10</v>
      </c>
      <c r="AH79">
        <f t="shared" si="30"/>
        <v>-1.0646609750842031E-6</v>
      </c>
      <c r="AI79">
        <f t="shared" si="31"/>
        <v>-1.0650535542929235E-6</v>
      </c>
      <c r="AJ79">
        <f t="shared" si="32"/>
        <v>-3.4528991393641295E-2</v>
      </c>
      <c r="AK79">
        <f t="shared" si="46"/>
        <v>-2.2558941464074594E-2</v>
      </c>
      <c r="AL79">
        <f t="shared" si="33"/>
        <v>-5.7088997911270187E-2</v>
      </c>
      <c r="AN79">
        <f t="shared" si="34"/>
        <v>0</v>
      </c>
      <c r="AO79">
        <f t="shared" si="34"/>
        <v>0</v>
      </c>
      <c r="AP79">
        <f t="shared" si="34"/>
        <v>-7.1344019283162497E-14</v>
      </c>
      <c r="AQ79">
        <f t="shared" si="34"/>
        <v>-1.9348246531959778E-10</v>
      </c>
      <c r="AR79">
        <f t="shared" si="34"/>
        <v>-1.9355380933888094E-10</v>
      </c>
      <c r="AS79">
        <f t="shared" si="34"/>
        <v>-6.2750063505544733E-6</v>
      </c>
      <c r="AT79">
        <f t="shared" si="34"/>
        <v>-4.0996708920644378E-6</v>
      </c>
      <c r="AU79">
        <f t="shared" si="23"/>
        <v>-1.037487079642825E-5</v>
      </c>
      <c r="AW79">
        <v>76</v>
      </c>
      <c r="AX79">
        <f>IF(Z79&gt;0, (R79*SUMPRODUCT(K79:$K$98, X79:$X$98)-K79*$AZ$3)/Z79, 0)</f>
        <v>-36647585322.739571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5"/>
        <v>0.12000000000000001</v>
      </c>
      <c r="I80" s="5">
        <f t="shared" si="36"/>
        <v>1.1200000000000001</v>
      </c>
      <c r="J80">
        <f t="shared" si="37"/>
        <v>0.89285714285714279</v>
      </c>
      <c r="K80">
        <f t="shared" si="47"/>
        <v>1.6226029245088979E-4</v>
      </c>
      <c r="L80" s="2">
        <v>77</v>
      </c>
      <c r="M80" s="6">
        <v>0.74145409100000004</v>
      </c>
      <c r="Q80" s="4">
        <f t="shared" si="48"/>
        <v>50</v>
      </c>
      <c r="R80">
        <f t="shared" si="26"/>
        <v>50000</v>
      </c>
      <c r="S80">
        <f t="shared" si="27"/>
        <v>-131649957453.32379</v>
      </c>
      <c r="U80">
        <f t="shared" si="38"/>
        <v>0.74145409100000004</v>
      </c>
      <c r="V80">
        <f t="shared" si="39"/>
        <v>0.01</v>
      </c>
      <c r="W80">
        <f t="shared" si="40"/>
        <v>7.8515841744077968E-12</v>
      </c>
      <c r="X80">
        <f t="shared" si="41"/>
        <v>5.8215892069455185E-12</v>
      </c>
      <c r="Y80">
        <f t="shared" si="42"/>
        <v>7.8515841744077966E-14</v>
      </c>
      <c r="Z80">
        <f t="shared" si="43"/>
        <v>1.9514791257182004E-12</v>
      </c>
      <c r="AB80">
        <f t="shared" si="44"/>
        <v>-0.28774160095028145</v>
      </c>
      <c r="AC80">
        <f t="shared" si="45"/>
        <v>-0.25691214387185057</v>
      </c>
      <c r="AE80">
        <f t="shared" si="28"/>
        <v>0</v>
      </c>
      <c r="AF80">
        <f t="shared" si="29"/>
        <v>0</v>
      </c>
      <c r="AG80">
        <f t="shared" si="29"/>
        <v>-9.7573956285910017E-11</v>
      </c>
      <c r="AH80">
        <f t="shared" si="30"/>
        <v>-2.9107946034727592E-7</v>
      </c>
      <c r="AI80">
        <f t="shared" si="31"/>
        <v>-2.9117703430356182E-7</v>
      </c>
      <c r="AJ80">
        <f t="shared" si="32"/>
        <v>-3.0829457078430877E-2</v>
      </c>
      <c r="AK80">
        <f t="shared" si="46"/>
        <v>-2.0141912066519704E-2</v>
      </c>
      <c r="AL80">
        <f t="shared" si="33"/>
        <v>-5.0971660321984885E-2</v>
      </c>
      <c r="AN80">
        <f t="shared" si="34"/>
        <v>0</v>
      </c>
      <c r="AO80">
        <f t="shared" si="34"/>
        <v>0</v>
      </c>
      <c r="AP80">
        <f t="shared" si="34"/>
        <v>-1.5832378682542096E-14</v>
      </c>
      <c r="AQ80">
        <f t="shared" si="34"/>
        <v>-4.723063836239617E-11</v>
      </c>
      <c r="AR80">
        <f t="shared" si="34"/>
        <v>-4.7246470741078707E-11</v>
      </c>
      <c r="AS80">
        <f t="shared" si="34"/>
        <v>-5.0023967216483487E-6</v>
      </c>
      <c r="AT80">
        <f t="shared" si="34"/>
        <v>-3.2682325424335932E-6</v>
      </c>
      <c r="AU80">
        <f t="shared" si="23"/>
        <v>-8.2706765105526831E-6</v>
      </c>
      <c r="AW80">
        <v>77</v>
      </c>
      <c r="AX80">
        <f>IF(Z80&gt;0, (R80*SUMPRODUCT(K80:$K$98, X80:$X$98)-K80*$AZ$3)/Z80, 0)</f>
        <v>-131649957453.32379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5"/>
        <v>0.12000000000000001</v>
      </c>
      <c r="I81" s="5">
        <f t="shared" si="36"/>
        <v>1.1200000000000001</v>
      </c>
      <c r="J81">
        <f t="shared" si="37"/>
        <v>0.89285714285714279</v>
      </c>
      <c r="K81">
        <f t="shared" si="47"/>
        <v>1.4487526111686588E-4</v>
      </c>
      <c r="L81" s="2">
        <v>78</v>
      </c>
      <c r="M81" s="6">
        <v>0.75951466000000001</v>
      </c>
      <c r="Q81" s="4">
        <f t="shared" si="48"/>
        <v>50</v>
      </c>
      <c r="R81">
        <f t="shared" si="26"/>
        <v>50000</v>
      </c>
      <c r="S81">
        <f t="shared" si="27"/>
        <v>-509987337545.65729</v>
      </c>
      <c r="U81">
        <f t="shared" si="38"/>
        <v>0.75951466000000001</v>
      </c>
      <c r="V81">
        <f t="shared" si="39"/>
        <v>0.01</v>
      </c>
      <c r="W81">
        <f t="shared" si="40"/>
        <v>1.9514791257182004E-12</v>
      </c>
      <c r="X81">
        <f t="shared" si="41"/>
        <v>1.4821770046669562E-12</v>
      </c>
      <c r="Y81">
        <f t="shared" si="42"/>
        <v>1.9514791257182005E-14</v>
      </c>
      <c r="Z81">
        <f t="shared" si="43"/>
        <v>4.4978732979406218E-13</v>
      </c>
      <c r="AB81">
        <f t="shared" si="44"/>
        <v>-0.25691214387185057</v>
      </c>
      <c r="AC81">
        <f t="shared" si="45"/>
        <v>-0.22938584278344426</v>
      </c>
      <c r="AE81">
        <f t="shared" si="28"/>
        <v>0</v>
      </c>
      <c r="AF81">
        <f t="shared" si="29"/>
        <v>0</v>
      </c>
      <c r="AG81">
        <f t="shared" si="29"/>
        <v>-2.2489366489703108E-11</v>
      </c>
      <c r="AH81">
        <f t="shared" si="30"/>
        <v>-7.4108850233347813E-8</v>
      </c>
      <c r="AI81">
        <f t="shared" si="31"/>
        <v>-7.4131339599837515E-8</v>
      </c>
      <c r="AJ81">
        <f t="shared" si="32"/>
        <v>-2.7526301088406313E-2</v>
      </c>
      <c r="AK81">
        <f t="shared" si="46"/>
        <v>-1.7983850071029543E-2</v>
      </c>
      <c r="AL81">
        <f t="shared" si="33"/>
        <v>-4.5510225290775454E-2</v>
      </c>
      <c r="AN81">
        <f t="shared" si="34"/>
        <v>0</v>
      </c>
      <c r="AO81">
        <f t="shared" si="34"/>
        <v>0</v>
      </c>
      <c r="AP81">
        <f t="shared" si="34"/>
        <v>-3.2581528425486311E-15</v>
      </c>
      <c r="AQ81">
        <f t="shared" si="34"/>
        <v>-1.0736539028626972E-11</v>
      </c>
      <c r="AR81">
        <f t="shared" si="34"/>
        <v>-1.073979718146952E-11</v>
      </c>
      <c r="AS81">
        <f t="shared" si="34"/>
        <v>-3.9878800577643341E-6</v>
      </c>
      <c r="AT81">
        <f t="shared" si="34"/>
        <v>-2.6054149749269721E-6</v>
      </c>
      <c r="AU81">
        <f t="shared" si="23"/>
        <v>-6.5933057724884875E-6</v>
      </c>
      <c r="AW81">
        <v>78</v>
      </c>
      <c r="AX81">
        <f>IF(Z81&gt;0, (R81*SUMPRODUCT(K81:$K$98, X81:$X$98)-K81*$AZ$3)/Z81, 0)</f>
        <v>-509987337545.65729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5"/>
        <v>0.12000000000000001</v>
      </c>
      <c r="I82" s="5">
        <f t="shared" si="36"/>
        <v>1.1200000000000001</v>
      </c>
      <c r="J82">
        <f t="shared" si="37"/>
        <v>0.89285714285714279</v>
      </c>
      <c r="K82">
        <f t="shared" si="47"/>
        <v>1.2935291171148737E-4</v>
      </c>
      <c r="L82" s="2">
        <v>79</v>
      </c>
      <c r="M82" s="6">
        <v>0.77745419500000001</v>
      </c>
      <c r="Q82" s="4">
        <f t="shared" si="48"/>
        <v>50</v>
      </c>
      <c r="R82">
        <f t="shared" si="26"/>
        <v>50000</v>
      </c>
      <c r="S82">
        <f t="shared" si="27"/>
        <v>-2142342151212.9312</v>
      </c>
      <c r="U82">
        <f t="shared" si="38"/>
        <v>0.77745419500000001</v>
      </c>
      <c r="V82">
        <f t="shared" si="39"/>
        <v>0.01</v>
      </c>
      <c r="W82">
        <f t="shared" si="40"/>
        <v>4.4978732979406218E-13</v>
      </c>
      <c r="X82">
        <f t="shared" si="41"/>
        <v>3.4968904640624214E-13</v>
      </c>
      <c r="Y82">
        <f t="shared" si="42"/>
        <v>4.4978732979406219E-15</v>
      </c>
      <c r="Z82">
        <f t="shared" si="43"/>
        <v>9.560041008987941E-14</v>
      </c>
      <c r="AB82">
        <f t="shared" si="44"/>
        <v>-0.22938584278344426</v>
      </c>
      <c r="AC82">
        <f t="shared" si="45"/>
        <v>-0.20480878820879067</v>
      </c>
      <c r="AE82">
        <f t="shared" si="28"/>
        <v>0</v>
      </c>
      <c r="AF82">
        <f t="shared" si="29"/>
        <v>0</v>
      </c>
      <c r="AG82">
        <f t="shared" si="29"/>
        <v>-4.7800205044939704E-12</v>
      </c>
      <c r="AH82">
        <f t="shared" si="30"/>
        <v>-1.7484452320312108E-8</v>
      </c>
      <c r="AI82">
        <f t="shared" si="31"/>
        <v>-1.7489232340816604E-8</v>
      </c>
      <c r="AJ82">
        <f t="shared" si="32"/>
        <v>-2.457705457465359E-2</v>
      </c>
      <c r="AK82">
        <f t="shared" si="46"/>
        <v>-1.6057008994841099E-2</v>
      </c>
      <c r="AL82">
        <f t="shared" si="33"/>
        <v>-4.0634081058727026E-2</v>
      </c>
      <c r="AN82">
        <f t="shared" si="34"/>
        <v>0</v>
      </c>
      <c r="AO82">
        <f t="shared" si="34"/>
        <v>0</v>
      </c>
      <c r="AP82">
        <f t="shared" si="34"/>
        <v>-6.1830957029690788E-16</v>
      </c>
      <c r="AQ82">
        <f t="shared" si="34"/>
        <v>-2.2616648173130427E-12</v>
      </c>
      <c r="AR82">
        <f t="shared" si="34"/>
        <v>-2.2622831268833397E-12</v>
      </c>
      <c r="AS82">
        <f t="shared" si="34"/>
        <v>-3.1791135705235727E-6</v>
      </c>
      <c r="AT82">
        <f t="shared" si="34"/>
        <v>-2.0770208668602393E-6</v>
      </c>
      <c r="AU82">
        <f t="shared" si="23"/>
        <v>-5.2561366996669383E-6</v>
      </c>
      <c r="AW82">
        <v>79</v>
      </c>
      <c r="AX82">
        <f>IF(Z82&gt;0, (R82*SUMPRODUCT(K82:$K$98, X82:$X$98)-K82*$AZ$3)/Z82, 0)</f>
        <v>-2142342151212.9312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5"/>
        <v>0.12000000000000001</v>
      </c>
      <c r="I83" s="5">
        <f t="shared" si="36"/>
        <v>1.1200000000000001</v>
      </c>
      <c r="J83">
        <f t="shared" si="37"/>
        <v>0.89285714285714279</v>
      </c>
      <c r="K83">
        <f t="shared" si="47"/>
        <v>1.1549367117097085E-4</v>
      </c>
      <c r="L83" s="2">
        <v>80</v>
      </c>
      <c r="M83" s="6">
        <v>0.79525030600000002</v>
      </c>
      <c r="Q83" s="4">
        <f t="shared" si="48"/>
        <v>50</v>
      </c>
      <c r="R83">
        <f t="shared" si="26"/>
        <v>50000</v>
      </c>
      <c r="S83">
        <f t="shared" si="27"/>
        <v>-9821866483522.8398</v>
      </c>
      <c r="U83">
        <f t="shared" si="38"/>
        <v>0.79525030600000002</v>
      </c>
      <c r="V83">
        <f t="shared" si="39"/>
        <v>0.01</v>
      </c>
      <c r="W83">
        <f t="shared" si="40"/>
        <v>9.560041008987941E-14</v>
      </c>
      <c r="X83">
        <f t="shared" si="41"/>
        <v>7.6026255377702087E-14</v>
      </c>
      <c r="Y83">
        <f t="shared" si="42"/>
        <v>9.560041008987942E-16</v>
      </c>
      <c r="Z83">
        <f t="shared" si="43"/>
        <v>1.8618150611278529E-14</v>
      </c>
      <c r="AB83">
        <f t="shared" si="44"/>
        <v>-0.20480878820879067</v>
      </c>
      <c r="AC83">
        <f t="shared" si="45"/>
        <v>-0.18286498947409685</v>
      </c>
      <c r="AE83">
        <f t="shared" si="28"/>
        <v>0</v>
      </c>
      <c r="AF83">
        <f t="shared" si="29"/>
        <v>0</v>
      </c>
      <c r="AG83">
        <f t="shared" si="29"/>
        <v>-9.3090753056392649E-13</v>
      </c>
      <c r="AH83">
        <f t="shared" si="30"/>
        <v>-3.8013127688851042E-9</v>
      </c>
      <c r="AI83">
        <f t="shared" si="31"/>
        <v>-3.8022436764156677E-9</v>
      </c>
      <c r="AJ83">
        <f t="shared" si="32"/>
        <v>-2.194379873469382E-2</v>
      </c>
      <c r="AK83">
        <f t="shared" si="46"/>
        <v>-1.4336615174615349E-2</v>
      </c>
      <c r="AL83">
        <f t="shared" si="33"/>
        <v>-3.6280417711552847E-2</v>
      </c>
      <c r="AN83">
        <f t="shared" si="34"/>
        <v>0</v>
      </c>
      <c r="AO83">
        <f t="shared" si="34"/>
        <v>0</v>
      </c>
      <c r="AP83">
        <f t="shared" si="34"/>
        <v>-1.0751392822553063E-16</v>
      </c>
      <c r="AQ83">
        <f t="shared" si="34"/>
        <v>-4.3902756694762894E-13</v>
      </c>
      <c r="AR83">
        <f t="shared" si="34"/>
        <v>-4.3913508087585443E-13</v>
      </c>
      <c r="AS83">
        <f t="shared" si="34"/>
        <v>-2.5343698753066945E-6</v>
      </c>
      <c r="AT83">
        <f t="shared" si="34"/>
        <v>-1.655788318681776E-6</v>
      </c>
      <c r="AU83">
        <f t="shared" si="23"/>
        <v>-4.1901586331235511E-6</v>
      </c>
      <c r="AW83">
        <v>80</v>
      </c>
      <c r="AX83">
        <f>IF(Z83&gt;0, (R83*SUMPRODUCT(K83:$K$98, X83:$X$98)-K83*$AZ$3)/Z83, 0)</f>
        <v>-9821866483522.8398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5"/>
        <v>0.12000000000000001</v>
      </c>
      <c r="I84" s="5">
        <f t="shared" si="36"/>
        <v>1.1200000000000001</v>
      </c>
      <c r="J84">
        <f t="shared" si="37"/>
        <v>0.89285714285714279</v>
      </c>
      <c r="K84">
        <f t="shared" si="47"/>
        <v>1.031193492597954E-4</v>
      </c>
      <c r="L84" s="2">
        <v>81</v>
      </c>
      <c r="M84" s="6">
        <v>0.81288120699999999</v>
      </c>
      <c r="Q84" s="4">
        <f t="shared" si="48"/>
        <v>50</v>
      </c>
      <c r="R84">
        <f t="shared" si="26"/>
        <v>50000</v>
      </c>
      <c r="S84">
        <f t="shared" si="27"/>
        <v>-49512101440432.992</v>
      </c>
      <c r="U84">
        <f t="shared" si="38"/>
        <v>0.81288120699999999</v>
      </c>
      <c r="V84">
        <f t="shared" si="39"/>
        <v>0.01</v>
      </c>
      <c r="W84">
        <f t="shared" si="40"/>
        <v>1.8618150611278529E-14</v>
      </c>
      <c r="X84">
        <f t="shared" si="41"/>
        <v>1.5134344741003877E-14</v>
      </c>
      <c r="Y84">
        <f t="shared" si="42"/>
        <v>1.8618150611278529E-16</v>
      </c>
      <c r="Z84">
        <f t="shared" si="43"/>
        <v>3.297624364161867E-15</v>
      </c>
      <c r="AB84">
        <f t="shared" si="44"/>
        <v>-0.18286498947409685</v>
      </c>
      <c r="AC84">
        <f t="shared" si="45"/>
        <v>-0.16327231203082571</v>
      </c>
      <c r="AE84">
        <f t="shared" si="28"/>
        <v>0</v>
      </c>
      <c r="AF84">
        <f t="shared" si="29"/>
        <v>0</v>
      </c>
      <c r="AG84">
        <f t="shared" si="29"/>
        <v>-1.6488121820809335E-13</v>
      </c>
      <c r="AH84">
        <f t="shared" si="30"/>
        <v>-7.5671723705019386E-10</v>
      </c>
      <c r="AI84">
        <f t="shared" si="31"/>
        <v>-7.5688211826840193E-10</v>
      </c>
      <c r="AJ84">
        <f t="shared" si="32"/>
        <v>-1.9592677443271145E-2</v>
      </c>
      <c r="AK84">
        <f t="shared" si="46"/>
        <v>-1.2800549263186781E-2</v>
      </c>
      <c r="AL84">
        <f t="shared" si="33"/>
        <v>-3.2393227463340044E-2</v>
      </c>
      <c r="AN84">
        <f t="shared" si="34"/>
        <v>0</v>
      </c>
      <c r="AO84">
        <f t="shared" si="34"/>
        <v>0</v>
      </c>
      <c r="AP84">
        <f t="shared" si="34"/>
        <v>-1.7002443926780915E-17</v>
      </c>
      <c r="AQ84">
        <f t="shared" si="34"/>
        <v>-7.8032189058286332E-14</v>
      </c>
      <c r="AR84">
        <f t="shared" si="34"/>
        <v>-7.8049191502213105E-14</v>
      </c>
      <c r="AS84">
        <f t="shared" si="34"/>
        <v>-2.0203841482071926E-6</v>
      </c>
      <c r="AT84">
        <f t="shared" si="34"/>
        <v>-1.3199843101877744E-6</v>
      </c>
      <c r="AU84">
        <f t="shared" si="23"/>
        <v>-3.3403685364441583E-6</v>
      </c>
      <c r="AW84">
        <v>81</v>
      </c>
      <c r="AX84">
        <f>IF(Z84&gt;0, (R84*SUMPRODUCT(K84:$K$98, X84:$X$98)-K84*$AZ$3)/Z84, 0)</f>
        <v>-49512101440432.992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5"/>
        <v>0.12000000000000001</v>
      </c>
      <c r="I85" s="5">
        <f t="shared" si="36"/>
        <v>1.1200000000000001</v>
      </c>
      <c r="J85">
        <f t="shared" si="37"/>
        <v>0.89285714285714279</v>
      </c>
      <c r="K85">
        <f t="shared" si="47"/>
        <v>9.207084755338875E-5</v>
      </c>
      <c r="L85" s="2">
        <v>82</v>
      </c>
      <c r="M85" s="6">
        <v>0.83042254299999996</v>
      </c>
      <c r="Q85" s="4">
        <f t="shared" si="48"/>
        <v>50</v>
      </c>
      <c r="R85">
        <f t="shared" si="26"/>
        <v>50000</v>
      </c>
      <c r="S85">
        <f t="shared" si="27"/>
        <v>-277026807295084.78</v>
      </c>
      <c r="U85">
        <f t="shared" si="38"/>
        <v>0.83042254299999996</v>
      </c>
      <c r="V85">
        <f t="shared" si="39"/>
        <v>0.01</v>
      </c>
      <c r="W85">
        <f t="shared" si="40"/>
        <v>3.297624364161867E-15</v>
      </c>
      <c r="X85">
        <f t="shared" si="41"/>
        <v>2.7384216103460557E-15</v>
      </c>
      <c r="Y85">
        <f t="shared" si="42"/>
        <v>3.2976243641618671E-17</v>
      </c>
      <c r="Z85">
        <f t="shared" si="43"/>
        <v>5.2622651017419263E-16</v>
      </c>
      <c r="AB85">
        <f t="shared" si="44"/>
        <v>-0.16327231203082571</v>
      </c>
      <c r="AC85">
        <f t="shared" si="45"/>
        <v>-0.14577885002759103</v>
      </c>
      <c r="AE85">
        <f t="shared" si="28"/>
        <v>0</v>
      </c>
      <c r="AF85">
        <f t="shared" si="29"/>
        <v>0</v>
      </c>
      <c r="AG85">
        <f t="shared" si="29"/>
        <v>-2.6311325508709632E-14</v>
      </c>
      <c r="AH85">
        <f t="shared" si="30"/>
        <v>-1.3692108051730279E-10</v>
      </c>
      <c r="AI85">
        <f t="shared" si="31"/>
        <v>-1.3694739184281149E-10</v>
      </c>
      <c r="AJ85">
        <f t="shared" si="32"/>
        <v>-1.7493462003234678E-2</v>
      </c>
      <c r="AK85">
        <f t="shared" si="46"/>
        <v>-1.1429061842157801E-2</v>
      </c>
      <c r="AL85">
        <f t="shared" si="33"/>
        <v>-2.8922523982339868E-2</v>
      </c>
      <c r="AN85">
        <f t="shared" si="34"/>
        <v>0</v>
      </c>
      <c r="AO85">
        <f t="shared" si="34"/>
        <v>0</v>
      </c>
      <c r="AP85">
        <f t="shared" si="34"/>
        <v>-2.4225060398399931E-18</v>
      </c>
      <c r="AQ85">
        <f t="shared" si="34"/>
        <v>-1.2606439931153851E-14</v>
      </c>
      <c r="AR85">
        <f t="shared" si="34"/>
        <v>-1.260886243719369E-14</v>
      </c>
      <c r="AS85">
        <f t="shared" si="34"/>
        <v>-1.6106378732808187E-6</v>
      </c>
      <c r="AT85">
        <f t="shared" si="34"/>
        <v>-1.0522834105475632E-6</v>
      </c>
      <c r="AU85">
        <f t="shared" si="23"/>
        <v>-2.662921296437244E-6</v>
      </c>
      <c r="AW85">
        <v>82</v>
      </c>
      <c r="AX85">
        <f>IF(Z85&gt;0, (R85*SUMPRODUCT(K85:$K$98, X85:$X$98)-K85*$AZ$3)/Z85, 0)</f>
        <v>-277026807295084.78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5"/>
        <v>0.12000000000000001</v>
      </c>
      <c r="I86" s="5">
        <f t="shared" si="36"/>
        <v>1.1200000000000001</v>
      </c>
      <c r="J86">
        <f t="shared" si="37"/>
        <v>0.89285714285714279</v>
      </c>
      <c r="K86">
        <f t="shared" si="47"/>
        <v>8.2206113886954235E-5</v>
      </c>
      <c r="L86" s="2">
        <v>83</v>
      </c>
      <c r="M86" s="6">
        <v>0.84796327400000004</v>
      </c>
      <c r="Q86" s="4">
        <f t="shared" si="48"/>
        <v>50</v>
      </c>
      <c r="R86">
        <f t="shared" si="26"/>
        <v>50000</v>
      </c>
      <c r="S86">
        <f t="shared" si="27"/>
        <v>-1741418368488350</v>
      </c>
      <c r="U86">
        <f t="shared" si="38"/>
        <v>0.84796327400000004</v>
      </c>
      <c r="V86">
        <f t="shared" si="39"/>
        <v>0.01</v>
      </c>
      <c r="W86">
        <f t="shared" si="40"/>
        <v>5.2622651017419263E-16</v>
      </c>
      <c r="X86">
        <f t="shared" si="41"/>
        <v>4.4622075443290273E-16</v>
      </c>
      <c r="Y86">
        <f t="shared" si="42"/>
        <v>5.2622651017419265E-18</v>
      </c>
      <c r="Z86">
        <f t="shared" si="43"/>
        <v>7.4743490639547971E-17</v>
      </c>
      <c r="AB86">
        <f t="shared" si="44"/>
        <v>-0.14577885002759103</v>
      </c>
      <c r="AC86">
        <f t="shared" si="45"/>
        <v>-0.13015968752464588</v>
      </c>
      <c r="AE86">
        <f t="shared" si="28"/>
        <v>0</v>
      </c>
      <c r="AF86">
        <f t="shared" si="29"/>
        <v>0</v>
      </c>
      <c r="AG86">
        <f t="shared" si="29"/>
        <v>-3.7371745319773989E-15</v>
      </c>
      <c r="AH86">
        <f t="shared" si="30"/>
        <v>-2.2311037721645135E-11</v>
      </c>
      <c r="AI86">
        <f t="shared" si="31"/>
        <v>-2.2314774896177112E-11</v>
      </c>
      <c r="AJ86">
        <f t="shared" si="32"/>
        <v>-1.561916250294515E-2</v>
      </c>
      <c r="AK86">
        <f t="shared" si="46"/>
        <v>-1.0204519501931374E-2</v>
      </c>
      <c r="AL86">
        <f t="shared" si="33"/>
        <v>-2.5823682027191298E-2</v>
      </c>
      <c r="AN86">
        <f t="shared" si="34"/>
        <v>0</v>
      </c>
      <c r="AO86">
        <f t="shared" si="34"/>
        <v>0</v>
      </c>
      <c r="AP86">
        <f t="shared" si="34"/>
        <v>-3.0721859519115895E-19</v>
      </c>
      <c r="AQ86">
        <f t="shared" si="34"/>
        <v>-1.834103707881692E-15</v>
      </c>
      <c r="AR86">
        <f t="shared" si="34"/>
        <v>-1.8344109264768829E-15</v>
      </c>
      <c r="AS86">
        <f t="shared" si="34"/>
        <v>-1.2839906515359541E-6</v>
      </c>
      <c r="AT86">
        <f t="shared" si="34"/>
        <v>-8.3887389233741597E-7</v>
      </c>
      <c r="AU86">
        <f t="shared" si="23"/>
        <v>-2.1228645457077812E-6</v>
      </c>
      <c r="AW86">
        <v>83</v>
      </c>
      <c r="AX86">
        <f>IF(Z86&gt;0, (R86*SUMPRODUCT(K86:$K$98, X86:$X$98)-K86*$AZ$3)/Z86, 0)</f>
        <v>-1741418368488350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5"/>
        <v>0.12000000000000001</v>
      </c>
      <c r="I87" s="5">
        <f t="shared" si="36"/>
        <v>1.1200000000000001</v>
      </c>
      <c r="J87">
        <f t="shared" si="37"/>
        <v>0.89285714285714279</v>
      </c>
      <c r="K87">
        <f t="shared" si="47"/>
        <v>7.3398315970494849E-5</v>
      </c>
      <c r="L87" s="2">
        <v>84</v>
      </c>
      <c r="M87" s="6">
        <v>0.86550461000000001</v>
      </c>
      <c r="Q87" s="4">
        <f t="shared" si="48"/>
        <v>50</v>
      </c>
      <c r="R87">
        <f t="shared" si="26"/>
        <v>50000</v>
      </c>
      <c r="S87">
        <f t="shared" si="27"/>
        <v>-1.2489119709633234E+16</v>
      </c>
      <c r="U87">
        <f t="shared" si="38"/>
        <v>0.86550461000000001</v>
      </c>
      <c r="V87">
        <f t="shared" si="39"/>
        <v>0.01</v>
      </c>
      <c r="W87">
        <f t="shared" si="40"/>
        <v>7.4743490639547971E-17</v>
      </c>
      <c r="X87">
        <f t="shared" si="41"/>
        <v>6.4690835716020615E-17</v>
      </c>
      <c r="Y87">
        <f t="shared" si="42"/>
        <v>7.4743490639547976E-19</v>
      </c>
      <c r="Z87">
        <f t="shared" si="43"/>
        <v>9.305220017131877E-18</v>
      </c>
      <c r="AB87">
        <f t="shared" si="44"/>
        <v>-0.13015968752464588</v>
      </c>
      <c r="AC87">
        <f t="shared" si="45"/>
        <v>-0.11621400671843543</v>
      </c>
      <c r="AE87">
        <f t="shared" si="28"/>
        <v>0</v>
      </c>
      <c r="AF87">
        <f t="shared" si="29"/>
        <v>0</v>
      </c>
      <c r="AG87">
        <f t="shared" si="29"/>
        <v>-4.6526100085659389E-16</v>
      </c>
      <c r="AH87">
        <f t="shared" si="30"/>
        <v>-3.2345417858010307E-12</v>
      </c>
      <c r="AI87">
        <f t="shared" si="31"/>
        <v>-3.2350070468018874E-12</v>
      </c>
      <c r="AJ87">
        <f t="shared" si="32"/>
        <v>-1.3945680806210448E-2</v>
      </c>
      <c r="AK87">
        <f t="shared" si="46"/>
        <v>-9.1111781267252129E-3</v>
      </c>
      <c r="AL87">
        <f t="shared" si="33"/>
        <v>-2.3056858936170668E-2</v>
      </c>
      <c r="AN87">
        <f t="shared" si="34"/>
        <v>0</v>
      </c>
      <c r="AO87">
        <f t="shared" si="34"/>
        <v>0</v>
      </c>
      <c r="AP87">
        <f t="shared" si="34"/>
        <v>-3.4149373949620956E-20</v>
      </c>
      <c r="AQ87">
        <f t="shared" si="34"/>
        <v>-2.3740992001399273E-16</v>
      </c>
      <c r="AR87">
        <f t="shared" si="34"/>
        <v>-2.3744406938794237E-16</v>
      </c>
      <c r="AS87">
        <f t="shared" si="34"/>
        <v>-1.0235894862378998E-6</v>
      </c>
      <c r="AT87">
        <f t="shared" si="34"/>
        <v>-6.6874513100883855E-7</v>
      </c>
      <c r="AU87">
        <f t="shared" si="23"/>
        <v>-1.6923346174841824E-6</v>
      </c>
      <c r="AW87">
        <v>84</v>
      </c>
      <c r="AX87">
        <f>IF(Z87&gt;0, (R87*SUMPRODUCT(K87:$K$98, X87:$X$98)-K87*$AZ$3)/Z87, 0)</f>
        <v>-1.2489119709633234E+16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5"/>
        <v>0.12000000000000001</v>
      </c>
      <c r="I88" s="5">
        <f t="shared" si="36"/>
        <v>1.1200000000000001</v>
      </c>
      <c r="J88">
        <f t="shared" si="37"/>
        <v>0.89285714285714279</v>
      </c>
      <c r="K88">
        <f t="shared" si="47"/>
        <v>6.5534210687941824E-5</v>
      </c>
      <c r="L88" s="2">
        <v>85</v>
      </c>
      <c r="M88" s="6">
        <v>0.88304594599999997</v>
      </c>
      <c r="Q88" s="4">
        <f t="shared" si="48"/>
        <v>50</v>
      </c>
      <c r="R88">
        <f t="shared" si="26"/>
        <v>50000</v>
      </c>
      <c r="S88">
        <f t="shared" si="27"/>
        <v>-1.0425972016679214E+17</v>
      </c>
      <c r="U88">
        <f t="shared" si="38"/>
        <v>0.88304594599999997</v>
      </c>
      <c r="V88">
        <f t="shared" si="39"/>
        <v>0.01</v>
      </c>
      <c r="W88">
        <f t="shared" si="40"/>
        <v>9.305220017131877E-18</v>
      </c>
      <c r="X88">
        <f t="shared" si="41"/>
        <v>8.2169368127663542E-18</v>
      </c>
      <c r="Y88">
        <f t="shared" si="42"/>
        <v>9.3052200171318777E-20</v>
      </c>
      <c r="Z88">
        <f t="shared" si="43"/>
        <v>9.9523100419420414E-19</v>
      </c>
      <c r="AB88">
        <f t="shared" si="44"/>
        <v>-0.11621400671843543</v>
      </c>
      <c r="AC88">
        <f t="shared" si="45"/>
        <v>-0.10376250599860326</v>
      </c>
      <c r="AE88">
        <f t="shared" si="28"/>
        <v>0</v>
      </c>
      <c r="AF88">
        <f t="shared" si="29"/>
        <v>0</v>
      </c>
      <c r="AG88">
        <f t="shared" si="29"/>
        <v>-4.9761550209710208E-17</v>
      </c>
      <c r="AH88">
        <f t="shared" si="30"/>
        <v>-4.1084684063831769E-13</v>
      </c>
      <c r="AI88">
        <f t="shared" si="31"/>
        <v>-4.108966021885274E-13</v>
      </c>
      <c r="AJ88">
        <f t="shared" si="32"/>
        <v>-1.245150071983217E-2</v>
      </c>
      <c r="AK88">
        <f t="shared" si="46"/>
        <v>-8.1349804702904802E-3</v>
      </c>
      <c r="AL88">
        <f t="shared" si="33"/>
        <v>-2.0586481190533547E-2</v>
      </c>
      <c r="AN88">
        <f t="shared" si="34"/>
        <v>0</v>
      </c>
      <c r="AO88">
        <f t="shared" si="34"/>
        <v>0</v>
      </c>
      <c r="AP88">
        <f t="shared" si="34"/>
        <v>-3.2610839156017444E-21</v>
      </c>
      <c r="AQ88">
        <f t="shared" si="34"/>
        <v>-2.6924523414866771E-17</v>
      </c>
      <c r="AR88">
        <f t="shared" si="34"/>
        <v>-2.6927784498782373E-17</v>
      </c>
      <c r="AS88">
        <f t="shared" si="34"/>
        <v>-8.1599927155454072E-7</v>
      </c>
      <c r="AT88">
        <f t="shared" si="34"/>
        <v>-5.3311952408230843E-7</v>
      </c>
      <c r="AU88">
        <f t="shared" si="23"/>
        <v>-1.349118795663777E-6</v>
      </c>
      <c r="AW88">
        <v>85</v>
      </c>
      <c r="AX88">
        <f>IF(Z88&gt;0, (R88*SUMPRODUCT(K88:$K$98, X88:$X$98)-K88*$AZ$3)/Z88, 0)</f>
        <v>-1.0425972016679214E+17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5"/>
        <v>0.12000000000000001</v>
      </c>
      <c r="I89" s="5">
        <f t="shared" si="36"/>
        <v>1.1200000000000001</v>
      </c>
      <c r="J89">
        <f t="shared" si="37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50</v>
      </c>
      <c r="R89">
        <f t="shared" si="26"/>
        <v>50000</v>
      </c>
      <c r="S89">
        <f t="shared" si="27"/>
        <v>0</v>
      </c>
      <c r="U89">
        <f t="shared" si="38"/>
        <v>1</v>
      </c>
      <c r="V89">
        <f t="shared" si="39"/>
        <v>0.01</v>
      </c>
      <c r="W89">
        <f t="shared" si="40"/>
        <v>9.9523100419420414E-19</v>
      </c>
      <c r="X89">
        <f t="shared" si="41"/>
        <v>9.9523100419420414E-19</v>
      </c>
      <c r="Y89">
        <f t="shared" si="42"/>
        <v>9.9523100419420416E-21</v>
      </c>
      <c r="Z89">
        <f t="shared" si="43"/>
        <v>0</v>
      </c>
      <c r="AB89">
        <f t="shared" si="44"/>
        <v>-0.10376250599860326</v>
      </c>
      <c r="AC89">
        <f t="shared" si="45"/>
        <v>0</v>
      </c>
      <c r="AE89">
        <f t="shared" si="28"/>
        <v>0</v>
      </c>
      <c r="AF89">
        <f t="shared" si="29"/>
        <v>0</v>
      </c>
      <c r="AG89">
        <f t="shared" si="29"/>
        <v>0</v>
      </c>
      <c r="AH89">
        <f t="shared" si="30"/>
        <v>-4.9761550209710208E-14</v>
      </c>
      <c r="AI89">
        <f t="shared" si="31"/>
        <v>-4.9761550209710208E-14</v>
      </c>
      <c r="AJ89">
        <f t="shared" si="32"/>
        <v>-0.10376250599860326</v>
      </c>
      <c r="AK89">
        <f t="shared" si="46"/>
        <v>-7.2633754199022292E-3</v>
      </c>
      <c r="AL89">
        <f t="shared" si="33"/>
        <v>-0.11102588141855525</v>
      </c>
      <c r="AN89">
        <f t="shared" si="34"/>
        <v>0</v>
      </c>
      <c r="AO89">
        <f t="shared" si="34"/>
        <v>0</v>
      </c>
      <c r="AP89">
        <f t="shared" si="34"/>
        <v>0</v>
      </c>
      <c r="AQ89">
        <f t="shared" si="34"/>
        <v>-2.9116820675015573E-18</v>
      </c>
      <c r="AR89">
        <f t="shared" si="34"/>
        <v>-2.9116820675015573E-18</v>
      </c>
      <c r="AS89">
        <f t="shared" si="34"/>
        <v>-6.071423151447583E-6</v>
      </c>
      <c r="AT89">
        <f t="shared" si="34"/>
        <v>-4.2499962060133088E-7</v>
      </c>
      <c r="AU89">
        <f t="shared" si="23"/>
        <v>-6.4964227720518259E-6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>SUM(AN3:AN89)</f>
        <v>3139.6845625673532</v>
      </c>
      <c r="AO91" s="8">
        <f t="shared" ref="AO91:AU91" si="49">SUM(AO3:AO89)</f>
        <v>-313.96845625673535</v>
      </c>
      <c r="AP91" s="8">
        <f t="shared" si="49"/>
        <v>-2842.9269122571768</v>
      </c>
      <c r="AQ91" s="8">
        <f t="shared" si="49"/>
        <v>-1583.3334209623019</v>
      </c>
      <c r="AR91" s="8">
        <f t="shared" si="49"/>
        <v>-1600.544226908861</v>
      </c>
      <c r="AS91" s="8">
        <f t="shared" si="49"/>
        <v>-354.10366010707941</v>
      </c>
      <c r="AT91" s="8">
        <f t="shared" si="49"/>
        <v>206.56046839579631</v>
      </c>
      <c r="AU91" s="8">
        <f t="shared" si="49"/>
        <v>-1748.0874186201447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70" priority="1" operator="lessThan">
      <formula>0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9A7A1-95ED-40D3-980C-4A4A90541880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6841.2114783373836</v>
      </c>
      <c r="K3">
        <v>1</v>
      </c>
      <c r="L3" s="2">
        <v>0</v>
      </c>
      <c r="O3">
        <f>$C$3</f>
        <v>6841.2114783373836</v>
      </c>
      <c r="P3">
        <f>O3*C5</f>
        <v>684.12114783373841</v>
      </c>
      <c r="Q3" s="4">
        <f>B8</f>
        <v>2519.9082039999998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6841.2114783373836</v>
      </c>
      <c r="AF3">
        <f t="shared" ref="AF3:AG34" si="3">-$Z3*P3</f>
        <v>-684.12114783373841</v>
      </c>
      <c r="AG3">
        <f t="shared" si="3"/>
        <v>-2519.9082039999998</v>
      </c>
      <c r="AH3">
        <f t="shared" ref="AH3:AH66" si="4">-X3*R3</f>
        <v>0</v>
      </c>
      <c r="AI3">
        <f t="shared" ref="AI3:AI23" si="5">SUM(AE3:AH3)</f>
        <v>3637.1821265036456</v>
      </c>
      <c r="AJ3">
        <f t="shared" ref="AJ3:AJ66" si="6">AB3-AC3</f>
        <v>0</v>
      </c>
      <c r="AL3">
        <f t="shared" ref="AL3:AL66" si="7">SUM(AI3:AK3)</f>
        <v>3637.1821265036456</v>
      </c>
      <c r="AN3">
        <f t="shared" ref="AN3:AU34" si="8">AE3*$K3</f>
        <v>6841.2114783373836</v>
      </c>
      <c r="AO3">
        <f t="shared" si="8"/>
        <v>-684.12114783373841</v>
      </c>
      <c r="AP3">
        <f t="shared" si="8"/>
        <v>-2519.9082039999998</v>
      </c>
      <c r="AQ3">
        <f t="shared" si="8"/>
        <v>0</v>
      </c>
      <c r="AR3">
        <f t="shared" si="8"/>
        <v>3637.1821265036456</v>
      </c>
      <c r="AS3">
        <f t="shared" si="8"/>
        <v>0</v>
      </c>
      <c r="AT3">
        <f t="shared" si="8"/>
        <v>0</v>
      </c>
      <c r="AU3">
        <f t="shared" si="8"/>
        <v>3637.1821265036456</v>
      </c>
      <c r="AW3">
        <v>0</v>
      </c>
      <c r="AX3">
        <f>IF(Z3&gt;0, (R3*SUMPRODUCT(K3:$K$98, X3:$X$98)-K3*$AZ$3)/Z3, 0)</f>
        <v>0</v>
      </c>
      <c r="AZ3">
        <f>C6*ABS(SUMPRODUCT(X4:X79, K4:K79))/1</f>
        <v>3534.899626920389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2.5943469999999999E-3</v>
      </c>
      <c r="R4">
        <f t="shared" si="0"/>
        <v>50000</v>
      </c>
      <c r="S4">
        <f t="shared" si="1"/>
        <v>383.57006017816502</v>
      </c>
      <c r="U4">
        <f t="shared" ref="U4:U67" si="12">M4</f>
        <v>2.5943469999999999E-3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2.5943469999999999E-3</v>
      </c>
      <c r="Y4">
        <f t="shared" ref="Y4:Y67" si="16">V4*W4</f>
        <v>0.01</v>
      </c>
      <c r="Z4">
        <f t="shared" ref="Z4:Z67" si="17">MAX(0, W4-X4-Y4)</f>
        <v>0.98740565299999994</v>
      </c>
      <c r="AB4">
        <f t="shared" ref="AB4:AB67" si="18">AC3</f>
        <v>0</v>
      </c>
      <c r="AC4">
        <f t="shared" ref="AC4:AC67" si="19">S4*Z4</f>
        <v>378.73924574147031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-129.71734999999998</v>
      </c>
      <c r="AI4">
        <f t="shared" si="5"/>
        <v>-129.71734999999998</v>
      </c>
      <c r="AJ4">
        <f t="shared" si="6"/>
        <v>-378.73924574147031</v>
      </c>
      <c r="AK4">
        <f t="shared" ref="AK4:AK67" si="20">G4*SUM(AB4:AB4, AE4:AF4)</f>
        <v>0</v>
      </c>
      <c r="AL4">
        <f t="shared" si="7"/>
        <v>-508.45659574147032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-115.81906249999997</v>
      </c>
      <c r="AR4">
        <f t="shared" si="8"/>
        <v>-115.81906249999997</v>
      </c>
      <c r="AS4">
        <f t="shared" si="8"/>
        <v>-338.16004084059847</v>
      </c>
      <c r="AT4">
        <f t="shared" si="8"/>
        <v>0</v>
      </c>
      <c r="AU4">
        <f t="shared" si="8"/>
        <v>-453.9791033405985</v>
      </c>
      <c r="AW4">
        <v>1</v>
      </c>
      <c r="AX4">
        <f>IF(Z4&gt;0, (R4*SUMPRODUCT(K4:$K$98, X4:$X$98)-K4*$AZ$3)/Z4, 0)</f>
        <v>383.57006017816502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1">K4*J5</f>
        <v>0.79719387755102034</v>
      </c>
      <c r="L5" s="2">
        <v>2</v>
      </c>
      <c r="M5" s="6">
        <v>2.6922130000000002E-3</v>
      </c>
      <c r="Q5" s="4">
        <f t="shared" ref="Q5:Q68" si="22">$C$8</f>
        <v>50</v>
      </c>
      <c r="R5">
        <f t="shared" si="0"/>
        <v>50000</v>
      </c>
      <c r="S5">
        <f t="shared" si="1"/>
        <v>616.57266658624314</v>
      </c>
      <c r="U5">
        <f t="shared" si="12"/>
        <v>2.6922130000000002E-3</v>
      </c>
      <c r="V5">
        <f t="shared" si="13"/>
        <v>0.01</v>
      </c>
      <c r="W5">
        <f t="shared" si="14"/>
        <v>0.98740565299999994</v>
      </c>
      <c r="X5">
        <f t="shared" si="15"/>
        <v>2.6583063352800889E-3</v>
      </c>
      <c r="Y5">
        <f t="shared" si="16"/>
        <v>9.8740565299999996E-3</v>
      </c>
      <c r="Z5">
        <f t="shared" si="17"/>
        <v>0.97487329013471991</v>
      </c>
      <c r="AB5">
        <f t="shared" si="18"/>
        <v>378.73924574147031</v>
      </c>
      <c r="AC5">
        <f t="shared" si="19"/>
        <v>601.08022408206853</v>
      </c>
      <c r="AE5">
        <f t="shared" si="2"/>
        <v>0</v>
      </c>
      <c r="AF5">
        <f t="shared" si="3"/>
        <v>0</v>
      </c>
      <c r="AG5">
        <f t="shared" si="3"/>
        <v>-48.743664506735996</v>
      </c>
      <c r="AH5">
        <f t="shared" si="4"/>
        <v>-132.91531676400444</v>
      </c>
      <c r="AI5">
        <f t="shared" si="5"/>
        <v>-181.65898127074044</v>
      </c>
      <c r="AJ5">
        <f t="shared" si="6"/>
        <v>-222.34097834059821</v>
      </c>
      <c r="AK5">
        <f t="shared" si="20"/>
        <v>26.511747201902924</v>
      </c>
      <c r="AL5">
        <f t="shared" si="7"/>
        <v>-377.48821240943573</v>
      </c>
      <c r="AN5">
        <f t="shared" si="8"/>
        <v>0</v>
      </c>
      <c r="AO5">
        <f t="shared" si="8"/>
        <v>0</v>
      </c>
      <c r="AP5">
        <f t="shared" si="8"/>
        <v>-38.858150914170913</v>
      </c>
      <c r="AQ5">
        <f t="shared" si="8"/>
        <v>-105.95927675701884</v>
      </c>
      <c r="AR5">
        <f t="shared" si="8"/>
        <v>-144.81742767118976</v>
      </c>
      <c r="AS5">
        <f t="shared" si="8"/>
        <v>-177.24886666182891</v>
      </c>
      <c r="AT5">
        <f t="shared" si="8"/>
        <v>21.135002552537404</v>
      </c>
      <c r="AU5">
        <f t="shared" si="8"/>
        <v>-300.93129178048127</v>
      </c>
      <c r="AW5">
        <v>2</v>
      </c>
      <c r="AX5">
        <f>IF(Z5&gt;0, (R5*SUMPRODUCT(K5:$K$98, X5:$X$98)-K5*$AZ$3)/Z5, 0)</f>
        <v>616.57266658624314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1"/>
        <v>0.71178024781341098</v>
      </c>
      <c r="L6" s="2">
        <v>3</v>
      </c>
      <c r="M6" s="6">
        <v>2.807183E-3</v>
      </c>
      <c r="Q6" s="4">
        <f t="shared" si="22"/>
        <v>50</v>
      </c>
      <c r="R6">
        <f t="shared" si="0"/>
        <v>50000</v>
      </c>
      <c r="S6">
        <f t="shared" si="1"/>
        <v>828.19988421035498</v>
      </c>
      <c r="U6">
        <f t="shared" si="12"/>
        <v>2.807183E-3</v>
      </c>
      <c r="V6">
        <f t="shared" si="13"/>
        <v>0.01</v>
      </c>
      <c r="W6">
        <f t="shared" si="14"/>
        <v>0.97487329013471991</v>
      </c>
      <c r="X6">
        <f t="shared" si="15"/>
        <v>2.7366477272202532E-3</v>
      </c>
      <c r="Y6">
        <f t="shared" si="16"/>
        <v>9.7487329013471995E-3</v>
      </c>
      <c r="Z6">
        <f t="shared" si="17"/>
        <v>0.96238790950615249</v>
      </c>
      <c r="AB6">
        <f t="shared" si="18"/>
        <v>601.08022408206853</v>
      </c>
      <c r="AC6">
        <f t="shared" si="19"/>
        <v>797.04955521844113</v>
      </c>
      <c r="AE6">
        <f t="shared" si="2"/>
        <v>0</v>
      </c>
      <c r="AF6">
        <f t="shared" si="3"/>
        <v>0</v>
      </c>
      <c r="AG6">
        <f t="shared" si="3"/>
        <v>-48.119395475307627</v>
      </c>
      <c r="AH6">
        <f t="shared" si="4"/>
        <v>-136.83238636101265</v>
      </c>
      <c r="AI6">
        <f t="shared" si="5"/>
        <v>-184.95178183632027</v>
      </c>
      <c r="AJ6">
        <f t="shared" si="6"/>
        <v>-195.9693311363726</v>
      </c>
      <c r="AK6">
        <f t="shared" si="20"/>
        <v>42.0756156857448</v>
      </c>
      <c r="AL6">
        <f t="shared" si="7"/>
        <v>-338.84549728694805</v>
      </c>
      <c r="AN6">
        <f t="shared" si="8"/>
        <v>0</v>
      </c>
      <c r="AO6">
        <f t="shared" si="8"/>
        <v>0</v>
      </c>
      <c r="AP6">
        <f t="shared" si="8"/>
        <v>-34.250435236045988</v>
      </c>
      <c r="AQ6">
        <f t="shared" si="8"/>
        <v>-97.394589872941978</v>
      </c>
      <c r="AR6">
        <f t="shared" si="8"/>
        <v>-131.64502510898797</v>
      </c>
      <c r="AS6">
        <f t="shared" si="8"/>
        <v>-139.48709908007569</v>
      </c>
      <c r="AT6">
        <f t="shared" si="8"/>
        <v>29.948592159701278</v>
      </c>
      <c r="AU6">
        <f t="shared" si="8"/>
        <v>-241.18353202936237</v>
      </c>
      <c r="AW6">
        <v>3</v>
      </c>
      <c r="AX6">
        <f>IF(Z6&gt;0, (R6*SUMPRODUCT(K6:$K$98, X6:$X$98)-K6*$AZ$3)/Z6, 0)</f>
        <v>828.19988421035498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1"/>
        <v>0.63551807840483121</v>
      </c>
      <c r="L7" s="2">
        <v>4</v>
      </c>
      <c r="M7" s="6">
        <v>2.939255E-3</v>
      </c>
      <c r="Q7" s="4">
        <f t="shared" si="22"/>
        <v>50</v>
      </c>
      <c r="R7">
        <f t="shared" si="0"/>
        <v>50000</v>
      </c>
      <c r="S7">
        <f t="shared" si="1"/>
        <v>1020.3158594618609</v>
      </c>
      <c r="U7">
        <f t="shared" si="12"/>
        <v>2.939255E-3</v>
      </c>
      <c r="V7">
        <f t="shared" si="13"/>
        <v>0.01</v>
      </c>
      <c r="W7">
        <f t="shared" si="14"/>
        <v>0.96238790950615249</v>
      </c>
      <c r="X7">
        <f t="shared" si="15"/>
        <v>2.828703474955506E-3</v>
      </c>
      <c r="Y7">
        <f t="shared" si="16"/>
        <v>9.6238790950615247E-3</v>
      </c>
      <c r="Z7">
        <f t="shared" si="17"/>
        <v>0.94993532693613547</v>
      </c>
      <c r="AB7">
        <f t="shared" si="18"/>
        <v>797.04955521844113</v>
      </c>
      <c r="AC7">
        <f t="shared" si="19"/>
        <v>969.23407953602691</v>
      </c>
      <c r="AE7">
        <f t="shared" si="2"/>
        <v>0</v>
      </c>
      <c r="AF7">
        <f t="shared" si="3"/>
        <v>0</v>
      </c>
      <c r="AG7">
        <f t="shared" si="3"/>
        <v>-47.496766346806773</v>
      </c>
      <c r="AH7">
        <f t="shared" si="4"/>
        <v>-141.43517374777531</v>
      </c>
      <c r="AI7">
        <f t="shared" si="5"/>
        <v>-188.93194009458207</v>
      </c>
      <c r="AJ7">
        <f t="shared" si="6"/>
        <v>-172.18452431758578</v>
      </c>
      <c r="AK7">
        <f t="shared" si="20"/>
        <v>55.793468865290883</v>
      </c>
      <c r="AL7">
        <f t="shared" si="7"/>
        <v>-305.32299554687694</v>
      </c>
      <c r="AN7">
        <f t="shared" si="8"/>
        <v>0</v>
      </c>
      <c r="AO7">
        <f t="shared" si="8"/>
        <v>0</v>
      </c>
      <c r="AP7">
        <f t="shared" si="8"/>
        <v>-30.185053679165897</v>
      </c>
      <c r="AQ7">
        <f t="shared" si="8"/>
        <v>-89.884609839039598</v>
      </c>
      <c r="AR7">
        <f t="shared" si="8"/>
        <v>-120.06966351820549</v>
      </c>
      <c r="AS7">
        <f t="shared" si="8"/>
        <v>-109.42637802536204</v>
      </c>
      <c r="AT7">
        <f t="shared" si="8"/>
        <v>35.457758120809437</v>
      </c>
      <c r="AU7">
        <f t="shared" si="8"/>
        <v>-194.03828342275807</v>
      </c>
      <c r="AW7">
        <v>4</v>
      </c>
      <c r="AX7">
        <f>IF(Z7&gt;0, (R7*SUMPRODUCT(K7:$K$98, X7:$X$98)-K7*$AZ$3)/Z7, 0)</f>
        <v>1020.3158594618609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1"/>
        <v>0.5674268557185993</v>
      </c>
      <c r="L8" s="2">
        <v>5</v>
      </c>
      <c r="M8" s="6">
        <v>3.7729310000000002E-3</v>
      </c>
      <c r="Q8" s="4">
        <f t="shared" si="22"/>
        <v>50</v>
      </c>
      <c r="R8">
        <f t="shared" si="0"/>
        <v>50000</v>
      </c>
      <c r="S8">
        <f t="shared" si="1"/>
        <v>1195.5412244418794</v>
      </c>
      <c r="U8">
        <f t="shared" si="12"/>
        <v>3.7729310000000002E-3</v>
      </c>
      <c r="V8">
        <f t="shared" si="13"/>
        <v>0.01</v>
      </c>
      <c r="W8">
        <f t="shared" si="14"/>
        <v>0.94993532693613547</v>
      </c>
      <c r="X8">
        <f t="shared" si="15"/>
        <v>3.5840404429924805E-3</v>
      </c>
      <c r="Y8">
        <f t="shared" si="16"/>
        <v>9.4993532693613547E-3</v>
      </c>
      <c r="Z8">
        <f t="shared" si="17"/>
        <v>0.93685193322378169</v>
      </c>
      <c r="AB8">
        <f t="shared" si="18"/>
        <v>969.23407953602691</v>
      </c>
      <c r="AC8">
        <f t="shared" si="19"/>
        <v>1120.0451073671018</v>
      </c>
      <c r="AE8">
        <f t="shared" si="2"/>
        <v>0</v>
      </c>
      <c r="AF8">
        <f t="shared" si="3"/>
        <v>0</v>
      </c>
      <c r="AG8">
        <f t="shared" si="3"/>
        <v>-46.842596661189084</v>
      </c>
      <c r="AH8">
        <f t="shared" si="4"/>
        <v>-179.20202214962401</v>
      </c>
      <c r="AI8">
        <f t="shared" si="5"/>
        <v>-226.04461881081309</v>
      </c>
      <c r="AJ8">
        <f t="shared" si="6"/>
        <v>-150.81102783107485</v>
      </c>
      <c r="AK8">
        <f t="shared" si="20"/>
        <v>67.846385567521892</v>
      </c>
      <c r="AL8">
        <f t="shared" si="7"/>
        <v>-309.00926107436601</v>
      </c>
      <c r="AN8">
        <f t="shared" si="8"/>
        <v>0</v>
      </c>
      <c r="AO8">
        <f t="shared" si="8"/>
        <v>0</v>
      </c>
      <c r="AP8">
        <f t="shared" si="8"/>
        <v>-26.57974733715308</v>
      </c>
      <c r="AQ8">
        <f t="shared" si="8"/>
        <v>-101.68403996677594</v>
      </c>
      <c r="AR8">
        <f t="shared" si="8"/>
        <v>-128.26378730392901</v>
      </c>
      <c r="AS8">
        <f t="shared" si="8"/>
        <v>-85.574227329876976</v>
      </c>
      <c r="AT8">
        <f t="shared" si="8"/>
        <v>38.497861234450703</v>
      </c>
      <c r="AU8">
        <f t="shared" si="8"/>
        <v>-175.34015339935527</v>
      </c>
      <c r="AW8">
        <v>5</v>
      </c>
      <c r="AX8">
        <f>IF(Z8&gt;0, (R8*SUMPRODUCT(K8:$K$98, X8:$X$98)-K8*$AZ$3)/Z8, 0)</f>
        <v>1195.5412244418794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1"/>
        <v>0.50663112117732079</v>
      </c>
      <c r="L9" s="2">
        <v>6</v>
      </c>
      <c r="M9" s="6">
        <v>4.6883589999999996E-3</v>
      </c>
      <c r="Q9" s="4">
        <f t="shared" si="22"/>
        <v>50</v>
      </c>
      <c r="R9">
        <f t="shared" si="0"/>
        <v>50000</v>
      </c>
      <c r="S9">
        <f t="shared" si="1"/>
        <v>1336.0196688872954</v>
      </c>
      <c r="U9">
        <f t="shared" si="12"/>
        <v>4.6883589999999996E-3</v>
      </c>
      <c r="V9">
        <f t="shared" si="13"/>
        <v>0.01</v>
      </c>
      <c r="W9">
        <f t="shared" si="14"/>
        <v>0.93685193322378169</v>
      </c>
      <c r="X9">
        <f t="shared" si="15"/>
        <v>4.3922981927971153E-3</v>
      </c>
      <c r="Y9">
        <f t="shared" si="16"/>
        <v>9.3685193322378176E-3</v>
      </c>
      <c r="Z9">
        <f t="shared" si="17"/>
        <v>0.9230911156987468</v>
      </c>
      <c r="AB9">
        <f t="shared" si="18"/>
        <v>1120.0451073671018</v>
      </c>
      <c r="AC9">
        <f t="shared" si="19"/>
        <v>1233.2678867486438</v>
      </c>
      <c r="AE9">
        <f t="shared" si="2"/>
        <v>0</v>
      </c>
      <c r="AF9">
        <f t="shared" si="3"/>
        <v>0</v>
      </c>
      <c r="AG9">
        <f t="shared" si="3"/>
        <v>-46.154555784937337</v>
      </c>
      <c r="AH9">
        <f t="shared" si="4"/>
        <v>-219.61490963985577</v>
      </c>
      <c r="AI9">
        <f t="shared" si="5"/>
        <v>-265.76946542479311</v>
      </c>
      <c r="AJ9">
        <f t="shared" si="6"/>
        <v>-113.22277938154207</v>
      </c>
      <c r="AK9">
        <f t="shared" si="20"/>
        <v>78.403157515697131</v>
      </c>
      <c r="AL9">
        <f t="shared" si="7"/>
        <v>-300.58908729063808</v>
      </c>
      <c r="AN9">
        <f t="shared" si="8"/>
        <v>0</v>
      </c>
      <c r="AO9">
        <f t="shared" si="8"/>
        <v>0</v>
      </c>
      <c r="AP9">
        <f t="shared" si="8"/>
        <v>-23.383334344763998</v>
      </c>
      <c r="AQ9">
        <f t="shared" si="8"/>
        <v>-111.26374789809613</v>
      </c>
      <c r="AR9">
        <f t="shared" si="8"/>
        <v>-134.64708224286014</v>
      </c>
      <c r="AS9">
        <f t="shared" si="8"/>
        <v>-57.362183660883098</v>
      </c>
      <c r="AT9">
        <f t="shared" si="8"/>
        <v>39.721479596019719</v>
      </c>
      <c r="AU9">
        <f t="shared" si="8"/>
        <v>-152.28778630772351</v>
      </c>
      <c r="AW9">
        <v>6</v>
      </c>
      <c r="AX9">
        <f>IF(Z9&gt;0, (R9*SUMPRODUCT(K9:$K$98, X9:$X$98)-K9*$AZ$3)/Z9, 0)</f>
        <v>1336.0196688872954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1"/>
        <v>0.45234921533689354</v>
      </c>
      <c r="L10" s="2">
        <v>7</v>
      </c>
      <c r="M10" s="6">
        <v>5.6712799999999999E-3</v>
      </c>
      <c r="Q10" s="4">
        <f t="shared" si="22"/>
        <v>50</v>
      </c>
      <c r="R10">
        <f t="shared" si="0"/>
        <v>50000</v>
      </c>
      <c r="S10">
        <f t="shared" si="1"/>
        <v>1446.0146795627472</v>
      </c>
      <c r="U10">
        <f t="shared" si="12"/>
        <v>5.6712799999999999E-3</v>
      </c>
      <c r="V10">
        <f t="shared" si="13"/>
        <v>0.01</v>
      </c>
      <c r="W10">
        <f t="shared" si="14"/>
        <v>0.9230911156987468</v>
      </c>
      <c r="X10">
        <f t="shared" si="15"/>
        <v>5.2351081826399887E-3</v>
      </c>
      <c r="Y10">
        <f t="shared" si="16"/>
        <v>9.2309111569874678E-3</v>
      </c>
      <c r="Z10">
        <f t="shared" si="17"/>
        <v>0.90862509635911937</v>
      </c>
      <c r="AB10">
        <f t="shared" si="18"/>
        <v>1233.2678867486438</v>
      </c>
      <c r="AC10">
        <f t="shared" si="19"/>
        <v>1313.8852275544023</v>
      </c>
      <c r="AE10">
        <f t="shared" si="2"/>
        <v>0</v>
      </c>
      <c r="AF10">
        <f t="shared" si="3"/>
        <v>0</v>
      </c>
      <c r="AG10">
        <f t="shared" si="3"/>
        <v>-45.431254817955967</v>
      </c>
      <c r="AH10">
        <f t="shared" si="4"/>
        <v>-261.75540913199944</v>
      </c>
      <c r="AI10">
        <f t="shared" si="5"/>
        <v>-307.1866639499554</v>
      </c>
      <c r="AJ10">
        <f t="shared" si="6"/>
        <v>-80.617340805758431</v>
      </c>
      <c r="AK10">
        <f t="shared" si="20"/>
        <v>86.328752072405081</v>
      </c>
      <c r="AL10">
        <f t="shared" si="7"/>
        <v>-301.47525268330878</v>
      </c>
      <c r="AN10">
        <f t="shared" si="8"/>
        <v>0</v>
      </c>
      <c r="AO10">
        <f t="shared" si="8"/>
        <v>0</v>
      </c>
      <c r="AP10">
        <f t="shared" si="8"/>
        <v>-20.550792468672846</v>
      </c>
      <c r="AQ10">
        <f t="shared" si="8"/>
        <v>-118.40485393104748</v>
      </c>
      <c r="AR10">
        <f t="shared" si="8"/>
        <v>-138.95564639972034</v>
      </c>
      <c r="AS10">
        <f t="shared" si="8"/>
        <v>-36.467190856031756</v>
      </c>
      <c r="AT10">
        <f t="shared" si="8"/>
        <v>39.05074326096566</v>
      </c>
      <c r="AU10">
        <f t="shared" si="8"/>
        <v>-136.37209399478644</v>
      </c>
      <c r="AW10">
        <v>7</v>
      </c>
      <c r="AX10">
        <f>IF(Z10&gt;0, (R10*SUMPRODUCT(K10:$K$98, X10:$X$98)-K10*$AZ$3)/Z10, 0)</f>
        <v>1446.0146795627472</v>
      </c>
    </row>
    <row r="11" spans="1:52" x14ac:dyDescent="0.25">
      <c r="A11" t="s">
        <v>33</v>
      </c>
      <c r="C11" s="12">
        <f>AU81</f>
        <v>-554.78494780131416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1"/>
        <v>0.40388322797936921</v>
      </c>
      <c r="L11" s="2">
        <v>8</v>
      </c>
      <c r="M11" s="6">
        <v>6.8024940000000001E-3</v>
      </c>
      <c r="Q11" s="4">
        <f t="shared" si="22"/>
        <v>50</v>
      </c>
      <c r="R11">
        <f t="shared" si="0"/>
        <v>50000</v>
      </c>
      <c r="S11">
        <f t="shared" si="1"/>
        <v>1529.9609825469615</v>
      </c>
      <c r="U11">
        <f t="shared" si="12"/>
        <v>6.8024940000000001E-3</v>
      </c>
      <c r="V11">
        <f t="shared" si="13"/>
        <v>0.01</v>
      </c>
      <c r="W11">
        <f t="shared" si="14"/>
        <v>0.90862509635911937</v>
      </c>
      <c r="X11">
        <f t="shared" si="15"/>
        <v>6.1809167662323318E-3</v>
      </c>
      <c r="Y11">
        <f t="shared" si="16"/>
        <v>9.0862509635911935E-3</v>
      </c>
      <c r="Z11">
        <f t="shared" si="17"/>
        <v>0.89335792862929586</v>
      </c>
      <c r="AB11">
        <f t="shared" si="18"/>
        <v>1313.8852275544023</v>
      </c>
      <c r="AC11">
        <f t="shared" si="19"/>
        <v>1366.8027742517959</v>
      </c>
      <c r="AE11">
        <f t="shared" si="2"/>
        <v>0</v>
      </c>
      <c r="AF11">
        <f t="shared" si="3"/>
        <v>0</v>
      </c>
      <c r="AG11">
        <f t="shared" si="3"/>
        <v>-44.66789643146479</v>
      </c>
      <c r="AH11">
        <f t="shared" si="4"/>
        <v>-309.04583831161659</v>
      </c>
      <c r="AI11">
        <f t="shared" si="5"/>
        <v>-353.71373474308137</v>
      </c>
      <c r="AJ11">
        <f t="shared" si="6"/>
        <v>-52.917546697393618</v>
      </c>
      <c r="AK11">
        <f t="shared" si="20"/>
        <v>91.97196592880816</v>
      </c>
      <c r="AL11">
        <f t="shared" si="7"/>
        <v>-314.65931551166682</v>
      </c>
      <c r="AN11">
        <f t="shared" si="8"/>
        <v>0</v>
      </c>
      <c r="AO11">
        <f t="shared" si="8"/>
        <v>0</v>
      </c>
      <c r="AP11">
        <f t="shared" si="8"/>
        <v>-18.040614197788145</v>
      </c>
      <c r="AQ11">
        <f t="shared" si="8"/>
        <v>-124.81843077088593</v>
      </c>
      <c r="AR11">
        <f t="shared" si="8"/>
        <v>-142.85904496867406</v>
      </c>
      <c r="AS11">
        <f t="shared" si="8"/>
        <v>-21.372509576892345</v>
      </c>
      <c r="AT11">
        <f t="shared" si="8"/>
        <v>37.145934482935601</v>
      </c>
      <c r="AU11">
        <f t="shared" si="8"/>
        <v>-127.0856200626308</v>
      </c>
      <c r="AW11">
        <v>8</v>
      </c>
      <c r="AX11">
        <f>IF(Z11&gt;0, (R11*SUMPRODUCT(K11:$K$98, X11:$X$98)-K11*$AZ$3)/Z11, 0)</f>
        <v>1529.9609825469615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1"/>
        <v>0.36061002498157962</v>
      </c>
      <c r="L12" s="2">
        <v>9</v>
      </c>
      <c r="M12" s="6">
        <v>8.090557E-3</v>
      </c>
      <c r="Q12" s="4">
        <f t="shared" si="22"/>
        <v>50</v>
      </c>
      <c r="R12">
        <f t="shared" si="0"/>
        <v>50000</v>
      </c>
      <c r="S12">
        <f t="shared" si="1"/>
        <v>1590.2373478393613</v>
      </c>
      <c r="U12">
        <f t="shared" si="12"/>
        <v>8.090557E-3</v>
      </c>
      <c r="V12">
        <f t="shared" si="13"/>
        <v>0.01</v>
      </c>
      <c r="W12">
        <f t="shared" si="14"/>
        <v>0.89335792862929586</v>
      </c>
      <c r="X12">
        <f t="shared" si="15"/>
        <v>7.2277632429772502E-3</v>
      </c>
      <c r="Y12">
        <f t="shared" si="16"/>
        <v>8.9335792862929586E-3</v>
      </c>
      <c r="Z12">
        <f t="shared" si="17"/>
        <v>0.87719658610002571</v>
      </c>
      <c r="AB12">
        <f t="shared" si="18"/>
        <v>1366.8027742517959</v>
      </c>
      <c r="AC12">
        <f t="shared" si="19"/>
        <v>1394.9507726134468</v>
      </c>
      <c r="AE12">
        <f t="shared" si="2"/>
        <v>0</v>
      </c>
      <c r="AF12">
        <f t="shared" si="3"/>
        <v>0</v>
      </c>
      <c r="AG12">
        <f t="shared" si="3"/>
        <v>-43.859829305001284</v>
      </c>
      <c r="AH12">
        <f t="shared" si="4"/>
        <v>-361.38816214886253</v>
      </c>
      <c r="AI12">
        <f t="shared" si="5"/>
        <v>-405.24799145386385</v>
      </c>
      <c r="AJ12">
        <f t="shared" si="6"/>
        <v>-28.147998361650934</v>
      </c>
      <c r="AK12">
        <f t="shared" si="20"/>
        <v>95.676194197625719</v>
      </c>
      <c r="AL12">
        <f t="shared" si="7"/>
        <v>-337.71979561788908</v>
      </c>
      <c r="AN12">
        <f t="shared" si="8"/>
        <v>0</v>
      </c>
      <c r="AO12">
        <f t="shared" si="8"/>
        <v>0</v>
      </c>
      <c r="AP12">
        <f t="shared" si="8"/>
        <v>-15.816294141364331</v>
      </c>
      <c r="AQ12">
        <f t="shared" si="8"/>
        <v>-130.32019418054847</v>
      </c>
      <c r="AR12">
        <f t="shared" si="8"/>
        <v>-146.13648832191282</v>
      </c>
      <c r="AS12">
        <f t="shared" si="8"/>
        <v>-10.150450392376406</v>
      </c>
      <c r="AT12">
        <f t="shared" si="8"/>
        <v>34.501794779748273</v>
      </c>
      <c r="AU12">
        <f t="shared" si="8"/>
        <v>-121.78514393454094</v>
      </c>
      <c r="AW12">
        <v>9</v>
      </c>
      <c r="AX12">
        <f>IF(Z12&gt;0, (R12*SUMPRODUCT(K12:$K$98, X12:$X$98)-K12*$AZ$3)/Z12, 0)</f>
        <v>1590.2373478393613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1"/>
        <v>0.32197323659069604</v>
      </c>
      <c r="L13" s="2">
        <v>10</v>
      </c>
      <c r="M13" s="6">
        <v>9.5159809999999997E-3</v>
      </c>
      <c r="Q13" s="4">
        <f t="shared" si="22"/>
        <v>50</v>
      </c>
      <c r="R13">
        <f t="shared" si="0"/>
        <v>50000</v>
      </c>
      <c r="S13">
        <f t="shared" si="1"/>
        <v>1629.1650233213004</v>
      </c>
      <c r="U13">
        <f t="shared" si="12"/>
        <v>9.5159809999999997E-3</v>
      </c>
      <c r="V13">
        <f t="shared" si="13"/>
        <v>0.01</v>
      </c>
      <c r="W13">
        <f t="shared" si="14"/>
        <v>0.87719658610002571</v>
      </c>
      <c r="X13">
        <f t="shared" si="15"/>
        <v>8.3473860465927089E-3</v>
      </c>
      <c r="Y13">
        <f t="shared" si="16"/>
        <v>8.7719658610002568E-3</v>
      </c>
      <c r="Z13">
        <f t="shared" si="17"/>
        <v>0.86007723419243276</v>
      </c>
      <c r="AB13">
        <f t="shared" si="18"/>
        <v>1394.9507726134468</v>
      </c>
      <c r="AC13">
        <f t="shared" si="19"/>
        <v>1401.2077473012343</v>
      </c>
      <c r="AE13">
        <f t="shared" si="2"/>
        <v>0</v>
      </c>
      <c r="AF13">
        <f t="shared" si="3"/>
        <v>0</v>
      </c>
      <c r="AG13">
        <f t="shared" si="3"/>
        <v>-43.003861709621638</v>
      </c>
      <c r="AH13">
        <f t="shared" si="4"/>
        <v>-417.36930232963545</v>
      </c>
      <c r="AI13">
        <f t="shared" si="5"/>
        <v>-460.37316403925706</v>
      </c>
      <c r="AJ13">
        <f t="shared" si="6"/>
        <v>-6.2569746877875332</v>
      </c>
      <c r="AK13">
        <f t="shared" si="20"/>
        <v>97.646554082941293</v>
      </c>
      <c r="AL13">
        <f t="shared" si="7"/>
        <v>-368.9835846441033</v>
      </c>
      <c r="AN13">
        <f t="shared" si="8"/>
        <v>0</v>
      </c>
      <c r="AO13">
        <f t="shared" si="8"/>
        <v>0</v>
      </c>
      <c r="AP13">
        <f t="shared" si="8"/>
        <v>-13.846092540545582</v>
      </c>
      <c r="AQ13">
        <f t="shared" si="8"/>
        <v>-134.38174512467347</v>
      </c>
      <c r="AR13">
        <f t="shared" si="8"/>
        <v>-148.22783766521903</v>
      </c>
      <c r="AS13">
        <f t="shared" si="8"/>
        <v>-2.014578391493012</v>
      </c>
      <c r="AT13">
        <f t="shared" si="8"/>
        <v>31.439577060013054</v>
      </c>
      <c r="AU13">
        <f t="shared" si="8"/>
        <v>-118.80283899669899</v>
      </c>
      <c r="AW13">
        <v>10</v>
      </c>
      <c r="AX13">
        <f>IF(Z13&gt;0, (R13*SUMPRODUCT(K13:$K$98, X13:$X$98)-K13*$AZ$3)/Z13, 0)</f>
        <v>1629.1650233213004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0.28747610409883573</v>
      </c>
      <c r="L14" s="2">
        <v>11</v>
      </c>
      <c r="M14" s="6">
        <v>1.1135328E-2</v>
      </c>
      <c r="Q14" s="4">
        <f t="shared" si="22"/>
        <v>50</v>
      </c>
      <c r="R14">
        <f t="shared" si="0"/>
        <v>50000</v>
      </c>
      <c r="S14">
        <f t="shared" si="1"/>
        <v>1649.5678703404892</v>
      </c>
      <c r="U14">
        <f t="shared" si="12"/>
        <v>1.1135328E-2</v>
      </c>
      <c r="V14">
        <f t="shared" si="13"/>
        <v>0.01</v>
      </c>
      <c r="W14">
        <f t="shared" si="14"/>
        <v>0.86007723419243276</v>
      </c>
      <c r="X14">
        <f t="shared" si="15"/>
        <v>9.5772421080655545E-3</v>
      </c>
      <c r="Y14">
        <f t="shared" si="16"/>
        <v>8.600772341924327E-3</v>
      </c>
      <c r="Z14">
        <f t="shared" si="17"/>
        <v>0.84189921974244286</v>
      </c>
      <c r="AB14">
        <f t="shared" si="18"/>
        <v>1401.2077473012343</v>
      </c>
      <c r="AC14">
        <f t="shared" si="19"/>
        <v>1388.769902951861</v>
      </c>
      <c r="AE14">
        <f t="shared" si="2"/>
        <v>0</v>
      </c>
      <c r="AF14">
        <f t="shared" si="3"/>
        <v>0</v>
      </c>
      <c r="AG14">
        <f t="shared" si="3"/>
        <v>-42.094960987122143</v>
      </c>
      <c r="AH14">
        <f t="shared" si="4"/>
        <v>-478.86210540327772</v>
      </c>
      <c r="AI14">
        <f t="shared" si="5"/>
        <v>-520.95706639039986</v>
      </c>
      <c r="AJ14">
        <f t="shared" si="6"/>
        <v>12.437844349373336</v>
      </c>
      <c r="AK14">
        <f t="shared" si="20"/>
        <v>98.084542311086409</v>
      </c>
      <c r="AL14">
        <f t="shared" si="7"/>
        <v>-410.43467972994011</v>
      </c>
      <c r="AN14">
        <f t="shared" si="8"/>
        <v>0</v>
      </c>
      <c r="AO14">
        <f t="shared" si="8"/>
        <v>0</v>
      </c>
      <c r="AP14">
        <f t="shared" si="8"/>
        <v>-12.101295386770353</v>
      </c>
      <c r="AQ14">
        <f t="shared" si="8"/>
        <v>-137.66141246190031</v>
      </c>
      <c r="AR14">
        <f t="shared" si="8"/>
        <v>-149.76270784867066</v>
      </c>
      <c r="AS14">
        <f t="shared" si="8"/>
        <v>3.5755830369455648</v>
      </c>
      <c r="AT14">
        <f t="shared" si="8"/>
        <v>28.196962095908535</v>
      </c>
      <c r="AU14">
        <f t="shared" si="8"/>
        <v>-117.99016271581657</v>
      </c>
      <c r="AW14">
        <v>11</v>
      </c>
      <c r="AX14">
        <f>IF(Z14&gt;0, (R14*SUMPRODUCT(K14:$K$98, X14:$X$98)-K14*$AZ$3)/Z14, 0)</f>
        <v>1649.5678703404892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0.25667509294538904</v>
      </c>
      <c r="L15" s="2">
        <v>12</v>
      </c>
      <c r="M15" s="6">
        <v>1.2969985999999999E-2</v>
      </c>
      <c r="Q15" s="4">
        <f t="shared" si="22"/>
        <v>50</v>
      </c>
      <c r="R15">
        <f t="shared" si="0"/>
        <v>50000</v>
      </c>
      <c r="S15">
        <f t="shared" si="1"/>
        <v>1653.3573720730869</v>
      </c>
      <c r="U15">
        <f t="shared" si="12"/>
        <v>1.2969985999999999E-2</v>
      </c>
      <c r="V15">
        <f t="shared" si="13"/>
        <v>0.01</v>
      </c>
      <c r="W15">
        <f t="shared" si="14"/>
        <v>0.84189921974244286</v>
      </c>
      <c r="X15">
        <f t="shared" si="15"/>
        <v>1.0919421093470407E-2</v>
      </c>
      <c r="Y15">
        <f t="shared" si="16"/>
        <v>8.4189921974244294E-3</v>
      </c>
      <c r="Z15">
        <f t="shared" si="17"/>
        <v>0.82256080645154794</v>
      </c>
      <c r="AB15">
        <f t="shared" si="18"/>
        <v>1388.769902951861</v>
      </c>
      <c r="AC15">
        <f t="shared" si="19"/>
        <v>1359.9869733250505</v>
      </c>
      <c r="AE15">
        <f t="shared" si="2"/>
        <v>0</v>
      </c>
      <c r="AF15">
        <f t="shared" si="3"/>
        <v>0</v>
      </c>
      <c r="AG15">
        <f t="shared" si="3"/>
        <v>-41.128040322577398</v>
      </c>
      <c r="AH15">
        <f t="shared" si="4"/>
        <v>-545.97105467352037</v>
      </c>
      <c r="AI15">
        <f t="shared" si="5"/>
        <v>-587.09909499609773</v>
      </c>
      <c r="AJ15">
        <f t="shared" si="6"/>
        <v>28.782929626810528</v>
      </c>
      <c r="AK15">
        <f t="shared" si="20"/>
        <v>97.213893206630274</v>
      </c>
      <c r="AL15">
        <f t="shared" si="7"/>
        <v>-461.10227216265696</v>
      </c>
      <c r="AN15">
        <f t="shared" si="8"/>
        <v>0</v>
      </c>
      <c r="AO15">
        <f t="shared" si="8"/>
        <v>0</v>
      </c>
      <c r="AP15">
        <f t="shared" si="8"/>
        <v>-10.556543572459262</v>
      </c>
      <c r="AQ15">
        <f t="shared" si="8"/>
        <v>-140.13717120381793</v>
      </c>
      <c r="AR15">
        <f t="shared" si="8"/>
        <v>-150.69371477627718</v>
      </c>
      <c r="AS15">
        <f t="shared" si="8"/>
        <v>7.3878611372021838</v>
      </c>
      <c r="AT15">
        <f t="shared" si="8"/>
        <v>24.95238507439495</v>
      </c>
      <c r="AU15">
        <f t="shared" si="8"/>
        <v>-118.35346856468004</v>
      </c>
      <c r="AW15">
        <v>12</v>
      </c>
      <c r="AX15">
        <f>IF(Z15&gt;0, (R15*SUMPRODUCT(K15:$K$98, X15:$X$98)-K15*$AZ$3)/Z15, 0)</f>
        <v>1653.3573720730869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0.22917419012981163</v>
      </c>
      <c r="L16" s="2">
        <v>13</v>
      </c>
      <c r="M16" s="6">
        <v>1.4883069000000001E-2</v>
      </c>
      <c r="Q16" s="4">
        <f t="shared" si="22"/>
        <v>50</v>
      </c>
      <c r="R16">
        <f t="shared" si="0"/>
        <v>50000</v>
      </c>
      <c r="S16">
        <f t="shared" si="1"/>
        <v>1642.0325122948491</v>
      </c>
      <c r="U16">
        <f t="shared" si="12"/>
        <v>1.4883069000000001E-2</v>
      </c>
      <c r="V16">
        <f t="shared" si="13"/>
        <v>0.01</v>
      </c>
      <c r="W16">
        <f t="shared" si="14"/>
        <v>0.82256080645154794</v>
      </c>
      <c r="X16">
        <f t="shared" si="15"/>
        <v>1.2242229239114034E-2</v>
      </c>
      <c r="Y16">
        <f t="shared" si="16"/>
        <v>8.2256080645154803E-3</v>
      </c>
      <c r="Z16">
        <f t="shared" si="17"/>
        <v>0.8020929691479185</v>
      </c>
      <c r="AB16">
        <f t="shared" si="18"/>
        <v>1359.9869733250505</v>
      </c>
      <c r="AC16">
        <f t="shared" si="19"/>
        <v>1317.0627332239915</v>
      </c>
      <c r="AE16">
        <f t="shared" si="2"/>
        <v>0</v>
      </c>
      <c r="AF16">
        <f t="shared" si="3"/>
        <v>0</v>
      </c>
      <c r="AG16">
        <f t="shared" si="3"/>
        <v>-40.104648457395925</v>
      </c>
      <c r="AH16">
        <f t="shared" si="4"/>
        <v>-612.11146195570177</v>
      </c>
      <c r="AI16">
        <f t="shared" si="5"/>
        <v>-652.21611041309768</v>
      </c>
      <c r="AJ16">
        <f t="shared" si="6"/>
        <v>42.924240101059013</v>
      </c>
      <c r="AK16">
        <f t="shared" si="20"/>
        <v>95.199088132753545</v>
      </c>
      <c r="AL16">
        <f t="shared" si="7"/>
        <v>-514.09278217928511</v>
      </c>
      <c r="AN16">
        <f t="shared" si="8"/>
        <v>0</v>
      </c>
      <c r="AO16">
        <f t="shared" si="8"/>
        <v>0</v>
      </c>
      <c r="AP16">
        <f t="shared" si="8"/>
        <v>-9.1909503306645099</v>
      </c>
      <c r="AQ16">
        <f t="shared" si="8"/>
        <v>-140.28014856287297</v>
      </c>
      <c r="AR16">
        <f t="shared" si="8"/>
        <v>-149.47109889353746</v>
      </c>
      <c r="AS16">
        <f t="shared" si="8"/>
        <v>9.8371279620977834</v>
      </c>
      <c r="AT16">
        <f t="shared" si="8"/>
        <v>21.817173923920354</v>
      </c>
      <c r="AU16">
        <f t="shared" si="8"/>
        <v>-117.81679700751933</v>
      </c>
      <c r="AW16">
        <v>13</v>
      </c>
      <c r="AX16">
        <f>IF(Z16&gt;0, (R16*SUMPRODUCT(K16:$K$98, X16:$X$98)-K16*$AZ$3)/Z16, 0)</f>
        <v>1642.0325122948491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0.20461981261590323</v>
      </c>
      <c r="L17" s="2">
        <v>14</v>
      </c>
      <c r="M17" s="6">
        <v>1.6930661E-2</v>
      </c>
      <c r="Q17" s="4">
        <f t="shared" si="22"/>
        <v>50</v>
      </c>
      <c r="R17">
        <f t="shared" si="0"/>
        <v>50000</v>
      </c>
      <c r="S17">
        <f t="shared" si="1"/>
        <v>1618.9528177848683</v>
      </c>
      <c r="U17">
        <f t="shared" si="12"/>
        <v>1.6930661E-2</v>
      </c>
      <c r="V17">
        <f t="shared" si="13"/>
        <v>0.01</v>
      </c>
      <c r="W17">
        <f t="shared" si="14"/>
        <v>0.8020929691479185</v>
      </c>
      <c r="X17">
        <f t="shared" si="15"/>
        <v>1.3579964151126866E-2</v>
      </c>
      <c r="Y17">
        <f t="shared" si="16"/>
        <v>8.020929691479186E-3</v>
      </c>
      <c r="Z17">
        <f t="shared" si="17"/>
        <v>0.7804920753053125</v>
      </c>
      <c r="AB17">
        <f t="shared" si="18"/>
        <v>1317.0627332239915</v>
      </c>
      <c r="AC17">
        <f t="shared" si="19"/>
        <v>1263.5798445742953</v>
      </c>
      <c r="AE17">
        <f t="shared" si="2"/>
        <v>0</v>
      </c>
      <c r="AF17">
        <f t="shared" si="3"/>
        <v>0</v>
      </c>
      <c r="AG17">
        <f t="shared" si="3"/>
        <v>-39.024603765265624</v>
      </c>
      <c r="AH17">
        <f t="shared" si="4"/>
        <v>-678.99820755634335</v>
      </c>
      <c r="AI17">
        <f t="shared" si="5"/>
        <v>-718.02281132160897</v>
      </c>
      <c r="AJ17">
        <f t="shared" si="6"/>
        <v>53.482888649696179</v>
      </c>
      <c r="AK17">
        <f t="shared" si="20"/>
        <v>92.194391325679405</v>
      </c>
      <c r="AL17">
        <f t="shared" si="7"/>
        <v>-572.34553134623343</v>
      </c>
      <c r="AN17">
        <f t="shared" si="8"/>
        <v>0</v>
      </c>
      <c r="AO17">
        <f t="shared" si="8"/>
        <v>0</v>
      </c>
      <c r="AP17">
        <f t="shared" si="8"/>
        <v>-7.985207109858524</v>
      </c>
      <c r="AQ17">
        <f t="shared" si="8"/>
        <v>-138.93648599671315</v>
      </c>
      <c r="AR17">
        <f t="shared" si="8"/>
        <v>-146.92169310657167</v>
      </c>
      <c r="AS17">
        <f t="shared" si="8"/>
        <v>10.94365865365805</v>
      </c>
      <c r="AT17">
        <f t="shared" si="8"/>
        <v>18.864799077297775</v>
      </c>
      <c r="AU17">
        <f t="shared" si="8"/>
        <v>-117.11323537561586</v>
      </c>
      <c r="AW17">
        <v>14</v>
      </c>
      <c r="AX17">
        <f>IF(Z17&gt;0, (R17*SUMPRODUCT(K17:$K$98, X17:$X$98)-K17*$AZ$3)/Z17, 0)</f>
        <v>1618.9528177848683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0.1826962612641993</v>
      </c>
      <c r="L18" s="2">
        <v>15</v>
      </c>
      <c r="M18" s="6">
        <v>1.9185959999999998E-2</v>
      </c>
      <c r="Q18" s="4">
        <f t="shared" si="22"/>
        <v>50</v>
      </c>
      <c r="R18">
        <f t="shared" si="0"/>
        <v>50000</v>
      </c>
      <c r="S18">
        <f t="shared" si="1"/>
        <v>1586.5392884316993</v>
      </c>
      <c r="U18">
        <f t="shared" si="12"/>
        <v>1.9185959999999998E-2</v>
      </c>
      <c r="V18">
        <f t="shared" si="13"/>
        <v>0.01</v>
      </c>
      <c r="W18">
        <f t="shared" si="14"/>
        <v>0.7804920753053125</v>
      </c>
      <c r="X18">
        <f t="shared" si="15"/>
        <v>1.4974489737124713E-2</v>
      </c>
      <c r="Y18">
        <f t="shared" si="16"/>
        <v>7.804920753053125E-3</v>
      </c>
      <c r="Z18">
        <f t="shared" si="17"/>
        <v>0.75771266481513466</v>
      </c>
      <c r="AB18">
        <f t="shared" si="18"/>
        <v>1263.5798445742953</v>
      </c>
      <c r="AC18">
        <f t="shared" si="19"/>
        <v>1202.1409120714904</v>
      </c>
      <c r="AE18">
        <f t="shared" si="2"/>
        <v>0</v>
      </c>
      <c r="AF18">
        <f t="shared" si="3"/>
        <v>0</v>
      </c>
      <c r="AG18">
        <f t="shared" si="3"/>
        <v>-37.885633240756732</v>
      </c>
      <c r="AH18">
        <f t="shared" si="4"/>
        <v>-748.72448685623567</v>
      </c>
      <c r="AI18">
        <f t="shared" si="5"/>
        <v>-786.61012009699243</v>
      </c>
      <c r="AJ18">
        <f t="shared" si="6"/>
        <v>61.438932502804846</v>
      </c>
      <c r="AK18">
        <f t="shared" si="20"/>
        <v>88.450589120200675</v>
      </c>
      <c r="AL18">
        <f t="shared" si="7"/>
        <v>-636.72059847398691</v>
      </c>
      <c r="AN18">
        <f t="shared" si="8"/>
        <v>0</v>
      </c>
      <c r="AO18">
        <f t="shared" si="8"/>
        <v>0</v>
      </c>
      <c r="AP18">
        <f t="shared" si="8"/>
        <v>-6.9215635487129257</v>
      </c>
      <c r="AQ18">
        <f t="shared" si="8"/>
        <v>-136.78916446559037</v>
      </c>
      <c r="AR18">
        <f t="shared" si="8"/>
        <v>-143.71072801430333</v>
      </c>
      <c r="AS18">
        <f t="shared" si="8"/>
        <v>11.22466326432594</v>
      </c>
      <c r="AT18">
        <f t="shared" si="8"/>
        <v>16.159591938876527</v>
      </c>
      <c r="AU18">
        <f t="shared" si="8"/>
        <v>-116.32647281110086</v>
      </c>
      <c r="AW18">
        <v>15</v>
      </c>
      <c r="AX18">
        <f>IF(Z18&gt;0, (R18*SUMPRODUCT(K18:$K$98, X18:$X$98)-K18*$AZ$3)/Z18, 0)</f>
        <v>1586.5392884316993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0.16312166184303509</v>
      </c>
      <c r="L19" s="2">
        <v>16</v>
      </c>
      <c r="M19" s="6">
        <v>2.1884238E-2</v>
      </c>
      <c r="Q19" s="4">
        <f t="shared" si="22"/>
        <v>50</v>
      </c>
      <c r="R19">
        <f t="shared" si="0"/>
        <v>50000</v>
      </c>
      <c r="S19">
        <f t="shared" si="1"/>
        <v>1546.6436702152982</v>
      </c>
      <c r="U19">
        <f t="shared" si="12"/>
        <v>2.1884238E-2</v>
      </c>
      <c r="V19">
        <f t="shared" si="13"/>
        <v>0.01</v>
      </c>
      <c r="W19">
        <f t="shared" si="14"/>
        <v>0.75771266481513466</v>
      </c>
      <c r="X19">
        <f t="shared" si="15"/>
        <v>1.6581964292428635E-2</v>
      </c>
      <c r="Y19">
        <f t="shared" si="16"/>
        <v>7.5771266481513468E-3</v>
      </c>
      <c r="Z19">
        <f t="shared" si="17"/>
        <v>0.73355357387455467</v>
      </c>
      <c r="AB19">
        <f t="shared" si="18"/>
        <v>1202.1409120714904</v>
      </c>
      <c r="AC19">
        <f t="shared" si="19"/>
        <v>1134.5459917968901</v>
      </c>
      <c r="AE19">
        <f t="shared" si="2"/>
        <v>0</v>
      </c>
      <c r="AF19">
        <f t="shared" si="3"/>
        <v>0</v>
      </c>
      <c r="AG19">
        <f t="shared" si="3"/>
        <v>-36.677678693727735</v>
      </c>
      <c r="AH19">
        <f t="shared" si="4"/>
        <v>-829.09821462143168</v>
      </c>
      <c r="AI19">
        <f t="shared" si="5"/>
        <v>-865.77589331515946</v>
      </c>
      <c r="AJ19">
        <f t="shared" si="6"/>
        <v>67.594920274600327</v>
      </c>
      <c r="AK19">
        <f t="shared" si="20"/>
        <v>84.149863845004333</v>
      </c>
      <c r="AL19">
        <f t="shared" si="7"/>
        <v>-714.03110919555479</v>
      </c>
      <c r="AN19">
        <f t="shared" si="8"/>
        <v>0</v>
      </c>
      <c r="AO19">
        <f t="shared" si="8"/>
        <v>0</v>
      </c>
      <c r="AP19">
        <f t="shared" si="8"/>
        <v>-5.9829239010657487</v>
      </c>
      <c r="AQ19">
        <f t="shared" si="8"/>
        <v>-135.2438786001413</v>
      </c>
      <c r="AR19">
        <f t="shared" si="8"/>
        <v>-141.22680250120706</v>
      </c>
      <c r="AS19">
        <f t="shared" si="8"/>
        <v>11.026195727340271</v>
      </c>
      <c r="AT19">
        <f t="shared" si="8"/>
        <v>13.726665634262242</v>
      </c>
      <c r="AU19">
        <f t="shared" si="8"/>
        <v>-116.47394113960455</v>
      </c>
      <c r="AW19">
        <v>16</v>
      </c>
      <c r="AX19">
        <f>IF(Z19&gt;0, (R19*SUMPRODUCT(K19:$K$98, X19:$X$98)-K19*$AZ$3)/Z19, 0)</f>
        <v>1546.6436702152982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0.14564434093128131</v>
      </c>
      <c r="L20" s="2">
        <v>17</v>
      </c>
      <c r="M20" s="6">
        <v>2.4761703999999999E-2</v>
      </c>
      <c r="Q20" s="4">
        <f t="shared" si="22"/>
        <v>50</v>
      </c>
      <c r="R20">
        <f t="shared" si="0"/>
        <v>50000</v>
      </c>
      <c r="S20">
        <f t="shared" si="1"/>
        <v>1498.5900593211161</v>
      </c>
      <c r="U20">
        <f t="shared" si="12"/>
        <v>2.4761703999999999E-2</v>
      </c>
      <c r="V20">
        <f t="shared" si="13"/>
        <v>0.01</v>
      </c>
      <c r="W20">
        <f t="shared" si="14"/>
        <v>0.73355357387455467</v>
      </c>
      <c r="X20">
        <f t="shared" si="15"/>
        <v>1.8164036464423855E-2</v>
      </c>
      <c r="Y20">
        <f t="shared" si="16"/>
        <v>7.3355357387455472E-3</v>
      </c>
      <c r="Z20">
        <f t="shared" si="17"/>
        <v>0.70805400167138521</v>
      </c>
      <c r="AB20">
        <f t="shared" si="18"/>
        <v>1134.5459917968901</v>
      </c>
      <c r="AC20">
        <f t="shared" si="19"/>
        <v>1061.0826883672748</v>
      </c>
      <c r="AE20">
        <f t="shared" si="2"/>
        <v>0</v>
      </c>
      <c r="AF20">
        <f t="shared" si="3"/>
        <v>0</v>
      </c>
      <c r="AG20">
        <f t="shared" si="3"/>
        <v>-35.402700083569258</v>
      </c>
      <c r="AH20">
        <f t="shared" si="4"/>
        <v>-908.20182322119274</v>
      </c>
      <c r="AI20">
        <f t="shared" si="5"/>
        <v>-943.60452330476198</v>
      </c>
      <c r="AJ20">
        <f t="shared" si="6"/>
        <v>73.46330342961528</v>
      </c>
      <c r="AK20">
        <f t="shared" si="20"/>
        <v>79.418219425782311</v>
      </c>
      <c r="AL20">
        <f t="shared" si="7"/>
        <v>-790.72300044936435</v>
      </c>
      <c r="AN20">
        <f t="shared" si="8"/>
        <v>0</v>
      </c>
      <c r="AO20">
        <f t="shared" si="8"/>
        <v>0</v>
      </c>
      <c r="AP20">
        <f t="shared" si="8"/>
        <v>-5.1562029208592621</v>
      </c>
      <c r="AQ20">
        <f t="shared" si="8"/>
        <v>-132.27445597563869</v>
      </c>
      <c r="AR20">
        <f t="shared" si="8"/>
        <v>-137.43065889649793</v>
      </c>
      <c r="AS20">
        <f t="shared" si="8"/>
        <v>10.699514410641056</v>
      </c>
      <c r="AT20">
        <f t="shared" si="8"/>
        <v>11.566814226203947</v>
      </c>
      <c r="AU20">
        <f t="shared" si="8"/>
        <v>-115.16433025965293</v>
      </c>
      <c r="AW20">
        <v>17</v>
      </c>
      <c r="AX20">
        <f>IF(Z20&gt;0, (R20*SUMPRODUCT(K20:$K$98, X20:$X$98)-K20*$AZ$3)/Z20, 0)</f>
        <v>1498.5900593211161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0.13003959011721544</v>
      </c>
      <c r="L21" s="2">
        <v>18</v>
      </c>
      <c r="M21" s="6">
        <v>2.7627288E-2</v>
      </c>
      <c r="Q21" s="4">
        <f t="shared" si="22"/>
        <v>50</v>
      </c>
      <c r="R21">
        <f t="shared" si="0"/>
        <v>50000</v>
      </c>
      <c r="S21">
        <f t="shared" si="1"/>
        <v>1444.0157746986399</v>
      </c>
      <c r="U21">
        <f t="shared" si="12"/>
        <v>2.7627288E-2</v>
      </c>
      <c r="V21">
        <f t="shared" si="13"/>
        <v>0.01</v>
      </c>
      <c r="W21">
        <f t="shared" si="14"/>
        <v>0.70805400167138521</v>
      </c>
      <c r="X21">
        <f t="shared" si="15"/>
        <v>1.9561611823727839E-2</v>
      </c>
      <c r="Y21">
        <f t="shared" si="16"/>
        <v>7.0805400167138523E-3</v>
      </c>
      <c r="Z21">
        <f t="shared" si="17"/>
        <v>0.68141184983094349</v>
      </c>
      <c r="AB21">
        <f t="shared" si="18"/>
        <v>1061.0826883672748</v>
      </c>
      <c r="AC21">
        <f t="shared" si="19"/>
        <v>983.96946022246311</v>
      </c>
      <c r="AE21">
        <f t="shared" si="2"/>
        <v>0</v>
      </c>
      <c r="AF21">
        <f t="shared" si="3"/>
        <v>0</v>
      </c>
      <c r="AG21">
        <f t="shared" si="3"/>
        <v>-34.070592491547174</v>
      </c>
      <c r="AH21">
        <f t="shared" si="4"/>
        <v>-978.08059118639198</v>
      </c>
      <c r="AI21">
        <f t="shared" si="5"/>
        <v>-1012.1511836779391</v>
      </c>
      <c r="AJ21">
        <f t="shared" si="6"/>
        <v>77.113228144811728</v>
      </c>
      <c r="AK21">
        <f t="shared" si="20"/>
        <v>74.275788185709246</v>
      </c>
      <c r="AL21">
        <f t="shared" si="7"/>
        <v>-860.7621673474182</v>
      </c>
      <c r="AN21">
        <f t="shared" si="8"/>
        <v>0</v>
      </c>
      <c r="AO21">
        <f t="shared" si="8"/>
        <v>0</v>
      </c>
      <c r="AP21">
        <f t="shared" si="8"/>
        <v>-4.4305258826514722</v>
      </c>
      <c r="AQ21">
        <f t="shared" si="8"/>
        <v>-127.18919917948217</v>
      </c>
      <c r="AR21">
        <f t="shared" si="8"/>
        <v>-131.61972506213365</v>
      </c>
      <c r="AS21">
        <f t="shared" si="8"/>
        <v>10.027772580566639</v>
      </c>
      <c r="AT21">
        <f t="shared" si="8"/>
        <v>9.6587930513027427</v>
      </c>
      <c r="AU21">
        <f t="shared" si="8"/>
        <v>-111.93315943026427</v>
      </c>
      <c r="AW21">
        <v>18</v>
      </c>
      <c r="AX21">
        <f>IF(Z21&gt;0, (R21*SUMPRODUCT(K21:$K$98, X21:$X$98)-K21*$AZ$3)/Z21, 0)</f>
        <v>1444.0157746986399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0.11610677689037092</v>
      </c>
      <c r="L22" s="2">
        <v>19</v>
      </c>
      <c r="M22" s="6">
        <v>3.0780427999999999E-2</v>
      </c>
      <c r="Q22" s="4">
        <f t="shared" si="22"/>
        <v>50</v>
      </c>
      <c r="R22">
        <f t="shared" si="0"/>
        <v>50000</v>
      </c>
      <c r="S22">
        <f t="shared" si="1"/>
        <v>1386.1668718110329</v>
      </c>
      <c r="U22">
        <f t="shared" si="12"/>
        <v>3.0780427999999999E-2</v>
      </c>
      <c r="V22">
        <f t="shared" si="13"/>
        <v>0.01</v>
      </c>
      <c r="W22">
        <f t="shared" si="14"/>
        <v>0.68141184983094349</v>
      </c>
      <c r="X22">
        <f t="shared" si="15"/>
        <v>2.0974148382068167E-2</v>
      </c>
      <c r="Y22">
        <f t="shared" si="16"/>
        <v>6.8141184983094355E-3</v>
      </c>
      <c r="Z22">
        <f t="shared" si="17"/>
        <v>0.65362358295056588</v>
      </c>
      <c r="AB22">
        <f t="shared" si="18"/>
        <v>983.96946022246311</v>
      </c>
      <c r="AC22">
        <f t="shared" si="19"/>
        <v>906.03135732050509</v>
      </c>
      <c r="AE22">
        <f t="shared" si="2"/>
        <v>0</v>
      </c>
      <c r="AF22">
        <f t="shared" si="3"/>
        <v>0</v>
      </c>
      <c r="AG22">
        <f t="shared" si="3"/>
        <v>-32.681179147528297</v>
      </c>
      <c r="AH22">
        <f t="shared" si="4"/>
        <v>-1048.7074191034083</v>
      </c>
      <c r="AI22">
        <f t="shared" si="5"/>
        <v>-1081.3885982509366</v>
      </c>
      <c r="AJ22">
        <f t="shared" si="6"/>
        <v>77.938102901958018</v>
      </c>
      <c r="AK22">
        <f t="shared" si="20"/>
        <v>68.877862215572421</v>
      </c>
      <c r="AL22">
        <f t="shared" si="7"/>
        <v>-934.57263313340616</v>
      </c>
      <c r="AN22">
        <f t="shared" si="8"/>
        <v>0</v>
      </c>
      <c r="AO22">
        <f t="shared" si="8"/>
        <v>0</v>
      </c>
      <c r="AP22">
        <f t="shared" si="8"/>
        <v>-3.7945063757963107</v>
      </c>
      <c r="AQ22">
        <f t="shared" si="8"/>
        <v>-121.76203833311614</v>
      </c>
      <c r="AR22">
        <f t="shared" si="8"/>
        <v>-125.55654470891245</v>
      </c>
      <c r="AS22">
        <f t="shared" si="8"/>
        <v>9.0491419248964107</v>
      </c>
      <c r="AT22">
        <f t="shared" si="8"/>
        <v>7.9971865809491769</v>
      </c>
      <c r="AU22">
        <f t="shared" si="8"/>
        <v>-108.51021620306686</v>
      </c>
      <c r="AW22">
        <v>19</v>
      </c>
      <c r="AX22">
        <f>IF(Z22&gt;0, (R22*SUMPRODUCT(K22:$K$98, X22:$X$98)-K22*$AZ$3)/Z22, 0)</f>
        <v>1386.1668718110329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0.10366676508068833</v>
      </c>
      <c r="L23" s="2">
        <v>20</v>
      </c>
      <c r="M23" s="6">
        <v>3.4133669999999998E-2</v>
      </c>
      <c r="Q23" s="4">
        <f t="shared" si="22"/>
        <v>50</v>
      </c>
      <c r="R23">
        <f t="shared" si="0"/>
        <v>50000</v>
      </c>
      <c r="S23">
        <f t="shared" si="1"/>
        <v>1325.6630922520949</v>
      </c>
      <c r="U23">
        <f t="shared" si="12"/>
        <v>3.4133669999999998E-2</v>
      </c>
      <c r="V23">
        <f t="shared" si="13"/>
        <v>0.01</v>
      </c>
      <c r="W23">
        <f t="shared" si="14"/>
        <v>0.65362358295056588</v>
      </c>
      <c r="X23">
        <f t="shared" si="15"/>
        <v>2.2310571684652242E-2</v>
      </c>
      <c r="Y23">
        <f t="shared" si="16"/>
        <v>6.5362358295056591E-3</v>
      </c>
      <c r="Z23">
        <f t="shared" si="17"/>
        <v>0.62477677543640797</v>
      </c>
      <c r="AB23">
        <f t="shared" si="18"/>
        <v>906.03135732050509</v>
      </c>
      <c r="AC23">
        <f t="shared" si="19"/>
        <v>828.24351209232123</v>
      </c>
      <c r="AE23">
        <f t="shared" si="2"/>
        <v>0</v>
      </c>
      <c r="AF23">
        <f t="shared" si="3"/>
        <v>0</v>
      </c>
      <c r="AG23">
        <f t="shared" si="3"/>
        <v>-31.238838771820397</v>
      </c>
      <c r="AH23">
        <f t="shared" si="4"/>
        <v>-1115.528584232612</v>
      </c>
      <c r="AI23">
        <f t="shared" si="5"/>
        <v>-1146.7674230044324</v>
      </c>
      <c r="AJ23">
        <f t="shared" si="6"/>
        <v>77.787845228183869</v>
      </c>
      <c r="AK23">
        <f t="shared" si="20"/>
        <v>63.42219501243536</v>
      </c>
      <c r="AL23">
        <f t="shared" si="7"/>
        <v>-1005.5573827638132</v>
      </c>
      <c r="AN23">
        <f t="shared" si="8"/>
        <v>0</v>
      </c>
      <c r="AO23">
        <f t="shared" si="8"/>
        <v>0</v>
      </c>
      <c r="AP23">
        <f t="shared" si="8"/>
        <v>-3.2384293603518035</v>
      </c>
      <c r="AQ23">
        <f t="shared" si="8"/>
        <v>-115.64323968243504</v>
      </c>
      <c r="AR23">
        <f t="shared" si="8"/>
        <v>-118.88166904278684</v>
      </c>
      <c r="AS23">
        <f t="shared" si="8"/>
        <v>8.0640142774030803</v>
      </c>
      <c r="AT23">
        <f t="shared" si="8"/>
        <v>6.5747737912557396</v>
      </c>
      <c r="AU23">
        <f t="shared" si="8"/>
        <v>-104.24288097412801</v>
      </c>
      <c r="AW23">
        <v>20</v>
      </c>
      <c r="AX23">
        <f>IF(Z23&gt;0, (R23*SUMPRODUCT(K23:$K$98, X23:$X$98)-K23*$AZ$3)/Z23, 0)</f>
        <v>1325.6630922520949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9.2559611679185999E-2</v>
      </c>
      <c r="L24" s="2">
        <v>21</v>
      </c>
      <c r="M24" s="6">
        <v>3.7867151000000002E-2</v>
      </c>
      <c r="Q24" s="4">
        <f t="shared" si="22"/>
        <v>50</v>
      </c>
      <c r="R24">
        <f t="shared" si="0"/>
        <v>50000</v>
      </c>
      <c r="S24">
        <f t="shared" si="1"/>
        <v>1263.9103064717344</v>
      </c>
      <c r="U24">
        <f t="shared" si="12"/>
        <v>3.7867151000000002E-2</v>
      </c>
      <c r="V24">
        <f t="shared" si="13"/>
        <v>0.01</v>
      </c>
      <c r="W24">
        <f t="shared" si="14"/>
        <v>0.62477677543640797</v>
      </c>
      <c r="X24">
        <f t="shared" si="15"/>
        <v>2.3658516496743554E-2</v>
      </c>
      <c r="Y24">
        <f t="shared" si="16"/>
        <v>6.2477677543640794E-3</v>
      </c>
      <c r="Z24">
        <f t="shared" si="17"/>
        <v>0.59487049118530033</v>
      </c>
      <c r="AB24">
        <f t="shared" si="18"/>
        <v>828.24351209232123</v>
      </c>
      <c r="AC24">
        <f t="shared" si="19"/>
        <v>751.86294482500409</v>
      </c>
      <c r="AE24">
        <f t="shared" si="2"/>
        <v>0</v>
      </c>
      <c r="AF24">
        <f t="shared" si="3"/>
        <v>0</v>
      </c>
      <c r="AG24">
        <f t="shared" si="3"/>
        <v>-29.743524559265015</v>
      </c>
      <c r="AH24">
        <f t="shared" si="4"/>
        <v>-1182.9258248371777</v>
      </c>
      <c r="AI24">
        <f t="shared" ref="AI24:AI79" si="23">SUM(AE24:AH24)</f>
        <v>-1212.6693493964428</v>
      </c>
      <c r="AJ24">
        <f t="shared" si="6"/>
        <v>76.380567267317133</v>
      </c>
      <c r="AK24">
        <f t="shared" si="20"/>
        <v>57.977045846462488</v>
      </c>
      <c r="AL24">
        <f t="shared" si="7"/>
        <v>-1078.3117362826631</v>
      </c>
      <c r="AN24">
        <f t="shared" si="8"/>
        <v>0</v>
      </c>
      <c r="AO24">
        <f t="shared" si="8"/>
        <v>0</v>
      </c>
      <c r="AP24">
        <f t="shared" si="8"/>
        <v>-2.7530490831759016</v>
      </c>
      <c r="AQ24">
        <f t="shared" si="8"/>
        <v>-109.49115499220997</v>
      </c>
      <c r="AR24">
        <f t="shared" si="8"/>
        <v>-112.24420407538588</v>
      </c>
      <c r="AS24">
        <f t="shared" si="8"/>
        <v>7.0697556460988187</v>
      </c>
      <c r="AT24">
        <f t="shared" si="8"/>
        <v>5.3663328498549312</v>
      </c>
      <c r="AU24">
        <f t="shared" si="8"/>
        <v>-99.808115579432112</v>
      </c>
      <c r="AW24">
        <v>21</v>
      </c>
      <c r="AX24">
        <f>IF(Z24&gt;0, (R24*SUMPRODUCT(K24:$K$98, X24:$X$98)-K24*$AZ$3)/Z24, 0)</f>
        <v>1263.9103064717344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8.2642510427844637E-2</v>
      </c>
      <c r="L25" s="2">
        <v>22</v>
      </c>
      <c r="M25" s="6">
        <v>4.2172894000000002E-2</v>
      </c>
      <c r="Q25" s="4">
        <f t="shared" si="22"/>
        <v>50</v>
      </c>
      <c r="R25">
        <f t="shared" si="0"/>
        <v>50000</v>
      </c>
      <c r="S25">
        <f t="shared" si="1"/>
        <v>1201.4658489360793</v>
      </c>
      <c r="U25">
        <f t="shared" si="12"/>
        <v>4.2172894000000002E-2</v>
      </c>
      <c r="V25">
        <f t="shared" si="13"/>
        <v>0.01</v>
      </c>
      <c r="W25">
        <f t="shared" si="14"/>
        <v>0.59487049118530033</v>
      </c>
      <c r="X25">
        <f t="shared" si="15"/>
        <v>2.5087410168485608E-2</v>
      </c>
      <c r="Y25">
        <f t="shared" si="16"/>
        <v>5.9487049118530037E-3</v>
      </c>
      <c r="Z25">
        <f t="shared" si="17"/>
        <v>0.56383437610496179</v>
      </c>
      <c r="AB25">
        <f t="shared" si="18"/>
        <v>751.86294482500409</v>
      </c>
      <c r="AC25">
        <f t="shared" si="19"/>
        <v>677.42774734629256</v>
      </c>
      <c r="AE25">
        <f t="shared" si="2"/>
        <v>0</v>
      </c>
      <c r="AF25">
        <f t="shared" si="3"/>
        <v>0</v>
      </c>
      <c r="AG25">
        <f t="shared" si="3"/>
        <v>-28.19171880524809</v>
      </c>
      <c r="AH25">
        <f t="shared" si="4"/>
        <v>-1254.3705084242804</v>
      </c>
      <c r="AI25">
        <f t="shared" si="23"/>
        <v>-1282.5622272295284</v>
      </c>
      <c r="AJ25">
        <f t="shared" si="6"/>
        <v>74.43519747871153</v>
      </c>
      <c r="AK25">
        <f t="shared" si="20"/>
        <v>52.630406137750292</v>
      </c>
      <c r="AL25">
        <f t="shared" si="7"/>
        <v>-1155.4966236130665</v>
      </c>
      <c r="AN25">
        <f t="shared" si="8"/>
        <v>0</v>
      </c>
      <c r="AO25">
        <f t="shared" si="8"/>
        <v>0</v>
      </c>
      <c r="AP25">
        <f t="shared" si="8"/>
        <v>-2.3298344153415789</v>
      </c>
      <c r="AQ25">
        <f t="shared" si="8"/>
        <v>-103.66432782283437</v>
      </c>
      <c r="AR25">
        <f t="shared" si="8"/>
        <v>-105.99416223817595</v>
      </c>
      <c r="AS25">
        <f t="shared" si="8"/>
        <v>6.1515115838330923</v>
      </c>
      <c r="AT25">
        <f t="shared" si="8"/>
        <v>4.3495088880607273</v>
      </c>
      <c r="AU25">
        <f t="shared" si="8"/>
        <v>-95.493141766282122</v>
      </c>
      <c r="AW25">
        <v>22</v>
      </c>
      <c r="AX25">
        <f>IF(Z25&gt;0, (R25*SUMPRODUCT(K25:$K$98, X25:$X$98)-K25*$AZ$3)/Z25, 0)</f>
        <v>1201.4658489360793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7.3787955739146996E-2</v>
      </c>
      <c r="L26" s="2">
        <v>23</v>
      </c>
      <c r="M26" s="6">
        <v>4.6777600000000003E-2</v>
      </c>
      <c r="Q26" s="4">
        <f t="shared" si="22"/>
        <v>50</v>
      </c>
      <c r="R26">
        <f t="shared" si="0"/>
        <v>50000</v>
      </c>
      <c r="S26">
        <f t="shared" si="1"/>
        <v>1137.7195311262074</v>
      </c>
      <c r="U26">
        <f t="shared" si="12"/>
        <v>4.6777600000000003E-2</v>
      </c>
      <c r="V26">
        <f t="shared" si="13"/>
        <v>0.01</v>
      </c>
      <c r="W26">
        <f t="shared" si="14"/>
        <v>0.56383437610496179</v>
      </c>
      <c r="X26">
        <f t="shared" si="15"/>
        <v>2.6374818911687463E-2</v>
      </c>
      <c r="Y26">
        <f t="shared" si="16"/>
        <v>5.6383437610496179E-3</v>
      </c>
      <c r="Z26">
        <f t="shared" si="17"/>
        <v>0.53182121343222466</v>
      </c>
      <c r="AB26">
        <f t="shared" si="18"/>
        <v>677.42774734629256</v>
      </c>
      <c r="AC26">
        <f t="shared" si="19"/>
        <v>605.06338158908125</v>
      </c>
      <c r="AE26">
        <f t="shared" si="2"/>
        <v>0</v>
      </c>
      <c r="AF26">
        <f t="shared" si="3"/>
        <v>0</v>
      </c>
      <c r="AG26">
        <f t="shared" si="3"/>
        <v>-26.591060671611231</v>
      </c>
      <c r="AH26">
        <f t="shared" si="4"/>
        <v>-1318.7409455843731</v>
      </c>
      <c r="AI26">
        <f t="shared" si="23"/>
        <v>-1345.3320062559844</v>
      </c>
      <c r="AJ26">
        <f t="shared" si="6"/>
        <v>72.364365757211317</v>
      </c>
      <c r="AK26">
        <f t="shared" si="20"/>
        <v>47.419942314240487</v>
      </c>
      <c r="AL26">
        <f t="shared" si="7"/>
        <v>-1225.5476981845327</v>
      </c>
      <c r="AN26">
        <f t="shared" si="8"/>
        <v>0</v>
      </c>
      <c r="AO26">
        <f t="shared" si="8"/>
        <v>0</v>
      </c>
      <c r="AP26">
        <f t="shared" si="8"/>
        <v>-1.962100007893822</v>
      </c>
      <c r="AQ26">
        <f t="shared" si="8"/>
        <v>-97.307198524180578</v>
      </c>
      <c r="AR26">
        <f t="shared" si="8"/>
        <v>-99.269298532074401</v>
      </c>
      <c r="AS26">
        <f t="shared" si="8"/>
        <v>5.339618617584553</v>
      </c>
      <c r="AT26">
        <f t="shared" si="8"/>
        <v>3.499020604636081</v>
      </c>
      <c r="AU26">
        <f t="shared" si="8"/>
        <v>-90.43065930985378</v>
      </c>
      <c r="AW26">
        <v>23</v>
      </c>
      <c r="AX26">
        <f>IF(Z26&gt;0, (R26*SUMPRODUCT(K26:$K$98, X26:$X$98)-K26*$AZ$3)/Z26, 0)</f>
        <v>1137.7195311262074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6.5882103338524095E-2</v>
      </c>
      <c r="L27" s="2">
        <v>24</v>
      </c>
      <c r="M27" s="6">
        <v>5.1668436999999998E-2</v>
      </c>
      <c r="Q27" s="4">
        <f t="shared" si="22"/>
        <v>50</v>
      </c>
      <c r="R27">
        <f t="shared" si="0"/>
        <v>50000</v>
      </c>
      <c r="S27">
        <f t="shared" si="1"/>
        <v>1073.4992725666827</v>
      </c>
      <c r="U27">
        <f t="shared" si="12"/>
        <v>5.1668436999999998E-2</v>
      </c>
      <c r="V27">
        <f t="shared" si="13"/>
        <v>0.01</v>
      </c>
      <c r="W27">
        <f t="shared" si="14"/>
        <v>0.53182121343222466</v>
      </c>
      <c r="X27">
        <f t="shared" si="15"/>
        <v>2.7478370861486454E-2</v>
      </c>
      <c r="Y27">
        <f t="shared" si="16"/>
        <v>5.318212134322247E-3</v>
      </c>
      <c r="Z27">
        <f t="shared" si="17"/>
        <v>0.49902463043641598</v>
      </c>
      <c r="AB27">
        <f t="shared" si="18"/>
        <v>605.06338158908125</v>
      </c>
      <c r="AC27">
        <f t="shared" si="19"/>
        <v>535.70257776635026</v>
      </c>
      <c r="AE27">
        <f t="shared" si="2"/>
        <v>0</v>
      </c>
      <c r="AF27">
        <f t="shared" si="3"/>
        <v>0</v>
      </c>
      <c r="AG27">
        <f t="shared" si="3"/>
        <v>-24.951231521820798</v>
      </c>
      <c r="AH27">
        <f t="shared" si="4"/>
        <v>-1373.9185430743228</v>
      </c>
      <c r="AI27">
        <f t="shared" si="23"/>
        <v>-1398.8697745961435</v>
      </c>
      <c r="AJ27">
        <f t="shared" si="6"/>
        <v>69.360803822730986</v>
      </c>
      <c r="AK27">
        <f t="shared" si="20"/>
        <v>42.354436711235692</v>
      </c>
      <c r="AL27">
        <f t="shared" si="7"/>
        <v>-1287.1545340621769</v>
      </c>
      <c r="AN27">
        <f t="shared" si="8"/>
        <v>0</v>
      </c>
      <c r="AO27">
        <f t="shared" si="8"/>
        <v>0</v>
      </c>
      <c r="AP27">
        <f t="shared" si="8"/>
        <v>-1.6438396135440376</v>
      </c>
      <c r="AQ27">
        <f t="shared" si="8"/>
        <v>-90.516643433536998</v>
      </c>
      <c r="AR27">
        <f t="shared" si="8"/>
        <v>-92.16048304708103</v>
      </c>
      <c r="AS27">
        <f t="shared" si="8"/>
        <v>4.5696356450922595</v>
      </c>
      <c r="AT27">
        <f t="shared" si="8"/>
        <v>2.7903993762546087</v>
      </c>
      <c r="AU27">
        <f t="shared" si="8"/>
        <v>-84.80044802573417</v>
      </c>
      <c r="AW27">
        <v>24</v>
      </c>
      <c r="AX27">
        <f>IF(Z27&gt;0, (R27*SUMPRODUCT(K27:$K$98, X27:$X$98)-K27*$AZ$3)/Z27, 0)</f>
        <v>1073.4992725666827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5.8823306552253651E-2</v>
      </c>
      <c r="L28" s="2">
        <v>25</v>
      </c>
      <c r="M28" s="6">
        <v>5.7177164000000003E-2</v>
      </c>
      <c r="Q28" s="4">
        <f t="shared" si="22"/>
        <v>50</v>
      </c>
      <c r="R28">
        <f t="shared" si="0"/>
        <v>50000</v>
      </c>
      <c r="S28">
        <f t="shared" si="1"/>
        <v>1009.9602273127078</v>
      </c>
      <c r="U28">
        <f t="shared" si="12"/>
        <v>5.7177164000000003E-2</v>
      </c>
      <c r="V28">
        <f t="shared" si="13"/>
        <v>0.01</v>
      </c>
      <c r="W28">
        <f t="shared" si="14"/>
        <v>0.49902463043641598</v>
      </c>
      <c r="X28">
        <f t="shared" si="15"/>
        <v>2.8532813134502351E-2</v>
      </c>
      <c r="Y28">
        <f t="shared" si="16"/>
        <v>4.99024630436416E-3</v>
      </c>
      <c r="Z28">
        <f t="shared" si="17"/>
        <v>0.46550157099754946</v>
      </c>
      <c r="AB28">
        <f t="shared" si="18"/>
        <v>535.70257776635026</v>
      </c>
      <c r="AC28">
        <f t="shared" si="19"/>
        <v>470.13807245910766</v>
      </c>
      <c r="AE28">
        <f t="shared" si="2"/>
        <v>0</v>
      </c>
      <c r="AF28">
        <f t="shared" si="3"/>
        <v>0</v>
      </c>
      <c r="AG28">
        <f t="shared" si="3"/>
        <v>-23.275078549877474</v>
      </c>
      <c r="AH28">
        <f t="shared" si="4"/>
        <v>-1426.6406567251177</v>
      </c>
      <c r="AI28">
        <f t="shared" si="23"/>
        <v>-1449.9157352749951</v>
      </c>
      <c r="AJ28">
        <f t="shared" si="6"/>
        <v>65.564505307242598</v>
      </c>
      <c r="AK28">
        <f t="shared" si="20"/>
        <v>37.499180443644519</v>
      </c>
      <c r="AL28">
        <f t="shared" si="7"/>
        <v>-1346.852049524108</v>
      </c>
      <c r="AN28">
        <f t="shared" si="8"/>
        <v>0</v>
      </c>
      <c r="AO28">
        <f t="shared" si="8"/>
        <v>0</v>
      </c>
      <c r="AP28">
        <f t="shared" si="8"/>
        <v>-1.3691170805672259</v>
      </c>
      <c r="AQ28">
        <f t="shared" si="8"/>
        <v>-83.919720690450063</v>
      </c>
      <c r="AR28">
        <f t="shared" si="8"/>
        <v>-85.288837771017285</v>
      </c>
      <c r="AS28">
        <f t="shared" si="8"/>
        <v>3.8567209946347929</v>
      </c>
      <c r="AT28">
        <f t="shared" si="8"/>
        <v>2.2058257866947768</v>
      </c>
      <c r="AU28">
        <f t="shared" si="8"/>
        <v>-79.226290989687726</v>
      </c>
      <c r="AW28">
        <v>25</v>
      </c>
      <c r="AX28">
        <f>IF(Z28&gt;0, (R28*SUMPRODUCT(K28:$K$98, X28:$X$98)-K28*$AZ$3)/Z28, 0)</f>
        <v>1009.9602273127078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5.2520809421655039E-2</v>
      </c>
      <c r="L29" s="2">
        <v>26</v>
      </c>
      <c r="M29" s="6">
        <v>6.3388860000000005E-2</v>
      </c>
      <c r="Q29" s="4">
        <f t="shared" si="22"/>
        <v>50</v>
      </c>
      <c r="R29">
        <f t="shared" si="0"/>
        <v>50000</v>
      </c>
      <c r="S29">
        <f t="shared" si="1"/>
        <v>947.04420895363501</v>
      </c>
      <c r="U29">
        <f t="shared" si="12"/>
        <v>6.3388860000000005E-2</v>
      </c>
      <c r="V29">
        <f t="shared" si="13"/>
        <v>0.01</v>
      </c>
      <c r="W29">
        <f t="shared" si="14"/>
        <v>0.46550157099754946</v>
      </c>
      <c r="X29">
        <f t="shared" si="15"/>
        <v>2.9507613913743725E-2</v>
      </c>
      <c r="Y29">
        <f t="shared" si="16"/>
        <v>4.6550157099754944E-3</v>
      </c>
      <c r="Z29">
        <f t="shared" si="17"/>
        <v>0.43133894137383022</v>
      </c>
      <c r="AB29">
        <f t="shared" si="18"/>
        <v>470.13807245910766</v>
      </c>
      <c r="AC29">
        <f t="shared" si="19"/>
        <v>408.49704652427738</v>
      </c>
      <c r="AE29">
        <f t="shared" si="2"/>
        <v>0</v>
      </c>
      <c r="AF29">
        <f t="shared" si="3"/>
        <v>0</v>
      </c>
      <c r="AG29">
        <f t="shared" si="3"/>
        <v>-21.566947068691512</v>
      </c>
      <c r="AH29">
        <f t="shared" si="4"/>
        <v>-1475.3806956871863</v>
      </c>
      <c r="AI29">
        <f t="shared" si="23"/>
        <v>-1496.9476427558777</v>
      </c>
      <c r="AJ29">
        <f t="shared" si="6"/>
        <v>61.641025934830282</v>
      </c>
      <c r="AK29">
        <f t="shared" si="20"/>
        <v>32.909665072137543</v>
      </c>
      <c r="AL29">
        <f t="shared" si="7"/>
        <v>-1402.3969517489099</v>
      </c>
      <c r="AN29">
        <f t="shared" si="8"/>
        <v>0</v>
      </c>
      <c r="AO29">
        <f t="shared" si="8"/>
        <v>0</v>
      </c>
      <c r="AP29">
        <f t="shared" si="8"/>
        <v>-1.1327135168016687</v>
      </c>
      <c r="AQ29">
        <f t="shared" si="8"/>
        <v>-77.48818834257554</v>
      </c>
      <c r="AR29">
        <f t="shared" si="8"/>
        <v>-78.620901859377199</v>
      </c>
      <c r="AS29">
        <f t="shared" si="8"/>
        <v>3.2374365756785171</v>
      </c>
      <c r="AT29">
        <f t="shared" si="8"/>
        <v>1.7284422473842331</v>
      </c>
      <c r="AU29">
        <f t="shared" si="8"/>
        <v>-73.655023036314461</v>
      </c>
      <c r="AW29">
        <v>26</v>
      </c>
      <c r="AX29">
        <f>IF(Z29&gt;0, (R29*SUMPRODUCT(K29:$K$98, X29:$X$98)-K29*$AZ$3)/Z29, 0)</f>
        <v>947.04420895363501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4.6893579840763422E-2</v>
      </c>
      <c r="L30" s="2">
        <v>27</v>
      </c>
      <c r="M30" s="6">
        <v>7.0498397000000004E-2</v>
      </c>
      <c r="Q30" s="4">
        <f t="shared" si="22"/>
        <v>50</v>
      </c>
      <c r="R30">
        <f t="shared" si="0"/>
        <v>50000</v>
      </c>
      <c r="S30">
        <f t="shared" si="1"/>
        <v>884.73435173293069</v>
      </c>
      <c r="U30">
        <f t="shared" si="12"/>
        <v>7.0498397000000004E-2</v>
      </c>
      <c r="V30">
        <f t="shared" si="13"/>
        <v>0.01</v>
      </c>
      <c r="W30">
        <f t="shared" si="14"/>
        <v>0.43133894137383022</v>
      </c>
      <c r="X30">
        <f t="shared" si="15"/>
        <v>3.0408703930532011E-2</v>
      </c>
      <c r="Y30">
        <f t="shared" si="16"/>
        <v>4.3133894137383022E-3</v>
      </c>
      <c r="Z30">
        <f t="shared" si="17"/>
        <v>0.39661684802955988</v>
      </c>
      <c r="AB30">
        <f t="shared" si="18"/>
        <v>408.49704652427738</v>
      </c>
      <c r="AC30">
        <f t="shared" si="19"/>
        <v>350.90054992779096</v>
      </c>
      <c r="AE30">
        <f t="shared" si="2"/>
        <v>0</v>
      </c>
      <c r="AF30">
        <f t="shared" si="3"/>
        <v>0</v>
      </c>
      <c r="AG30">
        <f t="shared" si="3"/>
        <v>-19.830842401477994</v>
      </c>
      <c r="AH30">
        <f t="shared" si="4"/>
        <v>-1520.4351965266005</v>
      </c>
      <c r="AI30">
        <f t="shared" si="23"/>
        <v>-1540.2660389280786</v>
      </c>
      <c r="AJ30">
        <f t="shared" si="6"/>
        <v>57.596496596486418</v>
      </c>
      <c r="AK30">
        <f t="shared" si="20"/>
        <v>28.594793256699418</v>
      </c>
      <c r="AL30">
        <f t="shared" si="7"/>
        <v>-1454.0747490748929</v>
      </c>
      <c r="AN30">
        <f t="shared" si="8"/>
        <v>0</v>
      </c>
      <c r="AO30">
        <f t="shared" si="8"/>
        <v>0</v>
      </c>
      <c r="AP30">
        <f t="shared" si="8"/>
        <v>-0.92993919146330495</v>
      </c>
      <c r="AQ30">
        <f t="shared" si="8"/>
        <v>-71.298649281026968</v>
      </c>
      <c r="AR30">
        <f t="shared" si="8"/>
        <v>-72.228588472490273</v>
      </c>
      <c r="AS30">
        <f t="shared" si="8"/>
        <v>2.7009059116955947</v>
      </c>
      <c r="AT30">
        <f t="shared" si="8"/>
        <v>1.3409122206131576</v>
      </c>
      <c r="AU30">
        <f t="shared" si="8"/>
        <v>-68.186770340181525</v>
      </c>
      <c r="AW30">
        <v>27</v>
      </c>
      <c r="AX30">
        <f>IF(Z30&gt;0, (R30*SUMPRODUCT(K30:$K$98, X30:$X$98)-K30*$AZ$3)/Z30, 0)</f>
        <v>884.73435173293069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4.1869267714967337E-2</v>
      </c>
      <c r="L31" s="2">
        <v>28</v>
      </c>
      <c r="M31" s="6">
        <v>7.8701599999999997E-2</v>
      </c>
      <c r="Q31" s="4">
        <f t="shared" si="22"/>
        <v>50</v>
      </c>
      <c r="R31">
        <f t="shared" si="0"/>
        <v>50000</v>
      </c>
      <c r="S31">
        <f t="shared" si="1"/>
        <v>822.72406094817495</v>
      </c>
      <c r="U31">
        <f t="shared" si="12"/>
        <v>7.8701599999999997E-2</v>
      </c>
      <c r="V31">
        <f t="shared" si="13"/>
        <v>0.01</v>
      </c>
      <c r="W31">
        <f t="shared" si="14"/>
        <v>0.39661684802955988</v>
      </c>
      <c r="X31">
        <f t="shared" si="15"/>
        <v>3.1214380526883207E-2</v>
      </c>
      <c r="Y31">
        <f t="shared" si="16"/>
        <v>3.9661684802955992E-3</v>
      </c>
      <c r="Z31">
        <f t="shared" si="17"/>
        <v>0.36143629902238111</v>
      </c>
      <c r="AB31">
        <f t="shared" si="18"/>
        <v>350.90054992779096</v>
      </c>
      <c r="AC31">
        <f t="shared" si="19"/>
        <v>297.36233970577229</v>
      </c>
      <c r="AE31">
        <f t="shared" si="2"/>
        <v>0</v>
      </c>
      <c r="AF31">
        <f t="shared" si="3"/>
        <v>0</v>
      </c>
      <c r="AG31">
        <f t="shared" si="3"/>
        <v>-18.071814951119055</v>
      </c>
      <c r="AH31">
        <f t="shared" si="4"/>
        <v>-1560.7190263441603</v>
      </c>
      <c r="AI31">
        <f t="shared" si="23"/>
        <v>-1578.7908412952793</v>
      </c>
      <c r="AJ31">
        <f t="shared" si="6"/>
        <v>53.538210222018677</v>
      </c>
      <c r="AK31">
        <f t="shared" si="20"/>
        <v>24.563038494945371</v>
      </c>
      <c r="AL31">
        <f t="shared" si="7"/>
        <v>-1500.6895925783151</v>
      </c>
      <c r="AN31">
        <f t="shared" si="8"/>
        <v>0</v>
      </c>
      <c r="AO31">
        <f t="shared" si="8"/>
        <v>0</v>
      </c>
      <c r="AP31">
        <f t="shared" si="8"/>
        <v>-0.75665365828375308</v>
      </c>
      <c r="AQ31">
        <f t="shared" si="8"/>
        <v>-65.346162741846811</v>
      </c>
      <c r="AR31">
        <f t="shared" si="8"/>
        <v>-66.102816400130564</v>
      </c>
      <c r="AS31">
        <f t="shared" si="8"/>
        <v>2.2416056567659006</v>
      </c>
      <c r="AT31">
        <f t="shared" si="8"/>
        <v>1.028436434637916</v>
      </c>
      <c r="AU31">
        <f t="shared" si="8"/>
        <v>-62.832774308726734</v>
      </c>
      <c r="AW31">
        <v>28</v>
      </c>
      <c r="AX31">
        <f>IF(Z31&gt;0, (R31*SUMPRODUCT(K31:$K$98, X31:$X$98)-K31*$AZ$3)/Z31, 0)</f>
        <v>822.72406094817495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3.7383274745506546E-2</v>
      </c>
      <c r="L32" s="2">
        <v>29</v>
      </c>
      <c r="M32" s="6">
        <v>8.8159118999999994E-2</v>
      </c>
      <c r="Q32" s="4">
        <f t="shared" si="22"/>
        <v>50</v>
      </c>
      <c r="R32">
        <f t="shared" si="0"/>
        <v>50000</v>
      </c>
      <c r="S32">
        <f t="shared" si="1"/>
        <v>760.44671021830584</v>
      </c>
      <c r="U32">
        <f t="shared" si="12"/>
        <v>8.8159118999999994E-2</v>
      </c>
      <c r="V32">
        <f t="shared" si="13"/>
        <v>0.01</v>
      </c>
      <c r="W32">
        <f t="shared" si="14"/>
        <v>0.36143629902238111</v>
      </c>
      <c r="X32">
        <f t="shared" si="15"/>
        <v>3.1863905696433679E-2</v>
      </c>
      <c r="Y32">
        <f t="shared" si="16"/>
        <v>3.6143629902238112E-3</v>
      </c>
      <c r="Z32">
        <f t="shared" si="17"/>
        <v>0.32595803033572363</v>
      </c>
      <c r="AB32">
        <f t="shared" si="18"/>
        <v>297.36233970577229</v>
      </c>
      <c r="AC32">
        <f t="shared" si="19"/>
        <v>247.87371183803978</v>
      </c>
      <c r="AE32">
        <f t="shared" si="2"/>
        <v>0</v>
      </c>
      <c r="AF32">
        <f t="shared" si="3"/>
        <v>0</v>
      </c>
      <c r="AG32">
        <f t="shared" si="3"/>
        <v>-16.29790151678618</v>
      </c>
      <c r="AH32">
        <f t="shared" si="4"/>
        <v>-1593.195284821684</v>
      </c>
      <c r="AI32">
        <f t="shared" si="23"/>
        <v>-1609.4931863384702</v>
      </c>
      <c r="AJ32">
        <f t="shared" si="6"/>
        <v>49.488627867732504</v>
      </c>
      <c r="AK32">
        <f t="shared" si="20"/>
        <v>20.815363779404063</v>
      </c>
      <c r="AL32">
        <f t="shared" si="7"/>
        <v>-1539.1891946913336</v>
      </c>
      <c r="AN32">
        <f t="shared" si="8"/>
        <v>0</v>
      </c>
      <c r="AO32">
        <f t="shared" si="8"/>
        <v>0</v>
      </c>
      <c r="AP32">
        <f t="shared" si="8"/>
        <v>-0.60926893017722561</v>
      </c>
      <c r="AQ32">
        <f t="shared" si="8"/>
        <v>-59.55885705573457</v>
      </c>
      <c r="AR32">
        <f t="shared" si="8"/>
        <v>-60.168125985911793</v>
      </c>
      <c r="AS32">
        <f t="shared" si="8"/>
        <v>1.8500469723575761</v>
      </c>
      <c r="AT32">
        <f t="shared" si="8"/>
        <v>0.77814646309312763</v>
      </c>
      <c r="AU32">
        <f t="shared" si="8"/>
        <v>-57.539932550461089</v>
      </c>
      <c r="AW32">
        <v>29</v>
      </c>
      <c r="AX32">
        <f>IF(Z32&gt;0, (R32*SUMPRODUCT(K32:$K$98, X32:$X$98)-K32*$AZ$3)/Z32, 0)</f>
        <v>760.44671021830584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3.337792387991656E-2</v>
      </c>
      <c r="L33" s="2">
        <v>30</v>
      </c>
      <c r="M33" s="6">
        <v>9.9426106E-2</v>
      </c>
      <c r="Q33" s="4">
        <f t="shared" si="22"/>
        <v>50</v>
      </c>
      <c r="R33">
        <f t="shared" si="0"/>
        <v>50000</v>
      </c>
      <c r="S33">
        <f t="shared" si="1"/>
        <v>697.48723238941989</v>
      </c>
      <c r="U33">
        <f t="shared" si="12"/>
        <v>9.9426106E-2</v>
      </c>
      <c r="V33">
        <f t="shared" si="13"/>
        <v>0.01</v>
      </c>
      <c r="W33">
        <f t="shared" si="14"/>
        <v>0.32595803033572363</v>
      </c>
      <c r="X33">
        <f t="shared" si="15"/>
        <v>3.2408737675710876E-2</v>
      </c>
      <c r="Y33">
        <f t="shared" si="16"/>
        <v>3.2595803033572362E-3</v>
      </c>
      <c r="Z33">
        <f t="shared" si="17"/>
        <v>0.29028971235665552</v>
      </c>
      <c r="AB33">
        <f t="shared" si="18"/>
        <v>247.87371183803978</v>
      </c>
      <c r="AC33">
        <f t="shared" si="19"/>
        <v>202.47336806276445</v>
      </c>
      <c r="AE33">
        <f t="shared" si="2"/>
        <v>0</v>
      </c>
      <c r="AF33">
        <f t="shared" si="3"/>
        <v>0</v>
      </c>
      <c r="AG33">
        <f t="shared" si="3"/>
        <v>-14.514485617832776</v>
      </c>
      <c r="AH33">
        <f t="shared" si="4"/>
        <v>-1620.4368837855438</v>
      </c>
      <c r="AI33">
        <f t="shared" si="23"/>
        <v>-1634.9513694033767</v>
      </c>
      <c r="AJ33">
        <f t="shared" si="6"/>
        <v>45.400343775275331</v>
      </c>
      <c r="AK33">
        <f t="shared" si="20"/>
        <v>17.351159828662787</v>
      </c>
      <c r="AL33">
        <f t="shared" si="7"/>
        <v>-1572.1998657994386</v>
      </c>
      <c r="AN33">
        <f t="shared" si="8"/>
        <v>0</v>
      </c>
      <c r="AO33">
        <f t="shared" si="8"/>
        <v>0</v>
      </c>
      <c r="AP33">
        <f t="shared" si="8"/>
        <v>-0.48446339610816608</v>
      </c>
      <c r="AQ33">
        <f t="shared" si="8"/>
        <v>-54.086818959203079</v>
      </c>
      <c r="AR33">
        <f t="shared" si="8"/>
        <v>-54.571282355311247</v>
      </c>
      <c r="AS33">
        <f t="shared" si="8"/>
        <v>1.5153692186531835</v>
      </c>
      <c r="AT33">
        <f t="shared" si="8"/>
        <v>0.5791456919893726</v>
      </c>
      <c r="AU33">
        <f t="shared" si="8"/>
        <v>-52.476767444668695</v>
      </c>
      <c r="AW33">
        <v>30</v>
      </c>
      <c r="AX33">
        <f>IF(Z33&gt;0, (R33*SUMPRODUCT(K33:$K$98, X33:$X$98)-K33*$AZ$3)/Z33, 0)</f>
        <v>697.48723238941989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2.9801717749925499E-2</v>
      </c>
      <c r="L34" s="2">
        <v>31</v>
      </c>
      <c r="M34" s="6">
        <v>0.112419382</v>
      </c>
      <c r="Q34" s="4">
        <f t="shared" si="22"/>
        <v>50</v>
      </c>
      <c r="R34">
        <f t="shared" si="0"/>
        <v>50000</v>
      </c>
      <c r="S34">
        <f t="shared" si="1"/>
        <v>632.09585656452214</v>
      </c>
      <c r="U34">
        <f t="shared" si="12"/>
        <v>0.112419382</v>
      </c>
      <c r="V34">
        <f t="shared" si="13"/>
        <v>0.01</v>
      </c>
      <c r="W34">
        <f t="shared" si="14"/>
        <v>0.29028971235665552</v>
      </c>
      <c r="X34">
        <f t="shared" si="15"/>
        <v>3.2634190064092974E-2</v>
      </c>
      <c r="Y34">
        <f t="shared" si="16"/>
        <v>2.9028971235665552E-3</v>
      </c>
      <c r="Z34">
        <f t="shared" si="17"/>
        <v>0.25475262516899599</v>
      </c>
      <c r="AB34">
        <f t="shared" si="18"/>
        <v>202.47336806276445</v>
      </c>
      <c r="AC34">
        <f t="shared" si="19"/>
        <v>161.02807881825717</v>
      </c>
      <c r="AE34">
        <f t="shared" si="2"/>
        <v>0</v>
      </c>
      <c r="AF34">
        <f t="shared" si="3"/>
        <v>0</v>
      </c>
      <c r="AG34">
        <f t="shared" si="3"/>
        <v>-12.737631258449799</v>
      </c>
      <c r="AH34">
        <f t="shared" si="4"/>
        <v>-1631.7095032046486</v>
      </c>
      <c r="AI34">
        <f t="shared" si="23"/>
        <v>-1644.4471344630983</v>
      </c>
      <c r="AJ34">
        <f t="shared" si="6"/>
        <v>41.445289244507279</v>
      </c>
      <c r="AK34">
        <f t="shared" si="20"/>
        <v>14.173135764393512</v>
      </c>
      <c r="AL34">
        <f t="shared" si="7"/>
        <v>-1588.8287094541977</v>
      </c>
      <c r="AN34">
        <f t="shared" si="8"/>
        <v>0</v>
      </c>
      <c r="AO34">
        <f t="shared" si="8"/>
        <v>0</v>
      </c>
      <c r="AP34">
        <f t="shared" si="8"/>
        <v>-0.37960329156694922</v>
      </c>
      <c r="AQ34">
        <f t="shared" si="8"/>
        <v>-48.627746064376097</v>
      </c>
      <c r="AR34">
        <f t="shared" si="8"/>
        <v>-49.007349355943042</v>
      </c>
      <c r="AS34">
        <f t="shared" si="8"/>
        <v>1.235140812128829</v>
      </c>
      <c r="AT34">
        <f t="shared" si="8"/>
        <v>0.42238379168183005</v>
      </c>
      <c r="AU34">
        <f t="shared" ref="AU34:AU79" si="24">AL34*$K34</f>
        <v>-47.349824752132385</v>
      </c>
      <c r="AW34">
        <v>31</v>
      </c>
      <c r="AX34">
        <f>IF(Z34&gt;0, (R34*SUMPRODUCT(K34:$K$98, X34:$X$98)-K34*$AZ$3)/Z34, 0)</f>
        <v>632.09585656452214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2.660867656243348E-2</v>
      </c>
      <c r="L35" s="2">
        <v>32</v>
      </c>
      <c r="M35" s="6">
        <v>0.12734142500000001</v>
      </c>
      <c r="Q35" s="4">
        <f t="shared" si="22"/>
        <v>50</v>
      </c>
      <c r="R35">
        <f t="shared" si="0"/>
        <v>50000</v>
      </c>
      <c r="S35">
        <f t="shared" si="1"/>
        <v>562.81789030481116</v>
      </c>
      <c r="U35">
        <f t="shared" si="12"/>
        <v>0.12734142500000001</v>
      </c>
      <c r="V35">
        <f t="shared" si="13"/>
        <v>0.01</v>
      </c>
      <c r="W35">
        <f t="shared" si="14"/>
        <v>0.25475262516899599</v>
      </c>
      <c r="X35">
        <f t="shared" si="15"/>
        <v>3.2440562311510816E-2</v>
      </c>
      <c r="Y35">
        <f t="shared" si="16"/>
        <v>2.5475262516899602E-3</v>
      </c>
      <c r="Z35">
        <f t="shared" si="17"/>
        <v>0.2197645366057952</v>
      </c>
      <c r="AB35">
        <f t="shared" si="18"/>
        <v>161.02807881825717</v>
      </c>
      <c r="AC35">
        <f t="shared" si="19"/>
        <v>123.68741285628811</v>
      </c>
      <c r="AE35">
        <f t="shared" si="2"/>
        <v>0</v>
      </c>
      <c r="AF35">
        <f t="shared" ref="AF35:AG66" si="25">-$Z35*P35</f>
        <v>0</v>
      </c>
      <c r="AG35">
        <f t="shared" si="25"/>
        <v>-10.98822683028976</v>
      </c>
      <c r="AH35">
        <f t="shared" si="4"/>
        <v>-1622.0281155755408</v>
      </c>
      <c r="AI35">
        <f t="shared" si="23"/>
        <v>-1633.0163424058305</v>
      </c>
      <c r="AJ35">
        <f t="shared" si="6"/>
        <v>37.340665961969066</v>
      </c>
      <c r="AK35">
        <f t="shared" si="20"/>
        <v>11.271965517278003</v>
      </c>
      <c r="AL35">
        <f t="shared" si="7"/>
        <v>-1584.4037109265835</v>
      </c>
      <c r="AN35">
        <f t="shared" ref="AN35:AT66" si="26">AE35*$K35</f>
        <v>0</v>
      </c>
      <c r="AO35">
        <f t="shared" si="26"/>
        <v>0</v>
      </c>
      <c r="AP35">
        <f t="shared" si="26"/>
        <v>-0.29238217372183384</v>
      </c>
      <c r="AQ35">
        <f t="shared" si="26"/>
        <v>-43.160021502523037</v>
      </c>
      <c r="AR35">
        <f t="shared" si="26"/>
        <v>-43.45240367624487</v>
      </c>
      <c r="AS35">
        <f t="shared" si="26"/>
        <v>0.99358570320790385</v>
      </c>
      <c r="AT35">
        <f t="shared" si="26"/>
        <v>0.2999320846721536</v>
      </c>
      <c r="AU35">
        <f t="shared" si="24"/>
        <v>-42.158885888364814</v>
      </c>
      <c r="AW35">
        <v>32</v>
      </c>
      <c r="AX35">
        <f>IF(Z35&gt;0, (R35*SUMPRODUCT(K35:$K$98, X35:$X$98)-K35*$AZ$3)/Z35, 0)</f>
        <v>562.81789030481116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2.3757746930744176E-2</v>
      </c>
      <c r="L36" s="2">
        <v>33</v>
      </c>
      <c r="M36" s="6">
        <v>0.14457818</v>
      </c>
      <c r="Q36" s="4">
        <f t="shared" si="22"/>
        <v>50</v>
      </c>
      <c r="R36">
        <f t="shared" si="0"/>
        <v>50000</v>
      </c>
      <c r="S36">
        <f t="shared" si="1"/>
        <v>487.6652147865812</v>
      </c>
      <c r="U36">
        <f t="shared" si="12"/>
        <v>0.14457818</v>
      </c>
      <c r="V36">
        <f t="shared" si="13"/>
        <v>0.01</v>
      </c>
      <c r="W36">
        <f t="shared" si="14"/>
        <v>0.2197645366057952</v>
      </c>
      <c r="X36">
        <f t="shared" si="15"/>
        <v>3.177315673100925E-2</v>
      </c>
      <c r="Y36">
        <f t="shared" si="16"/>
        <v>2.197645366057952E-3</v>
      </c>
      <c r="Z36">
        <f t="shared" si="17"/>
        <v>0.18579373450872799</v>
      </c>
      <c r="AB36">
        <f t="shared" si="18"/>
        <v>123.68741285628811</v>
      </c>
      <c r="AC36">
        <f t="shared" si="19"/>
        <v>90.605141445199877</v>
      </c>
      <c r="AE36">
        <f t="shared" si="2"/>
        <v>0</v>
      </c>
      <c r="AF36">
        <f t="shared" si="25"/>
        <v>0</v>
      </c>
      <c r="AG36">
        <f t="shared" si="25"/>
        <v>-9.2896867254364004</v>
      </c>
      <c r="AH36">
        <f t="shared" si="4"/>
        <v>-1588.6578365504624</v>
      </c>
      <c r="AI36">
        <f t="shared" si="23"/>
        <v>-1597.9475232758989</v>
      </c>
      <c r="AJ36">
        <f t="shared" si="6"/>
        <v>33.082271411088229</v>
      </c>
      <c r="AK36">
        <f t="shared" si="20"/>
        <v>8.6581188999401686</v>
      </c>
      <c r="AL36">
        <f t="shared" si="7"/>
        <v>-1556.2071329648707</v>
      </c>
      <c r="AN36">
        <f t="shared" si="26"/>
        <v>0</v>
      </c>
      <c r="AO36">
        <f t="shared" si="26"/>
        <v>0</v>
      </c>
      <c r="AP36">
        <f t="shared" si="26"/>
        <v>-0.22070202628881155</v>
      </c>
      <c r="AQ36">
        <f t="shared" si="26"/>
        <v>-37.742930840309434</v>
      </c>
      <c r="AR36">
        <f t="shared" si="26"/>
        <v>-37.963632866598246</v>
      </c>
      <c r="AS36">
        <f t="shared" si="26"/>
        <v>0.78596023207882715</v>
      </c>
      <c r="AT36">
        <f t="shared" si="26"/>
        <v>0.20569739772107168</v>
      </c>
      <c r="AU36">
        <f t="shared" si="24"/>
        <v>-36.97197523679835</v>
      </c>
      <c r="AW36">
        <v>33</v>
      </c>
      <c r="AX36">
        <f>IF(Z36&gt;0, (R36*SUMPRODUCT(K36:$K$98, X36:$X$98)-K36*$AZ$3)/Z36, 0)</f>
        <v>487.6652147865812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2.1212274045307299E-2</v>
      </c>
      <c r="L37" s="2">
        <v>34</v>
      </c>
      <c r="M37" s="6">
        <v>0.16385111999999999</v>
      </c>
      <c r="Q37" s="4">
        <f t="shared" si="22"/>
        <v>50</v>
      </c>
      <c r="R37">
        <f t="shared" si="0"/>
        <v>50000</v>
      </c>
      <c r="S37">
        <f t="shared" si="1"/>
        <v>403.01568557711983</v>
      </c>
      <c r="U37">
        <f t="shared" si="12"/>
        <v>0.16385111999999999</v>
      </c>
      <c r="V37">
        <f t="shared" si="13"/>
        <v>0.01</v>
      </c>
      <c r="W37">
        <f t="shared" si="14"/>
        <v>0.18579373450872799</v>
      </c>
      <c r="X37">
        <f t="shared" si="15"/>
        <v>3.044251148823773E-2</v>
      </c>
      <c r="Y37">
        <f t="shared" si="16"/>
        <v>1.85793734508728E-3</v>
      </c>
      <c r="Z37">
        <f t="shared" si="17"/>
        <v>0.15349328567540299</v>
      </c>
      <c r="AB37">
        <f t="shared" si="18"/>
        <v>90.605141445199877</v>
      </c>
      <c r="AC37">
        <f t="shared" si="19"/>
        <v>61.860201757957242</v>
      </c>
      <c r="AE37">
        <f t="shared" si="2"/>
        <v>0</v>
      </c>
      <c r="AF37">
        <f t="shared" si="25"/>
        <v>0</v>
      </c>
      <c r="AG37">
        <f t="shared" si="25"/>
        <v>-7.6746642837701495</v>
      </c>
      <c r="AH37">
        <f t="shared" si="4"/>
        <v>-1522.1255744118864</v>
      </c>
      <c r="AI37">
        <f t="shared" si="23"/>
        <v>-1529.8002386956566</v>
      </c>
      <c r="AJ37">
        <f t="shared" si="6"/>
        <v>28.744939687242635</v>
      </c>
      <c r="AK37">
        <f t="shared" si="20"/>
        <v>6.3423599011639924</v>
      </c>
      <c r="AL37">
        <f t="shared" si="7"/>
        <v>-1494.7129391072501</v>
      </c>
      <c r="AN37">
        <f t="shared" si="26"/>
        <v>0</v>
      </c>
      <c r="AO37">
        <f t="shared" si="26"/>
        <v>0</v>
      </c>
      <c r="AP37">
        <f t="shared" si="26"/>
        <v>-0.16279708199306447</v>
      </c>
      <c r="AQ37">
        <f t="shared" si="26"/>
        <v>-32.287744815795719</v>
      </c>
      <c r="AR37">
        <f t="shared" si="26"/>
        <v>-32.450541897788789</v>
      </c>
      <c r="AS37">
        <f t="shared" si="26"/>
        <v>0.60974553806162068</v>
      </c>
      <c r="AT37">
        <f t="shared" si="26"/>
        <v>0.13453587631745872</v>
      </c>
      <c r="AU37">
        <f t="shared" si="24"/>
        <v>-31.706260483409711</v>
      </c>
      <c r="AW37">
        <v>34</v>
      </c>
      <c r="AX37">
        <f>IF(Z37&gt;0, (R37*SUMPRODUCT(K37:$K$98, X37:$X$98)-K37*$AZ$3)/Z37, 0)</f>
        <v>403.01568557711983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1.8939530397595803E-2</v>
      </c>
      <c r="L38" s="2">
        <v>35</v>
      </c>
      <c r="M38" s="6">
        <v>0.185300933</v>
      </c>
      <c r="Q38" s="4">
        <f t="shared" si="22"/>
        <v>50</v>
      </c>
      <c r="R38">
        <f t="shared" si="0"/>
        <v>50000</v>
      </c>
      <c r="S38">
        <f t="shared" si="1"/>
        <v>304.46587415515785</v>
      </c>
      <c r="U38">
        <f t="shared" si="12"/>
        <v>0.185300933</v>
      </c>
      <c r="V38">
        <f t="shared" si="13"/>
        <v>0.01</v>
      </c>
      <c r="W38">
        <f t="shared" si="14"/>
        <v>0.15349328567540299</v>
      </c>
      <c r="X38">
        <f t="shared" si="15"/>
        <v>2.844244904488771E-2</v>
      </c>
      <c r="Y38">
        <f t="shared" si="16"/>
        <v>1.5349328567540298E-3</v>
      </c>
      <c r="Z38">
        <f t="shared" si="17"/>
        <v>0.12351590377376125</v>
      </c>
      <c r="AB38">
        <f t="shared" si="18"/>
        <v>61.860201757957242</v>
      </c>
      <c r="AC38">
        <f t="shared" si="19"/>
        <v>37.606377614542581</v>
      </c>
      <c r="AE38">
        <f t="shared" si="2"/>
        <v>0</v>
      </c>
      <c r="AF38">
        <f t="shared" si="25"/>
        <v>0</v>
      </c>
      <c r="AG38">
        <f t="shared" si="25"/>
        <v>-6.1757951886880624</v>
      </c>
      <c r="AH38">
        <f t="shared" si="4"/>
        <v>-1422.1224522443854</v>
      </c>
      <c r="AI38">
        <f t="shared" si="23"/>
        <v>-1428.2982474330734</v>
      </c>
      <c r="AJ38">
        <f t="shared" si="6"/>
        <v>24.253824143414661</v>
      </c>
      <c r="AK38">
        <f t="shared" si="20"/>
        <v>4.330214123057007</v>
      </c>
      <c r="AL38">
        <f t="shared" si="7"/>
        <v>-1399.7142091666017</v>
      </c>
      <c r="AN38">
        <f t="shared" si="26"/>
        <v>0</v>
      </c>
      <c r="AO38">
        <f t="shared" si="26"/>
        <v>0</v>
      </c>
      <c r="AP38">
        <f t="shared" si="26"/>
        <v>-0.11696666070548346</v>
      </c>
      <c r="AQ38">
        <f t="shared" si="26"/>
        <v>-26.934331413386023</v>
      </c>
      <c r="AR38">
        <f t="shared" si="26"/>
        <v>-27.051298074091505</v>
      </c>
      <c r="AS38">
        <f t="shared" si="26"/>
        <v>0.45935603962214494</v>
      </c>
      <c r="AT38">
        <f t="shared" si="26"/>
        <v>8.2012222011736843E-2</v>
      </c>
      <c r="AU38">
        <f t="shared" si="24"/>
        <v>-26.509929812457621</v>
      </c>
      <c r="AW38">
        <v>35</v>
      </c>
      <c r="AX38">
        <f>IF(Z38&gt;0, (R38*SUMPRODUCT(K38:$K$98, X38:$X$98)-K38*$AZ$3)/Z38, 0)</f>
        <v>304.46587415515785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1.6910294997853393E-2</v>
      </c>
      <c r="L39" s="2">
        <v>36</v>
      </c>
      <c r="M39" s="6">
        <v>0.20871278500000001</v>
      </c>
      <c r="Q39" s="4">
        <f t="shared" si="22"/>
        <v>50</v>
      </c>
      <c r="R39">
        <f t="shared" si="0"/>
        <v>50000</v>
      </c>
      <c r="S39">
        <f t="shared" si="1"/>
        <v>184.92156913635193</v>
      </c>
      <c r="U39">
        <f t="shared" si="12"/>
        <v>0.20871278500000001</v>
      </c>
      <c r="V39">
        <f t="shared" si="13"/>
        <v>0.01</v>
      </c>
      <c r="W39">
        <f t="shared" si="14"/>
        <v>0.12351590377376125</v>
      </c>
      <c r="X39">
        <f t="shared" si="15"/>
        <v>2.5779348268413722E-2</v>
      </c>
      <c r="Y39">
        <f t="shared" si="16"/>
        <v>1.2351590377376125E-3</v>
      </c>
      <c r="Z39">
        <f t="shared" si="17"/>
        <v>9.6501396467609898E-2</v>
      </c>
      <c r="AB39">
        <f t="shared" si="18"/>
        <v>37.606377614542581</v>
      </c>
      <c r="AC39">
        <f t="shared" si="19"/>
        <v>17.845189658639633</v>
      </c>
      <c r="AE39">
        <f t="shared" si="2"/>
        <v>0</v>
      </c>
      <c r="AF39">
        <f t="shared" si="25"/>
        <v>0</v>
      </c>
      <c r="AG39">
        <f t="shared" si="25"/>
        <v>-4.8250698233804945</v>
      </c>
      <c r="AH39">
        <f t="shared" si="4"/>
        <v>-1288.9674134206862</v>
      </c>
      <c r="AI39">
        <f t="shared" si="23"/>
        <v>-1293.7924832440667</v>
      </c>
      <c r="AJ39">
        <f t="shared" si="6"/>
        <v>19.761187955902948</v>
      </c>
      <c r="AK39">
        <f t="shared" si="20"/>
        <v>2.6324464330179809</v>
      </c>
      <c r="AL39">
        <f t="shared" si="7"/>
        <v>-1271.3988488551458</v>
      </c>
      <c r="AN39">
        <f t="shared" si="26"/>
        <v>0</v>
      </c>
      <c r="AO39">
        <f t="shared" si="26"/>
        <v>0</v>
      </c>
      <c r="AP39">
        <f t="shared" si="26"/>
        <v>-8.1593354098604534E-2</v>
      </c>
      <c r="AQ39">
        <f t="shared" si="26"/>
        <v>-21.796819203563857</v>
      </c>
      <c r="AR39">
        <f t="shared" si="26"/>
        <v>-21.878412557662461</v>
      </c>
      <c r="AS39">
        <f t="shared" si="26"/>
        <v>0.33416751784234633</v>
      </c>
      <c r="AT39">
        <f t="shared" si="26"/>
        <v>4.4515445748380969E-2</v>
      </c>
      <c r="AU39">
        <f t="shared" si="24"/>
        <v>-21.499729594071734</v>
      </c>
      <c r="AW39">
        <v>36</v>
      </c>
      <c r="AX39">
        <f>IF(Z39&gt;0, (R39*SUMPRODUCT(K39:$K$98, X39:$X$98)-K39*$AZ$3)/Z39, 0)</f>
        <v>184.92156913635193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1.5098477676654815E-2</v>
      </c>
      <c r="L40" s="2">
        <v>37</v>
      </c>
      <c r="M40" s="6">
        <v>0.23444695300000001</v>
      </c>
      <c r="Q40" s="4">
        <f t="shared" si="22"/>
        <v>50</v>
      </c>
      <c r="R40">
        <f t="shared" si="0"/>
        <v>50000</v>
      </c>
      <c r="S40">
        <f t="shared" si="1"/>
        <v>33.642821208362001</v>
      </c>
      <c r="U40">
        <f t="shared" si="12"/>
        <v>0.23444695300000001</v>
      </c>
      <c r="V40">
        <f t="shared" si="13"/>
        <v>0.01</v>
      </c>
      <c r="W40">
        <f t="shared" si="14"/>
        <v>9.6501396467609898E-2</v>
      </c>
      <c r="X40">
        <f t="shared" si="15"/>
        <v>2.2624458362076105E-2</v>
      </c>
      <c r="Y40">
        <f t="shared" si="16"/>
        <v>9.6501396467609901E-4</v>
      </c>
      <c r="Z40">
        <f t="shared" si="17"/>
        <v>7.291192414085769E-2</v>
      </c>
      <c r="AB40">
        <f t="shared" si="18"/>
        <v>17.845189658639633</v>
      </c>
      <c r="AC40">
        <f t="shared" si="19"/>
        <v>2.4529628278285283</v>
      </c>
      <c r="AE40">
        <f t="shared" si="2"/>
        <v>0</v>
      </c>
      <c r="AF40">
        <f t="shared" si="25"/>
        <v>0</v>
      </c>
      <c r="AG40">
        <f t="shared" si="25"/>
        <v>-3.6455962070428845</v>
      </c>
      <c r="AH40">
        <f t="shared" si="4"/>
        <v>-1131.2229181038053</v>
      </c>
      <c r="AI40">
        <f t="shared" si="23"/>
        <v>-1134.8685143108482</v>
      </c>
      <c r="AJ40">
        <f t="shared" si="6"/>
        <v>15.392226830811104</v>
      </c>
      <c r="AK40">
        <f t="shared" si="20"/>
        <v>1.2491632761047744</v>
      </c>
      <c r="AL40">
        <f t="shared" si="7"/>
        <v>-1118.2271242039324</v>
      </c>
      <c r="AN40">
        <f t="shared" si="26"/>
        <v>0</v>
      </c>
      <c r="AO40">
        <f t="shared" si="26"/>
        <v>0</v>
      </c>
      <c r="AP40">
        <f t="shared" si="26"/>
        <v>-5.5042952950134456E-2</v>
      </c>
      <c r="AQ40">
        <f t="shared" si="26"/>
        <v>-17.079743976310624</v>
      </c>
      <c r="AR40">
        <f t="shared" si="26"/>
        <v>-17.134786929260756</v>
      </c>
      <c r="AS40">
        <f t="shared" si="26"/>
        <v>0.23239919319900873</v>
      </c>
      <c r="AT40">
        <f t="shared" si="26"/>
        <v>1.886046383876493E-2</v>
      </c>
      <c r="AU40">
        <f t="shared" si="24"/>
        <v>-16.883527272222985</v>
      </c>
      <c r="AW40">
        <v>37</v>
      </c>
      <c r="AX40">
        <f>IF(Z40&gt;0, (R40*SUMPRODUCT(K40:$K$98, X40:$X$98)-K40*$AZ$3)/Z40, 0)</f>
        <v>33.642821208362001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1.348078363987037E-2</v>
      </c>
      <c r="L41" s="2">
        <v>38</v>
      </c>
      <c r="M41" s="6">
        <v>0.26339700100000002</v>
      </c>
      <c r="Q41" s="4">
        <f t="shared" si="22"/>
        <v>50</v>
      </c>
      <c r="R41">
        <f t="shared" si="0"/>
        <v>50000</v>
      </c>
      <c r="S41">
        <f t="shared" si="1"/>
        <v>-168.15265349736541</v>
      </c>
      <c r="U41">
        <f t="shared" si="12"/>
        <v>0.26339700100000002</v>
      </c>
      <c r="V41">
        <f t="shared" si="13"/>
        <v>0.01</v>
      </c>
      <c r="W41">
        <f t="shared" si="14"/>
        <v>7.291192414085769E-2</v>
      </c>
      <c r="X41">
        <f t="shared" si="15"/>
        <v>1.920478215584142E-2</v>
      </c>
      <c r="Y41">
        <f t="shared" si="16"/>
        <v>7.2911924140857691E-4</v>
      </c>
      <c r="Z41">
        <f t="shared" si="17"/>
        <v>5.2978022743607696E-2</v>
      </c>
      <c r="AB41">
        <f t="shared" si="18"/>
        <v>2.4529628278285283</v>
      </c>
      <c r="AC41">
        <f t="shared" si="19"/>
        <v>-8.9083951013814087</v>
      </c>
      <c r="AE41">
        <f t="shared" si="2"/>
        <v>0</v>
      </c>
      <c r="AF41">
        <f t="shared" si="25"/>
        <v>0</v>
      </c>
      <c r="AG41">
        <f t="shared" si="25"/>
        <v>-2.6489011371803848</v>
      </c>
      <c r="AH41">
        <f t="shared" si="4"/>
        <v>-960.23910779207097</v>
      </c>
      <c r="AI41">
        <f t="shared" si="23"/>
        <v>-962.88800892925133</v>
      </c>
      <c r="AJ41">
        <f t="shared" si="6"/>
        <v>11.361357929209937</v>
      </c>
      <c r="AK41">
        <f t="shared" si="20"/>
        <v>0.171707397947997</v>
      </c>
      <c r="AL41">
        <f t="shared" si="7"/>
        <v>-951.35494360209339</v>
      </c>
      <c r="AN41">
        <f t="shared" si="26"/>
        <v>0</v>
      </c>
      <c r="AO41">
        <f t="shared" si="26"/>
        <v>0</v>
      </c>
      <c r="AP41">
        <f t="shared" si="26"/>
        <v>-3.5709263113735353E-2</v>
      </c>
      <c r="AQ41">
        <f t="shared" si="26"/>
        <v>-12.944775654687071</v>
      </c>
      <c r="AR41">
        <f t="shared" si="26"/>
        <v>-12.980484917800807</v>
      </c>
      <c r="AS41">
        <f t="shared" si="26"/>
        <v>0.15316000809880484</v>
      </c>
      <c r="AT41">
        <f t="shared" si="26"/>
        <v>2.3147502811020691E-3</v>
      </c>
      <c r="AU41">
        <f t="shared" si="24"/>
        <v>-12.825010159420899</v>
      </c>
      <c r="AW41">
        <v>38</v>
      </c>
      <c r="AX41">
        <f>IF(Z41&gt;0, (R41*SUMPRODUCT(K41:$K$98, X41:$X$98)-K41*$AZ$3)/Z41, 0)</f>
        <v>-168.15265349736541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1.2036413964169972E-2</v>
      </c>
      <c r="L42" s="2">
        <v>39</v>
      </c>
      <c r="M42" s="6">
        <v>0.29593128600000002</v>
      </c>
      <c r="Q42" s="4">
        <f t="shared" si="22"/>
        <v>50</v>
      </c>
      <c r="R42">
        <f t="shared" si="0"/>
        <v>50000</v>
      </c>
      <c r="S42">
        <f t="shared" si="1"/>
        <v>-455.46076031353465</v>
      </c>
      <c r="U42">
        <f t="shared" si="12"/>
        <v>0.29593128600000002</v>
      </c>
      <c r="V42">
        <f t="shared" si="13"/>
        <v>0.01</v>
      </c>
      <c r="W42">
        <f t="shared" si="14"/>
        <v>5.2978022743607696E-2</v>
      </c>
      <c r="X42">
        <f t="shared" si="15"/>
        <v>1.5677854400253075E-2</v>
      </c>
      <c r="Y42">
        <f t="shared" si="16"/>
        <v>5.2978022743607701E-4</v>
      </c>
      <c r="Z42">
        <f t="shared" si="17"/>
        <v>3.677038811591854E-2</v>
      </c>
      <c r="AB42">
        <f t="shared" si="18"/>
        <v>-8.9083951013814087</v>
      </c>
      <c r="AC42">
        <f t="shared" si="19"/>
        <v>-16.747468928300016</v>
      </c>
      <c r="AE42">
        <f t="shared" si="2"/>
        <v>0</v>
      </c>
      <c r="AF42">
        <f t="shared" si="25"/>
        <v>0</v>
      </c>
      <c r="AG42">
        <f t="shared" si="25"/>
        <v>-1.8385194057959269</v>
      </c>
      <c r="AH42">
        <f t="shared" si="4"/>
        <v>-783.89272001265374</v>
      </c>
      <c r="AI42">
        <f t="shared" si="23"/>
        <v>-785.73123941844972</v>
      </c>
      <c r="AJ42">
        <f t="shared" si="6"/>
        <v>7.8390738269186073</v>
      </c>
      <c r="AK42">
        <f t="shared" si="20"/>
        <v>-0.62358765709669861</v>
      </c>
      <c r="AL42">
        <f t="shared" si="7"/>
        <v>-778.51575324862779</v>
      </c>
      <c r="AN42">
        <f t="shared" si="26"/>
        <v>0</v>
      </c>
      <c r="AO42">
        <f t="shared" si="26"/>
        <v>0</v>
      </c>
      <c r="AP42">
        <f t="shared" si="26"/>
        <v>-2.2129180649319576E-2</v>
      </c>
      <c r="AQ42">
        <f t="shared" si="26"/>
        <v>-9.4352572815714879</v>
      </c>
      <c r="AR42">
        <f t="shared" si="26"/>
        <v>-9.4573864622208088</v>
      </c>
      <c r="AS42">
        <f t="shared" si="26"/>
        <v>9.4354337676482464E-2</v>
      </c>
      <c r="AT42">
        <f t="shared" si="26"/>
        <v>-7.5057591837627393E-3</v>
      </c>
      <c r="AU42">
        <f t="shared" si="24"/>
        <v>-9.3705378837280886</v>
      </c>
      <c r="AW42">
        <v>39</v>
      </c>
      <c r="AX42">
        <f>IF(Z42&gt;0, (R42*SUMPRODUCT(K42:$K$98, X42:$X$98)-K42*$AZ$3)/Z42, 0)</f>
        <v>-455.46076031353465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1.0746798182294617E-2</v>
      </c>
      <c r="L43" s="2">
        <v>40</v>
      </c>
      <c r="M43" s="6">
        <v>0.33262349499999999</v>
      </c>
      <c r="Q43" s="4">
        <f t="shared" si="22"/>
        <v>50</v>
      </c>
      <c r="R43">
        <f t="shared" si="0"/>
        <v>50000</v>
      </c>
      <c r="S43">
        <f t="shared" si="1"/>
        <v>-894.59182115528824</v>
      </c>
      <c r="U43">
        <f t="shared" si="12"/>
        <v>0.33262349499999999</v>
      </c>
      <c r="V43">
        <f t="shared" si="13"/>
        <v>0.01</v>
      </c>
      <c r="W43">
        <f t="shared" si="14"/>
        <v>3.677038811591854E-2</v>
      </c>
      <c r="X43">
        <f t="shared" si="15"/>
        <v>1.2230695007623289E-2</v>
      </c>
      <c r="Y43">
        <f t="shared" si="16"/>
        <v>3.6770388115918543E-4</v>
      </c>
      <c r="Z43">
        <f t="shared" si="17"/>
        <v>2.4171989227136065E-2</v>
      </c>
      <c r="AB43">
        <f t="shared" si="18"/>
        <v>-16.747468928300016</v>
      </c>
      <c r="AC43">
        <f t="shared" si="19"/>
        <v>-21.62406386364966</v>
      </c>
      <c r="AE43">
        <f t="shared" si="2"/>
        <v>0</v>
      </c>
      <c r="AF43">
        <f t="shared" si="25"/>
        <v>0</v>
      </c>
      <c r="AG43">
        <f t="shared" si="25"/>
        <v>-1.2085994613568032</v>
      </c>
      <c r="AH43">
        <f t="shared" si="4"/>
        <v>-611.53475038116449</v>
      </c>
      <c r="AI43">
        <f t="shared" si="23"/>
        <v>-612.7433498425213</v>
      </c>
      <c r="AJ43">
        <f t="shared" si="6"/>
        <v>4.8765949353496438</v>
      </c>
      <c r="AK43">
        <f t="shared" si="20"/>
        <v>-1.1723228249810012</v>
      </c>
      <c r="AL43">
        <f t="shared" si="7"/>
        <v>-609.03907773215269</v>
      </c>
      <c r="AN43">
        <f t="shared" si="26"/>
        <v>0</v>
      </c>
      <c r="AO43">
        <f t="shared" si="26"/>
        <v>0</v>
      </c>
      <c r="AP43">
        <f t="shared" si="26"/>
        <v>-1.2988574494431545E-2</v>
      </c>
      <c r="AQ43">
        <f t="shared" si="26"/>
        <v>-6.572040543806291</v>
      </c>
      <c r="AR43">
        <f t="shared" si="26"/>
        <v>-6.5850291183007226</v>
      </c>
      <c r="AS43">
        <f t="shared" si="26"/>
        <v>5.240778158700269E-2</v>
      </c>
      <c r="AT43">
        <f t="shared" si="26"/>
        <v>-1.2598716804568314E-2</v>
      </c>
      <c r="AU43">
        <f t="shared" si="24"/>
        <v>-6.5452200535182881</v>
      </c>
      <c r="AW43">
        <v>40</v>
      </c>
      <c r="AX43">
        <f>IF(Z43&gt;0, (R43*SUMPRODUCT(K43:$K$98, X43:$X$98)-K43*$AZ$3)/Z43, 0)</f>
        <v>-894.59182115528824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9.5953555199059081E-3</v>
      </c>
      <c r="L44" s="2">
        <v>41</v>
      </c>
      <c r="M44" s="6">
        <v>0.37225971299999999</v>
      </c>
      <c r="Q44" s="4">
        <f t="shared" si="22"/>
        <v>50</v>
      </c>
      <c r="R44">
        <f t="shared" si="0"/>
        <v>50000</v>
      </c>
      <c r="S44">
        <f t="shared" si="1"/>
        <v>-1615.714672381823</v>
      </c>
      <c r="U44">
        <f t="shared" si="12"/>
        <v>0.37225971299999999</v>
      </c>
      <c r="V44">
        <f t="shared" si="13"/>
        <v>0.01</v>
      </c>
      <c r="W44">
        <f t="shared" si="14"/>
        <v>2.4171989227136065E-2</v>
      </c>
      <c r="X44">
        <f t="shared" si="15"/>
        <v>8.9982577723327628E-3</v>
      </c>
      <c r="Y44">
        <f t="shared" si="16"/>
        <v>2.4171989227136066E-4</v>
      </c>
      <c r="Z44">
        <f t="shared" si="17"/>
        <v>1.4932011562531941E-2</v>
      </c>
      <c r="AB44">
        <f t="shared" si="18"/>
        <v>-21.62406386364966</v>
      </c>
      <c r="AC44">
        <f t="shared" si="19"/>
        <v>-24.125870169757889</v>
      </c>
      <c r="AE44">
        <f t="shared" si="2"/>
        <v>0</v>
      </c>
      <c r="AF44">
        <f t="shared" si="25"/>
        <v>0</v>
      </c>
      <c r="AG44">
        <f t="shared" si="25"/>
        <v>-0.74660057812659708</v>
      </c>
      <c r="AH44">
        <f t="shared" si="4"/>
        <v>-449.91288861663816</v>
      </c>
      <c r="AI44">
        <f t="shared" si="23"/>
        <v>-450.65948919476477</v>
      </c>
      <c r="AJ44">
        <f t="shared" si="6"/>
        <v>2.5018063061082287</v>
      </c>
      <c r="AK44">
        <f t="shared" si="20"/>
        <v>-1.5136844704554764</v>
      </c>
      <c r="AL44">
        <f t="shared" si="7"/>
        <v>-449.67136735911203</v>
      </c>
      <c r="AN44">
        <f t="shared" si="26"/>
        <v>0</v>
      </c>
      <c r="AO44">
        <f t="shared" si="26"/>
        <v>0</v>
      </c>
      <c r="AP44">
        <f t="shared" si="26"/>
        <v>-7.1638979784919852E-3</v>
      </c>
      <c r="AQ44">
        <f t="shared" si="26"/>
        <v>-4.317074119264471</v>
      </c>
      <c r="AR44">
        <f t="shared" si="26"/>
        <v>-4.3242380172429629</v>
      </c>
      <c r="AS44">
        <f t="shared" si="26"/>
        <v>2.4005720949051002E-2</v>
      </c>
      <c r="AT44">
        <f t="shared" si="26"/>
        <v>-1.4524340638980806E-2</v>
      </c>
      <c r="AU44">
        <f t="shared" si="24"/>
        <v>-4.3147566369328931</v>
      </c>
      <c r="AW44">
        <v>41</v>
      </c>
      <c r="AX44">
        <f>IF(Z44&gt;0, (R44*SUMPRODUCT(K44:$K$98, X44:$X$98)-K44*$AZ$3)/Z44, 0)</f>
        <v>-1615.714672381823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8.5672817142017025E-3</v>
      </c>
      <c r="L45" s="2">
        <v>42</v>
      </c>
      <c r="M45" s="6">
        <v>0.41367450300000003</v>
      </c>
      <c r="Q45" s="4">
        <f t="shared" si="22"/>
        <v>50</v>
      </c>
      <c r="R45">
        <f t="shared" si="0"/>
        <v>50000</v>
      </c>
      <c r="S45">
        <f t="shared" si="1"/>
        <v>-2882.8345750966796</v>
      </c>
      <c r="U45">
        <f t="shared" si="12"/>
        <v>0.41367450300000003</v>
      </c>
      <c r="V45">
        <f t="shared" si="13"/>
        <v>0.01</v>
      </c>
      <c r="W45">
        <f t="shared" si="14"/>
        <v>1.4932011562531941E-2</v>
      </c>
      <c r="X45">
        <f t="shared" si="15"/>
        <v>6.1769924619206546E-3</v>
      </c>
      <c r="Y45">
        <f t="shared" si="16"/>
        <v>1.4932011562531942E-4</v>
      </c>
      <c r="Z45">
        <f t="shared" si="17"/>
        <v>8.6056989849859662E-3</v>
      </c>
      <c r="AB45">
        <f t="shared" si="18"/>
        <v>-24.125870169757889</v>
      </c>
      <c r="AC45">
        <f t="shared" si="19"/>
        <v>-24.808806576791945</v>
      </c>
      <c r="AE45">
        <f t="shared" si="2"/>
        <v>0</v>
      </c>
      <c r="AF45">
        <f t="shared" si="25"/>
        <v>0</v>
      </c>
      <c r="AG45">
        <f t="shared" si="25"/>
        <v>-0.43028494924929833</v>
      </c>
      <c r="AH45">
        <f t="shared" si="4"/>
        <v>-308.8496230960327</v>
      </c>
      <c r="AI45">
        <f t="shared" si="23"/>
        <v>-309.27990804528201</v>
      </c>
      <c r="AJ45">
        <f t="shared" si="6"/>
        <v>0.682936407034056</v>
      </c>
      <c r="AK45">
        <f t="shared" si="20"/>
        <v>-1.6888109118830523</v>
      </c>
      <c r="AL45">
        <f t="shared" si="7"/>
        <v>-310.28578255013099</v>
      </c>
      <c r="AN45">
        <f t="shared" si="26"/>
        <v>0</v>
      </c>
      <c r="AO45">
        <f t="shared" si="26"/>
        <v>0</v>
      </c>
      <c r="AP45">
        <f t="shared" si="26"/>
        <v>-3.6863723775997213E-3</v>
      </c>
      <c r="AQ45">
        <f t="shared" si="26"/>
        <v>-2.6460017283887289</v>
      </c>
      <c r="AR45">
        <f t="shared" si="26"/>
        <v>-2.6496881007663284</v>
      </c>
      <c r="AS45">
        <f t="shared" si="26"/>
        <v>5.8509085919454789E-3</v>
      </c>
      <c r="AT45">
        <f t="shared" si="26"/>
        <v>-1.4468518844119977E-2</v>
      </c>
      <c r="AU45">
        <f t="shared" si="24"/>
        <v>-2.6583057110185031</v>
      </c>
      <c r="AW45">
        <v>42</v>
      </c>
      <c r="AX45">
        <f>IF(Z45&gt;0, (R45*SUMPRODUCT(K45:$K$98, X45:$X$98)-K45*$AZ$3)/Z45, 0)</f>
        <v>-2882.8345750966796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7.6493586733943769E-3</v>
      </c>
      <c r="L46" s="2">
        <v>43</v>
      </c>
      <c r="M46" s="6">
        <v>0.42102545200000002</v>
      </c>
      <c r="Q46" s="4">
        <f t="shared" si="22"/>
        <v>50</v>
      </c>
      <c r="R46">
        <f t="shared" si="0"/>
        <v>50000</v>
      </c>
      <c r="S46">
        <f t="shared" si="1"/>
        <v>-4944.4337382634585</v>
      </c>
      <c r="U46">
        <f t="shared" si="12"/>
        <v>0.42102545200000002</v>
      </c>
      <c r="V46">
        <f t="shared" si="13"/>
        <v>0.01</v>
      </c>
      <c r="W46">
        <f t="shared" si="14"/>
        <v>8.6056989849859662E-3</v>
      </c>
      <c r="X46">
        <f t="shared" si="15"/>
        <v>3.623218304929658E-3</v>
      </c>
      <c r="Y46">
        <f t="shared" si="16"/>
        <v>8.6056989849859662E-5</v>
      </c>
      <c r="Z46">
        <f t="shared" si="17"/>
        <v>4.8964236902064489E-3</v>
      </c>
      <c r="AB46">
        <f t="shared" si="18"/>
        <v>-24.808806576791945</v>
      </c>
      <c r="AC46">
        <f t="shared" si="19"/>
        <v>-24.210042490689229</v>
      </c>
      <c r="AE46">
        <f t="shared" si="2"/>
        <v>0</v>
      </c>
      <c r="AF46">
        <f t="shared" si="25"/>
        <v>0</v>
      </c>
      <c r="AG46">
        <f t="shared" si="25"/>
        <v>-0.24482118451032245</v>
      </c>
      <c r="AH46">
        <f t="shared" si="4"/>
        <v>-181.16091524648289</v>
      </c>
      <c r="AI46">
        <f t="shared" si="23"/>
        <v>-181.40573643099322</v>
      </c>
      <c r="AJ46">
        <f t="shared" si="6"/>
        <v>-0.59876408610271525</v>
      </c>
      <c r="AK46">
        <f t="shared" si="20"/>
        <v>-1.7366164603754364</v>
      </c>
      <c r="AL46">
        <f t="shared" si="7"/>
        <v>-183.74111697747136</v>
      </c>
      <c r="AN46">
        <f t="shared" si="26"/>
        <v>0</v>
      </c>
      <c r="AO46">
        <f t="shared" si="26"/>
        <v>0</v>
      </c>
      <c r="AP46">
        <f t="shared" si="26"/>
        <v>-1.87272505116472E-3</v>
      </c>
      <c r="AQ46">
        <f t="shared" si="26"/>
        <v>-1.3857648183207474</v>
      </c>
      <c r="AR46">
        <f t="shared" si="26"/>
        <v>-1.3876375433719124</v>
      </c>
      <c r="AS46">
        <f t="shared" si="26"/>
        <v>-4.5801612553468627E-3</v>
      </c>
      <c r="AT46">
        <f t="shared" si="26"/>
        <v>-1.3284002183532286E-2</v>
      </c>
      <c r="AU46">
        <f t="shared" si="24"/>
        <v>-1.4055017068107913</v>
      </c>
      <c r="AW46">
        <v>43</v>
      </c>
      <c r="AX46">
        <f>IF(Z46&gt;0, (R46*SUMPRODUCT(K46:$K$98, X46:$X$98)-K46*$AZ$3)/Z46, 0)</f>
        <v>-4944.4337382634585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6.8297845298164071E-3</v>
      </c>
      <c r="L47" s="2">
        <v>44</v>
      </c>
      <c r="M47" s="6">
        <v>0.42896583300000002</v>
      </c>
      <c r="Q47" s="4">
        <f t="shared" si="22"/>
        <v>50</v>
      </c>
      <c r="R47">
        <f t="shared" si="0"/>
        <v>50000</v>
      </c>
      <c r="S47">
        <f t="shared" si="1"/>
        <v>-8262.9017294222249</v>
      </c>
      <c r="U47">
        <f t="shared" si="12"/>
        <v>0.42896583300000002</v>
      </c>
      <c r="V47">
        <f t="shared" si="13"/>
        <v>0.01</v>
      </c>
      <c r="W47">
        <f t="shared" si="14"/>
        <v>4.8964236902064489E-3</v>
      </c>
      <c r="X47">
        <f t="shared" si="15"/>
        <v>2.1003984669903434E-3</v>
      </c>
      <c r="Y47">
        <f t="shared" si="16"/>
        <v>4.8964236902064488E-5</v>
      </c>
      <c r="Z47">
        <f t="shared" si="17"/>
        <v>2.7470609863140408E-3</v>
      </c>
      <c r="AB47">
        <f t="shared" si="18"/>
        <v>-24.210042490689229</v>
      </c>
      <c r="AC47">
        <f t="shared" si="19"/>
        <v>-22.69869497464261</v>
      </c>
      <c r="AE47">
        <f t="shared" si="2"/>
        <v>0</v>
      </c>
      <c r="AF47">
        <f t="shared" si="25"/>
        <v>0</v>
      </c>
      <c r="AG47">
        <f t="shared" si="25"/>
        <v>-0.13735304931570205</v>
      </c>
      <c r="AH47">
        <f t="shared" si="4"/>
        <v>-105.01992334951717</v>
      </c>
      <c r="AI47">
        <f t="shared" si="23"/>
        <v>-105.15727639883288</v>
      </c>
      <c r="AJ47">
        <f t="shared" si="6"/>
        <v>-1.5113475160466194</v>
      </c>
      <c r="AK47">
        <f t="shared" si="20"/>
        <v>-1.6947029743482462</v>
      </c>
      <c r="AL47">
        <f t="shared" si="7"/>
        <v>-108.36332688922775</v>
      </c>
      <c r="AN47">
        <f t="shared" si="26"/>
        <v>0</v>
      </c>
      <c r="AO47">
        <f t="shared" si="26"/>
        <v>0</v>
      </c>
      <c r="AP47">
        <f t="shared" si="26"/>
        <v>-9.3809173133949195E-4</v>
      </c>
      <c r="AQ47">
        <f t="shared" si="26"/>
        <v>-0.71726344781503726</v>
      </c>
      <c r="AR47">
        <f t="shared" si="26"/>
        <v>-0.71820153954637678</v>
      </c>
      <c r="AS47">
        <f t="shared" si="26"/>
        <v>-1.0322177884271656E-2</v>
      </c>
      <c r="AT47">
        <f t="shared" si="26"/>
        <v>-1.1574456156837503E-2</v>
      </c>
      <c r="AU47">
        <f t="shared" si="24"/>
        <v>-0.74009817358748597</v>
      </c>
      <c r="AW47">
        <v>44</v>
      </c>
      <c r="AX47">
        <f>IF(Z47&gt;0, (R47*SUMPRODUCT(K47:$K$98, X47:$X$98)-K47*$AZ$3)/Z47, 0)</f>
        <v>-8262.9017294222249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6.0980219016217915E-3</v>
      </c>
      <c r="L48" s="2">
        <v>45</v>
      </c>
      <c r="M48" s="6">
        <v>0.43771532000000002</v>
      </c>
      <c r="Q48" s="4">
        <f t="shared" si="22"/>
        <v>50</v>
      </c>
      <c r="R48">
        <f t="shared" si="0"/>
        <v>50000</v>
      </c>
      <c r="S48">
        <f t="shared" si="1"/>
        <v>-13729.109079101047</v>
      </c>
      <c r="U48">
        <f t="shared" si="12"/>
        <v>0.43771532000000002</v>
      </c>
      <c r="V48">
        <f t="shared" si="13"/>
        <v>0.01</v>
      </c>
      <c r="W48">
        <f t="shared" si="14"/>
        <v>2.7470609863140408E-3</v>
      </c>
      <c r="X48">
        <f t="shared" si="15"/>
        <v>1.202430678683966E-3</v>
      </c>
      <c r="Y48">
        <f t="shared" si="16"/>
        <v>2.7470609863140409E-5</v>
      </c>
      <c r="Z48">
        <f t="shared" si="17"/>
        <v>1.5171596977669344E-3</v>
      </c>
      <c r="AB48">
        <f t="shared" si="18"/>
        <v>-22.69869497464261</v>
      </c>
      <c r="AC48">
        <f t="shared" si="19"/>
        <v>-20.82925098105822</v>
      </c>
      <c r="AE48">
        <f t="shared" si="2"/>
        <v>0</v>
      </c>
      <c r="AF48">
        <f t="shared" si="25"/>
        <v>0</v>
      </c>
      <c r="AG48">
        <f t="shared" si="25"/>
        <v>-7.5857984888346719E-2</v>
      </c>
      <c r="AH48">
        <f t="shared" si="4"/>
        <v>-60.121533934198297</v>
      </c>
      <c r="AI48">
        <f t="shared" si="23"/>
        <v>-60.197391919086641</v>
      </c>
      <c r="AJ48">
        <f t="shared" si="6"/>
        <v>-1.8694439935843903</v>
      </c>
      <c r="AK48">
        <f t="shared" si="20"/>
        <v>-1.5889086482249828</v>
      </c>
      <c r="AL48">
        <f t="shared" si="7"/>
        <v>-63.655744560896011</v>
      </c>
      <c r="AN48">
        <f t="shared" si="26"/>
        <v>0</v>
      </c>
      <c r="AO48">
        <f t="shared" si="26"/>
        <v>0</v>
      </c>
      <c r="AP48">
        <f t="shared" si="26"/>
        <v>-4.625836532620332E-4</v>
      </c>
      <c r="AQ48">
        <f t="shared" si="26"/>
        <v>-0.36662243068983896</v>
      </c>
      <c r="AR48">
        <f t="shared" si="26"/>
        <v>-0.36708501434310098</v>
      </c>
      <c r="AS48">
        <f t="shared" si="26"/>
        <v>-1.139991041673292E-2</v>
      </c>
      <c r="AT48">
        <f t="shared" si="26"/>
        <v>-9.6891997365522193E-3</v>
      </c>
      <c r="AU48">
        <f t="shared" si="24"/>
        <v>-0.38817412449638611</v>
      </c>
      <c r="AW48">
        <v>45</v>
      </c>
      <c r="AX48">
        <f>IF(Z48&gt;0, (R48*SUMPRODUCT(K48:$K$98, X48:$X$98)-K48*$AZ$3)/Z48, 0)</f>
        <v>-13729.109079101047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5.4446624121623132E-3</v>
      </c>
      <c r="L49" s="2">
        <v>46</v>
      </c>
      <c r="M49" s="6">
        <v>0.44739131599999998</v>
      </c>
      <c r="Q49" s="4">
        <f t="shared" si="22"/>
        <v>50</v>
      </c>
      <c r="R49">
        <f t="shared" si="0"/>
        <v>50000</v>
      </c>
      <c r="S49">
        <f t="shared" si="1"/>
        <v>-22941.88771980735</v>
      </c>
      <c r="U49">
        <f t="shared" si="12"/>
        <v>0.44739131599999998</v>
      </c>
      <c r="V49">
        <f t="shared" si="13"/>
        <v>0.01</v>
      </c>
      <c r="W49">
        <f t="shared" si="14"/>
        <v>1.5171596977669344E-3</v>
      </c>
      <c r="X49">
        <f t="shared" si="15"/>
        <v>6.7876407376611105E-4</v>
      </c>
      <c r="Y49">
        <f t="shared" si="16"/>
        <v>1.5171596977669344E-5</v>
      </c>
      <c r="Z49">
        <f t="shared" si="17"/>
        <v>8.2322402702315401E-4</v>
      </c>
      <c r="AB49">
        <f t="shared" si="18"/>
        <v>-20.82925098105822</v>
      </c>
      <c r="AC49">
        <f t="shared" si="19"/>
        <v>-18.88631319621285</v>
      </c>
      <c r="AE49">
        <f t="shared" si="2"/>
        <v>0</v>
      </c>
      <c r="AF49">
        <f t="shared" si="25"/>
        <v>0</v>
      </c>
      <c r="AG49">
        <f t="shared" si="25"/>
        <v>-4.1161201351157702E-2</v>
      </c>
      <c r="AH49">
        <f t="shared" si="4"/>
        <v>-33.938203688305549</v>
      </c>
      <c r="AI49">
        <f t="shared" si="23"/>
        <v>-33.979364889656708</v>
      </c>
      <c r="AJ49">
        <f t="shared" si="6"/>
        <v>-1.9429377848453697</v>
      </c>
      <c r="AK49">
        <f t="shared" si="20"/>
        <v>-1.4580475686740755</v>
      </c>
      <c r="AL49">
        <f t="shared" si="7"/>
        <v>-37.380350243176153</v>
      </c>
      <c r="AN49">
        <f t="shared" si="26"/>
        <v>0</v>
      </c>
      <c r="AO49">
        <f t="shared" si="26"/>
        <v>0</v>
      </c>
      <c r="AP49">
        <f t="shared" si="26"/>
        <v>-2.2410884583609297E-4</v>
      </c>
      <c r="AQ49">
        <f t="shared" si="26"/>
        <v>-0.1847820619580256</v>
      </c>
      <c r="AR49">
        <f t="shared" si="26"/>
        <v>-0.1850061708038617</v>
      </c>
      <c r="AS49">
        <f t="shared" si="26"/>
        <v>-1.0578640326317492E-2</v>
      </c>
      <c r="AT49">
        <f t="shared" si="26"/>
        <v>-7.938576792304388E-3</v>
      </c>
      <c r="AU49">
        <f t="shared" si="24"/>
        <v>-0.20352338792248359</v>
      </c>
      <c r="AW49">
        <v>46</v>
      </c>
      <c r="AX49">
        <f>IF(Z49&gt;0, (R49*SUMPRODUCT(K49:$K$98, X49:$X$98)-K49*$AZ$3)/Z49, 0)</f>
        <v>-22941.88771980735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4.8613057251449222E-3</v>
      </c>
      <c r="L50" s="2">
        <v>47</v>
      </c>
      <c r="M50" s="6">
        <v>0.457001349</v>
      </c>
      <c r="Q50" s="4">
        <f t="shared" si="22"/>
        <v>50</v>
      </c>
      <c r="R50">
        <f t="shared" si="0"/>
        <v>50000</v>
      </c>
      <c r="S50">
        <f t="shared" si="1"/>
        <v>-38764.5123911583</v>
      </c>
      <c r="U50">
        <f t="shared" si="12"/>
        <v>0.457001349</v>
      </c>
      <c r="V50">
        <f t="shared" si="13"/>
        <v>0.01</v>
      </c>
      <c r="W50">
        <f t="shared" si="14"/>
        <v>8.2322402702315401E-4</v>
      </c>
      <c r="X50">
        <f t="shared" si="15"/>
        <v>3.7621449087879382E-4</v>
      </c>
      <c r="Y50">
        <f t="shared" si="16"/>
        <v>8.2322402702315402E-6</v>
      </c>
      <c r="Z50">
        <f t="shared" si="17"/>
        <v>4.3877729587412864E-4</v>
      </c>
      <c r="AB50">
        <f t="shared" si="18"/>
        <v>-18.88631319621285</v>
      </c>
      <c r="AC50">
        <f t="shared" si="19"/>
        <v>-17.00898792287159</v>
      </c>
      <c r="AE50">
        <f t="shared" si="2"/>
        <v>0</v>
      </c>
      <c r="AF50">
        <f t="shared" si="25"/>
        <v>0</v>
      </c>
      <c r="AG50">
        <f t="shared" si="25"/>
        <v>-2.1938864793706433E-2</v>
      </c>
      <c r="AH50">
        <f t="shared" si="4"/>
        <v>-18.810724543939692</v>
      </c>
      <c r="AI50">
        <f t="shared" si="23"/>
        <v>-18.832663408733399</v>
      </c>
      <c r="AJ50">
        <f t="shared" si="6"/>
        <v>-1.8773252733412598</v>
      </c>
      <c r="AK50">
        <f t="shared" si="20"/>
        <v>-1.3220419237348997</v>
      </c>
      <c r="AL50">
        <f t="shared" si="7"/>
        <v>-22.03203060580956</v>
      </c>
      <c r="AN50">
        <f t="shared" si="26"/>
        <v>0</v>
      </c>
      <c r="AO50">
        <f t="shared" si="26"/>
        <v>0</v>
      </c>
      <c r="AP50">
        <f t="shared" si="26"/>
        <v>-1.0665152902482546E-4</v>
      </c>
      <c r="AQ50">
        <f t="shared" si="26"/>
        <v>-9.1444682919578135E-2</v>
      </c>
      <c r="AR50">
        <f t="shared" si="26"/>
        <v>-9.1551334448602958E-2</v>
      </c>
      <c r="AS50">
        <f t="shared" si="26"/>
        <v>-9.1262520992531227E-3</v>
      </c>
      <c r="AT50">
        <f t="shared" si="26"/>
        <v>-6.4268499727340748E-3</v>
      </c>
      <c r="AU50">
        <f t="shared" si="24"/>
        <v>-0.10710443652059017</v>
      </c>
      <c r="AW50">
        <v>47</v>
      </c>
      <c r="AX50">
        <f>IF(Z50&gt;0, (R50*SUMPRODUCT(K50:$K$98, X50:$X$98)-K50*$AZ$3)/Z50, 0)</f>
        <v>-38764.5123911583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4.3404515403079663E-3</v>
      </c>
      <c r="L51" s="2">
        <v>48</v>
      </c>
      <c r="M51" s="6">
        <v>0.46737994300000002</v>
      </c>
      <c r="Q51" s="4">
        <f t="shared" si="22"/>
        <v>50</v>
      </c>
      <c r="R51">
        <f t="shared" si="0"/>
        <v>50000</v>
      </c>
      <c r="S51">
        <f t="shared" si="1"/>
        <v>-66543.157536504426</v>
      </c>
      <c r="U51">
        <f t="shared" si="12"/>
        <v>0.46737994300000002</v>
      </c>
      <c r="V51">
        <f t="shared" si="13"/>
        <v>0.01</v>
      </c>
      <c r="W51">
        <f t="shared" si="14"/>
        <v>4.3877729587412864E-4</v>
      </c>
      <c r="X51">
        <f t="shared" si="15"/>
        <v>2.050757075353444E-4</v>
      </c>
      <c r="Y51">
        <f t="shared" si="16"/>
        <v>4.3877729587412869E-6</v>
      </c>
      <c r="Z51">
        <f t="shared" si="17"/>
        <v>2.2931381538004295E-4</v>
      </c>
      <c r="AB51">
        <f t="shared" si="18"/>
        <v>-17.00898792287159</v>
      </c>
      <c r="AC51">
        <f t="shared" si="19"/>
        <v>-15.259265342131089</v>
      </c>
      <c r="AE51">
        <f t="shared" si="2"/>
        <v>0</v>
      </c>
      <c r="AF51">
        <f t="shared" si="25"/>
        <v>0</v>
      </c>
      <c r="AG51">
        <f t="shared" si="25"/>
        <v>-1.1465690769002147E-2</v>
      </c>
      <c r="AH51">
        <f t="shared" si="4"/>
        <v>-10.253785376767221</v>
      </c>
      <c r="AI51">
        <f t="shared" si="23"/>
        <v>-10.265251067536223</v>
      </c>
      <c r="AJ51">
        <f t="shared" si="6"/>
        <v>-1.7497225807405012</v>
      </c>
      <c r="AK51">
        <f t="shared" si="20"/>
        <v>-1.1906291546010115</v>
      </c>
      <c r="AL51">
        <f t="shared" si="7"/>
        <v>-13.205602802877735</v>
      </c>
      <c r="AN51">
        <f t="shared" si="26"/>
        <v>0</v>
      </c>
      <c r="AO51">
        <f t="shared" si="26"/>
        <v>0</v>
      </c>
      <c r="AP51">
        <f t="shared" si="26"/>
        <v>-4.9766275159010198E-5</v>
      </c>
      <c r="AQ51">
        <f t="shared" si="26"/>
        <v>-4.4506058532576581E-2</v>
      </c>
      <c r="AR51">
        <f t="shared" si="26"/>
        <v>-4.4555824807735595E-2</v>
      </c>
      <c r="AS51">
        <f t="shared" si="26"/>
        <v>-7.5945860706867381E-3</v>
      </c>
      <c r="AT51">
        <f t="shared" si="26"/>
        <v>-5.1678681480235317E-3</v>
      </c>
      <c r="AU51">
        <f t="shared" si="24"/>
        <v>-5.7318279026445859E-2</v>
      </c>
      <c r="AW51">
        <v>48</v>
      </c>
      <c r="AX51">
        <f>IF(Z51&gt;0, (R51*SUMPRODUCT(K51:$K$98, X51:$X$98)-K51*$AZ$3)/Z51, 0)</f>
        <v>-66543.157536504426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3.8754031609892553E-3</v>
      </c>
      <c r="L52" s="2">
        <v>49</v>
      </c>
      <c r="M52" s="6">
        <v>0.47825477199999999</v>
      </c>
      <c r="Q52" s="4">
        <f t="shared" si="22"/>
        <v>50</v>
      </c>
      <c r="R52">
        <f t="shared" si="0"/>
        <v>50000</v>
      </c>
      <c r="S52">
        <f t="shared" si="1"/>
        <v>-116402.58092786068</v>
      </c>
      <c r="U52">
        <f t="shared" si="12"/>
        <v>0.47825477199999999</v>
      </c>
      <c r="V52">
        <f t="shared" si="13"/>
        <v>0.01</v>
      </c>
      <c r="W52">
        <f t="shared" si="14"/>
        <v>2.2931381538004295E-4</v>
      </c>
      <c r="X52">
        <f t="shared" si="15"/>
        <v>1.0967042649103254E-4</v>
      </c>
      <c r="Y52">
        <f t="shared" si="16"/>
        <v>2.2931381538004295E-6</v>
      </c>
      <c r="Z52">
        <f t="shared" si="17"/>
        <v>1.1735025073520999E-4</v>
      </c>
      <c r="AB52">
        <f t="shared" si="18"/>
        <v>-15.259265342131089</v>
      </c>
      <c r="AC52">
        <f t="shared" si="19"/>
        <v>-13.659872058110022</v>
      </c>
      <c r="AE52">
        <f t="shared" si="2"/>
        <v>0</v>
      </c>
      <c r="AF52">
        <f t="shared" si="25"/>
        <v>0</v>
      </c>
      <c r="AG52">
        <f t="shared" si="25"/>
        <v>-5.867512536760499E-3</v>
      </c>
      <c r="AH52">
        <f t="shared" si="4"/>
        <v>-5.483521324551627</v>
      </c>
      <c r="AI52">
        <f t="shared" si="23"/>
        <v>-5.4893888370883879</v>
      </c>
      <c r="AJ52">
        <f t="shared" si="6"/>
        <v>-1.5993932840210672</v>
      </c>
      <c r="AK52">
        <f t="shared" si="20"/>
        <v>-1.0681485739491763</v>
      </c>
      <c r="AL52">
        <f t="shared" si="7"/>
        <v>-8.156930695058632</v>
      </c>
      <c r="AN52">
        <f t="shared" si="26"/>
        <v>0</v>
      </c>
      <c r="AO52">
        <f t="shared" si="26"/>
        <v>0</v>
      </c>
      <c r="AP52">
        <f t="shared" si="26"/>
        <v>-2.2738976632105721E-5</v>
      </c>
      <c r="AQ52">
        <f t="shared" si="26"/>
        <v>-2.1250855874519362E-2</v>
      </c>
      <c r="AR52">
        <f t="shared" si="26"/>
        <v>-2.1273594851151472E-2</v>
      </c>
      <c r="AS52">
        <f t="shared" si="26"/>
        <v>-6.1982937885602298E-3</v>
      </c>
      <c r="AT52">
        <f t="shared" si="26"/>
        <v>-4.139506359888803E-3</v>
      </c>
      <c r="AU52">
        <f t="shared" si="24"/>
        <v>-3.1611394999600508E-2</v>
      </c>
      <c r="AW52">
        <v>49</v>
      </c>
      <c r="AX52">
        <f>IF(Z52&gt;0, (R52*SUMPRODUCT(K52:$K$98, X52:$X$98)-K52*$AZ$3)/Z52, 0)</f>
        <v>-116402.58092786068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3.4601813937404063E-3</v>
      </c>
      <c r="L53" s="2">
        <v>50</v>
      </c>
      <c r="M53" s="6">
        <v>0.48949088600000001</v>
      </c>
      <c r="Q53" s="4">
        <f t="shared" si="22"/>
        <v>50</v>
      </c>
      <c r="R53">
        <f t="shared" si="0"/>
        <v>50000</v>
      </c>
      <c r="S53">
        <f t="shared" si="1"/>
        <v>-207940.45579792577</v>
      </c>
      <c r="U53">
        <f t="shared" si="12"/>
        <v>0.48949088600000001</v>
      </c>
      <c r="V53">
        <f t="shared" si="13"/>
        <v>0.01</v>
      </c>
      <c r="W53">
        <f t="shared" si="14"/>
        <v>1.1735025073520999E-4</v>
      </c>
      <c r="X53">
        <f t="shared" si="15"/>
        <v>5.744187820470009E-5</v>
      </c>
      <c r="Y53">
        <f t="shared" si="16"/>
        <v>1.1735025073520999E-6</v>
      </c>
      <c r="Z53">
        <f t="shared" si="17"/>
        <v>5.8734870023157796E-5</v>
      </c>
      <c r="AB53">
        <f t="shared" si="18"/>
        <v>-13.659872058110022</v>
      </c>
      <c r="AC53">
        <f t="shared" si="19"/>
        <v>-12.213355643847359</v>
      </c>
      <c r="AE53">
        <f t="shared" si="2"/>
        <v>0</v>
      </c>
      <c r="AF53">
        <f t="shared" si="25"/>
        <v>0</v>
      </c>
      <c r="AG53">
        <f t="shared" si="25"/>
        <v>-2.9367435011578898E-3</v>
      </c>
      <c r="AH53">
        <f t="shared" si="4"/>
        <v>-2.8720939102350047</v>
      </c>
      <c r="AI53">
        <f t="shared" si="23"/>
        <v>-2.8750306537361627</v>
      </c>
      <c r="AJ53">
        <f t="shared" si="6"/>
        <v>-1.4465164142626623</v>
      </c>
      <c r="AK53">
        <f t="shared" si="20"/>
        <v>-0.95619104406770161</v>
      </c>
      <c r="AL53">
        <f t="shared" si="7"/>
        <v>-5.277738112066527</v>
      </c>
      <c r="AN53">
        <f t="shared" si="26"/>
        <v>0</v>
      </c>
      <c r="AO53">
        <f t="shared" si="26"/>
        <v>0</v>
      </c>
      <c r="AP53">
        <f t="shared" si="26"/>
        <v>-1.0161665220894587E-5</v>
      </c>
      <c r="AQ53">
        <f t="shared" si="26"/>
        <v>-9.9379659092702927E-3</v>
      </c>
      <c r="AR53">
        <f t="shared" si="26"/>
        <v>-9.9481275744911866E-3</v>
      </c>
      <c r="AS53">
        <f t="shared" si="26"/>
        <v>-5.005209182371754E-3</v>
      </c>
      <c r="AT53">
        <f t="shared" si="26"/>
        <v>-3.3085944595442739E-3</v>
      </c>
      <c r="AU53">
        <f t="shared" si="24"/>
        <v>-1.8261931216407217E-2</v>
      </c>
      <c r="AW53">
        <v>50</v>
      </c>
      <c r="AX53">
        <f>IF(Z53&gt;0, (R53*SUMPRODUCT(K53:$K$98, X53:$X$98)-K53*$AZ$3)/Z53, 0)</f>
        <v>-207940.45579792577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3.0894476729825052E-3</v>
      </c>
      <c r="L54" s="2">
        <v>51</v>
      </c>
      <c r="M54" s="6">
        <v>0.50154699899999999</v>
      </c>
      <c r="Q54" s="4">
        <f t="shared" si="22"/>
        <v>50</v>
      </c>
      <c r="R54">
        <f t="shared" si="0"/>
        <v>50000</v>
      </c>
      <c r="S54">
        <f t="shared" si="1"/>
        <v>-380379.31241371448</v>
      </c>
      <c r="U54">
        <f t="shared" si="12"/>
        <v>0.50154699899999999</v>
      </c>
      <c r="V54">
        <f t="shared" si="13"/>
        <v>0.01</v>
      </c>
      <c r="W54">
        <f t="shared" si="14"/>
        <v>5.8734870023157796E-5</v>
      </c>
      <c r="X54">
        <f t="shared" si="15"/>
        <v>2.9458297796769854E-5</v>
      </c>
      <c r="Y54">
        <f t="shared" si="16"/>
        <v>5.8734870023157798E-7</v>
      </c>
      <c r="Z54">
        <f t="shared" si="17"/>
        <v>2.8689223526156365E-5</v>
      </c>
      <c r="AB54">
        <f t="shared" si="18"/>
        <v>-12.213355643847359</v>
      </c>
      <c r="AC54">
        <f t="shared" si="19"/>
        <v>-10.912787118562719</v>
      </c>
      <c r="AE54">
        <f t="shared" si="2"/>
        <v>0</v>
      </c>
      <c r="AF54">
        <f t="shared" si="25"/>
        <v>0</v>
      </c>
      <c r="AG54">
        <f t="shared" si="25"/>
        <v>-1.4344611763078183E-3</v>
      </c>
      <c r="AH54">
        <f t="shared" si="4"/>
        <v>-1.4729148898384927</v>
      </c>
      <c r="AI54">
        <f t="shared" si="23"/>
        <v>-1.4743493510148005</v>
      </c>
      <c r="AJ54">
        <f t="shared" si="6"/>
        <v>-1.3005685252846408</v>
      </c>
      <c r="AK54">
        <f t="shared" si="20"/>
        <v>-0.85493489506931519</v>
      </c>
      <c r="AL54">
        <f t="shared" si="7"/>
        <v>-3.6298527713687565</v>
      </c>
      <c r="AN54">
        <f t="shared" si="26"/>
        <v>0</v>
      </c>
      <c r="AO54">
        <f t="shared" si="26"/>
        <v>0</v>
      </c>
      <c r="AP54">
        <f t="shared" si="26"/>
        <v>-4.4316927431279366E-6</v>
      </c>
      <c r="AQ54">
        <f t="shared" si="26"/>
        <v>-4.550493478912814E-3</v>
      </c>
      <c r="AR54">
        <f t="shared" si="26"/>
        <v>-4.5549251716559417E-3</v>
      </c>
      <c r="AS54">
        <f t="shared" si="26"/>
        <v>-4.0180384039949224E-3</v>
      </c>
      <c r="AT54">
        <f t="shared" si="26"/>
        <v>-2.641276622123438E-3</v>
      </c>
      <c r="AU54">
        <f t="shared" si="24"/>
        <v>-1.1214240197774302E-2</v>
      </c>
      <c r="AW54">
        <v>51</v>
      </c>
      <c r="AX54">
        <f>IF(Z54&gt;0, (R54*SUMPRODUCT(K54:$K$98, X54:$X$98)-K54*$AZ$3)/Z54, 0)</f>
        <v>-380379.31241371448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2.758435422305808E-3</v>
      </c>
      <c r="L55" s="2">
        <v>52</v>
      </c>
      <c r="M55" s="6">
        <v>0.51394563599999998</v>
      </c>
      <c r="Q55" s="4">
        <f t="shared" si="22"/>
        <v>50</v>
      </c>
      <c r="R55">
        <f t="shared" si="0"/>
        <v>50000</v>
      </c>
      <c r="S55">
        <f t="shared" si="1"/>
        <v>-713684.76728589821</v>
      </c>
      <c r="U55">
        <f t="shared" si="12"/>
        <v>0.51394563599999998</v>
      </c>
      <c r="V55">
        <f t="shared" si="13"/>
        <v>0.01</v>
      </c>
      <c r="W55">
        <f t="shared" si="14"/>
        <v>2.8689223526156365E-5</v>
      </c>
      <c r="X55">
        <f t="shared" si="15"/>
        <v>1.4744701231496595E-5</v>
      </c>
      <c r="Y55">
        <f t="shared" si="16"/>
        <v>2.8689223526156367E-7</v>
      </c>
      <c r="Z55">
        <f t="shared" si="17"/>
        <v>1.3657630059398206E-5</v>
      </c>
      <c r="AB55">
        <f t="shared" si="18"/>
        <v>-10.912787118562719</v>
      </c>
      <c r="AC55">
        <f t="shared" si="19"/>
        <v>-9.7472425306184967</v>
      </c>
      <c r="AE55">
        <f t="shared" si="2"/>
        <v>0</v>
      </c>
      <c r="AF55">
        <f t="shared" si="25"/>
        <v>0</v>
      </c>
      <c r="AG55">
        <f t="shared" si="25"/>
        <v>-6.8288150296991028E-4</v>
      </c>
      <c r="AH55">
        <f t="shared" si="4"/>
        <v>-0.73723506157482976</v>
      </c>
      <c r="AI55">
        <f t="shared" si="23"/>
        <v>-0.73791794307779968</v>
      </c>
      <c r="AJ55">
        <f t="shared" si="6"/>
        <v>-1.1655445879442219</v>
      </c>
      <c r="AK55">
        <f t="shared" si="20"/>
        <v>-0.7638950982993904</v>
      </c>
      <c r="AL55">
        <f t="shared" si="7"/>
        <v>-2.6673576293214118</v>
      </c>
      <c r="AN55">
        <f t="shared" si="26"/>
        <v>0</v>
      </c>
      <c r="AO55">
        <f t="shared" si="26"/>
        <v>0</v>
      </c>
      <c r="AP55">
        <f t="shared" si="26"/>
        <v>-1.8836845270296294E-6</v>
      </c>
      <c r="AQ55">
        <f t="shared" si="26"/>
        <v>-2.0336153084138139E-3</v>
      </c>
      <c r="AR55">
        <f t="shared" si="26"/>
        <v>-2.0354989929408434E-3</v>
      </c>
      <c r="AS55">
        <f t="shared" si="26"/>
        <v>-3.2150794776621685E-3</v>
      </c>
      <c r="AT55">
        <f t="shared" si="26"/>
        <v>-2.1071552980748156E-3</v>
      </c>
      <c r="AU55">
        <f t="shared" si="24"/>
        <v>-7.357733768677828E-3</v>
      </c>
      <c r="AW55">
        <v>52</v>
      </c>
      <c r="AX55">
        <f>IF(Z55&gt;0, (R55*SUMPRODUCT(K55:$K$98, X55:$X$98)-K55*$AZ$3)/Z55, 0)</f>
        <v>-713684.76728589821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2.4628887699159E-3</v>
      </c>
      <c r="L56" s="2">
        <v>53</v>
      </c>
      <c r="M56" s="6">
        <v>0.52707773400000002</v>
      </c>
      <c r="Q56" s="4">
        <f t="shared" si="22"/>
        <v>50</v>
      </c>
      <c r="R56">
        <f t="shared" si="0"/>
        <v>50000</v>
      </c>
      <c r="S56">
        <f t="shared" si="1"/>
        <v>-1376774.5486324683</v>
      </c>
      <c r="U56">
        <f t="shared" si="12"/>
        <v>0.52707773400000002</v>
      </c>
      <c r="V56">
        <f t="shared" si="13"/>
        <v>0.01</v>
      </c>
      <c r="W56">
        <f t="shared" si="14"/>
        <v>1.3657630059398206E-5</v>
      </c>
      <c r="X56">
        <f t="shared" si="15"/>
        <v>7.1986327035178918E-6</v>
      </c>
      <c r="Y56">
        <f t="shared" si="16"/>
        <v>1.3657630059398206E-7</v>
      </c>
      <c r="Z56">
        <f t="shared" si="17"/>
        <v>6.3224210552863315E-6</v>
      </c>
      <c r="AB56">
        <f t="shared" si="18"/>
        <v>-9.7472425306184967</v>
      </c>
      <c r="AC56">
        <f t="shared" si="19"/>
        <v>-8.7045483946562534</v>
      </c>
      <c r="AE56">
        <f t="shared" si="2"/>
        <v>0</v>
      </c>
      <c r="AF56">
        <f t="shared" si="25"/>
        <v>0</v>
      </c>
      <c r="AG56">
        <f t="shared" si="25"/>
        <v>-3.1612105276431656E-4</v>
      </c>
      <c r="AH56">
        <f t="shared" si="4"/>
        <v>-0.3599316351758946</v>
      </c>
      <c r="AI56">
        <f t="shared" si="23"/>
        <v>-0.3602477562286589</v>
      </c>
      <c r="AJ56">
        <f t="shared" si="6"/>
        <v>-1.0426941359622433</v>
      </c>
      <c r="AK56">
        <f t="shared" si="20"/>
        <v>-0.6823069771432948</v>
      </c>
      <c r="AL56">
        <f t="shared" si="7"/>
        <v>-2.0852488693341971</v>
      </c>
      <c r="AN56">
        <f t="shared" si="26"/>
        <v>0</v>
      </c>
      <c r="AO56">
        <f t="shared" si="26"/>
        <v>0</v>
      </c>
      <c r="AP56">
        <f t="shared" si="26"/>
        <v>-7.7857099078722698E-7</v>
      </c>
      <c r="AQ56">
        <f t="shared" si="26"/>
        <v>-8.8647158221217756E-4</v>
      </c>
      <c r="AR56">
        <f t="shared" si="26"/>
        <v>-8.8725015320296476E-4</v>
      </c>
      <c r="AS56">
        <f t="shared" si="26"/>
        <v>-2.5680396779185714E-3</v>
      </c>
      <c r="AT56">
        <f t="shared" si="26"/>
        <v>-1.6804461916414854E-3</v>
      </c>
      <c r="AU56">
        <f t="shared" si="24"/>
        <v>-5.1357360227630216E-3</v>
      </c>
      <c r="AW56">
        <v>53</v>
      </c>
      <c r="AX56">
        <f>IF(Z56&gt;0, (R56*SUMPRODUCT(K56:$K$98, X56:$X$98)-K56*$AZ$3)/Z56, 0)</f>
        <v>-1376774.5486324683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2.1990078302820534E-3</v>
      </c>
      <c r="L57" s="2">
        <v>54</v>
      </c>
      <c r="M57" s="6">
        <v>0.54097960300000003</v>
      </c>
      <c r="Q57" s="4">
        <f t="shared" si="22"/>
        <v>50</v>
      </c>
      <c r="R57">
        <f t="shared" si="0"/>
        <v>50000</v>
      </c>
      <c r="S57">
        <f t="shared" si="1"/>
        <v>-2737910.1586135612</v>
      </c>
      <c r="U57">
        <f t="shared" si="12"/>
        <v>0.54097960300000003</v>
      </c>
      <c r="V57">
        <f t="shared" si="13"/>
        <v>0.01</v>
      </c>
      <c r="W57">
        <f t="shared" si="14"/>
        <v>6.3224210552863315E-6</v>
      </c>
      <c r="X57">
        <f t="shared" si="15"/>
        <v>3.4203008324876408E-6</v>
      </c>
      <c r="Y57">
        <f t="shared" si="16"/>
        <v>6.322421055286332E-8</v>
      </c>
      <c r="Z57">
        <f t="shared" si="17"/>
        <v>2.8388960122458271E-6</v>
      </c>
      <c r="AB57">
        <f t="shared" si="18"/>
        <v>-8.7045483946562534</v>
      </c>
      <c r="AC57">
        <f t="shared" si="19"/>
        <v>-7.7726422311753787</v>
      </c>
      <c r="AE57">
        <f t="shared" si="2"/>
        <v>0</v>
      </c>
      <c r="AF57">
        <f t="shared" si="25"/>
        <v>0</v>
      </c>
      <c r="AG57">
        <f t="shared" si="25"/>
        <v>-1.4194480061229136E-4</v>
      </c>
      <c r="AH57">
        <f t="shared" si="4"/>
        <v>-0.17101504162438205</v>
      </c>
      <c r="AI57">
        <f t="shared" si="23"/>
        <v>-0.17115698642499436</v>
      </c>
      <c r="AJ57">
        <f t="shared" si="6"/>
        <v>-0.93190616348087474</v>
      </c>
      <c r="AK57">
        <f t="shared" si="20"/>
        <v>-0.60931838762593782</v>
      </c>
      <c r="AL57">
        <f t="shared" si="7"/>
        <v>-1.712381537531807</v>
      </c>
      <c r="AN57">
        <f t="shared" si="26"/>
        <v>0</v>
      </c>
      <c r="AO57">
        <f t="shared" si="26"/>
        <v>0</v>
      </c>
      <c r="AP57">
        <f t="shared" si="26"/>
        <v>-3.121377280142535E-7</v>
      </c>
      <c r="AQ57">
        <f t="shared" si="26"/>
        <v>-3.7606341562802743E-4</v>
      </c>
      <c r="AR57">
        <f t="shared" si="26"/>
        <v>-3.7637555335604168E-4</v>
      </c>
      <c r="AS57">
        <f t="shared" si="26"/>
        <v>-2.049268950582551E-3</v>
      </c>
      <c r="AT57">
        <f t="shared" si="26"/>
        <v>-1.3398959055242728E-3</v>
      </c>
      <c r="AU57">
        <f t="shared" si="24"/>
        <v>-3.7655404094628655E-3</v>
      </c>
      <c r="AW57">
        <v>54</v>
      </c>
      <c r="AX57">
        <f>IF(Z57&gt;0, (R57*SUMPRODUCT(K57:$K$98, X57:$X$98)-K57*$AZ$3)/Z57, 0)</f>
        <v>-2737910.1586135612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1.9633998484661188E-3</v>
      </c>
      <c r="L58" s="2">
        <v>55</v>
      </c>
      <c r="M58" s="6">
        <v>0.55513806300000001</v>
      </c>
      <c r="Q58" s="4">
        <f t="shared" si="22"/>
        <v>50</v>
      </c>
      <c r="R58">
        <f t="shared" si="0"/>
        <v>50000</v>
      </c>
      <c r="S58">
        <f t="shared" si="1"/>
        <v>-5621718.3782588374</v>
      </c>
      <c r="U58">
        <f t="shared" si="12"/>
        <v>0.55513806300000001</v>
      </c>
      <c r="V58">
        <f t="shared" si="13"/>
        <v>0.01</v>
      </c>
      <c r="W58">
        <f t="shared" si="14"/>
        <v>2.8388960122458271E-6</v>
      </c>
      <c r="X58">
        <f t="shared" si="15"/>
        <v>1.5759792332965729E-6</v>
      </c>
      <c r="Y58">
        <f t="shared" si="16"/>
        <v>2.838896012245827E-8</v>
      </c>
      <c r="Z58">
        <f t="shared" si="17"/>
        <v>1.234527818826796E-6</v>
      </c>
      <c r="AB58">
        <f t="shared" si="18"/>
        <v>-7.7726422311753787</v>
      </c>
      <c r="AC58">
        <f t="shared" si="19"/>
        <v>-6.9401677275703948</v>
      </c>
      <c r="AE58">
        <f t="shared" si="2"/>
        <v>0</v>
      </c>
      <c r="AF58">
        <f t="shared" si="25"/>
        <v>0</v>
      </c>
      <c r="AG58">
        <f t="shared" si="25"/>
        <v>-6.1726390941339792E-5</v>
      </c>
      <c r="AH58">
        <f t="shared" si="4"/>
        <v>-7.8798961664828651E-2</v>
      </c>
      <c r="AI58">
        <f t="shared" si="23"/>
        <v>-7.8860688055769984E-2</v>
      </c>
      <c r="AJ58">
        <f t="shared" si="6"/>
        <v>-0.83247450360498387</v>
      </c>
      <c r="AK58">
        <f t="shared" si="20"/>
        <v>-0.54408495618227659</v>
      </c>
      <c r="AL58">
        <f t="shared" si="7"/>
        <v>-1.4554201478430304</v>
      </c>
      <c r="AN58">
        <f t="shared" si="26"/>
        <v>0</v>
      </c>
      <c r="AO58">
        <f t="shared" si="26"/>
        <v>0</v>
      </c>
      <c r="AP58">
        <f t="shared" si="26"/>
        <v>-1.2119358662058695E-7</v>
      </c>
      <c r="AQ58">
        <f t="shared" si="26"/>
        <v>-1.5471386939201208E-4</v>
      </c>
      <c r="AR58">
        <f t="shared" si="26"/>
        <v>-1.5483506297863265E-4</v>
      </c>
      <c r="AS58">
        <f t="shared" si="26"/>
        <v>-1.6344803142299329E-3</v>
      </c>
      <c r="AT58">
        <f t="shared" si="26"/>
        <v>-1.0682563205209768E-3</v>
      </c>
      <c r="AU58">
        <f t="shared" si="24"/>
        <v>-2.8575716977295423E-3</v>
      </c>
      <c r="AW58">
        <v>55</v>
      </c>
      <c r="AX58">
        <f>IF(Z58&gt;0, (R58*SUMPRODUCT(K58:$K$98, X58:$X$98)-K58*$AZ$3)/Z58, 0)</f>
        <v>-5621718.3782588374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1.7530355789876059E-3</v>
      </c>
      <c r="L59" s="2">
        <v>56</v>
      </c>
      <c r="M59" s="6">
        <v>0.569934367</v>
      </c>
      <c r="Q59" s="4">
        <f t="shared" si="22"/>
        <v>50</v>
      </c>
      <c r="R59">
        <f t="shared" si="0"/>
        <v>50000</v>
      </c>
      <c r="S59">
        <f t="shared" si="1"/>
        <v>-11949310.588598523</v>
      </c>
      <c r="U59">
        <f t="shared" si="12"/>
        <v>0.569934367</v>
      </c>
      <c r="V59">
        <f t="shared" si="13"/>
        <v>0.01</v>
      </c>
      <c r="W59">
        <f t="shared" si="14"/>
        <v>1.234527818826796E-6</v>
      </c>
      <c r="X59">
        <f t="shared" si="15"/>
        <v>7.0359983096694067E-7</v>
      </c>
      <c r="Y59">
        <f t="shared" si="16"/>
        <v>1.234527818826796E-8</v>
      </c>
      <c r="Z59">
        <f t="shared" si="17"/>
        <v>5.1858270967158729E-7</v>
      </c>
      <c r="AB59">
        <f t="shared" si="18"/>
        <v>-6.9401677275703948</v>
      </c>
      <c r="AC59">
        <f t="shared" si="19"/>
        <v>-6.1967058637428121</v>
      </c>
      <c r="AE59">
        <f t="shared" si="2"/>
        <v>0</v>
      </c>
      <c r="AF59">
        <f t="shared" si="25"/>
        <v>0</v>
      </c>
      <c r="AG59">
        <f t="shared" si="25"/>
        <v>-2.5929135483579364E-5</v>
      </c>
      <c r="AH59">
        <f t="shared" si="4"/>
        <v>-3.5179991548347035E-2</v>
      </c>
      <c r="AI59">
        <f t="shared" si="23"/>
        <v>-3.5205920683830612E-2</v>
      </c>
      <c r="AJ59">
        <f t="shared" si="6"/>
        <v>-0.74346186382758273</v>
      </c>
      <c r="AK59">
        <f t="shared" si="20"/>
        <v>-0.48581174092992768</v>
      </c>
      <c r="AL59">
        <f t="shared" si="7"/>
        <v>-1.264479525441341</v>
      </c>
      <c r="AN59">
        <f t="shared" si="26"/>
        <v>0</v>
      </c>
      <c r="AO59">
        <f t="shared" si="26"/>
        <v>0</v>
      </c>
      <c r="AP59">
        <f t="shared" si="26"/>
        <v>-4.545469703510463E-8</v>
      </c>
      <c r="AQ59">
        <f t="shared" si="26"/>
        <v>-6.1671776852735623E-5</v>
      </c>
      <c r="AR59">
        <f t="shared" si="26"/>
        <v>-6.1717231549770723E-5</v>
      </c>
      <c r="AS59">
        <f t="shared" si="26"/>
        <v>-1.303315098910191E-3</v>
      </c>
      <c r="AT59">
        <f t="shared" si="26"/>
        <v>-8.5164526654007261E-4</v>
      </c>
      <c r="AU59">
        <f t="shared" si="24"/>
        <v>-2.2166775970000343E-3</v>
      </c>
      <c r="AW59">
        <v>56</v>
      </c>
      <c r="AX59">
        <f>IF(Z59&gt;0, (R59*SUMPRODUCT(K59:$K$98, X59:$X$98)-K59*$AZ$3)/Z59, 0)</f>
        <v>-11949310.588598523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1.5652103383817909E-3</v>
      </c>
      <c r="L60" s="2">
        <v>57</v>
      </c>
      <c r="M60" s="6">
        <v>0.58483052300000005</v>
      </c>
      <c r="Q60" s="4">
        <f t="shared" si="22"/>
        <v>50</v>
      </c>
      <c r="R60">
        <f t="shared" si="0"/>
        <v>50000</v>
      </c>
      <c r="S60">
        <f t="shared" si="1"/>
        <v>-26332501.327834584</v>
      </c>
      <c r="U60">
        <f t="shared" si="12"/>
        <v>0.58483052300000005</v>
      </c>
      <c r="V60">
        <f t="shared" si="13"/>
        <v>0.01</v>
      </c>
      <c r="W60">
        <f t="shared" si="14"/>
        <v>5.1858270967158729E-7</v>
      </c>
      <c r="X60">
        <f t="shared" si="15"/>
        <v>3.0328299731599159E-7</v>
      </c>
      <c r="Y60">
        <f t="shared" si="16"/>
        <v>5.1858270967158733E-9</v>
      </c>
      <c r="Z60">
        <f t="shared" si="17"/>
        <v>2.1011388525887982E-7</v>
      </c>
      <c r="AB60">
        <f t="shared" si="18"/>
        <v>-6.1967058637428121</v>
      </c>
      <c r="AC60">
        <f t="shared" si="19"/>
        <v>-5.5328241625759365</v>
      </c>
      <c r="AE60">
        <f t="shared" si="2"/>
        <v>0</v>
      </c>
      <c r="AF60">
        <f t="shared" si="25"/>
        <v>0</v>
      </c>
      <c r="AG60">
        <f t="shared" si="25"/>
        <v>-1.0505694262943991E-5</v>
      </c>
      <c r="AH60">
        <f t="shared" si="4"/>
        <v>-1.516414986579958E-2</v>
      </c>
      <c r="AI60">
        <f t="shared" si="23"/>
        <v>-1.5174655560062523E-2</v>
      </c>
      <c r="AJ60">
        <f t="shared" si="6"/>
        <v>-0.66388170116687562</v>
      </c>
      <c r="AK60">
        <f t="shared" si="20"/>
        <v>-0.43376941046199691</v>
      </c>
      <c r="AL60">
        <f t="shared" si="7"/>
        <v>-1.112825767188935</v>
      </c>
      <c r="AN60">
        <f t="shared" si="26"/>
        <v>0</v>
      </c>
      <c r="AO60">
        <f t="shared" si="26"/>
        <v>0</v>
      </c>
      <c r="AP60">
        <f t="shared" si="26"/>
        <v>-1.6443621272238202E-8</v>
      </c>
      <c r="AQ60">
        <f t="shared" si="26"/>
        <v>-2.3735084142720351E-5</v>
      </c>
      <c r="AR60">
        <f t="shared" si="26"/>
        <v>-2.3751527763992587E-5</v>
      </c>
      <c r="AS60">
        <f t="shared" si="26"/>
        <v>-1.0391145021288843E-3</v>
      </c>
      <c r="AT60">
        <f t="shared" si="26"/>
        <v>-6.7894036572889211E-4</v>
      </c>
      <c r="AU60">
        <f t="shared" si="24"/>
        <v>-1.7418063956217691E-3</v>
      </c>
      <c r="AW60">
        <v>57</v>
      </c>
      <c r="AX60">
        <f>IF(Z60&gt;0, (R60*SUMPRODUCT(K60:$K$98, X60:$X$98)-K60*$AZ$3)/Z60, 0)</f>
        <v>-26332501.327834584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1.3975092306980274E-3</v>
      </c>
      <c r="L61" s="2">
        <v>58</v>
      </c>
      <c r="M61" s="6">
        <v>0.59948279800000004</v>
      </c>
      <c r="Q61" s="4">
        <f t="shared" si="22"/>
        <v>50</v>
      </c>
      <c r="R61">
        <f t="shared" si="0"/>
        <v>50000</v>
      </c>
      <c r="S61">
        <f t="shared" si="1"/>
        <v>-60205429.448420279</v>
      </c>
      <c r="U61">
        <f t="shared" si="12"/>
        <v>0.59948279800000004</v>
      </c>
      <c r="V61">
        <f t="shared" si="13"/>
        <v>0.01</v>
      </c>
      <c r="W61">
        <f t="shared" si="14"/>
        <v>2.1011388525887982E-7</v>
      </c>
      <c r="X61">
        <f t="shared" si="15"/>
        <v>1.2595965983364425E-7</v>
      </c>
      <c r="Y61">
        <f t="shared" si="16"/>
        <v>2.1011388525887983E-9</v>
      </c>
      <c r="Z61">
        <f t="shared" si="17"/>
        <v>8.2053086572646783E-8</v>
      </c>
      <c r="AB61">
        <f t="shared" si="18"/>
        <v>-5.5328241625759365</v>
      </c>
      <c r="AC61">
        <f t="shared" si="19"/>
        <v>-4.9400413146746072</v>
      </c>
      <c r="AE61">
        <f t="shared" si="2"/>
        <v>0</v>
      </c>
      <c r="AF61">
        <f t="shared" si="25"/>
        <v>0</v>
      </c>
      <c r="AG61">
        <f t="shared" si="25"/>
        <v>-4.1026543286323389E-6</v>
      </c>
      <c r="AH61">
        <f t="shared" si="4"/>
        <v>-6.2979829916822126E-3</v>
      </c>
      <c r="AI61">
        <f t="shared" si="23"/>
        <v>-6.3020856460108453E-3</v>
      </c>
      <c r="AJ61">
        <f t="shared" si="6"/>
        <v>-0.59278284790132929</v>
      </c>
      <c r="AK61">
        <f t="shared" si="20"/>
        <v>-0.38729769138031561</v>
      </c>
      <c r="AL61">
        <f t="shared" si="7"/>
        <v>-0.98638262492765572</v>
      </c>
      <c r="AN61">
        <f t="shared" si="26"/>
        <v>0</v>
      </c>
      <c r="AO61">
        <f t="shared" si="26"/>
        <v>0</v>
      </c>
      <c r="AP61">
        <f t="shared" si="26"/>
        <v>-5.7334972946269123E-9</v>
      </c>
      <c r="AQ61">
        <f t="shared" si="26"/>
        <v>-8.8014893656550705E-6</v>
      </c>
      <c r="AR61">
        <f t="shared" si="26"/>
        <v>-8.807222862949697E-6</v>
      </c>
      <c r="AS61">
        <f t="shared" si="26"/>
        <v>-8.284195017415725E-4</v>
      </c>
      <c r="AT61">
        <f t="shared" si="26"/>
        <v>-5.4125209873202688E-4</v>
      </c>
      <c r="AU61">
        <f t="shared" si="24"/>
        <v>-1.3784788233365492E-3</v>
      </c>
      <c r="AW61">
        <v>58</v>
      </c>
      <c r="AX61">
        <f>IF(Z61&gt;0, (R61*SUMPRODUCT(K61:$K$98, X61:$X$98)-K61*$AZ$3)/Z61, 0)</f>
        <v>-60205429.448420279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1.2477760988375245E-3</v>
      </c>
      <c r="L62" s="2">
        <v>59</v>
      </c>
      <c r="M62" s="6">
        <v>0.61448546299999995</v>
      </c>
      <c r="Q62" s="4">
        <f t="shared" si="22"/>
        <v>50</v>
      </c>
      <c r="R62">
        <f t="shared" si="0"/>
        <v>50000</v>
      </c>
      <c r="S62">
        <f t="shared" si="1"/>
        <v>-143150083.43547964</v>
      </c>
      <c r="U62">
        <f t="shared" si="12"/>
        <v>0.61448546299999995</v>
      </c>
      <c r="V62">
        <f t="shared" si="13"/>
        <v>0.01</v>
      </c>
      <c r="W62">
        <f t="shared" si="14"/>
        <v>8.2053086572646783E-8</v>
      </c>
      <c r="X62">
        <f t="shared" si="15"/>
        <v>5.0420428893171939E-8</v>
      </c>
      <c r="Y62">
        <f t="shared" si="16"/>
        <v>8.2053086572646784E-10</v>
      </c>
      <c r="Z62">
        <f t="shared" si="17"/>
        <v>3.0812126813748376E-8</v>
      </c>
      <c r="AB62">
        <f t="shared" si="18"/>
        <v>-4.9400413146746072</v>
      </c>
      <c r="AC62">
        <f t="shared" si="19"/>
        <v>-4.4107585242126595</v>
      </c>
      <c r="AE62">
        <f t="shared" si="2"/>
        <v>0</v>
      </c>
      <c r="AF62">
        <f t="shared" si="25"/>
        <v>0</v>
      </c>
      <c r="AG62">
        <f t="shared" si="25"/>
        <v>-1.5406063406874187E-6</v>
      </c>
      <c r="AH62">
        <f t="shared" si="4"/>
        <v>-2.5210214446585969E-3</v>
      </c>
      <c r="AI62">
        <f t="shared" si="23"/>
        <v>-2.5225620509992841E-3</v>
      </c>
      <c r="AJ62">
        <f t="shared" si="6"/>
        <v>-0.52928279046194771</v>
      </c>
      <c r="AK62">
        <f t="shared" si="20"/>
        <v>-0.34580289202722253</v>
      </c>
      <c r="AL62">
        <f t="shared" si="7"/>
        <v>-0.87760824454016961</v>
      </c>
      <c r="AN62">
        <f t="shared" si="26"/>
        <v>0</v>
      </c>
      <c r="AO62">
        <f t="shared" si="26"/>
        <v>0</v>
      </c>
      <c r="AP62">
        <f t="shared" si="26"/>
        <v>-1.9223317696273015E-9</v>
      </c>
      <c r="AQ62">
        <f t="shared" si="26"/>
        <v>-3.1456703033018442E-6</v>
      </c>
      <c r="AR62">
        <f t="shared" si="26"/>
        <v>-3.1475926350714712E-6</v>
      </c>
      <c r="AS62">
        <f t="shared" si="26"/>
        <v>-6.6042641546444798E-4</v>
      </c>
      <c r="AT62">
        <f t="shared" si="26"/>
        <v>-4.314845835804614E-4</v>
      </c>
      <c r="AU62">
        <f t="shared" si="24"/>
        <v>-1.0950585916799809E-3</v>
      </c>
      <c r="AW62">
        <v>59</v>
      </c>
      <c r="AX62">
        <f>IF(Z62&gt;0, (R62*SUMPRODUCT(K62:$K$98, X62:$X$98)-K62*$AZ$3)/Z62, 0)</f>
        <v>-143150083.43547964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1.114085802533504E-3</v>
      </c>
      <c r="L63" s="2">
        <v>60</v>
      </c>
      <c r="M63" s="6">
        <v>0.62975077099999999</v>
      </c>
      <c r="Q63" s="4">
        <f t="shared" si="22"/>
        <v>50</v>
      </c>
      <c r="R63">
        <f t="shared" si="0"/>
        <v>50000</v>
      </c>
      <c r="S63">
        <f t="shared" si="1"/>
        <v>-354789545.15241736</v>
      </c>
      <c r="U63">
        <f t="shared" si="12"/>
        <v>0.62975077099999999</v>
      </c>
      <c r="V63">
        <f t="shared" si="13"/>
        <v>0.01</v>
      </c>
      <c r="W63">
        <f t="shared" si="14"/>
        <v>3.0812126813748376E-8</v>
      </c>
      <c r="X63">
        <f t="shared" si="15"/>
        <v>1.9403960617107813E-8</v>
      </c>
      <c r="Y63">
        <f t="shared" si="16"/>
        <v>3.0812126813748378E-10</v>
      </c>
      <c r="Z63">
        <f t="shared" si="17"/>
        <v>1.110004492850308E-8</v>
      </c>
      <c r="AB63">
        <f t="shared" si="18"/>
        <v>-4.4107585242126595</v>
      </c>
      <c r="AC63">
        <f t="shared" si="19"/>
        <v>-3.9381798913550048</v>
      </c>
      <c r="AE63">
        <f t="shared" si="2"/>
        <v>0</v>
      </c>
      <c r="AF63">
        <f t="shared" si="25"/>
        <v>0</v>
      </c>
      <c r="AG63">
        <f t="shared" si="25"/>
        <v>-5.5500224642515397E-7</v>
      </c>
      <c r="AH63">
        <f t="shared" si="4"/>
        <v>-9.7019803085539064E-4</v>
      </c>
      <c r="AI63">
        <f t="shared" si="23"/>
        <v>-9.7075303310181576E-4</v>
      </c>
      <c r="AJ63">
        <f t="shared" si="6"/>
        <v>-0.47257863285765467</v>
      </c>
      <c r="AK63">
        <f t="shared" si="20"/>
        <v>-0.30875309669488621</v>
      </c>
      <c r="AL63">
        <f t="shared" si="7"/>
        <v>-0.78230248258564261</v>
      </c>
      <c r="AN63">
        <f t="shared" si="26"/>
        <v>0</v>
      </c>
      <c r="AO63">
        <f t="shared" si="26"/>
        <v>0</v>
      </c>
      <c r="AP63">
        <f t="shared" si="26"/>
        <v>-6.1832012311646521E-10</v>
      </c>
      <c r="AQ63">
        <f t="shared" si="26"/>
        <v>-1.0808838518219532E-6</v>
      </c>
      <c r="AR63">
        <f t="shared" si="26"/>
        <v>-1.0815021719450695E-6</v>
      </c>
      <c r="AS63">
        <f t="shared" si="26"/>
        <v>-5.2649314544740635E-4</v>
      </c>
      <c r="AT63">
        <f t="shared" si="26"/>
        <v>-3.4397744151602684E-4</v>
      </c>
      <c r="AU63">
        <f t="shared" si="24"/>
        <v>-8.7155208913537816E-4</v>
      </c>
      <c r="AW63">
        <v>60</v>
      </c>
      <c r="AX63">
        <f>IF(Z63&gt;0, (R63*SUMPRODUCT(K63:$K$98, X63:$X$98)-K63*$AZ$3)/Z63, 0)</f>
        <v>-354789545.15241736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9.9471946654777136E-4</v>
      </c>
      <c r="L64" s="2">
        <v>61</v>
      </c>
      <c r="M64" s="6">
        <v>0.64518007799999999</v>
      </c>
      <c r="Q64" s="4">
        <f t="shared" si="22"/>
        <v>50</v>
      </c>
      <c r="R64">
        <f t="shared" si="0"/>
        <v>50000</v>
      </c>
      <c r="S64">
        <f t="shared" si="1"/>
        <v>-918672157.13803959</v>
      </c>
      <c r="U64">
        <f t="shared" si="12"/>
        <v>0.64518007799999999</v>
      </c>
      <c r="V64">
        <f t="shared" si="13"/>
        <v>0.01</v>
      </c>
      <c r="W64">
        <f t="shared" si="14"/>
        <v>1.110004492850308E-8</v>
      </c>
      <c r="X64">
        <f t="shared" si="15"/>
        <v>7.1615278527751214E-9</v>
      </c>
      <c r="Y64">
        <f t="shared" si="16"/>
        <v>1.110004492850308E-10</v>
      </c>
      <c r="Z64">
        <f t="shared" si="17"/>
        <v>3.8275166264429279E-9</v>
      </c>
      <c r="AB64">
        <f t="shared" si="18"/>
        <v>-3.9381798913550048</v>
      </c>
      <c r="AC64">
        <f t="shared" si="19"/>
        <v>-3.5162329556960366</v>
      </c>
      <c r="AE64">
        <f t="shared" si="2"/>
        <v>0</v>
      </c>
      <c r="AF64">
        <f t="shared" si="25"/>
        <v>0</v>
      </c>
      <c r="AG64">
        <f t="shared" si="25"/>
        <v>-1.913758313221464E-7</v>
      </c>
      <c r="AH64">
        <f t="shared" si="4"/>
        <v>-3.5807639263875607E-4</v>
      </c>
      <c r="AI64">
        <f t="shared" si="23"/>
        <v>-3.5826776847007821E-4</v>
      </c>
      <c r="AJ64">
        <f t="shared" si="6"/>
        <v>-0.42194693565896824</v>
      </c>
      <c r="AK64">
        <f t="shared" si="20"/>
        <v>-0.27567259239485037</v>
      </c>
      <c r="AL64">
        <f t="shared" si="7"/>
        <v>-0.69797779582228869</v>
      </c>
      <c r="AN64">
        <f t="shared" si="26"/>
        <v>0</v>
      </c>
      <c r="AO64">
        <f t="shared" si="26"/>
        <v>0</v>
      </c>
      <c r="AP64">
        <f t="shared" si="26"/>
        <v>-1.9036526484290174E-10</v>
      </c>
      <c r="AQ64">
        <f t="shared" si="26"/>
        <v>-3.5618555826897377E-7</v>
      </c>
      <c r="AR64">
        <f t="shared" si="26"/>
        <v>-3.5637592353381668E-7</v>
      </c>
      <c r="AS64">
        <f t="shared" si="26"/>
        <v>-4.197188307501557E-4</v>
      </c>
      <c r="AT64">
        <f t="shared" si="26"/>
        <v>-2.7421689404884676E-4</v>
      </c>
      <c r="AU64">
        <f t="shared" si="24"/>
        <v>-6.9429210072253632E-4</v>
      </c>
      <c r="AW64">
        <v>61</v>
      </c>
      <c r="AX64">
        <f>IF(Z64&gt;0, (R64*SUMPRODUCT(K64:$K$98, X64:$X$98)-K64*$AZ$3)/Z64, 0)</f>
        <v>-918672157.13803959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8.8814238084622432E-4</v>
      </c>
      <c r="L65" s="2">
        <v>62</v>
      </c>
      <c r="M65" s="6">
        <v>0.66067595400000001</v>
      </c>
      <c r="Q65" s="4">
        <f t="shared" si="22"/>
        <v>50</v>
      </c>
      <c r="R65">
        <f t="shared" si="0"/>
        <v>50000</v>
      </c>
      <c r="S65">
        <f t="shared" si="1"/>
        <v>-2490686866.1322732</v>
      </c>
      <c r="U65">
        <f t="shared" si="12"/>
        <v>0.66067595400000001</v>
      </c>
      <c r="V65">
        <f t="shared" si="13"/>
        <v>0.01</v>
      </c>
      <c r="W65">
        <f t="shared" si="14"/>
        <v>3.8275166264429279E-9</v>
      </c>
      <c r="X65">
        <f t="shared" si="15"/>
        <v>2.5287481986260429E-9</v>
      </c>
      <c r="Y65">
        <f t="shared" si="16"/>
        <v>3.8275166264429276E-11</v>
      </c>
      <c r="Z65">
        <f t="shared" si="17"/>
        <v>1.2604932615524558E-9</v>
      </c>
      <c r="AB65">
        <f t="shared" si="18"/>
        <v>-3.5162329556960366</v>
      </c>
      <c r="AC65">
        <f t="shared" si="19"/>
        <v>-3.1394940113969341</v>
      </c>
      <c r="AE65">
        <f t="shared" si="2"/>
        <v>0</v>
      </c>
      <c r="AF65">
        <f t="shared" si="25"/>
        <v>0</v>
      </c>
      <c r="AG65">
        <f t="shared" si="25"/>
        <v>-6.3024663077622793E-8</v>
      </c>
      <c r="AH65">
        <f t="shared" si="4"/>
        <v>-1.2643740993130214E-4</v>
      </c>
      <c r="AI65">
        <f t="shared" si="23"/>
        <v>-1.2650043459437976E-4</v>
      </c>
      <c r="AJ65">
        <f t="shared" si="6"/>
        <v>-0.37673894429910249</v>
      </c>
      <c r="AK65">
        <f t="shared" si="20"/>
        <v>-0.2461363068987226</v>
      </c>
      <c r="AL65">
        <f t="shared" si="7"/>
        <v>-0.62300175163241944</v>
      </c>
      <c r="AN65">
        <f t="shared" si="26"/>
        <v>0</v>
      </c>
      <c r="AO65">
        <f t="shared" si="26"/>
        <v>0</v>
      </c>
      <c r="AP65">
        <f t="shared" si="26"/>
        <v>-5.5974874317791034E-11</v>
      </c>
      <c r="AQ65">
        <f t="shared" si="26"/>
        <v>-1.1229442228441673E-7</v>
      </c>
      <c r="AR65">
        <f t="shared" si="26"/>
        <v>-1.1235039715873451E-7</v>
      </c>
      <c r="AS65">
        <f t="shared" si="26"/>
        <v>-3.3459782294729799E-4</v>
      </c>
      <c r="AT65">
        <f t="shared" si="26"/>
        <v>-2.1860408562172844E-4</v>
      </c>
      <c r="AU65">
        <f t="shared" si="24"/>
        <v>-5.5331425896618515E-4</v>
      </c>
      <c r="AW65">
        <v>62</v>
      </c>
      <c r="AX65">
        <f>IF(Z65&gt;0, (R65*SUMPRODUCT(K65:$K$98, X65:$X$98)-K65*$AZ$3)/Z65, 0)</f>
        <v>-2490686866.1322732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7.9298426861270028E-4</v>
      </c>
      <c r="L66" s="2">
        <v>63</v>
      </c>
      <c r="M66" s="6">
        <v>0.67625413199999995</v>
      </c>
      <c r="Q66" s="4">
        <f t="shared" si="22"/>
        <v>50</v>
      </c>
      <c r="R66">
        <f t="shared" si="0"/>
        <v>50000</v>
      </c>
      <c r="S66">
        <f t="shared" si="1"/>
        <v>-7087990190.1784019</v>
      </c>
      <c r="U66">
        <f t="shared" si="12"/>
        <v>0.67625413199999995</v>
      </c>
      <c r="V66">
        <f t="shared" si="13"/>
        <v>0.01</v>
      </c>
      <c r="W66">
        <f t="shared" si="14"/>
        <v>1.2604932615524558E-9</v>
      </c>
      <c r="X66">
        <f t="shared" si="15"/>
        <v>8.5241377648300489E-10</v>
      </c>
      <c r="Y66">
        <f t="shared" si="16"/>
        <v>1.2604932615524558E-11</v>
      </c>
      <c r="Z66">
        <f t="shared" si="17"/>
        <v>3.9547455245392634E-10</v>
      </c>
      <c r="AB66">
        <f t="shared" si="18"/>
        <v>-3.1394940113969341</v>
      </c>
      <c r="AC66">
        <f t="shared" si="19"/>
        <v>-2.8031197482586236</v>
      </c>
      <c r="AE66">
        <f t="shared" si="2"/>
        <v>0</v>
      </c>
      <c r="AF66">
        <f t="shared" si="25"/>
        <v>0</v>
      </c>
      <c r="AG66">
        <f t="shared" si="25"/>
        <v>-1.9773727622696319E-8</v>
      </c>
      <c r="AH66">
        <f t="shared" si="4"/>
        <v>-4.2620688824150248E-5</v>
      </c>
      <c r="AI66">
        <f t="shared" si="23"/>
        <v>-4.2640462551772944E-5</v>
      </c>
      <c r="AJ66">
        <f t="shared" si="6"/>
        <v>-0.33637426313831043</v>
      </c>
      <c r="AK66">
        <f t="shared" si="20"/>
        <v>-0.21976458079778541</v>
      </c>
      <c r="AL66">
        <f t="shared" si="7"/>
        <v>-0.55618148439864756</v>
      </c>
      <c r="AN66">
        <f t="shared" si="26"/>
        <v>0</v>
      </c>
      <c r="AO66">
        <f t="shared" si="26"/>
        <v>0</v>
      </c>
      <c r="AP66">
        <f t="shared" si="26"/>
        <v>-1.5680254936630588E-11</v>
      </c>
      <c r="AQ66">
        <f t="shared" si="26"/>
        <v>-3.3797535754988276E-8</v>
      </c>
      <c r="AR66">
        <f t="shared" si="26"/>
        <v>-3.3813216009924906E-8</v>
      </c>
      <c r="AS66">
        <f t="shared" si="26"/>
        <v>-2.6673949903486909E-4</v>
      </c>
      <c r="AT66">
        <f t="shared" si="26"/>
        <v>-1.7426985537090852E-4</v>
      </c>
      <c r="AU66">
        <f t="shared" si="24"/>
        <v>-4.410431676217875E-4</v>
      </c>
      <c r="AW66">
        <v>63</v>
      </c>
      <c r="AX66">
        <f>IF(Z66&gt;0, (R66*SUMPRODUCT(K66:$K$98, X66:$X$98)-K66*$AZ$3)/Z66, 0)</f>
        <v>-7087990190.1784019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7.0802166840419666E-4</v>
      </c>
      <c r="L67" s="2">
        <v>64</v>
      </c>
      <c r="M67" s="6">
        <v>0.69194305599999995</v>
      </c>
      <c r="Q67" s="4">
        <f t="shared" si="22"/>
        <v>50</v>
      </c>
      <c r="R67">
        <f t="shared" ref="R67:R79" si="27">$C$6</f>
        <v>50000</v>
      </c>
      <c r="S67">
        <f t="shared" ref="S67:S79" si="28">AX67</f>
        <v>-21232730422.565407</v>
      </c>
      <c r="U67">
        <f t="shared" si="12"/>
        <v>0.69194305599999995</v>
      </c>
      <c r="V67">
        <f t="shared" si="13"/>
        <v>0.01</v>
      </c>
      <c r="W67">
        <f t="shared" si="14"/>
        <v>3.9547455245392634E-10</v>
      </c>
      <c r="X67">
        <f t="shared" si="15"/>
        <v>2.7364587039520207E-10</v>
      </c>
      <c r="Y67">
        <f t="shared" si="16"/>
        <v>3.9547455245392638E-12</v>
      </c>
      <c r="Z67">
        <f t="shared" si="17"/>
        <v>1.1787393653418502E-10</v>
      </c>
      <c r="AB67">
        <f t="shared" si="18"/>
        <v>-2.8031197482586236</v>
      </c>
      <c r="AC67">
        <f t="shared" si="19"/>
        <v>-2.5027855182769341</v>
      </c>
      <c r="AE67">
        <f t="shared" ref="AE67:AE79" si="29">$Z67*O67</f>
        <v>0</v>
      </c>
      <c r="AF67">
        <f t="shared" ref="AF67:AG79" si="30">-$Z67*P67</f>
        <v>0</v>
      </c>
      <c r="AG67">
        <f t="shared" si="30"/>
        <v>-5.8936968267092507E-9</v>
      </c>
      <c r="AH67">
        <f t="shared" ref="AH67:AH79" si="31">-X67*R67</f>
        <v>-1.3682293519760103E-5</v>
      </c>
      <c r="AI67">
        <f t="shared" si="23"/>
        <v>-1.3688187216586812E-5</v>
      </c>
      <c r="AJ67">
        <f t="shared" ref="AJ67:AJ79" si="32">AB67-AC67</f>
        <v>-0.30033422998168957</v>
      </c>
      <c r="AK67">
        <f t="shared" si="20"/>
        <v>-0.19621838237810368</v>
      </c>
      <c r="AL67">
        <f t="shared" ref="AL67:AL79" si="33">SUM(AI67:AK67)</f>
        <v>-0.49656630054700984</v>
      </c>
      <c r="AN67">
        <f t="shared" ref="AN67:AT79" si="34">AE67*$K67</f>
        <v>0</v>
      </c>
      <c r="AO67">
        <f t="shared" si="34"/>
        <v>0</v>
      </c>
      <c r="AP67">
        <f t="shared" si="34"/>
        <v>-4.1728650603152029E-12</v>
      </c>
      <c r="AQ67">
        <f t="shared" si="34"/>
        <v>-9.6873602854564758E-9</v>
      </c>
      <c r="AR67">
        <f t="shared" si="34"/>
        <v>-9.6915331505167919E-9</v>
      </c>
      <c r="AS67">
        <f t="shared" si="34"/>
        <v>-2.1264314259052556E-4</v>
      </c>
      <c r="AT67">
        <f t="shared" si="34"/>
        <v>-1.389268664629176E-4</v>
      </c>
      <c r="AU67">
        <f t="shared" si="24"/>
        <v>-3.5157970058659365E-4</v>
      </c>
      <c r="AW67">
        <v>64</v>
      </c>
      <c r="AX67">
        <f>IF(Z67&gt;0, (R67*SUMPRODUCT(K67:$K$98, X67:$X$98)-K67*$AZ$3)/Z67, 0)</f>
        <v>-21232730422.565407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5">G68+$C$9</f>
        <v>0.12000000000000001</v>
      </c>
      <c r="I68" s="5">
        <f t="shared" ref="I68:I79" si="36">1+H68</f>
        <v>1.1200000000000001</v>
      </c>
      <c r="J68">
        <f t="shared" ref="J68:J79" si="37">1/I68</f>
        <v>0.89285714285714279</v>
      </c>
      <c r="K68">
        <f t="shared" si="21"/>
        <v>6.3216220393231843E-4</v>
      </c>
      <c r="L68" s="2">
        <v>65</v>
      </c>
      <c r="M68" s="6">
        <v>0.70765376499999999</v>
      </c>
      <c r="Q68" s="4">
        <f t="shared" si="22"/>
        <v>50</v>
      </c>
      <c r="R68">
        <f t="shared" si="27"/>
        <v>50000</v>
      </c>
      <c r="S68">
        <f t="shared" si="28"/>
        <v>-67143785679.728882</v>
      </c>
      <c r="U68">
        <f t="shared" ref="U68:U79" si="38">M68</f>
        <v>0.70765376499999999</v>
      </c>
      <c r="V68">
        <f t="shared" ref="V68:V79" si="39">$C$10</f>
        <v>0.01</v>
      </c>
      <c r="W68">
        <f t="shared" ref="W68:W79" si="40">Z67</f>
        <v>1.1787393653418502E-10</v>
      </c>
      <c r="X68">
        <f t="shared" ref="X68:X79" si="41">U68*W68</f>
        <v>8.3413934983787082E-11</v>
      </c>
      <c r="Y68">
        <f t="shared" ref="Y68:Y79" si="42">V68*W68</f>
        <v>1.1787393653418502E-12</v>
      </c>
      <c r="Z68">
        <f t="shared" ref="Z68:Z79" si="43">MAX(0, W68-X68-Y68)</f>
        <v>3.3281262185056089E-11</v>
      </c>
      <c r="AB68">
        <f t="shared" ref="AB68:AB79" si="44">AC67</f>
        <v>-2.5027855182769341</v>
      </c>
      <c r="AC68">
        <f t="shared" ref="AC68:AC79" si="45">S68*Z68</f>
        <v>-2.2346299353042713</v>
      </c>
      <c r="AE68">
        <f t="shared" si="29"/>
        <v>0</v>
      </c>
      <c r="AF68">
        <f t="shared" si="30"/>
        <v>0</v>
      </c>
      <c r="AG68">
        <f t="shared" si="30"/>
        <v>-1.6640631092528044E-9</v>
      </c>
      <c r="AH68">
        <f t="shared" si="31"/>
        <v>-4.1706967491893539E-6</v>
      </c>
      <c r="AI68">
        <f t="shared" si="23"/>
        <v>-4.1723608122986069E-6</v>
      </c>
      <c r="AJ68">
        <f t="shared" si="32"/>
        <v>-0.26815558297266273</v>
      </c>
      <c r="AK68">
        <f t="shared" ref="AK68:AK79" si="46">G68*SUM(AB68:AB68, AE68:AF68)</f>
        <v>-0.1751949862793854</v>
      </c>
      <c r="AL68">
        <f t="shared" si="33"/>
        <v>-0.44335474161286043</v>
      </c>
      <c r="AN68">
        <f t="shared" si="34"/>
        <v>0</v>
      </c>
      <c r="AO68">
        <f t="shared" si="34"/>
        <v>0</v>
      </c>
      <c r="AP68">
        <f t="shared" si="34"/>
        <v>-1.0519578026277192E-12</v>
      </c>
      <c r="AQ68">
        <f t="shared" si="34"/>
        <v>-2.6365568489008979E-9</v>
      </c>
      <c r="AR68">
        <f t="shared" si="34"/>
        <v>-2.6376088067035258E-9</v>
      </c>
      <c r="AS68">
        <f t="shared" si="34"/>
        <v>-1.6951782432875415E-4</v>
      </c>
      <c r="AT68">
        <f t="shared" si="34"/>
        <v>-1.1075164864426856E-4</v>
      </c>
      <c r="AU68">
        <f t="shared" si="24"/>
        <v>-2.8027211058182942E-4</v>
      </c>
      <c r="AW68">
        <v>65</v>
      </c>
      <c r="AX68">
        <f>IF(Z68&gt;0, (R68*SUMPRODUCT(K68:$K$98, X68:$X$98)-K68*$AZ$3)/Z68, 0)</f>
        <v>-67143785679.728882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79" si="47">K68*J69</f>
        <v>5.6443053922528431E-4</v>
      </c>
      <c r="L69" s="2">
        <v>66</v>
      </c>
      <c r="M69" s="6">
        <v>0.72329488099999995</v>
      </c>
      <c r="Q69" s="4">
        <f t="shared" ref="Q69:Q79" si="48">$C$8</f>
        <v>50</v>
      </c>
      <c r="R69">
        <f t="shared" si="27"/>
        <v>50000</v>
      </c>
      <c r="S69">
        <f t="shared" si="28"/>
        <v>-224779370321.99878</v>
      </c>
      <c r="U69">
        <f t="shared" si="38"/>
        <v>0.72329488099999995</v>
      </c>
      <c r="V69">
        <f t="shared" si="39"/>
        <v>0.01</v>
      </c>
      <c r="W69">
        <f t="shared" si="40"/>
        <v>3.3281262185056089E-11</v>
      </c>
      <c r="X69">
        <f t="shared" si="41"/>
        <v>2.4072166571669944E-11</v>
      </c>
      <c r="Y69">
        <f t="shared" si="42"/>
        <v>3.3281262185056088E-13</v>
      </c>
      <c r="Z69">
        <f t="shared" si="43"/>
        <v>8.8762829915355843E-12</v>
      </c>
      <c r="AB69">
        <f t="shared" si="44"/>
        <v>-2.2346299353042713</v>
      </c>
      <c r="AC69">
        <f t="shared" si="45"/>
        <v>-1.9952053016372362</v>
      </c>
      <c r="AE69">
        <f t="shared" si="29"/>
        <v>0</v>
      </c>
      <c r="AF69">
        <f t="shared" si="30"/>
        <v>0</v>
      </c>
      <c r="AG69">
        <f t="shared" si="30"/>
        <v>-4.4381414957677921E-10</v>
      </c>
      <c r="AH69">
        <f t="shared" si="31"/>
        <v>-1.2036083285834972E-6</v>
      </c>
      <c r="AI69">
        <f t="shared" si="23"/>
        <v>-1.2040521427330741E-6</v>
      </c>
      <c r="AJ69">
        <f t="shared" si="32"/>
        <v>-0.23942463366703515</v>
      </c>
      <c r="AK69">
        <f t="shared" si="46"/>
        <v>-0.15642409547129901</v>
      </c>
      <c r="AL69">
        <f t="shared" si="33"/>
        <v>-0.3958499331904769</v>
      </c>
      <c r="AN69">
        <f t="shared" si="34"/>
        <v>0</v>
      </c>
      <c r="AO69">
        <f t="shared" si="34"/>
        <v>0</v>
      </c>
      <c r="AP69">
        <f t="shared" si="34"/>
        <v>-2.5050225976143247E-13</v>
      </c>
      <c r="AQ69">
        <f t="shared" si="34"/>
        <v>-6.7935329791842651E-10</v>
      </c>
      <c r="AR69">
        <f t="shared" si="34"/>
        <v>-6.7960380017818802E-10</v>
      </c>
      <c r="AS69">
        <f t="shared" si="34"/>
        <v>-1.3513857508450081E-4</v>
      </c>
      <c r="AT69">
        <f t="shared" si="34"/>
        <v>-8.8290536554692654E-5</v>
      </c>
      <c r="AU69">
        <f t="shared" si="24"/>
        <v>-2.2342979124299366E-4</v>
      </c>
      <c r="AW69">
        <v>66</v>
      </c>
      <c r="AX69">
        <f>IF(Z69&gt;0, (R69*SUMPRODUCT(K69:$K$98, X69:$X$98)-K69*$AZ$3)/Z69, 0)</f>
        <v>-224779370321.99878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5.0395583859400386E-4</v>
      </c>
      <c r="L70" s="2">
        <v>67</v>
      </c>
      <c r="M70" s="6">
        <v>0.74145409100000004</v>
      </c>
      <c r="Q70" s="4">
        <f t="shared" si="48"/>
        <v>50</v>
      </c>
      <c r="R70">
        <f t="shared" si="27"/>
        <v>50000</v>
      </c>
      <c r="S70">
        <f t="shared" si="28"/>
        <v>-807480063671.80969</v>
      </c>
      <c r="U70">
        <f t="shared" si="38"/>
        <v>0.74145409100000004</v>
      </c>
      <c r="V70">
        <f t="shared" si="39"/>
        <v>0.01</v>
      </c>
      <c r="W70">
        <f t="shared" si="40"/>
        <v>8.8762829915355843E-12</v>
      </c>
      <c r="X70">
        <f t="shared" si="41"/>
        <v>6.5813563369477774E-12</v>
      </c>
      <c r="Y70">
        <f t="shared" si="42"/>
        <v>8.8762829915355844E-14</v>
      </c>
      <c r="Z70">
        <f t="shared" si="43"/>
        <v>2.2061638246724512E-12</v>
      </c>
      <c r="AB70">
        <f t="shared" si="44"/>
        <v>-1.9952053016372362</v>
      </c>
      <c r="AC70">
        <f t="shared" si="45"/>
        <v>-1.781433305616954</v>
      </c>
      <c r="AE70">
        <f t="shared" si="29"/>
        <v>0</v>
      </c>
      <c r="AF70">
        <f t="shared" si="30"/>
        <v>0</v>
      </c>
      <c r="AG70">
        <f t="shared" si="30"/>
        <v>-1.1030819123362256E-10</v>
      </c>
      <c r="AH70">
        <f t="shared" si="31"/>
        <v>-3.2906781684738885E-7</v>
      </c>
      <c r="AI70">
        <f t="shared" si="23"/>
        <v>-3.2917812503862249E-7</v>
      </c>
      <c r="AJ70">
        <f t="shared" si="32"/>
        <v>-0.21377199602028218</v>
      </c>
      <c r="AK70">
        <f t="shared" si="46"/>
        <v>-0.13966437111460656</v>
      </c>
      <c r="AL70">
        <f t="shared" si="33"/>
        <v>-0.35343669631301378</v>
      </c>
      <c r="AN70">
        <f t="shared" si="34"/>
        <v>0</v>
      </c>
      <c r="AO70">
        <f t="shared" si="34"/>
        <v>0</v>
      </c>
      <c r="AP70">
        <f t="shared" si="34"/>
        <v>-5.5590457016928002E-14</v>
      </c>
      <c r="AQ70">
        <f t="shared" si="34"/>
        <v>-1.6583564759362391E-10</v>
      </c>
      <c r="AR70">
        <f t="shared" si="34"/>
        <v>-1.6589123805064086E-10</v>
      </c>
      <c r="AS70">
        <f t="shared" si="34"/>
        <v>-1.0773164552231536E-4</v>
      </c>
      <c r="AT70">
        <f t="shared" si="34"/>
        <v>-7.0384675266765717E-5</v>
      </c>
      <c r="AU70">
        <f t="shared" si="24"/>
        <v>-1.7811648668031912E-4</v>
      </c>
      <c r="AW70">
        <v>67</v>
      </c>
      <c r="AX70">
        <f>IF(Z70&gt;0, (R70*SUMPRODUCT(K70:$K$98, X70:$X$98)-K70*$AZ$3)/Z70, 0)</f>
        <v>-807480063671.80969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4.4996057017321768E-4</v>
      </c>
      <c r="L71" s="2">
        <v>68</v>
      </c>
      <c r="M71" s="6">
        <v>0.75951466000000001</v>
      </c>
      <c r="Q71" s="4">
        <f t="shared" si="48"/>
        <v>50</v>
      </c>
      <c r="R71">
        <f t="shared" si="27"/>
        <v>50000</v>
      </c>
      <c r="S71">
        <f t="shared" si="28"/>
        <v>-3128026895892.4854</v>
      </c>
      <c r="U71">
        <f t="shared" si="38"/>
        <v>0.75951466000000001</v>
      </c>
      <c r="V71">
        <f t="shared" si="39"/>
        <v>0.01</v>
      </c>
      <c r="W71">
        <f t="shared" si="40"/>
        <v>2.2061638246724512E-12</v>
      </c>
      <c r="X71">
        <f t="shared" si="41"/>
        <v>1.6756137672003964E-12</v>
      </c>
      <c r="Y71">
        <f t="shared" si="42"/>
        <v>2.2061638246724513E-14</v>
      </c>
      <c r="Z71">
        <f t="shared" si="43"/>
        <v>5.0848841922533025E-13</v>
      </c>
      <c r="AB71">
        <f t="shared" si="44"/>
        <v>-1.781433305616954</v>
      </c>
      <c r="AC71">
        <f t="shared" si="45"/>
        <v>-1.5905654515866865</v>
      </c>
      <c r="AE71">
        <f t="shared" si="29"/>
        <v>0</v>
      </c>
      <c r="AF71">
        <f t="shared" si="30"/>
        <v>0</v>
      </c>
      <c r="AG71">
        <f t="shared" si="30"/>
        <v>-2.5424420961266512E-11</v>
      </c>
      <c r="AH71">
        <f t="shared" si="31"/>
        <v>-8.3780688360019821E-8</v>
      </c>
      <c r="AI71">
        <f t="shared" si="23"/>
        <v>-8.3806112780981092E-8</v>
      </c>
      <c r="AJ71">
        <f t="shared" si="32"/>
        <v>-0.19086785403026751</v>
      </c>
      <c r="AK71">
        <f t="shared" si="46"/>
        <v>-0.12470033139318679</v>
      </c>
      <c r="AL71">
        <f t="shared" si="33"/>
        <v>-0.31556826922956704</v>
      </c>
      <c r="AN71">
        <f t="shared" si="34"/>
        <v>0</v>
      </c>
      <c r="AO71">
        <f t="shared" si="34"/>
        <v>0</v>
      </c>
      <c r="AP71">
        <f t="shared" si="34"/>
        <v>-1.1439986952055387E-14</v>
      </c>
      <c r="AQ71">
        <f t="shared" si="34"/>
        <v>-3.7698006303979177E-11</v>
      </c>
      <c r="AR71">
        <f t="shared" si="34"/>
        <v>-3.7709446290931236E-11</v>
      </c>
      <c r="AS71">
        <f t="shared" si="34"/>
        <v>-8.5883008427197651E-5</v>
      </c>
      <c r="AT71">
        <f t="shared" si="34"/>
        <v>-5.611023221446752E-5</v>
      </c>
      <c r="AU71">
        <f t="shared" si="24"/>
        <v>-1.4199327835111145E-4</v>
      </c>
      <c r="AW71">
        <v>68</v>
      </c>
      <c r="AX71">
        <f>IF(Z71&gt;0, (R71*SUMPRODUCT(K71:$K$98, X71:$X$98)-K71*$AZ$3)/Z71, 0)</f>
        <v>-3128026895892.4854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4.0175050908323003E-4</v>
      </c>
      <c r="L72" s="2">
        <v>69</v>
      </c>
      <c r="M72" s="6">
        <v>0.77745419500000001</v>
      </c>
      <c r="Q72" s="4">
        <f t="shared" si="48"/>
        <v>50</v>
      </c>
      <c r="R72">
        <f t="shared" si="27"/>
        <v>50000</v>
      </c>
      <c r="S72">
        <f t="shared" si="28"/>
        <v>-13140137755769.818</v>
      </c>
      <c r="U72">
        <f t="shared" si="38"/>
        <v>0.77745419500000001</v>
      </c>
      <c r="V72">
        <f t="shared" si="39"/>
        <v>0.01</v>
      </c>
      <c r="W72">
        <f t="shared" si="40"/>
        <v>5.0848841922533025E-13</v>
      </c>
      <c r="X72">
        <f t="shared" si="41"/>
        <v>3.9532645463565168E-13</v>
      </c>
      <c r="Y72">
        <f t="shared" si="42"/>
        <v>5.084884192253303E-15</v>
      </c>
      <c r="Z72">
        <f t="shared" si="43"/>
        <v>1.0807708039742527E-13</v>
      </c>
      <c r="AB72">
        <f t="shared" si="44"/>
        <v>-1.5905654515866865</v>
      </c>
      <c r="AC72">
        <f t="shared" si="45"/>
        <v>-1.4201477246635779</v>
      </c>
      <c r="AE72">
        <f t="shared" si="29"/>
        <v>0</v>
      </c>
      <c r="AF72">
        <f t="shared" si="30"/>
        <v>0</v>
      </c>
      <c r="AG72">
        <f t="shared" si="30"/>
        <v>-5.4038540198712635E-12</v>
      </c>
      <c r="AH72">
        <f t="shared" si="31"/>
        <v>-1.9766322731782584E-8</v>
      </c>
      <c r="AI72">
        <f t="shared" si="23"/>
        <v>-1.9771726585802456E-8</v>
      </c>
      <c r="AJ72">
        <f t="shared" si="32"/>
        <v>-0.17041772692310864</v>
      </c>
      <c r="AK72">
        <f t="shared" si="46"/>
        <v>-0.11133958161106806</v>
      </c>
      <c r="AL72">
        <f t="shared" si="33"/>
        <v>-0.28175732830590328</v>
      </c>
      <c r="AN72">
        <f t="shared" si="34"/>
        <v>0</v>
      </c>
      <c r="AO72">
        <f t="shared" si="34"/>
        <v>0</v>
      </c>
      <c r="AP72">
        <f t="shared" si="34"/>
        <v>-2.1710011034947392E-15</v>
      </c>
      <c r="AQ72">
        <f t="shared" si="34"/>
        <v>-7.9411302201970754E-12</v>
      </c>
      <c r="AR72">
        <f t="shared" si="34"/>
        <v>-7.943301221300571E-12</v>
      </c>
      <c r="AS72">
        <f t="shared" si="34"/>
        <v>-6.8465408548165773E-5</v>
      </c>
      <c r="AT72">
        <f t="shared" si="34"/>
        <v>-4.4730733593360429E-5</v>
      </c>
      <c r="AU72">
        <f t="shared" si="24"/>
        <v>-1.1319615008482742E-4</v>
      </c>
      <c r="AW72">
        <v>69</v>
      </c>
      <c r="AX72">
        <f>IF(Z72&gt;0, (R72*SUMPRODUCT(K72:$K$98, X72:$X$98)-K72*$AZ$3)/Z72, 0)</f>
        <v>-13140137755769.818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3.5870581168145535E-4</v>
      </c>
      <c r="L73" s="2">
        <v>70</v>
      </c>
      <c r="M73" s="6">
        <v>0.79525030600000002</v>
      </c>
      <c r="Q73" s="4">
        <f t="shared" si="48"/>
        <v>50</v>
      </c>
      <c r="R73">
        <f t="shared" si="27"/>
        <v>50000</v>
      </c>
      <c r="S73">
        <f t="shared" si="28"/>
        <v>-60242794802181.617</v>
      </c>
      <c r="U73">
        <f t="shared" si="38"/>
        <v>0.79525030600000002</v>
      </c>
      <c r="V73">
        <f t="shared" si="39"/>
        <v>0.01</v>
      </c>
      <c r="W73">
        <f t="shared" si="40"/>
        <v>1.0807708039742527E-13</v>
      </c>
      <c r="X73">
        <f t="shared" si="41"/>
        <v>8.594833125763905E-14</v>
      </c>
      <c r="Y73">
        <f t="shared" si="42"/>
        <v>1.0807708039742527E-15</v>
      </c>
      <c r="Z73">
        <f t="shared" si="43"/>
        <v>2.1047978335811969E-14</v>
      </c>
      <c r="AB73">
        <f t="shared" si="44"/>
        <v>-1.4201477246635779</v>
      </c>
      <c r="AC73">
        <f t="shared" si="45"/>
        <v>-1.2679890398850846</v>
      </c>
      <c r="AE73">
        <f t="shared" si="29"/>
        <v>0</v>
      </c>
      <c r="AF73">
        <f t="shared" si="30"/>
        <v>0</v>
      </c>
      <c r="AG73">
        <f t="shared" si="30"/>
        <v>-1.0523989167905984E-12</v>
      </c>
      <c r="AH73">
        <f t="shared" si="31"/>
        <v>-4.2974165628819525E-9</v>
      </c>
      <c r="AI73">
        <f t="shared" si="23"/>
        <v>-4.2984689617987434E-9</v>
      </c>
      <c r="AJ73">
        <f t="shared" si="32"/>
        <v>-0.15215868477849326</v>
      </c>
      <c r="AK73">
        <f t="shared" si="46"/>
        <v>-9.9410340726450455E-2</v>
      </c>
      <c r="AL73">
        <f t="shared" si="33"/>
        <v>-0.25156902980341267</v>
      </c>
      <c r="AN73">
        <f t="shared" si="34"/>
        <v>0</v>
      </c>
      <c r="AO73">
        <f t="shared" si="34"/>
        <v>0</v>
      </c>
      <c r="AP73">
        <f t="shared" si="34"/>
        <v>-3.7750160766005596E-16</v>
      </c>
      <c r="AQ73">
        <f t="shared" si="34"/>
        <v>-1.5415082963219008E-12</v>
      </c>
      <c r="AR73">
        <f t="shared" si="34"/>
        <v>-1.5418857979295609E-12</v>
      </c>
      <c r="AS73">
        <f t="shared" si="34"/>
        <v>-5.4580204527852129E-5</v>
      </c>
      <c r="AT73">
        <f t="shared" si="34"/>
        <v>-3.5659066959811446E-5</v>
      </c>
      <c r="AU73">
        <f t="shared" si="24"/>
        <v>-9.0239273029549369E-5</v>
      </c>
      <c r="AW73">
        <v>70</v>
      </c>
      <c r="AX73">
        <f>IF(Z73&gt;0, (R73*SUMPRODUCT(K73:$K$98, X73:$X$98)-K73*$AZ$3)/Z73, 0)</f>
        <v>-60242794802181.617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3.2027304614415652E-4</v>
      </c>
      <c r="L74" s="2">
        <v>71</v>
      </c>
      <c r="M74" s="6">
        <v>0.81288120699999999</v>
      </c>
      <c r="Q74" s="4">
        <f t="shared" si="48"/>
        <v>50</v>
      </c>
      <c r="R74">
        <f t="shared" si="27"/>
        <v>50000</v>
      </c>
      <c r="S74">
        <f t="shared" si="28"/>
        <v>-303684373260542.31</v>
      </c>
      <c r="U74">
        <f t="shared" si="38"/>
        <v>0.81288120699999999</v>
      </c>
      <c r="V74">
        <f t="shared" si="39"/>
        <v>0.01</v>
      </c>
      <c r="W74">
        <f t="shared" si="40"/>
        <v>2.1047978335811969E-14</v>
      </c>
      <c r="X74">
        <f t="shared" si="41"/>
        <v>1.7109506034524683E-14</v>
      </c>
      <c r="Y74">
        <f t="shared" si="42"/>
        <v>2.104797833581197E-16</v>
      </c>
      <c r="Z74">
        <f t="shared" si="43"/>
        <v>3.7279925179291664E-15</v>
      </c>
      <c r="AB74">
        <f t="shared" si="44"/>
        <v>-1.2679890398850846</v>
      </c>
      <c r="AC74">
        <f t="shared" si="45"/>
        <v>-1.1321330713273099</v>
      </c>
      <c r="AE74">
        <f t="shared" si="29"/>
        <v>0</v>
      </c>
      <c r="AF74">
        <f t="shared" si="30"/>
        <v>0</v>
      </c>
      <c r="AG74">
        <f t="shared" si="30"/>
        <v>-1.8639962589645833E-13</v>
      </c>
      <c r="AH74">
        <f t="shared" si="31"/>
        <v>-8.554753017262342E-10</v>
      </c>
      <c r="AI74">
        <f t="shared" si="23"/>
        <v>-8.5566170135213067E-10</v>
      </c>
      <c r="AJ74">
        <f t="shared" si="32"/>
        <v>-0.13585596855777471</v>
      </c>
      <c r="AK74">
        <f t="shared" si="46"/>
        <v>-8.8759232791955925E-2</v>
      </c>
      <c r="AL74">
        <f t="shared" si="33"/>
        <v>-0.22461520220539233</v>
      </c>
      <c r="AN74">
        <f t="shared" si="34"/>
        <v>0</v>
      </c>
      <c r="AO74">
        <f t="shared" si="34"/>
        <v>0</v>
      </c>
      <c r="AP74">
        <f t="shared" si="34"/>
        <v>-5.9698775985989911E-17</v>
      </c>
      <c r="AQ74">
        <f t="shared" si="34"/>
        <v>-2.7398568078495244E-13</v>
      </c>
      <c r="AR74">
        <f t="shared" si="34"/>
        <v>-2.7404537956093843E-13</v>
      </c>
      <c r="AS74">
        <f t="shared" si="34"/>
        <v>-4.3511004886863257E-5</v>
      </c>
      <c r="AT74">
        <f t="shared" si="34"/>
        <v>-2.8427189859698029E-5</v>
      </c>
      <c r="AU74">
        <f t="shared" si="24"/>
        <v>-7.1938195020606666E-5</v>
      </c>
      <c r="AW74">
        <v>71</v>
      </c>
      <c r="AX74">
        <f>IF(Z74&gt;0, (R74*SUMPRODUCT(K74:$K$98, X74:$X$98)-K74*$AZ$3)/Z74, 0)</f>
        <v>-303684373260542.31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2.8595807691442546E-4</v>
      </c>
      <c r="L75" s="2">
        <v>72</v>
      </c>
      <c r="M75" s="6">
        <v>0.83042254299999996</v>
      </c>
      <c r="Q75" s="4">
        <f t="shared" si="48"/>
        <v>50</v>
      </c>
      <c r="R75">
        <f t="shared" si="27"/>
        <v>50000</v>
      </c>
      <c r="S75">
        <f t="shared" si="28"/>
        <v>-1699154548125390.3</v>
      </c>
      <c r="U75">
        <f t="shared" si="38"/>
        <v>0.83042254299999996</v>
      </c>
      <c r="V75">
        <f t="shared" si="39"/>
        <v>0.01</v>
      </c>
      <c r="W75">
        <f t="shared" si="40"/>
        <v>3.7279925179291664E-15</v>
      </c>
      <c r="X75">
        <f t="shared" si="41"/>
        <v>3.0958090270237113E-15</v>
      </c>
      <c r="Y75">
        <f t="shared" si="42"/>
        <v>3.7279925179291666E-17</v>
      </c>
      <c r="Z75">
        <f t="shared" si="43"/>
        <v>5.9490356572616344E-16</v>
      </c>
      <c r="AB75">
        <f t="shared" si="44"/>
        <v>-1.1321330713273099</v>
      </c>
      <c r="AC75">
        <f t="shared" si="45"/>
        <v>-1.0108330993996226</v>
      </c>
      <c r="AE75">
        <f t="shared" si="29"/>
        <v>0</v>
      </c>
      <c r="AF75">
        <f t="shared" si="30"/>
        <v>0</v>
      </c>
      <c r="AG75">
        <f t="shared" si="30"/>
        <v>-2.974517828630817E-14</v>
      </c>
      <c r="AH75">
        <f t="shared" si="31"/>
        <v>-1.5479045135118558E-10</v>
      </c>
      <c r="AI75">
        <f t="shared" si="23"/>
        <v>-1.5482019652947187E-10</v>
      </c>
      <c r="AJ75">
        <f t="shared" si="32"/>
        <v>-0.12129997192768727</v>
      </c>
      <c r="AK75">
        <f t="shared" si="46"/>
        <v>-7.9249314992911699E-2</v>
      </c>
      <c r="AL75">
        <f t="shared" si="33"/>
        <v>-0.20054928707541916</v>
      </c>
      <c r="AN75">
        <f t="shared" si="34"/>
        <v>0</v>
      </c>
      <c r="AO75">
        <f t="shared" si="34"/>
        <v>0</v>
      </c>
      <c r="AP75">
        <f t="shared" si="34"/>
        <v>-8.50587398022941E-18</v>
      </c>
      <c r="AQ75">
        <f t="shared" si="34"/>
        <v>-4.4263579793100955E-14</v>
      </c>
      <c r="AR75">
        <f t="shared" si="34"/>
        <v>-4.4272085667081185E-14</v>
      </c>
      <c r="AS75">
        <f t="shared" si="34"/>
        <v>-3.4686706702215247E-5</v>
      </c>
      <c r="AT75">
        <f t="shared" si="34"/>
        <v>-2.2661981712158575E-5</v>
      </c>
      <c r="AU75">
        <f t="shared" si="24"/>
        <v>-5.7348688458645907E-5</v>
      </c>
      <c r="AW75">
        <v>72</v>
      </c>
      <c r="AX75">
        <f>IF(Z75&gt;0, (R75*SUMPRODUCT(K75:$K$98, X75:$X$98)-K75*$AZ$3)/Z75, 0)</f>
        <v>-1699154548125390.3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2.55319711530737E-4</v>
      </c>
      <c r="L76" s="2">
        <v>73</v>
      </c>
      <c r="M76" s="6">
        <v>0.84796327400000004</v>
      </c>
      <c r="Q76" s="4">
        <f t="shared" si="48"/>
        <v>50</v>
      </c>
      <c r="R76">
        <f t="shared" si="27"/>
        <v>50000</v>
      </c>
      <c r="S76">
        <f t="shared" si="28"/>
        <v>-1.0681056356593448E+16</v>
      </c>
      <c r="U76">
        <f t="shared" si="38"/>
        <v>0.84796327400000004</v>
      </c>
      <c r="V76">
        <f t="shared" si="39"/>
        <v>0.01</v>
      </c>
      <c r="W76">
        <f t="shared" si="40"/>
        <v>5.9490356572616344E-16</v>
      </c>
      <c r="X76">
        <f t="shared" si="41"/>
        <v>5.0445637530743179E-16</v>
      </c>
      <c r="Y76">
        <f t="shared" si="42"/>
        <v>5.9490356572616348E-18</v>
      </c>
      <c r="Z76">
        <f t="shared" si="43"/>
        <v>8.4498154761470012E-17</v>
      </c>
      <c r="AB76">
        <f t="shared" si="44"/>
        <v>-1.0108330993996226</v>
      </c>
      <c r="AC76">
        <f t="shared" si="45"/>
        <v>-0.90252955303541615</v>
      </c>
      <c r="AE76">
        <f t="shared" si="29"/>
        <v>0</v>
      </c>
      <c r="AF76">
        <f t="shared" si="30"/>
        <v>0</v>
      </c>
      <c r="AG76">
        <f t="shared" si="30"/>
        <v>-4.2249077380735006E-15</v>
      </c>
      <c r="AH76">
        <f t="shared" si="31"/>
        <v>-2.5222818765371589E-11</v>
      </c>
      <c r="AI76">
        <f t="shared" si="23"/>
        <v>-2.5227043673109663E-11</v>
      </c>
      <c r="AJ76">
        <f t="shared" si="32"/>
        <v>-0.10830354636420647</v>
      </c>
      <c r="AK76">
        <f t="shared" si="46"/>
        <v>-7.0758316957973591E-2</v>
      </c>
      <c r="AL76">
        <f t="shared" si="33"/>
        <v>-0.17906186334740709</v>
      </c>
      <c r="AN76">
        <f t="shared" si="34"/>
        <v>0</v>
      </c>
      <c r="AO76">
        <f t="shared" si="34"/>
        <v>0</v>
      </c>
      <c r="AP76">
        <f t="shared" si="34"/>
        <v>-1.0787022249289047E-18</v>
      </c>
      <c r="AQ76">
        <f t="shared" si="34"/>
        <v>-6.4398828111667343E-15</v>
      </c>
      <c r="AR76">
        <f t="shared" si="34"/>
        <v>-6.4409615133916627E-15</v>
      </c>
      <c r="AS76">
        <f t="shared" si="34"/>
        <v>-2.7652030215464996E-5</v>
      </c>
      <c r="AT76">
        <f t="shared" si="34"/>
        <v>-1.8065993074110274E-5</v>
      </c>
      <c r="AU76">
        <f t="shared" si="24"/>
        <v>-4.5718023296016224E-5</v>
      </c>
      <c r="AW76">
        <v>73</v>
      </c>
      <c r="AX76">
        <f>IF(Z76&gt;0, (R76*SUMPRODUCT(K76:$K$98, X76:$X$98)-K76*$AZ$3)/Z76, 0)</f>
        <v>-1.0681056356593448E+16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2.2796402815244374E-4</v>
      </c>
      <c r="L77" s="2">
        <v>74</v>
      </c>
      <c r="M77" s="6">
        <v>0.86550461000000001</v>
      </c>
      <c r="Q77" s="4">
        <f t="shared" si="48"/>
        <v>50</v>
      </c>
      <c r="R77">
        <f t="shared" si="27"/>
        <v>50000</v>
      </c>
      <c r="S77">
        <f t="shared" si="28"/>
        <v>-7.660249476903696E+16</v>
      </c>
      <c r="U77">
        <f t="shared" si="38"/>
        <v>0.86550461000000001</v>
      </c>
      <c r="V77">
        <f t="shared" si="39"/>
        <v>0.01</v>
      </c>
      <c r="W77">
        <f t="shared" si="40"/>
        <v>8.4498154761470012E-17</v>
      </c>
      <c r="X77">
        <f t="shared" si="41"/>
        <v>7.3133542482545745E-17</v>
      </c>
      <c r="Y77">
        <f t="shared" si="42"/>
        <v>8.4498154761470016E-19</v>
      </c>
      <c r="Z77">
        <f t="shared" si="43"/>
        <v>1.0519630731309567E-17</v>
      </c>
      <c r="AB77">
        <f t="shared" si="44"/>
        <v>-0.90252955303541615</v>
      </c>
      <c r="AC77">
        <f t="shared" si="45"/>
        <v>-0.80582995806734159</v>
      </c>
      <c r="AE77">
        <f t="shared" si="29"/>
        <v>0</v>
      </c>
      <c r="AF77">
        <f t="shared" si="30"/>
        <v>0</v>
      </c>
      <c r="AG77">
        <f t="shared" si="30"/>
        <v>-5.2598153656547833E-16</v>
      </c>
      <c r="AH77">
        <f t="shared" si="31"/>
        <v>-3.656677124127287E-12</v>
      </c>
      <c r="AI77">
        <f t="shared" si="23"/>
        <v>-3.6572031056638522E-12</v>
      </c>
      <c r="AJ77">
        <f t="shared" si="32"/>
        <v>-9.6699594968074565E-2</v>
      </c>
      <c r="AK77">
        <f t="shared" si="46"/>
        <v>-6.3177068712479134E-2</v>
      </c>
      <c r="AL77">
        <f t="shared" si="33"/>
        <v>-0.15987666368421088</v>
      </c>
      <c r="AN77">
        <f t="shared" si="34"/>
        <v>0</v>
      </c>
      <c r="AO77">
        <f t="shared" si="34"/>
        <v>0</v>
      </c>
      <c r="AP77">
        <f t="shared" si="34"/>
        <v>-1.1990486980927833E-19</v>
      </c>
      <c r="AQ77">
        <f t="shared" si="34"/>
        <v>-8.3359084686894988E-16</v>
      </c>
      <c r="AR77">
        <f t="shared" si="34"/>
        <v>-8.3371075173875914E-16</v>
      </c>
      <c r="AS77">
        <f t="shared" si="34"/>
        <v>-2.2044029189632056E-5</v>
      </c>
      <c r="AT77">
        <f t="shared" si="34"/>
        <v>-1.4402099070560466E-5</v>
      </c>
      <c r="AU77">
        <f t="shared" si="24"/>
        <v>-3.6446128261026233E-5</v>
      </c>
      <c r="AW77">
        <v>74</v>
      </c>
      <c r="AX77">
        <f>IF(Z77&gt;0, (R77*SUMPRODUCT(K77:$K$98, X77:$X$98)-K77*$AZ$3)/Z77, 0)</f>
        <v>-7.660249476903696E+16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2.0353931085039618E-4</v>
      </c>
      <c r="L78" s="2">
        <v>75</v>
      </c>
      <c r="M78" s="6">
        <v>0.88304594599999997</v>
      </c>
      <c r="Q78" s="4">
        <f t="shared" si="48"/>
        <v>50</v>
      </c>
      <c r="R78">
        <f t="shared" si="27"/>
        <v>50000</v>
      </c>
      <c r="S78">
        <f t="shared" si="28"/>
        <v>-6.3948099260652211E+17</v>
      </c>
      <c r="U78">
        <f t="shared" si="38"/>
        <v>0.88304594599999997</v>
      </c>
      <c r="V78">
        <f t="shared" si="39"/>
        <v>0.01</v>
      </c>
      <c r="W78">
        <f t="shared" si="40"/>
        <v>1.0519630731309567E-17</v>
      </c>
      <c r="X78">
        <f t="shared" si="41"/>
        <v>9.2893172706999274E-18</v>
      </c>
      <c r="Y78">
        <f t="shared" si="42"/>
        <v>1.0519630731309568E-19</v>
      </c>
      <c r="Z78">
        <f t="shared" si="43"/>
        <v>1.1251171532965439E-18</v>
      </c>
      <c r="AB78">
        <f t="shared" si="44"/>
        <v>-0.80582995806734159</v>
      </c>
      <c r="AC78">
        <f t="shared" si="45"/>
        <v>-0.7194910339886984</v>
      </c>
      <c r="AE78">
        <f t="shared" si="29"/>
        <v>0</v>
      </c>
      <c r="AF78">
        <f t="shared" si="30"/>
        <v>0</v>
      </c>
      <c r="AG78">
        <f t="shared" si="30"/>
        <v>-5.6255857664827193E-17</v>
      </c>
      <c r="AH78">
        <f t="shared" si="31"/>
        <v>-4.6446586353499639E-13</v>
      </c>
      <c r="AI78">
        <f t="shared" si="23"/>
        <v>-4.6452211939266121E-13</v>
      </c>
      <c r="AJ78">
        <f t="shared" si="32"/>
        <v>-8.6338924078643187E-2</v>
      </c>
      <c r="AK78">
        <f t="shared" si="46"/>
        <v>-5.6408097064713919E-2</v>
      </c>
      <c r="AL78">
        <f t="shared" si="33"/>
        <v>-0.14274702114382162</v>
      </c>
      <c r="AN78">
        <f t="shared" si="34"/>
        <v>0</v>
      </c>
      <c r="AO78">
        <f t="shared" si="34"/>
        <v>0</v>
      </c>
      <c r="AP78">
        <f t="shared" si="34"/>
        <v>-1.1450278500396905E-20</v>
      </c>
      <c r="AQ78">
        <f t="shared" si="34"/>
        <v>-9.4537061777447319E-17</v>
      </c>
      <c r="AR78">
        <f t="shared" si="34"/>
        <v>-9.4548512055947719E-17</v>
      </c>
      <c r="AS78">
        <f t="shared" si="34"/>
        <v>-1.7573365106531711E-5</v>
      </c>
      <c r="AT78">
        <f t="shared" si="34"/>
        <v>-1.1481265202934126E-5</v>
      </c>
      <c r="AU78">
        <f t="shared" si="24"/>
        <v>-2.9054630309560384E-5</v>
      </c>
      <c r="AW78">
        <v>75</v>
      </c>
      <c r="AX78">
        <f>IF(Z78&gt;0, (R78*SUMPRODUCT(K78:$K$98, X78:$X$98)-K78*$AZ$3)/Z78, 0)</f>
        <v>-6.3948099260652211E+17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50</v>
      </c>
      <c r="R79">
        <f t="shared" si="27"/>
        <v>50000</v>
      </c>
      <c r="S79">
        <f t="shared" si="28"/>
        <v>0</v>
      </c>
      <c r="U79">
        <f t="shared" si="38"/>
        <v>1</v>
      </c>
      <c r="V79">
        <f t="shared" si="39"/>
        <v>0.01</v>
      </c>
      <c r="W79">
        <f t="shared" si="40"/>
        <v>1.1251171532965439E-18</v>
      </c>
      <c r="X79">
        <f t="shared" si="41"/>
        <v>1.1251171532965439E-18</v>
      </c>
      <c r="Y79">
        <f t="shared" si="42"/>
        <v>1.1251171532965439E-20</v>
      </c>
      <c r="Z79">
        <f t="shared" si="43"/>
        <v>0</v>
      </c>
      <c r="AB79">
        <f t="shared" si="44"/>
        <v>-0.7194910339886984</v>
      </c>
      <c r="AC79">
        <f t="shared" si="45"/>
        <v>0</v>
      </c>
      <c r="AE79">
        <f t="shared" si="29"/>
        <v>0</v>
      </c>
      <c r="AF79">
        <f t="shared" si="30"/>
        <v>0</v>
      </c>
      <c r="AG79">
        <f t="shared" si="30"/>
        <v>0</v>
      </c>
      <c r="AH79">
        <f t="shared" si="31"/>
        <v>-5.6255857664827194E-14</v>
      </c>
      <c r="AI79">
        <f t="shared" si="23"/>
        <v>-5.6255857664827194E-14</v>
      </c>
      <c r="AJ79">
        <f t="shared" si="32"/>
        <v>-0.7194910339886984</v>
      </c>
      <c r="AK79">
        <f t="shared" si="46"/>
        <v>-5.0364372379208891E-2</v>
      </c>
      <c r="AL79">
        <f t="shared" si="33"/>
        <v>-0.76985540636796357</v>
      </c>
      <c r="AN79">
        <f t="shared" si="34"/>
        <v>0</v>
      </c>
      <c r="AO79">
        <f t="shared" si="34"/>
        <v>0</v>
      </c>
      <c r="AP79">
        <f t="shared" si="34"/>
        <v>0</v>
      </c>
      <c r="AQ79">
        <f t="shared" si="34"/>
        <v>-1.0223462946782951E-17</v>
      </c>
      <c r="AR79">
        <f t="shared" si="34"/>
        <v>-1.0223462946782951E-17</v>
      </c>
      <c r="AS79">
        <f t="shared" si="34"/>
        <v>-1.3075420466169521E-4</v>
      </c>
      <c r="AT79">
        <f t="shared" si="34"/>
        <v>-9.1527943263186655E-6</v>
      </c>
      <c r="AU79">
        <f t="shared" si="24"/>
        <v>-1.3990699898802411E-4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>SUM(AN3:AN79)</f>
        <v>6841.2114783373836</v>
      </c>
      <c r="AO81" s="8">
        <f t="shared" ref="AO81:AU81" si="49">SUM(AO3:AO79)</f>
        <v>-684.12114783373841</v>
      </c>
      <c r="AP81" s="8">
        <f t="shared" si="49"/>
        <v>-2826.1423053976041</v>
      </c>
      <c r="AQ81" s="8">
        <f t="shared" si="49"/>
        <v>-3534.8996269203908</v>
      </c>
      <c r="AR81" s="8">
        <f t="shared" si="49"/>
        <v>-203.95160181434841</v>
      </c>
      <c r="AS81" s="8">
        <f t="shared" si="49"/>
        <v>-842.00003036871726</v>
      </c>
      <c r="AT81" s="8">
        <f t="shared" si="49"/>
        <v>491.16668438175185</v>
      </c>
      <c r="AU81" s="8">
        <f t="shared" si="49"/>
        <v>-554.78494780131416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9" priority="1" operator="lessThan">
      <formula>0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C6CBFF-BF4B-4B60-9834-F0FD664A37BB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15327.352611101329</v>
      </c>
      <c r="K3">
        <v>1</v>
      </c>
      <c r="L3" s="2">
        <v>0</v>
      </c>
      <c r="O3">
        <f>$C$3</f>
        <v>15327.352611101329</v>
      </c>
      <c r="P3" s="2">
        <f>O3*C5</f>
        <v>1532.735261110133</v>
      </c>
      <c r="Q3" s="4">
        <f>B8</f>
        <v>2519.9082039999998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15327.352611101329</v>
      </c>
      <c r="AF3">
        <f t="shared" ref="AF3:AG34" si="3">-$Z3*P3</f>
        <v>-1532.735261110133</v>
      </c>
      <c r="AG3">
        <f t="shared" si="3"/>
        <v>-2519.9082039999998</v>
      </c>
      <c r="AH3">
        <f t="shared" ref="AH3:AH66" si="4">-X3*R3</f>
        <v>0</v>
      </c>
      <c r="AI3">
        <f t="shared" ref="AI3:AI23" si="5">SUM(AE3:AH3)</f>
        <v>11274.709145991197</v>
      </c>
      <c r="AJ3">
        <f t="shared" ref="AJ3:AJ66" si="6">AB3-AC3</f>
        <v>0</v>
      </c>
      <c r="AL3">
        <f t="shared" ref="AL3:AL66" si="7">SUM(AI3:AK3)</f>
        <v>11274.709145991197</v>
      </c>
      <c r="AN3">
        <f t="shared" ref="AN3:AU34" si="8">AE3*$K3</f>
        <v>15327.352611101329</v>
      </c>
      <c r="AO3">
        <f t="shared" si="8"/>
        <v>-1532.735261110133</v>
      </c>
      <c r="AP3">
        <f t="shared" si="8"/>
        <v>-2519.9082039999998</v>
      </c>
      <c r="AQ3">
        <f t="shared" si="8"/>
        <v>0</v>
      </c>
      <c r="AR3">
        <f t="shared" si="8"/>
        <v>11274.709145991197</v>
      </c>
      <c r="AS3">
        <f t="shared" si="8"/>
        <v>0</v>
      </c>
      <c r="AT3">
        <f t="shared" si="8"/>
        <v>0</v>
      </c>
      <c r="AU3">
        <f t="shared" si="8"/>
        <v>11274.709145991197</v>
      </c>
      <c r="AW3">
        <v>0</v>
      </c>
      <c r="AX3">
        <f>IF(Z3&gt;0, (R3*SUMPRODUCT(K3:$K$98, X3:$X$98)-K3*$AZ$3)/Z3, 0)</f>
        <v>0</v>
      </c>
      <c r="AZ3">
        <f>C6*ABS(SUMPRODUCT(X4:X69, K4:K69))/1</f>
        <v>8684.6490048975193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1.1135328E-2</v>
      </c>
      <c r="R4">
        <f t="shared" si="0"/>
        <v>50000</v>
      </c>
      <c r="S4">
        <f t="shared" si="1"/>
        <v>950.58912052307892</v>
      </c>
      <c r="U4">
        <f t="shared" ref="U4:U67" si="12">M4</f>
        <v>1.1135328E-2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1.1135328E-2</v>
      </c>
      <c r="Y4">
        <f t="shared" ref="Y4:Y67" si="16">V4*W4</f>
        <v>0.01</v>
      </c>
      <c r="Z4">
        <f t="shared" ref="Z4:Z67" si="17">MAX(0, W4-X4-Y4)</f>
        <v>0.97886467200000005</v>
      </c>
      <c r="AB4">
        <f t="shared" ref="AB4:AB67" si="18">AC3</f>
        <v>0</v>
      </c>
      <c r="AC4">
        <f>S4*Z4</f>
        <v>930.49810766759219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-556.76639999999998</v>
      </c>
      <c r="AI4">
        <f t="shared" si="5"/>
        <v>-556.76639999999998</v>
      </c>
      <c r="AJ4">
        <f t="shared" si="6"/>
        <v>-930.49810766759219</v>
      </c>
      <c r="AK4">
        <f t="shared" ref="AK4:AK67" si="19">G4*SUM(AB4:AB4, AE4:AF4)</f>
        <v>0</v>
      </c>
      <c r="AL4">
        <f t="shared" si="7"/>
        <v>-1487.2645076675922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-497.11285714285708</v>
      </c>
      <c r="AR4">
        <f t="shared" si="8"/>
        <v>-497.11285714285708</v>
      </c>
      <c r="AS4">
        <f t="shared" si="8"/>
        <v>-830.80188184606436</v>
      </c>
      <c r="AT4">
        <f t="shared" si="8"/>
        <v>0</v>
      </c>
      <c r="AU4">
        <f t="shared" si="8"/>
        <v>-1327.9147389889215</v>
      </c>
      <c r="AW4">
        <v>1</v>
      </c>
      <c r="AX4">
        <f>IF(Z4&gt;0, (R4*SUMPRODUCT(K4:$K$98, X4:$X$98)-K4*$AZ$3)/Z4, 0)</f>
        <v>950.58912052307892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0">K4*J5</f>
        <v>0.79719387755102034</v>
      </c>
      <c r="L5" s="2">
        <v>2</v>
      </c>
      <c r="M5" s="6">
        <v>1.2969985999999999E-2</v>
      </c>
      <c r="Q5" s="4">
        <f t="shared" ref="Q5:Q68" si="21">$C$8</f>
        <v>50</v>
      </c>
      <c r="R5">
        <f t="shared" si="0"/>
        <v>50000</v>
      </c>
      <c r="S5">
        <f t="shared" si="1"/>
        <v>1321.8458304640678</v>
      </c>
      <c r="U5">
        <f t="shared" si="12"/>
        <v>1.2969985999999999E-2</v>
      </c>
      <c r="V5">
        <f t="shared" si="13"/>
        <v>0.01</v>
      </c>
      <c r="W5">
        <f t="shared" si="14"/>
        <v>0.97886467200000005</v>
      </c>
      <c r="X5">
        <f t="shared" si="15"/>
        <v>1.2695861091734591E-2</v>
      </c>
      <c r="Y5">
        <f t="shared" si="16"/>
        <v>9.7886467200000004E-3</v>
      </c>
      <c r="Z5">
        <f t="shared" si="17"/>
        <v>0.95638016418826544</v>
      </c>
      <c r="AB5">
        <f t="shared" si="18"/>
        <v>930.49810766759219</v>
      </c>
      <c r="AC5">
        <f>S5*Z5</f>
        <v>1264.1871323707992</v>
      </c>
      <c r="AE5">
        <f t="shared" si="2"/>
        <v>0</v>
      </c>
      <c r="AF5">
        <f t="shared" si="3"/>
        <v>0</v>
      </c>
      <c r="AG5">
        <f t="shared" si="3"/>
        <v>-47.819008209413269</v>
      </c>
      <c r="AH5">
        <f t="shared" si="4"/>
        <v>-634.79305458672957</v>
      </c>
      <c r="AI5">
        <f t="shared" si="5"/>
        <v>-682.61206279614282</v>
      </c>
      <c r="AJ5">
        <f t="shared" si="6"/>
        <v>-333.689024703207</v>
      </c>
      <c r="AK5">
        <f t="shared" si="19"/>
        <v>65.134867536731463</v>
      </c>
      <c r="AL5">
        <f t="shared" si="7"/>
        <v>-951.16621996261836</v>
      </c>
      <c r="AN5">
        <f t="shared" si="8"/>
        <v>0</v>
      </c>
      <c r="AO5">
        <f t="shared" si="8"/>
        <v>0</v>
      </c>
      <c r="AP5">
        <f t="shared" si="8"/>
        <v>-38.121020575106236</v>
      </c>
      <c r="AQ5">
        <f t="shared" si="8"/>
        <v>-506.05313662845145</v>
      </c>
      <c r="AR5">
        <f t="shared" si="8"/>
        <v>-544.17415720355768</v>
      </c>
      <c r="AS5">
        <f t="shared" si="8"/>
        <v>-266.01484749936782</v>
      </c>
      <c r="AT5">
        <f t="shared" si="8"/>
        <v>51.92511761537903</v>
      </c>
      <c r="AU5">
        <f t="shared" si="8"/>
        <v>-758.26388708754644</v>
      </c>
      <c r="AW5">
        <v>2</v>
      </c>
      <c r="AX5">
        <f>IF(Z5&gt;0, (R5*SUMPRODUCT(K5:$K$98, X5:$X$98)-K5*$AZ$3)/Z5, 0)</f>
        <v>1321.8458304640678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0"/>
        <v>0.71178024781341098</v>
      </c>
      <c r="L6" s="2">
        <v>3</v>
      </c>
      <c r="M6" s="6">
        <v>1.4883069000000001E-2</v>
      </c>
      <c r="Q6" s="4">
        <f t="shared" si="21"/>
        <v>50</v>
      </c>
      <c r="R6">
        <f t="shared" si="0"/>
        <v>50000</v>
      </c>
      <c r="S6">
        <f t="shared" si="1"/>
        <v>1608.3525108078331</v>
      </c>
      <c r="U6">
        <f t="shared" si="12"/>
        <v>1.4883069000000001E-2</v>
      </c>
      <c r="V6">
        <f t="shared" si="13"/>
        <v>0.01</v>
      </c>
      <c r="W6">
        <f t="shared" si="14"/>
        <v>0.95638016418826544</v>
      </c>
      <c r="X6">
        <f t="shared" si="15"/>
        <v>1.4233871973845284E-2</v>
      </c>
      <c r="Y6">
        <f t="shared" si="16"/>
        <v>9.5638016418826549E-3</v>
      </c>
      <c r="Z6">
        <f t="shared" si="17"/>
        <v>0.9325824905725375</v>
      </c>
      <c r="AB6">
        <f t="shared" si="18"/>
        <v>1264.1871323707992</v>
      </c>
      <c r="AC6">
        <f t="shared" ref="AC6:AC69" si="22">S6*Z6</f>
        <v>1499.9213902477632</v>
      </c>
      <c r="AE6">
        <f t="shared" si="2"/>
        <v>0</v>
      </c>
      <c r="AF6">
        <f t="shared" si="3"/>
        <v>0</v>
      </c>
      <c r="AG6">
        <f t="shared" si="3"/>
        <v>-46.629124528626875</v>
      </c>
      <c r="AH6">
        <f t="shared" si="4"/>
        <v>-711.69359869226423</v>
      </c>
      <c r="AI6">
        <f t="shared" si="5"/>
        <v>-758.32272322089113</v>
      </c>
      <c r="AJ6">
        <f t="shared" si="6"/>
        <v>-235.73425787696397</v>
      </c>
      <c r="AK6">
        <f t="shared" si="19"/>
        <v>88.493099265955948</v>
      </c>
      <c r="AL6">
        <f t="shared" si="7"/>
        <v>-905.56388183189915</v>
      </c>
      <c r="AN6">
        <f t="shared" si="8"/>
        <v>0</v>
      </c>
      <c r="AO6">
        <f t="shared" si="8"/>
        <v>0</v>
      </c>
      <c r="AP6">
        <f t="shared" si="8"/>
        <v>-33.189689812308437</v>
      </c>
      <c r="AQ6">
        <f t="shared" si="8"/>
        <v>-506.56944604439809</v>
      </c>
      <c r="AR6">
        <f t="shared" si="8"/>
        <v>-539.75913585670651</v>
      </c>
      <c r="AS6">
        <f t="shared" si="8"/>
        <v>-167.79098848977594</v>
      </c>
      <c r="AT6">
        <f t="shared" si="8"/>
        <v>62.987640125298903</v>
      </c>
      <c r="AU6">
        <f t="shared" si="8"/>
        <v>-644.56248422118358</v>
      </c>
      <c r="AW6">
        <v>3</v>
      </c>
      <c r="AX6">
        <f>IF(Z6&gt;0, (R6*SUMPRODUCT(K6:$K$98, X6:$X$98)-K6*$AZ$3)/Z6, 0)</f>
        <v>1608.3525108078331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0"/>
        <v>0.63551807840483121</v>
      </c>
      <c r="L7" s="2">
        <v>4</v>
      </c>
      <c r="M7" s="6">
        <v>1.6930661E-2</v>
      </c>
      <c r="Q7" s="4">
        <f t="shared" si="21"/>
        <v>50</v>
      </c>
      <c r="R7">
        <f t="shared" si="0"/>
        <v>50000</v>
      </c>
      <c r="S7">
        <f t="shared" si="1"/>
        <v>1824.4865516883588</v>
      </c>
      <c r="U7">
        <f t="shared" si="12"/>
        <v>1.6930661E-2</v>
      </c>
      <c r="V7">
        <f t="shared" si="13"/>
        <v>0.01</v>
      </c>
      <c r="W7">
        <f t="shared" si="14"/>
        <v>0.9325824905725375</v>
      </c>
      <c r="X7">
        <f t="shared" si="15"/>
        <v>1.5789238002419329E-2</v>
      </c>
      <c r="Y7">
        <f t="shared" si="16"/>
        <v>9.3258249057253748E-3</v>
      </c>
      <c r="Z7">
        <f t="shared" si="17"/>
        <v>0.9074674276643927</v>
      </c>
      <c r="AB7">
        <f t="shared" si="18"/>
        <v>1499.9213902477632</v>
      </c>
      <c r="AC7">
        <f t="shared" si="22"/>
        <v>1655.6621178689129</v>
      </c>
      <c r="AE7">
        <f t="shared" si="2"/>
        <v>0</v>
      </c>
      <c r="AF7">
        <f t="shared" si="3"/>
        <v>0</v>
      </c>
      <c r="AG7">
        <f t="shared" si="3"/>
        <v>-45.373371383219634</v>
      </c>
      <c r="AH7">
        <f t="shared" si="4"/>
        <v>-789.46190012096645</v>
      </c>
      <c r="AI7">
        <f t="shared" si="5"/>
        <v>-834.83527150418604</v>
      </c>
      <c r="AJ7">
        <f t="shared" si="6"/>
        <v>-155.74072762114974</v>
      </c>
      <c r="AK7">
        <f t="shared" si="19"/>
        <v>104.99449731734343</v>
      </c>
      <c r="AL7">
        <f t="shared" si="7"/>
        <v>-885.58150180799237</v>
      </c>
      <c r="AN7">
        <f t="shared" si="8"/>
        <v>0</v>
      </c>
      <c r="AO7">
        <f t="shared" si="8"/>
        <v>0</v>
      </c>
      <c r="AP7">
        <f t="shared" si="8"/>
        <v>-28.8355977922125</v>
      </c>
      <c r="AQ7">
        <f t="shared" si="8"/>
        <v>-501.71730973870336</v>
      </c>
      <c r="AR7">
        <f t="shared" si="8"/>
        <v>-530.55290753091583</v>
      </c>
      <c r="AS7">
        <f t="shared" si="8"/>
        <v>-98.976047947163309</v>
      </c>
      <c r="AT7">
        <f t="shared" si="8"/>
        <v>66.725901178199308</v>
      </c>
      <c r="AU7">
        <f t="shared" si="8"/>
        <v>-562.80305429987982</v>
      </c>
      <c r="AW7">
        <v>4</v>
      </c>
      <c r="AX7">
        <f>IF(Z7&gt;0, (R7*SUMPRODUCT(K7:$K$98, X7:$X$98)-K7*$AZ$3)/Z7, 0)</f>
        <v>1824.4865516883588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0"/>
        <v>0.5674268557185993</v>
      </c>
      <c r="L8" s="2">
        <v>5</v>
      </c>
      <c r="M8" s="6">
        <v>1.9185959999999998E-2</v>
      </c>
      <c r="Q8" s="4">
        <f t="shared" si="21"/>
        <v>50</v>
      </c>
      <c r="R8">
        <f t="shared" si="0"/>
        <v>50000</v>
      </c>
      <c r="S8">
        <f t="shared" si="1"/>
        <v>1981.0767308520303</v>
      </c>
      <c r="U8">
        <f t="shared" si="12"/>
        <v>1.9185959999999998E-2</v>
      </c>
      <c r="V8">
        <f t="shared" si="13"/>
        <v>0.01</v>
      </c>
      <c r="W8">
        <f t="shared" si="14"/>
        <v>0.9074674276643927</v>
      </c>
      <c r="X8">
        <f t="shared" si="15"/>
        <v>1.741063376847193E-2</v>
      </c>
      <c r="Y8">
        <f t="shared" si="16"/>
        <v>9.0746742766439278E-3</v>
      </c>
      <c r="Z8">
        <f t="shared" si="17"/>
        <v>0.88098211961927686</v>
      </c>
      <c r="AB8">
        <f t="shared" si="18"/>
        <v>1655.6621178689129</v>
      </c>
      <c r="AC8">
        <f t="shared" si="22"/>
        <v>1745.2931774744493</v>
      </c>
      <c r="AE8">
        <f t="shared" si="2"/>
        <v>0</v>
      </c>
      <c r="AF8">
        <f t="shared" si="3"/>
        <v>0</v>
      </c>
      <c r="AG8">
        <f t="shared" si="3"/>
        <v>-44.049105980963844</v>
      </c>
      <c r="AH8">
        <f t="shared" si="4"/>
        <v>-870.53168842359651</v>
      </c>
      <c r="AI8">
        <f t="shared" si="5"/>
        <v>-914.58079440456038</v>
      </c>
      <c r="AJ8">
        <f t="shared" si="6"/>
        <v>-89.631059605536393</v>
      </c>
      <c r="AK8">
        <f t="shared" si="19"/>
        <v>115.89634825082392</v>
      </c>
      <c r="AL8">
        <f t="shared" si="7"/>
        <v>-888.31550575927281</v>
      </c>
      <c r="AN8">
        <f t="shared" si="8"/>
        <v>0</v>
      </c>
      <c r="AO8">
        <f t="shared" si="8"/>
        <v>0</v>
      </c>
      <c r="AP8">
        <f t="shared" si="8"/>
        <v>-24.994645703993662</v>
      </c>
      <c r="AQ8">
        <f t="shared" si="8"/>
        <v>-493.96305876560473</v>
      </c>
      <c r="AR8">
        <f t="shared" si="8"/>
        <v>-518.95770446959841</v>
      </c>
      <c r="AS8">
        <f t="shared" si="8"/>
        <v>-50.859070326695871</v>
      </c>
      <c r="AT8">
        <f t="shared" si="8"/>
        <v>65.762700477232798</v>
      </c>
      <c r="AU8">
        <f t="shared" si="8"/>
        <v>-504.05407431906144</v>
      </c>
      <c r="AW8">
        <v>5</v>
      </c>
      <c r="AX8">
        <f>IF(Z8&gt;0, (R8*SUMPRODUCT(K8:$K$98, X8:$X$98)-K8*$AZ$3)/Z8, 0)</f>
        <v>1981.0767308520303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0"/>
        <v>0.50663112117732079</v>
      </c>
      <c r="L9" s="2">
        <v>6</v>
      </c>
      <c r="M9" s="6">
        <v>2.1884238E-2</v>
      </c>
      <c r="Q9" s="4">
        <f t="shared" si="21"/>
        <v>50</v>
      </c>
      <c r="R9">
        <f t="shared" si="0"/>
        <v>50000</v>
      </c>
      <c r="S9">
        <f t="shared" si="1"/>
        <v>2086.2176264060586</v>
      </c>
      <c r="U9">
        <f t="shared" si="12"/>
        <v>2.1884238E-2</v>
      </c>
      <c r="V9">
        <f t="shared" si="13"/>
        <v>0.01</v>
      </c>
      <c r="W9">
        <f t="shared" si="14"/>
        <v>0.88098211961927686</v>
      </c>
      <c r="X9">
        <f t="shared" si="15"/>
        <v>1.9279622379492725E-2</v>
      </c>
      <c r="Y9">
        <f t="shared" si="16"/>
        <v>8.8098211961927693E-3</v>
      </c>
      <c r="Z9">
        <f t="shared" si="17"/>
        <v>0.85289267604359131</v>
      </c>
      <c r="AB9">
        <f t="shared" si="18"/>
        <v>1745.2931774744493</v>
      </c>
      <c r="AC9">
        <f t="shared" si="22"/>
        <v>1779.3197341947725</v>
      </c>
      <c r="AE9">
        <f t="shared" si="2"/>
        <v>0</v>
      </c>
      <c r="AF9">
        <f t="shared" si="3"/>
        <v>0</v>
      </c>
      <c r="AG9">
        <f t="shared" si="3"/>
        <v>-42.644633802179563</v>
      </c>
      <c r="AH9">
        <f t="shared" si="4"/>
        <v>-963.98111897463627</v>
      </c>
      <c r="AI9">
        <f t="shared" si="5"/>
        <v>-1006.6257527768158</v>
      </c>
      <c r="AJ9">
        <f t="shared" si="6"/>
        <v>-34.026556720323242</v>
      </c>
      <c r="AK9">
        <f t="shared" si="19"/>
        <v>122.17052242321147</v>
      </c>
      <c r="AL9">
        <f t="shared" si="7"/>
        <v>-918.48178707392753</v>
      </c>
      <c r="AN9">
        <f t="shared" si="8"/>
        <v>0</v>
      </c>
      <c r="AO9">
        <f t="shared" si="8"/>
        <v>0</v>
      </c>
      <c r="AP9">
        <f t="shared" si="8"/>
        <v>-21.605098635394505</v>
      </c>
      <c r="AQ9">
        <f t="shared" si="8"/>
        <v>-488.38283509988821</v>
      </c>
      <c r="AR9">
        <f t="shared" si="8"/>
        <v>-509.98793373528275</v>
      </c>
      <c r="AS9">
        <f t="shared" si="8"/>
        <v>-17.238912581021065</v>
      </c>
      <c r="AT9">
        <f t="shared" si="8"/>
        <v>61.895388750090632</v>
      </c>
      <c r="AU9">
        <f t="shared" si="8"/>
        <v>-465.33145756621315</v>
      </c>
      <c r="AW9">
        <v>6</v>
      </c>
      <c r="AX9">
        <f>IF(Z9&gt;0, (R9*SUMPRODUCT(K9:$K$98, X9:$X$98)-K9*$AZ$3)/Z9, 0)</f>
        <v>2086.2176264060586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0"/>
        <v>0.45234921533689354</v>
      </c>
      <c r="L10" s="2">
        <v>7</v>
      </c>
      <c r="M10" s="6">
        <v>2.4761703999999999E-2</v>
      </c>
      <c r="Q10" s="4">
        <f t="shared" si="21"/>
        <v>50</v>
      </c>
      <c r="R10">
        <f t="shared" si="0"/>
        <v>50000</v>
      </c>
      <c r="S10">
        <f t="shared" si="1"/>
        <v>2140.7441260223654</v>
      </c>
      <c r="U10">
        <f t="shared" si="12"/>
        <v>2.4761703999999999E-2</v>
      </c>
      <c r="V10">
        <f t="shared" si="13"/>
        <v>0.01</v>
      </c>
      <c r="W10">
        <f t="shared" si="14"/>
        <v>0.85289267604359131</v>
      </c>
      <c r="X10">
        <f t="shared" si="15"/>
        <v>2.1119075987959299E-2</v>
      </c>
      <c r="Y10">
        <f t="shared" si="16"/>
        <v>8.5289267604359131E-3</v>
      </c>
      <c r="Z10">
        <f t="shared" si="17"/>
        <v>0.82324467329519613</v>
      </c>
      <c r="AB10">
        <f t="shared" si="18"/>
        <v>1779.3197341947725</v>
      </c>
      <c r="AC10">
        <f t="shared" si="22"/>
        <v>1762.3561986358925</v>
      </c>
      <c r="AE10">
        <f t="shared" si="2"/>
        <v>0</v>
      </c>
      <c r="AF10">
        <f t="shared" si="3"/>
        <v>0</v>
      </c>
      <c r="AG10">
        <f t="shared" si="3"/>
        <v>-41.162233664759803</v>
      </c>
      <c r="AH10">
        <f t="shared" si="4"/>
        <v>-1055.953799397965</v>
      </c>
      <c r="AI10">
        <f t="shared" si="5"/>
        <v>-1097.1160330627247</v>
      </c>
      <c r="AJ10">
        <f t="shared" si="6"/>
        <v>16.963535558880039</v>
      </c>
      <c r="AK10">
        <f t="shared" si="19"/>
        <v>124.55238139363409</v>
      </c>
      <c r="AL10">
        <f t="shared" si="7"/>
        <v>-955.60011611021059</v>
      </c>
      <c r="AN10">
        <f t="shared" si="8"/>
        <v>0</v>
      </c>
      <c r="AO10">
        <f t="shared" si="8"/>
        <v>0</v>
      </c>
      <c r="AP10">
        <f t="shared" si="8"/>
        <v>-18.619704099767961</v>
      </c>
      <c r="AQ10">
        <f t="shared" si="8"/>
        <v>-477.65987258968096</v>
      </c>
      <c r="AR10">
        <f t="shared" si="8"/>
        <v>-496.27957668944885</v>
      </c>
      <c r="AS10">
        <f t="shared" si="8"/>
        <v>7.6734419993988778</v>
      </c>
      <c r="AT10">
        <f t="shared" si="8"/>
        <v>56.341171991751878</v>
      </c>
      <c r="AU10">
        <f t="shared" si="8"/>
        <v>-432.26496269829812</v>
      </c>
      <c r="AW10">
        <v>7</v>
      </c>
      <c r="AX10">
        <f>IF(Z10&gt;0, (R10*SUMPRODUCT(K10:$K$98, X10:$X$98)-K10*$AZ$3)/Z10, 0)</f>
        <v>2140.7441260223654</v>
      </c>
    </row>
    <row r="11" spans="1:52" x14ac:dyDescent="0.25">
      <c r="A11" t="s">
        <v>33</v>
      </c>
      <c r="C11" s="12">
        <f>AU71</f>
        <v>1880.2796189159003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0"/>
        <v>0.40388322797936921</v>
      </c>
      <c r="L11" s="2">
        <v>8</v>
      </c>
      <c r="M11" s="6">
        <v>2.7627288E-2</v>
      </c>
      <c r="Q11" s="4">
        <f t="shared" si="21"/>
        <v>50</v>
      </c>
      <c r="R11">
        <f t="shared" si="0"/>
        <v>50000</v>
      </c>
      <c r="S11">
        <f t="shared" si="1"/>
        <v>2152.8144078078863</v>
      </c>
      <c r="U11">
        <f t="shared" si="12"/>
        <v>2.7627288E-2</v>
      </c>
      <c r="V11">
        <f t="shared" si="13"/>
        <v>0.01</v>
      </c>
      <c r="W11">
        <f t="shared" si="14"/>
        <v>0.82324467329519613</v>
      </c>
      <c r="X11">
        <f t="shared" si="15"/>
        <v>2.2744017683592292E-2</v>
      </c>
      <c r="Y11">
        <f t="shared" si="16"/>
        <v>8.2324467329519622E-3</v>
      </c>
      <c r="Z11">
        <f t="shared" si="17"/>
        <v>0.7922682088786519</v>
      </c>
      <c r="AB11">
        <f t="shared" si="18"/>
        <v>1762.3561986358925</v>
      </c>
      <c r="AC11">
        <f t="shared" si="22"/>
        <v>1705.6064149221097</v>
      </c>
      <c r="AE11">
        <f t="shared" si="2"/>
        <v>0</v>
      </c>
      <c r="AF11">
        <f t="shared" si="3"/>
        <v>0</v>
      </c>
      <c r="AG11">
        <f t="shared" si="3"/>
        <v>-39.613410443932594</v>
      </c>
      <c r="AH11">
        <f t="shared" si="4"/>
        <v>-1137.2008841796146</v>
      </c>
      <c r="AI11">
        <f t="shared" si="5"/>
        <v>-1176.8142946235471</v>
      </c>
      <c r="AJ11">
        <f t="shared" si="6"/>
        <v>56.74978371378279</v>
      </c>
      <c r="AK11">
        <f t="shared" si="19"/>
        <v>123.36493390451248</v>
      </c>
      <c r="AL11">
        <f t="shared" si="7"/>
        <v>-996.69957700525185</v>
      </c>
      <c r="AN11">
        <f t="shared" si="8"/>
        <v>0</v>
      </c>
      <c r="AO11">
        <f t="shared" si="8"/>
        <v>0</v>
      </c>
      <c r="AP11">
        <f t="shared" si="8"/>
        <v>-15.999192081367154</v>
      </c>
      <c r="AQ11">
        <f t="shared" si="8"/>
        <v>-459.29636396345552</v>
      </c>
      <c r="AR11">
        <f t="shared" si="8"/>
        <v>-475.2955560448226</v>
      </c>
      <c r="AS11">
        <f t="shared" si="8"/>
        <v>22.920285833453629</v>
      </c>
      <c r="AT11">
        <f t="shared" si="8"/>
        <v>49.825027724816032</v>
      </c>
      <c r="AU11">
        <f t="shared" si="8"/>
        <v>-402.55024248655297</v>
      </c>
      <c r="AW11">
        <v>8</v>
      </c>
      <c r="AX11">
        <f>IF(Z11&gt;0, (R11*SUMPRODUCT(K11:$K$98, X11:$X$98)-K11*$AZ$3)/Z11, 0)</f>
        <v>2152.8144078078863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0"/>
        <v>0.36061002498157962</v>
      </c>
      <c r="L12" s="2">
        <v>9</v>
      </c>
      <c r="M12" s="6">
        <v>3.0780427999999999E-2</v>
      </c>
      <c r="Q12" s="4">
        <f t="shared" si="21"/>
        <v>50</v>
      </c>
      <c r="R12">
        <f t="shared" si="0"/>
        <v>50000</v>
      </c>
      <c r="S12">
        <f t="shared" si="1"/>
        <v>2134.4865482084838</v>
      </c>
      <c r="U12">
        <f t="shared" si="12"/>
        <v>3.0780427999999999E-2</v>
      </c>
      <c r="V12">
        <f t="shared" si="13"/>
        <v>0.01</v>
      </c>
      <c r="W12">
        <f t="shared" si="14"/>
        <v>0.7922682088786519</v>
      </c>
      <c r="X12">
        <f t="shared" si="15"/>
        <v>2.4386354560078306E-2</v>
      </c>
      <c r="Y12">
        <f t="shared" si="16"/>
        <v>7.9226820887865184E-3</v>
      </c>
      <c r="Z12">
        <f t="shared" si="17"/>
        <v>0.75995917222978704</v>
      </c>
      <c r="AB12">
        <f t="shared" si="18"/>
        <v>1705.6064149221097</v>
      </c>
      <c r="AC12">
        <f t="shared" si="22"/>
        <v>1622.1226303121348</v>
      </c>
      <c r="AE12">
        <f t="shared" si="2"/>
        <v>0</v>
      </c>
      <c r="AF12">
        <f t="shared" si="3"/>
        <v>0</v>
      </c>
      <c r="AG12">
        <f t="shared" si="3"/>
        <v>-37.997958611489352</v>
      </c>
      <c r="AH12">
        <f t="shared" si="4"/>
        <v>-1219.3177280039154</v>
      </c>
      <c r="AI12">
        <f t="shared" si="5"/>
        <v>-1257.3156866154047</v>
      </c>
      <c r="AJ12">
        <f t="shared" si="6"/>
        <v>83.483784609974919</v>
      </c>
      <c r="AK12">
        <f t="shared" si="19"/>
        <v>119.39244904454769</v>
      </c>
      <c r="AL12">
        <f t="shared" si="7"/>
        <v>-1054.4394529608821</v>
      </c>
      <c r="AN12">
        <f t="shared" si="8"/>
        <v>0</v>
      </c>
      <c r="AO12">
        <f t="shared" si="8"/>
        <v>0</v>
      </c>
      <c r="AP12">
        <f t="shared" si="8"/>
        <v>-13.702444804138205</v>
      </c>
      <c r="AQ12">
        <f t="shared" si="8"/>
        <v>-439.6981963559748</v>
      </c>
      <c r="AR12">
        <f t="shared" si="8"/>
        <v>-453.40064116011303</v>
      </c>
      <c r="AS12">
        <f t="shared" si="8"/>
        <v>30.105089653759869</v>
      </c>
      <c r="AT12">
        <f t="shared" si="8"/>
        <v>43.054114032566318</v>
      </c>
      <c r="AU12">
        <f t="shared" si="8"/>
        <v>-380.24143747378685</v>
      </c>
      <c r="AW12">
        <v>9</v>
      </c>
      <c r="AX12">
        <f>IF(Z12&gt;0, (R12*SUMPRODUCT(K12:$K$98, X12:$X$98)-K12*$AZ$3)/Z12, 0)</f>
        <v>2134.4865482084838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0"/>
        <v>0.32197323659069604</v>
      </c>
      <c r="L13" s="2">
        <v>10</v>
      </c>
      <c r="M13" s="6">
        <v>3.4133669999999998E-2</v>
      </c>
      <c r="Q13" s="4">
        <f t="shared" si="21"/>
        <v>50</v>
      </c>
      <c r="R13">
        <f t="shared" si="0"/>
        <v>50000</v>
      </c>
      <c r="S13">
        <f t="shared" si="1"/>
        <v>2089.6625439000131</v>
      </c>
      <c r="U13">
        <f t="shared" si="12"/>
        <v>3.4133669999999998E-2</v>
      </c>
      <c r="V13">
        <f t="shared" si="13"/>
        <v>0.01</v>
      </c>
      <c r="W13">
        <f t="shared" si="14"/>
        <v>0.75995917222978704</v>
      </c>
      <c r="X13">
        <f t="shared" si="15"/>
        <v>2.5940195598364715E-2</v>
      </c>
      <c r="Y13">
        <f t="shared" si="16"/>
        <v>7.599591722297871E-3</v>
      </c>
      <c r="Z13">
        <f t="shared" si="17"/>
        <v>0.7264193849091245</v>
      </c>
      <c r="AB13">
        <f t="shared" si="18"/>
        <v>1622.1226303121348</v>
      </c>
      <c r="AC13">
        <f t="shared" si="22"/>
        <v>1517.9713798074838</v>
      </c>
      <c r="AE13">
        <f t="shared" si="2"/>
        <v>0</v>
      </c>
      <c r="AF13">
        <f t="shared" si="3"/>
        <v>0</v>
      </c>
      <c r="AG13">
        <f t="shared" si="3"/>
        <v>-36.320969245456226</v>
      </c>
      <c r="AH13">
        <f t="shared" si="4"/>
        <v>-1297.0097799182358</v>
      </c>
      <c r="AI13">
        <f t="shared" si="5"/>
        <v>-1333.330749163692</v>
      </c>
      <c r="AJ13">
        <f t="shared" si="6"/>
        <v>104.15125050465099</v>
      </c>
      <c r="AK13">
        <f t="shared" si="19"/>
        <v>113.54858412184944</v>
      </c>
      <c r="AL13">
        <f t="shared" si="7"/>
        <v>-1115.6309145371915</v>
      </c>
      <c r="AN13">
        <f t="shared" si="8"/>
        <v>0</v>
      </c>
      <c r="AO13">
        <f t="shared" si="8"/>
        <v>0</v>
      </c>
      <c r="AP13">
        <f t="shared" si="8"/>
        <v>-11.694380024070671</v>
      </c>
      <c r="AQ13">
        <f t="shared" si="8"/>
        <v>-417.60243673006073</v>
      </c>
      <c r="AR13">
        <f t="shared" si="8"/>
        <v>-429.29681675413138</v>
      </c>
      <c r="AS13">
        <f t="shared" si="8"/>
        <v>33.533915219950842</v>
      </c>
      <c r="AT13">
        <f t="shared" si="8"/>
        <v>36.55960514000278</v>
      </c>
      <c r="AU13">
        <f t="shared" si="8"/>
        <v>-359.20329639417776</v>
      </c>
      <c r="AW13">
        <v>10</v>
      </c>
      <c r="AX13">
        <f>IF(Z13&gt;0, (R13*SUMPRODUCT(K13:$K$98, X13:$X$98)-K13*$AZ$3)/Z13, 0)</f>
        <v>2089.6625439000131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0"/>
        <v>0.28747610409883573</v>
      </c>
      <c r="L14" s="2">
        <v>11</v>
      </c>
      <c r="M14" s="6">
        <v>3.7867151000000002E-2</v>
      </c>
      <c r="Q14" s="4">
        <f t="shared" si="21"/>
        <v>50</v>
      </c>
      <c r="R14">
        <f t="shared" si="0"/>
        <v>50000</v>
      </c>
      <c r="S14">
        <f t="shared" si="1"/>
        <v>2024.1002926628184</v>
      </c>
      <c r="U14">
        <f t="shared" si="12"/>
        <v>3.7867151000000002E-2</v>
      </c>
      <c r="V14">
        <f t="shared" si="13"/>
        <v>0.01</v>
      </c>
      <c r="W14">
        <f t="shared" si="14"/>
        <v>0.7264193849091245</v>
      </c>
      <c r="X14">
        <f t="shared" si="15"/>
        <v>2.750743253768094E-2</v>
      </c>
      <c r="Y14">
        <f t="shared" si="16"/>
        <v>7.2641938490912447E-3</v>
      </c>
      <c r="Z14">
        <f t="shared" si="17"/>
        <v>0.69164775852235227</v>
      </c>
      <c r="AB14">
        <f t="shared" si="18"/>
        <v>1517.9713798074838</v>
      </c>
      <c r="AC14">
        <f t="shared" si="22"/>
        <v>1399.9644304446756</v>
      </c>
      <c r="AE14">
        <f t="shared" si="2"/>
        <v>0</v>
      </c>
      <c r="AF14">
        <f t="shared" si="3"/>
        <v>0</v>
      </c>
      <c r="AG14">
        <f t="shared" si="3"/>
        <v>-34.582387926117612</v>
      </c>
      <c r="AH14">
        <f t="shared" si="4"/>
        <v>-1375.3716268840469</v>
      </c>
      <c r="AI14">
        <f t="shared" si="5"/>
        <v>-1409.9540148101646</v>
      </c>
      <c r="AJ14">
        <f t="shared" si="6"/>
        <v>118.0069493628082</v>
      </c>
      <c r="AK14">
        <f t="shared" si="19"/>
        <v>106.25799658652387</v>
      </c>
      <c r="AL14">
        <f t="shared" si="7"/>
        <v>-1185.6890688608325</v>
      </c>
      <c r="AN14">
        <f t="shared" si="8"/>
        <v>0</v>
      </c>
      <c r="AO14">
        <f t="shared" si="8"/>
        <v>0</v>
      </c>
      <c r="AP14">
        <f t="shared" si="8"/>
        <v>-9.9416101514349062</v>
      </c>
      <c r="AQ14">
        <f t="shared" si="8"/>
        <v>-395.38647698470334</v>
      </c>
      <c r="AR14">
        <f t="shared" si="8"/>
        <v>-405.32808713613827</v>
      </c>
      <c r="AS14">
        <f t="shared" si="8"/>
        <v>33.924178059408689</v>
      </c>
      <c r="AT14">
        <f t="shared" si="8"/>
        <v>30.546634888041268</v>
      </c>
      <c r="AU14">
        <f t="shared" si="8"/>
        <v>-340.85727418868828</v>
      </c>
      <c r="AW14">
        <v>11</v>
      </c>
      <c r="AX14">
        <f>IF(Z14&gt;0, (R14*SUMPRODUCT(K14:$K$98, X14:$X$98)-K14*$AZ$3)/Z14, 0)</f>
        <v>2024.1002926628184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0"/>
        <v>0.25667509294538904</v>
      </c>
      <c r="L15" s="2">
        <v>12</v>
      </c>
      <c r="M15" s="6">
        <v>4.2172894000000002E-2</v>
      </c>
      <c r="Q15" s="4">
        <f t="shared" si="21"/>
        <v>50</v>
      </c>
      <c r="R15">
        <f t="shared" si="0"/>
        <v>50000</v>
      </c>
      <c r="S15">
        <f t="shared" si="1"/>
        <v>1940.4312132910395</v>
      </c>
      <c r="U15">
        <f t="shared" si="12"/>
        <v>4.2172894000000002E-2</v>
      </c>
      <c r="V15">
        <f t="shared" si="13"/>
        <v>0.01</v>
      </c>
      <c r="W15">
        <f t="shared" si="14"/>
        <v>0.69164775852235227</v>
      </c>
      <c r="X15">
        <f t="shared" si="15"/>
        <v>2.9168787605500762E-2</v>
      </c>
      <c r="Y15">
        <f t="shared" si="16"/>
        <v>6.9164775852235232E-3</v>
      </c>
      <c r="Z15">
        <f t="shared" si="17"/>
        <v>0.65556249333162797</v>
      </c>
      <c r="AB15">
        <f t="shared" si="18"/>
        <v>1399.9644304446756</v>
      </c>
      <c r="AC15">
        <f t="shared" si="22"/>
        <v>1272.0739243235898</v>
      </c>
      <c r="AE15">
        <f t="shared" si="2"/>
        <v>0</v>
      </c>
      <c r="AF15">
        <f t="shared" si="3"/>
        <v>0</v>
      </c>
      <c r="AG15">
        <f t="shared" si="3"/>
        <v>-32.778124666581398</v>
      </c>
      <c r="AH15">
        <f t="shared" si="4"/>
        <v>-1458.439380275038</v>
      </c>
      <c r="AI15">
        <f t="shared" si="5"/>
        <v>-1491.2175049416194</v>
      </c>
      <c r="AJ15">
        <f t="shared" si="6"/>
        <v>127.89050612108576</v>
      </c>
      <c r="AK15">
        <f t="shared" si="19"/>
        <v>97.997510131127299</v>
      </c>
      <c r="AL15">
        <f t="shared" si="7"/>
        <v>-1265.3294886894064</v>
      </c>
      <c r="AN15">
        <f t="shared" si="8"/>
        <v>0</v>
      </c>
      <c r="AO15">
        <f t="shared" si="8"/>
        <v>0</v>
      </c>
      <c r="AP15">
        <f t="shared" si="8"/>
        <v>-8.4133281953703296</v>
      </c>
      <c r="AQ15">
        <f t="shared" si="8"/>
        <v>-374.34506348731099</v>
      </c>
      <c r="AR15">
        <f t="shared" si="8"/>
        <v>-382.75839168268129</v>
      </c>
      <c r="AS15">
        <f t="shared" si="8"/>
        <v>32.826307545462534</v>
      </c>
      <c r="AT15">
        <f t="shared" si="8"/>
        <v>25.153520021323803</v>
      </c>
      <c r="AU15">
        <f t="shared" si="8"/>
        <v>-324.77856411589499</v>
      </c>
      <c r="AW15">
        <v>12</v>
      </c>
      <c r="AX15">
        <f>IF(Z15&gt;0, (R15*SUMPRODUCT(K15:$K$98, X15:$X$98)-K15*$AZ$3)/Z15, 0)</f>
        <v>1940.4312132910395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0"/>
        <v>0.22917419012981163</v>
      </c>
      <c r="L16" s="2">
        <v>13</v>
      </c>
      <c r="M16" s="6">
        <v>4.6777600000000003E-2</v>
      </c>
      <c r="Q16" s="4">
        <f t="shared" si="21"/>
        <v>50</v>
      </c>
      <c r="R16">
        <f t="shared" si="0"/>
        <v>50000</v>
      </c>
      <c r="S16">
        <f t="shared" si="1"/>
        <v>1838.0863139488324</v>
      </c>
      <c r="U16">
        <f t="shared" si="12"/>
        <v>4.6777600000000003E-2</v>
      </c>
      <c r="V16">
        <f t="shared" si="13"/>
        <v>0.01</v>
      </c>
      <c r="W16">
        <f t="shared" si="14"/>
        <v>0.65556249333162797</v>
      </c>
      <c r="X16">
        <f t="shared" si="15"/>
        <v>3.0665640088069563E-2</v>
      </c>
      <c r="Y16">
        <f t="shared" si="16"/>
        <v>6.5556249333162796E-3</v>
      </c>
      <c r="Z16">
        <f t="shared" si="17"/>
        <v>0.61834122831024207</v>
      </c>
      <c r="AB16">
        <f t="shared" si="18"/>
        <v>1272.0739243235898</v>
      </c>
      <c r="AC16">
        <f t="shared" si="22"/>
        <v>1136.5645491073662</v>
      </c>
      <c r="AE16">
        <f t="shared" si="2"/>
        <v>0</v>
      </c>
      <c r="AF16">
        <f t="shared" si="3"/>
        <v>0</v>
      </c>
      <c r="AG16">
        <f t="shared" si="3"/>
        <v>-30.917061415512105</v>
      </c>
      <c r="AH16">
        <f t="shared" si="4"/>
        <v>-1533.2820044034781</v>
      </c>
      <c r="AI16">
        <f t="shared" si="5"/>
        <v>-1564.1990658189902</v>
      </c>
      <c r="AJ16">
        <f t="shared" si="6"/>
        <v>135.50937521622359</v>
      </c>
      <c r="AK16">
        <f t="shared" si="19"/>
        <v>89.045174702651295</v>
      </c>
      <c r="AL16">
        <f t="shared" si="7"/>
        <v>-1339.6445159001153</v>
      </c>
      <c r="AN16">
        <f t="shared" si="8"/>
        <v>0</v>
      </c>
      <c r="AO16">
        <f t="shared" si="8"/>
        <v>0</v>
      </c>
      <c r="AP16">
        <f t="shared" si="8"/>
        <v>-7.0853925110936347</v>
      </c>
      <c r="AQ16">
        <f t="shared" si="8"/>
        <v>-351.38866159978136</v>
      </c>
      <c r="AR16">
        <f t="shared" si="8"/>
        <v>-358.47405411087499</v>
      </c>
      <c r="AS16">
        <f t="shared" si="8"/>
        <v>31.055251320174808</v>
      </c>
      <c r="AT16">
        <f t="shared" si="8"/>
        <v>20.406855797447701</v>
      </c>
      <c r="AU16">
        <f t="shared" si="8"/>
        <v>-307.01194699325248</v>
      </c>
      <c r="AW16">
        <v>13</v>
      </c>
      <c r="AX16">
        <f>IF(Z16&gt;0, (R16*SUMPRODUCT(K16:$K$98, X16:$X$98)-K16*$AZ$3)/Z16, 0)</f>
        <v>1838.0863139488324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0"/>
        <v>0.20461981261590323</v>
      </c>
      <c r="L17" s="2">
        <v>14</v>
      </c>
      <c r="M17" s="6">
        <v>5.1668436999999998E-2</v>
      </c>
      <c r="Q17" s="4">
        <f t="shared" si="21"/>
        <v>50</v>
      </c>
      <c r="R17">
        <f t="shared" si="0"/>
        <v>50000</v>
      </c>
      <c r="S17">
        <f t="shared" si="1"/>
        <v>1720.7969555199861</v>
      </c>
      <c r="U17">
        <f t="shared" si="12"/>
        <v>5.1668436999999998E-2</v>
      </c>
      <c r="V17">
        <f t="shared" si="13"/>
        <v>0.01</v>
      </c>
      <c r="W17">
        <f t="shared" si="14"/>
        <v>0.61834122831024207</v>
      </c>
      <c r="X17">
        <f t="shared" si="15"/>
        <v>3.1948724799450358E-2</v>
      </c>
      <c r="Y17">
        <f t="shared" si="16"/>
        <v>6.183412283102421E-3</v>
      </c>
      <c r="Z17">
        <f t="shared" si="17"/>
        <v>0.58020909122768938</v>
      </c>
      <c r="AB17">
        <f t="shared" si="18"/>
        <v>1136.5645491073662</v>
      </c>
      <c r="AC17">
        <f t="shared" si="22"/>
        <v>998.42203774962582</v>
      </c>
      <c r="AE17">
        <f t="shared" si="2"/>
        <v>0</v>
      </c>
      <c r="AF17">
        <f t="shared" si="3"/>
        <v>0</v>
      </c>
      <c r="AG17">
        <f t="shared" si="3"/>
        <v>-29.010454561384471</v>
      </c>
      <c r="AH17">
        <f t="shared" si="4"/>
        <v>-1597.4362399725178</v>
      </c>
      <c r="AI17">
        <f t="shared" si="5"/>
        <v>-1626.4466945339022</v>
      </c>
      <c r="AJ17">
        <f t="shared" si="6"/>
        <v>138.14251135774043</v>
      </c>
      <c r="AK17">
        <f t="shared" si="19"/>
        <v>79.559518437515649</v>
      </c>
      <c r="AL17">
        <f t="shared" si="7"/>
        <v>-1408.7446647386462</v>
      </c>
      <c r="AN17">
        <f t="shared" si="8"/>
        <v>0</v>
      </c>
      <c r="AO17">
        <f t="shared" si="8"/>
        <v>0</v>
      </c>
      <c r="AP17">
        <f t="shared" si="8"/>
        <v>-5.9361137762526655</v>
      </c>
      <c r="AQ17">
        <f t="shared" si="8"/>
        <v>-326.86710408902962</v>
      </c>
      <c r="AR17">
        <f t="shared" si="8"/>
        <v>-332.80321786528225</v>
      </c>
      <c r="AS17">
        <f t="shared" si="8"/>
        <v>28.266694788311131</v>
      </c>
      <c r="AT17">
        <f t="shared" si="8"/>
        <v>16.27945375449595</v>
      </c>
      <c r="AU17">
        <f t="shared" si="8"/>
        <v>-288.25706932247522</v>
      </c>
      <c r="AW17">
        <v>14</v>
      </c>
      <c r="AX17">
        <f>IF(Z17&gt;0, (R17*SUMPRODUCT(K17:$K$98, X17:$X$98)-K17*$AZ$3)/Z17, 0)</f>
        <v>1720.7969555199861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0"/>
        <v>0.1826962612641993</v>
      </c>
      <c r="L18" s="2">
        <v>15</v>
      </c>
      <c r="M18" s="6">
        <v>5.7177164000000003E-2</v>
      </c>
      <c r="Q18" s="4">
        <f t="shared" si="21"/>
        <v>50</v>
      </c>
      <c r="R18">
        <f t="shared" si="0"/>
        <v>50000</v>
      </c>
      <c r="S18">
        <f t="shared" si="1"/>
        <v>1592.575495019785</v>
      </c>
      <c r="U18">
        <f t="shared" si="12"/>
        <v>5.7177164000000003E-2</v>
      </c>
      <c r="V18">
        <f t="shared" si="13"/>
        <v>0.01</v>
      </c>
      <c r="W18">
        <f t="shared" si="14"/>
        <v>0.58020909122768938</v>
      </c>
      <c r="X18">
        <f t="shared" si="15"/>
        <v>3.3174710363416557E-2</v>
      </c>
      <c r="Y18">
        <f t="shared" si="16"/>
        <v>5.802090912276894E-3</v>
      </c>
      <c r="Z18">
        <f t="shared" si="17"/>
        <v>0.5412322899519959</v>
      </c>
      <c r="AB18">
        <f t="shared" si="18"/>
        <v>998.42203774962582</v>
      </c>
      <c r="AC18">
        <f t="shared" si="22"/>
        <v>861.95328209099171</v>
      </c>
      <c r="AE18">
        <f t="shared" si="2"/>
        <v>0</v>
      </c>
      <c r="AF18">
        <f t="shared" si="3"/>
        <v>0</v>
      </c>
      <c r="AG18">
        <f t="shared" si="3"/>
        <v>-27.061614497599795</v>
      </c>
      <c r="AH18">
        <f t="shared" si="4"/>
        <v>-1658.7355181708278</v>
      </c>
      <c r="AI18">
        <f t="shared" si="5"/>
        <v>-1685.7971326684276</v>
      </c>
      <c r="AJ18">
        <f t="shared" si="6"/>
        <v>136.46875565863411</v>
      </c>
      <c r="AK18">
        <f t="shared" si="19"/>
        <v>69.889542642473813</v>
      </c>
      <c r="AL18">
        <f t="shared" si="7"/>
        <v>-1479.4388343673197</v>
      </c>
      <c r="AN18">
        <f t="shared" si="8"/>
        <v>0</v>
      </c>
      <c r="AO18">
        <f t="shared" si="8"/>
        <v>0</v>
      </c>
      <c r="AP18">
        <f t="shared" si="8"/>
        <v>-4.9440557924845354</v>
      </c>
      <c r="AQ18">
        <f t="shared" si="8"/>
        <v>-303.04477759594459</v>
      </c>
      <c r="AR18">
        <f t="shared" si="8"/>
        <v>-307.9888333884291</v>
      </c>
      <c r="AS18">
        <f t="shared" si="8"/>
        <v>24.932331438209992</v>
      </c>
      <c r="AT18">
        <f t="shared" si="8"/>
        <v>12.768558142244794</v>
      </c>
      <c r="AU18">
        <f t="shared" si="8"/>
        <v>-270.28794380797433</v>
      </c>
      <c r="AW18">
        <v>15</v>
      </c>
      <c r="AX18">
        <f>IF(Z18&gt;0, (R18*SUMPRODUCT(K18:$K$98, X18:$X$98)-K18*$AZ$3)/Z18, 0)</f>
        <v>1592.575495019785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0"/>
        <v>0.16312166184303509</v>
      </c>
      <c r="L19" s="2">
        <v>16</v>
      </c>
      <c r="M19" s="6">
        <v>6.3388860000000005E-2</v>
      </c>
      <c r="Q19" s="4">
        <f t="shared" si="21"/>
        <v>50</v>
      </c>
      <c r="R19">
        <f t="shared" si="0"/>
        <v>50000</v>
      </c>
      <c r="S19">
        <f t="shared" si="1"/>
        <v>1453.4193000179448</v>
      </c>
      <c r="U19">
        <f t="shared" si="12"/>
        <v>6.3388860000000005E-2</v>
      </c>
      <c r="V19">
        <f t="shared" si="13"/>
        <v>0.01</v>
      </c>
      <c r="W19">
        <f t="shared" si="14"/>
        <v>0.5412322899519959</v>
      </c>
      <c r="X19">
        <f t="shared" si="15"/>
        <v>3.430809785524648E-2</v>
      </c>
      <c r="Y19">
        <f t="shared" si="16"/>
        <v>5.4123228995199592E-3</v>
      </c>
      <c r="Z19">
        <f t="shared" si="17"/>
        <v>0.50151186919722945</v>
      </c>
      <c r="AB19">
        <f t="shared" si="18"/>
        <v>861.95328209099171</v>
      </c>
      <c r="AC19">
        <f t="shared" si="22"/>
        <v>728.90702987932832</v>
      </c>
      <c r="AE19">
        <f t="shared" si="2"/>
        <v>0</v>
      </c>
      <c r="AF19">
        <f t="shared" si="3"/>
        <v>0</v>
      </c>
      <c r="AG19">
        <f t="shared" si="3"/>
        <v>-25.075593459861473</v>
      </c>
      <c r="AH19">
        <f t="shared" si="4"/>
        <v>-1715.4048927623239</v>
      </c>
      <c r="AI19">
        <f t="shared" si="5"/>
        <v>-1740.4804862221854</v>
      </c>
      <c r="AJ19">
        <f t="shared" si="6"/>
        <v>133.04625221166339</v>
      </c>
      <c r="AK19">
        <f t="shared" si="19"/>
        <v>60.336729746369429</v>
      </c>
      <c r="AL19">
        <f t="shared" si="7"/>
        <v>-1547.0975042641526</v>
      </c>
      <c r="AN19">
        <f t="shared" si="8"/>
        <v>0</v>
      </c>
      <c r="AO19">
        <f t="shared" si="8"/>
        <v>0</v>
      </c>
      <c r="AP19">
        <f t="shared" si="8"/>
        <v>-4.090372476872945</v>
      </c>
      <c r="AQ19">
        <f t="shared" si="8"/>
        <v>-279.81969684106366</v>
      </c>
      <c r="AR19">
        <f t="shared" si="8"/>
        <v>-283.91006931793663</v>
      </c>
      <c r="AS19">
        <f t="shared" si="8"/>
        <v>21.702725762754113</v>
      </c>
      <c r="AT19">
        <f t="shared" si="8"/>
        <v>9.8422276264018702</v>
      </c>
      <c r="AU19">
        <f t="shared" si="8"/>
        <v>-252.36511592878063</v>
      </c>
      <c r="AW19">
        <v>16</v>
      </c>
      <c r="AX19">
        <f>IF(Z19&gt;0, (R19*SUMPRODUCT(K19:$K$98, X19:$X$98)-K19*$AZ$3)/Z19, 0)</f>
        <v>1453.4193000179448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0"/>
        <v>0.14564434093128131</v>
      </c>
      <c r="L20" s="2">
        <v>17</v>
      </c>
      <c r="M20" s="6">
        <v>7.0498397000000004E-2</v>
      </c>
      <c r="Q20" s="4">
        <f t="shared" si="21"/>
        <v>50</v>
      </c>
      <c r="R20">
        <f t="shared" si="0"/>
        <v>50000</v>
      </c>
      <c r="S20">
        <f t="shared" si="1"/>
        <v>1303.0109507823254</v>
      </c>
      <c r="U20">
        <f t="shared" si="12"/>
        <v>7.0498397000000004E-2</v>
      </c>
      <c r="V20">
        <f t="shared" si="13"/>
        <v>0.01</v>
      </c>
      <c r="W20">
        <f t="shared" si="14"/>
        <v>0.50151186919722945</v>
      </c>
      <c r="X20">
        <f t="shared" si="15"/>
        <v>3.5355782854878358E-2</v>
      </c>
      <c r="Y20">
        <f t="shared" si="16"/>
        <v>5.0151186919722944E-3</v>
      </c>
      <c r="Z20">
        <f t="shared" si="17"/>
        <v>0.46114096765037882</v>
      </c>
      <c r="AB20">
        <f t="shared" si="18"/>
        <v>728.90702987932832</v>
      </c>
      <c r="AC20">
        <f t="shared" si="22"/>
        <v>600.87173070280164</v>
      </c>
      <c r="AE20">
        <f t="shared" si="2"/>
        <v>0</v>
      </c>
      <c r="AF20">
        <f t="shared" si="3"/>
        <v>0</v>
      </c>
      <c r="AG20">
        <f t="shared" si="3"/>
        <v>-23.057048382518943</v>
      </c>
      <c r="AH20">
        <f t="shared" si="4"/>
        <v>-1767.7891427439179</v>
      </c>
      <c r="AI20">
        <f t="shared" si="5"/>
        <v>-1790.8461911264369</v>
      </c>
      <c r="AJ20">
        <f t="shared" si="6"/>
        <v>128.03529917652668</v>
      </c>
      <c r="AK20">
        <f t="shared" si="19"/>
        <v>51.023492091552988</v>
      </c>
      <c r="AL20">
        <f t="shared" si="7"/>
        <v>-1611.7873998583573</v>
      </c>
      <c r="AN20">
        <f t="shared" si="8"/>
        <v>0</v>
      </c>
      <c r="AO20">
        <f t="shared" si="8"/>
        <v>0</v>
      </c>
      <c r="AP20">
        <f t="shared" si="8"/>
        <v>-3.3581286154926371</v>
      </c>
      <c r="AQ20">
        <f t="shared" si="8"/>
        <v>-257.46848460041269</v>
      </c>
      <c r="AR20">
        <f t="shared" si="8"/>
        <v>-260.82661321590535</v>
      </c>
      <c r="AS20">
        <f t="shared" si="8"/>
        <v>18.647616764504654</v>
      </c>
      <c r="AT20">
        <f t="shared" si="8"/>
        <v>7.4312828776866793</v>
      </c>
      <c r="AU20">
        <f t="shared" si="8"/>
        <v>-234.74771357371404</v>
      </c>
      <c r="AW20">
        <v>17</v>
      </c>
      <c r="AX20">
        <f>IF(Z20&gt;0, (R20*SUMPRODUCT(K20:$K$98, X20:$X$98)-K20*$AZ$3)/Z20, 0)</f>
        <v>1303.0109507823254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0"/>
        <v>0.13003959011721544</v>
      </c>
      <c r="L21" s="2">
        <v>18</v>
      </c>
      <c r="M21" s="6">
        <v>7.8701599999999997E-2</v>
      </c>
      <c r="Q21" s="4">
        <f t="shared" si="21"/>
        <v>50</v>
      </c>
      <c r="R21">
        <f t="shared" si="0"/>
        <v>50000</v>
      </c>
      <c r="S21">
        <f t="shared" si="1"/>
        <v>1139.6545285326717</v>
      </c>
      <c r="U21">
        <f t="shared" si="12"/>
        <v>7.8701599999999997E-2</v>
      </c>
      <c r="V21">
        <f t="shared" si="13"/>
        <v>0.01</v>
      </c>
      <c r="W21">
        <f t="shared" si="14"/>
        <v>0.46114096765037882</v>
      </c>
      <c r="X21">
        <f t="shared" si="15"/>
        <v>3.6292531979633051E-2</v>
      </c>
      <c r="Y21">
        <f t="shared" si="16"/>
        <v>4.6114096765037882E-3</v>
      </c>
      <c r="Z21">
        <f t="shared" si="17"/>
        <v>0.42023702599424195</v>
      </c>
      <c r="AB21">
        <f t="shared" si="18"/>
        <v>600.87173070280164</v>
      </c>
      <c r="AC21">
        <f t="shared" si="22"/>
        <v>478.92502973143991</v>
      </c>
      <c r="AE21">
        <f t="shared" si="2"/>
        <v>0</v>
      </c>
      <c r="AF21">
        <f t="shared" si="3"/>
        <v>0</v>
      </c>
      <c r="AG21">
        <f t="shared" si="3"/>
        <v>-21.011851299712099</v>
      </c>
      <c r="AH21">
        <f t="shared" si="4"/>
        <v>-1814.6265989816525</v>
      </c>
      <c r="AI21">
        <f t="shared" si="5"/>
        <v>-1835.6384502813646</v>
      </c>
      <c r="AJ21">
        <f t="shared" si="6"/>
        <v>121.94670097136174</v>
      </c>
      <c r="AK21">
        <f t="shared" si="19"/>
        <v>42.061021149196122</v>
      </c>
      <c r="AL21">
        <f t="shared" si="7"/>
        <v>-1671.6307281608067</v>
      </c>
      <c r="AN21">
        <f t="shared" si="8"/>
        <v>0</v>
      </c>
      <c r="AO21">
        <f t="shared" si="8"/>
        <v>0</v>
      </c>
      <c r="AP21">
        <f t="shared" si="8"/>
        <v>-2.7323725306184419</v>
      </c>
      <c r="AQ21">
        <f t="shared" si="8"/>
        <v>-235.97329914737077</v>
      </c>
      <c r="AR21">
        <f t="shared" si="8"/>
        <v>-238.70567167798922</v>
      </c>
      <c r="AS21">
        <f t="shared" si="8"/>
        <v>15.857899010462518</v>
      </c>
      <c r="AT21">
        <f t="shared" si="8"/>
        <v>5.4695979501529939</v>
      </c>
      <c r="AU21">
        <f t="shared" si="8"/>
        <v>-217.3781747173737</v>
      </c>
      <c r="AW21">
        <v>18</v>
      </c>
      <c r="AX21">
        <f>IF(Z21&gt;0, (R21*SUMPRODUCT(K21:$K$98, X21:$X$98)-K21*$AZ$3)/Z21, 0)</f>
        <v>1139.6545285326717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0"/>
        <v>0.11610677689037092</v>
      </c>
      <c r="L22" s="2">
        <v>19</v>
      </c>
      <c r="M22" s="6">
        <v>8.8159118999999994E-2</v>
      </c>
      <c r="Q22" s="4">
        <f t="shared" si="21"/>
        <v>50</v>
      </c>
      <c r="R22">
        <f t="shared" si="0"/>
        <v>50000</v>
      </c>
      <c r="S22">
        <f t="shared" si="1"/>
        <v>960.33212371910122</v>
      </c>
      <c r="U22">
        <f t="shared" si="12"/>
        <v>8.8159118999999994E-2</v>
      </c>
      <c r="V22">
        <f t="shared" si="13"/>
        <v>0.01</v>
      </c>
      <c r="W22">
        <f t="shared" si="14"/>
        <v>0.42023702599424195</v>
      </c>
      <c r="X22">
        <f t="shared" si="15"/>
        <v>3.7047725982832465E-2</v>
      </c>
      <c r="Y22">
        <f t="shared" si="16"/>
        <v>4.2023702599424196E-3</v>
      </c>
      <c r="Z22">
        <f t="shared" si="17"/>
        <v>0.37898692975146708</v>
      </c>
      <c r="AB22">
        <f t="shared" si="18"/>
        <v>478.92502973143991</v>
      </c>
      <c r="AC22">
        <f t="shared" si="22"/>
        <v>363.95332311000823</v>
      </c>
      <c r="AE22">
        <f t="shared" si="2"/>
        <v>0</v>
      </c>
      <c r="AF22">
        <f t="shared" si="3"/>
        <v>0</v>
      </c>
      <c r="AG22">
        <f t="shared" si="3"/>
        <v>-18.949346487573354</v>
      </c>
      <c r="AH22">
        <f t="shared" si="4"/>
        <v>-1852.3862991416233</v>
      </c>
      <c r="AI22">
        <f t="shared" si="5"/>
        <v>-1871.3356456291967</v>
      </c>
      <c r="AJ22">
        <f t="shared" si="6"/>
        <v>114.97170662143168</v>
      </c>
      <c r="AK22">
        <f t="shared" si="19"/>
        <v>33.524752081200795</v>
      </c>
      <c r="AL22">
        <f t="shared" si="7"/>
        <v>-1722.8391869265643</v>
      </c>
      <c r="AN22">
        <f t="shared" si="8"/>
        <v>0</v>
      </c>
      <c r="AO22">
        <f t="shared" si="8"/>
        <v>0</v>
      </c>
      <c r="AP22">
        <f t="shared" si="8"/>
        <v>-2.2001475448510135</v>
      </c>
      <c r="AQ22">
        <f t="shared" si="8"/>
        <v>-215.07460274921635</v>
      </c>
      <c r="AR22">
        <f t="shared" si="8"/>
        <v>-217.27475029406736</v>
      </c>
      <c r="AS22">
        <f t="shared" si="8"/>
        <v>13.34899428939975</v>
      </c>
      <c r="AT22">
        <f t="shared" si="8"/>
        <v>3.8924509101969789</v>
      </c>
      <c r="AU22">
        <f t="shared" si="8"/>
        <v>-200.03330509447065</v>
      </c>
      <c r="AW22">
        <v>19</v>
      </c>
      <c r="AX22">
        <f>IF(Z22&gt;0, (R22*SUMPRODUCT(K22:$K$98, X22:$X$98)-K22*$AZ$3)/Z22, 0)</f>
        <v>960.33212371910122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0"/>
        <v>0.10366676508068833</v>
      </c>
      <c r="L23" s="2">
        <v>20</v>
      </c>
      <c r="M23" s="6">
        <v>9.9426106E-2</v>
      </c>
      <c r="Q23" s="4">
        <f t="shared" si="21"/>
        <v>50</v>
      </c>
      <c r="R23">
        <f t="shared" si="0"/>
        <v>50000</v>
      </c>
      <c r="S23">
        <f t="shared" si="1"/>
        <v>761.19638385817393</v>
      </c>
      <c r="U23">
        <f t="shared" si="12"/>
        <v>9.9426106E-2</v>
      </c>
      <c r="V23">
        <f t="shared" si="13"/>
        <v>0.01</v>
      </c>
      <c r="W23">
        <f t="shared" si="14"/>
        <v>0.37898692975146708</v>
      </c>
      <c r="X23">
        <f t="shared" si="15"/>
        <v>3.7681194650083918E-2</v>
      </c>
      <c r="Y23">
        <f t="shared" si="16"/>
        <v>3.7898692975146708E-3</v>
      </c>
      <c r="Z23">
        <f t="shared" si="17"/>
        <v>0.3375158658038685</v>
      </c>
      <c r="AB23">
        <f t="shared" si="18"/>
        <v>363.95332311000823</v>
      </c>
      <c r="AC23">
        <f t="shared" si="22"/>
        <v>256.91585654466542</v>
      </c>
      <c r="AE23">
        <f t="shared" si="2"/>
        <v>0</v>
      </c>
      <c r="AF23">
        <f t="shared" si="3"/>
        <v>0</v>
      </c>
      <c r="AG23">
        <f t="shared" si="3"/>
        <v>-16.875793290193425</v>
      </c>
      <c r="AH23">
        <f t="shared" si="4"/>
        <v>-1884.0597325041958</v>
      </c>
      <c r="AI23">
        <f t="shared" si="5"/>
        <v>-1900.9355257943892</v>
      </c>
      <c r="AJ23">
        <f t="shared" si="6"/>
        <v>107.03746656534281</v>
      </c>
      <c r="AK23">
        <f t="shared" si="19"/>
        <v>25.476732617700577</v>
      </c>
      <c r="AL23">
        <f t="shared" si="7"/>
        <v>-1768.4213266113456</v>
      </c>
      <c r="AN23">
        <f t="shared" si="8"/>
        <v>0</v>
      </c>
      <c r="AO23">
        <f t="shared" si="8"/>
        <v>0</v>
      </c>
      <c r="AP23">
        <f t="shared" si="8"/>
        <v>-1.7494588985647381</v>
      </c>
      <c r="AQ23">
        <f t="shared" si="8"/>
        <v>-195.31437768749694</v>
      </c>
      <c r="AR23">
        <f t="shared" si="8"/>
        <v>-197.06383658606168</v>
      </c>
      <c r="AS23">
        <f t="shared" si="8"/>
        <v>11.096227901261424</v>
      </c>
      <c r="AT23">
        <f t="shared" si="8"/>
        <v>2.6410904553026753</v>
      </c>
      <c r="AU23">
        <f t="shared" si="8"/>
        <v>-183.32651822949757</v>
      </c>
      <c r="AW23">
        <v>20</v>
      </c>
      <c r="AX23">
        <f>IF(Z23&gt;0, (R23*SUMPRODUCT(K23:$K$98, X23:$X$98)-K23*$AZ$3)/Z23, 0)</f>
        <v>761.19638385817393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0"/>
        <v>9.2559611679185999E-2</v>
      </c>
      <c r="L24" s="2">
        <v>21</v>
      </c>
      <c r="M24" s="6">
        <v>0.112419382</v>
      </c>
      <c r="Q24" s="4">
        <f t="shared" si="21"/>
        <v>50</v>
      </c>
      <c r="R24">
        <f t="shared" si="0"/>
        <v>50000</v>
      </c>
      <c r="S24">
        <f t="shared" si="1"/>
        <v>533.64147405268352</v>
      </c>
      <c r="U24">
        <f t="shared" si="12"/>
        <v>0.112419382</v>
      </c>
      <c r="V24">
        <f t="shared" si="13"/>
        <v>0.01</v>
      </c>
      <c r="W24">
        <f t="shared" si="14"/>
        <v>0.3375158658038685</v>
      </c>
      <c r="X24">
        <f t="shared" si="15"/>
        <v>3.7943325048865828E-2</v>
      </c>
      <c r="Y24">
        <f t="shared" si="16"/>
        <v>3.3751586580386852E-3</v>
      </c>
      <c r="Z24">
        <f t="shared" si="17"/>
        <v>0.296197382096964</v>
      </c>
      <c r="AB24">
        <f t="shared" si="18"/>
        <v>256.91585654466542</v>
      </c>
      <c r="AC24">
        <f t="shared" si="22"/>
        <v>158.0632075927698</v>
      </c>
      <c r="AE24">
        <f t="shared" si="2"/>
        <v>0</v>
      </c>
      <c r="AF24">
        <f t="shared" si="3"/>
        <v>0</v>
      </c>
      <c r="AG24">
        <f t="shared" si="3"/>
        <v>-14.8098691048482</v>
      </c>
      <c r="AH24">
        <f t="shared" si="4"/>
        <v>-1897.1662524432913</v>
      </c>
      <c r="AI24">
        <f t="shared" ref="AI24:AI69" si="23">SUM(AE24:AH24)</f>
        <v>-1911.9761215481396</v>
      </c>
      <c r="AJ24">
        <f t="shared" si="6"/>
        <v>98.852648951895617</v>
      </c>
      <c r="AK24">
        <f t="shared" si="19"/>
        <v>17.984109958126581</v>
      </c>
      <c r="AL24">
        <f t="shared" si="7"/>
        <v>-1795.1393626381175</v>
      </c>
      <c r="AN24">
        <f t="shared" si="8"/>
        <v>0</v>
      </c>
      <c r="AO24">
        <f t="shared" si="8"/>
        <v>0</v>
      </c>
      <c r="AP24">
        <f t="shared" si="8"/>
        <v>-1.3707957333643235</v>
      </c>
      <c r="AQ24">
        <f t="shared" si="8"/>
        <v>-175.60097161700762</v>
      </c>
      <c r="AR24">
        <f t="shared" si="8"/>
        <v>-176.97176735037195</v>
      </c>
      <c r="AS24">
        <f t="shared" si="8"/>
        <v>9.1497628004463518</v>
      </c>
      <c r="AT24">
        <f t="shared" si="8"/>
        <v>1.6646022341199782</v>
      </c>
      <c r="AU24">
        <f t="shared" si="8"/>
        <v>-166.15740231580563</v>
      </c>
      <c r="AW24">
        <v>21</v>
      </c>
      <c r="AX24">
        <f>IF(Z24&gt;0, (R24*SUMPRODUCT(K24:$K$98, X24:$X$98)-K24*$AZ$3)/Z24, 0)</f>
        <v>533.64147405268352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0"/>
        <v>8.2642510427844637E-2</v>
      </c>
      <c r="L25" s="2">
        <v>22</v>
      </c>
      <c r="M25" s="6">
        <v>0.12734142500000001</v>
      </c>
      <c r="Q25" s="4">
        <f t="shared" si="21"/>
        <v>50</v>
      </c>
      <c r="R25">
        <f t="shared" si="0"/>
        <v>50000</v>
      </c>
      <c r="S25">
        <f t="shared" si="1"/>
        <v>268.43115213782602</v>
      </c>
      <c r="U25">
        <f t="shared" si="12"/>
        <v>0.12734142500000001</v>
      </c>
      <c r="V25">
        <f t="shared" si="13"/>
        <v>0.01</v>
      </c>
      <c r="W25">
        <f t="shared" si="14"/>
        <v>0.296197382096964</v>
      </c>
      <c r="X25">
        <f t="shared" si="15"/>
        <v>3.7718196717496884E-2</v>
      </c>
      <c r="Y25">
        <f t="shared" si="16"/>
        <v>2.96197382096964E-3</v>
      </c>
      <c r="Z25">
        <f t="shared" si="17"/>
        <v>0.25551721155849749</v>
      </c>
      <c r="AB25">
        <f t="shared" si="18"/>
        <v>158.0632075927698</v>
      </c>
      <c r="AC25">
        <f t="shared" si="22"/>
        <v>68.588779489692115</v>
      </c>
      <c r="AE25">
        <f t="shared" si="2"/>
        <v>0</v>
      </c>
      <c r="AF25">
        <f t="shared" si="3"/>
        <v>0</v>
      </c>
      <c r="AG25">
        <f t="shared" si="3"/>
        <v>-12.775860577924874</v>
      </c>
      <c r="AH25">
        <f t="shared" si="4"/>
        <v>-1885.9098358748442</v>
      </c>
      <c r="AI25">
        <f t="shared" si="23"/>
        <v>-1898.6856964527692</v>
      </c>
      <c r="AJ25">
        <f t="shared" si="6"/>
        <v>89.474428103077685</v>
      </c>
      <c r="AK25">
        <f t="shared" si="19"/>
        <v>11.064424531493888</v>
      </c>
      <c r="AL25">
        <f t="shared" si="7"/>
        <v>-1798.1468438181978</v>
      </c>
      <c r="AN25">
        <f t="shared" si="8"/>
        <v>0</v>
      </c>
      <c r="AO25">
        <f t="shared" si="8"/>
        <v>0</v>
      </c>
      <c r="AP25">
        <f t="shared" si="8"/>
        <v>-1.0558291910358457</v>
      </c>
      <c r="AQ25">
        <f t="shared" si="8"/>
        <v>-155.85632327726159</v>
      </c>
      <c r="AR25">
        <f t="shared" si="8"/>
        <v>-156.91215246829745</v>
      </c>
      <c r="AS25">
        <f t="shared" si="8"/>
        <v>7.3943913575340332</v>
      </c>
      <c r="AT25">
        <f t="shared" si="8"/>
        <v>0.91439181972208361</v>
      </c>
      <c r="AU25">
        <f t="shared" si="8"/>
        <v>-148.60336929104133</v>
      </c>
      <c r="AW25">
        <v>22</v>
      </c>
      <c r="AX25">
        <f>IF(Z25&gt;0, (R25*SUMPRODUCT(K25:$K$98, X25:$X$98)-K25*$AZ$3)/Z25, 0)</f>
        <v>268.43115213782602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0"/>
        <v>7.3787955739146996E-2</v>
      </c>
      <c r="L26" s="2">
        <v>23</v>
      </c>
      <c r="M26" s="6">
        <v>0.14457818</v>
      </c>
      <c r="Q26" s="4">
        <f t="shared" si="21"/>
        <v>50</v>
      </c>
      <c r="R26">
        <f t="shared" si="0"/>
        <v>50000</v>
      </c>
      <c r="S26">
        <f t="shared" si="1"/>
        <v>-47.999502692774016</v>
      </c>
      <c r="U26">
        <f t="shared" si="12"/>
        <v>0.14457818</v>
      </c>
      <c r="V26">
        <f t="shared" si="13"/>
        <v>0.01</v>
      </c>
      <c r="W26">
        <f t="shared" si="14"/>
        <v>0.25551721155849749</v>
      </c>
      <c r="X26">
        <f t="shared" si="15"/>
        <v>3.6942213405802532E-2</v>
      </c>
      <c r="Y26">
        <f t="shared" si="16"/>
        <v>2.5551721155849748E-3</v>
      </c>
      <c r="Z26">
        <f t="shared" si="17"/>
        <v>0.21601982603710998</v>
      </c>
      <c r="AB26">
        <f t="shared" si="18"/>
        <v>68.588779489692115</v>
      </c>
      <c r="AC26">
        <f t="shared" si="22"/>
        <v>-10.368844221560835</v>
      </c>
      <c r="AE26">
        <f t="shared" si="2"/>
        <v>0</v>
      </c>
      <c r="AF26">
        <f t="shared" si="3"/>
        <v>0</v>
      </c>
      <c r="AG26">
        <f t="shared" si="3"/>
        <v>-10.800991301855499</v>
      </c>
      <c r="AH26">
        <f t="shared" si="4"/>
        <v>-1847.1106702901266</v>
      </c>
      <c r="AI26">
        <f t="shared" si="23"/>
        <v>-1857.911661591982</v>
      </c>
      <c r="AJ26">
        <f t="shared" si="6"/>
        <v>78.95762371125295</v>
      </c>
      <c r="AK26">
        <f t="shared" si="19"/>
        <v>4.8012145642784487</v>
      </c>
      <c r="AL26">
        <f t="shared" si="7"/>
        <v>-1774.1528233164506</v>
      </c>
      <c r="AN26">
        <f t="shared" si="8"/>
        <v>0</v>
      </c>
      <c r="AO26">
        <f t="shared" si="8"/>
        <v>0</v>
      </c>
      <c r="AP26">
        <f t="shared" si="8"/>
        <v>-0.79698306812022524</v>
      </c>
      <c r="AQ26">
        <f t="shared" si="8"/>
        <v>-136.294520384674</v>
      </c>
      <c r="AR26">
        <f t="shared" si="8"/>
        <v>-137.09150345279423</v>
      </c>
      <c r="AS26">
        <f t="shared" si="8"/>
        <v>5.8261216436741563</v>
      </c>
      <c r="AT26">
        <f t="shared" si="8"/>
        <v>0.35427180776312611</v>
      </c>
      <c r="AU26">
        <f t="shared" si="8"/>
        <v>-130.91111000135695</v>
      </c>
      <c r="AW26">
        <v>23</v>
      </c>
      <c r="AX26">
        <f>IF(Z26&gt;0, (R26*SUMPRODUCT(K26:$K$98, X26:$X$98)-K26*$AZ$3)/Z26, 0)</f>
        <v>-47.999502692774016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0"/>
        <v>6.5882103338524095E-2</v>
      </c>
      <c r="L27" s="2">
        <v>24</v>
      </c>
      <c r="M27" s="6">
        <v>0.16385111999999999</v>
      </c>
      <c r="Q27" s="4">
        <f t="shared" si="21"/>
        <v>50</v>
      </c>
      <c r="R27">
        <f t="shared" si="0"/>
        <v>50000</v>
      </c>
      <c r="S27">
        <f t="shared" si="1"/>
        <v>-437.08297786024627</v>
      </c>
      <c r="U27">
        <f t="shared" si="12"/>
        <v>0.16385111999999999</v>
      </c>
      <c r="V27">
        <f t="shared" si="13"/>
        <v>0.01</v>
      </c>
      <c r="W27">
        <f t="shared" si="14"/>
        <v>0.21601982603710998</v>
      </c>
      <c r="X27">
        <f t="shared" si="15"/>
        <v>3.539509043838563E-2</v>
      </c>
      <c r="Y27">
        <f t="shared" si="16"/>
        <v>2.1601982603711E-3</v>
      </c>
      <c r="Z27">
        <f t="shared" si="17"/>
        <v>0.17846453733835327</v>
      </c>
      <c r="AB27">
        <f t="shared" si="18"/>
        <v>-10.368844221560835</v>
      </c>
      <c r="AC27">
        <f t="shared" si="22"/>
        <v>-78.003811422298554</v>
      </c>
      <c r="AE27">
        <f t="shared" si="2"/>
        <v>0</v>
      </c>
      <c r="AF27">
        <f t="shared" si="3"/>
        <v>0</v>
      </c>
      <c r="AG27">
        <f t="shared" si="3"/>
        <v>-8.9232268669176626</v>
      </c>
      <c r="AH27">
        <f t="shared" si="4"/>
        <v>-1769.7545219192816</v>
      </c>
      <c r="AI27">
        <f t="shared" si="23"/>
        <v>-1778.6777487861993</v>
      </c>
      <c r="AJ27">
        <f t="shared" si="6"/>
        <v>67.634967200737719</v>
      </c>
      <c r="AK27">
        <f t="shared" si="19"/>
        <v>-0.72581909550925849</v>
      </c>
      <c r="AL27">
        <f t="shared" si="7"/>
        <v>-1711.7686006809708</v>
      </c>
      <c r="AN27">
        <f t="shared" si="8"/>
        <v>0</v>
      </c>
      <c r="AO27">
        <f t="shared" si="8"/>
        <v>0</v>
      </c>
      <c r="AP27">
        <f t="shared" si="8"/>
        <v>-0.58788095455936407</v>
      </c>
      <c r="AQ27">
        <f t="shared" si="8"/>
        <v>-116.59515029690641</v>
      </c>
      <c r="AR27">
        <f t="shared" si="8"/>
        <v>-117.18303125146579</v>
      </c>
      <c r="AS27">
        <f t="shared" si="8"/>
        <v>4.4559338984166903</v>
      </c>
      <c r="AT27">
        <f t="shared" si="8"/>
        <v>-4.7818488655415055E-2</v>
      </c>
      <c r="AU27">
        <f t="shared" si="8"/>
        <v>-112.77491584170451</v>
      </c>
      <c r="AW27">
        <v>24</v>
      </c>
      <c r="AX27">
        <f>IF(Z27&gt;0, (R27*SUMPRODUCT(K27:$K$98, X27:$X$98)-K27*$AZ$3)/Z27, 0)</f>
        <v>-437.08297786024627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0"/>
        <v>5.8823306552253651E-2</v>
      </c>
      <c r="L28" s="2">
        <v>25</v>
      </c>
      <c r="M28" s="6">
        <v>0.185300933</v>
      </c>
      <c r="Q28" s="4">
        <f t="shared" si="21"/>
        <v>50</v>
      </c>
      <c r="R28">
        <f t="shared" si="0"/>
        <v>50000</v>
      </c>
      <c r="S28">
        <f t="shared" si="1"/>
        <v>-928.17742679903529</v>
      </c>
      <c r="U28">
        <f t="shared" si="12"/>
        <v>0.185300933</v>
      </c>
      <c r="V28">
        <f t="shared" si="13"/>
        <v>0.01</v>
      </c>
      <c r="W28">
        <f t="shared" si="14"/>
        <v>0.17846453733835327</v>
      </c>
      <c r="X28">
        <f t="shared" si="15"/>
        <v>3.3069645276210195E-2</v>
      </c>
      <c r="Y28">
        <f t="shared" si="16"/>
        <v>1.7846453733835327E-3</v>
      </c>
      <c r="Z28">
        <f t="shared" si="17"/>
        <v>0.14361024668875955</v>
      </c>
      <c r="AB28">
        <f t="shared" si="18"/>
        <v>-78.003811422298554</v>
      </c>
      <c r="AC28">
        <f t="shared" si="22"/>
        <v>-133.29578923354751</v>
      </c>
      <c r="AE28">
        <f t="shared" si="2"/>
        <v>0</v>
      </c>
      <c r="AF28">
        <f t="shared" si="3"/>
        <v>0</v>
      </c>
      <c r="AG28">
        <f t="shared" si="3"/>
        <v>-7.1805123344379771</v>
      </c>
      <c r="AH28">
        <f t="shared" si="4"/>
        <v>-1653.4822638105097</v>
      </c>
      <c r="AI28">
        <f t="shared" si="23"/>
        <v>-1660.6627761449477</v>
      </c>
      <c r="AJ28">
        <f t="shared" si="6"/>
        <v>55.291977811248955</v>
      </c>
      <c r="AK28">
        <f t="shared" si="19"/>
        <v>-5.4602667995608991</v>
      </c>
      <c r="AL28">
        <f t="shared" si="7"/>
        <v>-1610.8310651332597</v>
      </c>
      <c r="AN28">
        <f t="shared" si="8"/>
        <v>0</v>
      </c>
      <c r="AO28">
        <f t="shared" si="8"/>
        <v>0</v>
      </c>
      <c r="AP28">
        <f t="shared" si="8"/>
        <v>-0.42238147825088362</v>
      </c>
      <c r="AQ28">
        <f t="shared" si="8"/>
        <v>-97.263294082839963</v>
      </c>
      <c r="AR28">
        <f t="shared" si="8"/>
        <v>-97.685675561090832</v>
      </c>
      <c r="AS28">
        <f t="shared" si="8"/>
        <v>3.2524569606715041</v>
      </c>
      <c r="AT28">
        <f t="shared" si="8"/>
        <v>-0.32119094780766372</v>
      </c>
      <c r="AU28">
        <f t="shared" si="8"/>
        <v>-94.754409548227002</v>
      </c>
      <c r="AW28">
        <v>25</v>
      </c>
      <c r="AX28">
        <f>IF(Z28&gt;0, (R28*SUMPRODUCT(K28:$K$98, X28:$X$98)-K28*$AZ$3)/Z28, 0)</f>
        <v>-928.17742679903529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0"/>
        <v>5.2520809421655039E-2</v>
      </c>
      <c r="L29" s="2">
        <v>26</v>
      </c>
      <c r="M29" s="6">
        <v>0.20871278500000001</v>
      </c>
      <c r="Q29" s="4">
        <f t="shared" si="21"/>
        <v>50</v>
      </c>
      <c r="R29">
        <f t="shared" si="0"/>
        <v>50000</v>
      </c>
      <c r="S29">
        <f t="shared" si="1"/>
        <v>-1567.0479179326376</v>
      </c>
      <c r="U29">
        <f t="shared" si="12"/>
        <v>0.20871278500000001</v>
      </c>
      <c r="V29">
        <f t="shared" si="13"/>
        <v>0.01</v>
      </c>
      <c r="W29">
        <f t="shared" si="14"/>
        <v>0.14361024668875955</v>
      </c>
      <c r="X29">
        <f t="shared" si="15"/>
        <v>2.9973294540948034E-2</v>
      </c>
      <c r="Y29">
        <f t="shared" si="16"/>
        <v>1.4361024668875955E-3</v>
      </c>
      <c r="Z29">
        <f t="shared" si="17"/>
        <v>0.11220084968092392</v>
      </c>
      <c r="AB29">
        <f t="shared" si="18"/>
        <v>-133.29578923354751</v>
      </c>
      <c r="AC29">
        <f t="shared" si="22"/>
        <v>-175.82410788276468</v>
      </c>
      <c r="AE29">
        <f t="shared" si="2"/>
        <v>0</v>
      </c>
      <c r="AF29">
        <f t="shared" si="3"/>
        <v>0</v>
      </c>
      <c r="AG29">
        <f t="shared" si="3"/>
        <v>-5.610042484046196</v>
      </c>
      <c r="AH29">
        <f t="shared" si="4"/>
        <v>-1498.6647270474016</v>
      </c>
      <c r="AI29">
        <f t="shared" si="23"/>
        <v>-1504.2747695314479</v>
      </c>
      <c r="AJ29">
        <f t="shared" si="6"/>
        <v>42.528318649217169</v>
      </c>
      <c r="AK29">
        <f t="shared" si="19"/>
        <v>-9.3307052463483267</v>
      </c>
      <c r="AL29">
        <f t="shared" si="7"/>
        <v>-1471.077156128579</v>
      </c>
      <c r="AN29">
        <f t="shared" si="8"/>
        <v>0</v>
      </c>
      <c r="AO29">
        <f t="shared" si="8"/>
        <v>0</v>
      </c>
      <c r="AP29">
        <f t="shared" si="8"/>
        <v>-0.29464397215197846</v>
      </c>
      <c r="AQ29">
        <f t="shared" si="8"/>
        <v>-78.711084516213248</v>
      </c>
      <c r="AR29">
        <f t="shared" si="8"/>
        <v>-79.005728488365236</v>
      </c>
      <c r="AS29">
        <f t="shared" si="8"/>
        <v>2.2336217187989527</v>
      </c>
      <c r="AT29">
        <f t="shared" si="8"/>
        <v>-0.4900561920130973</v>
      </c>
      <c r="AU29">
        <f t="shared" si="8"/>
        <v>-77.262162961579364</v>
      </c>
      <c r="AW29">
        <v>26</v>
      </c>
      <c r="AX29">
        <f>IF(Z29&gt;0, (R29*SUMPRODUCT(K29:$K$98, X29:$X$98)-K29*$AZ$3)/Z29, 0)</f>
        <v>-1567.0479179326376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0"/>
        <v>4.6893579840763422E-2</v>
      </c>
      <c r="L30" s="2">
        <v>27</v>
      </c>
      <c r="M30" s="6">
        <v>0.23444695300000001</v>
      </c>
      <c r="Q30" s="4">
        <f t="shared" si="21"/>
        <v>50</v>
      </c>
      <c r="R30">
        <f t="shared" si="0"/>
        <v>50000</v>
      </c>
      <c r="S30">
        <f t="shared" si="1"/>
        <v>-2426.043614154823</v>
      </c>
      <c r="U30">
        <f t="shared" si="12"/>
        <v>0.23444695300000001</v>
      </c>
      <c r="V30">
        <f t="shared" si="13"/>
        <v>0.01</v>
      </c>
      <c r="W30">
        <f t="shared" si="14"/>
        <v>0.11220084968092392</v>
      </c>
      <c r="X30">
        <f t="shared" si="15"/>
        <v>2.6305147331703638E-2</v>
      </c>
      <c r="Y30">
        <f t="shared" si="16"/>
        <v>1.1220084968092392E-3</v>
      </c>
      <c r="Z30">
        <f t="shared" si="17"/>
        <v>8.4773693852411042E-2</v>
      </c>
      <c r="AB30">
        <f t="shared" si="18"/>
        <v>-175.82410788276468</v>
      </c>
      <c r="AC30">
        <f t="shared" si="22"/>
        <v>-205.66467861895779</v>
      </c>
      <c r="AE30">
        <f t="shared" si="2"/>
        <v>0</v>
      </c>
      <c r="AF30">
        <f t="shared" si="3"/>
        <v>0</v>
      </c>
      <c r="AG30">
        <f t="shared" si="3"/>
        <v>-4.2386846926205521</v>
      </c>
      <c r="AH30">
        <f t="shared" si="4"/>
        <v>-1315.2573665851819</v>
      </c>
      <c r="AI30">
        <f t="shared" si="23"/>
        <v>-1319.4960512778025</v>
      </c>
      <c r="AJ30">
        <f t="shared" si="6"/>
        <v>29.840570736193115</v>
      </c>
      <c r="AK30">
        <f t="shared" si="19"/>
        <v>-12.307687551793528</v>
      </c>
      <c r="AL30">
        <f t="shared" si="7"/>
        <v>-1301.9631680934031</v>
      </c>
      <c r="AN30">
        <f t="shared" si="8"/>
        <v>0</v>
      </c>
      <c r="AO30">
        <f t="shared" si="8"/>
        <v>0</v>
      </c>
      <c r="AP30">
        <f t="shared" si="8"/>
        <v>-0.19876709905322362</v>
      </c>
      <c r="AQ30">
        <f t="shared" si="8"/>
        <v>-61.677126331114472</v>
      </c>
      <c r="AR30">
        <f t="shared" si="8"/>
        <v>-61.8758934301677</v>
      </c>
      <c r="AS30">
        <f t="shared" si="8"/>
        <v>1.3993311863116205</v>
      </c>
      <c r="AT30">
        <f t="shared" si="8"/>
        <v>-0.57715152886519994</v>
      </c>
      <c r="AU30">
        <f t="shared" si="8"/>
        <v>-61.053713772721281</v>
      </c>
      <c r="AW30">
        <v>27</v>
      </c>
      <c r="AX30">
        <f>IF(Z30&gt;0, (R30*SUMPRODUCT(K30:$K$98, X30:$X$98)-K30*$AZ$3)/Z30, 0)</f>
        <v>-2426.043614154823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0"/>
        <v>4.1869267714967337E-2</v>
      </c>
      <c r="L31" s="2">
        <v>28</v>
      </c>
      <c r="M31" s="6">
        <v>0.26339700100000002</v>
      </c>
      <c r="Q31" s="4">
        <f t="shared" si="21"/>
        <v>50</v>
      </c>
      <c r="R31">
        <f t="shared" si="0"/>
        <v>50000</v>
      </c>
      <c r="S31">
        <f t="shared" si="1"/>
        <v>-3631.8013975131585</v>
      </c>
      <c r="U31">
        <f t="shared" si="12"/>
        <v>0.26339700100000002</v>
      </c>
      <c r="V31">
        <f t="shared" si="13"/>
        <v>0.01</v>
      </c>
      <c r="W31">
        <f t="shared" si="14"/>
        <v>8.4773693852411042E-2</v>
      </c>
      <c r="X31">
        <f t="shared" si="15"/>
        <v>2.2329136724417206E-2</v>
      </c>
      <c r="Y31">
        <f t="shared" si="16"/>
        <v>8.477369385241104E-4</v>
      </c>
      <c r="Z31">
        <f t="shared" si="17"/>
        <v>6.1596820189469728E-2</v>
      </c>
      <c r="AB31">
        <f t="shared" si="18"/>
        <v>-205.66467861895779</v>
      </c>
      <c r="AC31">
        <f t="shared" si="22"/>
        <v>-223.7074176464829</v>
      </c>
      <c r="AE31">
        <f t="shared" si="2"/>
        <v>0</v>
      </c>
      <c r="AF31">
        <f t="shared" si="3"/>
        <v>0</v>
      </c>
      <c r="AG31">
        <f t="shared" si="3"/>
        <v>-3.0798410094734865</v>
      </c>
      <c r="AH31">
        <f t="shared" si="4"/>
        <v>-1116.4568362208604</v>
      </c>
      <c r="AI31">
        <f t="shared" si="23"/>
        <v>-1119.5366772303339</v>
      </c>
      <c r="AJ31">
        <f t="shared" si="6"/>
        <v>18.042739027525101</v>
      </c>
      <c r="AK31">
        <f t="shared" si="19"/>
        <v>-14.396527503327047</v>
      </c>
      <c r="AL31">
        <f t="shared" si="7"/>
        <v>-1115.8904657061357</v>
      </c>
      <c r="AN31">
        <f t="shared" si="8"/>
        <v>0</v>
      </c>
      <c r="AO31">
        <f t="shared" si="8"/>
        <v>0</v>
      </c>
      <c r="AP31">
        <f t="shared" si="8"/>
        <v>-0.12895068774518065</v>
      </c>
      <c r="AQ31">
        <f t="shared" si="8"/>
        <v>-46.745230167936647</v>
      </c>
      <c r="AR31">
        <f t="shared" si="8"/>
        <v>-46.874180855681828</v>
      </c>
      <c r="AS31">
        <f t="shared" si="8"/>
        <v>0.75543627065473784</v>
      </c>
      <c r="AT31">
        <f t="shared" si="8"/>
        <v>-0.60277206420269047</v>
      </c>
      <c r="AU31">
        <f t="shared" si="8"/>
        <v>-46.721516649229777</v>
      </c>
      <c r="AW31">
        <v>28</v>
      </c>
      <c r="AX31">
        <f>IF(Z31&gt;0, (R31*SUMPRODUCT(K31:$K$98, X31:$X$98)-K31*$AZ$3)/Z31, 0)</f>
        <v>-3631.8013975131585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0"/>
        <v>3.7383274745506546E-2</v>
      </c>
      <c r="L32" s="2">
        <v>29</v>
      </c>
      <c r="M32" s="6">
        <v>0.29593128600000002</v>
      </c>
      <c r="Q32" s="4">
        <f t="shared" si="21"/>
        <v>50</v>
      </c>
      <c r="R32">
        <f t="shared" si="0"/>
        <v>50000</v>
      </c>
      <c r="S32">
        <f t="shared" si="1"/>
        <v>-5414.7424207551549</v>
      </c>
      <c r="U32">
        <f t="shared" si="12"/>
        <v>0.29593128600000002</v>
      </c>
      <c r="V32">
        <f t="shared" si="13"/>
        <v>0.01</v>
      </c>
      <c r="W32">
        <f t="shared" si="14"/>
        <v>6.1596820189469728E-2</v>
      </c>
      <c r="X32">
        <f t="shared" si="15"/>
        <v>1.8228426212180543E-2</v>
      </c>
      <c r="Y32">
        <f t="shared" si="16"/>
        <v>6.159682018946973E-4</v>
      </c>
      <c r="Z32">
        <f t="shared" si="17"/>
        <v>4.2752425775394488E-2</v>
      </c>
      <c r="AB32">
        <f t="shared" si="18"/>
        <v>-223.7074176464829</v>
      </c>
      <c r="AC32">
        <f t="shared" si="22"/>
        <v>-231.49337343621463</v>
      </c>
      <c r="AE32">
        <f t="shared" si="2"/>
        <v>0</v>
      </c>
      <c r="AF32">
        <f t="shared" si="3"/>
        <v>0</v>
      </c>
      <c r="AG32">
        <f t="shared" si="3"/>
        <v>-2.1376212887697243</v>
      </c>
      <c r="AH32">
        <f t="shared" si="4"/>
        <v>-911.42131060902716</v>
      </c>
      <c r="AI32">
        <f t="shared" si="23"/>
        <v>-913.55893189779692</v>
      </c>
      <c r="AJ32">
        <f t="shared" si="6"/>
        <v>7.7859557897317302</v>
      </c>
      <c r="AK32">
        <f t="shared" si="19"/>
        <v>-15.659519235253804</v>
      </c>
      <c r="AL32">
        <f t="shared" si="7"/>
        <v>-921.43249534331903</v>
      </c>
      <c r="AN32">
        <f t="shared" si="8"/>
        <v>0</v>
      </c>
      <c r="AO32">
        <f t="shared" si="8"/>
        <v>0</v>
      </c>
      <c r="AP32">
        <f t="shared" si="8"/>
        <v>-7.991128393992239E-2</v>
      </c>
      <c r="AQ32">
        <f t="shared" si="8"/>
        <v>-34.07191326340692</v>
      </c>
      <c r="AR32">
        <f t="shared" si="8"/>
        <v>-34.151824547346848</v>
      </c>
      <c r="AS32">
        <f t="shared" si="8"/>
        <v>0.29106452444390868</v>
      </c>
      <c r="AT32">
        <f t="shared" si="8"/>
        <v>-0.58540410995403747</v>
      </c>
      <c r="AU32">
        <f t="shared" si="8"/>
        <v>-34.446164132856978</v>
      </c>
      <c r="AW32">
        <v>29</v>
      </c>
      <c r="AX32">
        <f>IF(Z32&gt;0, (R32*SUMPRODUCT(K32:$K$98, X32:$X$98)-K32*$AZ$3)/Z32, 0)</f>
        <v>-5414.7424207551549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0"/>
        <v>3.337792387991656E-2</v>
      </c>
      <c r="L33" s="2">
        <v>30</v>
      </c>
      <c r="M33" s="6">
        <v>0.33262349499999999</v>
      </c>
      <c r="Q33" s="4">
        <f t="shared" si="21"/>
        <v>50</v>
      </c>
      <c r="R33">
        <f t="shared" si="0"/>
        <v>50000</v>
      </c>
      <c r="S33">
        <f t="shared" si="1"/>
        <v>-8211.5216794385178</v>
      </c>
      <c r="U33">
        <f t="shared" si="12"/>
        <v>0.33262349499999999</v>
      </c>
      <c r="V33">
        <f t="shared" si="13"/>
        <v>0.01</v>
      </c>
      <c r="W33">
        <f t="shared" si="14"/>
        <v>4.2752425775394488E-2</v>
      </c>
      <c r="X33">
        <f t="shared" si="15"/>
        <v>1.4220461281139799E-2</v>
      </c>
      <c r="Y33">
        <f t="shared" si="16"/>
        <v>4.2752425775394491E-4</v>
      </c>
      <c r="Z33">
        <f t="shared" si="17"/>
        <v>2.8104440236500744E-2</v>
      </c>
      <c r="AB33">
        <f t="shared" si="18"/>
        <v>-231.49337343621463</v>
      </c>
      <c r="AC33">
        <f t="shared" si="22"/>
        <v>-230.78022029051004</v>
      </c>
      <c r="AE33">
        <f t="shared" si="2"/>
        <v>0</v>
      </c>
      <c r="AF33">
        <f t="shared" si="3"/>
        <v>0</v>
      </c>
      <c r="AG33">
        <f t="shared" si="3"/>
        <v>-1.4052220118250371</v>
      </c>
      <c r="AH33">
        <f t="shared" si="4"/>
        <v>-711.02306405698994</v>
      </c>
      <c r="AI33">
        <f t="shared" si="23"/>
        <v>-712.42828606881494</v>
      </c>
      <c r="AJ33">
        <f t="shared" si="6"/>
        <v>-0.71315314570458099</v>
      </c>
      <c r="AK33">
        <f t="shared" si="19"/>
        <v>-16.204536140535026</v>
      </c>
      <c r="AL33">
        <f t="shared" si="7"/>
        <v>-729.34597535505463</v>
      </c>
      <c r="AN33">
        <f t="shared" si="8"/>
        <v>0</v>
      </c>
      <c r="AO33">
        <f t="shared" si="8"/>
        <v>0</v>
      </c>
      <c r="AP33">
        <f t="shared" si="8"/>
        <v>-4.69033933450793E-2</v>
      </c>
      <c r="AQ33">
        <f t="shared" si="8"/>
        <v>-23.732473708959247</v>
      </c>
      <c r="AR33">
        <f t="shared" si="8"/>
        <v>-23.779377102304323</v>
      </c>
      <c r="AS33">
        <f t="shared" si="8"/>
        <v>-2.3803571412050549E-2</v>
      </c>
      <c r="AT33">
        <f t="shared" si="8"/>
        <v>-0.54087377380813495</v>
      </c>
      <c r="AU33">
        <f t="shared" si="8"/>
        <v>-24.344054447524513</v>
      </c>
      <c r="AW33">
        <v>30</v>
      </c>
      <c r="AX33">
        <f>IF(Z33&gt;0, (R33*SUMPRODUCT(K33:$K$98, X33:$X$98)-K33*$AZ$3)/Z33, 0)</f>
        <v>-8211.5216794385178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0"/>
        <v>2.9801717749925499E-2</v>
      </c>
      <c r="L34" s="2">
        <v>31</v>
      </c>
      <c r="M34" s="6">
        <v>0.37225971299999999</v>
      </c>
      <c r="Q34" s="4">
        <f t="shared" si="21"/>
        <v>50</v>
      </c>
      <c r="R34">
        <f t="shared" si="0"/>
        <v>50000</v>
      </c>
      <c r="S34">
        <f t="shared" si="1"/>
        <v>-12870.885658185043</v>
      </c>
      <c r="U34">
        <f t="shared" si="12"/>
        <v>0.37225971299999999</v>
      </c>
      <c r="V34">
        <f t="shared" si="13"/>
        <v>0.01</v>
      </c>
      <c r="W34">
        <f t="shared" si="14"/>
        <v>2.8104440236500744E-2</v>
      </c>
      <c r="X34">
        <f t="shared" si="15"/>
        <v>1.0462150856465419E-2</v>
      </c>
      <c r="Y34">
        <f t="shared" si="16"/>
        <v>2.8104440236500746E-4</v>
      </c>
      <c r="Z34">
        <f t="shared" si="17"/>
        <v>1.7361244977670318E-2</v>
      </c>
      <c r="AB34">
        <f t="shared" si="18"/>
        <v>-230.78022029051004</v>
      </c>
      <c r="AC34">
        <f t="shared" si="22"/>
        <v>-223.454598991334</v>
      </c>
      <c r="AE34">
        <f t="shared" si="2"/>
        <v>0</v>
      </c>
      <c r="AF34">
        <f t="shared" si="3"/>
        <v>0</v>
      </c>
      <c r="AG34">
        <f t="shared" si="3"/>
        <v>-0.86806224888351591</v>
      </c>
      <c r="AH34">
        <f t="shared" si="4"/>
        <v>-523.10754282327093</v>
      </c>
      <c r="AI34">
        <f t="shared" si="23"/>
        <v>-523.97560507215439</v>
      </c>
      <c r="AJ34">
        <f t="shared" si="6"/>
        <v>-7.3256212991760492</v>
      </c>
      <c r="AK34">
        <f t="shared" si="19"/>
        <v>-16.154615420335706</v>
      </c>
      <c r="AL34">
        <f t="shared" si="7"/>
        <v>-547.45584179166622</v>
      </c>
      <c r="AN34">
        <f t="shared" si="8"/>
        <v>0</v>
      </c>
      <c r="AO34">
        <f t="shared" si="8"/>
        <v>0</v>
      </c>
      <c r="AP34">
        <f t="shared" si="8"/>
        <v>-2.5869746130592123E-2</v>
      </c>
      <c r="AQ34">
        <f t="shared" si="8"/>
        <v>-15.589503344076187</v>
      </c>
      <c r="AR34">
        <f t="shared" si="8"/>
        <v>-15.615373090206777</v>
      </c>
      <c r="AS34">
        <f t="shared" si="8"/>
        <v>-0.21831609830088716</v>
      </c>
      <c r="AT34">
        <f t="shared" si="8"/>
        <v>-0.48143528911543876</v>
      </c>
      <c r="AU34">
        <f t="shared" ref="AU34:AU69" si="24">AL34*$K34</f>
        <v>-16.315124477623105</v>
      </c>
      <c r="AW34">
        <v>31</v>
      </c>
      <c r="AX34">
        <f>IF(Z34&gt;0, (R34*SUMPRODUCT(K34:$K$98, X34:$X$98)-K34*$AZ$3)/Z34, 0)</f>
        <v>-12870.885658185043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0"/>
        <v>2.660867656243348E-2</v>
      </c>
      <c r="L35" s="2">
        <v>32</v>
      </c>
      <c r="M35" s="6">
        <v>0.41367450300000003</v>
      </c>
      <c r="Q35" s="4">
        <f t="shared" si="21"/>
        <v>50</v>
      </c>
      <c r="R35">
        <f t="shared" si="0"/>
        <v>50000</v>
      </c>
      <c r="S35">
        <f t="shared" si="1"/>
        <v>-21119.268623026877</v>
      </c>
      <c r="U35">
        <f t="shared" si="12"/>
        <v>0.41367450300000003</v>
      </c>
      <c r="V35">
        <f t="shared" si="13"/>
        <v>0.01</v>
      </c>
      <c r="W35">
        <f t="shared" si="14"/>
        <v>1.7361244977670318E-2</v>
      </c>
      <c r="X35">
        <f t="shared" si="15"/>
        <v>7.1819043875990156E-3</v>
      </c>
      <c r="Y35">
        <f t="shared" si="16"/>
        <v>1.7361244977670318E-4</v>
      </c>
      <c r="Z35">
        <f t="shared" si="17"/>
        <v>1.0005728140294599E-2</v>
      </c>
      <c r="AB35">
        <f t="shared" si="18"/>
        <v>-223.454598991334</v>
      </c>
      <c r="AC35">
        <f t="shared" si="22"/>
        <v>-211.31366036386081</v>
      </c>
      <c r="AE35">
        <f t="shared" si="2"/>
        <v>0</v>
      </c>
      <c r="AF35">
        <f t="shared" ref="AF35:AG69" si="25">-$Z35*P35</f>
        <v>0</v>
      </c>
      <c r="AG35">
        <f t="shared" si="25"/>
        <v>-0.50028640701472993</v>
      </c>
      <c r="AH35">
        <f t="shared" si="4"/>
        <v>-359.09521937995078</v>
      </c>
      <c r="AI35">
        <f t="shared" si="23"/>
        <v>-359.59550578696553</v>
      </c>
      <c r="AJ35">
        <f t="shared" si="6"/>
        <v>-12.14093862747319</v>
      </c>
      <c r="AK35">
        <f t="shared" si="19"/>
        <v>-15.641821929393382</v>
      </c>
      <c r="AL35">
        <f t="shared" si="7"/>
        <v>-387.37826634383208</v>
      </c>
      <c r="AN35">
        <f t="shared" ref="AN35:AT69" si="26">AE35*$K35</f>
        <v>0</v>
      </c>
      <c r="AO35">
        <f t="shared" si="26"/>
        <v>0</v>
      </c>
      <c r="AP35">
        <f t="shared" si="26"/>
        <v>-1.3311959192836901E-2</v>
      </c>
      <c r="AQ35">
        <f t="shared" si="26"/>
        <v>-9.5550485475972042</v>
      </c>
      <c r="AR35">
        <f t="shared" si="26"/>
        <v>-9.568360506790043</v>
      </c>
      <c r="AS35">
        <f t="shared" si="26"/>
        <v>-0.32305430910278915</v>
      </c>
      <c r="AT35">
        <f t="shared" si="26"/>
        <v>-0.41620818056640774</v>
      </c>
      <c r="AU35">
        <f t="shared" si="24"/>
        <v>-10.307622996459239</v>
      </c>
      <c r="AW35">
        <v>32</v>
      </c>
      <c r="AX35">
        <f>IF(Z35&gt;0, (R35*SUMPRODUCT(K35:$K$98, X35:$X$98)-K35*$AZ$3)/Z35, 0)</f>
        <v>-21119.268623026877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0"/>
        <v>2.3757746930744176E-2</v>
      </c>
      <c r="L36" s="2">
        <v>33</v>
      </c>
      <c r="M36" s="6">
        <v>0.42102545200000002</v>
      </c>
      <c r="Q36" s="4">
        <f t="shared" si="21"/>
        <v>50</v>
      </c>
      <c r="R36">
        <f t="shared" si="0"/>
        <v>50000</v>
      </c>
      <c r="S36">
        <f t="shared" si="1"/>
        <v>-34447.431174882091</v>
      </c>
      <c r="U36">
        <f t="shared" si="12"/>
        <v>0.42102545200000002</v>
      </c>
      <c r="V36">
        <f t="shared" si="13"/>
        <v>0.01</v>
      </c>
      <c r="W36">
        <f t="shared" si="14"/>
        <v>1.0005728140294599E-2</v>
      </c>
      <c r="X36">
        <f t="shared" si="15"/>
        <v>4.2126662128566528E-3</v>
      </c>
      <c r="Y36">
        <f t="shared" si="16"/>
        <v>1.00057281402946E-4</v>
      </c>
      <c r="Z36">
        <f t="shared" si="17"/>
        <v>5.6930046460350004E-3</v>
      </c>
      <c r="AB36">
        <f t="shared" si="18"/>
        <v>-211.31366036386081</v>
      </c>
      <c r="AC36">
        <f t="shared" si="22"/>
        <v>-196.10938572257467</v>
      </c>
      <c r="AE36">
        <f t="shared" si="2"/>
        <v>0</v>
      </c>
      <c r="AF36">
        <f t="shared" si="25"/>
        <v>0</v>
      </c>
      <c r="AG36">
        <f t="shared" si="25"/>
        <v>-0.28465023230175002</v>
      </c>
      <c r="AH36">
        <f t="shared" si="4"/>
        <v>-210.63331064283264</v>
      </c>
      <c r="AI36">
        <f t="shared" si="23"/>
        <v>-210.91796087513438</v>
      </c>
      <c r="AJ36">
        <f t="shared" si="6"/>
        <v>-15.204274641286133</v>
      </c>
      <c r="AK36">
        <f t="shared" si="19"/>
        <v>-14.791956225470258</v>
      </c>
      <c r="AL36">
        <f t="shared" si="7"/>
        <v>-240.91419174189076</v>
      </c>
      <c r="AN36">
        <f t="shared" si="26"/>
        <v>0</v>
      </c>
      <c r="AO36">
        <f t="shared" si="26"/>
        <v>0</v>
      </c>
      <c r="AP36">
        <f t="shared" si="26"/>
        <v>-6.7626481828025184E-3</v>
      </c>
      <c r="AQ36">
        <f t="shared" si="26"/>
        <v>-5.0041728894372417</v>
      </c>
      <c r="AR36">
        <f t="shared" si="26"/>
        <v>-5.0109355376200444</v>
      </c>
      <c r="AS36">
        <f t="shared" si="26"/>
        <v>-0.36121930919320716</v>
      </c>
      <c r="AT36">
        <f t="shared" si="26"/>
        <v>-0.35142355261536823</v>
      </c>
      <c r="AU36">
        <f t="shared" si="24"/>
        <v>-5.7235783994286189</v>
      </c>
      <c r="AW36">
        <v>33</v>
      </c>
      <c r="AX36">
        <f>IF(Z36&gt;0, (R36*SUMPRODUCT(K36:$K$98, X36:$X$98)-K36*$AZ$3)/Z36, 0)</f>
        <v>-34447.431174882091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0"/>
        <v>2.1212274045307299E-2</v>
      </c>
      <c r="L37" s="2">
        <v>34</v>
      </c>
      <c r="M37" s="6">
        <v>0.42896583300000002</v>
      </c>
      <c r="Q37" s="4">
        <f t="shared" si="21"/>
        <v>50</v>
      </c>
      <c r="R37">
        <f t="shared" si="0"/>
        <v>50000</v>
      </c>
      <c r="S37">
        <f t="shared" si="1"/>
        <v>-56045.30204211142</v>
      </c>
      <c r="U37">
        <f t="shared" si="12"/>
        <v>0.42896583300000002</v>
      </c>
      <c r="V37">
        <f t="shared" si="13"/>
        <v>0.01</v>
      </c>
      <c r="W37">
        <f t="shared" si="14"/>
        <v>5.6930046460350004E-3</v>
      </c>
      <c r="X37">
        <f t="shared" si="15"/>
        <v>2.4421044802592743E-3</v>
      </c>
      <c r="Y37">
        <f t="shared" si="16"/>
        <v>5.6930046460350004E-5</v>
      </c>
      <c r="Z37">
        <f t="shared" si="17"/>
        <v>3.1939701193153761E-3</v>
      </c>
      <c r="AB37">
        <f t="shared" si="18"/>
        <v>-196.10938572257467</v>
      </c>
      <c r="AC37">
        <f t="shared" si="22"/>
        <v>-179.00702005050891</v>
      </c>
      <c r="AE37">
        <f t="shared" si="2"/>
        <v>0</v>
      </c>
      <c r="AF37">
        <f t="shared" si="25"/>
        <v>0</v>
      </c>
      <c r="AG37">
        <f t="shared" si="25"/>
        <v>-0.15969850596576882</v>
      </c>
      <c r="AH37">
        <f t="shared" si="4"/>
        <v>-122.10522401296372</v>
      </c>
      <c r="AI37">
        <f t="shared" si="23"/>
        <v>-122.26492251892948</v>
      </c>
      <c r="AJ37">
        <f t="shared" si="6"/>
        <v>-17.102365672065758</v>
      </c>
      <c r="AK37">
        <f t="shared" si="19"/>
        <v>-13.727657000580228</v>
      </c>
      <c r="AL37">
        <f t="shared" si="7"/>
        <v>-153.09494519157545</v>
      </c>
      <c r="AN37">
        <f t="shared" si="26"/>
        <v>0</v>
      </c>
      <c r="AO37">
        <f t="shared" si="26"/>
        <v>0</v>
      </c>
      <c r="AP37">
        <f t="shared" si="26"/>
        <v>-3.3875684731720307E-3</v>
      </c>
      <c r="AQ37">
        <f t="shared" si="26"/>
        <v>-2.5901294741266239</v>
      </c>
      <c r="AR37">
        <f t="shared" si="26"/>
        <v>-2.593517042599796</v>
      </c>
      <c r="AS37">
        <f t="shared" si="26"/>
        <v>-0.362780067458915</v>
      </c>
      <c r="AT37">
        <f t="shared" si="26"/>
        <v>-0.29119482229628901</v>
      </c>
      <c r="AU37">
        <f t="shared" si="24"/>
        <v>-3.2474919323549996</v>
      </c>
      <c r="AW37">
        <v>34</v>
      </c>
      <c r="AX37">
        <f>IF(Z37&gt;0, (R37*SUMPRODUCT(K37:$K$98, X37:$X$98)-K37*$AZ$3)/Z37, 0)</f>
        <v>-56045.30204211142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0"/>
        <v>1.8939530397595803E-2</v>
      </c>
      <c r="L38" s="2">
        <v>35</v>
      </c>
      <c r="M38" s="6">
        <v>0.43771532000000002</v>
      </c>
      <c r="Q38" s="4">
        <f t="shared" si="21"/>
        <v>50</v>
      </c>
      <c r="R38">
        <f t="shared" si="0"/>
        <v>50000</v>
      </c>
      <c r="S38">
        <f t="shared" si="1"/>
        <v>-91757.898868504533</v>
      </c>
      <c r="U38">
        <f t="shared" si="12"/>
        <v>0.43771532000000002</v>
      </c>
      <c r="V38">
        <f t="shared" si="13"/>
        <v>0.01</v>
      </c>
      <c r="W38">
        <f t="shared" si="14"/>
        <v>3.1939701193153761E-3</v>
      </c>
      <c r="X38">
        <f t="shared" si="15"/>
        <v>1.3980496528465682E-3</v>
      </c>
      <c r="Y38">
        <f t="shared" si="16"/>
        <v>3.1939701193153759E-5</v>
      </c>
      <c r="Z38">
        <f t="shared" si="17"/>
        <v>1.7639807652756541E-3</v>
      </c>
      <c r="AB38">
        <f t="shared" si="18"/>
        <v>-179.00702005050891</v>
      </c>
      <c r="AC38">
        <f t="shared" si="22"/>
        <v>-161.85916866615071</v>
      </c>
      <c r="AE38">
        <f t="shared" si="2"/>
        <v>0</v>
      </c>
      <c r="AF38">
        <f t="shared" si="25"/>
        <v>0</v>
      </c>
      <c r="AG38">
        <f t="shared" si="25"/>
        <v>-8.8199038263782711E-2</v>
      </c>
      <c r="AH38">
        <f t="shared" si="4"/>
        <v>-69.902482642328408</v>
      </c>
      <c r="AI38">
        <f t="shared" si="23"/>
        <v>-69.990681680592189</v>
      </c>
      <c r="AJ38">
        <f t="shared" si="6"/>
        <v>-17.147851384358205</v>
      </c>
      <c r="AK38">
        <f t="shared" si="19"/>
        <v>-12.530491403535626</v>
      </c>
      <c r="AL38">
        <f t="shared" si="7"/>
        <v>-99.669024468486015</v>
      </c>
      <c r="AN38">
        <f t="shared" si="26"/>
        <v>0</v>
      </c>
      <c r="AO38">
        <f t="shared" si="26"/>
        <v>0</v>
      </c>
      <c r="AP38">
        <f t="shared" si="26"/>
        <v>-1.6704483662356279E-3</v>
      </c>
      <c r="AQ38">
        <f t="shared" si="26"/>
        <v>-1.3239201948717918</v>
      </c>
      <c r="AR38">
        <f t="shared" si="26"/>
        <v>-1.3255906432380276</v>
      </c>
      <c r="AS38">
        <f t="shared" si="26"/>
        <v>-0.32477225254750752</v>
      </c>
      <c r="AT38">
        <f t="shared" si="26"/>
        <v>-0.23732162283407587</v>
      </c>
      <c r="AU38">
        <f t="shared" si="24"/>
        <v>-1.8876845186196107</v>
      </c>
      <c r="AW38">
        <v>35</v>
      </c>
      <c r="AX38">
        <f>IF(Z38&gt;0, (R38*SUMPRODUCT(K38:$K$98, X38:$X$98)-K38*$AZ$3)/Z38, 0)</f>
        <v>-91757.898868504533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0"/>
        <v>1.6910294997853393E-2</v>
      </c>
      <c r="L39" s="2">
        <v>36</v>
      </c>
      <c r="M39" s="6">
        <v>0.44739131599999998</v>
      </c>
      <c r="Q39" s="4">
        <f t="shared" si="21"/>
        <v>50</v>
      </c>
      <c r="R39">
        <f t="shared" si="0"/>
        <v>50000</v>
      </c>
      <c r="S39">
        <f t="shared" si="1"/>
        <v>-152076.16022348724</v>
      </c>
      <c r="U39">
        <f t="shared" si="12"/>
        <v>0.44739131599999998</v>
      </c>
      <c r="V39">
        <f t="shared" si="13"/>
        <v>0.01</v>
      </c>
      <c r="W39">
        <f t="shared" si="14"/>
        <v>1.7639807652756541E-3</v>
      </c>
      <c r="X39">
        <f t="shared" si="15"/>
        <v>7.8918967597536198E-4</v>
      </c>
      <c r="Y39">
        <f t="shared" si="16"/>
        <v>1.7639807652756541E-5</v>
      </c>
      <c r="Z39">
        <f t="shared" si="17"/>
        <v>9.5715128164753553E-4</v>
      </c>
      <c r="AB39">
        <f t="shared" si="18"/>
        <v>-161.85916866615071</v>
      </c>
      <c r="AC39">
        <f t="shared" si="22"/>
        <v>-145.55989166594676</v>
      </c>
      <c r="AE39">
        <f t="shared" si="2"/>
        <v>0</v>
      </c>
      <c r="AF39">
        <f t="shared" si="25"/>
        <v>0</v>
      </c>
      <c r="AG39">
        <f t="shared" si="25"/>
        <v>-4.7857564082376777E-2</v>
      </c>
      <c r="AH39">
        <f t="shared" si="4"/>
        <v>-39.459483798768098</v>
      </c>
      <c r="AI39">
        <f t="shared" si="23"/>
        <v>-39.507341362850475</v>
      </c>
      <c r="AJ39">
        <f t="shared" si="6"/>
        <v>-16.299277000203944</v>
      </c>
      <c r="AK39">
        <f t="shared" si="19"/>
        <v>-11.33014180663055</v>
      </c>
      <c r="AL39">
        <f t="shared" si="7"/>
        <v>-67.136760169684976</v>
      </c>
      <c r="AN39">
        <f t="shared" si="26"/>
        <v>0</v>
      </c>
      <c r="AO39">
        <f t="shared" si="26"/>
        <v>0</v>
      </c>
      <c r="AP39">
        <f t="shared" si="26"/>
        <v>-8.0928552651166421E-4</v>
      </c>
      <c r="AQ39">
        <f t="shared" si="26"/>
        <v>-0.66727151150018515</v>
      </c>
      <c r="AR39">
        <f t="shared" si="26"/>
        <v>-0.66808079702669687</v>
      </c>
      <c r="AS39">
        <f t="shared" si="26"/>
        <v>-0.27562558232517559</v>
      </c>
      <c r="AT39">
        <f t="shared" si="26"/>
        <v>-0.19159604031763419</v>
      </c>
      <c r="AU39">
        <f t="shared" si="24"/>
        <v>-1.1353024196695067</v>
      </c>
      <c r="AW39">
        <v>36</v>
      </c>
      <c r="AX39">
        <f>IF(Z39&gt;0, (R39*SUMPRODUCT(K39:$K$98, X39:$X$98)-K39*$AZ$3)/Z39, 0)</f>
        <v>-152076.16022348724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0"/>
        <v>1.5098477676654815E-2</v>
      </c>
      <c r="L40" s="2">
        <v>37</v>
      </c>
      <c r="M40" s="6">
        <v>0.457001349</v>
      </c>
      <c r="Q40" s="4">
        <f t="shared" si="21"/>
        <v>50</v>
      </c>
      <c r="R40">
        <f t="shared" si="0"/>
        <v>50000</v>
      </c>
      <c r="S40">
        <f t="shared" si="1"/>
        <v>-255786.57327706603</v>
      </c>
      <c r="U40">
        <f t="shared" si="12"/>
        <v>0.457001349</v>
      </c>
      <c r="V40">
        <f t="shared" si="13"/>
        <v>0.01</v>
      </c>
      <c r="W40">
        <f t="shared" si="14"/>
        <v>9.5715128164753553E-4</v>
      </c>
      <c r="X40">
        <f t="shared" si="15"/>
        <v>4.3741942691000266E-4</v>
      </c>
      <c r="Y40">
        <f t="shared" si="16"/>
        <v>9.5715128164753554E-6</v>
      </c>
      <c r="Z40">
        <f t="shared" si="17"/>
        <v>5.101603419210575E-4</v>
      </c>
      <c r="AB40">
        <f t="shared" si="18"/>
        <v>-145.55989166594676</v>
      </c>
      <c r="AC40">
        <f t="shared" si="22"/>
        <v>-130.49216568184363</v>
      </c>
      <c r="AE40">
        <f t="shared" si="2"/>
        <v>0</v>
      </c>
      <c r="AF40">
        <f t="shared" si="25"/>
        <v>0</v>
      </c>
      <c r="AG40">
        <f t="shared" si="25"/>
        <v>-2.5508017096052875E-2</v>
      </c>
      <c r="AH40">
        <f t="shared" si="4"/>
        <v>-21.870971345500134</v>
      </c>
      <c r="AI40">
        <f t="shared" si="23"/>
        <v>-21.896479362596185</v>
      </c>
      <c r="AJ40">
        <f t="shared" si="6"/>
        <v>-15.067725984103134</v>
      </c>
      <c r="AK40">
        <f t="shared" si="19"/>
        <v>-10.189192416616274</v>
      </c>
      <c r="AL40">
        <f t="shared" si="7"/>
        <v>-47.153397763315589</v>
      </c>
      <c r="AN40">
        <f t="shared" si="26"/>
        <v>0</v>
      </c>
      <c r="AO40">
        <f t="shared" si="26"/>
        <v>0</v>
      </c>
      <c r="AP40">
        <f t="shared" si="26"/>
        <v>-3.8513222670048369E-4</v>
      </c>
      <c r="AQ40">
        <f t="shared" si="26"/>
        <v>-0.33021837262679088</v>
      </c>
      <c r="AR40">
        <f t="shared" si="26"/>
        <v>-0.33060350485349133</v>
      </c>
      <c r="AS40">
        <f t="shared" si="26"/>
        <v>-0.22749972440893287</v>
      </c>
      <c r="AT40">
        <f t="shared" si="26"/>
        <v>-0.15384129424542134</v>
      </c>
      <c r="AU40">
        <f t="shared" si="24"/>
        <v>-0.71194452350784543</v>
      </c>
      <c r="AW40">
        <v>37</v>
      </c>
      <c r="AX40">
        <f>IF(Z40&gt;0, (R40*SUMPRODUCT(K40:$K$98, X40:$X$98)-K40*$AZ$3)/Z40, 0)</f>
        <v>-255786.57327706603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0"/>
        <v>1.348078363987037E-2</v>
      </c>
      <c r="L41" s="2">
        <v>38</v>
      </c>
      <c r="M41" s="6">
        <v>0.46737994300000002</v>
      </c>
      <c r="Q41" s="4">
        <f t="shared" si="21"/>
        <v>50</v>
      </c>
      <c r="R41">
        <f t="shared" si="0"/>
        <v>50000</v>
      </c>
      <c r="S41">
        <f t="shared" si="1"/>
        <v>-437976.39837124111</v>
      </c>
      <c r="U41">
        <f t="shared" si="12"/>
        <v>0.46737994300000002</v>
      </c>
      <c r="V41">
        <f t="shared" si="13"/>
        <v>0.01</v>
      </c>
      <c r="W41">
        <f t="shared" si="14"/>
        <v>5.101603419210575E-4</v>
      </c>
      <c r="X41">
        <f t="shared" si="15"/>
        <v>2.3843871152792439E-4</v>
      </c>
      <c r="Y41">
        <f t="shared" si="16"/>
        <v>5.1016034192105752E-6</v>
      </c>
      <c r="Z41">
        <f t="shared" si="17"/>
        <v>2.6662002697392257E-4</v>
      </c>
      <c r="AB41">
        <f t="shared" si="18"/>
        <v>-130.49216568184363</v>
      </c>
      <c r="AC41">
        <f t="shared" si="22"/>
        <v>-116.77327914768176</v>
      </c>
      <c r="AE41">
        <f t="shared" si="2"/>
        <v>0</v>
      </c>
      <c r="AF41">
        <f t="shared" si="25"/>
        <v>0</v>
      </c>
      <c r="AG41">
        <f t="shared" si="25"/>
        <v>-1.3331001348696128E-2</v>
      </c>
      <c r="AH41">
        <f t="shared" si="4"/>
        <v>-11.921935576396219</v>
      </c>
      <c r="AI41">
        <f t="shared" si="23"/>
        <v>-11.935266577744915</v>
      </c>
      <c r="AJ41">
        <f t="shared" si="6"/>
        <v>-13.718886534161868</v>
      </c>
      <c r="AK41">
        <f t="shared" si="19"/>
        <v>-9.1344515977290541</v>
      </c>
      <c r="AL41">
        <f t="shared" si="7"/>
        <v>-34.788604709635834</v>
      </c>
      <c r="AN41">
        <f t="shared" si="26"/>
        <v>0</v>
      </c>
      <c r="AO41">
        <f t="shared" si="26"/>
        <v>0</v>
      </c>
      <c r="AP41">
        <f t="shared" si="26"/>
        <v>-1.7971234488459259E-4</v>
      </c>
      <c r="AQ41">
        <f t="shared" si="26"/>
        <v>-0.16071703407387067</v>
      </c>
      <c r="AR41">
        <f t="shared" si="26"/>
        <v>-0.16089674641875526</v>
      </c>
      <c r="AS41">
        <f t="shared" si="26"/>
        <v>-0.18494134114696723</v>
      </c>
      <c r="AT41">
        <f t="shared" si="26"/>
        <v>-0.1231395656578536</v>
      </c>
      <c r="AU41">
        <f t="shared" si="24"/>
        <v>-0.46897765322357604</v>
      </c>
      <c r="AW41">
        <v>38</v>
      </c>
      <c r="AX41">
        <f>IF(Z41&gt;0, (R41*SUMPRODUCT(K41:$K$98, X41:$X$98)-K41*$AZ$3)/Z41, 0)</f>
        <v>-437976.39837124111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0"/>
        <v>1.2036413964169972E-2</v>
      </c>
      <c r="L42" s="2">
        <v>39</v>
      </c>
      <c r="M42" s="6">
        <v>0.47825477199999999</v>
      </c>
      <c r="Q42" s="4">
        <f t="shared" si="21"/>
        <v>50</v>
      </c>
      <c r="R42">
        <f t="shared" si="0"/>
        <v>50000</v>
      </c>
      <c r="S42">
        <f t="shared" si="1"/>
        <v>-765090.76963626232</v>
      </c>
      <c r="U42">
        <f t="shared" si="12"/>
        <v>0.47825477199999999</v>
      </c>
      <c r="V42">
        <f t="shared" si="13"/>
        <v>0.01</v>
      </c>
      <c r="W42">
        <f t="shared" si="14"/>
        <v>2.6662002697392257E-4</v>
      </c>
      <c r="X42">
        <f t="shared" si="15"/>
        <v>1.2751230021104719E-4</v>
      </c>
      <c r="Y42">
        <f t="shared" si="16"/>
        <v>2.6662002697392256E-6</v>
      </c>
      <c r="Z42">
        <f t="shared" si="17"/>
        <v>1.3644152649313615E-4</v>
      </c>
      <c r="AB42">
        <f t="shared" si="18"/>
        <v>-116.77327914768176</v>
      </c>
      <c r="AC42">
        <f t="shared" si="22"/>
        <v>-104.39015251498002</v>
      </c>
      <c r="AE42">
        <f t="shared" si="2"/>
        <v>0</v>
      </c>
      <c r="AF42">
        <f t="shared" si="25"/>
        <v>0</v>
      </c>
      <c r="AG42">
        <f t="shared" si="25"/>
        <v>-6.8220763246568073E-3</v>
      </c>
      <c r="AH42">
        <f t="shared" si="4"/>
        <v>-6.3756150105523597</v>
      </c>
      <c r="AI42">
        <f t="shared" si="23"/>
        <v>-6.3824370868770162</v>
      </c>
      <c r="AJ42">
        <f t="shared" si="6"/>
        <v>-12.383126632701746</v>
      </c>
      <c r="AK42">
        <f t="shared" si="19"/>
        <v>-8.1741295403377237</v>
      </c>
      <c r="AL42">
        <f t="shared" si="7"/>
        <v>-26.939693259916485</v>
      </c>
      <c r="AN42">
        <f t="shared" si="26"/>
        <v>0</v>
      </c>
      <c r="AO42">
        <f t="shared" si="26"/>
        <v>0</v>
      </c>
      <c r="AP42">
        <f t="shared" si="26"/>
        <v>-8.211333473873256E-5</v>
      </c>
      <c r="AQ42">
        <f t="shared" si="26"/>
        <v>-7.6739541543184103E-2</v>
      </c>
      <c r="AR42">
        <f t="shared" si="26"/>
        <v>-7.6821654877922835E-2</v>
      </c>
      <c r="AS42">
        <f t="shared" si="26"/>
        <v>-0.14904843832193637</v>
      </c>
      <c r="AT42">
        <f t="shared" si="26"/>
        <v>-9.8387206944255248E-2</v>
      </c>
      <c r="AU42">
        <f t="shared" si="24"/>
        <v>-0.32425730014411447</v>
      </c>
      <c r="AW42">
        <v>39</v>
      </c>
      <c r="AX42">
        <f>IF(Z42&gt;0, (R42*SUMPRODUCT(K42:$K$98, X42:$X$98)-K42*$AZ$3)/Z42, 0)</f>
        <v>-765090.76963626232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0"/>
        <v>1.0746798182294617E-2</v>
      </c>
      <c r="L43" s="2">
        <v>40</v>
      </c>
      <c r="M43" s="6">
        <v>0.48949088600000001</v>
      </c>
      <c r="Q43" s="4">
        <f t="shared" si="21"/>
        <v>50</v>
      </c>
      <c r="R43">
        <f t="shared" si="0"/>
        <v>50000</v>
      </c>
      <c r="S43">
        <f t="shared" si="1"/>
        <v>-1365744.924308755</v>
      </c>
      <c r="U43">
        <f t="shared" si="12"/>
        <v>0.48949088600000001</v>
      </c>
      <c r="V43">
        <f t="shared" si="13"/>
        <v>0.01</v>
      </c>
      <c r="W43">
        <f t="shared" si="14"/>
        <v>1.3644152649313615E-4</v>
      </c>
      <c r="X43">
        <f t="shared" si="15"/>
        <v>6.6786883690317692E-5</v>
      </c>
      <c r="Y43">
        <f t="shared" si="16"/>
        <v>1.3644152649313615E-6</v>
      </c>
      <c r="Z43">
        <f t="shared" si="17"/>
        <v>6.829022753788709E-5</v>
      </c>
      <c r="AB43">
        <f t="shared" si="18"/>
        <v>-104.39015251498002</v>
      </c>
      <c r="AC43">
        <f t="shared" si="22"/>
        <v>-93.267031639759253</v>
      </c>
      <c r="AE43">
        <f t="shared" si="2"/>
        <v>0</v>
      </c>
      <c r="AF43">
        <f t="shared" si="25"/>
        <v>0</v>
      </c>
      <c r="AG43">
        <f t="shared" si="25"/>
        <v>-3.4145113768943545E-3</v>
      </c>
      <c r="AH43">
        <f t="shared" si="4"/>
        <v>-3.3393441845158844</v>
      </c>
      <c r="AI43">
        <f t="shared" si="23"/>
        <v>-3.3427586958927789</v>
      </c>
      <c r="AJ43">
        <f t="shared" si="6"/>
        <v>-11.123120875220764</v>
      </c>
      <c r="AK43">
        <f t="shared" si="19"/>
        <v>-7.3073106760486022</v>
      </c>
      <c r="AL43">
        <f t="shared" si="7"/>
        <v>-21.773190247162145</v>
      </c>
      <c r="AN43">
        <f t="shared" si="26"/>
        <v>0</v>
      </c>
      <c r="AO43">
        <f t="shared" si="26"/>
        <v>0</v>
      </c>
      <c r="AP43">
        <f t="shared" si="26"/>
        <v>-3.669506465863254E-5</v>
      </c>
      <c r="AQ43">
        <f t="shared" si="26"/>
        <v>-3.5887258012211404E-2</v>
      </c>
      <c r="AR43">
        <f t="shared" si="26"/>
        <v>-3.592395307687004E-2</v>
      </c>
      <c r="AS43">
        <f t="shared" si="26"/>
        <v>-0.1195379352032658</v>
      </c>
      <c r="AT43">
        <f t="shared" si="26"/>
        <v>-7.8530193090821168E-2</v>
      </c>
      <c r="AU43">
        <f t="shared" si="24"/>
        <v>-0.23399208137095701</v>
      </c>
      <c r="AW43">
        <v>40</v>
      </c>
      <c r="AX43">
        <f>IF(Z43&gt;0, (R43*SUMPRODUCT(K43:$K$98, X43:$X$98)-K43*$AZ$3)/Z43, 0)</f>
        <v>-1365744.924308755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0"/>
        <v>9.5953555199059081E-3</v>
      </c>
      <c r="L44" s="2">
        <v>41</v>
      </c>
      <c r="M44" s="6">
        <v>0.50154699899999999</v>
      </c>
      <c r="Q44" s="4">
        <f t="shared" si="21"/>
        <v>50</v>
      </c>
      <c r="R44">
        <f t="shared" si="0"/>
        <v>50000</v>
      </c>
      <c r="S44">
        <f t="shared" si="1"/>
        <v>-2497350.6588646621</v>
      </c>
      <c r="U44">
        <f t="shared" si="12"/>
        <v>0.50154699899999999</v>
      </c>
      <c r="V44">
        <f t="shared" si="13"/>
        <v>0.01</v>
      </c>
      <c r="W44">
        <f t="shared" si="14"/>
        <v>6.829022753788709E-5</v>
      </c>
      <c r="X44">
        <f t="shared" si="15"/>
        <v>3.4250758682654426E-5</v>
      </c>
      <c r="Y44">
        <f t="shared" si="16"/>
        <v>6.829022753788709E-7</v>
      </c>
      <c r="Z44">
        <f t="shared" si="17"/>
        <v>3.3356566579853791E-5</v>
      </c>
      <c r="AB44">
        <f t="shared" si="18"/>
        <v>-93.267031639759253</v>
      </c>
      <c r="AC44">
        <f t="shared" si="22"/>
        <v>-83.303043525660826</v>
      </c>
      <c r="AE44">
        <f t="shared" si="2"/>
        <v>0</v>
      </c>
      <c r="AF44">
        <f t="shared" si="25"/>
        <v>0</v>
      </c>
      <c r="AG44">
        <f t="shared" si="25"/>
        <v>-1.6678283289926895E-3</v>
      </c>
      <c r="AH44">
        <f t="shared" si="4"/>
        <v>-1.7125379341327214</v>
      </c>
      <c r="AI44">
        <f t="shared" si="23"/>
        <v>-1.714205762461714</v>
      </c>
      <c r="AJ44">
        <f t="shared" si="6"/>
        <v>-9.9639881140984272</v>
      </c>
      <c r="AK44">
        <f t="shared" si="19"/>
        <v>-6.5286922147831481</v>
      </c>
      <c r="AL44">
        <f t="shared" si="7"/>
        <v>-18.206886091343289</v>
      </c>
      <c r="AN44">
        <f t="shared" si="26"/>
        <v>0</v>
      </c>
      <c r="AO44">
        <f t="shared" si="26"/>
        <v>0</v>
      </c>
      <c r="AP44">
        <f t="shared" si="26"/>
        <v>-1.600340576285545E-5</v>
      </c>
      <c r="AQ44">
        <f t="shared" si="26"/>
        <v>-1.6432410319328669E-2</v>
      </c>
      <c r="AR44">
        <f t="shared" si="26"/>
        <v>-1.6448413725091524E-2</v>
      </c>
      <c r="AS44">
        <f t="shared" si="26"/>
        <v>-9.5608008350891199E-2</v>
      </c>
      <c r="AT44">
        <f t="shared" si="26"/>
        <v>-6.2645122880886209E-2</v>
      </c>
      <c r="AU44">
        <f t="shared" si="24"/>
        <v>-0.17470154495686893</v>
      </c>
      <c r="AW44">
        <v>41</v>
      </c>
      <c r="AX44">
        <f>IF(Z44&gt;0, (R44*SUMPRODUCT(K44:$K$98, X44:$X$98)-K44*$AZ$3)/Z44, 0)</f>
        <v>-2497350.6588646621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0"/>
        <v>8.5672817142017025E-3</v>
      </c>
      <c r="L45" s="2">
        <v>42</v>
      </c>
      <c r="M45" s="6">
        <v>0.51394563599999998</v>
      </c>
      <c r="Q45" s="4">
        <f t="shared" si="21"/>
        <v>50</v>
      </c>
      <c r="R45">
        <f t="shared" si="0"/>
        <v>50000</v>
      </c>
      <c r="S45">
        <f t="shared" si="1"/>
        <v>-4684708.7543410826</v>
      </c>
      <c r="U45">
        <f t="shared" si="12"/>
        <v>0.51394563599999998</v>
      </c>
      <c r="V45">
        <f t="shared" si="13"/>
        <v>0.01</v>
      </c>
      <c r="W45">
        <f t="shared" si="14"/>
        <v>3.3356566579853791E-5</v>
      </c>
      <c r="X45">
        <f t="shared" si="15"/>
        <v>1.71434618256593E-5</v>
      </c>
      <c r="Y45">
        <f t="shared" si="16"/>
        <v>3.3356566579853792E-7</v>
      </c>
      <c r="Z45">
        <f t="shared" si="17"/>
        <v>1.5879539088395951E-5</v>
      </c>
      <c r="AB45">
        <f t="shared" si="18"/>
        <v>-83.303043525660826</v>
      </c>
      <c r="AC45">
        <f t="shared" si="22"/>
        <v>-74.391015782309921</v>
      </c>
      <c r="AE45">
        <f t="shared" si="2"/>
        <v>0</v>
      </c>
      <c r="AF45">
        <f t="shared" si="25"/>
        <v>0</v>
      </c>
      <c r="AG45">
        <f t="shared" si="25"/>
        <v>-7.9397695441979759E-4</v>
      </c>
      <c r="AH45">
        <f t="shared" si="4"/>
        <v>-0.85717309128296504</v>
      </c>
      <c r="AI45">
        <f t="shared" si="23"/>
        <v>-0.85796706823738489</v>
      </c>
      <c r="AJ45">
        <f t="shared" si="6"/>
        <v>-8.9120277433509045</v>
      </c>
      <c r="AK45">
        <f t="shared" si="19"/>
        <v>-5.8312130467962584</v>
      </c>
      <c r="AL45">
        <f t="shared" si="7"/>
        <v>-15.601207858384548</v>
      </c>
      <c r="AN45">
        <f t="shared" si="26"/>
        <v>0</v>
      </c>
      <c r="AO45">
        <f t="shared" si="26"/>
        <v>0</v>
      </c>
      <c r="AP45">
        <f t="shared" si="26"/>
        <v>-6.8022242430982904E-6</v>
      </c>
      <c r="AQ45">
        <f t="shared" si="26"/>
        <v>-7.3436433508542931E-3</v>
      </c>
      <c r="AR45">
        <f t="shared" si="26"/>
        <v>-7.3504455750973922E-3</v>
      </c>
      <c r="AS45">
        <f t="shared" si="26"/>
        <v>-7.6351852322068467E-2</v>
      </c>
      <c r="AT45">
        <f t="shared" si="26"/>
        <v>-4.9957644907431979E-2</v>
      </c>
      <c r="AU45">
        <f t="shared" si="24"/>
        <v>-0.13365994280459784</v>
      </c>
      <c r="AW45">
        <v>42</v>
      </c>
      <c r="AX45">
        <f>IF(Z45&gt;0, (R45*SUMPRODUCT(K45:$K$98, X45:$X$98)-K45*$AZ$3)/Z45, 0)</f>
        <v>-4684708.7543410826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0"/>
        <v>7.6493586733943769E-3</v>
      </c>
      <c r="L46" s="2">
        <v>43</v>
      </c>
      <c r="M46" s="6">
        <v>0.52707773400000002</v>
      </c>
      <c r="Q46" s="4">
        <f t="shared" si="21"/>
        <v>50</v>
      </c>
      <c r="R46">
        <f t="shared" si="0"/>
        <v>50000</v>
      </c>
      <c r="S46">
        <f t="shared" si="1"/>
        <v>-9036401.894368656</v>
      </c>
      <c r="U46">
        <f t="shared" si="12"/>
        <v>0.52707773400000002</v>
      </c>
      <c r="V46">
        <f t="shared" si="13"/>
        <v>0.01</v>
      </c>
      <c r="W46">
        <f t="shared" si="14"/>
        <v>1.5879539088395951E-5</v>
      </c>
      <c r="X46">
        <f t="shared" si="15"/>
        <v>8.3697514796761641E-6</v>
      </c>
      <c r="Y46">
        <f t="shared" si="16"/>
        <v>1.5879539088395951E-7</v>
      </c>
      <c r="Z46">
        <f t="shared" si="17"/>
        <v>7.3509922178358272E-6</v>
      </c>
      <c r="AB46">
        <f t="shared" si="18"/>
        <v>-74.391015782309921</v>
      </c>
      <c r="AC46">
        <f t="shared" si="22"/>
        <v>-66.426520002740915</v>
      </c>
      <c r="AE46">
        <f t="shared" si="2"/>
        <v>0</v>
      </c>
      <c r="AF46">
        <f t="shared" si="25"/>
        <v>0</v>
      </c>
      <c r="AG46">
        <f t="shared" si="25"/>
        <v>-3.6754961089179136E-4</v>
      </c>
      <c r="AH46">
        <f t="shared" si="4"/>
        <v>-0.4184875739838082</v>
      </c>
      <c r="AI46">
        <f t="shared" si="23"/>
        <v>-0.41885512359470001</v>
      </c>
      <c r="AJ46">
        <f t="shared" si="6"/>
        <v>-7.9644957795690061</v>
      </c>
      <c r="AK46">
        <f t="shared" si="19"/>
        <v>-5.2073711047616946</v>
      </c>
      <c r="AL46">
        <f t="shared" si="7"/>
        <v>-13.5907220079254</v>
      </c>
      <c r="AN46">
        <f t="shared" si="26"/>
        <v>0</v>
      </c>
      <c r="AO46">
        <f t="shared" si="26"/>
        <v>0</v>
      </c>
      <c r="AP46">
        <f t="shared" si="26"/>
        <v>-2.8115188039778528E-6</v>
      </c>
      <c r="AQ46">
        <f t="shared" si="26"/>
        <v>-3.2011615537608142E-3</v>
      </c>
      <c r="AR46">
        <f t="shared" si="26"/>
        <v>-3.2039730725647924E-3</v>
      </c>
      <c r="AS46">
        <f t="shared" si="26"/>
        <v>-6.0923284870659088E-2</v>
      </c>
      <c r="AT46">
        <f t="shared" si="26"/>
        <v>-3.9833049325792125E-2</v>
      </c>
      <c r="AU46">
        <f t="shared" si="24"/>
        <v>-0.10396030726901601</v>
      </c>
      <c r="AW46">
        <v>43</v>
      </c>
      <c r="AX46">
        <f>IF(Z46&gt;0, (R46*SUMPRODUCT(K46:$K$98, X46:$X$98)-K46*$AZ$3)/Z46, 0)</f>
        <v>-9036401.894368656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0"/>
        <v>6.8297845298164071E-3</v>
      </c>
      <c r="L47" s="2">
        <v>44</v>
      </c>
      <c r="M47" s="6">
        <v>0.54097960300000003</v>
      </c>
      <c r="Q47" s="4">
        <f t="shared" si="21"/>
        <v>50</v>
      </c>
      <c r="R47">
        <f t="shared" si="0"/>
        <v>50000</v>
      </c>
      <c r="S47">
        <f t="shared" si="1"/>
        <v>-17969276.455931533</v>
      </c>
      <c r="U47">
        <f t="shared" si="12"/>
        <v>0.54097960300000003</v>
      </c>
      <c r="V47">
        <f t="shared" si="13"/>
        <v>0.01</v>
      </c>
      <c r="W47">
        <f t="shared" si="14"/>
        <v>7.3509922178358272E-6</v>
      </c>
      <c r="X47">
        <f t="shared" si="15"/>
        <v>3.9767368516609156E-6</v>
      </c>
      <c r="Y47">
        <f t="shared" si="16"/>
        <v>7.3509922178358268E-8</v>
      </c>
      <c r="Z47">
        <f t="shared" si="17"/>
        <v>3.3007454439965531E-6</v>
      </c>
      <c r="AB47">
        <f t="shared" si="18"/>
        <v>-66.426520002740915</v>
      </c>
      <c r="AC47">
        <f t="shared" si="22"/>
        <v>-59.312007393830534</v>
      </c>
      <c r="AE47">
        <f t="shared" si="2"/>
        <v>0</v>
      </c>
      <c r="AF47">
        <f t="shared" si="25"/>
        <v>0</v>
      </c>
      <c r="AG47">
        <f t="shared" si="25"/>
        <v>-1.6503727219982766E-4</v>
      </c>
      <c r="AH47">
        <f t="shared" si="4"/>
        <v>-0.19883684258304579</v>
      </c>
      <c r="AI47">
        <f t="shared" si="23"/>
        <v>-0.19900187985524562</v>
      </c>
      <c r="AJ47">
        <f t="shared" si="6"/>
        <v>-7.1145126089103812</v>
      </c>
      <c r="AK47">
        <f t="shared" si="19"/>
        <v>-4.6498564001918643</v>
      </c>
      <c r="AL47">
        <f t="shared" si="7"/>
        <v>-11.963370888957492</v>
      </c>
      <c r="AN47">
        <f t="shared" si="26"/>
        <v>0</v>
      </c>
      <c r="AO47">
        <f t="shared" si="26"/>
        <v>0</v>
      </c>
      <c r="AP47">
        <f t="shared" si="26"/>
        <v>-1.1271690085134824E-6</v>
      </c>
      <c r="AQ47">
        <f t="shared" si="26"/>
        <v>-1.3580127914312263E-3</v>
      </c>
      <c r="AR47">
        <f t="shared" si="26"/>
        <v>-1.3591399604397398E-3</v>
      </c>
      <c r="AS47">
        <f t="shared" si="26"/>
        <v>-4.8590588153519888E-2</v>
      </c>
      <c r="AT47">
        <f t="shared" si="26"/>
        <v>-3.1757517307898206E-2</v>
      </c>
      <c r="AU47">
        <f t="shared" si="24"/>
        <v>-8.1707245421857838E-2</v>
      </c>
      <c r="AW47">
        <v>44</v>
      </c>
      <c r="AX47">
        <f>IF(Z47&gt;0, (R47*SUMPRODUCT(K47:$K$98, X47:$X$98)-K47*$AZ$3)/Z47, 0)</f>
        <v>-17969276.455931533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0"/>
        <v>6.0980219016217915E-3</v>
      </c>
      <c r="L48" s="2">
        <v>45</v>
      </c>
      <c r="M48" s="6">
        <v>0.55513806300000001</v>
      </c>
      <c r="Q48" s="4">
        <f t="shared" si="21"/>
        <v>50</v>
      </c>
      <c r="R48">
        <f t="shared" si="0"/>
        <v>50000</v>
      </c>
      <c r="S48">
        <f t="shared" si="1"/>
        <v>-36895237.502429217</v>
      </c>
      <c r="U48">
        <f t="shared" si="12"/>
        <v>0.55513806300000001</v>
      </c>
      <c r="V48">
        <f t="shared" si="13"/>
        <v>0.01</v>
      </c>
      <c r="W48">
        <f t="shared" si="14"/>
        <v>3.3007454439965531E-6</v>
      </c>
      <c r="X48">
        <f t="shared" si="15"/>
        <v>1.8323694322363214E-6</v>
      </c>
      <c r="Y48">
        <f t="shared" si="16"/>
        <v>3.3007454439965534E-8</v>
      </c>
      <c r="Z48">
        <f t="shared" si="17"/>
        <v>1.4353685573202661E-6</v>
      </c>
      <c r="AB48">
        <f t="shared" si="18"/>
        <v>-59.312007393830534</v>
      </c>
      <c r="AC48">
        <f t="shared" si="22"/>
        <v>-52.958263825850402</v>
      </c>
      <c r="AE48">
        <f t="shared" si="2"/>
        <v>0</v>
      </c>
      <c r="AF48">
        <f t="shared" si="25"/>
        <v>0</v>
      </c>
      <c r="AG48">
        <f t="shared" si="25"/>
        <v>-7.1768427866013312E-5</v>
      </c>
      <c r="AH48">
        <f t="shared" si="4"/>
        <v>-9.1618471611816077E-2</v>
      </c>
      <c r="AI48">
        <f t="shared" si="23"/>
        <v>-9.1690240039682097E-2</v>
      </c>
      <c r="AJ48">
        <f t="shared" si="6"/>
        <v>-6.353743567980132</v>
      </c>
      <c r="AK48">
        <f t="shared" si="19"/>
        <v>-4.1518405175681377</v>
      </c>
      <c r="AL48">
        <f t="shared" si="7"/>
        <v>-10.597274325587952</v>
      </c>
      <c r="AN48">
        <f t="shared" si="26"/>
        <v>0</v>
      </c>
      <c r="AO48">
        <f t="shared" si="26"/>
        <v>0</v>
      </c>
      <c r="AP48">
        <f t="shared" si="26"/>
        <v>-4.3764544497191286E-7</v>
      </c>
      <c r="AQ48">
        <f t="shared" si="26"/>
        <v>-5.5869144648196874E-4</v>
      </c>
      <c r="AR48">
        <f t="shared" si="26"/>
        <v>-5.5912909192694078E-4</v>
      </c>
      <c r="AS48">
        <f t="shared" si="26"/>
        <v>-3.8745267434831428E-2</v>
      </c>
      <c r="AT48">
        <f t="shared" si="26"/>
        <v>-2.5318014408171257E-2</v>
      </c>
      <c r="AU48">
        <f t="shared" si="24"/>
        <v>-6.4622410934929625E-2</v>
      </c>
      <c r="AW48">
        <v>45</v>
      </c>
      <c r="AX48">
        <f>IF(Z48&gt;0, (R48*SUMPRODUCT(K48:$K$98, X48:$X$98)-K48*$AZ$3)/Z48, 0)</f>
        <v>-36895237.502429217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0"/>
        <v>5.4446624121623132E-3</v>
      </c>
      <c r="L49" s="2">
        <v>46</v>
      </c>
      <c r="M49" s="6">
        <v>0.569934367</v>
      </c>
      <c r="Q49" s="4">
        <f t="shared" si="21"/>
        <v>50</v>
      </c>
      <c r="R49">
        <f t="shared" si="0"/>
        <v>50000</v>
      </c>
      <c r="S49">
        <f t="shared" si="1"/>
        <v>-78422262.165380374</v>
      </c>
      <c r="U49">
        <f t="shared" si="12"/>
        <v>0.569934367</v>
      </c>
      <c r="V49">
        <f t="shared" si="13"/>
        <v>0.01</v>
      </c>
      <c r="W49">
        <f t="shared" si="14"/>
        <v>1.4353685573202661E-6</v>
      </c>
      <c r="X49">
        <f t="shared" si="15"/>
        <v>8.1806587012802905E-7</v>
      </c>
      <c r="Y49">
        <f t="shared" si="16"/>
        <v>1.4353685573202662E-8</v>
      </c>
      <c r="Z49">
        <f t="shared" si="17"/>
        <v>6.029490016190344E-7</v>
      </c>
      <c r="AB49">
        <f t="shared" si="18"/>
        <v>-52.958263825850402</v>
      </c>
      <c r="AC49">
        <f t="shared" si="22"/>
        <v>-47.28462467732227</v>
      </c>
      <c r="AE49">
        <f t="shared" si="2"/>
        <v>0</v>
      </c>
      <c r="AF49">
        <f t="shared" si="25"/>
        <v>0</v>
      </c>
      <c r="AG49">
        <f t="shared" si="25"/>
        <v>-3.014745008095172E-5</v>
      </c>
      <c r="AH49">
        <f t="shared" si="4"/>
        <v>-4.0903293506401456E-2</v>
      </c>
      <c r="AI49">
        <f t="shared" si="23"/>
        <v>-4.0933440956482409E-2</v>
      </c>
      <c r="AJ49">
        <f t="shared" si="6"/>
        <v>-5.6736391485281317</v>
      </c>
      <c r="AK49">
        <f t="shared" si="19"/>
        <v>-3.7070784678095285</v>
      </c>
      <c r="AL49">
        <f t="shared" si="7"/>
        <v>-9.4216510572941434</v>
      </c>
      <c r="AN49">
        <f t="shared" si="26"/>
        <v>0</v>
      </c>
      <c r="AO49">
        <f t="shared" si="26"/>
        <v>0</v>
      </c>
      <c r="AP49">
        <f t="shared" si="26"/>
        <v>-1.6414268827829751E-7</v>
      </c>
      <c r="AQ49">
        <f t="shared" si="26"/>
        <v>-2.2270462468794683E-4</v>
      </c>
      <c r="AR49">
        <f t="shared" si="26"/>
        <v>-2.2286876737622513E-4</v>
      </c>
      <c r="AS49">
        <f t="shared" si="26"/>
        <v>-3.0891049812163712E-2</v>
      </c>
      <c r="AT49">
        <f t="shared" si="26"/>
        <v>-2.0183790792618801E-2</v>
      </c>
      <c r="AU49">
        <f t="shared" si="24"/>
        <v>-5.1297709372158738E-2</v>
      </c>
      <c r="AW49">
        <v>46</v>
      </c>
      <c r="AX49">
        <f>IF(Z49&gt;0, (R49*SUMPRODUCT(K49:$K$98, X49:$X$98)-K49*$AZ$3)/Z49, 0)</f>
        <v>-78422262.165380374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0"/>
        <v>4.8613057251449222E-3</v>
      </c>
      <c r="L50" s="2">
        <v>47</v>
      </c>
      <c r="M50" s="6">
        <v>0.58483052300000005</v>
      </c>
      <c r="Q50" s="4">
        <f t="shared" si="21"/>
        <v>50</v>
      </c>
      <c r="R50">
        <f t="shared" si="0"/>
        <v>50000</v>
      </c>
      <c r="S50">
        <f t="shared" si="1"/>
        <v>-172817022.92901698</v>
      </c>
      <c r="U50">
        <f t="shared" si="12"/>
        <v>0.58483052300000005</v>
      </c>
      <c r="V50">
        <f t="shared" si="13"/>
        <v>0.01</v>
      </c>
      <c r="W50">
        <f t="shared" si="14"/>
        <v>6.029490016190344E-7</v>
      </c>
      <c r="X50">
        <f t="shared" si="15"/>
        <v>3.5262297995918778E-7</v>
      </c>
      <c r="Y50">
        <f t="shared" si="16"/>
        <v>6.0294900161903445E-9</v>
      </c>
      <c r="Z50">
        <f t="shared" si="17"/>
        <v>2.4429653164365626E-7</v>
      </c>
      <c r="AB50">
        <f t="shared" si="18"/>
        <v>-47.28462467732227</v>
      </c>
      <c r="AC50">
        <f t="shared" si="22"/>
        <v>-42.218599310541066</v>
      </c>
      <c r="AE50">
        <f t="shared" si="2"/>
        <v>0</v>
      </c>
      <c r="AF50">
        <f t="shared" si="25"/>
        <v>0</v>
      </c>
      <c r="AG50">
        <f t="shared" si="25"/>
        <v>-1.2214826582182812E-5</v>
      </c>
      <c r="AH50">
        <f t="shared" si="4"/>
        <v>-1.7631148997959388E-2</v>
      </c>
      <c r="AI50">
        <f t="shared" si="23"/>
        <v>-1.7643363824541569E-2</v>
      </c>
      <c r="AJ50">
        <f t="shared" si="6"/>
        <v>-5.0660253667812043</v>
      </c>
      <c r="AK50">
        <f t="shared" si="19"/>
        <v>-3.309923727412559</v>
      </c>
      <c r="AL50">
        <f t="shared" si="7"/>
        <v>-8.3935924580183041</v>
      </c>
      <c r="AN50">
        <f t="shared" si="26"/>
        <v>0</v>
      </c>
      <c r="AO50">
        <f t="shared" si="26"/>
        <v>0</v>
      </c>
      <c r="AP50">
        <f t="shared" si="26"/>
        <v>-5.9380006395617685E-8</v>
      </c>
      <c r="AQ50">
        <f t="shared" si="26"/>
        <v>-8.5710405564663129E-5</v>
      </c>
      <c r="AR50">
        <f t="shared" si="26"/>
        <v>-8.5769785571058736E-5</v>
      </c>
      <c r="AS50">
        <f t="shared" si="26"/>
        <v>-2.4627498119262872E-2</v>
      </c>
      <c r="AT50">
        <f t="shared" si="26"/>
        <v>-1.6090551165863692E-2</v>
      </c>
      <c r="AU50">
        <f t="shared" si="24"/>
        <v>-4.0803819070697619E-2</v>
      </c>
      <c r="AW50">
        <v>47</v>
      </c>
      <c r="AX50">
        <f>IF(Z50&gt;0, (R50*SUMPRODUCT(K50:$K$98, X50:$X$98)-K50*$AZ$3)/Z50, 0)</f>
        <v>-172817022.92901698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0"/>
        <v>4.3404515403079663E-3</v>
      </c>
      <c r="L51" s="2">
        <v>48</v>
      </c>
      <c r="M51" s="6">
        <v>0.59948279800000004</v>
      </c>
      <c r="Q51" s="4">
        <f t="shared" si="21"/>
        <v>50</v>
      </c>
      <c r="R51">
        <f t="shared" si="0"/>
        <v>50000</v>
      </c>
      <c r="S51">
        <f t="shared" si="1"/>
        <v>-395120123.6327467</v>
      </c>
      <c r="U51">
        <f t="shared" si="12"/>
        <v>0.59948279800000004</v>
      </c>
      <c r="V51">
        <f t="shared" si="13"/>
        <v>0.01</v>
      </c>
      <c r="W51">
        <f t="shared" si="14"/>
        <v>2.4429653164365626E-7</v>
      </c>
      <c r="X51">
        <f t="shared" si="15"/>
        <v>1.4645156833143461E-7</v>
      </c>
      <c r="Y51">
        <f t="shared" si="16"/>
        <v>2.4429653164365627E-9</v>
      </c>
      <c r="Z51">
        <f t="shared" si="17"/>
        <v>9.5401997995785087E-8</v>
      </c>
      <c r="AB51">
        <f t="shared" si="18"/>
        <v>-42.218599310541066</v>
      </c>
      <c r="AC51">
        <f t="shared" si="22"/>
        <v>-37.695249242905653</v>
      </c>
      <c r="AE51">
        <f t="shared" si="2"/>
        <v>0</v>
      </c>
      <c r="AF51">
        <f t="shared" si="25"/>
        <v>0</v>
      </c>
      <c r="AG51">
        <f t="shared" si="25"/>
        <v>-4.7700998997892543E-6</v>
      </c>
      <c r="AH51">
        <f t="shared" si="4"/>
        <v>-7.3225784165717308E-3</v>
      </c>
      <c r="AI51">
        <f t="shared" si="23"/>
        <v>-7.3273485164715201E-3</v>
      </c>
      <c r="AJ51">
        <f t="shared" si="6"/>
        <v>-4.5233500676354126</v>
      </c>
      <c r="AK51">
        <f t="shared" si="19"/>
        <v>-2.9553019517378747</v>
      </c>
      <c r="AL51">
        <f t="shared" si="7"/>
        <v>-7.485979367889759</v>
      </c>
      <c r="AN51">
        <f t="shared" si="26"/>
        <v>0</v>
      </c>
      <c r="AO51">
        <f t="shared" si="26"/>
        <v>0</v>
      </c>
      <c r="AP51">
        <f t="shared" si="26"/>
        <v>-2.0704387457463144E-8</v>
      </c>
      <c r="AQ51">
        <f t="shared" si="26"/>
        <v>-3.1783296767234638E-5</v>
      </c>
      <c r="AR51">
        <f t="shared" si="26"/>
        <v>-3.1804001154692101E-5</v>
      </c>
      <c r="AS51">
        <f t="shared" si="26"/>
        <v>-1.963338176842027E-2</v>
      </c>
      <c r="AT51">
        <f t="shared" si="26"/>
        <v>-1.2827344908495797E-2</v>
      </c>
      <c r="AU51">
        <f t="shared" si="24"/>
        <v>-3.2492530678070758E-2</v>
      </c>
      <c r="AW51">
        <v>48</v>
      </c>
      <c r="AX51">
        <f>IF(Z51&gt;0, (R51*SUMPRODUCT(K51:$K$98, X51:$X$98)-K51*$AZ$3)/Z51, 0)</f>
        <v>-395120123.6327467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0"/>
        <v>3.8754031609892553E-3</v>
      </c>
      <c r="L52" s="2">
        <v>49</v>
      </c>
      <c r="M52" s="6">
        <v>0.61448546299999995</v>
      </c>
      <c r="Q52" s="4">
        <f t="shared" si="21"/>
        <v>50</v>
      </c>
      <c r="R52">
        <f t="shared" si="0"/>
        <v>50000</v>
      </c>
      <c r="S52">
        <f t="shared" si="1"/>
        <v>-939473890.18664467</v>
      </c>
      <c r="U52">
        <f t="shared" si="12"/>
        <v>0.61448546299999995</v>
      </c>
      <c r="V52">
        <f t="shared" si="13"/>
        <v>0.01</v>
      </c>
      <c r="W52">
        <f t="shared" si="14"/>
        <v>9.5401997995785087E-8</v>
      </c>
      <c r="X52">
        <f t="shared" si="15"/>
        <v>5.8623140909565068E-8</v>
      </c>
      <c r="Y52">
        <f t="shared" si="16"/>
        <v>9.540199799578509E-10</v>
      </c>
      <c r="Z52">
        <f t="shared" si="17"/>
        <v>3.5824837106262165E-8</v>
      </c>
      <c r="AB52">
        <f t="shared" si="18"/>
        <v>-37.695249242905653</v>
      </c>
      <c r="AC52">
        <f t="shared" si="22"/>
        <v>-33.656499081522973</v>
      </c>
      <c r="AE52">
        <f t="shared" si="2"/>
        <v>0</v>
      </c>
      <c r="AF52">
        <f t="shared" si="25"/>
        <v>0</v>
      </c>
      <c r="AG52">
        <f t="shared" si="25"/>
        <v>-1.7912418553131083E-6</v>
      </c>
      <c r="AH52">
        <f t="shared" si="4"/>
        <v>-2.9311570454782533E-3</v>
      </c>
      <c r="AI52">
        <f t="shared" si="23"/>
        <v>-2.9329482873335666E-3</v>
      </c>
      <c r="AJ52">
        <f t="shared" si="6"/>
        <v>-4.0387501613826799</v>
      </c>
      <c r="AK52">
        <f t="shared" si="19"/>
        <v>-2.6386674470033959</v>
      </c>
      <c r="AL52">
        <f t="shared" si="7"/>
        <v>-6.6803505566734094</v>
      </c>
      <c r="AN52">
        <f t="shared" si="26"/>
        <v>0</v>
      </c>
      <c r="AO52">
        <f t="shared" si="26"/>
        <v>0</v>
      </c>
      <c r="AP52">
        <f t="shared" si="26"/>
        <v>-6.9417843481766782E-9</v>
      </c>
      <c r="AQ52">
        <f t="shared" si="26"/>
        <v>-1.1359415279402348E-5</v>
      </c>
      <c r="AR52">
        <f t="shared" si="26"/>
        <v>-1.1366357063750526E-5</v>
      </c>
      <c r="AS52">
        <f t="shared" si="26"/>
        <v>-1.5651785141868303E-2</v>
      </c>
      <c r="AT52">
        <f t="shared" si="26"/>
        <v>-1.0225900164916408E-2</v>
      </c>
      <c r="AU52">
        <f t="shared" si="24"/>
        <v>-2.5889051663848462E-2</v>
      </c>
      <c r="AW52">
        <v>49</v>
      </c>
      <c r="AX52">
        <f>IF(Z52&gt;0, (R52*SUMPRODUCT(K52:$K$98, X52:$X$98)-K52*$AZ$3)/Z52, 0)</f>
        <v>-939473890.18664467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0"/>
        <v>3.4601813937404063E-3</v>
      </c>
      <c r="L53" s="2">
        <v>50</v>
      </c>
      <c r="M53" s="6">
        <v>0.62975077099999999</v>
      </c>
      <c r="Q53" s="4">
        <f t="shared" si="21"/>
        <v>50</v>
      </c>
      <c r="R53">
        <f t="shared" si="0"/>
        <v>50000</v>
      </c>
      <c r="S53">
        <f t="shared" si="1"/>
        <v>-2328433128.3028622</v>
      </c>
      <c r="U53">
        <f t="shared" si="12"/>
        <v>0.62975077099999999</v>
      </c>
      <c r="V53">
        <f t="shared" si="13"/>
        <v>0.01</v>
      </c>
      <c r="W53">
        <f t="shared" si="14"/>
        <v>3.5824837106262165E-8</v>
      </c>
      <c r="X53">
        <f t="shared" si="15"/>
        <v>2.2560718788618007E-8</v>
      </c>
      <c r="Y53">
        <f t="shared" si="16"/>
        <v>3.5824837106262166E-10</v>
      </c>
      <c r="Z53">
        <f t="shared" si="17"/>
        <v>1.2905869946581536E-8</v>
      </c>
      <c r="AB53">
        <f t="shared" si="18"/>
        <v>-33.656499081522973</v>
      </c>
      <c r="AC53">
        <f t="shared" si="22"/>
        <v>-30.050455133188738</v>
      </c>
      <c r="AE53">
        <f t="shared" si="2"/>
        <v>0</v>
      </c>
      <c r="AF53">
        <f t="shared" si="25"/>
        <v>0</v>
      </c>
      <c r="AG53">
        <f t="shared" si="25"/>
        <v>-6.4529349732907676E-7</v>
      </c>
      <c r="AH53">
        <f t="shared" si="4"/>
        <v>-1.1280359394309004E-3</v>
      </c>
      <c r="AI53">
        <f t="shared" si="23"/>
        <v>-1.1286812329282295E-3</v>
      </c>
      <c r="AJ53">
        <f t="shared" si="6"/>
        <v>-3.6060439483342357</v>
      </c>
      <c r="AK53">
        <f t="shared" si="19"/>
        <v>-2.3559549357066083</v>
      </c>
      <c r="AL53">
        <f t="shared" si="7"/>
        <v>-5.9631275652737727</v>
      </c>
      <c r="AN53">
        <f t="shared" si="26"/>
        <v>0</v>
      </c>
      <c r="AO53">
        <f t="shared" si="26"/>
        <v>0</v>
      </c>
      <c r="AP53">
        <f t="shared" si="26"/>
        <v>-2.2328325529597461E-9</v>
      </c>
      <c r="AQ53">
        <f t="shared" si="26"/>
        <v>-3.9032089690892815E-6</v>
      </c>
      <c r="AR53">
        <f t="shared" si="26"/>
        <v>-3.905441801642241E-6</v>
      </c>
      <c r="AS53">
        <f t="shared" si="26"/>
        <v>-1.2477566175036313E-2</v>
      </c>
      <c r="AT53">
        <f t="shared" si="26"/>
        <v>-8.152031433022882E-3</v>
      </c>
      <c r="AU53">
        <f t="shared" si="24"/>
        <v>-2.0633503049860839E-2</v>
      </c>
      <c r="AW53">
        <v>50</v>
      </c>
      <c r="AX53">
        <f>IF(Z53&gt;0, (R53*SUMPRODUCT(K53:$K$98, X53:$X$98)-K53*$AZ$3)/Z53, 0)</f>
        <v>-2328433128.3028622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0"/>
        <v>3.0894476729825052E-3</v>
      </c>
      <c r="L54" s="2">
        <v>51</v>
      </c>
      <c r="M54" s="6">
        <v>0.64518007799999999</v>
      </c>
      <c r="Q54" s="4">
        <f t="shared" si="21"/>
        <v>50</v>
      </c>
      <c r="R54">
        <f t="shared" si="0"/>
        <v>50000</v>
      </c>
      <c r="S54">
        <f t="shared" si="1"/>
        <v>-6029113378.3422861</v>
      </c>
      <c r="U54">
        <f t="shared" si="12"/>
        <v>0.64518007799999999</v>
      </c>
      <c r="V54">
        <f t="shared" si="13"/>
        <v>0.01</v>
      </c>
      <c r="W54">
        <f t="shared" si="14"/>
        <v>1.2905869946581536E-8</v>
      </c>
      <c r="X54">
        <f t="shared" si="15"/>
        <v>8.3266101787933313E-9</v>
      </c>
      <c r="Y54">
        <f t="shared" si="16"/>
        <v>1.2905869946581536E-10</v>
      </c>
      <c r="Z54">
        <f t="shared" si="17"/>
        <v>4.4502010683223894E-9</v>
      </c>
      <c r="AB54">
        <f t="shared" si="18"/>
        <v>-30.050455133188738</v>
      </c>
      <c r="AC54">
        <f t="shared" si="22"/>
        <v>-26.830766797335652</v>
      </c>
      <c r="AE54">
        <f t="shared" si="2"/>
        <v>0</v>
      </c>
      <c r="AF54">
        <f t="shared" si="25"/>
        <v>0</v>
      </c>
      <c r="AG54">
        <f t="shared" si="25"/>
        <v>-2.2251005341611947E-7</v>
      </c>
      <c r="AH54">
        <f t="shared" si="4"/>
        <v>-4.1633050893966658E-4</v>
      </c>
      <c r="AI54">
        <f t="shared" si="23"/>
        <v>-4.1655301899308272E-4</v>
      </c>
      <c r="AJ54">
        <f t="shared" si="6"/>
        <v>-3.2196883358530854</v>
      </c>
      <c r="AK54">
        <f t="shared" si="19"/>
        <v>-2.103531859323212</v>
      </c>
      <c r="AL54">
        <f t="shared" si="7"/>
        <v>-5.3236367481952911</v>
      </c>
      <c r="AN54">
        <f t="shared" si="26"/>
        <v>0</v>
      </c>
      <c r="AO54">
        <f t="shared" si="26"/>
        <v>0</v>
      </c>
      <c r="AP54">
        <f t="shared" si="26"/>
        <v>-6.8743316674164326E-10</v>
      </c>
      <c r="AQ54">
        <f t="shared" si="26"/>
        <v>-1.2862313220352751E-6</v>
      </c>
      <c r="AR54">
        <f t="shared" si="26"/>
        <v>-1.2869187552020168E-6</v>
      </c>
      <c r="AS54">
        <f t="shared" si="26"/>
        <v>-9.947058636930229E-3</v>
      </c>
      <c r="AT54">
        <f t="shared" si="26"/>
        <v>-6.4987516078306596E-3</v>
      </c>
      <c r="AU54">
        <f t="shared" si="24"/>
        <v>-1.6447097163516094E-2</v>
      </c>
      <c r="AW54">
        <v>51</v>
      </c>
      <c r="AX54">
        <f>IF(Z54&gt;0, (R54*SUMPRODUCT(K54:$K$98, X54:$X$98)-K54*$AZ$3)/Z54, 0)</f>
        <v>-6029113378.3422861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0"/>
        <v>2.758435422305808E-3</v>
      </c>
      <c r="L55" s="2">
        <v>52</v>
      </c>
      <c r="M55" s="6">
        <v>0.66067595400000001</v>
      </c>
      <c r="Q55" s="4">
        <f t="shared" si="21"/>
        <v>50</v>
      </c>
      <c r="R55">
        <f t="shared" si="0"/>
        <v>50000</v>
      </c>
      <c r="S55">
        <f t="shared" si="1"/>
        <v>-16346019231.03545</v>
      </c>
      <c r="U55">
        <f t="shared" si="12"/>
        <v>0.66067595400000001</v>
      </c>
      <c r="V55">
        <f t="shared" si="13"/>
        <v>0.01</v>
      </c>
      <c r="W55">
        <f t="shared" si="14"/>
        <v>4.4502010683223894E-9</v>
      </c>
      <c r="X55">
        <f t="shared" si="15"/>
        <v>2.9401408363057139E-9</v>
      </c>
      <c r="Y55">
        <f t="shared" si="16"/>
        <v>4.4502010683223894E-11</v>
      </c>
      <c r="Z55">
        <f t="shared" si="17"/>
        <v>1.4655582213334515E-9</v>
      </c>
      <c r="AB55">
        <f t="shared" si="18"/>
        <v>-26.830766797335652</v>
      </c>
      <c r="AC55">
        <f t="shared" si="22"/>
        <v>-23.956042870118708</v>
      </c>
      <c r="AE55">
        <f t="shared" si="2"/>
        <v>0</v>
      </c>
      <c r="AF55">
        <f t="shared" si="25"/>
        <v>0</v>
      </c>
      <c r="AG55">
        <f t="shared" si="25"/>
        <v>-7.3277911066672581E-8</v>
      </c>
      <c r="AH55">
        <f t="shared" si="4"/>
        <v>-1.4700704181528569E-4</v>
      </c>
      <c r="AI55">
        <f t="shared" si="23"/>
        <v>-1.4708031972635236E-4</v>
      </c>
      <c r="AJ55">
        <f t="shared" si="6"/>
        <v>-2.8747239272169445</v>
      </c>
      <c r="AK55">
        <f t="shared" si="19"/>
        <v>-1.8781536758134958</v>
      </c>
      <c r="AL55">
        <f t="shared" si="7"/>
        <v>-4.7530246833501666</v>
      </c>
      <c r="AN55">
        <f t="shared" si="26"/>
        <v>0</v>
      </c>
      <c r="AO55">
        <f t="shared" si="26"/>
        <v>0</v>
      </c>
      <c r="AP55">
        <f t="shared" si="26"/>
        <v>-2.0213238555888443E-10</v>
      </c>
      <c r="AQ55">
        <f t="shared" si="26"/>
        <v>-4.0550943147167515E-7</v>
      </c>
      <c r="AR55">
        <f t="shared" si="26"/>
        <v>-4.0571156385723403E-7</v>
      </c>
      <c r="AS55">
        <f t="shared" si="26"/>
        <v>-7.9297403101852831E-3</v>
      </c>
      <c r="AT55">
        <f t="shared" si="26"/>
        <v>-5.1807656278978062E-3</v>
      </c>
      <c r="AU55">
        <f t="shared" si="24"/>
        <v>-1.3110911649646947E-2</v>
      </c>
      <c r="AW55">
        <v>52</v>
      </c>
      <c r="AX55">
        <f>IF(Z55&gt;0, (R55*SUMPRODUCT(K55:$K$98, X55:$X$98)-K55*$AZ$3)/Z55, 0)</f>
        <v>-16346019231.03545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0"/>
        <v>2.4628887699159E-3</v>
      </c>
      <c r="L56" s="2">
        <v>53</v>
      </c>
      <c r="M56" s="6">
        <v>0.67625413199999995</v>
      </c>
      <c r="Q56" s="4">
        <f t="shared" si="21"/>
        <v>50</v>
      </c>
      <c r="R56">
        <f t="shared" si="0"/>
        <v>50000</v>
      </c>
      <c r="S56">
        <f t="shared" si="1"/>
        <v>-46517458079.625351</v>
      </c>
      <c r="U56">
        <f t="shared" si="12"/>
        <v>0.67625413199999995</v>
      </c>
      <c r="V56">
        <f t="shared" si="13"/>
        <v>0.01</v>
      </c>
      <c r="W56">
        <f t="shared" si="14"/>
        <v>1.4655582213334515E-9</v>
      </c>
      <c r="X56">
        <f t="shared" si="15"/>
        <v>9.9108980286331699E-10</v>
      </c>
      <c r="Y56">
        <f t="shared" si="16"/>
        <v>1.4655582213334517E-11</v>
      </c>
      <c r="Z56">
        <f t="shared" si="17"/>
        <v>4.5981283625680003E-10</v>
      </c>
      <c r="AB56">
        <f t="shared" si="18"/>
        <v>-23.956042870118708</v>
      </c>
      <c r="AC56">
        <f t="shared" si="22"/>
        <v>-21.389324335049331</v>
      </c>
      <c r="AE56">
        <f t="shared" si="2"/>
        <v>0</v>
      </c>
      <c r="AF56">
        <f t="shared" si="25"/>
        <v>0</v>
      </c>
      <c r="AG56">
        <f t="shared" si="25"/>
        <v>-2.2990641812840003E-8</v>
      </c>
      <c r="AH56">
        <f t="shared" si="4"/>
        <v>-4.9554490143165848E-5</v>
      </c>
      <c r="AI56">
        <f t="shared" si="23"/>
        <v>-4.9577480784978686E-5</v>
      </c>
      <c r="AJ56">
        <f t="shared" si="6"/>
        <v>-2.5667185350693771</v>
      </c>
      <c r="AK56">
        <f t="shared" si="19"/>
        <v>-1.6769230009083098</v>
      </c>
      <c r="AL56">
        <f t="shared" si="7"/>
        <v>-4.2436911134584721</v>
      </c>
      <c r="AN56">
        <f t="shared" si="26"/>
        <v>0</v>
      </c>
      <c r="AO56">
        <f t="shared" si="26"/>
        <v>0</v>
      </c>
      <c r="AP56">
        <f t="shared" si="26"/>
        <v>-5.6623393534002569E-11</v>
      </c>
      <c r="AQ56">
        <f t="shared" si="26"/>
        <v>-1.2204719727251134E-7</v>
      </c>
      <c r="AR56">
        <f t="shared" si="26"/>
        <v>-1.2210382066604533E-7</v>
      </c>
      <c r="AS56">
        <f t="shared" si="26"/>
        <v>-6.3215422555573586E-3</v>
      </c>
      <c r="AT56">
        <f t="shared" si="26"/>
        <v>-4.1300748269507467E-3</v>
      </c>
      <c r="AU56">
        <f t="shared" si="24"/>
        <v>-1.0451739186328772E-2</v>
      </c>
      <c r="AW56">
        <v>53</v>
      </c>
      <c r="AX56">
        <f>IF(Z56&gt;0, (R56*SUMPRODUCT(K56:$K$98, X56:$X$98)-K56*$AZ$3)/Z56, 0)</f>
        <v>-46517458079.625351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0"/>
        <v>2.1990078302820534E-3</v>
      </c>
      <c r="L57" s="2">
        <v>54</v>
      </c>
      <c r="M57" s="6">
        <v>0.69194305599999995</v>
      </c>
      <c r="Q57" s="4">
        <f t="shared" si="21"/>
        <v>50</v>
      </c>
      <c r="R57">
        <f t="shared" si="0"/>
        <v>50000</v>
      </c>
      <c r="S57">
        <f t="shared" si="1"/>
        <v>-139347348806.67444</v>
      </c>
      <c r="U57">
        <f t="shared" si="12"/>
        <v>0.69194305599999995</v>
      </c>
      <c r="V57">
        <f t="shared" si="13"/>
        <v>0.01</v>
      </c>
      <c r="W57">
        <f t="shared" si="14"/>
        <v>4.5981283625680003E-10</v>
      </c>
      <c r="X57">
        <f t="shared" si="15"/>
        <v>3.1816429910755777E-10</v>
      </c>
      <c r="Y57">
        <f t="shared" si="16"/>
        <v>4.5981283625680006E-12</v>
      </c>
      <c r="Z57">
        <f t="shared" si="17"/>
        <v>1.3705040878667426E-10</v>
      </c>
      <c r="AB57">
        <f t="shared" si="18"/>
        <v>-21.389324335049331</v>
      </c>
      <c r="AC57">
        <f t="shared" si="22"/>
        <v>-19.097611117294019</v>
      </c>
      <c r="AE57">
        <f t="shared" si="2"/>
        <v>0</v>
      </c>
      <c r="AF57">
        <f t="shared" si="25"/>
        <v>0</v>
      </c>
      <c r="AG57">
        <f t="shared" si="25"/>
        <v>-6.8525204393337132E-9</v>
      </c>
      <c r="AH57">
        <f t="shared" si="4"/>
        <v>-1.590821495537789E-5</v>
      </c>
      <c r="AI57">
        <f t="shared" si="23"/>
        <v>-1.5915067475817223E-5</v>
      </c>
      <c r="AJ57">
        <f t="shared" si="6"/>
        <v>-2.2917132177553121</v>
      </c>
      <c r="AK57">
        <f t="shared" si="19"/>
        <v>-1.4972527034534533</v>
      </c>
      <c r="AL57">
        <f t="shared" si="7"/>
        <v>-3.7889818362762413</v>
      </c>
      <c r="AN57">
        <f t="shared" si="26"/>
        <v>0</v>
      </c>
      <c r="AO57">
        <f t="shared" si="26"/>
        <v>0</v>
      </c>
      <c r="AP57">
        <f t="shared" si="26"/>
        <v>-1.5068746103262652E-11</v>
      </c>
      <c r="AQ57">
        <f t="shared" si="26"/>
        <v>-3.4982289252686046E-8</v>
      </c>
      <c r="AR57">
        <f t="shared" si="26"/>
        <v>-3.4997357998789306E-8</v>
      </c>
      <c r="AS57">
        <f t="shared" si="26"/>
        <v>-5.0394953106048116E-3</v>
      </c>
      <c r="AT57">
        <f t="shared" si="26"/>
        <v>-3.2924704188051169E-3</v>
      </c>
      <c r="AU57">
        <f t="shared" si="24"/>
        <v>-8.332000726767928E-3</v>
      </c>
      <c r="AW57">
        <v>54</v>
      </c>
      <c r="AX57">
        <f>IF(Z57&gt;0, (R57*SUMPRODUCT(K57:$K$98, X57:$X$98)-K57*$AZ$3)/Z57, 0)</f>
        <v>-139347348806.67444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0"/>
        <v>1.9633998484661188E-3</v>
      </c>
      <c r="L58" s="2">
        <v>55</v>
      </c>
      <c r="M58" s="6">
        <v>0.70765376499999999</v>
      </c>
      <c r="Q58" s="4">
        <f t="shared" si="21"/>
        <v>50</v>
      </c>
      <c r="R58">
        <f t="shared" si="0"/>
        <v>50000</v>
      </c>
      <c r="S58">
        <f t="shared" si="1"/>
        <v>-440654984962.64532</v>
      </c>
      <c r="U58">
        <f t="shared" si="12"/>
        <v>0.70765376499999999</v>
      </c>
      <c r="V58">
        <f t="shared" si="13"/>
        <v>0.01</v>
      </c>
      <c r="W58">
        <f t="shared" si="14"/>
        <v>1.3705040878667426E-10</v>
      </c>
      <c r="X58">
        <f t="shared" si="15"/>
        <v>9.6984237772679124E-11</v>
      </c>
      <c r="Y58">
        <f t="shared" si="16"/>
        <v>1.3705040878667427E-12</v>
      </c>
      <c r="Z58">
        <f t="shared" si="17"/>
        <v>3.8695666926128395E-11</v>
      </c>
      <c r="AB58">
        <f t="shared" si="18"/>
        <v>-19.097611117294019</v>
      </c>
      <c r="AC58">
        <f t="shared" si="22"/>
        <v>-17.051438527452639</v>
      </c>
      <c r="AE58">
        <f t="shared" si="2"/>
        <v>0</v>
      </c>
      <c r="AF58">
        <f t="shared" si="25"/>
        <v>0</v>
      </c>
      <c r="AG58">
        <f t="shared" si="25"/>
        <v>-1.9347833463064198E-9</v>
      </c>
      <c r="AH58">
        <f t="shared" si="4"/>
        <v>-4.8492118886339559E-6</v>
      </c>
      <c r="AI58">
        <f t="shared" si="23"/>
        <v>-4.8511466719802624E-6</v>
      </c>
      <c r="AJ58">
        <f t="shared" si="6"/>
        <v>-2.0461725898413796</v>
      </c>
      <c r="AK58">
        <f t="shared" si="19"/>
        <v>-1.3368327782105813</v>
      </c>
      <c r="AL58">
        <f t="shared" si="7"/>
        <v>-3.3830102191986331</v>
      </c>
      <c r="AN58">
        <f t="shared" si="26"/>
        <v>0</v>
      </c>
      <c r="AO58">
        <f t="shared" si="26"/>
        <v>0</v>
      </c>
      <c r="AP58">
        <f t="shared" si="26"/>
        <v>-3.7987533289527949E-12</v>
      </c>
      <c r="AQ58">
        <f t="shared" si="26"/>
        <v>-9.5209418873240107E-9</v>
      </c>
      <c r="AR58">
        <f t="shared" si="26"/>
        <v>-9.5247406406529634E-9</v>
      </c>
      <c r="AS58">
        <f t="shared" si="26"/>
        <v>-4.0174549528300902E-3</v>
      </c>
      <c r="AT58">
        <f t="shared" si="26"/>
        <v>-2.6247372741631959E-3</v>
      </c>
      <c r="AU58">
        <f t="shared" si="24"/>
        <v>-6.6422017517339272E-3</v>
      </c>
      <c r="AW58">
        <v>55</v>
      </c>
      <c r="AX58">
        <f>IF(Z58&gt;0, (R58*SUMPRODUCT(K58:$K$98, X58:$X$98)-K58*$AZ$3)/Z58, 0)</f>
        <v>-440654984962.64532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0"/>
        <v>1.7530355789876059E-3</v>
      </c>
      <c r="L59" s="2">
        <v>56</v>
      </c>
      <c r="M59" s="6">
        <v>0.72329488099999995</v>
      </c>
      <c r="Q59" s="4">
        <f t="shared" si="21"/>
        <v>50</v>
      </c>
      <c r="R59">
        <f t="shared" si="0"/>
        <v>50000</v>
      </c>
      <c r="S59">
        <f t="shared" si="1"/>
        <v>-1475194598984.2939</v>
      </c>
      <c r="U59">
        <f t="shared" si="12"/>
        <v>0.72329488099999995</v>
      </c>
      <c r="V59">
        <f t="shared" si="13"/>
        <v>0.01</v>
      </c>
      <c r="W59">
        <f t="shared" si="14"/>
        <v>3.8695666926128395E-11</v>
      </c>
      <c r="X59">
        <f t="shared" si="15"/>
        <v>2.798837780454967E-11</v>
      </c>
      <c r="Y59">
        <f t="shared" si="16"/>
        <v>3.8695666926128395E-13</v>
      </c>
      <c r="Z59">
        <f t="shared" si="17"/>
        <v>1.0320332452317441E-11</v>
      </c>
      <c r="AB59">
        <f t="shared" si="18"/>
        <v>-17.051438527452639</v>
      </c>
      <c r="AC59">
        <f t="shared" si="22"/>
        <v>-15.224498693381022</v>
      </c>
      <c r="AE59">
        <f t="shared" si="2"/>
        <v>0</v>
      </c>
      <c r="AF59">
        <f t="shared" si="25"/>
        <v>0</v>
      </c>
      <c r="AG59">
        <f t="shared" si="25"/>
        <v>-5.1601662261587202E-10</v>
      </c>
      <c r="AH59">
        <f t="shared" si="4"/>
        <v>-1.3994188902274834E-6</v>
      </c>
      <c r="AI59">
        <f t="shared" si="23"/>
        <v>-1.3999349068500993E-6</v>
      </c>
      <c r="AJ59">
        <f t="shared" si="6"/>
        <v>-1.8269398340716165</v>
      </c>
      <c r="AK59">
        <f t="shared" si="19"/>
        <v>-1.1936006969216848</v>
      </c>
      <c r="AL59">
        <f t="shared" si="7"/>
        <v>-3.020541930928208</v>
      </c>
      <c r="AN59">
        <f t="shared" si="26"/>
        <v>0</v>
      </c>
      <c r="AO59">
        <f t="shared" si="26"/>
        <v>0</v>
      </c>
      <c r="AP59">
        <f t="shared" si="26"/>
        <v>-9.045954987946442E-13</v>
      </c>
      <c r="AQ59">
        <f t="shared" si="26"/>
        <v>-2.4532311044761292E-9</v>
      </c>
      <c r="AR59">
        <f t="shared" si="26"/>
        <v>-2.4541356999749239E-9</v>
      </c>
      <c r="AS59">
        <f t="shared" si="26"/>
        <v>-3.2026905297972571E-3</v>
      </c>
      <c r="AT59">
        <f t="shared" si="26"/>
        <v>-2.0924244888081158E-3</v>
      </c>
      <c r="AU59">
        <f t="shared" si="24"/>
        <v>-5.2951174727410722E-3</v>
      </c>
      <c r="AW59">
        <v>56</v>
      </c>
      <c r="AX59">
        <f>IF(Z59&gt;0, (R59*SUMPRODUCT(K59:$K$98, X59:$X$98)-K59*$AZ$3)/Z59, 0)</f>
        <v>-1475194598984.2939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0"/>
        <v>1.5652103383817909E-3</v>
      </c>
      <c r="L60" s="2">
        <v>57</v>
      </c>
      <c r="M60" s="6">
        <v>0.74145409100000004</v>
      </c>
      <c r="Q60" s="4">
        <f t="shared" si="21"/>
        <v>50</v>
      </c>
      <c r="R60">
        <f t="shared" si="0"/>
        <v>50000</v>
      </c>
      <c r="S60">
        <f t="shared" si="1"/>
        <v>-5299375235388.1904</v>
      </c>
      <c r="U60">
        <f t="shared" si="12"/>
        <v>0.74145409100000004</v>
      </c>
      <c r="V60">
        <f t="shared" si="13"/>
        <v>0.01</v>
      </c>
      <c r="W60">
        <f t="shared" si="14"/>
        <v>1.0320332452317441E-11</v>
      </c>
      <c r="X60">
        <f t="shared" si="15"/>
        <v>7.6520527172508289E-12</v>
      </c>
      <c r="Y60">
        <f t="shared" si="16"/>
        <v>1.0320332452317441E-13</v>
      </c>
      <c r="Z60">
        <f t="shared" si="17"/>
        <v>2.5650764105434377E-12</v>
      </c>
      <c r="AB60">
        <f t="shared" si="18"/>
        <v>-15.224498693381022</v>
      </c>
      <c r="AC60">
        <f t="shared" si="22"/>
        <v>-13.593302406912326</v>
      </c>
      <c r="AE60">
        <f t="shared" si="2"/>
        <v>0</v>
      </c>
      <c r="AF60">
        <f t="shared" si="25"/>
        <v>0</v>
      </c>
      <c r="AG60">
        <f t="shared" si="25"/>
        <v>-1.2825382052717188E-10</v>
      </c>
      <c r="AH60">
        <f t="shared" si="4"/>
        <v>-3.8260263586254146E-7</v>
      </c>
      <c r="AI60">
        <f t="shared" si="23"/>
        <v>-3.8273088968306863E-7</v>
      </c>
      <c r="AJ60">
        <f t="shared" si="6"/>
        <v>-1.6311962864686969</v>
      </c>
      <c r="AK60">
        <f t="shared" si="19"/>
        <v>-1.0657149085366717</v>
      </c>
      <c r="AL60">
        <f t="shared" si="7"/>
        <v>-2.696911577736258</v>
      </c>
      <c r="AN60">
        <f t="shared" si="26"/>
        <v>0</v>
      </c>
      <c r="AO60">
        <f t="shared" si="26"/>
        <v>0</v>
      </c>
      <c r="AP60">
        <f t="shared" si="26"/>
        <v>-2.0074420582609217E-13</v>
      </c>
      <c r="AQ60">
        <f t="shared" si="26"/>
        <v>-5.9885360114417366E-10</v>
      </c>
      <c r="AR60">
        <f t="shared" si="26"/>
        <v>-5.990543453499998E-10</v>
      </c>
      <c r="AS60">
        <f t="shared" si="26"/>
        <v>-2.5531652915107899E-3</v>
      </c>
      <c r="AT60">
        <f t="shared" si="26"/>
        <v>-1.6680679926092032E-3</v>
      </c>
      <c r="AU60">
        <f t="shared" si="24"/>
        <v>-4.2212338831743379E-3</v>
      </c>
      <c r="AW60">
        <v>57</v>
      </c>
      <c r="AX60">
        <f>IF(Z60&gt;0, (R60*SUMPRODUCT(K60:$K$98, X60:$X$98)-K60*$AZ$3)/Z60, 0)</f>
        <v>-5299375235388.1904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0"/>
        <v>1.3975092306980274E-3</v>
      </c>
      <c r="L61" s="2">
        <v>58</v>
      </c>
      <c r="M61" s="6">
        <v>0.75951466000000001</v>
      </c>
      <c r="Q61" s="4">
        <f t="shared" si="21"/>
        <v>50</v>
      </c>
      <c r="R61">
        <f t="shared" si="0"/>
        <v>50000</v>
      </c>
      <c r="S61">
        <f t="shared" si="1"/>
        <v>-20528789517797.016</v>
      </c>
      <c r="U61">
        <f t="shared" si="12"/>
        <v>0.75951466000000001</v>
      </c>
      <c r="V61">
        <f t="shared" si="13"/>
        <v>0.01</v>
      </c>
      <c r="W61">
        <f t="shared" si="14"/>
        <v>2.5650764105434377E-12</v>
      </c>
      <c r="X61">
        <f t="shared" si="15"/>
        <v>1.9482131378279194E-12</v>
      </c>
      <c r="Y61">
        <f t="shared" si="16"/>
        <v>2.5650764105434379E-14</v>
      </c>
      <c r="Z61">
        <f t="shared" si="17"/>
        <v>5.9121250861008391E-13</v>
      </c>
      <c r="AB61">
        <f t="shared" si="18"/>
        <v>-13.593302406912326</v>
      </c>
      <c r="AC61">
        <f t="shared" si="22"/>
        <v>-12.136877149545169</v>
      </c>
      <c r="AE61">
        <f t="shared" si="2"/>
        <v>0</v>
      </c>
      <c r="AF61">
        <f t="shared" si="25"/>
        <v>0</v>
      </c>
      <c r="AG61">
        <f t="shared" si="25"/>
        <v>-2.9560625430504196E-11</v>
      </c>
      <c r="AH61">
        <f t="shared" si="4"/>
        <v>-9.7410656891395974E-8</v>
      </c>
      <c r="AI61">
        <f t="shared" si="23"/>
        <v>-9.7440217516826481E-8</v>
      </c>
      <c r="AJ61">
        <f t="shared" si="6"/>
        <v>-1.4564252573671563</v>
      </c>
      <c r="AK61">
        <f t="shared" si="19"/>
        <v>-0.95153116848386288</v>
      </c>
      <c r="AL61">
        <f t="shared" si="7"/>
        <v>-2.4079565232912366</v>
      </c>
      <c r="AN61">
        <f t="shared" si="26"/>
        <v>0</v>
      </c>
      <c r="AO61">
        <f t="shared" si="26"/>
        <v>0</v>
      </c>
      <c r="AP61">
        <f t="shared" si="26"/>
        <v>-4.1311246904336465E-14</v>
      </c>
      <c r="AQ61">
        <f t="shared" si="26"/>
        <v>-1.361322921740843E-10</v>
      </c>
      <c r="AR61">
        <f t="shared" si="26"/>
        <v>-1.3617360342098863E-10</v>
      </c>
      <c r="AS61">
        <f t="shared" si="26"/>
        <v>-2.0353677409923514E-3</v>
      </c>
      <c r="AT61">
        <f t="shared" si="26"/>
        <v>-1.3297735912530784E-3</v>
      </c>
      <c r="AU61">
        <f t="shared" si="24"/>
        <v>-3.3651414684190326E-3</v>
      </c>
      <c r="AW61">
        <v>58</v>
      </c>
      <c r="AX61">
        <f>IF(Z61&gt;0, (R61*SUMPRODUCT(K61:$K$98, X61:$X$98)-K61*$AZ$3)/Z61, 0)</f>
        <v>-20528789517797.016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0"/>
        <v>1.2477760988375245E-3</v>
      </c>
      <c r="L62" s="2">
        <v>59</v>
      </c>
      <c r="M62" s="6">
        <v>0.77745419500000001</v>
      </c>
      <c r="Q62" s="4">
        <f t="shared" si="21"/>
        <v>50</v>
      </c>
      <c r="R62">
        <f t="shared" si="0"/>
        <v>50000</v>
      </c>
      <c r="S62">
        <f t="shared" si="1"/>
        <v>-86236829540696.281</v>
      </c>
      <c r="U62">
        <f t="shared" si="12"/>
        <v>0.77745419500000001</v>
      </c>
      <c r="V62">
        <f t="shared" si="13"/>
        <v>0.01</v>
      </c>
      <c r="W62">
        <f t="shared" si="14"/>
        <v>5.9121250861008391E-13</v>
      </c>
      <c r="X62">
        <f t="shared" si="15"/>
        <v>4.5964064495538332E-13</v>
      </c>
      <c r="Y62">
        <f t="shared" si="16"/>
        <v>5.912125086100839E-15</v>
      </c>
      <c r="Z62">
        <f t="shared" si="17"/>
        <v>1.2565973856859976E-13</v>
      </c>
      <c r="AB62">
        <f t="shared" si="18"/>
        <v>-12.136877149545169</v>
      </c>
      <c r="AC62">
        <f t="shared" si="22"/>
        <v>-10.836497455068795</v>
      </c>
      <c r="AE62">
        <f t="shared" si="2"/>
        <v>0</v>
      </c>
      <c r="AF62">
        <f t="shared" si="25"/>
        <v>0</v>
      </c>
      <c r="AG62">
        <f t="shared" si="25"/>
        <v>-6.2829869284299879E-12</v>
      </c>
      <c r="AH62">
        <f t="shared" si="4"/>
        <v>-2.2982032247769165E-8</v>
      </c>
      <c r="AI62">
        <f t="shared" si="23"/>
        <v>-2.2988315234697595E-8</v>
      </c>
      <c r="AJ62">
        <f t="shared" si="6"/>
        <v>-1.3003796944763746</v>
      </c>
      <c r="AK62">
        <f t="shared" si="19"/>
        <v>-0.84958140046816188</v>
      </c>
      <c r="AL62">
        <f t="shared" si="7"/>
        <v>-2.1499611179328517</v>
      </c>
      <c r="AN62">
        <f t="shared" si="26"/>
        <v>0</v>
      </c>
      <c r="AO62">
        <f t="shared" si="26"/>
        <v>0</v>
      </c>
      <c r="AP62">
        <f t="shared" si="26"/>
        <v>-7.8397609186035301E-15</v>
      </c>
      <c r="AQ62">
        <f t="shared" si="26"/>
        <v>-2.8676430541479591E-11</v>
      </c>
      <c r="AR62">
        <f t="shared" si="26"/>
        <v>-2.8684270302398195E-11</v>
      </c>
      <c r="AS62">
        <f t="shared" si="26"/>
        <v>-1.6225827021812626E-3</v>
      </c>
      <c r="AT62">
        <f t="shared" si="26"/>
        <v>-1.0600873655210836E-3</v>
      </c>
      <c r="AU62">
        <f t="shared" si="24"/>
        <v>-2.6826700963866164E-3</v>
      </c>
      <c r="AW62">
        <v>59</v>
      </c>
      <c r="AX62">
        <f>IF(Z62&gt;0, (R62*SUMPRODUCT(K62:$K$98, X62:$X$98)-K62*$AZ$3)/Z62, 0)</f>
        <v>-86236829540696.281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0"/>
        <v>1.114085802533504E-3</v>
      </c>
      <c r="L63" s="2">
        <v>60</v>
      </c>
      <c r="M63" s="6">
        <v>0.79525030600000002</v>
      </c>
      <c r="Q63" s="4">
        <f t="shared" si="21"/>
        <v>50</v>
      </c>
      <c r="R63">
        <f t="shared" si="0"/>
        <v>50000</v>
      </c>
      <c r="S63">
        <f t="shared" si="1"/>
        <v>-395364776454860.88</v>
      </c>
      <c r="U63">
        <f t="shared" si="12"/>
        <v>0.79525030600000002</v>
      </c>
      <c r="V63">
        <f t="shared" si="13"/>
        <v>0.01</v>
      </c>
      <c r="W63">
        <f t="shared" si="14"/>
        <v>1.2565973856859976E-13</v>
      </c>
      <c r="X63">
        <f t="shared" si="15"/>
        <v>9.9930945548558964E-14</v>
      </c>
      <c r="Y63">
        <f t="shared" si="16"/>
        <v>1.2565973856859976E-15</v>
      </c>
      <c r="Z63">
        <f t="shared" si="17"/>
        <v>2.4472195634354796E-14</v>
      </c>
      <c r="AB63">
        <f t="shared" si="18"/>
        <v>-10.836497455068795</v>
      </c>
      <c r="AC63">
        <f t="shared" si="22"/>
        <v>-9.6754441563363063</v>
      </c>
      <c r="AE63">
        <f t="shared" si="2"/>
        <v>0</v>
      </c>
      <c r="AF63">
        <f t="shared" si="25"/>
        <v>0</v>
      </c>
      <c r="AG63">
        <f t="shared" si="25"/>
        <v>-1.2236097817177399E-12</v>
      </c>
      <c r="AH63">
        <f t="shared" si="4"/>
        <v>-4.996547277427948E-9</v>
      </c>
      <c r="AI63">
        <f t="shared" si="23"/>
        <v>-4.9977708872096661E-9</v>
      </c>
      <c r="AJ63">
        <f t="shared" si="6"/>
        <v>-1.1610532987324884</v>
      </c>
      <c r="AK63">
        <f t="shared" si="19"/>
        <v>-0.75855482185481571</v>
      </c>
      <c r="AL63">
        <f t="shared" si="7"/>
        <v>-1.919608125585075</v>
      </c>
      <c r="AN63">
        <f t="shared" si="26"/>
        <v>0</v>
      </c>
      <c r="AO63">
        <f t="shared" si="26"/>
        <v>0</v>
      </c>
      <c r="AP63">
        <f t="shared" si="26"/>
        <v>-1.3632062856528538E-15</v>
      </c>
      <c r="AQ63">
        <f t="shared" si="26"/>
        <v>-5.5665823834699099E-12</v>
      </c>
      <c r="AR63">
        <f t="shared" si="26"/>
        <v>-5.5679455897555626E-12</v>
      </c>
      <c r="AS63">
        <f t="shared" si="26"/>
        <v>-1.2935129961025565E-3</v>
      </c>
      <c r="AT63">
        <f t="shared" si="26"/>
        <v>-8.4509515747178152E-4</v>
      </c>
      <c r="AU63">
        <f t="shared" si="24"/>
        <v>-2.1386081591422837E-3</v>
      </c>
      <c r="AW63">
        <v>60</v>
      </c>
      <c r="AX63">
        <f>IF(Z63&gt;0, (R63*SUMPRODUCT(K63:$K$98, X63:$X$98)-K63*$AZ$3)/Z63, 0)</f>
        <v>-395364776454860.88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0"/>
        <v>9.9471946654777136E-4</v>
      </c>
      <c r="L64" s="2">
        <v>61</v>
      </c>
      <c r="M64" s="6">
        <v>0.81288120699999999</v>
      </c>
      <c r="Q64" s="4">
        <f t="shared" si="21"/>
        <v>50</v>
      </c>
      <c r="R64">
        <f t="shared" si="0"/>
        <v>50000</v>
      </c>
      <c r="S64">
        <f t="shared" si="1"/>
        <v>-1993036756365192.5</v>
      </c>
      <c r="U64">
        <f t="shared" si="12"/>
        <v>0.81288120699999999</v>
      </c>
      <c r="V64">
        <f t="shared" si="13"/>
        <v>0.01</v>
      </c>
      <c r="W64">
        <f t="shared" si="14"/>
        <v>2.4472195634354796E-14</v>
      </c>
      <c r="X64">
        <f t="shared" si="15"/>
        <v>1.9892987925194456E-14</v>
      </c>
      <c r="Y64">
        <f t="shared" si="16"/>
        <v>2.4472195634354796E-16</v>
      </c>
      <c r="Z64">
        <f t="shared" si="17"/>
        <v>4.3344857528167919E-15</v>
      </c>
      <c r="AB64">
        <f t="shared" si="18"/>
        <v>-9.6754441563363063</v>
      </c>
      <c r="AC64">
        <f t="shared" si="22"/>
        <v>-8.6387894253051183</v>
      </c>
      <c r="AE64">
        <f t="shared" si="2"/>
        <v>0</v>
      </c>
      <c r="AF64">
        <f t="shared" si="25"/>
        <v>0</v>
      </c>
      <c r="AG64">
        <f t="shared" si="25"/>
        <v>-2.167242876408396E-13</v>
      </c>
      <c r="AH64">
        <f t="shared" si="4"/>
        <v>-9.9464939625972283E-10</v>
      </c>
      <c r="AI64">
        <f t="shared" si="23"/>
        <v>-9.9486612054736359E-10</v>
      </c>
      <c r="AJ64">
        <f t="shared" si="6"/>
        <v>-1.036654731031188</v>
      </c>
      <c r="AK64">
        <f t="shared" si="19"/>
        <v>-0.6772810909435415</v>
      </c>
      <c r="AL64">
        <f t="shared" si="7"/>
        <v>-1.7139358229695958</v>
      </c>
      <c r="AN64">
        <f t="shared" si="26"/>
        <v>0</v>
      </c>
      <c r="AO64">
        <f t="shared" si="26"/>
        <v>0</v>
      </c>
      <c r="AP64">
        <f t="shared" si="26"/>
        <v>-2.1557986779004172E-16</v>
      </c>
      <c r="AQ64">
        <f t="shared" si="26"/>
        <v>-9.8939711684953432E-13</v>
      </c>
      <c r="AR64">
        <f t="shared" si="26"/>
        <v>-9.8961269671732425E-13</v>
      </c>
      <c r="AS64">
        <f t="shared" si="26"/>
        <v>-1.0311806410455667E-3</v>
      </c>
      <c r="AT64">
        <f t="shared" si="26"/>
        <v>-6.7370468548625219E-4</v>
      </c>
      <c r="AU64">
        <f t="shared" si="24"/>
        <v>-1.7048853275214318E-3</v>
      </c>
      <c r="AW64">
        <v>61</v>
      </c>
      <c r="AX64">
        <f>IF(Z64&gt;0, (R64*SUMPRODUCT(K64:$K$98, X64:$X$98)-K64*$AZ$3)/Z64, 0)</f>
        <v>-1993036756365192.5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0"/>
        <v>8.8814238084622432E-4</v>
      </c>
      <c r="L65" s="2">
        <v>62</v>
      </c>
      <c r="M65" s="6">
        <v>0.83042254299999996</v>
      </c>
      <c r="Q65" s="4">
        <f t="shared" si="21"/>
        <v>50</v>
      </c>
      <c r="R65">
        <f t="shared" si="0"/>
        <v>50000</v>
      </c>
      <c r="S65">
        <f t="shared" si="1"/>
        <v>-1.1151306314510896E+16</v>
      </c>
      <c r="U65">
        <f t="shared" si="12"/>
        <v>0.83042254299999996</v>
      </c>
      <c r="V65">
        <f t="shared" si="13"/>
        <v>0.01</v>
      </c>
      <c r="W65">
        <f t="shared" si="14"/>
        <v>4.3344857528167919E-15</v>
      </c>
      <c r="X65">
        <f t="shared" si="15"/>
        <v>3.5994546814513894E-15</v>
      </c>
      <c r="Y65">
        <f t="shared" si="16"/>
        <v>4.3344857528167918E-17</v>
      </c>
      <c r="Z65">
        <f t="shared" si="17"/>
        <v>6.916862138372346E-16</v>
      </c>
      <c r="AB65">
        <f t="shared" si="18"/>
        <v>-8.6387894253051183</v>
      </c>
      <c r="AC65">
        <f t="shared" si="22"/>
        <v>-7.7132048440232879</v>
      </c>
      <c r="AE65">
        <f t="shared" si="2"/>
        <v>0</v>
      </c>
      <c r="AF65">
        <f t="shared" si="25"/>
        <v>0</v>
      </c>
      <c r="AG65">
        <f t="shared" si="25"/>
        <v>-3.4584310691861732E-14</v>
      </c>
      <c r="AH65">
        <f t="shared" si="4"/>
        <v>-1.7997273407256947E-10</v>
      </c>
      <c r="AI65">
        <f t="shared" si="23"/>
        <v>-1.8000731838326134E-10</v>
      </c>
      <c r="AJ65">
        <f t="shared" si="6"/>
        <v>-0.92558458128183041</v>
      </c>
      <c r="AK65">
        <f t="shared" si="19"/>
        <v>-0.60471525977135832</v>
      </c>
      <c r="AL65">
        <f t="shared" si="7"/>
        <v>-1.5302998412331961</v>
      </c>
      <c r="AN65">
        <f t="shared" si="26"/>
        <v>0</v>
      </c>
      <c r="AO65">
        <f t="shared" si="26"/>
        <v>0</v>
      </c>
      <c r="AP65">
        <f t="shared" si="26"/>
        <v>-3.0715792037795613E-17</v>
      </c>
      <c r="AQ65">
        <f t="shared" si="26"/>
        <v>-1.5984141252661625E-13</v>
      </c>
      <c r="AR65">
        <f t="shared" si="26"/>
        <v>-1.5987212831865404E-13</v>
      </c>
      <c r="AS65">
        <f t="shared" si="26"/>
        <v>-8.2205089369420052E-4</v>
      </c>
      <c r="AT65">
        <f t="shared" si="26"/>
        <v>-5.3707325054737722E-4</v>
      </c>
      <c r="AU65">
        <f t="shared" si="24"/>
        <v>-1.3591241444014497E-3</v>
      </c>
      <c r="AW65">
        <v>62</v>
      </c>
      <c r="AX65">
        <f>IF(Z65&gt;0, (R65*SUMPRODUCT(K65:$K$98, X65:$X$98)-K65*$AZ$3)/Z65, 0)</f>
        <v>-1.1151306314510896E+16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0"/>
        <v>7.9298426861270028E-4</v>
      </c>
      <c r="L66" s="2">
        <v>63</v>
      </c>
      <c r="M66" s="6">
        <v>0.84796327400000004</v>
      </c>
      <c r="Q66" s="4">
        <f t="shared" si="21"/>
        <v>50</v>
      </c>
      <c r="R66">
        <f t="shared" si="0"/>
        <v>50000</v>
      </c>
      <c r="S66">
        <f t="shared" si="1"/>
        <v>-7.0098232869006136E+16</v>
      </c>
      <c r="U66">
        <f t="shared" si="12"/>
        <v>0.84796327400000004</v>
      </c>
      <c r="V66">
        <f t="shared" si="13"/>
        <v>0.01</v>
      </c>
      <c r="W66">
        <f t="shared" si="14"/>
        <v>6.916862138372346E-16</v>
      </c>
      <c r="X66">
        <f t="shared" si="15"/>
        <v>5.8652450646608556E-16</v>
      </c>
      <c r="Y66">
        <f t="shared" si="16"/>
        <v>6.9168621383723463E-18</v>
      </c>
      <c r="Z66">
        <f t="shared" si="17"/>
        <v>9.8244845232776692E-17</v>
      </c>
      <c r="AB66">
        <f t="shared" si="18"/>
        <v>-7.7132048440232879</v>
      </c>
      <c r="AC66">
        <f t="shared" si="22"/>
        <v>-6.8867900393066481</v>
      </c>
      <c r="AE66">
        <f t="shared" si="2"/>
        <v>0</v>
      </c>
      <c r="AF66">
        <f t="shared" si="25"/>
        <v>0</v>
      </c>
      <c r="AG66">
        <f t="shared" si="25"/>
        <v>-4.9122422616388348E-15</v>
      </c>
      <c r="AH66">
        <f t="shared" si="4"/>
        <v>-2.9326225323304275E-11</v>
      </c>
      <c r="AI66">
        <f t="shared" si="23"/>
        <v>-2.9331137565565913E-11</v>
      </c>
      <c r="AJ66">
        <f t="shared" si="6"/>
        <v>-0.82641480471663975</v>
      </c>
      <c r="AK66">
        <f t="shared" si="19"/>
        <v>-0.53992433908163018</v>
      </c>
      <c r="AL66">
        <f t="shared" si="7"/>
        <v>-1.3663391438276009</v>
      </c>
      <c r="AN66">
        <f t="shared" si="26"/>
        <v>0</v>
      </c>
      <c r="AO66">
        <f t="shared" si="26"/>
        <v>0</v>
      </c>
      <c r="AP66">
        <f t="shared" si="26"/>
        <v>-3.8953308370940677E-18</v>
      </c>
      <c r="AQ66">
        <f t="shared" si="26"/>
        <v>-2.3255235339171689E-14</v>
      </c>
      <c r="AR66">
        <f t="shared" si="26"/>
        <v>-2.3259130670008785E-14</v>
      </c>
      <c r="AS66">
        <f t="shared" si="26"/>
        <v>-6.5533393948893209E-4</v>
      </c>
      <c r="AT66">
        <f t="shared" si="26"/>
        <v>-4.2815150713284211E-4</v>
      </c>
      <c r="AU66">
        <f t="shared" si="24"/>
        <v>-1.0834854466450332E-3</v>
      </c>
      <c r="AW66">
        <v>63</v>
      </c>
      <c r="AX66">
        <f>IF(Z66&gt;0, (R66*SUMPRODUCT(K66:$K$98, X66:$X$98)-K66*$AZ$3)/Z66, 0)</f>
        <v>-7.0098232869006136E+16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0"/>
        <v>7.0802166840419666E-4</v>
      </c>
      <c r="L67" s="2">
        <v>64</v>
      </c>
      <c r="M67" s="6">
        <v>0.86550461000000001</v>
      </c>
      <c r="Q67" s="4">
        <f t="shared" si="21"/>
        <v>50</v>
      </c>
      <c r="R67">
        <f t="shared" ref="R67:R69" si="27">$C$6</f>
        <v>50000</v>
      </c>
      <c r="S67">
        <f t="shared" ref="S67:S69" si="28">AX67</f>
        <v>-5.0273112858842138E+17</v>
      </c>
      <c r="U67">
        <f t="shared" si="12"/>
        <v>0.86550461000000001</v>
      </c>
      <c r="V67">
        <f t="shared" si="13"/>
        <v>0.01</v>
      </c>
      <c r="W67">
        <f t="shared" si="14"/>
        <v>9.8244845232776692E-17</v>
      </c>
      <c r="X67">
        <f t="shared" si="15"/>
        <v>8.5031366457704745E-17</v>
      </c>
      <c r="Y67">
        <f t="shared" si="16"/>
        <v>9.8244845232776701E-19</v>
      </c>
      <c r="Z67">
        <f t="shared" si="17"/>
        <v>1.2231030322744178E-17</v>
      </c>
      <c r="AB67">
        <f t="shared" si="18"/>
        <v>-6.8867900393066481</v>
      </c>
      <c r="AC67">
        <f t="shared" si="22"/>
        <v>-6.1489196779523843</v>
      </c>
      <c r="AE67">
        <f t="shared" ref="AE67:AE69" si="29">$Z67*O67</f>
        <v>0</v>
      </c>
      <c r="AF67">
        <f t="shared" si="25"/>
        <v>0</v>
      </c>
      <c r="AG67">
        <f t="shared" si="25"/>
        <v>-6.1155151613720893E-16</v>
      </c>
      <c r="AH67">
        <f t="shared" ref="AH67:AH69" si="30">-X67*R67</f>
        <v>-4.2515683228852373E-12</v>
      </c>
      <c r="AI67">
        <f t="shared" si="23"/>
        <v>-4.2521798744013746E-12</v>
      </c>
      <c r="AJ67">
        <f t="shared" ref="AJ67:AJ69" si="31">AB67-AC67</f>
        <v>-0.73787036135426387</v>
      </c>
      <c r="AK67">
        <f t="shared" si="19"/>
        <v>-0.48207530275146543</v>
      </c>
      <c r="AL67">
        <f t="shared" ref="AL67:AL69" si="32">SUM(AI67:AK67)</f>
        <v>-1.2199456641099815</v>
      </c>
      <c r="AN67">
        <f t="shared" si="26"/>
        <v>0</v>
      </c>
      <c r="AO67">
        <f t="shared" si="26"/>
        <v>0</v>
      </c>
      <c r="AP67">
        <f t="shared" si="26"/>
        <v>-4.3299172477058265E-19</v>
      </c>
      <c r="AQ67">
        <f t="shared" si="26"/>
        <v>-3.0102024973036382E-15</v>
      </c>
      <c r="AR67">
        <f t="shared" si="26"/>
        <v>-3.0106354890284085E-15</v>
      </c>
      <c r="AS67">
        <f t="shared" si="26"/>
        <v>-5.2242820431205341E-4</v>
      </c>
      <c r="AT67">
        <f t="shared" si="26"/>
        <v>-3.4131976015055077E-4</v>
      </c>
      <c r="AU67">
        <f t="shared" si="24"/>
        <v>-8.6374796446561479E-4</v>
      </c>
      <c r="AW67">
        <v>64</v>
      </c>
      <c r="AX67">
        <f>IF(Z67&gt;0, (R67*SUMPRODUCT(K67:$K$98, X67:$X$98)-K67*$AZ$3)/Z67, 0)</f>
        <v>-5.0273112858842138E+17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3">G68+$C$9</f>
        <v>0.12000000000000001</v>
      </c>
      <c r="I68" s="5">
        <f t="shared" ref="I68:I69" si="34">1+H68</f>
        <v>1.1200000000000001</v>
      </c>
      <c r="J68">
        <f t="shared" ref="J68:J69" si="35">1/I68</f>
        <v>0.89285714285714279</v>
      </c>
      <c r="K68">
        <f t="shared" si="20"/>
        <v>6.3216220393231843E-4</v>
      </c>
      <c r="L68" s="2">
        <v>65</v>
      </c>
      <c r="M68" s="6">
        <v>0.88304594599999997</v>
      </c>
      <c r="Q68" s="4">
        <f t="shared" si="21"/>
        <v>50</v>
      </c>
      <c r="R68">
        <f t="shared" si="27"/>
        <v>50000</v>
      </c>
      <c r="S68">
        <f t="shared" si="28"/>
        <v>-4.1968215538310001E+18</v>
      </c>
      <c r="U68">
        <f t="shared" ref="U68:U69" si="36">M68</f>
        <v>0.88304594599999997</v>
      </c>
      <c r="V68">
        <f t="shared" ref="V68:V69" si="37">$C$10</f>
        <v>0.01</v>
      </c>
      <c r="W68">
        <f t="shared" ref="W68:W69" si="38">Z67</f>
        <v>1.2231030322744178E-17</v>
      </c>
      <c r="X68">
        <f t="shared" ref="X68:X69" si="39">U68*W68</f>
        <v>1.0800561741902317E-17</v>
      </c>
      <c r="Y68">
        <f t="shared" ref="Y68:Y69" si="40">V68*W68</f>
        <v>1.2231030322744178E-19</v>
      </c>
      <c r="Z68">
        <f>MAX(0, W68-X68-Y68)</f>
        <v>1.3081582776144193E-18</v>
      </c>
      <c r="AB68">
        <f t="shared" ref="AB68:AB69" si="41">AC67</f>
        <v>-6.1489196779523843</v>
      </c>
      <c r="AC68">
        <f t="shared" si="22"/>
        <v>-5.4901068553146315</v>
      </c>
      <c r="AE68">
        <f t="shared" si="29"/>
        <v>0</v>
      </c>
      <c r="AF68">
        <f t="shared" si="25"/>
        <v>0</v>
      </c>
      <c r="AG68">
        <f t="shared" si="25"/>
        <v>-6.5407913880720963E-17</v>
      </c>
      <c r="AH68">
        <f t="shared" si="30"/>
        <v>-5.4002808709511587E-13</v>
      </c>
      <c r="AI68">
        <f t="shared" si="23"/>
        <v>-5.4009349500899663E-13</v>
      </c>
      <c r="AJ68">
        <f t="shared" si="31"/>
        <v>-0.65881282263775276</v>
      </c>
      <c r="AK68">
        <f t="shared" ref="AK68:AK69" si="42">G68*SUM(AB68:AB68, AE68:AF68)</f>
        <v>-0.43042437745666695</v>
      </c>
      <c r="AL68">
        <f t="shared" si="32"/>
        <v>-1.0892372000949599</v>
      </c>
      <c r="AN68">
        <f t="shared" si="26"/>
        <v>0</v>
      </c>
      <c r="AO68">
        <f t="shared" si="26"/>
        <v>0</v>
      </c>
      <c r="AP68">
        <f t="shared" si="26"/>
        <v>-4.1348410993451849E-20</v>
      </c>
      <c r="AQ68">
        <f t="shared" si="26"/>
        <v>-3.4138534572340247E-16</v>
      </c>
      <c r="AR68">
        <f t="shared" si="26"/>
        <v>-3.4142669413439596E-16</v>
      </c>
      <c r="AS68">
        <f t="shared" si="26"/>
        <v>-4.1647656593755337E-4</v>
      </c>
      <c r="AT68">
        <f t="shared" si="26"/>
        <v>-2.7209802307920269E-4</v>
      </c>
      <c r="AU68">
        <f t="shared" si="24"/>
        <v>-6.8857458901709764E-4</v>
      </c>
      <c r="AW68">
        <v>65</v>
      </c>
      <c r="AX68">
        <f>IF(Z68&gt;0, (R68*SUMPRODUCT(K68:$K$98, X68:$X$98)-K68*$AZ$3)/Z68, 0)</f>
        <v>-4.1968215538310001E+18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3"/>
        <v>0.12000000000000001</v>
      </c>
      <c r="I69" s="5">
        <f t="shared" si="34"/>
        <v>1.1200000000000001</v>
      </c>
      <c r="J69">
        <f t="shared" si="35"/>
        <v>0.89285714285714279</v>
      </c>
      <c r="K69">
        <f t="shared" ref="K69" si="43">K68*J69</f>
        <v>5.6443053922528431E-4</v>
      </c>
      <c r="L69" s="2">
        <v>66</v>
      </c>
      <c r="M69" s="6">
        <v>1</v>
      </c>
      <c r="Q69" s="4">
        <f t="shared" ref="Q69" si="44">$C$8</f>
        <v>50</v>
      </c>
      <c r="R69">
        <f t="shared" si="27"/>
        <v>50000</v>
      </c>
      <c r="S69">
        <f t="shared" si="28"/>
        <v>0</v>
      </c>
      <c r="U69">
        <f t="shared" si="36"/>
        <v>1</v>
      </c>
      <c r="V69">
        <f t="shared" si="37"/>
        <v>0.01</v>
      </c>
      <c r="W69">
        <f t="shared" si="38"/>
        <v>1.3081582776144193E-18</v>
      </c>
      <c r="X69">
        <f t="shared" si="39"/>
        <v>1.3081582776144193E-18</v>
      </c>
      <c r="Y69">
        <f t="shared" si="40"/>
        <v>1.3081582776144193E-20</v>
      </c>
      <c r="Z69">
        <f t="shared" ref="Z69" si="45">MAX(0, W69-X69-Y69)</f>
        <v>0</v>
      </c>
      <c r="AB69">
        <f t="shared" si="41"/>
        <v>-5.4901068553146315</v>
      </c>
      <c r="AC69">
        <f t="shared" si="22"/>
        <v>0</v>
      </c>
      <c r="AE69">
        <f t="shared" si="29"/>
        <v>0</v>
      </c>
      <c r="AF69">
        <f t="shared" si="25"/>
        <v>0</v>
      </c>
      <c r="AG69">
        <f t="shared" si="25"/>
        <v>0</v>
      </c>
      <c r="AH69">
        <f t="shared" si="30"/>
        <v>-6.5407913880720968E-14</v>
      </c>
      <c r="AI69">
        <f t="shared" si="23"/>
        <v>-6.5407913880720968E-14</v>
      </c>
      <c r="AJ69">
        <f t="shared" si="31"/>
        <v>-5.4901068553146315</v>
      </c>
      <c r="AK69">
        <f t="shared" si="42"/>
        <v>-0.38430747987202424</v>
      </c>
      <c r="AL69">
        <f t="shared" si="32"/>
        <v>-5.8744143351867217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-3.6918224101296293E-17</v>
      </c>
      <c r="AR69">
        <f t="shared" si="26"/>
        <v>-3.6918224101296293E-17</v>
      </c>
      <c r="AS69">
        <f t="shared" si="26"/>
        <v>-3.0987839727496676E-3</v>
      </c>
      <c r="AT69">
        <f t="shared" si="26"/>
        <v>-2.1691487809247673E-4</v>
      </c>
      <c r="AU69">
        <f t="shared" si="24"/>
        <v>-3.3156988508421816E-3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6">SUM(AN3:AN69)</f>
        <v>15327.352611101329</v>
      </c>
      <c r="AO71" s="8">
        <f t="shared" si="46"/>
        <v>-1532.735261110133</v>
      </c>
      <c r="AP71" s="8">
        <f t="shared" si="46"/>
        <v>-2782.1565276281349</v>
      </c>
      <c r="AQ71" s="8">
        <f t="shared" si="46"/>
        <v>-8684.6490048975193</v>
      </c>
      <c r="AR71" s="8">
        <f t="shared" si="46"/>
        <v>2327.8118174655478</v>
      </c>
      <c r="AS71" s="8">
        <f t="shared" si="46"/>
        <v>-1074.0772765191384</v>
      </c>
      <c r="AT71" s="8">
        <f t="shared" si="46"/>
        <v>626.54507796949667</v>
      </c>
      <c r="AU71" s="8">
        <f t="shared" si="46"/>
        <v>1880.2796189159003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8" priority="1" operator="lessThan">
      <formula>0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261E9A-83AA-4F54-98EF-1035EF5B4A3C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3071.19595155877</v>
      </c>
      <c r="K3">
        <v>1</v>
      </c>
      <c r="L3" s="2">
        <v>0</v>
      </c>
      <c r="O3">
        <f>$C$3</f>
        <v>3071.19595155877</v>
      </c>
      <c r="P3">
        <f>O3*C5</f>
        <v>307.11959515587705</v>
      </c>
      <c r="Q3" s="4">
        <f>B8</f>
        <v>2519.9082039999998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3071.19595155877</v>
      </c>
      <c r="AF3">
        <f t="shared" ref="AF3:AG34" si="4">-$Z3*P3</f>
        <v>-307.11959515587705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244.16815240289316</v>
      </c>
      <c r="AJ3">
        <f t="shared" ref="AJ3:AJ66" si="7">AB3-AC3</f>
        <v>0</v>
      </c>
      <c r="AL3">
        <f t="shared" ref="AL3:AL66" si="8">SUM(AI3:AK3)</f>
        <v>244.16815240289316</v>
      </c>
      <c r="AN3">
        <f t="shared" ref="AN3:AU34" si="9">AE3*$K3</f>
        <v>3071.19595155877</v>
      </c>
      <c r="AO3">
        <f t="shared" si="9"/>
        <v>-307.11959515587705</v>
      </c>
      <c r="AP3">
        <f t="shared" si="9"/>
        <v>-2519.9082039999998</v>
      </c>
      <c r="AQ3">
        <f t="shared" si="9"/>
        <v>0</v>
      </c>
      <c r="AR3">
        <f t="shared" si="9"/>
        <v>244.16815240289316</v>
      </c>
      <c r="AS3">
        <f t="shared" si="9"/>
        <v>0</v>
      </c>
      <c r="AT3">
        <f t="shared" si="9"/>
        <v>0</v>
      </c>
      <c r="AU3">
        <f t="shared" si="9"/>
        <v>244.16815240289316</v>
      </c>
      <c r="AW3">
        <v>0</v>
      </c>
      <c r="AX3">
        <f>IF(Z3&gt;0, (R3*SUMPRODUCT(K3:$K$98, X3:$X$98)-K3*$AZ$3)/Z3, 0)</f>
        <v>0</v>
      </c>
      <c r="AZ3">
        <f>C6*SUMPRODUCT(X4:X98, K4:K98)/1</f>
        <v>1961.114734408063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1.784809E-3</v>
      </c>
      <c r="R4">
        <f t="shared" si="0"/>
        <v>100000</v>
      </c>
      <c r="S4">
        <f t="shared" si="1"/>
        <v>212.62518299967661</v>
      </c>
      <c r="U4">
        <f t="shared" ref="U4:U67" si="13">M4</f>
        <v>1.784809E-3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1.784809E-3</v>
      </c>
      <c r="Y4">
        <f t="shared" ref="Y4:Y67" si="17">V4*W4</f>
        <v>0.01</v>
      </c>
      <c r="Z4">
        <f t="shared" ref="Z4:Z67" si="18">MAX(0, W4-X4-Y4)</f>
        <v>0.98821519099999999</v>
      </c>
      <c r="AB4">
        <f t="shared" ref="AB4:AB67" si="19">AC3</f>
        <v>0</v>
      </c>
      <c r="AC4">
        <f t="shared" si="2"/>
        <v>210.11943582943536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-178.48089999999999</v>
      </c>
      <c r="AI4">
        <f t="shared" si="6"/>
        <v>-178.48089999999999</v>
      </c>
      <c r="AJ4">
        <f t="shared" si="7"/>
        <v>-210.11943582943536</v>
      </c>
      <c r="AK4">
        <f>G4*SUM(AB4, AE4:AF4)</f>
        <v>0</v>
      </c>
      <c r="AL4">
        <f t="shared" si="8"/>
        <v>-388.60033582943538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-159.35794642857141</v>
      </c>
      <c r="AR4">
        <f t="shared" si="9"/>
        <v>-159.35794642857141</v>
      </c>
      <c r="AS4">
        <f t="shared" si="9"/>
        <v>-187.60663913342441</v>
      </c>
      <c r="AT4">
        <f t="shared" si="9"/>
        <v>0</v>
      </c>
      <c r="AU4">
        <f t="shared" si="9"/>
        <v>-346.96458556199588</v>
      </c>
      <c r="AW4">
        <v>1</v>
      </c>
      <c r="AX4">
        <f>IF(Z4&gt;0, (R4*SUMPRODUCT(K4:$K$98, X4:$X$98)-K4*$AZ$3)/Z4, 0)</f>
        <v>212.62518299967661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1.7924099999999999E-3</v>
      </c>
      <c r="Q5" s="4">
        <f t="shared" ref="Q5:Q68" si="21">$C$8</f>
        <v>50</v>
      </c>
      <c r="R5">
        <f t="shared" si="0"/>
        <v>100000</v>
      </c>
      <c r="S5">
        <f t="shared" si="1"/>
        <v>244.0891505048252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210.11943582943536</v>
      </c>
      <c r="AC5">
        <f t="shared" si="2"/>
        <v>238.36812853428842</v>
      </c>
      <c r="AE5">
        <f t="shared" si="3"/>
        <v>0</v>
      </c>
      <c r="AF5">
        <f t="shared" si="4"/>
        <v>0</v>
      </c>
      <c r="AG5">
        <f t="shared" si="4"/>
        <v>-48.828087614974983</v>
      </c>
      <c r="AH5">
        <f t="shared" si="5"/>
        <v>-177.128679050031</v>
      </c>
      <c r="AI5">
        <f t="shared" si="6"/>
        <v>-225.95676666500597</v>
      </c>
      <c r="AJ5">
        <f t="shared" si="7"/>
        <v>-28.248692704853056</v>
      </c>
      <c r="AK5">
        <f>G5*SUM(AB5, AE5:AF5)</f>
        <v>14.708360508060476</v>
      </c>
      <c r="AL5">
        <f t="shared" si="8"/>
        <v>-239.49709886179855</v>
      </c>
      <c r="AN5">
        <f t="shared" si="9"/>
        <v>0</v>
      </c>
      <c r="AO5">
        <f t="shared" si="9"/>
        <v>0</v>
      </c>
      <c r="AP5">
        <f t="shared" si="9"/>
        <v>-38.92545249918286</v>
      </c>
      <c r="AQ5">
        <f t="shared" si="9"/>
        <v>-141.20589847738438</v>
      </c>
      <c r="AR5">
        <f t="shared" si="9"/>
        <v>-180.13135097656723</v>
      </c>
      <c r="AS5">
        <f t="shared" si="9"/>
        <v>-22.51968487312903</v>
      </c>
      <c r="AT5">
        <f t="shared" si="9"/>
        <v>11.725414945839027</v>
      </c>
      <c r="AU5">
        <f t="shared" si="9"/>
        <v>-190.92562090385724</v>
      </c>
      <c r="AW5">
        <v>2</v>
      </c>
      <c r="AX5">
        <f>IF(Z5&gt;0, (R5*SUMPRODUCT(K5:$K$98, X5:$X$98)-K5*$AZ$3)/Z5, 0)</f>
        <v>244.0891505048252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1.8014369999999999E-3</v>
      </c>
      <c r="Q6" s="4">
        <f t="shared" si="21"/>
        <v>50</v>
      </c>
      <c r="R6">
        <f t="shared" si="0"/>
        <v>100000</v>
      </c>
      <c r="S6">
        <f t="shared" si="1"/>
        <v>274.25702818858974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238.36812853428842</v>
      </c>
      <c r="AC6">
        <f t="shared" si="2"/>
        <v>264.66815785460471</v>
      </c>
      <c r="AE6">
        <f t="shared" si="3"/>
        <v>0</v>
      </c>
      <c r="AF6">
        <f t="shared" si="4"/>
        <v>0</v>
      </c>
      <c r="AG6">
        <f t="shared" si="4"/>
        <v>-48.251846015156381</v>
      </c>
      <c r="AH6">
        <f t="shared" si="5"/>
        <v>-175.92144733771536</v>
      </c>
      <c r="AI6">
        <f t="shared" si="6"/>
        <v>-224.17329335287175</v>
      </c>
      <c r="AJ6">
        <f t="shared" si="7"/>
        <v>-26.300029320316298</v>
      </c>
      <c r="AK6">
        <f>G6*SUM(AB6, AE6:AF6)</f>
        <v>16.685768997400192</v>
      </c>
      <c r="AL6">
        <f t="shared" si="8"/>
        <v>-233.78755367578785</v>
      </c>
      <c r="AN6">
        <f t="shared" si="9"/>
        <v>0</v>
      </c>
      <c r="AO6">
        <f t="shared" si="9"/>
        <v>0</v>
      </c>
      <c r="AP6">
        <f t="shared" si="9"/>
        <v>-34.344710914122558</v>
      </c>
      <c r="AQ6">
        <f t="shared" si="9"/>
        <v>-125.21741138173297</v>
      </c>
      <c r="AR6">
        <f t="shared" si="9"/>
        <v>-159.56212229585554</v>
      </c>
      <c r="AS6">
        <f t="shared" si="9"/>
        <v>-18.719841387114709</v>
      </c>
      <c r="AT6">
        <f t="shared" si="9"/>
        <v>11.876600791926839</v>
      </c>
      <c r="AU6">
        <f t="shared" si="9"/>
        <v>-166.40536289104341</v>
      </c>
      <c r="AW6">
        <v>3</v>
      </c>
      <c r="AX6">
        <f>IF(Z6&gt;0, (R6*SUMPRODUCT(K6:$K$98, X6:$X$98)-K6*$AZ$3)/Z6, 0)</f>
        <v>274.25702818858974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1.8114139999999999E-3</v>
      </c>
      <c r="Q7" s="4">
        <f t="shared" si="21"/>
        <v>50</v>
      </c>
      <c r="R7">
        <f t="shared" si="0"/>
        <v>100000</v>
      </c>
      <c r="S7">
        <f t="shared" si="1"/>
        <v>303.05993283303616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264.66815785460471</v>
      </c>
      <c r="AC7">
        <f t="shared" si="2"/>
        <v>289.00961057796121</v>
      </c>
      <c r="AE7">
        <f t="shared" si="3"/>
        <v>0</v>
      </c>
      <c r="AF7">
        <f t="shared" si="4"/>
        <v>0</v>
      </c>
      <c r="AG7">
        <f t="shared" si="4"/>
        <v>-47.681923485607115</v>
      </c>
      <c r="AH7">
        <f t="shared" si="5"/>
        <v>-174.80813879539696</v>
      </c>
      <c r="AI7">
        <f t="shared" si="6"/>
        <v>-222.49006228100407</v>
      </c>
      <c r="AJ7">
        <f t="shared" si="7"/>
        <v>-24.341452723356497</v>
      </c>
      <c r="AK7">
        <f>G7*SUM(AB7, AE7:AF7)</f>
        <v>18.526771049822333</v>
      </c>
      <c r="AL7">
        <f t="shared" si="8"/>
        <v>-228.30474395453822</v>
      </c>
      <c r="AN7">
        <f t="shared" si="9"/>
        <v>0</v>
      </c>
      <c r="AO7">
        <f t="shared" si="9"/>
        <v>0</v>
      </c>
      <c r="AP7">
        <f t="shared" si="9"/>
        <v>-30.302724388219225</v>
      </c>
      <c r="AQ7">
        <f t="shared" si="9"/>
        <v>-111.0937324567757</v>
      </c>
      <c r="AR7">
        <f t="shared" si="9"/>
        <v>-141.39645684499493</v>
      </c>
      <c r="AS7">
        <f t="shared" si="9"/>
        <v>-15.469433260329566</v>
      </c>
      <c r="AT7">
        <f t="shared" si="9"/>
        <v>11.774097936629346</v>
      </c>
      <c r="AU7">
        <f t="shared" si="9"/>
        <v>-145.09179216869515</v>
      </c>
      <c r="AW7">
        <v>4</v>
      </c>
      <c r="AX7">
        <f>IF(Z7&gt;0, (R7*SUMPRODUCT(K7:$K$98, X7:$X$98)-K7*$AZ$3)/Z7, 0)</f>
        <v>303.05993283303616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1.8237660000000001E-3</v>
      </c>
      <c r="Q8" s="4">
        <f t="shared" si="21"/>
        <v>50</v>
      </c>
      <c r="R8">
        <f t="shared" si="0"/>
        <v>100000</v>
      </c>
      <c r="S8">
        <f t="shared" si="1"/>
        <v>330.49962769329716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289.00961057796121</v>
      </c>
      <c r="AC8">
        <f t="shared" si="2"/>
        <v>311.45057821501564</v>
      </c>
      <c r="AE8">
        <f t="shared" si="3"/>
        <v>0</v>
      </c>
      <c r="AF8">
        <f t="shared" si="4"/>
        <v>0</v>
      </c>
      <c r="AG8">
        <f t="shared" si="4"/>
        <v>-47.118143579883395</v>
      </c>
      <c r="AH8">
        <f t="shared" si="5"/>
        <v>-173.92134173530351</v>
      </c>
      <c r="AI8">
        <f t="shared" si="6"/>
        <v>-221.03948531518691</v>
      </c>
      <c r="AJ8">
        <f t="shared" si="7"/>
        <v>-22.440967637054428</v>
      </c>
      <c r="AK8">
        <f>G8*SUM(AB8, AE8:AF8)</f>
        <v>20.230672740457287</v>
      </c>
      <c r="AL8">
        <f t="shared" si="8"/>
        <v>-223.24978021178404</v>
      </c>
      <c r="AN8">
        <f t="shared" si="9"/>
        <v>0</v>
      </c>
      <c r="AO8">
        <f t="shared" si="9"/>
        <v>0</v>
      </c>
      <c r="AP8">
        <f t="shared" si="9"/>
        <v>-26.73610005883074</v>
      </c>
      <c r="AQ8">
        <f t="shared" si="9"/>
        <v>-98.687640083223272</v>
      </c>
      <c r="AR8">
        <f t="shared" si="9"/>
        <v>-125.42374014205402</v>
      </c>
      <c r="AS8">
        <f t="shared" si="9"/>
        <v>-12.733607705576638</v>
      </c>
      <c r="AT8">
        <f t="shared" si="9"/>
        <v>11.479427022189657</v>
      </c>
      <c r="AU8">
        <f t="shared" si="9"/>
        <v>-126.67792082544099</v>
      </c>
      <c r="AW8">
        <v>5</v>
      </c>
      <c r="AX8">
        <f>IF(Z8&gt;0, (R8*SUMPRODUCT(K8:$K$98, X8:$X$98)-K8*$AZ$3)/Z8, 0)</f>
        <v>330.49962769329716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1.843244E-3</v>
      </c>
      <c r="Q9" s="4">
        <f t="shared" si="21"/>
        <v>50</v>
      </c>
      <c r="R9">
        <f t="shared" si="0"/>
        <v>100000</v>
      </c>
      <c r="S9">
        <f t="shared" si="1"/>
        <v>356.51798859642554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311.45057821501564</v>
      </c>
      <c r="AC9">
        <f t="shared" si="2"/>
        <v>331.9903489298548</v>
      </c>
      <c r="AE9">
        <f t="shared" si="3"/>
        <v>0</v>
      </c>
      <c r="AF9">
        <f t="shared" si="4"/>
        <v>0</v>
      </c>
      <c r="AG9">
        <f t="shared" si="4"/>
        <v>-46.560111908639797</v>
      </c>
      <c r="AH9">
        <f t="shared" si="5"/>
        <v>-173.70047088951716</v>
      </c>
      <c r="AI9">
        <f t="shared" si="6"/>
        <v>-220.26058279815697</v>
      </c>
      <c r="AJ9">
        <f t="shared" si="7"/>
        <v>-20.539770714839165</v>
      </c>
      <c r="AK9">
        <f t="shared" ref="AK9:AK72" si="22">G9*SUM(AB9:AB9, AE9:AF9)</f>
        <v>21.801540475051098</v>
      </c>
      <c r="AL9">
        <f t="shared" si="8"/>
        <v>-218.99881303794504</v>
      </c>
      <c r="AN9">
        <f t="shared" si="9"/>
        <v>0</v>
      </c>
      <c r="AO9">
        <f t="shared" si="9"/>
        <v>0</v>
      </c>
      <c r="AP9">
        <f t="shared" si="9"/>
        <v>-23.588801698415704</v>
      </c>
      <c r="AQ9">
        <f t="shared" si="9"/>
        <v>-88.002064315784651</v>
      </c>
      <c r="AR9">
        <f t="shared" si="9"/>
        <v>-111.59086601420036</v>
      </c>
      <c r="AS9">
        <f t="shared" si="9"/>
        <v>-10.406087065984066</v>
      </c>
      <c r="AT9">
        <f t="shared" si="9"/>
        <v>11.045338894267877</v>
      </c>
      <c r="AU9">
        <f t="shared" si="9"/>
        <v>-110.95161418591655</v>
      </c>
      <c r="AW9">
        <v>6</v>
      </c>
      <c r="AX9">
        <f>IF(Z9&gt;0, (R9*SUMPRODUCT(K9:$K$98, X9:$X$98)-K9*$AZ$3)/Z9, 0)</f>
        <v>356.51798859642554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1.8660479999999999E-3</v>
      </c>
      <c r="Q10" s="4">
        <f t="shared" si="21"/>
        <v>50</v>
      </c>
      <c r="R10">
        <f t="shared" si="0"/>
        <v>100000</v>
      </c>
      <c r="S10">
        <f t="shared" si="1"/>
        <v>380.85133909479833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331.9903489298548</v>
      </c>
      <c r="AC10">
        <f t="shared" si="2"/>
        <v>350.44132996948315</v>
      </c>
      <c r="AE10">
        <f t="shared" si="3"/>
        <v>0</v>
      </c>
      <c r="AF10">
        <f t="shared" si="4"/>
        <v>0</v>
      </c>
      <c r="AG10">
        <f t="shared" si="4"/>
        <v>-46.007627385846504</v>
      </c>
      <c r="AH10">
        <f t="shared" si="5"/>
        <v>-173.76680741378695</v>
      </c>
      <c r="AI10">
        <f t="shared" si="6"/>
        <v>-219.77443479963347</v>
      </c>
      <c r="AJ10">
        <f t="shared" si="7"/>
        <v>-18.450981039628346</v>
      </c>
      <c r="AK10">
        <f t="shared" si="22"/>
        <v>23.239324425089837</v>
      </c>
      <c r="AL10">
        <f t="shared" si="8"/>
        <v>-214.98609141417197</v>
      </c>
      <c r="AN10">
        <f t="shared" si="9"/>
        <v>0</v>
      </c>
      <c r="AO10">
        <f t="shared" si="9"/>
        <v>0</v>
      </c>
      <c r="AP10">
        <f t="shared" si="9"/>
        <v>-20.811514147499842</v>
      </c>
      <c r="AQ10">
        <f t="shared" si="9"/>
        <v>-78.603278985223625</v>
      </c>
      <c r="AR10">
        <f t="shared" si="9"/>
        <v>-99.414793132723474</v>
      </c>
      <c r="AS10">
        <f t="shared" si="9"/>
        <v>-8.3462867954717819</v>
      </c>
      <c r="AT10">
        <f t="shared" si="9"/>
        <v>10.512290168648892</v>
      </c>
      <c r="AU10">
        <f t="shared" si="9"/>
        <v>-97.248789759546355</v>
      </c>
      <c r="AW10">
        <v>7</v>
      </c>
      <c r="AX10">
        <f>IF(Z10&gt;0, (R10*SUMPRODUCT(K10:$K$98, X10:$X$98)-K10*$AZ$3)/Z10, 0)</f>
        <v>380.85133909479833</v>
      </c>
    </row>
    <row r="11" spans="1:52" x14ac:dyDescent="0.25">
      <c r="A11" t="s">
        <v>33</v>
      </c>
      <c r="C11" s="12">
        <f>AU100</f>
        <v>-2168.4924695249383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1.8888519999999999E-3</v>
      </c>
      <c r="Q11" s="4">
        <f t="shared" si="21"/>
        <v>50</v>
      </c>
      <c r="R11">
        <f t="shared" si="0"/>
        <v>100000</v>
      </c>
      <c r="S11">
        <f t="shared" si="1"/>
        <v>403.51976581850329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350.44132996948315</v>
      </c>
      <c r="AC11">
        <f t="shared" si="2"/>
        <v>366.88541290873547</v>
      </c>
      <c r="AE11">
        <f t="shared" si="3"/>
        <v>0</v>
      </c>
      <c r="AF11">
        <f t="shared" si="4"/>
        <v>0</v>
      </c>
      <c r="AG11">
        <f t="shared" si="4"/>
        <v>-45.460649512985029</v>
      </c>
      <c r="AH11">
        <f t="shared" si="5"/>
        <v>-173.80319800602189</v>
      </c>
      <c r="AI11">
        <f t="shared" si="6"/>
        <v>-219.2638475190069</v>
      </c>
      <c r="AJ11">
        <f t="shared" si="7"/>
        <v>-16.444082939252326</v>
      </c>
      <c r="AK11">
        <f t="shared" si="22"/>
        <v>24.530893097863824</v>
      </c>
      <c r="AL11">
        <f t="shared" si="8"/>
        <v>-211.17703736039539</v>
      </c>
      <c r="AN11">
        <f t="shared" si="9"/>
        <v>0</v>
      </c>
      <c r="AO11">
        <f t="shared" si="9"/>
        <v>0</v>
      </c>
      <c r="AP11">
        <f t="shared" si="9"/>
        <v>-18.360793871343134</v>
      </c>
      <c r="AQ11">
        <f t="shared" si="9"/>
        <v>-70.196196643809586</v>
      </c>
      <c r="AR11">
        <f t="shared" si="9"/>
        <v>-88.556990515152705</v>
      </c>
      <c r="AS11">
        <f t="shared" si="9"/>
        <v>-6.6414892986657028</v>
      </c>
      <c r="AT11">
        <f t="shared" si="9"/>
        <v>9.9076162895820694</v>
      </c>
      <c r="AU11">
        <f t="shared" si="9"/>
        <v>-85.290863524236343</v>
      </c>
      <c r="AW11">
        <v>8</v>
      </c>
      <c r="AX11">
        <f>IF(Z11&gt;0, (R11*SUMPRODUCT(K11:$K$98, X11:$X$98)-K11*$AZ$3)/Z11, 0)</f>
        <v>403.51976581850329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1.917357E-3</v>
      </c>
      <c r="Q12" s="4">
        <f t="shared" si="21"/>
        <v>50</v>
      </c>
      <c r="R12">
        <f t="shared" si="0"/>
        <v>100000</v>
      </c>
      <c r="S12">
        <f t="shared" si="1"/>
        <v>424.71333113566476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366.88541290873547</v>
      </c>
      <c r="AC12">
        <f t="shared" si="2"/>
        <v>381.5529322689224</v>
      </c>
      <c r="AE12">
        <f t="shared" si="3"/>
        <v>0</v>
      </c>
      <c r="AF12">
        <f t="shared" si="4"/>
        <v>0</v>
      </c>
      <c r="AG12">
        <f t="shared" si="4"/>
        <v>-44.918878723286909</v>
      </c>
      <c r="AH12">
        <f t="shared" si="5"/>
        <v>-174.32858913653686</v>
      </c>
      <c r="AI12">
        <f t="shared" si="6"/>
        <v>-219.24746785982376</v>
      </c>
      <c r="AJ12">
        <f t="shared" si="7"/>
        <v>-14.66751936018693</v>
      </c>
      <c r="AK12">
        <f t="shared" si="22"/>
        <v>25.681978903611487</v>
      </c>
      <c r="AL12">
        <f t="shared" si="8"/>
        <v>-208.23300831639921</v>
      </c>
      <c r="AN12">
        <f t="shared" si="9"/>
        <v>0</v>
      </c>
      <c r="AO12">
        <f t="shared" si="9"/>
        <v>0</v>
      </c>
      <c r="AP12">
        <f t="shared" si="9"/>
        <v>-16.198197978549036</v>
      </c>
      <c r="AQ12">
        <f t="shared" si="9"/>
        <v>-62.864636883530089</v>
      </c>
      <c r="AR12">
        <f t="shared" si="9"/>
        <v>-79.062834862079114</v>
      </c>
      <c r="AS12">
        <f t="shared" si="9"/>
        <v>-5.2892545228948116</v>
      </c>
      <c r="AT12">
        <f t="shared" si="9"/>
        <v>9.261179054007739</v>
      </c>
      <c r="AU12">
        <f t="shared" si="9"/>
        <v>-75.090910330966196</v>
      </c>
      <c r="AW12">
        <v>9</v>
      </c>
      <c r="AX12">
        <f>IF(Z12&gt;0, (R12*SUMPRODUCT(K12:$K$98, X12:$X$98)-K12*$AZ$3)/Z12, 0)</f>
        <v>424.71333113566476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1.947287E-3</v>
      </c>
      <c r="Q13" s="4">
        <f t="shared" si="21"/>
        <v>50</v>
      </c>
      <c r="R13">
        <f t="shared" si="0"/>
        <v>100000</v>
      </c>
      <c r="S13">
        <f t="shared" si="1"/>
        <v>444.38907123212692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381.5529322689224</v>
      </c>
      <c r="AC13">
        <f t="shared" si="2"/>
        <v>394.45947038896009</v>
      </c>
      <c r="AE13">
        <f t="shared" si="3"/>
        <v>0</v>
      </c>
      <c r="AF13">
        <f t="shared" si="4"/>
        <v>0</v>
      </c>
      <c r="AG13">
        <f t="shared" si="4"/>
        <v>-44.38221998746161</v>
      </c>
      <c r="AH13">
        <f t="shared" si="5"/>
        <v>-174.9398971848664</v>
      </c>
      <c r="AI13">
        <f t="shared" si="6"/>
        <v>-219.32211717232801</v>
      </c>
      <c r="AJ13">
        <f t="shared" si="7"/>
        <v>-12.906538120037681</v>
      </c>
      <c r="AK13">
        <f t="shared" si="22"/>
        <v>26.708705258824573</v>
      </c>
      <c r="AL13">
        <f t="shared" si="8"/>
        <v>-205.51995003354111</v>
      </c>
      <c r="AN13">
        <f t="shared" si="9"/>
        <v>0</v>
      </c>
      <c r="AO13">
        <f t="shared" si="9"/>
        <v>0</v>
      </c>
      <c r="AP13">
        <f t="shared" si="9"/>
        <v>-14.289887016443297</v>
      </c>
      <c r="AQ13">
        <f t="shared" si="9"/>
        <v>-56.325964905455031</v>
      </c>
      <c r="AR13">
        <f t="shared" si="9"/>
        <v>-70.615851921898326</v>
      </c>
      <c r="AS13">
        <f t="shared" si="9"/>
        <v>-4.1555598516897296</v>
      </c>
      <c r="AT13">
        <f t="shared" si="9"/>
        <v>8.5994882773306909</v>
      </c>
      <c r="AU13">
        <f t="shared" si="9"/>
        <v>-66.171923496257364</v>
      </c>
      <c r="AW13">
        <v>10</v>
      </c>
      <c r="AX13">
        <f>IF(Z13&gt;0, (R13*SUMPRODUCT(K13:$K$98, X13:$X$98)-K13*$AZ$3)/Z13, 0)</f>
        <v>444.38907123212692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1.9819680000000002E-3</v>
      </c>
      <c r="Q14" s="4">
        <f t="shared" si="21"/>
        <v>50</v>
      </c>
      <c r="R14">
        <f t="shared" si="0"/>
        <v>100000</v>
      </c>
      <c r="S14">
        <f t="shared" si="1"/>
        <v>462.69364582264666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394.45947038896009</v>
      </c>
      <c r="AC14">
        <f t="shared" si="2"/>
        <v>405.78634030811952</v>
      </c>
      <c r="AE14">
        <f t="shared" si="3"/>
        <v>0</v>
      </c>
      <c r="AF14">
        <f t="shared" si="4"/>
        <v>0</v>
      </c>
      <c r="AG14">
        <f t="shared" si="4"/>
        <v>-43.85043364780288</v>
      </c>
      <c r="AH14">
        <f t="shared" si="5"/>
        <v>-175.92827956821864</v>
      </c>
      <c r="AI14">
        <f t="shared" si="6"/>
        <v>-219.77871321602152</v>
      </c>
      <c r="AJ14">
        <f t="shared" si="7"/>
        <v>-11.326869919159435</v>
      </c>
      <c r="AK14">
        <f t="shared" si="22"/>
        <v>27.61216292722721</v>
      </c>
      <c r="AL14">
        <f t="shared" si="8"/>
        <v>-203.49342020795373</v>
      </c>
      <c r="AN14">
        <f t="shared" si="9"/>
        <v>0</v>
      </c>
      <c r="AO14">
        <f t="shared" si="9"/>
        <v>0</v>
      </c>
      <c r="AP14">
        <f t="shared" si="9"/>
        <v>-12.60595182811487</v>
      </c>
      <c r="AQ14">
        <f t="shared" si="9"/>
        <v>-50.575176411082296</v>
      </c>
      <c r="AR14">
        <f t="shared" si="9"/>
        <v>-63.181128239197164</v>
      </c>
      <c r="AS14">
        <f t="shared" si="9"/>
        <v>-3.2562044359942486</v>
      </c>
      <c r="AT14">
        <f t="shared" si="9"/>
        <v>7.9378370240615821</v>
      </c>
      <c r="AU14">
        <f t="shared" si="9"/>
        <v>-58.499495651129827</v>
      </c>
      <c r="AW14">
        <v>11</v>
      </c>
      <c r="AX14">
        <f>IF(Z14&gt;0, (R14*SUMPRODUCT(K14:$K$98, X14:$X$98)-K14*$AZ$3)/Z14, 0)</f>
        <v>462.69364582264666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2.0299509999999999E-3</v>
      </c>
      <c r="Q15" s="4">
        <f t="shared" si="21"/>
        <v>50</v>
      </c>
      <c r="R15">
        <f t="shared" si="0"/>
        <v>100000</v>
      </c>
      <c r="S15">
        <f t="shared" si="1"/>
        <v>479.67164714126199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405.78634030811952</v>
      </c>
      <c r="AC15">
        <f t="shared" si="2"/>
        <v>415.61548070472855</v>
      </c>
      <c r="AE15">
        <f t="shared" si="3"/>
        <v>0</v>
      </c>
      <c r="AF15">
        <f t="shared" si="4"/>
        <v>0</v>
      </c>
      <c r="AG15">
        <f t="shared" si="4"/>
        <v>-43.322915079691057</v>
      </c>
      <c r="AH15">
        <f t="shared" si="5"/>
        <v>-178.02846326758223</v>
      </c>
      <c r="AI15">
        <f t="shared" si="6"/>
        <v>-221.35137834727328</v>
      </c>
      <c r="AJ15">
        <f t="shared" si="7"/>
        <v>-9.8291403966090343</v>
      </c>
      <c r="AK15">
        <f t="shared" si="22"/>
        <v>28.40504382156837</v>
      </c>
      <c r="AL15">
        <f t="shared" si="8"/>
        <v>-202.77547492231395</v>
      </c>
      <c r="AN15">
        <f t="shared" si="9"/>
        <v>0</v>
      </c>
      <c r="AO15">
        <f t="shared" si="9"/>
        <v>0</v>
      </c>
      <c r="AP15">
        <f t="shared" si="9"/>
        <v>-11.119913254744899</v>
      </c>
      <c r="AQ15">
        <f t="shared" si="9"/>
        <v>-45.695472356131447</v>
      </c>
      <c r="AR15">
        <f t="shared" si="9"/>
        <v>-56.815385610876348</v>
      </c>
      <c r="AS15">
        <f t="shared" si="9"/>
        <v>-2.5228955248729021</v>
      </c>
      <c r="AT15">
        <f t="shared" si="9"/>
        <v>7.2908672630189102</v>
      </c>
      <c r="AU15">
        <f t="shared" si="9"/>
        <v>-52.047413872730338</v>
      </c>
      <c r="AW15">
        <v>12</v>
      </c>
      <c r="AX15">
        <f>IF(Z15&gt;0, (R15*SUMPRODUCT(K15:$K$98, X15:$X$98)-K15*$AZ$3)/Z15, 0)</f>
        <v>479.67164714126199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2.0855349999999999E-3</v>
      </c>
      <c r="Q16" s="4">
        <f t="shared" si="21"/>
        <v>50</v>
      </c>
      <c r="R16">
        <f t="shared" si="0"/>
        <v>100000</v>
      </c>
      <c r="S16">
        <f t="shared" si="1"/>
        <v>495.16241232118023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415.61548070472855</v>
      </c>
      <c r="AC16">
        <f t="shared" si="2"/>
        <v>423.85243406975013</v>
      </c>
      <c r="AE16">
        <f t="shared" si="3"/>
        <v>0</v>
      </c>
      <c r="AF16">
        <f t="shared" si="4"/>
        <v>0</v>
      </c>
      <c r="AG16">
        <f t="shared" si="4"/>
        <v>-42.799334473193426</v>
      </c>
      <c r="AH16">
        <f t="shared" si="5"/>
        <v>-180.70291140144698</v>
      </c>
      <c r="AI16">
        <f t="shared" si="6"/>
        <v>-223.50224587464041</v>
      </c>
      <c r="AJ16">
        <f t="shared" si="7"/>
        <v>-8.2369533650215772</v>
      </c>
      <c r="AK16">
        <f t="shared" si="22"/>
        <v>29.093083649331003</v>
      </c>
      <c r="AL16">
        <f t="shared" si="8"/>
        <v>-202.64611559033099</v>
      </c>
      <c r="AN16">
        <f t="shared" si="9"/>
        <v>0</v>
      </c>
      <c r="AO16">
        <f t="shared" si="9"/>
        <v>0</v>
      </c>
      <c r="AP16">
        <f t="shared" si="9"/>
        <v>-9.8085028159890317</v>
      </c>
      <c r="AQ16">
        <f t="shared" si="9"/>
        <v>-41.412443374525715</v>
      </c>
      <c r="AR16">
        <f t="shared" si="9"/>
        <v>-51.220946190514752</v>
      </c>
      <c r="AS16">
        <f t="shared" si="9"/>
        <v>-1.8876971165658467</v>
      </c>
      <c r="AT16">
        <f t="shared" si="9"/>
        <v>6.6673838837142974</v>
      </c>
      <c r="AU16">
        <f t="shared" si="9"/>
        <v>-46.441259423366297</v>
      </c>
      <c r="AW16">
        <v>13</v>
      </c>
      <c r="AX16">
        <f>IF(Z16&gt;0, (R16*SUMPRODUCT(K16:$K$98, X16:$X$98)-K16*$AZ$3)/Z16, 0)</f>
        <v>495.16241232118023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2.1420699999999998E-3</v>
      </c>
      <c r="Q17" s="4">
        <f t="shared" si="21"/>
        <v>50</v>
      </c>
      <c r="R17">
        <f t="shared" si="0"/>
        <v>100000</v>
      </c>
      <c r="S17">
        <f t="shared" si="1"/>
        <v>509.22112700314017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423.85243406975013</v>
      </c>
      <c r="AC17">
        <f t="shared" si="2"/>
        <v>430.5939422319683</v>
      </c>
      <c r="AE17">
        <f t="shared" si="3"/>
        <v>0</v>
      </c>
      <c r="AF17">
        <f t="shared" si="4"/>
        <v>0</v>
      </c>
      <c r="AG17">
        <f t="shared" si="4"/>
        <v>-42.279661958066498</v>
      </c>
      <c r="AH17">
        <f t="shared" si="5"/>
        <v>-183.35834078998687</v>
      </c>
      <c r="AI17">
        <f t="shared" si="6"/>
        <v>-225.63800274805337</v>
      </c>
      <c r="AJ17">
        <f t="shared" si="7"/>
        <v>-6.7415081622181674</v>
      </c>
      <c r="AK17">
        <f t="shared" si="22"/>
        <v>29.669670384882512</v>
      </c>
      <c r="AL17">
        <f t="shared" si="8"/>
        <v>-202.70984052538901</v>
      </c>
      <c r="AN17">
        <f t="shared" si="9"/>
        <v>0</v>
      </c>
      <c r="AO17">
        <f t="shared" si="9"/>
        <v>0</v>
      </c>
      <c r="AP17">
        <f t="shared" si="9"/>
        <v>-8.6512565073232999</v>
      </c>
      <c r="AQ17">
        <f t="shared" si="9"/>
        <v>-37.518749334010039</v>
      </c>
      <c r="AR17">
        <f t="shared" si="9"/>
        <v>-46.170005841333335</v>
      </c>
      <c r="AS17">
        <f t="shared" si="9"/>
        <v>-1.3794461369016635</v>
      </c>
      <c r="AT17">
        <f t="shared" si="9"/>
        <v>6.0710023945302733</v>
      </c>
      <c r="AU17">
        <f t="shared" si="9"/>
        <v>-41.478449583704723</v>
      </c>
      <c r="AW17">
        <v>14</v>
      </c>
      <c r="AX17">
        <f>IF(Z17&gt;0, (R17*SUMPRODUCT(K17:$K$98, X17:$X$98)-K17*$AZ$3)/Z17, 0)</f>
        <v>509.22112700314017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2.2014550000000002E-3</v>
      </c>
      <c r="Q18" s="4">
        <f t="shared" si="21"/>
        <v>50</v>
      </c>
      <c r="R18">
        <f t="shared" si="0"/>
        <v>100000</v>
      </c>
      <c r="S18">
        <f t="shared" si="1"/>
        <v>522.06685200844629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430.5939422319683</v>
      </c>
      <c r="AC18">
        <f t="shared" si="2"/>
        <v>436.06979248433646</v>
      </c>
      <c r="AE18">
        <f t="shared" si="3"/>
        <v>0</v>
      </c>
      <c r="AF18">
        <f t="shared" si="4"/>
        <v>0</v>
      </c>
      <c r="AG18">
        <f t="shared" si="4"/>
        <v>-41.763788565269941</v>
      </c>
      <c r="AH18">
        <f t="shared" si="5"/>
        <v>-186.15354643179057</v>
      </c>
      <c r="AI18">
        <f t="shared" si="6"/>
        <v>-227.91733499706052</v>
      </c>
      <c r="AJ18">
        <f t="shared" si="7"/>
        <v>-5.4758502523681614</v>
      </c>
      <c r="AK18">
        <f t="shared" si="22"/>
        <v>30.141575956237784</v>
      </c>
      <c r="AL18">
        <f t="shared" si="8"/>
        <v>-203.25160929319091</v>
      </c>
      <c r="AN18">
        <f t="shared" si="9"/>
        <v>0</v>
      </c>
      <c r="AO18">
        <f t="shared" si="9"/>
        <v>0</v>
      </c>
      <c r="AP18">
        <f t="shared" si="9"/>
        <v>-7.6300880271033362</v>
      </c>
      <c r="AQ18">
        <f t="shared" si="9"/>
        <v>-34.009556954159663</v>
      </c>
      <c r="AR18">
        <f t="shared" si="9"/>
        <v>-41.639644981263004</v>
      </c>
      <c r="AS18">
        <f t="shared" si="9"/>
        <v>-1.0004173683502853</v>
      </c>
      <c r="AT18">
        <f t="shared" si="9"/>
        <v>5.506753235815526</v>
      </c>
      <c r="AU18">
        <f t="shared" si="9"/>
        <v>-37.133309113797765</v>
      </c>
      <c r="AW18">
        <v>15</v>
      </c>
      <c r="AX18">
        <f>IF(Z18&gt;0, (R18*SUMPRODUCT(K18:$K$98, X18:$X$98)-K18*$AZ$3)/Z18, 0)</f>
        <v>522.06685200844629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2.2708170000000001E-3</v>
      </c>
      <c r="Q19" s="4">
        <f t="shared" si="21"/>
        <v>50</v>
      </c>
      <c r="R19">
        <f t="shared" si="0"/>
        <v>100000</v>
      </c>
      <c r="S19">
        <f t="shared" si="1"/>
        <v>533.85970217853674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436.06979248433646</v>
      </c>
      <c r="AC19">
        <f t="shared" si="2"/>
        <v>440.44827087515768</v>
      </c>
      <c r="AE19">
        <f t="shared" si="3"/>
        <v>0</v>
      </c>
      <c r="AF19">
        <f t="shared" si="4"/>
        <v>0</v>
      </c>
      <c r="AG19">
        <f t="shared" si="4"/>
        <v>-41.251312758558818</v>
      </c>
      <c r="AH19">
        <f t="shared" si="5"/>
        <v>-189.67584211684118</v>
      </c>
      <c r="AI19">
        <f t="shared" si="6"/>
        <v>-230.92715487539999</v>
      </c>
      <c r="AJ19">
        <f t="shared" si="7"/>
        <v>-4.3784783908212148</v>
      </c>
      <c r="AK19">
        <f t="shared" si="22"/>
        <v>30.524885473903556</v>
      </c>
      <c r="AL19">
        <f t="shared" si="8"/>
        <v>-204.78074779231764</v>
      </c>
      <c r="AN19">
        <f t="shared" si="9"/>
        <v>0</v>
      </c>
      <c r="AO19">
        <f t="shared" si="9"/>
        <v>0</v>
      </c>
      <c r="AP19">
        <f t="shared" si="9"/>
        <v>-6.7289826903829102</v>
      </c>
      <c r="AQ19">
        <f t="shared" si="9"/>
        <v>-30.940238577576281</v>
      </c>
      <c r="AR19">
        <f t="shared" si="9"/>
        <v>-37.669221267959188</v>
      </c>
      <c r="AS19">
        <f t="shared" si="9"/>
        <v>-0.71422467145457458</v>
      </c>
      <c r="AT19">
        <f t="shared" si="9"/>
        <v>4.9792700460714698</v>
      </c>
      <c r="AU19">
        <f t="shared" si="9"/>
        <v>-33.404175893342291</v>
      </c>
      <c r="AW19">
        <v>16</v>
      </c>
      <c r="AX19">
        <f>IF(Z19&gt;0, (R19*SUMPRODUCT(K19:$K$98, X19:$X$98)-K19*$AZ$3)/Z19, 0)</f>
        <v>533.85970217853674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2.3392280000000001E-3</v>
      </c>
      <c r="Q20" s="4">
        <f t="shared" si="21"/>
        <v>50</v>
      </c>
      <c r="R20">
        <f t="shared" si="0"/>
        <v>100000</v>
      </c>
      <c r="S20">
        <f t="shared" si="1"/>
        <v>544.62196140793526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440.44827087515768</v>
      </c>
      <c r="AC20">
        <f t="shared" si="2"/>
        <v>443.78306385559995</v>
      </c>
      <c r="AE20">
        <f t="shared" si="3"/>
        <v>0</v>
      </c>
      <c r="AF20">
        <f t="shared" si="4"/>
        <v>0</v>
      </c>
      <c r="AG20">
        <f t="shared" si="4"/>
        <v>-40.742303405131644</v>
      </c>
      <c r="AH20">
        <f t="shared" si="5"/>
        <v>-192.99245168315605</v>
      </c>
      <c r="AI20">
        <f t="shared" si="6"/>
        <v>-233.7347550882877</v>
      </c>
      <c r="AJ20">
        <f t="shared" si="7"/>
        <v>-3.3347929804422733</v>
      </c>
      <c r="AK20">
        <f t="shared" si="22"/>
        <v>30.831378961261041</v>
      </c>
      <c r="AL20">
        <f t="shared" si="8"/>
        <v>-206.23816910746893</v>
      </c>
      <c r="AN20">
        <f t="shared" si="9"/>
        <v>0</v>
      </c>
      <c r="AO20">
        <f t="shared" si="9"/>
        <v>0</v>
      </c>
      <c r="AP20">
        <f t="shared" si="9"/>
        <v>-5.9338859274626969</v>
      </c>
      <c r="AQ20">
        <f t="shared" si="9"/>
        <v>-28.108258430105415</v>
      </c>
      <c r="AR20">
        <f t="shared" si="9"/>
        <v>-34.042144357568112</v>
      </c>
      <c r="AS20">
        <f t="shared" si="9"/>
        <v>-0.48569372577877817</v>
      </c>
      <c r="AT20">
        <f t="shared" si="9"/>
        <v>4.490415868815437</v>
      </c>
      <c r="AU20">
        <f t="shared" si="9"/>
        <v>-30.037422214531453</v>
      </c>
      <c r="AW20">
        <v>17</v>
      </c>
      <c r="AX20">
        <f>IF(Z20&gt;0, (R20*SUMPRODUCT(K20:$K$98, X20:$X$98)-K20*$AZ$3)/Z20, 0)</f>
        <v>544.62196140793526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2.4176169999999999E-3</v>
      </c>
      <c r="Q21" s="4">
        <f t="shared" si="21"/>
        <v>50</v>
      </c>
      <c r="R21">
        <f t="shared" si="0"/>
        <v>100000</v>
      </c>
      <c r="S21">
        <f t="shared" si="1"/>
        <v>554.56964584196851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443.78306385559995</v>
      </c>
      <c r="AC21">
        <f t="shared" si="2"/>
        <v>446.2775121737252</v>
      </c>
      <c r="AE21">
        <f t="shared" si="3"/>
        <v>0</v>
      </c>
      <c r="AF21">
        <f t="shared" si="4"/>
        <v>0</v>
      </c>
      <c r="AG21">
        <f t="shared" si="4"/>
        <v>-40.236381085748924</v>
      </c>
      <c r="AH21">
        <f t="shared" si="5"/>
        <v>-196.99857066280831</v>
      </c>
      <c r="AI21">
        <f t="shared" si="6"/>
        <v>-237.23495174855722</v>
      </c>
      <c r="AJ21">
        <f t="shared" si="7"/>
        <v>-2.4944483181252508</v>
      </c>
      <c r="AK21">
        <f t="shared" si="22"/>
        <v>31.064814469891999</v>
      </c>
      <c r="AL21">
        <f t="shared" si="8"/>
        <v>-208.66458559679046</v>
      </c>
      <c r="AN21">
        <f t="shared" si="9"/>
        <v>0</v>
      </c>
      <c r="AO21">
        <f t="shared" si="9"/>
        <v>0</v>
      </c>
      <c r="AP21">
        <f t="shared" si="9"/>
        <v>-5.2323225041908703</v>
      </c>
      <c r="AQ21">
        <f t="shared" si="9"/>
        <v>-25.617613382668896</v>
      </c>
      <c r="AR21">
        <f t="shared" si="9"/>
        <v>-30.849935886859765</v>
      </c>
      <c r="AS21">
        <f t="shared" si="9"/>
        <v>-0.32437703685758507</v>
      </c>
      <c r="AT21">
        <f t="shared" si="9"/>
        <v>4.0396557407320985</v>
      </c>
      <c r="AU21">
        <f t="shared" si="9"/>
        <v>-27.134657182985247</v>
      </c>
      <c r="AW21">
        <v>18</v>
      </c>
      <c r="AX21">
        <f>IF(Z21&gt;0, (R21*SUMPRODUCT(K21:$K$98, X21:$X$98)-K21*$AZ$3)/Z21, 0)</f>
        <v>554.56964584196851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2.502181E-3</v>
      </c>
      <c r="Q22" s="4">
        <f t="shared" si="21"/>
        <v>50</v>
      </c>
      <c r="R22">
        <f t="shared" si="0"/>
        <v>100000</v>
      </c>
      <c r="S22">
        <f t="shared" si="1"/>
        <v>563.73785876404588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446.2775121737252</v>
      </c>
      <c r="AC22">
        <f t="shared" si="2"/>
        <v>447.98374410197664</v>
      </c>
      <c r="AE22">
        <f t="shared" si="3"/>
        <v>0</v>
      </c>
      <c r="AF22">
        <f t="shared" si="4"/>
        <v>0</v>
      </c>
      <c r="AG22">
        <f t="shared" si="4"/>
        <v>-39.733338566629918</v>
      </c>
      <c r="AH22">
        <f t="shared" si="5"/>
        <v>-201.35741652304063</v>
      </c>
      <c r="AI22">
        <f t="shared" si="6"/>
        <v>-241.09075508967055</v>
      </c>
      <c r="AJ22">
        <f t="shared" si="7"/>
        <v>-1.7062319282514409</v>
      </c>
      <c r="AK22">
        <f t="shared" si="22"/>
        <v>31.239425852160768</v>
      </c>
      <c r="AL22">
        <f t="shared" si="8"/>
        <v>-211.55756116576123</v>
      </c>
      <c r="AN22">
        <f t="shared" si="9"/>
        <v>0</v>
      </c>
      <c r="AO22">
        <f t="shared" si="9"/>
        <v>0</v>
      </c>
      <c r="AP22">
        <f t="shared" si="9"/>
        <v>-4.6133098760652702</v>
      </c>
      <c r="AQ22">
        <f t="shared" si="9"/>
        <v>-23.378960635462168</v>
      </c>
      <c r="AR22">
        <f t="shared" si="9"/>
        <v>-27.992270511527437</v>
      </c>
      <c r="AS22">
        <f t="shared" si="9"/>
        <v>-0.19810508981671743</v>
      </c>
      <c r="AT22">
        <f t="shared" si="9"/>
        <v>3.6271090476001158</v>
      </c>
      <c r="AU22">
        <f t="shared" si="9"/>
        <v>-24.56326655374404</v>
      </c>
      <c r="AW22">
        <v>19</v>
      </c>
      <c r="AX22">
        <f>IF(Z22&gt;0, (R22*SUMPRODUCT(K22:$K$98, X22:$X$98)-K22*$AZ$3)/Z22, 0)</f>
        <v>563.73785876404588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2.5943469999999999E-3</v>
      </c>
      <c r="Q23" s="4">
        <f t="shared" si="21"/>
        <v>50</v>
      </c>
      <c r="R23">
        <f t="shared" si="0"/>
        <v>100000</v>
      </c>
      <c r="S23">
        <f t="shared" si="1"/>
        <v>572.22485388938048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447.98374410197664</v>
      </c>
      <c r="AC23">
        <f t="shared" si="2"/>
        <v>449.00107392269337</v>
      </c>
      <c r="AE23">
        <f t="shared" si="3"/>
        <v>0</v>
      </c>
      <c r="AF23">
        <f t="shared" si="4"/>
        <v>0</v>
      </c>
      <c r="AG23">
        <f t="shared" si="4"/>
        <v>-39.2329231132533</v>
      </c>
      <c r="AH23">
        <f t="shared" si="5"/>
        <v>-206.16413542064123</v>
      </c>
      <c r="AI23">
        <f t="shared" si="6"/>
        <v>-245.39705853389452</v>
      </c>
      <c r="AJ23">
        <f t="shared" si="7"/>
        <v>-1.017329820716725</v>
      </c>
      <c r="AK23">
        <f t="shared" si="22"/>
        <v>31.358862087138366</v>
      </c>
      <c r="AL23">
        <f t="shared" si="8"/>
        <v>-215.05552626747289</v>
      </c>
      <c r="AN23">
        <f t="shared" si="9"/>
        <v>0</v>
      </c>
      <c r="AO23">
        <f t="shared" si="9"/>
        <v>0</v>
      </c>
      <c r="AP23">
        <f t="shared" si="9"/>
        <v>-4.0671502238103372</v>
      </c>
      <c r="AQ23">
        <f t="shared" si="9"/>
        <v>-21.372368994714829</v>
      </c>
      <c r="AR23">
        <f t="shared" si="9"/>
        <v>-25.439519218525167</v>
      </c>
      <c r="AS23">
        <f t="shared" si="9"/>
        <v>-0.1054632915338195</v>
      </c>
      <c r="AT23">
        <f t="shared" si="9"/>
        <v>3.2508717891850765</v>
      </c>
      <c r="AU23">
        <f t="shared" si="9"/>
        <v>-22.29411072087391</v>
      </c>
      <c r="AW23">
        <v>20</v>
      </c>
      <c r="AX23">
        <f>IF(Z23&gt;0, (R23*SUMPRODUCT(K23:$K$98, X23:$X$98)-K23*$AZ$3)/Z23, 0)</f>
        <v>572.22485388938048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2.6922130000000002E-3</v>
      </c>
      <c r="Q24" s="4">
        <f t="shared" si="21"/>
        <v>50</v>
      </c>
      <c r="R24">
        <f t="shared" si="0"/>
        <v>100000</v>
      </c>
      <c r="S24">
        <f t="shared" si="1"/>
        <v>580.11030002172186</v>
      </c>
      <c r="U24">
        <f t="shared" si="13"/>
        <v>2.6922130000000002E-3</v>
      </c>
      <c r="V24">
        <f t="shared" si="14"/>
        <v>0.01</v>
      </c>
      <c r="W24">
        <f t="shared" si="15"/>
        <v>0.78465846226506597</v>
      </c>
      <c r="X24">
        <f t="shared" si="16"/>
        <v>2.11246771267002E-3</v>
      </c>
      <c r="Y24">
        <f t="shared" si="17"/>
        <v>7.8465846226506604E-3</v>
      </c>
      <c r="Z24">
        <f t="shared" si="18"/>
        <v>0.77469940992974529</v>
      </c>
      <c r="AB24">
        <f t="shared" si="19"/>
        <v>449.00107392269337</v>
      </c>
      <c r="AC24">
        <f t="shared" si="2"/>
        <v>449.41110712099544</v>
      </c>
      <c r="AE24">
        <f t="shared" si="3"/>
        <v>0</v>
      </c>
      <c r="AF24">
        <f t="shared" si="4"/>
        <v>0</v>
      </c>
      <c r="AG24">
        <f t="shared" si="4"/>
        <v>-38.734970496487264</v>
      </c>
      <c r="AH24">
        <f t="shared" si="5"/>
        <v>-211.246771267002</v>
      </c>
      <c r="AI24">
        <f t="shared" si="6"/>
        <v>-249.98174176348925</v>
      </c>
      <c r="AJ24">
        <f t="shared" si="7"/>
        <v>-0.41003319830207374</v>
      </c>
      <c r="AK24">
        <f t="shared" si="22"/>
        <v>31.430075174588538</v>
      </c>
      <c r="AL24">
        <f t="shared" si="8"/>
        <v>-218.9616997872028</v>
      </c>
      <c r="AN24">
        <f t="shared" si="9"/>
        <v>0</v>
      </c>
      <c r="AO24">
        <f t="shared" si="9"/>
        <v>0</v>
      </c>
      <c r="AP24">
        <f t="shared" si="9"/>
        <v>-3.5852938275595876</v>
      </c>
      <c r="AQ24">
        <f t="shared" si="9"/>
        <v>-19.552919116955533</v>
      </c>
      <c r="AR24">
        <f t="shared" si="9"/>
        <v>-23.138212944515118</v>
      </c>
      <c r="AS24">
        <f t="shared" si="9"/>
        <v>-3.7952513610414615E-2</v>
      </c>
      <c r="AT24">
        <f t="shared" si="9"/>
        <v>2.909155553207539</v>
      </c>
      <c r="AU24">
        <f t="shared" si="9"/>
        <v>-20.267009904917995</v>
      </c>
      <c r="AW24">
        <v>21</v>
      </c>
      <c r="AX24">
        <f>IF(Z24&gt;0, (R24*SUMPRODUCT(K24:$K$98, X24:$X$98)-K24*$AZ$3)/Z24, 0)</f>
        <v>580.11030002172186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2.807183E-3</v>
      </c>
      <c r="Q25" s="4">
        <f t="shared" si="21"/>
        <v>50</v>
      </c>
      <c r="R25">
        <f t="shared" si="0"/>
        <v>100000</v>
      </c>
      <c r="S25">
        <f t="shared" si="1"/>
        <v>587.49982591124297</v>
      </c>
      <c r="U25">
        <f t="shared" si="13"/>
        <v>2.807183E-3</v>
      </c>
      <c r="V25">
        <f t="shared" si="14"/>
        <v>0.01</v>
      </c>
      <c r="W25">
        <f t="shared" si="15"/>
        <v>0.77469940992974529</v>
      </c>
      <c r="X25">
        <f t="shared" si="16"/>
        <v>2.1747230136648123E-3</v>
      </c>
      <c r="Y25">
        <f t="shared" si="17"/>
        <v>7.7469940992974532E-3</v>
      </c>
      <c r="Z25">
        <f t="shared" si="18"/>
        <v>0.76477769281678298</v>
      </c>
      <c r="AB25">
        <f t="shared" si="19"/>
        <v>449.41110712099544</v>
      </c>
      <c r="AC25">
        <f t="shared" si="2"/>
        <v>449.30676139066207</v>
      </c>
      <c r="AE25">
        <f t="shared" si="3"/>
        <v>0</v>
      </c>
      <c r="AF25">
        <f t="shared" si="4"/>
        <v>0</v>
      </c>
      <c r="AG25">
        <f t="shared" si="4"/>
        <v>-38.238884640839146</v>
      </c>
      <c r="AH25">
        <f t="shared" si="5"/>
        <v>-217.47230136648122</v>
      </c>
      <c r="AI25">
        <f t="shared" si="6"/>
        <v>-255.71118600732035</v>
      </c>
      <c r="AJ25">
        <f t="shared" si="7"/>
        <v>0.10434573033336392</v>
      </c>
      <c r="AK25">
        <f t="shared" si="22"/>
        <v>31.458777498469683</v>
      </c>
      <c r="AL25">
        <f t="shared" si="8"/>
        <v>-224.1480627785173</v>
      </c>
      <c r="AN25">
        <f t="shared" si="9"/>
        <v>0</v>
      </c>
      <c r="AO25">
        <f t="shared" si="9"/>
        <v>0</v>
      </c>
      <c r="AP25">
        <f t="shared" si="9"/>
        <v>-3.1601574226796973</v>
      </c>
      <c r="AQ25">
        <f t="shared" si="9"/>
        <v>-17.972456933446797</v>
      </c>
      <c r="AR25">
        <f t="shared" si="9"/>
        <v>-21.132614356126492</v>
      </c>
      <c r="AS25">
        <f t="shared" si="9"/>
        <v>8.6233931071760927E-3</v>
      </c>
      <c r="AT25">
        <f t="shared" si="9"/>
        <v>2.5998323474645249</v>
      </c>
      <c r="AU25">
        <f t="shared" si="9"/>
        <v>-18.524158615554789</v>
      </c>
      <c r="AW25">
        <v>22</v>
      </c>
      <c r="AX25">
        <f>IF(Z25&gt;0, (R25*SUMPRODUCT(K25:$K$98, X25:$X$98)-K25*$AZ$3)/Z25, 0)</f>
        <v>587.49982591124297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2.939255E-3</v>
      </c>
      <c r="Q26" s="4">
        <f t="shared" si="21"/>
        <v>50</v>
      </c>
      <c r="R26">
        <f t="shared" si="0"/>
        <v>100000</v>
      </c>
      <c r="S26">
        <f t="shared" si="1"/>
        <v>594.39631466244009</v>
      </c>
      <c r="U26">
        <f t="shared" si="13"/>
        <v>2.939255E-3</v>
      </c>
      <c r="V26">
        <f t="shared" si="14"/>
        <v>0.01</v>
      </c>
      <c r="W26">
        <f t="shared" si="15"/>
        <v>0.76477769281678298</v>
      </c>
      <c r="X26">
        <f t="shared" si="16"/>
        <v>2.2478766575001934E-3</v>
      </c>
      <c r="Y26">
        <f t="shared" si="17"/>
        <v>7.6477769281678301E-3</v>
      </c>
      <c r="Z26">
        <f t="shared" si="18"/>
        <v>0.75488203923111497</v>
      </c>
      <c r="AB26">
        <f t="shared" si="19"/>
        <v>449.30676139066207</v>
      </c>
      <c r="AC26">
        <f t="shared" si="2"/>
        <v>448.69910212384224</v>
      </c>
      <c r="AE26">
        <f t="shared" si="3"/>
        <v>0</v>
      </c>
      <c r="AF26">
        <f t="shared" si="4"/>
        <v>0</v>
      </c>
      <c r="AG26">
        <f t="shared" si="4"/>
        <v>-37.744101961555749</v>
      </c>
      <c r="AH26">
        <f t="shared" si="5"/>
        <v>-224.78766575001933</v>
      </c>
      <c r="AI26">
        <f t="shared" si="6"/>
        <v>-262.53176771157507</v>
      </c>
      <c r="AJ26">
        <f t="shared" si="7"/>
        <v>0.60765926681983728</v>
      </c>
      <c r="AK26">
        <f t="shared" si="22"/>
        <v>31.451473297346347</v>
      </c>
      <c r="AL26">
        <f t="shared" si="8"/>
        <v>-230.47263514740888</v>
      </c>
      <c r="AN26">
        <f t="shared" si="9"/>
        <v>0</v>
      </c>
      <c r="AO26">
        <f t="shared" si="9"/>
        <v>0</v>
      </c>
      <c r="AP26">
        <f t="shared" si="9"/>
        <v>-2.785060124953127</v>
      </c>
      <c r="AQ26">
        <f t="shared" si="9"/>
        <v>-16.586622331068597</v>
      </c>
      <c r="AR26">
        <f t="shared" si="9"/>
        <v>-19.371682456021723</v>
      </c>
      <c r="AS26">
        <f t="shared" si="9"/>
        <v>4.4837935084584668E-2</v>
      </c>
      <c r="AT26">
        <f t="shared" si="9"/>
        <v>2.3207399195955558</v>
      </c>
      <c r="AU26">
        <f t="shared" si="9"/>
        <v>-17.00610460134158</v>
      </c>
      <c r="AW26">
        <v>23</v>
      </c>
      <c r="AX26">
        <f>IF(Z26&gt;0, (R26*SUMPRODUCT(K26:$K$98, X26:$X$98)-K26*$AZ$3)/Z26, 0)</f>
        <v>594.39631466244009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3.7729310000000002E-3</v>
      </c>
      <c r="Q27" s="4">
        <f t="shared" si="21"/>
        <v>50</v>
      </c>
      <c r="R27">
        <f t="shared" si="0"/>
        <v>100000</v>
      </c>
      <c r="S27">
        <f t="shared" si="1"/>
        <v>601.24341350481052</v>
      </c>
      <c r="U27">
        <f t="shared" si="13"/>
        <v>3.7729310000000002E-3</v>
      </c>
      <c r="V27">
        <f t="shared" si="14"/>
        <v>0.01</v>
      </c>
      <c r="W27">
        <f t="shared" si="15"/>
        <v>0.75488203923111497</v>
      </c>
      <c r="X27">
        <f t="shared" si="16"/>
        <v>2.84811784715829E-3</v>
      </c>
      <c r="Y27">
        <f t="shared" si="17"/>
        <v>7.5488203923111501E-3</v>
      </c>
      <c r="Z27">
        <f t="shared" si="18"/>
        <v>0.74448510099164544</v>
      </c>
      <c r="AB27">
        <f t="shared" si="19"/>
        <v>448.69910212384224</v>
      </c>
      <c r="AC27">
        <f t="shared" si="2"/>
        <v>447.61676342369049</v>
      </c>
      <c r="AE27">
        <f t="shared" si="3"/>
        <v>0</v>
      </c>
      <c r="AF27">
        <f t="shared" si="4"/>
        <v>0</v>
      </c>
      <c r="AG27">
        <f t="shared" si="4"/>
        <v>-37.224255049582275</v>
      </c>
      <c r="AH27">
        <f t="shared" si="5"/>
        <v>-284.81178471582899</v>
      </c>
      <c r="AI27">
        <f t="shared" si="6"/>
        <v>-322.03603976541126</v>
      </c>
      <c r="AJ27">
        <f t="shared" si="7"/>
        <v>1.0823387001517517</v>
      </c>
      <c r="AK27">
        <f t="shared" si="22"/>
        <v>31.408937148668958</v>
      </c>
      <c r="AL27">
        <f t="shared" si="8"/>
        <v>-289.54476391659057</v>
      </c>
      <c r="AN27">
        <f t="shared" si="9"/>
        <v>0</v>
      </c>
      <c r="AO27">
        <f t="shared" si="9"/>
        <v>0</v>
      </c>
      <c r="AP27">
        <f t="shared" si="9"/>
        <v>-2.4524122178761569</v>
      </c>
      <c r="AQ27">
        <f t="shared" si="9"/>
        <v>-18.763999432677721</v>
      </c>
      <c r="AR27">
        <f t="shared" si="9"/>
        <v>-21.21641165055388</v>
      </c>
      <c r="AS27">
        <f t="shared" si="9"/>
        <v>7.1306750090681548E-2</v>
      </c>
      <c r="AT27">
        <f t="shared" si="9"/>
        <v>2.0692868429818168</v>
      </c>
      <c r="AU27">
        <f t="shared" si="9"/>
        <v>-19.075818057481381</v>
      </c>
      <c r="AW27">
        <v>24</v>
      </c>
      <c r="AX27">
        <f>IF(Z27&gt;0, (R27*SUMPRODUCT(K27:$K$98, X27:$X$98)-K27*$AZ$3)/Z27, 0)</f>
        <v>601.24341350481052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4.6883589999999996E-3</v>
      </c>
      <c r="Q28" s="4">
        <f t="shared" si="21"/>
        <v>50</v>
      </c>
      <c r="R28">
        <f t="shared" si="0"/>
        <v>100000</v>
      </c>
      <c r="S28">
        <f t="shared" si="1"/>
        <v>603.49802060201193</v>
      </c>
      <c r="U28">
        <f t="shared" si="13"/>
        <v>4.6883589999999996E-3</v>
      </c>
      <c r="V28">
        <f t="shared" si="14"/>
        <v>0.01</v>
      </c>
      <c r="W28">
        <f t="shared" si="15"/>
        <v>0.74448510099164544</v>
      </c>
      <c r="X28">
        <f t="shared" si="16"/>
        <v>3.4904134236000894E-3</v>
      </c>
      <c r="Y28">
        <f t="shared" si="17"/>
        <v>7.4448510099164545E-3</v>
      </c>
      <c r="Z28">
        <f t="shared" si="18"/>
        <v>0.73354983655812889</v>
      </c>
      <c r="AB28">
        <f t="shared" si="19"/>
        <v>447.61676342369049</v>
      </c>
      <c r="AC28">
        <f t="shared" si="2"/>
        <v>442.69587437576013</v>
      </c>
      <c r="AE28">
        <f t="shared" si="3"/>
        <v>0</v>
      </c>
      <c r="AF28">
        <f t="shared" si="4"/>
        <v>0</v>
      </c>
      <c r="AG28">
        <f t="shared" si="4"/>
        <v>-36.677491827906444</v>
      </c>
      <c r="AH28">
        <f t="shared" si="5"/>
        <v>-349.04134236000897</v>
      </c>
      <c r="AI28">
        <f t="shared" si="6"/>
        <v>-385.71883418791543</v>
      </c>
      <c r="AJ28">
        <f t="shared" si="7"/>
        <v>4.9208890479303591</v>
      </c>
      <c r="AK28">
        <f t="shared" si="22"/>
        <v>31.333173439658339</v>
      </c>
      <c r="AL28">
        <f t="shared" si="8"/>
        <v>-349.46477170032676</v>
      </c>
      <c r="AN28">
        <f t="shared" si="9"/>
        <v>0</v>
      </c>
      <c r="AO28">
        <f t="shared" si="9"/>
        <v>0</v>
      </c>
      <c r="AP28">
        <f t="shared" si="9"/>
        <v>-2.157491345360719</v>
      </c>
      <c r="AQ28">
        <f t="shared" si="9"/>
        <v>-20.531765881052927</v>
      </c>
      <c r="AR28">
        <f t="shared" si="9"/>
        <v>-22.689257226413645</v>
      </c>
      <c r="AS28">
        <f t="shared" si="9"/>
        <v>0.28946296497603513</v>
      </c>
      <c r="AT28">
        <f t="shared" si="9"/>
        <v>1.8431208664959544</v>
      </c>
      <c r="AU28">
        <f t="shared" si="9"/>
        <v>-20.556673394941658</v>
      </c>
      <c r="AW28">
        <v>25</v>
      </c>
      <c r="AX28">
        <f>IF(Z28&gt;0, (R28*SUMPRODUCT(K28:$K$98, X28:$X$98)-K28*$AZ$3)/Z28, 0)</f>
        <v>603.49802060201193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5.6712799999999999E-3</v>
      </c>
      <c r="Q29" s="4">
        <f t="shared" si="21"/>
        <v>50</v>
      </c>
      <c r="R29">
        <f t="shared" si="0"/>
        <v>100000</v>
      </c>
      <c r="S29">
        <f t="shared" si="1"/>
        <v>601.78868224361679</v>
      </c>
      <c r="U29">
        <f t="shared" si="13"/>
        <v>5.6712799999999999E-3</v>
      </c>
      <c r="V29">
        <f t="shared" si="14"/>
        <v>0.01</v>
      </c>
      <c r="W29">
        <f t="shared" si="15"/>
        <v>0.73354983655812889</v>
      </c>
      <c r="X29">
        <f t="shared" si="16"/>
        <v>4.160166517075385E-3</v>
      </c>
      <c r="Y29">
        <f t="shared" si="17"/>
        <v>7.3354983655812894E-3</v>
      </c>
      <c r="Z29">
        <f t="shared" si="18"/>
        <v>0.72205417167547215</v>
      </c>
      <c r="AB29">
        <f t="shared" si="19"/>
        <v>442.69587437576013</v>
      </c>
      <c r="AC29">
        <f t="shared" si="2"/>
        <v>434.52402848108864</v>
      </c>
      <c r="AE29">
        <f t="shared" si="3"/>
        <v>0</v>
      </c>
      <c r="AF29">
        <f t="shared" si="4"/>
        <v>0</v>
      </c>
      <c r="AG29">
        <f t="shared" si="4"/>
        <v>-36.102708583773605</v>
      </c>
      <c r="AH29">
        <f t="shared" si="5"/>
        <v>-416.01665170753847</v>
      </c>
      <c r="AI29">
        <f t="shared" si="6"/>
        <v>-452.11936029131209</v>
      </c>
      <c r="AJ29">
        <f t="shared" si="7"/>
        <v>8.1718458946714918</v>
      </c>
      <c r="AK29">
        <f t="shared" si="22"/>
        <v>30.988711206303211</v>
      </c>
      <c r="AL29">
        <f t="shared" si="8"/>
        <v>-412.95880319033739</v>
      </c>
      <c r="AN29">
        <f t="shared" si="9"/>
        <v>0</v>
      </c>
      <c r="AO29">
        <f t="shared" si="9"/>
        <v>0</v>
      </c>
      <c r="AP29">
        <f t="shared" si="9"/>
        <v>-1.8961434771339229</v>
      </c>
      <c r="AQ29">
        <f t="shared" si="9"/>
        <v>-21.849531280566669</v>
      </c>
      <c r="AR29">
        <f t="shared" si="9"/>
        <v>-23.745674757700595</v>
      </c>
      <c r="AS29">
        <f t="shared" si="9"/>
        <v>0.42919196085717554</v>
      </c>
      <c r="AT29">
        <f t="shared" si="9"/>
        <v>1.6275521954889567</v>
      </c>
      <c r="AU29">
        <f t="shared" si="9"/>
        <v>-21.68893060135446</v>
      </c>
      <c r="AW29">
        <v>26</v>
      </c>
      <c r="AX29">
        <f>IF(Z29&gt;0, (R29*SUMPRODUCT(K29:$K$98, X29:$X$98)-K29*$AZ$3)/Z29, 0)</f>
        <v>601.78868224361679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6.8024940000000001E-3</v>
      </c>
      <c r="Q30" s="4">
        <f t="shared" si="21"/>
        <v>50</v>
      </c>
      <c r="R30">
        <f t="shared" si="0"/>
        <v>100000</v>
      </c>
      <c r="S30">
        <f t="shared" si="1"/>
        <v>596.84053055510049</v>
      </c>
      <c r="U30">
        <f t="shared" si="13"/>
        <v>6.8024940000000001E-3</v>
      </c>
      <c r="V30">
        <f t="shared" si="14"/>
        <v>0.01</v>
      </c>
      <c r="W30">
        <f t="shared" si="15"/>
        <v>0.72205417167547215</v>
      </c>
      <c r="X30">
        <f t="shared" si="16"/>
        <v>4.9117691704973696E-3</v>
      </c>
      <c r="Y30">
        <f t="shared" si="17"/>
        <v>7.220541716754722E-3</v>
      </c>
      <c r="Z30">
        <f t="shared" si="18"/>
        <v>0.70992186078822006</v>
      </c>
      <c r="AB30">
        <f t="shared" si="19"/>
        <v>434.52402848108864</v>
      </c>
      <c r="AC30">
        <f t="shared" si="2"/>
        <v>423.71014004550545</v>
      </c>
      <c r="AE30">
        <f t="shared" si="3"/>
        <v>0</v>
      </c>
      <c r="AF30">
        <f t="shared" si="4"/>
        <v>0</v>
      </c>
      <c r="AG30">
        <f t="shared" si="4"/>
        <v>-35.496093039411001</v>
      </c>
      <c r="AH30">
        <f t="shared" si="5"/>
        <v>-491.17691704973697</v>
      </c>
      <c r="AI30">
        <f t="shared" si="6"/>
        <v>-526.67301008914797</v>
      </c>
      <c r="AJ30">
        <f t="shared" si="7"/>
        <v>10.813888435583181</v>
      </c>
      <c r="AK30">
        <f t="shared" si="22"/>
        <v>30.416681993676207</v>
      </c>
      <c r="AL30">
        <f t="shared" si="8"/>
        <v>-485.44243965988858</v>
      </c>
      <c r="AN30">
        <f t="shared" si="9"/>
        <v>0</v>
      </c>
      <c r="AO30">
        <f t="shared" si="9"/>
        <v>0</v>
      </c>
      <c r="AP30">
        <f t="shared" si="9"/>
        <v>-1.6645388729787864</v>
      </c>
      <c r="AQ30">
        <f t="shared" si="9"/>
        <v>-23.033043975611871</v>
      </c>
      <c r="AR30">
        <f t="shared" si="9"/>
        <v>-24.69758284859066</v>
      </c>
      <c r="AS30">
        <f t="shared" si="9"/>
        <v>0.50710194074312809</v>
      </c>
      <c r="AT30">
        <f t="shared" si="9"/>
        <v>1.4263471055615664</v>
      </c>
      <c r="AU30">
        <f t="shared" si="9"/>
        <v>-22.764133802285965</v>
      </c>
      <c r="AW30">
        <v>27</v>
      </c>
      <c r="AX30">
        <f>IF(Z30&gt;0, (R30*SUMPRODUCT(K30:$K$98, X30:$X$98)-K30*$AZ$3)/Z30, 0)</f>
        <v>596.84053055510049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8.090557E-3</v>
      </c>
      <c r="Q31" s="4">
        <f t="shared" si="21"/>
        <v>50</v>
      </c>
      <c r="R31">
        <f t="shared" si="0"/>
        <v>100000</v>
      </c>
      <c r="S31">
        <f t="shared" si="1"/>
        <v>588.92946285344874</v>
      </c>
      <c r="U31">
        <f t="shared" si="13"/>
        <v>8.090557E-3</v>
      </c>
      <c r="V31">
        <f t="shared" si="14"/>
        <v>0.01</v>
      </c>
      <c r="W31">
        <f t="shared" si="15"/>
        <v>0.70992186078822006</v>
      </c>
      <c r="X31">
        <f t="shared" si="16"/>
        <v>5.7436632802531596E-3</v>
      </c>
      <c r="Y31">
        <f t="shared" si="17"/>
        <v>7.0992186078822003E-3</v>
      </c>
      <c r="Z31">
        <f t="shared" si="18"/>
        <v>0.69707897890008474</v>
      </c>
      <c r="AB31">
        <f t="shared" si="19"/>
        <v>423.71014004550545</v>
      </c>
      <c r="AC31">
        <f t="shared" si="2"/>
        <v>410.53034861005744</v>
      </c>
      <c r="AE31">
        <f t="shared" si="3"/>
        <v>0</v>
      </c>
      <c r="AF31">
        <f t="shared" si="4"/>
        <v>0</v>
      </c>
      <c r="AG31">
        <f t="shared" si="4"/>
        <v>-34.853948945004234</v>
      </c>
      <c r="AH31">
        <f t="shared" si="5"/>
        <v>-574.36632802531597</v>
      </c>
      <c r="AI31">
        <f t="shared" si="6"/>
        <v>-609.22027697032024</v>
      </c>
      <c r="AJ31">
        <f t="shared" si="7"/>
        <v>13.17979143544801</v>
      </c>
      <c r="AK31">
        <f t="shared" si="22"/>
        <v>29.659709803185386</v>
      </c>
      <c r="AL31">
        <f t="shared" si="8"/>
        <v>-566.38077573168687</v>
      </c>
      <c r="AN31">
        <f t="shared" si="9"/>
        <v>0</v>
      </c>
      <c r="AO31">
        <f t="shared" si="9"/>
        <v>0</v>
      </c>
      <c r="AP31">
        <f t="shared" si="9"/>
        <v>-1.4593093193021855</v>
      </c>
      <c r="AQ31">
        <f t="shared" si="9"/>
        <v>-24.048297554554701</v>
      </c>
      <c r="AR31">
        <f t="shared" si="9"/>
        <v>-25.50760687385689</v>
      </c>
      <c r="AS31">
        <f t="shared" si="9"/>
        <v>0.55182821603820642</v>
      </c>
      <c r="AT31">
        <f t="shared" si="9"/>
        <v>1.2418303300978102</v>
      </c>
      <c r="AU31">
        <f t="shared" si="9"/>
        <v>-23.713948327720871</v>
      </c>
      <c r="AW31">
        <v>28</v>
      </c>
      <c r="AX31">
        <f>IF(Z31&gt;0, (R31*SUMPRODUCT(K31:$K$98, X31:$X$98)-K31*$AZ$3)/Z31, 0)</f>
        <v>588.92946285344874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9.5159809999999997E-3</v>
      </c>
      <c r="Q32" s="4">
        <f t="shared" si="21"/>
        <v>50</v>
      </c>
      <c r="R32">
        <f t="shared" si="0"/>
        <v>100000</v>
      </c>
      <c r="S32">
        <f t="shared" si="1"/>
        <v>578.33821914835937</v>
      </c>
      <c r="U32">
        <f t="shared" si="13"/>
        <v>9.5159809999999997E-3</v>
      </c>
      <c r="V32">
        <f t="shared" si="14"/>
        <v>0.01</v>
      </c>
      <c r="W32">
        <f t="shared" si="15"/>
        <v>0.69707897890008474</v>
      </c>
      <c r="X32">
        <f t="shared" si="16"/>
        <v>6.6333903187126069E-3</v>
      </c>
      <c r="Y32">
        <f t="shared" si="17"/>
        <v>6.970789789000848E-3</v>
      </c>
      <c r="Z32">
        <f t="shared" si="18"/>
        <v>0.68347479879237127</v>
      </c>
      <c r="AB32">
        <f t="shared" si="19"/>
        <v>410.53034861005744</v>
      </c>
      <c r="AC32">
        <f t="shared" si="2"/>
        <v>395.27959796636327</v>
      </c>
      <c r="AE32">
        <f t="shared" si="3"/>
        <v>0</v>
      </c>
      <c r="AF32">
        <f t="shared" si="4"/>
        <v>0</v>
      </c>
      <c r="AG32">
        <f t="shared" si="4"/>
        <v>-34.173739939618564</v>
      </c>
      <c r="AH32">
        <f t="shared" si="5"/>
        <v>-663.33903187126066</v>
      </c>
      <c r="AI32">
        <f t="shared" si="6"/>
        <v>-697.51277181087926</v>
      </c>
      <c r="AJ32">
        <f t="shared" si="7"/>
        <v>15.250750643694175</v>
      </c>
      <c r="AK32">
        <f t="shared" si="22"/>
        <v>28.737124402704023</v>
      </c>
      <c r="AL32">
        <f t="shared" si="8"/>
        <v>-653.52489676448113</v>
      </c>
      <c r="AN32">
        <f t="shared" si="9"/>
        <v>0</v>
      </c>
      <c r="AO32">
        <f t="shared" si="9"/>
        <v>0</v>
      </c>
      <c r="AP32">
        <f t="shared" si="9"/>
        <v>-1.277526309244251</v>
      </c>
      <c r="AQ32">
        <f t="shared" si="9"/>
        <v>-24.79778527786166</v>
      </c>
      <c r="AR32">
        <f t="shared" si="9"/>
        <v>-26.075311587105912</v>
      </c>
      <c r="AS32">
        <f t="shared" si="9"/>
        <v>0.5701230013884302</v>
      </c>
      <c r="AT32">
        <f t="shared" si="9"/>
        <v>1.0742878169420851</v>
      </c>
      <c r="AU32">
        <f t="shared" si="9"/>
        <v>-24.430900768775402</v>
      </c>
      <c r="AW32">
        <v>29</v>
      </c>
      <c r="AX32">
        <f>IF(Z32&gt;0, (R32*SUMPRODUCT(K32:$K$98, X32:$X$98)-K32*$AZ$3)/Z32, 0)</f>
        <v>578.33821914835937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1.1135328E-2</v>
      </c>
      <c r="Q33" s="4">
        <f t="shared" si="21"/>
        <v>50</v>
      </c>
      <c r="R33">
        <f t="shared" si="0"/>
        <v>100000</v>
      </c>
      <c r="S33">
        <f t="shared" si="1"/>
        <v>565.50101115435211</v>
      </c>
      <c r="U33">
        <f t="shared" si="13"/>
        <v>1.1135328E-2</v>
      </c>
      <c r="V33">
        <f t="shared" si="14"/>
        <v>0.01</v>
      </c>
      <c r="W33">
        <f t="shared" si="15"/>
        <v>0.68347479879237127</v>
      </c>
      <c r="X33">
        <f t="shared" si="16"/>
        <v>7.6107160642870583E-3</v>
      </c>
      <c r="Y33">
        <f t="shared" si="17"/>
        <v>6.8347479879237128E-3</v>
      </c>
      <c r="Z33">
        <f t="shared" si="18"/>
        <v>0.66902933474016046</v>
      </c>
      <c r="AB33">
        <f t="shared" si="19"/>
        <v>395.27959796636327</v>
      </c>
      <c r="AC33">
        <f t="shared" si="2"/>
        <v>378.33676528748424</v>
      </c>
      <c r="AE33">
        <f t="shared" si="3"/>
        <v>0</v>
      </c>
      <c r="AF33">
        <f t="shared" si="4"/>
        <v>0</v>
      </c>
      <c r="AG33">
        <f t="shared" si="4"/>
        <v>-33.451466737008026</v>
      </c>
      <c r="AH33">
        <f t="shared" si="5"/>
        <v>-761.07160642870588</v>
      </c>
      <c r="AI33">
        <f t="shared" si="6"/>
        <v>-794.52307316571387</v>
      </c>
      <c r="AJ33">
        <f t="shared" si="7"/>
        <v>16.942832678879029</v>
      </c>
      <c r="AK33">
        <f t="shared" si="22"/>
        <v>27.669571857645433</v>
      </c>
      <c r="AL33">
        <f t="shared" si="8"/>
        <v>-749.91066862918933</v>
      </c>
      <c r="AN33">
        <f t="shared" si="9"/>
        <v>0</v>
      </c>
      <c r="AO33">
        <f t="shared" si="9"/>
        <v>0</v>
      </c>
      <c r="AP33">
        <f t="shared" si="9"/>
        <v>-1.1165405104194146</v>
      </c>
      <c r="AQ33">
        <f t="shared" si="9"/>
        <v>-25.402990146543161</v>
      </c>
      <c r="AR33">
        <f t="shared" si="9"/>
        <v>-26.519530656962573</v>
      </c>
      <c r="AS33">
        <f t="shared" si="9"/>
        <v>0.56551657946578704</v>
      </c>
      <c r="AT33">
        <f t="shared" si="9"/>
        <v>0.92355286325437069</v>
      </c>
      <c r="AU33">
        <f t="shared" si="9"/>
        <v>-25.030461214242411</v>
      </c>
      <c r="AW33">
        <v>30</v>
      </c>
      <c r="AX33">
        <f>IF(Z33&gt;0, (R33*SUMPRODUCT(K33:$K$98, X33:$X$98)-K33*$AZ$3)/Z33, 0)</f>
        <v>565.50101115435211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1.2969985999999999E-2</v>
      </c>
      <c r="Q34" s="4">
        <f t="shared" si="21"/>
        <v>50</v>
      </c>
      <c r="R34">
        <f t="shared" si="0"/>
        <v>100000</v>
      </c>
      <c r="S34">
        <f t="shared" si="1"/>
        <v>550.66267993195095</v>
      </c>
      <c r="U34">
        <f t="shared" si="13"/>
        <v>1.2969985999999999E-2</v>
      </c>
      <c r="V34">
        <f t="shared" si="14"/>
        <v>0.01</v>
      </c>
      <c r="W34">
        <f t="shared" si="15"/>
        <v>0.66902933474016046</v>
      </c>
      <c r="X34">
        <f t="shared" si="16"/>
        <v>8.6773011051691946E-3</v>
      </c>
      <c r="Y34">
        <f t="shared" si="17"/>
        <v>6.6902933474016048E-3</v>
      </c>
      <c r="Z34">
        <f t="shared" si="18"/>
        <v>0.65366174028758972</v>
      </c>
      <c r="AB34">
        <f t="shared" si="19"/>
        <v>378.33676528748424</v>
      </c>
      <c r="AC34">
        <f t="shared" si="2"/>
        <v>359.94712567574709</v>
      </c>
      <c r="AE34">
        <f t="shared" si="3"/>
        <v>0</v>
      </c>
      <c r="AF34">
        <f t="shared" si="4"/>
        <v>0</v>
      </c>
      <c r="AG34">
        <f t="shared" si="4"/>
        <v>-32.683087014379488</v>
      </c>
      <c r="AH34">
        <f t="shared" si="5"/>
        <v>-867.73011051691947</v>
      </c>
      <c r="AI34">
        <f t="shared" si="6"/>
        <v>-900.41319753129892</v>
      </c>
      <c r="AJ34">
        <f t="shared" si="7"/>
        <v>18.389639611737152</v>
      </c>
      <c r="AK34">
        <f t="shared" si="22"/>
        <v>26.483573570123898</v>
      </c>
      <c r="AL34">
        <f t="shared" si="8"/>
        <v>-855.53998434943787</v>
      </c>
      <c r="AN34">
        <f t="shared" si="9"/>
        <v>0</v>
      </c>
      <c r="AO34">
        <f t="shared" si="9"/>
        <v>0</v>
      </c>
      <c r="AP34">
        <f t="shared" si="9"/>
        <v>-0.97401213439879275</v>
      </c>
      <c r="AQ34">
        <f t="shared" si="9"/>
        <v>-25.859847836736893</v>
      </c>
      <c r="AR34">
        <f t="shared" si="9"/>
        <v>-26.833859971135684</v>
      </c>
      <c r="AS34">
        <f t="shared" si="9"/>
        <v>0.5480428492318401</v>
      </c>
      <c r="AT34">
        <f t="shared" si="9"/>
        <v>0.78925598454621915</v>
      </c>
      <c r="AU34">
        <f t="shared" ref="AU34:AU97" si="23">AL34*$K34</f>
        <v>-25.496561137357627</v>
      </c>
      <c r="AW34">
        <v>31</v>
      </c>
      <c r="AX34">
        <f>IF(Z34&gt;0, (R34*SUMPRODUCT(K34:$K$98, X34:$X$98)-K34*$AZ$3)/Z34, 0)</f>
        <v>550.66267993195095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1.4883069000000001E-2</v>
      </c>
      <c r="Q35" s="4">
        <f t="shared" si="21"/>
        <v>50</v>
      </c>
      <c r="R35">
        <f t="shared" si="0"/>
        <v>100000</v>
      </c>
      <c r="S35">
        <f t="shared" si="1"/>
        <v>533.96767708868026</v>
      </c>
      <c r="U35">
        <f t="shared" si="13"/>
        <v>1.4883069000000001E-2</v>
      </c>
      <c r="V35">
        <f t="shared" si="14"/>
        <v>0.01</v>
      </c>
      <c r="W35">
        <f t="shared" si="15"/>
        <v>0.65366174028758972</v>
      </c>
      <c r="X35">
        <f t="shared" si="16"/>
        <v>9.7284927833602777E-3</v>
      </c>
      <c r="Y35">
        <f t="shared" si="17"/>
        <v>6.5366174028758973E-3</v>
      </c>
      <c r="Z35">
        <f t="shared" si="18"/>
        <v>0.6373966301013535</v>
      </c>
      <c r="AB35">
        <f t="shared" si="19"/>
        <v>359.94712567574709</v>
      </c>
      <c r="AC35">
        <f t="shared" si="2"/>
        <v>340.34919795937247</v>
      </c>
      <c r="AE35">
        <f t="shared" si="3"/>
        <v>0</v>
      </c>
      <c r="AF35">
        <f t="shared" ref="AF35:AG66" si="24">-$Z35*P35</f>
        <v>0</v>
      </c>
      <c r="AG35">
        <f t="shared" si="24"/>
        <v>-31.869831505067676</v>
      </c>
      <c r="AH35">
        <f t="shared" si="5"/>
        <v>-972.84927833602774</v>
      </c>
      <c r="AI35">
        <f t="shared" ref="AI35:AI66" si="25">SUM(AE35:AH35)</f>
        <v>-1004.7191098410954</v>
      </c>
      <c r="AJ35">
        <f t="shared" si="7"/>
        <v>19.597927716374613</v>
      </c>
      <c r="AK35">
        <f t="shared" si="22"/>
        <v>25.196298797302298</v>
      </c>
      <c r="AL35">
        <f t="shared" si="8"/>
        <v>-959.92488332741834</v>
      </c>
      <c r="AN35">
        <f t="shared" ref="AN35:AT66" si="26">AE35*$K35</f>
        <v>0</v>
      </c>
      <c r="AO35">
        <f t="shared" si="26"/>
        <v>0</v>
      </c>
      <c r="AP35">
        <f t="shared" si="26"/>
        <v>-0.84801403861759839</v>
      </c>
      <c r="AQ35">
        <f t="shared" si="26"/>
        <v>-25.886231791240185</v>
      </c>
      <c r="AR35">
        <f t="shared" si="26"/>
        <v>-26.734245829857784</v>
      </c>
      <c r="AS35">
        <f t="shared" si="26"/>
        <v>0.52147491989896266</v>
      </c>
      <c r="AT35">
        <f t="shared" si="26"/>
        <v>0.67044016526784855</v>
      </c>
      <c r="AU35">
        <f t="shared" si="23"/>
        <v>-25.542330744690968</v>
      </c>
      <c r="AW35">
        <v>32</v>
      </c>
      <c r="AX35">
        <f>IF(Z35&gt;0, (R35*SUMPRODUCT(K35:$K$98, X35:$X$98)-K35*$AZ$3)/Z35, 0)</f>
        <v>533.96767708868026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1.6930661E-2</v>
      </c>
      <c r="Q36" s="4">
        <f t="shared" si="21"/>
        <v>50</v>
      </c>
      <c r="R36">
        <f t="shared" si="0"/>
        <v>100000</v>
      </c>
      <c r="S36">
        <f t="shared" si="1"/>
        <v>516.02371636615817</v>
      </c>
      <c r="U36">
        <f t="shared" si="13"/>
        <v>1.6930661E-2</v>
      </c>
      <c r="V36">
        <f t="shared" si="14"/>
        <v>0.01</v>
      </c>
      <c r="W36">
        <f t="shared" si="15"/>
        <v>0.6373966301013535</v>
      </c>
      <c r="X36">
        <f t="shared" si="16"/>
        <v>1.0791546266788412E-2</v>
      </c>
      <c r="Y36">
        <f t="shared" si="17"/>
        <v>6.3739663010135353E-3</v>
      </c>
      <c r="Z36">
        <f t="shared" si="18"/>
        <v>0.62023111753355153</v>
      </c>
      <c r="AB36">
        <f t="shared" si="19"/>
        <v>340.34919795937247</v>
      </c>
      <c r="AC36">
        <f t="shared" si="2"/>
        <v>320.05396627559873</v>
      </c>
      <c r="AE36">
        <f t="shared" si="3"/>
        <v>0</v>
      </c>
      <c r="AF36">
        <f t="shared" si="24"/>
        <v>0</v>
      </c>
      <c r="AG36">
        <f t="shared" si="24"/>
        <v>-31.011555876677576</v>
      </c>
      <c r="AH36">
        <f t="shared" si="5"/>
        <v>-1079.1546266788412</v>
      </c>
      <c r="AI36">
        <f t="shared" si="25"/>
        <v>-1110.1661825555188</v>
      </c>
      <c r="AJ36">
        <f t="shared" si="7"/>
        <v>20.29523168377375</v>
      </c>
      <c r="AK36">
        <f t="shared" si="22"/>
        <v>23.824443857156076</v>
      </c>
      <c r="AL36">
        <f t="shared" si="8"/>
        <v>-1066.0465070145892</v>
      </c>
      <c r="AN36">
        <f t="shared" si="26"/>
        <v>0</v>
      </c>
      <c r="AO36">
        <f t="shared" si="26"/>
        <v>0</v>
      </c>
      <c r="AP36">
        <f t="shared" si="26"/>
        <v>-0.73676469644673825</v>
      </c>
      <c r="AQ36">
        <f t="shared" si="26"/>
        <v>-25.638282519777615</v>
      </c>
      <c r="AR36">
        <f t="shared" si="26"/>
        <v>-26.375047216224356</v>
      </c>
      <c r="AS36">
        <f t="shared" si="26"/>
        <v>0.48216897824391775</v>
      </c>
      <c r="AT36">
        <f t="shared" si="26"/>
        <v>0.56601510792403675</v>
      </c>
      <c r="AU36">
        <f t="shared" si="23"/>
        <v>-25.326863130056406</v>
      </c>
      <c r="AW36">
        <v>33</v>
      </c>
      <c r="AX36">
        <f>IF(Z36&gt;0, (R36*SUMPRODUCT(K36:$K$98, X36:$X$98)-K36*$AZ$3)/Z36, 0)</f>
        <v>516.02371636615817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1.9185959999999998E-2</v>
      </c>
      <c r="Q37" s="4">
        <f t="shared" si="21"/>
        <v>50</v>
      </c>
      <c r="R37">
        <f t="shared" si="0"/>
        <v>100000</v>
      </c>
      <c r="S37">
        <f t="shared" si="1"/>
        <v>497.24828047808967</v>
      </c>
      <c r="U37">
        <f t="shared" si="13"/>
        <v>1.9185959999999998E-2</v>
      </c>
      <c r="V37">
        <f t="shared" si="14"/>
        <v>0.01</v>
      </c>
      <c r="W37">
        <f t="shared" si="15"/>
        <v>0.62023111753355153</v>
      </c>
      <c r="X37">
        <f t="shared" si="16"/>
        <v>1.1899729411754018E-2</v>
      </c>
      <c r="Y37">
        <f t="shared" si="17"/>
        <v>6.2023111753355155E-3</v>
      </c>
      <c r="Z37">
        <f t="shared" si="18"/>
        <v>0.60212907694646201</v>
      </c>
      <c r="AB37">
        <f t="shared" si="19"/>
        <v>320.05396627559873</v>
      </c>
      <c r="AC37">
        <f t="shared" si="2"/>
        <v>299.40764813748757</v>
      </c>
      <c r="AE37">
        <f t="shared" si="3"/>
        <v>0</v>
      </c>
      <c r="AF37">
        <f t="shared" si="24"/>
        <v>0</v>
      </c>
      <c r="AG37">
        <f t="shared" si="24"/>
        <v>-30.106453847323099</v>
      </c>
      <c r="AH37">
        <f t="shared" si="5"/>
        <v>-1189.9729411754017</v>
      </c>
      <c r="AI37">
        <f t="shared" si="25"/>
        <v>-1220.0793950227248</v>
      </c>
      <c r="AJ37">
        <f t="shared" si="7"/>
        <v>20.646318138111155</v>
      </c>
      <c r="AK37">
        <f t="shared" si="22"/>
        <v>22.403777639291913</v>
      </c>
      <c r="AL37">
        <f t="shared" si="8"/>
        <v>-1177.0292992453217</v>
      </c>
      <c r="AN37">
        <f t="shared" si="26"/>
        <v>0</v>
      </c>
      <c r="AO37">
        <f t="shared" si="26"/>
        <v>0</v>
      </c>
      <c r="AP37">
        <f t="shared" si="26"/>
        <v>-0.63862634954181385</v>
      </c>
      <c r="AQ37">
        <f t="shared" si="26"/>
        <v>-25.242032134712964</v>
      </c>
      <c r="AR37">
        <f t="shared" si="26"/>
        <v>-25.880658484254777</v>
      </c>
      <c r="AS37">
        <f t="shared" si="26"/>
        <v>0.43795535837221261</v>
      </c>
      <c r="AT37">
        <f t="shared" si="26"/>
        <v>0.4752350709347879</v>
      </c>
      <c r="AU37">
        <f t="shared" si="23"/>
        <v>-24.967468054947776</v>
      </c>
      <c r="AW37">
        <v>34</v>
      </c>
      <c r="AX37">
        <f>IF(Z37&gt;0, (R37*SUMPRODUCT(K37:$K$98, X37:$X$98)-K37*$AZ$3)/Z37, 0)</f>
        <v>497.24828047808967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2.1884238E-2</v>
      </c>
      <c r="Q38" s="4">
        <f t="shared" si="21"/>
        <v>50</v>
      </c>
      <c r="R38">
        <f t="shared" si="0"/>
        <v>100000</v>
      </c>
      <c r="S38">
        <f t="shared" si="1"/>
        <v>477.96890931358075</v>
      </c>
      <c r="U38">
        <f t="shared" si="13"/>
        <v>2.1884238E-2</v>
      </c>
      <c r="V38">
        <f t="shared" si="14"/>
        <v>0.01</v>
      </c>
      <c r="W38">
        <f t="shared" si="15"/>
        <v>0.60212907694646201</v>
      </c>
      <c r="X38">
        <f t="shared" si="16"/>
        <v>1.3177136026616689E-2</v>
      </c>
      <c r="Y38">
        <f t="shared" si="17"/>
        <v>6.0212907694646199E-3</v>
      </c>
      <c r="Z38">
        <f t="shared" si="18"/>
        <v>0.58293065015038059</v>
      </c>
      <c r="AB38">
        <f t="shared" si="19"/>
        <v>299.40764813748757</v>
      </c>
      <c r="AC38">
        <f t="shared" si="2"/>
        <v>278.62272705783391</v>
      </c>
      <c r="AE38">
        <f t="shared" si="3"/>
        <v>0</v>
      </c>
      <c r="AF38">
        <f t="shared" si="24"/>
        <v>0</v>
      </c>
      <c r="AG38">
        <f t="shared" si="24"/>
        <v>-29.14653250751903</v>
      </c>
      <c r="AH38">
        <f t="shared" si="5"/>
        <v>-1317.7136026616688</v>
      </c>
      <c r="AI38">
        <f t="shared" si="25"/>
        <v>-1346.8601351691877</v>
      </c>
      <c r="AJ38">
        <f t="shared" si="7"/>
        <v>20.784921079653657</v>
      </c>
      <c r="AK38">
        <f t="shared" si="22"/>
        <v>20.958535369624133</v>
      </c>
      <c r="AL38">
        <f t="shared" si="8"/>
        <v>-1305.1166787199099</v>
      </c>
      <c r="AN38">
        <f t="shared" si="26"/>
        <v>0</v>
      </c>
      <c r="AO38">
        <f t="shared" si="26"/>
        <v>0</v>
      </c>
      <c r="AP38">
        <f t="shared" si="26"/>
        <v>-0.55202163841067087</v>
      </c>
      <c r="AQ38">
        <f t="shared" si="26"/>
        <v>-24.956876832936153</v>
      </c>
      <c r="AR38">
        <f t="shared" si="26"/>
        <v>-25.508898471346825</v>
      </c>
      <c r="AS38">
        <f t="shared" si="26"/>
        <v>0.39365664459973021</v>
      </c>
      <c r="AT38">
        <f t="shared" si="26"/>
        <v>0.39694481772208307</v>
      </c>
      <c r="AU38">
        <f t="shared" si="23"/>
        <v>-24.718297009025012</v>
      </c>
      <c r="AW38">
        <v>35</v>
      </c>
      <c r="AX38">
        <f>IF(Z38&gt;0, (R38*SUMPRODUCT(K38:$K$98, X38:$X$98)-K38*$AZ$3)/Z38, 0)</f>
        <v>477.96890931358075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2.4761703999999999E-2</v>
      </c>
      <c r="Q39" s="4">
        <f t="shared" si="21"/>
        <v>50</v>
      </c>
      <c r="R39">
        <f t="shared" si="0"/>
        <v>100000</v>
      </c>
      <c r="S39">
        <f t="shared" si="1"/>
        <v>457.90035566217347</v>
      </c>
      <c r="U39">
        <f t="shared" si="13"/>
        <v>2.4761703999999999E-2</v>
      </c>
      <c r="V39">
        <f t="shared" si="14"/>
        <v>0.01</v>
      </c>
      <c r="W39">
        <f t="shared" si="15"/>
        <v>0.58293065015038059</v>
      </c>
      <c r="X39">
        <f t="shared" si="16"/>
        <v>1.4434356211551279E-2</v>
      </c>
      <c r="Y39">
        <f t="shared" si="17"/>
        <v>5.8293065015038057E-3</v>
      </c>
      <c r="Z39">
        <f t="shared" si="18"/>
        <v>0.56266698743732546</v>
      </c>
      <c r="AB39">
        <f t="shared" si="19"/>
        <v>278.62272705783391</v>
      </c>
      <c r="AC39">
        <f t="shared" si="2"/>
        <v>257.64541366691503</v>
      </c>
      <c r="AE39">
        <f t="shared" si="3"/>
        <v>0</v>
      </c>
      <c r="AF39">
        <f t="shared" si="24"/>
        <v>0</v>
      </c>
      <c r="AG39">
        <f t="shared" si="24"/>
        <v>-28.133349371866274</v>
      </c>
      <c r="AH39">
        <f t="shared" si="5"/>
        <v>-1443.4356211551278</v>
      </c>
      <c r="AI39">
        <f t="shared" si="25"/>
        <v>-1471.568970526994</v>
      </c>
      <c r="AJ39">
        <f t="shared" si="7"/>
        <v>20.97731339091888</v>
      </c>
      <c r="AK39">
        <f t="shared" si="22"/>
        <v>19.503590894048376</v>
      </c>
      <c r="AL39">
        <f t="shared" si="8"/>
        <v>-1431.0880662420268</v>
      </c>
      <c r="AN39">
        <f t="shared" si="26"/>
        <v>0</v>
      </c>
      <c r="AO39">
        <f t="shared" si="26"/>
        <v>0</v>
      </c>
      <c r="AP39">
        <f t="shared" si="26"/>
        <v>-0.47574323715593214</v>
      </c>
      <c r="AQ39">
        <f t="shared" si="26"/>
        <v>-24.408922164142965</v>
      </c>
      <c r="AR39">
        <f t="shared" si="26"/>
        <v>-24.884665401298893</v>
      </c>
      <c r="AS39">
        <f t="shared" si="26"/>
        <v>0.35473255770285855</v>
      </c>
      <c r="AT39">
        <f t="shared" si="26"/>
        <v>0.32981147553580525</v>
      </c>
      <c r="AU39">
        <f t="shared" si="23"/>
        <v>-24.200121368060231</v>
      </c>
      <c r="AW39">
        <v>36</v>
      </c>
      <c r="AX39">
        <f>IF(Z39&gt;0, (R39*SUMPRODUCT(K39:$K$98, X39:$X$98)-K39*$AZ$3)/Z39, 0)</f>
        <v>457.90035566217347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2.7627288E-2</v>
      </c>
      <c r="Q40" s="4">
        <f t="shared" si="21"/>
        <v>50</v>
      </c>
      <c r="R40">
        <f t="shared" si="0"/>
        <v>100000</v>
      </c>
      <c r="S40">
        <f t="shared" si="1"/>
        <v>437.28846630494286</v>
      </c>
      <c r="U40">
        <f t="shared" si="13"/>
        <v>2.7627288E-2</v>
      </c>
      <c r="V40">
        <f t="shared" si="14"/>
        <v>0.01</v>
      </c>
      <c r="W40">
        <f t="shared" si="15"/>
        <v>0.56266698743732546</v>
      </c>
      <c r="X40">
        <f t="shared" si="16"/>
        <v>1.5544962910023372E-2</v>
      </c>
      <c r="Y40">
        <f t="shared" si="17"/>
        <v>5.6266698743732543E-3</v>
      </c>
      <c r="Z40">
        <f t="shared" si="18"/>
        <v>0.54149535465292886</v>
      </c>
      <c r="AB40">
        <f t="shared" si="19"/>
        <v>257.64541366691503</v>
      </c>
      <c r="AC40">
        <f t="shared" si="2"/>
        <v>236.78967314743036</v>
      </c>
      <c r="AE40">
        <f t="shared" si="3"/>
        <v>0</v>
      </c>
      <c r="AF40">
        <f t="shared" si="24"/>
        <v>0</v>
      </c>
      <c r="AG40">
        <f t="shared" si="24"/>
        <v>-27.074767732646443</v>
      </c>
      <c r="AH40">
        <f t="shared" si="5"/>
        <v>-1554.4962910023371</v>
      </c>
      <c r="AI40">
        <f t="shared" si="25"/>
        <v>-1581.5710587349836</v>
      </c>
      <c r="AJ40">
        <f t="shared" si="7"/>
        <v>20.855740519484669</v>
      </c>
      <c r="AK40">
        <f t="shared" si="22"/>
        <v>18.035178956684053</v>
      </c>
      <c r="AL40">
        <f t="shared" si="8"/>
        <v>-1542.6801392588147</v>
      </c>
      <c r="AN40">
        <f t="shared" si="26"/>
        <v>0</v>
      </c>
      <c r="AO40">
        <f t="shared" si="26"/>
        <v>0</v>
      </c>
      <c r="AP40">
        <f t="shared" si="26"/>
        <v>-0.40878777621197643</v>
      </c>
      <c r="AQ40">
        <f t="shared" si="26"/>
        <v>-23.470527548141494</v>
      </c>
      <c r="AR40">
        <f t="shared" si="26"/>
        <v>-23.87931532435347</v>
      </c>
      <c r="AS40">
        <f t="shared" si="26"/>
        <v>0.31488993266354459</v>
      </c>
      <c r="AT40">
        <f t="shared" si="26"/>
        <v>0.27230374687196884</v>
      </c>
      <c r="AU40">
        <f t="shared" si="23"/>
        <v>-23.292121644817954</v>
      </c>
      <c r="AW40">
        <v>37</v>
      </c>
      <c r="AX40">
        <f>IF(Z40&gt;0, (R40*SUMPRODUCT(K40:$K$98, X40:$X$98)-K40*$AZ$3)/Z40, 0)</f>
        <v>437.28846630494286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3.0780427999999999E-2</v>
      </c>
      <c r="Q41" s="4">
        <f t="shared" si="21"/>
        <v>50</v>
      </c>
      <c r="R41">
        <f t="shared" si="0"/>
        <v>100000</v>
      </c>
      <c r="S41">
        <f t="shared" si="1"/>
        <v>416.80060616005136</v>
      </c>
      <c r="U41">
        <f t="shared" si="13"/>
        <v>3.0780427999999999E-2</v>
      </c>
      <c r="V41">
        <f t="shared" si="14"/>
        <v>0.01</v>
      </c>
      <c r="W41">
        <f t="shared" si="15"/>
        <v>0.54149535465292886</v>
      </c>
      <c r="X41">
        <f t="shared" si="16"/>
        <v>1.6667458776228942E-2</v>
      </c>
      <c r="Y41">
        <f t="shared" si="17"/>
        <v>5.414953546529289E-3</v>
      </c>
      <c r="Z41">
        <f t="shared" si="18"/>
        <v>0.51941294233017055</v>
      </c>
      <c r="AB41">
        <f t="shared" si="19"/>
        <v>236.78967314743036</v>
      </c>
      <c r="AC41">
        <f t="shared" si="2"/>
        <v>216.49162921059087</v>
      </c>
      <c r="AE41">
        <f t="shared" si="3"/>
        <v>0</v>
      </c>
      <c r="AF41">
        <f t="shared" si="24"/>
        <v>0</v>
      </c>
      <c r="AG41">
        <f t="shared" si="24"/>
        <v>-25.970647116508527</v>
      </c>
      <c r="AH41">
        <f t="shared" si="5"/>
        <v>-1666.7458776228941</v>
      </c>
      <c r="AI41">
        <f t="shared" si="25"/>
        <v>-1692.7165247394025</v>
      </c>
      <c r="AJ41">
        <f t="shared" si="7"/>
        <v>20.298043936839491</v>
      </c>
      <c r="AK41">
        <f t="shared" si="22"/>
        <v>16.575277120320127</v>
      </c>
      <c r="AL41">
        <f t="shared" si="8"/>
        <v>-1655.8432036822428</v>
      </c>
      <c r="AN41">
        <f t="shared" si="26"/>
        <v>0</v>
      </c>
      <c r="AO41">
        <f t="shared" si="26"/>
        <v>0</v>
      </c>
      <c r="AP41">
        <f t="shared" si="26"/>
        <v>-0.35010467476507473</v>
      </c>
      <c r="AQ41">
        <f t="shared" si="26"/>
        <v>-22.469040558880092</v>
      </c>
      <c r="AR41">
        <f t="shared" si="26"/>
        <v>-22.819145233645166</v>
      </c>
      <c r="AS41">
        <f t="shared" si="26"/>
        <v>0.27363353862511575</v>
      </c>
      <c r="AT41">
        <f t="shared" si="26"/>
        <v>0.22344772462992923</v>
      </c>
      <c r="AU41">
        <f t="shared" si="23"/>
        <v>-22.322063970390118</v>
      </c>
      <c r="AW41">
        <v>38</v>
      </c>
      <c r="AX41">
        <f>IF(Z41&gt;0, (R41*SUMPRODUCT(K41:$K$98, X41:$X$98)-K41*$AZ$3)/Z41, 0)</f>
        <v>416.80060616005136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3.4133669999999998E-2</v>
      </c>
      <c r="Q42" s="4">
        <f t="shared" si="21"/>
        <v>50</v>
      </c>
      <c r="R42">
        <f t="shared" si="0"/>
        <v>100000</v>
      </c>
      <c r="S42">
        <f t="shared" si="1"/>
        <v>396.49423719572309</v>
      </c>
      <c r="U42">
        <f t="shared" si="13"/>
        <v>3.4133669999999998E-2</v>
      </c>
      <c r="V42">
        <f t="shared" si="14"/>
        <v>0.01</v>
      </c>
      <c r="W42">
        <f t="shared" si="15"/>
        <v>0.51941294233017055</v>
      </c>
      <c r="X42">
        <f t="shared" si="16"/>
        <v>1.772946996722707E-2</v>
      </c>
      <c r="Y42">
        <f t="shared" si="17"/>
        <v>5.1941294233017058E-3</v>
      </c>
      <c r="Z42">
        <f t="shared" si="18"/>
        <v>0.49648934293964181</v>
      </c>
      <c r="AB42">
        <f t="shared" si="19"/>
        <v>216.49162921059087</v>
      </c>
      <c r="AC42">
        <f t="shared" si="2"/>
        <v>196.85516330465904</v>
      </c>
      <c r="AE42">
        <f t="shared" si="3"/>
        <v>0</v>
      </c>
      <c r="AF42">
        <f t="shared" si="24"/>
        <v>0</v>
      </c>
      <c r="AG42">
        <f t="shared" si="24"/>
        <v>-24.824467146982091</v>
      </c>
      <c r="AH42">
        <f t="shared" si="5"/>
        <v>-1772.9469967227071</v>
      </c>
      <c r="AI42">
        <f t="shared" si="25"/>
        <v>-1797.7714638696891</v>
      </c>
      <c r="AJ42">
        <f t="shared" si="7"/>
        <v>19.636465905931829</v>
      </c>
      <c r="AK42">
        <f t="shared" si="22"/>
        <v>15.154414044741362</v>
      </c>
      <c r="AL42">
        <f t="shared" si="8"/>
        <v>-1762.980583919016</v>
      </c>
      <c r="AN42">
        <f t="shared" si="26"/>
        <v>0</v>
      </c>
      <c r="AO42">
        <f t="shared" si="26"/>
        <v>0</v>
      </c>
      <c r="AP42">
        <f t="shared" si="26"/>
        <v>-0.29879756302101396</v>
      </c>
      <c r="AQ42">
        <f t="shared" si="26"/>
        <v>-21.339923989086405</v>
      </c>
      <c r="AR42">
        <f t="shared" si="26"/>
        <v>-21.63872155210742</v>
      </c>
      <c r="AS42">
        <f t="shared" si="26"/>
        <v>0.23635263243710541</v>
      </c>
      <c r="AT42">
        <f t="shared" si="26"/>
        <v>0.18240480082693847</v>
      </c>
      <c r="AU42">
        <f t="shared" si="23"/>
        <v>-21.219964118843375</v>
      </c>
      <c r="AW42">
        <v>39</v>
      </c>
      <c r="AX42">
        <f>IF(Z42&gt;0, (R42*SUMPRODUCT(K42:$K$98, X42:$X$98)-K42*$AZ$3)/Z42, 0)</f>
        <v>396.49423719572309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3.7867151000000002E-2</v>
      </c>
      <c r="Q43" s="4">
        <f t="shared" si="21"/>
        <v>50</v>
      </c>
      <c r="R43">
        <f t="shared" si="0"/>
        <v>100000</v>
      </c>
      <c r="S43">
        <f t="shared" si="1"/>
        <v>376.63498026717701</v>
      </c>
      <c r="U43">
        <f t="shared" si="13"/>
        <v>3.7867151000000002E-2</v>
      </c>
      <c r="V43">
        <f t="shared" si="14"/>
        <v>0.01</v>
      </c>
      <c r="W43">
        <f t="shared" si="15"/>
        <v>0.49648934293964181</v>
      </c>
      <c r="X43">
        <f t="shared" si="16"/>
        <v>1.8800636918986202E-2</v>
      </c>
      <c r="Y43">
        <f t="shared" si="17"/>
        <v>4.9648934293964183E-3</v>
      </c>
      <c r="Z43">
        <f t="shared" si="18"/>
        <v>0.47272381259125917</v>
      </c>
      <c r="AB43">
        <f t="shared" si="19"/>
        <v>196.85516330465904</v>
      </c>
      <c r="AC43">
        <f t="shared" si="2"/>
        <v>178.04432382713358</v>
      </c>
      <c r="AE43">
        <f t="shared" si="3"/>
        <v>0</v>
      </c>
      <c r="AF43">
        <f t="shared" si="24"/>
        <v>0</v>
      </c>
      <c r="AG43">
        <f t="shared" si="24"/>
        <v>-23.636190629562957</v>
      </c>
      <c r="AH43">
        <f t="shared" si="5"/>
        <v>-1880.0636918986202</v>
      </c>
      <c r="AI43">
        <f t="shared" si="25"/>
        <v>-1903.699882528183</v>
      </c>
      <c r="AJ43">
        <f t="shared" si="7"/>
        <v>18.810839477525462</v>
      </c>
      <c r="AK43">
        <f t="shared" si="22"/>
        <v>13.779861431326134</v>
      </c>
      <c r="AL43">
        <f t="shared" si="8"/>
        <v>-1871.1091816193316</v>
      </c>
      <c r="AN43">
        <f t="shared" si="26"/>
        <v>0</v>
      </c>
      <c r="AO43">
        <f t="shared" si="26"/>
        <v>0</v>
      </c>
      <c r="AP43">
        <f t="shared" si="26"/>
        <v>-0.25401337049415623</v>
      </c>
      <c r="AQ43">
        <f t="shared" si="26"/>
        <v>-20.204665066694197</v>
      </c>
      <c r="AR43">
        <f t="shared" si="26"/>
        <v>-20.458678437188354</v>
      </c>
      <c r="AS43">
        <f t="shared" si="26"/>
        <v>0.20215629550450645</v>
      </c>
      <c r="AT43">
        <f t="shared" si="26"/>
        <v>0.1480893897824474</v>
      </c>
      <c r="AU43">
        <f t="shared" si="23"/>
        <v>-20.1084327519014</v>
      </c>
      <c r="AW43">
        <v>40</v>
      </c>
      <c r="AX43">
        <f>IF(Z43&gt;0, (R43*SUMPRODUCT(K43:$K$98, X43:$X$98)-K43*$AZ$3)/Z43, 0)</f>
        <v>376.63498026717701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4.2172894000000002E-2</v>
      </c>
      <c r="Q44" s="4">
        <f t="shared" si="21"/>
        <v>50</v>
      </c>
      <c r="R44">
        <f t="shared" si="0"/>
        <v>100000</v>
      </c>
      <c r="S44">
        <f t="shared" si="1"/>
        <v>357.31288568771259</v>
      </c>
      <c r="U44">
        <f t="shared" si="13"/>
        <v>4.2172894000000002E-2</v>
      </c>
      <c r="V44">
        <f t="shared" si="14"/>
        <v>0.01</v>
      </c>
      <c r="W44">
        <f t="shared" si="15"/>
        <v>0.47272381259125917</v>
      </c>
      <c r="X44">
        <f t="shared" si="16"/>
        <v>1.993613123968704E-2</v>
      </c>
      <c r="Y44">
        <f t="shared" si="17"/>
        <v>4.7272381259125919E-3</v>
      </c>
      <c r="Z44">
        <f t="shared" si="18"/>
        <v>0.44806044322565958</v>
      </c>
      <c r="AB44">
        <f t="shared" si="19"/>
        <v>178.04432382713358</v>
      </c>
      <c r="AC44">
        <f t="shared" si="2"/>
        <v>160.09776993147594</v>
      </c>
      <c r="AE44">
        <f t="shared" si="3"/>
        <v>0</v>
      </c>
      <c r="AF44">
        <f t="shared" si="24"/>
        <v>0</v>
      </c>
      <c r="AG44">
        <f t="shared" si="24"/>
        <v>-22.40302216128298</v>
      </c>
      <c r="AH44">
        <f t="shared" si="5"/>
        <v>-1993.613123968704</v>
      </c>
      <c r="AI44">
        <f t="shared" si="25"/>
        <v>-2016.016146129987</v>
      </c>
      <c r="AJ44">
        <f t="shared" si="7"/>
        <v>17.946553895657644</v>
      </c>
      <c r="AK44">
        <f t="shared" si="22"/>
        <v>12.463102667899351</v>
      </c>
      <c r="AL44">
        <f t="shared" si="8"/>
        <v>-1985.6064895664299</v>
      </c>
      <c r="AN44">
        <f t="shared" si="26"/>
        <v>0</v>
      </c>
      <c r="AO44">
        <f t="shared" si="26"/>
        <v>0</v>
      </c>
      <c r="AP44">
        <f t="shared" si="26"/>
        <v>-0.21496496235784102</v>
      </c>
      <c r="AQ44">
        <f t="shared" si="26"/>
        <v>-19.129426693629966</v>
      </c>
      <c r="AR44">
        <f t="shared" si="26"/>
        <v>-19.344391655987806</v>
      </c>
      <c r="AS44">
        <f t="shared" si="26"/>
        <v>0.17220356498598746</v>
      </c>
      <c r="AT44">
        <f t="shared" si="26"/>
        <v>0.11958790097958209</v>
      </c>
      <c r="AU44">
        <f t="shared" si="23"/>
        <v>-19.052600190022236</v>
      </c>
      <c r="AW44">
        <v>41</v>
      </c>
      <c r="AX44">
        <f>IF(Z44&gt;0, (R44*SUMPRODUCT(K44:$K$98, X44:$X$98)-K44*$AZ$3)/Z44, 0)</f>
        <v>357.31288568771259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4.6777600000000003E-2</v>
      </c>
      <c r="Q45" s="4">
        <f t="shared" si="21"/>
        <v>50</v>
      </c>
      <c r="R45">
        <f t="shared" si="0"/>
        <v>100000</v>
      </c>
      <c r="S45">
        <f t="shared" si="1"/>
        <v>338.32827400911191</v>
      </c>
      <c r="U45">
        <f t="shared" si="13"/>
        <v>4.6777600000000003E-2</v>
      </c>
      <c r="V45">
        <f t="shared" si="14"/>
        <v>0.01</v>
      </c>
      <c r="W45">
        <f t="shared" si="15"/>
        <v>0.44806044322565958</v>
      </c>
      <c r="X45">
        <f t="shared" si="16"/>
        <v>2.0959192189032614E-2</v>
      </c>
      <c r="Y45">
        <f t="shared" si="17"/>
        <v>4.480604432256596E-3</v>
      </c>
      <c r="Z45">
        <f t="shared" si="18"/>
        <v>0.42262064660437032</v>
      </c>
      <c r="AB45">
        <f t="shared" si="19"/>
        <v>160.09776993147594</v>
      </c>
      <c r="AC45">
        <f t="shared" si="2"/>
        <v>142.98451392627146</v>
      </c>
      <c r="AE45">
        <f t="shared" si="3"/>
        <v>0</v>
      </c>
      <c r="AF45">
        <f t="shared" si="24"/>
        <v>0</v>
      </c>
      <c r="AG45">
        <f t="shared" si="24"/>
        <v>-21.131032330218517</v>
      </c>
      <c r="AH45">
        <f t="shared" si="5"/>
        <v>-2095.9192189032615</v>
      </c>
      <c r="AI45">
        <f t="shared" si="25"/>
        <v>-2117.0502512334801</v>
      </c>
      <c r="AJ45">
        <f t="shared" si="7"/>
        <v>17.113256005204477</v>
      </c>
      <c r="AK45">
        <f t="shared" si="22"/>
        <v>11.206843895203317</v>
      </c>
      <c r="AL45">
        <f t="shared" si="8"/>
        <v>-2088.7301513330722</v>
      </c>
      <c r="AN45">
        <f t="shared" si="26"/>
        <v>0</v>
      </c>
      <c r="AO45">
        <f t="shared" si="26"/>
        <v>0</v>
      </c>
      <c r="AP45">
        <f t="shared" si="26"/>
        <v>-0.18103550688488609</v>
      </c>
      <c r="AQ45">
        <f t="shared" si="26"/>
        <v>-17.956330398553828</v>
      </c>
      <c r="AR45">
        <f t="shared" si="26"/>
        <v>-18.137365905438713</v>
      </c>
      <c r="AS45">
        <f t="shared" si="26"/>
        <v>0.14661408524384079</v>
      </c>
      <c r="AT45">
        <f t="shared" si="26"/>
        <v>9.6012188777288357E-2</v>
      </c>
      <c r="AU45">
        <f t="shared" si="23"/>
        <v>-17.894739631417583</v>
      </c>
      <c r="AW45">
        <v>42</v>
      </c>
      <c r="AX45">
        <f>IF(Z45&gt;0, (R45*SUMPRODUCT(K45:$K$98, X45:$X$98)-K45*$AZ$3)/Z45, 0)</f>
        <v>338.32827400911191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5.1668436999999998E-2</v>
      </c>
      <c r="Q46" s="4">
        <f t="shared" si="21"/>
        <v>50</v>
      </c>
      <c r="R46">
        <f t="shared" si="0"/>
        <v>100000</v>
      </c>
      <c r="S46">
        <f t="shared" si="1"/>
        <v>319.82268060879483</v>
      </c>
      <c r="U46">
        <f t="shared" si="13"/>
        <v>5.1668436999999998E-2</v>
      </c>
      <c r="V46">
        <f t="shared" si="14"/>
        <v>0.01</v>
      </c>
      <c r="W46">
        <f t="shared" si="15"/>
        <v>0.42262064660437032</v>
      </c>
      <c r="X46">
        <f t="shared" si="16"/>
        <v>2.1836148253977172E-2</v>
      </c>
      <c r="Y46">
        <f t="shared" si="17"/>
        <v>4.2262064660437033E-3</v>
      </c>
      <c r="Z46">
        <f t="shared" si="18"/>
        <v>0.39655829188434943</v>
      </c>
      <c r="AB46">
        <f t="shared" si="19"/>
        <v>142.98451392627146</v>
      </c>
      <c r="AC46">
        <f t="shared" si="2"/>
        <v>126.82833592809752</v>
      </c>
      <c r="AE46">
        <f t="shared" si="3"/>
        <v>0</v>
      </c>
      <c r="AF46">
        <f t="shared" si="24"/>
        <v>0</v>
      </c>
      <c r="AG46">
        <f t="shared" si="24"/>
        <v>-19.827914594217471</v>
      </c>
      <c r="AH46">
        <f t="shared" si="5"/>
        <v>-2183.6148253977171</v>
      </c>
      <c r="AI46">
        <f t="shared" si="25"/>
        <v>-2203.4427399919346</v>
      </c>
      <c r="AJ46">
        <f t="shared" si="7"/>
        <v>16.156177998173945</v>
      </c>
      <c r="AK46">
        <f t="shared" si="22"/>
        <v>10.008915974839002</v>
      </c>
      <c r="AL46">
        <f t="shared" si="8"/>
        <v>-2177.2776460189216</v>
      </c>
      <c r="AN46">
        <f t="shared" si="26"/>
        <v>0</v>
      </c>
      <c r="AO46">
        <f t="shared" si="26"/>
        <v>0</v>
      </c>
      <c r="AP46">
        <f t="shared" si="26"/>
        <v>-0.15167083047660038</v>
      </c>
      <c r="AQ46">
        <f t="shared" si="26"/>
        <v>-16.703253004008577</v>
      </c>
      <c r="AR46">
        <f t="shared" si="26"/>
        <v>-16.854923834485177</v>
      </c>
      <c r="AS46">
        <f t="shared" si="26"/>
        <v>0.12358440029923527</v>
      </c>
      <c r="AT46">
        <f t="shared" si="26"/>
        <v>7.6561788223410254E-2</v>
      </c>
      <c r="AU46">
        <f t="shared" si="23"/>
        <v>-16.654777645962529</v>
      </c>
      <c r="AW46">
        <v>43</v>
      </c>
      <c r="AX46">
        <f>IF(Z46&gt;0, (R46*SUMPRODUCT(K46:$K$98, X46:$X$98)-K46*$AZ$3)/Z46, 0)</f>
        <v>319.82268060879483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5.7177164000000003E-2</v>
      </c>
      <c r="Q47" s="4">
        <f t="shared" si="21"/>
        <v>50</v>
      </c>
      <c r="R47">
        <f t="shared" si="0"/>
        <v>100000</v>
      </c>
      <c r="S47">
        <f t="shared" si="1"/>
        <v>302.0457815535425</v>
      </c>
      <c r="U47">
        <f t="shared" si="13"/>
        <v>5.7177164000000003E-2</v>
      </c>
      <c r="V47">
        <f t="shared" si="14"/>
        <v>0.01</v>
      </c>
      <c r="W47">
        <f t="shared" si="15"/>
        <v>0.39655829188434943</v>
      </c>
      <c r="X47">
        <f t="shared" si="16"/>
        <v>2.2674078490631317E-2</v>
      </c>
      <c r="Y47">
        <f t="shared" si="17"/>
        <v>3.9655829188434948E-3</v>
      </c>
      <c r="Z47">
        <f t="shared" si="18"/>
        <v>0.36991863047487467</v>
      </c>
      <c r="AB47">
        <f t="shared" si="19"/>
        <v>126.82833592809752</v>
      </c>
      <c r="AC47">
        <f t="shared" si="2"/>
        <v>111.7323618529996</v>
      </c>
      <c r="AE47">
        <f t="shared" si="3"/>
        <v>0</v>
      </c>
      <c r="AF47">
        <f t="shared" si="24"/>
        <v>0</v>
      </c>
      <c r="AG47">
        <f t="shared" si="24"/>
        <v>-18.495931523743732</v>
      </c>
      <c r="AH47">
        <f t="shared" si="5"/>
        <v>-2267.4078490631318</v>
      </c>
      <c r="AI47">
        <f t="shared" si="25"/>
        <v>-2285.9037805868757</v>
      </c>
      <c r="AJ47">
        <f t="shared" si="7"/>
        <v>15.095974075097914</v>
      </c>
      <c r="AK47">
        <f t="shared" si="22"/>
        <v>8.8779835149668269</v>
      </c>
      <c r="AL47">
        <f t="shared" si="8"/>
        <v>-2261.9298229968113</v>
      </c>
      <c r="AN47">
        <f t="shared" si="26"/>
        <v>0</v>
      </c>
      <c r="AO47">
        <f t="shared" si="26"/>
        <v>0</v>
      </c>
      <c r="AP47">
        <f t="shared" si="26"/>
        <v>-0.12632322698540854</v>
      </c>
      <c r="AQ47">
        <f t="shared" si="26"/>
        <v>-15.485907050315673</v>
      </c>
      <c r="AR47">
        <f t="shared" si="26"/>
        <v>-15.612230277301082</v>
      </c>
      <c r="AS47">
        <f t="shared" si="26"/>
        <v>0.10310225020061327</v>
      </c>
      <c r="AT47">
        <f t="shared" si="26"/>
        <v>6.0634714466485523E-2</v>
      </c>
      <c r="AU47">
        <f t="shared" si="23"/>
        <v>-15.448493312633985</v>
      </c>
      <c r="AW47">
        <v>44</v>
      </c>
      <c r="AX47">
        <f>IF(Z47&gt;0, (R47*SUMPRODUCT(K47:$K$98, X47:$X$98)-K47*$AZ$3)/Z47, 0)</f>
        <v>302.0457815535425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6.3388860000000005E-2</v>
      </c>
      <c r="Q48" s="4">
        <f t="shared" si="21"/>
        <v>50</v>
      </c>
      <c r="R48">
        <f t="shared" si="0"/>
        <v>100000</v>
      </c>
      <c r="S48">
        <f t="shared" si="1"/>
        <v>284.97627850454256</v>
      </c>
      <c r="U48">
        <f t="shared" si="13"/>
        <v>6.3388860000000005E-2</v>
      </c>
      <c r="V48">
        <f t="shared" si="14"/>
        <v>0.01</v>
      </c>
      <c r="W48">
        <f t="shared" si="15"/>
        <v>0.36991863047487467</v>
      </c>
      <c r="X48">
        <f t="shared" si="16"/>
        <v>2.3448720278563567E-2</v>
      </c>
      <c r="Y48">
        <f t="shared" si="17"/>
        <v>3.6991863047487468E-3</v>
      </c>
      <c r="Z48">
        <f t="shared" si="18"/>
        <v>0.34277072389156238</v>
      </c>
      <c r="AB48">
        <f t="shared" si="19"/>
        <v>111.7323618529996</v>
      </c>
      <c r="AC48">
        <f t="shared" si="2"/>
        <v>97.681525274925548</v>
      </c>
      <c r="AE48">
        <f t="shared" si="3"/>
        <v>0</v>
      </c>
      <c r="AF48">
        <f t="shared" si="24"/>
        <v>0</v>
      </c>
      <c r="AG48">
        <f t="shared" si="24"/>
        <v>-17.138536194578119</v>
      </c>
      <c r="AH48">
        <f t="shared" si="5"/>
        <v>-2344.8720278563569</v>
      </c>
      <c r="AI48">
        <f t="shared" si="25"/>
        <v>-2362.010564050935</v>
      </c>
      <c r="AJ48">
        <f t="shared" si="7"/>
        <v>14.050836578074055</v>
      </c>
      <c r="AK48">
        <f t="shared" si="22"/>
        <v>7.8212653297099726</v>
      </c>
      <c r="AL48">
        <f t="shared" si="8"/>
        <v>-2340.1384621431507</v>
      </c>
      <c r="AN48">
        <f t="shared" si="26"/>
        <v>0</v>
      </c>
      <c r="AO48">
        <f t="shared" si="26"/>
        <v>0</v>
      </c>
      <c r="AP48">
        <f t="shared" si="26"/>
        <v>-0.10451116907627517</v>
      </c>
      <c r="AQ48">
        <f t="shared" si="26"/>
        <v>-14.299080982368368</v>
      </c>
      <c r="AR48">
        <f t="shared" si="26"/>
        <v>-14.403592151444643</v>
      </c>
      <c r="AS48">
        <f t="shared" si="26"/>
        <v>8.5682309189204178E-2</v>
      </c>
      <c r="AT48">
        <f t="shared" si="26"/>
        <v>4.7694247278966595E-2</v>
      </c>
      <c r="AU48">
        <f t="shared" si="23"/>
        <v>-14.27021559497647</v>
      </c>
      <c r="AW48">
        <v>45</v>
      </c>
      <c r="AX48">
        <f>IF(Z48&gt;0, (R48*SUMPRODUCT(K48:$K$98, X48:$X$98)-K48*$AZ$3)/Z48, 0)</f>
        <v>284.97627850454256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7.0498397000000004E-2</v>
      </c>
      <c r="Q49" s="4">
        <f t="shared" si="21"/>
        <v>50</v>
      </c>
      <c r="R49">
        <f t="shared" si="0"/>
        <v>100000</v>
      </c>
      <c r="S49">
        <f t="shared" si="1"/>
        <v>268.62184356062807</v>
      </c>
      <c r="U49">
        <f t="shared" si="13"/>
        <v>7.0498397000000004E-2</v>
      </c>
      <c r="V49">
        <f t="shared" si="14"/>
        <v>0.01</v>
      </c>
      <c r="W49">
        <f t="shared" si="15"/>
        <v>0.34277072389156238</v>
      </c>
      <c r="X49">
        <f t="shared" si="16"/>
        <v>2.4164786572884751E-2</v>
      </c>
      <c r="Y49">
        <f t="shared" si="17"/>
        <v>3.4277072389156237E-3</v>
      </c>
      <c r="Z49">
        <f t="shared" si="18"/>
        <v>0.31517823007976203</v>
      </c>
      <c r="AB49">
        <f t="shared" si="19"/>
        <v>97.681525274925548</v>
      </c>
      <c r="AC49">
        <f t="shared" si="2"/>
        <v>84.663757214201482</v>
      </c>
      <c r="AE49">
        <f t="shared" si="3"/>
        <v>0</v>
      </c>
      <c r="AF49">
        <f t="shared" si="24"/>
        <v>0</v>
      </c>
      <c r="AG49">
        <f t="shared" si="24"/>
        <v>-15.758911503988102</v>
      </c>
      <c r="AH49">
        <f t="shared" si="5"/>
        <v>-2416.478657288475</v>
      </c>
      <c r="AI49">
        <f t="shared" si="25"/>
        <v>-2432.2375687924632</v>
      </c>
      <c r="AJ49">
        <f t="shared" si="7"/>
        <v>13.017768060724066</v>
      </c>
      <c r="AK49">
        <f t="shared" si="22"/>
        <v>6.8377067692447886</v>
      </c>
      <c r="AL49">
        <f t="shared" si="8"/>
        <v>-2412.3820939624943</v>
      </c>
      <c r="AN49">
        <f t="shared" si="26"/>
        <v>0</v>
      </c>
      <c r="AO49">
        <f t="shared" si="26"/>
        <v>0</v>
      </c>
      <c r="AP49">
        <f t="shared" si="26"/>
        <v>-8.5801953122356292E-2</v>
      </c>
      <c r="AQ49">
        <f t="shared" si="26"/>
        <v>-13.156910515131017</v>
      </c>
      <c r="AR49">
        <f t="shared" si="26"/>
        <v>-13.242712468253373</v>
      </c>
      <c r="AS49">
        <f t="shared" si="26"/>
        <v>7.0877352450471415E-2</v>
      </c>
      <c r="AT49">
        <f t="shared" si="26"/>
        <v>3.7229005031894906E-2</v>
      </c>
      <c r="AU49">
        <f t="shared" si="23"/>
        <v>-13.134606110771006</v>
      </c>
      <c r="AW49">
        <v>46</v>
      </c>
      <c r="AX49">
        <f>IF(Z49&gt;0, (R49*SUMPRODUCT(K49:$K$98, X49:$X$98)-K49*$AZ$3)/Z49, 0)</f>
        <v>268.62184356062807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7.8701599999999997E-2</v>
      </c>
      <c r="Q50" s="4">
        <f t="shared" si="21"/>
        <v>50</v>
      </c>
      <c r="R50">
        <f t="shared" si="0"/>
        <v>100000</v>
      </c>
      <c r="S50">
        <f t="shared" si="1"/>
        <v>252.9437982244703</v>
      </c>
      <c r="U50">
        <f t="shared" si="13"/>
        <v>7.8701599999999997E-2</v>
      </c>
      <c r="V50">
        <f t="shared" si="14"/>
        <v>0.01</v>
      </c>
      <c r="W50">
        <f t="shared" si="15"/>
        <v>0.31517823007976203</v>
      </c>
      <c r="X50">
        <f t="shared" si="16"/>
        <v>2.4805030992445399E-2</v>
      </c>
      <c r="Y50">
        <f t="shared" si="17"/>
        <v>3.1517823007976204E-3</v>
      </c>
      <c r="Z50">
        <f t="shared" si="18"/>
        <v>0.28722141678651902</v>
      </c>
      <c r="AB50">
        <f t="shared" si="19"/>
        <v>84.663757214201482</v>
      </c>
      <c r="AC50">
        <f t="shared" si="2"/>
        <v>72.650876093395752</v>
      </c>
      <c r="AE50">
        <f t="shared" si="3"/>
        <v>0</v>
      </c>
      <c r="AF50">
        <f t="shared" si="24"/>
        <v>0</v>
      </c>
      <c r="AG50">
        <f t="shared" si="24"/>
        <v>-14.361070839325951</v>
      </c>
      <c r="AH50">
        <f t="shared" si="5"/>
        <v>-2480.50309924454</v>
      </c>
      <c r="AI50">
        <f t="shared" si="25"/>
        <v>-2494.8641700838657</v>
      </c>
      <c r="AJ50">
        <f t="shared" si="7"/>
        <v>12.01288112080573</v>
      </c>
      <c r="AK50">
        <f t="shared" si="22"/>
        <v>5.9264630049941047</v>
      </c>
      <c r="AL50">
        <f t="shared" si="8"/>
        <v>-2476.9248259580659</v>
      </c>
      <c r="AN50">
        <f t="shared" si="26"/>
        <v>0</v>
      </c>
      <c r="AO50">
        <f t="shared" si="26"/>
        <v>0</v>
      </c>
      <c r="AP50">
        <f t="shared" si="26"/>
        <v>-6.9813555890427037E-2</v>
      </c>
      <c r="AQ50">
        <f t="shared" si="26"/>
        <v>-12.058483917597206</v>
      </c>
      <c r="AR50">
        <f t="shared" si="26"/>
        <v>-12.128297473487631</v>
      </c>
      <c r="AS50">
        <f t="shared" si="26"/>
        <v>5.8398287768058242E-2</v>
      </c>
      <c r="AT50">
        <f t="shared" si="26"/>
        <v>2.8810348536037422E-2</v>
      </c>
      <c r="AU50">
        <f t="shared" si="23"/>
        <v>-12.041088837183535</v>
      </c>
      <c r="AW50">
        <v>47</v>
      </c>
      <c r="AX50">
        <f>IF(Z50&gt;0, (R50*SUMPRODUCT(K50:$K$98, X50:$X$98)-K50*$AZ$3)/Z50, 0)</f>
        <v>252.9437982244703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8.8159118999999994E-2</v>
      </c>
      <c r="Q51" s="4">
        <f t="shared" si="21"/>
        <v>50</v>
      </c>
      <c r="R51">
        <f t="shared" si="0"/>
        <v>100000</v>
      </c>
      <c r="S51">
        <f t="shared" si="1"/>
        <v>237.86557164371393</v>
      </c>
      <c r="U51">
        <f t="shared" si="13"/>
        <v>8.8159118999999994E-2</v>
      </c>
      <c r="V51">
        <f t="shared" si="14"/>
        <v>0.01</v>
      </c>
      <c r="W51">
        <f t="shared" si="15"/>
        <v>0.28722141678651902</v>
      </c>
      <c r="X51">
        <f t="shared" si="16"/>
        <v>2.5321187061831327E-2</v>
      </c>
      <c r="Y51">
        <f t="shared" si="17"/>
        <v>2.8722141678651902E-3</v>
      </c>
      <c r="Z51">
        <f t="shared" si="18"/>
        <v>0.25902801555682248</v>
      </c>
      <c r="AB51">
        <f t="shared" si="19"/>
        <v>72.650876093395752</v>
      </c>
      <c r="AC51">
        <f t="shared" si="2"/>
        <v>61.613846992160404</v>
      </c>
      <c r="AE51">
        <f t="shared" si="3"/>
        <v>0</v>
      </c>
      <c r="AF51">
        <f t="shared" si="24"/>
        <v>0</v>
      </c>
      <c r="AG51">
        <f t="shared" si="24"/>
        <v>-12.951400777841124</v>
      </c>
      <c r="AH51">
        <f t="shared" si="5"/>
        <v>-2532.1187061831329</v>
      </c>
      <c r="AI51">
        <f t="shared" si="25"/>
        <v>-2545.070106960974</v>
      </c>
      <c r="AJ51">
        <f t="shared" si="7"/>
        <v>11.037029101235348</v>
      </c>
      <c r="AK51">
        <f t="shared" si="22"/>
        <v>5.0855613265377029</v>
      </c>
      <c r="AL51">
        <f t="shared" si="8"/>
        <v>-2528.947516533201</v>
      </c>
      <c r="AN51">
        <f t="shared" si="26"/>
        <v>0</v>
      </c>
      <c r="AO51">
        <f t="shared" si="26"/>
        <v>0</v>
      </c>
      <c r="AP51">
        <f t="shared" si="26"/>
        <v>-5.6214927455326302E-2</v>
      </c>
      <c r="AQ51">
        <f t="shared" si="26"/>
        <v>-10.990538538495194</v>
      </c>
      <c r="AR51">
        <f t="shared" si="26"/>
        <v>-11.04675346595052</v>
      </c>
      <c r="AS51">
        <f t="shared" si="26"/>
        <v>4.7905689962880811E-2</v>
      </c>
      <c r="AT51">
        <f t="shared" si="26"/>
        <v>2.2073632493101198E-2</v>
      </c>
      <c r="AU51">
        <f t="shared" si="23"/>
        <v>-10.976774143494538</v>
      </c>
      <c r="AW51">
        <v>48</v>
      </c>
      <c r="AX51">
        <f>IF(Z51&gt;0, (R51*SUMPRODUCT(K51:$K$98, X51:$X$98)-K51*$AZ$3)/Z51, 0)</f>
        <v>237.86557164371393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9.9426106E-2</v>
      </c>
      <c r="Q52" s="4">
        <f t="shared" si="21"/>
        <v>50</v>
      </c>
      <c r="R52">
        <f t="shared" si="0"/>
        <v>100000</v>
      </c>
      <c r="S52">
        <f t="shared" si="1"/>
        <v>223.40263572484855</v>
      </c>
      <c r="U52">
        <f t="shared" si="13"/>
        <v>9.9426106E-2</v>
      </c>
      <c r="V52">
        <f t="shared" si="14"/>
        <v>0.01</v>
      </c>
      <c r="W52">
        <f t="shared" si="15"/>
        <v>0.25902801555682248</v>
      </c>
      <c r="X52">
        <f t="shared" si="16"/>
        <v>2.5754146931722281E-2</v>
      </c>
      <c r="Y52">
        <f t="shared" si="17"/>
        <v>2.5902801555682249E-3</v>
      </c>
      <c r="Z52">
        <f t="shared" si="18"/>
        <v>0.23068358846953196</v>
      </c>
      <c r="AB52">
        <f t="shared" si="19"/>
        <v>61.613846992160404</v>
      </c>
      <c r="AC52">
        <f t="shared" si="2"/>
        <v>51.535321682559726</v>
      </c>
      <c r="AE52">
        <f t="shared" si="3"/>
        <v>0</v>
      </c>
      <c r="AF52">
        <f t="shared" si="24"/>
        <v>0</v>
      </c>
      <c r="AG52">
        <f t="shared" si="24"/>
        <v>-11.534179423476598</v>
      </c>
      <c r="AH52">
        <f t="shared" si="5"/>
        <v>-2575.414693172228</v>
      </c>
      <c r="AI52">
        <f t="shared" si="25"/>
        <v>-2586.9488725957044</v>
      </c>
      <c r="AJ52">
        <f t="shared" si="7"/>
        <v>10.078525309600678</v>
      </c>
      <c r="AK52">
        <f t="shared" si="22"/>
        <v>4.312969289451229</v>
      </c>
      <c r="AL52">
        <f t="shared" si="8"/>
        <v>-2572.5573779966526</v>
      </c>
      <c r="AN52">
        <f t="shared" si="26"/>
        <v>0</v>
      </c>
      <c r="AO52">
        <f t="shared" si="26"/>
        <v>0</v>
      </c>
      <c r="AP52">
        <f t="shared" si="26"/>
        <v>-4.4699595397158433E-2</v>
      </c>
      <c r="AQ52">
        <f t="shared" si="26"/>
        <v>-9.980770242777826</v>
      </c>
      <c r="AR52">
        <f t="shared" si="26"/>
        <v>-10.025469838174983</v>
      </c>
      <c r="AS52">
        <f t="shared" si="26"/>
        <v>3.9058348842936678E-2</v>
      </c>
      <c r="AT52">
        <f t="shared" si="26"/>
        <v>1.6714494817588875E-2</v>
      </c>
      <c r="AU52">
        <f t="shared" si="23"/>
        <v>-9.9696969945144573</v>
      </c>
      <c r="AW52">
        <v>49</v>
      </c>
      <c r="AX52">
        <f>IF(Z52&gt;0, (R52*SUMPRODUCT(K52:$K$98, X52:$X$98)-K52*$AZ$3)/Z52, 0)</f>
        <v>223.40263572484855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0.112419382</v>
      </c>
      <c r="Q53" s="4">
        <f t="shared" si="21"/>
        <v>50</v>
      </c>
      <c r="R53">
        <f t="shared" si="0"/>
        <v>100000</v>
      </c>
      <c r="S53">
        <f t="shared" si="1"/>
        <v>209.28733320439989</v>
      </c>
      <c r="U53">
        <f t="shared" si="13"/>
        <v>0.112419382</v>
      </c>
      <c r="V53">
        <f t="shared" si="14"/>
        <v>0.01</v>
      </c>
      <c r="W53">
        <f t="shared" si="15"/>
        <v>0.23068358846953196</v>
      </c>
      <c r="X53">
        <f t="shared" si="16"/>
        <v>2.5933306453287109E-2</v>
      </c>
      <c r="Y53">
        <f t="shared" si="17"/>
        <v>2.3068358846953197E-3</v>
      </c>
      <c r="Z53">
        <f t="shared" si="18"/>
        <v>0.20244344613154952</v>
      </c>
      <c r="AB53">
        <f t="shared" si="19"/>
        <v>51.535321682559726</v>
      </c>
      <c r="AC53">
        <f t="shared" si="2"/>
        <v>42.368848965580582</v>
      </c>
      <c r="AE53">
        <f t="shared" si="3"/>
        <v>0</v>
      </c>
      <c r="AF53">
        <f t="shared" si="24"/>
        <v>0</v>
      </c>
      <c r="AG53">
        <f t="shared" si="24"/>
        <v>-10.122172306577475</v>
      </c>
      <c r="AH53">
        <f t="shared" si="5"/>
        <v>-2593.3306453287109</v>
      </c>
      <c r="AI53">
        <f t="shared" si="25"/>
        <v>-2603.4528176352883</v>
      </c>
      <c r="AJ53">
        <f t="shared" si="7"/>
        <v>9.1664727169791433</v>
      </c>
      <c r="AK53">
        <f t="shared" si="22"/>
        <v>3.6074725177791813</v>
      </c>
      <c r="AL53">
        <f t="shared" si="8"/>
        <v>-2590.6788724005301</v>
      </c>
      <c r="AN53">
        <f t="shared" si="26"/>
        <v>0</v>
      </c>
      <c r="AO53">
        <f t="shared" si="26"/>
        <v>0</v>
      </c>
      <c r="AP53">
        <f t="shared" si="26"/>
        <v>-3.5024552279453794E-2</v>
      </c>
      <c r="AQ53">
        <f t="shared" si="26"/>
        <v>-8.9733944467832067</v>
      </c>
      <c r="AR53">
        <f t="shared" si="26"/>
        <v>-9.0084189990626591</v>
      </c>
      <c r="AS53">
        <f t="shared" si="26"/>
        <v>3.1717658341520301E-2</v>
      </c>
      <c r="AT53">
        <f t="shared" si="26"/>
        <v>1.248250928444938E-2</v>
      </c>
      <c r="AU53">
        <f t="shared" si="23"/>
        <v>-8.9642188314366908</v>
      </c>
      <c r="AW53">
        <v>50</v>
      </c>
      <c r="AX53">
        <f>IF(Z53&gt;0, (R53*SUMPRODUCT(K53:$K$98, X53:$X$98)-K53*$AZ$3)/Z53, 0)</f>
        <v>209.28733320439989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0.12734142500000001</v>
      </c>
      <c r="Q54" s="4">
        <f t="shared" si="21"/>
        <v>50</v>
      </c>
      <c r="R54">
        <f t="shared" si="0"/>
        <v>100000</v>
      </c>
      <c r="S54">
        <f t="shared" si="1"/>
        <v>195.38816404251372</v>
      </c>
      <c r="U54">
        <f t="shared" si="13"/>
        <v>0.12734142500000001</v>
      </c>
      <c r="V54">
        <f t="shared" si="14"/>
        <v>0.01</v>
      </c>
      <c r="W54">
        <f t="shared" si="15"/>
        <v>0.20244344613154952</v>
      </c>
      <c r="X54">
        <f t="shared" si="16"/>
        <v>2.5779436912302254E-2</v>
      </c>
      <c r="Y54">
        <f t="shared" si="17"/>
        <v>2.0244344613154952E-3</v>
      </c>
      <c r="Z54">
        <f t="shared" si="18"/>
        <v>0.17463957475793176</v>
      </c>
      <c r="AB54">
        <f t="shared" si="19"/>
        <v>42.368848965580582</v>
      </c>
      <c r="AC54">
        <f t="shared" si="2"/>
        <v>34.122505881117611</v>
      </c>
      <c r="AE54">
        <f t="shared" si="3"/>
        <v>0</v>
      </c>
      <c r="AF54">
        <f t="shared" si="24"/>
        <v>0</v>
      </c>
      <c r="AG54">
        <f t="shared" si="24"/>
        <v>-8.7319787378965881</v>
      </c>
      <c r="AH54">
        <f t="shared" si="5"/>
        <v>-2577.9436912302253</v>
      </c>
      <c r="AI54">
        <f t="shared" si="25"/>
        <v>-2586.6756699681218</v>
      </c>
      <c r="AJ54">
        <f t="shared" si="7"/>
        <v>8.2463430844629713</v>
      </c>
      <c r="AK54">
        <f t="shared" si="22"/>
        <v>2.9658194275906409</v>
      </c>
      <c r="AL54">
        <f t="shared" si="8"/>
        <v>-2575.4635074560683</v>
      </c>
      <c r="AN54">
        <f t="shared" si="26"/>
        <v>0</v>
      </c>
      <c r="AO54">
        <f t="shared" si="26"/>
        <v>0</v>
      </c>
      <c r="AP54">
        <f t="shared" si="26"/>
        <v>-2.6976991392327326E-2</v>
      </c>
      <c r="AQ54">
        <f t="shared" si="26"/>
        <v>-7.9644221379511491</v>
      </c>
      <c r="AR54">
        <f t="shared" si="26"/>
        <v>-7.9913991293434767</v>
      </c>
      <c r="AS54">
        <f t="shared" si="26"/>
        <v>2.5476645452909501E-2</v>
      </c>
      <c r="AT54">
        <f t="shared" si="26"/>
        <v>9.1627439290562114E-3</v>
      </c>
      <c r="AU54">
        <f t="shared" si="23"/>
        <v>-7.9567597399615115</v>
      </c>
      <c r="AW54">
        <v>51</v>
      </c>
      <c r="AX54">
        <f>IF(Z54&gt;0, (R54*SUMPRODUCT(K54:$K$98, X54:$X$98)-K54*$AZ$3)/Z54, 0)</f>
        <v>195.38816404251372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0.14457818</v>
      </c>
      <c r="Q55" s="4">
        <f t="shared" si="21"/>
        <v>50</v>
      </c>
      <c r="R55">
        <f t="shared" si="0"/>
        <v>100000</v>
      </c>
      <c r="S55">
        <f t="shared" si="1"/>
        <v>181.56658782573308</v>
      </c>
      <c r="U55">
        <f t="shared" si="13"/>
        <v>0.14457818</v>
      </c>
      <c r="V55">
        <f t="shared" si="14"/>
        <v>0.01</v>
      </c>
      <c r="W55">
        <f t="shared" si="15"/>
        <v>0.17463957475793176</v>
      </c>
      <c r="X55">
        <f t="shared" si="16"/>
        <v>2.5249071874475715E-2</v>
      </c>
      <c r="Y55">
        <f t="shared" si="17"/>
        <v>1.7463957475793177E-3</v>
      </c>
      <c r="Z55">
        <f t="shared" si="18"/>
        <v>0.14764410713587672</v>
      </c>
      <c r="AB55">
        <f t="shared" si="19"/>
        <v>34.122505881117611</v>
      </c>
      <c r="AC55">
        <f t="shared" si="2"/>
        <v>26.807236745238104</v>
      </c>
      <c r="AE55">
        <f t="shared" si="3"/>
        <v>0</v>
      </c>
      <c r="AF55">
        <f t="shared" si="24"/>
        <v>0</v>
      </c>
      <c r="AG55">
        <f t="shared" si="24"/>
        <v>-7.3822053567938362</v>
      </c>
      <c r="AH55">
        <f t="shared" si="5"/>
        <v>-2524.9071874475717</v>
      </c>
      <c r="AI55">
        <f t="shared" si="25"/>
        <v>-2532.2893928043654</v>
      </c>
      <c r="AJ55">
        <f t="shared" si="7"/>
        <v>7.3152691358795074</v>
      </c>
      <c r="AK55">
        <f t="shared" si="22"/>
        <v>2.3885754116782332</v>
      </c>
      <c r="AL55">
        <f t="shared" si="8"/>
        <v>-2522.5855482568077</v>
      </c>
      <c r="AN55">
        <f t="shared" si="26"/>
        <v>0</v>
      </c>
      <c r="AO55">
        <f t="shared" si="26"/>
        <v>0</v>
      </c>
      <c r="AP55">
        <f t="shared" si="26"/>
        <v>-2.0363336750915804E-2</v>
      </c>
      <c r="AQ55">
        <f t="shared" si="26"/>
        <v>-6.9647934238899127</v>
      </c>
      <c r="AR55">
        <f t="shared" si="26"/>
        <v>-6.9851567606408276</v>
      </c>
      <c r="AS55">
        <f t="shared" si="26"/>
        <v>2.0178697508110431E-2</v>
      </c>
      <c r="AT55">
        <f t="shared" si="26"/>
        <v>6.5887310244219163E-3</v>
      </c>
      <c r="AU55">
        <f t="shared" si="23"/>
        <v>-6.958389332108295</v>
      </c>
      <c r="AW55">
        <v>52</v>
      </c>
      <c r="AX55">
        <f>IF(Z55&gt;0, (R55*SUMPRODUCT(K55:$K$98, X55:$X$98)-K55*$AZ$3)/Z55, 0)</f>
        <v>181.56658782573308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0.16385111999999999</v>
      </c>
      <c r="Q56" s="4">
        <f t="shared" si="21"/>
        <v>50</v>
      </c>
      <c r="R56">
        <f t="shared" si="0"/>
        <v>100000</v>
      </c>
      <c r="S56">
        <f t="shared" si="1"/>
        <v>167.42672258576266</v>
      </c>
      <c r="U56">
        <f t="shared" si="13"/>
        <v>0.16385111999999999</v>
      </c>
      <c r="V56">
        <f t="shared" si="14"/>
        <v>0.01</v>
      </c>
      <c r="W56">
        <f t="shared" si="15"/>
        <v>0.14764410713587672</v>
      </c>
      <c r="X56">
        <f t="shared" si="16"/>
        <v>2.4191652315613391E-2</v>
      </c>
      <c r="Y56">
        <f t="shared" si="17"/>
        <v>1.4764410713587672E-3</v>
      </c>
      <c r="Z56">
        <f t="shared" si="18"/>
        <v>0.12197601374890457</v>
      </c>
      <c r="AB56">
        <f t="shared" si="19"/>
        <v>26.807236745238104</v>
      </c>
      <c r="AC56">
        <f t="shared" si="2"/>
        <v>20.422044216055017</v>
      </c>
      <c r="AE56">
        <f t="shared" si="3"/>
        <v>0</v>
      </c>
      <c r="AF56">
        <f t="shared" si="24"/>
        <v>0</v>
      </c>
      <c r="AG56">
        <f t="shared" si="24"/>
        <v>-6.0988006874452285</v>
      </c>
      <c r="AH56">
        <f t="shared" si="5"/>
        <v>-2419.1652315613392</v>
      </c>
      <c r="AI56">
        <f t="shared" si="25"/>
        <v>-2425.2640322487846</v>
      </c>
      <c r="AJ56">
        <f t="shared" si="7"/>
        <v>6.3851925291830867</v>
      </c>
      <c r="AK56">
        <f t="shared" si="22"/>
        <v>1.8765065721666674</v>
      </c>
      <c r="AL56">
        <f t="shared" si="8"/>
        <v>-2417.0023331474345</v>
      </c>
      <c r="AN56">
        <f t="shared" si="26"/>
        <v>0</v>
      </c>
      <c r="AO56">
        <f t="shared" si="26"/>
        <v>0</v>
      </c>
      <c r="AP56">
        <f t="shared" si="26"/>
        <v>-1.5020667723064225E-2</v>
      </c>
      <c r="AQ56">
        <f t="shared" si="26"/>
        <v>-5.9581348813834198</v>
      </c>
      <c r="AR56">
        <f t="shared" si="26"/>
        <v>-5.9731555491064849</v>
      </c>
      <c r="AS56">
        <f t="shared" si="26"/>
        <v>1.5726018973875926E-2</v>
      </c>
      <c r="AT56">
        <f t="shared" si="26"/>
        <v>4.6216269632626652E-3</v>
      </c>
      <c r="AU56">
        <f t="shared" si="23"/>
        <v>-5.9528079031693455</v>
      </c>
      <c r="AW56">
        <v>53</v>
      </c>
      <c r="AX56">
        <f>IF(Z56&gt;0, (R56*SUMPRODUCT(K56:$K$98, X56:$X$98)-K56*$AZ$3)/Z56, 0)</f>
        <v>167.42672258576266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0.185300933</v>
      </c>
      <c r="Q57" s="4">
        <f t="shared" si="21"/>
        <v>50</v>
      </c>
      <c r="R57">
        <f t="shared" si="0"/>
        <v>100000</v>
      </c>
      <c r="S57">
        <f t="shared" si="1"/>
        <v>152.63170635323044</v>
      </c>
      <c r="U57">
        <f t="shared" si="13"/>
        <v>0.185300933</v>
      </c>
      <c r="V57">
        <f t="shared" si="14"/>
        <v>0.01</v>
      </c>
      <c r="W57">
        <f t="shared" si="15"/>
        <v>0.12197601374890457</v>
      </c>
      <c r="X57">
        <f t="shared" si="16"/>
        <v>2.2602269151292844E-2</v>
      </c>
      <c r="Y57">
        <f t="shared" si="17"/>
        <v>1.2197601374890458E-3</v>
      </c>
      <c r="Z57">
        <f t="shared" si="18"/>
        <v>9.8153984460122676E-2</v>
      </c>
      <c r="AB57">
        <f t="shared" si="19"/>
        <v>20.422044216055017</v>
      </c>
      <c r="AC57">
        <f t="shared" si="2"/>
        <v>14.981410133516988</v>
      </c>
      <c r="AE57">
        <f t="shared" si="3"/>
        <v>0</v>
      </c>
      <c r="AF57">
        <f t="shared" si="24"/>
        <v>0</v>
      </c>
      <c r="AG57">
        <f t="shared" si="24"/>
        <v>-4.9076992230061336</v>
      </c>
      <c r="AH57">
        <f t="shared" si="5"/>
        <v>-2260.2269151292844</v>
      </c>
      <c r="AI57">
        <f t="shared" si="25"/>
        <v>-2265.1346143522906</v>
      </c>
      <c r="AJ57">
        <f t="shared" si="7"/>
        <v>5.440634082538029</v>
      </c>
      <c r="AK57">
        <f t="shared" si="22"/>
        <v>1.4295430951238512</v>
      </c>
      <c r="AL57">
        <f t="shared" si="8"/>
        <v>-2258.2644371746287</v>
      </c>
      <c r="AN57">
        <f t="shared" si="26"/>
        <v>0</v>
      </c>
      <c r="AO57">
        <f t="shared" si="26"/>
        <v>0</v>
      </c>
      <c r="AP57">
        <f t="shared" si="26"/>
        <v>-1.0792069020059638E-2</v>
      </c>
      <c r="AQ57">
        <f t="shared" si="26"/>
        <v>-4.9702566845835463</v>
      </c>
      <c r="AR57">
        <f t="shared" si="26"/>
        <v>-4.9810487536036065</v>
      </c>
      <c r="AS57">
        <f t="shared" si="26"/>
        <v>1.1963996949200542E-2</v>
      </c>
      <c r="AT57">
        <f t="shared" si="26"/>
        <v>3.143576459902991E-3</v>
      </c>
      <c r="AU57">
        <f t="shared" si="23"/>
        <v>-4.9659411801945028</v>
      </c>
      <c r="AW57">
        <v>54</v>
      </c>
      <c r="AX57">
        <f>IF(Z57&gt;0, (R57*SUMPRODUCT(K57:$K$98, X57:$X$98)-K57*$AZ$3)/Z57, 0)</f>
        <v>152.63170635323044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0.20871278500000001</v>
      </c>
      <c r="Q58" s="4">
        <f t="shared" si="21"/>
        <v>50</v>
      </c>
      <c r="R58">
        <f t="shared" si="0"/>
        <v>100000</v>
      </c>
      <c r="S58">
        <f t="shared" si="1"/>
        <v>136.57181030090132</v>
      </c>
      <c r="U58">
        <f t="shared" si="13"/>
        <v>0.20871278500000001</v>
      </c>
      <c r="V58">
        <f t="shared" si="14"/>
        <v>0.01</v>
      </c>
      <c r="W58">
        <f t="shared" si="15"/>
        <v>9.8153984460122676E-2</v>
      </c>
      <c r="X58">
        <f t="shared" si="16"/>
        <v>2.0485991455518927E-2</v>
      </c>
      <c r="Y58">
        <f t="shared" si="17"/>
        <v>9.8153984460122687E-4</v>
      </c>
      <c r="Z58">
        <f t="shared" si="18"/>
        <v>7.6686453160002527E-2</v>
      </c>
      <c r="AB58">
        <f t="shared" si="19"/>
        <v>14.981410133516988</v>
      </c>
      <c r="AC58">
        <f t="shared" si="2"/>
        <v>10.473207733616819</v>
      </c>
      <c r="AE58">
        <f t="shared" si="3"/>
        <v>0</v>
      </c>
      <c r="AF58">
        <f t="shared" si="24"/>
        <v>0</v>
      </c>
      <c r="AG58">
        <f t="shared" si="24"/>
        <v>-3.8343226580001262</v>
      </c>
      <c r="AH58">
        <f t="shared" si="5"/>
        <v>-2048.5991455518929</v>
      </c>
      <c r="AI58">
        <f t="shared" si="25"/>
        <v>-2052.4334682098929</v>
      </c>
      <c r="AJ58">
        <f t="shared" si="7"/>
        <v>4.5082023999001688</v>
      </c>
      <c r="AK58">
        <f t="shared" si="22"/>
        <v>1.0486987093461893</v>
      </c>
      <c r="AL58">
        <f t="shared" si="8"/>
        <v>-2046.8765671006465</v>
      </c>
      <c r="AN58">
        <f t="shared" si="26"/>
        <v>0</v>
      </c>
      <c r="AO58">
        <f t="shared" si="26"/>
        <v>0</v>
      </c>
      <c r="AP58">
        <f t="shared" si="26"/>
        <v>-7.5283085256876532E-3</v>
      </c>
      <c r="AQ58">
        <f t="shared" si="26"/>
        <v>-4.0222192519444064</v>
      </c>
      <c r="AR58">
        <f t="shared" si="26"/>
        <v>-4.0297475604700947</v>
      </c>
      <c r="AS58">
        <f t="shared" si="26"/>
        <v>8.8514039088185836E-3</v>
      </c>
      <c r="AT58">
        <f t="shared" si="26"/>
        <v>2.0590148870169222E-3</v>
      </c>
      <c r="AU58">
        <f t="shared" si="23"/>
        <v>-4.0188371416742585</v>
      </c>
      <c r="AW58">
        <v>55</v>
      </c>
      <c r="AX58">
        <f>IF(Z58&gt;0, (R58*SUMPRODUCT(K58:$K$98, X58:$X$98)-K58*$AZ$3)/Z58, 0)</f>
        <v>136.57181030090132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0.23444695300000001</v>
      </c>
      <c r="Q59" s="4">
        <f t="shared" si="21"/>
        <v>50</v>
      </c>
      <c r="R59">
        <f t="shared" si="0"/>
        <v>100000</v>
      </c>
      <c r="S59">
        <f t="shared" si="1"/>
        <v>118.45799106023365</v>
      </c>
      <c r="U59">
        <f t="shared" si="13"/>
        <v>0.23444695300000001</v>
      </c>
      <c r="V59">
        <f t="shared" si="14"/>
        <v>0.01</v>
      </c>
      <c r="W59">
        <f t="shared" si="15"/>
        <v>7.6686453160002527E-2</v>
      </c>
      <c r="X59">
        <f t="shared" si="16"/>
        <v>1.7978905279739815E-2</v>
      </c>
      <c r="Y59">
        <f t="shared" si="17"/>
        <v>7.6686453160002531E-4</v>
      </c>
      <c r="Z59">
        <f t="shared" si="18"/>
        <v>5.7940683348662682E-2</v>
      </c>
      <c r="AB59">
        <f t="shared" si="19"/>
        <v>10.473207733616819</v>
      </c>
      <c r="AC59">
        <f t="shared" si="2"/>
        <v>6.8635369501397125</v>
      </c>
      <c r="AE59">
        <f t="shared" si="3"/>
        <v>0</v>
      </c>
      <c r="AF59">
        <f t="shared" si="24"/>
        <v>0</v>
      </c>
      <c r="AG59">
        <f t="shared" si="24"/>
        <v>-2.8970341674331341</v>
      </c>
      <c r="AH59">
        <f t="shared" si="5"/>
        <v>-1797.8905279739815</v>
      </c>
      <c r="AI59">
        <f t="shared" si="25"/>
        <v>-1800.7875621414146</v>
      </c>
      <c r="AJ59">
        <f t="shared" si="7"/>
        <v>3.6096707834771067</v>
      </c>
      <c r="AK59">
        <f t="shared" si="22"/>
        <v>0.73312454135317739</v>
      </c>
      <c r="AL59">
        <f t="shared" si="8"/>
        <v>-1796.4447668165842</v>
      </c>
      <c r="AN59">
        <f t="shared" si="26"/>
        <v>0</v>
      </c>
      <c r="AO59">
        <f t="shared" si="26"/>
        <v>0</v>
      </c>
      <c r="AP59">
        <f t="shared" si="26"/>
        <v>-5.0786039690530211E-3</v>
      </c>
      <c r="AQ59">
        <f t="shared" si="26"/>
        <v>-3.1517660626632011</v>
      </c>
      <c r="AR59">
        <f t="shared" si="26"/>
        <v>-3.1568446666322543</v>
      </c>
      <c r="AS59">
        <f t="shared" si="26"/>
        <v>6.3278813118674351E-3</v>
      </c>
      <c r="AT59">
        <f t="shared" si="26"/>
        <v>1.2851934048210903E-3</v>
      </c>
      <c r="AU59">
        <f t="shared" si="23"/>
        <v>-3.1492315919155653</v>
      </c>
      <c r="AW59">
        <v>56</v>
      </c>
      <c r="AX59">
        <f>IF(Z59&gt;0, (R59*SUMPRODUCT(K59:$K$98, X59:$X$98)-K59*$AZ$3)/Z59, 0)</f>
        <v>118.45799106023365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0.26339700100000002</v>
      </c>
      <c r="Q60" s="4">
        <f t="shared" si="21"/>
        <v>50</v>
      </c>
      <c r="R60">
        <f t="shared" si="0"/>
        <v>100000</v>
      </c>
      <c r="S60">
        <f t="shared" si="1"/>
        <v>96.915199952320108</v>
      </c>
      <c r="U60">
        <f t="shared" si="13"/>
        <v>0.26339700100000002</v>
      </c>
      <c r="V60">
        <f t="shared" si="14"/>
        <v>0.01</v>
      </c>
      <c r="W60">
        <f t="shared" si="15"/>
        <v>5.7940683348662682E-2</v>
      </c>
      <c r="X60">
        <f t="shared" si="16"/>
        <v>1.5261402229928389E-2</v>
      </c>
      <c r="Y60">
        <f t="shared" si="17"/>
        <v>5.7940683348662681E-4</v>
      </c>
      <c r="Z60">
        <f t="shared" si="18"/>
        <v>4.2099874285247668E-2</v>
      </c>
      <c r="AB60">
        <f t="shared" si="19"/>
        <v>6.8635369501397125</v>
      </c>
      <c r="AC60">
        <f t="shared" si="2"/>
        <v>4.0801177343223172</v>
      </c>
      <c r="AE60">
        <f t="shared" si="3"/>
        <v>0</v>
      </c>
      <c r="AF60">
        <f t="shared" si="24"/>
        <v>0</v>
      </c>
      <c r="AG60">
        <f t="shared" si="24"/>
        <v>-2.1049937142623834</v>
      </c>
      <c r="AH60">
        <f t="shared" si="5"/>
        <v>-1526.140222992839</v>
      </c>
      <c r="AI60">
        <f t="shared" si="25"/>
        <v>-1528.2452167071015</v>
      </c>
      <c r="AJ60">
        <f t="shared" si="7"/>
        <v>2.7834192158173954</v>
      </c>
      <c r="AK60">
        <f t="shared" si="22"/>
        <v>0.48044758650977992</v>
      </c>
      <c r="AL60">
        <f t="shared" si="8"/>
        <v>-1524.9813499047741</v>
      </c>
      <c r="AN60">
        <f t="shared" si="26"/>
        <v>0</v>
      </c>
      <c r="AO60">
        <f t="shared" si="26"/>
        <v>0</v>
      </c>
      <c r="AP60">
        <f t="shared" si="26"/>
        <v>-3.2947579237921679E-3</v>
      </c>
      <c r="AQ60">
        <f t="shared" si="26"/>
        <v>-2.3887304548486834</v>
      </c>
      <c r="AR60">
        <f t="shared" si="26"/>
        <v>-2.3920252127724759</v>
      </c>
      <c r="AS60">
        <f t="shared" si="26"/>
        <v>4.3566365326479246E-3</v>
      </c>
      <c r="AT60">
        <f t="shared" si="26"/>
        <v>7.5200152945568738E-4</v>
      </c>
      <c r="AU60">
        <f t="shared" si="23"/>
        <v>-2.386916574710372</v>
      </c>
      <c r="AW60">
        <v>57</v>
      </c>
      <c r="AX60">
        <f>IF(Z60&gt;0, (R60*SUMPRODUCT(K60:$K$98, X60:$X$98)-K60*$AZ$3)/Z60, 0)</f>
        <v>96.915199952320108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0.29593128600000002</v>
      </c>
      <c r="Q61" s="4">
        <f t="shared" si="21"/>
        <v>50</v>
      </c>
      <c r="R61">
        <f t="shared" si="0"/>
        <v>100000</v>
      </c>
      <c r="S61">
        <f t="shared" si="1"/>
        <v>69.139431120301012</v>
      </c>
      <c r="U61">
        <f t="shared" si="13"/>
        <v>0.29593128600000002</v>
      </c>
      <c r="V61">
        <f t="shared" si="14"/>
        <v>0.01</v>
      </c>
      <c r="W61">
        <f t="shared" si="15"/>
        <v>4.2099874285247668E-2</v>
      </c>
      <c r="X61">
        <f t="shared" si="16"/>
        <v>1.2458669937671673E-2</v>
      </c>
      <c r="Y61">
        <f t="shared" si="17"/>
        <v>4.209987428524767E-4</v>
      </c>
      <c r="Z61">
        <f t="shared" si="18"/>
        <v>2.9220205604723517E-2</v>
      </c>
      <c r="AB61">
        <f t="shared" si="19"/>
        <v>4.0801177343223172</v>
      </c>
      <c r="AC61">
        <f t="shared" si="2"/>
        <v>2.020268392728815</v>
      </c>
      <c r="AE61">
        <f t="shared" si="3"/>
        <v>0</v>
      </c>
      <c r="AF61">
        <f t="shared" si="24"/>
        <v>0</v>
      </c>
      <c r="AG61">
        <f t="shared" si="24"/>
        <v>-1.4610102802361757</v>
      </c>
      <c r="AH61">
        <f t="shared" si="5"/>
        <v>-1245.8669937671673</v>
      </c>
      <c r="AI61">
        <f t="shared" si="25"/>
        <v>-1247.3280040474035</v>
      </c>
      <c r="AJ61">
        <f t="shared" si="7"/>
        <v>2.0598493415935022</v>
      </c>
      <c r="AK61">
        <f t="shared" si="22"/>
        <v>0.28560824140256225</v>
      </c>
      <c r="AL61">
        <f t="shared" si="8"/>
        <v>-1244.9825464644075</v>
      </c>
      <c r="AN61">
        <f t="shared" si="26"/>
        <v>0</v>
      </c>
      <c r="AO61">
        <f t="shared" si="26"/>
        <v>0</v>
      </c>
      <c r="AP61">
        <f t="shared" si="26"/>
        <v>-2.0417753527747673E-3</v>
      </c>
      <c r="AQ61">
        <f t="shared" si="26"/>
        <v>-1.7411106240116181</v>
      </c>
      <c r="AR61">
        <f t="shared" si="26"/>
        <v>-1.7431523993643929</v>
      </c>
      <c r="AS61">
        <f t="shared" si="26"/>
        <v>2.8786584687241737E-3</v>
      </c>
      <c r="AT61">
        <f t="shared" si="26"/>
        <v>3.9914015372351127E-4</v>
      </c>
      <c r="AU61">
        <f t="shared" si="23"/>
        <v>-1.7398746007419452</v>
      </c>
      <c r="AW61">
        <v>58</v>
      </c>
      <c r="AX61">
        <f>IF(Z61&gt;0, (R61*SUMPRODUCT(K61:$K$98, X61:$X$98)-K61*$AZ$3)/Z61, 0)</f>
        <v>69.139431120301012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0.33262349499999999</v>
      </c>
      <c r="Q62" s="4">
        <f t="shared" si="21"/>
        <v>50</v>
      </c>
      <c r="R62">
        <f t="shared" si="0"/>
        <v>100000</v>
      </c>
      <c r="S62">
        <f t="shared" si="1"/>
        <v>29.819941826180003</v>
      </c>
      <c r="U62">
        <f t="shared" si="13"/>
        <v>0.33262349499999999</v>
      </c>
      <c r="V62">
        <f t="shared" si="14"/>
        <v>0.01</v>
      </c>
      <c r="W62">
        <f t="shared" si="15"/>
        <v>2.9220205604723517E-2</v>
      </c>
      <c r="X62">
        <f t="shared" si="16"/>
        <v>9.7193269128617241E-3</v>
      </c>
      <c r="Y62">
        <f t="shared" si="17"/>
        <v>2.9220205604723519E-4</v>
      </c>
      <c r="Z62">
        <f t="shared" si="18"/>
        <v>1.9208676635814558E-2</v>
      </c>
      <c r="AB62">
        <f t="shared" si="19"/>
        <v>2.020268392728815</v>
      </c>
      <c r="AC62">
        <f t="shared" si="2"/>
        <v>0.57280161983789313</v>
      </c>
      <c r="AE62">
        <f t="shared" si="3"/>
        <v>0</v>
      </c>
      <c r="AF62">
        <f t="shared" si="24"/>
        <v>0</v>
      </c>
      <c r="AG62">
        <f t="shared" si="24"/>
        <v>-0.96043383179072794</v>
      </c>
      <c r="AH62">
        <f t="shared" si="5"/>
        <v>-971.93269128617237</v>
      </c>
      <c r="AI62">
        <f t="shared" si="25"/>
        <v>-972.89312511796311</v>
      </c>
      <c r="AJ62">
        <f t="shared" si="7"/>
        <v>1.4474667728909218</v>
      </c>
      <c r="AK62">
        <f t="shared" si="22"/>
        <v>0.14141878749101705</v>
      </c>
      <c r="AL62">
        <f t="shared" si="8"/>
        <v>-971.30423955758113</v>
      </c>
      <c r="AN62">
        <f t="shared" si="26"/>
        <v>0</v>
      </c>
      <c r="AO62">
        <f t="shared" si="26"/>
        <v>0</v>
      </c>
      <c r="AP62">
        <f t="shared" si="26"/>
        <v>-1.1984063798234097E-3</v>
      </c>
      <c r="AQ62">
        <f t="shared" si="26"/>
        <v>-1.2127543818657163</v>
      </c>
      <c r="AR62">
        <f t="shared" si="26"/>
        <v>-1.2139527882455396</v>
      </c>
      <c r="AS62">
        <f t="shared" si="26"/>
        <v>1.8061144430747754E-3</v>
      </c>
      <c r="AT62">
        <f t="shared" si="26"/>
        <v>1.7645898295787416E-4</v>
      </c>
      <c r="AU62">
        <f t="shared" si="23"/>
        <v>-1.2119702148195068</v>
      </c>
      <c r="AW62">
        <v>59</v>
      </c>
      <c r="AX62">
        <f>IF(Z62&gt;0, (R62*SUMPRODUCT(K62:$K$98, X62:$X$98)-K62*$AZ$3)/Z62, 0)</f>
        <v>29.819941826180003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0.37225971299999999</v>
      </c>
      <c r="Q63" s="4">
        <f t="shared" si="21"/>
        <v>50</v>
      </c>
      <c r="R63">
        <f t="shared" si="0"/>
        <v>100000</v>
      </c>
      <c r="S63">
        <f t="shared" si="1"/>
        <v>-31.836473822603576</v>
      </c>
      <c r="U63">
        <f t="shared" si="13"/>
        <v>0.37225971299999999</v>
      </c>
      <c r="V63">
        <f t="shared" si="14"/>
        <v>0.01</v>
      </c>
      <c r="W63">
        <f t="shared" si="15"/>
        <v>1.9208676635814558E-2</v>
      </c>
      <c r="X63">
        <f t="shared" si="16"/>
        <v>7.1506164515581332E-3</v>
      </c>
      <c r="Y63">
        <f t="shared" si="17"/>
        <v>1.9208676635814559E-4</v>
      </c>
      <c r="Z63">
        <f t="shared" si="18"/>
        <v>1.1865973417898279E-2</v>
      </c>
      <c r="AB63">
        <f t="shared" si="19"/>
        <v>0.57280161983789313</v>
      </c>
      <c r="AC63">
        <f t="shared" si="2"/>
        <v>-0.37777075209862843</v>
      </c>
      <c r="AE63">
        <f t="shared" si="3"/>
        <v>0</v>
      </c>
      <c r="AF63">
        <f t="shared" si="24"/>
        <v>0</v>
      </c>
      <c r="AG63">
        <f t="shared" si="24"/>
        <v>-0.59329867089491395</v>
      </c>
      <c r="AH63">
        <f t="shared" si="5"/>
        <v>-715.06164515581327</v>
      </c>
      <c r="AI63">
        <f t="shared" si="25"/>
        <v>-715.65494382670818</v>
      </c>
      <c r="AJ63">
        <f t="shared" si="7"/>
        <v>0.95057237193652155</v>
      </c>
      <c r="AK63">
        <f t="shared" si="22"/>
        <v>4.0096113388652523E-2</v>
      </c>
      <c r="AL63">
        <f t="shared" si="8"/>
        <v>-714.6642753413829</v>
      </c>
      <c r="AN63">
        <f t="shared" si="26"/>
        <v>0</v>
      </c>
      <c r="AO63">
        <f t="shared" si="26"/>
        <v>0</v>
      </c>
      <c r="AP63">
        <f t="shared" si="26"/>
        <v>-6.6098562590602146E-4</v>
      </c>
      <c r="AQ63">
        <f t="shared" si="26"/>
        <v>-0.79664002680434187</v>
      </c>
      <c r="AR63">
        <f t="shared" si="26"/>
        <v>-0.79730101243024787</v>
      </c>
      <c r="AS63">
        <f t="shared" si="26"/>
        <v>1.0590191838550759E-3</v>
      </c>
      <c r="AT63">
        <f t="shared" si="26"/>
        <v>4.4670510663071316E-5</v>
      </c>
      <c r="AU63">
        <f t="shared" si="23"/>
        <v>-0.79619732273572963</v>
      </c>
      <c r="AW63">
        <v>60</v>
      </c>
      <c r="AX63">
        <f>IF(Z63&gt;0, (R63*SUMPRODUCT(K63:$K$98, X63:$X$98)-K63*$AZ$3)/Z63, 0)</f>
        <v>-31.836473822603576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0.41367450300000003</v>
      </c>
      <c r="Q64" s="4">
        <f t="shared" si="21"/>
        <v>50</v>
      </c>
      <c r="R64">
        <f t="shared" si="0"/>
        <v>100000</v>
      </c>
      <c r="S64">
        <f t="shared" si="1"/>
        <v>-137.50051652397812</v>
      </c>
      <c r="U64">
        <f t="shared" si="13"/>
        <v>0.41367450300000003</v>
      </c>
      <c r="V64">
        <f t="shared" si="14"/>
        <v>0.01</v>
      </c>
      <c r="W64">
        <f t="shared" si="15"/>
        <v>1.1865973417898279E-2</v>
      </c>
      <c r="X64">
        <f t="shared" si="16"/>
        <v>4.9086506562602819E-3</v>
      </c>
      <c r="Y64">
        <f t="shared" si="17"/>
        <v>1.1865973417898279E-4</v>
      </c>
      <c r="Z64">
        <f t="shared" si="18"/>
        <v>6.8386630274590143E-3</v>
      </c>
      <c r="AB64">
        <f t="shared" si="19"/>
        <v>-0.37777075209862843</v>
      </c>
      <c r="AC64">
        <f t="shared" si="2"/>
        <v>-0.94031969860904641</v>
      </c>
      <c r="AE64">
        <f t="shared" si="3"/>
        <v>0</v>
      </c>
      <c r="AF64">
        <f t="shared" si="24"/>
        <v>0</v>
      </c>
      <c r="AG64">
        <f t="shared" si="24"/>
        <v>-0.34193315137295072</v>
      </c>
      <c r="AH64">
        <f t="shared" si="5"/>
        <v>-490.86506562602818</v>
      </c>
      <c r="AI64">
        <f t="shared" si="25"/>
        <v>-491.20699877740111</v>
      </c>
      <c r="AJ64">
        <f t="shared" si="7"/>
        <v>0.56254894651041798</v>
      </c>
      <c r="AK64">
        <f t="shared" si="22"/>
        <v>-2.6443952646903992E-2</v>
      </c>
      <c r="AL64">
        <f t="shared" si="8"/>
        <v>-490.67089378353762</v>
      </c>
      <c r="AN64">
        <f t="shared" si="26"/>
        <v>0</v>
      </c>
      <c r="AO64">
        <f t="shared" si="26"/>
        <v>0</v>
      </c>
      <c r="AP64">
        <f t="shared" si="26"/>
        <v>-3.4012756192869988E-4</v>
      </c>
      <c r="AQ64">
        <f t="shared" si="26"/>
        <v>-0.48827303622645951</v>
      </c>
      <c r="AR64">
        <f t="shared" si="26"/>
        <v>-0.48861316378838821</v>
      </c>
      <c r="AS64">
        <f t="shared" si="26"/>
        <v>5.5957838797985378E-4</v>
      </c>
      <c r="AT64">
        <f t="shared" si="26"/>
        <v>-2.6304314470342864E-5</v>
      </c>
      <c r="AU64">
        <f t="shared" si="23"/>
        <v>-0.4880798897148787</v>
      </c>
      <c r="AW64">
        <v>61</v>
      </c>
      <c r="AX64">
        <f>IF(Z64&gt;0, (R64*SUMPRODUCT(K64:$K$98, X64:$X$98)-K64*$AZ$3)/Z64, 0)</f>
        <v>-137.50051652397812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0.42102545200000002</v>
      </c>
      <c r="Q65" s="4">
        <f t="shared" si="21"/>
        <v>50</v>
      </c>
      <c r="R65">
        <f t="shared" si="0"/>
        <v>100000</v>
      </c>
      <c r="S65">
        <f t="shared" si="1"/>
        <v>-313.43483464390852</v>
      </c>
      <c r="U65">
        <f t="shared" si="13"/>
        <v>0.42102545200000002</v>
      </c>
      <c r="V65">
        <f t="shared" si="14"/>
        <v>0.01</v>
      </c>
      <c r="W65">
        <f t="shared" si="15"/>
        <v>6.8386630274590143E-3</v>
      </c>
      <c r="X65">
        <f t="shared" si="16"/>
        <v>2.8792511922116201E-3</v>
      </c>
      <c r="Y65">
        <f t="shared" si="17"/>
        <v>6.8386630274590147E-5</v>
      </c>
      <c r="Z65">
        <f t="shared" si="18"/>
        <v>3.8910252049728041E-3</v>
      </c>
      <c r="AB65">
        <f t="shared" si="19"/>
        <v>-0.94031969860904641</v>
      </c>
      <c r="AC65">
        <f t="shared" si="2"/>
        <v>-1.2195828417159311</v>
      </c>
      <c r="AE65">
        <f t="shared" si="3"/>
        <v>0</v>
      </c>
      <c r="AF65">
        <f t="shared" si="24"/>
        <v>0</v>
      </c>
      <c r="AG65">
        <f t="shared" si="24"/>
        <v>-0.1945512602486402</v>
      </c>
      <c r="AH65">
        <f t="shared" si="5"/>
        <v>-287.92511922116199</v>
      </c>
      <c r="AI65">
        <f t="shared" si="25"/>
        <v>-288.11967048141065</v>
      </c>
      <c r="AJ65">
        <f t="shared" si="7"/>
        <v>0.27926314310688471</v>
      </c>
      <c r="AK65">
        <f t="shared" si="22"/>
        <v>-6.5822378902633261E-2</v>
      </c>
      <c r="AL65">
        <f t="shared" si="8"/>
        <v>-287.90622971720637</v>
      </c>
      <c r="AN65">
        <f t="shared" si="26"/>
        <v>0</v>
      </c>
      <c r="AO65">
        <f t="shared" si="26"/>
        <v>0</v>
      </c>
      <c r="AP65">
        <f t="shared" si="26"/>
        <v>-1.727892194738607E-4</v>
      </c>
      <c r="AQ65">
        <f t="shared" si="26"/>
        <v>-0.25571850089051579</v>
      </c>
      <c r="AR65">
        <f t="shared" si="26"/>
        <v>-0.25589129010998968</v>
      </c>
      <c r="AS65">
        <f t="shared" si="26"/>
        <v>2.4802543280154842E-4</v>
      </c>
      <c r="AT65">
        <f t="shared" si="26"/>
        <v>-5.8459644311546991E-5</v>
      </c>
      <c r="AU65">
        <f t="shared" si="23"/>
        <v>-0.25570172432149962</v>
      </c>
      <c r="AW65">
        <v>62</v>
      </c>
      <c r="AX65">
        <f>IF(Z65&gt;0, (R65*SUMPRODUCT(K65:$K$98, X65:$X$98)-K65*$AZ$3)/Z65, 0)</f>
        <v>-313.43483464390852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0.42896583300000002</v>
      </c>
      <c r="Q66" s="4">
        <f t="shared" si="21"/>
        <v>50</v>
      </c>
      <c r="R66">
        <f t="shared" si="0"/>
        <v>100000</v>
      </c>
      <c r="S66">
        <f t="shared" si="1"/>
        <v>-590.32821680861366</v>
      </c>
      <c r="U66">
        <f t="shared" si="13"/>
        <v>0.42896583300000002</v>
      </c>
      <c r="V66">
        <f t="shared" si="14"/>
        <v>0.01</v>
      </c>
      <c r="W66">
        <f t="shared" si="15"/>
        <v>3.8910252049728041E-3</v>
      </c>
      <c r="X66">
        <f t="shared" si="16"/>
        <v>1.6691168682751547E-3</v>
      </c>
      <c r="Y66">
        <f t="shared" si="17"/>
        <v>3.8910252049728045E-5</v>
      </c>
      <c r="Z66">
        <f t="shared" si="18"/>
        <v>2.1829980846479217E-3</v>
      </c>
      <c r="AB66">
        <f t="shared" si="19"/>
        <v>-1.2195828417159311</v>
      </c>
      <c r="AC66">
        <f t="shared" si="2"/>
        <v>-1.2886853666068268</v>
      </c>
      <c r="AE66">
        <f t="shared" si="3"/>
        <v>0</v>
      </c>
      <c r="AF66">
        <f t="shared" si="24"/>
        <v>0</v>
      </c>
      <c r="AG66">
        <f t="shared" si="24"/>
        <v>-0.10914990423239608</v>
      </c>
      <c r="AH66">
        <f t="shared" si="5"/>
        <v>-166.91168682751547</v>
      </c>
      <c r="AI66">
        <f t="shared" si="25"/>
        <v>-167.02083673174786</v>
      </c>
      <c r="AJ66">
        <f t="shared" si="7"/>
        <v>6.9102524890895634E-2</v>
      </c>
      <c r="AK66">
        <f t="shared" si="22"/>
        <v>-8.537079892011519E-2</v>
      </c>
      <c r="AL66">
        <f t="shared" si="8"/>
        <v>-167.03710500577708</v>
      </c>
      <c r="AN66">
        <f t="shared" si="26"/>
        <v>0</v>
      </c>
      <c r="AO66">
        <f t="shared" si="26"/>
        <v>0</v>
      </c>
      <c r="AP66">
        <f t="shared" si="26"/>
        <v>-8.6554156976872878E-5</v>
      </c>
      <c r="AQ66">
        <f t="shared" si="26"/>
        <v>-0.13235834190182943</v>
      </c>
      <c r="AR66">
        <f t="shared" si="26"/>
        <v>-0.1324448960588063</v>
      </c>
      <c r="AS66">
        <f t="shared" si="26"/>
        <v>5.479721515989779E-5</v>
      </c>
      <c r="AT66">
        <f t="shared" si="26"/>
        <v>-6.7697700542549452E-5</v>
      </c>
      <c r="AU66">
        <f t="shared" si="23"/>
        <v>-0.13245779654418896</v>
      </c>
      <c r="AW66">
        <v>63</v>
      </c>
      <c r="AX66">
        <f>IF(Z66&gt;0, (R66*SUMPRODUCT(K66:$K$98, X66:$X$98)-K66*$AZ$3)/Z66, 0)</f>
        <v>-590.32821680861366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0.43771532000000002</v>
      </c>
      <c r="Q67" s="4">
        <f t="shared" si="21"/>
        <v>50</v>
      </c>
      <c r="R67">
        <f t="shared" ref="R67:R98" si="27">$C$6</f>
        <v>100000</v>
      </c>
      <c r="S67">
        <f t="shared" ref="S67:S98" si="28">AX67</f>
        <v>-1040.4648555746771</v>
      </c>
      <c r="U67">
        <f t="shared" si="13"/>
        <v>0.43771532000000002</v>
      </c>
      <c r="V67">
        <f t="shared" si="14"/>
        <v>0.01</v>
      </c>
      <c r="W67">
        <f t="shared" si="15"/>
        <v>2.1829980846479217E-3</v>
      </c>
      <c r="X67">
        <f t="shared" si="16"/>
        <v>9.5553170518105214E-4</v>
      </c>
      <c r="Y67">
        <f t="shared" si="17"/>
        <v>2.1829980846479216E-5</v>
      </c>
      <c r="Z67">
        <f t="shared" si="18"/>
        <v>1.2056363986203903E-3</v>
      </c>
      <c r="AB67">
        <f t="shared" si="19"/>
        <v>-1.2886853666068268</v>
      </c>
      <c r="AC67">
        <f t="shared" ref="AC67:AC98" si="29">S67*Z67</f>
        <v>-1.2544223013661382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-6.0281819931019519E-2</v>
      </c>
      <c r="AH67">
        <f t="shared" ref="AH67:AH98" si="32">-X67*R67</f>
        <v>-95.553170518105219</v>
      </c>
      <c r="AI67">
        <f t="shared" ref="AI67:AI98" si="33">SUM(AE67:AH67)</f>
        <v>-95.61345233803624</v>
      </c>
      <c r="AJ67">
        <f t="shared" ref="AJ67:AJ98" si="34">AB67-AC67</f>
        <v>-3.4263065240688562E-2</v>
      </c>
      <c r="AK67">
        <f t="shared" si="22"/>
        <v>-9.0207975662477888E-2</v>
      </c>
      <c r="AL67">
        <f t="shared" ref="AL67:AL98" si="35">SUM(AI67:AK67)</f>
        <v>-95.737923378939414</v>
      </c>
      <c r="AN67">
        <f t="shared" ref="AN67:AU98" si="36">AE67*$K67</f>
        <v>0</v>
      </c>
      <c r="AO67">
        <f t="shared" si="36"/>
        <v>0</v>
      </c>
      <c r="AP67">
        <f t="shared" si="36"/>
        <v>-4.2680834722001797E-5</v>
      </c>
      <c r="AQ67">
        <f t="shared" si="36"/>
        <v>-6.7653715211539553E-2</v>
      </c>
      <c r="AR67">
        <f t="shared" si="36"/>
        <v>-6.7696396046261556E-2</v>
      </c>
      <c r="AS67">
        <f t="shared" si="36"/>
        <v>-2.4258992616354153E-5</v>
      </c>
      <c r="AT67">
        <f t="shared" si="36"/>
        <v>-6.3869201431912757E-5</v>
      </c>
      <c r="AU67">
        <f t="shared" si="23"/>
        <v>-6.7784524240309826E-2</v>
      </c>
      <c r="AW67">
        <v>64</v>
      </c>
      <c r="AX67">
        <f>IF(Z67&gt;0, (R67*SUMPRODUCT(K67:$K$98, X67:$X$98)-K67*$AZ$3)/Z67, 0)</f>
        <v>-1040.4648555746771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0.44739131599999998</v>
      </c>
      <c r="Q68" s="4">
        <f t="shared" si="21"/>
        <v>50</v>
      </c>
      <c r="R68">
        <f t="shared" si="27"/>
        <v>100000</v>
      </c>
      <c r="S68">
        <f t="shared" si="28"/>
        <v>-1793.5295431190252</v>
      </c>
      <c r="U68">
        <f t="shared" ref="U68:U98" si="40">M68</f>
        <v>0.44739131599999998</v>
      </c>
      <c r="V68">
        <f t="shared" ref="V68:V98" si="41">$C$10</f>
        <v>0.01</v>
      </c>
      <c r="W68">
        <f t="shared" ref="W68:W98" si="42">Z67</f>
        <v>1.2056363986203903E-3</v>
      </c>
      <c r="X68">
        <f t="shared" ref="X68:X98" si="43">U68*W68</f>
        <v>5.3939125499627698E-4</v>
      </c>
      <c r="Y68">
        <f t="shared" ref="Y68:Y98" si="44">V68*W68</f>
        <v>1.2056363986203904E-5</v>
      </c>
      <c r="Z68">
        <f t="shared" ref="Z68:Z98" si="45">MAX(0, W68-X68-Y68)</f>
        <v>6.5418877963790945E-4</v>
      </c>
      <c r="AB68">
        <f t="shared" ref="AB68:AB98" si="46">AC67</f>
        <v>-1.2544223013661382</v>
      </c>
      <c r="AC68">
        <f t="shared" si="29"/>
        <v>-1.1733069030575725</v>
      </c>
      <c r="AE68">
        <f t="shared" si="30"/>
        <v>0</v>
      </c>
      <c r="AF68">
        <f t="shared" si="31"/>
        <v>0</v>
      </c>
      <c r="AG68">
        <f t="shared" si="31"/>
        <v>-3.2709438981895475E-2</v>
      </c>
      <c r="AH68">
        <f t="shared" si="32"/>
        <v>-53.9391254996277</v>
      </c>
      <c r="AI68">
        <f t="shared" si="33"/>
        <v>-53.971834938609597</v>
      </c>
      <c r="AJ68">
        <f t="shared" si="34"/>
        <v>-8.1115398308565734E-2</v>
      </c>
      <c r="AK68">
        <f t="shared" si="22"/>
        <v>-8.7809561095629679E-2</v>
      </c>
      <c r="AL68">
        <f t="shared" si="35"/>
        <v>-54.140759898013798</v>
      </c>
      <c r="AN68">
        <f t="shared" si="36"/>
        <v>0</v>
      </c>
      <c r="AO68">
        <f t="shared" si="36"/>
        <v>0</v>
      </c>
      <c r="AP68">
        <f t="shared" si="36"/>
        <v>-2.0677671036184733E-5</v>
      </c>
      <c r="AQ68">
        <f t="shared" si="36"/>
        <v>-3.4098276454026563E-2</v>
      </c>
      <c r="AR68">
        <f t="shared" si="36"/>
        <v>-3.4118954125062752E-2</v>
      </c>
      <c r="AS68">
        <f t="shared" si="36"/>
        <v>-5.1278088967590767E-5</v>
      </c>
      <c r="AT68">
        <f t="shared" si="36"/>
        <v>-5.5509885668542825E-5</v>
      </c>
      <c r="AU68">
        <f t="shared" si="23"/>
        <v>-3.4225742099698885E-2</v>
      </c>
      <c r="AW68">
        <v>65</v>
      </c>
      <c r="AX68">
        <f>IF(Z68&gt;0, (R68*SUMPRODUCT(K68:$K$98, X68:$X$98)-K68*$AZ$3)/Z68, 0)</f>
        <v>-1793.5295431190252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0.457001349</v>
      </c>
      <c r="Q69" s="4">
        <f t="shared" ref="Q69:Q98" si="48">$C$8</f>
        <v>50</v>
      </c>
      <c r="R69">
        <f t="shared" si="27"/>
        <v>100000</v>
      </c>
      <c r="S69">
        <f t="shared" si="28"/>
        <v>-3081.8236222272512</v>
      </c>
      <c r="U69">
        <f t="shared" si="40"/>
        <v>0.457001349</v>
      </c>
      <c r="V69">
        <f t="shared" si="41"/>
        <v>0.01</v>
      </c>
      <c r="W69">
        <f t="shared" si="42"/>
        <v>6.5418877963790945E-4</v>
      </c>
      <c r="X69">
        <f t="shared" si="43"/>
        <v>2.9896515479518833E-4</v>
      </c>
      <c r="Y69">
        <f t="shared" si="44"/>
        <v>6.5418877963790949E-6</v>
      </c>
      <c r="Z69">
        <f t="shared" si="45"/>
        <v>3.4868173704634203E-4</v>
      </c>
      <c r="AB69">
        <f t="shared" si="46"/>
        <v>-1.1733069030575725</v>
      </c>
      <c r="AC69">
        <f t="shared" si="29"/>
        <v>-1.0745756138686477</v>
      </c>
      <c r="AE69">
        <f t="shared" si="30"/>
        <v>0</v>
      </c>
      <c r="AF69">
        <f t="shared" si="31"/>
        <v>0</v>
      </c>
      <c r="AG69">
        <f t="shared" si="31"/>
        <v>-1.74340868523171E-2</v>
      </c>
      <c r="AH69">
        <f t="shared" si="32"/>
        <v>-29.896515479518833</v>
      </c>
      <c r="AI69">
        <f t="shared" si="33"/>
        <v>-29.913949566371151</v>
      </c>
      <c r="AJ69">
        <f t="shared" si="34"/>
        <v>-9.8731289188924709E-2</v>
      </c>
      <c r="AK69">
        <f t="shared" si="22"/>
        <v>-8.2131483214030077E-2</v>
      </c>
      <c r="AL69">
        <f t="shared" si="35"/>
        <v>-30.094812338774108</v>
      </c>
      <c r="AN69">
        <f t="shared" si="36"/>
        <v>0</v>
      </c>
      <c r="AO69">
        <f t="shared" si="36"/>
        <v>0</v>
      </c>
      <c r="AP69">
        <f t="shared" si="36"/>
        <v>-9.8403310429537805E-6</v>
      </c>
      <c r="AQ69">
        <f t="shared" si="36"/>
        <v>-1.6874506353061876E-2</v>
      </c>
      <c r="AR69">
        <f t="shared" si="36"/>
        <v>-1.688434668410483E-2</v>
      </c>
      <c r="AS69">
        <f t="shared" si="36"/>
        <v>-5.5726954795312259E-5</v>
      </c>
      <c r="AT69">
        <f t="shared" si="36"/>
        <v>-4.6357517357867386E-5</v>
      </c>
      <c r="AU69">
        <f t="shared" si="23"/>
        <v>-1.698643115625801E-2</v>
      </c>
      <c r="AW69">
        <v>66</v>
      </c>
      <c r="AX69">
        <f>IF(Z69&gt;0, (R69*SUMPRODUCT(K69:$K$98, X69:$X$98)-K69*$AZ$3)/Z69, 0)</f>
        <v>-3081.8236222272512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0.46737994300000002</v>
      </c>
      <c r="Q70" s="4">
        <f t="shared" si="48"/>
        <v>50</v>
      </c>
      <c r="R70">
        <f t="shared" si="27"/>
        <v>100000</v>
      </c>
      <c r="S70">
        <f t="shared" si="28"/>
        <v>-5338.6522589255019</v>
      </c>
      <c r="U70">
        <f t="shared" si="40"/>
        <v>0.46737994300000002</v>
      </c>
      <c r="V70">
        <f t="shared" si="41"/>
        <v>0.01</v>
      </c>
      <c r="W70">
        <f t="shared" si="42"/>
        <v>3.4868173704634203E-4</v>
      </c>
      <c r="X70">
        <f t="shared" si="43"/>
        <v>1.6296685038586032E-4</v>
      </c>
      <c r="Y70">
        <f t="shared" si="44"/>
        <v>3.4868173704634205E-6</v>
      </c>
      <c r="Z70">
        <f t="shared" si="45"/>
        <v>1.8222806929001829E-4</v>
      </c>
      <c r="AB70">
        <f t="shared" si="46"/>
        <v>-1.0745756138686477</v>
      </c>
      <c r="AC70">
        <f t="shared" si="29"/>
        <v>-0.97285229375478899</v>
      </c>
      <c r="AE70">
        <f t="shared" si="30"/>
        <v>0</v>
      </c>
      <c r="AF70">
        <f t="shared" si="31"/>
        <v>0</v>
      </c>
      <c r="AG70">
        <f t="shared" si="31"/>
        <v>-9.111403464500914E-3</v>
      </c>
      <c r="AH70">
        <f t="shared" si="32"/>
        <v>-16.29668503858603</v>
      </c>
      <c r="AI70">
        <f t="shared" si="33"/>
        <v>-16.305796442050532</v>
      </c>
      <c r="AJ70">
        <f t="shared" si="34"/>
        <v>-0.10172332011385876</v>
      </c>
      <c r="AK70">
        <f t="shared" si="22"/>
        <v>-7.5220292970805347E-2</v>
      </c>
      <c r="AL70">
        <f t="shared" si="35"/>
        <v>-16.482740055135196</v>
      </c>
      <c r="AN70">
        <f t="shared" si="36"/>
        <v>0</v>
      </c>
      <c r="AO70">
        <f t="shared" si="36"/>
        <v>0</v>
      </c>
      <c r="AP70">
        <f t="shared" si="36"/>
        <v>-4.5917449737208699E-6</v>
      </c>
      <c r="AQ70">
        <f t="shared" si="36"/>
        <v>-8.2128095749229788E-3</v>
      </c>
      <c r="AR70">
        <f t="shared" si="36"/>
        <v>-8.2174013198967003E-3</v>
      </c>
      <c r="AS70">
        <f t="shared" si="36"/>
        <v>-5.1264061092545989E-5</v>
      </c>
      <c r="AT70">
        <f t="shared" si="36"/>
        <v>-3.7907705823388859E-5</v>
      </c>
      <c r="AU70">
        <f t="shared" si="23"/>
        <v>-8.3065730868126346E-3</v>
      </c>
      <c r="AW70">
        <v>67</v>
      </c>
      <c r="AX70">
        <f>IF(Z70&gt;0, (R70*SUMPRODUCT(K70:$K$98, X70:$X$98)-K70*$AZ$3)/Z70, 0)</f>
        <v>-5338.6522589255019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0.47825477199999999</v>
      </c>
      <c r="Q71" s="4">
        <f t="shared" si="48"/>
        <v>50</v>
      </c>
      <c r="R71">
        <f t="shared" si="27"/>
        <v>100000</v>
      </c>
      <c r="S71">
        <f t="shared" si="28"/>
        <v>-9384.8086980961216</v>
      </c>
      <c r="U71">
        <f t="shared" si="40"/>
        <v>0.47825477199999999</v>
      </c>
      <c r="V71">
        <f t="shared" si="41"/>
        <v>0.01</v>
      </c>
      <c r="W71">
        <f t="shared" si="42"/>
        <v>1.8222806929001829E-4</v>
      </c>
      <c r="X71">
        <f t="shared" si="43"/>
        <v>8.71514437302979E-5</v>
      </c>
      <c r="Y71">
        <f t="shared" si="44"/>
        <v>1.8222806929001829E-6</v>
      </c>
      <c r="Z71">
        <f t="shared" si="45"/>
        <v>9.3254344866820212E-5</v>
      </c>
      <c r="AB71">
        <f t="shared" si="46"/>
        <v>-0.97285229375478899</v>
      </c>
      <c r="AC71">
        <f t="shared" si="29"/>
        <v>-0.8751741868413897</v>
      </c>
      <c r="AE71">
        <f t="shared" si="30"/>
        <v>0</v>
      </c>
      <c r="AF71">
        <f t="shared" si="31"/>
        <v>0</v>
      </c>
      <c r="AG71">
        <f t="shared" si="31"/>
        <v>-4.6627172433410108E-3</v>
      </c>
      <c r="AH71">
        <f t="shared" si="32"/>
        <v>-8.7151443730297906</v>
      </c>
      <c r="AI71">
        <f t="shared" si="33"/>
        <v>-8.7198070902731324</v>
      </c>
      <c r="AJ71">
        <f t="shared" si="34"/>
        <v>-9.7678106913399287E-2</v>
      </c>
      <c r="AK71">
        <f t="shared" si="22"/>
        <v>-6.8099660562835229E-2</v>
      </c>
      <c r="AL71">
        <f t="shared" si="35"/>
        <v>-8.8855848577493663</v>
      </c>
      <c r="AN71">
        <f t="shared" si="36"/>
        <v>0</v>
      </c>
      <c r="AO71">
        <f t="shared" si="36"/>
        <v>0</v>
      </c>
      <c r="AP71">
        <f t="shared" si="36"/>
        <v>-2.0980389093702149E-6</v>
      </c>
      <c r="AQ71">
        <f t="shared" si="36"/>
        <v>-3.921471331230394E-3</v>
      </c>
      <c r="AR71">
        <f t="shared" si="36"/>
        <v>-3.9235693701397652E-3</v>
      </c>
      <c r="AS71">
        <f t="shared" si="36"/>
        <v>-4.3951296680193657E-5</v>
      </c>
      <c r="AT71">
        <f t="shared" si="36"/>
        <v>-3.0642162095455923E-5</v>
      </c>
      <c r="AU71">
        <f t="shared" si="23"/>
        <v>-3.9981628289154142E-3</v>
      </c>
      <c r="AW71">
        <v>68</v>
      </c>
      <c r="AX71">
        <f>IF(Z71&gt;0, (R71*SUMPRODUCT(K71:$K$98, X71:$X$98)-K71*$AZ$3)/Z71, 0)</f>
        <v>-9384.8086980961216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0.48949088600000001</v>
      </c>
      <c r="Q72" s="4">
        <f t="shared" si="48"/>
        <v>50</v>
      </c>
      <c r="R72">
        <f t="shared" si="27"/>
        <v>100000</v>
      </c>
      <c r="S72">
        <f t="shared" si="28"/>
        <v>-16808.914581913792</v>
      </c>
      <c r="U72">
        <f t="shared" si="40"/>
        <v>0.48949088600000001</v>
      </c>
      <c r="V72">
        <f t="shared" si="41"/>
        <v>0.01</v>
      </c>
      <c r="W72">
        <f t="shared" si="42"/>
        <v>9.3254344866820212E-5</v>
      </c>
      <c r="X72">
        <f t="shared" si="43"/>
        <v>4.564715189220938E-5</v>
      </c>
      <c r="Y72">
        <f t="shared" si="44"/>
        <v>9.3254344866820219E-7</v>
      </c>
      <c r="Z72">
        <f t="shared" si="45"/>
        <v>4.6674649525942628E-5</v>
      </c>
      <c r="AB72">
        <f t="shared" si="46"/>
        <v>-0.8751741868413897</v>
      </c>
      <c r="AC72">
        <f t="shared" si="29"/>
        <v>-0.78455019702233275</v>
      </c>
      <c r="AE72">
        <f t="shared" si="30"/>
        <v>0</v>
      </c>
      <c r="AF72">
        <f t="shared" si="31"/>
        <v>0</v>
      </c>
      <c r="AG72">
        <f t="shared" si="31"/>
        <v>-2.3337324762971313E-3</v>
      </c>
      <c r="AH72">
        <f t="shared" si="32"/>
        <v>-4.5647151892209381</v>
      </c>
      <c r="AI72">
        <f t="shared" si="33"/>
        <v>-4.5670489216972356</v>
      </c>
      <c r="AJ72">
        <f t="shared" si="34"/>
        <v>-9.0623989819056949E-2</v>
      </c>
      <c r="AK72">
        <f t="shared" si="22"/>
        <v>-6.1262193078897284E-2</v>
      </c>
      <c r="AL72">
        <f t="shared" si="35"/>
        <v>-4.7189351045951895</v>
      </c>
      <c r="AN72">
        <f t="shared" si="36"/>
        <v>0</v>
      </c>
      <c r="AO72">
        <f t="shared" si="36"/>
        <v>0</v>
      </c>
      <c r="AP72">
        <f t="shared" si="36"/>
        <v>-9.3757821041643959E-7</v>
      </c>
      <c r="AQ72">
        <f t="shared" si="36"/>
        <v>-1.8338766510894646E-3</v>
      </c>
      <c r="AR72">
        <f t="shared" si="36"/>
        <v>-1.8348142292998811E-3</v>
      </c>
      <c r="AS72">
        <f t="shared" si="36"/>
        <v>-3.6408234044959582E-5</v>
      </c>
      <c r="AT72">
        <f t="shared" si="36"/>
        <v>-2.4612117257002116E-5</v>
      </c>
      <c r="AU72">
        <f t="shared" si="23"/>
        <v>-1.8958345806018427E-3</v>
      </c>
      <c r="AW72">
        <v>69</v>
      </c>
      <c r="AX72">
        <f>IF(Z72&gt;0, (R72*SUMPRODUCT(K72:$K$98, X72:$X$98)-K72*$AZ$3)/Z72, 0)</f>
        <v>-16808.914581913792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0.50154699899999999</v>
      </c>
      <c r="Q73" s="4">
        <f t="shared" si="48"/>
        <v>50</v>
      </c>
      <c r="R73">
        <f t="shared" si="27"/>
        <v>100000</v>
      </c>
      <c r="S73">
        <f t="shared" si="28"/>
        <v>-30790.28905723818</v>
      </c>
      <c r="U73">
        <f t="shared" si="40"/>
        <v>0.50154699899999999</v>
      </c>
      <c r="V73">
        <f t="shared" si="41"/>
        <v>0.01</v>
      </c>
      <c r="W73">
        <f t="shared" si="42"/>
        <v>4.6674649525942628E-5</v>
      </c>
      <c r="X73">
        <f t="shared" si="43"/>
        <v>2.3409530399113297E-5</v>
      </c>
      <c r="Y73">
        <f t="shared" si="44"/>
        <v>4.667464952594263E-7</v>
      </c>
      <c r="Z73">
        <f t="shared" si="45"/>
        <v>2.2798372631569905E-5</v>
      </c>
      <c r="AB73">
        <f t="shared" si="46"/>
        <v>-0.78455019702233275</v>
      </c>
      <c r="AC73">
        <f t="shared" si="29"/>
        <v>-0.70196848336066531</v>
      </c>
      <c r="AE73">
        <f t="shared" si="30"/>
        <v>0</v>
      </c>
      <c r="AF73">
        <f t="shared" si="31"/>
        <v>0</v>
      </c>
      <c r="AG73">
        <f t="shared" si="31"/>
        <v>-1.1399186315784952E-3</v>
      </c>
      <c r="AH73">
        <f t="shared" si="32"/>
        <v>-2.3409530399113296</v>
      </c>
      <c r="AI73">
        <f t="shared" si="33"/>
        <v>-2.3420929585429082</v>
      </c>
      <c r="AJ73">
        <f t="shared" si="34"/>
        <v>-8.2581713661667444E-2</v>
      </c>
      <c r="AK73">
        <f t="shared" ref="AK73:AK98" si="49">G73*SUM(AB73:AB73, AE73:AF73)</f>
        <v>-5.4918513791563296E-2</v>
      </c>
      <c r="AL73">
        <f t="shared" si="35"/>
        <v>-2.4795931859961389</v>
      </c>
      <c r="AN73">
        <f t="shared" si="36"/>
        <v>0</v>
      </c>
      <c r="AO73">
        <f t="shared" si="36"/>
        <v>0</v>
      </c>
      <c r="AP73">
        <f t="shared" si="36"/>
        <v>-4.0889543799117798E-7</v>
      </c>
      <c r="AQ73">
        <f t="shared" si="36"/>
        <v>-8.397134602895638E-4</v>
      </c>
      <c r="AR73">
        <f t="shared" si="36"/>
        <v>-8.4012235572755506E-4</v>
      </c>
      <c r="AS73">
        <f t="shared" si="36"/>
        <v>-2.9622540629053951E-5</v>
      </c>
      <c r="AT73">
        <f t="shared" si="36"/>
        <v>-1.9699590065941911E-5</v>
      </c>
      <c r="AU73">
        <f t="shared" si="23"/>
        <v>-8.8944448642255087E-4</v>
      </c>
      <c r="AW73">
        <v>70</v>
      </c>
      <c r="AX73">
        <f>IF(Z73&gt;0, (R73*SUMPRODUCT(K73:$K$98, X73:$X$98)-K73*$AZ$3)/Z73, 0)</f>
        <v>-30790.28905723818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0.51394563599999998</v>
      </c>
      <c r="Q74" s="4">
        <f t="shared" si="48"/>
        <v>50</v>
      </c>
      <c r="R74">
        <f t="shared" si="27"/>
        <v>100000</v>
      </c>
      <c r="S74">
        <f t="shared" si="28"/>
        <v>-57810.911883754437</v>
      </c>
      <c r="U74">
        <f t="shared" si="40"/>
        <v>0.51394563599999998</v>
      </c>
      <c r="V74">
        <f t="shared" si="41"/>
        <v>0.01</v>
      </c>
      <c r="W74">
        <f t="shared" si="42"/>
        <v>2.2798372631569905E-5</v>
      </c>
      <c r="X74">
        <f t="shared" si="43"/>
        <v>1.1717124121897188E-5</v>
      </c>
      <c r="Y74">
        <f t="shared" si="44"/>
        <v>2.2798372631569905E-7</v>
      </c>
      <c r="Z74">
        <f t="shared" si="45"/>
        <v>1.0853264783357018E-5</v>
      </c>
      <c r="AB74">
        <f t="shared" si="46"/>
        <v>-0.70196848336066531</v>
      </c>
      <c r="AC74">
        <f t="shared" si="29"/>
        <v>-0.62743713404170776</v>
      </c>
      <c r="AE74">
        <f t="shared" si="30"/>
        <v>0</v>
      </c>
      <c r="AF74">
        <f t="shared" si="31"/>
        <v>0</v>
      </c>
      <c r="AG74">
        <f t="shared" si="31"/>
        <v>-5.4266323916785087E-4</v>
      </c>
      <c r="AH74">
        <f t="shared" si="32"/>
        <v>-1.1717124121897189</v>
      </c>
      <c r="AI74">
        <f t="shared" si="33"/>
        <v>-1.1722550754288867</v>
      </c>
      <c r="AJ74">
        <f t="shared" si="34"/>
        <v>-7.4531349318957552E-2</v>
      </c>
      <c r="AK74">
        <f t="shared" si="49"/>
        <v>-4.9137793835246579E-2</v>
      </c>
      <c r="AL74">
        <f t="shared" si="35"/>
        <v>-1.2959242185830908</v>
      </c>
      <c r="AN74">
        <f t="shared" si="36"/>
        <v>0</v>
      </c>
      <c r="AO74">
        <f t="shared" si="36"/>
        <v>0</v>
      </c>
      <c r="AP74">
        <f t="shared" si="36"/>
        <v>-1.7380040863874255E-7</v>
      </c>
      <c r="AQ74">
        <f t="shared" si="36"/>
        <v>-3.752679034569188E-4</v>
      </c>
      <c r="AR74">
        <f t="shared" si="36"/>
        <v>-3.7544170386555754E-4</v>
      </c>
      <c r="AS74">
        <f t="shared" si="36"/>
        <v>-2.3870382279616742E-5</v>
      </c>
      <c r="AT74">
        <f t="shared" si="36"/>
        <v>-1.5737510912417979E-5</v>
      </c>
      <c r="AU74">
        <f t="shared" si="23"/>
        <v>-4.1504959705759224E-4</v>
      </c>
      <c r="AW74">
        <v>71</v>
      </c>
      <c r="AX74">
        <f>IF(Z74&gt;0, (R74*SUMPRODUCT(K74:$K$98, X74:$X$98)-K74*$AZ$3)/Z74, 0)</f>
        <v>-57810.911883754437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0.52707773400000002</v>
      </c>
      <c r="Q75" s="4">
        <f t="shared" si="48"/>
        <v>50</v>
      </c>
      <c r="R75">
        <f t="shared" si="27"/>
        <v>100000</v>
      </c>
      <c r="S75">
        <f t="shared" si="28"/>
        <v>-111562.99713129569</v>
      </c>
      <c r="U75">
        <f t="shared" si="40"/>
        <v>0.52707773400000002</v>
      </c>
      <c r="V75">
        <f t="shared" si="41"/>
        <v>0.01</v>
      </c>
      <c r="W75">
        <f t="shared" si="42"/>
        <v>1.0853264783357018E-5</v>
      </c>
      <c r="X75">
        <f t="shared" si="43"/>
        <v>5.7205142085138182E-6</v>
      </c>
      <c r="Y75">
        <f t="shared" si="44"/>
        <v>1.0853264783357018E-7</v>
      </c>
      <c r="Z75">
        <f t="shared" si="45"/>
        <v>5.0242179270096295E-6</v>
      </c>
      <c r="AB75">
        <f t="shared" si="46"/>
        <v>-0.62743713404170776</v>
      </c>
      <c r="AC75">
        <f t="shared" si="29"/>
        <v>-0.56051681017797972</v>
      </c>
      <c r="AE75">
        <f t="shared" si="30"/>
        <v>0</v>
      </c>
      <c r="AF75">
        <f t="shared" si="31"/>
        <v>0</v>
      </c>
      <c r="AG75">
        <f t="shared" si="31"/>
        <v>-2.512108963504815E-4</v>
      </c>
      <c r="AH75">
        <f t="shared" si="32"/>
        <v>-0.57205142085138183</v>
      </c>
      <c r="AI75">
        <f t="shared" si="33"/>
        <v>-0.57230263174773233</v>
      </c>
      <c r="AJ75">
        <f t="shared" si="34"/>
        <v>-6.6920323863728037E-2</v>
      </c>
      <c r="AK75">
        <f t="shared" si="49"/>
        <v>-4.3920599382919548E-2</v>
      </c>
      <c r="AL75">
        <f t="shared" si="35"/>
        <v>-0.68314355499437995</v>
      </c>
      <c r="AN75">
        <f t="shared" si="36"/>
        <v>0</v>
      </c>
      <c r="AO75">
        <f t="shared" si="36"/>
        <v>0</v>
      </c>
      <c r="AP75">
        <f t="shared" si="36"/>
        <v>-7.1835784820332754E-8</v>
      </c>
      <c r="AQ75">
        <f t="shared" si="36"/>
        <v>-1.6358272420282581E-4</v>
      </c>
      <c r="AR75">
        <f t="shared" si="36"/>
        <v>-1.6365455998764615E-4</v>
      </c>
      <c r="AS75">
        <f t="shared" si="36"/>
        <v>-1.9136407118562205E-5</v>
      </c>
      <c r="AT75">
        <f t="shared" si="36"/>
        <v>-1.2559450136468575E-5</v>
      </c>
      <c r="AU75">
        <f t="shared" si="23"/>
        <v>-1.9535041724267694E-4</v>
      </c>
      <c r="AW75">
        <v>72</v>
      </c>
      <c r="AX75">
        <f>IF(Z75&gt;0, (R75*SUMPRODUCT(K75:$K$98, X75:$X$98)-K75*$AZ$3)/Z75, 0)</f>
        <v>-111562.99713129569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0.54097960300000003</v>
      </c>
      <c r="Q76" s="4">
        <f t="shared" si="48"/>
        <v>50</v>
      </c>
      <c r="R76">
        <f t="shared" si="27"/>
        <v>100000</v>
      </c>
      <c r="S76">
        <f t="shared" si="28"/>
        <v>-221897.29424571746</v>
      </c>
      <c r="U76">
        <f t="shared" si="40"/>
        <v>0.54097960300000003</v>
      </c>
      <c r="V76">
        <f t="shared" si="41"/>
        <v>0.01</v>
      </c>
      <c r="W76">
        <f t="shared" si="42"/>
        <v>5.0242179270096295E-6</v>
      </c>
      <c r="X76">
        <f t="shared" si="43"/>
        <v>2.7179994195391523E-6</v>
      </c>
      <c r="Y76">
        <f t="shared" si="44"/>
        <v>5.0242179270096296E-8</v>
      </c>
      <c r="Z76">
        <f t="shared" si="45"/>
        <v>2.2559763282003811E-6</v>
      </c>
      <c r="AB76">
        <f t="shared" si="46"/>
        <v>-0.56051681017797972</v>
      </c>
      <c r="AC76">
        <f t="shared" si="29"/>
        <v>-0.50059504311005321</v>
      </c>
      <c r="AE76">
        <f t="shared" si="30"/>
        <v>0</v>
      </c>
      <c r="AF76">
        <f t="shared" si="31"/>
        <v>0</v>
      </c>
      <c r="AG76">
        <f t="shared" si="31"/>
        <v>-1.1279881641001906E-4</v>
      </c>
      <c r="AH76">
        <f t="shared" si="32"/>
        <v>-0.27179994195391521</v>
      </c>
      <c r="AI76">
        <f t="shared" si="33"/>
        <v>-0.27191274077032523</v>
      </c>
      <c r="AJ76">
        <f t="shared" si="34"/>
        <v>-5.9921767067926512E-2</v>
      </c>
      <c r="AK76">
        <f t="shared" si="49"/>
        <v>-3.9236176712458583E-2</v>
      </c>
      <c r="AL76">
        <f t="shared" si="35"/>
        <v>-0.37107068455071035</v>
      </c>
      <c r="AN76">
        <f t="shared" si="36"/>
        <v>0</v>
      </c>
      <c r="AO76">
        <f t="shared" si="36"/>
        <v>0</v>
      </c>
      <c r="AP76">
        <f t="shared" si="36"/>
        <v>-2.8799761266814627E-8</v>
      </c>
      <c r="AQ76">
        <f t="shared" si="36"/>
        <v>-6.9395882773744697E-5</v>
      </c>
      <c r="AR76">
        <f t="shared" si="36"/>
        <v>-6.9424682535011506E-5</v>
      </c>
      <c r="AS76">
        <f t="shared" si="36"/>
        <v>-1.5299208282195013E-5</v>
      </c>
      <c r="AT76">
        <f t="shared" si="36"/>
        <v>-1.0017769319793946E-5</v>
      </c>
      <c r="AU76">
        <f t="shared" si="23"/>
        <v>-9.4741660137000476E-5</v>
      </c>
      <c r="AW76">
        <v>73</v>
      </c>
      <c r="AX76">
        <f>IF(Z76&gt;0, (R76*SUMPRODUCT(K76:$K$98, X76:$X$98)-K76*$AZ$3)/Z76, 0)</f>
        <v>-221897.29424571746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0.55513806300000001</v>
      </c>
      <c r="Q77" s="4">
        <f t="shared" si="48"/>
        <v>50</v>
      </c>
      <c r="R77">
        <f t="shared" si="27"/>
        <v>100000</v>
      </c>
      <c r="S77">
        <f t="shared" si="28"/>
        <v>-455656.86319698539</v>
      </c>
      <c r="U77">
        <f t="shared" si="40"/>
        <v>0.55513806300000001</v>
      </c>
      <c r="V77">
        <f t="shared" si="41"/>
        <v>0.01</v>
      </c>
      <c r="W77">
        <f t="shared" si="42"/>
        <v>2.2559763282003811E-6</v>
      </c>
      <c r="X77">
        <f t="shared" si="43"/>
        <v>1.2523783290110118E-6</v>
      </c>
      <c r="Y77">
        <f t="shared" si="44"/>
        <v>2.2559763282003813E-8</v>
      </c>
      <c r="Z77">
        <f t="shared" si="45"/>
        <v>9.8103823590736552E-7</v>
      </c>
      <c r="AB77">
        <f t="shared" si="46"/>
        <v>-0.50059504311005321</v>
      </c>
      <c r="AC77">
        <f t="shared" si="29"/>
        <v>-0.44701680524985432</v>
      </c>
      <c r="AE77">
        <f t="shared" si="30"/>
        <v>0</v>
      </c>
      <c r="AF77">
        <f t="shared" si="31"/>
        <v>0</v>
      </c>
      <c r="AG77">
        <f t="shared" si="31"/>
        <v>-4.9051911795368275E-5</v>
      </c>
      <c r="AH77">
        <f t="shared" si="32"/>
        <v>-0.12523783290110119</v>
      </c>
      <c r="AI77">
        <f t="shared" si="33"/>
        <v>-0.12528688481289654</v>
      </c>
      <c r="AJ77">
        <f t="shared" si="34"/>
        <v>-5.3578237860198885E-2</v>
      </c>
      <c r="AK77">
        <f t="shared" si="49"/>
        <v>-3.5041653017703726E-2</v>
      </c>
      <c r="AL77">
        <f t="shared" si="35"/>
        <v>-0.21390677569079916</v>
      </c>
      <c r="AN77">
        <f t="shared" si="36"/>
        <v>0</v>
      </c>
      <c r="AO77">
        <f t="shared" si="36"/>
        <v>0</v>
      </c>
      <c r="AP77">
        <f t="shared" si="36"/>
        <v>-1.1182071401450521E-8</v>
      </c>
      <c r="AQ77">
        <f t="shared" si="36"/>
        <v>-2.8549720865217678E-5</v>
      </c>
      <c r="AR77">
        <f t="shared" si="36"/>
        <v>-2.8560902936619124E-5</v>
      </c>
      <c r="AS77">
        <f t="shared" si="36"/>
        <v>-1.2213910923920705E-5</v>
      </c>
      <c r="AT77">
        <f t="shared" si="36"/>
        <v>-7.9882363750359781E-6</v>
      </c>
      <c r="AU77">
        <f t="shared" si="23"/>
        <v>-4.8763050235575811E-5</v>
      </c>
      <c r="AW77">
        <v>74</v>
      </c>
      <c r="AX77">
        <f>IF(Z77&gt;0, (R77*SUMPRODUCT(K77:$K$98, X77:$X$98)-K77*$AZ$3)/Z77, 0)</f>
        <v>-455656.86319698539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0.569934367</v>
      </c>
      <c r="Q78" s="4">
        <f t="shared" si="48"/>
        <v>50</v>
      </c>
      <c r="R78">
        <f t="shared" si="27"/>
        <v>100000</v>
      </c>
      <c r="S78">
        <f t="shared" si="28"/>
        <v>-968564.058461237</v>
      </c>
      <c r="U78">
        <f t="shared" si="40"/>
        <v>0.569934367</v>
      </c>
      <c r="V78">
        <f t="shared" si="41"/>
        <v>0.01</v>
      </c>
      <c r="W78">
        <f t="shared" si="42"/>
        <v>9.8103823590736552E-7</v>
      </c>
      <c r="X78">
        <f t="shared" si="43"/>
        <v>5.5912740598466105E-7</v>
      </c>
      <c r="Y78">
        <f t="shared" si="44"/>
        <v>9.8103823590736553E-9</v>
      </c>
      <c r="Z78">
        <f t="shared" si="45"/>
        <v>4.1210044756363084E-7</v>
      </c>
      <c r="AB78">
        <f t="shared" si="46"/>
        <v>-0.44701680524985432</v>
      </c>
      <c r="AC78">
        <f t="shared" si="29"/>
        <v>-0.39914568198592248</v>
      </c>
      <c r="AE78">
        <f t="shared" si="30"/>
        <v>0</v>
      </c>
      <c r="AF78">
        <f t="shared" si="31"/>
        <v>0</v>
      </c>
      <c r="AG78">
        <f t="shared" si="31"/>
        <v>-2.0605022378181543E-5</v>
      </c>
      <c r="AH78">
        <f t="shared" si="32"/>
        <v>-5.5912740598466106E-2</v>
      </c>
      <c r="AI78">
        <f t="shared" si="33"/>
        <v>-5.5933345620844288E-2</v>
      </c>
      <c r="AJ78">
        <f t="shared" si="34"/>
        <v>-4.7871123263931836E-2</v>
      </c>
      <c r="AK78">
        <f t="shared" si="49"/>
        <v>-3.1291176367489806E-2</v>
      </c>
      <c r="AL78">
        <f t="shared" si="35"/>
        <v>-0.13509564525226592</v>
      </c>
      <c r="AN78">
        <f t="shared" si="36"/>
        <v>0</v>
      </c>
      <c r="AO78">
        <f t="shared" si="36"/>
        <v>0</v>
      </c>
      <c r="AP78">
        <f t="shared" si="36"/>
        <v>-4.1939320549120624E-9</v>
      </c>
      <c r="AQ78">
        <f t="shared" si="36"/>
        <v>-1.1380440689168759E-5</v>
      </c>
      <c r="AR78">
        <f t="shared" si="36"/>
        <v>-1.1384634621223671E-5</v>
      </c>
      <c r="AS78">
        <f t="shared" si="36"/>
        <v>-9.7436554387750537E-6</v>
      </c>
      <c r="AT78">
        <f t="shared" si="36"/>
        <v>-6.3689844735370784E-6</v>
      </c>
      <c r="AU78">
        <f t="shared" si="23"/>
        <v>-2.7497274533535802E-5</v>
      </c>
      <c r="AW78">
        <v>75</v>
      </c>
      <c r="AX78">
        <f>IF(Z78&gt;0, (R78*SUMPRODUCT(K78:$K$98, X78:$X$98)-K78*$AZ$3)/Z78, 0)</f>
        <v>-968564.058461237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0.58483052300000005</v>
      </c>
      <c r="Q79" s="4">
        <f t="shared" si="48"/>
        <v>50</v>
      </c>
      <c r="R79">
        <f t="shared" si="27"/>
        <v>100000</v>
      </c>
      <c r="S79">
        <f t="shared" si="28"/>
        <v>-2134445.5971153909</v>
      </c>
      <c r="U79">
        <f t="shared" si="40"/>
        <v>0.58483052300000005</v>
      </c>
      <c r="V79">
        <f t="shared" si="41"/>
        <v>0.01</v>
      </c>
      <c r="W79">
        <f t="shared" si="42"/>
        <v>4.1210044756363084E-7</v>
      </c>
      <c r="X79">
        <f t="shared" si="43"/>
        <v>2.4100892027717233E-7</v>
      </c>
      <c r="Y79">
        <f t="shared" si="44"/>
        <v>4.1210044756363082E-9</v>
      </c>
      <c r="Z79">
        <f t="shared" si="45"/>
        <v>1.6697052281082219E-7</v>
      </c>
      <c r="AB79">
        <f t="shared" si="46"/>
        <v>-0.39914568198592248</v>
      </c>
      <c r="AC79">
        <f t="shared" si="29"/>
        <v>-0.3563894972616144</v>
      </c>
      <c r="AE79">
        <f t="shared" si="30"/>
        <v>0</v>
      </c>
      <c r="AF79">
        <f t="shared" si="31"/>
        <v>0</v>
      </c>
      <c r="AG79">
        <f t="shared" si="31"/>
        <v>-8.3485261405411102E-6</v>
      </c>
      <c r="AH79">
        <f t="shared" si="32"/>
        <v>-2.4100892027717234E-2</v>
      </c>
      <c r="AI79">
        <f t="shared" si="33"/>
        <v>-2.4109240553857776E-2</v>
      </c>
      <c r="AJ79">
        <f t="shared" si="34"/>
        <v>-4.2756184724308088E-2</v>
      </c>
      <c r="AK79">
        <f t="shared" si="49"/>
        <v>-2.7940197739014575E-2</v>
      </c>
      <c r="AL79">
        <f t="shared" si="35"/>
        <v>-9.4805623017180429E-2</v>
      </c>
      <c r="AN79">
        <f t="shared" si="36"/>
        <v>0</v>
      </c>
      <c r="AO79">
        <f t="shared" si="36"/>
        <v>0</v>
      </c>
      <c r="AP79">
        <f t="shared" si="36"/>
        <v>-1.5171904082698709E-9</v>
      </c>
      <c r="AQ79">
        <f t="shared" si="36"/>
        <v>-4.3798919233940836E-6</v>
      </c>
      <c r="AR79">
        <f t="shared" si="36"/>
        <v>-4.3814091138023532E-6</v>
      </c>
      <c r="AS79">
        <f t="shared" si="36"/>
        <v>-7.770146761944557E-6</v>
      </c>
      <c r="AT79">
        <f t="shared" si="36"/>
        <v>-5.0776148150203791E-6</v>
      </c>
      <c r="AU79">
        <f t="shared" si="23"/>
        <v>-1.7229170690767287E-5</v>
      </c>
      <c r="AW79">
        <v>76</v>
      </c>
      <c r="AX79">
        <f>IF(Z79&gt;0, (R79*SUMPRODUCT(K79:$K$98, X79:$X$98)-K79*$AZ$3)/Z79, 0)</f>
        <v>-2134445.5971153909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0.59948279800000004</v>
      </c>
      <c r="Q80" s="4">
        <f t="shared" si="48"/>
        <v>50</v>
      </c>
      <c r="R80">
        <f t="shared" si="27"/>
        <v>100000</v>
      </c>
      <c r="S80">
        <f t="shared" si="28"/>
        <v>-4880135.3818798782</v>
      </c>
      <c r="U80">
        <f t="shared" si="40"/>
        <v>0.59948279800000004</v>
      </c>
      <c r="V80">
        <f t="shared" si="41"/>
        <v>0.01</v>
      </c>
      <c r="W80">
        <f t="shared" si="42"/>
        <v>1.6697052281082219E-7</v>
      </c>
      <c r="X80">
        <f t="shared" si="43"/>
        <v>1.0009595619815451E-7</v>
      </c>
      <c r="Y80">
        <f t="shared" si="44"/>
        <v>1.6697052281082219E-9</v>
      </c>
      <c r="Z80">
        <f t="shared" si="45"/>
        <v>6.5204861384559449E-8</v>
      </c>
      <c r="AB80">
        <f t="shared" si="46"/>
        <v>-0.3563894972616144</v>
      </c>
      <c r="AC80">
        <f t="shared" si="29"/>
        <v>-0.31820855111336155</v>
      </c>
      <c r="AE80">
        <f t="shared" si="30"/>
        <v>0</v>
      </c>
      <c r="AF80">
        <f t="shared" si="31"/>
        <v>0</v>
      </c>
      <c r="AG80">
        <f t="shared" si="31"/>
        <v>-3.2602430692279726E-6</v>
      </c>
      <c r="AH80">
        <f t="shared" si="32"/>
        <v>-1.0009595619815452E-2</v>
      </c>
      <c r="AI80">
        <f t="shared" si="33"/>
        <v>-1.001285586288468E-2</v>
      </c>
      <c r="AJ80">
        <f t="shared" si="34"/>
        <v>-3.8180946148252848E-2</v>
      </c>
      <c r="AK80">
        <f t="shared" si="49"/>
        <v>-2.4947264808313011E-2</v>
      </c>
      <c r="AL80">
        <f t="shared" si="35"/>
        <v>-7.314106681945054E-2</v>
      </c>
      <c r="AN80">
        <f t="shared" si="36"/>
        <v>0</v>
      </c>
      <c r="AO80">
        <f t="shared" si="36"/>
        <v>0</v>
      </c>
      <c r="AP80">
        <f t="shared" si="36"/>
        <v>-5.2900799387391734E-10</v>
      </c>
      <c r="AQ80">
        <f t="shared" si="36"/>
        <v>-1.6241599125864008E-6</v>
      </c>
      <c r="AR80">
        <f t="shared" si="36"/>
        <v>-1.6246889205802747E-6</v>
      </c>
      <c r="AS80">
        <f t="shared" si="36"/>
        <v>-6.1952514880671816E-6</v>
      </c>
      <c r="AT80">
        <f t="shared" si="36"/>
        <v>-4.0479504836466606E-6</v>
      </c>
      <c r="AU80">
        <f t="shared" si="23"/>
        <v>-1.1867890892294117E-5</v>
      </c>
      <c r="AW80">
        <v>77</v>
      </c>
      <c r="AX80">
        <f>IF(Z80&gt;0, (R80*SUMPRODUCT(K80:$K$98, X80:$X$98)-K80*$AZ$3)/Z80, 0)</f>
        <v>-4880135.3818798782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0.61448546299999995</v>
      </c>
      <c r="Q81" s="4">
        <f t="shared" si="48"/>
        <v>50</v>
      </c>
      <c r="R81">
        <f t="shared" si="27"/>
        <v>100000</v>
      </c>
      <c r="S81">
        <f t="shared" si="28"/>
        <v>-11603504.275892863</v>
      </c>
      <c r="U81">
        <f t="shared" si="40"/>
        <v>0.61448546299999995</v>
      </c>
      <c r="V81">
        <f t="shared" si="41"/>
        <v>0.01</v>
      </c>
      <c r="W81">
        <f t="shared" si="42"/>
        <v>6.5204861384559449E-8</v>
      </c>
      <c r="X81">
        <f t="shared" si="43"/>
        <v>4.0067439437741831E-8</v>
      </c>
      <c r="Y81">
        <f t="shared" si="44"/>
        <v>6.5204861384559446E-10</v>
      </c>
      <c r="Z81">
        <f t="shared" si="45"/>
        <v>2.4485373332972023E-8</v>
      </c>
      <c r="AB81">
        <f t="shared" si="46"/>
        <v>-0.31820855111336155</v>
      </c>
      <c r="AC81">
        <f t="shared" si="29"/>
        <v>-0.28411613416597398</v>
      </c>
      <c r="AE81">
        <f t="shared" si="30"/>
        <v>0</v>
      </c>
      <c r="AF81">
        <f t="shared" si="31"/>
        <v>0</v>
      </c>
      <c r="AG81">
        <f t="shared" si="31"/>
        <v>-1.2242686666486012E-6</v>
      </c>
      <c r="AH81">
        <f t="shared" si="32"/>
        <v>-4.006743943774183E-3</v>
      </c>
      <c r="AI81">
        <f t="shared" si="33"/>
        <v>-4.0079682124408321E-3</v>
      </c>
      <c r="AJ81">
        <f t="shared" si="34"/>
        <v>-3.4092416947387572E-2</v>
      </c>
      <c r="AK81">
        <f t="shared" si="49"/>
        <v>-2.227459857793531E-2</v>
      </c>
      <c r="AL81">
        <f t="shared" si="35"/>
        <v>-6.0374983737763711E-2</v>
      </c>
      <c r="AN81">
        <f t="shared" si="36"/>
        <v>0</v>
      </c>
      <c r="AO81">
        <f t="shared" si="36"/>
        <v>0</v>
      </c>
      <c r="AP81">
        <f t="shared" si="36"/>
        <v>-1.7736624275791333E-10</v>
      </c>
      <c r="AQ81">
        <f t="shared" si="36"/>
        <v>-5.8047807508270575E-7</v>
      </c>
      <c r="AR81">
        <f t="shared" si="36"/>
        <v>-5.8065544132546377E-7</v>
      </c>
      <c r="AS81">
        <f t="shared" si="36"/>
        <v>-4.9391478073578377E-6</v>
      </c>
      <c r="AT81">
        <f t="shared" si="36"/>
        <v>-3.2270382852517476E-6</v>
      </c>
      <c r="AU81">
        <f t="shared" si="23"/>
        <v>-8.7468415339350495E-6</v>
      </c>
      <c r="AW81">
        <v>78</v>
      </c>
      <c r="AX81">
        <f>IF(Z81&gt;0, (R81*SUMPRODUCT(K81:$K$98, X81:$X$98)-K81*$AZ$3)/Z81, 0)</f>
        <v>-11603504.275892863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0.62975077099999999</v>
      </c>
      <c r="Q82" s="4">
        <f t="shared" si="48"/>
        <v>50</v>
      </c>
      <c r="R82">
        <f t="shared" si="27"/>
        <v>100000</v>
      </c>
      <c r="S82">
        <f t="shared" si="28"/>
        <v>-28758677.93447699</v>
      </c>
      <c r="U82">
        <f t="shared" si="40"/>
        <v>0.62975077099999999</v>
      </c>
      <c r="V82">
        <f t="shared" si="41"/>
        <v>0.01</v>
      </c>
      <c r="W82">
        <f t="shared" si="42"/>
        <v>2.4485373332972023E-8</v>
      </c>
      <c r="X82">
        <f t="shared" si="43"/>
        <v>1.5419682734661973E-8</v>
      </c>
      <c r="Y82">
        <f t="shared" si="44"/>
        <v>2.4485373332972023E-10</v>
      </c>
      <c r="Z82">
        <f t="shared" si="45"/>
        <v>8.8208368649803304E-9</v>
      </c>
      <c r="AB82">
        <f t="shared" si="46"/>
        <v>-0.28411613416597398</v>
      </c>
      <c r="AC82">
        <f t="shared" si="29"/>
        <v>-0.25367560651253102</v>
      </c>
      <c r="AE82">
        <f t="shared" si="30"/>
        <v>0</v>
      </c>
      <c r="AF82">
        <f t="shared" si="31"/>
        <v>0</v>
      </c>
      <c r="AG82">
        <f t="shared" si="31"/>
        <v>-4.4104184324901652E-7</v>
      </c>
      <c r="AH82">
        <f t="shared" si="32"/>
        <v>-1.5419682734661973E-3</v>
      </c>
      <c r="AI82">
        <f t="shared" si="33"/>
        <v>-1.5424093153094463E-3</v>
      </c>
      <c r="AJ82">
        <f t="shared" si="34"/>
        <v>-3.0440527653442961E-2</v>
      </c>
      <c r="AK82">
        <f t="shared" si="49"/>
        <v>-1.988812939161818E-2</v>
      </c>
      <c r="AL82">
        <f t="shared" si="35"/>
        <v>-5.1871066360370588E-2</v>
      </c>
      <c r="AN82">
        <f t="shared" si="36"/>
        <v>0</v>
      </c>
      <c r="AO82">
        <f t="shared" si="36"/>
        <v>0</v>
      </c>
      <c r="AP82">
        <f t="shared" si="36"/>
        <v>-5.7050046610861683E-11</v>
      </c>
      <c r="AQ82">
        <f t="shared" si="36"/>
        <v>-1.9945808593958763E-7</v>
      </c>
      <c r="AR82">
        <f t="shared" si="36"/>
        <v>-1.9951513598619849E-7</v>
      </c>
      <c r="AS82">
        <f t="shared" si="36"/>
        <v>-3.9375708860068972E-6</v>
      </c>
      <c r="AT82">
        <f t="shared" si="36"/>
        <v>-2.5725874453006232E-6</v>
      </c>
      <c r="AU82">
        <f t="shared" si="23"/>
        <v>-6.7096734672937196E-6</v>
      </c>
      <c r="AW82">
        <v>79</v>
      </c>
      <c r="AX82">
        <f>IF(Z82&gt;0, (R82*SUMPRODUCT(K82:$K$98, X82:$X$98)-K82*$AZ$3)/Z82, 0)</f>
        <v>-28758677.93447699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0.64518007799999999</v>
      </c>
      <c r="Q83" s="4">
        <f t="shared" si="48"/>
        <v>50</v>
      </c>
      <c r="R83">
        <f t="shared" si="27"/>
        <v>100000</v>
      </c>
      <c r="S83">
        <f t="shared" si="28"/>
        <v>-74466144.235422581</v>
      </c>
      <c r="U83">
        <f t="shared" si="40"/>
        <v>0.64518007799999999</v>
      </c>
      <c r="V83">
        <f t="shared" si="41"/>
        <v>0.01</v>
      </c>
      <c r="W83">
        <f t="shared" si="42"/>
        <v>8.8208368649803304E-9</v>
      </c>
      <c r="X83">
        <f t="shared" si="43"/>
        <v>5.6910282165732851E-9</v>
      </c>
      <c r="Y83">
        <f t="shared" si="44"/>
        <v>8.820836864980331E-11</v>
      </c>
      <c r="Z83">
        <f t="shared" si="45"/>
        <v>3.0416002797572419E-9</v>
      </c>
      <c r="AB83">
        <f t="shared" si="46"/>
        <v>-0.25367560651253102</v>
      </c>
      <c r="AC83">
        <f t="shared" si="29"/>
        <v>-0.22649624513890446</v>
      </c>
      <c r="AE83">
        <f t="shared" si="30"/>
        <v>0</v>
      </c>
      <c r="AF83">
        <f t="shared" si="31"/>
        <v>0</v>
      </c>
      <c r="AG83">
        <f t="shared" si="31"/>
        <v>-1.5208001398786209E-7</v>
      </c>
      <c r="AH83">
        <f t="shared" si="32"/>
        <v>-5.6910282165732848E-4</v>
      </c>
      <c r="AI83">
        <f t="shared" si="33"/>
        <v>-5.6925490167131633E-4</v>
      </c>
      <c r="AJ83">
        <f t="shared" si="34"/>
        <v>-2.7179361373626559E-2</v>
      </c>
      <c r="AK83">
        <f t="shared" si="49"/>
        <v>-1.7757292455877174E-2</v>
      </c>
      <c r="AL83">
        <f t="shared" si="35"/>
        <v>-4.5505908731175049E-2</v>
      </c>
      <c r="AN83">
        <f t="shared" si="36"/>
        <v>0</v>
      </c>
      <c r="AO83">
        <f t="shared" si="36"/>
        <v>0</v>
      </c>
      <c r="AP83">
        <f t="shared" si="36"/>
        <v>-1.7564279127190791E-11</v>
      </c>
      <c r="AQ83">
        <f t="shared" si="36"/>
        <v>-6.572777414696316E-8</v>
      </c>
      <c r="AR83">
        <f t="shared" si="36"/>
        <v>-6.5745338426090348E-8</v>
      </c>
      <c r="AS83">
        <f t="shared" si="36"/>
        <v>-3.1390442251226124E-6</v>
      </c>
      <c r="AT83">
        <f t="shared" si="36"/>
        <v>-2.0508548957858396E-6</v>
      </c>
      <c r="AU83">
        <f t="shared" si="23"/>
        <v>-5.2556444593345422E-6</v>
      </c>
      <c r="AW83">
        <v>80</v>
      </c>
      <c r="AX83">
        <f>IF(Z83&gt;0, (R83*SUMPRODUCT(K83:$K$98, X83:$X$98)-K83*$AZ$3)/Z83, 0)</f>
        <v>-74466144.235422581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0.66067595400000001</v>
      </c>
      <c r="Q84" s="4">
        <f t="shared" si="48"/>
        <v>50</v>
      </c>
      <c r="R84">
        <f t="shared" si="27"/>
        <v>100000</v>
      </c>
      <c r="S84">
        <f t="shared" si="28"/>
        <v>-201891261.35162744</v>
      </c>
      <c r="U84">
        <f t="shared" si="40"/>
        <v>0.66067595400000001</v>
      </c>
      <c r="V84">
        <f t="shared" si="41"/>
        <v>0.01</v>
      </c>
      <c r="W84">
        <f t="shared" si="42"/>
        <v>3.0416002797572419E-9</v>
      </c>
      <c r="X84">
        <f t="shared" si="43"/>
        <v>2.0095121665152829E-9</v>
      </c>
      <c r="Y84">
        <f t="shared" si="44"/>
        <v>3.0416002797572422E-11</v>
      </c>
      <c r="Z84">
        <f t="shared" si="45"/>
        <v>1.0016721104443867E-9</v>
      </c>
      <c r="AB84">
        <f t="shared" si="46"/>
        <v>-0.22649624513890446</v>
      </c>
      <c r="AC84">
        <f t="shared" si="29"/>
        <v>-0.2022288458383639</v>
      </c>
      <c r="AE84">
        <f t="shared" si="30"/>
        <v>0</v>
      </c>
      <c r="AF84">
        <f t="shared" si="31"/>
        <v>0</v>
      </c>
      <c r="AG84">
        <f t="shared" si="31"/>
        <v>-5.0083605522219334E-8</v>
      </c>
      <c r="AH84">
        <f t="shared" si="32"/>
        <v>-2.0095121665152828E-4</v>
      </c>
      <c r="AI84">
        <f t="shared" si="33"/>
        <v>-2.010013002570505E-4</v>
      </c>
      <c r="AJ84">
        <f t="shared" si="34"/>
        <v>-2.426739930054056E-2</v>
      </c>
      <c r="AK84">
        <f t="shared" si="49"/>
        <v>-1.5854737159723315E-2</v>
      </c>
      <c r="AL84">
        <f t="shared" si="35"/>
        <v>-4.0323137760520926E-2</v>
      </c>
      <c r="AN84">
        <f t="shared" si="36"/>
        <v>0</v>
      </c>
      <c r="AO84">
        <f t="shared" si="36"/>
        <v>0</v>
      </c>
      <c r="AP84">
        <f t="shared" si="36"/>
        <v>-5.1645888100355531E-12</v>
      </c>
      <c r="AQ84">
        <f t="shared" si="36"/>
        <v>-2.0721958694069757E-8</v>
      </c>
      <c r="AR84">
        <f t="shared" si="36"/>
        <v>-2.0727123282879792E-8</v>
      </c>
      <c r="AS84">
        <f t="shared" si="36"/>
        <v>-2.5024384240993565E-6</v>
      </c>
      <c r="AT84">
        <f t="shared" si="36"/>
        <v>-1.6349301785957651E-6</v>
      </c>
      <c r="AU84">
        <f t="shared" si="23"/>
        <v>-4.1580957259780017E-6</v>
      </c>
      <c r="AW84">
        <v>81</v>
      </c>
      <c r="AX84">
        <f>IF(Z84&gt;0, (R84*SUMPRODUCT(K84:$K$98, X84:$X$98)-K84*$AZ$3)/Z84, 0)</f>
        <v>-201891261.35162744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0.67625413199999995</v>
      </c>
      <c r="Q85" s="4">
        <f t="shared" si="48"/>
        <v>50</v>
      </c>
      <c r="R85">
        <f t="shared" si="27"/>
        <v>100000</v>
      </c>
      <c r="S85">
        <f t="shared" si="28"/>
        <v>-574541661.60085273</v>
      </c>
      <c r="U85">
        <f t="shared" si="40"/>
        <v>0.67625413199999995</v>
      </c>
      <c r="V85">
        <f t="shared" si="41"/>
        <v>0.01</v>
      </c>
      <c r="W85">
        <f t="shared" si="42"/>
        <v>1.0016721104443867E-9</v>
      </c>
      <c r="X85">
        <f t="shared" si="43"/>
        <v>6.7738490359717677E-10</v>
      </c>
      <c r="Y85">
        <f t="shared" si="44"/>
        <v>1.0016721104443867E-11</v>
      </c>
      <c r="Z85">
        <f t="shared" si="45"/>
        <v>3.1427048574276604E-10</v>
      </c>
      <c r="AB85">
        <f t="shared" si="46"/>
        <v>-0.2022288458383639</v>
      </c>
      <c r="AC85">
        <f t="shared" si="29"/>
        <v>-0.18056148707075589</v>
      </c>
      <c r="AE85">
        <f t="shared" si="30"/>
        <v>0</v>
      </c>
      <c r="AF85">
        <f t="shared" si="31"/>
        <v>0</v>
      </c>
      <c r="AG85">
        <f t="shared" si="31"/>
        <v>-1.5713524287138301E-8</v>
      </c>
      <c r="AH85">
        <f t="shared" si="32"/>
        <v>-6.7738490359717682E-5</v>
      </c>
      <c r="AI85">
        <f t="shared" si="33"/>
        <v>-6.7754203884004815E-5</v>
      </c>
      <c r="AJ85">
        <f t="shared" si="34"/>
        <v>-2.1667358767608003E-2</v>
      </c>
      <c r="AK85">
        <f t="shared" si="49"/>
        <v>-1.4156019208685474E-2</v>
      </c>
      <c r="AL85">
        <f t="shared" si="35"/>
        <v>-3.5891132180177476E-2</v>
      </c>
      <c r="AN85">
        <f t="shared" si="36"/>
        <v>0</v>
      </c>
      <c r="AO85">
        <f t="shared" si="36"/>
        <v>0</v>
      </c>
      <c r="AP85">
        <f t="shared" si="36"/>
        <v>-1.4467574991675822E-12</v>
      </c>
      <c r="AQ85">
        <f t="shared" si="36"/>
        <v>-6.23674021940626E-9</v>
      </c>
      <c r="AR85">
        <f t="shared" si="36"/>
        <v>-6.2381869769054269E-9</v>
      </c>
      <c r="AS85">
        <f t="shared" si="36"/>
        <v>-1.9949320859770178E-6</v>
      </c>
      <c r="AT85">
        <f t="shared" si="36"/>
        <v>-1.3033566865257232E-6</v>
      </c>
      <c r="AU85">
        <f t="shared" si="23"/>
        <v>-3.3045269594796455E-6</v>
      </c>
      <c r="AW85">
        <v>82</v>
      </c>
      <c r="AX85">
        <f>IF(Z85&gt;0, (R85*SUMPRODUCT(K85:$K$98, X85:$X$98)-K85*$AZ$3)/Z85, 0)</f>
        <v>-574541661.60085273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0.69194305599999995</v>
      </c>
      <c r="Q86" s="4">
        <f t="shared" si="48"/>
        <v>50</v>
      </c>
      <c r="R86">
        <f t="shared" si="27"/>
        <v>100000</v>
      </c>
      <c r="S86">
        <f t="shared" si="28"/>
        <v>-1721092742.9918289</v>
      </c>
      <c r="U86">
        <f t="shared" si="40"/>
        <v>0.69194305599999995</v>
      </c>
      <c r="V86">
        <f t="shared" si="41"/>
        <v>0.01</v>
      </c>
      <c r="W86">
        <f t="shared" si="42"/>
        <v>3.1427048574276604E-10</v>
      </c>
      <c r="X86">
        <f t="shared" si="43"/>
        <v>2.1745728031545393E-10</v>
      </c>
      <c r="Y86">
        <f t="shared" si="44"/>
        <v>3.1427048574276605E-12</v>
      </c>
      <c r="Z86">
        <f t="shared" si="45"/>
        <v>9.3670500569884444E-11</v>
      </c>
      <c r="AB86">
        <f t="shared" si="46"/>
        <v>-0.18056148707075589</v>
      </c>
      <c r="AC86">
        <f t="shared" si="29"/>
        <v>-0.16121561876324009</v>
      </c>
      <c r="AE86">
        <f t="shared" si="30"/>
        <v>0</v>
      </c>
      <c r="AF86">
        <f t="shared" si="31"/>
        <v>0</v>
      </c>
      <c r="AG86">
        <f t="shared" si="31"/>
        <v>-4.6835250284942222E-9</v>
      </c>
      <c r="AH86">
        <f t="shared" si="32"/>
        <v>-2.1745728031545395E-5</v>
      </c>
      <c r="AI86">
        <f t="shared" si="33"/>
        <v>-2.1750411556573889E-5</v>
      </c>
      <c r="AJ86">
        <f t="shared" si="34"/>
        <v>-1.9345868307515807E-2</v>
      </c>
      <c r="AK86">
        <f t="shared" si="49"/>
        <v>-1.2639304094952914E-2</v>
      </c>
      <c r="AL86">
        <f t="shared" si="35"/>
        <v>-3.2006922814025299E-2</v>
      </c>
      <c r="AN86">
        <f t="shared" si="36"/>
        <v>0</v>
      </c>
      <c r="AO86">
        <f t="shared" si="36"/>
        <v>0</v>
      </c>
      <c r="AP86">
        <f t="shared" si="36"/>
        <v>-3.8501439188479658E-13</v>
      </c>
      <c r="AQ86">
        <f t="shared" si="36"/>
        <v>-1.787631795115954E-9</v>
      </c>
      <c r="AR86">
        <f t="shared" si="36"/>
        <v>-1.7880168095078385E-9</v>
      </c>
      <c r="AS86">
        <f t="shared" si="36"/>
        <v>-1.5903486533296629E-6</v>
      </c>
      <c r="AT86">
        <f t="shared" si="36"/>
        <v>-1.0390280718815464E-6</v>
      </c>
      <c r="AU86">
        <f t="shared" si="23"/>
        <v>-2.6311647420207173E-6</v>
      </c>
      <c r="AW86">
        <v>83</v>
      </c>
      <c r="AX86">
        <f>IF(Z86&gt;0, (R86*SUMPRODUCT(K86:$K$98, X86:$X$98)-K86*$AZ$3)/Z86, 0)</f>
        <v>-1721092742.9918289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0.70765376499999999</v>
      </c>
      <c r="Q87" s="4">
        <f t="shared" si="48"/>
        <v>50</v>
      </c>
      <c r="R87">
        <f t="shared" si="27"/>
        <v>100000</v>
      </c>
      <c r="S87">
        <f t="shared" si="28"/>
        <v>-5442572894.2141943</v>
      </c>
      <c r="U87">
        <f t="shared" si="40"/>
        <v>0.70765376499999999</v>
      </c>
      <c r="V87">
        <f t="shared" si="41"/>
        <v>0.01</v>
      </c>
      <c r="W87">
        <f t="shared" si="42"/>
        <v>9.3670500569884444E-11</v>
      </c>
      <c r="X87">
        <f t="shared" si="43"/>
        <v>6.6286282397713373E-11</v>
      </c>
      <c r="Y87">
        <f t="shared" si="44"/>
        <v>9.3670500569884437E-13</v>
      </c>
      <c r="Z87">
        <f t="shared" si="45"/>
        <v>2.6447513166472226E-11</v>
      </c>
      <c r="AB87">
        <f t="shared" si="46"/>
        <v>-0.16121561876324009</v>
      </c>
      <c r="AC87">
        <f t="shared" si="29"/>
        <v>-0.14394251827921475</v>
      </c>
      <c r="AE87">
        <f t="shared" si="30"/>
        <v>0</v>
      </c>
      <c r="AF87">
        <f t="shared" si="31"/>
        <v>0</v>
      </c>
      <c r="AG87">
        <f t="shared" si="31"/>
        <v>-1.3223756583236114E-9</v>
      </c>
      <c r="AH87">
        <f t="shared" si="32"/>
        <v>-6.628628239771337E-6</v>
      </c>
      <c r="AI87">
        <f t="shared" si="33"/>
        <v>-6.629950615429661E-6</v>
      </c>
      <c r="AJ87">
        <f t="shared" si="34"/>
        <v>-1.7273100484025333E-2</v>
      </c>
      <c r="AK87">
        <f t="shared" si="49"/>
        <v>-1.1285093313426807E-2</v>
      </c>
      <c r="AL87">
        <f t="shared" si="35"/>
        <v>-2.8564823748067569E-2</v>
      </c>
      <c r="AN87">
        <f t="shared" si="36"/>
        <v>0</v>
      </c>
      <c r="AO87">
        <f t="shared" si="36"/>
        <v>0</v>
      </c>
      <c r="AP87">
        <f t="shared" si="36"/>
        <v>-9.7060146401327562E-14</v>
      </c>
      <c r="AQ87">
        <f t="shared" si="36"/>
        <v>-4.8653014999368171E-10</v>
      </c>
      <c r="AR87">
        <f t="shared" si="36"/>
        <v>-4.8662721014008302E-10</v>
      </c>
      <c r="AS87">
        <f t="shared" si="36"/>
        <v>-1.2678164871165989E-6</v>
      </c>
      <c r="AT87">
        <f t="shared" si="36"/>
        <v>-8.2830684477541941E-7</v>
      </c>
      <c r="AU87">
        <f t="shared" si="23"/>
        <v>-2.0966099591021583E-6</v>
      </c>
      <c r="AW87">
        <v>84</v>
      </c>
      <c r="AX87">
        <f>IF(Z87&gt;0, (R87*SUMPRODUCT(K87:$K$98, X87:$X$98)-K87*$AZ$3)/Z87, 0)</f>
        <v>-5442572894.2141943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0.72329488099999995</v>
      </c>
      <c r="Q88" s="4">
        <f t="shared" si="48"/>
        <v>50</v>
      </c>
      <c r="R88">
        <f t="shared" si="27"/>
        <v>100000</v>
      </c>
      <c r="S88">
        <f t="shared" si="28"/>
        <v>-18220273079.488667</v>
      </c>
      <c r="U88">
        <f t="shared" si="40"/>
        <v>0.72329488099999995</v>
      </c>
      <c r="V88">
        <f t="shared" si="41"/>
        <v>0.01</v>
      </c>
      <c r="W88">
        <f t="shared" si="42"/>
        <v>2.6447513166472226E-11</v>
      </c>
      <c r="X88">
        <f t="shared" si="43"/>
        <v>1.9129350888489461E-11</v>
      </c>
      <c r="Y88">
        <f t="shared" si="44"/>
        <v>2.6447513166472229E-13</v>
      </c>
      <c r="Z88">
        <f t="shared" si="45"/>
        <v>7.053687146318043E-12</v>
      </c>
      <c r="AB88">
        <f t="shared" si="46"/>
        <v>-0.14394251827921475</v>
      </c>
      <c r="AC88">
        <f t="shared" si="29"/>
        <v>-0.12852010602319389</v>
      </c>
      <c r="AE88">
        <f t="shared" si="30"/>
        <v>0</v>
      </c>
      <c r="AF88">
        <f t="shared" si="31"/>
        <v>0</v>
      </c>
      <c r="AG88">
        <f t="shared" si="31"/>
        <v>-3.5268435731590216E-10</v>
      </c>
      <c r="AH88">
        <f t="shared" si="32"/>
        <v>-1.9129350888489461E-6</v>
      </c>
      <c r="AI88">
        <f t="shared" si="33"/>
        <v>-1.9132877732062622E-6</v>
      </c>
      <c r="AJ88">
        <f t="shared" si="34"/>
        <v>-1.5422412256020868E-2</v>
      </c>
      <c r="AK88">
        <f t="shared" si="49"/>
        <v>-1.0075976279545033E-2</v>
      </c>
      <c r="AL88">
        <f t="shared" si="35"/>
        <v>-2.5500301823339108E-2</v>
      </c>
      <c r="AN88">
        <f t="shared" si="36"/>
        <v>0</v>
      </c>
      <c r="AO88">
        <f t="shared" si="36"/>
        <v>0</v>
      </c>
      <c r="AP88">
        <f t="shared" si="36"/>
        <v>-2.3112890978681689E-14</v>
      </c>
      <c r="AQ88">
        <f t="shared" si="36"/>
        <v>-1.2536269114498354E-10</v>
      </c>
      <c r="AR88">
        <f t="shared" si="36"/>
        <v>-1.2538580403596225E-10</v>
      </c>
      <c r="AS88">
        <f t="shared" si="36"/>
        <v>-1.0106956141023676E-6</v>
      </c>
      <c r="AT88">
        <f t="shared" si="36"/>
        <v>-6.6032115239040841E-7</v>
      </c>
      <c r="AU88">
        <f t="shared" si="23"/>
        <v>-1.6711421522968122E-6</v>
      </c>
      <c r="AW88">
        <v>85</v>
      </c>
      <c r="AX88">
        <f>IF(Z88&gt;0, (R88*SUMPRODUCT(K88:$K$98, X88:$X$98)-K88*$AZ$3)/Z88, 0)</f>
        <v>-18220273079.488667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0.74145409100000004</v>
      </c>
      <c r="Q89" s="4">
        <f t="shared" si="48"/>
        <v>50</v>
      </c>
      <c r="R89">
        <f t="shared" si="27"/>
        <v>100000</v>
      </c>
      <c r="S89">
        <f t="shared" si="28"/>
        <v>-65453102988.30793</v>
      </c>
      <c r="U89">
        <f t="shared" si="40"/>
        <v>0.74145409100000004</v>
      </c>
      <c r="V89">
        <f t="shared" si="41"/>
        <v>0.01</v>
      </c>
      <c r="W89">
        <f t="shared" si="42"/>
        <v>7.053687146318043E-12</v>
      </c>
      <c r="X89">
        <f t="shared" si="43"/>
        <v>5.2299851912716286E-12</v>
      </c>
      <c r="Y89">
        <f t="shared" si="44"/>
        <v>7.0536871463180435E-14</v>
      </c>
      <c r="Z89">
        <f t="shared" si="45"/>
        <v>1.7531650835832338E-12</v>
      </c>
      <c r="AB89">
        <f t="shared" si="46"/>
        <v>-0.12852010602319389</v>
      </c>
      <c r="AC89">
        <f t="shared" si="29"/>
        <v>-0.11475009477127888</v>
      </c>
      <c r="AE89">
        <f t="shared" si="30"/>
        <v>0</v>
      </c>
      <c r="AF89">
        <f t="shared" si="31"/>
        <v>0</v>
      </c>
      <c r="AG89">
        <f t="shared" si="31"/>
        <v>-8.7658254179161696E-11</v>
      </c>
      <c r="AH89">
        <f t="shared" si="32"/>
        <v>-5.2299851912716287E-7</v>
      </c>
      <c r="AI89">
        <f t="shared" si="33"/>
        <v>-5.2308617738134202E-7</v>
      </c>
      <c r="AJ89">
        <f t="shared" si="34"/>
        <v>-1.3770011251915001E-2</v>
      </c>
      <c r="AK89">
        <f t="shared" si="49"/>
        <v>-8.9964074216235725E-3</v>
      </c>
      <c r="AL89">
        <f t="shared" si="35"/>
        <v>-2.2766941759715956E-2</v>
      </c>
      <c r="AN89">
        <f t="shared" si="36"/>
        <v>0</v>
      </c>
      <c r="AO89">
        <f t="shared" si="36"/>
        <v>0</v>
      </c>
      <c r="AP89">
        <f t="shared" si="36"/>
        <v>-5.1291200874235172E-15</v>
      </c>
      <c r="AQ89">
        <f t="shared" si="36"/>
        <v>-3.0602049233893806E-11</v>
      </c>
      <c r="AR89">
        <f t="shared" si="36"/>
        <v>-3.0607178353981226E-11</v>
      </c>
      <c r="AS89">
        <f t="shared" si="36"/>
        <v>-8.0572037371279217E-7</v>
      </c>
      <c r="AT89">
        <f t="shared" si="36"/>
        <v>-5.264039816100381E-7</v>
      </c>
      <c r="AU89">
        <f t="shared" si="23"/>
        <v>-1.3321549625011843E-6</v>
      </c>
      <c r="AW89">
        <v>86</v>
      </c>
      <c r="AX89">
        <f>IF(Z89&gt;0, (R89*SUMPRODUCT(K89:$K$98, X89:$X$98)-K89*$AZ$3)/Z89, 0)</f>
        <v>-65453102988.30793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0.75951466000000001</v>
      </c>
      <c r="Q90" s="4">
        <f t="shared" si="48"/>
        <v>50</v>
      </c>
      <c r="R90">
        <f t="shared" si="27"/>
        <v>100000</v>
      </c>
      <c r="S90">
        <f t="shared" si="28"/>
        <v>-253553091664.4169</v>
      </c>
      <c r="U90">
        <f t="shared" si="40"/>
        <v>0.75951466000000001</v>
      </c>
      <c r="V90">
        <f t="shared" si="41"/>
        <v>0.01</v>
      </c>
      <c r="W90">
        <f t="shared" si="42"/>
        <v>1.7531650835832338E-12</v>
      </c>
      <c r="X90">
        <f t="shared" si="43"/>
        <v>1.3315545823815915E-12</v>
      </c>
      <c r="Y90">
        <f t="shared" si="44"/>
        <v>1.7531650835832339E-14</v>
      </c>
      <c r="Z90">
        <f t="shared" si="45"/>
        <v>4.0407885036581E-13</v>
      </c>
      <c r="AB90">
        <f t="shared" si="46"/>
        <v>-0.11475009477127888</v>
      </c>
      <c r="AC90">
        <f t="shared" si="29"/>
        <v>-0.10245544178645442</v>
      </c>
      <c r="AE90">
        <f t="shared" si="30"/>
        <v>0</v>
      </c>
      <c r="AF90">
        <f t="shared" si="31"/>
        <v>0</v>
      </c>
      <c r="AG90">
        <f t="shared" si="31"/>
        <v>-2.0203942518290501E-11</v>
      </c>
      <c r="AH90">
        <f t="shared" si="32"/>
        <v>-1.3315545823815914E-7</v>
      </c>
      <c r="AI90">
        <f t="shared" si="33"/>
        <v>-1.3317566218067744E-7</v>
      </c>
      <c r="AJ90">
        <f t="shared" si="34"/>
        <v>-1.2294652984824461E-2</v>
      </c>
      <c r="AK90">
        <f t="shared" si="49"/>
        <v>-8.0325066339895224E-3</v>
      </c>
      <c r="AL90">
        <f t="shared" si="35"/>
        <v>-2.0327292794476162E-2</v>
      </c>
      <c r="AN90">
        <f t="shared" si="36"/>
        <v>0</v>
      </c>
      <c r="AO90">
        <f t="shared" si="36"/>
        <v>0</v>
      </c>
      <c r="AP90">
        <f t="shared" si="36"/>
        <v>-1.055524095759499E-15</v>
      </c>
      <c r="AQ90">
        <f t="shared" si="36"/>
        <v>-6.9565033916047182E-12</v>
      </c>
      <c r="AR90">
        <f t="shared" si="36"/>
        <v>-6.9575589157004784E-12</v>
      </c>
      <c r="AS90">
        <f t="shared" si="36"/>
        <v>-6.4231535319086339E-7</v>
      </c>
      <c r="AT90">
        <f t="shared" si="36"/>
        <v>-4.1964603165191301E-7</v>
      </c>
      <c r="AU90">
        <f t="shared" si="23"/>
        <v>-1.0619683424016919E-6</v>
      </c>
      <c r="AW90">
        <v>87</v>
      </c>
      <c r="AX90">
        <f>IF(Z90&gt;0, (R90*SUMPRODUCT(K90:$K$98, X90:$X$98)-K90*$AZ$3)/Z90, 0)</f>
        <v>-253553091664.4169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0.77745419500000001</v>
      </c>
      <c r="Q91" s="4">
        <f t="shared" si="48"/>
        <v>50</v>
      </c>
      <c r="R91">
        <f t="shared" si="27"/>
        <v>100000</v>
      </c>
      <c r="S91">
        <f t="shared" si="28"/>
        <v>-1065119535061.9967</v>
      </c>
      <c r="U91">
        <f t="shared" si="40"/>
        <v>0.77745419500000001</v>
      </c>
      <c r="V91">
        <f t="shared" si="41"/>
        <v>0.01</v>
      </c>
      <c r="W91">
        <f t="shared" si="42"/>
        <v>4.0407885036581E-13</v>
      </c>
      <c r="X91">
        <f t="shared" si="43"/>
        <v>3.1415279732767628E-13</v>
      </c>
      <c r="Y91">
        <f t="shared" si="44"/>
        <v>4.0407885036580997E-15</v>
      </c>
      <c r="Z91">
        <f t="shared" si="45"/>
        <v>8.5885264534475611E-14</v>
      </c>
      <c r="AB91">
        <f t="shared" si="46"/>
        <v>-0.10245544178645442</v>
      </c>
      <c r="AC91">
        <f t="shared" si="29"/>
        <v>-9.1478073029637258E-2</v>
      </c>
      <c r="AE91">
        <f t="shared" si="30"/>
        <v>0</v>
      </c>
      <c r="AF91">
        <f t="shared" si="31"/>
        <v>0</v>
      </c>
      <c r="AG91">
        <f t="shared" si="31"/>
        <v>-4.2942632267237807E-12</v>
      </c>
      <c r="AH91">
        <f t="shared" si="32"/>
        <v>-3.1415279732767627E-8</v>
      </c>
      <c r="AI91">
        <f t="shared" si="33"/>
        <v>-3.1419573995994351E-8</v>
      </c>
      <c r="AJ91">
        <f t="shared" si="34"/>
        <v>-1.0977368756817166E-2</v>
      </c>
      <c r="AK91">
        <f t="shared" si="49"/>
        <v>-7.1718809250518106E-3</v>
      </c>
      <c r="AL91">
        <f t="shared" si="35"/>
        <v>-1.8149281101442972E-2</v>
      </c>
      <c r="AN91">
        <f t="shared" si="36"/>
        <v>0</v>
      </c>
      <c r="AO91">
        <f t="shared" si="36"/>
        <v>0</v>
      </c>
      <c r="AP91">
        <f t="shared" si="36"/>
        <v>-2.0031001663401763E-16</v>
      </c>
      <c r="AQ91">
        <f t="shared" si="36"/>
        <v>-1.4653957788782215E-12</v>
      </c>
      <c r="AR91">
        <f t="shared" si="36"/>
        <v>-1.4655960888948556E-12</v>
      </c>
      <c r="AS91">
        <f t="shared" si="36"/>
        <v>-5.1204986797080424E-7</v>
      </c>
      <c r="AT91">
        <f t="shared" si="36"/>
        <v>-3.3453924725763629E-7</v>
      </c>
      <c r="AU91">
        <f t="shared" si="23"/>
        <v>-8.465905808245294E-7</v>
      </c>
      <c r="AW91">
        <v>88</v>
      </c>
      <c r="AX91">
        <f>IF(Z91&gt;0, (R91*SUMPRODUCT(K91:$K$98, X91:$X$98)-K91*$AZ$3)/Z91, 0)</f>
        <v>-1065119535061.9967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0.79525030600000002</v>
      </c>
      <c r="Q92" s="4">
        <f t="shared" si="48"/>
        <v>50</v>
      </c>
      <c r="R92">
        <f t="shared" si="27"/>
        <v>100000</v>
      </c>
      <c r="S92">
        <f t="shared" si="28"/>
        <v>-4883189109871.3975</v>
      </c>
      <c r="U92">
        <f t="shared" si="40"/>
        <v>0.79525030600000002</v>
      </c>
      <c r="V92">
        <f t="shared" si="41"/>
        <v>0.01</v>
      </c>
      <c r="W92">
        <f t="shared" si="42"/>
        <v>8.5885264534475611E-14</v>
      </c>
      <c r="X92">
        <f t="shared" si="43"/>
        <v>6.8300282901932677E-14</v>
      </c>
      <c r="Y92">
        <f t="shared" si="44"/>
        <v>8.5885264534475614E-16</v>
      </c>
      <c r="Z92">
        <f t="shared" si="45"/>
        <v>1.6726128987198177E-14</v>
      </c>
      <c r="AB92">
        <f t="shared" si="46"/>
        <v>-9.1478073029637258E-2</v>
      </c>
      <c r="AC92">
        <f t="shared" si="29"/>
        <v>-8.1676850920590446E-2</v>
      </c>
      <c r="AE92">
        <f t="shared" si="30"/>
        <v>0</v>
      </c>
      <c r="AF92">
        <f t="shared" si="31"/>
        <v>0</v>
      </c>
      <c r="AG92">
        <f t="shared" si="31"/>
        <v>-8.3630644935990889E-13</v>
      </c>
      <c r="AH92">
        <f t="shared" si="32"/>
        <v>-6.8300282901932673E-9</v>
      </c>
      <c r="AI92">
        <f t="shared" si="33"/>
        <v>-6.8308645966426269E-9</v>
      </c>
      <c r="AJ92">
        <f t="shared" si="34"/>
        <v>-9.8012221090468116E-3</v>
      </c>
      <c r="AK92">
        <f t="shared" si="49"/>
        <v>-6.4034651120746088E-3</v>
      </c>
      <c r="AL92">
        <f t="shared" si="35"/>
        <v>-1.6204694051986018E-2</v>
      </c>
      <c r="AN92">
        <f t="shared" si="36"/>
        <v>0</v>
      </c>
      <c r="AO92">
        <f t="shared" si="36"/>
        <v>0</v>
      </c>
      <c r="AP92">
        <f t="shared" si="36"/>
        <v>-3.4830637896973068E-17</v>
      </c>
      <c r="AQ92">
        <f t="shared" si="36"/>
        <v>-2.8445821789833493E-13</v>
      </c>
      <c r="AR92">
        <f t="shared" si="36"/>
        <v>-2.8449304853623189E-13</v>
      </c>
      <c r="AS92">
        <f t="shared" si="36"/>
        <v>-4.0820301994478612E-7</v>
      </c>
      <c r="AT92">
        <f t="shared" si="36"/>
        <v>-2.6669263973185707E-7</v>
      </c>
      <c r="AU92">
        <f t="shared" si="23"/>
        <v>-6.7489594416969182E-7</v>
      </c>
      <c r="AW92">
        <v>89</v>
      </c>
      <c r="AX92">
        <f>IF(Z92&gt;0, (R92*SUMPRODUCT(K92:$K$98, X92:$X$98)-K92*$AZ$3)/Z92, 0)</f>
        <v>-4883189109871.3975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0.81288120699999999</v>
      </c>
      <c r="Q93" s="4">
        <f t="shared" si="48"/>
        <v>50</v>
      </c>
      <c r="R93">
        <f t="shared" si="27"/>
        <v>100000</v>
      </c>
      <c r="S93">
        <f t="shared" si="28"/>
        <v>-24616192346600.336</v>
      </c>
      <c r="U93">
        <f t="shared" si="40"/>
        <v>0.81288120699999999</v>
      </c>
      <c r="V93">
        <f t="shared" si="41"/>
        <v>0.01</v>
      </c>
      <c r="W93">
        <f t="shared" si="42"/>
        <v>1.6726128987198177E-14</v>
      </c>
      <c r="X93">
        <f t="shared" si="43"/>
        <v>1.3596355919551342E-14</v>
      </c>
      <c r="Y93">
        <f t="shared" si="44"/>
        <v>1.6726128987198177E-16</v>
      </c>
      <c r="Z93">
        <f t="shared" si="45"/>
        <v>2.9625117777748539E-15</v>
      </c>
      <c r="AB93">
        <f t="shared" si="46"/>
        <v>-8.1676850920590446E-2</v>
      </c>
      <c r="AC93">
        <f t="shared" si="29"/>
        <v>-7.2925759750774713E-2</v>
      </c>
      <c r="AE93">
        <f t="shared" si="30"/>
        <v>0</v>
      </c>
      <c r="AF93">
        <f t="shared" si="31"/>
        <v>0</v>
      </c>
      <c r="AG93">
        <f t="shared" si="31"/>
        <v>-1.4812558888874269E-13</v>
      </c>
      <c r="AH93">
        <f t="shared" si="32"/>
        <v>-1.3596355919551341E-9</v>
      </c>
      <c r="AI93">
        <f t="shared" si="33"/>
        <v>-1.3597837175440229E-9</v>
      </c>
      <c r="AJ93">
        <f t="shared" si="34"/>
        <v>-8.7510911698157334E-3</v>
      </c>
      <c r="AK93">
        <f t="shared" si="49"/>
        <v>-5.7173795644413321E-3</v>
      </c>
      <c r="AL93">
        <f t="shared" si="35"/>
        <v>-1.4468472094040783E-2</v>
      </c>
      <c r="AN93">
        <f t="shared" si="36"/>
        <v>0</v>
      </c>
      <c r="AO93">
        <f t="shared" si="36"/>
        <v>0</v>
      </c>
      <c r="AP93">
        <f t="shared" si="36"/>
        <v>-5.5081790569035068E-18</v>
      </c>
      <c r="AQ93">
        <f t="shared" si="36"/>
        <v>-5.0559233882627507E-14</v>
      </c>
      <c r="AR93">
        <f t="shared" si="36"/>
        <v>-5.056474206168441E-14</v>
      </c>
      <c r="AS93">
        <f t="shared" si="36"/>
        <v>-3.2541694833589653E-7</v>
      </c>
      <c r="AT93">
        <f t="shared" si="36"/>
        <v>-2.126057395854661E-7</v>
      </c>
      <c r="AU93">
        <f t="shared" si="23"/>
        <v>-5.3802273848610477E-7</v>
      </c>
      <c r="AW93">
        <v>90</v>
      </c>
      <c r="AX93">
        <f>IF(Z93&gt;0, (R93*SUMPRODUCT(K93:$K$98, X93:$X$98)-K93*$AZ$3)/Z93, 0)</f>
        <v>-24616192346600.336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0.83042254299999996</v>
      </c>
      <c r="Q94" s="4">
        <f t="shared" si="48"/>
        <v>50</v>
      </c>
      <c r="R94">
        <f t="shared" si="27"/>
        <v>100000</v>
      </c>
      <c r="S94">
        <f t="shared" si="28"/>
        <v>-137730877404709.64</v>
      </c>
      <c r="U94">
        <f t="shared" si="40"/>
        <v>0.83042254299999996</v>
      </c>
      <c r="V94">
        <f t="shared" si="41"/>
        <v>0.01</v>
      </c>
      <c r="W94">
        <f t="shared" si="42"/>
        <v>2.9625117777748539E-15</v>
      </c>
      <c r="X94">
        <f t="shared" si="43"/>
        <v>2.4601365641672449E-15</v>
      </c>
      <c r="Y94">
        <f t="shared" si="44"/>
        <v>2.9625117777748537E-17</v>
      </c>
      <c r="Z94">
        <f t="shared" si="45"/>
        <v>4.7275009582986049E-16</v>
      </c>
      <c r="AB94">
        <f t="shared" si="46"/>
        <v>-7.2925759750774713E-2</v>
      </c>
      <c r="AC94">
        <f t="shared" si="29"/>
        <v>-6.5112285491807254E-2</v>
      </c>
      <c r="AE94">
        <f t="shared" si="30"/>
        <v>0</v>
      </c>
      <c r="AF94">
        <f t="shared" si="31"/>
        <v>0</v>
      </c>
      <c r="AG94">
        <f t="shared" si="31"/>
        <v>-2.3637504791493024E-14</v>
      </c>
      <c r="AH94">
        <f t="shared" si="32"/>
        <v>-2.460136564167245E-10</v>
      </c>
      <c r="AI94">
        <f t="shared" si="33"/>
        <v>-2.4603729392151598E-10</v>
      </c>
      <c r="AJ94">
        <f t="shared" si="34"/>
        <v>-7.8134742589674594E-3</v>
      </c>
      <c r="AK94">
        <f t="shared" si="49"/>
        <v>-5.1048031825542302E-3</v>
      </c>
      <c r="AL94">
        <f t="shared" si="35"/>
        <v>-1.2918277687558984E-2</v>
      </c>
      <c r="AN94">
        <f t="shared" si="36"/>
        <v>0</v>
      </c>
      <c r="AO94">
        <f t="shared" si="36"/>
        <v>0</v>
      </c>
      <c r="AP94">
        <f t="shared" si="36"/>
        <v>-7.848046487511788E-19</v>
      </c>
      <c r="AQ94">
        <f t="shared" si="36"/>
        <v>-8.1680643923806272E-15</v>
      </c>
      <c r="AR94">
        <f t="shared" si="36"/>
        <v>-8.1688491970293789E-15</v>
      </c>
      <c r="AS94">
        <f t="shared" si="36"/>
        <v>-2.5942039887146703E-7</v>
      </c>
      <c r="AT94">
        <f t="shared" si="36"/>
        <v>-1.6948799393031547E-7</v>
      </c>
      <c r="AU94">
        <f t="shared" si="23"/>
        <v>-4.2890840097063174E-7</v>
      </c>
      <c r="AW94">
        <v>91</v>
      </c>
      <c r="AX94">
        <f>IF(Z94&gt;0, (R94*SUMPRODUCT(K94:$K$98, X94:$X$98)-K94*$AZ$3)/Z94, 0)</f>
        <v>-137730877404709.64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0.84796327400000004</v>
      </c>
      <c r="Q95" s="4">
        <f t="shared" si="48"/>
        <v>50</v>
      </c>
      <c r="R95">
        <f t="shared" si="27"/>
        <v>100000</v>
      </c>
      <c r="S95">
        <f t="shared" si="28"/>
        <v>-865790145590877.75</v>
      </c>
      <c r="U95">
        <f t="shared" si="40"/>
        <v>0.84796327400000004</v>
      </c>
      <c r="V95">
        <f t="shared" si="41"/>
        <v>0.01</v>
      </c>
      <c r="W95">
        <f t="shared" si="42"/>
        <v>4.7275009582986049E-16</v>
      </c>
      <c r="X95">
        <f t="shared" si="43"/>
        <v>4.0087471904370227E-16</v>
      </c>
      <c r="Y95">
        <f t="shared" si="44"/>
        <v>4.7275009582986054E-18</v>
      </c>
      <c r="Z95">
        <f t="shared" si="45"/>
        <v>6.7147875827859629E-17</v>
      </c>
      <c r="AB95">
        <f t="shared" si="46"/>
        <v>-6.5112285491807254E-2</v>
      </c>
      <c r="AC95">
        <f t="shared" si="29"/>
        <v>-5.813596918912077E-2</v>
      </c>
      <c r="AE95">
        <f t="shared" si="30"/>
        <v>0</v>
      </c>
      <c r="AF95">
        <f t="shared" si="31"/>
        <v>0</v>
      </c>
      <c r="AG95">
        <f t="shared" si="31"/>
        <v>-3.3573937913929816E-15</v>
      </c>
      <c r="AH95">
        <f t="shared" si="32"/>
        <v>-4.0087471904370226E-11</v>
      </c>
      <c r="AI95">
        <f t="shared" si="33"/>
        <v>-4.0090829298161621E-11</v>
      </c>
      <c r="AJ95">
        <f t="shared" si="34"/>
        <v>-6.9763163026864833E-3</v>
      </c>
      <c r="AK95">
        <f t="shared" si="49"/>
        <v>-4.5578599844265082E-3</v>
      </c>
      <c r="AL95">
        <f t="shared" si="35"/>
        <v>-1.153417632720382E-2</v>
      </c>
      <c r="AN95">
        <f t="shared" si="36"/>
        <v>0</v>
      </c>
      <c r="AO95">
        <f t="shared" si="36"/>
        <v>0</v>
      </c>
      <c r="AP95">
        <f t="shared" si="36"/>
        <v>-9.952775255196197E-20</v>
      </c>
      <c r="AQ95">
        <f t="shared" si="36"/>
        <v>-1.1883669989383385E-15</v>
      </c>
      <c r="AR95">
        <f t="shared" si="36"/>
        <v>-1.1884665266908906E-15</v>
      </c>
      <c r="AS95">
        <f t="shared" si="36"/>
        <v>-2.0680835369327298E-7</v>
      </c>
      <c r="AT95">
        <f t="shared" si="36"/>
        <v>-1.3511479107974353E-7</v>
      </c>
      <c r="AU95">
        <f t="shared" si="23"/>
        <v>-3.4192314596148304E-7</v>
      </c>
      <c r="AW95">
        <v>92</v>
      </c>
      <c r="AX95">
        <f>IF(Z95&gt;0, (R95*SUMPRODUCT(K95:$K$98, X95:$X$98)-K95*$AZ$3)/Z95, 0)</f>
        <v>-865790145590877.75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0.86550461000000001</v>
      </c>
      <c r="Q96" s="4">
        <f t="shared" si="48"/>
        <v>50</v>
      </c>
      <c r="R96">
        <f t="shared" si="27"/>
        <v>100000</v>
      </c>
      <c r="S96">
        <f t="shared" si="28"/>
        <v>-6209281449748115</v>
      </c>
      <c r="U96">
        <f t="shared" si="40"/>
        <v>0.86550461000000001</v>
      </c>
      <c r="V96">
        <f t="shared" si="41"/>
        <v>0.01</v>
      </c>
      <c r="W96">
        <f t="shared" si="42"/>
        <v>6.7147875827859629E-17</v>
      </c>
      <c r="X96">
        <f t="shared" si="43"/>
        <v>5.8116796080720082E-17</v>
      </c>
      <c r="Y96">
        <f t="shared" si="44"/>
        <v>6.7147875827859631E-19</v>
      </c>
      <c r="Z96">
        <f t="shared" si="45"/>
        <v>8.3596009888609505E-18</v>
      </c>
      <c r="AB96">
        <f t="shared" si="46"/>
        <v>-5.813596918912077E-2</v>
      </c>
      <c r="AC96">
        <f t="shared" si="29"/>
        <v>-5.1907115347430297E-2</v>
      </c>
      <c r="AE96">
        <f t="shared" si="30"/>
        <v>0</v>
      </c>
      <c r="AF96">
        <f t="shared" si="31"/>
        <v>0</v>
      </c>
      <c r="AG96">
        <f t="shared" si="31"/>
        <v>-4.1798004944304752E-16</v>
      </c>
      <c r="AH96">
        <f t="shared" si="32"/>
        <v>-5.811679608072008E-12</v>
      </c>
      <c r="AI96">
        <f t="shared" si="33"/>
        <v>-5.812097588121451E-12</v>
      </c>
      <c r="AJ96">
        <f t="shared" si="34"/>
        <v>-6.2288538416904737E-3</v>
      </c>
      <c r="AK96">
        <f t="shared" si="49"/>
        <v>-4.0695178432384547E-3</v>
      </c>
      <c r="AL96">
        <f t="shared" si="35"/>
        <v>-1.0298371690741026E-2</v>
      </c>
      <c r="AN96">
        <f t="shared" si="36"/>
        <v>0</v>
      </c>
      <c r="AO96">
        <f t="shared" si="36"/>
        <v>0</v>
      </c>
      <c r="AP96">
        <f t="shared" si="36"/>
        <v>-1.1063166401589275E-20</v>
      </c>
      <c r="AQ96">
        <f t="shared" si="36"/>
        <v>-1.5382451545832563E-16</v>
      </c>
      <c r="AR96">
        <f t="shared" si="36"/>
        <v>-1.538355786247272E-16</v>
      </c>
      <c r="AS96">
        <f t="shared" si="36"/>
        <v>-1.6486635339084498E-7</v>
      </c>
      <c r="AT96">
        <f t="shared" si="36"/>
        <v>-1.0771268421537002E-7</v>
      </c>
      <c r="AU96">
        <f t="shared" si="23"/>
        <v>-2.7257903776005058E-7</v>
      </c>
      <c r="AW96">
        <v>93</v>
      </c>
      <c r="AX96">
        <f>IF(Z96&gt;0, (R96*SUMPRODUCT(K96:$K$98, X96:$X$98)-K96*$AZ$3)/Z96, 0)</f>
        <v>-6209281449748115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0.88304594599999997</v>
      </c>
      <c r="Q97" s="4">
        <f t="shared" si="48"/>
        <v>50</v>
      </c>
      <c r="R97">
        <f t="shared" si="27"/>
        <v>100000</v>
      </c>
      <c r="S97">
        <f t="shared" si="28"/>
        <v>-5.1835354407584928E+16</v>
      </c>
      <c r="U97">
        <f t="shared" si="40"/>
        <v>0.88304594599999997</v>
      </c>
      <c r="V97">
        <f t="shared" si="41"/>
        <v>0.01</v>
      </c>
      <c r="W97">
        <f t="shared" si="42"/>
        <v>8.3596009888609505E-18</v>
      </c>
      <c r="X97">
        <f t="shared" si="43"/>
        <v>7.3819117633912536E-18</v>
      </c>
      <c r="Y97">
        <f t="shared" si="44"/>
        <v>8.3596009888609501E-20</v>
      </c>
      <c r="Z97">
        <f t="shared" si="45"/>
        <v>8.940932155810873E-19</v>
      </c>
      <c r="AB97">
        <f t="shared" si="46"/>
        <v>-5.1907115347430297E-2</v>
      </c>
      <c r="AC97">
        <f t="shared" si="29"/>
        <v>-4.6345638703062894E-2</v>
      </c>
      <c r="AE97">
        <f t="shared" si="30"/>
        <v>0</v>
      </c>
      <c r="AF97">
        <f t="shared" si="31"/>
        <v>0</v>
      </c>
      <c r="AG97">
        <f t="shared" si="31"/>
        <v>-4.4704660779054363E-17</v>
      </c>
      <c r="AH97">
        <f t="shared" si="32"/>
        <v>-7.3819117633912532E-13</v>
      </c>
      <c r="AI97">
        <f t="shared" si="33"/>
        <v>-7.3823588099990432E-13</v>
      </c>
      <c r="AJ97">
        <f t="shared" si="34"/>
        <v>-5.5614766443674024E-3</v>
      </c>
      <c r="AK97">
        <f t="shared" si="49"/>
        <v>-3.633498074320121E-3</v>
      </c>
      <c r="AL97">
        <f t="shared" si="35"/>
        <v>-9.1949747194257601E-3</v>
      </c>
      <c r="AN97">
        <f t="shared" si="36"/>
        <v>0</v>
      </c>
      <c r="AO97">
        <f t="shared" si="36"/>
        <v>0</v>
      </c>
      <c r="AP97">
        <f t="shared" si="36"/>
        <v>-1.0564736577915757E-21</v>
      </c>
      <c r="AQ97">
        <f t="shared" si="36"/>
        <v>-1.7445150430083601E-17</v>
      </c>
      <c r="AR97">
        <f t="shared" si="36"/>
        <v>-1.7446206903741393E-17</v>
      </c>
      <c r="AS97">
        <f t="shared" si="36"/>
        <v>-1.31430447537366E-7</v>
      </c>
      <c r="AT97">
        <f t="shared" si="36"/>
        <v>-8.5867892391081124E-8</v>
      </c>
      <c r="AU97">
        <f t="shared" si="23"/>
        <v>-2.1729833994589334E-7</v>
      </c>
      <c r="AW97">
        <v>94</v>
      </c>
      <c r="AX97">
        <f>IF(Z97&gt;0, (R97*SUMPRODUCT(K97:$K$98, X97:$X$98)-K97*$AZ$3)/Z97, 0)</f>
        <v>-5.1835354407584928E+16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50</v>
      </c>
      <c r="R98">
        <f t="shared" si="27"/>
        <v>100000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8.940932155810873E-19</v>
      </c>
      <c r="X98">
        <f t="shared" si="43"/>
        <v>8.940932155810873E-19</v>
      </c>
      <c r="Y98">
        <f t="shared" si="44"/>
        <v>8.9409321558108731E-21</v>
      </c>
      <c r="Z98">
        <f t="shared" si="45"/>
        <v>0</v>
      </c>
      <c r="AB98">
        <f t="shared" si="46"/>
        <v>-4.6345638703062894E-2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-8.9409321558108725E-14</v>
      </c>
      <c r="AI98">
        <f t="shared" si="33"/>
        <v>-8.9409321558108725E-14</v>
      </c>
      <c r="AJ98">
        <f t="shared" si="34"/>
        <v>-4.6345638703062894E-2</v>
      </c>
      <c r="AK98">
        <f t="shared" si="49"/>
        <v>-3.2441947092144031E-3</v>
      </c>
      <c r="AL98">
        <f t="shared" si="35"/>
        <v>-4.9589833412366703E-2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-1.8865601031992419E-18</v>
      </c>
      <c r="AR98">
        <f t="shared" si="36"/>
        <v>-1.8865601031992419E-18</v>
      </c>
      <c r="AS98">
        <f t="shared" si="36"/>
        <v>-9.7790511560542719E-7</v>
      </c>
      <c r="AT98">
        <f t="shared" si="36"/>
        <v>-6.8453358092379914E-8</v>
      </c>
      <c r="AU98">
        <f t="shared" si="36"/>
        <v>-1.0463584736996936E-6</v>
      </c>
      <c r="AW98">
        <v>95</v>
      </c>
    </row>
    <row r="100" spans="5:50" x14ac:dyDescent="0.25">
      <c r="AN100" s="8">
        <f t="shared" ref="AN100:AU100" si="50">SUM(AN3:AN98)</f>
        <v>3071.19595155877</v>
      </c>
      <c r="AO100" s="8">
        <f t="shared" si="50"/>
        <v>-307.11959515587705</v>
      </c>
      <c r="AP100" s="8">
        <f t="shared" si="50"/>
        <v>-2848.1128063151059</v>
      </c>
      <c r="AQ100" s="8">
        <f t="shared" si="50"/>
        <v>-1961.114734408063</v>
      </c>
      <c r="AR100" s="8">
        <f t="shared" si="50"/>
        <v>-2045.1511843202754</v>
      </c>
      <c r="AS100" s="8">
        <f t="shared" si="50"/>
        <v>-296.01908449119384</v>
      </c>
      <c r="AT100" s="8">
        <f t="shared" si="50"/>
        <v>172.67779928652971</v>
      </c>
      <c r="AU100" s="8">
        <f t="shared" si="50"/>
        <v>-2168.4924695249383</v>
      </c>
    </row>
  </sheetData>
  <conditionalFormatting sqref="AN100:AU100">
    <cfRule type="cellIs" dxfId="67" priority="1" operator="lessThan">
      <formula>0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AFA6A-4C17-4756-B1C6-993D62DA9DDA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5478.9066403013921</v>
      </c>
      <c r="K3">
        <v>1</v>
      </c>
      <c r="L3" s="2">
        <v>0</v>
      </c>
      <c r="O3">
        <f>$C$3</f>
        <v>5478.9066403013921</v>
      </c>
      <c r="P3">
        <f>O3*C5</f>
        <v>547.89066403013919</v>
      </c>
      <c r="Q3" s="4">
        <f>B8</f>
        <v>2519.9082039999998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5478.9066403013921</v>
      </c>
      <c r="AF3">
        <f t="shared" ref="AF3:AG34" si="4">-$Z3*P3</f>
        <v>-547.89066403013919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2411.107772271253</v>
      </c>
      <c r="AJ3">
        <f t="shared" ref="AJ3:AJ66" si="7">AB3-AC3</f>
        <v>0</v>
      </c>
      <c r="AL3">
        <f t="shared" ref="AL3:AL66" si="8">SUM(AI3:AK3)</f>
        <v>2411.107772271253</v>
      </c>
      <c r="AN3">
        <f t="shared" ref="AN3:AU34" si="9">AE3*$K3</f>
        <v>5478.9066403013921</v>
      </c>
      <c r="AO3">
        <f t="shared" si="9"/>
        <v>-547.89066403013919</v>
      </c>
      <c r="AP3">
        <f t="shared" si="9"/>
        <v>-2519.9082039999998</v>
      </c>
      <c r="AQ3">
        <f t="shared" si="9"/>
        <v>0</v>
      </c>
      <c r="AR3">
        <f t="shared" si="9"/>
        <v>2411.107772271253</v>
      </c>
      <c r="AS3">
        <f t="shared" si="9"/>
        <v>0</v>
      </c>
      <c r="AT3">
        <f t="shared" si="9"/>
        <v>0</v>
      </c>
      <c r="AU3">
        <f t="shared" si="9"/>
        <v>2411.107772271253</v>
      </c>
      <c r="AW3">
        <v>0</v>
      </c>
      <c r="AX3">
        <f>IF(Z3&gt;0, (R3*SUMPRODUCT(K3:$K$98, X3:$X$98)-K3*$AZ$3)/Z3, 0)</f>
        <v>0</v>
      </c>
      <c r="AZ3">
        <f>C6*SUMPRODUCT(X4:X89, K4:K89)/1</f>
        <v>3166.6668419246071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1.947287E-3</v>
      </c>
      <c r="R4">
        <f t="shared" si="0"/>
        <v>100000</v>
      </c>
      <c r="S4">
        <f t="shared" si="1"/>
        <v>343.38829153475643</v>
      </c>
      <c r="U4">
        <f t="shared" ref="U4:U67" si="13">M4</f>
        <v>1.947287E-3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1.947287E-3</v>
      </c>
      <c r="Y4">
        <f t="shared" ref="Y4:Y67" si="17">V4*W4</f>
        <v>0.01</v>
      </c>
      <c r="Z4">
        <f t="shared" ref="Z4:Z67" si="18">MAX(0, W4-X4-Y4)</f>
        <v>0.98805271299999997</v>
      </c>
      <c r="AB4">
        <f t="shared" ref="AB4:AB67" si="19">AC3</f>
        <v>0</v>
      </c>
      <c r="AC4">
        <f t="shared" si="2"/>
        <v>339.28573306335102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-194.7287</v>
      </c>
      <c r="AI4">
        <f t="shared" si="6"/>
        <v>-194.7287</v>
      </c>
      <c r="AJ4">
        <f t="shared" si="7"/>
        <v>-339.28573306335102</v>
      </c>
      <c r="AK4">
        <f>G4*SUM(AB4, AE4:AF4)</f>
        <v>0</v>
      </c>
      <c r="AL4">
        <f t="shared" si="8"/>
        <v>-534.01443306335102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-173.86491071428571</v>
      </c>
      <c r="AR4">
        <f t="shared" si="9"/>
        <v>-173.86491071428571</v>
      </c>
      <c r="AS4">
        <f t="shared" si="9"/>
        <v>-302.9336902351348</v>
      </c>
      <c r="AT4">
        <f t="shared" si="9"/>
        <v>0</v>
      </c>
      <c r="AU4">
        <f t="shared" si="9"/>
        <v>-476.79860094942052</v>
      </c>
      <c r="AW4">
        <v>1</v>
      </c>
      <c r="AX4">
        <f>IF(Z4&gt;0, (R4*SUMPRODUCT(K4:$K$98, X4:$X$98)-K4*$AZ$3)/Z4, 0)</f>
        <v>343.38829153475643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1.9819680000000002E-3</v>
      </c>
      <c r="Q5" s="4">
        <f t="shared" ref="Q5:Q68" si="21">$C$8</f>
        <v>50</v>
      </c>
      <c r="R5">
        <f t="shared" si="0"/>
        <v>100000</v>
      </c>
      <c r="S5">
        <f t="shared" si="1"/>
        <v>479.76628279770409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339.28573306335102</v>
      </c>
      <c r="AC5">
        <f t="shared" si="2"/>
        <v>468.35451258419835</v>
      </c>
      <c r="AE5">
        <f t="shared" si="3"/>
        <v>0</v>
      </c>
      <c r="AF5">
        <f t="shared" si="4"/>
        <v>0</v>
      </c>
      <c r="AG5">
        <f t="shared" si="4"/>
        <v>-48.810694850526041</v>
      </c>
      <c r="AH5">
        <f t="shared" si="5"/>
        <v>-195.82888594791842</v>
      </c>
      <c r="AI5">
        <f t="shared" si="6"/>
        <v>-244.63958079844446</v>
      </c>
      <c r="AJ5">
        <f t="shared" si="7"/>
        <v>-129.06877952084733</v>
      </c>
      <c r="AK5">
        <f>G5*SUM(AB5, AE5:AF5)</f>
        <v>23.750001314434574</v>
      </c>
      <c r="AL5">
        <f t="shared" si="8"/>
        <v>-349.95835900485719</v>
      </c>
      <c r="AN5">
        <f t="shared" si="9"/>
        <v>0</v>
      </c>
      <c r="AO5">
        <f t="shared" si="9"/>
        <v>0</v>
      </c>
      <c r="AP5">
        <f t="shared" si="9"/>
        <v>-38.911587093850478</v>
      </c>
      <c r="AQ5">
        <f t="shared" si="9"/>
        <v>-156.1135889253176</v>
      </c>
      <c r="AR5">
        <f t="shared" si="9"/>
        <v>-195.02517601916807</v>
      </c>
      <c r="AS5">
        <f t="shared" si="9"/>
        <v>-102.89284081700201</v>
      </c>
      <c r="AT5">
        <f t="shared" si="9"/>
        <v>18.933355639695929</v>
      </c>
      <c r="AU5">
        <f t="shared" si="9"/>
        <v>-278.98466119647412</v>
      </c>
      <c r="AW5">
        <v>2</v>
      </c>
      <c r="AX5">
        <f>IF(Z5&gt;0, (R5*SUMPRODUCT(K5:$K$98, X5:$X$98)-K5*$AZ$3)/Z5, 0)</f>
        <v>479.76628279770409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2.0299509999999999E-3</v>
      </c>
      <c r="Q6" s="4">
        <f t="shared" si="21"/>
        <v>50</v>
      </c>
      <c r="R6">
        <f t="shared" si="0"/>
        <v>100000</v>
      </c>
      <c r="S6">
        <f t="shared" si="1"/>
        <v>604.18403622247342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468.35451258419835</v>
      </c>
      <c r="AC6">
        <f t="shared" si="2"/>
        <v>582.71743279739349</v>
      </c>
      <c r="AE6">
        <f t="shared" si="3"/>
        <v>0</v>
      </c>
      <c r="AF6">
        <f t="shared" si="4"/>
        <v>0</v>
      </c>
      <c r="AG6">
        <f t="shared" si="4"/>
        <v>-48.223504583198263</v>
      </c>
      <c r="AH6">
        <f t="shared" si="5"/>
        <v>-198.1666376450404</v>
      </c>
      <c r="AI6">
        <f t="shared" si="6"/>
        <v>-246.39014222823866</v>
      </c>
      <c r="AJ6">
        <f t="shared" si="7"/>
        <v>-114.36292021319514</v>
      </c>
      <c r="AK6">
        <f>G6*SUM(AB6, AE6:AF6)</f>
        <v>32.784815880893888</v>
      </c>
      <c r="AL6">
        <f t="shared" si="8"/>
        <v>-327.96824656053991</v>
      </c>
      <c r="AN6">
        <f t="shared" si="9"/>
        <v>0</v>
      </c>
      <c r="AO6">
        <f t="shared" si="9"/>
        <v>0</v>
      </c>
      <c r="AP6">
        <f t="shared" si="9"/>
        <v>-34.324538042660024</v>
      </c>
      <c r="AQ6">
        <f t="shared" si="9"/>
        <v>-141.05109845133728</v>
      </c>
      <c r="AR6">
        <f t="shared" si="9"/>
        <v>-175.37563649399729</v>
      </c>
      <c r="AS6">
        <f t="shared" si="9"/>
        <v>-81.401267690013384</v>
      </c>
      <c r="AT6">
        <f t="shared" si="9"/>
        <v>23.335584372219703</v>
      </c>
      <c r="AU6">
        <f t="shared" si="9"/>
        <v>-233.44131981179098</v>
      </c>
      <c r="AW6">
        <v>3</v>
      </c>
      <c r="AX6">
        <f>IF(Z6&gt;0, (R6*SUMPRODUCT(K6:$K$98, X6:$X$98)-K6*$AZ$3)/Z6, 0)</f>
        <v>604.18403622247342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2.0855349999999999E-3</v>
      </c>
      <c r="Q7" s="4">
        <f t="shared" si="21"/>
        <v>50</v>
      </c>
      <c r="R7">
        <f t="shared" si="0"/>
        <v>100000</v>
      </c>
      <c r="S7">
        <f t="shared" si="1"/>
        <v>716.99539474282437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582.71743279739349</v>
      </c>
      <c r="AC7">
        <f t="shared" si="2"/>
        <v>683.16321750544353</v>
      </c>
      <c r="AE7">
        <f t="shared" si="3"/>
        <v>0</v>
      </c>
      <c r="AF7">
        <f t="shared" si="4"/>
        <v>0</v>
      </c>
      <c r="AG7">
        <f t="shared" si="4"/>
        <v>-47.640697730735361</v>
      </c>
      <c r="AH7">
        <f t="shared" si="5"/>
        <v>-201.14361326184078</v>
      </c>
      <c r="AI7">
        <f t="shared" si="6"/>
        <v>-248.78431099257614</v>
      </c>
      <c r="AJ7">
        <f t="shared" si="7"/>
        <v>-100.44578470805004</v>
      </c>
      <c r="AK7">
        <f>G7*SUM(AB7, AE7:AF7)</f>
        <v>40.790220295817548</v>
      </c>
      <c r="AL7">
        <f t="shared" si="8"/>
        <v>-308.43987540480862</v>
      </c>
      <c r="AN7">
        <f t="shared" si="9"/>
        <v>0</v>
      </c>
      <c r="AO7">
        <f t="shared" si="9"/>
        <v>0</v>
      </c>
      <c r="AP7">
        <f t="shared" si="9"/>
        <v>-30.276524675702341</v>
      </c>
      <c r="AQ7">
        <f t="shared" si="9"/>
        <v>-127.83040258356958</v>
      </c>
      <c r="AR7">
        <f t="shared" si="9"/>
        <v>-158.10692725927191</v>
      </c>
      <c r="AS7">
        <f t="shared" si="9"/>
        <v>-63.835112081525345</v>
      </c>
      <c r="AT7">
        <f t="shared" si="9"/>
        <v>25.922922420107714</v>
      </c>
      <c r="AU7">
        <f t="shared" si="9"/>
        <v>-196.01911692068953</v>
      </c>
      <c r="AW7">
        <v>4</v>
      </c>
      <c r="AX7">
        <f>IF(Z7&gt;0, (R7*SUMPRODUCT(K7:$K$98, X7:$X$98)-K7*$AZ$3)/Z7, 0)</f>
        <v>716.99539474282437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2.1420699999999998E-3</v>
      </c>
      <c r="Q8" s="4">
        <f t="shared" si="21"/>
        <v>50</v>
      </c>
      <c r="R8">
        <f t="shared" si="0"/>
        <v>100000</v>
      </c>
      <c r="S8">
        <f t="shared" si="1"/>
        <v>819.08023813296984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683.16321750544353</v>
      </c>
      <c r="AC8">
        <f t="shared" si="2"/>
        <v>770.95503202846908</v>
      </c>
      <c r="AE8">
        <f t="shared" si="3"/>
        <v>0</v>
      </c>
      <c r="AF8">
        <f t="shared" si="4"/>
        <v>0</v>
      </c>
      <c r="AG8">
        <f t="shared" si="4"/>
        <v>-47.062241044039929</v>
      </c>
      <c r="AH8">
        <f t="shared" si="5"/>
        <v>-204.09941877615256</v>
      </c>
      <c r="AI8">
        <f t="shared" si="6"/>
        <v>-251.16165982019248</v>
      </c>
      <c r="AJ8">
        <f t="shared" si="7"/>
        <v>-87.79181452302555</v>
      </c>
      <c r="AK8">
        <f t="shared" ref="AK8:AK71" si="22">G8*SUM(AB8:AB8, AE8:AF8)</f>
        <v>47.821425225381049</v>
      </c>
      <c r="AL8">
        <f t="shared" si="8"/>
        <v>-291.13204911783697</v>
      </c>
      <c r="AN8">
        <f t="shared" si="9"/>
        <v>0</v>
      </c>
      <c r="AO8">
        <f t="shared" si="9"/>
        <v>0</v>
      </c>
      <c r="AP8">
        <f t="shared" si="9"/>
        <v>-26.704379458690386</v>
      </c>
      <c r="AQ8">
        <f t="shared" si="9"/>
        <v>-115.81149145014589</v>
      </c>
      <c r="AR8">
        <f t="shared" si="9"/>
        <v>-142.51587090883629</v>
      </c>
      <c r="AS8">
        <f t="shared" si="9"/>
        <v>-49.815433272630848</v>
      </c>
      <c r="AT8">
        <f t="shared" si="9"/>
        <v>27.135160951620076</v>
      </c>
      <c r="AU8">
        <f t="shared" si="9"/>
        <v>-165.19614322984705</v>
      </c>
      <c r="AW8">
        <v>5</v>
      </c>
      <c r="AX8">
        <f>IF(Z8&gt;0, (R8*SUMPRODUCT(K8:$K$98, X8:$X$98)-K8*$AZ$3)/Z8, 0)</f>
        <v>819.08023813296984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2.2014550000000002E-3</v>
      </c>
      <c r="Q9" s="4">
        <f t="shared" si="21"/>
        <v>50</v>
      </c>
      <c r="R9">
        <f t="shared" si="0"/>
        <v>100000</v>
      </c>
      <c r="S9">
        <f t="shared" si="1"/>
        <v>911.70101540798191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770.95503202846908</v>
      </c>
      <c r="AC9">
        <f t="shared" si="2"/>
        <v>847.66337728064013</v>
      </c>
      <c r="AE9">
        <f t="shared" si="3"/>
        <v>0</v>
      </c>
      <c r="AF9">
        <f t="shared" si="4"/>
        <v>0</v>
      </c>
      <c r="AG9">
        <f t="shared" si="4"/>
        <v>-46.488013227741924</v>
      </c>
      <c r="AH9">
        <f t="shared" si="5"/>
        <v>-207.21081171521388</v>
      </c>
      <c r="AI9">
        <f t="shared" si="6"/>
        <v>-253.69882494295581</v>
      </c>
      <c r="AJ9">
        <f t="shared" si="7"/>
        <v>-76.708345252171057</v>
      </c>
      <c r="AK9">
        <f t="shared" si="22"/>
        <v>53.966852241992839</v>
      </c>
      <c r="AL9">
        <f t="shared" si="8"/>
        <v>-276.44031795313401</v>
      </c>
      <c r="AN9">
        <f t="shared" si="9"/>
        <v>0</v>
      </c>
      <c r="AO9">
        <f t="shared" si="9"/>
        <v>0</v>
      </c>
      <c r="AP9">
        <f t="shared" si="9"/>
        <v>-23.55227426287701</v>
      </c>
      <c r="AQ9">
        <f t="shared" si="9"/>
        <v>-104.97944585934152</v>
      </c>
      <c r="AR9">
        <f t="shared" si="9"/>
        <v>-128.53172012221853</v>
      </c>
      <c r="AS9">
        <f t="shared" si="9"/>
        <v>-38.862834958764431</v>
      </c>
      <c r="AT9">
        <f t="shared" si="9"/>
        <v>27.341286857771639</v>
      </c>
      <c r="AU9">
        <f t="shared" si="9"/>
        <v>-140.05326822321132</v>
      </c>
      <c r="AW9">
        <v>6</v>
      </c>
      <c r="AX9">
        <f>IF(Z9&gt;0, (R9*SUMPRODUCT(K9:$K$98, X9:$X$98)-K9*$AZ$3)/Z9, 0)</f>
        <v>911.70101540798191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2.2708170000000001E-3</v>
      </c>
      <c r="Q10" s="4">
        <f t="shared" si="21"/>
        <v>50</v>
      </c>
      <c r="R10">
        <f t="shared" si="0"/>
        <v>100000</v>
      </c>
      <c r="S10">
        <f t="shared" si="1"/>
        <v>995.88969543479254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847.66337728064013</v>
      </c>
      <c r="AC10">
        <f t="shared" si="2"/>
        <v>914.57664276265336</v>
      </c>
      <c r="AE10">
        <f t="shared" si="3"/>
        <v>0</v>
      </c>
      <c r="AF10">
        <f t="shared" si="4"/>
        <v>0</v>
      </c>
      <c r="AG10">
        <f t="shared" si="4"/>
        <v>-45.917567324730726</v>
      </c>
      <c r="AH10">
        <f t="shared" si="5"/>
        <v>-211.1315414675625</v>
      </c>
      <c r="AI10">
        <f t="shared" si="6"/>
        <v>-257.04910879229323</v>
      </c>
      <c r="AJ10">
        <f t="shared" si="7"/>
        <v>-66.91326548201323</v>
      </c>
      <c r="AK10">
        <f t="shared" si="22"/>
        <v>59.336436409644818</v>
      </c>
      <c r="AL10">
        <f t="shared" si="8"/>
        <v>-264.62593786466164</v>
      </c>
      <c r="AN10">
        <f t="shared" si="9"/>
        <v>0</v>
      </c>
      <c r="AO10">
        <f t="shared" si="9"/>
        <v>0</v>
      </c>
      <c r="AP10">
        <f t="shared" si="9"/>
        <v>-20.770775549520927</v>
      </c>
      <c r="AQ10">
        <f t="shared" si="9"/>
        <v>-95.505187115720702</v>
      </c>
      <c r="AR10">
        <f t="shared" si="9"/>
        <v>-116.27596266524162</v>
      </c>
      <c r="AS10">
        <f t="shared" si="9"/>
        <v>-30.268163136417929</v>
      </c>
      <c r="AT10">
        <f t="shared" si="9"/>
        <v>26.840790450790315</v>
      </c>
      <c r="AU10">
        <f t="shared" si="9"/>
        <v>-119.70333535086924</v>
      </c>
      <c r="AW10">
        <v>7</v>
      </c>
      <c r="AX10">
        <f>IF(Z10&gt;0, (R10*SUMPRODUCT(K10:$K$98, X10:$X$98)-K10*$AZ$3)/Z10, 0)</f>
        <v>995.88969543479254</v>
      </c>
    </row>
    <row r="11" spans="1:52" x14ac:dyDescent="0.25">
      <c r="A11" t="s">
        <v>33</v>
      </c>
      <c r="C11" s="12">
        <f>AU91</f>
        <v>-1373.6641613330949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2.3392280000000001E-3</v>
      </c>
      <c r="Q11" s="4">
        <f t="shared" si="21"/>
        <v>50</v>
      </c>
      <c r="R11">
        <f t="shared" si="0"/>
        <v>100000</v>
      </c>
      <c r="S11">
        <f t="shared" si="1"/>
        <v>1072.2448455779229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914.57664276265336</v>
      </c>
      <c r="AC11">
        <f t="shared" si="2"/>
        <v>972.54709077314214</v>
      </c>
      <c r="AE11">
        <f t="shared" si="3"/>
        <v>0</v>
      </c>
      <c r="AF11">
        <f t="shared" si="4"/>
        <v>0</v>
      </c>
      <c r="AG11">
        <f t="shared" si="4"/>
        <v>-45.350979992305525</v>
      </c>
      <c r="AH11">
        <f t="shared" si="5"/>
        <v>-214.82331835579043</v>
      </c>
      <c r="AI11">
        <f t="shared" si="6"/>
        <v>-260.17429834809593</v>
      </c>
      <c r="AJ11">
        <f t="shared" si="7"/>
        <v>-57.970448010488781</v>
      </c>
      <c r="AK11">
        <f t="shared" si="22"/>
        <v>64.020364993385741</v>
      </c>
      <c r="AL11">
        <f t="shared" si="8"/>
        <v>-254.12438136519899</v>
      </c>
      <c r="AN11">
        <f t="shared" si="9"/>
        <v>0</v>
      </c>
      <c r="AO11">
        <f t="shared" si="9"/>
        <v>0</v>
      </c>
      <c r="AP11">
        <f t="shared" si="9"/>
        <v>-18.316500191320145</v>
      </c>
      <c r="AQ11">
        <f t="shared" si="9"/>
        <v>-86.763535262776315</v>
      </c>
      <c r="AR11">
        <f t="shared" si="9"/>
        <v>-105.08003545409645</v>
      </c>
      <c r="AS11">
        <f t="shared" si="9"/>
        <v>-23.413291669886409</v>
      </c>
      <c r="AT11">
        <f t="shared" si="9"/>
        <v>25.856751669946039</v>
      </c>
      <c r="AU11">
        <f t="shared" si="9"/>
        <v>-102.63657545403683</v>
      </c>
      <c r="AW11">
        <v>8</v>
      </c>
      <c r="AX11">
        <f>IF(Z11&gt;0, (R11*SUMPRODUCT(K11:$K$98, X11:$X$98)-K11*$AZ$3)/Z11, 0)</f>
        <v>1072.2448455779229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2.4176169999999999E-3</v>
      </c>
      <c r="Q12" s="4">
        <f t="shared" si="21"/>
        <v>50</v>
      </c>
      <c r="R12">
        <f t="shared" si="0"/>
        <v>100000</v>
      </c>
      <c r="S12">
        <f t="shared" si="1"/>
        <v>1141.8452265787066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972.54709077314214</v>
      </c>
      <c r="AC12">
        <f t="shared" si="2"/>
        <v>1022.8153725873386</v>
      </c>
      <c r="AE12">
        <f t="shared" si="3"/>
        <v>0</v>
      </c>
      <c r="AF12">
        <f t="shared" si="4"/>
        <v>0</v>
      </c>
      <c r="AG12">
        <f t="shared" si="4"/>
        <v>-44.787828892186411</v>
      </c>
      <c r="AH12">
        <f t="shared" si="5"/>
        <v>-219.2826003921154</v>
      </c>
      <c r="AI12">
        <f t="shared" si="6"/>
        <v>-264.07042928430178</v>
      </c>
      <c r="AJ12">
        <f t="shared" si="7"/>
        <v>-50.268281814196484</v>
      </c>
      <c r="AK12">
        <f t="shared" si="22"/>
        <v>68.078296354119956</v>
      </c>
      <c r="AL12">
        <f t="shared" si="8"/>
        <v>-246.26041474437829</v>
      </c>
      <c r="AN12">
        <f t="shared" si="9"/>
        <v>0</v>
      </c>
      <c r="AO12">
        <f t="shared" si="9"/>
        <v>0</v>
      </c>
      <c r="AP12">
        <f t="shared" si="9"/>
        <v>-16.150940095682056</v>
      </c>
      <c r="AQ12">
        <f t="shared" si="9"/>
        <v>-79.075504005426481</v>
      </c>
      <c r="AR12">
        <f t="shared" si="9"/>
        <v>-95.226444101108527</v>
      </c>
      <c r="AS12">
        <f t="shared" si="9"/>
        <v>-18.12724636079848</v>
      </c>
      <c r="AT12">
        <f t="shared" si="9"/>
        <v>24.549716148962577</v>
      </c>
      <c r="AU12">
        <f t="shared" si="9"/>
        <v>-88.803974312944419</v>
      </c>
      <c r="AW12">
        <v>9</v>
      </c>
      <c r="AX12">
        <f>IF(Z12&gt;0, (R12*SUMPRODUCT(K12:$K$98, X12:$X$98)-K12*$AZ$3)/Z12, 0)</f>
        <v>1141.8452265787066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2.502181E-3</v>
      </c>
      <c r="Q13" s="4">
        <f t="shared" si="21"/>
        <v>50</v>
      </c>
      <c r="R13">
        <f t="shared" si="0"/>
        <v>100000</v>
      </c>
      <c r="S13">
        <f t="shared" si="1"/>
        <v>1205.2235202515137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1022.8153725873386</v>
      </c>
      <c r="AC13">
        <f t="shared" si="2"/>
        <v>1066.0897052577809</v>
      </c>
      <c r="AE13">
        <f t="shared" si="3"/>
        <v>0</v>
      </c>
      <c r="AF13">
        <f t="shared" si="4"/>
        <v>0</v>
      </c>
      <c r="AG13">
        <f t="shared" si="4"/>
        <v>-44.227883348779265</v>
      </c>
      <c r="AH13">
        <f t="shared" si="5"/>
        <v>-224.13450897055975</v>
      </c>
      <c r="AI13">
        <f t="shared" si="6"/>
        <v>-268.36239231933899</v>
      </c>
      <c r="AJ13">
        <f t="shared" si="7"/>
        <v>-43.274332670442277</v>
      </c>
      <c r="AK13">
        <f t="shared" si="22"/>
        <v>71.597076081113713</v>
      </c>
      <c r="AL13">
        <f t="shared" si="8"/>
        <v>-240.03964890866757</v>
      </c>
      <c r="AN13">
        <f t="shared" si="9"/>
        <v>0</v>
      </c>
      <c r="AO13">
        <f t="shared" si="9"/>
        <v>0</v>
      </c>
      <c r="AP13">
        <f t="shared" si="9"/>
        <v>-14.240194749362212</v>
      </c>
      <c r="AQ13">
        <f t="shared" si="9"/>
        <v>-72.165313284917517</v>
      </c>
      <c r="AR13">
        <f t="shared" si="9"/>
        <v>-86.40550803427972</v>
      </c>
      <c r="AS13">
        <f t="shared" si="9"/>
        <v>-13.933176951204798</v>
      </c>
      <c r="AT13">
        <f t="shared" si="9"/>
        <v>23.05234231626649</v>
      </c>
      <c r="AU13">
        <f t="shared" si="9"/>
        <v>-77.286342669218044</v>
      </c>
      <c r="AW13">
        <v>10</v>
      </c>
      <c r="AX13">
        <f>IF(Z13&gt;0, (R13*SUMPRODUCT(K13:$K$98, X13:$X$98)-K13*$AZ$3)/Z13, 0)</f>
        <v>1205.2235202515137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2.5943469999999999E-3</v>
      </c>
      <c r="Q14" s="4">
        <f t="shared" si="21"/>
        <v>50</v>
      </c>
      <c r="R14">
        <f t="shared" si="0"/>
        <v>100000</v>
      </c>
      <c r="S14">
        <f t="shared" si="1"/>
        <v>1263.0450443089055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1066.0897052577809</v>
      </c>
      <c r="AC14">
        <f t="shared" si="2"/>
        <v>1103.1653175763176</v>
      </c>
      <c r="AE14">
        <f t="shared" si="3"/>
        <v>0</v>
      </c>
      <c r="AF14">
        <f t="shared" si="4"/>
        <v>0</v>
      </c>
      <c r="AG14">
        <f t="shared" si="4"/>
        <v>-43.670862038809219</v>
      </c>
      <c r="AH14">
        <f t="shared" si="5"/>
        <v>-229.48495296451085</v>
      </c>
      <c r="AI14">
        <f t="shared" si="6"/>
        <v>-273.15581500332007</v>
      </c>
      <c r="AJ14">
        <f t="shared" si="7"/>
        <v>-37.075612318536741</v>
      </c>
      <c r="AK14">
        <f t="shared" si="22"/>
        <v>74.626279368044663</v>
      </c>
      <c r="AL14">
        <f t="shared" si="8"/>
        <v>-235.60514795381215</v>
      </c>
      <c r="AN14">
        <f t="shared" si="9"/>
        <v>0</v>
      </c>
      <c r="AO14">
        <f t="shared" si="9"/>
        <v>0</v>
      </c>
      <c r="AP14">
        <f t="shared" si="9"/>
        <v>-12.554329281554612</v>
      </c>
      <c r="AQ14">
        <f t="shared" si="9"/>
        <v>-65.971440227542146</v>
      </c>
      <c r="AR14">
        <f t="shared" si="9"/>
        <v>-78.525769509096762</v>
      </c>
      <c r="AS14">
        <f t="shared" si="9"/>
        <v>-10.658352586411745</v>
      </c>
      <c r="AT14">
        <f t="shared" si="9"/>
        <v>21.453272056116806</v>
      </c>
      <c r="AU14">
        <f t="shared" si="9"/>
        <v>-67.730850039391697</v>
      </c>
      <c r="AW14">
        <v>11</v>
      </c>
      <c r="AX14">
        <f>IF(Z14&gt;0, (R14*SUMPRODUCT(K14:$K$98, X14:$X$98)-K14*$AZ$3)/Z14, 0)</f>
        <v>1263.0450443089055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2.6922130000000002E-3</v>
      </c>
      <c r="Q15" s="4">
        <f t="shared" si="21"/>
        <v>50</v>
      </c>
      <c r="R15">
        <f t="shared" si="0"/>
        <v>100000</v>
      </c>
      <c r="S15">
        <f t="shared" si="1"/>
        <v>1315.88632647494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1103.1653175763176</v>
      </c>
      <c r="AC15">
        <f t="shared" si="2"/>
        <v>1134.7304180661449</v>
      </c>
      <c r="AE15">
        <f t="shared" si="3"/>
        <v>0</v>
      </c>
      <c r="AF15">
        <f t="shared" si="4"/>
        <v>0</v>
      </c>
      <c r="AG15">
        <f t="shared" si="4"/>
        <v>-43.116582155919033</v>
      </c>
      <c r="AH15">
        <f t="shared" si="5"/>
        <v>-235.14252500417737</v>
      </c>
      <c r="AI15">
        <f t="shared" si="6"/>
        <v>-278.25910716009639</v>
      </c>
      <c r="AJ15">
        <f t="shared" si="7"/>
        <v>-31.565100489827273</v>
      </c>
      <c r="AK15">
        <f t="shared" si="22"/>
        <v>77.221572230342247</v>
      </c>
      <c r="AL15">
        <f t="shared" si="8"/>
        <v>-232.60263541958142</v>
      </c>
      <c r="AN15">
        <f t="shared" si="9"/>
        <v>0</v>
      </c>
      <c r="AO15">
        <f t="shared" si="9"/>
        <v>0</v>
      </c>
      <c r="AP15">
        <f t="shared" si="9"/>
        <v>-11.06695273235802</v>
      </c>
      <c r="AQ15">
        <f t="shared" si="9"/>
        <v>-60.355229460860691</v>
      </c>
      <c r="AR15">
        <f t="shared" si="9"/>
        <v>-71.422182193218703</v>
      </c>
      <c r="AS15">
        <f t="shared" si="9"/>
        <v>-8.1019751020569597</v>
      </c>
      <c r="AT15">
        <f t="shared" si="9"/>
        <v>19.82085422961217</v>
      </c>
      <c r="AU15">
        <f t="shared" si="9"/>
        <v>-59.703303065663498</v>
      </c>
      <c r="AW15">
        <v>12</v>
      </c>
      <c r="AX15">
        <f>IF(Z15&gt;0, (R15*SUMPRODUCT(K15:$K$98, X15:$X$98)-K15*$AZ$3)/Z15, 0)</f>
        <v>1315.88632647494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2.807183E-3</v>
      </c>
      <c r="Q16" s="4">
        <f t="shared" si="21"/>
        <v>50</v>
      </c>
      <c r="R16">
        <f t="shared" si="0"/>
        <v>100000</v>
      </c>
      <c r="S16">
        <f t="shared" si="1"/>
        <v>1364.358391070024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1134.7304180661449</v>
      </c>
      <c r="AC16">
        <f t="shared" si="2"/>
        <v>1161.4613856743649</v>
      </c>
      <c r="AE16">
        <f t="shared" si="3"/>
        <v>0</v>
      </c>
      <c r="AF16">
        <f t="shared" si="4"/>
        <v>0</v>
      </c>
      <c r="AG16">
        <f t="shared" si="4"/>
        <v>-42.564380197913643</v>
      </c>
      <c r="AH16">
        <f t="shared" si="5"/>
        <v>-242.07227289239856</v>
      </c>
      <c r="AI16">
        <f t="shared" si="6"/>
        <v>-284.63665309031222</v>
      </c>
      <c r="AJ16">
        <f t="shared" si="7"/>
        <v>-26.730967608219999</v>
      </c>
      <c r="AK16">
        <f t="shared" si="22"/>
        <v>79.431129264630158</v>
      </c>
      <c r="AL16">
        <f t="shared" si="8"/>
        <v>-231.93649143390206</v>
      </c>
      <c r="AN16">
        <f t="shared" si="9"/>
        <v>0</v>
      </c>
      <c r="AO16">
        <f t="shared" si="9"/>
        <v>0</v>
      </c>
      <c r="AP16">
        <f t="shared" si="9"/>
        <v>-9.7546573602342512</v>
      </c>
      <c r="AQ16">
        <f t="shared" si="9"/>
        <v>-55.476717092998193</v>
      </c>
      <c r="AR16">
        <f t="shared" si="9"/>
        <v>-65.231374453232448</v>
      </c>
      <c r="AS16">
        <f t="shared" si="9"/>
        <v>-6.1260478530000464</v>
      </c>
      <c r="AT16">
        <f t="shared" si="9"/>
        <v>18.203564720317996</v>
      </c>
      <c r="AU16">
        <f t="shared" si="9"/>
        <v>-53.153857585914501</v>
      </c>
      <c r="AW16">
        <v>13</v>
      </c>
      <c r="AX16">
        <f>IF(Z16&gt;0, (R16*SUMPRODUCT(K16:$K$98, X16:$X$98)-K16*$AZ$3)/Z16, 0)</f>
        <v>1364.358391070024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2.939255E-3</v>
      </c>
      <c r="Q17" s="4">
        <f t="shared" si="21"/>
        <v>50</v>
      </c>
      <c r="R17">
        <f t="shared" si="0"/>
        <v>100000</v>
      </c>
      <c r="S17">
        <f t="shared" si="1"/>
        <v>1408.757389783601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1161.4613856743649</v>
      </c>
      <c r="AC17">
        <f t="shared" si="2"/>
        <v>1183.7402016787594</v>
      </c>
      <c r="AE17">
        <f t="shared" si="3"/>
        <v>0</v>
      </c>
      <c r="AF17">
        <f t="shared" si="4"/>
        <v>0</v>
      </c>
      <c r="AG17">
        <f t="shared" si="4"/>
        <v>-42.013628828615893</v>
      </c>
      <c r="AH17">
        <f t="shared" si="5"/>
        <v>-250.21513463723733</v>
      </c>
      <c r="AI17">
        <f t="shared" si="6"/>
        <v>-292.22876346585321</v>
      </c>
      <c r="AJ17">
        <f t="shared" si="7"/>
        <v>-22.278816004394457</v>
      </c>
      <c r="AK17">
        <f t="shared" si="22"/>
        <v>81.302296997205559</v>
      </c>
      <c r="AL17">
        <f t="shared" si="8"/>
        <v>-233.2052824730421</v>
      </c>
      <c r="AN17">
        <f t="shared" si="9"/>
        <v>0</v>
      </c>
      <c r="AO17">
        <f t="shared" si="9"/>
        <v>0</v>
      </c>
      <c r="AP17">
        <f t="shared" si="9"/>
        <v>-8.5968208582254935</v>
      </c>
      <c r="AQ17">
        <f t="shared" si="9"/>
        <v>-51.198973963134499</v>
      </c>
      <c r="AR17">
        <f t="shared" si="9"/>
        <v>-59.795794821359991</v>
      </c>
      <c r="AS17">
        <f t="shared" si="9"/>
        <v>-4.5586871561233799</v>
      </c>
      <c r="AT17">
        <f t="shared" si="9"/>
        <v>16.636060776810712</v>
      </c>
      <c r="AU17">
        <f t="shared" si="9"/>
        <v>-47.718421200672658</v>
      </c>
      <c r="AW17">
        <v>14</v>
      </c>
      <c r="AX17">
        <f>IF(Z17&gt;0, (R17*SUMPRODUCT(K17:$K$98, X17:$X$98)-K17*$AZ$3)/Z17, 0)</f>
        <v>1408.757389783601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3.7729310000000002E-3</v>
      </c>
      <c r="Q18" s="4">
        <f t="shared" si="21"/>
        <v>50</v>
      </c>
      <c r="R18">
        <f t="shared" si="0"/>
        <v>100000</v>
      </c>
      <c r="S18">
        <f t="shared" si="1"/>
        <v>1450.4240961885562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1183.7402016787594</v>
      </c>
      <c r="AC18">
        <f t="shared" si="2"/>
        <v>1201.9658108382971</v>
      </c>
      <c r="AE18">
        <f t="shared" si="3"/>
        <v>0</v>
      </c>
      <c r="AF18">
        <f t="shared" si="4"/>
        <v>0</v>
      </c>
      <c r="AG18">
        <f t="shared" si="4"/>
        <v>-41.434978017699756</v>
      </c>
      <c r="AH18">
        <f t="shared" si="5"/>
        <v>-317.02904525995717</v>
      </c>
      <c r="AI18">
        <f t="shared" si="6"/>
        <v>-358.46402327765691</v>
      </c>
      <c r="AJ18">
        <f t="shared" si="7"/>
        <v>-18.225609159537726</v>
      </c>
      <c r="AK18">
        <f t="shared" si="22"/>
        <v>82.861814117513163</v>
      </c>
      <c r="AL18">
        <f t="shared" si="8"/>
        <v>-293.82781831968146</v>
      </c>
      <c r="AN18">
        <f t="shared" si="9"/>
        <v>0</v>
      </c>
      <c r="AO18">
        <f t="shared" si="9"/>
        <v>0</v>
      </c>
      <c r="AP18">
        <f t="shared" si="9"/>
        <v>-7.5700155693980298</v>
      </c>
      <c r="AQ18">
        <f t="shared" si="9"/>
        <v>-57.920021281152799</v>
      </c>
      <c r="AR18">
        <f t="shared" si="9"/>
        <v>-65.490036850550823</v>
      </c>
      <c r="AS18">
        <f t="shared" si="9"/>
        <v>-3.329750652710088</v>
      </c>
      <c r="AT18">
        <f t="shared" si="9"/>
        <v>15.138543640838703</v>
      </c>
      <c r="AU18">
        <f t="shared" si="9"/>
        <v>-53.681243862422207</v>
      </c>
      <c r="AW18">
        <v>15</v>
      </c>
      <c r="AX18">
        <f>IF(Z18&gt;0, (R18*SUMPRODUCT(K18:$K$98, X18:$X$98)-K18*$AZ$3)/Z18, 0)</f>
        <v>1450.4240961885562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4.6883589999999996E-3</v>
      </c>
      <c r="Q19" s="4">
        <f t="shared" si="21"/>
        <v>50</v>
      </c>
      <c r="R19">
        <f t="shared" si="0"/>
        <v>100000</v>
      </c>
      <c r="S19">
        <f t="shared" si="1"/>
        <v>1477.0259236527902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1201.9658108382971</v>
      </c>
      <c r="AC19">
        <f t="shared" si="2"/>
        <v>1206.0320244881011</v>
      </c>
      <c r="AE19">
        <f t="shared" si="3"/>
        <v>0</v>
      </c>
      <c r="AF19">
        <f t="shared" si="4"/>
        <v>0</v>
      </c>
      <c r="AG19">
        <f t="shared" si="4"/>
        <v>-40.826366185418671</v>
      </c>
      <c r="AH19">
        <f t="shared" si="5"/>
        <v>-388.52410420816955</v>
      </c>
      <c r="AI19">
        <f t="shared" si="6"/>
        <v>-429.35047039358824</v>
      </c>
      <c r="AJ19">
        <f t="shared" si="7"/>
        <v>-4.0662136498040127</v>
      </c>
      <c r="AK19">
        <f t="shared" si="22"/>
        <v>84.137606758680803</v>
      </c>
      <c r="AL19">
        <f t="shared" si="8"/>
        <v>-349.27907728471143</v>
      </c>
      <c r="AN19">
        <f t="shared" si="9"/>
        <v>0</v>
      </c>
      <c r="AO19">
        <f t="shared" si="9"/>
        <v>0</v>
      </c>
      <c r="AP19">
        <f t="shared" si="9"/>
        <v>-6.659664699177787</v>
      </c>
      <c r="AQ19">
        <f t="shared" si="9"/>
        <v>-63.376697544513156</v>
      </c>
      <c r="AR19">
        <f t="shared" si="9"/>
        <v>-70.036362243690945</v>
      </c>
      <c r="AS19">
        <f t="shared" si="9"/>
        <v>-0.66328752796486368</v>
      </c>
      <c r="AT19">
        <f t="shared" si="9"/>
        <v>13.724666237971794</v>
      </c>
      <c r="AU19">
        <f t="shared" si="9"/>
        <v>-56.974983533684018</v>
      </c>
      <c r="AW19">
        <v>16</v>
      </c>
      <c r="AX19">
        <f>IF(Z19&gt;0, (R19*SUMPRODUCT(K19:$K$98, X19:$X$98)-K19*$AZ$3)/Z19, 0)</f>
        <v>1477.0259236527902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5.6712799999999999E-3</v>
      </c>
      <c r="Q20" s="4">
        <f t="shared" si="21"/>
        <v>50</v>
      </c>
      <c r="R20">
        <f t="shared" si="0"/>
        <v>100000</v>
      </c>
      <c r="S20">
        <f t="shared" si="1"/>
        <v>1490.5481302403125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1206.0320244881011</v>
      </c>
      <c r="AC20">
        <f t="shared" si="2"/>
        <v>1198.0001795605137</v>
      </c>
      <c r="AE20">
        <f t="shared" si="3"/>
        <v>0</v>
      </c>
      <c r="AF20">
        <f t="shared" si="4"/>
        <v>0</v>
      </c>
      <c r="AG20">
        <f t="shared" si="4"/>
        <v>-40.186564769544447</v>
      </c>
      <c r="AH20">
        <f t="shared" si="5"/>
        <v>-463.07550804008241</v>
      </c>
      <c r="AI20">
        <f t="shared" si="6"/>
        <v>-503.26207280962683</v>
      </c>
      <c r="AJ20">
        <f t="shared" si="7"/>
        <v>8.0318449275873718</v>
      </c>
      <c r="AK20">
        <f t="shared" si="22"/>
        <v>84.422241714167086</v>
      </c>
      <c r="AL20">
        <f t="shared" si="8"/>
        <v>-410.8079861678724</v>
      </c>
      <c r="AN20">
        <f t="shared" si="9"/>
        <v>0</v>
      </c>
      <c r="AO20">
        <f t="shared" si="9"/>
        <v>0</v>
      </c>
      <c r="AP20">
        <f t="shared" si="9"/>
        <v>-5.85294574015255</v>
      </c>
      <c r="AQ20">
        <f t="shared" si="9"/>
        <v>-67.444327169916065</v>
      </c>
      <c r="AR20">
        <f t="shared" si="9"/>
        <v>-73.297272910068614</v>
      </c>
      <c r="AS20">
        <f t="shared" si="9"/>
        <v>1.1697927609407177</v>
      </c>
      <c r="AT20">
        <f t="shared" si="9"/>
        <v>12.295621754401189</v>
      </c>
      <c r="AU20">
        <f t="shared" si="9"/>
        <v>-59.831858394726709</v>
      </c>
      <c r="AW20">
        <v>17</v>
      </c>
      <c r="AX20">
        <f>IF(Z20&gt;0, (R20*SUMPRODUCT(K20:$K$98, X20:$X$98)-K20*$AZ$3)/Z20, 0)</f>
        <v>1490.5481302403125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6.8024940000000001E-3</v>
      </c>
      <c r="Q21" s="4">
        <f t="shared" si="21"/>
        <v>50</v>
      </c>
      <c r="R21">
        <f t="shared" si="0"/>
        <v>100000</v>
      </c>
      <c r="S21">
        <f t="shared" si="1"/>
        <v>1493.2057358244995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1198.0001795605137</v>
      </c>
      <c r="AC21">
        <f t="shared" si="2"/>
        <v>1179.970899369996</v>
      </c>
      <c r="AE21">
        <f t="shared" si="3"/>
        <v>0</v>
      </c>
      <c r="AF21">
        <f t="shared" si="4"/>
        <v>0</v>
      </c>
      <c r="AG21">
        <f t="shared" si="4"/>
        <v>-39.511330256123564</v>
      </c>
      <c r="AH21">
        <f t="shared" si="5"/>
        <v>-546.737731450875</v>
      </c>
      <c r="AI21">
        <f t="shared" si="6"/>
        <v>-586.24906170699853</v>
      </c>
      <c r="AJ21">
        <f t="shared" si="7"/>
        <v>18.029280190517738</v>
      </c>
      <c r="AK21">
        <f t="shared" si="22"/>
        <v>83.860012569235977</v>
      </c>
      <c r="AL21">
        <f t="shared" si="8"/>
        <v>-484.35976894724479</v>
      </c>
      <c r="AN21">
        <f t="shared" si="9"/>
        <v>0</v>
      </c>
      <c r="AO21">
        <f t="shared" si="9"/>
        <v>0</v>
      </c>
      <c r="AP21">
        <f t="shared" si="9"/>
        <v>-5.1380371914922414</v>
      </c>
      <c r="AQ21">
        <f t="shared" si="9"/>
        <v>-71.097550499487994</v>
      </c>
      <c r="AR21">
        <f t="shared" si="9"/>
        <v>-76.235587690980239</v>
      </c>
      <c r="AS21">
        <f t="shared" si="9"/>
        <v>2.3445202060833585</v>
      </c>
      <c r="AT21">
        <f t="shared" si="9"/>
        <v>10.905121661727982</v>
      </c>
      <c r="AU21">
        <f t="shared" si="9"/>
        <v>-62.98594582316889</v>
      </c>
      <c r="AW21">
        <v>18</v>
      </c>
      <c r="AX21">
        <f>IF(Z21&gt;0, (R21*SUMPRODUCT(K21:$K$98, X21:$X$98)-K21*$AZ$3)/Z21, 0)</f>
        <v>1493.2057358244995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8.090557E-3</v>
      </c>
      <c r="Q22" s="4">
        <f t="shared" si="21"/>
        <v>50</v>
      </c>
      <c r="R22">
        <f t="shared" si="0"/>
        <v>100000</v>
      </c>
      <c r="S22">
        <f t="shared" si="1"/>
        <v>1485.9491082700313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1179.970899369996</v>
      </c>
      <c r="AC22">
        <f t="shared" si="2"/>
        <v>1152.9939265306864</v>
      </c>
      <c r="AE22">
        <f t="shared" si="3"/>
        <v>0</v>
      </c>
      <c r="AF22">
        <f t="shared" si="4"/>
        <v>0</v>
      </c>
      <c r="AG22">
        <f t="shared" si="4"/>
        <v>-38.796548283979341</v>
      </c>
      <c r="AH22">
        <f t="shared" si="5"/>
        <v>-639.33733916598464</v>
      </c>
      <c r="AI22">
        <f t="shared" si="6"/>
        <v>-678.13388744996394</v>
      </c>
      <c r="AJ22">
        <f t="shared" si="7"/>
        <v>26.97697283930961</v>
      </c>
      <c r="AK22">
        <f t="shared" si="22"/>
        <v>82.597962955899732</v>
      </c>
      <c r="AL22">
        <f t="shared" si="8"/>
        <v>-568.55895165475454</v>
      </c>
      <c r="AN22">
        <f t="shared" si="9"/>
        <v>0</v>
      </c>
      <c r="AO22">
        <f t="shared" si="9"/>
        <v>0</v>
      </c>
      <c r="AP22">
        <f t="shared" si="9"/>
        <v>-4.5045421757244926</v>
      </c>
      <c r="AQ22">
        <f t="shared" si="9"/>
        <v>-74.231397796228379</v>
      </c>
      <c r="AR22">
        <f t="shared" si="9"/>
        <v>-78.735939971952874</v>
      </c>
      <c r="AS22">
        <f t="shared" si="9"/>
        <v>3.1322093666313173</v>
      </c>
      <c r="AT22">
        <f t="shared" si="9"/>
        <v>9.5901832565197722</v>
      </c>
      <c r="AU22">
        <f t="shared" si="9"/>
        <v>-66.013547348801779</v>
      </c>
      <c r="AW22">
        <v>19</v>
      </c>
      <c r="AX22">
        <f>IF(Z22&gt;0, (R22*SUMPRODUCT(K22:$K$98, X22:$X$98)-K22*$AZ$3)/Z22, 0)</f>
        <v>1485.9491082700313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9.5159809999999997E-3</v>
      </c>
      <c r="Q23" s="4">
        <f t="shared" si="21"/>
        <v>50</v>
      </c>
      <c r="R23">
        <f t="shared" si="0"/>
        <v>100000</v>
      </c>
      <c r="S23">
        <f t="shared" si="1"/>
        <v>1469.7340539396255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1152.9939265306864</v>
      </c>
      <c r="AC23">
        <f t="shared" si="2"/>
        <v>1118.1559016453302</v>
      </c>
      <c r="AE23">
        <f t="shared" si="3"/>
        <v>0</v>
      </c>
      <c r="AF23">
        <f t="shared" si="4"/>
        <v>0</v>
      </c>
      <c r="AG23">
        <f t="shared" si="4"/>
        <v>-38.039395584803621</v>
      </c>
      <c r="AH23">
        <f t="shared" si="5"/>
        <v>-738.37443267186006</v>
      </c>
      <c r="AI23">
        <f t="shared" si="6"/>
        <v>-776.41382825666369</v>
      </c>
      <c r="AJ23">
        <f t="shared" si="7"/>
        <v>34.838024885356162</v>
      </c>
      <c r="AK23">
        <f t="shared" si="22"/>
        <v>80.709574857148056</v>
      </c>
      <c r="AL23">
        <f t="shared" si="8"/>
        <v>-660.8662285141595</v>
      </c>
      <c r="AN23">
        <f t="shared" si="9"/>
        <v>0</v>
      </c>
      <c r="AO23">
        <f t="shared" si="9"/>
        <v>0</v>
      </c>
      <c r="AP23">
        <f t="shared" si="9"/>
        <v>-3.9434210859012095</v>
      </c>
      <c r="AQ23">
        <f t="shared" si="9"/>
        <v>-76.544888853380229</v>
      </c>
      <c r="AR23">
        <f t="shared" si="9"/>
        <v>-80.48830993928145</v>
      </c>
      <c r="AS23">
        <f t="shared" si="9"/>
        <v>3.6115453416653911</v>
      </c>
      <c r="AT23">
        <f t="shared" si="9"/>
        <v>8.3669005364781963</v>
      </c>
      <c r="AU23">
        <f t="shared" si="9"/>
        <v>-68.509864061137861</v>
      </c>
      <c r="AW23">
        <v>20</v>
      </c>
      <c r="AX23">
        <f>IF(Z23&gt;0, (R23*SUMPRODUCT(K23:$K$98, X23:$X$98)-K23*$AZ$3)/Z23, 0)</f>
        <v>1469.7340539396255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1.1135328E-2</v>
      </c>
      <c r="Q24" s="4">
        <f t="shared" si="21"/>
        <v>50</v>
      </c>
      <c r="R24">
        <f t="shared" si="0"/>
        <v>100000</v>
      </c>
      <c r="S24">
        <f t="shared" si="1"/>
        <v>1445.9131295314471</v>
      </c>
      <c r="U24">
        <f t="shared" si="13"/>
        <v>1.1135328E-2</v>
      </c>
      <c r="V24">
        <f t="shared" si="14"/>
        <v>0.01</v>
      </c>
      <c r="W24">
        <f t="shared" si="15"/>
        <v>0.76078791169607241</v>
      </c>
      <c r="X24">
        <f t="shared" si="16"/>
        <v>8.4716229351708017E-3</v>
      </c>
      <c r="Y24">
        <f t="shared" si="17"/>
        <v>7.6078791169607246E-3</v>
      </c>
      <c r="Z24">
        <f t="shared" si="18"/>
        <v>0.74470840964394092</v>
      </c>
      <c r="AB24">
        <f t="shared" si="19"/>
        <v>1118.1559016453302</v>
      </c>
      <c r="AC24">
        <f t="shared" si="2"/>
        <v>1076.7836671766574</v>
      </c>
      <c r="AE24">
        <f t="shared" si="3"/>
        <v>0</v>
      </c>
      <c r="AF24">
        <f t="shared" si="4"/>
        <v>0</v>
      </c>
      <c r="AG24">
        <f t="shared" si="4"/>
        <v>-37.235420482197043</v>
      </c>
      <c r="AH24">
        <f t="shared" si="5"/>
        <v>-847.16229351708023</v>
      </c>
      <c r="AI24">
        <f t="shared" si="6"/>
        <v>-884.39771399927724</v>
      </c>
      <c r="AJ24">
        <f t="shared" si="7"/>
        <v>41.372234468672787</v>
      </c>
      <c r="AK24">
        <f t="shared" si="22"/>
        <v>78.27091311517313</v>
      </c>
      <c r="AL24">
        <f t="shared" si="8"/>
        <v>-764.75456641543133</v>
      </c>
      <c r="AN24">
        <f t="shared" si="9"/>
        <v>0</v>
      </c>
      <c r="AO24">
        <f t="shared" si="9"/>
        <v>0</v>
      </c>
      <c r="AP24">
        <f t="shared" si="9"/>
        <v>-3.446496060543367</v>
      </c>
      <c r="AQ24">
        <f t="shared" si="9"/>
        <v>-78.413012917189533</v>
      </c>
      <c r="AR24">
        <f t="shared" si="9"/>
        <v>-81.859508977732901</v>
      </c>
      <c r="AS24">
        <f t="shared" si="9"/>
        <v>3.8293979567205874</v>
      </c>
      <c r="AT24">
        <f t="shared" si="9"/>
        <v>7.2447253237157314</v>
      </c>
      <c r="AU24">
        <f t="shared" si="9"/>
        <v>-70.785385697296576</v>
      </c>
      <c r="AW24">
        <v>21</v>
      </c>
      <c r="AX24">
        <f>IF(Z24&gt;0, (R24*SUMPRODUCT(K24:$K$98, X24:$X$98)-K24*$AZ$3)/Z24, 0)</f>
        <v>1445.9131295314471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1.2969985999999999E-2</v>
      </c>
      <c r="Q25" s="4">
        <f t="shared" si="21"/>
        <v>50</v>
      </c>
      <c r="R25">
        <f t="shared" si="0"/>
        <v>100000</v>
      </c>
      <c r="S25">
        <f t="shared" si="1"/>
        <v>1415.2986766685242</v>
      </c>
      <c r="U25">
        <f t="shared" si="13"/>
        <v>1.2969985999999999E-2</v>
      </c>
      <c r="V25">
        <f t="shared" si="14"/>
        <v>0.01</v>
      </c>
      <c r="W25">
        <f t="shared" si="15"/>
        <v>0.74470840964394092</v>
      </c>
      <c r="X25">
        <f t="shared" si="16"/>
        <v>9.658857647164178E-3</v>
      </c>
      <c r="Y25">
        <f t="shared" si="17"/>
        <v>7.4470840964394091E-3</v>
      </c>
      <c r="Z25">
        <f t="shared" si="18"/>
        <v>0.72760246790033722</v>
      </c>
      <c r="AB25">
        <f t="shared" si="19"/>
        <v>1076.7836671766574</v>
      </c>
      <c r="AC25">
        <f t="shared" si="2"/>
        <v>1029.7748099600997</v>
      </c>
      <c r="AE25">
        <f t="shared" si="3"/>
        <v>0</v>
      </c>
      <c r="AF25">
        <f t="shared" si="4"/>
        <v>0</v>
      </c>
      <c r="AG25">
        <f t="shared" si="4"/>
        <v>-36.380123395016859</v>
      </c>
      <c r="AH25">
        <f t="shared" si="5"/>
        <v>-965.88576471641784</v>
      </c>
      <c r="AI25">
        <f t="shared" si="6"/>
        <v>-1002.2658881114347</v>
      </c>
      <c r="AJ25">
        <f t="shared" si="7"/>
        <v>47.008857216557772</v>
      </c>
      <c r="AK25">
        <f t="shared" si="22"/>
        <v>75.374856702366031</v>
      </c>
      <c r="AL25">
        <f t="shared" si="8"/>
        <v>-879.88217419251089</v>
      </c>
      <c r="AN25">
        <f t="shared" si="9"/>
        <v>0</v>
      </c>
      <c r="AO25">
        <f t="shared" si="9"/>
        <v>0</v>
      </c>
      <c r="AP25">
        <f t="shared" si="9"/>
        <v>-3.0065447270389556</v>
      </c>
      <c r="AQ25">
        <f t="shared" si="9"/>
        <v>-79.82322438268325</v>
      </c>
      <c r="AR25">
        <f t="shared" si="9"/>
        <v>-82.829769109722207</v>
      </c>
      <c r="AS25">
        <f t="shared" si="9"/>
        <v>3.8849299727204354</v>
      </c>
      <c r="AT25">
        <f t="shared" si="9"/>
        <v>6.2291673810225801</v>
      </c>
      <c r="AU25">
        <f t="shared" si="9"/>
        <v>-72.715671755979187</v>
      </c>
      <c r="AW25">
        <v>22</v>
      </c>
      <c r="AX25">
        <f>IF(Z25&gt;0, (R25*SUMPRODUCT(K25:$K$98, X25:$X$98)-K25*$AZ$3)/Z25, 0)</f>
        <v>1415.2986766685242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1.4883069000000001E-2</v>
      </c>
      <c r="Q26" s="4">
        <f t="shared" si="21"/>
        <v>50</v>
      </c>
      <c r="R26">
        <f t="shared" si="0"/>
        <v>100000</v>
      </c>
      <c r="S26">
        <f t="shared" si="1"/>
        <v>1378.4277327478123</v>
      </c>
      <c r="U26">
        <f t="shared" si="13"/>
        <v>1.4883069000000001E-2</v>
      </c>
      <c r="V26">
        <f t="shared" si="14"/>
        <v>0.01</v>
      </c>
      <c r="W26">
        <f t="shared" si="15"/>
        <v>0.72760246790033722</v>
      </c>
      <c r="X26">
        <f t="shared" si="16"/>
        <v>1.0828957734331004E-2</v>
      </c>
      <c r="Y26">
        <f t="shared" si="17"/>
        <v>7.2760246790033725E-3</v>
      </c>
      <c r="Z26">
        <f t="shared" si="18"/>
        <v>0.70949748548700287</v>
      </c>
      <c r="AB26">
        <f t="shared" si="19"/>
        <v>1029.7748099600997</v>
      </c>
      <c r="AC26">
        <f t="shared" si="2"/>
        <v>977.99101031012322</v>
      </c>
      <c r="AE26">
        <f t="shared" si="3"/>
        <v>0</v>
      </c>
      <c r="AF26">
        <f t="shared" si="4"/>
        <v>0</v>
      </c>
      <c r="AG26">
        <f t="shared" si="4"/>
        <v>-35.474874274350142</v>
      </c>
      <c r="AH26">
        <f t="shared" si="5"/>
        <v>-1082.8957734331004</v>
      </c>
      <c r="AI26">
        <f t="shared" si="6"/>
        <v>-1118.3706477074506</v>
      </c>
      <c r="AJ26">
        <f t="shared" si="7"/>
        <v>51.783799649976459</v>
      </c>
      <c r="AK26">
        <f t="shared" si="22"/>
        <v>72.08423669720699</v>
      </c>
      <c r="AL26">
        <f t="shared" si="8"/>
        <v>-994.50261136026711</v>
      </c>
      <c r="AN26">
        <f t="shared" si="9"/>
        <v>0</v>
      </c>
      <c r="AO26">
        <f t="shared" si="9"/>
        <v>0</v>
      </c>
      <c r="AP26">
        <f t="shared" si="9"/>
        <v>-2.6176184528075526</v>
      </c>
      <c r="AQ26">
        <f t="shared" si="9"/>
        <v>-79.904665400190964</v>
      </c>
      <c r="AR26">
        <f t="shared" si="9"/>
        <v>-82.522283852998527</v>
      </c>
      <c r="AS26">
        <f t="shared" si="9"/>
        <v>3.8210207165773187</v>
      </c>
      <c r="AT26">
        <f t="shared" si="9"/>
        <v>5.3189484669037048</v>
      </c>
      <c r="AU26">
        <f t="shared" si="9"/>
        <v>-73.382314669517498</v>
      </c>
      <c r="AW26">
        <v>23</v>
      </c>
      <c r="AX26">
        <f>IF(Z26&gt;0, (R26*SUMPRODUCT(K26:$K$98, X26:$X$98)-K26*$AZ$3)/Z26, 0)</f>
        <v>1378.4277327478123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1.6930661E-2</v>
      </c>
      <c r="Q27" s="4">
        <f t="shared" si="21"/>
        <v>50</v>
      </c>
      <c r="R27">
        <f t="shared" si="0"/>
        <v>100000</v>
      </c>
      <c r="S27">
        <f t="shared" si="1"/>
        <v>1337.1010766742261</v>
      </c>
      <c r="U27">
        <f t="shared" si="13"/>
        <v>1.6930661E-2</v>
      </c>
      <c r="V27">
        <f t="shared" si="14"/>
        <v>0.01</v>
      </c>
      <c r="W27">
        <f t="shared" si="15"/>
        <v>0.70949748548700287</v>
      </c>
      <c r="X27">
        <f t="shared" si="16"/>
        <v>1.2012261407132865E-2</v>
      </c>
      <c r="Y27">
        <f t="shared" si="17"/>
        <v>7.0949748548700285E-3</v>
      </c>
      <c r="Z27">
        <f t="shared" si="18"/>
        <v>0.69039024922500003</v>
      </c>
      <c r="AB27">
        <f t="shared" si="19"/>
        <v>977.99101031012322</v>
      </c>
      <c r="AC27">
        <f t="shared" si="2"/>
        <v>923.12154556413486</v>
      </c>
      <c r="AE27">
        <f t="shared" si="3"/>
        <v>0</v>
      </c>
      <c r="AF27">
        <f t="shared" si="4"/>
        <v>0</v>
      </c>
      <c r="AG27">
        <f t="shared" si="4"/>
        <v>-34.519512461250002</v>
      </c>
      <c r="AH27">
        <f t="shared" si="5"/>
        <v>-1201.2261407132864</v>
      </c>
      <c r="AI27">
        <f t="shared" si="6"/>
        <v>-1235.7456531745365</v>
      </c>
      <c r="AJ27">
        <f t="shared" si="7"/>
        <v>54.869464745988353</v>
      </c>
      <c r="AK27">
        <f t="shared" si="22"/>
        <v>68.459370721708638</v>
      </c>
      <c r="AL27">
        <f t="shared" si="8"/>
        <v>-1112.4168177068395</v>
      </c>
      <c r="AN27">
        <f t="shared" si="9"/>
        <v>0</v>
      </c>
      <c r="AO27">
        <f t="shared" si="9"/>
        <v>0</v>
      </c>
      <c r="AP27">
        <f t="shared" si="9"/>
        <v>-2.2742180871675428</v>
      </c>
      <c r="AQ27">
        <f t="shared" si="9"/>
        <v>-79.139304735409226</v>
      </c>
      <c r="AR27">
        <f t="shared" si="9"/>
        <v>-81.413522822576766</v>
      </c>
      <c r="AS27">
        <f t="shared" si="9"/>
        <v>3.6149157465247095</v>
      </c>
      <c r="AT27">
        <f t="shared" si="9"/>
        <v>4.5102473363779394</v>
      </c>
      <c r="AU27">
        <f t="shared" si="9"/>
        <v>-73.288359739674121</v>
      </c>
      <c r="AW27">
        <v>24</v>
      </c>
      <c r="AX27">
        <f>IF(Z27&gt;0, (R27*SUMPRODUCT(K27:$K$98, X27:$X$98)-K27*$AZ$3)/Z27, 0)</f>
        <v>1337.1010766742261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1.9185959999999998E-2</v>
      </c>
      <c r="Q28" s="4">
        <f t="shared" si="21"/>
        <v>50</v>
      </c>
      <c r="R28">
        <f t="shared" si="0"/>
        <v>100000</v>
      </c>
      <c r="S28">
        <f t="shared" si="1"/>
        <v>1292.573393834293</v>
      </c>
      <c r="U28">
        <f t="shared" si="13"/>
        <v>1.9185959999999998E-2</v>
      </c>
      <c r="V28">
        <f t="shared" si="14"/>
        <v>0.01</v>
      </c>
      <c r="W28">
        <f t="shared" si="15"/>
        <v>0.69039024922500003</v>
      </c>
      <c r="X28">
        <f t="shared" si="16"/>
        <v>1.324579970602088E-2</v>
      </c>
      <c r="Y28">
        <f t="shared" si="17"/>
        <v>6.9039024922500003E-3</v>
      </c>
      <c r="Z28">
        <f t="shared" si="18"/>
        <v>0.67024054702672908</v>
      </c>
      <c r="AB28">
        <f t="shared" si="19"/>
        <v>923.12154556413486</v>
      </c>
      <c r="AC28">
        <f t="shared" si="2"/>
        <v>866.3350985556923</v>
      </c>
      <c r="AE28">
        <f t="shared" si="3"/>
        <v>0</v>
      </c>
      <c r="AF28">
        <f t="shared" si="4"/>
        <v>0</v>
      </c>
      <c r="AG28">
        <f t="shared" si="4"/>
        <v>-33.512027351336457</v>
      </c>
      <c r="AH28">
        <f t="shared" si="5"/>
        <v>-1324.579970602088</v>
      </c>
      <c r="AI28">
        <f t="shared" si="6"/>
        <v>-1358.0919979534244</v>
      </c>
      <c r="AJ28">
        <f t="shared" si="7"/>
        <v>56.786447008442565</v>
      </c>
      <c r="AK28">
        <f t="shared" si="22"/>
        <v>64.618508189489447</v>
      </c>
      <c r="AL28">
        <f t="shared" si="8"/>
        <v>-1236.6870427554925</v>
      </c>
      <c r="AN28">
        <f t="shared" si="9"/>
        <v>0</v>
      </c>
      <c r="AO28">
        <f t="shared" si="9"/>
        <v>0</v>
      </c>
      <c r="AP28">
        <f t="shared" si="9"/>
        <v>-1.9712882580751734</v>
      </c>
      <c r="AQ28">
        <f t="shared" si="9"/>
        <v>-77.916173663701755</v>
      </c>
      <c r="AR28">
        <f t="shared" si="9"/>
        <v>-79.887461921776918</v>
      </c>
      <c r="AS28">
        <f t="shared" si="9"/>
        <v>3.3403665803909242</v>
      </c>
      <c r="AT28">
        <f t="shared" si="9"/>
        <v>3.8010743161796507</v>
      </c>
      <c r="AU28">
        <f t="shared" si="9"/>
        <v>-72.746021025206346</v>
      </c>
      <c r="AW28">
        <v>25</v>
      </c>
      <c r="AX28">
        <f>IF(Z28&gt;0, (R28*SUMPRODUCT(K28:$K$98, X28:$X$98)-K28*$AZ$3)/Z28, 0)</f>
        <v>1292.573393834293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2.1884238E-2</v>
      </c>
      <c r="Q29" s="4">
        <f t="shared" si="21"/>
        <v>50</v>
      </c>
      <c r="R29">
        <f t="shared" si="0"/>
        <v>100000</v>
      </c>
      <c r="S29">
        <f t="shared" si="1"/>
        <v>1245.821640731458</v>
      </c>
      <c r="U29">
        <f t="shared" si="13"/>
        <v>2.1884238E-2</v>
      </c>
      <c r="V29">
        <f t="shared" si="14"/>
        <v>0.01</v>
      </c>
      <c r="W29">
        <f t="shared" si="15"/>
        <v>0.67024054702672908</v>
      </c>
      <c r="X29">
        <f t="shared" si="16"/>
        <v>1.4667703648383133E-2</v>
      </c>
      <c r="Y29">
        <f t="shared" si="17"/>
        <v>6.7024054702672911E-3</v>
      </c>
      <c r="Z29">
        <f t="shared" si="18"/>
        <v>0.64887043790807875</v>
      </c>
      <c r="AB29">
        <f t="shared" si="19"/>
        <v>866.3350985556923</v>
      </c>
      <c r="AC29">
        <f t="shared" si="2"/>
        <v>808.37683357678236</v>
      </c>
      <c r="AE29">
        <f t="shared" si="3"/>
        <v>0</v>
      </c>
      <c r="AF29">
        <f t="shared" si="4"/>
        <v>0</v>
      </c>
      <c r="AG29">
        <f t="shared" si="4"/>
        <v>-32.44352189540394</v>
      </c>
      <c r="AH29">
        <f t="shared" si="5"/>
        <v>-1466.7703648383133</v>
      </c>
      <c r="AI29">
        <f t="shared" si="6"/>
        <v>-1499.2138867337173</v>
      </c>
      <c r="AJ29">
        <f t="shared" si="7"/>
        <v>57.958264978909938</v>
      </c>
      <c r="AK29">
        <f t="shared" si="22"/>
        <v>60.643456898898464</v>
      </c>
      <c r="AL29">
        <f t="shared" si="8"/>
        <v>-1380.612164855909</v>
      </c>
      <c r="AN29">
        <f t="shared" si="9"/>
        <v>0</v>
      </c>
      <c r="AO29">
        <f t="shared" si="9"/>
        <v>0</v>
      </c>
      <c r="AP29">
        <f t="shared" si="9"/>
        <v>-1.7039600304358027</v>
      </c>
      <c r="AQ29">
        <f t="shared" si="9"/>
        <v>-77.035966797004477</v>
      </c>
      <c r="AR29">
        <f t="shared" si="9"/>
        <v>-78.739926827440286</v>
      </c>
      <c r="AS29">
        <f t="shared" si="9"/>
        <v>3.0440149893671125</v>
      </c>
      <c r="AT29">
        <f t="shared" si="9"/>
        <v>3.1850434424573977</v>
      </c>
      <c r="AU29">
        <f t="shared" si="9"/>
        <v>-72.510868395615788</v>
      </c>
      <c r="AW29">
        <v>26</v>
      </c>
      <c r="AX29">
        <f>IF(Z29&gt;0, (R29*SUMPRODUCT(K29:$K$98, X29:$X$98)-K29*$AZ$3)/Z29, 0)</f>
        <v>1245.821640731458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2.4761703999999999E-2</v>
      </c>
      <c r="Q30" s="4">
        <f t="shared" si="21"/>
        <v>50</v>
      </c>
      <c r="R30">
        <f t="shared" si="0"/>
        <v>100000</v>
      </c>
      <c r="S30">
        <f t="shared" si="1"/>
        <v>1196.1407783179852</v>
      </c>
      <c r="U30">
        <f t="shared" si="13"/>
        <v>2.4761703999999999E-2</v>
      </c>
      <c r="V30">
        <f t="shared" si="14"/>
        <v>0.01</v>
      </c>
      <c r="W30">
        <f t="shared" si="15"/>
        <v>0.64887043790807875</v>
      </c>
      <c r="X30">
        <f t="shared" si="16"/>
        <v>1.6067137717830225E-2</v>
      </c>
      <c r="Y30">
        <f t="shared" si="17"/>
        <v>6.4887043790807872E-3</v>
      </c>
      <c r="Z30">
        <f t="shared" si="18"/>
        <v>0.62631459581116777</v>
      </c>
      <c r="AB30">
        <f t="shared" si="19"/>
        <v>808.37683357678236</v>
      </c>
      <c r="AC30">
        <f t="shared" si="2"/>
        <v>749.16042810548458</v>
      </c>
      <c r="AE30">
        <f t="shared" si="3"/>
        <v>0</v>
      </c>
      <c r="AF30">
        <f t="shared" si="4"/>
        <v>0</v>
      </c>
      <c r="AG30">
        <f t="shared" si="4"/>
        <v>-31.31572979055839</v>
      </c>
      <c r="AH30">
        <f t="shared" si="5"/>
        <v>-1606.7137717830224</v>
      </c>
      <c r="AI30">
        <f t="shared" si="6"/>
        <v>-1638.0295015735808</v>
      </c>
      <c r="AJ30">
        <f t="shared" si="7"/>
        <v>59.216405471297776</v>
      </c>
      <c r="AK30">
        <f t="shared" si="22"/>
        <v>56.586378350374773</v>
      </c>
      <c r="AL30">
        <f t="shared" si="8"/>
        <v>-1522.2267177519082</v>
      </c>
      <c r="AN30">
        <f t="shared" si="9"/>
        <v>0</v>
      </c>
      <c r="AO30">
        <f t="shared" si="9"/>
        <v>0</v>
      </c>
      <c r="AP30">
        <f t="shared" si="9"/>
        <v>-1.4685066752053235</v>
      </c>
      <c r="AQ30">
        <f t="shared" si="9"/>
        <v>-75.344560538361293</v>
      </c>
      <c r="AR30">
        <f t="shared" si="9"/>
        <v>-76.813067213566626</v>
      </c>
      <c r="AS30">
        <f t="shared" si="9"/>
        <v>2.7768692378513222</v>
      </c>
      <c r="AT30">
        <f t="shared" si="9"/>
        <v>2.6535378510729464</v>
      </c>
      <c r="AU30">
        <f t="shared" si="9"/>
        <v>-71.382660124642356</v>
      </c>
      <c r="AW30">
        <v>27</v>
      </c>
      <c r="AX30">
        <f>IF(Z30&gt;0, (R30*SUMPRODUCT(K30:$K$98, X30:$X$98)-K30*$AZ$3)/Z30, 0)</f>
        <v>1196.1407783179852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2.7627288E-2</v>
      </c>
      <c r="Q31" s="4">
        <f t="shared" si="21"/>
        <v>50</v>
      </c>
      <c r="R31">
        <f t="shared" si="0"/>
        <v>100000</v>
      </c>
      <c r="S31">
        <f t="shared" si="1"/>
        <v>1144.3025991903164</v>
      </c>
      <c r="U31">
        <f t="shared" si="13"/>
        <v>2.7627288E-2</v>
      </c>
      <c r="V31">
        <f t="shared" si="14"/>
        <v>0.01</v>
      </c>
      <c r="W31">
        <f t="shared" si="15"/>
        <v>0.62631459581116777</v>
      </c>
      <c r="X31">
        <f t="shared" si="16"/>
        <v>1.7303373717078727E-2</v>
      </c>
      <c r="Y31">
        <f t="shared" si="17"/>
        <v>6.263145958111678E-3</v>
      </c>
      <c r="Z31">
        <f t="shared" si="18"/>
        <v>0.60274807613597736</v>
      </c>
      <c r="AB31">
        <f t="shared" si="19"/>
        <v>749.16042810548458</v>
      </c>
      <c r="AC31">
        <f t="shared" si="2"/>
        <v>689.72619017936165</v>
      </c>
      <c r="AE31">
        <f t="shared" si="3"/>
        <v>0</v>
      </c>
      <c r="AF31">
        <f t="shared" si="4"/>
        <v>0</v>
      </c>
      <c r="AG31">
        <f t="shared" si="4"/>
        <v>-30.137403806798869</v>
      </c>
      <c r="AH31">
        <f t="shared" si="5"/>
        <v>-1730.3373717078728</v>
      </c>
      <c r="AI31">
        <f t="shared" si="6"/>
        <v>-1760.4747755146716</v>
      </c>
      <c r="AJ31">
        <f t="shared" si="7"/>
        <v>59.434237926122933</v>
      </c>
      <c r="AK31">
        <f t="shared" si="22"/>
        <v>52.441229967383926</v>
      </c>
      <c r="AL31">
        <f t="shared" si="8"/>
        <v>-1648.5993076211648</v>
      </c>
      <c r="AN31">
        <f t="shared" si="9"/>
        <v>0</v>
      </c>
      <c r="AO31">
        <f t="shared" si="9"/>
        <v>0</v>
      </c>
      <c r="AP31">
        <f t="shared" si="9"/>
        <v>-1.2618310282209375</v>
      </c>
      <c r="AQ31">
        <f t="shared" si="9"/>
        <v>-72.44795865324987</v>
      </c>
      <c r="AR31">
        <f t="shared" si="9"/>
        <v>-73.709789681470809</v>
      </c>
      <c r="AS31">
        <f t="shared" si="9"/>
        <v>2.4884680191639061</v>
      </c>
      <c r="AT31">
        <f t="shared" si="9"/>
        <v>2.1956758968065655</v>
      </c>
      <c r="AU31">
        <f t="shared" si="9"/>
        <v>-69.025645765500343</v>
      </c>
      <c r="AW31">
        <v>28</v>
      </c>
      <c r="AX31">
        <f>IF(Z31&gt;0, (R31*SUMPRODUCT(K31:$K$98, X31:$X$98)-K31*$AZ$3)/Z31, 0)</f>
        <v>1144.3025991903164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3.0780427999999999E-2</v>
      </c>
      <c r="Q32" s="4">
        <f t="shared" si="21"/>
        <v>50</v>
      </c>
      <c r="R32">
        <f t="shared" si="0"/>
        <v>100000</v>
      </c>
      <c r="S32">
        <f t="shared" si="1"/>
        <v>1092.2156674281955</v>
      </c>
      <c r="U32">
        <f t="shared" si="13"/>
        <v>3.0780427999999999E-2</v>
      </c>
      <c r="V32">
        <f t="shared" si="14"/>
        <v>0.01</v>
      </c>
      <c r="W32">
        <f t="shared" si="15"/>
        <v>0.60274807613597736</v>
      </c>
      <c r="X32">
        <f t="shared" si="16"/>
        <v>1.8552843759641967E-2</v>
      </c>
      <c r="Y32">
        <f t="shared" si="17"/>
        <v>6.0274807613597738E-3</v>
      </c>
      <c r="Z32">
        <f t="shared" si="18"/>
        <v>0.57816775161497569</v>
      </c>
      <c r="AB32">
        <f t="shared" si="19"/>
        <v>689.72619017936165</v>
      </c>
      <c r="AC32">
        <f t="shared" si="2"/>
        <v>631.48387671560988</v>
      </c>
      <c r="AE32">
        <f t="shared" si="3"/>
        <v>0</v>
      </c>
      <c r="AF32">
        <f t="shared" si="4"/>
        <v>0</v>
      </c>
      <c r="AG32">
        <f t="shared" si="4"/>
        <v>-28.908387580748784</v>
      </c>
      <c r="AH32">
        <f t="shared" si="5"/>
        <v>-1855.2843759641967</v>
      </c>
      <c r="AI32">
        <f t="shared" si="6"/>
        <v>-1884.1927635449454</v>
      </c>
      <c r="AJ32">
        <f t="shared" si="7"/>
        <v>58.242313463751771</v>
      </c>
      <c r="AK32">
        <f t="shared" si="22"/>
        <v>48.280833312555323</v>
      </c>
      <c r="AL32">
        <f t="shared" si="8"/>
        <v>-1777.6696167686382</v>
      </c>
      <c r="AN32">
        <f t="shared" si="9"/>
        <v>0</v>
      </c>
      <c r="AO32">
        <f t="shared" si="9"/>
        <v>0</v>
      </c>
      <c r="AP32">
        <f t="shared" si="9"/>
        <v>-1.0806901953807211</v>
      </c>
      <c r="AQ32">
        <f t="shared" si="9"/>
        <v>-69.356605557715227</v>
      </c>
      <c r="AR32">
        <f t="shared" si="9"/>
        <v>-70.437295753095938</v>
      </c>
      <c r="AS32">
        <f t="shared" si="9"/>
        <v>2.1772884060293474</v>
      </c>
      <c r="AT32">
        <f t="shared" si="9"/>
        <v>1.8048956566652605</v>
      </c>
      <c r="AU32">
        <f t="shared" si="9"/>
        <v>-66.455111690401338</v>
      </c>
      <c r="AW32">
        <v>29</v>
      </c>
      <c r="AX32">
        <f>IF(Z32&gt;0, (R32*SUMPRODUCT(K32:$K$98, X32:$X$98)-K32*$AZ$3)/Z32, 0)</f>
        <v>1092.2156674281955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3.4133669999999998E-2</v>
      </c>
      <c r="Q33" s="4">
        <f t="shared" si="21"/>
        <v>50</v>
      </c>
      <c r="R33">
        <f t="shared" si="0"/>
        <v>100000</v>
      </c>
      <c r="S33">
        <f t="shared" si="1"/>
        <v>1040.0972631747761</v>
      </c>
      <c r="U33">
        <f t="shared" si="13"/>
        <v>3.4133669999999998E-2</v>
      </c>
      <c r="V33">
        <f t="shared" si="14"/>
        <v>0.01</v>
      </c>
      <c r="W33">
        <f t="shared" si="15"/>
        <v>0.57816775161497569</v>
      </c>
      <c r="X33">
        <f t="shared" si="16"/>
        <v>1.9734987238267547E-2</v>
      </c>
      <c r="Y33">
        <f t="shared" si="17"/>
        <v>5.7816775161497573E-3</v>
      </c>
      <c r="Z33">
        <f t="shared" si="18"/>
        <v>0.55265108686055842</v>
      </c>
      <c r="AB33">
        <f t="shared" si="19"/>
        <v>631.48387671560988</v>
      </c>
      <c r="AC33">
        <f t="shared" si="2"/>
        <v>574.81088293423227</v>
      </c>
      <c r="AE33">
        <f t="shared" si="3"/>
        <v>0</v>
      </c>
      <c r="AF33">
        <f t="shared" si="4"/>
        <v>0</v>
      </c>
      <c r="AG33">
        <f t="shared" si="4"/>
        <v>-27.63255434302792</v>
      </c>
      <c r="AH33">
        <f t="shared" si="5"/>
        <v>-1973.4987238267547</v>
      </c>
      <c r="AI33">
        <f t="shared" si="6"/>
        <v>-2001.1312781697827</v>
      </c>
      <c r="AJ33">
        <f t="shared" si="7"/>
        <v>56.672993781377613</v>
      </c>
      <c r="AK33">
        <f t="shared" si="22"/>
        <v>44.203871370092699</v>
      </c>
      <c r="AL33">
        <f t="shared" si="8"/>
        <v>-1900.2544130183123</v>
      </c>
      <c r="AN33">
        <f t="shared" si="9"/>
        <v>0</v>
      </c>
      <c r="AO33">
        <f t="shared" si="9"/>
        <v>0</v>
      </c>
      <c r="AP33">
        <f t="shared" si="9"/>
        <v>-0.92231729546924368</v>
      </c>
      <c r="AQ33">
        <f t="shared" si="9"/>
        <v>-65.871290181001896</v>
      </c>
      <c r="AR33">
        <f t="shared" si="9"/>
        <v>-66.793607476471138</v>
      </c>
      <c r="AS33">
        <f t="shared" si="9"/>
        <v>1.8916268724818066</v>
      </c>
      <c r="AT33">
        <f t="shared" si="9"/>
        <v>1.4754334537885772</v>
      </c>
      <c r="AU33">
        <f t="shared" si="9"/>
        <v>-63.426547150200754</v>
      </c>
      <c r="AW33">
        <v>30</v>
      </c>
      <c r="AX33">
        <f>IF(Z33&gt;0, (R33*SUMPRODUCT(K33:$K$98, X33:$X$98)-K33*$AZ$3)/Z33, 0)</f>
        <v>1040.0972631747761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3.7867151000000002E-2</v>
      </c>
      <c r="Q34" s="4">
        <f t="shared" si="21"/>
        <v>50</v>
      </c>
      <c r="R34">
        <f t="shared" si="0"/>
        <v>100000</v>
      </c>
      <c r="S34">
        <f t="shared" si="1"/>
        <v>988.72474596307143</v>
      </c>
      <c r="U34">
        <f t="shared" si="13"/>
        <v>3.7867151000000002E-2</v>
      </c>
      <c r="V34">
        <f t="shared" si="14"/>
        <v>0.01</v>
      </c>
      <c r="W34">
        <f t="shared" si="15"/>
        <v>0.55265108686055842</v>
      </c>
      <c r="X34">
        <f t="shared" si="16"/>
        <v>2.0927322156462883E-2</v>
      </c>
      <c r="Y34">
        <f t="shared" si="17"/>
        <v>5.5265108686055843E-3</v>
      </c>
      <c r="Z34">
        <f t="shared" si="18"/>
        <v>0.52619725383548999</v>
      </c>
      <c r="AB34">
        <f t="shared" si="19"/>
        <v>574.81088293423227</v>
      </c>
      <c r="AC34">
        <f t="shared" si="2"/>
        <v>520.26424612496066</v>
      </c>
      <c r="AE34">
        <f t="shared" si="3"/>
        <v>0</v>
      </c>
      <c r="AF34">
        <f t="shared" si="4"/>
        <v>0</v>
      </c>
      <c r="AG34">
        <f t="shared" si="4"/>
        <v>-26.309862691774498</v>
      </c>
      <c r="AH34">
        <f t="shared" si="5"/>
        <v>-2092.7322156462883</v>
      </c>
      <c r="AI34">
        <f t="shared" si="6"/>
        <v>-2119.0420783380628</v>
      </c>
      <c r="AJ34">
        <f t="shared" si="7"/>
        <v>54.546636809271604</v>
      </c>
      <c r="AK34">
        <f t="shared" si="22"/>
        <v>40.236761805396263</v>
      </c>
      <c r="AL34">
        <f t="shared" si="8"/>
        <v>-2024.2586797233948</v>
      </c>
      <c r="AN34">
        <f t="shared" si="9"/>
        <v>0</v>
      </c>
      <c r="AO34">
        <f t="shared" si="9"/>
        <v>0</v>
      </c>
      <c r="AP34">
        <f t="shared" si="9"/>
        <v>-0.78407910197955877</v>
      </c>
      <c r="AQ34">
        <f t="shared" si="9"/>
        <v>-62.367014816866906</v>
      </c>
      <c r="AR34">
        <f t="shared" si="9"/>
        <v>-63.151093918846463</v>
      </c>
      <c r="AS34">
        <f t="shared" si="9"/>
        <v>1.6255834743976092</v>
      </c>
      <c r="AT34">
        <f t="shared" si="9"/>
        <v>1.1991246184954021</v>
      </c>
      <c r="AU34">
        <f t="shared" ref="AU34:AU89" si="23">AL34*$K34</f>
        <v>-60.326385825953452</v>
      </c>
      <c r="AW34">
        <v>31</v>
      </c>
      <c r="AX34">
        <f>IF(Z34&gt;0, (R34*SUMPRODUCT(K34:$K$98, X34:$X$98)-K34*$AZ$3)/Z34, 0)</f>
        <v>988.72474596307143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4.2172894000000002E-2</v>
      </c>
      <c r="Q35" s="4">
        <f t="shared" si="21"/>
        <v>50</v>
      </c>
      <c r="R35">
        <f t="shared" si="0"/>
        <v>100000</v>
      </c>
      <c r="S35">
        <f t="shared" si="1"/>
        <v>938.37421587758615</v>
      </c>
      <c r="U35">
        <f t="shared" si="13"/>
        <v>4.2172894000000002E-2</v>
      </c>
      <c r="V35">
        <f t="shared" si="14"/>
        <v>0.01</v>
      </c>
      <c r="W35">
        <f t="shared" si="15"/>
        <v>0.52619725383548999</v>
      </c>
      <c r="X35">
        <f t="shared" si="16"/>
        <v>2.2191261009095214E-2</v>
      </c>
      <c r="Y35">
        <f t="shared" si="17"/>
        <v>5.2619725383548999E-3</v>
      </c>
      <c r="Z35">
        <f t="shared" si="18"/>
        <v>0.49874402028803988</v>
      </c>
      <c r="AB35">
        <f t="shared" si="19"/>
        <v>520.26424612496066</v>
      </c>
      <c r="AC35">
        <f t="shared" si="2"/>
        <v>468.00852896142436</v>
      </c>
      <c r="AE35">
        <f t="shared" si="3"/>
        <v>0</v>
      </c>
      <c r="AF35">
        <f t="shared" ref="AF35:AG66" si="24">-$Z35*P35</f>
        <v>0</v>
      </c>
      <c r="AG35">
        <f t="shared" si="24"/>
        <v>-24.937201014401992</v>
      </c>
      <c r="AH35">
        <f t="shared" si="5"/>
        <v>-2219.1261009095215</v>
      </c>
      <c r="AI35">
        <f t="shared" ref="AI35:AI66" si="25">SUM(AE35:AH35)</f>
        <v>-2244.0633019239235</v>
      </c>
      <c r="AJ35">
        <f t="shared" si="7"/>
        <v>52.255717163536303</v>
      </c>
      <c r="AK35">
        <f t="shared" si="22"/>
        <v>36.418497228747249</v>
      </c>
      <c r="AL35">
        <f t="shared" si="8"/>
        <v>-2155.3890875316401</v>
      </c>
      <c r="AN35">
        <f t="shared" ref="AN35:AT66" si="26">AE35*$K35</f>
        <v>0</v>
      </c>
      <c r="AO35">
        <f t="shared" si="26"/>
        <v>0</v>
      </c>
      <c r="AP35">
        <f t="shared" si="26"/>
        <v>-0.66354591616461067</v>
      </c>
      <c r="AQ35">
        <f t="shared" si="26"/>
        <v>-59.048008670355578</v>
      </c>
      <c r="AR35">
        <f t="shared" si="26"/>
        <v>-59.711554586520187</v>
      </c>
      <c r="AS35">
        <f t="shared" si="26"/>
        <v>1.3904554765425414</v>
      </c>
      <c r="AT35">
        <f t="shared" si="26"/>
        <v>0.96904801364961557</v>
      </c>
      <c r="AU35">
        <f t="shared" si="23"/>
        <v>-57.352051096328033</v>
      </c>
      <c r="AW35">
        <v>32</v>
      </c>
      <c r="AX35">
        <f>IF(Z35&gt;0, (R35*SUMPRODUCT(K35:$K$98, X35:$X$98)-K35*$AZ$3)/Z35, 0)</f>
        <v>938.37421587758615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4.6777600000000003E-2</v>
      </c>
      <c r="Q36" s="4">
        <f t="shared" si="21"/>
        <v>50</v>
      </c>
      <c r="R36">
        <f t="shared" si="0"/>
        <v>100000</v>
      </c>
      <c r="S36">
        <f t="shared" si="1"/>
        <v>888.53080421187917</v>
      </c>
      <c r="U36">
        <f t="shared" si="13"/>
        <v>4.6777600000000003E-2</v>
      </c>
      <c r="V36">
        <f t="shared" si="14"/>
        <v>0.01</v>
      </c>
      <c r="W36">
        <f t="shared" si="15"/>
        <v>0.49874402028803988</v>
      </c>
      <c r="X36">
        <f t="shared" si="16"/>
        <v>2.3330048283425817E-2</v>
      </c>
      <c r="Y36">
        <f t="shared" si="17"/>
        <v>4.9874402028803992E-3</v>
      </c>
      <c r="Z36">
        <f t="shared" si="18"/>
        <v>0.47042653180173366</v>
      </c>
      <c r="AB36">
        <f t="shared" si="19"/>
        <v>468.00852896142436</v>
      </c>
      <c r="AC36">
        <f t="shared" si="2"/>
        <v>417.98846462439957</v>
      </c>
      <c r="AE36">
        <f t="shared" si="3"/>
        <v>0</v>
      </c>
      <c r="AF36">
        <f t="shared" si="24"/>
        <v>0</v>
      </c>
      <c r="AG36">
        <f t="shared" si="24"/>
        <v>-23.521326590086684</v>
      </c>
      <c r="AH36">
        <f t="shared" si="5"/>
        <v>-2333.0048283425817</v>
      </c>
      <c r="AI36">
        <f t="shared" si="25"/>
        <v>-2356.5261549326683</v>
      </c>
      <c r="AJ36">
        <f t="shared" si="7"/>
        <v>50.020064337024792</v>
      </c>
      <c r="AK36">
        <f t="shared" si="22"/>
        <v>32.76059702729971</v>
      </c>
      <c r="AL36">
        <f t="shared" si="8"/>
        <v>-2273.7454935683436</v>
      </c>
      <c r="AN36">
        <f t="shared" si="26"/>
        <v>0</v>
      </c>
      <c r="AO36">
        <f t="shared" si="26"/>
        <v>0</v>
      </c>
      <c r="AP36">
        <f t="shared" si="26"/>
        <v>-0.55881372460266332</v>
      </c>
      <c r="AQ36">
        <f t="shared" si="26"/>
        <v>-55.426938299967311</v>
      </c>
      <c r="AR36">
        <f t="shared" si="26"/>
        <v>-55.985752024569976</v>
      </c>
      <c r="AS36">
        <f t="shared" si="26"/>
        <v>1.1883640299785769</v>
      </c>
      <c r="AT36">
        <f t="shared" si="26"/>
        <v>0.77831797347467646</v>
      </c>
      <c r="AU36">
        <f t="shared" si="23"/>
        <v>-54.019070021116718</v>
      </c>
      <c r="AW36">
        <v>33</v>
      </c>
      <c r="AX36">
        <f>IF(Z36&gt;0, (R36*SUMPRODUCT(K36:$K$98, X36:$X$98)-K36*$AZ$3)/Z36, 0)</f>
        <v>888.53080421187917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5.1668436999999998E-2</v>
      </c>
      <c r="Q37" s="4">
        <f t="shared" si="21"/>
        <v>50</v>
      </c>
      <c r="R37">
        <f t="shared" si="0"/>
        <v>100000</v>
      </c>
      <c r="S37">
        <f t="shared" si="1"/>
        <v>839.62098820013148</v>
      </c>
      <c r="U37">
        <f t="shared" si="13"/>
        <v>5.1668436999999998E-2</v>
      </c>
      <c r="V37">
        <f t="shared" si="14"/>
        <v>0.01</v>
      </c>
      <c r="W37">
        <f t="shared" si="15"/>
        <v>0.47042653180173366</v>
      </c>
      <c r="X37">
        <f t="shared" si="16"/>
        <v>2.430620362152637E-2</v>
      </c>
      <c r="Y37">
        <f t="shared" si="17"/>
        <v>4.7042653180173364E-3</v>
      </c>
      <c r="Z37">
        <f t="shared" si="18"/>
        <v>0.44141606286218998</v>
      </c>
      <c r="AB37">
        <f t="shared" si="19"/>
        <v>417.98846462439957</v>
      </c>
      <c r="AC37">
        <f t="shared" si="2"/>
        <v>370.6221909077633</v>
      </c>
      <c r="AE37">
        <f t="shared" si="3"/>
        <v>0</v>
      </c>
      <c r="AF37">
        <f t="shared" si="24"/>
        <v>0</v>
      </c>
      <c r="AG37">
        <f t="shared" si="24"/>
        <v>-22.070803143109501</v>
      </c>
      <c r="AH37">
        <f t="shared" si="5"/>
        <v>-2430.620362152637</v>
      </c>
      <c r="AI37">
        <f t="shared" si="25"/>
        <v>-2452.6911652957465</v>
      </c>
      <c r="AJ37">
        <f t="shared" si="7"/>
        <v>47.366273716636272</v>
      </c>
      <c r="AK37">
        <f t="shared" si="22"/>
        <v>29.259192523707974</v>
      </c>
      <c r="AL37">
        <f t="shared" si="8"/>
        <v>-2376.0656990554021</v>
      </c>
      <c r="AN37">
        <f t="shared" si="26"/>
        <v>0</v>
      </c>
      <c r="AO37">
        <f t="shared" si="26"/>
        <v>0</v>
      </c>
      <c r="AP37">
        <f t="shared" si="26"/>
        <v>-0.4681719246716684</v>
      </c>
      <c r="AQ37">
        <f t="shared" si="26"/>
        <v>-51.558985222085809</v>
      </c>
      <c r="AR37">
        <f t="shared" si="26"/>
        <v>-52.027157146757482</v>
      </c>
      <c r="AS37">
        <f t="shared" si="26"/>
        <v>1.004746378582325</v>
      </c>
      <c r="AT37">
        <f t="shared" si="26"/>
        <v>0.62065401015730004</v>
      </c>
      <c r="AU37">
        <f t="shared" si="23"/>
        <v>-50.401756758017854</v>
      </c>
      <c r="AW37">
        <v>34</v>
      </c>
      <c r="AX37">
        <f>IF(Z37&gt;0, (R37*SUMPRODUCT(K37:$K$98, X37:$X$98)-K37*$AZ$3)/Z37, 0)</f>
        <v>839.62098820013148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5.7177164000000003E-2</v>
      </c>
      <c r="Q38" s="4">
        <f t="shared" si="21"/>
        <v>50</v>
      </c>
      <c r="R38">
        <f t="shared" si="0"/>
        <v>100000</v>
      </c>
      <c r="S38">
        <f t="shared" si="1"/>
        <v>792.34958123405681</v>
      </c>
      <c r="U38">
        <f t="shared" si="13"/>
        <v>5.7177164000000003E-2</v>
      </c>
      <c r="V38">
        <f t="shared" si="14"/>
        <v>0.01</v>
      </c>
      <c r="W38">
        <f t="shared" si="15"/>
        <v>0.44141606286218998</v>
      </c>
      <c r="X38">
        <f t="shared" si="16"/>
        <v>2.5238918618505746E-2</v>
      </c>
      <c r="Y38">
        <f t="shared" si="17"/>
        <v>4.4141606286218996E-3</v>
      </c>
      <c r="Z38">
        <f t="shared" si="18"/>
        <v>0.41176298361506236</v>
      </c>
      <c r="AB38">
        <f t="shared" si="19"/>
        <v>370.6221909077633</v>
      </c>
      <c r="AC38">
        <f t="shared" si="2"/>
        <v>326.26022763508047</v>
      </c>
      <c r="AE38">
        <f t="shared" si="3"/>
        <v>0</v>
      </c>
      <c r="AF38">
        <f t="shared" si="24"/>
        <v>0</v>
      </c>
      <c r="AG38">
        <f t="shared" si="24"/>
        <v>-20.588149180753117</v>
      </c>
      <c r="AH38">
        <f t="shared" si="5"/>
        <v>-2523.8918618505745</v>
      </c>
      <c r="AI38">
        <f t="shared" si="25"/>
        <v>-2544.4800110313276</v>
      </c>
      <c r="AJ38">
        <f t="shared" si="7"/>
        <v>44.361963272682829</v>
      </c>
      <c r="AK38">
        <f t="shared" si="22"/>
        <v>25.943553363543433</v>
      </c>
      <c r="AL38">
        <f t="shared" si="8"/>
        <v>-2474.1744943951016</v>
      </c>
      <c r="AN38">
        <f t="shared" si="26"/>
        <v>0</v>
      </c>
      <c r="AO38">
        <f t="shared" si="26"/>
        <v>0</v>
      </c>
      <c r="AP38">
        <f t="shared" si="26"/>
        <v>-0.38992987723911077</v>
      </c>
      <c r="AQ38">
        <f t="shared" si="26"/>
        <v>-47.801326637763623</v>
      </c>
      <c r="AR38">
        <f t="shared" si="26"/>
        <v>-48.191256515002735</v>
      </c>
      <c r="AS38">
        <f t="shared" si="26"/>
        <v>0.84019475190000503</v>
      </c>
      <c r="AT38">
        <f t="shared" si="26"/>
        <v>0.49135871755047972</v>
      </c>
      <c r="AU38">
        <f t="shared" si="23"/>
        <v>-46.859703045552251</v>
      </c>
      <c r="AW38">
        <v>35</v>
      </c>
      <c r="AX38">
        <f>IF(Z38&gt;0, (R38*SUMPRODUCT(K38:$K$98, X38:$X$98)-K38*$AZ$3)/Z38, 0)</f>
        <v>792.34958123405681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6.3388860000000005E-2</v>
      </c>
      <c r="Q39" s="4">
        <f t="shared" si="21"/>
        <v>50</v>
      </c>
      <c r="R39">
        <f t="shared" si="0"/>
        <v>100000</v>
      </c>
      <c r="S39">
        <f t="shared" si="1"/>
        <v>746.66273947078537</v>
      </c>
      <c r="U39">
        <f t="shared" si="13"/>
        <v>6.3388860000000005E-2</v>
      </c>
      <c r="V39">
        <f t="shared" si="14"/>
        <v>0.01</v>
      </c>
      <c r="W39">
        <f t="shared" si="15"/>
        <v>0.41176298361506236</v>
      </c>
      <c r="X39">
        <f t="shared" si="16"/>
        <v>2.6101186121557485E-2</v>
      </c>
      <c r="Y39">
        <f t="shared" si="17"/>
        <v>4.1176298361506238E-3</v>
      </c>
      <c r="Z39">
        <f t="shared" si="18"/>
        <v>0.38154416765735427</v>
      </c>
      <c r="AB39">
        <f t="shared" si="19"/>
        <v>326.26022763508047</v>
      </c>
      <c r="AC39">
        <f t="shared" si="2"/>
        <v>284.88481345214075</v>
      </c>
      <c r="AE39">
        <f t="shared" si="3"/>
        <v>0</v>
      </c>
      <c r="AF39">
        <f t="shared" si="24"/>
        <v>0</v>
      </c>
      <c r="AG39">
        <f t="shared" si="24"/>
        <v>-19.077208382867713</v>
      </c>
      <c r="AH39">
        <f t="shared" si="5"/>
        <v>-2610.1186121557485</v>
      </c>
      <c r="AI39">
        <f t="shared" si="25"/>
        <v>-2629.1958205386163</v>
      </c>
      <c r="AJ39">
        <f t="shared" si="7"/>
        <v>41.375414182939721</v>
      </c>
      <c r="AK39">
        <f t="shared" si="22"/>
        <v>22.838215934455636</v>
      </c>
      <c r="AL39">
        <f t="shared" si="8"/>
        <v>-2564.9821904212213</v>
      </c>
      <c r="AN39">
        <f t="shared" si="26"/>
        <v>0</v>
      </c>
      <c r="AO39">
        <f t="shared" si="26"/>
        <v>0</v>
      </c>
      <c r="AP39">
        <f t="shared" si="26"/>
        <v>-0.32260122148981468</v>
      </c>
      <c r="AQ39">
        <f t="shared" si="26"/>
        <v>-44.137875710941394</v>
      </c>
      <c r="AR39">
        <f t="shared" si="26"/>
        <v>-44.460476932431213</v>
      </c>
      <c r="AS39">
        <f t="shared" si="26"/>
        <v>0.69967045949187789</v>
      </c>
      <c r="AT39">
        <f t="shared" si="26"/>
        <v>0.38620096867632081</v>
      </c>
      <c r="AU39">
        <f t="shared" si="23"/>
        <v>-43.374605504263016</v>
      </c>
      <c r="AW39">
        <v>36</v>
      </c>
      <c r="AX39">
        <f>IF(Z39&gt;0, (R39*SUMPRODUCT(K39:$K$98, X39:$X$98)-K39*$AZ$3)/Z39, 0)</f>
        <v>746.66273947078537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7.0498397000000004E-2</v>
      </c>
      <c r="Q40" s="4">
        <f t="shared" si="21"/>
        <v>50</v>
      </c>
      <c r="R40">
        <f t="shared" si="0"/>
        <v>100000</v>
      </c>
      <c r="S40">
        <f t="shared" si="1"/>
        <v>702.57397233135714</v>
      </c>
      <c r="U40">
        <f t="shared" si="13"/>
        <v>7.0498397000000004E-2</v>
      </c>
      <c r="V40">
        <f t="shared" si="14"/>
        <v>0.01</v>
      </c>
      <c r="W40">
        <f t="shared" si="15"/>
        <v>0.38154416765735427</v>
      </c>
      <c r="X40">
        <f t="shared" si="16"/>
        <v>2.6898252204542724E-2</v>
      </c>
      <c r="Y40">
        <f t="shared" si="17"/>
        <v>3.815441676573543E-3</v>
      </c>
      <c r="Z40">
        <f t="shared" si="18"/>
        <v>0.35083047377623799</v>
      </c>
      <c r="AB40">
        <f t="shared" si="19"/>
        <v>284.88481345214075</v>
      </c>
      <c r="AC40">
        <f t="shared" si="2"/>
        <v>246.48435957586355</v>
      </c>
      <c r="AE40">
        <f t="shared" si="3"/>
        <v>0</v>
      </c>
      <c r="AF40">
        <f t="shared" si="24"/>
        <v>0</v>
      </c>
      <c r="AG40">
        <f t="shared" si="24"/>
        <v>-17.5415236888119</v>
      </c>
      <c r="AH40">
        <f t="shared" si="5"/>
        <v>-2689.8252204542723</v>
      </c>
      <c r="AI40">
        <f t="shared" si="25"/>
        <v>-2707.3667441430844</v>
      </c>
      <c r="AJ40">
        <f t="shared" si="7"/>
        <v>38.400453876277197</v>
      </c>
      <c r="AK40">
        <f t="shared" si="22"/>
        <v>19.941936941649853</v>
      </c>
      <c r="AL40">
        <f t="shared" si="8"/>
        <v>-2649.0243533251569</v>
      </c>
      <c r="AN40">
        <f t="shared" si="26"/>
        <v>0</v>
      </c>
      <c r="AO40">
        <f t="shared" si="26"/>
        <v>0</v>
      </c>
      <c r="AP40">
        <f t="shared" si="26"/>
        <v>-0.2648503038300381</v>
      </c>
      <c r="AQ40">
        <f t="shared" si="26"/>
        <v>-40.612266045131946</v>
      </c>
      <c r="AR40">
        <f t="shared" si="26"/>
        <v>-40.877116348961984</v>
      </c>
      <c r="AS40">
        <f t="shared" si="26"/>
        <v>0.57978839562438411</v>
      </c>
      <c r="AT40">
        <f t="shared" si="26"/>
        <v>0.30109288974275827</v>
      </c>
      <c r="AU40">
        <f t="shared" si="23"/>
        <v>-39.996235063594838</v>
      </c>
      <c r="AW40">
        <v>37</v>
      </c>
      <c r="AX40">
        <f>IF(Z40&gt;0, (R40*SUMPRODUCT(K40:$K$98, X40:$X$98)-K40*$AZ$3)/Z40, 0)</f>
        <v>702.57397233135714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7.8701599999999997E-2</v>
      </c>
      <c r="Q41" s="4">
        <f t="shared" si="21"/>
        <v>50</v>
      </c>
      <c r="R41">
        <f t="shared" si="0"/>
        <v>100000</v>
      </c>
      <c r="S41">
        <f t="shared" si="1"/>
        <v>659.9542305059374</v>
      </c>
      <c r="U41">
        <f t="shared" si="13"/>
        <v>7.8701599999999997E-2</v>
      </c>
      <c r="V41">
        <f t="shared" si="14"/>
        <v>0.01</v>
      </c>
      <c r="W41">
        <f t="shared" si="15"/>
        <v>0.35083047377623799</v>
      </c>
      <c r="X41">
        <f t="shared" si="16"/>
        <v>2.7610919614947972E-2</v>
      </c>
      <c r="Y41">
        <f t="shared" si="17"/>
        <v>3.5083047377623801E-3</v>
      </c>
      <c r="Z41">
        <f t="shared" si="18"/>
        <v>0.31971124942352763</v>
      </c>
      <c r="AB41">
        <f t="shared" si="19"/>
        <v>246.48435957586355</v>
      </c>
      <c r="AC41">
        <f t="shared" si="2"/>
        <v>210.99479159739599</v>
      </c>
      <c r="AE41">
        <f t="shared" si="3"/>
        <v>0</v>
      </c>
      <c r="AF41">
        <f t="shared" si="24"/>
        <v>0</v>
      </c>
      <c r="AG41">
        <f t="shared" si="24"/>
        <v>-15.985562471176381</v>
      </c>
      <c r="AH41">
        <f t="shared" si="5"/>
        <v>-2761.091961494797</v>
      </c>
      <c r="AI41">
        <f t="shared" si="25"/>
        <v>-2777.0775239659733</v>
      </c>
      <c r="AJ41">
        <f t="shared" si="7"/>
        <v>35.489567978467562</v>
      </c>
      <c r="AK41">
        <f t="shared" si="22"/>
        <v>17.25390517031045</v>
      </c>
      <c r="AL41">
        <f t="shared" si="8"/>
        <v>-2724.334050817195</v>
      </c>
      <c r="AN41">
        <f t="shared" si="26"/>
        <v>0</v>
      </c>
      <c r="AO41">
        <f t="shared" si="26"/>
        <v>0</v>
      </c>
      <c r="AP41">
        <f t="shared" si="26"/>
        <v>-0.21549790903556032</v>
      </c>
      <c r="AQ41">
        <f t="shared" si="26"/>
        <v>-37.22168334269665</v>
      </c>
      <c r="AR41">
        <f t="shared" si="26"/>
        <v>-37.437181251732206</v>
      </c>
      <c r="AS41">
        <f t="shared" si="26"/>
        <v>0.47842718739019285</v>
      </c>
      <c r="AT41">
        <f t="shared" si="26"/>
        <v>0.23259616254379589</v>
      </c>
      <c r="AU41">
        <f t="shared" si="23"/>
        <v>-36.726157901798217</v>
      </c>
      <c r="AW41">
        <v>38</v>
      </c>
      <c r="AX41">
        <f>IF(Z41&gt;0, (R41*SUMPRODUCT(K41:$K$98, X41:$X$98)-K41*$AZ$3)/Z41, 0)</f>
        <v>659.9542305059374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8.8159118999999994E-2</v>
      </c>
      <c r="Q42" s="4">
        <f t="shared" si="21"/>
        <v>50</v>
      </c>
      <c r="R42">
        <f t="shared" si="0"/>
        <v>100000</v>
      </c>
      <c r="S42">
        <f t="shared" si="1"/>
        <v>618.55431448033642</v>
      </c>
      <c r="U42">
        <f t="shared" si="13"/>
        <v>8.8159118999999994E-2</v>
      </c>
      <c r="V42">
        <f t="shared" si="14"/>
        <v>0.01</v>
      </c>
      <c r="W42">
        <f t="shared" si="15"/>
        <v>0.31971124942352763</v>
      </c>
      <c r="X42">
        <f t="shared" si="16"/>
        <v>2.8185462083567453E-2</v>
      </c>
      <c r="Y42">
        <f t="shared" si="17"/>
        <v>3.1971124942352762E-3</v>
      </c>
      <c r="Z42">
        <f t="shared" si="18"/>
        <v>0.28832867484572489</v>
      </c>
      <c r="AB42">
        <f t="shared" si="19"/>
        <v>210.99479159739599</v>
      </c>
      <c r="AC42">
        <f t="shared" si="2"/>
        <v>178.34694581422119</v>
      </c>
      <c r="AE42">
        <f t="shared" si="3"/>
        <v>0</v>
      </c>
      <c r="AF42">
        <f t="shared" si="24"/>
        <v>0</v>
      </c>
      <c r="AG42">
        <f t="shared" si="24"/>
        <v>-14.416433742286245</v>
      </c>
      <c r="AH42">
        <f t="shared" si="5"/>
        <v>-2818.5462083567454</v>
      </c>
      <c r="AI42">
        <f t="shared" si="25"/>
        <v>-2832.9626420990317</v>
      </c>
      <c r="AJ42">
        <f t="shared" si="7"/>
        <v>32.647845783174802</v>
      </c>
      <c r="AK42">
        <f t="shared" si="22"/>
        <v>14.76963541181772</v>
      </c>
      <c r="AL42">
        <f t="shared" si="8"/>
        <v>-2785.5451609040388</v>
      </c>
      <c r="AN42">
        <f t="shared" si="26"/>
        <v>0</v>
      </c>
      <c r="AO42">
        <f t="shared" si="26"/>
        <v>0</v>
      </c>
      <c r="AP42">
        <f t="shared" si="26"/>
        <v>-0.17352216440918533</v>
      </c>
      <c r="AQ42">
        <f t="shared" si="26"/>
        <v>-33.925188940923462</v>
      </c>
      <c r="AR42">
        <f t="shared" si="26"/>
        <v>-34.098711105332647</v>
      </c>
      <c r="AS42">
        <f t="shared" si="26"/>
        <v>0.3929629868846729</v>
      </c>
      <c r="AT42">
        <f t="shared" si="26"/>
        <v>0.17777344591650213</v>
      </c>
      <c r="AU42">
        <f t="shared" si="23"/>
        <v>-33.527974672531464</v>
      </c>
      <c r="AW42">
        <v>39</v>
      </c>
      <c r="AX42">
        <f>IF(Z42&gt;0, (R42*SUMPRODUCT(K42:$K$98, X42:$X$98)-K42*$AZ$3)/Z42, 0)</f>
        <v>618.55431448033642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9.9426106E-2</v>
      </c>
      <c r="Q43" s="4">
        <f t="shared" si="21"/>
        <v>50</v>
      </c>
      <c r="R43">
        <f t="shared" si="0"/>
        <v>100000</v>
      </c>
      <c r="S43">
        <f t="shared" si="1"/>
        <v>578.3421702086498</v>
      </c>
      <c r="U43">
        <f t="shared" si="13"/>
        <v>9.9426106E-2</v>
      </c>
      <c r="V43">
        <f t="shared" si="14"/>
        <v>0.01</v>
      </c>
      <c r="W43">
        <f t="shared" si="15"/>
        <v>0.28832867484572489</v>
      </c>
      <c r="X43">
        <f t="shared" si="16"/>
        <v>2.8667397388050575E-2</v>
      </c>
      <c r="Y43">
        <f t="shared" si="17"/>
        <v>2.883286748457249E-3</v>
      </c>
      <c r="Z43">
        <f t="shared" si="18"/>
        <v>0.25677799070921709</v>
      </c>
      <c r="AB43">
        <f t="shared" si="19"/>
        <v>178.34694581422119</v>
      </c>
      <c r="AC43">
        <f t="shared" si="2"/>
        <v>148.50554040858512</v>
      </c>
      <c r="AE43">
        <f t="shared" si="3"/>
        <v>0</v>
      </c>
      <c r="AF43">
        <f t="shared" si="24"/>
        <v>0</v>
      </c>
      <c r="AG43">
        <f t="shared" si="24"/>
        <v>-12.838899535460854</v>
      </c>
      <c r="AH43">
        <f t="shared" si="5"/>
        <v>-2866.7397388050576</v>
      </c>
      <c r="AI43">
        <f t="shared" si="25"/>
        <v>-2879.5786383405184</v>
      </c>
      <c r="AJ43">
        <f t="shared" si="7"/>
        <v>29.841405405636067</v>
      </c>
      <c r="AK43">
        <f t="shared" si="22"/>
        <v>12.484286206995485</v>
      </c>
      <c r="AL43">
        <f t="shared" si="8"/>
        <v>-2837.2529467278869</v>
      </c>
      <c r="AN43">
        <f t="shared" si="26"/>
        <v>0</v>
      </c>
      <c r="AO43">
        <f t="shared" si="26"/>
        <v>0</v>
      </c>
      <c r="AP43">
        <f t="shared" si="26"/>
        <v>-0.13797706219035391</v>
      </c>
      <c r="AQ43">
        <f t="shared" si="26"/>
        <v>-30.80827341410194</v>
      </c>
      <c r="AR43">
        <f t="shared" si="26"/>
        <v>-30.946250476292292</v>
      </c>
      <c r="AS43">
        <f t="shared" si="26"/>
        <v>0.32069956137040645</v>
      </c>
      <c r="AT43">
        <f t="shared" si="26"/>
        <v>0.13416610431658482</v>
      </c>
      <c r="AU43">
        <f t="shared" si="23"/>
        <v>-30.4913848106053</v>
      </c>
      <c r="AW43">
        <v>40</v>
      </c>
      <c r="AX43">
        <f>IF(Z43&gt;0, (R43*SUMPRODUCT(K43:$K$98, X43:$X$98)-K43*$AZ$3)/Z43, 0)</f>
        <v>578.3421702086498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0.112419382</v>
      </c>
      <c r="Q44" s="4">
        <f t="shared" si="21"/>
        <v>50</v>
      </c>
      <c r="R44">
        <f t="shared" si="0"/>
        <v>100000</v>
      </c>
      <c r="S44">
        <f t="shared" si="1"/>
        <v>538.48263972490668</v>
      </c>
      <c r="U44">
        <f t="shared" si="13"/>
        <v>0.112419382</v>
      </c>
      <c r="V44">
        <f t="shared" si="14"/>
        <v>0.01</v>
      </c>
      <c r="W44">
        <f t="shared" si="15"/>
        <v>0.25677799070921709</v>
      </c>
      <c r="X44">
        <f t="shared" si="16"/>
        <v>2.8866823026731925E-2</v>
      </c>
      <c r="Y44">
        <f t="shared" si="17"/>
        <v>2.567779907092171E-3</v>
      </c>
      <c r="Z44">
        <f t="shared" si="18"/>
        <v>0.22534338777539298</v>
      </c>
      <c r="AB44">
        <f t="shared" si="19"/>
        <v>148.50554040858512</v>
      </c>
      <c r="AC44">
        <f t="shared" si="2"/>
        <v>121.34350229384688</v>
      </c>
      <c r="AE44">
        <f t="shared" si="3"/>
        <v>0</v>
      </c>
      <c r="AF44">
        <f t="shared" si="24"/>
        <v>0</v>
      </c>
      <c r="AG44">
        <f t="shared" si="24"/>
        <v>-11.267169388769648</v>
      </c>
      <c r="AH44">
        <f t="shared" si="5"/>
        <v>-2886.6823026731927</v>
      </c>
      <c r="AI44">
        <f t="shared" si="25"/>
        <v>-2897.9494720619623</v>
      </c>
      <c r="AJ44">
        <f t="shared" si="7"/>
        <v>27.162038114738237</v>
      </c>
      <c r="AK44">
        <f t="shared" si="22"/>
        <v>10.39538782860096</v>
      </c>
      <c r="AL44">
        <f t="shared" si="8"/>
        <v>-2860.3920461186231</v>
      </c>
      <c r="AN44">
        <f t="shared" si="26"/>
        <v>0</v>
      </c>
      <c r="AO44">
        <f t="shared" si="26"/>
        <v>0</v>
      </c>
      <c r="AP44">
        <f t="shared" si="26"/>
        <v>-0.10811249598824572</v>
      </c>
      <c r="AQ44">
        <f t="shared" si="26"/>
        <v>-27.698742967169917</v>
      </c>
      <c r="AR44">
        <f t="shared" si="26"/>
        <v>-27.806855463158161</v>
      </c>
      <c r="AS44">
        <f t="shared" si="26"/>
        <v>0.26062941235614823</v>
      </c>
      <c r="AT44">
        <f t="shared" si="26"/>
        <v>9.9747441982728918E-2</v>
      </c>
      <c r="AU44">
        <f t="shared" si="23"/>
        <v>-27.446478608819284</v>
      </c>
      <c r="AW44">
        <v>41</v>
      </c>
      <c r="AX44">
        <f>IF(Z44&gt;0, (R44*SUMPRODUCT(K44:$K$98, X44:$X$98)-K44*$AZ$3)/Z44, 0)</f>
        <v>538.48263972490668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0.12734142500000001</v>
      </c>
      <c r="Q45" s="4">
        <f t="shared" si="21"/>
        <v>50</v>
      </c>
      <c r="R45">
        <f t="shared" si="0"/>
        <v>100000</v>
      </c>
      <c r="S45">
        <f t="shared" si="1"/>
        <v>498.47281441794865</v>
      </c>
      <c r="U45">
        <f t="shared" si="13"/>
        <v>0.12734142500000001</v>
      </c>
      <c r="V45">
        <f t="shared" si="14"/>
        <v>0.01</v>
      </c>
      <c r="W45">
        <f t="shared" si="15"/>
        <v>0.22534338777539298</v>
      </c>
      <c r="X45">
        <f t="shared" si="16"/>
        <v>2.8695548113646125E-2</v>
      </c>
      <c r="Y45">
        <f t="shared" si="17"/>
        <v>2.2534338777539299E-3</v>
      </c>
      <c r="Z45">
        <f t="shared" si="18"/>
        <v>0.19439440578399292</v>
      </c>
      <c r="AB45">
        <f t="shared" si="19"/>
        <v>121.34350229384688</v>
      </c>
      <c r="AC45">
        <f t="shared" si="2"/>
        <v>96.900326558251706</v>
      </c>
      <c r="AE45">
        <f t="shared" si="3"/>
        <v>0</v>
      </c>
      <c r="AF45">
        <f t="shared" si="24"/>
        <v>0</v>
      </c>
      <c r="AG45">
        <f t="shared" si="24"/>
        <v>-9.7197202891996461</v>
      </c>
      <c r="AH45">
        <f t="shared" si="5"/>
        <v>-2869.5548113646123</v>
      </c>
      <c r="AI45">
        <f t="shared" si="25"/>
        <v>-2879.2745316538121</v>
      </c>
      <c r="AJ45">
        <f t="shared" si="7"/>
        <v>24.443175735595176</v>
      </c>
      <c r="AK45">
        <f t="shared" si="22"/>
        <v>8.4940451605692822</v>
      </c>
      <c r="AL45">
        <f t="shared" si="8"/>
        <v>-2846.3373107576476</v>
      </c>
      <c r="AN45">
        <f t="shared" si="26"/>
        <v>0</v>
      </c>
      <c r="AO45">
        <f t="shared" si="26"/>
        <v>0</v>
      </c>
      <c r="AP45">
        <f t="shared" si="26"/>
        <v>-8.3271581900815406E-2</v>
      </c>
      <c r="AQ45">
        <f t="shared" si="26"/>
        <v>-24.584284463303558</v>
      </c>
      <c r="AR45">
        <f t="shared" si="26"/>
        <v>-24.667556045204375</v>
      </c>
      <c r="AS45">
        <f t="shared" si="26"/>
        <v>0.20941157251658329</v>
      </c>
      <c r="AT45">
        <f t="shared" si="26"/>
        <v>7.2770877783748675E-2</v>
      </c>
      <c r="AU45">
        <f t="shared" si="23"/>
        <v>-24.385373594904042</v>
      </c>
      <c r="AW45">
        <v>42</v>
      </c>
      <c r="AX45">
        <f>IF(Z45&gt;0, (R45*SUMPRODUCT(K45:$K$98, X45:$X$98)-K45*$AZ$3)/Z45, 0)</f>
        <v>498.47281441794865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0.14457818</v>
      </c>
      <c r="Q46" s="4">
        <f t="shared" si="21"/>
        <v>50</v>
      </c>
      <c r="R46">
        <f t="shared" si="0"/>
        <v>100000</v>
      </c>
      <c r="S46">
        <f t="shared" si="1"/>
        <v>457.71197116061495</v>
      </c>
      <c r="U46">
        <f t="shared" si="13"/>
        <v>0.14457818</v>
      </c>
      <c r="V46">
        <f t="shared" si="14"/>
        <v>0.01</v>
      </c>
      <c r="W46">
        <f t="shared" si="15"/>
        <v>0.19439440578399292</v>
      </c>
      <c r="X46">
        <f t="shared" si="16"/>
        <v>2.8105189390431169E-2</v>
      </c>
      <c r="Y46">
        <f t="shared" si="17"/>
        <v>1.9439440578399292E-3</v>
      </c>
      <c r="Z46">
        <f t="shared" si="18"/>
        <v>0.16434527233572183</v>
      </c>
      <c r="AB46">
        <f t="shared" si="19"/>
        <v>96.900326558251706</v>
      </c>
      <c r="AC46">
        <f t="shared" si="2"/>
        <v>75.222798551711321</v>
      </c>
      <c r="AE46">
        <f t="shared" si="3"/>
        <v>0</v>
      </c>
      <c r="AF46">
        <f t="shared" si="24"/>
        <v>0</v>
      </c>
      <c r="AG46">
        <f t="shared" si="24"/>
        <v>-8.2172636167860915</v>
      </c>
      <c r="AH46">
        <f t="shared" si="5"/>
        <v>-2810.5189390431169</v>
      </c>
      <c r="AI46">
        <f t="shared" si="25"/>
        <v>-2818.736202659903</v>
      </c>
      <c r="AJ46">
        <f t="shared" si="7"/>
        <v>21.677528006540385</v>
      </c>
      <c r="AK46">
        <f t="shared" si="22"/>
        <v>6.7830228590776205</v>
      </c>
      <c r="AL46">
        <f t="shared" si="8"/>
        <v>-2790.2756517942848</v>
      </c>
      <c r="AN46">
        <f t="shared" si="26"/>
        <v>0</v>
      </c>
      <c r="AO46">
        <f t="shared" si="26"/>
        <v>0</v>
      </c>
      <c r="AP46">
        <f t="shared" si="26"/>
        <v>-6.2856796718630731E-2</v>
      </c>
      <c r="AQ46">
        <f t="shared" si="26"/>
        <v>-21.498667423108628</v>
      </c>
      <c r="AR46">
        <f t="shared" si="26"/>
        <v>-21.561524219827259</v>
      </c>
      <c r="AS46">
        <f t="shared" si="26"/>
        <v>0.16581918687457922</v>
      </c>
      <c r="AT46">
        <f t="shared" si="26"/>
        <v>5.1885774738917721E-2</v>
      </c>
      <c r="AU46">
        <f t="shared" si="23"/>
        <v>-21.34381925821376</v>
      </c>
      <c r="AW46">
        <v>43</v>
      </c>
      <c r="AX46">
        <f>IF(Z46&gt;0, (R46*SUMPRODUCT(K46:$K$98, X46:$X$98)-K46*$AZ$3)/Z46, 0)</f>
        <v>457.71197116061495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0.16385111999999999</v>
      </c>
      <c r="Q47" s="4">
        <f t="shared" si="21"/>
        <v>50</v>
      </c>
      <c r="R47">
        <f t="shared" si="0"/>
        <v>100000</v>
      </c>
      <c r="S47">
        <f t="shared" si="1"/>
        <v>414.80393387503563</v>
      </c>
      <c r="U47">
        <f t="shared" si="13"/>
        <v>0.16385111999999999</v>
      </c>
      <c r="V47">
        <f t="shared" si="14"/>
        <v>0.01</v>
      </c>
      <c r="W47">
        <f t="shared" si="15"/>
        <v>0.16434527233572183</v>
      </c>
      <c r="X47">
        <f t="shared" si="16"/>
        <v>2.6928156938913036E-2</v>
      </c>
      <c r="Y47">
        <f t="shared" si="17"/>
        <v>1.6434527233572182E-3</v>
      </c>
      <c r="Z47">
        <f t="shared" si="18"/>
        <v>0.13577366267345156</v>
      </c>
      <c r="AB47">
        <f t="shared" si="19"/>
        <v>75.222798551711321</v>
      </c>
      <c r="AC47">
        <f t="shared" si="2"/>
        <v>56.319449393569798</v>
      </c>
      <c r="AE47">
        <f t="shared" si="3"/>
        <v>0</v>
      </c>
      <c r="AF47">
        <f t="shared" si="24"/>
        <v>0</v>
      </c>
      <c r="AG47">
        <f t="shared" si="24"/>
        <v>-6.7886831336725777</v>
      </c>
      <c r="AH47">
        <f t="shared" si="5"/>
        <v>-2692.8156938913035</v>
      </c>
      <c r="AI47">
        <f t="shared" si="25"/>
        <v>-2699.6043770249762</v>
      </c>
      <c r="AJ47">
        <f t="shared" si="7"/>
        <v>18.903349158141523</v>
      </c>
      <c r="AK47">
        <f t="shared" si="22"/>
        <v>5.265595898619793</v>
      </c>
      <c r="AL47">
        <f t="shared" si="8"/>
        <v>-2675.4354319682147</v>
      </c>
      <c r="AN47">
        <f t="shared" si="26"/>
        <v>0</v>
      </c>
      <c r="AO47">
        <f t="shared" si="26"/>
        <v>0</v>
      </c>
      <c r="AP47">
        <f t="shared" si="26"/>
        <v>-4.636524304418254E-2</v>
      </c>
      <c r="AQ47">
        <f t="shared" si="26"/>
        <v>-18.391350967785659</v>
      </c>
      <c r="AR47">
        <f t="shared" si="26"/>
        <v>-18.437716210829841</v>
      </c>
      <c r="AS47">
        <f t="shared" si="26"/>
        <v>0.12910580164199298</v>
      </c>
      <c r="AT47">
        <f t="shared" si="26"/>
        <v>3.5962885408658184E-2</v>
      </c>
      <c r="AU47">
        <f t="shared" si="23"/>
        <v>-18.272647523779188</v>
      </c>
      <c r="AW47">
        <v>44</v>
      </c>
      <c r="AX47">
        <f>IF(Z47&gt;0, (R47*SUMPRODUCT(K47:$K$98, X47:$X$98)-K47*$AZ$3)/Z47, 0)</f>
        <v>414.80393387503563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0.185300933</v>
      </c>
      <c r="Q48" s="4">
        <f t="shared" si="21"/>
        <v>50</v>
      </c>
      <c r="R48">
        <f t="shared" si="0"/>
        <v>100000</v>
      </c>
      <c r="S48">
        <f t="shared" si="1"/>
        <v>368.35506280709291</v>
      </c>
      <c r="U48">
        <f t="shared" si="13"/>
        <v>0.185300933</v>
      </c>
      <c r="V48">
        <f t="shared" si="14"/>
        <v>0.01</v>
      </c>
      <c r="W48">
        <f t="shared" si="15"/>
        <v>0.13577366267345156</v>
      </c>
      <c r="X48">
        <f t="shared" si="16"/>
        <v>2.5158986370217847E-2</v>
      </c>
      <c r="Y48">
        <f t="shared" si="17"/>
        <v>1.3577366267345156E-3</v>
      </c>
      <c r="Z48">
        <f t="shared" si="18"/>
        <v>0.1092569396764992</v>
      </c>
      <c r="AB48">
        <f t="shared" si="19"/>
        <v>56.319449393569798</v>
      </c>
      <c r="AC48">
        <f t="shared" si="2"/>
        <v>40.245346876647623</v>
      </c>
      <c r="AE48">
        <f t="shared" si="3"/>
        <v>0</v>
      </c>
      <c r="AF48">
        <f t="shared" si="24"/>
        <v>0</v>
      </c>
      <c r="AG48">
        <f t="shared" si="24"/>
        <v>-5.46284698382496</v>
      </c>
      <c r="AH48">
        <f t="shared" si="5"/>
        <v>-2515.8986370217849</v>
      </c>
      <c r="AI48">
        <f t="shared" si="25"/>
        <v>-2521.3614840056098</v>
      </c>
      <c r="AJ48">
        <f t="shared" si="7"/>
        <v>16.074102516922174</v>
      </c>
      <c r="AK48">
        <f t="shared" si="22"/>
        <v>3.9423614575498864</v>
      </c>
      <c r="AL48">
        <f t="shared" si="8"/>
        <v>-2501.3450200311377</v>
      </c>
      <c r="AN48">
        <f t="shared" si="26"/>
        <v>0</v>
      </c>
      <c r="AO48">
        <f t="shared" si="26"/>
        <v>0</v>
      </c>
      <c r="AP48">
        <f t="shared" si="26"/>
        <v>-3.3312560552573152E-2</v>
      </c>
      <c r="AQ48">
        <f t="shared" si="26"/>
        <v>-15.342004990819259</v>
      </c>
      <c r="AR48">
        <f t="shared" si="26"/>
        <v>-15.375317551371831</v>
      </c>
      <c r="AS48">
        <f t="shared" si="26"/>
        <v>9.8020229197105388E-2</v>
      </c>
      <c r="AT48">
        <f t="shared" si="26"/>
        <v>2.4040606512248815E-2</v>
      </c>
      <c r="AU48">
        <f t="shared" si="23"/>
        <v>-15.253256715662475</v>
      </c>
      <c r="AW48">
        <v>45</v>
      </c>
      <c r="AX48">
        <f>IF(Z48&gt;0, (R48*SUMPRODUCT(K48:$K$98, X48:$X$98)-K48*$AZ$3)/Z48, 0)</f>
        <v>368.35506280709291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0.20871278500000001</v>
      </c>
      <c r="Q49" s="4">
        <f t="shared" si="21"/>
        <v>50</v>
      </c>
      <c r="R49">
        <f t="shared" si="0"/>
        <v>100000</v>
      </c>
      <c r="S49">
        <f t="shared" si="1"/>
        <v>315.97916941354509</v>
      </c>
      <c r="U49">
        <f t="shared" si="13"/>
        <v>0.20871278500000001</v>
      </c>
      <c r="V49">
        <f t="shared" si="14"/>
        <v>0.01</v>
      </c>
      <c r="W49">
        <f t="shared" si="15"/>
        <v>0.1092569396764992</v>
      </c>
      <c r="X49">
        <f t="shared" si="16"/>
        <v>2.2803320160459148E-2</v>
      </c>
      <c r="Y49">
        <f t="shared" si="17"/>
        <v>1.092569396764992E-3</v>
      </c>
      <c r="Z49">
        <f t="shared" si="18"/>
        <v>8.5361050119275056E-2</v>
      </c>
      <c r="AB49">
        <f t="shared" si="19"/>
        <v>40.245346876647623</v>
      </c>
      <c r="AC49">
        <f t="shared" si="2"/>
        <v>26.972313716956528</v>
      </c>
      <c r="AE49">
        <f t="shared" si="3"/>
        <v>0</v>
      </c>
      <c r="AF49">
        <f t="shared" si="24"/>
        <v>0</v>
      </c>
      <c r="AG49">
        <f t="shared" si="24"/>
        <v>-4.2680525059637526</v>
      </c>
      <c r="AH49">
        <f t="shared" si="5"/>
        <v>-2280.3320160459148</v>
      </c>
      <c r="AI49">
        <f t="shared" si="25"/>
        <v>-2284.6000685518784</v>
      </c>
      <c r="AJ49">
        <f t="shared" si="7"/>
        <v>13.273033159691096</v>
      </c>
      <c r="AK49">
        <f t="shared" si="22"/>
        <v>2.8171742813653338</v>
      </c>
      <c r="AL49">
        <f t="shared" si="8"/>
        <v>-2268.5098611108219</v>
      </c>
      <c r="AN49">
        <f t="shared" si="26"/>
        <v>0</v>
      </c>
      <c r="AO49">
        <f t="shared" si="26"/>
        <v>0</v>
      </c>
      <c r="AP49">
        <f t="shared" si="26"/>
        <v>-2.323810505235601E-2</v>
      </c>
      <c r="AQ49">
        <f t="shared" si="26"/>
        <v>-12.415638015015501</v>
      </c>
      <c r="AR49">
        <f t="shared" si="26"/>
        <v>-12.438876120067857</v>
      </c>
      <c r="AS49">
        <f t="shared" si="26"/>
        <v>7.2267184739954096E-2</v>
      </c>
      <c r="AT49">
        <f t="shared" si="26"/>
        <v>1.5338562918260209E-2</v>
      </c>
      <c r="AU49">
        <f t="shared" si="23"/>
        <v>-12.351270372409642</v>
      </c>
      <c r="AW49">
        <v>46</v>
      </c>
      <c r="AX49">
        <f>IF(Z49&gt;0, (R49*SUMPRODUCT(K49:$K$98, X49:$X$98)-K49*$AZ$3)/Z49, 0)</f>
        <v>315.97916941354509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0.23444695300000001</v>
      </c>
      <c r="Q50" s="4">
        <f t="shared" si="21"/>
        <v>50</v>
      </c>
      <c r="R50">
        <f t="shared" si="0"/>
        <v>100000</v>
      </c>
      <c r="S50">
        <f t="shared" si="1"/>
        <v>254.34564639282033</v>
      </c>
      <c r="U50">
        <f t="shared" si="13"/>
        <v>0.23444695300000001</v>
      </c>
      <c r="V50">
        <f t="shared" si="14"/>
        <v>0.01</v>
      </c>
      <c r="W50">
        <f t="shared" si="15"/>
        <v>8.5361050119275056E-2</v>
      </c>
      <c r="X50">
        <f t="shared" si="16"/>
        <v>2.0012638105344326E-2</v>
      </c>
      <c r="Y50">
        <f t="shared" si="17"/>
        <v>8.5361050119275059E-4</v>
      </c>
      <c r="Z50">
        <f t="shared" si="18"/>
        <v>6.4494801512737981E-2</v>
      </c>
      <c r="AB50">
        <f t="shared" si="19"/>
        <v>26.972313716956528</v>
      </c>
      <c r="AC50">
        <f t="shared" si="2"/>
        <v>16.403971979733988</v>
      </c>
      <c r="AE50">
        <f t="shared" si="3"/>
        <v>0</v>
      </c>
      <c r="AF50">
        <f t="shared" si="24"/>
        <v>0</v>
      </c>
      <c r="AG50">
        <f t="shared" si="24"/>
        <v>-3.2247400756368991</v>
      </c>
      <c r="AH50">
        <f t="shared" si="5"/>
        <v>-2001.2638105344327</v>
      </c>
      <c r="AI50">
        <f t="shared" si="25"/>
        <v>-2004.4885506100695</v>
      </c>
      <c r="AJ50">
        <f t="shared" si="7"/>
        <v>10.568341737222539</v>
      </c>
      <c r="AK50">
        <f t="shared" si="22"/>
        <v>1.888061960186957</v>
      </c>
      <c r="AL50">
        <f t="shared" si="8"/>
        <v>-1992.0321469126602</v>
      </c>
      <c r="AN50">
        <f t="shared" si="26"/>
        <v>0</v>
      </c>
      <c r="AO50">
        <f t="shared" si="26"/>
        <v>0</v>
      </c>
      <c r="AP50">
        <f t="shared" si="26"/>
        <v>-1.5676447391797927E-2</v>
      </c>
      <c r="AQ50">
        <f t="shared" si="26"/>
        <v>-9.7287552196763798</v>
      </c>
      <c r="AR50">
        <f t="shared" si="26"/>
        <v>-9.744431667068179</v>
      </c>
      <c r="AS50">
        <f t="shared" si="26"/>
        <v>5.1375940192447962E-2</v>
      </c>
      <c r="AT50">
        <f t="shared" si="26"/>
        <v>9.1784464164851986E-3</v>
      </c>
      <c r="AU50">
        <f t="shared" si="23"/>
        <v>-9.6838772804592459</v>
      </c>
      <c r="AW50">
        <v>47</v>
      </c>
      <c r="AX50">
        <f>IF(Z50&gt;0, (R50*SUMPRODUCT(K50:$K$98, X50:$X$98)-K50*$AZ$3)/Z50, 0)</f>
        <v>254.34564639282033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0.26339700100000002</v>
      </c>
      <c r="Q51" s="4">
        <f t="shared" si="21"/>
        <v>50</v>
      </c>
      <c r="R51">
        <f t="shared" si="0"/>
        <v>100000</v>
      </c>
      <c r="S51">
        <f t="shared" si="1"/>
        <v>177.6400451336113</v>
      </c>
      <c r="U51">
        <f t="shared" si="13"/>
        <v>0.26339700100000002</v>
      </c>
      <c r="V51">
        <f t="shared" si="14"/>
        <v>0.01</v>
      </c>
      <c r="W51">
        <f t="shared" si="15"/>
        <v>6.4494801512737981E-2</v>
      </c>
      <c r="X51">
        <f t="shared" si="16"/>
        <v>1.6987737298545448E-2</v>
      </c>
      <c r="Y51">
        <f t="shared" si="17"/>
        <v>6.4494801512737982E-4</v>
      </c>
      <c r="Z51">
        <f t="shared" si="18"/>
        <v>4.6862116199065156E-2</v>
      </c>
      <c r="AB51">
        <f t="shared" si="19"/>
        <v>16.403971979733988</v>
      </c>
      <c r="AC51">
        <f t="shared" si="2"/>
        <v>8.3245884366584715</v>
      </c>
      <c r="AE51">
        <f t="shared" si="3"/>
        <v>0</v>
      </c>
      <c r="AF51">
        <f t="shared" si="24"/>
        <v>0</v>
      </c>
      <c r="AG51">
        <f t="shared" si="24"/>
        <v>-2.3431058099532578</v>
      </c>
      <c r="AH51">
        <f t="shared" si="5"/>
        <v>-1698.7737298545449</v>
      </c>
      <c r="AI51">
        <f t="shared" si="25"/>
        <v>-1701.116835664498</v>
      </c>
      <c r="AJ51">
        <f t="shared" si="7"/>
        <v>8.079383543075517</v>
      </c>
      <c r="AK51">
        <f t="shared" si="22"/>
        <v>1.1482780385813793</v>
      </c>
      <c r="AL51">
        <f t="shared" si="8"/>
        <v>-1691.8891740828412</v>
      </c>
      <c r="AN51">
        <f t="shared" si="26"/>
        <v>0</v>
      </c>
      <c r="AO51">
        <f t="shared" si="26"/>
        <v>0</v>
      </c>
      <c r="AP51">
        <f t="shared" si="26"/>
        <v>-1.0170137221916163E-2</v>
      </c>
      <c r="AQ51">
        <f t="shared" si="26"/>
        <v>-7.373445052381868</v>
      </c>
      <c r="AR51">
        <f t="shared" si="26"/>
        <v>-7.383615189603784</v>
      </c>
      <c r="AS51">
        <f t="shared" si="26"/>
        <v>3.5068172744280965E-2</v>
      </c>
      <c r="AT51">
        <f t="shared" si="26"/>
        <v>4.9840451812623579E-3</v>
      </c>
      <c r="AU51">
        <f t="shared" si="23"/>
        <v>-7.3435629716782413</v>
      </c>
      <c r="AW51">
        <v>48</v>
      </c>
      <c r="AX51">
        <f>IF(Z51&gt;0, (R51*SUMPRODUCT(K51:$K$98, X51:$X$98)-K51*$AZ$3)/Z51, 0)</f>
        <v>177.6400451336113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0.29593128600000002</v>
      </c>
      <c r="Q52" s="4">
        <f t="shared" si="21"/>
        <v>50</v>
      </c>
      <c r="R52">
        <f t="shared" si="0"/>
        <v>100000</v>
      </c>
      <c r="S52">
        <f t="shared" si="1"/>
        <v>74.519823717668146</v>
      </c>
      <c r="U52">
        <f t="shared" si="13"/>
        <v>0.29593128600000002</v>
      </c>
      <c r="V52">
        <f t="shared" si="14"/>
        <v>0.01</v>
      </c>
      <c r="W52">
        <f t="shared" si="15"/>
        <v>4.6862116199065156E-2</v>
      </c>
      <c r="X52">
        <f t="shared" si="16"/>
        <v>1.3867966311470784E-2</v>
      </c>
      <c r="Y52">
        <f t="shared" si="17"/>
        <v>4.6862116199065159E-4</v>
      </c>
      <c r="Z52">
        <f t="shared" si="18"/>
        <v>3.2525528725603721E-2</v>
      </c>
      <c r="AB52">
        <f t="shared" si="19"/>
        <v>8.3245884366584715</v>
      </c>
      <c r="AC52">
        <f t="shared" si="2"/>
        <v>2.4237966669559405</v>
      </c>
      <c r="AE52">
        <f t="shared" si="3"/>
        <v>0</v>
      </c>
      <c r="AF52">
        <f t="shared" si="24"/>
        <v>0</v>
      </c>
      <c r="AG52">
        <f t="shared" si="24"/>
        <v>-1.626276436280186</v>
      </c>
      <c r="AH52">
        <f t="shared" si="5"/>
        <v>-1386.7966311470784</v>
      </c>
      <c r="AI52">
        <f t="shared" si="25"/>
        <v>-1388.4229075833587</v>
      </c>
      <c r="AJ52">
        <f t="shared" si="7"/>
        <v>5.9007917697025309</v>
      </c>
      <c r="AK52">
        <f t="shared" si="22"/>
        <v>0.58272119056609306</v>
      </c>
      <c r="AL52">
        <f t="shared" si="8"/>
        <v>-1381.93939462309</v>
      </c>
      <c r="AN52">
        <f t="shared" si="26"/>
        <v>0</v>
      </c>
      <c r="AO52">
        <f t="shared" si="26"/>
        <v>0</v>
      </c>
      <c r="AP52">
        <f t="shared" si="26"/>
        <v>-6.3024768418025743E-3</v>
      </c>
      <c r="AQ52">
        <f t="shared" si="26"/>
        <v>-5.3743960479966377</v>
      </c>
      <c r="AR52">
        <f t="shared" si="26"/>
        <v>-5.3806985248384409</v>
      </c>
      <c r="AS52">
        <f t="shared" si="26"/>
        <v>2.2867947076644569E-2</v>
      </c>
      <c r="AT52">
        <f t="shared" si="26"/>
        <v>2.2582795438952593E-3</v>
      </c>
      <c r="AU52">
        <f t="shared" si="23"/>
        <v>-5.3555722982179006</v>
      </c>
      <c r="AW52">
        <v>49</v>
      </c>
      <c r="AX52">
        <f>IF(Z52&gt;0, (R52*SUMPRODUCT(K52:$K$98, X52:$X$98)-K52*$AZ$3)/Z52, 0)</f>
        <v>74.519823717668146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0.33262349499999999</v>
      </c>
      <c r="Q53" s="4">
        <f t="shared" si="21"/>
        <v>50</v>
      </c>
      <c r="R53">
        <f t="shared" si="0"/>
        <v>100000</v>
      </c>
      <c r="S53">
        <f t="shared" si="1"/>
        <v>-76.502068201315694</v>
      </c>
      <c r="U53">
        <f t="shared" si="13"/>
        <v>0.33262349499999999</v>
      </c>
      <c r="V53">
        <f t="shared" si="14"/>
        <v>0.01</v>
      </c>
      <c r="W53">
        <f t="shared" si="15"/>
        <v>3.2525528725603721E-2</v>
      </c>
      <c r="X53">
        <f t="shared" si="16"/>
        <v>1.0818755041433205E-2</v>
      </c>
      <c r="Y53">
        <f t="shared" si="17"/>
        <v>3.252552872560372E-4</v>
      </c>
      <c r="Z53">
        <f t="shared" si="18"/>
        <v>2.1381518396914479E-2</v>
      </c>
      <c r="AB53">
        <f t="shared" si="19"/>
        <v>2.4237966669559405</v>
      </c>
      <c r="AC53">
        <f t="shared" si="2"/>
        <v>-1.6357303786484376</v>
      </c>
      <c r="AE53">
        <f t="shared" si="3"/>
        <v>0</v>
      </c>
      <c r="AF53">
        <f t="shared" si="24"/>
        <v>0</v>
      </c>
      <c r="AG53">
        <f t="shared" si="24"/>
        <v>-1.069075919845724</v>
      </c>
      <c r="AH53">
        <f t="shared" si="5"/>
        <v>-1081.8755041433205</v>
      </c>
      <c r="AI53">
        <f t="shared" si="25"/>
        <v>-1082.9445800631663</v>
      </c>
      <c r="AJ53">
        <f t="shared" si="7"/>
        <v>4.0595270456043782</v>
      </c>
      <c r="AK53">
        <f t="shared" si="22"/>
        <v>0.16966576668691585</v>
      </c>
      <c r="AL53">
        <f t="shared" si="8"/>
        <v>-1078.715387250875</v>
      </c>
      <c r="AN53">
        <f t="shared" si="26"/>
        <v>0</v>
      </c>
      <c r="AO53">
        <f t="shared" si="26"/>
        <v>0</v>
      </c>
      <c r="AP53">
        <f t="shared" si="26"/>
        <v>-3.6991966063460841E-3</v>
      </c>
      <c r="AQ53">
        <f t="shared" si="26"/>
        <v>-3.7434854897802397</v>
      </c>
      <c r="AR53">
        <f t="shared" si="26"/>
        <v>-3.7471846863865856</v>
      </c>
      <c r="AS53">
        <f t="shared" si="26"/>
        <v>1.4046699950586231E-2</v>
      </c>
      <c r="AT53">
        <f t="shared" si="26"/>
        <v>5.8707432904476706E-4</v>
      </c>
      <c r="AU53">
        <f t="shared" si="23"/>
        <v>-3.7325509121069547</v>
      </c>
      <c r="AW53">
        <v>50</v>
      </c>
      <c r="AX53">
        <f>IF(Z53&gt;0, (R53*SUMPRODUCT(K53:$K$98, X53:$X$98)-K53*$AZ$3)/Z53, 0)</f>
        <v>-76.502068201315694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0.37225971299999999</v>
      </c>
      <c r="Q54" s="4">
        <f t="shared" si="21"/>
        <v>50</v>
      </c>
      <c r="R54">
        <f t="shared" si="0"/>
        <v>100000</v>
      </c>
      <c r="S54">
        <f t="shared" si="1"/>
        <v>-318.37931203500085</v>
      </c>
      <c r="U54">
        <f t="shared" si="13"/>
        <v>0.37225971299999999</v>
      </c>
      <c r="V54">
        <f t="shared" si="14"/>
        <v>0.01</v>
      </c>
      <c r="W54">
        <f t="shared" si="15"/>
        <v>2.1381518396914479E-2</v>
      </c>
      <c r="X54">
        <f t="shared" si="16"/>
        <v>7.9594779019396041E-3</v>
      </c>
      <c r="Y54">
        <f t="shared" si="17"/>
        <v>2.1381518396914481E-4</v>
      </c>
      <c r="Z54">
        <f t="shared" si="18"/>
        <v>1.320822531100573E-2</v>
      </c>
      <c r="AB54">
        <f t="shared" si="19"/>
        <v>-1.6357303786484376</v>
      </c>
      <c r="AC54">
        <f t="shared" si="2"/>
        <v>-4.2052256877212892</v>
      </c>
      <c r="AE54">
        <f t="shared" si="3"/>
        <v>0</v>
      </c>
      <c r="AF54">
        <f t="shared" si="24"/>
        <v>0</v>
      </c>
      <c r="AG54">
        <f t="shared" si="24"/>
        <v>-0.66041126555028651</v>
      </c>
      <c r="AH54">
        <f t="shared" si="5"/>
        <v>-795.94779019396037</v>
      </c>
      <c r="AI54">
        <f t="shared" si="25"/>
        <v>-796.60820145951061</v>
      </c>
      <c r="AJ54">
        <f t="shared" si="7"/>
        <v>2.5694953090728516</v>
      </c>
      <c r="AK54">
        <f t="shared" si="22"/>
        <v>-0.11450112650539064</v>
      </c>
      <c r="AL54">
        <f t="shared" si="8"/>
        <v>-794.15320727694314</v>
      </c>
      <c r="AN54">
        <f t="shared" si="26"/>
        <v>0</v>
      </c>
      <c r="AO54">
        <f t="shared" si="26"/>
        <v>0</v>
      </c>
      <c r="AP54">
        <f t="shared" si="26"/>
        <v>-2.0403060475657638E-3</v>
      </c>
      <c r="AQ54">
        <f t="shared" si="26"/>
        <v>-2.4590390482302982</v>
      </c>
      <c r="AR54">
        <f t="shared" si="26"/>
        <v>-2.4610793542778637</v>
      </c>
      <c r="AS54">
        <f t="shared" si="26"/>
        <v>7.9383213033545844E-3</v>
      </c>
      <c r="AT54">
        <f t="shared" si="26"/>
        <v>-3.5374523883595458E-4</v>
      </c>
      <c r="AU54">
        <f t="shared" si="23"/>
        <v>-2.4534947782133449</v>
      </c>
      <c r="AW54">
        <v>51</v>
      </c>
      <c r="AX54">
        <f>IF(Z54&gt;0, (R54*SUMPRODUCT(K54:$K$98, X54:$X$98)-K54*$AZ$3)/Z54, 0)</f>
        <v>-318.37931203500085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0.41367450300000003</v>
      </c>
      <c r="Q55" s="4">
        <f t="shared" si="21"/>
        <v>50</v>
      </c>
      <c r="R55">
        <f t="shared" si="0"/>
        <v>100000</v>
      </c>
      <c r="S55">
        <f t="shared" si="1"/>
        <v>-737.76725619932768</v>
      </c>
      <c r="U55">
        <f t="shared" si="13"/>
        <v>0.41367450300000003</v>
      </c>
      <c r="V55">
        <f t="shared" si="14"/>
        <v>0.01</v>
      </c>
      <c r="W55">
        <f t="shared" si="15"/>
        <v>1.320822531100573E-2</v>
      </c>
      <c r="X55">
        <f t="shared" si="16"/>
        <v>5.4639060410423164E-3</v>
      </c>
      <c r="Y55">
        <f t="shared" si="17"/>
        <v>1.320822531100573E-4</v>
      </c>
      <c r="Z55">
        <f t="shared" si="18"/>
        <v>7.6122370168533564E-3</v>
      </c>
      <c r="AB55">
        <f t="shared" si="19"/>
        <v>-4.2052256877212892</v>
      </c>
      <c r="AC55">
        <f t="shared" si="2"/>
        <v>-5.6160592174628556</v>
      </c>
      <c r="AE55">
        <f t="shared" si="3"/>
        <v>0</v>
      </c>
      <c r="AF55">
        <f t="shared" si="24"/>
        <v>0</v>
      </c>
      <c r="AG55">
        <f t="shared" si="24"/>
        <v>-0.3806118508426678</v>
      </c>
      <c r="AH55">
        <f t="shared" si="5"/>
        <v>-546.39060410423167</v>
      </c>
      <c r="AI55">
        <f t="shared" si="25"/>
        <v>-546.77121595507435</v>
      </c>
      <c r="AJ55">
        <f t="shared" si="7"/>
        <v>1.4108335297415664</v>
      </c>
      <c r="AK55">
        <f t="shared" si="22"/>
        <v>-0.2943657981404903</v>
      </c>
      <c r="AL55">
        <f t="shared" si="8"/>
        <v>-545.65474822347323</v>
      </c>
      <c r="AN55">
        <f t="shared" si="26"/>
        <v>0</v>
      </c>
      <c r="AO55">
        <f t="shared" si="26"/>
        <v>0</v>
      </c>
      <c r="AP55">
        <f t="shared" si="26"/>
        <v>-1.0498932115137896E-3</v>
      </c>
      <c r="AQ55">
        <f t="shared" si="26"/>
        <v>-1.5071831967761817</v>
      </c>
      <c r="AR55">
        <f t="shared" si="26"/>
        <v>-1.5082330899876957</v>
      </c>
      <c r="AS55">
        <f t="shared" si="26"/>
        <v>3.8916931834158714E-3</v>
      </c>
      <c r="AT55">
        <f t="shared" si="26"/>
        <v>-8.1198904470604957E-4</v>
      </c>
      <c r="AU55">
        <f t="shared" si="23"/>
        <v>-1.5051533858489858</v>
      </c>
      <c r="AW55">
        <v>52</v>
      </c>
      <c r="AX55">
        <f>IF(Z55&gt;0, (R55*SUMPRODUCT(K55:$K$98, X55:$X$98)-K55*$AZ$3)/Z55, 0)</f>
        <v>-737.76725619932768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0.42102545200000002</v>
      </c>
      <c r="Q56" s="4">
        <f t="shared" si="21"/>
        <v>50</v>
      </c>
      <c r="R56">
        <f t="shared" si="0"/>
        <v>100000</v>
      </c>
      <c r="S56">
        <f t="shared" si="1"/>
        <v>-1428.5622344121373</v>
      </c>
      <c r="U56">
        <f t="shared" si="13"/>
        <v>0.42102545200000002</v>
      </c>
      <c r="V56">
        <f t="shared" si="14"/>
        <v>0.01</v>
      </c>
      <c r="W56">
        <f t="shared" si="15"/>
        <v>7.6122370168533564E-3</v>
      </c>
      <c r="X56">
        <f t="shared" si="16"/>
        <v>3.204945530751816E-3</v>
      </c>
      <c r="Y56">
        <f t="shared" si="17"/>
        <v>7.6122370168533562E-5</v>
      </c>
      <c r="Z56">
        <f t="shared" si="18"/>
        <v>4.3311691159330064E-3</v>
      </c>
      <c r="AB56">
        <f t="shared" si="19"/>
        <v>-5.6160592174628556</v>
      </c>
      <c r="AC56">
        <f t="shared" si="2"/>
        <v>-6.1873446298740973</v>
      </c>
      <c r="AE56">
        <f t="shared" si="3"/>
        <v>0</v>
      </c>
      <c r="AF56">
        <f t="shared" si="24"/>
        <v>0</v>
      </c>
      <c r="AG56">
        <f t="shared" si="24"/>
        <v>-0.21655845579665031</v>
      </c>
      <c r="AH56">
        <f t="shared" si="5"/>
        <v>-320.49455307518161</v>
      </c>
      <c r="AI56">
        <f t="shared" si="25"/>
        <v>-320.71111153097826</v>
      </c>
      <c r="AJ56">
        <f t="shared" si="7"/>
        <v>0.57128541241124164</v>
      </c>
      <c r="AK56">
        <f t="shared" si="22"/>
        <v>-0.39312414522239991</v>
      </c>
      <c r="AL56">
        <f t="shared" si="8"/>
        <v>-320.53295026378942</v>
      </c>
      <c r="AN56">
        <f t="shared" si="26"/>
        <v>0</v>
      </c>
      <c r="AO56">
        <f t="shared" si="26"/>
        <v>0</v>
      </c>
      <c r="AP56">
        <f t="shared" si="26"/>
        <v>-5.3335938881189887E-4</v>
      </c>
      <c r="AQ56">
        <f t="shared" si="26"/>
        <v>-0.78934243558808015</v>
      </c>
      <c r="AR56">
        <f t="shared" si="26"/>
        <v>-0.78987579497689209</v>
      </c>
      <c r="AS56">
        <f t="shared" si="26"/>
        <v>1.4070124266444205E-3</v>
      </c>
      <c r="AT56">
        <f t="shared" si="26"/>
        <v>-9.6822104245103619E-4</v>
      </c>
      <c r="AU56">
        <f t="shared" si="23"/>
        <v>-0.78943700359269864</v>
      </c>
      <c r="AW56">
        <v>53</v>
      </c>
      <c r="AX56">
        <f>IF(Z56&gt;0, (R56*SUMPRODUCT(K56:$K$98, X56:$X$98)-K56*$AZ$3)/Z56, 0)</f>
        <v>-1428.5622344121373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0.42896583300000002</v>
      </c>
      <c r="Q57" s="4">
        <f t="shared" si="21"/>
        <v>50</v>
      </c>
      <c r="R57">
        <f t="shared" si="0"/>
        <v>100000</v>
      </c>
      <c r="S57">
        <f t="shared" si="1"/>
        <v>-2527.2556393995765</v>
      </c>
      <c r="U57">
        <f t="shared" si="13"/>
        <v>0.42896583300000002</v>
      </c>
      <c r="V57">
        <f t="shared" si="14"/>
        <v>0.01</v>
      </c>
      <c r="W57">
        <f t="shared" si="15"/>
        <v>4.3311691159330064E-3</v>
      </c>
      <c r="X57">
        <f t="shared" si="16"/>
        <v>1.8579235676800757E-3</v>
      </c>
      <c r="Y57">
        <f t="shared" si="17"/>
        <v>4.3311691159330065E-5</v>
      </c>
      <c r="Z57">
        <f t="shared" si="18"/>
        <v>2.4299338570936005E-3</v>
      </c>
      <c r="AB57">
        <f t="shared" si="19"/>
        <v>-6.1873446298740973</v>
      </c>
      <c r="AC57">
        <f t="shared" si="2"/>
        <v>-6.1410640437077664</v>
      </c>
      <c r="AE57">
        <f t="shared" si="3"/>
        <v>0</v>
      </c>
      <c r="AF57">
        <f t="shared" si="24"/>
        <v>0</v>
      </c>
      <c r="AG57">
        <f t="shared" si="24"/>
        <v>-0.12149669285468002</v>
      </c>
      <c r="AH57">
        <f t="shared" si="5"/>
        <v>-185.79235676800758</v>
      </c>
      <c r="AI57">
        <f t="shared" si="25"/>
        <v>-185.91385346086227</v>
      </c>
      <c r="AJ57">
        <f t="shared" si="7"/>
        <v>-4.6280586166330906E-2</v>
      </c>
      <c r="AK57">
        <f t="shared" si="22"/>
        <v>-0.43311412409118683</v>
      </c>
      <c r="AL57">
        <f t="shared" si="8"/>
        <v>-186.39324817111978</v>
      </c>
      <c r="AN57">
        <f t="shared" si="26"/>
        <v>0</v>
      </c>
      <c r="AO57">
        <f t="shared" si="26"/>
        <v>0</v>
      </c>
      <c r="AP57">
        <f t="shared" si="26"/>
        <v>-2.67172178940815E-4</v>
      </c>
      <c r="AQ57">
        <f t="shared" si="26"/>
        <v>-0.40855884733940551</v>
      </c>
      <c r="AR57">
        <f t="shared" si="26"/>
        <v>-0.40882601951834635</v>
      </c>
      <c r="AS57">
        <f t="shared" si="26"/>
        <v>-1.0177137136980494E-4</v>
      </c>
      <c r="AT57">
        <f t="shared" si="26"/>
        <v>-9.5242135028227276E-4</v>
      </c>
      <c r="AU57">
        <f t="shared" si="23"/>
        <v>-0.40988021223999843</v>
      </c>
      <c r="AW57">
        <v>54</v>
      </c>
      <c r="AX57">
        <f>IF(Z57&gt;0, (R57*SUMPRODUCT(K57:$K$98, X57:$X$98)-K57*$AZ$3)/Z57, 0)</f>
        <v>-2527.2556393995765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0.43771532000000002</v>
      </c>
      <c r="Q58" s="4">
        <f t="shared" si="21"/>
        <v>50</v>
      </c>
      <c r="R58">
        <f t="shared" si="0"/>
        <v>100000</v>
      </c>
      <c r="S58">
        <f t="shared" si="1"/>
        <v>-4324.4895607309527</v>
      </c>
      <c r="U58">
        <f t="shared" si="13"/>
        <v>0.43771532000000002</v>
      </c>
      <c r="V58">
        <f t="shared" si="14"/>
        <v>0.01</v>
      </c>
      <c r="W58">
        <f t="shared" si="15"/>
        <v>2.4299338570936005E-3</v>
      </c>
      <c r="X58">
        <f t="shared" si="16"/>
        <v>1.0636192758365596E-3</v>
      </c>
      <c r="Y58">
        <f t="shared" si="17"/>
        <v>2.4299338570936006E-5</v>
      </c>
      <c r="Z58">
        <f t="shared" si="18"/>
        <v>1.3420152426861049E-3</v>
      </c>
      <c r="AB58">
        <f t="shared" si="19"/>
        <v>-6.1410640437077664</v>
      </c>
      <c r="AC58">
        <f t="shared" si="2"/>
        <v>-5.8035309073378771</v>
      </c>
      <c r="AE58">
        <f t="shared" si="3"/>
        <v>0</v>
      </c>
      <c r="AF58">
        <f t="shared" si="24"/>
        <v>0</v>
      </c>
      <c r="AG58">
        <f t="shared" si="24"/>
        <v>-6.7100762134305242E-2</v>
      </c>
      <c r="AH58">
        <f t="shared" si="5"/>
        <v>-106.36192758365596</v>
      </c>
      <c r="AI58">
        <f t="shared" si="25"/>
        <v>-106.42902834579026</v>
      </c>
      <c r="AJ58">
        <f t="shared" si="7"/>
        <v>-0.33753313636988924</v>
      </c>
      <c r="AK58">
        <f t="shared" si="22"/>
        <v>-0.42987448305954368</v>
      </c>
      <c r="AL58">
        <f t="shared" si="8"/>
        <v>-107.19643596521969</v>
      </c>
      <c r="AN58">
        <f t="shared" si="26"/>
        <v>0</v>
      </c>
      <c r="AO58">
        <f t="shared" si="26"/>
        <v>0</v>
      </c>
      <c r="AP58">
        <f t="shared" si="26"/>
        <v>-1.31745626206456E-4</v>
      </c>
      <c r="AQ58">
        <f t="shared" si="26"/>
        <v>-0.20883099250031439</v>
      </c>
      <c r="AR58">
        <f t="shared" si="26"/>
        <v>-0.20896273812652086</v>
      </c>
      <c r="AS58">
        <f t="shared" si="26"/>
        <v>-6.6271250880093431E-4</v>
      </c>
      <c r="AT58">
        <f t="shared" si="26"/>
        <v>-8.4401549489855924E-4</v>
      </c>
      <c r="AU58">
        <f t="shared" si="23"/>
        <v>-0.21046946613022036</v>
      </c>
      <c r="AW58">
        <v>55</v>
      </c>
      <c r="AX58">
        <f>IF(Z58&gt;0, (R58*SUMPRODUCT(K58:$K$98, X58:$X$98)-K58*$AZ$3)/Z58, 0)</f>
        <v>-4324.4895607309527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0.44739131599999998</v>
      </c>
      <c r="Q59" s="4">
        <f t="shared" si="21"/>
        <v>50</v>
      </c>
      <c r="R59">
        <f t="shared" si="0"/>
        <v>100000</v>
      </c>
      <c r="S59">
        <f t="shared" si="1"/>
        <v>-7341.7854803176142</v>
      </c>
      <c r="U59">
        <f t="shared" si="13"/>
        <v>0.44739131599999998</v>
      </c>
      <c r="V59">
        <f t="shared" si="14"/>
        <v>0.01</v>
      </c>
      <c r="W59">
        <f t="shared" si="15"/>
        <v>1.3420152426861049E-3</v>
      </c>
      <c r="X59">
        <f t="shared" si="16"/>
        <v>6.0040596551739589E-4</v>
      </c>
      <c r="Y59">
        <f t="shared" si="17"/>
        <v>1.342015242686105E-5</v>
      </c>
      <c r="Z59">
        <f t="shared" si="18"/>
        <v>7.28189124741848E-4</v>
      </c>
      <c r="AB59">
        <f t="shared" si="19"/>
        <v>-5.8035309073378771</v>
      </c>
      <c r="AC59">
        <f t="shared" si="2"/>
        <v>-5.3462083429548919</v>
      </c>
      <c r="AE59">
        <f t="shared" si="3"/>
        <v>0</v>
      </c>
      <c r="AF59">
        <f t="shared" si="24"/>
        <v>0</v>
      </c>
      <c r="AG59">
        <f t="shared" si="24"/>
        <v>-3.6409456237092401E-2</v>
      </c>
      <c r="AH59">
        <f t="shared" si="5"/>
        <v>-60.04059655173959</v>
      </c>
      <c r="AI59">
        <f t="shared" si="25"/>
        <v>-60.077006007976685</v>
      </c>
      <c r="AJ59">
        <f t="shared" si="7"/>
        <v>-0.45732256438298524</v>
      </c>
      <c r="AK59">
        <f t="shared" si="22"/>
        <v>-0.40624716351365142</v>
      </c>
      <c r="AL59">
        <f t="shared" si="8"/>
        <v>-60.940575735873324</v>
      </c>
      <c r="AN59">
        <f t="shared" si="26"/>
        <v>0</v>
      </c>
      <c r="AO59">
        <f t="shared" si="26"/>
        <v>0</v>
      </c>
      <c r="AP59">
        <f t="shared" si="26"/>
        <v>-6.3827072195215176E-5</v>
      </c>
      <c r="AQ59">
        <f t="shared" si="26"/>
        <v>-0.10525330193884007</v>
      </c>
      <c r="AR59">
        <f t="shared" si="26"/>
        <v>-0.10531712901103529</v>
      </c>
      <c r="AS59">
        <f t="shared" si="26"/>
        <v>-8.0170272643722326E-4</v>
      </c>
      <c r="AT59">
        <f t="shared" si="26"/>
        <v>-7.1216573150222659E-4</v>
      </c>
      <c r="AU59">
        <f t="shared" si="23"/>
        <v>-0.10683099746897474</v>
      </c>
      <c r="AW59">
        <v>56</v>
      </c>
      <c r="AX59">
        <f>IF(Z59&gt;0, (R59*SUMPRODUCT(K59:$K$98, X59:$X$98)-K59*$AZ$3)/Z59, 0)</f>
        <v>-7341.7854803176142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0.457001349</v>
      </c>
      <c r="Q60" s="4">
        <f t="shared" si="21"/>
        <v>50</v>
      </c>
      <c r="R60">
        <f t="shared" si="0"/>
        <v>100000</v>
      </c>
      <c r="S60">
        <f t="shared" si="1"/>
        <v>-12513.227528452111</v>
      </c>
      <c r="U60">
        <f t="shared" si="13"/>
        <v>0.457001349</v>
      </c>
      <c r="V60">
        <f t="shared" si="14"/>
        <v>0.01</v>
      </c>
      <c r="W60">
        <f t="shared" si="15"/>
        <v>7.28189124741848E-4</v>
      </c>
      <c r="X60">
        <f t="shared" si="16"/>
        <v>3.3278341233415382E-4</v>
      </c>
      <c r="Y60">
        <f t="shared" si="17"/>
        <v>7.2818912474184798E-6</v>
      </c>
      <c r="Z60">
        <f t="shared" si="18"/>
        <v>3.8812382116027572E-4</v>
      </c>
      <c r="AB60">
        <f t="shared" si="19"/>
        <v>-5.3462083429548919</v>
      </c>
      <c r="AC60">
        <f t="shared" si="2"/>
        <v>-4.8566816833907858</v>
      </c>
      <c r="AE60">
        <f t="shared" si="3"/>
        <v>0</v>
      </c>
      <c r="AF60">
        <f t="shared" si="24"/>
        <v>0</v>
      </c>
      <c r="AG60">
        <f t="shared" si="24"/>
        <v>-1.9406191058013784E-2</v>
      </c>
      <c r="AH60">
        <f t="shared" si="5"/>
        <v>-33.278341233415382</v>
      </c>
      <c r="AI60">
        <f t="shared" si="25"/>
        <v>-33.297747424473393</v>
      </c>
      <c r="AJ60">
        <f t="shared" si="7"/>
        <v>-0.48952665956410613</v>
      </c>
      <c r="AK60">
        <f t="shared" si="22"/>
        <v>-0.37423458400684245</v>
      </c>
      <c r="AL60">
        <f t="shared" si="8"/>
        <v>-34.161508668044341</v>
      </c>
      <c r="AN60">
        <f t="shared" si="26"/>
        <v>0</v>
      </c>
      <c r="AO60">
        <f t="shared" si="26"/>
        <v>0</v>
      </c>
      <c r="AP60">
        <f t="shared" si="26"/>
        <v>-3.037477087261544E-5</v>
      </c>
      <c r="AQ60">
        <f t="shared" si="26"/>
        <v>-5.2087603742738797E-2</v>
      </c>
      <c r="AR60">
        <f t="shared" si="26"/>
        <v>-5.2117978513611406E-2</v>
      </c>
      <c r="AS60">
        <f t="shared" si="26"/>
        <v>-7.6621218846324236E-4</v>
      </c>
      <c r="AT60">
        <f t="shared" si="26"/>
        <v>-5.8575583986751861E-4</v>
      </c>
      <c r="AU60">
        <f t="shared" si="23"/>
        <v>-5.3469946541942169E-2</v>
      </c>
      <c r="AW60">
        <v>57</v>
      </c>
      <c r="AX60">
        <f>IF(Z60&gt;0, (R60*SUMPRODUCT(K60:$K$98, X60:$X$98)-K60*$AZ$3)/Z60, 0)</f>
        <v>-12513.227528452111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0.46737994300000002</v>
      </c>
      <c r="Q61" s="4">
        <f t="shared" si="21"/>
        <v>50</v>
      </c>
      <c r="R61">
        <f t="shared" si="0"/>
        <v>100000</v>
      </c>
      <c r="S61">
        <f t="shared" si="1"/>
        <v>-21581.975118200662</v>
      </c>
      <c r="U61">
        <f t="shared" si="13"/>
        <v>0.46737994300000002</v>
      </c>
      <c r="V61">
        <f t="shared" si="14"/>
        <v>0.01</v>
      </c>
      <c r="W61">
        <f t="shared" si="15"/>
        <v>3.8812382116027572E-4</v>
      </c>
      <c r="X61">
        <f t="shared" si="16"/>
        <v>1.8140128941083187E-4</v>
      </c>
      <c r="Y61">
        <f t="shared" si="17"/>
        <v>3.8812382116027571E-6</v>
      </c>
      <c r="Z61">
        <f t="shared" si="18"/>
        <v>2.0284129353784111E-4</v>
      </c>
      <c r="AB61">
        <f t="shared" si="19"/>
        <v>-4.8566816833907858</v>
      </c>
      <c r="AC61">
        <f t="shared" si="2"/>
        <v>-4.3777157500773232</v>
      </c>
      <c r="AE61">
        <f t="shared" si="3"/>
        <v>0</v>
      </c>
      <c r="AF61">
        <f t="shared" si="24"/>
        <v>0</v>
      </c>
      <c r="AG61">
        <f t="shared" si="24"/>
        <v>-1.0142064676892056E-2</v>
      </c>
      <c r="AH61">
        <f t="shared" si="5"/>
        <v>-18.140128941083187</v>
      </c>
      <c r="AI61">
        <f t="shared" si="25"/>
        <v>-18.150271005760079</v>
      </c>
      <c r="AJ61">
        <f t="shared" si="7"/>
        <v>-0.4789659333134626</v>
      </c>
      <c r="AK61">
        <f t="shared" si="22"/>
        <v>-0.33996771783735502</v>
      </c>
      <c r="AL61">
        <f t="shared" si="8"/>
        <v>-18.969204656910897</v>
      </c>
      <c r="AN61">
        <f t="shared" si="26"/>
        <v>0</v>
      </c>
      <c r="AO61">
        <f t="shared" si="26"/>
        <v>0</v>
      </c>
      <c r="AP61">
        <f t="shared" si="26"/>
        <v>-1.4173629004293055E-5</v>
      </c>
      <c r="AQ61">
        <f t="shared" si="26"/>
        <v>-2.5350997641216188E-2</v>
      </c>
      <c r="AR61">
        <f t="shared" si="26"/>
        <v>-2.536517127022048E-2</v>
      </c>
      <c r="AS61">
        <f t="shared" si="26"/>
        <v>-6.6935931299545986E-4</v>
      </c>
      <c r="AT61">
        <f t="shared" si="26"/>
        <v>-4.7510802381704606E-4</v>
      </c>
      <c r="AU61">
        <f t="shared" si="23"/>
        <v>-2.6509638607032985E-2</v>
      </c>
      <c r="AW61">
        <v>58</v>
      </c>
      <c r="AX61">
        <f>IF(Z61&gt;0, (R61*SUMPRODUCT(K61:$K$98, X61:$X$98)-K61*$AZ$3)/Z61, 0)</f>
        <v>-21581.975118200662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0.47825477199999999</v>
      </c>
      <c r="Q62" s="4">
        <f t="shared" si="21"/>
        <v>50</v>
      </c>
      <c r="R62">
        <f t="shared" si="0"/>
        <v>100000</v>
      </c>
      <c r="S62">
        <f t="shared" si="1"/>
        <v>-37849.670830188021</v>
      </c>
      <c r="U62">
        <f t="shared" si="13"/>
        <v>0.47825477199999999</v>
      </c>
      <c r="V62">
        <f t="shared" si="14"/>
        <v>0.01</v>
      </c>
      <c r="W62">
        <f t="shared" si="15"/>
        <v>2.0284129353784111E-4</v>
      </c>
      <c r="X62">
        <f t="shared" si="16"/>
        <v>9.7009816593125265E-5</v>
      </c>
      <c r="Y62">
        <f t="shared" si="17"/>
        <v>2.0284129353784111E-6</v>
      </c>
      <c r="Z62">
        <f t="shared" si="18"/>
        <v>1.0380306400933743E-4</v>
      </c>
      <c r="AB62">
        <f t="shared" si="19"/>
        <v>-4.3777157500773232</v>
      </c>
      <c r="AC62">
        <f t="shared" si="2"/>
        <v>-3.9289118039183588</v>
      </c>
      <c r="AE62">
        <f t="shared" si="3"/>
        <v>0</v>
      </c>
      <c r="AF62">
        <f t="shared" si="24"/>
        <v>0</v>
      </c>
      <c r="AG62">
        <f t="shared" si="24"/>
        <v>-5.1901532004668717E-3</v>
      </c>
      <c r="AH62">
        <f t="shared" si="5"/>
        <v>-9.7009816593125269</v>
      </c>
      <c r="AI62">
        <f t="shared" si="25"/>
        <v>-9.7061718125129932</v>
      </c>
      <c r="AJ62">
        <f t="shared" si="7"/>
        <v>-0.44880394615896435</v>
      </c>
      <c r="AK62">
        <f t="shared" si="22"/>
        <v>-0.30644010250541265</v>
      </c>
      <c r="AL62">
        <f t="shared" si="8"/>
        <v>-10.46141586117737</v>
      </c>
      <c r="AN62">
        <f t="shared" si="26"/>
        <v>0</v>
      </c>
      <c r="AO62">
        <f t="shared" si="26"/>
        <v>0</v>
      </c>
      <c r="AP62">
        <f t="shared" si="26"/>
        <v>-6.4761491128476453E-6</v>
      </c>
      <c r="AQ62">
        <f t="shared" si="26"/>
        <v>-1.2104653049751359E-2</v>
      </c>
      <c r="AR62">
        <f t="shared" si="26"/>
        <v>-1.2111129198864206E-2</v>
      </c>
      <c r="AS62">
        <f t="shared" si="26"/>
        <v>-5.6000683708111888E-4</v>
      </c>
      <c r="AT62">
        <f t="shared" si="26"/>
        <v>-3.8236863563157489E-4</v>
      </c>
      <c r="AU62">
        <f t="shared" si="23"/>
        <v>-1.30535046715769E-2</v>
      </c>
      <c r="AW62">
        <v>59</v>
      </c>
      <c r="AX62">
        <f>IF(Z62&gt;0, (R62*SUMPRODUCT(K62:$K$98, X62:$X$98)-K62*$AZ$3)/Z62, 0)</f>
        <v>-37849.670830188021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0.48949088600000001</v>
      </c>
      <c r="Q63" s="4">
        <f t="shared" si="21"/>
        <v>50</v>
      </c>
      <c r="R63">
        <f t="shared" si="0"/>
        <v>100000</v>
      </c>
      <c r="S63">
        <f t="shared" si="1"/>
        <v>-67706.781522690566</v>
      </c>
      <c r="U63">
        <f t="shared" si="13"/>
        <v>0.48949088600000001</v>
      </c>
      <c r="V63">
        <f t="shared" si="14"/>
        <v>0.01</v>
      </c>
      <c r="W63">
        <f t="shared" si="15"/>
        <v>1.0380306400933743E-4</v>
      </c>
      <c r="X63">
        <f t="shared" si="16"/>
        <v>5.0810653771445295E-5</v>
      </c>
      <c r="Y63">
        <f t="shared" si="17"/>
        <v>1.0380306400933744E-6</v>
      </c>
      <c r="Z63">
        <f t="shared" si="18"/>
        <v>5.1954379597798762E-5</v>
      </c>
      <c r="AB63">
        <f t="shared" si="19"/>
        <v>-3.9289118039183588</v>
      </c>
      <c r="AC63">
        <f t="shared" si="2"/>
        <v>-3.5176638285750927</v>
      </c>
      <c r="AE63">
        <f t="shared" si="3"/>
        <v>0</v>
      </c>
      <c r="AF63">
        <f t="shared" si="24"/>
        <v>0</v>
      </c>
      <c r="AG63">
        <f t="shared" si="24"/>
        <v>-2.597718979889938E-3</v>
      </c>
      <c r="AH63">
        <f t="shared" si="5"/>
        <v>-5.0810653771445295</v>
      </c>
      <c r="AI63">
        <f t="shared" si="25"/>
        <v>-5.0836630961244191</v>
      </c>
      <c r="AJ63">
        <f t="shared" si="7"/>
        <v>-0.41124797534326607</v>
      </c>
      <c r="AK63">
        <f t="shared" si="22"/>
        <v>-0.27502382627428512</v>
      </c>
      <c r="AL63">
        <f t="shared" si="8"/>
        <v>-5.7699348977419707</v>
      </c>
      <c r="AN63">
        <f t="shared" si="26"/>
        <v>0</v>
      </c>
      <c r="AO63">
        <f t="shared" si="26"/>
        <v>0</v>
      </c>
      <c r="AP63">
        <f t="shared" si="26"/>
        <v>-2.894081834467197E-6</v>
      </c>
      <c r="AQ63">
        <f t="shared" si="26"/>
        <v>-5.6607427984212639E-3</v>
      </c>
      <c r="AR63">
        <f t="shared" si="26"/>
        <v>-5.6636368802557308E-3</v>
      </c>
      <c r="AS63">
        <f t="shared" si="26"/>
        <v>-4.5816553065058122E-4</v>
      </c>
      <c r="AT63">
        <f t="shared" si="26"/>
        <v>-3.0640014021062189E-4</v>
      </c>
      <c r="AU63">
        <f t="shared" si="23"/>
        <v>-6.4282025511169343E-3</v>
      </c>
      <c r="AW63">
        <v>60</v>
      </c>
      <c r="AX63">
        <f>IF(Z63&gt;0, (R63*SUMPRODUCT(K63:$K$98, X63:$X$98)-K63*$AZ$3)/Z63, 0)</f>
        <v>-67706.781522690566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0.50154699899999999</v>
      </c>
      <c r="Q64" s="4">
        <f t="shared" si="21"/>
        <v>50</v>
      </c>
      <c r="R64">
        <f t="shared" si="0"/>
        <v>100000</v>
      </c>
      <c r="S64">
        <f t="shared" si="1"/>
        <v>-123942.83653208848</v>
      </c>
      <c r="U64">
        <f t="shared" si="13"/>
        <v>0.50154699899999999</v>
      </c>
      <c r="V64">
        <f t="shared" si="14"/>
        <v>0.01</v>
      </c>
      <c r="W64">
        <f t="shared" si="15"/>
        <v>5.1954379597798762E-5</v>
      </c>
      <c r="X64">
        <f t="shared" si="16"/>
        <v>2.6057563172182796E-5</v>
      </c>
      <c r="Y64">
        <f t="shared" si="17"/>
        <v>5.1954379597798764E-7</v>
      </c>
      <c r="Z64">
        <f t="shared" si="18"/>
        <v>2.5377272629637979E-5</v>
      </c>
      <c r="AB64">
        <f t="shared" si="19"/>
        <v>-3.5176638285750927</v>
      </c>
      <c r="AC64">
        <f t="shared" si="2"/>
        <v>-3.1453311531654631</v>
      </c>
      <c r="AE64">
        <f t="shared" si="3"/>
        <v>0</v>
      </c>
      <c r="AF64">
        <f t="shared" si="24"/>
        <v>0</v>
      </c>
      <c r="AG64">
        <f t="shared" si="24"/>
        <v>-1.268863631481899E-3</v>
      </c>
      <c r="AH64">
        <f t="shared" si="5"/>
        <v>-2.6057563172182796</v>
      </c>
      <c r="AI64">
        <f t="shared" si="25"/>
        <v>-2.6070251808497615</v>
      </c>
      <c r="AJ64">
        <f t="shared" si="7"/>
        <v>-0.37233267540962967</v>
      </c>
      <c r="AK64">
        <f t="shared" si="22"/>
        <v>-0.2462364680002565</v>
      </c>
      <c r="AL64">
        <f t="shared" si="8"/>
        <v>-3.2255943242596476</v>
      </c>
      <c r="AN64">
        <f t="shared" si="26"/>
        <v>0</v>
      </c>
      <c r="AO64">
        <f t="shared" si="26"/>
        <v>0</v>
      </c>
      <c r="AP64">
        <f t="shared" si="26"/>
        <v>-1.2621633546295424E-6</v>
      </c>
      <c r="AQ64">
        <f t="shared" si="26"/>
        <v>-2.5919965338168523E-3</v>
      </c>
      <c r="AR64">
        <f t="shared" si="26"/>
        <v>-2.5932586971714818E-3</v>
      </c>
      <c r="AS64">
        <f t="shared" si="26"/>
        <v>-3.7036656026177134E-4</v>
      </c>
      <c r="AT64">
        <f t="shared" si="26"/>
        <v>-2.4493620809382252E-4</v>
      </c>
      <c r="AU64">
        <f t="shared" si="23"/>
        <v>-3.2085614655270756E-3</v>
      </c>
      <c r="AW64">
        <v>61</v>
      </c>
      <c r="AX64">
        <f>IF(Z64&gt;0, (R64*SUMPRODUCT(K64:$K$98, X64:$X$98)-K64*$AZ$3)/Z64, 0)</f>
        <v>-123942.83653208848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0.51394563599999998</v>
      </c>
      <c r="Q65" s="4">
        <f t="shared" si="21"/>
        <v>50</v>
      </c>
      <c r="R65">
        <f t="shared" si="0"/>
        <v>100000</v>
      </c>
      <c r="S65">
        <f t="shared" si="1"/>
        <v>-232632.89546998925</v>
      </c>
      <c r="U65">
        <f t="shared" si="13"/>
        <v>0.51394563599999998</v>
      </c>
      <c r="V65">
        <f t="shared" si="14"/>
        <v>0.01</v>
      </c>
      <c r="W65">
        <f t="shared" si="15"/>
        <v>2.5377272629637979E-5</v>
      </c>
      <c r="X65">
        <f t="shared" si="16"/>
        <v>1.3042538521584683E-5</v>
      </c>
      <c r="Y65">
        <f t="shared" si="17"/>
        <v>2.5377272629637981E-7</v>
      </c>
      <c r="Z65">
        <f t="shared" si="18"/>
        <v>1.2080961381756916E-5</v>
      </c>
      <c r="AB65">
        <f t="shared" si="19"/>
        <v>-3.1453311531654631</v>
      </c>
      <c r="AC65">
        <f t="shared" si="2"/>
        <v>-2.8104290262992335</v>
      </c>
      <c r="AE65">
        <f t="shared" si="3"/>
        <v>0</v>
      </c>
      <c r="AF65">
        <f t="shared" si="24"/>
        <v>0</v>
      </c>
      <c r="AG65">
        <f t="shared" si="24"/>
        <v>-6.0404806908784584E-4</v>
      </c>
      <c r="AH65">
        <f t="shared" si="5"/>
        <v>-1.3042538521584683</v>
      </c>
      <c r="AI65">
        <f t="shared" si="25"/>
        <v>-1.3048579002275562</v>
      </c>
      <c r="AJ65">
        <f t="shared" si="7"/>
        <v>-0.33490212686622955</v>
      </c>
      <c r="AK65">
        <f t="shared" si="22"/>
        <v>-0.22017318072158243</v>
      </c>
      <c r="AL65">
        <f t="shared" si="8"/>
        <v>-1.8599332078153683</v>
      </c>
      <c r="AN65">
        <f t="shared" si="26"/>
        <v>0</v>
      </c>
      <c r="AO65">
        <f t="shared" si="26"/>
        <v>0</v>
      </c>
      <c r="AP65">
        <f t="shared" si="26"/>
        <v>-5.3648069022524397E-7</v>
      </c>
      <c r="AQ65">
        <f t="shared" si="26"/>
        <v>-1.1583631214838815E-3</v>
      </c>
      <c r="AR65">
        <f t="shared" si="26"/>
        <v>-1.1588996021741067E-3</v>
      </c>
      <c r="AS65">
        <f t="shared" si="26"/>
        <v>-2.9744077230543737E-4</v>
      </c>
      <c r="AT65">
        <f t="shared" si="26"/>
        <v>-1.9554513292455224E-4</v>
      </c>
      <c r="AU65">
        <f t="shared" si="23"/>
        <v>-1.6518855074040965E-3</v>
      </c>
      <c r="AW65">
        <v>62</v>
      </c>
      <c r="AX65">
        <f>IF(Z65&gt;0, (R65*SUMPRODUCT(K65:$K$98, X65:$X$98)-K65*$AZ$3)/Z65, 0)</f>
        <v>-232632.89546998925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0.52707773400000002</v>
      </c>
      <c r="Q66" s="4">
        <f t="shared" si="21"/>
        <v>50</v>
      </c>
      <c r="R66">
        <f t="shared" si="0"/>
        <v>100000</v>
      </c>
      <c r="S66">
        <f t="shared" si="1"/>
        <v>-448856.98614834191</v>
      </c>
      <c r="U66">
        <f t="shared" si="13"/>
        <v>0.52707773400000002</v>
      </c>
      <c r="V66">
        <f t="shared" si="14"/>
        <v>0.01</v>
      </c>
      <c r="W66">
        <f t="shared" si="15"/>
        <v>1.2080961381756916E-5</v>
      </c>
      <c r="X66">
        <f t="shared" si="16"/>
        <v>6.3676057496379448E-6</v>
      </c>
      <c r="Y66">
        <f t="shared" si="17"/>
        <v>1.2080961381756915E-7</v>
      </c>
      <c r="Z66">
        <f t="shared" si="18"/>
        <v>5.5925460183014015E-6</v>
      </c>
      <c r="AB66">
        <f t="shared" si="19"/>
        <v>-2.8104290262992335</v>
      </c>
      <c r="AC66">
        <f t="shared" si="2"/>
        <v>-2.510253350670677</v>
      </c>
      <c r="AE66">
        <f t="shared" si="3"/>
        <v>0</v>
      </c>
      <c r="AF66">
        <f t="shared" si="24"/>
        <v>0</v>
      </c>
      <c r="AG66">
        <f t="shared" si="24"/>
        <v>-2.7962730091507005E-4</v>
      </c>
      <c r="AH66">
        <f t="shared" si="5"/>
        <v>-0.63676057496379446</v>
      </c>
      <c r="AI66">
        <f t="shared" si="25"/>
        <v>-0.63704020226470948</v>
      </c>
      <c r="AJ66">
        <f t="shared" si="7"/>
        <v>-0.30017567562855652</v>
      </c>
      <c r="AK66">
        <f t="shared" si="22"/>
        <v>-0.19673003184094637</v>
      </c>
      <c r="AL66">
        <f t="shared" si="8"/>
        <v>-1.1339459097342124</v>
      </c>
      <c r="AN66">
        <f t="shared" si="26"/>
        <v>0</v>
      </c>
      <c r="AO66">
        <f t="shared" si="26"/>
        <v>0</v>
      </c>
      <c r="AP66">
        <f t="shared" si="26"/>
        <v>-2.2174005070028028E-7</v>
      </c>
      <c r="AQ66">
        <f t="shared" si="26"/>
        <v>-5.0494111881906707E-4</v>
      </c>
      <c r="AR66">
        <f t="shared" si="26"/>
        <v>-5.0516285886976727E-4</v>
      </c>
      <c r="AS66">
        <f t="shared" si="26"/>
        <v>-2.3803458859363404E-4</v>
      </c>
      <c r="AT66">
        <f t="shared" si="26"/>
        <v>-1.5600382041354609E-4</v>
      </c>
      <c r="AU66">
        <f t="shared" si="23"/>
        <v>-8.9920126787694748E-4</v>
      </c>
      <c r="AW66">
        <v>63</v>
      </c>
      <c r="AX66">
        <f>IF(Z66&gt;0, (R66*SUMPRODUCT(K66:$K$98, X66:$X$98)-K66*$AZ$3)/Z66, 0)</f>
        <v>-448856.98614834191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0.54097960300000003</v>
      </c>
      <c r="Q67" s="4">
        <f t="shared" si="21"/>
        <v>50</v>
      </c>
      <c r="R67">
        <f t="shared" ref="R67:R89" si="27">$C$6</f>
        <v>100000</v>
      </c>
      <c r="S67">
        <f t="shared" ref="S67:S89" si="28">AX67</f>
        <v>-892696.43738126813</v>
      </c>
      <c r="U67">
        <f t="shared" si="13"/>
        <v>0.54097960300000003</v>
      </c>
      <c r="V67">
        <f t="shared" si="14"/>
        <v>0.01</v>
      </c>
      <c r="W67">
        <f t="shared" si="15"/>
        <v>5.5925460183014015E-6</v>
      </c>
      <c r="X67">
        <f t="shared" si="16"/>
        <v>3.0254533247399233E-6</v>
      </c>
      <c r="Y67">
        <f t="shared" si="17"/>
        <v>5.5925460183014015E-8</v>
      </c>
      <c r="Z67">
        <f t="shared" si="18"/>
        <v>2.5111672333784643E-6</v>
      </c>
      <c r="AB67">
        <f t="shared" si="19"/>
        <v>-2.510253350670677</v>
      </c>
      <c r="AC67">
        <f t="shared" ref="AC67:AC89" si="29">S67*Z67</f>
        <v>-2.2417100429055306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-1.2555836166892322E-4</v>
      </c>
      <c r="AH67">
        <f t="shared" ref="AH67:AH89" si="32">-X67*R67</f>
        <v>-0.30254533247399235</v>
      </c>
      <c r="AI67">
        <f t="shared" ref="AI67:AI89" si="33">SUM(AE67:AH67)</f>
        <v>-0.30267089083566129</v>
      </c>
      <c r="AJ67">
        <f t="shared" ref="AJ67:AJ89" si="34">AB67-AC67</f>
        <v>-0.26854330776514646</v>
      </c>
      <c r="AK67">
        <f t="shared" si="22"/>
        <v>-0.17571773454694742</v>
      </c>
      <c r="AL67">
        <f t="shared" ref="AL67:AL89" si="35">SUM(AI67:AK67)</f>
        <v>-0.74693193314775508</v>
      </c>
      <c r="AN67">
        <f t="shared" ref="AN67:AT89" si="36">AE67*$K67</f>
        <v>0</v>
      </c>
      <c r="AO67">
        <f t="shared" si="36"/>
        <v>0</v>
      </c>
      <c r="AP67">
        <f t="shared" si="36"/>
        <v>-8.8898040710928549E-8</v>
      </c>
      <c r="AQ67">
        <f t="shared" si="36"/>
        <v>-2.1420865106613844E-4</v>
      </c>
      <c r="AR67">
        <f t="shared" si="36"/>
        <v>-2.1429754910684938E-4</v>
      </c>
      <c r="AS67">
        <f t="shared" si="36"/>
        <v>-1.9013448080266066E-4</v>
      </c>
      <c r="AT67">
        <f t="shared" si="36"/>
        <v>-1.2441196358213547E-4</v>
      </c>
      <c r="AU67">
        <f t="shared" si="23"/>
        <v>-5.2884399349164548E-4</v>
      </c>
      <c r="AW67">
        <v>64</v>
      </c>
      <c r="AX67">
        <f>IF(Z67&gt;0, (R67*SUMPRODUCT(K67:$K$98, X67:$X$98)-K67*$AZ$3)/Z67, 0)</f>
        <v>-892696.43738126813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0.55513806300000001</v>
      </c>
      <c r="Q68" s="4">
        <f t="shared" si="21"/>
        <v>50</v>
      </c>
      <c r="R68">
        <f t="shared" si="27"/>
        <v>100000</v>
      </c>
      <c r="S68">
        <f t="shared" si="28"/>
        <v>-1833042.4457063943</v>
      </c>
      <c r="U68">
        <f t="shared" ref="U68:U89" si="40">M68</f>
        <v>0.55513806300000001</v>
      </c>
      <c r="V68">
        <f t="shared" ref="V68:V89" si="41">$C$10</f>
        <v>0.01</v>
      </c>
      <c r="W68">
        <f t="shared" ref="W68:W89" si="42">Z67</f>
        <v>2.5111672333784643E-6</v>
      </c>
      <c r="X68">
        <f t="shared" ref="X68:X89" si="43">U68*W68</f>
        <v>1.3940445138067897E-6</v>
      </c>
      <c r="Y68">
        <f t="shared" ref="Y68:Y89" si="44">V68*W68</f>
        <v>2.5111672333784644E-8</v>
      </c>
      <c r="Z68">
        <f t="shared" ref="Z68:Z89" si="45">MAX(0, W68-X68-Y68)</f>
        <v>1.0920110472378899E-6</v>
      </c>
      <c r="AB68">
        <f t="shared" ref="AB68:AB89" si="46">AC67</f>
        <v>-2.2417100429055306</v>
      </c>
      <c r="AC68">
        <f t="shared" si="29"/>
        <v>-2.0017026007673424</v>
      </c>
      <c r="AE68">
        <f t="shared" si="30"/>
        <v>0</v>
      </c>
      <c r="AF68">
        <f t="shared" si="31"/>
        <v>0</v>
      </c>
      <c r="AG68">
        <f t="shared" si="31"/>
        <v>-5.460055236189449E-5</v>
      </c>
      <c r="AH68">
        <f t="shared" si="32"/>
        <v>-0.13940445138067897</v>
      </c>
      <c r="AI68">
        <f t="shared" si="33"/>
        <v>-0.13945905193304087</v>
      </c>
      <c r="AJ68">
        <f t="shared" si="34"/>
        <v>-0.24000744213818814</v>
      </c>
      <c r="AK68">
        <f t="shared" si="22"/>
        <v>-0.15691970300338715</v>
      </c>
      <c r="AL68">
        <f t="shared" si="35"/>
        <v>-0.53638619707461621</v>
      </c>
      <c r="AN68">
        <f t="shared" si="36"/>
        <v>0</v>
      </c>
      <c r="AO68">
        <f t="shared" si="36"/>
        <v>0</v>
      </c>
      <c r="AP68">
        <f t="shared" si="36"/>
        <v>-3.4516405517017175E-8</v>
      </c>
      <c r="AQ68">
        <f t="shared" si="36"/>
        <v>-8.812622522278575E-5</v>
      </c>
      <c r="AR68">
        <f t="shared" si="36"/>
        <v>-8.8160741628302765E-5</v>
      </c>
      <c r="AS68">
        <f t="shared" si="36"/>
        <v>-1.5172363358223541E-4</v>
      </c>
      <c r="AT68">
        <f t="shared" si="36"/>
        <v>-9.919870529102607E-5</v>
      </c>
      <c r="AU68">
        <f t="shared" si="23"/>
        <v>-3.390830805015643E-4</v>
      </c>
      <c r="AW68">
        <v>65</v>
      </c>
      <c r="AX68">
        <f>IF(Z68&gt;0, (R68*SUMPRODUCT(K68:$K$98, X68:$X$98)-K68*$AZ$3)/Z68, 0)</f>
        <v>-1833042.4457063943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0.569934367</v>
      </c>
      <c r="Q69" s="4">
        <f t="shared" ref="Q69:Q89" si="48">$C$8</f>
        <v>50</v>
      </c>
      <c r="R69">
        <f t="shared" si="27"/>
        <v>100000</v>
      </c>
      <c r="S69">
        <f t="shared" si="28"/>
        <v>-3896323.4230743963</v>
      </c>
      <c r="U69">
        <f t="shared" si="40"/>
        <v>0.569934367</v>
      </c>
      <c r="V69">
        <f t="shared" si="41"/>
        <v>0.01</v>
      </c>
      <c r="W69">
        <f t="shared" si="42"/>
        <v>1.0920110472378899E-6</v>
      </c>
      <c r="X69">
        <f t="shared" si="43"/>
        <v>6.2237462496453391E-7</v>
      </c>
      <c r="Y69">
        <f t="shared" si="44"/>
        <v>1.0920110472378899E-8</v>
      </c>
      <c r="Z69">
        <f t="shared" si="45"/>
        <v>4.5871631180097705E-7</v>
      </c>
      <c r="AB69">
        <f t="shared" si="46"/>
        <v>-2.0017026007673424</v>
      </c>
      <c r="AC69">
        <f t="shared" si="29"/>
        <v>-1.7873071102164451</v>
      </c>
      <c r="AE69">
        <f t="shared" si="30"/>
        <v>0</v>
      </c>
      <c r="AF69">
        <f t="shared" si="31"/>
        <v>0</v>
      </c>
      <c r="AG69">
        <f t="shared" si="31"/>
        <v>-2.2935815590048852E-5</v>
      </c>
      <c r="AH69">
        <f t="shared" si="32"/>
        <v>-6.2237462496453393E-2</v>
      </c>
      <c r="AI69">
        <f t="shared" si="33"/>
        <v>-6.2260398312043441E-2</v>
      </c>
      <c r="AJ69">
        <f t="shared" si="34"/>
        <v>-0.21439549055089735</v>
      </c>
      <c r="AK69">
        <f t="shared" si="22"/>
        <v>-0.14011918205371399</v>
      </c>
      <c r="AL69">
        <f t="shared" si="35"/>
        <v>-0.41677507091665478</v>
      </c>
      <c r="AN69">
        <f t="shared" si="36"/>
        <v>0</v>
      </c>
      <c r="AO69">
        <f t="shared" si="36"/>
        <v>0</v>
      </c>
      <c r="AP69">
        <f t="shared" si="36"/>
        <v>-1.2945674761062957E-8</v>
      </c>
      <c r="AQ69">
        <f t="shared" si="36"/>
        <v>-3.5128724516886596E-5</v>
      </c>
      <c r="AR69">
        <f t="shared" si="36"/>
        <v>-3.5141670191647663E-5</v>
      </c>
      <c r="AS69">
        <f t="shared" si="36"/>
        <v>-1.2101136233911234E-4</v>
      </c>
      <c r="AT69">
        <f t="shared" si="36"/>
        <v>-7.908754548238357E-5</v>
      </c>
      <c r="AU69">
        <f t="shared" si="23"/>
        <v>-2.3524057801314356E-4</v>
      </c>
      <c r="AW69">
        <v>66</v>
      </c>
      <c r="AX69">
        <f>IF(Z69&gt;0, (R69*SUMPRODUCT(K69:$K$98, X69:$X$98)-K69*$AZ$3)/Z69, 0)</f>
        <v>-3896323.4230743963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0.58483052300000005</v>
      </c>
      <c r="Q70" s="4">
        <f t="shared" si="48"/>
        <v>50</v>
      </c>
      <c r="R70">
        <f t="shared" si="27"/>
        <v>100000</v>
      </c>
      <c r="S70">
        <f t="shared" si="28"/>
        <v>-8586341.7962425984</v>
      </c>
      <c r="U70">
        <f t="shared" si="40"/>
        <v>0.58483052300000005</v>
      </c>
      <c r="V70">
        <f t="shared" si="41"/>
        <v>0.01</v>
      </c>
      <c r="W70">
        <f t="shared" si="42"/>
        <v>4.5871631180097705E-7</v>
      </c>
      <c r="X70">
        <f t="shared" si="43"/>
        <v>2.6827130053919651E-7</v>
      </c>
      <c r="Y70">
        <f t="shared" si="44"/>
        <v>4.5871631180097707E-9</v>
      </c>
      <c r="Z70">
        <f t="shared" si="45"/>
        <v>1.8585784814377077E-7</v>
      </c>
      <c r="AB70">
        <f t="shared" si="46"/>
        <v>-1.7873071102164451</v>
      </c>
      <c r="AC70">
        <f t="shared" si="29"/>
        <v>-1.5958390096765689</v>
      </c>
      <c r="AE70">
        <f t="shared" si="30"/>
        <v>0</v>
      </c>
      <c r="AF70">
        <f t="shared" si="31"/>
        <v>0</v>
      </c>
      <c r="AG70">
        <f t="shared" si="31"/>
        <v>-9.2928924071885382E-6</v>
      </c>
      <c r="AH70">
        <f t="shared" si="32"/>
        <v>-2.6827130053919651E-2</v>
      </c>
      <c r="AI70">
        <f t="shared" si="33"/>
        <v>-2.6836422946326838E-2</v>
      </c>
      <c r="AJ70">
        <f t="shared" si="34"/>
        <v>-0.19146810053987617</v>
      </c>
      <c r="AK70">
        <f t="shared" si="22"/>
        <v>-0.12511149771515118</v>
      </c>
      <c r="AL70">
        <f t="shared" si="35"/>
        <v>-0.34341602120135417</v>
      </c>
      <c r="AN70">
        <f t="shared" si="36"/>
        <v>0</v>
      </c>
      <c r="AO70">
        <f t="shared" si="36"/>
        <v>0</v>
      </c>
      <c r="AP70">
        <f t="shared" si="36"/>
        <v>-4.6832073860285509E-9</v>
      </c>
      <c r="AQ70">
        <f t="shared" si="36"/>
        <v>-1.3519688823393482E-5</v>
      </c>
      <c r="AR70">
        <f t="shared" si="36"/>
        <v>-1.3524372030779509E-5</v>
      </c>
      <c r="AS70">
        <f t="shared" si="36"/>
        <v>-9.6491467171574342E-5</v>
      </c>
      <c r="AT70">
        <f t="shared" si="36"/>
        <v>-6.3050669748790811E-5</v>
      </c>
      <c r="AU70">
        <f t="shared" si="23"/>
        <v>-1.7306650895114464E-4</v>
      </c>
      <c r="AW70">
        <v>67</v>
      </c>
      <c r="AX70">
        <f>IF(Z70&gt;0, (R70*SUMPRODUCT(K70:$K$98, X70:$X$98)-K70*$AZ$3)/Z70, 0)</f>
        <v>-8586341.7962425984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0.59948279800000004</v>
      </c>
      <c r="Q71" s="4">
        <f t="shared" si="48"/>
        <v>50</v>
      </c>
      <c r="R71">
        <f t="shared" si="27"/>
        <v>100000</v>
      </c>
      <c r="S71">
        <f t="shared" si="28"/>
        <v>-19631496.552736364</v>
      </c>
      <c r="U71">
        <f t="shared" si="40"/>
        <v>0.59948279800000004</v>
      </c>
      <c r="V71">
        <f t="shared" si="41"/>
        <v>0.01</v>
      </c>
      <c r="W71">
        <f t="shared" si="42"/>
        <v>1.8585784814377077E-7</v>
      </c>
      <c r="X71">
        <f t="shared" si="43"/>
        <v>1.1141858283548681E-7</v>
      </c>
      <c r="Y71">
        <f t="shared" si="44"/>
        <v>1.8585784814377078E-9</v>
      </c>
      <c r="Z71">
        <f t="shared" si="45"/>
        <v>7.2580686826846252E-8</v>
      </c>
      <c r="AB71">
        <f t="shared" si="46"/>
        <v>-1.5958390096765689</v>
      </c>
      <c r="AC71">
        <f t="shared" si="29"/>
        <v>-1.4248675032364699</v>
      </c>
      <c r="AE71">
        <f t="shared" si="30"/>
        <v>0</v>
      </c>
      <c r="AF71">
        <f t="shared" si="31"/>
        <v>0</v>
      </c>
      <c r="AG71">
        <f t="shared" si="31"/>
        <v>-3.6290343413423125E-6</v>
      </c>
      <c r="AH71">
        <f t="shared" si="32"/>
        <v>-1.114185828354868E-2</v>
      </c>
      <c r="AI71">
        <f t="shared" si="33"/>
        <v>-1.1145487317890022E-2</v>
      </c>
      <c r="AJ71">
        <f t="shared" si="34"/>
        <v>-0.17097150644009895</v>
      </c>
      <c r="AK71">
        <f t="shared" si="22"/>
        <v>-0.11170873067735983</v>
      </c>
      <c r="AL71">
        <f t="shared" si="35"/>
        <v>-0.29382572443534882</v>
      </c>
      <c r="AN71">
        <f t="shared" si="36"/>
        <v>0</v>
      </c>
      <c r="AO71">
        <f t="shared" si="36"/>
        <v>0</v>
      </c>
      <c r="AP71">
        <f t="shared" si="36"/>
        <v>-1.6329223614085744E-9</v>
      </c>
      <c r="AQ71">
        <f t="shared" si="36"/>
        <v>-5.0133969060547528E-6</v>
      </c>
      <c r="AR71">
        <f t="shared" si="36"/>
        <v>-5.0150298284161613E-6</v>
      </c>
      <c r="AS71">
        <f t="shared" si="36"/>
        <v>-7.6930436521160876E-5</v>
      </c>
      <c r="AT71">
        <f t="shared" si="36"/>
        <v>-5.0264524148911244E-5</v>
      </c>
      <c r="AU71">
        <f t="shared" si="23"/>
        <v>-1.3220999049848829E-4</v>
      </c>
      <c r="AW71">
        <v>68</v>
      </c>
      <c r="AX71">
        <f>IF(Z71&gt;0, (R71*SUMPRODUCT(K71:$K$98, X71:$X$98)-K71*$AZ$3)/Z71, 0)</f>
        <v>-19631496.552736364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0.61448546299999995</v>
      </c>
      <c r="Q72" s="4">
        <f t="shared" si="48"/>
        <v>50</v>
      </c>
      <c r="R72">
        <f t="shared" si="27"/>
        <v>100000</v>
      </c>
      <c r="S72">
        <f t="shared" si="28"/>
        <v>-46677765.786316976</v>
      </c>
      <c r="U72">
        <f t="shared" si="40"/>
        <v>0.61448546299999995</v>
      </c>
      <c r="V72">
        <f t="shared" si="41"/>
        <v>0.01</v>
      </c>
      <c r="W72">
        <f t="shared" si="42"/>
        <v>7.2580686826846252E-8</v>
      </c>
      <c r="X72">
        <f t="shared" si="43"/>
        <v>4.4599776949652614E-8</v>
      </c>
      <c r="Y72">
        <f t="shared" si="44"/>
        <v>7.2580686826846253E-10</v>
      </c>
      <c r="Z72">
        <f t="shared" si="45"/>
        <v>2.7255103008925174E-8</v>
      </c>
      <c r="AB72">
        <f t="shared" si="46"/>
        <v>-1.4248675032364699</v>
      </c>
      <c r="AC72">
        <f t="shared" si="29"/>
        <v>-1.2722073147325523</v>
      </c>
      <c r="AE72">
        <f t="shared" si="30"/>
        <v>0</v>
      </c>
      <c r="AF72">
        <f t="shared" si="31"/>
        <v>0</v>
      </c>
      <c r="AG72">
        <f t="shared" si="31"/>
        <v>-1.3627551504462587E-6</v>
      </c>
      <c r="AH72">
        <f t="shared" si="32"/>
        <v>-4.4599776949652611E-3</v>
      </c>
      <c r="AI72">
        <f t="shared" si="33"/>
        <v>-4.4613404501157071E-3</v>
      </c>
      <c r="AJ72">
        <f t="shared" si="34"/>
        <v>-0.1526601885039176</v>
      </c>
      <c r="AK72">
        <f t="shared" ref="AK72:AK89" si="49">G72*SUM(AB72:AB72, AE72:AF72)</f>
        <v>-9.9740725226552904E-2</v>
      </c>
      <c r="AL72">
        <f t="shared" si="35"/>
        <v>-0.25686225418058622</v>
      </c>
      <c r="AN72">
        <f t="shared" si="36"/>
        <v>0</v>
      </c>
      <c r="AO72">
        <f t="shared" si="36"/>
        <v>0</v>
      </c>
      <c r="AP72">
        <f t="shared" si="36"/>
        <v>-5.4748757544757822E-10</v>
      </c>
      <c r="AQ72">
        <f t="shared" si="36"/>
        <v>-1.7917983094521445E-6</v>
      </c>
      <c r="AR72">
        <f t="shared" si="36"/>
        <v>-1.7923457970275919E-6</v>
      </c>
      <c r="AS72">
        <f t="shared" si="36"/>
        <v>-6.1331308448190762E-5</v>
      </c>
      <c r="AT72">
        <f t="shared" si="36"/>
        <v>-4.0070887136098192E-5</v>
      </c>
      <c r="AU72">
        <f t="shared" si="23"/>
        <v>-1.0319454138131654E-4</v>
      </c>
      <c r="AW72">
        <v>69</v>
      </c>
      <c r="AX72">
        <f>IF(Z72&gt;0, (R72*SUMPRODUCT(K72:$K$98, X72:$X$98)-K72*$AZ$3)/Z72, 0)</f>
        <v>-46677765.786316976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0.62975077099999999</v>
      </c>
      <c r="Q73" s="4">
        <f t="shared" si="48"/>
        <v>50</v>
      </c>
      <c r="R73">
        <f t="shared" si="27"/>
        <v>100000</v>
      </c>
      <c r="S73">
        <f t="shared" si="28"/>
        <v>-115688330.08751537</v>
      </c>
      <c r="U73">
        <f t="shared" si="40"/>
        <v>0.62975077099999999</v>
      </c>
      <c r="V73">
        <f t="shared" si="41"/>
        <v>0.01</v>
      </c>
      <c r="W73">
        <f t="shared" si="42"/>
        <v>2.7255103008925174E-8</v>
      </c>
      <c r="X73">
        <f t="shared" si="43"/>
        <v>1.7163922133555049E-8</v>
      </c>
      <c r="Y73">
        <f t="shared" si="44"/>
        <v>2.7255103008925175E-10</v>
      </c>
      <c r="Z73">
        <f t="shared" si="45"/>
        <v>9.8186298452808738E-9</v>
      </c>
      <c r="AB73">
        <f t="shared" si="46"/>
        <v>-1.2722073147325523</v>
      </c>
      <c r="AC73">
        <f t="shared" si="29"/>
        <v>-1.1359008905479837</v>
      </c>
      <c r="AE73">
        <f t="shared" si="30"/>
        <v>0</v>
      </c>
      <c r="AF73">
        <f t="shared" si="31"/>
        <v>0</v>
      </c>
      <c r="AG73">
        <f t="shared" si="31"/>
        <v>-4.909314922640437E-7</v>
      </c>
      <c r="AH73">
        <f t="shared" si="32"/>
        <v>-1.7163922133555049E-3</v>
      </c>
      <c r="AI73">
        <f t="shared" si="33"/>
        <v>-1.716883144847769E-3</v>
      </c>
      <c r="AJ73">
        <f t="shared" si="34"/>
        <v>-0.13630642418456862</v>
      </c>
      <c r="AK73">
        <f t="shared" si="49"/>
        <v>-8.9054512031278676E-2</v>
      </c>
      <c r="AL73">
        <f t="shared" si="35"/>
        <v>-0.22707781936069507</v>
      </c>
      <c r="AN73">
        <f t="shared" si="36"/>
        <v>0</v>
      </c>
      <c r="AO73">
        <f t="shared" si="36"/>
        <v>0</v>
      </c>
      <c r="AP73">
        <f t="shared" si="36"/>
        <v>-1.7609997941256193E-10</v>
      </c>
      <c r="AQ73">
        <f t="shared" si="36"/>
        <v>-6.1567986205541607E-7</v>
      </c>
      <c r="AR73">
        <f t="shared" si="36"/>
        <v>-6.1585596203482865E-7</v>
      </c>
      <c r="AS73">
        <f t="shared" si="36"/>
        <v>-4.8893906524522441E-5</v>
      </c>
      <c r="AT73">
        <f t="shared" si="36"/>
        <v>-3.1944371022075751E-5</v>
      </c>
      <c r="AU73">
        <f t="shared" si="23"/>
        <v>-8.1454133508633019E-5</v>
      </c>
      <c r="AW73">
        <v>70</v>
      </c>
      <c r="AX73">
        <f>IF(Z73&gt;0, (R73*SUMPRODUCT(K73:$K$98, X73:$X$98)-K73*$AZ$3)/Z73, 0)</f>
        <v>-115688330.08751537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0.64518007799999999</v>
      </c>
      <c r="Q74" s="4">
        <f t="shared" si="48"/>
        <v>50</v>
      </c>
      <c r="R74">
        <f t="shared" si="27"/>
        <v>100000</v>
      </c>
      <c r="S74">
        <f t="shared" si="28"/>
        <v>-299556951.48773903</v>
      </c>
      <c r="U74">
        <f t="shared" si="40"/>
        <v>0.64518007799999999</v>
      </c>
      <c r="V74">
        <f t="shared" si="41"/>
        <v>0.01</v>
      </c>
      <c r="W74">
        <f t="shared" si="42"/>
        <v>9.8186298452808738E-9</v>
      </c>
      <c r="X74">
        <f t="shared" si="43"/>
        <v>6.3347843694314421E-9</v>
      </c>
      <c r="Y74">
        <f t="shared" si="44"/>
        <v>9.8186298452808743E-11</v>
      </c>
      <c r="Z74">
        <f t="shared" si="45"/>
        <v>3.3856591773966229E-9</v>
      </c>
      <c r="AB74">
        <f t="shared" si="46"/>
        <v>-1.1359008905479837</v>
      </c>
      <c r="AC74">
        <f t="shared" si="29"/>
        <v>-1.0141977419574186</v>
      </c>
      <c r="AE74">
        <f t="shared" si="30"/>
        <v>0</v>
      </c>
      <c r="AF74">
        <f t="shared" si="31"/>
        <v>0</v>
      </c>
      <c r="AG74">
        <f t="shared" si="31"/>
        <v>-1.6928295886983113E-7</v>
      </c>
      <c r="AH74">
        <f t="shared" si="32"/>
        <v>-6.3347843694314425E-4</v>
      </c>
      <c r="AI74">
        <f t="shared" si="33"/>
        <v>-6.3364771990201407E-4</v>
      </c>
      <c r="AJ74">
        <f t="shared" si="34"/>
        <v>-0.12170314859056508</v>
      </c>
      <c r="AK74">
        <f t="shared" si="49"/>
        <v>-7.9513062338358864E-2</v>
      </c>
      <c r="AL74">
        <f t="shared" si="35"/>
        <v>-0.20184985864882596</v>
      </c>
      <c r="AN74">
        <f t="shared" si="36"/>
        <v>0</v>
      </c>
      <c r="AO74">
        <f t="shared" si="36"/>
        <v>0</v>
      </c>
      <c r="AP74">
        <f t="shared" si="36"/>
        <v>-5.4216768897536773E-11</v>
      </c>
      <c r="AQ74">
        <f t="shared" si="36"/>
        <v>-2.0288606866641978E-7</v>
      </c>
      <c r="AR74">
        <f t="shared" si="36"/>
        <v>-2.0294028543531733E-7</v>
      </c>
      <c r="AS74">
        <f t="shared" si="36"/>
        <v>-3.8978238124435187E-5</v>
      </c>
      <c r="AT74">
        <f t="shared" si="36"/>
        <v>-2.5465890683356402E-5</v>
      </c>
      <c r="AU74">
        <f t="shared" si="23"/>
        <v>-6.4647069093226901E-5</v>
      </c>
      <c r="AW74">
        <v>71</v>
      </c>
      <c r="AX74">
        <f>IF(Z74&gt;0, (R74*SUMPRODUCT(K74:$K$98, X74:$X$98)-K74*$AZ$3)/Z74, 0)</f>
        <v>-299556951.48773903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0.66067595400000001</v>
      </c>
      <c r="Q75" s="4">
        <f t="shared" si="48"/>
        <v>50</v>
      </c>
      <c r="R75">
        <f t="shared" si="27"/>
        <v>100000</v>
      </c>
      <c r="S75">
        <f t="shared" si="28"/>
        <v>-812153311.33532238</v>
      </c>
      <c r="U75">
        <f t="shared" si="40"/>
        <v>0.66067595400000001</v>
      </c>
      <c r="V75">
        <f t="shared" si="41"/>
        <v>0.01</v>
      </c>
      <c r="W75">
        <f t="shared" si="42"/>
        <v>3.3856591773966229E-9</v>
      </c>
      <c r="X75">
        <f t="shared" si="43"/>
        <v>2.2368236069453691E-9</v>
      </c>
      <c r="Y75">
        <f t="shared" si="44"/>
        <v>3.3856591773966232E-11</v>
      </c>
      <c r="Z75">
        <f t="shared" si="45"/>
        <v>1.1149789786772876E-9</v>
      </c>
      <c r="AB75">
        <f t="shared" si="46"/>
        <v>-1.0141977419574186</v>
      </c>
      <c r="AC75">
        <f t="shared" si="29"/>
        <v>-0.90553386960203486</v>
      </c>
      <c r="AE75">
        <f t="shared" si="30"/>
        <v>0</v>
      </c>
      <c r="AF75">
        <f t="shared" si="31"/>
        <v>0</v>
      </c>
      <c r="AG75">
        <f t="shared" si="31"/>
        <v>-5.5748948933864374E-8</v>
      </c>
      <c r="AH75">
        <f t="shared" si="32"/>
        <v>-2.2368236069453691E-4</v>
      </c>
      <c r="AI75">
        <f t="shared" si="33"/>
        <v>-2.2373810964347078E-4</v>
      </c>
      <c r="AJ75">
        <f t="shared" si="34"/>
        <v>-0.10866387235538377</v>
      </c>
      <c r="AK75">
        <f t="shared" si="49"/>
        <v>-7.0993841937019311E-2</v>
      </c>
      <c r="AL75">
        <f t="shared" si="35"/>
        <v>-0.17988145240204656</v>
      </c>
      <c r="AN75">
        <f t="shared" si="36"/>
        <v>0</v>
      </c>
      <c r="AO75">
        <f t="shared" si="36"/>
        <v>0</v>
      </c>
      <c r="AP75">
        <f t="shared" si="36"/>
        <v>-1.5941862227128365E-11</v>
      </c>
      <c r="AQ75">
        <f t="shared" si="36"/>
        <v>-6.3963777703888642E-8</v>
      </c>
      <c r="AR75">
        <f t="shared" si="36"/>
        <v>-6.3979719566115775E-8</v>
      </c>
      <c r="AS75">
        <f t="shared" si="36"/>
        <v>-3.107331196882014E-5</v>
      </c>
      <c r="AT75">
        <f t="shared" si="36"/>
        <v>-2.0301262513076731E-5</v>
      </c>
      <c r="AU75">
        <f t="shared" si="23"/>
        <v>-5.1438554201462992E-5</v>
      </c>
      <c r="AW75">
        <v>72</v>
      </c>
      <c r="AX75">
        <f>IF(Z75&gt;0, (R75*SUMPRODUCT(K75:$K$98, X75:$X$98)-K75*$AZ$3)/Z75, 0)</f>
        <v>-812153311.33532238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0.67625413199999995</v>
      </c>
      <c r="Q76" s="4">
        <f t="shared" si="48"/>
        <v>50</v>
      </c>
      <c r="R76">
        <f t="shared" si="27"/>
        <v>100000</v>
      </c>
      <c r="S76">
        <f t="shared" si="28"/>
        <v>-2311223852.5755496</v>
      </c>
      <c r="U76">
        <f t="shared" si="40"/>
        <v>0.67625413199999995</v>
      </c>
      <c r="V76">
        <f t="shared" si="41"/>
        <v>0.01</v>
      </c>
      <c r="W76">
        <f t="shared" si="42"/>
        <v>1.1149789786772876E-9</v>
      </c>
      <c r="X76">
        <f t="shared" si="43"/>
        <v>7.5400914142365555E-10</v>
      </c>
      <c r="Y76">
        <f t="shared" si="44"/>
        <v>1.1149789786772876E-11</v>
      </c>
      <c r="Z76">
        <f t="shared" si="45"/>
        <v>3.498200474668591E-10</v>
      </c>
      <c r="AB76">
        <f t="shared" si="46"/>
        <v>-0.90553386960203486</v>
      </c>
      <c r="AC76">
        <f t="shared" si="29"/>
        <v>-0.80851243781451576</v>
      </c>
      <c r="AE76">
        <f t="shared" si="30"/>
        <v>0</v>
      </c>
      <c r="AF76">
        <f t="shared" si="31"/>
        <v>0</v>
      </c>
      <c r="AG76">
        <f t="shared" si="31"/>
        <v>-1.7491002373342955E-8</v>
      </c>
      <c r="AH76">
        <f t="shared" si="32"/>
        <v>-7.5400914142365554E-5</v>
      </c>
      <c r="AI76">
        <f t="shared" si="33"/>
        <v>-7.5418405144738899E-5</v>
      </c>
      <c r="AJ76">
        <f t="shared" si="34"/>
        <v>-9.7021431787519097E-2</v>
      </c>
      <c r="AK76">
        <f t="shared" si="49"/>
        <v>-6.338737087214244E-2</v>
      </c>
      <c r="AL76">
        <f t="shared" si="35"/>
        <v>-0.16048422106480628</v>
      </c>
      <c r="AN76">
        <f t="shared" si="36"/>
        <v>0</v>
      </c>
      <c r="AO76">
        <f t="shared" si="36"/>
        <v>0</v>
      </c>
      <c r="AP76">
        <f t="shared" si="36"/>
        <v>-4.4657976803453591E-12</v>
      </c>
      <c r="AQ76">
        <f t="shared" si="36"/>
        <v>-1.925133964798264E-8</v>
      </c>
      <c r="AR76">
        <f t="shared" si="36"/>
        <v>-1.9255805445662988E-8</v>
      </c>
      <c r="AS76">
        <f t="shared" si="36"/>
        <v>-2.4771483976288452E-5</v>
      </c>
      <c r="AT76">
        <f t="shared" si="36"/>
        <v>-1.6184045245767249E-5</v>
      </c>
      <c r="AU76">
        <f t="shared" si="23"/>
        <v>-4.0974785027501369E-5</v>
      </c>
      <c r="AW76">
        <v>73</v>
      </c>
      <c r="AX76">
        <f>IF(Z76&gt;0, (R76*SUMPRODUCT(K76:$K$98, X76:$X$98)-K76*$AZ$3)/Z76, 0)</f>
        <v>-2311223852.5755496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0.69194305599999995</v>
      </c>
      <c r="Q77" s="4">
        <f t="shared" si="48"/>
        <v>50</v>
      </c>
      <c r="R77">
        <f t="shared" si="27"/>
        <v>100000</v>
      </c>
      <c r="S77">
        <f t="shared" si="28"/>
        <v>-6923484971.1937714</v>
      </c>
      <c r="U77">
        <f t="shared" si="40"/>
        <v>0.69194305599999995</v>
      </c>
      <c r="V77">
        <f t="shared" si="41"/>
        <v>0.01</v>
      </c>
      <c r="W77">
        <f t="shared" si="42"/>
        <v>3.498200474668591E-10</v>
      </c>
      <c r="X77">
        <f t="shared" si="43"/>
        <v>2.4205555269428351E-10</v>
      </c>
      <c r="Y77">
        <f t="shared" si="44"/>
        <v>3.498200474668591E-12</v>
      </c>
      <c r="Z77">
        <f t="shared" si="45"/>
        <v>1.04266294297907E-10</v>
      </c>
      <c r="AB77">
        <f t="shared" si="46"/>
        <v>-0.80851243781451576</v>
      </c>
      <c r="AC77">
        <f t="shared" si="29"/>
        <v>-0.72188612157362597</v>
      </c>
      <c r="AE77">
        <f t="shared" si="30"/>
        <v>0</v>
      </c>
      <c r="AF77">
        <f t="shared" si="31"/>
        <v>0</v>
      </c>
      <c r="AG77">
        <f t="shared" si="31"/>
        <v>-5.2133147148953501E-9</v>
      </c>
      <c r="AH77">
        <f t="shared" si="32"/>
        <v>-2.4205555269428351E-5</v>
      </c>
      <c r="AI77">
        <f t="shared" si="33"/>
        <v>-2.4210768584143246E-5</v>
      </c>
      <c r="AJ77">
        <f t="shared" si="34"/>
        <v>-8.6626316240889789E-2</v>
      </c>
      <c r="AK77">
        <f t="shared" si="49"/>
        <v>-5.6595870647016107E-2</v>
      </c>
      <c r="AL77">
        <f t="shared" si="35"/>
        <v>-0.14324639765649003</v>
      </c>
      <c r="AN77">
        <f t="shared" si="36"/>
        <v>0</v>
      </c>
      <c r="AO77">
        <f t="shared" si="36"/>
        <v>0</v>
      </c>
      <c r="AP77">
        <f t="shared" si="36"/>
        <v>-1.1884482224339529E-12</v>
      </c>
      <c r="AQ77">
        <f t="shared" si="36"/>
        <v>-5.5179958828854972E-9</v>
      </c>
      <c r="AR77">
        <f t="shared" si="36"/>
        <v>-5.5191843311079315E-9</v>
      </c>
      <c r="AS77">
        <f t="shared" si="36"/>
        <v>-1.9747683994280695E-5</v>
      </c>
      <c r="AT77">
        <f t="shared" si="36"/>
        <v>-1.2901822649488444E-5</v>
      </c>
      <c r="AU77">
        <f t="shared" si="23"/>
        <v>-3.2655025828100243E-5</v>
      </c>
      <c r="AW77">
        <v>74</v>
      </c>
      <c r="AX77">
        <f>IF(Z77&gt;0, (R77*SUMPRODUCT(K77:$K$98, X77:$X$98)-K77*$AZ$3)/Z77, 0)</f>
        <v>-6923484971.1937714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0.70765376499999999</v>
      </c>
      <c r="Q78" s="4">
        <f t="shared" si="48"/>
        <v>50</v>
      </c>
      <c r="R78">
        <f t="shared" si="27"/>
        <v>100000</v>
      </c>
      <c r="S78">
        <f t="shared" si="28"/>
        <v>-21893980825.282124</v>
      </c>
      <c r="U78">
        <f t="shared" si="40"/>
        <v>0.70765376499999999</v>
      </c>
      <c r="V78">
        <f t="shared" si="41"/>
        <v>0.01</v>
      </c>
      <c r="W78">
        <f t="shared" si="42"/>
        <v>1.04266294297907E-10</v>
      </c>
      <c r="X78">
        <f t="shared" si="43"/>
        <v>7.3784435722511915E-11</v>
      </c>
      <c r="Y78">
        <f t="shared" si="44"/>
        <v>1.0426629429790701E-12</v>
      </c>
      <c r="Z78">
        <f t="shared" si="45"/>
        <v>2.9439195632416017E-11</v>
      </c>
      <c r="AB78">
        <f t="shared" si="46"/>
        <v>-0.72188612157362597</v>
      </c>
      <c r="AC78">
        <f t="shared" si="29"/>
        <v>-0.64454118468784549</v>
      </c>
      <c r="AE78">
        <f t="shared" si="30"/>
        <v>0</v>
      </c>
      <c r="AF78">
        <f t="shared" si="31"/>
        <v>0</v>
      </c>
      <c r="AG78">
        <f t="shared" si="31"/>
        <v>-1.4719597816208009E-9</v>
      </c>
      <c r="AH78">
        <f t="shared" si="32"/>
        <v>-7.3784435722511915E-6</v>
      </c>
      <c r="AI78">
        <f t="shared" si="33"/>
        <v>-7.3799155320328126E-6</v>
      </c>
      <c r="AJ78">
        <f t="shared" si="34"/>
        <v>-7.734493688578048E-2</v>
      </c>
      <c r="AK78">
        <f t="shared" si="49"/>
        <v>-5.0532028510153822E-2</v>
      </c>
      <c r="AL78">
        <f t="shared" si="35"/>
        <v>-0.12788434531146634</v>
      </c>
      <c r="AN78">
        <f t="shared" si="36"/>
        <v>0</v>
      </c>
      <c r="AO78">
        <f t="shared" si="36"/>
        <v>0</v>
      </c>
      <c r="AP78">
        <f t="shared" si="36"/>
        <v>-2.9960167955059748E-13</v>
      </c>
      <c r="AQ78">
        <f t="shared" si="36"/>
        <v>-1.5018033198445428E-9</v>
      </c>
      <c r="AR78">
        <f t="shared" si="36"/>
        <v>-1.5021029215240935E-9</v>
      </c>
      <c r="AS78">
        <f t="shared" si="36"/>
        <v>-1.5742735151499147E-5</v>
      </c>
      <c r="AT78">
        <f t="shared" si="36"/>
        <v>-1.0285254258829281E-5</v>
      </c>
      <c r="AU78">
        <f t="shared" si="23"/>
        <v>-2.6029491513249952E-5</v>
      </c>
      <c r="AW78">
        <v>75</v>
      </c>
      <c r="AX78">
        <f>IF(Z78&gt;0, (R78*SUMPRODUCT(K78:$K$98, X78:$X$98)-K78*$AZ$3)/Z78, 0)</f>
        <v>-21893980825.282124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0.72329488099999995</v>
      </c>
      <c r="Q79" s="4">
        <f t="shared" si="48"/>
        <v>50</v>
      </c>
      <c r="R79">
        <f t="shared" si="27"/>
        <v>100000</v>
      </c>
      <c r="S79">
        <f t="shared" si="28"/>
        <v>-73295170645.479141</v>
      </c>
      <c r="U79">
        <f t="shared" si="40"/>
        <v>0.72329488099999995</v>
      </c>
      <c r="V79">
        <f t="shared" si="41"/>
        <v>0.01</v>
      </c>
      <c r="W79">
        <f t="shared" si="42"/>
        <v>2.9439195632416017E-11</v>
      </c>
      <c r="X79">
        <f t="shared" si="43"/>
        <v>2.1293219501684061E-11</v>
      </c>
      <c r="Y79">
        <f t="shared" si="44"/>
        <v>2.9439195632416018E-13</v>
      </c>
      <c r="Z79">
        <f t="shared" si="45"/>
        <v>7.8515841744077968E-12</v>
      </c>
      <c r="AB79">
        <f t="shared" si="46"/>
        <v>-0.64454118468784549</v>
      </c>
      <c r="AC79">
        <f t="shared" si="29"/>
        <v>-0.5754832019005629</v>
      </c>
      <c r="AE79">
        <f t="shared" si="30"/>
        <v>0</v>
      </c>
      <c r="AF79">
        <f t="shared" si="31"/>
        <v>0</v>
      </c>
      <c r="AG79">
        <f t="shared" si="31"/>
        <v>-3.9257920872038985E-10</v>
      </c>
      <c r="AH79">
        <f t="shared" si="32"/>
        <v>-2.1293219501684061E-6</v>
      </c>
      <c r="AI79">
        <f t="shared" si="33"/>
        <v>-2.1297145293771264E-6</v>
      </c>
      <c r="AJ79">
        <f t="shared" si="34"/>
        <v>-6.905798278728259E-2</v>
      </c>
      <c r="AK79">
        <f t="shared" si="49"/>
        <v>-4.5117882928149187E-2</v>
      </c>
      <c r="AL79">
        <f t="shared" si="35"/>
        <v>-0.11417799542996115</v>
      </c>
      <c r="AN79">
        <f t="shared" si="36"/>
        <v>0</v>
      </c>
      <c r="AO79">
        <f t="shared" si="36"/>
        <v>0</v>
      </c>
      <c r="AP79">
        <f t="shared" si="36"/>
        <v>-7.1344019283162497E-14</v>
      </c>
      <c r="AQ79">
        <f t="shared" si="36"/>
        <v>-3.8696493063919556E-10</v>
      </c>
      <c r="AR79">
        <f t="shared" si="36"/>
        <v>-3.8703627465847867E-10</v>
      </c>
      <c r="AS79">
        <f t="shared" si="36"/>
        <v>-1.2550012701108947E-5</v>
      </c>
      <c r="AT79">
        <f t="shared" si="36"/>
        <v>-8.1993417841288756E-6</v>
      </c>
      <c r="AU79">
        <f t="shared" si="23"/>
        <v>-2.0749741521512481E-5</v>
      </c>
      <c r="AW79">
        <v>76</v>
      </c>
      <c r="AX79">
        <f>IF(Z79&gt;0, (R79*SUMPRODUCT(K79:$K$98, X79:$X$98)-K79*$AZ$3)/Z79, 0)</f>
        <v>-73295170645.479141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0.74145409100000004</v>
      </c>
      <c r="Q80" s="4">
        <f t="shared" si="48"/>
        <v>50</v>
      </c>
      <c r="R80">
        <f t="shared" si="27"/>
        <v>100000</v>
      </c>
      <c r="S80">
        <f t="shared" si="28"/>
        <v>-263299914906.64758</v>
      </c>
      <c r="U80">
        <f t="shared" si="40"/>
        <v>0.74145409100000004</v>
      </c>
      <c r="V80">
        <f t="shared" si="41"/>
        <v>0.01</v>
      </c>
      <c r="W80">
        <f t="shared" si="42"/>
        <v>7.8515841744077968E-12</v>
      </c>
      <c r="X80">
        <f t="shared" si="43"/>
        <v>5.8215892069455185E-12</v>
      </c>
      <c r="Y80">
        <f t="shared" si="44"/>
        <v>7.8515841744077966E-14</v>
      </c>
      <c r="Z80">
        <f t="shared" si="45"/>
        <v>1.9514791257182004E-12</v>
      </c>
      <c r="AB80">
        <f t="shared" si="46"/>
        <v>-0.5754832019005629</v>
      </c>
      <c r="AC80">
        <f t="shared" si="29"/>
        <v>-0.51382428774370115</v>
      </c>
      <c r="AE80">
        <f t="shared" si="30"/>
        <v>0</v>
      </c>
      <c r="AF80">
        <f t="shared" si="31"/>
        <v>0</v>
      </c>
      <c r="AG80">
        <f t="shared" si="31"/>
        <v>-9.7573956285910017E-11</v>
      </c>
      <c r="AH80">
        <f t="shared" si="32"/>
        <v>-5.8215892069455184E-7</v>
      </c>
      <c r="AI80">
        <f t="shared" si="33"/>
        <v>-5.8225649465083774E-7</v>
      </c>
      <c r="AJ80">
        <f t="shared" si="34"/>
        <v>-6.1658914156861755E-2</v>
      </c>
      <c r="AK80">
        <f t="shared" si="49"/>
        <v>-4.0283824133039409E-2</v>
      </c>
      <c r="AL80">
        <f t="shared" si="35"/>
        <v>-0.10194332054639582</v>
      </c>
      <c r="AN80">
        <f t="shared" si="36"/>
        <v>0</v>
      </c>
      <c r="AO80">
        <f t="shared" si="36"/>
        <v>0</v>
      </c>
      <c r="AP80">
        <f t="shared" si="36"/>
        <v>-1.5832378682542096E-14</v>
      </c>
      <c r="AQ80">
        <f t="shared" si="36"/>
        <v>-9.4461276724792341E-11</v>
      </c>
      <c r="AR80">
        <f t="shared" si="36"/>
        <v>-9.4477109103474877E-11</v>
      </c>
      <c r="AS80">
        <f t="shared" si="36"/>
        <v>-1.0004793443296697E-5</v>
      </c>
      <c r="AT80">
        <f t="shared" si="36"/>
        <v>-6.5364650848671864E-6</v>
      </c>
      <c r="AU80">
        <f t="shared" si="23"/>
        <v>-1.6541353005272989E-5</v>
      </c>
      <c r="AW80">
        <v>77</v>
      </c>
      <c r="AX80">
        <f>IF(Z80&gt;0, (R80*SUMPRODUCT(K80:$K$98, X80:$X$98)-K80*$AZ$3)/Z80, 0)</f>
        <v>-263299914906.64758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0.75951466000000001</v>
      </c>
      <c r="Q81" s="4">
        <f t="shared" si="48"/>
        <v>50</v>
      </c>
      <c r="R81">
        <f t="shared" si="27"/>
        <v>100000</v>
      </c>
      <c r="S81">
        <f t="shared" si="28"/>
        <v>-1019974675091.3146</v>
      </c>
      <c r="U81">
        <f t="shared" si="40"/>
        <v>0.75951466000000001</v>
      </c>
      <c r="V81">
        <f t="shared" si="41"/>
        <v>0.01</v>
      </c>
      <c r="W81">
        <f t="shared" si="42"/>
        <v>1.9514791257182004E-12</v>
      </c>
      <c r="X81">
        <f t="shared" si="43"/>
        <v>1.4821770046669562E-12</v>
      </c>
      <c r="Y81">
        <f t="shared" si="44"/>
        <v>1.9514791257182005E-14</v>
      </c>
      <c r="Z81">
        <f t="shared" si="45"/>
        <v>4.4978732979406218E-13</v>
      </c>
      <c r="AB81">
        <f t="shared" si="46"/>
        <v>-0.51382428774370115</v>
      </c>
      <c r="AC81">
        <f t="shared" si="29"/>
        <v>-0.45877168556688852</v>
      </c>
      <c r="AE81">
        <f t="shared" si="30"/>
        <v>0</v>
      </c>
      <c r="AF81">
        <f t="shared" si="31"/>
        <v>0</v>
      </c>
      <c r="AG81">
        <f t="shared" si="31"/>
        <v>-2.2489366489703108E-11</v>
      </c>
      <c r="AH81">
        <f t="shared" si="32"/>
        <v>-1.4821770046669563E-7</v>
      </c>
      <c r="AI81">
        <f t="shared" si="33"/>
        <v>-1.4824018983318534E-7</v>
      </c>
      <c r="AJ81">
        <f t="shared" si="34"/>
        <v>-5.5052602176812626E-2</v>
      </c>
      <c r="AK81">
        <f t="shared" si="49"/>
        <v>-3.5967700142059085E-2</v>
      </c>
      <c r="AL81">
        <f t="shared" si="35"/>
        <v>-9.102045055906155E-2</v>
      </c>
      <c r="AN81">
        <f t="shared" si="36"/>
        <v>0</v>
      </c>
      <c r="AO81">
        <f t="shared" si="36"/>
        <v>0</v>
      </c>
      <c r="AP81">
        <f t="shared" si="36"/>
        <v>-3.2581528425486311E-15</v>
      </c>
      <c r="AQ81">
        <f t="shared" si="36"/>
        <v>-2.1473078057253944E-11</v>
      </c>
      <c r="AR81">
        <f t="shared" si="36"/>
        <v>-2.1476336210096493E-11</v>
      </c>
      <c r="AS81">
        <f t="shared" si="36"/>
        <v>-7.9757601155286682E-6</v>
      </c>
      <c r="AT81">
        <f t="shared" si="36"/>
        <v>-5.2108299498539442E-6</v>
      </c>
      <c r="AU81">
        <f t="shared" si="23"/>
        <v>-1.3186611541718822E-5</v>
      </c>
      <c r="AW81">
        <v>78</v>
      </c>
      <c r="AX81">
        <f>IF(Z81&gt;0, (R81*SUMPRODUCT(K81:$K$98, X81:$X$98)-K81*$AZ$3)/Z81, 0)</f>
        <v>-1019974675091.3146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0.77745419500000001</v>
      </c>
      <c r="Q82" s="4">
        <f t="shared" si="48"/>
        <v>50</v>
      </c>
      <c r="R82">
        <f t="shared" si="27"/>
        <v>100000</v>
      </c>
      <c r="S82">
        <f t="shared" si="28"/>
        <v>-4284684302425.8623</v>
      </c>
      <c r="U82">
        <f t="shared" si="40"/>
        <v>0.77745419500000001</v>
      </c>
      <c r="V82">
        <f t="shared" si="41"/>
        <v>0.01</v>
      </c>
      <c r="W82">
        <f t="shared" si="42"/>
        <v>4.4978732979406218E-13</v>
      </c>
      <c r="X82">
        <f t="shared" si="43"/>
        <v>3.4968904640624214E-13</v>
      </c>
      <c r="Y82">
        <f t="shared" si="44"/>
        <v>4.4978732979406219E-15</v>
      </c>
      <c r="Z82">
        <f t="shared" si="45"/>
        <v>9.560041008987941E-14</v>
      </c>
      <c r="AB82">
        <f t="shared" si="46"/>
        <v>-0.45877168556688852</v>
      </c>
      <c r="AC82">
        <f t="shared" si="29"/>
        <v>-0.40961757641758134</v>
      </c>
      <c r="AE82">
        <f t="shared" si="30"/>
        <v>0</v>
      </c>
      <c r="AF82">
        <f t="shared" si="31"/>
        <v>0</v>
      </c>
      <c r="AG82">
        <f t="shared" si="31"/>
        <v>-4.7800205044939704E-12</v>
      </c>
      <c r="AH82">
        <f t="shared" si="32"/>
        <v>-3.4968904640624216E-8</v>
      </c>
      <c r="AI82">
        <f t="shared" si="33"/>
        <v>-3.4973684661128708E-8</v>
      </c>
      <c r="AJ82">
        <f t="shared" si="34"/>
        <v>-4.9154109149307179E-2</v>
      </c>
      <c r="AK82">
        <f t="shared" si="49"/>
        <v>-3.2114017989682199E-2</v>
      </c>
      <c r="AL82">
        <f t="shared" si="35"/>
        <v>-8.1268162112674042E-2</v>
      </c>
      <c r="AN82">
        <f t="shared" si="36"/>
        <v>0</v>
      </c>
      <c r="AO82">
        <f t="shared" si="36"/>
        <v>0</v>
      </c>
      <c r="AP82">
        <f t="shared" si="36"/>
        <v>-6.1830957029690788E-16</v>
      </c>
      <c r="AQ82">
        <f t="shared" si="36"/>
        <v>-4.5233296346260854E-12</v>
      </c>
      <c r="AR82">
        <f t="shared" si="36"/>
        <v>-4.5239479441963816E-12</v>
      </c>
      <c r="AS82">
        <f t="shared" si="36"/>
        <v>-6.3582271410471455E-6</v>
      </c>
      <c r="AT82">
        <f t="shared" si="36"/>
        <v>-4.1540417337204786E-6</v>
      </c>
      <c r="AU82">
        <f t="shared" si="23"/>
        <v>-1.0512273398715568E-5</v>
      </c>
      <c r="AW82">
        <v>79</v>
      </c>
      <c r="AX82">
        <f>IF(Z82&gt;0, (R82*SUMPRODUCT(K82:$K$98, X82:$X$98)-K82*$AZ$3)/Z82, 0)</f>
        <v>-4284684302425.8623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0.79525030600000002</v>
      </c>
      <c r="Q83" s="4">
        <f t="shared" si="48"/>
        <v>50</v>
      </c>
      <c r="R83">
        <f t="shared" si="27"/>
        <v>100000</v>
      </c>
      <c r="S83">
        <f t="shared" si="28"/>
        <v>-19643732967045.68</v>
      </c>
      <c r="U83">
        <f t="shared" si="40"/>
        <v>0.79525030600000002</v>
      </c>
      <c r="V83">
        <f t="shared" si="41"/>
        <v>0.01</v>
      </c>
      <c r="W83">
        <f t="shared" si="42"/>
        <v>9.560041008987941E-14</v>
      </c>
      <c r="X83">
        <f t="shared" si="43"/>
        <v>7.6026255377702087E-14</v>
      </c>
      <c r="Y83">
        <f t="shared" si="44"/>
        <v>9.560041008987942E-16</v>
      </c>
      <c r="Z83">
        <f t="shared" si="45"/>
        <v>1.8618150611278529E-14</v>
      </c>
      <c r="AB83">
        <f t="shared" si="46"/>
        <v>-0.40961757641758134</v>
      </c>
      <c r="AC83">
        <f t="shared" si="29"/>
        <v>-0.3657299789481937</v>
      </c>
      <c r="AE83">
        <f t="shared" si="30"/>
        <v>0</v>
      </c>
      <c r="AF83">
        <f t="shared" si="31"/>
        <v>0</v>
      </c>
      <c r="AG83">
        <f t="shared" si="31"/>
        <v>-9.3090753056392649E-13</v>
      </c>
      <c r="AH83">
        <f t="shared" si="32"/>
        <v>-7.6026255377702083E-9</v>
      </c>
      <c r="AI83">
        <f t="shared" si="33"/>
        <v>-7.6035564453007719E-9</v>
      </c>
      <c r="AJ83">
        <f t="shared" si="34"/>
        <v>-4.388759746938764E-2</v>
      </c>
      <c r="AK83">
        <f t="shared" si="49"/>
        <v>-2.8673230349230697E-2</v>
      </c>
      <c r="AL83">
        <f t="shared" si="35"/>
        <v>-7.2560835422174785E-2</v>
      </c>
      <c r="AN83">
        <f t="shared" si="36"/>
        <v>0</v>
      </c>
      <c r="AO83">
        <f t="shared" si="36"/>
        <v>0</v>
      </c>
      <c r="AP83">
        <f t="shared" si="36"/>
        <v>-1.0751392822553063E-16</v>
      </c>
      <c r="AQ83">
        <f t="shared" si="36"/>
        <v>-8.7805513389525788E-13</v>
      </c>
      <c r="AR83">
        <f t="shared" si="36"/>
        <v>-8.7816264782348342E-13</v>
      </c>
      <c r="AS83">
        <f t="shared" si="36"/>
        <v>-5.0687397506133889E-6</v>
      </c>
      <c r="AT83">
        <f t="shared" si="36"/>
        <v>-3.3115766373635521E-6</v>
      </c>
      <c r="AU83">
        <f t="shared" si="23"/>
        <v>-8.3803172661395883E-6</v>
      </c>
      <c r="AW83">
        <v>80</v>
      </c>
      <c r="AX83">
        <f>IF(Z83&gt;0, (R83*SUMPRODUCT(K83:$K$98, X83:$X$98)-K83*$AZ$3)/Z83, 0)</f>
        <v>-19643732967045.68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0.81288120699999999</v>
      </c>
      <c r="Q84" s="4">
        <f t="shared" si="48"/>
        <v>50</v>
      </c>
      <c r="R84">
        <f t="shared" si="27"/>
        <v>100000</v>
      </c>
      <c r="S84">
        <f t="shared" si="28"/>
        <v>-99024202880865.984</v>
      </c>
      <c r="U84">
        <f t="shared" si="40"/>
        <v>0.81288120699999999</v>
      </c>
      <c r="V84">
        <f t="shared" si="41"/>
        <v>0.01</v>
      </c>
      <c r="W84">
        <f t="shared" si="42"/>
        <v>1.8618150611278529E-14</v>
      </c>
      <c r="X84">
        <f t="shared" si="43"/>
        <v>1.5134344741003877E-14</v>
      </c>
      <c r="Y84">
        <f t="shared" si="44"/>
        <v>1.8618150611278529E-16</v>
      </c>
      <c r="Z84">
        <f t="shared" si="45"/>
        <v>3.297624364161867E-15</v>
      </c>
      <c r="AB84">
        <f t="shared" si="46"/>
        <v>-0.3657299789481937</v>
      </c>
      <c r="AC84">
        <f t="shared" si="29"/>
        <v>-0.32654462406165141</v>
      </c>
      <c r="AE84">
        <f t="shared" si="30"/>
        <v>0</v>
      </c>
      <c r="AF84">
        <f t="shared" si="31"/>
        <v>0</v>
      </c>
      <c r="AG84">
        <f t="shared" si="31"/>
        <v>-1.6488121820809335E-13</v>
      </c>
      <c r="AH84">
        <f t="shared" si="32"/>
        <v>-1.5134344741003877E-9</v>
      </c>
      <c r="AI84">
        <f t="shared" si="33"/>
        <v>-1.5135993553185958E-9</v>
      </c>
      <c r="AJ84">
        <f t="shared" si="34"/>
        <v>-3.918535488654229E-2</v>
      </c>
      <c r="AK84">
        <f t="shared" si="49"/>
        <v>-2.5601098526373562E-2</v>
      </c>
      <c r="AL84">
        <f t="shared" si="35"/>
        <v>-6.4786454926515205E-2</v>
      </c>
      <c r="AN84">
        <f t="shared" si="36"/>
        <v>0</v>
      </c>
      <c r="AO84">
        <f t="shared" si="36"/>
        <v>0</v>
      </c>
      <c r="AP84">
        <f t="shared" si="36"/>
        <v>-1.7002443926780915E-17</v>
      </c>
      <c r="AQ84">
        <f t="shared" si="36"/>
        <v>-1.5606437811657266E-13</v>
      </c>
      <c r="AR84">
        <f t="shared" si="36"/>
        <v>-1.5608138056049944E-13</v>
      </c>
      <c r="AS84">
        <f t="shared" si="36"/>
        <v>-4.0407682964143851E-6</v>
      </c>
      <c r="AT84">
        <f t="shared" si="36"/>
        <v>-2.6399686203755488E-6</v>
      </c>
      <c r="AU84">
        <f t="shared" si="23"/>
        <v>-6.6807370728713141E-6</v>
      </c>
      <c r="AW84">
        <v>81</v>
      </c>
      <c r="AX84">
        <f>IF(Z84&gt;0, (R84*SUMPRODUCT(K84:$K$98, X84:$X$98)-K84*$AZ$3)/Z84, 0)</f>
        <v>-99024202880865.984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0.83042254299999996</v>
      </c>
      <c r="Q85" s="4">
        <f t="shared" si="48"/>
        <v>50</v>
      </c>
      <c r="R85">
        <f t="shared" si="27"/>
        <v>100000</v>
      </c>
      <c r="S85">
        <f t="shared" si="28"/>
        <v>-554053614590169.56</v>
      </c>
      <c r="U85">
        <f t="shared" si="40"/>
        <v>0.83042254299999996</v>
      </c>
      <c r="V85">
        <f t="shared" si="41"/>
        <v>0.01</v>
      </c>
      <c r="W85">
        <f t="shared" si="42"/>
        <v>3.297624364161867E-15</v>
      </c>
      <c r="X85">
        <f t="shared" si="43"/>
        <v>2.7384216103460557E-15</v>
      </c>
      <c r="Y85">
        <f t="shared" si="44"/>
        <v>3.2976243641618671E-17</v>
      </c>
      <c r="Z85">
        <f t="shared" si="45"/>
        <v>5.2622651017419263E-16</v>
      </c>
      <c r="AB85">
        <f t="shared" si="46"/>
        <v>-0.32654462406165141</v>
      </c>
      <c r="AC85">
        <f t="shared" si="29"/>
        <v>-0.29155770005518206</v>
      </c>
      <c r="AE85">
        <f t="shared" si="30"/>
        <v>0</v>
      </c>
      <c r="AF85">
        <f t="shared" si="31"/>
        <v>0</v>
      </c>
      <c r="AG85">
        <f t="shared" si="31"/>
        <v>-2.6311325508709632E-14</v>
      </c>
      <c r="AH85">
        <f t="shared" si="32"/>
        <v>-2.7384216103460557E-10</v>
      </c>
      <c r="AI85">
        <f t="shared" si="33"/>
        <v>-2.7386847236011427E-10</v>
      </c>
      <c r="AJ85">
        <f t="shared" si="34"/>
        <v>-3.4986924006469355E-2</v>
      </c>
      <c r="AK85">
        <f t="shared" si="49"/>
        <v>-2.2858123684315602E-2</v>
      </c>
      <c r="AL85">
        <f t="shared" si="35"/>
        <v>-5.7845047964653423E-2</v>
      </c>
      <c r="AN85">
        <f t="shared" si="36"/>
        <v>0</v>
      </c>
      <c r="AO85">
        <f t="shared" si="36"/>
        <v>0</v>
      </c>
      <c r="AP85">
        <f t="shared" si="36"/>
        <v>-2.4225060398399931E-18</v>
      </c>
      <c r="AQ85">
        <f t="shared" si="36"/>
        <v>-2.5212879862307702E-14</v>
      </c>
      <c r="AR85">
        <f t="shared" si="36"/>
        <v>-2.5215302368347542E-14</v>
      </c>
      <c r="AS85">
        <f t="shared" si="36"/>
        <v>-3.2212757465616373E-6</v>
      </c>
      <c r="AT85">
        <f t="shared" si="36"/>
        <v>-2.1045668210951264E-6</v>
      </c>
      <c r="AU85">
        <f t="shared" si="23"/>
        <v>-5.3258425928720656E-6</v>
      </c>
      <c r="AW85">
        <v>82</v>
      </c>
      <c r="AX85">
        <f>IF(Z85&gt;0, (R85*SUMPRODUCT(K85:$K$98, X85:$X$98)-K85*$AZ$3)/Z85, 0)</f>
        <v>-554053614590169.56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0.84796327400000004</v>
      </c>
      <c r="Q86" s="4">
        <f t="shared" si="48"/>
        <v>50</v>
      </c>
      <c r="R86">
        <f t="shared" si="27"/>
        <v>100000</v>
      </c>
      <c r="S86">
        <f t="shared" si="28"/>
        <v>-3482836736976700</v>
      </c>
      <c r="U86">
        <f t="shared" si="40"/>
        <v>0.84796327400000004</v>
      </c>
      <c r="V86">
        <f t="shared" si="41"/>
        <v>0.01</v>
      </c>
      <c r="W86">
        <f t="shared" si="42"/>
        <v>5.2622651017419263E-16</v>
      </c>
      <c r="X86">
        <f t="shared" si="43"/>
        <v>4.4622075443290273E-16</v>
      </c>
      <c r="Y86">
        <f t="shared" si="44"/>
        <v>5.2622651017419265E-18</v>
      </c>
      <c r="Z86">
        <f t="shared" si="45"/>
        <v>7.4743490639547971E-17</v>
      </c>
      <c r="AB86">
        <f t="shared" si="46"/>
        <v>-0.29155770005518206</v>
      </c>
      <c r="AC86">
        <f t="shared" si="29"/>
        <v>-0.26031937504929176</v>
      </c>
      <c r="AE86">
        <f t="shared" si="30"/>
        <v>0</v>
      </c>
      <c r="AF86">
        <f t="shared" si="31"/>
        <v>0</v>
      </c>
      <c r="AG86">
        <f t="shared" si="31"/>
        <v>-3.7371745319773989E-15</v>
      </c>
      <c r="AH86">
        <f t="shared" si="32"/>
        <v>-4.4622075443290271E-11</v>
      </c>
      <c r="AI86">
        <f t="shared" si="33"/>
        <v>-4.4625812617822251E-11</v>
      </c>
      <c r="AJ86">
        <f t="shared" si="34"/>
        <v>-3.1238325005890299E-2</v>
      </c>
      <c r="AK86">
        <f t="shared" si="49"/>
        <v>-2.0409039003862747E-2</v>
      </c>
      <c r="AL86">
        <f t="shared" si="35"/>
        <v>-5.1647364054378864E-2</v>
      </c>
      <c r="AN86">
        <f t="shared" si="36"/>
        <v>0</v>
      </c>
      <c r="AO86">
        <f t="shared" si="36"/>
        <v>0</v>
      </c>
      <c r="AP86">
        <f t="shared" si="36"/>
        <v>-3.0721859519115895E-19</v>
      </c>
      <c r="AQ86">
        <f t="shared" si="36"/>
        <v>-3.668207415763384E-15</v>
      </c>
      <c r="AR86">
        <f t="shared" si="36"/>
        <v>-3.6685146343585749E-15</v>
      </c>
      <c r="AS86">
        <f t="shared" si="36"/>
        <v>-2.5679813030719083E-6</v>
      </c>
      <c r="AT86">
        <f t="shared" si="36"/>
        <v>-1.6777477846748319E-6</v>
      </c>
      <c r="AU86">
        <f t="shared" si="23"/>
        <v>-4.245729091415255E-6</v>
      </c>
      <c r="AW86">
        <v>83</v>
      </c>
      <c r="AX86">
        <f>IF(Z86&gt;0, (R86*SUMPRODUCT(K86:$K$98, X86:$X$98)-K86*$AZ$3)/Z86, 0)</f>
        <v>-3482836736976700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0.86550461000000001</v>
      </c>
      <c r="Q87" s="4">
        <f t="shared" si="48"/>
        <v>50</v>
      </c>
      <c r="R87">
        <f t="shared" si="27"/>
        <v>100000</v>
      </c>
      <c r="S87">
        <f t="shared" si="28"/>
        <v>-2.4978239419266468E+16</v>
      </c>
      <c r="U87">
        <f t="shared" si="40"/>
        <v>0.86550461000000001</v>
      </c>
      <c r="V87">
        <f t="shared" si="41"/>
        <v>0.01</v>
      </c>
      <c r="W87">
        <f t="shared" si="42"/>
        <v>7.4743490639547971E-17</v>
      </c>
      <c r="X87">
        <f t="shared" si="43"/>
        <v>6.4690835716020615E-17</v>
      </c>
      <c r="Y87">
        <f t="shared" si="44"/>
        <v>7.4743490639547976E-19</v>
      </c>
      <c r="Z87">
        <f t="shared" si="45"/>
        <v>9.305220017131877E-18</v>
      </c>
      <c r="AB87">
        <f t="shared" si="46"/>
        <v>-0.26031937504929176</v>
      </c>
      <c r="AC87">
        <f t="shared" si="29"/>
        <v>-0.23242801343687086</v>
      </c>
      <c r="AE87">
        <f t="shared" si="30"/>
        <v>0</v>
      </c>
      <c r="AF87">
        <f t="shared" si="31"/>
        <v>0</v>
      </c>
      <c r="AG87">
        <f t="shared" si="31"/>
        <v>-4.6526100085659389E-16</v>
      </c>
      <c r="AH87">
        <f t="shared" si="32"/>
        <v>-6.4690835716020614E-12</v>
      </c>
      <c r="AI87">
        <f t="shared" si="33"/>
        <v>-6.4695488326029177E-12</v>
      </c>
      <c r="AJ87">
        <f t="shared" si="34"/>
        <v>-2.7891361612420895E-2</v>
      </c>
      <c r="AK87">
        <f t="shared" si="49"/>
        <v>-1.8222356253450426E-2</v>
      </c>
      <c r="AL87">
        <f t="shared" si="35"/>
        <v>-4.6113717872340865E-2</v>
      </c>
      <c r="AN87">
        <f t="shared" si="36"/>
        <v>0</v>
      </c>
      <c r="AO87">
        <f t="shared" si="36"/>
        <v>0</v>
      </c>
      <c r="AP87">
        <f t="shared" si="36"/>
        <v>-3.4149373949620956E-20</v>
      </c>
      <c r="AQ87">
        <f t="shared" si="36"/>
        <v>-4.7481984002798545E-16</v>
      </c>
      <c r="AR87">
        <f t="shared" si="36"/>
        <v>-4.7485398940193505E-16</v>
      </c>
      <c r="AS87">
        <f t="shared" si="36"/>
        <v>-2.0471789724757996E-6</v>
      </c>
      <c r="AT87">
        <f t="shared" si="36"/>
        <v>-1.3374902620176771E-6</v>
      </c>
      <c r="AU87">
        <f t="shared" si="23"/>
        <v>-3.3846692349683301E-6</v>
      </c>
      <c r="AW87">
        <v>84</v>
      </c>
      <c r="AX87">
        <f>IF(Z87&gt;0, (R87*SUMPRODUCT(K87:$K$98, X87:$X$98)-K87*$AZ$3)/Z87, 0)</f>
        <v>-2.4978239419266468E+16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0.88304594599999997</v>
      </c>
      <c r="Q88" s="4">
        <f t="shared" si="48"/>
        <v>50</v>
      </c>
      <c r="R88">
        <f t="shared" si="27"/>
        <v>100000</v>
      </c>
      <c r="S88">
        <f t="shared" si="28"/>
        <v>-2.0851944033358429E+17</v>
      </c>
      <c r="U88">
        <f t="shared" si="40"/>
        <v>0.88304594599999997</v>
      </c>
      <c r="V88">
        <f t="shared" si="41"/>
        <v>0.01</v>
      </c>
      <c r="W88">
        <f t="shared" si="42"/>
        <v>9.305220017131877E-18</v>
      </c>
      <c r="X88">
        <f t="shared" si="43"/>
        <v>8.2169368127663542E-18</v>
      </c>
      <c r="Y88">
        <f t="shared" si="44"/>
        <v>9.3052200171318777E-20</v>
      </c>
      <c r="Z88">
        <f t="shared" si="45"/>
        <v>9.9523100419420414E-19</v>
      </c>
      <c r="AB88">
        <f t="shared" si="46"/>
        <v>-0.23242801343687086</v>
      </c>
      <c r="AC88">
        <f t="shared" si="29"/>
        <v>-0.20752501199720652</v>
      </c>
      <c r="AE88">
        <f t="shared" si="30"/>
        <v>0</v>
      </c>
      <c r="AF88">
        <f t="shared" si="31"/>
        <v>0</v>
      </c>
      <c r="AG88">
        <f t="shared" si="31"/>
        <v>-4.9761550209710208E-17</v>
      </c>
      <c r="AH88">
        <f t="shared" si="32"/>
        <v>-8.2169368127663539E-13</v>
      </c>
      <c r="AI88">
        <f t="shared" si="33"/>
        <v>-8.2174344282684509E-13</v>
      </c>
      <c r="AJ88">
        <f t="shared" si="34"/>
        <v>-2.4903001439664341E-2</v>
      </c>
      <c r="AK88">
        <f t="shared" si="49"/>
        <v>-1.626996094058096E-2</v>
      </c>
      <c r="AL88">
        <f t="shared" si="35"/>
        <v>-4.1172962381067046E-2</v>
      </c>
      <c r="AN88">
        <f t="shared" si="36"/>
        <v>0</v>
      </c>
      <c r="AO88">
        <f t="shared" si="36"/>
        <v>0</v>
      </c>
      <c r="AP88">
        <f t="shared" si="36"/>
        <v>-3.2610839156017444E-21</v>
      </c>
      <c r="AQ88">
        <f t="shared" si="36"/>
        <v>-5.3849046829733542E-17</v>
      </c>
      <c r="AR88">
        <f t="shared" si="36"/>
        <v>-5.3852307913649144E-17</v>
      </c>
      <c r="AS88">
        <f t="shared" si="36"/>
        <v>-1.6319985431090814E-6</v>
      </c>
      <c r="AT88">
        <f t="shared" si="36"/>
        <v>-1.0662390481646169E-6</v>
      </c>
      <c r="AU88">
        <f t="shared" si="23"/>
        <v>-2.6982375913275505E-6</v>
      </c>
      <c r="AW88">
        <v>85</v>
      </c>
      <c r="AX88">
        <f>IF(Z88&gt;0, (R88*SUMPRODUCT(K88:$K$98, X88:$X$98)-K88*$AZ$3)/Z88, 0)</f>
        <v>-2.0851944033358429E+17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50</v>
      </c>
      <c r="R89">
        <f t="shared" si="27"/>
        <v>100000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9.9523100419420414E-19</v>
      </c>
      <c r="X89">
        <f t="shared" si="43"/>
        <v>9.9523100419420414E-19</v>
      </c>
      <c r="Y89">
        <f t="shared" si="44"/>
        <v>9.9523100419420416E-21</v>
      </c>
      <c r="Z89">
        <f t="shared" si="45"/>
        <v>0</v>
      </c>
      <c r="AB89">
        <f t="shared" si="46"/>
        <v>-0.20752501199720652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-9.9523100419420416E-14</v>
      </c>
      <c r="AI89">
        <f t="shared" si="33"/>
        <v>-9.9523100419420416E-14</v>
      </c>
      <c r="AJ89">
        <f t="shared" si="34"/>
        <v>-0.20752501199720652</v>
      </c>
      <c r="AK89">
        <f t="shared" si="49"/>
        <v>-1.4526750839804458E-2</v>
      </c>
      <c r="AL89">
        <f t="shared" si="35"/>
        <v>-0.22205176283711051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-5.8233641350031146E-18</v>
      </c>
      <c r="AR89">
        <f t="shared" si="36"/>
        <v>-5.8233641350031146E-18</v>
      </c>
      <c r="AS89">
        <f t="shared" si="36"/>
        <v>-1.2142846302895166E-5</v>
      </c>
      <c r="AT89">
        <f t="shared" si="36"/>
        <v>-8.4999924120266175E-7</v>
      </c>
      <c r="AU89">
        <f t="shared" si="23"/>
        <v>-1.2992845544103652E-5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5478.9066403013921</v>
      </c>
      <c r="AO91" s="8">
        <f t="shared" si="50"/>
        <v>-547.89066403013919</v>
      </c>
      <c r="AP91" s="8">
        <f t="shared" si="50"/>
        <v>-2842.9269122571768</v>
      </c>
      <c r="AQ91" s="8">
        <f t="shared" si="50"/>
        <v>-3166.6668419246039</v>
      </c>
      <c r="AR91" s="8">
        <f t="shared" si="50"/>
        <v>-1078.5777779105292</v>
      </c>
      <c r="AS91" s="8">
        <f t="shared" si="50"/>
        <v>-708.20732021415881</v>
      </c>
      <c r="AT91" s="8">
        <f t="shared" si="50"/>
        <v>413.12093679159261</v>
      </c>
      <c r="AU91" s="8">
        <f t="shared" si="50"/>
        <v>-1373.6641613330949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6" priority="1" operator="lessThan">
      <formula>0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9BD89-481E-4388-BEEE-FF38F3B2E92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12911.353409778812</v>
      </c>
      <c r="K3">
        <v>1</v>
      </c>
      <c r="L3" s="2">
        <v>0</v>
      </c>
      <c r="O3">
        <f>$C$3</f>
        <v>12911.353409778812</v>
      </c>
      <c r="P3">
        <f>O3*C5</f>
        <v>1291.1353409778812</v>
      </c>
      <c r="Q3" s="4">
        <f>B8</f>
        <v>2519.9082039999998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12911.353409778812</v>
      </c>
      <c r="AF3">
        <f t="shared" ref="AF3:AG34" si="4">-$Z3*P3</f>
        <v>-1291.1353409778812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9100.3098648009327</v>
      </c>
      <c r="AJ3">
        <f t="shared" ref="AJ3:AJ66" si="7">AB3-AC3</f>
        <v>0</v>
      </c>
      <c r="AL3">
        <f t="shared" ref="AL3:AL66" si="8">SUM(AI3:AK3)</f>
        <v>9100.3098648009327</v>
      </c>
      <c r="AN3">
        <f t="shared" ref="AN3:AU34" si="9">AE3*$K3</f>
        <v>12911.353409778812</v>
      </c>
      <c r="AO3">
        <f t="shared" si="9"/>
        <v>-1291.1353409778812</v>
      </c>
      <c r="AP3">
        <f t="shared" si="9"/>
        <v>-2519.9082039999998</v>
      </c>
      <c r="AQ3">
        <f t="shared" si="9"/>
        <v>0</v>
      </c>
      <c r="AR3">
        <f t="shared" si="9"/>
        <v>9100.3098648009327</v>
      </c>
      <c r="AS3">
        <f t="shared" si="9"/>
        <v>0</v>
      </c>
      <c r="AT3">
        <f t="shared" si="9"/>
        <v>0</v>
      </c>
      <c r="AU3">
        <f t="shared" si="9"/>
        <v>9100.3098648009327</v>
      </c>
      <c r="AW3">
        <v>0</v>
      </c>
      <c r="AX3">
        <f>IF(Z3&gt;0, (R3*SUMPRODUCT(K3:$K$98, X3:$X$98)-K3*$AZ$3)/Z3, 0)</f>
        <v>0</v>
      </c>
      <c r="AZ3">
        <f>C6*ABS(SUMPRODUCT(X4:X79, K4:K79))/1</f>
        <v>7069.799253840778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2.5943469999999999E-3</v>
      </c>
      <c r="R4">
        <f t="shared" si="0"/>
        <v>100000</v>
      </c>
      <c r="S4">
        <f t="shared" si="1"/>
        <v>767.14012035633004</v>
      </c>
      <c r="U4">
        <f t="shared" ref="U4:U67" si="13">M4</f>
        <v>2.5943469999999999E-3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2.5943469999999999E-3</v>
      </c>
      <c r="Y4">
        <f t="shared" ref="Y4:Y67" si="17">V4*W4</f>
        <v>0.01</v>
      </c>
      <c r="Z4">
        <f t="shared" ref="Z4:Z67" si="18">MAX(0, W4-X4-Y4)</f>
        <v>0.98740565299999994</v>
      </c>
      <c r="AB4">
        <f t="shared" ref="AB4:AB67" si="19">AC3</f>
        <v>0</v>
      </c>
      <c r="AC4">
        <f t="shared" si="2"/>
        <v>757.47849148294063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-259.43469999999996</v>
      </c>
      <c r="AI4">
        <f t="shared" si="6"/>
        <v>-259.43469999999996</v>
      </c>
      <c r="AJ4">
        <f t="shared" si="7"/>
        <v>-757.47849148294063</v>
      </c>
      <c r="AK4">
        <f>G4*SUM(AB4, AE4:AF4)</f>
        <v>0</v>
      </c>
      <c r="AL4">
        <f t="shared" si="8"/>
        <v>-1016.9131914829406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-231.63812499999995</v>
      </c>
      <c r="AR4">
        <f t="shared" si="9"/>
        <v>-231.63812499999995</v>
      </c>
      <c r="AS4">
        <f t="shared" si="9"/>
        <v>-676.32008168119694</v>
      </c>
      <c r="AT4">
        <f t="shared" si="9"/>
        <v>0</v>
      </c>
      <c r="AU4">
        <f t="shared" si="9"/>
        <v>-907.958206681197</v>
      </c>
      <c r="AW4">
        <v>1</v>
      </c>
      <c r="AX4">
        <f>IF(Z4&gt;0, (R4*SUMPRODUCT(K4:$K$98, X4:$X$98)-K4*$AZ$3)/Z4, 0)</f>
        <v>767.14012035633004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2.6922130000000002E-3</v>
      </c>
      <c r="Q5" s="4">
        <f t="shared" ref="Q5:Q68" si="21">$C$8</f>
        <v>50</v>
      </c>
      <c r="R5">
        <f t="shared" si="0"/>
        <v>100000</v>
      </c>
      <c r="S5">
        <f t="shared" si="1"/>
        <v>1233.1453331724863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757.47849148294063</v>
      </c>
      <c r="AC5">
        <f t="shared" si="2"/>
        <v>1202.1604481641371</v>
      </c>
      <c r="AE5">
        <f t="shared" si="3"/>
        <v>0</v>
      </c>
      <c r="AF5">
        <f t="shared" si="4"/>
        <v>0</v>
      </c>
      <c r="AG5">
        <f t="shared" si="4"/>
        <v>-48.743664506735996</v>
      </c>
      <c r="AH5">
        <f t="shared" si="5"/>
        <v>-265.83063352800889</v>
      </c>
      <c r="AI5">
        <f t="shared" si="6"/>
        <v>-314.57429803474486</v>
      </c>
      <c r="AJ5">
        <f t="shared" si="7"/>
        <v>-444.68195668119643</v>
      </c>
      <c r="AK5">
        <f>G5*SUM(AB5, AE5:AF5)</f>
        <v>53.023494403805849</v>
      </c>
      <c r="AL5">
        <f t="shared" si="8"/>
        <v>-706.23276031213538</v>
      </c>
      <c r="AN5">
        <f t="shared" si="9"/>
        <v>0</v>
      </c>
      <c r="AO5">
        <f t="shared" si="9"/>
        <v>0</v>
      </c>
      <c r="AP5">
        <f t="shared" si="9"/>
        <v>-38.858150914170913</v>
      </c>
      <c r="AQ5">
        <f t="shared" si="9"/>
        <v>-211.91855351403768</v>
      </c>
      <c r="AR5">
        <f t="shared" si="9"/>
        <v>-250.77670442820857</v>
      </c>
      <c r="AS5">
        <f t="shared" si="9"/>
        <v>-354.49773332365783</v>
      </c>
      <c r="AT5">
        <f t="shared" si="9"/>
        <v>42.270005105074809</v>
      </c>
      <c r="AU5">
        <f t="shared" si="9"/>
        <v>-563.00443264679154</v>
      </c>
      <c r="AW5">
        <v>2</v>
      </c>
      <c r="AX5">
        <f>IF(Z5&gt;0, (R5*SUMPRODUCT(K5:$K$98, X5:$X$98)-K5*$AZ$3)/Z5, 0)</f>
        <v>1233.1453331724863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2.807183E-3</v>
      </c>
      <c r="Q6" s="4">
        <f t="shared" si="21"/>
        <v>50</v>
      </c>
      <c r="R6">
        <f t="shared" si="0"/>
        <v>100000</v>
      </c>
      <c r="S6">
        <f t="shared" si="1"/>
        <v>1656.39976842071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1202.1604481641371</v>
      </c>
      <c r="AC6">
        <f t="shared" si="2"/>
        <v>1594.0991104368823</v>
      </c>
      <c r="AE6">
        <f t="shared" si="3"/>
        <v>0</v>
      </c>
      <c r="AF6">
        <f t="shared" si="4"/>
        <v>0</v>
      </c>
      <c r="AG6">
        <f t="shared" si="4"/>
        <v>-48.119395475307627</v>
      </c>
      <c r="AH6">
        <f t="shared" si="5"/>
        <v>-273.6647727220253</v>
      </c>
      <c r="AI6">
        <f t="shared" si="6"/>
        <v>-321.78416819733292</v>
      </c>
      <c r="AJ6">
        <f t="shared" si="7"/>
        <v>-391.9386622727452</v>
      </c>
      <c r="AK6">
        <f>G6*SUM(AB6, AE6:AF6)</f>
        <v>84.151231371489601</v>
      </c>
      <c r="AL6">
        <f t="shared" si="8"/>
        <v>-629.57159909858854</v>
      </c>
      <c r="AN6">
        <f t="shared" si="9"/>
        <v>0</v>
      </c>
      <c r="AO6">
        <f t="shared" si="9"/>
        <v>0</v>
      </c>
      <c r="AP6">
        <f t="shared" si="9"/>
        <v>-34.250435236045988</v>
      </c>
      <c r="AQ6">
        <f t="shared" si="9"/>
        <v>-194.78917974588396</v>
      </c>
      <c r="AR6">
        <f t="shared" si="9"/>
        <v>-229.03961498192996</v>
      </c>
      <c r="AS6">
        <f t="shared" si="9"/>
        <v>-278.97419816015139</v>
      </c>
      <c r="AT6">
        <f t="shared" si="9"/>
        <v>59.897184319402555</v>
      </c>
      <c r="AU6">
        <f t="shared" si="9"/>
        <v>-448.11662882267876</v>
      </c>
      <c r="AW6">
        <v>3</v>
      </c>
      <c r="AX6">
        <f>IF(Z6&gt;0, (R6*SUMPRODUCT(K6:$K$98, X6:$X$98)-K6*$AZ$3)/Z6, 0)</f>
        <v>1656.39976842071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2.939255E-3</v>
      </c>
      <c r="Q7" s="4">
        <f t="shared" si="21"/>
        <v>50</v>
      </c>
      <c r="R7">
        <f t="shared" si="0"/>
        <v>100000</v>
      </c>
      <c r="S7">
        <f t="shared" si="1"/>
        <v>2040.6317189237218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1594.0991104368823</v>
      </c>
      <c r="AC7">
        <f t="shared" si="2"/>
        <v>1938.4681590720538</v>
      </c>
      <c r="AE7">
        <f t="shared" si="3"/>
        <v>0</v>
      </c>
      <c r="AF7">
        <f t="shared" si="4"/>
        <v>0</v>
      </c>
      <c r="AG7">
        <f t="shared" si="4"/>
        <v>-47.496766346806773</v>
      </c>
      <c r="AH7">
        <f t="shared" si="5"/>
        <v>-282.87034749555062</v>
      </c>
      <c r="AI7">
        <f t="shared" si="6"/>
        <v>-330.36711384235741</v>
      </c>
      <c r="AJ7">
        <f t="shared" si="7"/>
        <v>-344.36904863517157</v>
      </c>
      <c r="AK7">
        <f>G7*SUM(AB7, AE7:AF7)</f>
        <v>111.58693773058177</v>
      </c>
      <c r="AL7">
        <f t="shared" si="8"/>
        <v>-563.1492247469472</v>
      </c>
      <c r="AN7">
        <f t="shared" si="9"/>
        <v>0</v>
      </c>
      <c r="AO7">
        <f t="shared" si="9"/>
        <v>0</v>
      </c>
      <c r="AP7">
        <f t="shared" si="9"/>
        <v>-30.185053679165897</v>
      </c>
      <c r="AQ7">
        <f t="shared" si="9"/>
        <v>-179.7692196780792</v>
      </c>
      <c r="AR7">
        <f t="shared" si="9"/>
        <v>-209.95427335724509</v>
      </c>
      <c r="AS7">
        <f t="shared" si="9"/>
        <v>-218.85275605072408</v>
      </c>
      <c r="AT7">
        <f t="shared" si="9"/>
        <v>70.915516241618874</v>
      </c>
      <c r="AU7">
        <f t="shared" si="9"/>
        <v>-357.89151316635031</v>
      </c>
      <c r="AW7">
        <v>4</v>
      </c>
      <c r="AX7">
        <f>IF(Z7&gt;0, (R7*SUMPRODUCT(K7:$K$98, X7:$X$98)-K7*$AZ$3)/Z7, 0)</f>
        <v>2040.6317189237218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3.7729310000000002E-3</v>
      </c>
      <c r="Q8" s="4">
        <f t="shared" si="21"/>
        <v>50</v>
      </c>
      <c r="R8">
        <f t="shared" si="0"/>
        <v>100000</v>
      </c>
      <c r="S8">
        <f t="shared" si="1"/>
        <v>2391.0824488837588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1938.4681590720538</v>
      </c>
      <c r="AC8">
        <f t="shared" si="2"/>
        <v>2240.0902147342035</v>
      </c>
      <c r="AE8">
        <f t="shared" si="3"/>
        <v>0</v>
      </c>
      <c r="AF8">
        <f t="shared" si="4"/>
        <v>0</v>
      </c>
      <c r="AG8">
        <f t="shared" si="4"/>
        <v>-46.842596661189084</v>
      </c>
      <c r="AH8">
        <f t="shared" si="5"/>
        <v>-358.40404429924803</v>
      </c>
      <c r="AI8">
        <f t="shared" si="6"/>
        <v>-405.24664096043711</v>
      </c>
      <c r="AJ8">
        <f t="shared" si="7"/>
        <v>-301.62205566214971</v>
      </c>
      <c r="AK8">
        <f t="shared" ref="AK8:AK71" si="22">G8*SUM(AB8:AB8, AE8:AF8)</f>
        <v>135.69277113504378</v>
      </c>
      <c r="AL8">
        <f t="shared" si="8"/>
        <v>-571.17592548754305</v>
      </c>
      <c r="AN8">
        <f t="shared" si="9"/>
        <v>0</v>
      </c>
      <c r="AO8">
        <f t="shared" si="9"/>
        <v>0</v>
      </c>
      <c r="AP8">
        <f t="shared" si="9"/>
        <v>-26.57974733715308</v>
      </c>
      <c r="AQ8">
        <f t="shared" si="9"/>
        <v>-203.36807993355188</v>
      </c>
      <c r="AR8">
        <f t="shared" si="9"/>
        <v>-229.94782727070495</v>
      </c>
      <c r="AS8">
        <f t="shared" si="9"/>
        <v>-171.14845465975395</v>
      </c>
      <c r="AT8">
        <f t="shared" si="9"/>
        <v>76.995722468901405</v>
      </c>
      <c r="AU8">
        <f t="shared" si="9"/>
        <v>-324.10055946155751</v>
      </c>
      <c r="AW8">
        <v>5</v>
      </c>
      <c r="AX8">
        <f>IF(Z8&gt;0, (R8*SUMPRODUCT(K8:$K$98, X8:$X$98)-K8*$AZ$3)/Z8, 0)</f>
        <v>2391.0824488837588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4.6883589999999996E-3</v>
      </c>
      <c r="Q9" s="4">
        <f t="shared" si="21"/>
        <v>50</v>
      </c>
      <c r="R9">
        <f t="shared" si="0"/>
        <v>100000</v>
      </c>
      <c r="S9">
        <f t="shared" si="1"/>
        <v>2672.0393377745909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2240.0902147342035</v>
      </c>
      <c r="AC9">
        <f t="shared" si="2"/>
        <v>2466.5357734972877</v>
      </c>
      <c r="AE9">
        <f t="shared" si="3"/>
        <v>0</v>
      </c>
      <c r="AF9">
        <f t="shared" si="4"/>
        <v>0</v>
      </c>
      <c r="AG9">
        <f t="shared" si="4"/>
        <v>-46.154555784937337</v>
      </c>
      <c r="AH9">
        <f t="shared" si="5"/>
        <v>-439.22981927971153</v>
      </c>
      <c r="AI9">
        <f t="shared" si="6"/>
        <v>-485.38437506464885</v>
      </c>
      <c r="AJ9">
        <f t="shared" si="7"/>
        <v>-226.44555876308414</v>
      </c>
      <c r="AK9">
        <f t="shared" si="22"/>
        <v>156.80631503139426</v>
      </c>
      <c r="AL9">
        <f t="shared" si="8"/>
        <v>-555.02361879633872</v>
      </c>
      <c r="AN9">
        <f t="shared" si="9"/>
        <v>0</v>
      </c>
      <c r="AO9">
        <f t="shared" si="9"/>
        <v>0</v>
      </c>
      <c r="AP9">
        <f t="shared" si="9"/>
        <v>-23.383334344763998</v>
      </c>
      <c r="AQ9">
        <f t="shared" si="9"/>
        <v>-222.52749579619226</v>
      </c>
      <c r="AR9">
        <f t="shared" si="9"/>
        <v>-245.91083014095622</v>
      </c>
      <c r="AS9">
        <f t="shared" si="9"/>
        <v>-114.7243673217662</v>
      </c>
      <c r="AT9">
        <f t="shared" si="9"/>
        <v>79.442959192039439</v>
      </c>
      <c r="AU9">
        <f t="shared" si="9"/>
        <v>-281.19223827068299</v>
      </c>
      <c r="AW9">
        <v>6</v>
      </c>
      <c r="AX9">
        <f>IF(Z9&gt;0, (R9*SUMPRODUCT(K9:$K$98, X9:$X$98)-K9*$AZ$3)/Z9, 0)</f>
        <v>2672.0393377745909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5.6712799999999999E-3</v>
      </c>
      <c r="Q10" s="4">
        <f t="shared" si="21"/>
        <v>50</v>
      </c>
      <c r="R10">
        <f t="shared" si="0"/>
        <v>100000</v>
      </c>
      <c r="S10">
        <f t="shared" si="1"/>
        <v>2892.0293591254945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2466.5357734972877</v>
      </c>
      <c r="AC10">
        <f t="shared" si="2"/>
        <v>2627.7704551088045</v>
      </c>
      <c r="AE10">
        <f t="shared" si="3"/>
        <v>0</v>
      </c>
      <c r="AF10">
        <f t="shared" si="4"/>
        <v>0</v>
      </c>
      <c r="AG10">
        <f t="shared" si="4"/>
        <v>-45.431254817955967</v>
      </c>
      <c r="AH10">
        <f t="shared" si="5"/>
        <v>-523.51081826399889</v>
      </c>
      <c r="AI10">
        <f t="shared" si="6"/>
        <v>-568.94207308195485</v>
      </c>
      <c r="AJ10">
        <f t="shared" si="7"/>
        <v>-161.23468161151686</v>
      </c>
      <c r="AK10">
        <f t="shared" si="22"/>
        <v>172.65750414481016</v>
      </c>
      <c r="AL10">
        <f t="shared" si="8"/>
        <v>-557.5192505486616</v>
      </c>
      <c r="AN10">
        <f t="shared" si="9"/>
        <v>0</v>
      </c>
      <c r="AO10">
        <f t="shared" si="9"/>
        <v>0</v>
      </c>
      <c r="AP10">
        <f t="shared" si="9"/>
        <v>-20.550792468672846</v>
      </c>
      <c r="AQ10">
        <f t="shared" si="9"/>
        <v>-236.80970786209497</v>
      </c>
      <c r="AR10">
        <f t="shared" si="9"/>
        <v>-257.36050033076782</v>
      </c>
      <c r="AS10">
        <f t="shared" si="9"/>
        <v>-72.934381712063512</v>
      </c>
      <c r="AT10">
        <f t="shared" si="9"/>
        <v>78.101486521931321</v>
      </c>
      <c r="AU10">
        <f t="shared" si="9"/>
        <v>-252.19339552090003</v>
      </c>
      <c r="AW10">
        <v>7</v>
      </c>
      <c r="AX10">
        <f>IF(Z10&gt;0, (R10*SUMPRODUCT(K10:$K$98, X10:$X$98)-K10*$AZ$3)/Z10, 0)</f>
        <v>2892.0293591254945</v>
      </c>
    </row>
    <row r="11" spans="1:52" x14ac:dyDescent="0.25">
      <c r="A11" t="s">
        <v>33</v>
      </c>
      <c r="C11" s="12">
        <f>AU81</f>
        <v>1022.6098175886178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6.8024940000000001E-3</v>
      </c>
      <c r="Q11" s="4">
        <f t="shared" si="21"/>
        <v>50</v>
      </c>
      <c r="R11">
        <f t="shared" si="0"/>
        <v>100000</v>
      </c>
      <c r="S11">
        <f t="shared" si="1"/>
        <v>3059.9219650939231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2627.7704551088045</v>
      </c>
      <c r="AC11">
        <f t="shared" si="2"/>
        <v>2733.6055485035918</v>
      </c>
      <c r="AE11">
        <f t="shared" si="3"/>
        <v>0</v>
      </c>
      <c r="AF11">
        <f t="shared" si="4"/>
        <v>0</v>
      </c>
      <c r="AG11">
        <f t="shared" si="4"/>
        <v>-44.66789643146479</v>
      </c>
      <c r="AH11">
        <f t="shared" si="5"/>
        <v>-618.09167662323318</v>
      </c>
      <c r="AI11">
        <f t="shared" si="6"/>
        <v>-662.75957305469797</v>
      </c>
      <c r="AJ11">
        <f t="shared" si="7"/>
        <v>-105.83509339478724</v>
      </c>
      <c r="AK11">
        <f t="shared" si="22"/>
        <v>183.94393185761632</v>
      </c>
      <c r="AL11">
        <f t="shared" si="8"/>
        <v>-584.65073459186885</v>
      </c>
      <c r="AN11">
        <f t="shared" si="9"/>
        <v>0</v>
      </c>
      <c r="AO11">
        <f t="shared" si="9"/>
        <v>0</v>
      </c>
      <c r="AP11">
        <f t="shared" si="9"/>
        <v>-18.040614197788145</v>
      </c>
      <c r="AQ11">
        <f t="shared" si="9"/>
        <v>-249.63686154177185</v>
      </c>
      <c r="AR11">
        <f t="shared" si="9"/>
        <v>-267.67747573955995</v>
      </c>
      <c r="AS11">
        <f t="shared" si="9"/>
        <v>-42.745019153784689</v>
      </c>
      <c r="AT11">
        <f t="shared" si="9"/>
        <v>74.291868965871203</v>
      </c>
      <c r="AU11">
        <f t="shared" si="9"/>
        <v>-236.13062592747346</v>
      </c>
      <c r="AW11">
        <v>8</v>
      </c>
      <c r="AX11">
        <f>IF(Z11&gt;0, (R11*SUMPRODUCT(K11:$K$98, X11:$X$98)-K11*$AZ$3)/Z11, 0)</f>
        <v>3059.9219650939231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8.090557E-3</v>
      </c>
      <c r="Q12" s="4">
        <f t="shared" si="21"/>
        <v>50</v>
      </c>
      <c r="R12">
        <f t="shared" si="0"/>
        <v>100000</v>
      </c>
      <c r="S12">
        <f t="shared" si="1"/>
        <v>3180.4746956787226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2733.6055485035918</v>
      </c>
      <c r="AC12">
        <f t="shared" si="2"/>
        <v>2789.9015452268936</v>
      </c>
      <c r="AE12">
        <f t="shared" si="3"/>
        <v>0</v>
      </c>
      <c r="AF12">
        <f t="shared" si="4"/>
        <v>0</v>
      </c>
      <c r="AG12">
        <f t="shared" si="4"/>
        <v>-43.859829305001284</v>
      </c>
      <c r="AH12">
        <f t="shared" si="5"/>
        <v>-722.77632429772507</v>
      </c>
      <c r="AI12">
        <f t="shared" si="6"/>
        <v>-766.63615360272638</v>
      </c>
      <c r="AJ12">
        <f t="shared" si="7"/>
        <v>-56.295996723301869</v>
      </c>
      <c r="AK12">
        <f t="shared" si="22"/>
        <v>191.35238839525144</v>
      </c>
      <c r="AL12">
        <f t="shared" si="8"/>
        <v>-631.57976193077684</v>
      </c>
      <c r="AN12">
        <f t="shared" si="9"/>
        <v>0</v>
      </c>
      <c r="AO12">
        <f t="shared" si="9"/>
        <v>0</v>
      </c>
      <c r="AP12">
        <f t="shared" si="9"/>
        <v>-15.816294141364331</v>
      </c>
      <c r="AQ12">
        <f t="shared" si="9"/>
        <v>-260.64038836109694</v>
      </c>
      <c r="AR12">
        <f t="shared" si="9"/>
        <v>-276.45668250246126</v>
      </c>
      <c r="AS12">
        <f t="shared" si="9"/>
        <v>-20.300900784752812</v>
      </c>
      <c r="AT12">
        <f t="shared" si="9"/>
        <v>69.003589559496547</v>
      </c>
      <c r="AU12">
        <f t="shared" si="9"/>
        <v>-227.75399372771756</v>
      </c>
      <c r="AW12">
        <v>9</v>
      </c>
      <c r="AX12">
        <f>IF(Z12&gt;0, (R12*SUMPRODUCT(K12:$K$98, X12:$X$98)-K12*$AZ$3)/Z12, 0)</f>
        <v>3180.4746956787226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9.5159809999999997E-3</v>
      </c>
      <c r="Q13" s="4">
        <f t="shared" si="21"/>
        <v>50</v>
      </c>
      <c r="R13">
        <f t="shared" si="0"/>
        <v>100000</v>
      </c>
      <c r="S13">
        <f t="shared" si="1"/>
        <v>3258.3300466426008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2789.9015452268936</v>
      </c>
      <c r="AC13">
        <f t="shared" si="2"/>
        <v>2802.4154946024687</v>
      </c>
      <c r="AE13">
        <f t="shared" si="3"/>
        <v>0</v>
      </c>
      <c r="AF13">
        <f t="shared" si="4"/>
        <v>0</v>
      </c>
      <c r="AG13">
        <f t="shared" si="4"/>
        <v>-43.003861709621638</v>
      </c>
      <c r="AH13">
        <f t="shared" si="5"/>
        <v>-834.73860465927089</v>
      </c>
      <c r="AI13">
        <f t="shared" si="6"/>
        <v>-877.74246636889256</v>
      </c>
      <c r="AJ13">
        <f t="shared" si="7"/>
        <v>-12.513949375575066</v>
      </c>
      <c r="AK13">
        <f t="shared" si="22"/>
        <v>195.29310816588259</v>
      </c>
      <c r="AL13">
        <f t="shared" si="8"/>
        <v>-694.96330757858505</v>
      </c>
      <c r="AN13">
        <f t="shared" si="9"/>
        <v>0</v>
      </c>
      <c r="AO13">
        <f t="shared" si="9"/>
        <v>0</v>
      </c>
      <c r="AP13">
        <f t="shared" si="9"/>
        <v>-13.846092540545582</v>
      </c>
      <c r="AQ13">
        <f t="shared" si="9"/>
        <v>-268.76349024934694</v>
      </c>
      <c r="AR13">
        <f t="shared" si="9"/>
        <v>-282.6095827898925</v>
      </c>
      <c r="AS13">
        <f t="shared" si="9"/>
        <v>-4.029156782986024</v>
      </c>
      <c r="AT13">
        <f t="shared" si="9"/>
        <v>62.879154120026108</v>
      </c>
      <c r="AU13">
        <f t="shared" si="9"/>
        <v>-223.75958545285243</v>
      </c>
      <c r="AW13">
        <v>10</v>
      </c>
      <c r="AX13">
        <f>IF(Z13&gt;0, (R13*SUMPRODUCT(K13:$K$98, X13:$X$98)-K13*$AZ$3)/Z13, 0)</f>
        <v>3258.3300466426008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1.1135328E-2</v>
      </c>
      <c r="Q14" s="4">
        <f t="shared" si="21"/>
        <v>50</v>
      </c>
      <c r="R14">
        <f t="shared" si="0"/>
        <v>100000</v>
      </c>
      <c r="S14">
        <f t="shared" si="1"/>
        <v>3299.1357406809784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2802.4154946024687</v>
      </c>
      <c r="AC14">
        <f t="shared" si="2"/>
        <v>2777.539805903722</v>
      </c>
      <c r="AE14">
        <f t="shared" si="3"/>
        <v>0</v>
      </c>
      <c r="AF14">
        <f t="shared" si="4"/>
        <v>0</v>
      </c>
      <c r="AG14">
        <f t="shared" si="4"/>
        <v>-42.094960987122143</v>
      </c>
      <c r="AH14">
        <f t="shared" si="5"/>
        <v>-957.72421080655545</v>
      </c>
      <c r="AI14">
        <f t="shared" si="6"/>
        <v>-999.81917179367758</v>
      </c>
      <c r="AJ14">
        <f t="shared" si="7"/>
        <v>24.875688698746671</v>
      </c>
      <c r="AK14">
        <f t="shared" si="22"/>
        <v>196.16908462217282</v>
      </c>
      <c r="AL14">
        <f t="shared" si="8"/>
        <v>-778.77439847275809</v>
      </c>
      <c r="AN14">
        <f t="shared" si="9"/>
        <v>0</v>
      </c>
      <c r="AO14">
        <f t="shared" si="9"/>
        <v>0</v>
      </c>
      <c r="AP14">
        <f t="shared" si="9"/>
        <v>-12.101295386770353</v>
      </c>
      <c r="AQ14">
        <f t="shared" si="9"/>
        <v>-275.32282492380062</v>
      </c>
      <c r="AR14">
        <f t="shared" si="9"/>
        <v>-287.42412031057097</v>
      </c>
      <c r="AS14">
        <f t="shared" si="9"/>
        <v>7.1511660738911296</v>
      </c>
      <c r="AT14">
        <f t="shared" si="9"/>
        <v>56.393924191817071</v>
      </c>
      <c r="AU14">
        <f t="shared" si="9"/>
        <v>-223.87903004486279</v>
      </c>
      <c r="AW14">
        <v>11</v>
      </c>
      <c r="AX14">
        <f>IF(Z14&gt;0, (R14*SUMPRODUCT(K14:$K$98, X14:$X$98)-K14*$AZ$3)/Z14, 0)</f>
        <v>3299.1357406809784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1.2969985999999999E-2</v>
      </c>
      <c r="Q15" s="4">
        <f t="shared" si="21"/>
        <v>50</v>
      </c>
      <c r="R15">
        <f t="shared" si="0"/>
        <v>100000</v>
      </c>
      <c r="S15">
        <f t="shared" si="1"/>
        <v>3306.7147441461739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2777.539805903722</v>
      </c>
      <c r="AC15">
        <f t="shared" si="2"/>
        <v>2719.973946650101</v>
      </c>
      <c r="AE15">
        <f t="shared" si="3"/>
        <v>0</v>
      </c>
      <c r="AF15">
        <f t="shared" si="4"/>
        <v>0</v>
      </c>
      <c r="AG15">
        <f t="shared" si="4"/>
        <v>-41.128040322577398</v>
      </c>
      <c r="AH15">
        <f t="shared" si="5"/>
        <v>-1091.9421093470407</v>
      </c>
      <c r="AI15">
        <f t="shared" si="6"/>
        <v>-1133.0701496696181</v>
      </c>
      <c r="AJ15">
        <f t="shared" si="7"/>
        <v>57.565859253621056</v>
      </c>
      <c r="AK15">
        <f t="shared" si="22"/>
        <v>194.42778641326055</v>
      </c>
      <c r="AL15">
        <f t="shared" si="8"/>
        <v>-881.07650400273656</v>
      </c>
      <c r="AN15">
        <f t="shared" si="9"/>
        <v>0</v>
      </c>
      <c r="AO15">
        <f t="shared" si="9"/>
        <v>0</v>
      </c>
      <c r="AP15">
        <f t="shared" si="9"/>
        <v>-10.556543572459262</v>
      </c>
      <c r="AQ15">
        <f t="shared" si="9"/>
        <v>-280.27434240763586</v>
      </c>
      <c r="AR15">
        <f t="shared" si="9"/>
        <v>-290.8308859800951</v>
      </c>
      <c r="AS15">
        <f t="shared" si="9"/>
        <v>14.775722274404368</v>
      </c>
      <c r="AT15">
        <f t="shared" si="9"/>
        <v>49.9047701487899</v>
      </c>
      <c r="AU15">
        <f t="shared" si="9"/>
        <v>-226.15039355690084</v>
      </c>
      <c r="AW15">
        <v>12</v>
      </c>
      <c r="AX15">
        <f>IF(Z15&gt;0, (R15*SUMPRODUCT(K15:$K$98, X15:$X$98)-K15*$AZ$3)/Z15, 0)</f>
        <v>3306.7147441461739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1.4883069000000001E-2</v>
      </c>
      <c r="Q16" s="4">
        <f t="shared" si="21"/>
        <v>50</v>
      </c>
      <c r="R16">
        <f t="shared" si="0"/>
        <v>100000</v>
      </c>
      <c r="S16">
        <f t="shared" si="1"/>
        <v>3284.0650245896982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2719.973946650101</v>
      </c>
      <c r="AC16">
        <f t="shared" si="2"/>
        <v>2634.1254664479829</v>
      </c>
      <c r="AE16">
        <f t="shared" si="3"/>
        <v>0</v>
      </c>
      <c r="AF16">
        <f t="shared" si="4"/>
        <v>0</v>
      </c>
      <c r="AG16">
        <f t="shared" si="4"/>
        <v>-40.104648457395925</v>
      </c>
      <c r="AH16">
        <f t="shared" si="5"/>
        <v>-1224.2229239114035</v>
      </c>
      <c r="AI16">
        <f t="shared" si="6"/>
        <v>-1264.3275723687996</v>
      </c>
      <c r="AJ16">
        <f t="shared" si="7"/>
        <v>85.848480202118026</v>
      </c>
      <c r="AK16">
        <f t="shared" si="22"/>
        <v>190.39817626550709</v>
      </c>
      <c r="AL16">
        <f t="shared" si="8"/>
        <v>-988.08091590117442</v>
      </c>
      <c r="AN16">
        <f t="shared" si="9"/>
        <v>0</v>
      </c>
      <c r="AO16">
        <f t="shared" si="9"/>
        <v>0</v>
      </c>
      <c r="AP16">
        <f t="shared" si="9"/>
        <v>-9.1909503306645099</v>
      </c>
      <c r="AQ16">
        <f t="shared" si="9"/>
        <v>-280.56029712574593</v>
      </c>
      <c r="AR16">
        <f t="shared" si="9"/>
        <v>-289.75124745641045</v>
      </c>
      <c r="AS16">
        <f t="shared" si="9"/>
        <v>19.674255924195567</v>
      </c>
      <c r="AT16">
        <f t="shared" si="9"/>
        <v>43.634347847840708</v>
      </c>
      <c r="AU16">
        <f t="shared" si="9"/>
        <v>-226.44264368437416</v>
      </c>
      <c r="AW16">
        <v>13</v>
      </c>
      <c r="AX16">
        <f>IF(Z16&gt;0, (R16*SUMPRODUCT(K16:$K$98, X16:$X$98)-K16*$AZ$3)/Z16, 0)</f>
        <v>3284.0650245896982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1.6930661E-2</v>
      </c>
      <c r="Q17" s="4">
        <f t="shared" si="21"/>
        <v>50</v>
      </c>
      <c r="R17">
        <f t="shared" si="0"/>
        <v>100000</v>
      </c>
      <c r="S17">
        <f t="shared" si="1"/>
        <v>3237.9056355697367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2634.1254664479829</v>
      </c>
      <c r="AC17">
        <f t="shared" si="2"/>
        <v>2527.1596891485906</v>
      </c>
      <c r="AE17">
        <f t="shared" si="3"/>
        <v>0</v>
      </c>
      <c r="AF17">
        <f t="shared" si="4"/>
        <v>0</v>
      </c>
      <c r="AG17">
        <f t="shared" si="4"/>
        <v>-39.024603765265624</v>
      </c>
      <c r="AH17">
        <f t="shared" si="5"/>
        <v>-1357.9964151126867</v>
      </c>
      <c r="AI17">
        <f t="shared" si="6"/>
        <v>-1397.0210188779524</v>
      </c>
      <c r="AJ17">
        <f t="shared" si="7"/>
        <v>106.96577729939236</v>
      </c>
      <c r="AK17">
        <f t="shared" si="22"/>
        <v>184.38878265135881</v>
      </c>
      <c r="AL17">
        <f t="shared" si="8"/>
        <v>-1105.6664589272013</v>
      </c>
      <c r="AN17">
        <f t="shared" si="9"/>
        <v>0</v>
      </c>
      <c r="AO17">
        <f t="shared" si="9"/>
        <v>0</v>
      </c>
      <c r="AP17">
        <f t="shared" si="9"/>
        <v>-7.985207109858524</v>
      </c>
      <c r="AQ17">
        <f t="shared" si="9"/>
        <v>-277.87297199342629</v>
      </c>
      <c r="AR17">
        <f t="shared" si="9"/>
        <v>-285.85817910328484</v>
      </c>
      <c r="AS17">
        <f t="shared" si="9"/>
        <v>21.887317307316099</v>
      </c>
      <c r="AT17">
        <f t="shared" si="9"/>
        <v>37.72959815459555</v>
      </c>
      <c r="AU17">
        <f t="shared" si="9"/>
        <v>-226.24126364137319</v>
      </c>
      <c r="AW17">
        <v>14</v>
      </c>
      <c r="AX17">
        <f>IF(Z17&gt;0, (R17*SUMPRODUCT(K17:$K$98, X17:$X$98)-K17*$AZ$3)/Z17, 0)</f>
        <v>3237.9056355697367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1.9185959999999998E-2</v>
      </c>
      <c r="Q18" s="4">
        <f t="shared" si="21"/>
        <v>50</v>
      </c>
      <c r="R18">
        <f t="shared" si="0"/>
        <v>100000</v>
      </c>
      <c r="S18">
        <f t="shared" si="1"/>
        <v>3173.0785768633987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2527.1596891485906</v>
      </c>
      <c r="AC18">
        <f t="shared" si="2"/>
        <v>2404.2818241429809</v>
      </c>
      <c r="AE18">
        <f t="shared" si="3"/>
        <v>0</v>
      </c>
      <c r="AF18">
        <f t="shared" si="4"/>
        <v>0</v>
      </c>
      <c r="AG18">
        <f t="shared" si="4"/>
        <v>-37.885633240756732</v>
      </c>
      <c r="AH18">
        <f t="shared" si="5"/>
        <v>-1497.4489737124713</v>
      </c>
      <c r="AI18">
        <f t="shared" si="6"/>
        <v>-1535.3346069532281</v>
      </c>
      <c r="AJ18">
        <f t="shared" si="7"/>
        <v>122.87786500560969</v>
      </c>
      <c r="AK18">
        <f t="shared" si="22"/>
        <v>176.90117824040135</v>
      </c>
      <c r="AL18">
        <f t="shared" si="8"/>
        <v>-1235.5555637072171</v>
      </c>
      <c r="AN18">
        <f t="shared" si="9"/>
        <v>0</v>
      </c>
      <c r="AO18">
        <f t="shared" si="9"/>
        <v>0</v>
      </c>
      <c r="AP18">
        <f t="shared" si="9"/>
        <v>-6.9215635487129257</v>
      </c>
      <c r="AQ18">
        <f t="shared" si="9"/>
        <v>-273.57832893118075</v>
      </c>
      <c r="AR18">
        <f t="shared" si="9"/>
        <v>-280.49989247989373</v>
      </c>
      <c r="AS18">
        <f t="shared" si="9"/>
        <v>22.449326528651881</v>
      </c>
      <c r="AT18">
        <f t="shared" si="9"/>
        <v>32.319183877753055</v>
      </c>
      <c r="AU18">
        <f t="shared" si="9"/>
        <v>-225.73138207348876</v>
      </c>
      <c r="AW18">
        <v>15</v>
      </c>
      <c r="AX18">
        <f>IF(Z18&gt;0, (R18*SUMPRODUCT(K18:$K$98, X18:$X$98)-K18*$AZ$3)/Z18, 0)</f>
        <v>3173.0785768633987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2.1884238E-2</v>
      </c>
      <c r="Q19" s="4">
        <f t="shared" si="21"/>
        <v>50</v>
      </c>
      <c r="R19">
        <f t="shared" si="0"/>
        <v>100000</v>
      </c>
      <c r="S19">
        <f t="shared" si="1"/>
        <v>3093.2873404305965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2404.2818241429809</v>
      </c>
      <c r="AC19">
        <f t="shared" si="2"/>
        <v>2269.0919835937802</v>
      </c>
      <c r="AE19">
        <f t="shared" si="3"/>
        <v>0</v>
      </c>
      <c r="AF19">
        <f t="shared" si="4"/>
        <v>0</v>
      </c>
      <c r="AG19">
        <f t="shared" si="4"/>
        <v>-36.677678693727735</v>
      </c>
      <c r="AH19">
        <f t="shared" si="5"/>
        <v>-1658.1964292428634</v>
      </c>
      <c r="AI19">
        <f t="shared" si="6"/>
        <v>-1694.8741079365911</v>
      </c>
      <c r="AJ19">
        <f t="shared" si="7"/>
        <v>135.18984054920065</v>
      </c>
      <c r="AK19">
        <f t="shared" si="22"/>
        <v>168.29972769000867</v>
      </c>
      <c r="AL19">
        <f t="shared" si="8"/>
        <v>-1391.3845396973818</v>
      </c>
      <c r="AN19">
        <f t="shared" si="9"/>
        <v>0</v>
      </c>
      <c r="AO19">
        <f t="shared" si="9"/>
        <v>0</v>
      </c>
      <c r="AP19">
        <f t="shared" si="9"/>
        <v>-5.9829239010657487</v>
      </c>
      <c r="AQ19">
        <f t="shared" si="9"/>
        <v>-270.4877572002826</v>
      </c>
      <c r="AR19">
        <f t="shared" si="9"/>
        <v>-276.47068110134836</v>
      </c>
      <c r="AS19">
        <f t="shared" si="9"/>
        <v>22.052391454680542</v>
      </c>
      <c r="AT19">
        <f t="shared" si="9"/>
        <v>27.453331268524483</v>
      </c>
      <c r="AU19">
        <f t="shared" si="9"/>
        <v>-226.96495837814334</v>
      </c>
      <c r="AW19">
        <v>16</v>
      </c>
      <c r="AX19">
        <f>IF(Z19&gt;0, (R19*SUMPRODUCT(K19:$K$98, X19:$X$98)-K19*$AZ$3)/Z19, 0)</f>
        <v>3093.2873404305965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2.4761703999999999E-2</v>
      </c>
      <c r="Q20" s="4">
        <f t="shared" si="21"/>
        <v>50</v>
      </c>
      <c r="R20">
        <f t="shared" si="0"/>
        <v>100000</v>
      </c>
      <c r="S20">
        <f t="shared" si="1"/>
        <v>2997.1801186422322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2269.0919835937802</v>
      </c>
      <c r="AC20">
        <f t="shared" si="2"/>
        <v>2122.1653767345497</v>
      </c>
      <c r="AE20">
        <f t="shared" si="3"/>
        <v>0</v>
      </c>
      <c r="AF20">
        <f t="shared" si="4"/>
        <v>0</v>
      </c>
      <c r="AG20">
        <f t="shared" si="4"/>
        <v>-35.402700083569258</v>
      </c>
      <c r="AH20">
        <f t="shared" si="5"/>
        <v>-1816.4036464423855</v>
      </c>
      <c r="AI20">
        <f t="shared" si="6"/>
        <v>-1851.8063465259547</v>
      </c>
      <c r="AJ20">
        <f t="shared" si="7"/>
        <v>146.92660685923056</v>
      </c>
      <c r="AK20">
        <f t="shared" si="22"/>
        <v>158.83643885156462</v>
      </c>
      <c r="AL20">
        <f t="shared" si="8"/>
        <v>-1546.0433008151595</v>
      </c>
      <c r="AN20">
        <f t="shared" si="9"/>
        <v>0</v>
      </c>
      <c r="AO20">
        <f t="shared" si="9"/>
        <v>0</v>
      </c>
      <c r="AP20">
        <f t="shared" si="9"/>
        <v>-5.1562029208592621</v>
      </c>
      <c r="AQ20">
        <f t="shared" si="9"/>
        <v>-264.54891195127738</v>
      </c>
      <c r="AR20">
        <f t="shared" si="9"/>
        <v>-269.70511487213662</v>
      </c>
      <c r="AS20">
        <f t="shared" si="9"/>
        <v>21.399028821282112</v>
      </c>
      <c r="AT20">
        <f t="shared" si="9"/>
        <v>23.133628452407894</v>
      </c>
      <c r="AU20">
        <f t="shared" si="9"/>
        <v>-225.17245759844658</v>
      </c>
      <c r="AW20">
        <v>17</v>
      </c>
      <c r="AX20">
        <f>IF(Z20&gt;0, (R20*SUMPRODUCT(K20:$K$98, X20:$X$98)-K20*$AZ$3)/Z20, 0)</f>
        <v>2997.1801186422322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2.7627288E-2</v>
      </c>
      <c r="Q21" s="4">
        <f t="shared" si="21"/>
        <v>50</v>
      </c>
      <c r="R21">
        <f t="shared" si="0"/>
        <v>100000</v>
      </c>
      <c r="S21">
        <f t="shared" si="1"/>
        <v>2888.0315493972798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2122.1653767345497</v>
      </c>
      <c r="AC21">
        <f t="shared" si="2"/>
        <v>1967.9389204449262</v>
      </c>
      <c r="AE21">
        <f t="shared" si="3"/>
        <v>0</v>
      </c>
      <c r="AF21">
        <f t="shared" si="4"/>
        <v>0</v>
      </c>
      <c r="AG21">
        <f t="shared" si="4"/>
        <v>-34.070592491547174</v>
      </c>
      <c r="AH21">
        <f t="shared" si="5"/>
        <v>-1956.161182372784</v>
      </c>
      <c r="AI21">
        <f t="shared" si="6"/>
        <v>-1990.2317748643311</v>
      </c>
      <c r="AJ21">
        <f t="shared" si="7"/>
        <v>154.22645628962346</v>
      </c>
      <c r="AK21">
        <f t="shared" si="22"/>
        <v>148.55157637141849</v>
      </c>
      <c r="AL21">
        <f t="shared" si="8"/>
        <v>-1687.453742203289</v>
      </c>
      <c r="AN21">
        <f t="shared" si="9"/>
        <v>0</v>
      </c>
      <c r="AO21">
        <f t="shared" si="9"/>
        <v>0</v>
      </c>
      <c r="AP21">
        <f t="shared" si="9"/>
        <v>-4.4305258826514722</v>
      </c>
      <c r="AQ21">
        <f t="shared" si="9"/>
        <v>-254.37839835896435</v>
      </c>
      <c r="AR21">
        <f t="shared" si="9"/>
        <v>-258.80892424161584</v>
      </c>
      <c r="AS21">
        <f t="shared" si="9"/>
        <v>20.055545161133278</v>
      </c>
      <c r="AT21">
        <f t="shared" si="9"/>
        <v>19.317586102605485</v>
      </c>
      <c r="AU21">
        <f t="shared" si="9"/>
        <v>-219.43579297787704</v>
      </c>
      <c r="AW21">
        <v>18</v>
      </c>
      <c r="AX21">
        <f>IF(Z21&gt;0, (R21*SUMPRODUCT(K21:$K$98, X21:$X$98)-K21*$AZ$3)/Z21, 0)</f>
        <v>2888.0315493972798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3.0780427999999999E-2</v>
      </c>
      <c r="Q22" s="4">
        <f t="shared" si="21"/>
        <v>50</v>
      </c>
      <c r="R22">
        <f t="shared" si="0"/>
        <v>100000</v>
      </c>
      <c r="S22">
        <f t="shared" si="1"/>
        <v>2772.3337436220659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1967.9389204449262</v>
      </c>
      <c r="AC22">
        <f t="shared" si="2"/>
        <v>1812.0627146410102</v>
      </c>
      <c r="AE22">
        <f t="shared" si="3"/>
        <v>0</v>
      </c>
      <c r="AF22">
        <f t="shared" si="4"/>
        <v>0</v>
      </c>
      <c r="AG22">
        <f t="shared" si="4"/>
        <v>-32.681179147528297</v>
      </c>
      <c r="AH22">
        <f t="shared" si="5"/>
        <v>-2097.4148382068165</v>
      </c>
      <c r="AI22">
        <f t="shared" si="6"/>
        <v>-2130.0960173543449</v>
      </c>
      <c r="AJ22">
        <f t="shared" si="7"/>
        <v>155.87620580391604</v>
      </c>
      <c r="AK22">
        <f t="shared" si="22"/>
        <v>137.75572443114484</v>
      </c>
      <c r="AL22">
        <f t="shared" si="8"/>
        <v>-1836.4640871192839</v>
      </c>
      <c r="AN22">
        <f t="shared" si="9"/>
        <v>0</v>
      </c>
      <c r="AO22">
        <f t="shared" si="9"/>
        <v>0</v>
      </c>
      <c r="AP22">
        <f t="shared" si="9"/>
        <v>-3.7945063757963107</v>
      </c>
      <c r="AQ22">
        <f t="shared" si="9"/>
        <v>-243.52407666623228</v>
      </c>
      <c r="AR22">
        <f t="shared" si="9"/>
        <v>-247.31858304202859</v>
      </c>
      <c r="AS22">
        <f t="shared" si="9"/>
        <v>18.098283849792821</v>
      </c>
      <c r="AT22">
        <f t="shared" si="9"/>
        <v>15.994373161898354</v>
      </c>
      <c r="AU22">
        <f t="shared" si="9"/>
        <v>-213.2259260303374</v>
      </c>
      <c r="AW22">
        <v>19</v>
      </c>
      <c r="AX22">
        <f>IF(Z22&gt;0, (R22*SUMPRODUCT(K22:$K$98, X22:$X$98)-K22*$AZ$3)/Z22, 0)</f>
        <v>2772.3337436220659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3.4133669999999998E-2</v>
      </c>
      <c r="Q23" s="4">
        <f t="shared" si="21"/>
        <v>50</v>
      </c>
      <c r="R23">
        <f t="shared" si="0"/>
        <v>100000</v>
      </c>
      <c r="S23">
        <f t="shared" si="1"/>
        <v>2651.3261845041898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1812.0627146410102</v>
      </c>
      <c r="AC23">
        <f t="shared" si="2"/>
        <v>1656.4870241846425</v>
      </c>
      <c r="AE23">
        <f t="shared" si="3"/>
        <v>0</v>
      </c>
      <c r="AF23">
        <f t="shared" si="4"/>
        <v>0</v>
      </c>
      <c r="AG23">
        <f t="shared" si="4"/>
        <v>-31.238838771820397</v>
      </c>
      <c r="AH23">
        <f t="shared" si="5"/>
        <v>-2231.0571684652241</v>
      </c>
      <c r="AI23">
        <f t="shared" si="6"/>
        <v>-2262.2960072370447</v>
      </c>
      <c r="AJ23">
        <f t="shared" si="7"/>
        <v>155.57569045636774</v>
      </c>
      <c r="AK23">
        <f t="shared" si="22"/>
        <v>126.84439002487072</v>
      </c>
      <c r="AL23">
        <f t="shared" si="8"/>
        <v>-1979.8759267558062</v>
      </c>
      <c r="AN23">
        <f t="shared" si="9"/>
        <v>0</v>
      </c>
      <c r="AO23">
        <f t="shared" si="9"/>
        <v>0</v>
      </c>
      <c r="AP23">
        <f t="shared" si="9"/>
        <v>-3.2384293603518035</v>
      </c>
      <c r="AQ23">
        <f t="shared" si="9"/>
        <v>-231.28647936487008</v>
      </c>
      <c r="AR23">
        <f t="shared" si="9"/>
        <v>-234.52490872522188</v>
      </c>
      <c r="AS23">
        <f t="shared" si="9"/>
        <v>16.128028554806161</v>
      </c>
      <c r="AT23">
        <f t="shared" si="9"/>
        <v>13.149547582511479</v>
      </c>
      <c r="AU23">
        <f t="shared" si="9"/>
        <v>-205.24733258790425</v>
      </c>
      <c r="AW23">
        <v>20</v>
      </c>
      <c r="AX23">
        <f>IF(Z23&gt;0, (R23*SUMPRODUCT(K23:$K$98, X23:$X$98)-K23*$AZ$3)/Z23, 0)</f>
        <v>2651.3261845041898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3.7867151000000002E-2</v>
      </c>
      <c r="Q24" s="4">
        <f t="shared" si="21"/>
        <v>50</v>
      </c>
      <c r="R24">
        <f t="shared" si="0"/>
        <v>100000</v>
      </c>
      <c r="S24">
        <f t="shared" si="1"/>
        <v>2527.8206129434689</v>
      </c>
      <c r="U24">
        <f t="shared" si="13"/>
        <v>3.7867151000000002E-2</v>
      </c>
      <c r="V24">
        <f t="shared" si="14"/>
        <v>0.01</v>
      </c>
      <c r="W24">
        <f t="shared" si="15"/>
        <v>0.62477677543640797</v>
      </c>
      <c r="X24">
        <f t="shared" si="16"/>
        <v>2.3658516496743554E-2</v>
      </c>
      <c r="Y24">
        <f t="shared" si="17"/>
        <v>6.2477677543640794E-3</v>
      </c>
      <c r="Z24">
        <f t="shared" si="18"/>
        <v>0.59487049118530033</v>
      </c>
      <c r="AB24">
        <f t="shared" si="19"/>
        <v>1656.4870241846425</v>
      </c>
      <c r="AC24">
        <f t="shared" si="2"/>
        <v>1503.7258896500082</v>
      </c>
      <c r="AE24">
        <f t="shared" si="3"/>
        <v>0</v>
      </c>
      <c r="AF24">
        <f t="shared" si="4"/>
        <v>0</v>
      </c>
      <c r="AG24">
        <f t="shared" si="4"/>
        <v>-29.743524559265015</v>
      </c>
      <c r="AH24">
        <f t="shared" si="5"/>
        <v>-2365.8516496743555</v>
      </c>
      <c r="AI24">
        <f t="shared" si="6"/>
        <v>-2395.5951742336206</v>
      </c>
      <c r="AJ24">
        <f t="shared" si="7"/>
        <v>152.76113453463427</v>
      </c>
      <c r="AK24">
        <f t="shared" si="22"/>
        <v>115.95409169292498</v>
      </c>
      <c r="AL24">
        <f t="shared" si="8"/>
        <v>-2126.8799480060611</v>
      </c>
      <c r="AN24">
        <f t="shared" si="9"/>
        <v>0</v>
      </c>
      <c r="AO24">
        <f t="shared" si="9"/>
        <v>0</v>
      </c>
      <c r="AP24">
        <f t="shared" si="9"/>
        <v>-2.7530490831759016</v>
      </c>
      <c r="AQ24">
        <f t="shared" si="9"/>
        <v>-218.98230998441994</v>
      </c>
      <c r="AR24">
        <f t="shared" si="9"/>
        <v>-221.73535906759585</v>
      </c>
      <c r="AS24">
        <f t="shared" si="9"/>
        <v>14.139511292197637</v>
      </c>
      <c r="AT24">
        <f t="shared" si="9"/>
        <v>10.732665699709862</v>
      </c>
      <c r="AU24">
        <f t="shared" si="9"/>
        <v>-196.86318207568831</v>
      </c>
      <c r="AW24">
        <v>21</v>
      </c>
      <c r="AX24">
        <f>IF(Z24&gt;0, (R24*SUMPRODUCT(K24:$K$98, X24:$X$98)-K24*$AZ$3)/Z24, 0)</f>
        <v>2527.8206129434689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4.2172894000000002E-2</v>
      </c>
      <c r="Q25" s="4">
        <f t="shared" si="21"/>
        <v>50</v>
      </c>
      <c r="R25">
        <f t="shared" si="0"/>
        <v>100000</v>
      </c>
      <c r="S25">
        <f t="shared" si="1"/>
        <v>2402.9316978721586</v>
      </c>
      <c r="U25">
        <f t="shared" si="13"/>
        <v>4.2172894000000002E-2</v>
      </c>
      <c r="V25">
        <f t="shared" si="14"/>
        <v>0.01</v>
      </c>
      <c r="W25">
        <f t="shared" si="15"/>
        <v>0.59487049118530033</v>
      </c>
      <c r="X25">
        <f t="shared" si="16"/>
        <v>2.5087410168485608E-2</v>
      </c>
      <c r="Y25">
        <f t="shared" si="17"/>
        <v>5.9487049118530037E-3</v>
      </c>
      <c r="Z25">
        <f t="shared" si="18"/>
        <v>0.56383437610496179</v>
      </c>
      <c r="AB25">
        <f t="shared" si="19"/>
        <v>1503.7258896500082</v>
      </c>
      <c r="AC25">
        <f t="shared" si="2"/>
        <v>1354.8554946925851</v>
      </c>
      <c r="AE25">
        <f t="shared" si="3"/>
        <v>0</v>
      </c>
      <c r="AF25">
        <f t="shared" si="4"/>
        <v>0</v>
      </c>
      <c r="AG25">
        <f t="shared" si="4"/>
        <v>-28.19171880524809</v>
      </c>
      <c r="AH25">
        <f t="shared" si="5"/>
        <v>-2508.7410168485608</v>
      </c>
      <c r="AI25">
        <f t="shared" si="6"/>
        <v>-2536.9327356538088</v>
      </c>
      <c r="AJ25">
        <f t="shared" si="7"/>
        <v>148.87039495742306</v>
      </c>
      <c r="AK25">
        <f t="shared" si="22"/>
        <v>105.26081227550058</v>
      </c>
      <c r="AL25">
        <f t="shared" si="8"/>
        <v>-2282.8015284208855</v>
      </c>
      <c r="AN25">
        <f t="shared" si="9"/>
        <v>0</v>
      </c>
      <c r="AO25">
        <f t="shared" si="9"/>
        <v>0</v>
      </c>
      <c r="AP25">
        <f t="shared" si="9"/>
        <v>-2.3298344153415789</v>
      </c>
      <c r="AQ25">
        <f t="shared" si="9"/>
        <v>-207.32865564566873</v>
      </c>
      <c r="AR25">
        <f t="shared" si="9"/>
        <v>-209.65849006101033</v>
      </c>
      <c r="AS25">
        <f t="shared" si="9"/>
        <v>12.303023167666185</v>
      </c>
      <c r="AT25">
        <f t="shared" si="9"/>
        <v>8.6990177761214547</v>
      </c>
      <c r="AU25">
        <f t="shared" si="9"/>
        <v>-188.65644911722271</v>
      </c>
      <c r="AW25">
        <v>22</v>
      </c>
      <c r="AX25">
        <f>IF(Z25&gt;0, (R25*SUMPRODUCT(K25:$K$98, X25:$X$98)-K25*$AZ$3)/Z25, 0)</f>
        <v>2402.9316978721586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4.6777600000000003E-2</v>
      </c>
      <c r="Q26" s="4">
        <f t="shared" si="21"/>
        <v>50</v>
      </c>
      <c r="R26">
        <f t="shared" si="0"/>
        <v>100000</v>
      </c>
      <c r="S26">
        <f t="shared" si="1"/>
        <v>2275.4390622524147</v>
      </c>
      <c r="U26">
        <f t="shared" si="13"/>
        <v>4.6777600000000003E-2</v>
      </c>
      <c r="V26">
        <f t="shared" si="14"/>
        <v>0.01</v>
      </c>
      <c r="W26">
        <f t="shared" si="15"/>
        <v>0.56383437610496179</v>
      </c>
      <c r="X26">
        <f t="shared" si="16"/>
        <v>2.6374818911687463E-2</v>
      </c>
      <c r="Y26">
        <f t="shared" si="17"/>
        <v>5.6383437610496179E-3</v>
      </c>
      <c r="Z26">
        <f t="shared" si="18"/>
        <v>0.53182121343222466</v>
      </c>
      <c r="AB26">
        <f t="shared" si="19"/>
        <v>1354.8554946925851</v>
      </c>
      <c r="AC26">
        <f t="shared" si="2"/>
        <v>1210.1267631781625</v>
      </c>
      <c r="AE26">
        <f t="shared" si="3"/>
        <v>0</v>
      </c>
      <c r="AF26">
        <f t="shared" si="4"/>
        <v>0</v>
      </c>
      <c r="AG26">
        <f t="shared" si="4"/>
        <v>-26.591060671611231</v>
      </c>
      <c r="AH26">
        <f t="shared" si="5"/>
        <v>-2637.4818911687462</v>
      </c>
      <c r="AI26">
        <f t="shared" si="6"/>
        <v>-2664.0729518403573</v>
      </c>
      <c r="AJ26">
        <f t="shared" si="7"/>
        <v>144.72873151442263</v>
      </c>
      <c r="AK26">
        <f t="shared" si="22"/>
        <v>94.839884628480974</v>
      </c>
      <c r="AL26">
        <f t="shared" si="8"/>
        <v>-2424.5043356974538</v>
      </c>
      <c r="AN26">
        <f t="shared" si="9"/>
        <v>0</v>
      </c>
      <c r="AO26">
        <f t="shared" si="9"/>
        <v>0</v>
      </c>
      <c r="AP26">
        <f t="shared" si="9"/>
        <v>-1.962100007893822</v>
      </c>
      <c r="AQ26">
        <f t="shared" si="9"/>
        <v>-194.61439704836116</v>
      </c>
      <c r="AR26">
        <f t="shared" si="9"/>
        <v>-196.57649705625496</v>
      </c>
      <c r="AS26">
        <f t="shared" si="9"/>
        <v>10.679237235169106</v>
      </c>
      <c r="AT26">
        <f t="shared" si="9"/>
        <v>6.998041209272162</v>
      </c>
      <c r="AU26">
        <f t="shared" si="9"/>
        <v>-178.89921861181372</v>
      </c>
      <c r="AW26">
        <v>23</v>
      </c>
      <c r="AX26">
        <f>IF(Z26&gt;0, (R26*SUMPRODUCT(K26:$K$98, X26:$X$98)-K26*$AZ$3)/Z26, 0)</f>
        <v>2275.4390622524147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5.1668436999999998E-2</v>
      </c>
      <c r="Q27" s="4">
        <f t="shared" si="21"/>
        <v>50</v>
      </c>
      <c r="R27">
        <f t="shared" si="0"/>
        <v>100000</v>
      </c>
      <c r="S27">
        <f t="shared" si="1"/>
        <v>2146.9985451333655</v>
      </c>
      <c r="U27">
        <f t="shared" si="13"/>
        <v>5.1668436999999998E-2</v>
      </c>
      <c r="V27">
        <f t="shared" si="14"/>
        <v>0.01</v>
      </c>
      <c r="W27">
        <f t="shared" si="15"/>
        <v>0.53182121343222466</v>
      </c>
      <c r="X27">
        <f t="shared" si="16"/>
        <v>2.7478370861486454E-2</v>
      </c>
      <c r="Y27">
        <f t="shared" si="17"/>
        <v>5.318212134322247E-3</v>
      </c>
      <c r="Z27">
        <f t="shared" si="18"/>
        <v>0.49902463043641598</v>
      </c>
      <c r="AB27">
        <f t="shared" si="19"/>
        <v>1210.1267631781625</v>
      </c>
      <c r="AC27">
        <f t="shared" si="2"/>
        <v>1071.4051555327005</v>
      </c>
      <c r="AE27">
        <f t="shared" si="3"/>
        <v>0</v>
      </c>
      <c r="AF27">
        <f t="shared" si="4"/>
        <v>0</v>
      </c>
      <c r="AG27">
        <f t="shared" si="4"/>
        <v>-24.951231521820798</v>
      </c>
      <c r="AH27">
        <f t="shared" si="5"/>
        <v>-2747.8370861486455</v>
      </c>
      <c r="AI27">
        <f t="shared" si="6"/>
        <v>-2772.7883176704663</v>
      </c>
      <c r="AJ27">
        <f t="shared" si="7"/>
        <v>138.72160764546197</v>
      </c>
      <c r="AK27">
        <f t="shared" si="22"/>
        <v>84.708873422471385</v>
      </c>
      <c r="AL27">
        <f t="shared" si="8"/>
        <v>-2549.3578366025331</v>
      </c>
      <c r="AN27">
        <f t="shared" si="9"/>
        <v>0</v>
      </c>
      <c r="AO27">
        <f t="shared" si="9"/>
        <v>0</v>
      </c>
      <c r="AP27">
        <f t="shared" si="9"/>
        <v>-1.6438396135440376</v>
      </c>
      <c r="AQ27">
        <f t="shared" si="9"/>
        <v>-181.033286867074</v>
      </c>
      <c r="AR27">
        <f t="shared" si="9"/>
        <v>-182.67712648061803</v>
      </c>
      <c r="AS27">
        <f t="shared" si="9"/>
        <v>9.139271290184519</v>
      </c>
      <c r="AT27">
        <f t="shared" si="9"/>
        <v>5.5807987525092173</v>
      </c>
      <c r="AU27">
        <f t="shared" si="9"/>
        <v>-167.95705643792431</v>
      </c>
      <c r="AW27">
        <v>24</v>
      </c>
      <c r="AX27">
        <f>IF(Z27&gt;0, (R27*SUMPRODUCT(K27:$K$98, X27:$X$98)-K27*$AZ$3)/Z27, 0)</f>
        <v>2146.9985451333655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5.7177164000000003E-2</v>
      </c>
      <c r="Q28" s="4">
        <f t="shared" si="21"/>
        <v>50</v>
      </c>
      <c r="R28">
        <f t="shared" si="0"/>
        <v>100000</v>
      </c>
      <c r="S28">
        <f t="shared" si="1"/>
        <v>2019.9204546254157</v>
      </c>
      <c r="U28">
        <f t="shared" si="13"/>
        <v>5.7177164000000003E-2</v>
      </c>
      <c r="V28">
        <f t="shared" si="14"/>
        <v>0.01</v>
      </c>
      <c r="W28">
        <f t="shared" si="15"/>
        <v>0.49902463043641598</v>
      </c>
      <c r="X28">
        <f t="shared" si="16"/>
        <v>2.8532813134502351E-2</v>
      </c>
      <c r="Y28">
        <f t="shared" si="17"/>
        <v>4.99024630436416E-3</v>
      </c>
      <c r="Z28">
        <f t="shared" si="18"/>
        <v>0.46550157099754946</v>
      </c>
      <c r="AB28">
        <f t="shared" si="19"/>
        <v>1071.4051555327005</v>
      </c>
      <c r="AC28">
        <f t="shared" si="2"/>
        <v>940.27614491821532</v>
      </c>
      <c r="AE28">
        <f t="shared" si="3"/>
        <v>0</v>
      </c>
      <c r="AF28">
        <f t="shared" si="4"/>
        <v>0</v>
      </c>
      <c r="AG28">
        <f t="shared" si="4"/>
        <v>-23.275078549877474</v>
      </c>
      <c r="AH28">
        <f t="shared" si="5"/>
        <v>-2853.2813134502353</v>
      </c>
      <c r="AI28">
        <f t="shared" si="6"/>
        <v>-2876.5563920001127</v>
      </c>
      <c r="AJ28">
        <f t="shared" si="7"/>
        <v>131.1290106144852</v>
      </c>
      <c r="AK28">
        <f t="shared" si="22"/>
        <v>74.998360887289039</v>
      </c>
      <c r="AL28">
        <f t="shared" si="8"/>
        <v>-2670.4290204983386</v>
      </c>
      <c r="AN28">
        <f t="shared" si="9"/>
        <v>0</v>
      </c>
      <c r="AO28">
        <f t="shared" si="9"/>
        <v>0</v>
      </c>
      <c r="AP28">
        <f t="shared" si="9"/>
        <v>-1.3691170805672259</v>
      </c>
      <c r="AQ28">
        <f t="shared" si="9"/>
        <v>-167.83944138090013</v>
      </c>
      <c r="AR28">
        <f t="shared" si="9"/>
        <v>-169.20855846146736</v>
      </c>
      <c r="AS28">
        <f t="shared" si="9"/>
        <v>7.7134419892695858</v>
      </c>
      <c r="AT28">
        <f t="shared" si="9"/>
        <v>4.4116515733895536</v>
      </c>
      <c r="AU28">
        <f t="shared" si="9"/>
        <v>-157.08346489880822</v>
      </c>
      <c r="AW28">
        <v>25</v>
      </c>
      <c r="AX28">
        <f>IF(Z28&gt;0, (R28*SUMPRODUCT(K28:$K$98, X28:$X$98)-K28*$AZ$3)/Z28, 0)</f>
        <v>2019.9204546254157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6.3388860000000005E-2</v>
      </c>
      <c r="Q29" s="4">
        <f t="shared" si="21"/>
        <v>50</v>
      </c>
      <c r="R29">
        <f t="shared" si="0"/>
        <v>100000</v>
      </c>
      <c r="S29">
        <f t="shared" si="1"/>
        <v>1894.08841790727</v>
      </c>
      <c r="U29">
        <f t="shared" si="13"/>
        <v>6.3388860000000005E-2</v>
      </c>
      <c r="V29">
        <f t="shared" si="14"/>
        <v>0.01</v>
      </c>
      <c r="W29">
        <f t="shared" si="15"/>
        <v>0.46550157099754946</v>
      </c>
      <c r="X29">
        <f t="shared" si="16"/>
        <v>2.9507613913743725E-2</v>
      </c>
      <c r="Y29">
        <f t="shared" si="17"/>
        <v>4.6550157099754944E-3</v>
      </c>
      <c r="Z29">
        <f t="shared" si="18"/>
        <v>0.43133894137383022</v>
      </c>
      <c r="AB29">
        <f t="shared" si="19"/>
        <v>940.27614491821532</v>
      </c>
      <c r="AC29">
        <f t="shared" si="2"/>
        <v>816.99409304855476</v>
      </c>
      <c r="AE29">
        <f t="shared" si="3"/>
        <v>0</v>
      </c>
      <c r="AF29">
        <f t="shared" si="4"/>
        <v>0</v>
      </c>
      <c r="AG29">
        <f t="shared" si="4"/>
        <v>-21.566947068691512</v>
      </c>
      <c r="AH29">
        <f t="shared" si="5"/>
        <v>-2950.7613913743726</v>
      </c>
      <c r="AI29">
        <f t="shared" si="6"/>
        <v>-2972.3283384430642</v>
      </c>
      <c r="AJ29">
        <f t="shared" si="7"/>
        <v>123.28205186966056</v>
      </c>
      <c r="AK29">
        <f t="shared" si="22"/>
        <v>65.819330144275085</v>
      </c>
      <c r="AL29">
        <f t="shared" si="8"/>
        <v>-2783.2269564291282</v>
      </c>
      <c r="AN29">
        <f t="shared" si="9"/>
        <v>0</v>
      </c>
      <c r="AO29">
        <f t="shared" si="9"/>
        <v>0</v>
      </c>
      <c r="AP29">
        <f t="shared" si="9"/>
        <v>-1.1327135168016687</v>
      </c>
      <c r="AQ29">
        <f t="shared" si="9"/>
        <v>-154.97637668515108</v>
      </c>
      <c r="AR29">
        <f t="shared" si="9"/>
        <v>-156.10909020195277</v>
      </c>
      <c r="AS29">
        <f t="shared" si="9"/>
        <v>6.4748731513570341</v>
      </c>
      <c r="AT29">
        <f t="shared" si="9"/>
        <v>3.4568844947684663</v>
      </c>
      <c r="AU29">
        <f t="shared" si="9"/>
        <v>-146.17733255582723</v>
      </c>
      <c r="AW29">
        <v>26</v>
      </c>
      <c r="AX29">
        <f>IF(Z29&gt;0, (R29*SUMPRODUCT(K29:$K$98, X29:$X$98)-K29*$AZ$3)/Z29, 0)</f>
        <v>1894.08841790727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7.0498397000000004E-2</v>
      </c>
      <c r="Q30" s="4">
        <f t="shared" si="21"/>
        <v>50</v>
      </c>
      <c r="R30">
        <f t="shared" si="0"/>
        <v>100000</v>
      </c>
      <c r="S30">
        <f t="shared" si="1"/>
        <v>1769.4687034658614</v>
      </c>
      <c r="U30">
        <f t="shared" si="13"/>
        <v>7.0498397000000004E-2</v>
      </c>
      <c r="V30">
        <f t="shared" si="14"/>
        <v>0.01</v>
      </c>
      <c r="W30">
        <f t="shared" si="15"/>
        <v>0.43133894137383022</v>
      </c>
      <c r="X30">
        <f t="shared" si="16"/>
        <v>3.0408703930532011E-2</v>
      </c>
      <c r="Y30">
        <f t="shared" si="17"/>
        <v>4.3133894137383022E-3</v>
      </c>
      <c r="Z30">
        <f t="shared" si="18"/>
        <v>0.39661684802955988</v>
      </c>
      <c r="AB30">
        <f t="shared" si="19"/>
        <v>816.99409304855476</v>
      </c>
      <c r="AC30">
        <f t="shared" si="2"/>
        <v>701.80109985558192</v>
      </c>
      <c r="AE30">
        <f t="shared" si="3"/>
        <v>0</v>
      </c>
      <c r="AF30">
        <f t="shared" si="4"/>
        <v>0</v>
      </c>
      <c r="AG30">
        <f t="shared" si="4"/>
        <v>-19.830842401477994</v>
      </c>
      <c r="AH30">
        <f t="shared" si="5"/>
        <v>-3040.870393053201</v>
      </c>
      <c r="AI30">
        <f t="shared" si="6"/>
        <v>-3060.7012354546791</v>
      </c>
      <c r="AJ30">
        <f t="shared" si="7"/>
        <v>115.19299319297284</v>
      </c>
      <c r="AK30">
        <f t="shared" si="22"/>
        <v>57.189586513398837</v>
      </c>
      <c r="AL30">
        <f t="shared" si="8"/>
        <v>-2888.3186557483073</v>
      </c>
      <c r="AN30">
        <f t="shared" si="9"/>
        <v>0</v>
      </c>
      <c r="AO30">
        <f t="shared" si="9"/>
        <v>0</v>
      </c>
      <c r="AP30">
        <f t="shared" si="9"/>
        <v>-0.92993919146330495</v>
      </c>
      <c r="AQ30">
        <f t="shared" si="9"/>
        <v>-142.59729856205394</v>
      </c>
      <c r="AR30">
        <f t="shared" si="9"/>
        <v>-143.52723775351726</v>
      </c>
      <c r="AS30">
        <f t="shared" si="9"/>
        <v>5.4018118233911894</v>
      </c>
      <c r="AT30">
        <f t="shared" si="9"/>
        <v>2.6818244412263152</v>
      </c>
      <c r="AU30">
        <f t="shared" si="9"/>
        <v>-135.44360148889973</v>
      </c>
      <c r="AW30">
        <v>27</v>
      </c>
      <c r="AX30">
        <f>IF(Z30&gt;0, (R30*SUMPRODUCT(K30:$K$98, X30:$X$98)-K30*$AZ$3)/Z30, 0)</f>
        <v>1769.4687034658614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7.8701599999999997E-2</v>
      </c>
      <c r="Q31" s="4">
        <f t="shared" si="21"/>
        <v>50</v>
      </c>
      <c r="R31">
        <f t="shared" si="0"/>
        <v>100000</v>
      </c>
      <c r="S31">
        <f t="shared" si="1"/>
        <v>1645.4481218963499</v>
      </c>
      <c r="U31">
        <f t="shared" si="13"/>
        <v>7.8701599999999997E-2</v>
      </c>
      <c r="V31">
        <f t="shared" si="14"/>
        <v>0.01</v>
      </c>
      <c r="W31">
        <f t="shared" si="15"/>
        <v>0.39661684802955988</v>
      </c>
      <c r="X31">
        <f t="shared" si="16"/>
        <v>3.1214380526883207E-2</v>
      </c>
      <c r="Y31">
        <f t="shared" si="17"/>
        <v>3.9661684802955992E-3</v>
      </c>
      <c r="Z31">
        <f t="shared" si="18"/>
        <v>0.36143629902238111</v>
      </c>
      <c r="AB31">
        <f t="shared" si="19"/>
        <v>701.80109985558192</v>
      </c>
      <c r="AC31">
        <f t="shared" si="2"/>
        <v>594.72467941154457</v>
      </c>
      <c r="AE31">
        <f t="shared" si="3"/>
        <v>0</v>
      </c>
      <c r="AF31">
        <f t="shared" si="4"/>
        <v>0</v>
      </c>
      <c r="AG31">
        <f t="shared" si="4"/>
        <v>-18.071814951119055</v>
      </c>
      <c r="AH31">
        <f t="shared" si="5"/>
        <v>-3121.4380526883206</v>
      </c>
      <c r="AI31">
        <f t="shared" si="6"/>
        <v>-3139.5098676394396</v>
      </c>
      <c r="AJ31">
        <f t="shared" si="7"/>
        <v>107.07642044403735</v>
      </c>
      <c r="AK31">
        <f t="shared" si="22"/>
        <v>49.126076989890741</v>
      </c>
      <c r="AL31">
        <f t="shared" si="8"/>
        <v>-2983.3073702055112</v>
      </c>
      <c r="AN31">
        <f t="shared" si="9"/>
        <v>0</v>
      </c>
      <c r="AO31">
        <f t="shared" si="9"/>
        <v>0</v>
      </c>
      <c r="AP31">
        <f t="shared" si="9"/>
        <v>-0.75665365828375308</v>
      </c>
      <c r="AQ31">
        <f t="shared" si="9"/>
        <v>-130.69232548369362</v>
      </c>
      <c r="AR31">
        <f t="shared" si="9"/>
        <v>-131.44897914197736</v>
      </c>
      <c r="AS31">
        <f t="shared" si="9"/>
        <v>4.4832113135318012</v>
      </c>
      <c r="AT31">
        <f t="shared" si="9"/>
        <v>2.056872869275832</v>
      </c>
      <c r="AU31">
        <f t="shared" si="9"/>
        <v>-124.90889495916971</v>
      </c>
      <c r="AW31">
        <v>28</v>
      </c>
      <c r="AX31">
        <f>IF(Z31&gt;0, (R31*SUMPRODUCT(K31:$K$98, X31:$X$98)-K31*$AZ$3)/Z31, 0)</f>
        <v>1645.4481218963499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8.8159118999999994E-2</v>
      </c>
      <c r="Q32" s="4">
        <f t="shared" si="21"/>
        <v>50</v>
      </c>
      <c r="R32">
        <f t="shared" si="0"/>
        <v>100000</v>
      </c>
      <c r="S32">
        <f t="shared" si="1"/>
        <v>1520.8934204366117</v>
      </c>
      <c r="U32">
        <f t="shared" si="13"/>
        <v>8.8159118999999994E-2</v>
      </c>
      <c r="V32">
        <f t="shared" si="14"/>
        <v>0.01</v>
      </c>
      <c r="W32">
        <f t="shared" si="15"/>
        <v>0.36143629902238111</v>
      </c>
      <c r="X32">
        <f t="shared" si="16"/>
        <v>3.1863905696433679E-2</v>
      </c>
      <c r="Y32">
        <f t="shared" si="17"/>
        <v>3.6143629902238112E-3</v>
      </c>
      <c r="Z32">
        <f t="shared" si="18"/>
        <v>0.32595803033572363</v>
      </c>
      <c r="AB32">
        <f t="shared" si="19"/>
        <v>594.72467941154457</v>
      </c>
      <c r="AC32">
        <f t="shared" si="2"/>
        <v>495.74742367607956</v>
      </c>
      <c r="AE32">
        <f t="shared" si="3"/>
        <v>0</v>
      </c>
      <c r="AF32">
        <f t="shared" si="4"/>
        <v>0</v>
      </c>
      <c r="AG32">
        <f t="shared" si="4"/>
        <v>-16.29790151678618</v>
      </c>
      <c r="AH32">
        <f t="shared" si="5"/>
        <v>-3186.3905696433681</v>
      </c>
      <c r="AI32">
        <f t="shared" si="6"/>
        <v>-3202.6884711601542</v>
      </c>
      <c r="AJ32">
        <f t="shared" si="7"/>
        <v>98.977255735465008</v>
      </c>
      <c r="AK32">
        <f t="shared" si="22"/>
        <v>41.630727558808125</v>
      </c>
      <c r="AL32">
        <f t="shared" si="8"/>
        <v>-3062.080487865881</v>
      </c>
      <c r="AN32">
        <f t="shared" si="9"/>
        <v>0</v>
      </c>
      <c r="AO32">
        <f t="shared" si="9"/>
        <v>0</v>
      </c>
      <c r="AP32">
        <f t="shared" si="9"/>
        <v>-0.60926893017722561</v>
      </c>
      <c r="AQ32">
        <f t="shared" si="9"/>
        <v>-119.11771411146914</v>
      </c>
      <c r="AR32">
        <f t="shared" si="9"/>
        <v>-119.72698304164636</v>
      </c>
      <c r="AS32">
        <f t="shared" si="9"/>
        <v>3.7000939447151522</v>
      </c>
      <c r="AT32">
        <f t="shared" si="9"/>
        <v>1.5562929261862553</v>
      </c>
      <c r="AU32">
        <f t="shared" si="9"/>
        <v>-114.47059617074495</v>
      </c>
      <c r="AW32">
        <v>29</v>
      </c>
      <c r="AX32">
        <f>IF(Z32&gt;0, (R32*SUMPRODUCT(K32:$K$98, X32:$X$98)-K32*$AZ$3)/Z32, 0)</f>
        <v>1520.8934204366117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9.9426106E-2</v>
      </c>
      <c r="Q33" s="4">
        <f t="shared" si="21"/>
        <v>50</v>
      </c>
      <c r="R33">
        <f t="shared" si="0"/>
        <v>100000</v>
      </c>
      <c r="S33">
        <f t="shared" si="1"/>
        <v>1394.9744647788398</v>
      </c>
      <c r="U33">
        <f t="shared" si="13"/>
        <v>9.9426106E-2</v>
      </c>
      <c r="V33">
        <f t="shared" si="14"/>
        <v>0.01</v>
      </c>
      <c r="W33">
        <f t="shared" si="15"/>
        <v>0.32595803033572363</v>
      </c>
      <c r="X33">
        <f t="shared" si="16"/>
        <v>3.2408737675710876E-2</v>
      </c>
      <c r="Y33">
        <f t="shared" si="17"/>
        <v>3.2595803033572362E-3</v>
      </c>
      <c r="Z33">
        <f t="shared" si="18"/>
        <v>0.29028971235665552</v>
      </c>
      <c r="AB33">
        <f t="shared" si="19"/>
        <v>495.74742367607956</v>
      </c>
      <c r="AC33">
        <f t="shared" si="2"/>
        <v>404.9467361255289</v>
      </c>
      <c r="AE33">
        <f t="shared" si="3"/>
        <v>0</v>
      </c>
      <c r="AF33">
        <f t="shared" si="4"/>
        <v>0</v>
      </c>
      <c r="AG33">
        <f t="shared" si="4"/>
        <v>-14.514485617832776</v>
      </c>
      <c r="AH33">
        <f t="shared" si="5"/>
        <v>-3240.8737675710877</v>
      </c>
      <c r="AI33">
        <f t="shared" si="6"/>
        <v>-3255.3882531889203</v>
      </c>
      <c r="AJ33">
        <f t="shared" si="7"/>
        <v>90.800687550550663</v>
      </c>
      <c r="AK33">
        <f t="shared" si="22"/>
        <v>34.702319657325575</v>
      </c>
      <c r="AL33">
        <f t="shared" si="8"/>
        <v>-3129.8852459810441</v>
      </c>
      <c r="AN33">
        <f t="shared" si="9"/>
        <v>0</v>
      </c>
      <c r="AO33">
        <f t="shared" si="9"/>
        <v>0</v>
      </c>
      <c r="AP33">
        <f t="shared" si="9"/>
        <v>-0.48446339610816608</v>
      </c>
      <c r="AQ33">
        <f t="shared" si="9"/>
        <v>-108.17363791840616</v>
      </c>
      <c r="AR33">
        <f t="shared" si="9"/>
        <v>-108.65810131451433</v>
      </c>
      <c r="AS33">
        <f t="shared" si="9"/>
        <v>3.0307384373063671</v>
      </c>
      <c r="AT33">
        <f t="shared" si="9"/>
        <v>1.1582913839787452</v>
      </c>
      <c r="AU33">
        <f t="shared" si="9"/>
        <v>-104.46907149322921</v>
      </c>
      <c r="AW33">
        <v>30</v>
      </c>
      <c r="AX33">
        <f>IF(Z33&gt;0, (R33*SUMPRODUCT(K33:$K$98, X33:$X$98)-K33*$AZ$3)/Z33, 0)</f>
        <v>1394.9744647788398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0.112419382</v>
      </c>
      <c r="Q34" s="4">
        <f t="shared" si="21"/>
        <v>50</v>
      </c>
      <c r="R34">
        <f t="shared" si="0"/>
        <v>100000</v>
      </c>
      <c r="S34">
        <f t="shared" si="1"/>
        <v>1264.1917131290443</v>
      </c>
      <c r="U34">
        <f t="shared" si="13"/>
        <v>0.112419382</v>
      </c>
      <c r="V34">
        <f t="shared" si="14"/>
        <v>0.01</v>
      </c>
      <c r="W34">
        <f t="shared" si="15"/>
        <v>0.29028971235665552</v>
      </c>
      <c r="X34">
        <f t="shared" si="16"/>
        <v>3.2634190064092974E-2</v>
      </c>
      <c r="Y34">
        <f t="shared" si="17"/>
        <v>2.9028971235665552E-3</v>
      </c>
      <c r="Z34">
        <f t="shared" si="18"/>
        <v>0.25475262516899599</v>
      </c>
      <c r="AB34">
        <f t="shared" si="19"/>
        <v>404.9467361255289</v>
      </c>
      <c r="AC34">
        <f t="shared" si="2"/>
        <v>322.05615763651434</v>
      </c>
      <c r="AE34">
        <f t="shared" si="3"/>
        <v>0</v>
      </c>
      <c r="AF34">
        <f t="shared" si="4"/>
        <v>0</v>
      </c>
      <c r="AG34">
        <f t="shared" si="4"/>
        <v>-12.737631258449799</v>
      </c>
      <c r="AH34">
        <f t="shared" si="5"/>
        <v>-3263.4190064092973</v>
      </c>
      <c r="AI34">
        <f t="shared" si="6"/>
        <v>-3276.156637667747</v>
      </c>
      <c r="AJ34">
        <f t="shared" si="7"/>
        <v>82.890578489014558</v>
      </c>
      <c r="AK34">
        <f t="shared" si="22"/>
        <v>28.346271528787025</v>
      </c>
      <c r="AL34">
        <f t="shared" si="8"/>
        <v>-3164.9197876499456</v>
      </c>
      <c r="AN34">
        <f t="shared" si="9"/>
        <v>0</v>
      </c>
      <c r="AO34">
        <f t="shared" si="9"/>
        <v>0</v>
      </c>
      <c r="AP34">
        <f t="shared" si="9"/>
        <v>-0.37960329156694922</v>
      </c>
      <c r="AQ34">
        <f t="shared" si="9"/>
        <v>-97.255492128752195</v>
      </c>
      <c r="AR34">
        <f t="shared" si="9"/>
        <v>-97.635095420319132</v>
      </c>
      <c r="AS34">
        <f t="shared" si="9"/>
        <v>2.470281624257658</v>
      </c>
      <c r="AT34">
        <f t="shared" si="9"/>
        <v>0.84476758336366009</v>
      </c>
      <c r="AU34">
        <f t="shared" ref="AU34:AU79" si="23">AL34*$K34</f>
        <v>-94.320046212697818</v>
      </c>
      <c r="AW34">
        <v>31</v>
      </c>
      <c r="AX34">
        <f>IF(Z34&gt;0, (R34*SUMPRODUCT(K34:$K$98, X34:$X$98)-K34*$AZ$3)/Z34, 0)</f>
        <v>1264.1917131290443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0.12734142500000001</v>
      </c>
      <c r="Q35" s="4">
        <f t="shared" si="21"/>
        <v>50</v>
      </c>
      <c r="R35">
        <f t="shared" si="0"/>
        <v>100000</v>
      </c>
      <c r="S35">
        <f t="shared" si="1"/>
        <v>1125.6357806096223</v>
      </c>
      <c r="U35">
        <f t="shared" si="13"/>
        <v>0.12734142500000001</v>
      </c>
      <c r="V35">
        <f t="shared" si="14"/>
        <v>0.01</v>
      </c>
      <c r="W35">
        <f t="shared" si="15"/>
        <v>0.25475262516899599</v>
      </c>
      <c r="X35">
        <f t="shared" si="16"/>
        <v>3.2440562311510816E-2</v>
      </c>
      <c r="Y35">
        <f t="shared" si="17"/>
        <v>2.5475262516899602E-3</v>
      </c>
      <c r="Z35">
        <f t="shared" si="18"/>
        <v>0.2197645366057952</v>
      </c>
      <c r="AB35">
        <f t="shared" si="19"/>
        <v>322.05615763651434</v>
      </c>
      <c r="AC35">
        <f t="shared" si="2"/>
        <v>247.37482571257621</v>
      </c>
      <c r="AE35">
        <f t="shared" si="3"/>
        <v>0</v>
      </c>
      <c r="AF35">
        <f t="shared" ref="AF35:AG66" si="24">-$Z35*P35</f>
        <v>0</v>
      </c>
      <c r="AG35">
        <f t="shared" si="24"/>
        <v>-10.98822683028976</v>
      </c>
      <c r="AH35">
        <f t="shared" si="5"/>
        <v>-3244.0562311510816</v>
      </c>
      <c r="AI35">
        <f t="shared" ref="AI35:AI66" si="25">SUM(AE35:AH35)</f>
        <v>-3255.0444579813716</v>
      </c>
      <c r="AJ35">
        <f t="shared" si="7"/>
        <v>74.681331923938131</v>
      </c>
      <c r="AK35">
        <f t="shared" si="22"/>
        <v>22.543931034556007</v>
      </c>
      <c r="AL35">
        <f t="shared" si="8"/>
        <v>-3157.8191950228775</v>
      </c>
      <c r="AN35">
        <f t="shared" ref="AN35:AT66" si="26">AE35*$K35</f>
        <v>0</v>
      </c>
      <c r="AO35">
        <f t="shared" si="26"/>
        <v>0</v>
      </c>
      <c r="AP35">
        <f t="shared" si="26"/>
        <v>-0.29238217372183384</v>
      </c>
      <c r="AQ35">
        <f t="shared" si="26"/>
        <v>-86.320043005046074</v>
      </c>
      <c r="AR35">
        <f t="shared" si="26"/>
        <v>-86.612425178767907</v>
      </c>
      <c r="AS35">
        <f t="shared" si="26"/>
        <v>1.9871714064158077</v>
      </c>
      <c r="AT35">
        <f t="shared" si="26"/>
        <v>0.5998641693443072</v>
      </c>
      <c r="AU35">
        <f t="shared" si="23"/>
        <v>-84.025389603007795</v>
      </c>
      <c r="AW35">
        <v>32</v>
      </c>
      <c r="AX35">
        <f>IF(Z35&gt;0, (R35*SUMPRODUCT(K35:$K$98, X35:$X$98)-K35*$AZ$3)/Z35, 0)</f>
        <v>1125.6357806096223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0.14457818</v>
      </c>
      <c r="Q36" s="4">
        <f t="shared" si="21"/>
        <v>50</v>
      </c>
      <c r="R36">
        <f t="shared" si="0"/>
        <v>100000</v>
      </c>
      <c r="S36">
        <f t="shared" si="1"/>
        <v>975.33042957316241</v>
      </c>
      <c r="U36">
        <f t="shared" si="13"/>
        <v>0.14457818</v>
      </c>
      <c r="V36">
        <f t="shared" si="14"/>
        <v>0.01</v>
      </c>
      <c r="W36">
        <f t="shared" si="15"/>
        <v>0.2197645366057952</v>
      </c>
      <c r="X36">
        <f t="shared" si="16"/>
        <v>3.177315673100925E-2</v>
      </c>
      <c r="Y36">
        <f t="shared" si="17"/>
        <v>2.197645366057952E-3</v>
      </c>
      <c r="Z36">
        <f t="shared" si="18"/>
        <v>0.18579373450872799</v>
      </c>
      <c r="AB36">
        <f t="shared" si="19"/>
        <v>247.37482571257621</v>
      </c>
      <c r="AC36">
        <f t="shared" si="2"/>
        <v>181.21028289039975</v>
      </c>
      <c r="AE36">
        <f t="shared" si="3"/>
        <v>0</v>
      </c>
      <c r="AF36">
        <f t="shared" si="24"/>
        <v>0</v>
      </c>
      <c r="AG36">
        <f t="shared" si="24"/>
        <v>-9.2896867254364004</v>
      </c>
      <c r="AH36">
        <f t="shared" si="5"/>
        <v>-3177.3156731009249</v>
      </c>
      <c r="AI36">
        <f t="shared" si="25"/>
        <v>-3186.6053598263611</v>
      </c>
      <c r="AJ36">
        <f t="shared" si="7"/>
        <v>66.164542822176458</v>
      </c>
      <c r="AK36">
        <f t="shared" si="22"/>
        <v>17.316237799880337</v>
      </c>
      <c r="AL36">
        <f t="shared" si="8"/>
        <v>-3103.1245792043046</v>
      </c>
      <c r="AN36">
        <f t="shared" si="26"/>
        <v>0</v>
      </c>
      <c r="AO36">
        <f t="shared" si="26"/>
        <v>0</v>
      </c>
      <c r="AP36">
        <f t="shared" si="26"/>
        <v>-0.22070202628881155</v>
      </c>
      <c r="AQ36">
        <f t="shared" si="26"/>
        <v>-75.485861680618868</v>
      </c>
      <c r="AR36">
        <f t="shared" si="26"/>
        <v>-75.706563706907673</v>
      </c>
      <c r="AS36">
        <f t="shared" si="26"/>
        <v>1.5719204641576543</v>
      </c>
      <c r="AT36">
        <f t="shared" si="26"/>
        <v>0.41139479544214336</v>
      </c>
      <c r="AU36">
        <f t="shared" si="23"/>
        <v>-73.723248447307881</v>
      </c>
      <c r="AW36">
        <v>33</v>
      </c>
      <c r="AX36">
        <f>IF(Z36&gt;0, (R36*SUMPRODUCT(K36:$K$98, X36:$X$98)-K36*$AZ$3)/Z36, 0)</f>
        <v>975.33042957316241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0.16385111999999999</v>
      </c>
      <c r="Q37" s="4">
        <f t="shared" si="21"/>
        <v>50</v>
      </c>
      <c r="R37">
        <f t="shared" si="0"/>
        <v>100000</v>
      </c>
      <c r="S37">
        <f t="shared" si="1"/>
        <v>806.03137115423965</v>
      </c>
      <c r="U37">
        <f t="shared" si="13"/>
        <v>0.16385111999999999</v>
      </c>
      <c r="V37">
        <f t="shared" si="14"/>
        <v>0.01</v>
      </c>
      <c r="W37">
        <f t="shared" si="15"/>
        <v>0.18579373450872799</v>
      </c>
      <c r="X37">
        <f t="shared" si="16"/>
        <v>3.044251148823773E-2</v>
      </c>
      <c r="Y37">
        <f t="shared" si="17"/>
        <v>1.85793734508728E-3</v>
      </c>
      <c r="Z37">
        <f t="shared" si="18"/>
        <v>0.15349328567540299</v>
      </c>
      <c r="AB37">
        <f t="shared" si="19"/>
        <v>181.21028289039975</v>
      </c>
      <c r="AC37">
        <f t="shared" si="2"/>
        <v>123.72040351591448</v>
      </c>
      <c r="AE37">
        <f t="shared" si="3"/>
        <v>0</v>
      </c>
      <c r="AF37">
        <f t="shared" si="24"/>
        <v>0</v>
      </c>
      <c r="AG37">
        <f t="shared" si="24"/>
        <v>-7.6746642837701495</v>
      </c>
      <c r="AH37">
        <f t="shared" si="5"/>
        <v>-3044.2511488237728</v>
      </c>
      <c r="AI37">
        <f t="shared" si="25"/>
        <v>-3051.925813107543</v>
      </c>
      <c r="AJ37">
        <f t="shared" si="7"/>
        <v>57.48987937448527</v>
      </c>
      <c r="AK37">
        <f t="shared" si="22"/>
        <v>12.684719802327985</v>
      </c>
      <c r="AL37">
        <f t="shared" si="8"/>
        <v>-2981.75121393073</v>
      </c>
      <c r="AN37">
        <f t="shared" si="26"/>
        <v>0</v>
      </c>
      <c r="AO37">
        <f t="shared" si="26"/>
        <v>0</v>
      </c>
      <c r="AP37">
        <f t="shared" si="26"/>
        <v>-0.16279708199306447</v>
      </c>
      <c r="AQ37">
        <f t="shared" si="26"/>
        <v>-64.575489631591438</v>
      </c>
      <c r="AR37">
        <f t="shared" si="26"/>
        <v>-64.738286713584515</v>
      </c>
      <c r="AS37">
        <f t="shared" si="26"/>
        <v>1.2194910761232414</v>
      </c>
      <c r="AT37">
        <f t="shared" si="26"/>
        <v>0.26907175263491745</v>
      </c>
      <c r="AU37">
        <f t="shared" si="23"/>
        <v>-63.249723884826359</v>
      </c>
      <c r="AW37">
        <v>34</v>
      </c>
      <c r="AX37">
        <f>IF(Z37&gt;0, (R37*SUMPRODUCT(K37:$K$98, X37:$X$98)-K37*$AZ$3)/Z37, 0)</f>
        <v>806.03137115423965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0.185300933</v>
      </c>
      <c r="Q38" s="4">
        <f t="shared" si="21"/>
        <v>50</v>
      </c>
      <c r="R38">
        <f t="shared" si="0"/>
        <v>100000</v>
      </c>
      <c r="S38">
        <f t="shared" si="1"/>
        <v>608.9317483103157</v>
      </c>
      <c r="U38">
        <f t="shared" si="13"/>
        <v>0.185300933</v>
      </c>
      <c r="V38">
        <f t="shared" si="14"/>
        <v>0.01</v>
      </c>
      <c r="W38">
        <f t="shared" si="15"/>
        <v>0.15349328567540299</v>
      </c>
      <c r="X38">
        <f t="shared" si="16"/>
        <v>2.844244904488771E-2</v>
      </c>
      <c r="Y38">
        <f t="shared" si="17"/>
        <v>1.5349328567540298E-3</v>
      </c>
      <c r="Z38">
        <f t="shared" si="18"/>
        <v>0.12351590377376125</v>
      </c>
      <c r="AB38">
        <f t="shared" si="19"/>
        <v>123.72040351591448</v>
      </c>
      <c r="AC38">
        <f t="shared" si="2"/>
        <v>75.212755229085161</v>
      </c>
      <c r="AE38">
        <f t="shared" si="3"/>
        <v>0</v>
      </c>
      <c r="AF38">
        <f t="shared" si="24"/>
        <v>0</v>
      </c>
      <c r="AG38">
        <f t="shared" si="24"/>
        <v>-6.1757951886880624</v>
      </c>
      <c r="AH38">
        <f t="shared" si="5"/>
        <v>-2844.2449044887708</v>
      </c>
      <c r="AI38">
        <f t="shared" si="25"/>
        <v>-2850.4206996774587</v>
      </c>
      <c r="AJ38">
        <f t="shared" si="7"/>
        <v>48.507648286829323</v>
      </c>
      <c r="AK38">
        <f t="shared" si="22"/>
        <v>8.6604282461140141</v>
      </c>
      <c r="AL38">
        <f t="shared" si="8"/>
        <v>-2793.2526231445154</v>
      </c>
      <c r="AN38">
        <f t="shared" si="26"/>
        <v>0</v>
      </c>
      <c r="AO38">
        <f t="shared" si="26"/>
        <v>0</v>
      </c>
      <c r="AP38">
        <f t="shared" si="26"/>
        <v>-0.11696666070548346</v>
      </c>
      <c r="AQ38">
        <f t="shared" si="26"/>
        <v>-53.868662826772045</v>
      </c>
      <c r="AR38">
        <f t="shared" si="26"/>
        <v>-53.985629487477524</v>
      </c>
      <c r="AS38">
        <f t="shared" si="26"/>
        <v>0.91871207924428988</v>
      </c>
      <c r="AT38">
        <f t="shared" si="26"/>
        <v>0.16402444402347369</v>
      </c>
      <c r="AU38">
        <f t="shared" si="23"/>
        <v>-52.902892964209762</v>
      </c>
      <c r="AW38">
        <v>35</v>
      </c>
      <c r="AX38">
        <f>IF(Z38&gt;0, (R38*SUMPRODUCT(K38:$K$98, X38:$X$98)-K38*$AZ$3)/Z38, 0)</f>
        <v>608.9317483103157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0.20871278500000001</v>
      </c>
      <c r="Q39" s="4">
        <f t="shared" si="21"/>
        <v>50</v>
      </c>
      <c r="R39">
        <f t="shared" si="0"/>
        <v>100000</v>
      </c>
      <c r="S39">
        <f t="shared" si="1"/>
        <v>369.84313827270387</v>
      </c>
      <c r="U39">
        <f t="shared" si="13"/>
        <v>0.20871278500000001</v>
      </c>
      <c r="V39">
        <f t="shared" si="14"/>
        <v>0.01</v>
      </c>
      <c r="W39">
        <f t="shared" si="15"/>
        <v>0.12351590377376125</v>
      </c>
      <c r="X39">
        <f t="shared" si="16"/>
        <v>2.5779348268413722E-2</v>
      </c>
      <c r="Y39">
        <f t="shared" si="17"/>
        <v>1.2351590377376125E-3</v>
      </c>
      <c r="Z39">
        <f t="shared" si="18"/>
        <v>9.6501396467609898E-2</v>
      </c>
      <c r="AB39">
        <f t="shared" si="19"/>
        <v>75.212755229085161</v>
      </c>
      <c r="AC39">
        <f t="shared" si="2"/>
        <v>35.690379317279266</v>
      </c>
      <c r="AE39">
        <f t="shared" si="3"/>
        <v>0</v>
      </c>
      <c r="AF39">
        <f t="shared" si="24"/>
        <v>0</v>
      </c>
      <c r="AG39">
        <f t="shared" si="24"/>
        <v>-4.8250698233804945</v>
      </c>
      <c r="AH39">
        <f t="shared" si="5"/>
        <v>-2577.9348268413723</v>
      </c>
      <c r="AI39">
        <f t="shared" si="25"/>
        <v>-2582.7598966647529</v>
      </c>
      <c r="AJ39">
        <f t="shared" si="7"/>
        <v>39.522375911805895</v>
      </c>
      <c r="AK39">
        <f t="shared" si="22"/>
        <v>5.2648928660359617</v>
      </c>
      <c r="AL39">
        <f t="shared" si="8"/>
        <v>-2537.9726278869111</v>
      </c>
      <c r="AN39">
        <f t="shared" si="26"/>
        <v>0</v>
      </c>
      <c r="AO39">
        <f t="shared" si="26"/>
        <v>0</v>
      </c>
      <c r="AP39">
        <f t="shared" si="26"/>
        <v>-8.1593354098604534E-2</v>
      </c>
      <c r="AQ39">
        <f t="shared" si="26"/>
        <v>-43.593638407127713</v>
      </c>
      <c r="AR39">
        <f t="shared" si="26"/>
        <v>-43.675231761226314</v>
      </c>
      <c r="AS39">
        <f t="shared" si="26"/>
        <v>0.66833503568469266</v>
      </c>
      <c r="AT39">
        <f t="shared" si="26"/>
        <v>8.9030891496761938E-2</v>
      </c>
      <c r="AU39">
        <f t="shared" si="23"/>
        <v>-42.917865834044861</v>
      </c>
      <c r="AW39">
        <v>36</v>
      </c>
      <c r="AX39">
        <f>IF(Z39&gt;0, (R39*SUMPRODUCT(K39:$K$98, X39:$X$98)-K39*$AZ$3)/Z39, 0)</f>
        <v>369.84313827270387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0.23444695300000001</v>
      </c>
      <c r="Q40" s="4">
        <f t="shared" si="21"/>
        <v>50</v>
      </c>
      <c r="R40">
        <f t="shared" si="0"/>
        <v>100000</v>
      </c>
      <c r="S40">
        <f t="shared" si="1"/>
        <v>67.285642416724002</v>
      </c>
      <c r="U40">
        <f t="shared" si="13"/>
        <v>0.23444695300000001</v>
      </c>
      <c r="V40">
        <f t="shared" si="14"/>
        <v>0.01</v>
      </c>
      <c r="W40">
        <f t="shared" si="15"/>
        <v>9.6501396467609898E-2</v>
      </c>
      <c r="X40">
        <f t="shared" si="16"/>
        <v>2.2624458362076105E-2</v>
      </c>
      <c r="Y40">
        <f t="shared" si="17"/>
        <v>9.6501396467609901E-4</v>
      </c>
      <c r="Z40">
        <f t="shared" si="18"/>
        <v>7.291192414085769E-2</v>
      </c>
      <c r="AB40">
        <f t="shared" si="19"/>
        <v>35.690379317279266</v>
      </c>
      <c r="AC40">
        <f t="shared" si="2"/>
        <v>4.9059256556570565</v>
      </c>
      <c r="AE40">
        <f t="shared" si="3"/>
        <v>0</v>
      </c>
      <c r="AF40">
        <f t="shared" si="24"/>
        <v>0</v>
      </c>
      <c r="AG40">
        <f t="shared" si="24"/>
        <v>-3.6455962070428845</v>
      </c>
      <c r="AH40">
        <f t="shared" si="5"/>
        <v>-2262.4458362076107</v>
      </c>
      <c r="AI40">
        <f t="shared" si="25"/>
        <v>-2266.0914324146534</v>
      </c>
      <c r="AJ40">
        <f t="shared" si="7"/>
        <v>30.784453661622209</v>
      </c>
      <c r="AK40">
        <f t="shared" si="22"/>
        <v>2.4983265522095488</v>
      </c>
      <c r="AL40">
        <f t="shared" si="8"/>
        <v>-2232.8086522008216</v>
      </c>
      <c r="AN40">
        <f t="shared" si="26"/>
        <v>0</v>
      </c>
      <c r="AO40">
        <f t="shared" si="26"/>
        <v>0</v>
      </c>
      <c r="AP40">
        <f t="shared" si="26"/>
        <v>-5.5042952950134456E-2</v>
      </c>
      <c r="AQ40">
        <f t="shared" si="26"/>
        <v>-34.159487952621248</v>
      </c>
      <c r="AR40">
        <f t="shared" si="26"/>
        <v>-34.21453090557138</v>
      </c>
      <c r="AS40">
        <f t="shared" si="26"/>
        <v>0.46479838639801746</v>
      </c>
      <c r="AT40">
        <f t="shared" si="26"/>
        <v>3.772092767752986E-2</v>
      </c>
      <c r="AU40">
        <f t="shared" si="23"/>
        <v>-33.71201159149583</v>
      </c>
      <c r="AW40">
        <v>37</v>
      </c>
      <c r="AX40">
        <f>IF(Z40&gt;0, (R40*SUMPRODUCT(K40:$K$98, X40:$X$98)-K40*$AZ$3)/Z40, 0)</f>
        <v>67.285642416724002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0.26339700100000002</v>
      </c>
      <c r="Q41" s="4">
        <f t="shared" si="21"/>
        <v>50</v>
      </c>
      <c r="R41">
        <f t="shared" si="0"/>
        <v>100000</v>
      </c>
      <c r="S41">
        <f t="shared" si="1"/>
        <v>-336.30530699473081</v>
      </c>
      <c r="U41">
        <f t="shared" si="13"/>
        <v>0.26339700100000002</v>
      </c>
      <c r="V41">
        <f t="shared" si="14"/>
        <v>0.01</v>
      </c>
      <c r="W41">
        <f t="shared" si="15"/>
        <v>7.291192414085769E-2</v>
      </c>
      <c r="X41">
        <f t="shared" si="16"/>
        <v>1.920478215584142E-2</v>
      </c>
      <c r="Y41">
        <f t="shared" si="17"/>
        <v>7.2911924140857691E-4</v>
      </c>
      <c r="Z41">
        <f t="shared" si="18"/>
        <v>5.2978022743607696E-2</v>
      </c>
      <c r="AB41">
        <f t="shared" si="19"/>
        <v>4.9059256556570565</v>
      </c>
      <c r="AC41">
        <f t="shared" si="2"/>
        <v>-17.816790202762817</v>
      </c>
      <c r="AE41">
        <f t="shared" si="3"/>
        <v>0</v>
      </c>
      <c r="AF41">
        <f t="shared" si="24"/>
        <v>0</v>
      </c>
      <c r="AG41">
        <f t="shared" si="24"/>
        <v>-2.6489011371803848</v>
      </c>
      <c r="AH41">
        <f t="shared" si="5"/>
        <v>-1920.4782155841419</v>
      </c>
      <c r="AI41">
        <f t="shared" si="25"/>
        <v>-1923.1271167213224</v>
      </c>
      <c r="AJ41">
        <f t="shared" si="7"/>
        <v>22.722715858419875</v>
      </c>
      <c r="AK41">
        <f t="shared" si="22"/>
        <v>0.343414795895994</v>
      </c>
      <c r="AL41">
        <f t="shared" si="8"/>
        <v>-1900.0609860670065</v>
      </c>
      <c r="AN41">
        <f t="shared" si="26"/>
        <v>0</v>
      </c>
      <c r="AO41">
        <f t="shared" si="26"/>
        <v>0</v>
      </c>
      <c r="AP41">
        <f t="shared" si="26"/>
        <v>-3.5709263113735353E-2</v>
      </c>
      <c r="AQ41">
        <f t="shared" si="26"/>
        <v>-25.889551309374141</v>
      </c>
      <c r="AR41">
        <f t="shared" si="26"/>
        <v>-25.925260572487879</v>
      </c>
      <c r="AS41">
        <f t="shared" si="26"/>
        <v>0.30632001619760968</v>
      </c>
      <c r="AT41">
        <f t="shared" si="26"/>
        <v>4.6295005622041382E-3</v>
      </c>
      <c r="AU41">
        <f t="shared" si="23"/>
        <v>-25.614311055728063</v>
      </c>
      <c r="AW41">
        <v>38</v>
      </c>
      <c r="AX41">
        <f>IF(Z41&gt;0, (R41*SUMPRODUCT(K41:$K$98, X41:$X$98)-K41*$AZ$3)/Z41, 0)</f>
        <v>-336.30530699473081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0.29593128600000002</v>
      </c>
      <c r="Q42" s="4">
        <f t="shared" si="21"/>
        <v>50</v>
      </c>
      <c r="R42">
        <f t="shared" si="0"/>
        <v>100000</v>
      </c>
      <c r="S42">
        <f t="shared" si="1"/>
        <v>-910.9215206270693</v>
      </c>
      <c r="U42">
        <f t="shared" si="13"/>
        <v>0.29593128600000002</v>
      </c>
      <c r="V42">
        <f t="shared" si="14"/>
        <v>0.01</v>
      </c>
      <c r="W42">
        <f t="shared" si="15"/>
        <v>5.2978022743607696E-2</v>
      </c>
      <c r="X42">
        <f t="shared" si="16"/>
        <v>1.5677854400253075E-2</v>
      </c>
      <c r="Y42">
        <f t="shared" si="17"/>
        <v>5.2978022743607701E-4</v>
      </c>
      <c r="Z42">
        <f t="shared" si="18"/>
        <v>3.677038811591854E-2</v>
      </c>
      <c r="AB42">
        <f t="shared" si="19"/>
        <v>-17.816790202762817</v>
      </c>
      <c r="AC42">
        <f t="shared" si="2"/>
        <v>-33.494937856600032</v>
      </c>
      <c r="AE42">
        <f t="shared" si="3"/>
        <v>0</v>
      </c>
      <c r="AF42">
        <f t="shared" si="24"/>
        <v>0</v>
      </c>
      <c r="AG42">
        <f t="shared" si="24"/>
        <v>-1.8385194057959269</v>
      </c>
      <c r="AH42">
        <f t="shared" si="5"/>
        <v>-1567.7854400253075</v>
      </c>
      <c r="AI42">
        <f t="shared" si="25"/>
        <v>-1569.6239594311035</v>
      </c>
      <c r="AJ42">
        <f t="shared" si="7"/>
        <v>15.678147653837215</v>
      </c>
      <c r="AK42">
        <f t="shared" si="22"/>
        <v>-1.2471753141933972</v>
      </c>
      <c r="AL42">
        <f t="shared" si="8"/>
        <v>-1555.1929870914596</v>
      </c>
      <c r="AN42">
        <f t="shared" si="26"/>
        <v>0</v>
      </c>
      <c r="AO42">
        <f t="shared" si="26"/>
        <v>0</v>
      </c>
      <c r="AP42">
        <f t="shared" si="26"/>
        <v>-2.2129180649319576E-2</v>
      </c>
      <c r="AQ42">
        <f t="shared" si="26"/>
        <v>-18.870514563142976</v>
      </c>
      <c r="AR42">
        <f t="shared" si="26"/>
        <v>-18.892643743792295</v>
      </c>
      <c r="AS42">
        <f t="shared" si="26"/>
        <v>0.18870867535296493</v>
      </c>
      <c r="AT42">
        <f t="shared" si="26"/>
        <v>-1.5011518367525479E-2</v>
      </c>
      <c r="AU42">
        <f t="shared" si="23"/>
        <v>-18.718946586806855</v>
      </c>
      <c r="AW42">
        <v>39</v>
      </c>
      <c r="AX42">
        <f>IF(Z42&gt;0, (R42*SUMPRODUCT(K42:$K$98, X42:$X$98)-K42*$AZ$3)/Z42, 0)</f>
        <v>-910.9215206270693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0.33262349499999999</v>
      </c>
      <c r="Q43" s="4">
        <f t="shared" si="21"/>
        <v>50</v>
      </c>
      <c r="R43">
        <f t="shared" si="0"/>
        <v>100000</v>
      </c>
      <c r="S43">
        <f t="shared" si="1"/>
        <v>-1789.1836423105765</v>
      </c>
      <c r="U43">
        <f t="shared" si="13"/>
        <v>0.33262349499999999</v>
      </c>
      <c r="V43">
        <f t="shared" si="14"/>
        <v>0.01</v>
      </c>
      <c r="W43">
        <f t="shared" si="15"/>
        <v>3.677038811591854E-2</v>
      </c>
      <c r="X43">
        <f t="shared" si="16"/>
        <v>1.2230695007623289E-2</v>
      </c>
      <c r="Y43">
        <f t="shared" si="17"/>
        <v>3.6770388115918543E-4</v>
      </c>
      <c r="Z43">
        <f t="shared" si="18"/>
        <v>2.4171989227136065E-2</v>
      </c>
      <c r="AB43">
        <f t="shared" si="19"/>
        <v>-33.494937856600032</v>
      </c>
      <c r="AC43">
        <f t="shared" si="2"/>
        <v>-43.24812772729932</v>
      </c>
      <c r="AE43">
        <f t="shared" si="3"/>
        <v>0</v>
      </c>
      <c r="AF43">
        <f t="shared" si="24"/>
        <v>0</v>
      </c>
      <c r="AG43">
        <f t="shared" si="24"/>
        <v>-1.2085994613568032</v>
      </c>
      <c r="AH43">
        <f t="shared" si="5"/>
        <v>-1223.069500762329</v>
      </c>
      <c r="AI43">
        <f t="shared" si="25"/>
        <v>-1224.2781002236857</v>
      </c>
      <c r="AJ43">
        <f t="shared" si="7"/>
        <v>9.7531898706992877</v>
      </c>
      <c r="AK43">
        <f t="shared" si="22"/>
        <v>-2.3446456499620023</v>
      </c>
      <c r="AL43">
        <f t="shared" si="8"/>
        <v>-1216.8695560029485</v>
      </c>
      <c r="AN43">
        <f t="shared" si="26"/>
        <v>0</v>
      </c>
      <c r="AO43">
        <f t="shared" si="26"/>
        <v>0</v>
      </c>
      <c r="AP43">
        <f t="shared" si="26"/>
        <v>-1.2988574494431545E-2</v>
      </c>
      <c r="AQ43">
        <f t="shared" si="26"/>
        <v>-13.144081087612582</v>
      </c>
      <c r="AR43">
        <f t="shared" si="26"/>
        <v>-13.157069662107013</v>
      </c>
      <c r="AS43">
        <f t="shared" si="26"/>
        <v>0.10481556317400538</v>
      </c>
      <c r="AT43">
        <f t="shared" si="26"/>
        <v>-2.5197433609136628E-2</v>
      </c>
      <c r="AU43">
        <f t="shared" si="23"/>
        <v>-13.077451532542144</v>
      </c>
      <c r="AW43">
        <v>40</v>
      </c>
      <c r="AX43">
        <f>IF(Z43&gt;0, (R43*SUMPRODUCT(K43:$K$98, X43:$X$98)-K43*$AZ$3)/Z43, 0)</f>
        <v>-1789.1836423105765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0.37225971299999999</v>
      </c>
      <c r="Q44" s="4">
        <f t="shared" si="21"/>
        <v>50</v>
      </c>
      <c r="R44">
        <f t="shared" si="0"/>
        <v>100000</v>
      </c>
      <c r="S44">
        <f t="shared" si="1"/>
        <v>-3231.429344763646</v>
      </c>
      <c r="U44">
        <f t="shared" si="13"/>
        <v>0.37225971299999999</v>
      </c>
      <c r="V44">
        <f t="shared" si="14"/>
        <v>0.01</v>
      </c>
      <c r="W44">
        <f t="shared" si="15"/>
        <v>2.4171989227136065E-2</v>
      </c>
      <c r="X44">
        <f t="shared" si="16"/>
        <v>8.9982577723327628E-3</v>
      </c>
      <c r="Y44">
        <f t="shared" si="17"/>
        <v>2.4171989227136066E-4</v>
      </c>
      <c r="Z44">
        <f t="shared" si="18"/>
        <v>1.4932011562531941E-2</v>
      </c>
      <c r="AB44">
        <f t="shared" si="19"/>
        <v>-43.24812772729932</v>
      </c>
      <c r="AC44">
        <f t="shared" si="2"/>
        <v>-48.251740339515777</v>
      </c>
      <c r="AE44">
        <f t="shared" si="3"/>
        <v>0</v>
      </c>
      <c r="AF44">
        <f t="shared" si="24"/>
        <v>0</v>
      </c>
      <c r="AG44">
        <f t="shared" si="24"/>
        <v>-0.74660057812659708</v>
      </c>
      <c r="AH44">
        <f t="shared" si="5"/>
        <v>-899.82577723327631</v>
      </c>
      <c r="AI44">
        <f t="shared" si="25"/>
        <v>-900.57237781140293</v>
      </c>
      <c r="AJ44">
        <f t="shared" si="7"/>
        <v>5.0036126122164575</v>
      </c>
      <c r="AK44">
        <f t="shared" si="22"/>
        <v>-3.0273689409109528</v>
      </c>
      <c r="AL44">
        <f t="shared" si="8"/>
        <v>-898.59613414009743</v>
      </c>
      <c r="AN44">
        <f t="shared" si="26"/>
        <v>0</v>
      </c>
      <c r="AO44">
        <f t="shared" si="26"/>
        <v>0</v>
      </c>
      <c r="AP44">
        <f t="shared" si="26"/>
        <v>-7.1638979784919852E-3</v>
      </c>
      <c r="AQ44">
        <f t="shared" si="26"/>
        <v>-8.6341482385289421</v>
      </c>
      <c r="AR44">
        <f t="shared" si="26"/>
        <v>-8.6413121365074339</v>
      </c>
      <c r="AS44">
        <f t="shared" si="26"/>
        <v>4.8011441898102004E-2</v>
      </c>
      <c r="AT44">
        <f t="shared" si="26"/>
        <v>-2.9048681277961612E-2</v>
      </c>
      <c r="AU44">
        <f t="shared" si="23"/>
        <v>-8.6223493758872944</v>
      </c>
      <c r="AW44">
        <v>41</v>
      </c>
      <c r="AX44">
        <f>IF(Z44&gt;0, (R44*SUMPRODUCT(K44:$K$98, X44:$X$98)-K44*$AZ$3)/Z44, 0)</f>
        <v>-3231.429344763646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0.41367450300000003</v>
      </c>
      <c r="Q45" s="4">
        <f t="shared" si="21"/>
        <v>50</v>
      </c>
      <c r="R45">
        <f t="shared" si="0"/>
        <v>100000</v>
      </c>
      <c r="S45">
        <f t="shared" si="1"/>
        <v>-5765.6691501933592</v>
      </c>
      <c r="U45">
        <f t="shared" si="13"/>
        <v>0.41367450300000003</v>
      </c>
      <c r="V45">
        <f t="shared" si="14"/>
        <v>0.01</v>
      </c>
      <c r="W45">
        <f t="shared" si="15"/>
        <v>1.4932011562531941E-2</v>
      </c>
      <c r="X45">
        <f t="shared" si="16"/>
        <v>6.1769924619206546E-3</v>
      </c>
      <c r="Y45">
        <f t="shared" si="17"/>
        <v>1.4932011562531942E-4</v>
      </c>
      <c r="Z45">
        <f t="shared" si="18"/>
        <v>8.6056989849859662E-3</v>
      </c>
      <c r="AB45">
        <f t="shared" si="19"/>
        <v>-48.251740339515777</v>
      </c>
      <c r="AC45">
        <f t="shared" si="2"/>
        <v>-49.617613153583889</v>
      </c>
      <c r="AE45">
        <f t="shared" si="3"/>
        <v>0</v>
      </c>
      <c r="AF45">
        <f t="shared" si="24"/>
        <v>0</v>
      </c>
      <c r="AG45">
        <f t="shared" si="24"/>
        <v>-0.43028494924929833</v>
      </c>
      <c r="AH45">
        <f t="shared" si="5"/>
        <v>-617.6992461920654</v>
      </c>
      <c r="AI45">
        <f t="shared" si="25"/>
        <v>-618.12953114131471</v>
      </c>
      <c r="AJ45">
        <f t="shared" si="7"/>
        <v>1.365872814068112</v>
      </c>
      <c r="AK45">
        <f t="shared" si="22"/>
        <v>-3.3776218237661046</v>
      </c>
      <c r="AL45">
        <f t="shared" si="8"/>
        <v>-620.14128015101267</v>
      </c>
      <c r="AN45">
        <f t="shared" si="26"/>
        <v>0</v>
      </c>
      <c r="AO45">
        <f t="shared" si="26"/>
        <v>0</v>
      </c>
      <c r="AP45">
        <f t="shared" si="26"/>
        <v>-3.6863723775997213E-3</v>
      </c>
      <c r="AQ45">
        <f t="shared" si="26"/>
        <v>-5.2920034567774579</v>
      </c>
      <c r="AR45">
        <f t="shared" si="26"/>
        <v>-5.2956898291550578</v>
      </c>
      <c r="AS45">
        <f t="shared" si="26"/>
        <v>1.1701817183890958E-2</v>
      </c>
      <c r="AT45">
        <f t="shared" si="26"/>
        <v>-2.8937037688239953E-2</v>
      </c>
      <c r="AU45">
        <f t="shared" si="23"/>
        <v>-5.3129250496594063</v>
      </c>
      <c r="AW45">
        <v>42</v>
      </c>
      <c r="AX45">
        <f>IF(Z45&gt;0, (R45*SUMPRODUCT(K45:$K$98, X45:$X$98)-K45*$AZ$3)/Z45, 0)</f>
        <v>-5765.6691501933592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0.42102545200000002</v>
      </c>
      <c r="Q46" s="4">
        <f t="shared" si="21"/>
        <v>50</v>
      </c>
      <c r="R46">
        <f t="shared" si="0"/>
        <v>100000</v>
      </c>
      <c r="S46">
        <f t="shared" si="1"/>
        <v>-9888.867476526917</v>
      </c>
      <c r="U46">
        <f t="shared" si="13"/>
        <v>0.42102545200000002</v>
      </c>
      <c r="V46">
        <f t="shared" si="14"/>
        <v>0.01</v>
      </c>
      <c r="W46">
        <f t="shared" si="15"/>
        <v>8.6056989849859662E-3</v>
      </c>
      <c r="X46">
        <f t="shared" si="16"/>
        <v>3.623218304929658E-3</v>
      </c>
      <c r="Y46">
        <f t="shared" si="17"/>
        <v>8.6056989849859662E-5</v>
      </c>
      <c r="Z46">
        <f t="shared" si="18"/>
        <v>4.8964236902064489E-3</v>
      </c>
      <c r="AB46">
        <f t="shared" si="19"/>
        <v>-49.617613153583889</v>
      </c>
      <c r="AC46">
        <f t="shared" si="2"/>
        <v>-48.420084981378459</v>
      </c>
      <c r="AE46">
        <f t="shared" si="3"/>
        <v>0</v>
      </c>
      <c r="AF46">
        <f t="shared" si="24"/>
        <v>0</v>
      </c>
      <c r="AG46">
        <f t="shared" si="24"/>
        <v>-0.24482118451032245</v>
      </c>
      <c r="AH46">
        <f t="shared" si="5"/>
        <v>-362.32183049296577</v>
      </c>
      <c r="AI46">
        <f t="shared" si="25"/>
        <v>-362.5666516774761</v>
      </c>
      <c r="AJ46">
        <f t="shared" si="7"/>
        <v>-1.1975281722054305</v>
      </c>
      <c r="AK46">
        <f t="shared" si="22"/>
        <v>-3.4732329207508728</v>
      </c>
      <c r="AL46">
        <f t="shared" si="8"/>
        <v>-367.2374127704324</v>
      </c>
      <c r="AN46">
        <f t="shared" si="26"/>
        <v>0</v>
      </c>
      <c r="AO46">
        <f t="shared" si="26"/>
        <v>0</v>
      </c>
      <c r="AP46">
        <f t="shared" si="26"/>
        <v>-1.87272505116472E-3</v>
      </c>
      <c r="AQ46">
        <f t="shared" si="26"/>
        <v>-2.7715296366414948</v>
      </c>
      <c r="AR46">
        <f t="shared" si="26"/>
        <v>-2.7734023616926597</v>
      </c>
      <c r="AS46">
        <f t="shared" si="26"/>
        <v>-9.1603225106937254E-3</v>
      </c>
      <c r="AT46">
        <f t="shared" si="26"/>
        <v>-2.6568004367064572E-2</v>
      </c>
      <c r="AU46">
        <f t="shared" si="23"/>
        <v>-2.8091306885704181</v>
      </c>
      <c r="AW46">
        <v>43</v>
      </c>
      <c r="AX46">
        <f>IF(Z46&gt;0, (R46*SUMPRODUCT(K46:$K$98, X46:$X$98)-K46*$AZ$3)/Z46, 0)</f>
        <v>-9888.867476526917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0.42896583300000002</v>
      </c>
      <c r="Q47" s="4">
        <f t="shared" si="21"/>
        <v>50</v>
      </c>
      <c r="R47">
        <f t="shared" si="0"/>
        <v>100000</v>
      </c>
      <c r="S47">
        <f t="shared" si="1"/>
        <v>-16525.80345884445</v>
      </c>
      <c r="U47">
        <f t="shared" si="13"/>
        <v>0.42896583300000002</v>
      </c>
      <c r="V47">
        <f t="shared" si="14"/>
        <v>0.01</v>
      </c>
      <c r="W47">
        <f t="shared" si="15"/>
        <v>4.8964236902064489E-3</v>
      </c>
      <c r="X47">
        <f t="shared" si="16"/>
        <v>2.1003984669903434E-3</v>
      </c>
      <c r="Y47">
        <f t="shared" si="17"/>
        <v>4.8964236902064488E-5</v>
      </c>
      <c r="Z47">
        <f t="shared" si="18"/>
        <v>2.7470609863140408E-3</v>
      </c>
      <c r="AB47">
        <f t="shared" si="19"/>
        <v>-48.420084981378459</v>
      </c>
      <c r="AC47">
        <f t="shared" si="2"/>
        <v>-45.39738994928522</v>
      </c>
      <c r="AE47">
        <f t="shared" si="3"/>
        <v>0</v>
      </c>
      <c r="AF47">
        <f t="shared" si="24"/>
        <v>0</v>
      </c>
      <c r="AG47">
        <f t="shared" si="24"/>
        <v>-0.13735304931570205</v>
      </c>
      <c r="AH47">
        <f t="shared" si="5"/>
        <v>-210.03984669903434</v>
      </c>
      <c r="AI47">
        <f t="shared" si="25"/>
        <v>-210.17719974835003</v>
      </c>
      <c r="AJ47">
        <f t="shared" si="7"/>
        <v>-3.0226950320932389</v>
      </c>
      <c r="AK47">
        <f t="shared" si="22"/>
        <v>-3.3894059486964925</v>
      </c>
      <c r="AL47">
        <f t="shared" si="8"/>
        <v>-216.58930072913978</v>
      </c>
      <c r="AN47">
        <f t="shared" si="26"/>
        <v>0</v>
      </c>
      <c r="AO47">
        <f t="shared" si="26"/>
        <v>0</v>
      </c>
      <c r="AP47">
        <f t="shared" si="26"/>
        <v>-9.3809173133949195E-4</v>
      </c>
      <c r="AQ47">
        <f t="shared" si="26"/>
        <v>-1.4345268956300745</v>
      </c>
      <c r="AR47">
        <f t="shared" si="26"/>
        <v>-1.4354649873614138</v>
      </c>
      <c r="AS47">
        <f t="shared" si="26"/>
        <v>-2.0644355768543312E-2</v>
      </c>
      <c r="AT47">
        <f t="shared" si="26"/>
        <v>-2.3148912313675007E-2</v>
      </c>
      <c r="AU47">
        <f t="shared" si="23"/>
        <v>-1.4792582554436324</v>
      </c>
      <c r="AW47">
        <v>44</v>
      </c>
      <c r="AX47">
        <f>IF(Z47&gt;0, (R47*SUMPRODUCT(K47:$K$98, X47:$X$98)-K47*$AZ$3)/Z47, 0)</f>
        <v>-16525.80345884445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0.43771532000000002</v>
      </c>
      <c r="Q48" s="4">
        <f t="shared" si="21"/>
        <v>50</v>
      </c>
      <c r="R48">
        <f t="shared" si="0"/>
        <v>100000</v>
      </c>
      <c r="S48">
        <f t="shared" si="1"/>
        <v>-27458.218158202093</v>
      </c>
      <c r="U48">
        <f t="shared" si="13"/>
        <v>0.43771532000000002</v>
      </c>
      <c r="V48">
        <f t="shared" si="14"/>
        <v>0.01</v>
      </c>
      <c r="W48">
        <f t="shared" si="15"/>
        <v>2.7470609863140408E-3</v>
      </c>
      <c r="X48">
        <f t="shared" si="16"/>
        <v>1.202430678683966E-3</v>
      </c>
      <c r="Y48">
        <f t="shared" si="17"/>
        <v>2.7470609863140409E-5</v>
      </c>
      <c r="Z48">
        <f t="shared" si="18"/>
        <v>1.5171596977669344E-3</v>
      </c>
      <c r="AB48">
        <f t="shared" si="19"/>
        <v>-45.39738994928522</v>
      </c>
      <c r="AC48">
        <f t="shared" si="2"/>
        <v>-41.658501962116439</v>
      </c>
      <c r="AE48">
        <f t="shared" si="3"/>
        <v>0</v>
      </c>
      <c r="AF48">
        <f t="shared" si="24"/>
        <v>0</v>
      </c>
      <c r="AG48">
        <f t="shared" si="24"/>
        <v>-7.5857984888346719E-2</v>
      </c>
      <c r="AH48">
        <f t="shared" si="5"/>
        <v>-120.24306786839659</v>
      </c>
      <c r="AI48">
        <f t="shared" si="25"/>
        <v>-120.31892585328494</v>
      </c>
      <c r="AJ48">
        <f t="shared" si="7"/>
        <v>-3.7388879871687806</v>
      </c>
      <c r="AK48">
        <f t="shared" si="22"/>
        <v>-3.1778172964499656</v>
      </c>
      <c r="AL48">
        <f t="shared" si="8"/>
        <v>-127.23563113690368</v>
      </c>
      <c r="AN48">
        <f t="shared" si="26"/>
        <v>0</v>
      </c>
      <c r="AO48">
        <f t="shared" si="26"/>
        <v>0</v>
      </c>
      <c r="AP48">
        <f t="shared" si="26"/>
        <v>-4.625836532620332E-4</v>
      </c>
      <c r="AQ48">
        <f t="shared" si="26"/>
        <v>-0.73324486137967793</v>
      </c>
      <c r="AR48">
        <f t="shared" si="26"/>
        <v>-0.73370744503293994</v>
      </c>
      <c r="AS48">
        <f t="shared" si="26"/>
        <v>-2.279982083346584E-2</v>
      </c>
      <c r="AT48">
        <f t="shared" si="26"/>
        <v>-1.9378399473104439E-2</v>
      </c>
      <c r="AU48">
        <f t="shared" si="23"/>
        <v>-0.7758856653395102</v>
      </c>
      <c r="AW48">
        <v>45</v>
      </c>
      <c r="AX48">
        <f>IF(Z48&gt;0, (R48*SUMPRODUCT(K48:$K$98, X48:$X$98)-K48*$AZ$3)/Z48, 0)</f>
        <v>-27458.218158202093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0.44739131599999998</v>
      </c>
      <c r="Q49" s="4">
        <f t="shared" si="21"/>
        <v>50</v>
      </c>
      <c r="R49">
        <f t="shared" si="0"/>
        <v>100000</v>
      </c>
      <c r="S49">
        <f t="shared" si="1"/>
        <v>-45883.775439614699</v>
      </c>
      <c r="U49">
        <f t="shared" si="13"/>
        <v>0.44739131599999998</v>
      </c>
      <c r="V49">
        <f t="shared" si="14"/>
        <v>0.01</v>
      </c>
      <c r="W49">
        <f t="shared" si="15"/>
        <v>1.5171596977669344E-3</v>
      </c>
      <c r="X49">
        <f t="shared" si="16"/>
        <v>6.7876407376611105E-4</v>
      </c>
      <c r="Y49">
        <f t="shared" si="17"/>
        <v>1.5171596977669344E-5</v>
      </c>
      <c r="Z49">
        <f t="shared" si="18"/>
        <v>8.2322402702315401E-4</v>
      </c>
      <c r="AB49">
        <f t="shared" si="19"/>
        <v>-41.658501962116439</v>
      </c>
      <c r="AC49">
        <f t="shared" si="2"/>
        <v>-37.7726263924257</v>
      </c>
      <c r="AE49">
        <f t="shared" si="3"/>
        <v>0</v>
      </c>
      <c r="AF49">
        <f t="shared" si="24"/>
        <v>0</v>
      </c>
      <c r="AG49">
        <f t="shared" si="24"/>
        <v>-4.1161201351157702E-2</v>
      </c>
      <c r="AH49">
        <f t="shared" si="5"/>
        <v>-67.876407376611098</v>
      </c>
      <c r="AI49">
        <f t="shared" si="25"/>
        <v>-67.917568577962257</v>
      </c>
      <c r="AJ49">
        <f t="shared" si="7"/>
        <v>-3.8858755696907394</v>
      </c>
      <c r="AK49">
        <f t="shared" si="22"/>
        <v>-2.916095137348151</v>
      </c>
      <c r="AL49">
        <f t="shared" si="8"/>
        <v>-74.719539285001147</v>
      </c>
      <c r="AN49">
        <f t="shared" si="26"/>
        <v>0</v>
      </c>
      <c r="AO49">
        <f t="shared" si="26"/>
        <v>0</v>
      </c>
      <c r="AP49">
        <f t="shared" si="26"/>
        <v>-2.2410884583609297E-4</v>
      </c>
      <c r="AQ49">
        <f t="shared" si="26"/>
        <v>-0.3695641239160512</v>
      </c>
      <c r="AR49">
        <f t="shared" si="26"/>
        <v>-0.36978823276188733</v>
      </c>
      <c r="AS49">
        <f t="shared" si="26"/>
        <v>-2.1157280652634985E-2</v>
      </c>
      <c r="AT49">
        <f t="shared" si="26"/>
        <v>-1.5877153584608776E-2</v>
      </c>
      <c r="AU49">
        <f t="shared" si="23"/>
        <v>-0.40682266699913106</v>
      </c>
      <c r="AW49">
        <v>46</v>
      </c>
      <c r="AX49">
        <f>IF(Z49&gt;0, (R49*SUMPRODUCT(K49:$K$98, X49:$X$98)-K49*$AZ$3)/Z49, 0)</f>
        <v>-45883.775439614699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0.457001349</v>
      </c>
      <c r="Q50" s="4">
        <f t="shared" si="21"/>
        <v>50</v>
      </c>
      <c r="R50">
        <f t="shared" si="0"/>
        <v>100000</v>
      </c>
      <c r="S50">
        <f t="shared" si="1"/>
        <v>-77529.024782316599</v>
      </c>
      <c r="U50">
        <f t="shared" si="13"/>
        <v>0.457001349</v>
      </c>
      <c r="V50">
        <f t="shared" si="14"/>
        <v>0.01</v>
      </c>
      <c r="W50">
        <f t="shared" si="15"/>
        <v>8.2322402702315401E-4</v>
      </c>
      <c r="X50">
        <f t="shared" si="16"/>
        <v>3.7621449087879382E-4</v>
      </c>
      <c r="Y50">
        <f t="shared" si="17"/>
        <v>8.2322402702315402E-6</v>
      </c>
      <c r="Z50">
        <f t="shared" si="18"/>
        <v>4.3877729587412864E-4</v>
      </c>
      <c r="AB50">
        <f t="shared" si="19"/>
        <v>-37.7726263924257</v>
      </c>
      <c r="AC50">
        <f t="shared" si="2"/>
        <v>-34.01797584574318</v>
      </c>
      <c r="AE50">
        <f t="shared" si="3"/>
        <v>0</v>
      </c>
      <c r="AF50">
        <f t="shared" si="24"/>
        <v>0</v>
      </c>
      <c r="AG50">
        <f t="shared" si="24"/>
        <v>-2.1938864793706433E-2</v>
      </c>
      <c r="AH50">
        <f t="shared" si="5"/>
        <v>-37.621449087879384</v>
      </c>
      <c r="AI50">
        <f t="shared" si="25"/>
        <v>-37.643387952673088</v>
      </c>
      <c r="AJ50">
        <f t="shared" si="7"/>
        <v>-3.7546505466825195</v>
      </c>
      <c r="AK50">
        <f t="shared" si="22"/>
        <v>-2.6440838474697994</v>
      </c>
      <c r="AL50">
        <f t="shared" si="8"/>
        <v>-44.042122346825408</v>
      </c>
      <c r="AN50">
        <f t="shared" si="26"/>
        <v>0</v>
      </c>
      <c r="AO50">
        <f t="shared" si="26"/>
        <v>0</v>
      </c>
      <c r="AP50">
        <f t="shared" si="26"/>
        <v>-1.0665152902482546E-4</v>
      </c>
      <c r="AQ50">
        <f t="shared" si="26"/>
        <v>-0.18288936583915627</v>
      </c>
      <c r="AR50">
        <f t="shared" si="26"/>
        <v>-0.18299601736818108</v>
      </c>
      <c r="AS50">
        <f t="shared" si="26"/>
        <v>-1.8252504198506245E-2</v>
      </c>
      <c r="AT50">
        <f t="shared" si="26"/>
        <v>-1.285369994546815E-2</v>
      </c>
      <c r="AU50">
        <f t="shared" si="23"/>
        <v>-0.21410222151215547</v>
      </c>
      <c r="AW50">
        <v>47</v>
      </c>
      <c r="AX50">
        <f>IF(Z50&gt;0, (R50*SUMPRODUCT(K50:$K$98, X50:$X$98)-K50*$AZ$3)/Z50, 0)</f>
        <v>-77529.024782316599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0.46737994300000002</v>
      </c>
      <c r="Q51" s="4">
        <f t="shared" si="21"/>
        <v>50</v>
      </c>
      <c r="R51">
        <f t="shared" si="0"/>
        <v>100000</v>
      </c>
      <c r="S51">
        <f t="shared" si="1"/>
        <v>-133086.31507300885</v>
      </c>
      <c r="U51">
        <f t="shared" si="13"/>
        <v>0.46737994300000002</v>
      </c>
      <c r="V51">
        <f t="shared" si="14"/>
        <v>0.01</v>
      </c>
      <c r="W51">
        <f t="shared" si="15"/>
        <v>4.3877729587412864E-4</v>
      </c>
      <c r="X51">
        <f t="shared" si="16"/>
        <v>2.050757075353444E-4</v>
      </c>
      <c r="Y51">
        <f t="shared" si="17"/>
        <v>4.3877729587412869E-6</v>
      </c>
      <c r="Z51">
        <f t="shared" si="18"/>
        <v>2.2931381538004295E-4</v>
      </c>
      <c r="AB51">
        <f t="shared" si="19"/>
        <v>-34.01797584574318</v>
      </c>
      <c r="AC51">
        <f t="shared" si="2"/>
        <v>-30.518530684262178</v>
      </c>
      <c r="AE51">
        <f t="shared" si="3"/>
        <v>0</v>
      </c>
      <c r="AF51">
        <f t="shared" si="24"/>
        <v>0</v>
      </c>
      <c r="AG51">
        <f t="shared" si="24"/>
        <v>-1.1465690769002147E-2</v>
      </c>
      <c r="AH51">
        <f t="shared" si="5"/>
        <v>-20.507570753534441</v>
      </c>
      <c r="AI51">
        <f t="shared" si="25"/>
        <v>-20.519036444303442</v>
      </c>
      <c r="AJ51">
        <f t="shared" si="7"/>
        <v>-3.4994451614810025</v>
      </c>
      <c r="AK51">
        <f t="shared" si="22"/>
        <v>-2.381258309202023</v>
      </c>
      <c r="AL51">
        <f t="shared" si="8"/>
        <v>-26.399739914986469</v>
      </c>
      <c r="AN51">
        <f t="shared" si="26"/>
        <v>0</v>
      </c>
      <c r="AO51">
        <f t="shared" si="26"/>
        <v>0</v>
      </c>
      <c r="AP51">
        <f t="shared" si="26"/>
        <v>-4.9766275159010198E-5</v>
      </c>
      <c r="AQ51">
        <f t="shared" si="26"/>
        <v>-8.9012117065153162E-2</v>
      </c>
      <c r="AR51">
        <f t="shared" si="26"/>
        <v>-8.9061883340312176E-2</v>
      </c>
      <c r="AS51">
        <f t="shared" si="26"/>
        <v>-1.5189172141373476E-2</v>
      </c>
      <c r="AT51">
        <f t="shared" si="26"/>
        <v>-1.0335736296047063E-2</v>
      </c>
      <c r="AU51">
        <f t="shared" si="23"/>
        <v>-0.11458679177773272</v>
      </c>
      <c r="AW51">
        <v>48</v>
      </c>
      <c r="AX51">
        <f>IF(Z51&gt;0, (R51*SUMPRODUCT(K51:$K$98, X51:$X$98)-K51*$AZ$3)/Z51, 0)</f>
        <v>-133086.31507300885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0.47825477199999999</v>
      </c>
      <c r="Q52" s="4">
        <f t="shared" si="21"/>
        <v>50</v>
      </c>
      <c r="R52">
        <f t="shared" si="0"/>
        <v>100000</v>
      </c>
      <c r="S52">
        <f t="shared" si="1"/>
        <v>-232805.16185572135</v>
      </c>
      <c r="U52">
        <f t="shared" si="13"/>
        <v>0.47825477199999999</v>
      </c>
      <c r="V52">
        <f t="shared" si="14"/>
        <v>0.01</v>
      </c>
      <c r="W52">
        <f t="shared" si="15"/>
        <v>2.2931381538004295E-4</v>
      </c>
      <c r="X52">
        <f t="shared" si="16"/>
        <v>1.0967042649103254E-4</v>
      </c>
      <c r="Y52">
        <f t="shared" si="17"/>
        <v>2.2931381538004295E-6</v>
      </c>
      <c r="Z52">
        <f t="shared" si="18"/>
        <v>1.1735025073520999E-4</v>
      </c>
      <c r="AB52">
        <f t="shared" si="19"/>
        <v>-30.518530684262178</v>
      </c>
      <c r="AC52">
        <f t="shared" si="2"/>
        <v>-27.319744116220043</v>
      </c>
      <c r="AE52">
        <f t="shared" si="3"/>
        <v>0</v>
      </c>
      <c r="AF52">
        <f t="shared" si="24"/>
        <v>0</v>
      </c>
      <c r="AG52">
        <f t="shared" si="24"/>
        <v>-5.867512536760499E-3</v>
      </c>
      <c r="AH52">
        <f t="shared" si="5"/>
        <v>-10.967042649103254</v>
      </c>
      <c r="AI52">
        <f t="shared" si="25"/>
        <v>-10.972910161640014</v>
      </c>
      <c r="AJ52">
        <f t="shared" si="7"/>
        <v>-3.1987865680421343</v>
      </c>
      <c r="AK52">
        <f t="shared" si="22"/>
        <v>-2.1362971478983526</v>
      </c>
      <c r="AL52">
        <f t="shared" si="8"/>
        <v>-16.3079938775805</v>
      </c>
      <c r="AN52">
        <f t="shared" si="26"/>
        <v>0</v>
      </c>
      <c r="AO52">
        <f t="shared" si="26"/>
        <v>0</v>
      </c>
      <c r="AP52">
        <f t="shared" si="26"/>
        <v>-2.2738976632105721E-5</v>
      </c>
      <c r="AQ52">
        <f t="shared" si="26"/>
        <v>-4.2501711749038724E-2</v>
      </c>
      <c r="AR52">
        <f t="shared" si="26"/>
        <v>-4.2524450725670827E-2</v>
      </c>
      <c r="AS52">
        <f t="shared" si="26"/>
        <v>-1.239658757712046E-2</v>
      </c>
      <c r="AT52">
        <f t="shared" si="26"/>
        <v>-8.2790127197776061E-3</v>
      </c>
      <c r="AU52">
        <f t="shared" si="23"/>
        <v>-6.3200051022568898E-2</v>
      </c>
      <c r="AW52">
        <v>49</v>
      </c>
      <c r="AX52">
        <f>IF(Z52&gt;0, (R52*SUMPRODUCT(K52:$K$98, X52:$X$98)-K52*$AZ$3)/Z52, 0)</f>
        <v>-232805.16185572135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0.48949088600000001</v>
      </c>
      <c r="Q53" s="4">
        <f t="shared" si="21"/>
        <v>50</v>
      </c>
      <c r="R53">
        <f t="shared" si="0"/>
        <v>100000</v>
      </c>
      <c r="S53">
        <f t="shared" si="1"/>
        <v>-415880.91159585153</v>
      </c>
      <c r="U53">
        <f t="shared" si="13"/>
        <v>0.48949088600000001</v>
      </c>
      <c r="V53">
        <f t="shared" si="14"/>
        <v>0.01</v>
      </c>
      <c r="W53">
        <f t="shared" si="15"/>
        <v>1.1735025073520999E-4</v>
      </c>
      <c r="X53">
        <f t="shared" si="16"/>
        <v>5.744187820470009E-5</v>
      </c>
      <c r="Y53">
        <f t="shared" si="17"/>
        <v>1.1735025073520999E-6</v>
      </c>
      <c r="Z53">
        <f t="shared" si="18"/>
        <v>5.8734870023157796E-5</v>
      </c>
      <c r="AB53">
        <f t="shared" si="19"/>
        <v>-27.319744116220043</v>
      </c>
      <c r="AC53">
        <f t="shared" si="2"/>
        <v>-24.426711287694719</v>
      </c>
      <c r="AE53">
        <f t="shared" si="3"/>
        <v>0</v>
      </c>
      <c r="AF53">
        <f t="shared" si="24"/>
        <v>0</v>
      </c>
      <c r="AG53">
        <f t="shared" si="24"/>
        <v>-2.9367435011578898E-3</v>
      </c>
      <c r="AH53">
        <f t="shared" si="5"/>
        <v>-5.7441878204700094</v>
      </c>
      <c r="AI53">
        <f t="shared" si="25"/>
        <v>-5.747124563971167</v>
      </c>
      <c r="AJ53">
        <f t="shared" si="7"/>
        <v>-2.8930328285253246</v>
      </c>
      <c r="AK53">
        <f t="shared" si="22"/>
        <v>-1.9123820881354032</v>
      </c>
      <c r="AL53">
        <f t="shared" si="8"/>
        <v>-10.552539480631895</v>
      </c>
      <c r="AN53">
        <f t="shared" si="26"/>
        <v>0</v>
      </c>
      <c r="AO53">
        <f t="shared" si="26"/>
        <v>0</v>
      </c>
      <c r="AP53">
        <f t="shared" si="26"/>
        <v>-1.0161665220894587E-5</v>
      </c>
      <c r="AQ53">
        <f t="shared" si="26"/>
        <v>-1.9875931818540585E-2</v>
      </c>
      <c r="AR53">
        <f t="shared" si="26"/>
        <v>-1.9886093483761476E-2</v>
      </c>
      <c r="AS53">
        <f t="shared" si="26"/>
        <v>-1.0010418364743508E-2</v>
      </c>
      <c r="AT53">
        <f t="shared" si="26"/>
        <v>-6.6171889190885479E-3</v>
      </c>
      <c r="AU53">
        <f t="shared" si="23"/>
        <v>-3.6513700767593534E-2</v>
      </c>
      <c r="AW53">
        <v>50</v>
      </c>
      <c r="AX53">
        <f>IF(Z53&gt;0, (R53*SUMPRODUCT(K53:$K$98, X53:$X$98)-K53*$AZ$3)/Z53, 0)</f>
        <v>-415880.91159585153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0.50154699899999999</v>
      </c>
      <c r="Q54" s="4">
        <f t="shared" si="21"/>
        <v>50</v>
      </c>
      <c r="R54">
        <f t="shared" si="0"/>
        <v>100000</v>
      </c>
      <c r="S54">
        <f t="shared" si="1"/>
        <v>-760758.62482742895</v>
      </c>
      <c r="U54">
        <f t="shared" si="13"/>
        <v>0.50154699899999999</v>
      </c>
      <c r="V54">
        <f t="shared" si="14"/>
        <v>0.01</v>
      </c>
      <c r="W54">
        <f t="shared" si="15"/>
        <v>5.8734870023157796E-5</v>
      </c>
      <c r="X54">
        <f t="shared" si="16"/>
        <v>2.9458297796769854E-5</v>
      </c>
      <c r="Y54">
        <f t="shared" si="17"/>
        <v>5.8734870023157798E-7</v>
      </c>
      <c r="Z54">
        <f t="shared" si="18"/>
        <v>2.8689223526156365E-5</v>
      </c>
      <c r="AB54">
        <f t="shared" si="19"/>
        <v>-24.426711287694719</v>
      </c>
      <c r="AC54">
        <f t="shared" si="2"/>
        <v>-21.825574237125437</v>
      </c>
      <c r="AE54">
        <f t="shared" si="3"/>
        <v>0</v>
      </c>
      <c r="AF54">
        <f t="shared" si="24"/>
        <v>0</v>
      </c>
      <c r="AG54">
        <f t="shared" si="24"/>
        <v>-1.4344611763078183E-3</v>
      </c>
      <c r="AH54">
        <f t="shared" si="5"/>
        <v>-2.9458297796769854</v>
      </c>
      <c r="AI54">
        <f t="shared" si="25"/>
        <v>-2.9472642408532934</v>
      </c>
      <c r="AJ54">
        <f t="shared" si="7"/>
        <v>-2.6011370505692817</v>
      </c>
      <c r="AK54">
        <f t="shared" si="22"/>
        <v>-1.7098697901386304</v>
      </c>
      <c r="AL54">
        <f t="shared" si="8"/>
        <v>-7.2582710815612055</v>
      </c>
      <c r="AN54">
        <f t="shared" si="26"/>
        <v>0</v>
      </c>
      <c r="AO54">
        <f t="shared" si="26"/>
        <v>0</v>
      </c>
      <c r="AP54">
        <f t="shared" si="26"/>
        <v>-4.4316927431279366E-6</v>
      </c>
      <c r="AQ54">
        <f t="shared" si="26"/>
        <v>-9.100986957825628E-3</v>
      </c>
      <c r="AR54">
        <f t="shared" si="26"/>
        <v>-9.1054186505687574E-3</v>
      </c>
      <c r="AS54">
        <f t="shared" si="26"/>
        <v>-8.0360768079898448E-3</v>
      </c>
      <c r="AT54">
        <f t="shared" si="26"/>
        <v>-5.2825532442468759E-3</v>
      </c>
      <c r="AU54">
        <f t="shared" si="23"/>
        <v>-2.2424048702805476E-2</v>
      </c>
      <c r="AW54">
        <v>51</v>
      </c>
      <c r="AX54">
        <f>IF(Z54&gt;0, (R54*SUMPRODUCT(K54:$K$98, X54:$X$98)-K54*$AZ$3)/Z54, 0)</f>
        <v>-760758.62482742895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0.51394563599999998</v>
      </c>
      <c r="Q55" s="4">
        <f t="shared" si="21"/>
        <v>50</v>
      </c>
      <c r="R55">
        <f t="shared" si="0"/>
        <v>100000</v>
      </c>
      <c r="S55">
        <f t="shared" si="1"/>
        <v>-1427369.5345717964</v>
      </c>
      <c r="U55">
        <f t="shared" si="13"/>
        <v>0.51394563599999998</v>
      </c>
      <c r="V55">
        <f t="shared" si="14"/>
        <v>0.01</v>
      </c>
      <c r="W55">
        <f t="shared" si="15"/>
        <v>2.8689223526156365E-5</v>
      </c>
      <c r="X55">
        <f t="shared" si="16"/>
        <v>1.4744701231496595E-5</v>
      </c>
      <c r="Y55">
        <f t="shared" si="17"/>
        <v>2.8689223526156367E-7</v>
      </c>
      <c r="Z55">
        <f t="shared" si="18"/>
        <v>1.3657630059398206E-5</v>
      </c>
      <c r="AB55">
        <f t="shared" si="19"/>
        <v>-21.825574237125437</v>
      </c>
      <c r="AC55">
        <f t="shared" si="2"/>
        <v>-19.494485061236993</v>
      </c>
      <c r="AE55">
        <f t="shared" si="3"/>
        <v>0</v>
      </c>
      <c r="AF55">
        <f t="shared" si="24"/>
        <v>0</v>
      </c>
      <c r="AG55">
        <f t="shared" si="24"/>
        <v>-6.8288150296991028E-4</v>
      </c>
      <c r="AH55">
        <f t="shared" si="5"/>
        <v>-1.4744701231496595</v>
      </c>
      <c r="AI55">
        <f t="shared" si="25"/>
        <v>-1.4751530046526293</v>
      </c>
      <c r="AJ55">
        <f t="shared" si="7"/>
        <v>-2.3310891758884438</v>
      </c>
      <c r="AK55">
        <f t="shared" si="22"/>
        <v>-1.5277901965987808</v>
      </c>
      <c r="AL55">
        <f t="shared" si="8"/>
        <v>-5.3340323771398541</v>
      </c>
      <c r="AN55">
        <f t="shared" si="26"/>
        <v>0</v>
      </c>
      <c r="AO55">
        <f t="shared" si="26"/>
        <v>0</v>
      </c>
      <c r="AP55">
        <f t="shared" si="26"/>
        <v>-1.8836845270296294E-6</v>
      </c>
      <c r="AQ55">
        <f t="shared" si="26"/>
        <v>-4.0672306168276278E-3</v>
      </c>
      <c r="AR55">
        <f t="shared" si="26"/>
        <v>-4.0691143013546569E-3</v>
      </c>
      <c r="AS55">
        <f t="shared" si="26"/>
        <v>-6.4301589553243371E-3</v>
      </c>
      <c r="AT55">
        <f t="shared" si="26"/>
        <v>-4.2143105961496312E-3</v>
      </c>
      <c r="AU55">
        <f t="shared" si="23"/>
        <v>-1.4713583852828626E-2</v>
      </c>
      <c r="AW55">
        <v>52</v>
      </c>
      <c r="AX55">
        <f>IF(Z55&gt;0, (R55*SUMPRODUCT(K55:$K$98, X55:$X$98)-K55*$AZ$3)/Z55, 0)</f>
        <v>-1427369.5345717964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0.52707773400000002</v>
      </c>
      <c r="Q56" s="4">
        <f t="shared" si="21"/>
        <v>50</v>
      </c>
      <c r="R56">
        <f t="shared" si="0"/>
        <v>100000</v>
      </c>
      <c r="S56">
        <f t="shared" si="1"/>
        <v>-2753549.0972649367</v>
      </c>
      <c r="U56">
        <f t="shared" si="13"/>
        <v>0.52707773400000002</v>
      </c>
      <c r="V56">
        <f t="shared" si="14"/>
        <v>0.01</v>
      </c>
      <c r="W56">
        <f t="shared" si="15"/>
        <v>1.3657630059398206E-5</v>
      </c>
      <c r="X56">
        <f t="shared" si="16"/>
        <v>7.1986327035178918E-6</v>
      </c>
      <c r="Y56">
        <f t="shared" si="17"/>
        <v>1.3657630059398206E-7</v>
      </c>
      <c r="Z56">
        <f t="shared" si="18"/>
        <v>6.3224210552863315E-6</v>
      </c>
      <c r="AB56">
        <f t="shared" si="19"/>
        <v>-19.494485061236993</v>
      </c>
      <c r="AC56">
        <f t="shared" si="2"/>
        <v>-17.409096789312507</v>
      </c>
      <c r="AE56">
        <f t="shared" si="3"/>
        <v>0</v>
      </c>
      <c r="AF56">
        <f t="shared" si="24"/>
        <v>0</v>
      </c>
      <c r="AG56">
        <f t="shared" si="24"/>
        <v>-3.1612105276431656E-4</v>
      </c>
      <c r="AH56">
        <f t="shared" si="5"/>
        <v>-0.71986327035178921</v>
      </c>
      <c r="AI56">
        <f t="shared" si="25"/>
        <v>-0.72017939140455356</v>
      </c>
      <c r="AJ56">
        <f t="shared" si="7"/>
        <v>-2.0853882719244865</v>
      </c>
      <c r="AK56">
        <f t="shared" si="22"/>
        <v>-1.3646139542865896</v>
      </c>
      <c r="AL56">
        <f t="shared" si="8"/>
        <v>-4.1701816176156292</v>
      </c>
      <c r="AN56">
        <f t="shared" si="26"/>
        <v>0</v>
      </c>
      <c r="AO56">
        <f t="shared" si="26"/>
        <v>0</v>
      </c>
      <c r="AP56">
        <f t="shared" si="26"/>
        <v>-7.7857099078722698E-7</v>
      </c>
      <c r="AQ56">
        <f t="shared" si="26"/>
        <v>-1.7729431644243551E-3</v>
      </c>
      <c r="AR56">
        <f t="shared" si="26"/>
        <v>-1.7737217354151424E-3</v>
      </c>
      <c r="AS56">
        <f t="shared" si="26"/>
        <v>-5.1360793558371427E-3</v>
      </c>
      <c r="AT56">
        <f t="shared" si="26"/>
        <v>-3.3608923832829708E-3</v>
      </c>
      <c r="AU56">
        <f t="shared" si="23"/>
        <v>-1.0270693474535256E-2</v>
      </c>
      <c r="AW56">
        <v>53</v>
      </c>
      <c r="AX56">
        <f>IF(Z56&gt;0, (R56*SUMPRODUCT(K56:$K$98, X56:$X$98)-K56*$AZ$3)/Z56, 0)</f>
        <v>-2753549.0972649367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0.54097960300000003</v>
      </c>
      <c r="Q57" s="4">
        <f t="shared" si="21"/>
        <v>50</v>
      </c>
      <c r="R57">
        <f t="shared" si="0"/>
        <v>100000</v>
      </c>
      <c r="S57">
        <f t="shared" si="1"/>
        <v>-5475820.3172271224</v>
      </c>
      <c r="U57">
        <f t="shared" si="13"/>
        <v>0.54097960300000003</v>
      </c>
      <c r="V57">
        <f t="shared" si="14"/>
        <v>0.01</v>
      </c>
      <c r="W57">
        <f t="shared" si="15"/>
        <v>6.3224210552863315E-6</v>
      </c>
      <c r="X57">
        <f t="shared" si="16"/>
        <v>3.4203008324876408E-6</v>
      </c>
      <c r="Y57">
        <f t="shared" si="17"/>
        <v>6.322421055286332E-8</v>
      </c>
      <c r="Z57">
        <f t="shared" si="18"/>
        <v>2.8388960122458271E-6</v>
      </c>
      <c r="AB57">
        <f t="shared" si="19"/>
        <v>-17.409096789312507</v>
      </c>
      <c r="AC57">
        <f t="shared" si="2"/>
        <v>-15.545284462350757</v>
      </c>
      <c r="AE57">
        <f t="shared" si="3"/>
        <v>0</v>
      </c>
      <c r="AF57">
        <f t="shared" si="24"/>
        <v>0</v>
      </c>
      <c r="AG57">
        <f t="shared" si="24"/>
        <v>-1.4194480061229136E-4</v>
      </c>
      <c r="AH57">
        <f t="shared" si="5"/>
        <v>-0.34203008324876411</v>
      </c>
      <c r="AI57">
        <f t="shared" si="25"/>
        <v>-0.34217202804937641</v>
      </c>
      <c r="AJ57">
        <f t="shared" si="7"/>
        <v>-1.8638123269617495</v>
      </c>
      <c r="AK57">
        <f t="shared" si="22"/>
        <v>-1.2186367752518756</v>
      </c>
      <c r="AL57">
        <f t="shared" si="8"/>
        <v>-3.4246211302630014</v>
      </c>
      <c r="AN57">
        <f t="shared" si="26"/>
        <v>0</v>
      </c>
      <c r="AO57">
        <f t="shared" si="26"/>
        <v>0</v>
      </c>
      <c r="AP57">
        <f t="shared" si="26"/>
        <v>-3.121377280142535E-7</v>
      </c>
      <c r="AQ57">
        <f t="shared" si="26"/>
        <v>-7.5212683125605486E-4</v>
      </c>
      <c r="AR57">
        <f t="shared" si="26"/>
        <v>-7.5243896898406911E-4</v>
      </c>
      <c r="AS57">
        <f t="shared" si="26"/>
        <v>-4.0985379011651019E-3</v>
      </c>
      <c r="AT57">
        <f t="shared" si="26"/>
        <v>-2.6797918110485455E-3</v>
      </c>
      <c r="AU57">
        <f t="shared" si="23"/>
        <v>-7.5307686811977165E-3</v>
      </c>
      <c r="AW57">
        <v>54</v>
      </c>
      <c r="AX57">
        <f>IF(Z57&gt;0, (R57*SUMPRODUCT(K57:$K$98, X57:$X$98)-K57*$AZ$3)/Z57, 0)</f>
        <v>-5475820.3172271224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0.55513806300000001</v>
      </c>
      <c r="Q58" s="4">
        <f t="shared" si="21"/>
        <v>50</v>
      </c>
      <c r="R58">
        <f t="shared" si="0"/>
        <v>100000</v>
      </c>
      <c r="S58">
        <f t="shared" si="1"/>
        <v>-11243436.756517675</v>
      </c>
      <c r="U58">
        <f t="shared" si="13"/>
        <v>0.55513806300000001</v>
      </c>
      <c r="V58">
        <f t="shared" si="14"/>
        <v>0.01</v>
      </c>
      <c r="W58">
        <f t="shared" si="15"/>
        <v>2.8388960122458271E-6</v>
      </c>
      <c r="X58">
        <f t="shared" si="16"/>
        <v>1.5759792332965729E-6</v>
      </c>
      <c r="Y58">
        <f t="shared" si="17"/>
        <v>2.838896012245827E-8</v>
      </c>
      <c r="Z58">
        <f t="shared" si="18"/>
        <v>1.234527818826796E-6</v>
      </c>
      <c r="AB58">
        <f t="shared" si="19"/>
        <v>-15.545284462350757</v>
      </c>
      <c r="AC58">
        <f t="shared" si="2"/>
        <v>-13.88033545514079</v>
      </c>
      <c r="AE58">
        <f t="shared" si="3"/>
        <v>0</v>
      </c>
      <c r="AF58">
        <f t="shared" si="24"/>
        <v>0</v>
      </c>
      <c r="AG58">
        <f t="shared" si="24"/>
        <v>-6.1726390941339792E-5</v>
      </c>
      <c r="AH58">
        <f t="shared" si="5"/>
        <v>-0.1575979233296573</v>
      </c>
      <c r="AI58">
        <f t="shared" si="25"/>
        <v>-0.15765964972059865</v>
      </c>
      <c r="AJ58">
        <f t="shared" si="7"/>
        <v>-1.6649490072099677</v>
      </c>
      <c r="AK58">
        <f t="shared" si="22"/>
        <v>-1.0881699123645532</v>
      </c>
      <c r="AL58">
        <f t="shared" si="8"/>
        <v>-2.9107785692951196</v>
      </c>
      <c r="AN58">
        <f t="shared" si="26"/>
        <v>0</v>
      </c>
      <c r="AO58">
        <f t="shared" si="26"/>
        <v>0</v>
      </c>
      <c r="AP58">
        <f t="shared" si="26"/>
        <v>-1.2119358662058695E-7</v>
      </c>
      <c r="AQ58">
        <f t="shared" si="26"/>
        <v>-3.0942773878402417E-4</v>
      </c>
      <c r="AR58">
        <f t="shared" si="26"/>
        <v>-3.0954893237064476E-4</v>
      </c>
      <c r="AS58">
        <f t="shared" si="26"/>
        <v>-3.2689606284598658E-3</v>
      </c>
      <c r="AT58">
        <f t="shared" si="26"/>
        <v>-2.1365126410419536E-3</v>
      </c>
      <c r="AU58">
        <f t="shared" si="23"/>
        <v>-5.7150222018724633E-3</v>
      </c>
      <c r="AW58">
        <v>55</v>
      </c>
      <c r="AX58">
        <f>IF(Z58&gt;0, (R58*SUMPRODUCT(K58:$K$98, X58:$X$98)-K58*$AZ$3)/Z58, 0)</f>
        <v>-11243436.756517675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0.569934367</v>
      </c>
      <c r="Q59" s="4">
        <f t="shared" si="21"/>
        <v>50</v>
      </c>
      <c r="R59">
        <f t="shared" si="0"/>
        <v>100000</v>
      </c>
      <c r="S59">
        <f t="shared" si="1"/>
        <v>-23898621.177197047</v>
      </c>
      <c r="U59">
        <f t="shared" si="13"/>
        <v>0.569934367</v>
      </c>
      <c r="V59">
        <f t="shared" si="14"/>
        <v>0.01</v>
      </c>
      <c r="W59">
        <f t="shared" si="15"/>
        <v>1.234527818826796E-6</v>
      </c>
      <c r="X59">
        <f t="shared" si="16"/>
        <v>7.0359983096694067E-7</v>
      </c>
      <c r="Y59">
        <f t="shared" si="17"/>
        <v>1.234527818826796E-8</v>
      </c>
      <c r="Z59">
        <f t="shared" si="18"/>
        <v>5.1858270967158729E-7</v>
      </c>
      <c r="AB59">
        <f t="shared" si="19"/>
        <v>-13.88033545514079</v>
      </c>
      <c r="AC59">
        <f t="shared" si="2"/>
        <v>-12.393411727485624</v>
      </c>
      <c r="AE59">
        <f t="shared" si="3"/>
        <v>0</v>
      </c>
      <c r="AF59">
        <f t="shared" si="24"/>
        <v>0</v>
      </c>
      <c r="AG59">
        <f t="shared" si="24"/>
        <v>-2.5929135483579364E-5</v>
      </c>
      <c r="AH59">
        <f t="shared" si="5"/>
        <v>-7.035998309669407E-2</v>
      </c>
      <c r="AI59">
        <f t="shared" si="25"/>
        <v>-7.0385912232177647E-2</v>
      </c>
      <c r="AJ59">
        <f t="shared" si="7"/>
        <v>-1.4869237276551655</v>
      </c>
      <c r="AK59">
        <f t="shared" si="22"/>
        <v>-0.97162348185985536</v>
      </c>
      <c r="AL59">
        <f t="shared" si="8"/>
        <v>-2.5289331217471984</v>
      </c>
      <c r="AN59">
        <f t="shared" si="26"/>
        <v>0</v>
      </c>
      <c r="AO59">
        <f t="shared" si="26"/>
        <v>0</v>
      </c>
      <c r="AP59">
        <f t="shared" si="26"/>
        <v>-4.545469703510463E-8</v>
      </c>
      <c r="AQ59">
        <f t="shared" si="26"/>
        <v>-1.2334355370547125E-4</v>
      </c>
      <c r="AR59">
        <f t="shared" si="26"/>
        <v>-1.2338900840250635E-4</v>
      </c>
      <c r="AS59">
        <f t="shared" si="26"/>
        <v>-2.606630197820382E-3</v>
      </c>
      <c r="AT59">
        <f t="shared" si="26"/>
        <v>-1.7032905330801452E-3</v>
      </c>
      <c r="AU59">
        <f t="shared" si="23"/>
        <v>-4.4333097393030336E-3</v>
      </c>
      <c r="AW59">
        <v>56</v>
      </c>
      <c r="AX59">
        <f>IF(Z59&gt;0, (R59*SUMPRODUCT(K59:$K$98, X59:$X$98)-K59*$AZ$3)/Z59, 0)</f>
        <v>-23898621.177197047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0.58483052300000005</v>
      </c>
      <c r="Q60" s="4">
        <f t="shared" si="21"/>
        <v>50</v>
      </c>
      <c r="R60">
        <f t="shared" si="0"/>
        <v>100000</v>
      </c>
      <c r="S60">
        <f t="shared" si="1"/>
        <v>-52665002.655669168</v>
      </c>
      <c r="U60">
        <f t="shared" si="13"/>
        <v>0.58483052300000005</v>
      </c>
      <c r="V60">
        <f t="shared" si="14"/>
        <v>0.01</v>
      </c>
      <c r="W60">
        <f t="shared" si="15"/>
        <v>5.1858270967158729E-7</v>
      </c>
      <c r="X60">
        <f t="shared" si="16"/>
        <v>3.0328299731599159E-7</v>
      </c>
      <c r="Y60">
        <f t="shared" si="17"/>
        <v>5.1858270967158733E-9</v>
      </c>
      <c r="Z60">
        <f t="shared" si="18"/>
        <v>2.1011388525887982E-7</v>
      </c>
      <c r="AB60">
        <f t="shared" si="19"/>
        <v>-12.393411727485624</v>
      </c>
      <c r="AC60">
        <f t="shared" si="2"/>
        <v>-11.065648325151873</v>
      </c>
      <c r="AE60">
        <f t="shared" si="3"/>
        <v>0</v>
      </c>
      <c r="AF60">
        <f t="shared" si="24"/>
        <v>0</v>
      </c>
      <c r="AG60">
        <f t="shared" si="24"/>
        <v>-1.0505694262943991E-5</v>
      </c>
      <c r="AH60">
        <f t="shared" si="5"/>
        <v>-3.0328299731599159E-2</v>
      </c>
      <c r="AI60">
        <f t="shared" si="25"/>
        <v>-3.0338805425862102E-2</v>
      </c>
      <c r="AJ60">
        <f t="shared" si="7"/>
        <v>-1.3277634023337512</v>
      </c>
      <c r="AK60">
        <f t="shared" si="22"/>
        <v>-0.86753882092399381</v>
      </c>
      <c r="AL60">
        <f t="shared" si="8"/>
        <v>-2.225641028683607</v>
      </c>
      <c r="AN60">
        <f t="shared" si="26"/>
        <v>0</v>
      </c>
      <c r="AO60">
        <f t="shared" si="26"/>
        <v>0</v>
      </c>
      <c r="AP60">
        <f t="shared" si="26"/>
        <v>-1.6443621272238202E-8</v>
      </c>
      <c r="AQ60">
        <f t="shared" si="26"/>
        <v>-4.7470168285440702E-5</v>
      </c>
      <c r="AR60">
        <f t="shared" si="26"/>
        <v>-4.7486611906712934E-5</v>
      </c>
      <c r="AS60">
        <f t="shared" si="26"/>
        <v>-2.0782290042577686E-3</v>
      </c>
      <c r="AT60">
        <f t="shared" si="26"/>
        <v>-1.3578807314577842E-3</v>
      </c>
      <c r="AU60">
        <f t="shared" si="23"/>
        <v>-3.4835963476222659E-3</v>
      </c>
      <c r="AW60">
        <v>57</v>
      </c>
      <c r="AX60">
        <f>IF(Z60&gt;0, (R60*SUMPRODUCT(K60:$K$98, X60:$X$98)-K60*$AZ$3)/Z60, 0)</f>
        <v>-52665002.655669168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0.59948279800000004</v>
      </c>
      <c r="Q61" s="4">
        <f t="shared" si="21"/>
        <v>50</v>
      </c>
      <c r="R61">
        <f t="shared" si="0"/>
        <v>100000</v>
      </c>
      <c r="S61">
        <f t="shared" si="1"/>
        <v>-120410858.89684056</v>
      </c>
      <c r="U61">
        <f t="shared" si="13"/>
        <v>0.59948279800000004</v>
      </c>
      <c r="V61">
        <f t="shared" si="14"/>
        <v>0.01</v>
      </c>
      <c r="W61">
        <f t="shared" si="15"/>
        <v>2.1011388525887982E-7</v>
      </c>
      <c r="X61">
        <f t="shared" si="16"/>
        <v>1.2595965983364425E-7</v>
      </c>
      <c r="Y61">
        <f t="shared" si="17"/>
        <v>2.1011388525887983E-9</v>
      </c>
      <c r="Z61">
        <f t="shared" si="18"/>
        <v>8.2053086572646783E-8</v>
      </c>
      <c r="AB61">
        <f t="shared" si="19"/>
        <v>-11.065648325151873</v>
      </c>
      <c r="AC61">
        <f t="shared" si="2"/>
        <v>-9.8800826293492143</v>
      </c>
      <c r="AE61">
        <f t="shared" si="3"/>
        <v>0</v>
      </c>
      <c r="AF61">
        <f t="shared" si="24"/>
        <v>0</v>
      </c>
      <c r="AG61">
        <f t="shared" si="24"/>
        <v>-4.1026543286323389E-6</v>
      </c>
      <c r="AH61">
        <f t="shared" si="5"/>
        <v>-1.2595965983364425E-2</v>
      </c>
      <c r="AI61">
        <f t="shared" si="25"/>
        <v>-1.2600068637693057E-2</v>
      </c>
      <c r="AJ61">
        <f t="shared" si="7"/>
        <v>-1.1855656958026586</v>
      </c>
      <c r="AK61">
        <f t="shared" si="22"/>
        <v>-0.77459538276063122</v>
      </c>
      <c r="AL61">
        <f t="shared" si="8"/>
        <v>-1.9727611472009827</v>
      </c>
      <c r="AN61">
        <f t="shared" si="26"/>
        <v>0</v>
      </c>
      <c r="AO61">
        <f t="shared" si="26"/>
        <v>0</v>
      </c>
      <c r="AP61">
        <f t="shared" si="26"/>
        <v>-5.7334972946269123E-9</v>
      </c>
      <c r="AQ61">
        <f t="shared" si="26"/>
        <v>-1.7602978731310141E-5</v>
      </c>
      <c r="AR61">
        <f t="shared" si="26"/>
        <v>-1.7608712228604766E-5</v>
      </c>
      <c r="AS61">
        <f t="shared" si="26"/>
        <v>-1.656839003483145E-3</v>
      </c>
      <c r="AT61">
        <f t="shared" si="26"/>
        <v>-1.0825041974640538E-3</v>
      </c>
      <c r="AU61">
        <f t="shared" si="23"/>
        <v>-2.7569519131758033E-3</v>
      </c>
      <c r="AW61">
        <v>58</v>
      </c>
      <c r="AX61">
        <f>IF(Z61&gt;0, (R61*SUMPRODUCT(K61:$K$98, X61:$X$98)-K61*$AZ$3)/Z61, 0)</f>
        <v>-120410858.89684056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0.61448546299999995</v>
      </c>
      <c r="Q62" s="4">
        <f t="shared" si="21"/>
        <v>50</v>
      </c>
      <c r="R62">
        <f t="shared" si="0"/>
        <v>100000</v>
      </c>
      <c r="S62">
        <f t="shared" si="1"/>
        <v>-286300166.87095928</v>
      </c>
      <c r="U62">
        <f t="shared" si="13"/>
        <v>0.61448546299999995</v>
      </c>
      <c r="V62">
        <f t="shared" si="14"/>
        <v>0.01</v>
      </c>
      <c r="W62">
        <f t="shared" si="15"/>
        <v>8.2053086572646783E-8</v>
      </c>
      <c r="X62">
        <f t="shared" si="16"/>
        <v>5.0420428893171939E-8</v>
      </c>
      <c r="Y62">
        <f t="shared" si="17"/>
        <v>8.2053086572646784E-10</v>
      </c>
      <c r="Z62">
        <f t="shared" si="18"/>
        <v>3.0812126813748376E-8</v>
      </c>
      <c r="AB62">
        <f t="shared" si="19"/>
        <v>-9.8800826293492143</v>
      </c>
      <c r="AC62">
        <f t="shared" si="2"/>
        <v>-8.8215170484253189</v>
      </c>
      <c r="AE62">
        <f t="shared" si="3"/>
        <v>0</v>
      </c>
      <c r="AF62">
        <f t="shared" si="24"/>
        <v>0</v>
      </c>
      <c r="AG62">
        <f t="shared" si="24"/>
        <v>-1.5406063406874187E-6</v>
      </c>
      <c r="AH62">
        <f t="shared" si="5"/>
        <v>-5.0420428893171937E-3</v>
      </c>
      <c r="AI62">
        <f t="shared" si="25"/>
        <v>-5.043583495657881E-3</v>
      </c>
      <c r="AJ62">
        <f t="shared" si="7"/>
        <v>-1.0585655809238954</v>
      </c>
      <c r="AK62">
        <f t="shared" si="22"/>
        <v>-0.69160578405444506</v>
      </c>
      <c r="AL62">
        <f t="shared" si="8"/>
        <v>-1.7552149484739985</v>
      </c>
      <c r="AN62">
        <f t="shared" si="26"/>
        <v>0</v>
      </c>
      <c r="AO62">
        <f t="shared" si="26"/>
        <v>0</v>
      </c>
      <c r="AP62">
        <f t="shared" si="26"/>
        <v>-1.9223317696273015E-9</v>
      </c>
      <c r="AQ62">
        <f t="shared" si="26"/>
        <v>-6.2913406066036884E-6</v>
      </c>
      <c r="AR62">
        <f t="shared" si="26"/>
        <v>-6.2932629383733149E-6</v>
      </c>
      <c r="AS62">
        <f t="shared" si="26"/>
        <v>-1.320852830928896E-3</v>
      </c>
      <c r="AT62">
        <f t="shared" si="26"/>
        <v>-8.629691671609228E-4</v>
      </c>
      <c r="AU62">
        <f t="shared" si="23"/>
        <v>-2.1901152610281924E-3</v>
      </c>
      <c r="AW62">
        <v>59</v>
      </c>
      <c r="AX62">
        <f>IF(Z62&gt;0, (R62*SUMPRODUCT(K62:$K$98, X62:$X$98)-K62*$AZ$3)/Z62, 0)</f>
        <v>-286300166.87095928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0.62975077099999999</v>
      </c>
      <c r="Q63" s="4">
        <f t="shared" si="21"/>
        <v>50</v>
      </c>
      <c r="R63">
        <f t="shared" si="0"/>
        <v>100000</v>
      </c>
      <c r="S63">
        <f t="shared" si="1"/>
        <v>-709579090.30483472</v>
      </c>
      <c r="U63">
        <f t="shared" si="13"/>
        <v>0.62975077099999999</v>
      </c>
      <c r="V63">
        <f t="shared" si="14"/>
        <v>0.01</v>
      </c>
      <c r="W63">
        <f t="shared" si="15"/>
        <v>3.0812126813748376E-8</v>
      </c>
      <c r="X63">
        <f t="shared" si="16"/>
        <v>1.9403960617107813E-8</v>
      </c>
      <c r="Y63">
        <f t="shared" si="17"/>
        <v>3.0812126813748378E-10</v>
      </c>
      <c r="Z63">
        <f t="shared" si="18"/>
        <v>1.110004492850308E-8</v>
      </c>
      <c r="AB63">
        <f t="shared" si="19"/>
        <v>-8.8215170484253189</v>
      </c>
      <c r="AC63">
        <f t="shared" si="2"/>
        <v>-7.8763597827100096</v>
      </c>
      <c r="AE63">
        <f t="shared" si="3"/>
        <v>0</v>
      </c>
      <c r="AF63">
        <f t="shared" si="24"/>
        <v>0</v>
      </c>
      <c r="AG63">
        <f t="shared" si="24"/>
        <v>-5.5500224642515397E-7</v>
      </c>
      <c r="AH63">
        <f t="shared" si="5"/>
        <v>-1.9403960617107813E-3</v>
      </c>
      <c r="AI63">
        <f t="shared" si="25"/>
        <v>-1.9409510639572065E-3</v>
      </c>
      <c r="AJ63">
        <f t="shared" si="7"/>
        <v>-0.94515726571530934</v>
      </c>
      <c r="AK63">
        <f t="shared" si="22"/>
        <v>-0.61750619338977242</v>
      </c>
      <c r="AL63">
        <f t="shared" si="8"/>
        <v>-1.5646044101690388</v>
      </c>
      <c r="AN63">
        <f t="shared" si="26"/>
        <v>0</v>
      </c>
      <c r="AO63">
        <f t="shared" si="26"/>
        <v>0</v>
      </c>
      <c r="AP63">
        <f t="shared" si="26"/>
        <v>-6.1832012311646521E-10</v>
      </c>
      <c r="AQ63">
        <f t="shared" si="26"/>
        <v>-2.1617677036439064E-6</v>
      </c>
      <c r="AR63">
        <f t="shared" si="26"/>
        <v>-2.1623860237670227E-6</v>
      </c>
      <c r="AS63">
        <f t="shared" si="26"/>
        <v>-1.0529862908948127E-3</v>
      </c>
      <c r="AT63">
        <f t="shared" si="26"/>
        <v>-6.8795488303205368E-4</v>
      </c>
      <c r="AU63">
        <f t="shared" si="23"/>
        <v>-1.7431035599506331E-3</v>
      </c>
      <c r="AW63">
        <v>60</v>
      </c>
      <c r="AX63">
        <f>IF(Z63&gt;0, (R63*SUMPRODUCT(K63:$K$98, X63:$X$98)-K63*$AZ$3)/Z63, 0)</f>
        <v>-709579090.30483472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0.64518007799999999</v>
      </c>
      <c r="Q64" s="4">
        <f t="shared" si="21"/>
        <v>50</v>
      </c>
      <c r="R64">
        <f t="shared" si="0"/>
        <v>100000</v>
      </c>
      <c r="S64">
        <f t="shared" si="1"/>
        <v>-1837344314.2760792</v>
      </c>
      <c r="U64">
        <f t="shared" si="13"/>
        <v>0.64518007799999999</v>
      </c>
      <c r="V64">
        <f t="shared" si="14"/>
        <v>0.01</v>
      </c>
      <c r="W64">
        <f t="shared" si="15"/>
        <v>1.110004492850308E-8</v>
      </c>
      <c r="X64">
        <f t="shared" si="16"/>
        <v>7.1615278527751214E-9</v>
      </c>
      <c r="Y64">
        <f t="shared" si="17"/>
        <v>1.110004492850308E-10</v>
      </c>
      <c r="Z64">
        <f t="shared" si="18"/>
        <v>3.8275166264429279E-9</v>
      </c>
      <c r="AB64">
        <f t="shared" si="19"/>
        <v>-7.8763597827100096</v>
      </c>
      <c r="AC64">
        <f t="shared" si="2"/>
        <v>-7.0324659113920731</v>
      </c>
      <c r="AE64">
        <f t="shared" si="3"/>
        <v>0</v>
      </c>
      <c r="AF64">
        <f t="shared" si="24"/>
        <v>0</v>
      </c>
      <c r="AG64">
        <f t="shared" si="24"/>
        <v>-1.913758313221464E-7</v>
      </c>
      <c r="AH64">
        <f t="shared" si="5"/>
        <v>-7.1615278527751213E-4</v>
      </c>
      <c r="AI64">
        <f t="shared" si="25"/>
        <v>-7.1634416110883433E-4</v>
      </c>
      <c r="AJ64">
        <f t="shared" si="7"/>
        <v>-0.84389387131793647</v>
      </c>
      <c r="AK64">
        <f t="shared" si="22"/>
        <v>-0.55134518478970074</v>
      </c>
      <c r="AL64">
        <f t="shared" si="8"/>
        <v>-1.395955400268746</v>
      </c>
      <c r="AN64">
        <f t="shared" si="26"/>
        <v>0</v>
      </c>
      <c r="AO64">
        <f t="shared" si="26"/>
        <v>0</v>
      </c>
      <c r="AP64">
        <f t="shared" si="26"/>
        <v>-1.9036526484290174E-10</v>
      </c>
      <c r="AQ64">
        <f t="shared" si="26"/>
        <v>-7.1237111653794755E-7</v>
      </c>
      <c r="AR64">
        <f t="shared" si="26"/>
        <v>-7.1256148180279051E-7</v>
      </c>
      <c r="AS64">
        <f t="shared" si="26"/>
        <v>-8.394376615003114E-4</v>
      </c>
      <c r="AT64">
        <f t="shared" si="26"/>
        <v>-5.4843378809769352E-4</v>
      </c>
      <c r="AU64">
        <f t="shared" si="23"/>
        <v>-1.3885840110798076E-3</v>
      </c>
      <c r="AW64">
        <v>61</v>
      </c>
      <c r="AX64">
        <f>IF(Z64&gt;0, (R64*SUMPRODUCT(K64:$K$98, X64:$X$98)-K64*$AZ$3)/Z64, 0)</f>
        <v>-1837344314.2760792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0.66067595400000001</v>
      </c>
      <c r="Q65" s="4">
        <f t="shared" si="21"/>
        <v>50</v>
      </c>
      <c r="R65">
        <f t="shared" si="0"/>
        <v>100000</v>
      </c>
      <c r="S65">
        <f t="shared" si="1"/>
        <v>-4981373732.2645464</v>
      </c>
      <c r="U65">
        <f t="shared" si="13"/>
        <v>0.66067595400000001</v>
      </c>
      <c r="V65">
        <f t="shared" si="14"/>
        <v>0.01</v>
      </c>
      <c r="W65">
        <f t="shared" si="15"/>
        <v>3.8275166264429279E-9</v>
      </c>
      <c r="X65">
        <f t="shared" si="16"/>
        <v>2.5287481986260429E-9</v>
      </c>
      <c r="Y65">
        <f t="shared" si="17"/>
        <v>3.8275166264429276E-11</v>
      </c>
      <c r="Z65">
        <f t="shared" si="18"/>
        <v>1.2604932615524558E-9</v>
      </c>
      <c r="AB65">
        <f t="shared" si="19"/>
        <v>-7.0324659113920731</v>
      </c>
      <c r="AC65">
        <f t="shared" si="2"/>
        <v>-6.2789880227938681</v>
      </c>
      <c r="AE65">
        <f t="shared" si="3"/>
        <v>0</v>
      </c>
      <c r="AF65">
        <f t="shared" si="24"/>
        <v>0</v>
      </c>
      <c r="AG65">
        <f t="shared" si="24"/>
        <v>-6.3024663077622793E-8</v>
      </c>
      <c r="AH65">
        <f t="shared" si="5"/>
        <v>-2.5287481986260428E-4</v>
      </c>
      <c r="AI65">
        <f t="shared" si="25"/>
        <v>-2.5293784452568192E-4</v>
      </c>
      <c r="AJ65">
        <f t="shared" si="7"/>
        <v>-0.75347788859820497</v>
      </c>
      <c r="AK65">
        <f t="shared" si="22"/>
        <v>-0.49227261379744519</v>
      </c>
      <c r="AL65">
        <f t="shared" si="8"/>
        <v>-1.2460034402401758</v>
      </c>
      <c r="AN65">
        <f t="shared" si="26"/>
        <v>0</v>
      </c>
      <c r="AO65">
        <f t="shared" si="26"/>
        <v>0</v>
      </c>
      <c r="AP65">
        <f t="shared" si="26"/>
        <v>-5.5974874317791034E-11</v>
      </c>
      <c r="AQ65">
        <f t="shared" si="26"/>
        <v>-2.2458884456883346E-7</v>
      </c>
      <c r="AR65">
        <f t="shared" si="26"/>
        <v>-2.2464481944315127E-7</v>
      </c>
      <c r="AS65">
        <f t="shared" si="26"/>
        <v>-6.6919564589459598E-4</v>
      </c>
      <c r="AT65">
        <f t="shared" si="26"/>
        <v>-4.3720817124345688E-4</v>
      </c>
      <c r="AU65">
        <f t="shared" si="23"/>
        <v>-1.106628461957496E-3</v>
      </c>
      <c r="AW65">
        <v>62</v>
      </c>
      <c r="AX65">
        <f>IF(Z65&gt;0, (R65*SUMPRODUCT(K65:$K$98, X65:$X$98)-K65*$AZ$3)/Z65, 0)</f>
        <v>-4981373732.2645464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0.67625413199999995</v>
      </c>
      <c r="Q66" s="4">
        <f t="shared" si="21"/>
        <v>50</v>
      </c>
      <c r="R66">
        <f t="shared" si="0"/>
        <v>100000</v>
      </c>
      <c r="S66">
        <f t="shared" si="1"/>
        <v>-14175980380.356804</v>
      </c>
      <c r="U66">
        <f t="shared" si="13"/>
        <v>0.67625413199999995</v>
      </c>
      <c r="V66">
        <f t="shared" si="14"/>
        <v>0.01</v>
      </c>
      <c r="W66">
        <f t="shared" si="15"/>
        <v>1.2604932615524558E-9</v>
      </c>
      <c r="X66">
        <f t="shared" si="16"/>
        <v>8.5241377648300489E-10</v>
      </c>
      <c r="Y66">
        <f t="shared" si="17"/>
        <v>1.2604932615524558E-11</v>
      </c>
      <c r="Z66">
        <f t="shared" si="18"/>
        <v>3.9547455245392634E-10</v>
      </c>
      <c r="AB66">
        <f t="shared" si="19"/>
        <v>-6.2789880227938681</v>
      </c>
      <c r="AC66">
        <f t="shared" si="2"/>
        <v>-5.6062394965172473</v>
      </c>
      <c r="AE66">
        <f t="shared" si="3"/>
        <v>0</v>
      </c>
      <c r="AF66">
        <f t="shared" si="24"/>
        <v>0</v>
      </c>
      <c r="AG66">
        <f t="shared" si="24"/>
        <v>-1.9773727622696319E-8</v>
      </c>
      <c r="AH66">
        <f t="shared" si="5"/>
        <v>-8.5241377648300495E-5</v>
      </c>
      <c r="AI66">
        <f t="shared" si="25"/>
        <v>-8.5261151375923185E-5</v>
      </c>
      <c r="AJ66">
        <f t="shared" si="7"/>
        <v>-0.67274852627662085</v>
      </c>
      <c r="AK66">
        <f t="shared" si="22"/>
        <v>-0.43952916159557082</v>
      </c>
      <c r="AL66">
        <f t="shared" si="8"/>
        <v>-1.1123629490235676</v>
      </c>
      <c r="AN66">
        <f t="shared" si="26"/>
        <v>0</v>
      </c>
      <c r="AO66">
        <f t="shared" si="26"/>
        <v>0</v>
      </c>
      <c r="AP66">
        <f t="shared" si="26"/>
        <v>-1.5680254936630588E-11</v>
      </c>
      <c r="AQ66">
        <f t="shared" si="26"/>
        <v>-6.7595071509976551E-8</v>
      </c>
      <c r="AR66">
        <f t="shared" si="26"/>
        <v>-6.7610751764913175E-8</v>
      </c>
      <c r="AS66">
        <f t="shared" si="26"/>
        <v>-5.3347899806973817E-4</v>
      </c>
      <c r="AT66">
        <f t="shared" si="26"/>
        <v>-3.4853971074181705E-4</v>
      </c>
      <c r="AU66">
        <f t="shared" si="23"/>
        <v>-8.8208631956332017E-4</v>
      </c>
      <c r="AW66">
        <v>63</v>
      </c>
      <c r="AX66">
        <f>IF(Z66&gt;0, (R66*SUMPRODUCT(K66:$K$98, X66:$X$98)-K66*$AZ$3)/Z66, 0)</f>
        <v>-14175980380.356804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0.69194305599999995</v>
      </c>
      <c r="Q67" s="4">
        <f t="shared" si="21"/>
        <v>50</v>
      </c>
      <c r="R67">
        <f t="shared" ref="R67:R79" si="27">$C$6</f>
        <v>100000</v>
      </c>
      <c r="S67">
        <f t="shared" ref="S67:S79" si="28">AX67</f>
        <v>-42465460845.130814</v>
      </c>
      <c r="U67">
        <f t="shared" si="13"/>
        <v>0.69194305599999995</v>
      </c>
      <c r="V67">
        <f t="shared" si="14"/>
        <v>0.01</v>
      </c>
      <c r="W67">
        <f t="shared" si="15"/>
        <v>3.9547455245392634E-10</v>
      </c>
      <c r="X67">
        <f t="shared" si="16"/>
        <v>2.7364587039520207E-10</v>
      </c>
      <c r="Y67">
        <f t="shared" si="17"/>
        <v>3.9547455245392638E-12</v>
      </c>
      <c r="Z67">
        <f t="shared" si="18"/>
        <v>1.1787393653418502E-10</v>
      </c>
      <c r="AB67">
        <f t="shared" si="19"/>
        <v>-5.6062394965172473</v>
      </c>
      <c r="AC67">
        <f t="shared" ref="AC67:AC79" si="29">S67*Z67</f>
        <v>-5.0055710365538681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-5.8936968267092507E-9</v>
      </c>
      <c r="AH67">
        <f t="shared" ref="AH67:AH79" si="32">-X67*R67</f>
        <v>-2.7364587039520206E-5</v>
      </c>
      <c r="AI67">
        <f t="shared" ref="AI67:AI79" si="33">SUM(AE67:AH67)</f>
        <v>-2.7370480736346914E-5</v>
      </c>
      <c r="AJ67">
        <f t="shared" ref="AJ67:AJ79" si="34">AB67-AC67</f>
        <v>-0.60066845996337914</v>
      </c>
      <c r="AK67">
        <f t="shared" si="22"/>
        <v>-0.39243676475620737</v>
      </c>
      <c r="AL67">
        <f t="shared" ref="AL67:AL79" si="35">SUM(AI67:AK67)</f>
        <v>-0.99313259520032282</v>
      </c>
      <c r="AN67">
        <f t="shared" ref="AN67:AT79" si="36">AE67*$K67</f>
        <v>0</v>
      </c>
      <c r="AO67">
        <f t="shared" si="36"/>
        <v>0</v>
      </c>
      <c r="AP67">
        <f t="shared" si="36"/>
        <v>-4.1728650603152029E-12</v>
      </c>
      <c r="AQ67">
        <f t="shared" si="36"/>
        <v>-1.9374720570912952E-8</v>
      </c>
      <c r="AR67">
        <f t="shared" si="36"/>
        <v>-1.9378893435973268E-8</v>
      </c>
      <c r="AS67">
        <f t="shared" si="36"/>
        <v>-4.2528628518105112E-4</v>
      </c>
      <c r="AT67">
        <f t="shared" si="36"/>
        <v>-2.778537329258352E-4</v>
      </c>
      <c r="AU67">
        <f t="shared" si="23"/>
        <v>-7.0315939700032223E-4</v>
      </c>
      <c r="AW67">
        <v>64</v>
      </c>
      <c r="AX67">
        <f>IF(Z67&gt;0, (R67*SUMPRODUCT(K67:$K$98, X67:$X$98)-K67*$AZ$3)/Z67, 0)</f>
        <v>-42465460845.130814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0.70765376499999999</v>
      </c>
      <c r="Q68" s="4">
        <f t="shared" si="21"/>
        <v>50</v>
      </c>
      <c r="R68">
        <f t="shared" si="27"/>
        <v>100000</v>
      </c>
      <c r="S68">
        <f t="shared" si="28"/>
        <v>-134287571359.45776</v>
      </c>
      <c r="U68">
        <f t="shared" ref="U68:U79" si="40">M68</f>
        <v>0.70765376499999999</v>
      </c>
      <c r="V68">
        <f t="shared" ref="V68:V79" si="41">$C$10</f>
        <v>0.01</v>
      </c>
      <c r="W68">
        <f t="shared" ref="W68:W79" si="42">Z67</f>
        <v>1.1787393653418502E-10</v>
      </c>
      <c r="X68">
        <f t="shared" ref="X68:X79" si="43">U68*W68</f>
        <v>8.3413934983787082E-11</v>
      </c>
      <c r="Y68">
        <f t="shared" ref="Y68:Y79" si="44">V68*W68</f>
        <v>1.1787393653418502E-12</v>
      </c>
      <c r="Z68">
        <f t="shared" ref="Z68:Z79" si="45">MAX(0, W68-X68-Y68)</f>
        <v>3.3281262185056089E-11</v>
      </c>
      <c r="AB68">
        <f t="shared" ref="AB68:AB79" si="46">AC67</f>
        <v>-5.0055710365538681</v>
      </c>
      <c r="AC68">
        <f t="shared" si="29"/>
        <v>-4.4692598706085427</v>
      </c>
      <c r="AE68">
        <f t="shared" si="30"/>
        <v>0</v>
      </c>
      <c r="AF68">
        <f t="shared" si="31"/>
        <v>0</v>
      </c>
      <c r="AG68">
        <f t="shared" si="31"/>
        <v>-1.6640631092528044E-9</v>
      </c>
      <c r="AH68">
        <f t="shared" si="32"/>
        <v>-8.3413934983787078E-6</v>
      </c>
      <c r="AI68">
        <f t="shared" si="33"/>
        <v>-8.3430575614879599E-6</v>
      </c>
      <c r="AJ68">
        <f t="shared" si="34"/>
        <v>-0.53631116594532546</v>
      </c>
      <c r="AK68">
        <f t="shared" si="22"/>
        <v>-0.3503899725587708</v>
      </c>
      <c r="AL68">
        <f t="shared" si="35"/>
        <v>-0.88670948156165774</v>
      </c>
      <c r="AN68">
        <f t="shared" si="36"/>
        <v>0</v>
      </c>
      <c r="AO68">
        <f t="shared" si="36"/>
        <v>0</v>
      </c>
      <c r="AP68">
        <f t="shared" si="36"/>
        <v>-1.0519578026277192E-12</v>
      </c>
      <c r="AQ68">
        <f t="shared" si="36"/>
        <v>-5.2731136978017958E-9</v>
      </c>
      <c r="AR68">
        <f t="shared" si="36"/>
        <v>-5.2741656556044229E-9</v>
      </c>
      <c r="AS68">
        <f t="shared" si="36"/>
        <v>-3.390356486575083E-4</v>
      </c>
      <c r="AT68">
        <f t="shared" si="36"/>
        <v>-2.2150329728853711E-4</v>
      </c>
      <c r="AU68">
        <f t="shared" si="23"/>
        <v>-5.6054422011170106E-4</v>
      </c>
      <c r="AW68">
        <v>65</v>
      </c>
      <c r="AX68">
        <f>IF(Z68&gt;0, (R68*SUMPRODUCT(K68:$K$98, X68:$X$98)-K68*$AZ$3)/Z68, 0)</f>
        <v>-134287571359.45776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0.72329488099999995</v>
      </c>
      <c r="Q69" s="4">
        <f t="shared" ref="Q69:Q79" si="48">$C$8</f>
        <v>50</v>
      </c>
      <c r="R69">
        <f t="shared" si="27"/>
        <v>100000</v>
      </c>
      <c r="S69">
        <f t="shared" si="28"/>
        <v>-449558740643.99756</v>
      </c>
      <c r="U69">
        <f t="shared" si="40"/>
        <v>0.72329488099999995</v>
      </c>
      <c r="V69">
        <f t="shared" si="41"/>
        <v>0.01</v>
      </c>
      <c r="W69">
        <f t="shared" si="42"/>
        <v>3.3281262185056089E-11</v>
      </c>
      <c r="X69">
        <f t="shared" si="43"/>
        <v>2.4072166571669944E-11</v>
      </c>
      <c r="Y69">
        <f t="shared" si="44"/>
        <v>3.3281262185056088E-13</v>
      </c>
      <c r="Z69">
        <f t="shared" si="45"/>
        <v>8.8762829915355843E-12</v>
      </c>
      <c r="AB69">
        <f t="shared" si="46"/>
        <v>-4.4692598706085427</v>
      </c>
      <c r="AC69">
        <f t="shared" si="29"/>
        <v>-3.9904106032744724</v>
      </c>
      <c r="AE69">
        <f t="shared" si="30"/>
        <v>0</v>
      </c>
      <c r="AF69">
        <f t="shared" si="31"/>
        <v>0</v>
      </c>
      <c r="AG69">
        <f t="shared" si="31"/>
        <v>-4.4381414957677921E-10</v>
      </c>
      <c r="AH69">
        <f t="shared" si="32"/>
        <v>-2.4072166571669944E-6</v>
      </c>
      <c r="AI69">
        <f t="shared" si="33"/>
        <v>-2.4076604713165711E-6</v>
      </c>
      <c r="AJ69">
        <f t="shared" si="34"/>
        <v>-0.47884926733407029</v>
      </c>
      <c r="AK69">
        <f t="shared" si="22"/>
        <v>-0.31284819094259803</v>
      </c>
      <c r="AL69">
        <f t="shared" si="35"/>
        <v>-0.7916998659371397</v>
      </c>
      <c r="AN69">
        <f t="shared" si="36"/>
        <v>0</v>
      </c>
      <c r="AO69">
        <f t="shared" si="36"/>
        <v>0</v>
      </c>
      <c r="AP69">
        <f t="shared" si="36"/>
        <v>-2.5050225976143247E-13</v>
      </c>
      <c r="AQ69">
        <f t="shared" si="36"/>
        <v>-1.358706595836853E-9</v>
      </c>
      <c r="AR69">
        <f t="shared" si="36"/>
        <v>-1.3589570980966143E-9</v>
      </c>
      <c r="AS69">
        <f t="shared" si="36"/>
        <v>-2.7027715016900161E-4</v>
      </c>
      <c r="AT69">
        <f t="shared" si="36"/>
        <v>-1.7658107310938531E-4</v>
      </c>
      <c r="AU69">
        <f t="shared" si="23"/>
        <v>-4.4685958223548506E-4</v>
      </c>
      <c r="AW69">
        <v>66</v>
      </c>
      <c r="AX69">
        <f>IF(Z69&gt;0, (R69*SUMPRODUCT(K69:$K$98, X69:$X$98)-K69*$AZ$3)/Z69, 0)</f>
        <v>-449558740643.99756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0.74145409100000004</v>
      </c>
      <c r="Q70" s="4">
        <f t="shared" si="48"/>
        <v>50</v>
      </c>
      <c r="R70">
        <f t="shared" si="27"/>
        <v>100000</v>
      </c>
      <c r="S70">
        <f t="shared" si="28"/>
        <v>-1614960127343.6194</v>
      </c>
      <c r="U70">
        <f t="shared" si="40"/>
        <v>0.74145409100000004</v>
      </c>
      <c r="V70">
        <f t="shared" si="41"/>
        <v>0.01</v>
      </c>
      <c r="W70">
        <f t="shared" si="42"/>
        <v>8.8762829915355843E-12</v>
      </c>
      <c r="X70">
        <f t="shared" si="43"/>
        <v>6.5813563369477774E-12</v>
      </c>
      <c r="Y70">
        <f t="shared" si="44"/>
        <v>8.8762829915355844E-14</v>
      </c>
      <c r="Z70">
        <f t="shared" si="45"/>
        <v>2.2061638246724512E-12</v>
      </c>
      <c r="AB70">
        <f t="shared" si="46"/>
        <v>-3.9904106032744724</v>
      </c>
      <c r="AC70">
        <f t="shared" si="29"/>
        <v>-3.562866611233908</v>
      </c>
      <c r="AE70">
        <f t="shared" si="30"/>
        <v>0</v>
      </c>
      <c r="AF70">
        <f t="shared" si="31"/>
        <v>0</v>
      </c>
      <c r="AG70">
        <f t="shared" si="31"/>
        <v>-1.1030819123362256E-10</v>
      </c>
      <c r="AH70">
        <f t="shared" si="32"/>
        <v>-6.5813563369477769E-7</v>
      </c>
      <c r="AI70">
        <f t="shared" si="33"/>
        <v>-6.5824594188601129E-7</v>
      </c>
      <c r="AJ70">
        <f t="shared" si="34"/>
        <v>-0.42754399204056437</v>
      </c>
      <c r="AK70">
        <f t="shared" si="22"/>
        <v>-0.27932874222921311</v>
      </c>
      <c r="AL70">
        <f t="shared" si="35"/>
        <v>-0.70687339251571935</v>
      </c>
      <c r="AN70">
        <f t="shared" si="36"/>
        <v>0</v>
      </c>
      <c r="AO70">
        <f t="shared" si="36"/>
        <v>0</v>
      </c>
      <c r="AP70">
        <f t="shared" si="36"/>
        <v>-5.5590457016928002E-14</v>
      </c>
      <c r="AQ70">
        <f t="shared" si="36"/>
        <v>-3.3167129518724782E-10</v>
      </c>
      <c r="AR70">
        <f t="shared" si="36"/>
        <v>-3.3172688564426475E-10</v>
      </c>
      <c r="AS70">
        <f t="shared" si="36"/>
        <v>-2.1546329104463072E-4</v>
      </c>
      <c r="AT70">
        <f t="shared" si="36"/>
        <v>-1.4076935053353143E-4</v>
      </c>
      <c r="AU70">
        <f t="shared" si="23"/>
        <v>-3.5623297330504778E-4</v>
      </c>
      <c r="AW70">
        <v>67</v>
      </c>
      <c r="AX70">
        <f>IF(Z70&gt;0, (R70*SUMPRODUCT(K70:$K$98, X70:$X$98)-K70*$AZ$3)/Z70, 0)</f>
        <v>-1614960127343.6194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0.75951466000000001</v>
      </c>
      <c r="Q71" s="4">
        <f t="shared" si="48"/>
        <v>50</v>
      </c>
      <c r="R71">
        <f t="shared" si="27"/>
        <v>100000</v>
      </c>
      <c r="S71">
        <f t="shared" si="28"/>
        <v>-6256053791784.9707</v>
      </c>
      <c r="U71">
        <f t="shared" si="40"/>
        <v>0.75951466000000001</v>
      </c>
      <c r="V71">
        <f t="shared" si="41"/>
        <v>0.01</v>
      </c>
      <c r="W71">
        <f t="shared" si="42"/>
        <v>2.2061638246724512E-12</v>
      </c>
      <c r="X71">
        <f t="shared" si="43"/>
        <v>1.6756137672003964E-12</v>
      </c>
      <c r="Y71">
        <f t="shared" si="44"/>
        <v>2.2061638246724513E-14</v>
      </c>
      <c r="Z71">
        <f t="shared" si="45"/>
        <v>5.0848841922533025E-13</v>
      </c>
      <c r="AB71">
        <f t="shared" si="46"/>
        <v>-3.562866611233908</v>
      </c>
      <c r="AC71">
        <f t="shared" si="29"/>
        <v>-3.181130903173373</v>
      </c>
      <c r="AE71">
        <f t="shared" si="30"/>
        <v>0</v>
      </c>
      <c r="AF71">
        <f t="shared" si="31"/>
        <v>0</v>
      </c>
      <c r="AG71">
        <f t="shared" si="31"/>
        <v>-2.5424420961266512E-11</v>
      </c>
      <c r="AH71">
        <f t="shared" si="32"/>
        <v>-1.6756137672003964E-7</v>
      </c>
      <c r="AI71">
        <f t="shared" si="33"/>
        <v>-1.6758680114100091E-7</v>
      </c>
      <c r="AJ71">
        <f t="shared" si="34"/>
        <v>-0.38173570806053503</v>
      </c>
      <c r="AK71">
        <f t="shared" si="22"/>
        <v>-0.24940066278637357</v>
      </c>
      <c r="AL71">
        <f t="shared" si="35"/>
        <v>-0.63113653843370976</v>
      </c>
      <c r="AN71">
        <f t="shared" si="36"/>
        <v>0</v>
      </c>
      <c r="AO71">
        <f t="shared" si="36"/>
        <v>0</v>
      </c>
      <c r="AP71">
        <f t="shared" si="36"/>
        <v>-1.1439986952055387E-14</v>
      </c>
      <c r="AQ71">
        <f t="shared" si="36"/>
        <v>-7.5396012607958355E-11</v>
      </c>
      <c r="AR71">
        <f t="shared" si="36"/>
        <v>-7.540745259491042E-11</v>
      </c>
      <c r="AS71">
        <f t="shared" si="36"/>
        <v>-1.717660168543953E-4</v>
      </c>
      <c r="AT71">
        <f t="shared" si="36"/>
        <v>-1.1222046442893504E-4</v>
      </c>
      <c r="AU71">
        <f t="shared" si="23"/>
        <v>-2.8398655669078295E-4</v>
      </c>
      <c r="AW71">
        <v>68</v>
      </c>
      <c r="AX71">
        <f>IF(Z71&gt;0, (R71*SUMPRODUCT(K71:$K$98, X71:$X$98)-K71*$AZ$3)/Z71, 0)</f>
        <v>-6256053791784.9707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0.77745419500000001</v>
      </c>
      <c r="Q72" s="4">
        <f t="shared" si="48"/>
        <v>50</v>
      </c>
      <c r="R72">
        <f t="shared" si="27"/>
        <v>100000</v>
      </c>
      <c r="S72">
        <f t="shared" si="28"/>
        <v>-26280275511539.637</v>
      </c>
      <c r="U72">
        <f t="shared" si="40"/>
        <v>0.77745419500000001</v>
      </c>
      <c r="V72">
        <f t="shared" si="41"/>
        <v>0.01</v>
      </c>
      <c r="W72">
        <f t="shared" si="42"/>
        <v>5.0848841922533025E-13</v>
      </c>
      <c r="X72">
        <f t="shared" si="43"/>
        <v>3.9532645463565168E-13</v>
      </c>
      <c r="Y72">
        <f t="shared" si="44"/>
        <v>5.084884192253303E-15</v>
      </c>
      <c r="Z72">
        <f t="shared" si="45"/>
        <v>1.0807708039742527E-13</v>
      </c>
      <c r="AB72">
        <f t="shared" si="46"/>
        <v>-3.181130903173373</v>
      </c>
      <c r="AC72">
        <f t="shared" si="29"/>
        <v>-2.8402954493271557</v>
      </c>
      <c r="AE72">
        <f t="shared" si="30"/>
        <v>0</v>
      </c>
      <c r="AF72">
        <f t="shared" si="31"/>
        <v>0</v>
      </c>
      <c r="AG72">
        <f t="shared" si="31"/>
        <v>-5.4038540198712635E-12</v>
      </c>
      <c r="AH72">
        <f t="shared" si="32"/>
        <v>-3.9532645463565167E-8</v>
      </c>
      <c r="AI72">
        <f t="shared" si="33"/>
        <v>-3.9538049317585037E-8</v>
      </c>
      <c r="AJ72">
        <f t="shared" si="34"/>
        <v>-0.34083545384621727</v>
      </c>
      <c r="AK72">
        <f t="shared" ref="AK72:AK79" si="49">G72*SUM(AB72:AB72, AE72:AF72)</f>
        <v>-0.22267916322213613</v>
      </c>
      <c r="AL72">
        <f t="shared" si="35"/>
        <v>-0.56351465660640276</v>
      </c>
      <c r="AN72">
        <f t="shared" si="36"/>
        <v>0</v>
      </c>
      <c r="AO72">
        <f t="shared" si="36"/>
        <v>0</v>
      </c>
      <c r="AP72">
        <f t="shared" si="36"/>
        <v>-2.1710011034947392E-15</v>
      </c>
      <c r="AQ72">
        <f t="shared" si="36"/>
        <v>-1.5882260440394151E-11</v>
      </c>
      <c r="AR72">
        <f t="shared" si="36"/>
        <v>-1.5884431441497645E-11</v>
      </c>
      <c r="AS72">
        <f t="shared" si="36"/>
        <v>-1.3693081709633155E-4</v>
      </c>
      <c r="AT72">
        <f t="shared" si="36"/>
        <v>-8.9461467186720858E-5</v>
      </c>
      <c r="AU72">
        <f t="shared" si="23"/>
        <v>-2.2639230016748387E-4</v>
      </c>
      <c r="AW72">
        <v>69</v>
      </c>
      <c r="AX72">
        <f>IF(Z72&gt;0, (R72*SUMPRODUCT(K72:$K$98, X72:$X$98)-K72*$AZ$3)/Z72, 0)</f>
        <v>-26280275511539.637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0.79525030600000002</v>
      </c>
      <c r="Q73" s="4">
        <f t="shared" si="48"/>
        <v>50</v>
      </c>
      <c r="R73">
        <f t="shared" si="27"/>
        <v>100000</v>
      </c>
      <c r="S73">
        <f t="shared" si="28"/>
        <v>-120485589604363.23</v>
      </c>
      <c r="U73">
        <f t="shared" si="40"/>
        <v>0.79525030600000002</v>
      </c>
      <c r="V73">
        <f t="shared" si="41"/>
        <v>0.01</v>
      </c>
      <c r="W73">
        <f t="shared" si="42"/>
        <v>1.0807708039742527E-13</v>
      </c>
      <c r="X73">
        <f t="shared" si="43"/>
        <v>8.594833125763905E-14</v>
      </c>
      <c r="Y73">
        <f t="shared" si="44"/>
        <v>1.0807708039742527E-15</v>
      </c>
      <c r="Z73">
        <f t="shared" si="45"/>
        <v>2.1047978335811969E-14</v>
      </c>
      <c r="AB73">
        <f t="shared" si="46"/>
        <v>-2.8402954493271557</v>
      </c>
      <c r="AC73">
        <f t="shared" si="29"/>
        <v>-2.5359780797701692</v>
      </c>
      <c r="AE73">
        <f t="shared" si="30"/>
        <v>0</v>
      </c>
      <c r="AF73">
        <f t="shared" si="31"/>
        <v>0</v>
      </c>
      <c r="AG73">
        <f t="shared" si="31"/>
        <v>-1.0523989167905984E-12</v>
      </c>
      <c r="AH73">
        <f t="shared" si="32"/>
        <v>-8.594833125763905E-9</v>
      </c>
      <c r="AI73">
        <f t="shared" si="33"/>
        <v>-8.595885524680695E-9</v>
      </c>
      <c r="AJ73">
        <f t="shared" si="34"/>
        <v>-0.30431736955698652</v>
      </c>
      <c r="AK73">
        <f t="shared" si="49"/>
        <v>-0.19882068145290091</v>
      </c>
      <c r="AL73">
        <f t="shared" si="35"/>
        <v>-0.50313805960577296</v>
      </c>
      <c r="AN73">
        <f t="shared" si="36"/>
        <v>0</v>
      </c>
      <c r="AO73">
        <f t="shared" si="36"/>
        <v>0</v>
      </c>
      <c r="AP73">
        <f t="shared" si="36"/>
        <v>-3.7750160766005596E-16</v>
      </c>
      <c r="AQ73">
        <f t="shared" si="36"/>
        <v>-3.0830165926438016E-12</v>
      </c>
      <c r="AR73">
        <f t="shared" si="36"/>
        <v>-3.0833940942514613E-12</v>
      </c>
      <c r="AS73">
        <f t="shared" si="36"/>
        <v>-1.0916040905570426E-4</v>
      </c>
      <c r="AT73">
        <f t="shared" si="36"/>
        <v>-7.1318133919622893E-5</v>
      </c>
      <c r="AU73">
        <f t="shared" si="23"/>
        <v>-1.8047854605872125E-4</v>
      </c>
      <c r="AW73">
        <v>70</v>
      </c>
      <c r="AX73">
        <f>IF(Z73&gt;0, (R73*SUMPRODUCT(K73:$K$98, X73:$X$98)-K73*$AZ$3)/Z73, 0)</f>
        <v>-120485589604363.23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0.81288120699999999</v>
      </c>
      <c r="Q74" s="4">
        <f t="shared" si="48"/>
        <v>50</v>
      </c>
      <c r="R74">
        <f t="shared" si="27"/>
        <v>100000</v>
      </c>
      <c r="S74">
        <f t="shared" si="28"/>
        <v>-607368746521084.63</v>
      </c>
      <c r="U74">
        <f t="shared" si="40"/>
        <v>0.81288120699999999</v>
      </c>
      <c r="V74">
        <f t="shared" si="41"/>
        <v>0.01</v>
      </c>
      <c r="W74">
        <f t="shared" si="42"/>
        <v>2.1047978335811969E-14</v>
      </c>
      <c r="X74">
        <f t="shared" si="43"/>
        <v>1.7109506034524683E-14</v>
      </c>
      <c r="Y74">
        <f t="shared" si="44"/>
        <v>2.104797833581197E-16</v>
      </c>
      <c r="Z74">
        <f t="shared" si="45"/>
        <v>3.7279925179291664E-15</v>
      </c>
      <c r="AB74">
        <f t="shared" si="46"/>
        <v>-2.5359780797701692</v>
      </c>
      <c r="AC74">
        <f t="shared" si="29"/>
        <v>-2.2642661426546198</v>
      </c>
      <c r="AE74">
        <f t="shared" si="30"/>
        <v>0</v>
      </c>
      <c r="AF74">
        <f t="shared" si="31"/>
        <v>0</v>
      </c>
      <c r="AG74">
        <f t="shared" si="31"/>
        <v>-1.8639962589645833E-13</v>
      </c>
      <c r="AH74">
        <f t="shared" si="32"/>
        <v>-1.7109506034524684E-9</v>
      </c>
      <c r="AI74">
        <f t="shared" si="33"/>
        <v>-1.7111370030783649E-9</v>
      </c>
      <c r="AJ74">
        <f t="shared" si="34"/>
        <v>-0.27171193711554942</v>
      </c>
      <c r="AK74">
        <f t="shared" si="49"/>
        <v>-0.17751846558391185</v>
      </c>
      <c r="AL74">
        <f t="shared" si="35"/>
        <v>-0.44923040441059825</v>
      </c>
      <c r="AN74">
        <f t="shared" si="36"/>
        <v>0</v>
      </c>
      <c r="AO74">
        <f t="shared" si="36"/>
        <v>0</v>
      </c>
      <c r="AP74">
        <f t="shared" si="36"/>
        <v>-5.9698775985989911E-17</v>
      </c>
      <c r="AQ74">
        <f t="shared" si="36"/>
        <v>-5.4797136156990489E-13</v>
      </c>
      <c r="AR74">
        <f t="shared" si="36"/>
        <v>-5.4803106034589087E-13</v>
      </c>
      <c r="AS74">
        <f t="shared" si="36"/>
        <v>-8.7022009773726514E-5</v>
      </c>
      <c r="AT74">
        <f t="shared" si="36"/>
        <v>-5.6854379719396058E-5</v>
      </c>
      <c r="AU74">
        <f t="shared" si="23"/>
        <v>-1.4387639004115362E-4</v>
      </c>
      <c r="AW74">
        <v>71</v>
      </c>
      <c r="AX74">
        <f>IF(Z74&gt;0, (R74*SUMPRODUCT(K74:$K$98, X74:$X$98)-K74*$AZ$3)/Z74, 0)</f>
        <v>-607368746521084.63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0.83042254299999996</v>
      </c>
      <c r="Q75" s="4">
        <f t="shared" si="48"/>
        <v>50</v>
      </c>
      <c r="R75">
        <f t="shared" si="27"/>
        <v>100000</v>
      </c>
      <c r="S75">
        <f t="shared" si="28"/>
        <v>-3398309096250780.5</v>
      </c>
      <c r="U75">
        <f t="shared" si="40"/>
        <v>0.83042254299999996</v>
      </c>
      <c r="V75">
        <f t="shared" si="41"/>
        <v>0.01</v>
      </c>
      <c r="W75">
        <f t="shared" si="42"/>
        <v>3.7279925179291664E-15</v>
      </c>
      <c r="X75">
        <f t="shared" si="43"/>
        <v>3.0958090270237113E-15</v>
      </c>
      <c r="Y75">
        <f t="shared" si="44"/>
        <v>3.7279925179291666E-17</v>
      </c>
      <c r="Z75">
        <f t="shared" si="45"/>
        <v>5.9490356572616344E-16</v>
      </c>
      <c r="AB75">
        <f t="shared" si="46"/>
        <v>-2.2642661426546198</v>
      </c>
      <c r="AC75">
        <f t="shared" si="29"/>
        <v>-2.0216661987992453</v>
      </c>
      <c r="AE75">
        <f t="shared" si="30"/>
        <v>0</v>
      </c>
      <c r="AF75">
        <f t="shared" si="31"/>
        <v>0</v>
      </c>
      <c r="AG75">
        <f t="shared" si="31"/>
        <v>-2.974517828630817E-14</v>
      </c>
      <c r="AH75">
        <f t="shared" si="32"/>
        <v>-3.0958090270237115E-10</v>
      </c>
      <c r="AI75">
        <f t="shared" si="33"/>
        <v>-3.0961064788065747E-10</v>
      </c>
      <c r="AJ75">
        <f t="shared" si="34"/>
        <v>-0.24259994385537453</v>
      </c>
      <c r="AK75">
        <f t="shared" si="49"/>
        <v>-0.1584986299858234</v>
      </c>
      <c r="AL75">
        <f t="shared" si="35"/>
        <v>-0.40109857415080857</v>
      </c>
      <c r="AN75">
        <f t="shared" si="36"/>
        <v>0</v>
      </c>
      <c r="AO75">
        <f t="shared" si="36"/>
        <v>0</v>
      </c>
      <c r="AP75">
        <f t="shared" si="36"/>
        <v>-8.50587398022941E-18</v>
      </c>
      <c r="AQ75">
        <f t="shared" si="36"/>
        <v>-8.852715958620191E-14</v>
      </c>
      <c r="AR75">
        <f t="shared" si="36"/>
        <v>-8.8535665460182146E-14</v>
      </c>
      <c r="AS75">
        <f t="shared" si="36"/>
        <v>-6.9373413404430495E-5</v>
      </c>
      <c r="AT75">
        <f t="shared" si="36"/>
        <v>-4.5323963424317151E-5</v>
      </c>
      <c r="AU75">
        <f t="shared" si="23"/>
        <v>-1.146973769172833E-4</v>
      </c>
      <c r="AW75">
        <v>72</v>
      </c>
      <c r="AX75">
        <f>IF(Z75&gt;0, (R75*SUMPRODUCT(K75:$K$98, X75:$X$98)-K75*$AZ$3)/Z75, 0)</f>
        <v>-3398309096250780.5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0.84796327400000004</v>
      </c>
      <c r="Q76" s="4">
        <f t="shared" si="48"/>
        <v>50</v>
      </c>
      <c r="R76">
        <f t="shared" si="27"/>
        <v>100000</v>
      </c>
      <c r="S76">
        <f t="shared" si="28"/>
        <v>-2.1362112713186896E+16</v>
      </c>
      <c r="U76">
        <f t="shared" si="40"/>
        <v>0.84796327400000004</v>
      </c>
      <c r="V76">
        <f t="shared" si="41"/>
        <v>0.01</v>
      </c>
      <c r="W76">
        <f t="shared" si="42"/>
        <v>5.9490356572616344E-16</v>
      </c>
      <c r="X76">
        <f t="shared" si="43"/>
        <v>5.0445637530743179E-16</v>
      </c>
      <c r="Y76">
        <f t="shared" si="44"/>
        <v>5.9490356572616348E-18</v>
      </c>
      <c r="Z76">
        <f t="shared" si="45"/>
        <v>8.4498154761470012E-17</v>
      </c>
      <c r="AB76">
        <f t="shared" si="46"/>
        <v>-2.0216661987992453</v>
      </c>
      <c r="AC76">
        <f t="shared" si="29"/>
        <v>-1.8050591060708323</v>
      </c>
      <c r="AE76">
        <f t="shared" si="30"/>
        <v>0</v>
      </c>
      <c r="AF76">
        <f t="shared" si="31"/>
        <v>0</v>
      </c>
      <c r="AG76">
        <f t="shared" si="31"/>
        <v>-4.2249077380735006E-15</v>
      </c>
      <c r="AH76">
        <f t="shared" si="32"/>
        <v>-5.0445637530743179E-11</v>
      </c>
      <c r="AI76">
        <f t="shared" si="33"/>
        <v>-5.0449862438481252E-11</v>
      </c>
      <c r="AJ76">
        <f t="shared" si="34"/>
        <v>-0.21660709272841294</v>
      </c>
      <c r="AK76">
        <f t="shared" si="49"/>
        <v>-0.14151663391594718</v>
      </c>
      <c r="AL76">
        <f t="shared" si="35"/>
        <v>-0.35812372669480996</v>
      </c>
      <c r="AN76">
        <f t="shared" si="36"/>
        <v>0</v>
      </c>
      <c r="AO76">
        <f t="shared" si="36"/>
        <v>0</v>
      </c>
      <c r="AP76">
        <f t="shared" si="36"/>
        <v>-1.0787022249289047E-18</v>
      </c>
      <c r="AQ76">
        <f t="shared" si="36"/>
        <v>-1.2879765622333469E-14</v>
      </c>
      <c r="AR76">
        <f t="shared" si="36"/>
        <v>-1.2880844324558397E-14</v>
      </c>
      <c r="AS76">
        <f t="shared" si="36"/>
        <v>-5.5304060430929992E-5</v>
      </c>
      <c r="AT76">
        <f t="shared" si="36"/>
        <v>-3.6131986148220548E-5</v>
      </c>
      <c r="AU76">
        <f t="shared" si="23"/>
        <v>-9.1436046592031377E-5</v>
      </c>
      <c r="AW76">
        <v>73</v>
      </c>
      <c r="AX76">
        <f>IF(Z76&gt;0, (R76*SUMPRODUCT(K76:$K$98, X76:$X$98)-K76*$AZ$3)/Z76, 0)</f>
        <v>-2.1362112713186896E+16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0.86550461000000001</v>
      </c>
      <c r="Q77" s="4">
        <f t="shared" si="48"/>
        <v>50</v>
      </c>
      <c r="R77">
        <f t="shared" si="27"/>
        <v>100000</v>
      </c>
      <c r="S77">
        <f t="shared" si="28"/>
        <v>-1.5320498953807392E+17</v>
      </c>
      <c r="U77">
        <f t="shared" si="40"/>
        <v>0.86550461000000001</v>
      </c>
      <c r="V77">
        <f t="shared" si="41"/>
        <v>0.01</v>
      </c>
      <c r="W77">
        <f t="shared" si="42"/>
        <v>8.4498154761470012E-17</v>
      </c>
      <c r="X77">
        <f t="shared" si="43"/>
        <v>7.3133542482545745E-17</v>
      </c>
      <c r="Y77">
        <f t="shared" si="44"/>
        <v>8.4498154761470016E-19</v>
      </c>
      <c r="Z77">
        <f t="shared" si="45"/>
        <v>1.0519630731309567E-17</v>
      </c>
      <c r="AB77">
        <f t="shared" si="46"/>
        <v>-1.8050591060708323</v>
      </c>
      <c r="AC77">
        <f t="shared" si="29"/>
        <v>-1.6116599161346832</v>
      </c>
      <c r="AE77">
        <f t="shared" si="30"/>
        <v>0</v>
      </c>
      <c r="AF77">
        <f t="shared" si="31"/>
        <v>0</v>
      </c>
      <c r="AG77">
        <f t="shared" si="31"/>
        <v>-5.2598153656547833E-16</v>
      </c>
      <c r="AH77">
        <f t="shared" si="32"/>
        <v>-7.3133542482545739E-12</v>
      </c>
      <c r="AI77">
        <f t="shared" si="33"/>
        <v>-7.31388022979114E-12</v>
      </c>
      <c r="AJ77">
        <f t="shared" si="34"/>
        <v>-0.19339918993614913</v>
      </c>
      <c r="AK77">
        <f t="shared" si="49"/>
        <v>-0.12635413742495827</v>
      </c>
      <c r="AL77">
        <f t="shared" si="35"/>
        <v>-0.31975332736842127</v>
      </c>
      <c r="AN77">
        <f t="shared" si="36"/>
        <v>0</v>
      </c>
      <c r="AO77">
        <f t="shared" si="36"/>
        <v>0</v>
      </c>
      <c r="AP77">
        <f t="shared" si="36"/>
        <v>-1.1990486980927833E-19</v>
      </c>
      <c r="AQ77">
        <f t="shared" si="36"/>
        <v>-1.6671816937378998E-15</v>
      </c>
      <c r="AR77">
        <f t="shared" si="36"/>
        <v>-1.6673015986077092E-15</v>
      </c>
      <c r="AS77">
        <f t="shared" si="36"/>
        <v>-4.4088058379264112E-5</v>
      </c>
      <c r="AT77">
        <f t="shared" si="36"/>
        <v>-2.8804198141120933E-5</v>
      </c>
      <c r="AU77">
        <f t="shared" si="23"/>
        <v>-7.2892256522052345E-5</v>
      </c>
      <c r="AW77">
        <v>74</v>
      </c>
      <c r="AX77">
        <f>IF(Z77&gt;0, (R77*SUMPRODUCT(K77:$K$98, X77:$X$98)-K77*$AZ$3)/Z77, 0)</f>
        <v>-1.5320498953807392E+17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0.88304594599999997</v>
      </c>
      <c r="Q78" s="4">
        <f t="shared" si="48"/>
        <v>50</v>
      </c>
      <c r="R78">
        <f t="shared" si="27"/>
        <v>100000</v>
      </c>
      <c r="S78">
        <f t="shared" si="28"/>
        <v>-1.2789619852130442E+18</v>
      </c>
      <c r="U78">
        <f t="shared" si="40"/>
        <v>0.88304594599999997</v>
      </c>
      <c r="V78">
        <f t="shared" si="41"/>
        <v>0.01</v>
      </c>
      <c r="W78">
        <f t="shared" si="42"/>
        <v>1.0519630731309567E-17</v>
      </c>
      <c r="X78">
        <f t="shared" si="43"/>
        <v>9.2893172706999274E-18</v>
      </c>
      <c r="Y78">
        <f t="shared" si="44"/>
        <v>1.0519630731309568E-19</v>
      </c>
      <c r="Z78">
        <f t="shared" si="45"/>
        <v>1.1251171532965439E-18</v>
      </c>
      <c r="AB78">
        <f t="shared" si="46"/>
        <v>-1.6116599161346832</v>
      </c>
      <c r="AC78">
        <f t="shared" si="29"/>
        <v>-1.4389820679773968</v>
      </c>
      <c r="AE78">
        <f t="shared" si="30"/>
        <v>0</v>
      </c>
      <c r="AF78">
        <f t="shared" si="31"/>
        <v>0</v>
      </c>
      <c r="AG78">
        <f t="shared" si="31"/>
        <v>-5.6255857664827193E-17</v>
      </c>
      <c r="AH78">
        <f t="shared" si="32"/>
        <v>-9.2893172706999277E-13</v>
      </c>
      <c r="AI78">
        <f t="shared" si="33"/>
        <v>-9.289879829276577E-13</v>
      </c>
      <c r="AJ78">
        <f t="shared" si="34"/>
        <v>-0.17267784815728637</v>
      </c>
      <c r="AK78">
        <f t="shared" si="49"/>
        <v>-0.11281619412942784</v>
      </c>
      <c r="AL78">
        <f t="shared" si="35"/>
        <v>-0.28549404228764319</v>
      </c>
      <c r="AN78">
        <f t="shared" si="36"/>
        <v>0</v>
      </c>
      <c r="AO78">
        <f t="shared" si="36"/>
        <v>0</v>
      </c>
      <c r="AP78">
        <f t="shared" si="36"/>
        <v>-1.1450278500396905E-20</v>
      </c>
      <c r="AQ78">
        <f t="shared" si="36"/>
        <v>-1.8907412355489464E-16</v>
      </c>
      <c r="AR78">
        <f t="shared" si="36"/>
        <v>-1.8908557383339506E-16</v>
      </c>
      <c r="AS78">
        <f t="shared" si="36"/>
        <v>-3.5146730213063422E-5</v>
      </c>
      <c r="AT78">
        <f t="shared" si="36"/>
        <v>-2.2962530405868252E-5</v>
      </c>
      <c r="AU78">
        <f t="shared" si="23"/>
        <v>-5.8109260619120762E-5</v>
      </c>
      <c r="AW78">
        <v>75</v>
      </c>
      <c r="AX78">
        <f>IF(Z78&gt;0, (R78*SUMPRODUCT(K78:$K$98, X78:$X$98)-K78*$AZ$3)/Z78, 0)</f>
        <v>-1.2789619852130442E+18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50</v>
      </c>
      <c r="R79">
        <f t="shared" si="27"/>
        <v>100000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1.1251171532965439E-18</v>
      </c>
      <c r="X79">
        <f t="shared" si="43"/>
        <v>1.1251171532965439E-18</v>
      </c>
      <c r="Y79">
        <f t="shared" si="44"/>
        <v>1.1251171532965439E-20</v>
      </c>
      <c r="Z79">
        <f t="shared" si="45"/>
        <v>0</v>
      </c>
      <c r="AB79">
        <f t="shared" si="46"/>
        <v>-1.4389820679773968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-1.1251171532965439E-13</v>
      </c>
      <c r="AI79">
        <f t="shared" si="33"/>
        <v>-1.1251171532965439E-13</v>
      </c>
      <c r="AJ79">
        <f t="shared" si="34"/>
        <v>-1.4389820679773968</v>
      </c>
      <c r="AK79">
        <f t="shared" si="49"/>
        <v>-0.10072874475841778</v>
      </c>
      <c r="AL79">
        <f t="shared" si="35"/>
        <v>-1.5397108127359271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-2.0446925893565902E-17</v>
      </c>
      <c r="AR79">
        <f t="shared" si="36"/>
        <v>-2.0446925893565902E-17</v>
      </c>
      <c r="AS79">
        <f t="shared" si="36"/>
        <v>-2.6150840932339043E-4</v>
      </c>
      <c r="AT79">
        <f t="shared" si="36"/>
        <v>-1.8305588652637331E-5</v>
      </c>
      <c r="AU79">
        <f t="shared" si="23"/>
        <v>-2.7981399797604822E-4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12911.353409778812</v>
      </c>
      <c r="AO81" s="8">
        <f t="shared" si="50"/>
        <v>-1291.1353409778812</v>
      </c>
      <c r="AP81" s="8">
        <f t="shared" si="50"/>
        <v>-2826.1423053976041</v>
      </c>
      <c r="AQ81" s="8">
        <f t="shared" si="50"/>
        <v>-7069.7992538407816</v>
      </c>
      <c r="AR81" s="8">
        <f t="shared" si="50"/>
        <v>1724.2765095625512</v>
      </c>
      <c r="AS81" s="8">
        <f t="shared" si="50"/>
        <v>-1684.0000607374345</v>
      </c>
      <c r="AT81" s="8">
        <f t="shared" si="50"/>
        <v>982.3333687635037</v>
      </c>
      <c r="AU81" s="8">
        <f t="shared" si="50"/>
        <v>1022.6098175886178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5" priority="1" operator="lessThan">
      <formula>0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D1AD8-3CFF-4B35-903B-049AC23974A5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29957.535644701391</v>
      </c>
      <c r="K3">
        <v>1</v>
      </c>
      <c r="L3" s="2">
        <v>0</v>
      </c>
      <c r="O3">
        <f>$C$3</f>
        <v>29957.535644701391</v>
      </c>
      <c r="P3" s="2">
        <f>O3*C5</f>
        <v>2995.7535644701393</v>
      </c>
      <c r="Q3" s="4">
        <f>B8</f>
        <v>2519.9082039999998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29957.535644701391</v>
      </c>
      <c r="AF3">
        <f t="shared" ref="AF3:AG34" si="4">-$Z3*P3</f>
        <v>-2995.7535644701393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24441.873876231253</v>
      </c>
      <c r="AJ3">
        <f t="shared" ref="AJ3:AJ66" si="7">AB3-AC3</f>
        <v>0</v>
      </c>
      <c r="AL3">
        <f t="shared" ref="AL3:AL66" si="8">SUM(AI3:AK3)</f>
        <v>24441.873876231253</v>
      </c>
      <c r="AN3">
        <f t="shared" ref="AN3:AU34" si="9">AE3*$K3</f>
        <v>29957.535644701391</v>
      </c>
      <c r="AO3">
        <f t="shared" si="9"/>
        <v>-2995.7535644701393</v>
      </c>
      <c r="AP3">
        <f t="shared" si="9"/>
        <v>-2519.9082039999998</v>
      </c>
      <c r="AQ3">
        <f t="shared" si="9"/>
        <v>0</v>
      </c>
      <c r="AR3">
        <f t="shared" si="9"/>
        <v>24441.873876231253</v>
      </c>
      <c r="AS3">
        <f t="shared" si="9"/>
        <v>0</v>
      </c>
      <c r="AT3">
        <f t="shared" si="9"/>
        <v>0</v>
      </c>
      <c r="AU3">
        <f t="shared" si="9"/>
        <v>24441.873876231253</v>
      </c>
      <c r="AW3">
        <v>0</v>
      </c>
      <c r="AX3">
        <f>IF(Z3&gt;0, (R3*SUMPRODUCT(K3:$K$98, X3:$X$98)-K3*$AZ$3)/Z3, 0)</f>
        <v>0</v>
      </c>
      <c r="AZ3">
        <f>C6*ABS(SUMPRODUCT(X4:X69, K4:K69))/1</f>
        <v>17369.298009795039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1.1135328E-2</v>
      </c>
      <c r="R4">
        <f t="shared" si="0"/>
        <v>100000</v>
      </c>
      <c r="S4">
        <f t="shared" si="1"/>
        <v>1901.1782410461578</v>
      </c>
      <c r="U4">
        <f t="shared" ref="U4:U67" si="13">M4</f>
        <v>1.1135328E-2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1.1135328E-2</v>
      </c>
      <c r="Y4">
        <f t="shared" ref="Y4:Y67" si="17">V4*W4</f>
        <v>0.01</v>
      </c>
      <c r="Z4">
        <f t="shared" ref="Z4:Z67" si="18">MAX(0, W4-X4-Y4)</f>
        <v>0.97886467200000005</v>
      </c>
      <c r="AB4">
        <f t="shared" ref="AB4:AB67" si="19">AC3</f>
        <v>0</v>
      </c>
      <c r="AC4">
        <f t="shared" si="2"/>
        <v>1860.9962153351844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-1113.5328</v>
      </c>
      <c r="AI4">
        <f t="shared" si="6"/>
        <v>-1113.5328</v>
      </c>
      <c r="AJ4">
        <f t="shared" si="7"/>
        <v>-1860.9962153351844</v>
      </c>
      <c r="AK4">
        <f>G4*SUM(AB4, AE4:AF4)</f>
        <v>0</v>
      </c>
      <c r="AL4">
        <f t="shared" si="8"/>
        <v>-2974.5290153351843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-994.22571428571416</v>
      </c>
      <c r="AR4">
        <f t="shared" si="9"/>
        <v>-994.22571428571416</v>
      </c>
      <c r="AS4">
        <f t="shared" si="9"/>
        <v>-1661.6037636921287</v>
      </c>
      <c r="AT4">
        <f t="shared" si="9"/>
        <v>0</v>
      </c>
      <c r="AU4">
        <f t="shared" si="9"/>
        <v>-2655.829477977843</v>
      </c>
      <c r="AW4">
        <v>1</v>
      </c>
      <c r="AX4">
        <f>IF(Z4&gt;0, (R4*SUMPRODUCT(K4:$K$98, X4:$X$98)-K4*$AZ$3)/Z4, 0)</f>
        <v>1901.1782410461578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1.2969985999999999E-2</v>
      </c>
      <c r="Q5" s="4">
        <f t="shared" ref="Q5:Q68" si="21">$C$8</f>
        <v>50</v>
      </c>
      <c r="R5">
        <f t="shared" si="0"/>
        <v>100000</v>
      </c>
      <c r="S5">
        <f t="shared" si="1"/>
        <v>2643.6916609281357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1860.9962153351844</v>
      </c>
      <c r="AC5">
        <f t="shared" si="2"/>
        <v>2528.3742647415984</v>
      </c>
      <c r="AE5">
        <f t="shared" si="3"/>
        <v>0</v>
      </c>
      <c r="AF5">
        <f t="shared" si="4"/>
        <v>0</v>
      </c>
      <c r="AG5">
        <f t="shared" si="4"/>
        <v>-47.819008209413269</v>
      </c>
      <c r="AH5">
        <f t="shared" si="5"/>
        <v>-1269.5861091734591</v>
      </c>
      <c r="AI5">
        <f t="shared" si="6"/>
        <v>-1317.4051173828725</v>
      </c>
      <c r="AJ5">
        <f t="shared" si="7"/>
        <v>-667.37804940641399</v>
      </c>
      <c r="AK5">
        <f>G5*SUM(AB5, AE5:AF5)</f>
        <v>130.26973507346293</v>
      </c>
      <c r="AL5">
        <f t="shared" si="8"/>
        <v>-1854.5134317158236</v>
      </c>
      <c r="AN5">
        <f t="shared" si="9"/>
        <v>0</v>
      </c>
      <c r="AO5">
        <f t="shared" si="9"/>
        <v>0</v>
      </c>
      <c r="AP5">
        <f t="shared" si="9"/>
        <v>-38.121020575106236</v>
      </c>
      <c r="AQ5">
        <f t="shared" si="9"/>
        <v>-1012.1062732569029</v>
      </c>
      <c r="AR5">
        <f t="shared" si="9"/>
        <v>-1050.2272938320093</v>
      </c>
      <c r="AS5">
        <f t="shared" si="9"/>
        <v>-532.02969499873564</v>
      </c>
      <c r="AT5">
        <f t="shared" si="9"/>
        <v>103.85023523075806</v>
      </c>
      <c r="AU5">
        <f t="shared" si="9"/>
        <v>-1478.4067535999868</v>
      </c>
      <c r="AW5">
        <v>2</v>
      </c>
      <c r="AX5">
        <f>IF(Z5&gt;0, (R5*SUMPRODUCT(K5:$K$98, X5:$X$98)-K5*$AZ$3)/Z5, 0)</f>
        <v>2643.6916609281357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1.4883069000000001E-2</v>
      </c>
      <c r="Q6" s="4">
        <f t="shared" si="21"/>
        <v>50</v>
      </c>
      <c r="R6">
        <f t="shared" si="0"/>
        <v>100000</v>
      </c>
      <c r="S6">
        <f t="shared" si="1"/>
        <v>3216.7050216156663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2528.3742647415984</v>
      </c>
      <c r="AC6">
        <f t="shared" si="2"/>
        <v>2999.8427804955263</v>
      </c>
      <c r="AE6">
        <f t="shared" si="3"/>
        <v>0</v>
      </c>
      <c r="AF6">
        <f t="shared" si="4"/>
        <v>0</v>
      </c>
      <c r="AG6">
        <f t="shared" si="4"/>
        <v>-46.629124528626875</v>
      </c>
      <c r="AH6">
        <f t="shared" si="5"/>
        <v>-1423.3871973845285</v>
      </c>
      <c r="AI6">
        <f t="shared" si="6"/>
        <v>-1470.0163219131553</v>
      </c>
      <c r="AJ6">
        <f t="shared" si="7"/>
        <v>-471.46851575392793</v>
      </c>
      <c r="AK6">
        <f>G6*SUM(AB6, AE6:AF6)</f>
        <v>176.9861985319119</v>
      </c>
      <c r="AL6">
        <f t="shared" si="8"/>
        <v>-1764.4986391351713</v>
      </c>
      <c r="AN6">
        <f t="shared" si="9"/>
        <v>0</v>
      </c>
      <c r="AO6">
        <f t="shared" si="9"/>
        <v>0</v>
      </c>
      <c r="AP6">
        <f t="shared" si="9"/>
        <v>-33.189689812308437</v>
      </c>
      <c r="AQ6">
        <f t="shared" si="9"/>
        <v>-1013.1388920887962</v>
      </c>
      <c r="AR6">
        <f t="shared" si="9"/>
        <v>-1046.3285819011046</v>
      </c>
      <c r="AS6">
        <f t="shared" si="9"/>
        <v>-335.58197697955188</v>
      </c>
      <c r="AT6">
        <f t="shared" si="9"/>
        <v>125.97528025059781</v>
      </c>
      <c r="AU6">
        <f t="shared" si="9"/>
        <v>-1255.9352786300587</v>
      </c>
      <c r="AW6">
        <v>3</v>
      </c>
      <c r="AX6">
        <f>IF(Z6&gt;0, (R6*SUMPRODUCT(K6:$K$98, X6:$X$98)-K6*$AZ$3)/Z6, 0)</f>
        <v>3216.7050216156663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1.6930661E-2</v>
      </c>
      <c r="Q7" s="4">
        <f t="shared" si="21"/>
        <v>50</v>
      </c>
      <c r="R7">
        <f t="shared" si="0"/>
        <v>100000</v>
      </c>
      <c r="S7">
        <f t="shared" si="1"/>
        <v>3648.9731033767175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2999.8427804955263</v>
      </c>
      <c r="AC7">
        <f t="shared" si="2"/>
        <v>3311.3242357378258</v>
      </c>
      <c r="AE7">
        <f t="shared" si="3"/>
        <v>0</v>
      </c>
      <c r="AF7">
        <f t="shared" si="4"/>
        <v>0</v>
      </c>
      <c r="AG7">
        <f t="shared" si="4"/>
        <v>-45.373371383219634</v>
      </c>
      <c r="AH7">
        <f t="shared" si="5"/>
        <v>-1578.9238002419329</v>
      </c>
      <c r="AI7">
        <f t="shared" si="6"/>
        <v>-1624.2971716251525</v>
      </c>
      <c r="AJ7">
        <f t="shared" si="7"/>
        <v>-311.48145524229949</v>
      </c>
      <c r="AK7">
        <f>G7*SUM(AB7, AE7:AF7)</f>
        <v>209.98899463468686</v>
      </c>
      <c r="AL7">
        <f t="shared" si="8"/>
        <v>-1725.7896322327651</v>
      </c>
      <c r="AN7">
        <f t="shared" si="9"/>
        <v>0</v>
      </c>
      <c r="AO7">
        <f t="shared" si="9"/>
        <v>0</v>
      </c>
      <c r="AP7">
        <f t="shared" si="9"/>
        <v>-28.8355977922125</v>
      </c>
      <c r="AQ7">
        <f t="shared" si="9"/>
        <v>-1003.4346194774067</v>
      </c>
      <c r="AR7">
        <f t="shared" si="9"/>
        <v>-1032.2702172696193</v>
      </c>
      <c r="AS7">
        <f t="shared" si="9"/>
        <v>-197.95209589432662</v>
      </c>
      <c r="AT7">
        <f t="shared" si="9"/>
        <v>133.45180235639862</v>
      </c>
      <c r="AU7">
        <f t="shared" si="9"/>
        <v>-1096.7705108075472</v>
      </c>
      <c r="AW7">
        <v>4</v>
      </c>
      <c r="AX7">
        <f>IF(Z7&gt;0, (R7*SUMPRODUCT(K7:$K$98, X7:$X$98)-K7*$AZ$3)/Z7, 0)</f>
        <v>3648.9731033767175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1.9185959999999998E-2</v>
      </c>
      <c r="Q8" s="4">
        <f t="shared" si="21"/>
        <v>50</v>
      </c>
      <c r="R8">
        <f t="shared" si="0"/>
        <v>100000</v>
      </c>
      <c r="S8">
        <f t="shared" si="1"/>
        <v>3962.1534617040606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3311.3242357378258</v>
      </c>
      <c r="AC8">
        <f t="shared" si="2"/>
        <v>3490.5863549488986</v>
      </c>
      <c r="AE8">
        <f t="shared" si="3"/>
        <v>0</v>
      </c>
      <c r="AF8">
        <f t="shared" si="4"/>
        <v>0</v>
      </c>
      <c r="AG8">
        <f t="shared" si="4"/>
        <v>-44.049105980963844</v>
      </c>
      <c r="AH8">
        <f t="shared" si="5"/>
        <v>-1741.063376847193</v>
      </c>
      <c r="AI8">
        <f t="shared" si="6"/>
        <v>-1785.1124828281568</v>
      </c>
      <c r="AJ8">
        <f t="shared" si="7"/>
        <v>-179.26211921107279</v>
      </c>
      <c r="AK8">
        <f t="shared" ref="AK8:AK69" si="22">G8*SUM(AB8:AB8, AE8:AF8)</f>
        <v>231.79269650164784</v>
      </c>
      <c r="AL8">
        <f t="shared" si="8"/>
        <v>-1732.5819055375816</v>
      </c>
      <c r="AN8">
        <f t="shared" si="9"/>
        <v>0</v>
      </c>
      <c r="AO8">
        <f t="shared" si="9"/>
        <v>0</v>
      </c>
      <c r="AP8">
        <f t="shared" si="9"/>
        <v>-24.994645703993662</v>
      </c>
      <c r="AQ8">
        <f t="shared" si="9"/>
        <v>-987.92611753120946</v>
      </c>
      <c r="AR8">
        <f t="shared" si="9"/>
        <v>-1012.920763235203</v>
      </c>
      <c r="AS8">
        <f t="shared" si="9"/>
        <v>-101.71814065339174</v>
      </c>
      <c r="AT8">
        <f t="shared" si="9"/>
        <v>131.5254009544656</v>
      </c>
      <c r="AU8">
        <f t="shared" si="9"/>
        <v>-983.1135029341292</v>
      </c>
      <c r="AW8">
        <v>5</v>
      </c>
      <c r="AX8">
        <f>IF(Z8&gt;0, (R8*SUMPRODUCT(K8:$K$98, X8:$X$98)-K8*$AZ$3)/Z8, 0)</f>
        <v>3962.1534617040606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2.1884238E-2</v>
      </c>
      <c r="Q9" s="4">
        <f t="shared" si="21"/>
        <v>50</v>
      </c>
      <c r="R9">
        <f t="shared" si="0"/>
        <v>100000</v>
      </c>
      <c r="S9">
        <f t="shared" si="1"/>
        <v>4172.4352528121171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3490.5863549488986</v>
      </c>
      <c r="AC9">
        <f t="shared" si="2"/>
        <v>3558.6394683895451</v>
      </c>
      <c r="AE9">
        <f t="shared" si="3"/>
        <v>0</v>
      </c>
      <c r="AF9">
        <f t="shared" si="4"/>
        <v>0</v>
      </c>
      <c r="AG9">
        <f t="shared" si="4"/>
        <v>-42.644633802179563</v>
      </c>
      <c r="AH9">
        <f t="shared" si="5"/>
        <v>-1927.9622379492725</v>
      </c>
      <c r="AI9">
        <f t="shared" si="6"/>
        <v>-1970.6068717514522</v>
      </c>
      <c r="AJ9">
        <f t="shared" si="7"/>
        <v>-68.053113440646484</v>
      </c>
      <c r="AK9">
        <f t="shared" si="22"/>
        <v>244.34104484642293</v>
      </c>
      <c r="AL9">
        <f t="shared" si="8"/>
        <v>-1794.3189403456759</v>
      </c>
      <c r="AN9">
        <f t="shared" si="9"/>
        <v>0</v>
      </c>
      <c r="AO9">
        <f t="shared" si="9"/>
        <v>0</v>
      </c>
      <c r="AP9">
        <f t="shared" si="9"/>
        <v>-21.605098635394505</v>
      </c>
      <c r="AQ9">
        <f t="shared" si="9"/>
        <v>-976.76567019977642</v>
      </c>
      <c r="AR9">
        <f t="shared" si="9"/>
        <v>-998.37076883517102</v>
      </c>
      <c r="AS9">
        <f t="shared" si="9"/>
        <v>-34.47782516204213</v>
      </c>
      <c r="AT9">
        <f t="shared" si="9"/>
        <v>123.79077750018126</v>
      </c>
      <c r="AU9">
        <f t="shared" si="9"/>
        <v>-909.05781649703192</v>
      </c>
      <c r="AW9">
        <v>6</v>
      </c>
      <c r="AX9">
        <f>IF(Z9&gt;0, (R9*SUMPRODUCT(K9:$K$98, X9:$X$98)-K9*$AZ$3)/Z9, 0)</f>
        <v>4172.4352528121171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2.4761703999999999E-2</v>
      </c>
      <c r="Q10" s="4">
        <f t="shared" si="21"/>
        <v>50</v>
      </c>
      <c r="R10">
        <f t="shared" si="0"/>
        <v>100000</v>
      </c>
      <c r="S10">
        <f t="shared" si="1"/>
        <v>4281.4882520447309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3558.6394683895451</v>
      </c>
      <c r="AC10">
        <f t="shared" si="2"/>
        <v>3524.712397271785</v>
      </c>
      <c r="AE10">
        <f t="shared" si="3"/>
        <v>0</v>
      </c>
      <c r="AF10">
        <f t="shared" si="4"/>
        <v>0</v>
      </c>
      <c r="AG10">
        <f t="shared" si="4"/>
        <v>-41.162233664759803</v>
      </c>
      <c r="AH10">
        <f t="shared" si="5"/>
        <v>-2111.90759879593</v>
      </c>
      <c r="AI10">
        <f t="shared" si="6"/>
        <v>-2153.0698324606897</v>
      </c>
      <c r="AJ10">
        <f t="shared" si="7"/>
        <v>33.927071117760079</v>
      </c>
      <c r="AK10">
        <f t="shared" si="22"/>
        <v>249.10476278726819</v>
      </c>
      <c r="AL10">
        <f t="shared" si="8"/>
        <v>-1870.0379985556615</v>
      </c>
      <c r="AN10">
        <f t="shared" si="9"/>
        <v>0</v>
      </c>
      <c r="AO10">
        <f t="shared" si="9"/>
        <v>0</v>
      </c>
      <c r="AP10">
        <f t="shared" si="9"/>
        <v>-18.619704099767961</v>
      </c>
      <c r="AQ10">
        <f t="shared" si="9"/>
        <v>-955.31974517936192</v>
      </c>
      <c r="AR10">
        <f t="shared" si="9"/>
        <v>-973.9394492791298</v>
      </c>
      <c r="AS10">
        <f t="shared" si="9"/>
        <v>15.346883998797756</v>
      </c>
      <c r="AT10">
        <f t="shared" si="9"/>
        <v>112.68234398350376</v>
      </c>
      <c r="AU10">
        <f t="shared" si="9"/>
        <v>-845.91022129682835</v>
      </c>
      <c r="AW10">
        <v>7</v>
      </c>
      <c r="AX10">
        <f>IF(Z10&gt;0, (R10*SUMPRODUCT(K10:$K$98, X10:$X$98)-K10*$AZ$3)/Z10, 0)</f>
        <v>4281.4882520447309</v>
      </c>
    </row>
    <row r="11" spans="1:52" x14ac:dyDescent="0.25">
      <c r="A11" t="s">
        <v>33</v>
      </c>
      <c r="C11" s="12">
        <f>AU71</f>
        <v>5915.2631457088055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2.7627288E-2</v>
      </c>
      <c r="Q11" s="4">
        <f t="shared" si="21"/>
        <v>50</v>
      </c>
      <c r="R11">
        <f t="shared" si="0"/>
        <v>100000</v>
      </c>
      <c r="S11">
        <f t="shared" si="1"/>
        <v>4305.6288156157725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3524.712397271785</v>
      </c>
      <c r="AC11">
        <f t="shared" si="2"/>
        <v>3411.2128298442194</v>
      </c>
      <c r="AE11">
        <f t="shared" si="3"/>
        <v>0</v>
      </c>
      <c r="AF11">
        <f t="shared" si="4"/>
        <v>0</v>
      </c>
      <c r="AG11">
        <f t="shared" si="4"/>
        <v>-39.613410443932594</v>
      </c>
      <c r="AH11">
        <f t="shared" si="5"/>
        <v>-2274.4017683592292</v>
      </c>
      <c r="AI11">
        <f t="shared" si="6"/>
        <v>-2314.0151788031617</v>
      </c>
      <c r="AJ11">
        <f t="shared" si="7"/>
        <v>113.49956742756558</v>
      </c>
      <c r="AK11">
        <f t="shared" si="22"/>
        <v>246.72986780902497</v>
      </c>
      <c r="AL11">
        <f t="shared" si="8"/>
        <v>-1953.7857435665712</v>
      </c>
      <c r="AN11">
        <f t="shared" si="9"/>
        <v>0</v>
      </c>
      <c r="AO11">
        <f t="shared" si="9"/>
        <v>0</v>
      </c>
      <c r="AP11">
        <f t="shared" si="9"/>
        <v>-15.999192081367154</v>
      </c>
      <c r="AQ11">
        <f t="shared" si="9"/>
        <v>-918.59272792691104</v>
      </c>
      <c r="AR11">
        <f t="shared" si="9"/>
        <v>-934.59192000827818</v>
      </c>
      <c r="AS11">
        <f t="shared" si="9"/>
        <v>45.840571666907259</v>
      </c>
      <c r="AT11">
        <f t="shared" si="9"/>
        <v>99.650055449632063</v>
      </c>
      <c r="AU11">
        <f t="shared" si="9"/>
        <v>-789.10129289173892</v>
      </c>
      <c r="AW11">
        <v>8</v>
      </c>
      <c r="AX11">
        <f>IF(Z11&gt;0, (R11*SUMPRODUCT(K11:$K$98, X11:$X$98)-K11*$AZ$3)/Z11, 0)</f>
        <v>4305.6288156157725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3.0780427999999999E-2</v>
      </c>
      <c r="Q12" s="4">
        <f t="shared" si="21"/>
        <v>50</v>
      </c>
      <c r="R12">
        <f t="shared" si="0"/>
        <v>100000</v>
      </c>
      <c r="S12">
        <f t="shared" si="1"/>
        <v>4268.9730964169676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3411.2128298442194</v>
      </c>
      <c r="AC12">
        <f t="shared" si="2"/>
        <v>3244.2452606242696</v>
      </c>
      <c r="AE12">
        <f t="shared" si="3"/>
        <v>0</v>
      </c>
      <c r="AF12">
        <f t="shared" si="4"/>
        <v>0</v>
      </c>
      <c r="AG12">
        <f t="shared" si="4"/>
        <v>-37.997958611489352</v>
      </c>
      <c r="AH12">
        <f t="shared" si="5"/>
        <v>-2438.6354560078307</v>
      </c>
      <c r="AI12">
        <f t="shared" si="6"/>
        <v>-2476.6334146193199</v>
      </c>
      <c r="AJ12">
        <f t="shared" si="7"/>
        <v>166.96756921994984</v>
      </c>
      <c r="AK12">
        <f t="shared" si="22"/>
        <v>238.78489808909538</v>
      </c>
      <c r="AL12">
        <f t="shared" si="8"/>
        <v>-2070.8809473102747</v>
      </c>
      <c r="AN12">
        <f t="shared" si="9"/>
        <v>0</v>
      </c>
      <c r="AO12">
        <f t="shared" si="9"/>
        <v>0</v>
      </c>
      <c r="AP12">
        <f t="shared" si="9"/>
        <v>-13.702444804138205</v>
      </c>
      <c r="AQ12">
        <f t="shared" si="9"/>
        <v>-879.3963927119496</v>
      </c>
      <c r="AR12">
        <f t="shared" si="9"/>
        <v>-893.09883751608777</v>
      </c>
      <c r="AS12">
        <f t="shared" si="9"/>
        <v>60.210179307519738</v>
      </c>
      <c r="AT12">
        <f t="shared" si="9"/>
        <v>86.108228065132636</v>
      </c>
      <c r="AU12">
        <f t="shared" si="9"/>
        <v>-746.78043014343541</v>
      </c>
      <c r="AW12">
        <v>9</v>
      </c>
      <c r="AX12">
        <f>IF(Z12&gt;0, (R12*SUMPRODUCT(K12:$K$98, X12:$X$98)-K12*$AZ$3)/Z12, 0)</f>
        <v>4268.9730964169676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3.4133669999999998E-2</v>
      </c>
      <c r="Q13" s="4">
        <f t="shared" si="21"/>
        <v>50</v>
      </c>
      <c r="R13">
        <f t="shared" si="0"/>
        <v>100000</v>
      </c>
      <c r="S13">
        <f t="shared" si="1"/>
        <v>4179.3250878000263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3244.2452606242696</v>
      </c>
      <c r="AC13">
        <f t="shared" si="2"/>
        <v>3035.9427596149676</v>
      </c>
      <c r="AE13">
        <f t="shared" si="3"/>
        <v>0</v>
      </c>
      <c r="AF13">
        <f t="shared" si="4"/>
        <v>0</v>
      </c>
      <c r="AG13">
        <f t="shared" si="4"/>
        <v>-36.320969245456226</v>
      </c>
      <c r="AH13">
        <f t="shared" si="5"/>
        <v>-2594.0195598364717</v>
      </c>
      <c r="AI13">
        <f t="shared" si="6"/>
        <v>-2630.3405290819278</v>
      </c>
      <c r="AJ13">
        <f t="shared" si="7"/>
        <v>208.30250100930198</v>
      </c>
      <c r="AK13">
        <f t="shared" si="22"/>
        <v>227.09716824369889</v>
      </c>
      <c r="AL13">
        <f t="shared" si="8"/>
        <v>-2194.9408598289269</v>
      </c>
      <c r="AN13">
        <f t="shared" si="9"/>
        <v>0</v>
      </c>
      <c r="AO13">
        <f t="shared" si="9"/>
        <v>0</v>
      </c>
      <c r="AP13">
        <f t="shared" si="9"/>
        <v>-11.694380024070671</v>
      </c>
      <c r="AQ13">
        <f t="shared" si="9"/>
        <v>-835.20487346012146</v>
      </c>
      <c r="AR13">
        <f t="shared" si="9"/>
        <v>-846.89925348419217</v>
      </c>
      <c r="AS13">
        <f t="shared" si="9"/>
        <v>67.067830439901684</v>
      </c>
      <c r="AT13">
        <f t="shared" si="9"/>
        <v>73.119210280005561</v>
      </c>
      <c r="AU13">
        <f t="shared" si="9"/>
        <v>-706.71221276428491</v>
      </c>
      <c r="AW13">
        <v>10</v>
      </c>
      <c r="AX13">
        <f>IF(Z13&gt;0, (R13*SUMPRODUCT(K13:$K$98, X13:$X$98)-K13*$AZ$3)/Z13, 0)</f>
        <v>4179.3250878000263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3.7867151000000002E-2</v>
      </c>
      <c r="Q14" s="4">
        <f t="shared" si="21"/>
        <v>50</v>
      </c>
      <c r="R14">
        <f t="shared" si="0"/>
        <v>100000</v>
      </c>
      <c r="S14">
        <f t="shared" si="1"/>
        <v>4048.2005853256369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3035.9427596149676</v>
      </c>
      <c r="AC14">
        <f t="shared" si="2"/>
        <v>2799.9288608893512</v>
      </c>
      <c r="AE14">
        <f t="shared" si="3"/>
        <v>0</v>
      </c>
      <c r="AF14">
        <f t="shared" si="4"/>
        <v>0</v>
      </c>
      <c r="AG14">
        <f t="shared" si="4"/>
        <v>-34.582387926117612</v>
      </c>
      <c r="AH14">
        <f t="shared" si="5"/>
        <v>-2750.7432537680938</v>
      </c>
      <c r="AI14">
        <f t="shared" si="6"/>
        <v>-2785.3256416942113</v>
      </c>
      <c r="AJ14">
        <f t="shared" si="7"/>
        <v>236.0138987256164</v>
      </c>
      <c r="AK14">
        <f t="shared" si="22"/>
        <v>212.51599317304775</v>
      </c>
      <c r="AL14">
        <f t="shared" si="8"/>
        <v>-2336.7957497955472</v>
      </c>
      <c r="AN14">
        <f t="shared" si="9"/>
        <v>0</v>
      </c>
      <c r="AO14">
        <f t="shared" si="9"/>
        <v>0</v>
      </c>
      <c r="AP14">
        <f t="shared" si="9"/>
        <v>-9.9416101514349062</v>
      </c>
      <c r="AQ14">
        <f t="shared" si="9"/>
        <v>-790.77295396940667</v>
      </c>
      <c r="AR14">
        <f t="shared" si="9"/>
        <v>-800.71456412084149</v>
      </c>
      <c r="AS14">
        <f t="shared" si="9"/>
        <v>67.848356118817378</v>
      </c>
      <c r="AT14">
        <f t="shared" si="9"/>
        <v>61.093269776082536</v>
      </c>
      <c r="AU14">
        <f t="shared" si="9"/>
        <v>-671.77293822594163</v>
      </c>
      <c r="AW14">
        <v>11</v>
      </c>
      <c r="AX14">
        <f>IF(Z14&gt;0, (R14*SUMPRODUCT(K14:$K$98, X14:$X$98)-K14*$AZ$3)/Z14, 0)</f>
        <v>4048.2005853256369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4.2172894000000002E-2</v>
      </c>
      <c r="Q15" s="4">
        <f t="shared" si="21"/>
        <v>50</v>
      </c>
      <c r="R15">
        <f t="shared" si="0"/>
        <v>100000</v>
      </c>
      <c r="S15">
        <f t="shared" si="1"/>
        <v>3880.862426582079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2799.9288608893512</v>
      </c>
      <c r="AC15">
        <f t="shared" si="2"/>
        <v>2544.1478486471797</v>
      </c>
      <c r="AE15">
        <f t="shared" si="3"/>
        <v>0</v>
      </c>
      <c r="AF15">
        <f t="shared" si="4"/>
        <v>0</v>
      </c>
      <c r="AG15">
        <f t="shared" si="4"/>
        <v>-32.778124666581398</v>
      </c>
      <c r="AH15">
        <f t="shared" si="5"/>
        <v>-2916.8787605500761</v>
      </c>
      <c r="AI15">
        <f t="shared" si="6"/>
        <v>-2949.6568852166574</v>
      </c>
      <c r="AJ15">
        <f t="shared" si="7"/>
        <v>255.78101224217153</v>
      </c>
      <c r="AK15">
        <f t="shared" si="22"/>
        <v>195.9950202622546</v>
      </c>
      <c r="AL15">
        <f t="shared" si="8"/>
        <v>-2497.8808527122314</v>
      </c>
      <c r="AN15">
        <f t="shared" si="9"/>
        <v>0</v>
      </c>
      <c r="AO15">
        <f t="shared" si="9"/>
        <v>0</v>
      </c>
      <c r="AP15">
        <f t="shared" si="9"/>
        <v>-8.4133281953703296</v>
      </c>
      <c r="AQ15">
        <f t="shared" si="9"/>
        <v>-748.69012697462199</v>
      </c>
      <c r="AR15">
        <f t="shared" si="9"/>
        <v>-757.10345516999223</v>
      </c>
      <c r="AS15">
        <f t="shared" si="9"/>
        <v>65.652615090925067</v>
      </c>
      <c r="AT15">
        <f t="shared" si="9"/>
        <v>50.307040042647607</v>
      </c>
      <c r="AU15">
        <f t="shared" si="9"/>
        <v>-641.14380003641963</v>
      </c>
      <c r="AW15">
        <v>12</v>
      </c>
      <c r="AX15">
        <f>IF(Z15&gt;0, (R15*SUMPRODUCT(K15:$K$98, X15:$X$98)-K15*$AZ$3)/Z15, 0)</f>
        <v>3880.862426582079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4.6777600000000003E-2</v>
      </c>
      <c r="Q16" s="4">
        <f t="shared" si="21"/>
        <v>50</v>
      </c>
      <c r="R16">
        <f t="shared" si="0"/>
        <v>100000</v>
      </c>
      <c r="S16">
        <f t="shared" si="1"/>
        <v>3676.1726278976648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2544.1478486471797</v>
      </c>
      <c r="AC16">
        <f t="shared" si="2"/>
        <v>2273.1290982147325</v>
      </c>
      <c r="AE16">
        <f t="shared" si="3"/>
        <v>0</v>
      </c>
      <c r="AF16">
        <f t="shared" si="4"/>
        <v>0</v>
      </c>
      <c r="AG16">
        <f t="shared" si="4"/>
        <v>-30.917061415512105</v>
      </c>
      <c r="AH16">
        <f t="shared" si="5"/>
        <v>-3066.5640088069563</v>
      </c>
      <c r="AI16">
        <f t="shared" si="6"/>
        <v>-3097.4810702224686</v>
      </c>
      <c r="AJ16">
        <f t="shared" si="7"/>
        <v>271.01875043244718</v>
      </c>
      <c r="AK16">
        <f t="shared" si="22"/>
        <v>178.09034940530259</v>
      </c>
      <c r="AL16">
        <f t="shared" si="8"/>
        <v>-2648.3719703847187</v>
      </c>
      <c r="AN16">
        <f t="shared" si="9"/>
        <v>0</v>
      </c>
      <c r="AO16">
        <f t="shared" si="9"/>
        <v>0</v>
      </c>
      <c r="AP16">
        <f t="shared" si="9"/>
        <v>-7.0853925110936347</v>
      </c>
      <c r="AQ16">
        <f t="shared" si="9"/>
        <v>-702.77732319956272</v>
      </c>
      <c r="AR16">
        <f t="shared" si="9"/>
        <v>-709.8627157106564</v>
      </c>
      <c r="AS16">
        <f t="shared" si="9"/>
        <v>62.110502640349615</v>
      </c>
      <c r="AT16">
        <f t="shared" si="9"/>
        <v>40.813711594895402</v>
      </c>
      <c r="AU16">
        <f t="shared" si="9"/>
        <v>-606.93850147541139</v>
      </c>
      <c r="AW16">
        <v>13</v>
      </c>
      <c r="AX16">
        <f>IF(Z16&gt;0, (R16*SUMPRODUCT(K16:$K$98, X16:$X$98)-K16*$AZ$3)/Z16, 0)</f>
        <v>3676.1726278976648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5.1668436999999998E-2</v>
      </c>
      <c r="Q17" s="4">
        <f t="shared" si="21"/>
        <v>50</v>
      </c>
      <c r="R17">
        <f t="shared" si="0"/>
        <v>100000</v>
      </c>
      <c r="S17">
        <f t="shared" si="1"/>
        <v>3441.5939110399722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2273.1290982147325</v>
      </c>
      <c r="AC17">
        <f t="shared" si="2"/>
        <v>1996.8440754992516</v>
      </c>
      <c r="AE17">
        <f t="shared" si="3"/>
        <v>0</v>
      </c>
      <c r="AF17">
        <f t="shared" si="4"/>
        <v>0</v>
      </c>
      <c r="AG17">
        <f t="shared" si="4"/>
        <v>-29.010454561384471</v>
      </c>
      <c r="AH17">
        <f t="shared" si="5"/>
        <v>-3194.8724799450356</v>
      </c>
      <c r="AI17">
        <f t="shared" si="6"/>
        <v>-3223.88293450642</v>
      </c>
      <c r="AJ17">
        <f t="shared" si="7"/>
        <v>276.28502271548086</v>
      </c>
      <c r="AK17">
        <f t="shared" si="22"/>
        <v>159.1190368750313</v>
      </c>
      <c r="AL17">
        <f t="shared" si="8"/>
        <v>-2788.4788749159079</v>
      </c>
      <c r="AN17">
        <f t="shared" si="9"/>
        <v>0</v>
      </c>
      <c r="AO17">
        <f t="shared" si="9"/>
        <v>0</v>
      </c>
      <c r="AP17">
        <f t="shared" si="9"/>
        <v>-5.9361137762526655</v>
      </c>
      <c r="AQ17">
        <f t="shared" si="9"/>
        <v>-653.73420817805925</v>
      </c>
      <c r="AR17">
        <f t="shared" si="9"/>
        <v>-659.67032195431193</v>
      </c>
      <c r="AS17">
        <f t="shared" si="9"/>
        <v>56.533389576622262</v>
      </c>
      <c r="AT17">
        <f t="shared" si="9"/>
        <v>32.558907508991901</v>
      </c>
      <c r="AU17">
        <f t="shared" si="9"/>
        <v>-570.57802486869775</v>
      </c>
      <c r="AW17">
        <v>14</v>
      </c>
      <c r="AX17">
        <f>IF(Z17&gt;0, (R17*SUMPRODUCT(K17:$K$98, X17:$X$98)-K17*$AZ$3)/Z17, 0)</f>
        <v>3441.5939110399722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5.7177164000000003E-2</v>
      </c>
      <c r="Q18" s="4">
        <f t="shared" si="21"/>
        <v>50</v>
      </c>
      <c r="R18">
        <f t="shared" si="0"/>
        <v>100000</v>
      </c>
      <c r="S18">
        <f t="shared" si="1"/>
        <v>3185.1509900395699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1996.8440754992516</v>
      </c>
      <c r="AC18">
        <f t="shared" si="2"/>
        <v>1723.9065641819834</v>
      </c>
      <c r="AE18">
        <f t="shared" si="3"/>
        <v>0</v>
      </c>
      <c r="AF18">
        <f t="shared" si="4"/>
        <v>0</v>
      </c>
      <c r="AG18">
        <f t="shared" si="4"/>
        <v>-27.061614497599795</v>
      </c>
      <c r="AH18">
        <f t="shared" si="5"/>
        <v>-3317.4710363416557</v>
      </c>
      <c r="AI18">
        <f t="shared" si="6"/>
        <v>-3344.5326508392554</v>
      </c>
      <c r="AJ18">
        <f t="shared" si="7"/>
        <v>272.93751131726822</v>
      </c>
      <c r="AK18">
        <f t="shared" si="22"/>
        <v>139.77908528494763</v>
      </c>
      <c r="AL18">
        <f t="shared" si="8"/>
        <v>-2931.8160542370397</v>
      </c>
      <c r="AN18">
        <f t="shared" si="9"/>
        <v>0</v>
      </c>
      <c r="AO18">
        <f t="shared" si="9"/>
        <v>0</v>
      </c>
      <c r="AP18">
        <f t="shared" si="9"/>
        <v>-4.9440557924845354</v>
      </c>
      <c r="AQ18">
        <f t="shared" si="9"/>
        <v>-606.08955519188919</v>
      </c>
      <c r="AR18">
        <f t="shared" si="9"/>
        <v>-611.03361098437369</v>
      </c>
      <c r="AS18">
        <f t="shared" si="9"/>
        <v>49.864662876419985</v>
      </c>
      <c r="AT18">
        <f t="shared" si="9"/>
        <v>25.537116284489588</v>
      </c>
      <c r="AU18">
        <f t="shared" si="9"/>
        <v>-535.63183182346415</v>
      </c>
      <c r="AW18">
        <v>15</v>
      </c>
      <c r="AX18">
        <f>IF(Z18&gt;0, (R18*SUMPRODUCT(K18:$K$98, X18:$X$98)-K18*$AZ$3)/Z18, 0)</f>
        <v>3185.1509900395699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6.3388860000000005E-2</v>
      </c>
      <c r="Q19" s="4">
        <f t="shared" si="21"/>
        <v>50</v>
      </c>
      <c r="R19">
        <f t="shared" si="0"/>
        <v>100000</v>
      </c>
      <c r="S19">
        <f t="shared" si="1"/>
        <v>2906.8386000358896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1723.9065641819834</v>
      </c>
      <c r="AC19">
        <f t="shared" si="2"/>
        <v>1457.8140597586566</v>
      </c>
      <c r="AE19">
        <f t="shared" si="3"/>
        <v>0</v>
      </c>
      <c r="AF19">
        <f t="shared" si="4"/>
        <v>0</v>
      </c>
      <c r="AG19">
        <f t="shared" si="4"/>
        <v>-25.075593459861473</v>
      </c>
      <c r="AH19">
        <f t="shared" si="5"/>
        <v>-3430.8097855246479</v>
      </c>
      <c r="AI19">
        <f t="shared" si="6"/>
        <v>-3455.8853789845093</v>
      </c>
      <c r="AJ19">
        <f t="shared" si="7"/>
        <v>266.09250442332677</v>
      </c>
      <c r="AK19">
        <f t="shared" si="22"/>
        <v>120.67345949273886</v>
      </c>
      <c r="AL19">
        <f t="shared" si="8"/>
        <v>-3069.1194150684437</v>
      </c>
      <c r="AN19">
        <f t="shared" si="9"/>
        <v>0</v>
      </c>
      <c r="AO19">
        <f t="shared" si="9"/>
        <v>0</v>
      </c>
      <c r="AP19">
        <f t="shared" si="9"/>
        <v>-4.090372476872945</v>
      </c>
      <c r="AQ19">
        <f t="shared" si="9"/>
        <v>-559.63939368212732</v>
      </c>
      <c r="AR19">
        <f t="shared" si="9"/>
        <v>-563.72976615900029</v>
      </c>
      <c r="AS19">
        <f t="shared" si="9"/>
        <v>43.405451525508226</v>
      </c>
      <c r="AT19">
        <f t="shared" si="9"/>
        <v>19.68445525280374</v>
      </c>
      <c r="AU19">
        <f t="shared" si="9"/>
        <v>-500.63985938068834</v>
      </c>
      <c r="AW19">
        <v>16</v>
      </c>
      <c r="AX19">
        <f>IF(Z19&gt;0, (R19*SUMPRODUCT(K19:$K$98, X19:$X$98)-K19*$AZ$3)/Z19, 0)</f>
        <v>2906.8386000358896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7.0498397000000004E-2</v>
      </c>
      <c r="Q20" s="4">
        <f t="shared" si="21"/>
        <v>50</v>
      </c>
      <c r="R20">
        <f t="shared" si="0"/>
        <v>100000</v>
      </c>
      <c r="S20">
        <f t="shared" si="1"/>
        <v>2606.0219015646508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1457.8140597586566</v>
      </c>
      <c r="AC20">
        <f t="shared" si="2"/>
        <v>1201.7434614056033</v>
      </c>
      <c r="AE20">
        <f t="shared" si="3"/>
        <v>0</v>
      </c>
      <c r="AF20">
        <f t="shared" si="4"/>
        <v>0</v>
      </c>
      <c r="AG20">
        <f t="shared" si="4"/>
        <v>-23.057048382518943</v>
      </c>
      <c r="AH20">
        <f t="shared" si="5"/>
        <v>-3535.5782854878357</v>
      </c>
      <c r="AI20">
        <f t="shared" si="6"/>
        <v>-3558.6353338703548</v>
      </c>
      <c r="AJ20">
        <f t="shared" si="7"/>
        <v>256.07059835305336</v>
      </c>
      <c r="AK20">
        <f t="shared" si="22"/>
        <v>102.04698418310598</v>
      </c>
      <c r="AL20">
        <f t="shared" si="8"/>
        <v>-3200.5177513341955</v>
      </c>
      <c r="AN20">
        <f t="shared" si="9"/>
        <v>0</v>
      </c>
      <c r="AO20">
        <f t="shared" si="9"/>
        <v>0</v>
      </c>
      <c r="AP20">
        <f t="shared" si="9"/>
        <v>-3.3581286154926371</v>
      </c>
      <c r="AQ20">
        <f t="shared" si="9"/>
        <v>-514.93696920082539</v>
      </c>
      <c r="AR20">
        <f t="shared" si="9"/>
        <v>-518.29509781631805</v>
      </c>
      <c r="AS20">
        <f t="shared" si="9"/>
        <v>37.295233529009309</v>
      </c>
      <c r="AT20">
        <f t="shared" si="9"/>
        <v>14.862565755373359</v>
      </c>
      <c r="AU20">
        <f t="shared" si="9"/>
        <v>-466.13729853193541</v>
      </c>
      <c r="AW20">
        <v>17</v>
      </c>
      <c r="AX20">
        <f>IF(Z20&gt;0, (R20*SUMPRODUCT(K20:$K$98, X20:$X$98)-K20*$AZ$3)/Z20, 0)</f>
        <v>2606.0219015646508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7.8701599999999997E-2</v>
      </c>
      <c r="Q21" s="4">
        <f t="shared" si="21"/>
        <v>50</v>
      </c>
      <c r="R21">
        <f t="shared" si="0"/>
        <v>100000</v>
      </c>
      <c r="S21">
        <f t="shared" si="1"/>
        <v>2279.3090570653435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1201.7434614056033</v>
      </c>
      <c r="AC21">
        <f t="shared" si="2"/>
        <v>957.85005946287981</v>
      </c>
      <c r="AE21">
        <f t="shared" si="3"/>
        <v>0</v>
      </c>
      <c r="AF21">
        <f t="shared" si="4"/>
        <v>0</v>
      </c>
      <c r="AG21">
        <f t="shared" si="4"/>
        <v>-21.011851299712099</v>
      </c>
      <c r="AH21">
        <f t="shared" si="5"/>
        <v>-3629.253197963305</v>
      </c>
      <c r="AI21">
        <f t="shared" si="6"/>
        <v>-3650.2650492630169</v>
      </c>
      <c r="AJ21">
        <f t="shared" si="7"/>
        <v>243.89340194272347</v>
      </c>
      <c r="AK21">
        <f t="shared" si="22"/>
        <v>84.122042298392245</v>
      </c>
      <c r="AL21">
        <f t="shared" si="8"/>
        <v>-3322.2496050219011</v>
      </c>
      <c r="AN21">
        <f t="shared" si="9"/>
        <v>0</v>
      </c>
      <c r="AO21">
        <f t="shared" si="9"/>
        <v>0</v>
      </c>
      <c r="AP21">
        <f t="shared" si="9"/>
        <v>-2.7323725306184419</v>
      </c>
      <c r="AQ21">
        <f t="shared" si="9"/>
        <v>-471.94659829474153</v>
      </c>
      <c r="AR21">
        <f t="shared" si="9"/>
        <v>-474.67897082535995</v>
      </c>
      <c r="AS21">
        <f t="shared" si="9"/>
        <v>31.715798020925035</v>
      </c>
      <c r="AT21">
        <f t="shared" si="9"/>
        <v>10.939195900305988</v>
      </c>
      <c r="AU21">
        <f t="shared" si="9"/>
        <v>-432.02397690412892</v>
      </c>
      <c r="AW21">
        <v>18</v>
      </c>
      <c r="AX21">
        <f>IF(Z21&gt;0, (R21*SUMPRODUCT(K21:$K$98, X21:$X$98)-K21*$AZ$3)/Z21, 0)</f>
        <v>2279.3090570653435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8.8159118999999994E-2</v>
      </c>
      <c r="Q22" s="4">
        <f t="shared" si="21"/>
        <v>50</v>
      </c>
      <c r="R22">
        <f t="shared" si="0"/>
        <v>100000</v>
      </c>
      <c r="S22">
        <f t="shared" si="1"/>
        <v>1920.6642474382024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957.85005946287981</v>
      </c>
      <c r="AC22">
        <f t="shared" si="2"/>
        <v>727.90664622001646</v>
      </c>
      <c r="AE22">
        <f t="shared" si="3"/>
        <v>0</v>
      </c>
      <c r="AF22">
        <f t="shared" si="4"/>
        <v>0</v>
      </c>
      <c r="AG22">
        <f t="shared" si="4"/>
        <v>-18.949346487573354</v>
      </c>
      <c r="AH22">
        <f t="shared" si="5"/>
        <v>-3704.7725982832467</v>
      </c>
      <c r="AI22">
        <f t="shared" si="6"/>
        <v>-3723.7219447708198</v>
      </c>
      <c r="AJ22">
        <f t="shared" si="7"/>
        <v>229.94341324286336</v>
      </c>
      <c r="AK22">
        <f t="shared" si="22"/>
        <v>67.04950416240159</v>
      </c>
      <c r="AL22">
        <f t="shared" si="8"/>
        <v>-3426.7290273655549</v>
      </c>
      <c r="AN22">
        <f t="shared" si="9"/>
        <v>0</v>
      </c>
      <c r="AO22">
        <f t="shared" si="9"/>
        <v>0</v>
      </c>
      <c r="AP22">
        <f t="shared" si="9"/>
        <v>-2.2001475448510135</v>
      </c>
      <c r="AQ22">
        <f t="shared" si="9"/>
        <v>-430.14920549843271</v>
      </c>
      <c r="AR22">
        <f t="shared" si="9"/>
        <v>-432.34935304328371</v>
      </c>
      <c r="AS22">
        <f t="shared" si="9"/>
        <v>26.697988578799499</v>
      </c>
      <c r="AT22">
        <f t="shared" si="9"/>
        <v>7.7849018203939577</v>
      </c>
      <c r="AU22">
        <f t="shared" si="9"/>
        <v>-397.86646264409023</v>
      </c>
      <c r="AW22">
        <v>19</v>
      </c>
      <c r="AX22">
        <f>IF(Z22&gt;0, (R22*SUMPRODUCT(K22:$K$98, X22:$X$98)-K22*$AZ$3)/Z22, 0)</f>
        <v>1920.6642474382024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9.9426106E-2</v>
      </c>
      <c r="Q23" s="4">
        <f t="shared" si="21"/>
        <v>50</v>
      </c>
      <c r="R23">
        <f t="shared" si="0"/>
        <v>100000</v>
      </c>
      <c r="S23">
        <f t="shared" si="1"/>
        <v>1522.3927677163479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727.90664622001646</v>
      </c>
      <c r="AC23">
        <f t="shared" si="2"/>
        <v>513.83171308933083</v>
      </c>
      <c r="AE23">
        <f t="shared" si="3"/>
        <v>0</v>
      </c>
      <c r="AF23">
        <f t="shared" si="4"/>
        <v>0</v>
      </c>
      <c r="AG23">
        <f t="shared" si="4"/>
        <v>-16.875793290193425</v>
      </c>
      <c r="AH23">
        <f t="shared" si="5"/>
        <v>-3768.1194650083917</v>
      </c>
      <c r="AI23">
        <f t="shared" si="6"/>
        <v>-3784.9952582985852</v>
      </c>
      <c r="AJ23">
        <f t="shared" si="7"/>
        <v>214.07493313068562</v>
      </c>
      <c r="AK23">
        <f t="shared" si="22"/>
        <v>50.953465235401154</v>
      </c>
      <c r="AL23">
        <f t="shared" si="8"/>
        <v>-3519.9668599324987</v>
      </c>
      <c r="AN23">
        <f t="shared" si="9"/>
        <v>0</v>
      </c>
      <c r="AO23">
        <f t="shared" si="9"/>
        <v>0</v>
      </c>
      <c r="AP23">
        <f t="shared" si="9"/>
        <v>-1.7494588985647381</v>
      </c>
      <c r="AQ23">
        <f t="shared" si="9"/>
        <v>-390.62875537499389</v>
      </c>
      <c r="AR23">
        <f t="shared" si="9"/>
        <v>-392.37821427355868</v>
      </c>
      <c r="AS23">
        <f t="shared" si="9"/>
        <v>22.192455802522847</v>
      </c>
      <c r="AT23">
        <f t="shared" si="9"/>
        <v>5.2821809106053506</v>
      </c>
      <c r="AU23">
        <f t="shared" si="9"/>
        <v>-364.90357756043051</v>
      </c>
      <c r="AW23">
        <v>20</v>
      </c>
      <c r="AX23">
        <f>IF(Z23&gt;0, (R23*SUMPRODUCT(K23:$K$98, X23:$X$98)-K23*$AZ$3)/Z23, 0)</f>
        <v>1522.3927677163479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0.112419382</v>
      </c>
      <c r="Q24" s="4">
        <f t="shared" si="21"/>
        <v>50</v>
      </c>
      <c r="R24">
        <f t="shared" si="0"/>
        <v>100000</v>
      </c>
      <c r="S24">
        <f t="shared" si="1"/>
        <v>1067.282948105367</v>
      </c>
      <c r="U24">
        <f t="shared" si="13"/>
        <v>0.112419382</v>
      </c>
      <c r="V24">
        <f t="shared" si="14"/>
        <v>0.01</v>
      </c>
      <c r="W24">
        <f t="shared" si="15"/>
        <v>0.3375158658038685</v>
      </c>
      <c r="X24">
        <f t="shared" si="16"/>
        <v>3.7943325048865828E-2</v>
      </c>
      <c r="Y24">
        <f t="shared" si="17"/>
        <v>3.3751586580386852E-3</v>
      </c>
      <c r="Z24">
        <f t="shared" si="18"/>
        <v>0.296197382096964</v>
      </c>
      <c r="AB24">
        <f t="shared" si="19"/>
        <v>513.83171308933083</v>
      </c>
      <c r="AC24">
        <f t="shared" si="2"/>
        <v>316.1264151855396</v>
      </c>
      <c r="AE24">
        <f t="shared" si="3"/>
        <v>0</v>
      </c>
      <c r="AF24">
        <f t="shared" si="4"/>
        <v>0</v>
      </c>
      <c r="AG24">
        <f t="shared" si="4"/>
        <v>-14.8098691048482</v>
      </c>
      <c r="AH24">
        <f t="shared" si="5"/>
        <v>-3794.3325048865827</v>
      </c>
      <c r="AI24">
        <f t="shared" si="6"/>
        <v>-3809.1423739914308</v>
      </c>
      <c r="AJ24">
        <f t="shared" si="7"/>
        <v>197.70529790379123</v>
      </c>
      <c r="AK24">
        <f t="shared" si="22"/>
        <v>35.968219916253162</v>
      </c>
      <c r="AL24">
        <f t="shared" si="8"/>
        <v>-3575.4688561713865</v>
      </c>
      <c r="AN24">
        <f t="shared" si="9"/>
        <v>0</v>
      </c>
      <c r="AO24">
        <f t="shared" si="9"/>
        <v>0</v>
      </c>
      <c r="AP24">
        <f t="shared" si="9"/>
        <v>-1.3707957333643235</v>
      </c>
      <c r="AQ24">
        <f t="shared" si="9"/>
        <v>-351.20194323401523</v>
      </c>
      <c r="AR24">
        <f t="shared" si="9"/>
        <v>-352.57273896737951</v>
      </c>
      <c r="AS24">
        <f t="shared" si="9"/>
        <v>18.299525600892704</v>
      </c>
      <c r="AT24">
        <f t="shared" si="9"/>
        <v>3.3292044682399564</v>
      </c>
      <c r="AU24">
        <f t="shared" si="9"/>
        <v>-330.94400889824686</v>
      </c>
      <c r="AW24">
        <v>21</v>
      </c>
      <c r="AX24">
        <f>IF(Z24&gt;0, (R24*SUMPRODUCT(K24:$K$98, X24:$X$98)-K24*$AZ$3)/Z24, 0)</f>
        <v>1067.282948105367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0.12734142500000001</v>
      </c>
      <c r="Q25" s="4">
        <f t="shared" si="21"/>
        <v>50</v>
      </c>
      <c r="R25">
        <f t="shared" si="0"/>
        <v>100000</v>
      </c>
      <c r="S25">
        <f t="shared" si="1"/>
        <v>536.86230427565204</v>
      </c>
      <c r="U25">
        <f t="shared" si="13"/>
        <v>0.12734142500000001</v>
      </c>
      <c r="V25">
        <f t="shared" si="14"/>
        <v>0.01</v>
      </c>
      <c r="W25">
        <f t="shared" si="15"/>
        <v>0.296197382096964</v>
      </c>
      <c r="X25">
        <f t="shared" si="16"/>
        <v>3.7718196717496884E-2</v>
      </c>
      <c r="Y25">
        <f t="shared" si="17"/>
        <v>2.96197382096964E-3</v>
      </c>
      <c r="Z25">
        <f t="shared" si="18"/>
        <v>0.25551721155849749</v>
      </c>
      <c r="AB25">
        <f t="shared" si="19"/>
        <v>316.1264151855396</v>
      </c>
      <c r="AC25">
        <f t="shared" si="2"/>
        <v>137.17755897938423</v>
      </c>
      <c r="AE25">
        <f t="shared" si="3"/>
        <v>0</v>
      </c>
      <c r="AF25">
        <f t="shared" si="4"/>
        <v>0</v>
      </c>
      <c r="AG25">
        <f t="shared" si="4"/>
        <v>-12.775860577924874</v>
      </c>
      <c r="AH25">
        <f t="shared" si="5"/>
        <v>-3771.8196717496885</v>
      </c>
      <c r="AI25">
        <f t="shared" si="6"/>
        <v>-3784.5955323276135</v>
      </c>
      <c r="AJ25">
        <f t="shared" si="7"/>
        <v>178.94885620615537</v>
      </c>
      <c r="AK25">
        <f t="shared" si="22"/>
        <v>22.128849062987776</v>
      </c>
      <c r="AL25">
        <f t="shared" si="8"/>
        <v>-3583.5178270584702</v>
      </c>
      <c r="AN25">
        <f t="shared" si="9"/>
        <v>0</v>
      </c>
      <c r="AO25">
        <f t="shared" si="9"/>
        <v>0</v>
      </c>
      <c r="AP25">
        <f t="shared" si="9"/>
        <v>-1.0558291910358457</v>
      </c>
      <c r="AQ25">
        <f t="shared" si="9"/>
        <v>-311.71264655452319</v>
      </c>
      <c r="AR25">
        <f t="shared" si="9"/>
        <v>-312.76847574555904</v>
      </c>
      <c r="AS25">
        <f t="shared" si="9"/>
        <v>14.788782715068066</v>
      </c>
      <c r="AT25">
        <f t="shared" si="9"/>
        <v>1.8287836394441672</v>
      </c>
      <c r="AU25">
        <f t="shared" si="9"/>
        <v>-296.15090939104675</v>
      </c>
      <c r="AW25">
        <v>22</v>
      </c>
      <c r="AX25">
        <f>IF(Z25&gt;0, (R25*SUMPRODUCT(K25:$K$98, X25:$X$98)-K25*$AZ$3)/Z25, 0)</f>
        <v>536.86230427565204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0.14457818</v>
      </c>
      <c r="Q26" s="4">
        <f t="shared" si="21"/>
        <v>50</v>
      </c>
      <c r="R26">
        <f t="shared" si="0"/>
        <v>100000</v>
      </c>
      <c r="S26">
        <f t="shared" si="1"/>
        <v>-95.999005385548031</v>
      </c>
      <c r="U26">
        <f t="shared" si="13"/>
        <v>0.14457818</v>
      </c>
      <c r="V26">
        <f t="shared" si="14"/>
        <v>0.01</v>
      </c>
      <c r="W26">
        <f t="shared" si="15"/>
        <v>0.25551721155849749</v>
      </c>
      <c r="X26">
        <f t="shared" si="16"/>
        <v>3.6942213405802532E-2</v>
      </c>
      <c r="Y26">
        <f t="shared" si="17"/>
        <v>2.5551721155849748E-3</v>
      </c>
      <c r="Z26">
        <f t="shared" si="18"/>
        <v>0.21601982603710998</v>
      </c>
      <c r="AB26">
        <f t="shared" si="19"/>
        <v>137.17755897938423</v>
      </c>
      <c r="AC26">
        <f t="shared" si="2"/>
        <v>-20.737688443121669</v>
      </c>
      <c r="AE26">
        <f t="shared" si="3"/>
        <v>0</v>
      </c>
      <c r="AF26">
        <f t="shared" si="4"/>
        <v>0</v>
      </c>
      <c r="AG26">
        <f t="shared" si="4"/>
        <v>-10.800991301855499</v>
      </c>
      <c r="AH26">
        <f t="shared" si="5"/>
        <v>-3694.2213405802531</v>
      </c>
      <c r="AI26">
        <f t="shared" si="6"/>
        <v>-3705.0223318821086</v>
      </c>
      <c r="AJ26">
        <f t="shared" si="7"/>
        <v>157.9152474225059</v>
      </c>
      <c r="AK26">
        <f t="shared" si="22"/>
        <v>9.6024291285568975</v>
      </c>
      <c r="AL26">
        <f t="shared" si="8"/>
        <v>-3537.5046553310453</v>
      </c>
      <c r="AN26">
        <f t="shared" si="9"/>
        <v>0</v>
      </c>
      <c r="AO26">
        <f t="shared" si="9"/>
        <v>0</v>
      </c>
      <c r="AP26">
        <f t="shared" si="9"/>
        <v>-0.79698306812022524</v>
      </c>
      <c r="AQ26">
        <f t="shared" si="9"/>
        <v>-272.589040769348</v>
      </c>
      <c r="AR26">
        <f t="shared" si="9"/>
        <v>-273.3860238374682</v>
      </c>
      <c r="AS26">
        <f t="shared" si="9"/>
        <v>11.652243287348313</v>
      </c>
      <c r="AT26">
        <f t="shared" si="9"/>
        <v>0.70854361552625222</v>
      </c>
      <c r="AU26">
        <f t="shared" si="9"/>
        <v>-261.02523693459364</v>
      </c>
      <c r="AW26">
        <v>23</v>
      </c>
      <c r="AX26">
        <f>IF(Z26&gt;0, (R26*SUMPRODUCT(K26:$K$98, X26:$X$98)-K26*$AZ$3)/Z26, 0)</f>
        <v>-95.999005385548031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0.16385111999999999</v>
      </c>
      <c r="Q27" s="4">
        <f t="shared" si="21"/>
        <v>50</v>
      </c>
      <c r="R27">
        <f t="shared" si="0"/>
        <v>100000</v>
      </c>
      <c r="S27">
        <f t="shared" si="1"/>
        <v>-874.16595572049255</v>
      </c>
      <c r="U27">
        <f t="shared" si="13"/>
        <v>0.16385111999999999</v>
      </c>
      <c r="V27">
        <f t="shared" si="14"/>
        <v>0.01</v>
      </c>
      <c r="W27">
        <f t="shared" si="15"/>
        <v>0.21601982603710998</v>
      </c>
      <c r="X27">
        <f t="shared" si="16"/>
        <v>3.539509043838563E-2</v>
      </c>
      <c r="Y27">
        <f t="shared" si="17"/>
        <v>2.1601982603711E-3</v>
      </c>
      <c r="Z27">
        <f t="shared" si="18"/>
        <v>0.17846453733835327</v>
      </c>
      <c r="AB27">
        <f t="shared" si="19"/>
        <v>-20.737688443121669</v>
      </c>
      <c r="AC27">
        <f t="shared" si="2"/>
        <v>-156.00762284459711</v>
      </c>
      <c r="AE27">
        <f t="shared" si="3"/>
        <v>0</v>
      </c>
      <c r="AF27">
        <f t="shared" si="4"/>
        <v>0</v>
      </c>
      <c r="AG27">
        <f t="shared" si="4"/>
        <v>-8.9232268669176626</v>
      </c>
      <c r="AH27">
        <f t="shared" si="5"/>
        <v>-3539.5090438385632</v>
      </c>
      <c r="AI27">
        <f t="shared" si="6"/>
        <v>-3548.4322707054807</v>
      </c>
      <c r="AJ27">
        <f t="shared" si="7"/>
        <v>135.26993440147544</v>
      </c>
      <c r="AK27">
        <f t="shared" si="22"/>
        <v>-1.451638191018517</v>
      </c>
      <c r="AL27">
        <f t="shared" si="8"/>
        <v>-3414.6139744950237</v>
      </c>
      <c r="AN27">
        <f t="shared" si="9"/>
        <v>0</v>
      </c>
      <c r="AO27">
        <f t="shared" si="9"/>
        <v>0</v>
      </c>
      <c r="AP27">
        <f t="shared" si="9"/>
        <v>-0.58788095455936407</v>
      </c>
      <c r="AQ27">
        <f t="shared" si="9"/>
        <v>-233.19030059381282</v>
      </c>
      <c r="AR27">
        <f t="shared" si="9"/>
        <v>-233.77818154837217</v>
      </c>
      <c r="AS27">
        <f t="shared" si="9"/>
        <v>8.9118677968333806</v>
      </c>
      <c r="AT27">
        <f t="shared" si="9"/>
        <v>-9.563697731083011E-2</v>
      </c>
      <c r="AU27">
        <f t="shared" si="9"/>
        <v>-224.96195072884964</v>
      </c>
      <c r="AW27">
        <v>24</v>
      </c>
      <c r="AX27">
        <f>IF(Z27&gt;0, (R27*SUMPRODUCT(K27:$K$98, X27:$X$98)-K27*$AZ$3)/Z27, 0)</f>
        <v>-874.16595572049255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0.185300933</v>
      </c>
      <c r="Q28" s="4">
        <f t="shared" si="21"/>
        <v>50</v>
      </c>
      <c r="R28">
        <f t="shared" si="0"/>
        <v>100000</v>
      </c>
      <c r="S28">
        <f t="shared" si="1"/>
        <v>-1856.3548535980706</v>
      </c>
      <c r="U28">
        <f t="shared" si="13"/>
        <v>0.185300933</v>
      </c>
      <c r="V28">
        <f t="shared" si="14"/>
        <v>0.01</v>
      </c>
      <c r="W28">
        <f t="shared" si="15"/>
        <v>0.17846453733835327</v>
      </c>
      <c r="X28">
        <f t="shared" si="16"/>
        <v>3.3069645276210195E-2</v>
      </c>
      <c r="Y28">
        <f t="shared" si="17"/>
        <v>1.7846453733835327E-3</v>
      </c>
      <c r="Z28">
        <f t="shared" si="18"/>
        <v>0.14361024668875955</v>
      </c>
      <c r="AB28">
        <f t="shared" si="19"/>
        <v>-156.00762284459711</v>
      </c>
      <c r="AC28">
        <f t="shared" si="2"/>
        <v>-266.59157846709502</v>
      </c>
      <c r="AE28">
        <f t="shared" si="3"/>
        <v>0</v>
      </c>
      <c r="AF28">
        <f t="shared" si="4"/>
        <v>0</v>
      </c>
      <c r="AG28">
        <f t="shared" si="4"/>
        <v>-7.1805123344379771</v>
      </c>
      <c r="AH28">
        <f t="shared" si="5"/>
        <v>-3306.9645276210194</v>
      </c>
      <c r="AI28">
        <f t="shared" si="6"/>
        <v>-3314.1450399554574</v>
      </c>
      <c r="AJ28">
        <f t="shared" si="7"/>
        <v>110.58395562249791</v>
      </c>
      <c r="AK28">
        <f t="shared" si="22"/>
        <v>-10.920533599121798</v>
      </c>
      <c r="AL28">
        <f t="shared" si="8"/>
        <v>-3214.4816179320815</v>
      </c>
      <c r="AN28">
        <f t="shared" si="9"/>
        <v>0</v>
      </c>
      <c r="AO28">
        <f t="shared" si="9"/>
        <v>0</v>
      </c>
      <c r="AP28">
        <f t="shared" si="9"/>
        <v>-0.42238147825088362</v>
      </c>
      <c r="AQ28">
        <f t="shared" si="9"/>
        <v>-194.52658816567993</v>
      </c>
      <c r="AR28">
        <f t="shared" si="9"/>
        <v>-194.94896964393081</v>
      </c>
      <c r="AS28">
        <f t="shared" si="9"/>
        <v>6.5049139213430083</v>
      </c>
      <c r="AT28">
        <f t="shared" si="9"/>
        <v>-0.64238189561532744</v>
      </c>
      <c r="AU28">
        <f t="shared" si="9"/>
        <v>-189.08643761820312</v>
      </c>
      <c r="AW28">
        <v>25</v>
      </c>
      <c r="AX28">
        <f>IF(Z28&gt;0, (R28*SUMPRODUCT(K28:$K$98, X28:$X$98)-K28*$AZ$3)/Z28, 0)</f>
        <v>-1856.3548535980706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0.20871278500000001</v>
      </c>
      <c r="Q29" s="4">
        <f t="shared" si="21"/>
        <v>50</v>
      </c>
      <c r="R29">
        <f t="shared" si="0"/>
        <v>100000</v>
      </c>
      <c r="S29">
        <f t="shared" si="1"/>
        <v>-3134.0958358652751</v>
      </c>
      <c r="U29">
        <f t="shared" si="13"/>
        <v>0.20871278500000001</v>
      </c>
      <c r="V29">
        <f t="shared" si="14"/>
        <v>0.01</v>
      </c>
      <c r="W29">
        <f t="shared" si="15"/>
        <v>0.14361024668875955</v>
      </c>
      <c r="X29">
        <f t="shared" si="16"/>
        <v>2.9973294540948034E-2</v>
      </c>
      <c r="Y29">
        <f t="shared" si="17"/>
        <v>1.4361024668875955E-3</v>
      </c>
      <c r="Z29">
        <f t="shared" si="18"/>
        <v>0.11220084968092392</v>
      </c>
      <c r="AB29">
        <f t="shared" si="19"/>
        <v>-266.59157846709502</v>
      </c>
      <c r="AC29">
        <f t="shared" si="2"/>
        <v>-351.64821576552936</v>
      </c>
      <c r="AE29">
        <f t="shared" si="3"/>
        <v>0</v>
      </c>
      <c r="AF29">
        <f t="shared" si="4"/>
        <v>0</v>
      </c>
      <c r="AG29">
        <f t="shared" si="4"/>
        <v>-5.610042484046196</v>
      </c>
      <c r="AH29">
        <f t="shared" si="5"/>
        <v>-2997.3294540948032</v>
      </c>
      <c r="AI29">
        <f t="shared" si="6"/>
        <v>-3002.9394965788492</v>
      </c>
      <c r="AJ29">
        <f t="shared" si="7"/>
        <v>85.056637298434339</v>
      </c>
      <c r="AK29">
        <f t="shared" si="22"/>
        <v>-18.661410492696653</v>
      </c>
      <c r="AL29">
        <f t="shared" si="8"/>
        <v>-2936.5442697731114</v>
      </c>
      <c r="AN29">
        <f t="shared" si="9"/>
        <v>0</v>
      </c>
      <c r="AO29">
        <f t="shared" si="9"/>
        <v>0</v>
      </c>
      <c r="AP29">
        <f t="shared" si="9"/>
        <v>-0.29464397215197846</v>
      </c>
      <c r="AQ29">
        <f t="shared" si="9"/>
        <v>-157.4221690324265</v>
      </c>
      <c r="AR29">
        <f t="shared" si="9"/>
        <v>-157.71681300457846</v>
      </c>
      <c r="AS29">
        <f t="shared" si="9"/>
        <v>4.4672434375979053</v>
      </c>
      <c r="AT29">
        <f t="shared" si="9"/>
        <v>-0.98011238402619461</v>
      </c>
      <c r="AU29">
        <f t="shared" si="9"/>
        <v>-154.22968195100674</v>
      </c>
      <c r="AW29">
        <v>26</v>
      </c>
      <c r="AX29">
        <f>IF(Z29&gt;0, (R29*SUMPRODUCT(K29:$K$98, X29:$X$98)-K29*$AZ$3)/Z29, 0)</f>
        <v>-3134.0958358652751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0.23444695300000001</v>
      </c>
      <c r="Q30" s="4">
        <f t="shared" si="21"/>
        <v>50</v>
      </c>
      <c r="R30">
        <f t="shared" si="0"/>
        <v>100000</v>
      </c>
      <c r="S30">
        <f t="shared" si="1"/>
        <v>-4852.087228309646</v>
      </c>
      <c r="U30">
        <f t="shared" si="13"/>
        <v>0.23444695300000001</v>
      </c>
      <c r="V30">
        <f t="shared" si="14"/>
        <v>0.01</v>
      </c>
      <c r="W30">
        <f t="shared" si="15"/>
        <v>0.11220084968092392</v>
      </c>
      <c r="X30">
        <f t="shared" si="16"/>
        <v>2.6305147331703638E-2</v>
      </c>
      <c r="Y30">
        <f t="shared" si="17"/>
        <v>1.1220084968092392E-3</v>
      </c>
      <c r="Z30">
        <f t="shared" si="18"/>
        <v>8.4773693852411042E-2</v>
      </c>
      <c r="AB30">
        <f t="shared" si="19"/>
        <v>-351.64821576552936</v>
      </c>
      <c r="AC30">
        <f t="shared" si="2"/>
        <v>-411.32935723791559</v>
      </c>
      <c r="AE30">
        <f t="shared" si="3"/>
        <v>0</v>
      </c>
      <c r="AF30">
        <f t="shared" si="4"/>
        <v>0</v>
      </c>
      <c r="AG30">
        <f t="shared" si="4"/>
        <v>-4.2386846926205521</v>
      </c>
      <c r="AH30">
        <f t="shared" si="5"/>
        <v>-2630.5147331703638</v>
      </c>
      <c r="AI30">
        <f t="shared" si="6"/>
        <v>-2634.7534178629844</v>
      </c>
      <c r="AJ30">
        <f t="shared" si="7"/>
        <v>59.68114147238623</v>
      </c>
      <c r="AK30">
        <f t="shared" si="22"/>
        <v>-24.615375103587056</v>
      </c>
      <c r="AL30">
        <f t="shared" si="8"/>
        <v>-2599.6876514941855</v>
      </c>
      <c r="AN30">
        <f t="shared" si="9"/>
        <v>0</v>
      </c>
      <c r="AO30">
        <f t="shared" si="9"/>
        <v>0</v>
      </c>
      <c r="AP30">
        <f t="shared" si="9"/>
        <v>-0.19876709905322362</v>
      </c>
      <c r="AQ30">
        <f t="shared" si="9"/>
        <v>-123.35425266222894</v>
      </c>
      <c r="AR30">
        <f t="shared" si="9"/>
        <v>-123.55301976128217</v>
      </c>
      <c r="AS30">
        <f t="shared" si="9"/>
        <v>2.7986623726232409</v>
      </c>
      <c r="AT30">
        <f t="shared" si="9"/>
        <v>-1.1543030577303999</v>
      </c>
      <c r="AU30">
        <f t="shared" si="9"/>
        <v>-121.90866044638935</v>
      </c>
      <c r="AW30">
        <v>27</v>
      </c>
      <c r="AX30">
        <f>IF(Z30&gt;0, (R30*SUMPRODUCT(K30:$K$98, X30:$X$98)-K30*$AZ$3)/Z30, 0)</f>
        <v>-4852.087228309646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0.26339700100000002</v>
      </c>
      <c r="Q31" s="4">
        <f t="shared" si="21"/>
        <v>50</v>
      </c>
      <c r="R31">
        <f t="shared" si="0"/>
        <v>100000</v>
      </c>
      <c r="S31">
        <f t="shared" si="1"/>
        <v>-7263.6027950263169</v>
      </c>
      <c r="U31">
        <f t="shared" si="13"/>
        <v>0.26339700100000002</v>
      </c>
      <c r="V31">
        <f t="shared" si="14"/>
        <v>0.01</v>
      </c>
      <c r="W31">
        <f t="shared" si="15"/>
        <v>8.4773693852411042E-2</v>
      </c>
      <c r="X31">
        <f t="shared" si="16"/>
        <v>2.2329136724417206E-2</v>
      </c>
      <c r="Y31">
        <f t="shared" si="17"/>
        <v>8.477369385241104E-4</v>
      </c>
      <c r="Z31">
        <f t="shared" si="18"/>
        <v>6.1596820189469728E-2</v>
      </c>
      <c r="AB31">
        <f t="shared" si="19"/>
        <v>-411.32935723791559</v>
      </c>
      <c r="AC31">
        <f t="shared" si="2"/>
        <v>-447.41483529296579</v>
      </c>
      <c r="AE31">
        <f t="shared" si="3"/>
        <v>0</v>
      </c>
      <c r="AF31">
        <f t="shared" si="4"/>
        <v>0</v>
      </c>
      <c r="AG31">
        <f t="shared" si="4"/>
        <v>-3.0798410094734865</v>
      </c>
      <c r="AH31">
        <f t="shared" si="5"/>
        <v>-2232.9136724417208</v>
      </c>
      <c r="AI31">
        <f t="shared" si="6"/>
        <v>-2235.9935134511943</v>
      </c>
      <c r="AJ31">
        <f t="shared" si="7"/>
        <v>36.085478055050203</v>
      </c>
      <c r="AK31">
        <f t="shared" si="22"/>
        <v>-28.793055006654093</v>
      </c>
      <c r="AL31">
        <f t="shared" si="8"/>
        <v>-2228.7010904027979</v>
      </c>
      <c r="AN31">
        <f t="shared" si="9"/>
        <v>0</v>
      </c>
      <c r="AO31">
        <f t="shared" si="9"/>
        <v>0</v>
      </c>
      <c r="AP31">
        <f t="shared" si="9"/>
        <v>-0.12895068774518065</v>
      </c>
      <c r="AQ31">
        <f t="shared" si="9"/>
        <v>-93.490460335873294</v>
      </c>
      <c r="AR31">
        <f t="shared" si="9"/>
        <v>-93.619411023618468</v>
      </c>
      <c r="AS31">
        <f t="shared" si="9"/>
        <v>1.5108725413094757</v>
      </c>
      <c r="AT31">
        <f t="shared" si="9"/>
        <v>-1.2055441284053809</v>
      </c>
      <c r="AU31">
        <f t="shared" si="9"/>
        <v>-93.314082610714365</v>
      </c>
      <c r="AW31">
        <v>28</v>
      </c>
      <c r="AX31">
        <f>IF(Z31&gt;0, (R31*SUMPRODUCT(K31:$K$98, X31:$X$98)-K31*$AZ$3)/Z31, 0)</f>
        <v>-7263.6027950263169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0.29593128600000002</v>
      </c>
      <c r="Q32" s="4">
        <f t="shared" si="21"/>
        <v>50</v>
      </c>
      <c r="R32">
        <f t="shared" si="0"/>
        <v>100000</v>
      </c>
      <c r="S32">
        <f t="shared" si="1"/>
        <v>-10829.48484151031</v>
      </c>
      <c r="U32">
        <f t="shared" si="13"/>
        <v>0.29593128600000002</v>
      </c>
      <c r="V32">
        <f t="shared" si="14"/>
        <v>0.01</v>
      </c>
      <c r="W32">
        <f t="shared" si="15"/>
        <v>6.1596820189469728E-2</v>
      </c>
      <c r="X32">
        <f t="shared" si="16"/>
        <v>1.8228426212180543E-2</v>
      </c>
      <c r="Y32">
        <f t="shared" si="17"/>
        <v>6.159682018946973E-4</v>
      </c>
      <c r="Z32">
        <f t="shared" si="18"/>
        <v>4.2752425775394488E-2</v>
      </c>
      <c r="AB32">
        <f t="shared" si="19"/>
        <v>-447.41483529296579</v>
      </c>
      <c r="AC32">
        <f t="shared" si="2"/>
        <v>-462.98674687242925</v>
      </c>
      <c r="AE32">
        <f t="shared" si="3"/>
        <v>0</v>
      </c>
      <c r="AF32">
        <f t="shared" si="4"/>
        <v>0</v>
      </c>
      <c r="AG32">
        <f t="shared" si="4"/>
        <v>-2.1376212887697243</v>
      </c>
      <c r="AH32">
        <f t="shared" si="5"/>
        <v>-1822.8426212180543</v>
      </c>
      <c r="AI32">
        <f t="shared" si="6"/>
        <v>-1824.980242506824</v>
      </c>
      <c r="AJ32">
        <f t="shared" si="7"/>
        <v>15.57191157946346</v>
      </c>
      <c r="AK32">
        <f t="shared" si="22"/>
        <v>-31.319038470507607</v>
      </c>
      <c r="AL32">
        <f t="shared" si="8"/>
        <v>-1840.7273693978682</v>
      </c>
      <c r="AN32">
        <f t="shared" si="9"/>
        <v>0</v>
      </c>
      <c r="AO32">
        <f t="shared" si="9"/>
        <v>0</v>
      </c>
      <c r="AP32">
        <f t="shared" si="9"/>
        <v>-7.991128393992239E-2</v>
      </c>
      <c r="AQ32">
        <f t="shared" si="9"/>
        <v>-68.143826526813839</v>
      </c>
      <c r="AR32">
        <f t="shared" si="9"/>
        <v>-68.223737810753761</v>
      </c>
      <c r="AS32">
        <f t="shared" si="9"/>
        <v>0.58212904888781736</v>
      </c>
      <c r="AT32">
        <f t="shared" si="9"/>
        <v>-1.1708082199080749</v>
      </c>
      <c r="AU32">
        <f t="shared" si="9"/>
        <v>-68.812416981774021</v>
      </c>
      <c r="AW32">
        <v>29</v>
      </c>
      <c r="AX32">
        <f>IF(Z32&gt;0, (R32*SUMPRODUCT(K32:$K$98, X32:$X$98)-K32*$AZ$3)/Z32, 0)</f>
        <v>-10829.48484151031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0.33262349499999999</v>
      </c>
      <c r="Q33" s="4">
        <f t="shared" si="21"/>
        <v>50</v>
      </c>
      <c r="R33">
        <f t="shared" si="0"/>
        <v>100000</v>
      </c>
      <c r="S33">
        <f t="shared" si="1"/>
        <v>-16423.043358877036</v>
      </c>
      <c r="U33">
        <f t="shared" si="13"/>
        <v>0.33262349499999999</v>
      </c>
      <c r="V33">
        <f t="shared" si="14"/>
        <v>0.01</v>
      </c>
      <c r="W33">
        <f t="shared" si="15"/>
        <v>4.2752425775394488E-2</v>
      </c>
      <c r="X33">
        <f t="shared" si="16"/>
        <v>1.4220461281139799E-2</v>
      </c>
      <c r="Y33">
        <f t="shared" si="17"/>
        <v>4.2752425775394491E-4</v>
      </c>
      <c r="Z33">
        <f t="shared" si="18"/>
        <v>2.8104440236500744E-2</v>
      </c>
      <c r="AB33">
        <f t="shared" si="19"/>
        <v>-462.98674687242925</v>
      </c>
      <c r="AC33">
        <f t="shared" si="2"/>
        <v>-461.56044058102009</v>
      </c>
      <c r="AE33">
        <f t="shared" si="3"/>
        <v>0</v>
      </c>
      <c r="AF33">
        <f t="shared" si="4"/>
        <v>0</v>
      </c>
      <c r="AG33">
        <f t="shared" si="4"/>
        <v>-1.4052220118250371</v>
      </c>
      <c r="AH33">
        <f t="shared" si="5"/>
        <v>-1422.0461281139799</v>
      </c>
      <c r="AI33">
        <f t="shared" si="6"/>
        <v>-1423.451350125805</v>
      </c>
      <c r="AJ33">
        <f t="shared" si="7"/>
        <v>-1.426306291409162</v>
      </c>
      <c r="AK33">
        <f t="shared" si="22"/>
        <v>-32.409072281070053</v>
      </c>
      <c r="AL33">
        <f t="shared" si="8"/>
        <v>-1457.2867286982842</v>
      </c>
      <c r="AN33">
        <f t="shared" si="9"/>
        <v>0</v>
      </c>
      <c r="AO33">
        <f t="shared" si="9"/>
        <v>0</v>
      </c>
      <c r="AP33">
        <f t="shared" si="9"/>
        <v>-4.69033933450793E-2</v>
      </c>
      <c r="AQ33">
        <f t="shared" si="9"/>
        <v>-47.464947417918495</v>
      </c>
      <c r="AR33">
        <f t="shared" si="9"/>
        <v>-47.511850811263578</v>
      </c>
      <c r="AS33">
        <f t="shared" si="9"/>
        <v>-4.7607142824101098E-2</v>
      </c>
      <c r="AT33">
        <f t="shared" si="9"/>
        <v>-1.0817475476162699</v>
      </c>
      <c r="AU33">
        <f t="shared" si="9"/>
        <v>-48.641205501703944</v>
      </c>
      <c r="AW33">
        <v>30</v>
      </c>
      <c r="AX33">
        <f>IF(Z33&gt;0, (R33*SUMPRODUCT(K33:$K$98, X33:$X$98)-K33*$AZ$3)/Z33, 0)</f>
        <v>-16423.043358877036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0.37225971299999999</v>
      </c>
      <c r="Q34" s="4">
        <f t="shared" si="21"/>
        <v>50</v>
      </c>
      <c r="R34">
        <f t="shared" si="0"/>
        <v>100000</v>
      </c>
      <c r="S34">
        <f t="shared" si="1"/>
        <v>-25741.771316370086</v>
      </c>
      <c r="U34">
        <f t="shared" si="13"/>
        <v>0.37225971299999999</v>
      </c>
      <c r="V34">
        <f t="shared" si="14"/>
        <v>0.01</v>
      </c>
      <c r="W34">
        <f t="shared" si="15"/>
        <v>2.8104440236500744E-2</v>
      </c>
      <c r="X34">
        <f t="shared" si="16"/>
        <v>1.0462150856465419E-2</v>
      </c>
      <c r="Y34">
        <f t="shared" si="17"/>
        <v>2.8104440236500746E-4</v>
      </c>
      <c r="Z34">
        <f t="shared" si="18"/>
        <v>1.7361244977670318E-2</v>
      </c>
      <c r="AB34">
        <f t="shared" si="19"/>
        <v>-461.56044058102009</v>
      </c>
      <c r="AC34">
        <f t="shared" si="2"/>
        <v>-446.90919798266799</v>
      </c>
      <c r="AE34">
        <f t="shared" si="3"/>
        <v>0</v>
      </c>
      <c r="AF34">
        <f t="shared" si="4"/>
        <v>0</v>
      </c>
      <c r="AG34">
        <f t="shared" si="4"/>
        <v>-0.86806224888351591</v>
      </c>
      <c r="AH34">
        <f t="shared" si="5"/>
        <v>-1046.2150856465419</v>
      </c>
      <c r="AI34">
        <f t="shared" si="6"/>
        <v>-1047.0831478954253</v>
      </c>
      <c r="AJ34">
        <f t="shared" si="7"/>
        <v>-14.651242598352098</v>
      </c>
      <c r="AK34">
        <f t="shared" si="22"/>
        <v>-32.309230840671411</v>
      </c>
      <c r="AL34">
        <f t="shared" si="8"/>
        <v>-1094.043621334449</v>
      </c>
      <c r="AN34">
        <f t="shared" si="9"/>
        <v>0</v>
      </c>
      <c r="AO34">
        <f t="shared" si="9"/>
        <v>0</v>
      </c>
      <c r="AP34">
        <f t="shared" si="9"/>
        <v>-2.5869746130592123E-2</v>
      </c>
      <c r="AQ34">
        <f t="shared" si="9"/>
        <v>-31.179006688152374</v>
      </c>
      <c r="AR34">
        <f t="shared" si="9"/>
        <v>-31.204876434282962</v>
      </c>
      <c r="AS34">
        <f t="shared" si="9"/>
        <v>-0.43663219660177433</v>
      </c>
      <c r="AT34">
        <f t="shared" si="9"/>
        <v>-0.96287057823087752</v>
      </c>
      <c r="AU34">
        <f t="shared" ref="AU34:AU69" si="23">AL34*$K34</f>
        <v>-32.604379209115621</v>
      </c>
      <c r="AW34">
        <v>31</v>
      </c>
      <c r="AX34">
        <f>IF(Z34&gt;0, (R34*SUMPRODUCT(K34:$K$98, X34:$X$98)-K34*$AZ$3)/Z34, 0)</f>
        <v>-25741.771316370086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0.41367450300000003</v>
      </c>
      <c r="Q35" s="4">
        <f t="shared" si="21"/>
        <v>50</v>
      </c>
      <c r="R35">
        <f t="shared" si="0"/>
        <v>100000</v>
      </c>
      <c r="S35">
        <f t="shared" si="1"/>
        <v>-42238.537246053755</v>
      </c>
      <c r="U35">
        <f t="shared" si="13"/>
        <v>0.41367450300000003</v>
      </c>
      <c r="V35">
        <f t="shared" si="14"/>
        <v>0.01</v>
      </c>
      <c r="W35">
        <f t="shared" si="15"/>
        <v>1.7361244977670318E-2</v>
      </c>
      <c r="X35">
        <f t="shared" si="16"/>
        <v>7.1819043875990156E-3</v>
      </c>
      <c r="Y35">
        <f t="shared" si="17"/>
        <v>1.7361244977670318E-4</v>
      </c>
      <c r="Z35">
        <f t="shared" si="18"/>
        <v>1.0005728140294599E-2</v>
      </c>
      <c r="AB35">
        <f t="shared" si="19"/>
        <v>-446.90919798266799</v>
      </c>
      <c r="AC35">
        <f t="shared" si="2"/>
        <v>-422.62732072772161</v>
      </c>
      <c r="AE35">
        <f t="shared" si="3"/>
        <v>0</v>
      </c>
      <c r="AF35">
        <f t="shared" ref="AF35:AG69" si="24">-$Z35*P35</f>
        <v>0</v>
      </c>
      <c r="AG35">
        <f t="shared" si="24"/>
        <v>-0.50028640701472993</v>
      </c>
      <c r="AH35">
        <f t="shared" si="5"/>
        <v>-718.19043875990155</v>
      </c>
      <c r="AI35">
        <f t="shared" ref="AI35:AI66" si="25">SUM(AE35:AH35)</f>
        <v>-718.69072516691631</v>
      </c>
      <c r="AJ35">
        <f t="shared" si="7"/>
        <v>-24.28187725494638</v>
      </c>
      <c r="AK35">
        <f t="shared" si="22"/>
        <v>-31.283643858786764</v>
      </c>
      <c r="AL35">
        <f t="shared" si="8"/>
        <v>-774.25624628064941</v>
      </c>
      <c r="AN35">
        <f t="shared" ref="AN35:AT69" si="26">AE35*$K35</f>
        <v>0</v>
      </c>
      <c r="AO35">
        <f t="shared" si="26"/>
        <v>0</v>
      </c>
      <c r="AP35">
        <f t="shared" si="26"/>
        <v>-1.3311959192836901E-2</v>
      </c>
      <c r="AQ35">
        <f t="shared" si="26"/>
        <v>-19.110097095194408</v>
      </c>
      <c r="AR35">
        <f t="shared" si="26"/>
        <v>-19.123409054387245</v>
      </c>
      <c r="AS35">
        <f t="shared" si="26"/>
        <v>-0.6461086182055783</v>
      </c>
      <c r="AT35">
        <f t="shared" si="26"/>
        <v>-0.83241636113281547</v>
      </c>
      <c r="AU35">
        <f t="shared" si="23"/>
        <v>-20.601934033725641</v>
      </c>
      <c r="AW35">
        <v>32</v>
      </c>
      <c r="AX35">
        <f>IF(Z35&gt;0, (R35*SUMPRODUCT(K35:$K$98, X35:$X$98)-K35*$AZ$3)/Z35, 0)</f>
        <v>-42238.537246053755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0.42102545200000002</v>
      </c>
      <c r="Q36" s="4">
        <f t="shared" si="21"/>
        <v>50</v>
      </c>
      <c r="R36">
        <f t="shared" si="0"/>
        <v>100000</v>
      </c>
      <c r="S36">
        <f t="shared" si="1"/>
        <v>-68894.862349764182</v>
      </c>
      <c r="U36">
        <f t="shared" si="13"/>
        <v>0.42102545200000002</v>
      </c>
      <c r="V36">
        <f t="shared" si="14"/>
        <v>0.01</v>
      </c>
      <c r="W36">
        <f t="shared" si="15"/>
        <v>1.0005728140294599E-2</v>
      </c>
      <c r="X36">
        <f t="shared" si="16"/>
        <v>4.2126662128566528E-3</v>
      </c>
      <c r="Y36">
        <f t="shared" si="17"/>
        <v>1.00057281402946E-4</v>
      </c>
      <c r="Z36">
        <f t="shared" si="18"/>
        <v>5.6930046460350004E-3</v>
      </c>
      <c r="AB36">
        <f t="shared" si="19"/>
        <v>-422.62732072772161</v>
      </c>
      <c r="AC36">
        <f t="shared" si="2"/>
        <v>-392.21877144514934</v>
      </c>
      <c r="AE36">
        <f t="shared" si="3"/>
        <v>0</v>
      </c>
      <c r="AF36">
        <f t="shared" si="24"/>
        <v>0</v>
      </c>
      <c r="AG36">
        <f t="shared" si="24"/>
        <v>-0.28465023230175002</v>
      </c>
      <c r="AH36">
        <f t="shared" si="5"/>
        <v>-421.26662128566528</v>
      </c>
      <c r="AI36">
        <f t="shared" si="25"/>
        <v>-421.55127151796705</v>
      </c>
      <c r="AJ36">
        <f t="shared" si="7"/>
        <v>-30.408549282572267</v>
      </c>
      <c r="AK36">
        <f t="shared" si="22"/>
        <v>-29.583912450940517</v>
      </c>
      <c r="AL36">
        <f t="shared" si="8"/>
        <v>-481.54373325147981</v>
      </c>
      <c r="AN36">
        <f t="shared" si="26"/>
        <v>0</v>
      </c>
      <c r="AO36">
        <f t="shared" si="26"/>
        <v>0</v>
      </c>
      <c r="AP36">
        <f t="shared" si="26"/>
        <v>-6.7626481828025184E-3</v>
      </c>
      <c r="AQ36">
        <f t="shared" si="26"/>
        <v>-10.008345778874483</v>
      </c>
      <c r="AR36">
        <f t="shared" si="26"/>
        <v>-10.015108427057287</v>
      </c>
      <c r="AS36">
        <f t="shared" si="26"/>
        <v>-0.72243861838641432</v>
      </c>
      <c r="AT36">
        <f t="shared" si="26"/>
        <v>-0.70284710523073646</v>
      </c>
      <c r="AU36">
        <f t="shared" si="23"/>
        <v>-11.440394150674436</v>
      </c>
      <c r="AW36">
        <v>33</v>
      </c>
      <c r="AX36">
        <f>IF(Z36&gt;0, (R36*SUMPRODUCT(K36:$K$98, X36:$X$98)-K36*$AZ$3)/Z36, 0)</f>
        <v>-68894.862349764182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0.42896583300000002</v>
      </c>
      <c r="Q37" s="4">
        <f t="shared" si="21"/>
        <v>50</v>
      </c>
      <c r="R37">
        <f t="shared" si="0"/>
        <v>100000</v>
      </c>
      <c r="S37">
        <f t="shared" si="1"/>
        <v>-112090.60408422284</v>
      </c>
      <c r="U37">
        <f t="shared" si="13"/>
        <v>0.42896583300000002</v>
      </c>
      <c r="V37">
        <f t="shared" si="14"/>
        <v>0.01</v>
      </c>
      <c r="W37">
        <f t="shared" si="15"/>
        <v>5.6930046460350004E-3</v>
      </c>
      <c r="X37">
        <f t="shared" si="16"/>
        <v>2.4421044802592743E-3</v>
      </c>
      <c r="Y37">
        <f t="shared" si="17"/>
        <v>5.6930046460350004E-5</v>
      </c>
      <c r="Z37">
        <f t="shared" si="18"/>
        <v>3.1939701193153761E-3</v>
      </c>
      <c r="AB37">
        <f t="shared" si="19"/>
        <v>-392.21877144514934</v>
      </c>
      <c r="AC37">
        <f t="shared" si="2"/>
        <v>-358.01404010101783</v>
      </c>
      <c r="AE37">
        <f t="shared" si="3"/>
        <v>0</v>
      </c>
      <c r="AF37">
        <f t="shared" si="24"/>
        <v>0</v>
      </c>
      <c r="AG37">
        <f t="shared" si="24"/>
        <v>-0.15969850596576882</v>
      </c>
      <c r="AH37">
        <f t="shared" si="5"/>
        <v>-244.21044802592743</v>
      </c>
      <c r="AI37">
        <f t="shared" si="25"/>
        <v>-244.3701465318932</v>
      </c>
      <c r="AJ37">
        <f t="shared" si="7"/>
        <v>-34.204731344131517</v>
      </c>
      <c r="AK37">
        <f t="shared" si="22"/>
        <v>-27.455314001160456</v>
      </c>
      <c r="AL37">
        <f t="shared" si="8"/>
        <v>-306.03019187718519</v>
      </c>
      <c r="AN37">
        <f t="shared" si="26"/>
        <v>0</v>
      </c>
      <c r="AO37">
        <f t="shared" si="26"/>
        <v>0</v>
      </c>
      <c r="AP37">
        <f t="shared" si="26"/>
        <v>-3.3875684731720307E-3</v>
      </c>
      <c r="AQ37">
        <f t="shared" si="26"/>
        <v>-5.1802589482532477</v>
      </c>
      <c r="AR37">
        <f t="shared" si="26"/>
        <v>-5.1836465167264194</v>
      </c>
      <c r="AS37">
        <f t="shared" si="26"/>
        <v>-0.72556013491783</v>
      </c>
      <c r="AT37">
        <f t="shared" si="26"/>
        <v>-0.58238964459257803</v>
      </c>
      <c r="AU37">
        <f t="shared" si="23"/>
        <v>-6.4915962962368283</v>
      </c>
      <c r="AW37">
        <v>34</v>
      </c>
      <c r="AX37">
        <f>IF(Z37&gt;0, (R37*SUMPRODUCT(K37:$K$98, X37:$X$98)-K37*$AZ$3)/Z37, 0)</f>
        <v>-112090.60408422284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0.43771532000000002</v>
      </c>
      <c r="Q38" s="4">
        <f t="shared" si="21"/>
        <v>50</v>
      </c>
      <c r="R38">
        <f t="shared" si="0"/>
        <v>100000</v>
      </c>
      <c r="S38">
        <f t="shared" si="1"/>
        <v>-183515.79773700907</v>
      </c>
      <c r="U38">
        <f t="shared" si="13"/>
        <v>0.43771532000000002</v>
      </c>
      <c r="V38">
        <f t="shared" si="14"/>
        <v>0.01</v>
      </c>
      <c r="W38">
        <f t="shared" si="15"/>
        <v>3.1939701193153761E-3</v>
      </c>
      <c r="X38">
        <f t="shared" si="16"/>
        <v>1.3980496528465682E-3</v>
      </c>
      <c r="Y38">
        <f t="shared" si="17"/>
        <v>3.1939701193153759E-5</v>
      </c>
      <c r="Z38">
        <f t="shared" si="18"/>
        <v>1.7639807652756541E-3</v>
      </c>
      <c r="AB38">
        <f t="shared" si="19"/>
        <v>-358.01404010101783</v>
      </c>
      <c r="AC38">
        <f t="shared" si="2"/>
        <v>-323.71833733230142</v>
      </c>
      <c r="AE38">
        <f t="shared" si="3"/>
        <v>0</v>
      </c>
      <c r="AF38">
        <f t="shared" si="24"/>
        <v>0</v>
      </c>
      <c r="AG38">
        <f t="shared" si="24"/>
        <v>-8.8199038263782711E-2</v>
      </c>
      <c r="AH38">
        <f t="shared" si="5"/>
        <v>-139.80496528465682</v>
      </c>
      <c r="AI38">
        <f t="shared" si="25"/>
        <v>-139.8931643229206</v>
      </c>
      <c r="AJ38">
        <f t="shared" si="7"/>
        <v>-34.29570276871641</v>
      </c>
      <c r="AK38">
        <f t="shared" si="22"/>
        <v>-25.060982807071252</v>
      </c>
      <c r="AL38">
        <f t="shared" si="8"/>
        <v>-199.24984989870825</v>
      </c>
      <c r="AN38">
        <f t="shared" si="26"/>
        <v>0</v>
      </c>
      <c r="AO38">
        <f t="shared" si="26"/>
        <v>0</v>
      </c>
      <c r="AP38">
        <f t="shared" si="26"/>
        <v>-1.6704483662356279E-3</v>
      </c>
      <c r="AQ38">
        <f t="shared" si="26"/>
        <v>-2.6478403897435836</v>
      </c>
      <c r="AR38">
        <f t="shared" si="26"/>
        <v>-2.6495108381098191</v>
      </c>
      <c r="AS38">
        <f t="shared" si="26"/>
        <v>-0.64954450509501505</v>
      </c>
      <c r="AT38">
        <f t="shared" si="26"/>
        <v>-0.47464324566815175</v>
      </c>
      <c r="AU38">
        <f t="shared" si="23"/>
        <v>-3.7736985888729859</v>
      </c>
      <c r="AW38">
        <v>35</v>
      </c>
      <c r="AX38">
        <f>IF(Z38&gt;0, (R38*SUMPRODUCT(K38:$K$98, X38:$X$98)-K38*$AZ$3)/Z38, 0)</f>
        <v>-183515.79773700907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0.44739131599999998</v>
      </c>
      <c r="Q39" s="4">
        <f t="shared" si="21"/>
        <v>50</v>
      </c>
      <c r="R39">
        <f t="shared" si="0"/>
        <v>100000</v>
      </c>
      <c r="S39">
        <f t="shared" si="1"/>
        <v>-304152.32044697448</v>
      </c>
      <c r="U39">
        <f t="shared" si="13"/>
        <v>0.44739131599999998</v>
      </c>
      <c r="V39">
        <f t="shared" si="14"/>
        <v>0.01</v>
      </c>
      <c r="W39">
        <f t="shared" si="15"/>
        <v>1.7639807652756541E-3</v>
      </c>
      <c r="X39">
        <f t="shared" si="16"/>
        <v>7.8918967597536198E-4</v>
      </c>
      <c r="Y39">
        <f t="shared" si="17"/>
        <v>1.7639807652756541E-5</v>
      </c>
      <c r="Z39">
        <f t="shared" si="18"/>
        <v>9.5715128164753553E-4</v>
      </c>
      <c r="AB39">
        <f t="shared" si="19"/>
        <v>-323.71833733230142</v>
      </c>
      <c r="AC39">
        <f t="shared" si="2"/>
        <v>-291.11978333189353</v>
      </c>
      <c r="AE39">
        <f t="shared" si="3"/>
        <v>0</v>
      </c>
      <c r="AF39">
        <f t="shared" si="24"/>
        <v>0</v>
      </c>
      <c r="AG39">
        <f t="shared" si="24"/>
        <v>-4.7857564082376777E-2</v>
      </c>
      <c r="AH39">
        <f t="shared" si="5"/>
        <v>-78.918967597536195</v>
      </c>
      <c r="AI39">
        <f t="shared" si="25"/>
        <v>-78.966825161618573</v>
      </c>
      <c r="AJ39">
        <f t="shared" si="7"/>
        <v>-32.598554000407887</v>
      </c>
      <c r="AK39">
        <f t="shared" si="22"/>
        <v>-22.6602836132611</v>
      </c>
      <c r="AL39">
        <f t="shared" si="8"/>
        <v>-134.22566277528756</v>
      </c>
      <c r="AN39">
        <f t="shared" si="26"/>
        <v>0</v>
      </c>
      <c r="AO39">
        <f t="shared" si="26"/>
        <v>0</v>
      </c>
      <c r="AP39">
        <f t="shared" si="26"/>
        <v>-8.0928552651166421E-4</v>
      </c>
      <c r="AQ39">
        <f t="shared" si="26"/>
        <v>-1.3345430230003703</v>
      </c>
      <c r="AR39">
        <f t="shared" si="26"/>
        <v>-1.3353523085268819</v>
      </c>
      <c r="AS39">
        <f t="shared" si="26"/>
        <v>-0.55125116465035118</v>
      </c>
      <c r="AT39">
        <f t="shared" si="26"/>
        <v>-0.38319208063526838</v>
      </c>
      <c r="AU39">
        <f t="shared" si="23"/>
        <v>-2.2697955538125014</v>
      </c>
      <c r="AW39">
        <v>36</v>
      </c>
      <c r="AX39">
        <f>IF(Z39&gt;0, (R39*SUMPRODUCT(K39:$K$98, X39:$X$98)-K39*$AZ$3)/Z39, 0)</f>
        <v>-304152.32044697448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0.457001349</v>
      </c>
      <c r="Q40" s="4">
        <f t="shared" si="21"/>
        <v>50</v>
      </c>
      <c r="R40">
        <f t="shared" si="0"/>
        <v>100000</v>
      </c>
      <c r="S40">
        <f t="shared" si="1"/>
        <v>-511573.14655413205</v>
      </c>
      <c r="U40">
        <f t="shared" si="13"/>
        <v>0.457001349</v>
      </c>
      <c r="V40">
        <f t="shared" si="14"/>
        <v>0.01</v>
      </c>
      <c r="W40">
        <f t="shared" si="15"/>
        <v>9.5715128164753553E-4</v>
      </c>
      <c r="X40">
        <f t="shared" si="16"/>
        <v>4.3741942691000266E-4</v>
      </c>
      <c r="Y40">
        <f t="shared" si="17"/>
        <v>9.5715128164753554E-6</v>
      </c>
      <c r="Z40">
        <f t="shared" si="18"/>
        <v>5.101603419210575E-4</v>
      </c>
      <c r="AB40">
        <f t="shared" si="19"/>
        <v>-291.11978333189353</v>
      </c>
      <c r="AC40">
        <f t="shared" si="2"/>
        <v>-260.98433136368726</v>
      </c>
      <c r="AE40">
        <f t="shared" si="3"/>
        <v>0</v>
      </c>
      <c r="AF40">
        <f t="shared" si="24"/>
        <v>0</v>
      </c>
      <c r="AG40">
        <f t="shared" si="24"/>
        <v>-2.5508017096052875E-2</v>
      </c>
      <c r="AH40">
        <f t="shared" si="5"/>
        <v>-43.741942691000268</v>
      </c>
      <c r="AI40">
        <f t="shared" si="25"/>
        <v>-43.76745070809632</v>
      </c>
      <c r="AJ40">
        <f t="shared" si="7"/>
        <v>-30.135451968206269</v>
      </c>
      <c r="AK40">
        <f t="shared" si="22"/>
        <v>-20.378384833232548</v>
      </c>
      <c r="AL40">
        <f t="shared" si="8"/>
        <v>-94.281287509535133</v>
      </c>
      <c r="AN40">
        <f t="shared" si="26"/>
        <v>0</v>
      </c>
      <c r="AO40">
        <f t="shared" si="26"/>
        <v>0</v>
      </c>
      <c r="AP40">
        <f t="shared" si="26"/>
        <v>-3.8513222670048369E-4</v>
      </c>
      <c r="AQ40">
        <f t="shared" si="26"/>
        <v>-0.66043674525358176</v>
      </c>
      <c r="AR40">
        <f t="shared" si="26"/>
        <v>-0.6608218774802822</v>
      </c>
      <c r="AS40">
        <f t="shared" si="26"/>
        <v>-0.45499944881786575</v>
      </c>
      <c r="AT40">
        <f t="shared" si="26"/>
        <v>-0.30768258849084268</v>
      </c>
      <c r="AU40">
        <f t="shared" si="23"/>
        <v>-1.4235039147889905</v>
      </c>
      <c r="AW40">
        <v>37</v>
      </c>
      <c r="AX40">
        <f>IF(Z40&gt;0, (R40*SUMPRODUCT(K40:$K$98, X40:$X$98)-K40*$AZ$3)/Z40, 0)</f>
        <v>-511573.14655413205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0.46737994300000002</v>
      </c>
      <c r="Q41" s="4">
        <f t="shared" si="21"/>
        <v>50</v>
      </c>
      <c r="R41">
        <f t="shared" si="0"/>
        <v>100000</v>
      </c>
      <c r="S41">
        <f t="shared" si="1"/>
        <v>-875952.79674248223</v>
      </c>
      <c r="U41">
        <f t="shared" si="13"/>
        <v>0.46737994300000002</v>
      </c>
      <c r="V41">
        <f t="shared" si="14"/>
        <v>0.01</v>
      </c>
      <c r="W41">
        <f t="shared" si="15"/>
        <v>5.101603419210575E-4</v>
      </c>
      <c r="X41">
        <f t="shared" si="16"/>
        <v>2.3843871152792439E-4</v>
      </c>
      <c r="Y41">
        <f t="shared" si="17"/>
        <v>5.1016034192105752E-6</v>
      </c>
      <c r="Z41">
        <f t="shared" si="18"/>
        <v>2.6662002697392257E-4</v>
      </c>
      <c r="AB41">
        <f t="shared" si="19"/>
        <v>-260.98433136368726</v>
      </c>
      <c r="AC41">
        <f t="shared" si="2"/>
        <v>-233.54655829536352</v>
      </c>
      <c r="AE41">
        <f t="shared" si="3"/>
        <v>0</v>
      </c>
      <c r="AF41">
        <f t="shared" si="24"/>
        <v>0</v>
      </c>
      <c r="AG41">
        <f t="shared" si="24"/>
        <v>-1.3331001348696128E-2</v>
      </c>
      <c r="AH41">
        <f t="shared" si="5"/>
        <v>-23.843871152792438</v>
      </c>
      <c r="AI41">
        <f t="shared" si="25"/>
        <v>-23.857202154141135</v>
      </c>
      <c r="AJ41">
        <f t="shared" si="7"/>
        <v>-27.437773068323736</v>
      </c>
      <c r="AK41">
        <f t="shared" si="22"/>
        <v>-18.268903195458108</v>
      </c>
      <c r="AL41">
        <f t="shared" si="8"/>
        <v>-69.563878417922979</v>
      </c>
      <c r="AN41">
        <f t="shared" si="26"/>
        <v>0</v>
      </c>
      <c r="AO41">
        <f t="shared" si="26"/>
        <v>0</v>
      </c>
      <c r="AP41">
        <f t="shared" si="26"/>
        <v>-1.7971234488459259E-4</v>
      </c>
      <c r="AQ41">
        <f t="shared" si="26"/>
        <v>-0.32143406814774134</v>
      </c>
      <c r="AR41">
        <f t="shared" si="26"/>
        <v>-0.32161378049262596</v>
      </c>
      <c r="AS41">
        <f t="shared" si="26"/>
        <v>-0.36988268229393445</v>
      </c>
      <c r="AT41">
        <f t="shared" si="26"/>
        <v>-0.24627913131570719</v>
      </c>
      <c r="AU41">
        <f t="shared" si="23"/>
        <v>-0.93777559410226763</v>
      </c>
      <c r="AW41">
        <v>38</v>
      </c>
      <c r="AX41">
        <f>IF(Z41&gt;0, (R41*SUMPRODUCT(K41:$K$98, X41:$X$98)-K41*$AZ$3)/Z41, 0)</f>
        <v>-875952.79674248223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0.47825477199999999</v>
      </c>
      <c r="Q42" s="4">
        <f t="shared" si="21"/>
        <v>50</v>
      </c>
      <c r="R42">
        <f t="shared" si="0"/>
        <v>100000</v>
      </c>
      <c r="S42">
        <f t="shared" si="1"/>
        <v>-1530181.5392725246</v>
      </c>
      <c r="U42">
        <f t="shared" si="13"/>
        <v>0.47825477199999999</v>
      </c>
      <c r="V42">
        <f t="shared" si="14"/>
        <v>0.01</v>
      </c>
      <c r="W42">
        <f t="shared" si="15"/>
        <v>2.6662002697392257E-4</v>
      </c>
      <c r="X42">
        <f t="shared" si="16"/>
        <v>1.2751230021104719E-4</v>
      </c>
      <c r="Y42">
        <f t="shared" si="17"/>
        <v>2.6662002697392256E-6</v>
      </c>
      <c r="Z42">
        <f t="shared" si="18"/>
        <v>1.3644152649313615E-4</v>
      </c>
      <c r="AB42">
        <f t="shared" si="19"/>
        <v>-233.54655829536352</v>
      </c>
      <c r="AC42">
        <f t="shared" si="2"/>
        <v>-208.78030502996003</v>
      </c>
      <c r="AE42">
        <f t="shared" si="3"/>
        <v>0</v>
      </c>
      <c r="AF42">
        <f t="shared" si="24"/>
        <v>0</v>
      </c>
      <c r="AG42">
        <f t="shared" si="24"/>
        <v>-6.8220763246568073E-3</v>
      </c>
      <c r="AH42">
        <f t="shared" si="5"/>
        <v>-12.751230021104719</v>
      </c>
      <c r="AI42">
        <f t="shared" si="25"/>
        <v>-12.758052097429376</v>
      </c>
      <c r="AJ42">
        <f t="shared" si="7"/>
        <v>-24.766253265403492</v>
      </c>
      <c r="AK42">
        <f t="shared" si="22"/>
        <v>-16.348259080675447</v>
      </c>
      <c r="AL42">
        <f t="shared" si="8"/>
        <v>-53.872564443508317</v>
      </c>
      <c r="AN42">
        <f t="shared" si="26"/>
        <v>0</v>
      </c>
      <c r="AO42">
        <f t="shared" si="26"/>
        <v>0</v>
      </c>
      <c r="AP42">
        <f t="shared" si="26"/>
        <v>-8.211333473873256E-5</v>
      </c>
      <c r="AQ42">
        <f t="shared" si="26"/>
        <v>-0.15347908308636821</v>
      </c>
      <c r="AR42">
        <f t="shared" si="26"/>
        <v>-0.15356119642110694</v>
      </c>
      <c r="AS42">
        <f t="shared" si="26"/>
        <v>-0.29809687664387274</v>
      </c>
      <c r="AT42">
        <f t="shared" si="26"/>
        <v>-0.1967744138885105</v>
      </c>
      <c r="AU42">
        <f t="shared" si="23"/>
        <v>-0.64843248695349021</v>
      </c>
      <c r="AW42">
        <v>39</v>
      </c>
      <c r="AX42">
        <f>IF(Z42&gt;0, (R42*SUMPRODUCT(K42:$K$98, X42:$X$98)-K42*$AZ$3)/Z42, 0)</f>
        <v>-1530181.5392725246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0.48949088600000001</v>
      </c>
      <c r="Q43" s="4">
        <f t="shared" si="21"/>
        <v>50</v>
      </c>
      <c r="R43">
        <f t="shared" si="0"/>
        <v>100000</v>
      </c>
      <c r="S43">
        <f t="shared" si="1"/>
        <v>-2731489.8486175099</v>
      </c>
      <c r="U43">
        <f t="shared" si="13"/>
        <v>0.48949088600000001</v>
      </c>
      <c r="V43">
        <f t="shared" si="14"/>
        <v>0.01</v>
      </c>
      <c r="W43">
        <f t="shared" si="15"/>
        <v>1.3644152649313615E-4</v>
      </c>
      <c r="X43">
        <f t="shared" si="16"/>
        <v>6.6786883690317692E-5</v>
      </c>
      <c r="Y43">
        <f t="shared" si="17"/>
        <v>1.3644152649313615E-6</v>
      </c>
      <c r="Z43">
        <f t="shared" si="18"/>
        <v>6.829022753788709E-5</v>
      </c>
      <c r="AB43">
        <f t="shared" si="19"/>
        <v>-208.78030502996003</v>
      </c>
      <c r="AC43">
        <f t="shared" si="2"/>
        <v>-186.53406327951851</v>
      </c>
      <c r="AE43">
        <f t="shared" si="3"/>
        <v>0</v>
      </c>
      <c r="AF43">
        <f t="shared" si="24"/>
        <v>0</v>
      </c>
      <c r="AG43">
        <f t="shared" si="24"/>
        <v>-3.4145113768943545E-3</v>
      </c>
      <c r="AH43">
        <f t="shared" si="5"/>
        <v>-6.6786883690317689</v>
      </c>
      <c r="AI43">
        <f t="shared" si="25"/>
        <v>-6.6821028804086628</v>
      </c>
      <c r="AJ43">
        <f t="shared" si="7"/>
        <v>-22.246241750441527</v>
      </c>
      <c r="AK43">
        <f t="shared" si="22"/>
        <v>-14.614621352097204</v>
      </c>
      <c r="AL43">
        <f t="shared" si="8"/>
        <v>-43.542965982947393</v>
      </c>
      <c r="AN43">
        <f t="shared" si="26"/>
        <v>0</v>
      </c>
      <c r="AO43">
        <f t="shared" si="26"/>
        <v>0</v>
      </c>
      <c r="AP43">
        <f t="shared" si="26"/>
        <v>-3.669506465863254E-5</v>
      </c>
      <c r="AQ43">
        <f t="shared" si="26"/>
        <v>-7.1774516024422808E-2</v>
      </c>
      <c r="AR43">
        <f t="shared" si="26"/>
        <v>-7.1811211089081436E-2</v>
      </c>
      <c r="AS43">
        <f t="shared" si="26"/>
        <v>-0.23907587040653161</v>
      </c>
      <c r="AT43">
        <f t="shared" si="26"/>
        <v>-0.15706038618164234</v>
      </c>
      <c r="AU43">
        <f t="shared" si="23"/>
        <v>-0.46794746767725537</v>
      </c>
      <c r="AW43">
        <v>40</v>
      </c>
      <c r="AX43">
        <f>IF(Z43&gt;0, (R43*SUMPRODUCT(K43:$K$98, X43:$X$98)-K43*$AZ$3)/Z43, 0)</f>
        <v>-2731489.8486175099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0.50154699899999999</v>
      </c>
      <c r="Q44" s="4">
        <f t="shared" si="21"/>
        <v>50</v>
      </c>
      <c r="R44">
        <f t="shared" si="0"/>
        <v>100000</v>
      </c>
      <c r="S44">
        <f t="shared" si="1"/>
        <v>-4994701.3177293241</v>
      </c>
      <c r="U44">
        <f t="shared" si="13"/>
        <v>0.50154699899999999</v>
      </c>
      <c r="V44">
        <f t="shared" si="14"/>
        <v>0.01</v>
      </c>
      <c r="W44">
        <f t="shared" si="15"/>
        <v>6.829022753788709E-5</v>
      </c>
      <c r="X44">
        <f t="shared" si="16"/>
        <v>3.4250758682654426E-5</v>
      </c>
      <c r="Y44">
        <f t="shared" si="17"/>
        <v>6.829022753788709E-7</v>
      </c>
      <c r="Z44">
        <f t="shared" si="18"/>
        <v>3.3356566579853791E-5</v>
      </c>
      <c r="AB44">
        <f t="shared" si="19"/>
        <v>-186.53406327951851</v>
      </c>
      <c r="AC44">
        <f t="shared" si="2"/>
        <v>-166.60608705132165</v>
      </c>
      <c r="AE44">
        <f t="shared" si="3"/>
        <v>0</v>
      </c>
      <c r="AF44">
        <f t="shared" si="24"/>
        <v>0</v>
      </c>
      <c r="AG44">
        <f t="shared" si="24"/>
        <v>-1.6678283289926895E-3</v>
      </c>
      <c r="AH44">
        <f t="shared" si="5"/>
        <v>-3.4250758682654427</v>
      </c>
      <c r="AI44">
        <f t="shared" si="25"/>
        <v>-3.4267436965944356</v>
      </c>
      <c r="AJ44">
        <f t="shared" si="7"/>
        <v>-19.927976228196854</v>
      </c>
      <c r="AK44">
        <f t="shared" si="22"/>
        <v>-13.057384429566296</v>
      </c>
      <c r="AL44">
        <f t="shared" si="8"/>
        <v>-36.412104354357588</v>
      </c>
      <c r="AN44">
        <f t="shared" si="26"/>
        <v>0</v>
      </c>
      <c r="AO44">
        <f t="shared" si="26"/>
        <v>0</v>
      </c>
      <c r="AP44">
        <f t="shared" si="26"/>
        <v>-1.600340576285545E-5</v>
      </c>
      <c r="AQ44">
        <f t="shared" si="26"/>
        <v>-3.2864820638657338E-2</v>
      </c>
      <c r="AR44">
        <f t="shared" si="26"/>
        <v>-3.2880824044420193E-2</v>
      </c>
      <c r="AS44">
        <f t="shared" si="26"/>
        <v>-0.1912160167017824</v>
      </c>
      <c r="AT44">
        <f t="shared" si="26"/>
        <v>-0.12529024576177242</v>
      </c>
      <c r="AU44">
        <f t="shared" si="23"/>
        <v>-0.34938708650797501</v>
      </c>
      <c r="AW44">
        <v>41</v>
      </c>
      <c r="AX44">
        <f>IF(Z44&gt;0, (R44*SUMPRODUCT(K44:$K$98, X44:$X$98)-K44*$AZ$3)/Z44, 0)</f>
        <v>-4994701.3177293241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0.51394563599999998</v>
      </c>
      <c r="Q45" s="4">
        <f t="shared" si="21"/>
        <v>50</v>
      </c>
      <c r="R45">
        <f t="shared" si="0"/>
        <v>100000</v>
      </c>
      <c r="S45">
        <f t="shared" si="1"/>
        <v>-9369417.5086821653</v>
      </c>
      <c r="U45">
        <f t="shared" si="13"/>
        <v>0.51394563599999998</v>
      </c>
      <c r="V45">
        <f t="shared" si="14"/>
        <v>0.01</v>
      </c>
      <c r="W45">
        <f t="shared" si="15"/>
        <v>3.3356566579853791E-5</v>
      </c>
      <c r="X45">
        <f t="shared" si="16"/>
        <v>1.71434618256593E-5</v>
      </c>
      <c r="Y45">
        <f t="shared" si="17"/>
        <v>3.3356566579853792E-7</v>
      </c>
      <c r="Z45">
        <f t="shared" si="18"/>
        <v>1.5879539088395951E-5</v>
      </c>
      <c r="AB45">
        <f t="shared" si="19"/>
        <v>-166.60608705132165</v>
      </c>
      <c r="AC45">
        <f t="shared" si="2"/>
        <v>-148.78203156461984</v>
      </c>
      <c r="AE45">
        <f t="shared" si="3"/>
        <v>0</v>
      </c>
      <c r="AF45">
        <f t="shared" si="24"/>
        <v>0</v>
      </c>
      <c r="AG45">
        <f t="shared" si="24"/>
        <v>-7.9397695441979759E-4</v>
      </c>
      <c r="AH45">
        <f t="shared" si="5"/>
        <v>-1.7143461825659301</v>
      </c>
      <c r="AI45">
        <f t="shared" si="25"/>
        <v>-1.7151401595203499</v>
      </c>
      <c r="AJ45">
        <f t="shared" si="7"/>
        <v>-17.824055486701809</v>
      </c>
      <c r="AK45">
        <f t="shared" si="22"/>
        <v>-11.662426093592517</v>
      </c>
      <c r="AL45">
        <f t="shared" si="8"/>
        <v>-31.201621739814676</v>
      </c>
      <c r="AN45">
        <f t="shared" si="26"/>
        <v>0</v>
      </c>
      <c r="AO45">
        <f t="shared" si="26"/>
        <v>0</v>
      </c>
      <c r="AP45">
        <f t="shared" si="26"/>
        <v>-6.8022242430982904E-6</v>
      </c>
      <c r="AQ45">
        <f t="shared" si="26"/>
        <v>-1.4687286701708586E-2</v>
      </c>
      <c r="AR45">
        <f t="shared" si="26"/>
        <v>-1.4694088925951684E-2</v>
      </c>
      <c r="AS45">
        <f t="shared" si="26"/>
        <v>-0.15270370464413693</v>
      </c>
      <c r="AT45">
        <f t="shared" si="26"/>
        <v>-9.9915289814863958E-2</v>
      </c>
      <c r="AU45">
        <f t="shared" si="23"/>
        <v>-0.26731308338495258</v>
      </c>
      <c r="AW45">
        <v>42</v>
      </c>
      <c r="AX45">
        <f>IF(Z45&gt;0, (R45*SUMPRODUCT(K45:$K$98, X45:$X$98)-K45*$AZ$3)/Z45, 0)</f>
        <v>-9369417.5086821653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0.52707773400000002</v>
      </c>
      <c r="Q46" s="4">
        <f t="shared" si="21"/>
        <v>50</v>
      </c>
      <c r="R46">
        <f t="shared" si="0"/>
        <v>100000</v>
      </c>
      <c r="S46">
        <f t="shared" si="1"/>
        <v>-18072803.788737312</v>
      </c>
      <c r="U46">
        <f t="shared" si="13"/>
        <v>0.52707773400000002</v>
      </c>
      <c r="V46">
        <f t="shared" si="14"/>
        <v>0.01</v>
      </c>
      <c r="W46">
        <f t="shared" si="15"/>
        <v>1.5879539088395951E-5</v>
      </c>
      <c r="X46">
        <f t="shared" si="16"/>
        <v>8.3697514796761641E-6</v>
      </c>
      <c r="Y46">
        <f t="shared" si="17"/>
        <v>1.5879539088395951E-7</v>
      </c>
      <c r="Z46">
        <f t="shared" si="18"/>
        <v>7.3509922178358272E-6</v>
      </c>
      <c r="AB46">
        <f t="shared" si="19"/>
        <v>-148.78203156461984</v>
      </c>
      <c r="AC46">
        <f t="shared" si="2"/>
        <v>-132.85304000548183</v>
      </c>
      <c r="AE46">
        <f t="shared" si="3"/>
        <v>0</v>
      </c>
      <c r="AF46">
        <f t="shared" si="24"/>
        <v>0</v>
      </c>
      <c r="AG46">
        <f t="shared" si="24"/>
        <v>-3.6754961089179136E-4</v>
      </c>
      <c r="AH46">
        <f t="shared" si="5"/>
        <v>-0.83697514796761641</v>
      </c>
      <c r="AI46">
        <f t="shared" si="25"/>
        <v>-0.83734269757850821</v>
      </c>
      <c r="AJ46">
        <f t="shared" si="7"/>
        <v>-15.928991559138012</v>
      </c>
      <c r="AK46">
        <f t="shared" si="22"/>
        <v>-10.414742209523389</v>
      </c>
      <c r="AL46">
        <f t="shared" si="8"/>
        <v>-27.181076466239908</v>
      </c>
      <c r="AN46">
        <f t="shared" si="26"/>
        <v>0</v>
      </c>
      <c r="AO46">
        <f t="shared" si="26"/>
        <v>0</v>
      </c>
      <c r="AP46">
        <f t="shared" si="26"/>
        <v>-2.8115188039778528E-6</v>
      </c>
      <c r="AQ46">
        <f t="shared" si="26"/>
        <v>-6.4023231075216284E-3</v>
      </c>
      <c r="AR46">
        <f t="shared" si="26"/>
        <v>-6.4051346263256067E-3</v>
      </c>
      <c r="AS46">
        <f t="shared" si="26"/>
        <v>-0.12184656974131818</v>
      </c>
      <c r="AT46">
        <f t="shared" si="26"/>
        <v>-7.966609865158425E-2</v>
      </c>
      <c r="AU46">
        <f t="shared" si="23"/>
        <v>-0.20791780301922802</v>
      </c>
      <c r="AW46">
        <v>43</v>
      </c>
      <c r="AX46">
        <f>IF(Z46&gt;0, (R46*SUMPRODUCT(K46:$K$98, X46:$X$98)-K46*$AZ$3)/Z46, 0)</f>
        <v>-18072803.788737312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0.54097960300000003</v>
      </c>
      <c r="Q47" s="4">
        <f t="shared" si="21"/>
        <v>50</v>
      </c>
      <c r="R47">
        <f t="shared" si="0"/>
        <v>100000</v>
      </c>
      <c r="S47">
        <f t="shared" si="1"/>
        <v>-35938552.911863066</v>
      </c>
      <c r="U47">
        <f t="shared" si="13"/>
        <v>0.54097960300000003</v>
      </c>
      <c r="V47">
        <f t="shared" si="14"/>
        <v>0.01</v>
      </c>
      <c r="W47">
        <f t="shared" si="15"/>
        <v>7.3509922178358272E-6</v>
      </c>
      <c r="X47">
        <f t="shared" si="16"/>
        <v>3.9767368516609156E-6</v>
      </c>
      <c r="Y47">
        <f t="shared" si="17"/>
        <v>7.3509922178358268E-8</v>
      </c>
      <c r="Z47">
        <f t="shared" si="18"/>
        <v>3.3007454439965531E-6</v>
      </c>
      <c r="AB47">
        <f t="shared" si="19"/>
        <v>-132.85304000548183</v>
      </c>
      <c r="AC47">
        <f t="shared" si="2"/>
        <v>-118.62401478766107</v>
      </c>
      <c r="AE47">
        <f t="shared" si="3"/>
        <v>0</v>
      </c>
      <c r="AF47">
        <f t="shared" si="24"/>
        <v>0</v>
      </c>
      <c r="AG47">
        <f t="shared" si="24"/>
        <v>-1.6503727219982766E-4</v>
      </c>
      <c r="AH47">
        <f t="shared" si="5"/>
        <v>-0.39767368516609158</v>
      </c>
      <c r="AI47">
        <f t="shared" si="25"/>
        <v>-0.39783872243829144</v>
      </c>
      <c r="AJ47">
        <f t="shared" si="7"/>
        <v>-14.229025217820762</v>
      </c>
      <c r="AK47">
        <f t="shared" si="22"/>
        <v>-9.2997128003837286</v>
      </c>
      <c r="AL47">
        <f t="shared" si="8"/>
        <v>-23.92657674064278</v>
      </c>
      <c r="AN47">
        <f t="shared" si="26"/>
        <v>0</v>
      </c>
      <c r="AO47">
        <f t="shared" si="26"/>
        <v>0</v>
      </c>
      <c r="AP47">
        <f t="shared" si="26"/>
        <v>-1.1271690085134824E-6</v>
      </c>
      <c r="AQ47">
        <f t="shared" si="26"/>
        <v>-2.7160255828624527E-3</v>
      </c>
      <c r="AR47">
        <f t="shared" si="26"/>
        <v>-2.7171527518709666E-3</v>
      </c>
      <c r="AS47">
        <f t="shared" si="26"/>
        <v>-9.7181176307039777E-2</v>
      </c>
      <c r="AT47">
        <f t="shared" si="26"/>
        <v>-6.3515034615796412E-2</v>
      </c>
      <c r="AU47">
        <f t="shared" si="23"/>
        <v>-0.16341336367470713</v>
      </c>
      <c r="AW47">
        <v>44</v>
      </c>
      <c r="AX47">
        <f>IF(Z47&gt;0, (R47*SUMPRODUCT(K47:$K$98, X47:$X$98)-K47*$AZ$3)/Z47, 0)</f>
        <v>-35938552.911863066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0.55513806300000001</v>
      </c>
      <c r="Q48" s="4">
        <f t="shared" si="21"/>
        <v>50</v>
      </c>
      <c r="R48">
        <f t="shared" si="0"/>
        <v>100000</v>
      </c>
      <c r="S48">
        <f t="shared" si="1"/>
        <v>-73790475.004858434</v>
      </c>
      <c r="U48">
        <f t="shared" si="13"/>
        <v>0.55513806300000001</v>
      </c>
      <c r="V48">
        <f t="shared" si="14"/>
        <v>0.01</v>
      </c>
      <c r="W48">
        <f t="shared" si="15"/>
        <v>3.3007454439965531E-6</v>
      </c>
      <c r="X48">
        <f t="shared" si="16"/>
        <v>1.8323694322363214E-6</v>
      </c>
      <c r="Y48">
        <f t="shared" si="17"/>
        <v>3.3007454439965534E-8</v>
      </c>
      <c r="Z48">
        <f t="shared" si="18"/>
        <v>1.4353685573202661E-6</v>
      </c>
      <c r="AB48">
        <f t="shared" si="19"/>
        <v>-118.62401478766107</v>
      </c>
      <c r="AC48">
        <f t="shared" si="2"/>
        <v>-105.9165276517008</v>
      </c>
      <c r="AE48">
        <f t="shared" si="3"/>
        <v>0</v>
      </c>
      <c r="AF48">
        <f t="shared" si="24"/>
        <v>0</v>
      </c>
      <c r="AG48">
        <f t="shared" si="24"/>
        <v>-7.1768427866013312E-5</v>
      </c>
      <c r="AH48">
        <f t="shared" si="5"/>
        <v>-0.18323694322363215</v>
      </c>
      <c r="AI48">
        <f t="shared" si="25"/>
        <v>-0.18330871165149817</v>
      </c>
      <c r="AJ48">
        <f t="shared" si="7"/>
        <v>-12.707487135960264</v>
      </c>
      <c r="AK48">
        <f t="shared" si="22"/>
        <v>-8.3036810351362753</v>
      </c>
      <c r="AL48">
        <f t="shared" si="8"/>
        <v>-21.194476882748038</v>
      </c>
      <c r="AN48">
        <f t="shared" si="26"/>
        <v>0</v>
      </c>
      <c r="AO48">
        <f t="shared" si="26"/>
        <v>0</v>
      </c>
      <c r="AP48">
        <f t="shared" si="26"/>
        <v>-4.3764544497191286E-7</v>
      </c>
      <c r="AQ48">
        <f t="shared" si="26"/>
        <v>-1.1173828929639375E-3</v>
      </c>
      <c r="AR48">
        <f t="shared" si="26"/>
        <v>-1.1178205384089095E-3</v>
      </c>
      <c r="AS48">
        <f t="shared" si="26"/>
        <v>-7.7490534869662855E-2</v>
      </c>
      <c r="AT48">
        <f t="shared" si="26"/>
        <v>-5.0636028816342514E-2</v>
      </c>
      <c r="AU48">
        <f t="shared" si="23"/>
        <v>-0.12924438422441428</v>
      </c>
      <c r="AW48">
        <v>45</v>
      </c>
      <c r="AX48">
        <f>IF(Z48&gt;0, (R48*SUMPRODUCT(K48:$K$98, X48:$X$98)-K48*$AZ$3)/Z48, 0)</f>
        <v>-73790475.004858434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0.569934367</v>
      </c>
      <c r="Q49" s="4">
        <f t="shared" si="21"/>
        <v>50</v>
      </c>
      <c r="R49">
        <f t="shared" si="0"/>
        <v>100000</v>
      </c>
      <c r="S49">
        <f t="shared" si="1"/>
        <v>-156844524.33076075</v>
      </c>
      <c r="U49">
        <f t="shared" si="13"/>
        <v>0.569934367</v>
      </c>
      <c r="V49">
        <f t="shared" si="14"/>
        <v>0.01</v>
      </c>
      <c r="W49">
        <f t="shared" si="15"/>
        <v>1.4353685573202661E-6</v>
      </c>
      <c r="X49">
        <f t="shared" si="16"/>
        <v>8.1806587012802905E-7</v>
      </c>
      <c r="Y49">
        <f t="shared" si="17"/>
        <v>1.4353685573202662E-8</v>
      </c>
      <c r="Z49">
        <f t="shared" si="18"/>
        <v>6.029490016190344E-7</v>
      </c>
      <c r="AB49">
        <f t="shared" si="19"/>
        <v>-105.9165276517008</v>
      </c>
      <c r="AC49">
        <f t="shared" si="2"/>
        <v>-94.569249354644541</v>
      </c>
      <c r="AE49">
        <f t="shared" si="3"/>
        <v>0</v>
      </c>
      <c r="AF49">
        <f t="shared" si="24"/>
        <v>0</v>
      </c>
      <c r="AG49">
        <f t="shared" si="24"/>
        <v>-3.014745008095172E-5</v>
      </c>
      <c r="AH49">
        <f t="shared" si="5"/>
        <v>-8.1806587012802912E-2</v>
      </c>
      <c r="AI49">
        <f t="shared" si="25"/>
        <v>-8.1836734462883864E-2</v>
      </c>
      <c r="AJ49">
        <f t="shared" si="7"/>
        <v>-11.347278297056263</v>
      </c>
      <c r="AK49">
        <f t="shared" si="22"/>
        <v>-7.4141569356190571</v>
      </c>
      <c r="AL49">
        <f t="shared" si="8"/>
        <v>-18.843271967138204</v>
      </c>
      <c r="AN49">
        <f t="shared" si="26"/>
        <v>0</v>
      </c>
      <c r="AO49">
        <f t="shared" si="26"/>
        <v>0</v>
      </c>
      <c r="AP49">
        <f t="shared" si="26"/>
        <v>-1.6414268827829751E-7</v>
      </c>
      <c r="AQ49">
        <f t="shared" si="26"/>
        <v>-4.4540924937589365E-4</v>
      </c>
      <c r="AR49">
        <f t="shared" si="26"/>
        <v>-4.4557339206417198E-4</v>
      </c>
      <c r="AS49">
        <f t="shared" si="26"/>
        <v>-6.1782099624327423E-2</v>
      </c>
      <c r="AT49">
        <f t="shared" si="26"/>
        <v>-4.0367581585237601E-2</v>
      </c>
      <c r="AU49">
        <f t="shared" si="23"/>
        <v>-0.10259525460162919</v>
      </c>
      <c r="AW49">
        <v>46</v>
      </c>
      <c r="AX49">
        <f>IF(Z49&gt;0, (R49*SUMPRODUCT(K49:$K$98, X49:$X$98)-K49*$AZ$3)/Z49, 0)</f>
        <v>-156844524.33076075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0.58483052300000005</v>
      </c>
      <c r="Q50" s="4">
        <f t="shared" si="21"/>
        <v>50</v>
      </c>
      <c r="R50">
        <f t="shared" si="0"/>
        <v>100000</v>
      </c>
      <c r="S50">
        <f t="shared" si="1"/>
        <v>-345634045.85803396</v>
      </c>
      <c r="U50">
        <f t="shared" si="13"/>
        <v>0.58483052300000005</v>
      </c>
      <c r="V50">
        <f t="shared" si="14"/>
        <v>0.01</v>
      </c>
      <c r="W50">
        <f t="shared" si="15"/>
        <v>6.029490016190344E-7</v>
      </c>
      <c r="X50">
        <f t="shared" si="16"/>
        <v>3.5262297995918778E-7</v>
      </c>
      <c r="Y50">
        <f t="shared" si="17"/>
        <v>6.0294900161903445E-9</v>
      </c>
      <c r="Z50">
        <f t="shared" si="18"/>
        <v>2.4429653164365626E-7</v>
      </c>
      <c r="AB50">
        <f t="shared" si="19"/>
        <v>-94.569249354644541</v>
      </c>
      <c r="AC50">
        <f t="shared" si="2"/>
        <v>-84.437198621082132</v>
      </c>
      <c r="AE50">
        <f t="shared" si="3"/>
        <v>0</v>
      </c>
      <c r="AF50">
        <f t="shared" si="24"/>
        <v>0</v>
      </c>
      <c r="AG50">
        <f t="shared" si="24"/>
        <v>-1.2214826582182812E-5</v>
      </c>
      <c r="AH50">
        <f t="shared" si="5"/>
        <v>-3.5262297995918776E-2</v>
      </c>
      <c r="AI50">
        <f t="shared" si="25"/>
        <v>-3.5274512822500957E-2</v>
      </c>
      <c r="AJ50">
        <f t="shared" si="7"/>
        <v>-10.132050733562409</v>
      </c>
      <c r="AK50">
        <f t="shared" si="22"/>
        <v>-6.619847454825118</v>
      </c>
      <c r="AL50">
        <f t="shared" si="8"/>
        <v>-16.787172701210025</v>
      </c>
      <c r="AN50">
        <f t="shared" si="26"/>
        <v>0</v>
      </c>
      <c r="AO50">
        <f t="shared" si="26"/>
        <v>0</v>
      </c>
      <c r="AP50">
        <f t="shared" si="26"/>
        <v>-5.9380006395617685E-8</v>
      </c>
      <c r="AQ50">
        <f t="shared" si="26"/>
        <v>-1.7142081112932626E-4</v>
      </c>
      <c r="AR50">
        <f t="shared" si="26"/>
        <v>-1.7148019113572187E-4</v>
      </c>
      <c r="AS50">
        <f t="shared" si="26"/>
        <v>-4.9254996238525743E-2</v>
      </c>
      <c r="AT50">
        <f t="shared" si="26"/>
        <v>-3.2181102331727385E-2</v>
      </c>
      <c r="AU50">
        <f t="shared" si="23"/>
        <v>-8.1607578761388841E-2</v>
      </c>
      <c r="AW50">
        <v>47</v>
      </c>
      <c r="AX50">
        <f>IF(Z50&gt;0, (R50*SUMPRODUCT(K50:$K$98, X50:$X$98)-K50*$AZ$3)/Z50, 0)</f>
        <v>-345634045.85803396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0.59948279800000004</v>
      </c>
      <c r="Q51" s="4">
        <f t="shared" si="21"/>
        <v>50</v>
      </c>
      <c r="R51">
        <f t="shared" si="0"/>
        <v>100000</v>
      </c>
      <c r="S51">
        <f t="shared" si="1"/>
        <v>-790240247.26549339</v>
      </c>
      <c r="U51">
        <f t="shared" si="13"/>
        <v>0.59948279800000004</v>
      </c>
      <c r="V51">
        <f t="shared" si="14"/>
        <v>0.01</v>
      </c>
      <c r="W51">
        <f t="shared" si="15"/>
        <v>2.4429653164365626E-7</v>
      </c>
      <c r="X51">
        <f t="shared" si="16"/>
        <v>1.4645156833143461E-7</v>
      </c>
      <c r="Y51">
        <f t="shared" si="17"/>
        <v>2.4429653164365627E-9</v>
      </c>
      <c r="Z51">
        <f t="shared" si="18"/>
        <v>9.5401997995785087E-8</v>
      </c>
      <c r="AB51">
        <f t="shared" si="19"/>
        <v>-84.437198621082132</v>
      </c>
      <c r="AC51">
        <f t="shared" si="2"/>
        <v>-75.390498485811307</v>
      </c>
      <c r="AE51">
        <f t="shared" si="3"/>
        <v>0</v>
      </c>
      <c r="AF51">
        <f t="shared" si="24"/>
        <v>0</v>
      </c>
      <c r="AG51">
        <f t="shared" si="24"/>
        <v>-4.7700998997892543E-6</v>
      </c>
      <c r="AH51">
        <f t="shared" si="5"/>
        <v>-1.4645156833143462E-2</v>
      </c>
      <c r="AI51">
        <f t="shared" si="25"/>
        <v>-1.4649926933043251E-2</v>
      </c>
      <c r="AJ51">
        <f t="shared" si="7"/>
        <v>-9.0467001352708252</v>
      </c>
      <c r="AK51">
        <f t="shared" si="22"/>
        <v>-5.9106039034757494</v>
      </c>
      <c r="AL51">
        <f t="shared" si="8"/>
        <v>-14.971953965679617</v>
      </c>
      <c r="AN51">
        <f t="shared" si="26"/>
        <v>0</v>
      </c>
      <c r="AO51">
        <f t="shared" si="26"/>
        <v>0</v>
      </c>
      <c r="AP51">
        <f t="shared" si="26"/>
        <v>-2.0704387457463144E-8</v>
      </c>
      <c r="AQ51">
        <f t="shared" si="26"/>
        <v>-6.3566593534469275E-5</v>
      </c>
      <c r="AR51">
        <f t="shared" si="26"/>
        <v>-6.3587297921926738E-5</v>
      </c>
      <c r="AS51">
        <f t="shared" si="26"/>
        <v>-3.926676353684054E-2</v>
      </c>
      <c r="AT51">
        <f t="shared" si="26"/>
        <v>-2.5654689816991594E-2</v>
      </c>
      <c r="AU51">
        <f t="shared" si="23"/>
        <v>-6.4985040651754061E-2</v>
      </c>
      <c r="AW51">
        <v>48</v>
      </c>
      <c r="AX51">
        <f>IF(Z51&gt;0, (R51*SUMPRODUCT(K51:$K$98, X51:$X$98)-K51*$AZ$3)/Z51, 0)</f>
        <v>-790240247.26549339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0.61448546299999995</v>
      </c>
      <c r="Q52" s="4">
        <f t="shared" si="21"/>
        <v>50</v>
      </c>
      <c r="R52">
        <f t="shared" si="0"/>
        <v>100000</v>
      </c>
      <c r="S52">
        <f t="shared" si="1"/>
        <v>-1878947780.3732893</v>
      </c>
      <c r="U52">
        <f t="shared" si="13"/>
        <v>0.61448546299999995</v>
      </c>
      <c r="V52">
        <f t="shared" si="14"/>
        <v>0.01</v>
      </c>
      <c r="W52">
        <f t="shared" si="15"/>
        <v>9.5401997995785087E-8</v>
      </c>
      <c r="X52">
        <f t="shared" si="16"/>
        <v>5.8623140909565068E-8</v>
      </c>
      <c r="Y52">
        <f t="shared" si="17"/>
        <v>9.540199799578509E-10</v>
      </c>
      <c r="Z52">
        <f t="shared" si="18"/>
        <v>3.5824837106262165E-8</v>
      </c>
      <c r="AB52">
        <f t="shared" si="19"/>
        <v>-75.390498485811307</v>
      </c>
      <c r="AC52">
        <f t="shared" si="2"/>
        <v>-67.312998163045947</v>
      </c>
      <c r="AE52">
        <f t="shared" si="3"/>
        <v>0</v>
      </c>
      <c r="AF52">
        <f t="shared" si="24"/>
        <v>0</v>
      </c>
      <c r="AG52">
        <f t="shared" si="24"/>
        <v>-1.7912418553131083E-6</v>
      </c>
      <c r="AH52">
        <f t="shared" si="5"/>
        <v>-5.8623140909565066E-3</v>
      </c>
      <c r="AI52">
        <f t="shared" si="25"/>
        <v>-5.8641053328118194E-3</v>
      </c>
      <c r="AJ52">
        <f t="shared" si="7"/>
        <v>-8.0775003227653599</v>
      </c>
      <c r="AK52">
        <f t="shared" si="22"/>
        <v>-5.2773348940067919</v>
      </c>
      <c r="AL52">
        <f t="shared" si="8"/>
        <v>-13.360699322104963</v>
      </c>
      <c r="AN52">
        <f t="shared" si="26"/>
        <v>0</v>
      </c>
      <c r="AO52">
        <f t="shared" si="26"/>
        <v>0</v>
      </c>
      <c r="AP52">
        <f t="shared" si="26"/>
        <v>-6.9417843481766782E-9</v>
      </c>
      <c r="AQ52">
        <f t="shared" si="26"/>
        <v>-2.2718830558804697E-5</v>
      </c>
      <c r="AR52">
        <f t="shared" si="26"/>
        <v>-2.2725772343152873E-5</v>
      </c>
      <c r="AS52">
        <f t="shared" si="26"/>
        <v>-3.1303570283736606E-2</v>
      </c>
      <c r="AT52">
        <f t="shared" si="26"/>
        <v>-2.0451800329832816E-2</v>
      </c>
      <c r="AU52">
        <f t="shared" si="23"/>
        <v>-5.1778096385912575E-2</v>
      </c>
      <c r="AW52">
        <v>49</v>
      </c>
      <c r="AX52">
        <f>IF(Z52&gt;0, (R52*SUMPRODUCT(K52:$K$98, X52:$X$98)-K52*$AZ$3)/Z52, 0)</f>
        <v>-1878947780.3732893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0.62975077099999999</v>
      </c>
      <c r="Q53" s="4">
        <f t="shared" si="21"/>
        <v>50</v>
      </c>
      <c r="R53">
        <f t="shared" si="0"/>
        <v>100000</v>
      </c>
      <c r="S53">
        <f t="shared" si="1"/>
        <v>-4656866256.6057243</v>
      </c>
      <c r="U53">
        <f t="shared" si="13"/>
        <v>0.62975077099999999</v>
      </c>
      <c r="V53">
        <f t="shared" si="14"/>
        <v>0.01</v>
      </c>
      <c r="W53">
        <f t="shared" si="15"/>
        <v>3.5824837106262165E-8</v>
      </c>
      <c r="X53">
        <f t="shared" si="16"/>
        <v>2.2560718788618007E-8</v>
      </c>
      <c r="Y53">
        <f t="shared" si="17"/>
        <v>3.5824837106262166E-10</v>
      </c>
      <c r="Z53">
        <f t="shared" si="18"/>
        <v>1.2905869946581536E-8</v>
      </c>
      <c r="AB53">
        <f t="shared" si="19"/>
        <v>-67.312998163045947</v>
      </c>
      <c r="AC53">
        <f t="shared" si="2"/>
        <v>-60.100910266377475</v>
      </c>
      <c r="AE53">
        <f t="shared" si="3"/>
        <v>0</v>
      </c>
      <c r="AF53">
        <f t="shared" si="24"/>
        <v>0</v>
      </c>
      <c r="AG53">
        <f t="shared" si="24"/>
        <v>-6.4529349732907676E-7</v>
      </c>
      <c r="AH53">
        <f t="shared" si="5"/>
        <v>-2.2560718788618007E-3</v>
      </c>
      <c r="AI53">
        <f t="shared" si="25"/>
        <v>-2.2567171723591297E-3</v>
      </c>
      <c r="AJ53">
        <f t="shared" si="7"/>
        <v>-7.2120878966684714</v>
      </c>
      <c r="AK53">
        <f t="shared" si="22"/>
        <v>-4.7119098714132166</v>
      </c>
      <c r="AL53">
        <f t="shared" si="8"/>
        <v>-11.926254485254047</v>
      </c>
      <c r="AN53">
        <f t="shared" si="26"/>
        <v>0</v>
      </c>
      <c r="AO53">
        <f t="shared" si="26"/>
        <v>0</v>
      </c>
      <c r="AP53">
        <f t="shared" si="26"/>
        <v>-2.2328325529597461E-9</v>
      </c>
      <c r="AQ53">
        <f t="shared" si="26"/>
        <v>-7.806417938178563E-6</v>
      </c>
      <c r="AR53">
        <f t="shared" si="26"/>
        <v>-7.8086507707315216E-6</v>
      </c>
      <c r="AS53">
        <f t="shared" si="26"/>
        <v>-2.4955132350072625E-2</v>
      </c>
      <c r="AT53">
        <f t="shared" si="26"/>
        <v>-1.6304062866045764E-2</v>
      </c>
      <c r="AU53">
        <f t="shared" si="23"/>
        <v>-4.126700386688912E-2</v>
      </c>
      <c r="AW53">
        <v>50</v>
      </c>
      <c r="AX53">
        <f>IF(Z53&gt;0, (R53*SUMPRODUCT(K53:$K$98, X53:$X$98)-K53*$AZ$3)/Z53, 0)</f>
        <v>-4656866256.6057243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0.64518007799999999</v>
      </c>
      <c r="Q54" s="4">
        <f t="shared" si="21"/>
        <v>50</v>
      </c>
      <c r="R54">
        <f t="shared" si="0"/>
        <v>100000</v>
      </c>
      <c r="S54">
        <f t="shared" si="1"/>
        <v>-12058226756.684572</v>
      </c>
      <c r="U54">
        <f t="shared" si="13"/>
        <v>0.64518007799999999</v>
      </c>
      <c r="V54">
        <f t="shared" si="14"/>
        <v>0.01</v>
      </c>
      <c r="W54">
        <f t="shared" si="15"/>
        <v>1.2905869946581536E-8</v>
      </c>
      <c r="X54">
        <f t="shared" si="16"/>
        <v>8.3266101787933313E-9</v>
      </c>
      <c r="Y54">
        <f t="shared" si="17"/>
        <v>1.2905869946581536E-10</v>
      </c>
      <c r="Z54">
        <f t="shared" si="18"/>
        <v>4.4502010683223894E-9</v>
      </c>
      <c r="AB54">
        <f t="shared" si="19"/>
        <v>-60.100910266377475</v>
      </c>
      <c r="AC54">
        <f t="shared" si="2"/>
        <v>-53.661533594671305</v>
      </c>
      <c r="AE54">
        <f t="shared" si="3"/>
        <v>0</v>
      </c>
      <c r="AF54">
        <f t="shared" si="24"/>
        <v>0</v>
      </c>
      <c r="AG54">
        <f t="shared" si="24"/>
        <v>-2.2251005341611947E-7</v>
      </c>
      <c r="AH54">
        <f t="shared" si="5"/>
        <v>-8.3266101787933316E-4</v>
      </c>
      <c r="AI54">
        <f t="shared" si="25"/>
        <v>-8.3288352793274925E-4</v>
      </c>
      <c r="AJ54">
        <f t="shared" si="7"/>
        <v>-6.4393766717061709</v>
      </c>
      <c r="AK54">
        <f t="shared" si="22"/>
        <v>-4.2070637186464239</v>
      </c>
      <c r="AL54">
        <f t="shared" si="8"/>
        <v>-10.647273273880527</v>
      </c>
      <c r="AN54">
        <f t="shared" si="26"/>
        <v>0</v>
      </c>
      <c r="AO54">
        <f t="shared" si="26"/>
        <v>0</v>
      </c>
      <c r="AP54">
        <f t="shared" si="26"/>
        <v>-6.8743316674164326E-10</v>
      </c>
      <c r="AQ54">
        <f t="shared" si="26"/>
        <v>-2.5724626440705502E-6</v>
      </c>
      <c r="AR54">
        <f t="shared" si="26"/>
        <v>-2.5731500772372915E-6</v>
      </c>
      <c r="AS54">
        <f t="shared" si="26"/>
        <v>-1.9894117273860458E-2</v>
      </c>
      <c r="AT54">
        <f t="shared" si="26"/>
        <v>-1.2997503215661319E-2</v>
      </c>
      <c r="AU54">
        <f t="shared" si="23"/>
        <v>-3.2894193639599015E-2</v>
      </c>
      <c r="AW54">
        <v>51</v>
      </c>
      <c r="AX54">
        <f>IF(Z54&gt;0, (R54*SUMPRODUCT(K54:$K$98, X54:$X$98)-K54*$AZ$3)/Z54, 0)</f>
        <v>-12058226756.684572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0.66067595400000001</v>
      </c>
      <c r="Q55" s="4">
        <f t="shared" si="21"/>
        <v>50</v>
      </c>
      <c r="R55">
        <f t="shared" si="0"/>
        <v>100000</v>
      </c>
      <c r="S55">
        <f t="shared" si="1"/>
        <v>-32692038462.0709</v>
      </c>
      <c r="U55">
        <f t="shared" si="13"/>
        <v>0.66067595400000001</v>
      </c>
      <c r="V55">
        <f t="shared" si="14"/>
        <v>0.01</v>
      </c>
      <c r="W55">
        <f t="shared" si="15"/>
        <v>4.4502010683223894E-9</v>
      </c>
      <c r="X55">
        <f t="shared" si="16"/>
        <v>2.9401408363057139E-9</v>
      </c>
      <c r="Y55">
        <f t="shared" si="17"/>
        <v>4.4502010683223894E-11</v>
      </c>
      <c r="Z55">
        <f t="shared" si="18"/>
        <v>1.4655582213334515E-9</v>
      </c>
      <c r="AB55">
        <f t="shared" si="19"/>
        <v>-53.661533594671305</v>
      </c>
      <c r="AC55">
        <f t="shared" si="2"/>
        <v>-47.912085740237416</v>
      </c>
      <c r="AE55">
        <f t="shared" si="3"/>
        <v>0</v>
      </c>
      <c r="AF55">
        <f t="shared" si="24"/>
        <v>0</v>
      </c>
      <c r="AG55">
        <f t="shared" si="24"/>
        <v>-7.3277911066672581E-8</v>
      </c>
      <c r="AH55">
        <f t="shared" si="5"/>
        <v>-2.9401408363057137E-4</v>
      </c>
      <c r="AI55">
        <f t="shared" si="25"/>
        <v>-2.9408736154163805E-4</v>
      </c>
      <c r="AJ55">
        <f t="shared" si="7"/>
        <v>-5.7494478544338889</v>
      </c>
      <c r="AK55">
        <f t="shared" si="22"/>
        <v>-3.7563073516269916</v>
      </c>
      <c r="AL55">
        <f t="shared" si="8"/>
        <v>-9.5060492934224214</v>
      </c>
      <c r="AN55">
        <f t="shared" si="26"/>
        <v>0</v>
      </c>
      <c r="AO55">
        <f t="shared" si="26"/>
        <v>0</v>
      </c>
      <c r="AP55">
        <f t="shared" si="26"/>
        <v>-2.0213238555888443E-10</v>
      </c>
      <c r="AQ55">
        <f t="shared" si="26"/>
        <v>-8.110188629433503E-7</v>
      </c>
      <c r="AR55">
        <f t="shared" si="26"/>
        <v>-8.1122099532890924E-7</v>
      </c>
      <c r="AS55">
        <f t="shared" si="26"/>
        <v>-1.5859480620370566E-2</v>
      </c>
      <c r="AT55">
        <f t="shared" si="26"/>
        <v>-1.0361531255795612E-2</v>
      </c>
      <c r="AU55">
        <f t="shared" si="23"/>
        <v>-2.6221823097161506E-2</v>
      </c>
      <c r="AW55">
        <v>52</v>
      </c>
      <c r="AX55">
        <f>IF(Z55&gt;0, (R55*SUMPRODUCT(K55:$K$98, X55:$X$98)-K55*$AZ$3)/Z55, 0)</f>
        <v>-32692038462.0709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0.67625413199999995</v>
      </c>
      <c r="Q56" s="4">
        <f t="shared" si="21"/>
        <v>50</v>
      </c>
      <c r="R56">
        <f t="shared" si="0"/>
        <v>100000</v>
      </c>
      <c r="S56">
        <f t="shared" si="1"/>
        <v>-93034916159.250702</v>
      </c>
      <c r="U56">
        <f t="shared" si="13"/>
        <v>0.67625413199999995</v>
      </c>
      <c r="V56">
        <f t="shared" si="14"/>
        <v>0.01</v>
      </c>
      <c r="W56">
        <f t="shared" si="15"/>
        <v>1.4655582213334515E-9</v>
      </c>
      <c r="X56">
        <f t="shared" si="16"/>
        <v>9.9108980286331699E-10</v>
      </c>
      <c r="Y56">
        <f t="shared" si="17"/>
        <v>1.4655582213334517E-11</v>
      </c>
      <c r="Z56">
        <f t="shared" si="18"/>
        <v>4.5981283625680003E-10</v>
      </c>
      <c r="AB56">
        <f t="shared" si="19"/>
        <v>-47.912085740237416</v>
      </c>
      <c r="AC56">
        <f t="shared" si="2"/>
        <v>-42.778648670098661</v>
      </c>
      <c r="AE56">
        <f t="shared" si="3"/>
        <v>0</v>
      </c>
      <c r="AF56">
        <f t="shared" si="24"/>
        <v>0</v>
      </c>
      <c r="AG56">
        <f t="shared" si="24"/>
        <v>-2.2990641812840003E-8</v>
      </c>
      <c r="AH56">
        <f t="shared" si="5"/>
        <v>-9.9108980286331696E-5</v>
      </c>
      <c r="AI56">
        <f t="shared" si="25"/>
        <v>-9.9131970928144534E-5</v>
      </c>
      <c r="AJ56">
        <f t="shared" si="7"/>
        <v>-5.1334370701387542</v>
      </c>
      <c r="AK56">
        <f t="shared" si="22"/>
        <v>-3.3538460018166196</v>
      </c>
      <c r="AL56">
        <f t="shared" si="8"/>
        <v>-8.4873822039263018</v>
      </c>
      <c r="AN56">
        <f t="shared" si="26"/>
        <v>0</v>
      </c>
      <c r="AO56">
        <f t="shared" si="26"/>
        <v>0</v>
      </c>
      <c r="AP56">
        <f t="shared" si="26"/>
        <v>-5.6623393534002569E-11</v>
      </c>
      <c r="AQ56">
        <f t="shared" si="26"/>
        <v>-2.4409439454502268E-7</v>
      </c>
      <c r="AR56">
        <f t="shared" si="26"/>
        <v>-2.4415101793855667E-7</v>
      </c>
      <c r="AS56">
        <f t="shared" si="26"/>
        <v>-1.2643084511114717E-2</v>
      </c>
      <c r="AT56">
        <f t="shared" si="26"/>
        <v>-8.2601496539014933E-3</v>
      </c>
      <c r="AU56">
        <f t="shared" si="23"/>
        <v>-2.090347831603415E-2</v>
      </c>
      <c r="AW56">
        <v>53</v>
      </c>
      <c r="AX56">
        <f>IF(Z56&gt;0, (R56*SUMPRODUCT(K56:$K$98, X56:$X$98)-K56*$AZ$3)/Z56, 0)</f>
        <v>-93034916159.250702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0.69194305599999995</v>
      </c>
      <c r="Q57" s="4">
        <f t="shared" si="21"/>
        <v>50</v>
      </c>
      <c r="R57">
        <f t="shared" si="0"/>
        <v>100000</v>
      </c>
      <c r="S57">
        <f t="shared" si="1"/>
        <v>-278694697613.34888</v>
      </c>
      <c r="U57">
        <f t="shared" si="13"/>
        <v>0.69194305599999995</v>
      </c>
      <c r="V57">
        <f t="shared" si="14"/>
        <v>0.01</v>
      </c>
      <c r="W57">
        <f t="shared" si="15"/>
        <v>4.5981283625680003E-10</v>
      </c>
      <c r="X57">
        <f t="shared" si="16"/>
        <v>3.1816429910755777E-10</v>
      </c>
      <c r="Y57">
        <f t="shared" si="17"/>
        <v>4.5981283625680006E-12</v>
      </c>
      <c r="Z57">
        <f t="shared" si="18"/>
        <v>1.3705040878667426E-10</v>
      </c>
      <c r="AB57">
        <f t="shared" si="19"/>
        <v>-42.778648670098661</v>
      </c>
      <c r="AC57">
        <f t="shared" si="2"/>
        <v>-38.195222234588037</v>
      </c>
      <c r="AE57">
        <f t="shared" si="3"/>
        <v>0</v>
      </c>
      <c r="AF57">
        <f t="shared" si="24"/>
        <v>0</v>
      </c>
      <c r="AG57">
        <f t="shared" si="24"/>
        <v>-6.8525204393337132E-9</v>
      </c>
      <c r="AH57">
        <f t="shared" si="5"/>
        <v>-3.181642991075578E-5</v>
      </c>
      <c r="AI57">
        <f t="shared" si="25"/>
        <v>-3.1823282431195113E-5</v>
      </c>
      <c r="AJ57">
        <f t="shared" si="7"/>
        <v>-4.5834264355106242</v>
      </c>
      <c r="AK57">
        <f t="shared" si="22"/>
        <v>-2.9945054069069066</v>
      </c>
      <c r="AL57">
        <f t="shared" si="8"/>
        <v>-7.5779636656999623</v>
      </c>
      <c r="AN57">
        <f t="shared" si="26"/>
        <v>0</v>
      </c>
      <c r="AO57">
        <f t="shared" si="26"/>
        <v>0</v>
      </c>
      <c r="AP57">
        <f t="shared" si="26"/>
        <v>-1.5068746103262652E-11</v>
      </c>
      <c r="AQ57">
        <f t="shared" si="26"/>
        <v>-6.9964578505372093E-8</v>
      </c>
      <c r="AR57">
        <f t="shared" si="26"/>
        <v>-6.9979647251475359E-8</v>
      </c>
      <c r="AS57">
        <f t="shared" si="26"/>
        <v>-1.0078990621209623E-2</v>
      </c>
      <c r="AT57">
        <f t="shared" si="26"/>
        <v>-6.5849408376102338E-3</v>
      </c>
      <c r="AU57">
        <f t="shared" si="23"/>
        <v>-1.6664001438467111E-2</v>
      </c>
      <c r="AW57">
        <v>54</v>
      </c>
      <c r="AX57">
        <f>IF(Z57&gt;0, (R57*SUMPRODUCT(K57:$K$98, X57:$X$98)-K57*$AZ$3)/Z57, 0)</f>
        <v>-278694697613.34888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0.70765376499999999</v>
      </c>
      <c r="Q58" s="4">
        <f t="shared" si="21"/>
        <v>50</v>
      </c>
      <c r="R58">
        <f t="shared" si="0"/>
        <v>100000</v>
      </c>
      <c r="S58">
        <f t="shared" si="1"/>
        <v>-881309969925.29065</v>
      </c>
      <c r="U58">
        <f t="shared" si="13"/>
        <v>0.70765376499999999</v>
      </c>
      <c r="V58">
        <f t="shared" si="14"/>
        <v>0.01</v>
      </c>
      <c r="W58">
        <f t="shared" si="15"/>
        <v>1.3705040878667426E-10</v>
      </c>
      <c r="X58">
        <f t="shared" si="16"/>
        <v>9.6984237772679124E-11</v>
      </c>
      <c r="Y58">
        <f t="shared" si="17"/>
        <v>1.3705040878667427E-12</v>
      </c>
      <c r="Z58">
        <f t="shared" si="18"/>
        <v>3.8695666926128395E-11</v>
      </c>
      <c r="AB58">
        <f t="shared" si="19"/>
        <v>-38.195222234588037</v>
      </c>
      <c r="AC58">
        <f t="shared" si="2"/>
        <v>-34.102877054905278</v>
      </c>
      <c r="AE58">
        <f t="shared" si="3"/>
        <v>0</v>
      </c>
      <c r="AF58">
        <f t="shared" si="24"/>
        <v>0</v>
      </c>
      <c r="AG58">
        <f t="shared" si="24"/>
        <v>-1.9347833463064198E-9</v>
      </c>
      <c r="AH58">
        <f t="shared" si="5"/>
        <v>-9.6984237772679118E-6</v>
      </c>
      <c r="AI58">
        <f t="shared" si="25"/>
        <v>-9.7003585606142174E-6</v>
      </c>
      <c r="AJ58">
        <f t="shared" si="7"/>
        <v>-4.0923451796827592</v>
      </c>
      <c r="AK58">
        <f t="shared" si="22"/>
        <v>-2.6736655564211627</v>
      </c>
      <c r="AL58">
        <f t="shared" si="8"/>
        <v>-6.7660204364624832</v>
      </c>
      <c r="AN58">
        <f t="shared" si="26"/>
        <v>0</v>
      </c>
      <c r="AO58">
        <f t="shared" si="26"/>
        <v>0</v>
      </c>
      <c r="AP58">
        <f t="shared" si="26"/>
        <v>-3.7987533289527949E-12</v>
      </c>
      <c r="AQ58">
        <f t="shared" si="26"/>
        <v>-1.9041883774648021E-8</v>
      </c>
      <c r="AR58">
        <f t="shared" si="26"/>
        <v>-1.9045682527976972E-8</v>
      </c>
      <c r="AS58">
        <f t="shared" si="26"/>
        <v>-8.0349099056601803E-3</v>
      </c>
      <c r="AT58">
        <f t="shared" si="26"/>
        <v>-5.2494745483263917E-3</v>
      </c>
      <c r="AU58">
        <f t="shared" si="23"/>
        <v>-1.3284403499669101E-2</v>
      </c>
      <c r="AW58">
        <v>55</v>
      </c>
      <c r="AX58">
        <f>IF(Z58&gt;0, (R58*SUMPRODUCT(K58:$K$98, X58:$X$98)-K58*$AZ$3)/Z58, 0)</f>
        <v>-881309969925.29065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0.72329488099999995</v>
      </c>
      <c r="Q59" s="4">
        <f t="shared" si="21"/>
        <v>50</v>
      </c>
      <c r="R59">
        <f t="shared" si="0"/>
        <v>100000</v>
      </c>
      <c r="S59">
        <f t="shared" si="1"/>
        <v>-2950389197968.5879</v>
      </c>
      <c r="U59">
        <f t="shared" si="13"/>
        <v>0.72329488099999995</v>
      </c>
      <c r="V59">
        <f t="shared" si="14"/>
        <v>0.01</v>
      </c>
      <c r="W59">
        <f t="shared" si="15"/>
        <v>3.8695666926128395E-11</v>
      </c>
      <c r="X59">
        <f t="shared" si="16"/>
        <v>2.798837780454967E-11</v>
      </c>
      <c r="Y59">
        <f t="shared" si="17"/>
        <v>3.8695666926128395E-13</v>
      </c>
      <c r="Z59">
        <f t="shared" si="18"/>
        <v>1.0320332452317441E-11</v>
      </c>
      <c r="AB59">
        <f t="shared" si="19"/>
        <v>-34.102877054905278</v>
      </c>
      <c r="AC59">
        <f t="shared" si="2"/>
        <v>-30.448997386762045</v>
      </c>
      <c r="AE59">
        <f t="shared" si="3"/>
        <v>0</v>
      </c>
      <c r="AF59">
        <f t="shared" si="24"/>
        <v>0</v>
      </c>
      <c r="AG59">
        <f t="shared" si="24"/>
        <v>-5.1601662261587202E-10</v>
      </c>
      <c r="AH59">
        <f t="shared" si="5"/>
        <v>-2.7988377804549668E-6</v>
      </c>
      <c r="AI59">
        <f t="shared" si="25"/>
        <v>-2.7993537970775825E-6</v>
      </c>
      <c r="AJ59">
        <f t="shared" si="7"/>
        <v>-3.6538796681432331</v>
      </c>
      <c r="AK59">
        <f t="shared" si="22"/>
        <v>-2.3872013938433696</v>
      </c>
      <c r="AL59">
        <f t="shared" si="8"/>
        <v>-6.0410838613404003</v>
      </c>
      <c r="AN59">
        <f t="shared" si="26"/>
        <v>0</v>
      </c>
      <c r="AO59">
        <f t="shared" si="26"/>
        <v>0</v>
      </c>
      <c r="AP59">
        <f t="shared" si="26"/>
        <v>-9.045954987946442E-13</v>
      </c>
      <c r="AQ59">
        <f t="shared" si="26"/>
        <v>-4.9064622089522585E-9</v>
      </c>
      <c r="AR59">
        <f t="shared" si="26"/>
        <v>-4.9073668044510531E-9</v>
      </c>
      <c r="AS59">
        <f t="shared" si="26"/>
        <v>-6.4053810595945141E-3</v>
      </c>
      <c r="AT59">
        <f t="shared" si="26"/>
        <v>-4.1848489776162316E-3</v>
      </c>
      <c r="AU59">
        <f t="shared" si="23"/>
        <v>-1.059023494457755E-2</v>
      </c>
      <c r="AW59">
        <v>56</v>
      </c>
      <c r="AX59">
        <f>IF(Z59&gt;0, (R59*SUMPRODUCT(K59:$K$98, X59:$X$98)-K59*$AZ$3)/Z59, 0)</f>
        <v>-2950389197968.5879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0.74145409100000004</v>
      </c>
      <c r="Q60" s="4">
        <f t="shared" si="21"/>
        <v>50</v>
      </c>
      <c r="R60">
        <f t="shared" si="0"/>
        <v>100000</v>
      </c>
      <c r="S60">
        <f t="shared" si="1"/>
        <v>-10598750470776.381</v>
      </c>
      <c r="U60">
        <f t="shared" si="13"/>
        <v>0.74145409100000004</v>
      </c>
      <c r="V60">
        <f t="shared" si="14"/>
        <v>0.01</v>
      </c>
      <c r="W60">
        <f t="shared" si="15"/>
        <v>1.0320332452317441E-11</v>
      </c>
      <c r="X60">
        <f t="shared" si="16"/>
        <v>7.6520527172508289E-12</v>
      </c>
      <c r="Y60">
        <f t="shared" si="17"/>
        <v>1.0320332452317441E-13</v>
      </c>
      <c r="Z60">
        <f t="shared" si="18"/>
        <v>2.5650764105434377E-12</v>
      </c>
      <c r="AB60">
        <f t="shared" si="19"/>
        <v>-30.448997386762045</v>
      </c>
      <c r="AC60">
        <f t="shared" si="2"/>
        <v>-27.186604813824651</v>
      </c>
      <c r="AE60">
        <f t="shared" si="3"/>
        <v>0</v>
      </c>
      <c r="AF60">
        <f t="shared" si="24"/>
        <v>0</v>
      </c>
      <c r="AG60">
        <f t="shared" si="24"/>
        <v>-1.2825382052717188E-10</v>
      </c>
      <c r="AH60">
        <f t="shared" si="5"/>
        <v>-7.6520527172508292E-7</v>
      </c>
      <c r="AI60">
        <f t="shared" si="25"/>
        <v>-7.6533352554561009E-7</v>
      </c>
      <c r="AJ60">
        <f t="shared" si="7"/>
        <v>-3.2623925729373937</v>
      </c>
      <c r="AK60">
        <f t="shared" si="22"/>
        <v>-2.1314298170733434</v>
      </c>
      <c r="AL60">
        <f t="shared" si="8"/>
        <v>-5.393823155344263</v>
      </c>
      <c r="AN60">
        <f t="shared" si="26"/>
        <v>0</v>
      </c>
      <c r="AO60">
        <f t="shared" si="26"/>
        <v>0</v>
      </c>
      <c r="AP60">
        <f t="shared" si="26"/>
        <v>-2.0074420582609217E-13</v>
      </c>
      <c r="AQ60">
        <f t="shared" si="26"/>
        <v>-1.1977072022883473E-9</v>
      </c>
      <c r="AR60">
        <f t="shared" si="26"/>
        <v>-1.1979079464941735E-9</v>
      </c>
      <c r="AS60">
        <f t="shared" si="26"/>
        <v>-5.1063305830215799E-3</v>
      </c>
      <c r="AT60">
        <f t="shared" si="26"/>
        <v>-3.3361359852184065E-3</v>
      </c>
      <c r="AU60">
        <f t="shared" si="23"/>
        <v>-8.4424677661479337E-3</v>
      </c>
      <c r="AW60">
        <v>57</v>
      </c>
      <c r="AX60">
        <f>IF(Z60&gt;0, (R60*SUMPRODUCT(K60:$K$98, X60:$X$98)-K60*$AZ$3)/Z60, 0)</f>
        <v>-10598750470776.381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0.75951466000000001</v>
      </c>
      <c r="Q61" s="4">
        <f t="shared" si="21"/>
        <v>50</v>
      </c>
      <c r="R61">
        <f t="shared" si="0"/>
        <v>100000</v>
      </c>
      <c r="S61">
        <f t="shared" si="1"/>
        <v>-41057579035594.031</v>
      </c>
      <c r="U61">
        <f t="shared" si="13"/>
        <v>0.75951466000000001</v>
      </c>
      <c r="V61">
        <f t="shared" si="14"/>
        <v>0.01</v>
      </c>
      <c r="W61">
        <f t="shared" si="15"/>
        <v>2.5650764105434377E-12</v>
      </c>
      <c r="X61">
        <f t="shared" si="16"/>
        <v>1.9482131378279194E-12</v>
      </c>
      <c r="Y61">
        <f t="shared" si="17"/>
        <v>2.5650764105434379E-14</v>
      </c>
      <c r="Z61">
        <f t="shared" si="18"/>
        <v>5.9121250861008391E-13</v>
      </c>
      <c r="AB61">
        <f t="shared" si="19"/>
        <v>-27.186604813824651</v>
      </c>
      <c r="AC61">
        <f t="shared" si="2"/>
        <v>-24.273754299090339</v>
      </c>
      <c r="AE61">
        <f t="shared" si="3"/>
        <v>0</v>
      </c>
      <c r="AF61">
        <f t="shared" si="24"/>
        <v>0</v>
      </c>
      <c r="AG61">
        <f t="shared" si="24"/>
        <v>-2.9560625430504196E-11</v>
      </c>
      <c r="AH61">
        <f t="shared" si="5"/>
        <v>-1.9482131378279195E-7</v>
      </c>
      <c r="AI61">
        <f t="shared" si="25"/>
        <v>-1.9485087440822244E-7</v>
      </c>
      <c r="AJ61">
        <f t="shared" si="7"/>
        <v>-2.9128505147343127</v>
      </c>
      <c r="AK61">
        <f t="shared" si="22"/>
        <v>-1.9030623369677258</v>
      </c>
      <c r="AL61">
        <f t="shared" si="8"/>
        <v>-4.8159130465529127</v>
      </c>
      <c r="AN61">
        <f t="shared" si="26"/>
        <v>0</v>
      </c>
      <c r="AO61">
        <f t="shared" si="26"/>
        <v>0</v>
      </c>
      <c r="AP61">
        <f t="shared" si="26"/>
        <v>-4.1311246904336465E-14</v>
      </c>
      <c r="AQ61">
        <f t="shared" si="26"/>
        <v>-2.722645843481686E-10</v>
      </c>
      <c r="AR61">
        <f t="shared" si="26"/>
        <v>-2.7230589559507288E-10</v>
      </c>
      <c r="AS61">
        <f t="shared" si="26"/>
        <v>-4.0707354819847028E-3</v>
      </c>
      <c r="AT61">
        <f t="shared" si="26"/>
        <v>-2.6595471825061568E-3</v>
      </c>
      <c r="AU61">
        <f t="shared" si="23"/>
        <v>-6.7302829367967545E-3</v>
      </c>
      <c r="AW61">
        <v>58</v>
      </c>
      <c r="AX61">
        <f>IF(Z61&gt;0, (R61*SUMPRODUCT(K61:$K$98, X61:$X$98)-K61*$AZ$3)/Z61, 0)</f>
        <v>-41057579035594.031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0.77745419500000001</v>
      </c>
      <c r="Q62" s="4">
        <f t="shared" si="21"/>
        <v>50</v>
      </c>
      <c r="R62">
        <f t="shared" si="0"/>
        <v>100000</v>
      </c>
      <c r="S62">
        <f t="shared" si="1"/>
        <v>-172473659081392.56</v>
      </c>
      <c r="U62">
        <f t="shared" si="13"/>
        <v>0.77745419500000001</v>
      </c>
      <c r="V62">
        <f t="shared" si="14"/>
        <v>0.01</v>
      </c>
      <c r="W62">
        <f t="shared" si="15"/>
        <v>5.9121250861008391E-13</v>
      </c>
      <c r="X62">
        <f t="shared" si="16"/>
        <v>4.5964064495538332E-13</v>
      </c>
      <c r="Y62">
        <f t="shared" si="17"/>
        <v>5.912125086100839E-15</v>
      </c>
      <c r="Z62">
        <f t="shared" si="18"/>
        <v>1.2565973856859976E-13</v>
      </c>
      <c r="AB62">
        <f t="shared" si="19"/>
        <v>-24.273754299090339</v>
      </c>
      <c r="AC62">
        <f t="shared" si="2"/>
        <v>-21.672994910137589</v>
      </c>
      <c r="AE62">
        <f t="shared" si="3"/>
        <v>0</v>
      </c>
      <c r="AF62">
        <f t="shared" si="24"/>
        <v>0</v>
      </c>
      <c r="AG62">
        <f t="shared" si="24"/>
        <v>-6.2829869284299879E-12</v>
      </c>
      <c r="AH62">
        <f t="shared" si="5"/>
        <v>-4.596406449553833E-8</v>
      </c>
      <c r="AI62">
        <f t="shared" si="25"/>
        <v>-4.5970347482466759E-8</v>
      </c>
      <c r="AJ62">
        <f t="shared" si="7"/>
        <v>-2.6007593889527492</v>
      </c>
      <c r="AK62">
        <f t="shared" si="22"/>
        <v>-1.6991628009363238</v>
      </c>
      <c r="AL62">
        <f t="shared" si="8"/>
        <v>-4.2999222358594205</v>
      </c>
      <c r="AN62">
        <f t="shared" si="26"/>
        <v>0</v>
      </c>
      <c r="AO62">
        <f t="shared" si="26"/>
        <v>0</v>
      </c>
      <c r="AP62">
        <f t="shared" si="26"/>
        <v>-7.8397609186035301E-15</v>
      </c>
      <c r="AQ62">
        <f t="shared" si="26"/>
        <v>-5.7352861082959183E-11</v>
      </c>
      <c r="AR62">
        <f t="shared" si="26"/>
        <v>-5.7360700843877789E-11</v>
      </c>
      <c r="AS62">
        <f t="shared" si="26"/>
        <v>-3.2451654043625252E-3</v>
      </c>
      <c r="AT62">
        <f t="shared" si="26"/>
        <v>-2.1201747310421672E-3</v>
      </c>
      <c r="AU62">
        <f t="shared" si="23"/>
        <v>-5.3653401927653936E-3</v>
      </c>
      <c r="AW62">
        <v>59</v>
      </c>
      <c r="AX62">
        <f>IF(Z62&gt;0, (R62*SUMPRODUCT(K62:$K$98, X62:$X$98)-K62*$AZ$3)/Z62, 0)</f>
        <v>-172473659081392.56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0.79525030600000002</v>
      </c>
      <c r="Q63" s="4">
        <f t="shared" si="21"/>
        <v>50</v>
      </c>
      <c r="R63">
        <f t="shared" si="0"/>
        <v>100000</v>
      </c>
      <c r="S63">
        <f t="shared" si="1"/>
        <v>-790729552909721.75</v>
      </c>
      <c r="U63">
        <f t="shared" si="13"/>
        <v>0.79525030600000002</v>
      </c>
      <c r="V63">
        <f t="shared" si="14"/>
        <v>0.01</v>
      </c>
      <c r="W63">
        <f t="shared" si="15"/>
        <v>1.2565973856859976E-13</v>
      </c>
      <c r="X63">
        <f t="shared" si="16"/>
        <v>9.9930945548558964E-14</v>
      </c>
      <c r="Y63">
        <f t="shared" si="17"/>
        <v>1.2565973856859976E-15</v>
      </c>
      <c r="Z63">
        <f t="shared" si="18"/>
        <v>2.4472195634354796E-14</v>
      </c>
      <c r="AB63">
        <f t="shared" si="19"/>
        <v>-21.672994910137589</v>
      </c>
      <c r="AC63">
        <f t="shared" si="2"/>
        <v>-19.350888312672613</v>
      </c>
      <c r="AE63">
        <f t="shared" si="3"/>
        <v>0</v>
      </c>
      <c r="AF63">
        <f t="shared" si="24"/>
        <v>0</v>
      </c>
      <c r="AG63">
        <f t="shared" si="24"/>
        <v>-1.2236097817177399E-12</v>
      </c>
      <c r="AH63">
        <f t="shared" si="5"/>
        <v>-9.993094554855896E-9</v>
      </c>
      <c r="AI63">
        <f t="shared" si="25"/>
        <v>-9.9943181646376141E-9</v>
      </c>
      <c r="AJ63">
        <f t="shared" si="7"/>
        <v>-2.3221065974649768</v>
      </c>
      <c r="AK63">
        <f t="shared" si="22"/>
        <v>-1.5171096437096314</v>
      </c>
      <c r="AL63">
        <f t="shared" si="8"/>
        <v>-3.8392162511689265</v>
      </c>
      <c r="AN63">
        <f t="shared" si="26"/>
        <v>0</v>
      </c>
      <c r="AO63">
        <f t="shared" si="26"/>
        <v>0</v>
      </c>
      <c r="AP63">
        <f t="shared" si="26"/>
        <v>-1.3632062856528538E-15</v>
      </c>
      <c r="AQ63">
        <f t="shared" si="26"/>
        <v>-1.113316476693982E-11</v>
      </c>
      <c r="AR63">
        <f t="shared" si="26"/>
        <v>-1.1134527973225473E-11</v>
      </c>
      <c r="AS63">
        <f t="shared" si="26"/>
        <v>-2.587025992205113E-3</v>
      </c>
      <c r="AT63">
        <f t="shared" si="26"/>
        <v>-1.690190314943563E-3</v>
      </c>
      <c r="AU63">
        <f t="shared" si="23"/>
        <v>-4.277216318283204E-3</v>
      </c>
      <c r="AW63">
        <v>60</v>
      </c>
      <c r="AX63">
        <f>IF(Z63&gt;0, (R63*SUMPRODUCT(K63:$K$98, X63:$X$98)-K63*$AZ$3)/Z63, 0)</f>
        <v>-790729552909721.75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0.81288120699999999</v>
      </c>
      <c r="Q64" s="4">
        <f t="shared" si="21"/>
        <v>50</v>
      </c>
      <c r="R64">
        <f t="shared" si="0"/>
        <v>100000</v>
      </c>
      <c r="S64">
        <f t="shared" si="1"/>
        <v>-3986073512730385</v>
      </c>
      <c r="U64">
        <f t="shared" si="13"/>
        <v>0.81288120699999999</v>
      </c>
      <c r="V64">
        <f t="shared" si="14"/>
        <v>0.01</v>
      </c>
      <c r="W64">
        <f t="shared" si="15"/>
        <v>2.4472195634354796E-14</v>
      </c>
      <c r="X64">
        <f t="shared" si="16"/>
        <v>1.9892987925194456E-14</v>
      </c>
      <c r="Y64">
        <f t="shared" si="17"/>
        <v>2.4472195634354796E-16</v>
      </c>
      <c r="Z64">
        <f t="shared" si="18"/>
        <v>4.3344857528167919E-15</v>
      </c>
      <c r="AB64">
        <f t="shared" si="19"/>
        <v>-19.350888312672613</v>
      </c>
      <c r="AC64">
        <f t="shared" si="2"/>
        <v>-17.277578850610237</v>
      </c>
      <c r="AE64">
        <f t="shared" si="3"/>
        <v>0</v>
      </c>
      <c r="AF64">
        <f t="shared" si="24"/>
        <v>0</v>
      </c>
      <c r="AG64">
        <f t="shared" si="24"/>
        <v>-2.167242876408396E-13</v>
      </c>
      <c r="AH64">
        <f t="shared" si="5"/>
        <v>-1.9892987925194457E-9</v>
      </c>
      <c r="AI64">
        <f t="shared" si="25"/>
        <v>-1.9895155168070864E-9</v>
      </c>
      <c r="AJ64">
        <f t="shared" si="7"/>
        <v>-2.073309462062376</v>
      </c>
      <c r="AK64">
        <f t="shared" si="22"/>
        <v>-1.354562181887083</v>
      </c>
      <c r="AL64">
        <f t="shared" si="8"/>
        <v>-3.4278716459389749</v>
      </c>
      <c r="AN64">
        <f t="shared" si="26"/>
        <v>0</v>
      </c>
      <c r="AO64">
        <f t="shared" si="26"/>
        <v>0</v>
      </c>
      <c r="AP64">
        <f t="shared" si="26"/>
        <v>-2.1557986779004172E-16</v>
      </c>
      <c r="AQ64">
        <f t="shared" si="26"/>
        <v>-1.9787942336990686E-12</v>
      </c>
      <c r="AR64">
        <f t="shared" si="26"/>
        <v>-1.9790098135668586E-12</v>
      </c>
      <c r="AS64">
        <f t="shared" si="26"/>
        <v>-2.0623612820911334E-3</v>
      </c>
      <c r="AT64">
        <f t="shared" si="26"/>
        <v>-1.3474093709725044E-3</v>
      </c>
      <c r="AU64">
        <f t="shared" si="23"/>
        <v>-3.4097706550426481E-3</v>
      </c>
      <c r="AW64">
        <v>61</v>
      </c>
      <c r="AX64">
        <f>IF(Z64&gt;0, (R64*SUMPRODUCT(K64:$K$98, X64:$X$98)-K64*$AZ$3)/Z64, 0)</f>
        <v>-3986073512730385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0.83042254299999996</v>
      </c>
      <c r="Q65" s="4">
        <f t="shared" si="21"/>
        <v>50</v>
      </c>
      <c r="R65">
        <f t="shared" si="0"/>
        <v>100000</v>
      </c>
      <c r="S65">
        <f t="shared" si="1"/>
        <v>-2.2302612629021792E+16</v>
      </c>
      <c r="U65">
        <f t="shared" si="13"/>
        <v>0.83042254299999996</v>
      </c>
      <c r="V65">
        <f t="shared" si="14"/>
        <v>0.01</v>
      </c>
      <c r="W65">
        <f t="shared" si="15"/>
        <v>4.3344857528167919E-15</v>
      </c>
      <c r="X65">
        <f t="shared" si="16"/>
        <v>3.5994546814513894E-15</v>
      </c>
      <c r="Y65">
        <f t="shared" si="17"/>
        <v>4.3344857528167918E-17</v>
      </c>
      <c r="Z65">
        <f t="shared" si="18"/>
        <v>6.916862138372346E-16</v>
      </c>
      <c r="AB65">
        <f t="shared" si="19"/>
        <v>-17.277578850610237</v>
      </c>
      <c r="AC65">
        <f t="shared" si="2"/>
        <v>-15.426409688046576</v>
      </c>
      <c r="AE65">
        <f t="shared" si="3"/>
        <v>0</v>
      </c>
      <c r="AF65">
        <f t="shared" si="24"/>
        <v>0</v>
      </c>
      <c r="AG65">
        <f t="shared" si="24"/>
        <v>-3.4584310691861732E-14</v>
      </c>
      <c r="AH65">
        <f t="shared" si="5"/>
        <v>-3.5994546814513895E-10</v>
      </c>
      <c r="AI65">
        <f t="shared" si="25"/>
        <v>-3.5998005245583079E-10</v>
      </c>
      <c r="AJ65">
        <f t="shared" si="7"/>
        <v>-1.8511691625636608</v>
      </c>
      <c r="AK65">
        <f t="shared" si="22"/>
        <v>-1.2094305195427166</v>
      </c>
      <c r="AL65">
        <f t="shared" si="8"/>
        <v>-3.0605996824663575</v>
      </c>
      <c r="AN65">
        <f t="shared" si="26"/>
        <v>0</v>
      </c>
      <c r="AO65">
        <f t="shared" si="26"/>
        <v>0</v>
      </c>
      <c r="AP65">
        <f t="shared" si="26"/>
        <v>-3.0715792037795613E-17</v>
      </c>
      <c r="AQ65">
        <f t="shared" si="26"/>
        <v>-3.1968282505323251E-13</v>
      </c>
      <c r="AR65">
        <f t="shared" si="26"/>
        <v>-3.1971354084527029E-13</v>
      </c>
      <c r="AS65">
        <f t="shared" si="26"/>
        <v>-1.644101787388401E-3</v>
      </c>
      <c r="AT65">
        <f t="shared" si="26"/>
        <v>-1.0741465010947544E-3</v>
      </c>
      <c r="AU65">
        <f t="shared" si="23"/>
        <v>-2.7182482888028687E-3</v>
      </c>
      <c r="AW65">
        <v>62</v>
      </c>
      <c r="AX65">
        <f>IF(Z65&gt;0, (R65*SUMPRODUCT(K65:$K$98, X65:$X$98)-K65*$AZ$3)/Z65, 0)</f>
        <v>-2.2302612629021792E+16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0.84796327400000004</v>
      </c>
      <c r="Q66" s="4">
        <f t="shared" si="21"/>
        <v>50</v>
      </c>
      <c r="R66">
        <f t="shared" si="0"/>
        <v>100000</v>
      </c>
      <c r="S66">
        <f t="shared" si="1"/>
        <v>-1.4019646573801227E+17</v>
      </c>
      <c r="U66">
        <f t="shared" si="13"/>
        <v>0.84796327400000004</v>
      </c>
      <c r="V66">
        <f t="shared" si="14"/>
        <v>0.01</v>
      </c>
      <c r="W66">
        <f t="shared" si="15"/>
        <v>6.916862138372346E-16</v>
      </c>
      <c r="X66">
        <f t="shared" si="16"/>
        <v>5.8652450646608556E-16</v>
      </c>
      <c r="Y66">
        <f t="shared" si="17"/>
        <v>6.9168621383723463E-18</v>
      </c>
      <c r="Z66">
        <f t="shared" si="18"/>
        <v>9.8244845232776692E-17</v>
      </c>
      <c r="AB66">
        <f t="shared" si="19"/>
        <v>-15.426409688046576</v>
      </c>
      <c r="AC66">
        <f t="shared" si="2"/>
        <v>-13.773580078613296</v>
      </c>
      <c r="AE66">
        <f t="shared" si="3"/>
        <v>0</v>
      </c>
      <c r="AF66">
        <f t="shared" si="24"/>
        <v>0</v>
      </c>
      <c r="AG66">
        <f t="shared" si="24"/>
        <v>-4.9122422616388348E-15</v>
      </c>
      <c r="AH66">
        <f t="shared" si="5"/>
        <v>-5.865245064660855E-11</v>
      </c>
      <c r="AI66">
        <f t="shared" si="25"/>
        <v>-5.8657362888870188E-11</v>
      </c>
      <c r="AJ66">
        <f t="shared" si="7"/>
        <v>-1.6528296094332795</v>
      </c>
      <c r="AK66">
        <f t="shared" si="22"/>
        <v>-1.0798486781632604</v>
      </c>
      <c r="AL66">
        <f t="shared" si="8"/>
        <v>-2.7326782876551974</v>
      </c>
      <c r="AN66">
        <f t="shared" si="26"/>
        <v>0</v>
      </c>
      <c r="AO66">
        <f t="shared" si="26"/>
        <v>0</v>
      </c>
      <c r="AP66">
        <f t="shared" si="26"/>
        <v>-3.8953308370940677E-18</v>
      </c>
      <c r="AQ66">
        <f t="shared" si="26"/>
        <v>-4.6510470678343379E-14</v>
      </c>
      <c r="AR66">
        <f t="shared" si="26"/>
        <v>-4.6514366009180471E-14</v>
      </c>
      <c r="AS66">
        <f t="shared" si="26"/>
        <v>-1.3106678789778642E-3</v>
      </c>
      <c r="AT66">
        <f t="shared" si="26"/>
        <v>-8.5630301426568422E-4</v>
      </c>
      <c r="AU66">
        <f t="shared" si="23"/>
        <v>-2.1669708932900628E-3</v>
      </c>
      <c r="AW66">
        <v>63</v>
      </c>
      <c r="AX66">
        <f>IF(Z66&gt;0, (R66*SUMPRODUCT(K66:$K$98, X66:$X$98)-K66*$AZ$3)/Z66, 0)</f>
        <v>-1.4019646573801227E+17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0.86550461000000001</v>
      </c>
      <c r="Q67" s="4">
        <f t="shared" si="21"/>
        <v>50</v>
      </c>
      <c r="R67">
        <f t="shared" ref="R67:R69" si="27">$C$6</f>
        <v>100000</v>
      </c>
      <c r="S67">
        <f t="shared" ref="S67:S69" si="28">AX67</f>
        <v>-1.0054622571768428E+18</v>
      </c>
      <c r="U67">
        <f t="shared" si="13"/>
        <v>0.86550461000000001</v>
      </c>
      <c r="V67">
        <f t="shared" si="14"/>
        <v>0.01</v>
      </c>
      <c r="W67">
        <f t="shared" si="15"/>
        <v>9.8244845232776692E-17</v>
      </c>
      <c r="X67">
        <f t="shared" si="16"/>
        <v>8.5031366457704745E-17</v>
      </c>
      <c r="Y67">
        <f t="shared" si="17"/>
        <v>9.8244845232776701E-19</v>
      </c>
      <c r="Z67">
        <f t="shared" si="18"/>
        <v>1.2231030322744178E-17</v>
      </c>
      <c r="AB67">
        <f t="shared" si="19"/>
        <v>-13.773580078613296</v>
      </c>
      <c r="AC67">
        <f t="shared" ref="AC67:AC69" si="29">S67*Z67</f>
        <v>-12.297839355904769</v>
      </c>
      <c r="AE67">
        <f t="shared" ref="AE67:AE69" si="30">$Z67*O67</f>
        <v>0</v>
      </c>
      <c r="AF67">
        <f t="shared" si="24"/>
        <v>0</v>
      </c>
      <c r="AG67">
        <f t="shared" si="24"/>
        <v>-6.1155151613720893E-16</v>
      </c>
      <c r="AH67">
        <f t="shared" ref="AH67:AH69" si="31">-X67*R67</f>
        <v>-8.5031366457704746E-12</v>
      </c>
      <c r="AI67">
        <f t="shared" ref="AI67:AI69" si="32">SUM(AE67:AH67)</f>
        <v>-8.5037481972866119E-12</v>
      </c>
      <c r="AJ67">
        <f t="shared" ref="AJ67:AJ69" si="33">AB67-AC67</f>
        <v>-1.4757407227085277</v>
      </c>
      <c r="AK67">
        <f t="shared" si="22"/>
        <v>-0.96415060550293086</v>
      </c>
      <c r="AL67">
        <f t="shared" ref="AL67:AL69" si="34">SUM(AI67:AK67)</f>
        <v>-2.4398913282199621</v>
      </c>
      <c r="AN67">
        <f t="shared" si="26"/>
        <v>0</v>
      </c>
      <c r="AO67">
        <f t="shared" si="26"/>
        <v>0</v>
      </c>
      <c r="AP67">
        <f t="shared" si="26"/>
        <v>-4.3299172477058265E-19</v>
      </c>
      <c r="AQ67">
        <f t="shared" si="26"/>
        <v>-6.0204049946072763E-15</v>
      </c>
      <c r="AR67">
        <f t="shared" si="26"/>
        <v>-6.0208379863320467E-15</v>
      </c>
      <c r="AS67">
        <f t="shared" si="26"/>
        <v>-1.0448564086241068E-3</v>
      </c>
      <c r="AT67">
        <f t="shared" si="26"/>
        <v>-6.8263952030110154E-4</v>
      </c>
      <c r="AU67">
        <f t="shared" si="23"/>
        <v>-1.7274959289312289E-3</v>
      </c>
      <c r="AW67">
        <v>64</v>
      </c>
      <c r="AX67">
        <f>IF(Z67&gt;0, (R67*SUMPRODUCT(K67:$K$98, X67:$X$98)-K67*$AZ$3)/Z67, 0)</f>
        <v>-1.0054622571768428E+18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0.88304594599999997</v>
      </c>
      <c r="Q68" s="4">
        <f t="shared" si="21"/>
        <v>50</v>
      </c>
      <c r="R68">
        <f t="shared" si="27"/>
        <v>100000</v>
      </c>
      <c r="S68">
        <f t="shared" si="28"/>
        <v>-8.3936431076620001E+18</v>
      </c>
      <c r="U68">
        <f t="shared" ref="U68:U69" si="38">M68</f>
        <v>0.88304594599999997</v>
      </c>
      <c r="V68">
        <f t="shared" ref="V68:V69" si="39">$C$10</f>
        <v>0.01</v>
      </c>
      <c r="W68">
        <f t="shared" ref="W68:W69" si="40">Z67</f>
        <v>1.2231030322744178E-17</v>
      </c>
      <c r="X68">
        <f t="shared" ref="X68:X69" si="41">U68*W68</f>
        <v>1.0800561741902317E-17</v>
      </c>
      <c r="Y68">
        <f t="shared" ref="Y68:Y69" si="42">V68*W68</f>
        <v>1.2231030322744178E-19</v>
      </c>
      <c r="Z68">
        <f t="shared" ref="Z68:Z69" si="43">MAX(0, W68-X68-Y68)</f>
        <v>1.3081582776144193E-18</v>
      </c>
      <c r="AB68">
        <f t="shared" ref="AB68:AB69" si="44">AC67</f>
        <v>-12.297839355904769</v>
      </c>
      <c r="AC68">
        <f t="shared" si="29"/>
        <v>-10.980213710629263</v>
      </c>
      <c r="AE68">
        <f t="shared" si="30"/>
        <v>0</v>
      </c>
      <c r="AF68">
        <f t="shared" si="24"/>
        <v>0</v>
      </c>
      <c r="AG68">
        <f t="shared" si="24"/>
        <v>-6.5407913880720963E-17</v>
      </c>
      <c r="AH68">
        <f t="shared" si="31"/>
        <v>-1.0800561741902317E-12</v>
      </c>
      <c r="AI68">
        <f t="shared" si="32"/>
        <v>-1.0801215821041124E-12</v>
      </c>
      <c r="AJ68">
        <f t="shared" si="33"/>
        <v>-1.3176256452755055</v>
      </c>
      <c r="AK68">
        <f t="shared" si="22"/>
        <v>-0.8608487549133339</v>
      </c>
      <c r="AL68">
        <f t="shared" si="34"/>
        <v>-2.1784744001899194</v>
      </c>
      <c r="AN68">
        <f t="shared" si="26"/>
        <v>0</v>
      </c>
      <c r="AO68">
        <f t="shared" si="26"/>
        <v>0</v>
      </c>
      <c r="AP68">
        <f t="shared" si="26"/>
        <v>-4.1348410993451849E-20</v>
      </c>
      <c r="AQ68">
        <f t="shared" si="26"/>
        <v>-6.8277069144680494E-16</v>
      </c>
      <c r="AR68">
        <f t="shared" si="26"/>
        <v>-6.8281203985779833E-16</v>
      </c>
      <c r="AS68">
        <f t="shared" si="26"/>
        <v>-8.3295313187510675E-4</v>
      </c>
      <c r="AT68">
        <f t="shared" si="26"/>
        <v>-5.4419604615840538E-4</v>
      </c>
      <c r="AU68">
        <f t="shared" si="23"/>
        <v>-1.3771491780341948E-3</v>
      </c>
      <c r="AW68">
        <v>65</v>
      </c>
      <c r="AX68">
        <f>IF(Z68&gt;0, (R68*SUMPRODUCT(K68:$K$98, X68:$X$98)-K68*$AZ$3)/Z68, 0)</f>
        <v>-8.3936431076620001E+18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50</v>
      </c>
      <c r="R69">
        <f t="shared" si="27"/>
        <v>100000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1.3081582776144193E-18</v>
      </c>
      <c r="X69">
        <f t="shared" si="41"/>
        <v>1.3081582776144193E-18</v>
      </c>
      <c r="Y69">
        <f t="shared" si="42"/>
        <v>1.3081582776144193E-20</v>
      </c>
      <c r="Z69">
        <f t="shared" si="43"/>
        <v>0</v>
      </c>
      <c r="AB69">
        <f t="shared" si="44"/>
        <v>-10.980213710629263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-1.3081582776144194E-13</v>
      </c>
      <c r="AI69">
        <f t="shared" si="32"/>
        <v>-1.3081582776144194E-13</v>
      </c>
      <c r="AJ69">
        <f t="shared" si="33"/>
        <v>-10.980213710629263</v>
      </c>
      <c r="AK69">
        <f t="shared" si="22"/>
        <v>-0.76861495974404848</v>
      </c>
      <c r="AL69">
        <f t="shared" si="34"/>
        <v>-11.748828670373443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-7.3836448202592587E-17</v>
      </c>
      <c r="AR69">
        <f t="shared" si="26"/>
        <v>-7.3836448202592587E-17</v>
      </c>
      <c r="AS69">
        <f t="shared" si="26"/>
        <v>-6.1975679454993353E-3</v>
      </c>
      <c r="AT69">
        <f t="shared" si="26"/>
        <v>-4.3382975618495346E-4</v>
      </c>
      <c r="AU69">
        <f t="shared" si="23"/>
        <v>-6.6313977016843632E-3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29957.535644701391</v>
      </c>
      <c r="AO71" s="8">
        <f t="shared" si="47"/>
        <v>-2995.7535644701393</v>
      </c>
      <c r="AP71" s="8">
        <f t="shared" si="47"/>
        <v>-2782.1565276281349</v>
      </c>
      <c r="AQ71" s="8">
        <f t="shared" si="47"/>
        <v>-17369.298009795039</v>
      </c>
      <c r="AR71" s="8">
        <f t="shared" si="47"/>
        <v>6810.3275428080815</v>
      </c>
      <c r="AS71" s="8">
        <f t="shared" si="47"/>
        <v>-2148.1545530382768</v>
      </c>
      <c r="AT71" s="8">
        <f t="shared" si="47"/>
        <v>1253.0901559389933</v>
      </c>
      <c r="AU71" s="8">
        <f t="shared" si="47"/>
        <v>5915.2631457088055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4" priority="1" operator="lessThan">
      <formula>0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F8C80-DD27-4D14-A492-9DBA13440E0C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6463.5981997299423</v>
      </c>
      <c r="K3">
        <v>1</v>
      </c>
      <c r="L3" s="2">
        <v>0</v>
      </c>
      <c r="O3">
        <f>$C$3</f>
        <v>6463.5981997299423</v>
      </c>
      <c r="P3">
        <f>O3*C5</f>
        <v>646.35981997299427</v>
      </c>
      <c r="Q3" s="4">
        <f>B8</f>
        <v>2519.9082039999998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6463.5981997299423</v>
      </c>
      <c r="AF3">
        <f t="shared" ref="AF3:AG34" si="4">-$Z3*P3</f>
        <v>-646.35981997299427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3297.3301757569484</v>
      </c>
      <c r="AJ3">
        <f t="shared" ref="AJ3:AJ66" si="7">AB3-AC3</f>
        <v>0</v>
      </c>
      <c r="AL3">
        <f t="shared" ref="AL3:AL66" si="8">SUM(AI3:AK3)</f>
        <v>3297.3301757569484</v>
      </c>
      <c r="AN3">
        <f t="shared" ref="AN3:AU34" si="9">AE3*$K3</f>
        <v>6463.5981997299423</v>
      </c>
      <c r="AO3">
        <f t="shared" si="9"/>
        <v>-646.35981997299427</v>
      </c>
      <c r="AP3">
        <f t="shared" si="9"/>
        <v>-2519.9082039999998</v>
      </c>
      <c r="AQ3">
        <f t="shared" si="9"/>
        <v>0</v>
      </c>
      <c r="AR3">
        <f t="shared" si="9"/>
        <v>3297.3301757569484</v>
      </c>
      <c r="AS3">
        <f t="shared" si="9"/>
        <v>0</v>
      </c>
      <c r="AT3">
        <f t="shared" si="9"/>
        <v>0</v>
      </c>
      <c r="AU3">
        <f t="shared" si="9"/>
        <v>3297.3301757569484</v>
      </c>
      <c r="AW3">
        <v>0</v>
      </c>
      <c r="AX3">
        <f>IF(Z3&gt;0, (R3*SUMPRODUCT(K3:$K$98, X3:$X$98)-K3*$AZ$3)/Z3, 0)</f>
        <v>0</v>
      </c>
      <c r="AZ3">
        <f>C6*SUMPRODUCT(X4:X98, K4:K98)/1</f>
        <v>4902.7868360201574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1.784809E-3</v>
      </c>
      <c r="R4">
        <f t="shared" si="0"/>
        <v>250000</v>
      </c>
      <c r="S4">
        <f t="shared" si="1"/>
        <v>531.56295749919138</v>
      </c>
      <c r="U4">
        <f t="shared" ref="U4:U67" si="13">M4</f>
        <v>1.784809E-3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1.784809E-3</v>
      </c>
      <c r="Y4">
        <f t="shared" ref="Y4:Y67" si="17">V4*W4</f>
        <v>0.01</v>
      </c>
      <c r="Z4">
        <f t="shared" ref="Z4:Z67" si="18">MAX(0, W4-X4-Y4)</f>
        <v>0.98821519099999999</v>
      </c>
      <c r="AB4">
        <f t="shared" ref="AB4:AB67" si="19">AC3</f>
        <v>0</v>
      </c>
      <c r="AC4">
        <f t="shared" si="2"/>
        <v>525.29858957358829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-446.20224999999999</v>
      </c>
      <c r="AI4">
        <f t="shared" si="6"/>
        <v>-446.20224999999999</v>
      </c>
      <c r="AJ4">
        <f t="shared" si="7"/>
        <v>-525.29858957358829</v>
      </c>
      <c r="AK4">
        <f>G4*SUM(AB4, AE4:AF4)</f>
        <v>0</v>
      </c>
      <c r="AL4">
        <f t="shared" si="8"/>
        <v>-971.50083957358834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-398.39486607142851</v>
      </c>
      <c r="AR4">
        <f t="shared" si="9"/>
        <v>-398.39486607142851</v>
      </c>
      <c r="AS4">
        <f t="shared" si="9"/>
        <v>-469.01659783356092</v>
      </c>
      <c r="AT4">
        <f t="shared" si="9"/>
        <v>0</v>
      </c>
      <c r="AU4">
        <f t="shared" si="9"/>
        <v>-867.41146390498955</v>
      </c>
      <c r="AW4">
        <v>1</v>
      </c>
      <c r="AX4">
        <f>IF(Z4&gt;0, (R4*SUMPRODUCT(K4:$K$98, X4:$X$98)-K4*$AZ$3)/Z4, 0)</f>
        <v>531.56295749919138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1.7924099999999999E-3</v>
      </c>
      <c r="Q5" s="4">
        <f t="shared" ref="Q5:Q68" si="21">$C$8</f>
        <v>50</v>
      </c>
      <c r="R5">
        <f t="shared" si="0"/>
        <v>250000</v>
      </c>
      <c r="S5">
        <f t="shared" si="1"/>
        <v>610.22287626206287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525.29858957358829</v>
      </c>
      <c r="AC5">
        <f t="shared" si="2"/>
        <v>595.92032133572093</v>
      </c>
      <c r="AE5">
        <f t="shared" si="3"/>
        <v>0</v>
      </c>
      <c r="AF5">
        <f t="shared" si="4"/>
        <v>0</v>
      </c>
      <c r="AG5">
        <f t="shared" si="4"/>
        <v>-48.828087614974983</v>
      </c>
      <c r="AH5">
        <f t="shared" si="5"/>
        <v>-442.82169762507749</v>
      </c>
      <c r="AI5">
        <f t="shared" si="6"/>
        <v>-491.64978524005249</v>
      </c>
      <c r="AJ5">
        <f t="shared" si="7"/>
        <v>-70.62173176213264</v>
      </c>
      <c r="AK5">
        <f>G5*SUM(AB5, AE5:AF5)</f>
        <v>36.770901270151185</v>
      </c>
      <c r="AL5">
        <f t="shared" si="8"/>
        <v>-525.50061573203402</v>
      </c>
      <c r="AN5">
        <f t="shared" si="9"/>
        <v>0</v>
      </c>
      <c r="AO5">
        <f t="shared" si="9"/>
        <v>0</v>
      </c>
      <c r="AP5">
        <f t="shared" si="9"/>
        <v>-38.92545249918286</v>
      </c>
      <c r="AQ5">
        <f t="shared" si="9"/>
        <v>-353.01474619346095</v>
      </c>
      <c r="AR5">
        <f t="shared" si="9"/>
        <v>-391.94019869264383</v>
      </c>
      <c r="AS5">
        <f t="shared" si="9"/>
        <v>-56.299212182822572</v>
      </c>
      <c r="AT5">
        <f t="shared" si="9"/>
        <v>29.313537364597561</v>
      </c>
      <c r="AU5">
        <f t="shared" si="9"/>
        <v>-418.92587351086894</v>
      </c>
      <c r="AW5">
        <v>2</v>
      </c>
      <c r="AX5">
        <f>IF(Z5&gt;0, (R5*SUMPRODUCT(K5:$K$98, X5:$X$98)-K5*$AZ$3)/Z5, 0)</f>
        <v>610.22287626206287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1.8014369999999999E-3</v>
      </c>
      <c r="Q6" s="4">
        <f t="shared" si="21"/>
        <v>50</v>
      </c>
      <c r="R6">
        <f t="shared" si="0"/>
        <v>250000</v>
      </c>
      <c r="S6">
        <f t="shared" si="1"/>
        <v>685.64257047147453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595.92032133572093</v>
      </c>
      <c r="AC6">
        <f t="shared" si="2"/>
        <v>661.6703946365119</v>
      </c>
      <c r="AE6">
        <f t="shared" si="3"/>
        <v>0</v>
      </c>
      <c r="AF6">
        <f t="shared" si="4"/>
        <v>0</v>
      </c>
      <c r="AG6">
        <f t="shared" si="4"/>
        <v>-48.251846015156381</v>
      </c>
      <c r="AH6">
        <f t="shared" si="5"/>
        <v>-439.80361834428845</v>
      </c>
      <c r="AI6">
        <f t="shared" si="6"/>
        <v>-488.05546435944484</v>
      </c>
      <c r="AJ6">
        <f t="shared" si="7"/>
        <v>-65.750073300790973</v>
      </c>
      <c r="AK6">
        <f>G6*SUM(AB6, AE6:AF6)</f>
        <v>41.714422493500471</v>
      </c>
      <c r="AL6">
        <f t="shared" si="8"/>
        <v>-512.09111516673534</v>
      </c>
      <c r="AN6">
        <f t="shared" si="9"/>
        <v>0</v>
      </c>
      <c r="AO6">
        <f t="shared" si="9"/>
        <v>0</v>
      </c>
      <c r="AP6">
        <f t="shared" si="9"/>
        <v>-34.344710914122558</v>
      </c>
      <c r="AQ6">
        <f t="shared" si="9"/>
        <v>-313.04352845433243</v>
      </c>
      <c r="AR6">
        <f t="shared" si="9"/>
        <v>-347.388239368455</v>
      </c>
      <c r="AS6">
        <f t="shared" si="9"/>
        <v>-46.799603467786937</v>
      </c>
      <c r="AT6">
        <f t="shared" si="9"/>
        <v>29.69150197981709</v>
      </c>
      <c r="AU6">
        <f t="shared" si="9"/>
        <v>-364.49634085642487</v>
      </c>
      <c r="AW6">
        <v>3</v>
      </c>
      <c r="AX6">
        <f>IF(Z6&gt;0, (R6*SUMPRODUCT(K6:$K$98, X6:$X$98)-K6*$AZ$3)/Z6, 0)</f>
        <v>685.64257047147453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1.8114139999999999E-3</v>
      </c>
      <c r="Q7" s="4">
        <f t="shared" si="21"/>
        <v>50</v>
      </c>
      <c r="R7">
        <f t="shared" si="0"/>
        <v>250000</v>
      </c>
      <c r="S7">
        <f t="shared" si="1"/>
        <v>757.64983208259082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661.6703946365119</v>
      </c>
      <c r="AC7">
        <f t="shared" si="2"/>
        <v>722.52402644490348</v>
      </c>
      <c r="AE7">
        <f t="shared" si="3"/>
        <v>0</v>
      </c>
      <c r="AF7">
        <f t="shared" si="4"/>
        <v>0</v>
      </c>
      <c r="AG7">
        <f t="shared" si="4"/>
        <v>-47.681923485607115</v>
      </c>
      <c r="AH7">
        <f t="shared" si="5"/>
        <v>-437.02034698849241</v>
      </c>
      <c r="AI7">
        <f t="shared" si="6"/>
        <v>-484.70227047409952</v>
      </c>
      <c r="AJ7">
        <f t="shared" si="7"/>
        <v>-60.853631808391583</v>
      </c>
      <c r="AK7">
        <f>G7*SUM(AB7, AE7:AF7)</f>
        <v>46.316927624555838</v>
      </c>
      <c r="AL7">
        <f t="shared" si="8"/>
        <v>-499.23897465793533</v>
      </c>
      <c r="AN7">
        <f t="shared" si="9"/>
        <v>0</v>
      </c>
      <c r="AO7">
        <f t="shared" si="9"/>
        <v>0</v>
      </c>
      <c r="AP7">
        <f t="shared" si="9"/>
        <v>-30.302724388219225</v>
      </c>
      <c r="AQ7">
        <f t="shared" si="9"/>
        <v>-277.73433114193926</v>
      </c>
      <c r="AR7">
        <f t="shared" si="9"/>
        <v>-308.03705553015851</v>
      </c>
      <c r="AS7">
        <f t="shared" si="9"/>
        <v>-38.673583150824129</v>
      </c>
      <c r="AT7">
        <f t="shared" si="9"/>
        <v>29.435244841573368</v>
      </c>
      <c r="AU7">
        <f t="shared" si="9"/>
        <v>-317.27539383940928</v>
      </c>
      <c r="AW7">
        <v>4</v>
      </c>
      <c r="AX7">
        <f>IF(Z7&gt;0, (R7*SUMPRODUCT(K7:$K$98, X7:$X$98)-K7*$AZ$3)/Z7, 0)</f>
        <v>757.64983208259082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1.8237660000000001E-3</v>
      </c>
      <c r="Q8" s="4">
        <f t="shared" si="21"/>
        <v>50</v>
      </c>
      <c r="R8">
        <f t="shared" si="0"/>
        <v>250000</v>
      </c>
      <c r="S8">
        <f t="shared" si="1"/>
        <v>826.24906923324329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722.52402644490348</v>
      </c>
      <c r="AC8">
        <f t="shared" si="2"/>
        <v>778.62644553753944</v>
      </c>
      <c r="AE8">
        <f t="shared" si="3"/>
        <v>0</v>
      </c>
      <c r="AF8">
        <f t="shared" si="4"/>
        <v>0</v>
      </c>
      <c r="AG8">
        <f t="shared" si="4"/>
        <v>-47.118143579883395</v>
      </c>
      <c r="AH8">
        <f t="shared" si="5"/>
        <v>-434.80335433825877</v>
      </c>
      <c r="AI8">
        <f t="shared" si="6"/>
        <v>-481.92149791814217</v>
      </c>
      <c r="AJ8">
        <f t="shared" si="7"/>
        <v>-56.102419092635955</v>
      </c>
      <c r="AK8">
        <f>G8*SUM(AB8, AE8:AF8)</f>
        <v>50.576681851143249</v>
      </c>
      <c r="AL8">
        <f t="shared" si="8"/>
        <v>-487.44723515963494</v>
      </c>
      <c r="AN8">
        <f t="shared" si="9"/>
        <v>0</v>
      </c>
      <c r="AO8">
        <f t="shared" si="9"/>
        <v>0</v>
      </c>
      <c r="AP8">
        <f t="shared" si="9"/>
        <v>-26.73610005883074</v>
      </c>
      <c r="AQ8">
        <f t="shared" si="9"/>
        <v>-246.71910020805817</v>
      </c>
      <c r="AR8">
        <f t="shared" si="9"/>
        <v>-273.45520026688888</v>
      </c>
      <c r="AS8">
        <f t="shared" si="9"/>
        <v>-31.834019263941531</v>
      </c>
      <c r="AT8">
        <f t="shared" si="9"/>
        <v>28.69856755547416</v>
      </c>
      <c r="AU8">
        <f t="shared" si="9"/>
        <v>-276.59065197535631</v>
      </c>
      <c r="AW8">
        <v>5</v>
      </c>
      <c r="AX8">
        <f>IF(Z8&gt;0, (R8*SUMPRODUCT(K8:$K$98, X8:$X$98)-K8*$AZ$3)/Z8, 0)</f>
        <v>826.24906923324329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1.843244E-3</v>
      </c>
      <c r="Q9" s="4">
        <f t="shared" si="21"/>
        <v>50</v>
      </c>
      <c r="R9">
        <f t="shared" si="0"/>
        <v>250000</v>
      </c>
      <c r="S9">
        <f t="shared" si="1"/>
        <v>891.29497149106317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778.62644553753944</v>
      </c>
      <c r="AC9">
        <f t="shared" si="2"/>
        <v>829.97587232463638</v>
      </c>
      <c r="AE9">
        <f t="shared" si="3"/>
        <v>0</v>
      </c>
      <c r="AF9">
        <f t="shared" si="4"/>
        <v>0</v>
      </c>
      <c r="AG9">
        <f t="shared" si="4"/>
        <v>-46.560111908639797</v>
      </c>
      <c r="AH9">
        <f t="shared" si="5"/>
        <v>-434.25117722379292</v>
      </c>
      <c r="AI9">
        <f t="shared" si="6"/>
        <v>-480.81128913243271</v>
      </c>
      <c r="AJ9">
        <f t="shared" si="7"/>
        <v>-51.349426787096945</v>
      </c>
      <c r="AK9">
        <f t="shared" ref="AK9:AK72" si="22">G9*SUM(AB9:AB9, AE9:AF9)</f>
        <v>54.503851187627767</v>
      </c>
      <c r="AL9">
        <f t="shared" si="8"/>
        <v>-477.65686473190181</v>
      </c>
      <c r="AN9">
        <f t="shared" si="9"/>
        <v>0</v>
      </c>
      <c r="AO9">
        <f t="shared" si="9"/>
        <v>0</v>
      </c>
      <c r="AP9">
        <f t="shared" si="9"/>
        <v>-23.588801698415704</v>
      </c>
      <c r="AQ9">
        <f t="shared" si="9"/>
        <v>-220.00516078946163</v>
      </c>
      <c r="AR9">
        <f t="shared" si="9"/>
        <v>-243.59396248787735</v>
      </c>
      <c r="AS9">
        <f t="shared" si="9"/>
        <v>-26.015217664959675</v>
      </c>
      <c r="AT9">
        <f t="shared" si="9"/>
        <v>27.613347235669703</v>
      </c>
      <c r="AU9">
        <f t="shared" si="9"/>
        <v>-241.99583291716726</v>
      </c>
      <c r="AW9">
        <v>6</v>
      </c>
      <c r="AX9">
        <f>IF(Z9&gt;0, (R9*SUMPRODUCT(K9:$K$98, X9:$X$98)-K9*$AZ$3)/Z9, 0)</f>
        <v>891.29497149106317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1.8660479999999999E-3</v>
      </c>
      <c r="Q10" s="4">
        <f t="shared" si="21"/>
        <v>50</v>
      </c>
      <c r="R10">
        <f t="shared" si="0"/>
        <v>250000</v>
      </c>
      <c r="S10">
        <f t="shared" si="1"/>
        <v>952.12834773699592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829.97587232463638</v>
      </c>
      <c r="AC10">
        <f t="shared" si="2"/>
        <v>876.10332492370799</v>
      </c>
      <c r="AE10">
        <f t="shared" si="3"/>
        <v>0</v>
      </c>
      <c r="AF10">
        <f t="shared" si="4"/>
        <v>0</v>
      </c>
      <c r="AG10">
        <f t="shared" si="4"/>
        <v>-46.007627385846504</v>
      </c>
      <c r="AH10">
        <f t="shared" si="5"/>
        <v>-434.41701853446739</v>
      </c>
      <c r="AI10">
        <f t="shared" si="6"/>
        <v>-480.42464592031388</v>
      </c>
      <c r="AJ10">
        <f t="shared" si="7"/>
        <v>-46.127452599071603</v>
      </c>
      <c r="AK10">
        <f t="shared" si="22"/>
        <v>58.098311062724555</v>
      </c>
      <c r="AL10">
        <f t="shared" si="8"/>
        <v>-468.4537874566609</v>
      </c>
      <c r="AN10">
        <f t="shared" si="9"/>
        <v>0</v>
      </c>
      <c r="AO10">
        <f t="shared" si="9"/>
        <v>0</v>
      </c>
      <c r="AP10">
        <f t="shared" si="9"/>
        <v>-20.811514147499842</v>
      </c>
      <c r="AQ10">
        <f t="shared" si="9"/>
        <v>-196.50819746305905</v>
      </c>
      <c r="AR10">
        <f t="shared" si="9"/>
        <v>-217.3197116105589</v>
      </c>
      <c r="AS10">
        <f t="shared" si="9"/>
        <v>-20.86571698867979</v>
      </c>
      <c r="AT10">
        <f t="shared" si="9"/>
        <v>26.280725421622215</v>
      </c>
      <c r="AU10">
        <f t="shared" si="9"/>
        <v>-211.90470317761645</v>
      </c>
      <c r="AW10">
        <v>7</v>
      </c>
      <c r="AX10">
        <f>IF(Z10&gt;0, (R10*SUMPRODUCT(K10:$K$98, X10:$X$98)-K10*$AZ$3)/Z10, 0)</f>
        <v>952.12834773699592</v>
      </c>
    </row>
    <row r="11" spans="1:52" x14ac:dyDescent="0.25">
      <c r="A11" t="s">
        <v>33</v>
      </c>
      <c r="C11" s="12">
        <f>AU100</f>
        <v>-2242.0144755899742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1.8888519999999999E-3</v>
      </c>
      <c r="Q11" s="4">
        <f t="shared" si="21"/>
        <v>50</v>
      </c>
      <c r="R11">
        <f t="shared" si="0"/>
        <v>250000</v>
      </c>
      <c r="S11">
        <f t="shared" si="1"/>
        <v>1008.7994145462586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876.10332492370799</v>
      </c>
      <c r="AC11">
        <f t="shared" si="2"/>
        <v>917.21353227183909</v>
      </c>
      <c r="AE11">
        <f t="shared" si="3"/>
        <v>0</v>
      </c>
      <c r="AF11">
        <f t="shared" si="4"/>
        <v>0</v>
      </c>
      <c r="AG11">
        <f t="shared" si="4"/>
        <v>-45.460649512985029</v>
      </c>
      <c r="AH11">
        <f t="shared" si="5"/>
        <v>-434.50799501505469</v>
      </c>
      <c r="AI11">
        <f t="shared" si="6"/>
        <v>-479.9686445280397</v>
      </c>
      <c r="AJ11">
        <f t="shared" si="7"/>
        <v>-41.110207348131098</v>
      </c>
      <c r="AK11">
        <f t="shared" si="22"/>
        <v>61.327232744659568</v>
      </c>
      <c r="AL11">
        <f t="shared" si="8"/>
        <v>-459.75161913151123</v>
      </c>
      <c r="AN11">
        <f t="shared" si="9"/>
        <v>0</v>
      </c>
      <c r="AO11">
        <f t="shared" si="9"/>
        <v>0</v>
      </c>
      <c r="AP11">
        <f t="shared" si="9"/>
        <v>-18.360793871343134</v>
      </c>
      <c r="AQ11">
        <f t="shared" si="9"/>
        <v>-175.49049160952396</v>
      </c>
      <c r="AR11">
        <f t="shared" si="9"/>
        <v>-193.85128548086709</v>
      </c>
      <c r="AS11">
        <f t="shared" si="9"/>
        <v>-16.603723246664373</v>
      </c>
      <c r="AT11">
        <f t="shared" si="9"/>
        <v>24.769040723955175</v>
      </c>
      <c r="AU11">
        <f t="shared" si="9"/>
        <v>-185.68596800357628</v>
      </c>
      <c r="AW11">
        <v>8</v>
      </c>
      <c r="AX11">
        <f>IF(Z11&gt;0, (R11*SUMPRODUCT(K11:$K$98, X11:$X$98)-K11*$AZ$3)/Z11, 0)</f>
        <v>1008.7994145462586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1.917357E-3</v>
      </c>
      <c r="Q12" s="4">
        <f t="shared" si="21"/>
        <v>50</v>
      </c>
      <c r="R12">
        <f t="shared" si="0"/>
        <v>250000</v>
      </c>
      <c r="S12">
        <f t="shared" si="1"/>
        <v>1061.7833278391615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917.21353227183909</v>
      </c>
      <c r="AC12">
        <f t="shared" si="2"/>
        <v>953.88233067230567</v>
      </c>
      <c r="AE12">
        <f t="shared" si="3"/>
        <v>0</v>
      </c>
      <c r="AF12">
        <f t="shared" si="4"/>
        <v>0</v>
      </c>
      <c r="AG12">
        <f t="shared" si="4"/>
        <v>-44.918878723286909</v>
      </c>
      <c r="AH12">
        <f t="shared" si="5"/>
        <v>-435.8214728413422</v>
      </c>
      <c r="AI12">
        <f t="shared" si="6"/>
        <v>-480.74035156462912</v>
      </c>
      <c r="AJ12">
        <f t="shared" si="7"/>
        <v>-36.668798400466585</v>
      </c>
      <c r="AK12">
        <f t="shared" si="22"/>
        <v>64.204947259028742</v>
      </c>
      <c r="AL12">
        <f t="shared" si="8"/>
        <v>-453.20420270606695</v>
      </c>
      <c r="AN12">
        <f t="shared" si="9"/>
        <v>0</v>
      </c>
      <c r="AO12">
        <f t="shared" si="9"/>
        <v>0</v>
      </c>
      <c r="AP12">
        <f t="shared" si="9"/>
        <v>-16.198197978549036</v>
      </c>
      <c r="AQ12">
        <f t="shared" si="9"/>
        <v>-157.16159220882523</v>
      </c>
      <c r="AR12">
        <f t="shared" si="9"/>
        <v>-173.35979018737427</v>
      </c>
      <c r="AS12">
        <f t="shared" si="9"/>
        <v>-13.223136307236762</v>
      </c>
      <c r="AT12">
        <f t="shared" si="9"/>
        <v>23.152947635019355</v>
      </c>
      <c r="AU12">
        <f t="shared" si="9"/>
        <v>-163.42997885959167</v>
      </c>
      <c r="AW12">
        <v>9</v>
      </c>
      <c r="AX12">
        <f>IF(Z12&gt;0, (R12*SUMPRODUCT(K12:$K$98, X12:$X$98)-K12*$AZ$3)/Z12, 0)</f>
        <v>1061.7833278391615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1.947287E-3</v>
      </c>
      <c r="Q13" s="4">
        <f t="shared" si="21"/>
        <v>50</v>
      </c>
      <c r="R13">
        <f t="shared" si="0"/>
        <v>250000</v>
      </c>
      <c r="S13">
        <f t="shared" si="1"/>
        <v>1110.972678080318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953.88233067230567</v>
      </c>
      <c r="AC13">
        <f t="shared" si="2"/>
        <v>986.14867597240084</v>
      </c>
      <c r="AE13">
        <f t="shared" si="3"/>
        <v>0</v>
      </c>
      <c r="AF13">
        <f t="shared" si="4"/>
        <v>0</v>
      </c>
      <c r="AG13">
        <f t="shared" si="4"/>
        <v>-44.38221998746161</v>
      </c>
      <c r="AH13">
        <f t="shared" si="5"/>
        <v>-437.34974296216598</v>
      </c>
      <c r="AI13">
        <f t="shared" si="6"/>
        <v>-481.73196294962759</v>
      </c>
      <c r="AJ13">
        <f t="shared" si="7"/>
        <v>-32.266345300095168</v>
      </c>
      <c r="AK13">
        <f t="shared" si="22"/>
        <v>66.771763147061407</v>
      </c>
      <c r="AL13">
        <f t="shared" si="8"/>
        <v>-447.22654510266136</v>
      </c>
      <c r="AN13">
        <f t="shared" si="9"/>
        <v>0</v>
      </c>
      <c r="AO13">
        <f t="shared" si="9"/>
        <v>0</v>
      </c>
      <c r="AP13">
        <f t="shared" si="9"/>
        <v>-14.289887016443297</v>
      </c>
      <c r="AQ13">
        <f t="shared" si="9"/>
        <v>-140.81491226363758</v>
      </c>
      <c r="AR13">
        <f t="shared" si="9"/>
        <v>-155.10479928008087</v>
      </c>
      <c r="AS13">
        <f t="shared" si="9"/>
        <v>-10.388899629224635</v>
      </c>
      <c r="AT13">
        <f t="shared" si="9"/>
        <v>21.498720693326721</v>
      </c>
      <c r="AU13">
        <f t="shared" si="9"/>
        <v>-143.99497821597879</v>
      </c>
      <c r="AW13">
        <v>10</v>
      </c>
      <c r="AX13">
        <f>IF(Z13&gt;0, (R13*SUMPRODUCT(K13:$K$98, X13:$X$98)-K13*$AZ$3)/Z13, 0)</f>
        <v>1110.972678080318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1.9819680000000002E-3</v>
      </c>
      <c r="Q14" s="4">
        <f t="shared" si="21"/>
        <v>50</v>
      </c>
      <c r="R14">
        <f t="shared" si="0"/>
        <v>250000</v>
      </c>
      <c r="S14">
        <f t="shared" si="1"/>
        <v>1156.7341145566168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986.14867597240084</v>
      </c>
      <c r="AC14">
        <f t="shared" si="2"/>
        <v>1014.4658507702989</v>
      </c>
      <c r="AE14">
        <f t="shared" si="3"/>
        <v>0</v>
      </c>
      <c r="AF14">
        <f t="shared" si="4"/>
        <v>0</v>
      </c>
      <c r="AG14">
        <f t="shared" si="4"/>
        <v>-43.85043364780288</v>
      </c>
      <c r="AH14">
        <f t="shared" si="5"/>
        <v>-439.82069892054659</v>
      </c>
      <c r="AI14">
        <f t="shared" si="6"/>
        <v>-483.67113256834949</v>
      </c>
      <c r="AJ14">
        <f t="shared" si="7"/>
        <v>-28.317174797898019</v>
      </c>
      <c r="AK14">
        <f t="shared" si="22"/>
        <v>69.030407318068072</v>
      </c>
      <c r="AL14">
        <f t="shared" si="8"/>
        <v>-442.95790004817945</v>
      </c>
      <c r="AN14">
        <f t="shared" si="9"/>
        <v>0</v>
      </c>
      <c r="AO14">
        <f t="shared" si="9"/>
        <v>0</v>
      </c>
      <c r="AP14">
        <f t="shared" si="9"/>
        <v>-12.60595182811487</v>
      </c>
      <c r="AQ14">
        <f t="shared" si="9"/>
        <v>-126.43794102770573</v>
      </c>
      <c r="AR14">
        <f t="shared" si="9"/>
        <v>-139.04389285582062</v>
      </c>
      <c r="AS14">
        <f t="shared" si="9"/>
        <v>-8.1405110899854591</v>
      </c>
      <c r="AT14">
        <f t="shared" si="9"/>
        <v>19.84459256015397</v>
      </c>
      <c r="AU14">
        <f t="shared" si="9"/>
        <v>-127.33981138565211</v>
      </c>
      <c r="AW14">
        <v>11</v>
      </c>
      <c r="AX14">
        <f>IF(Z14&gt;0, (R14*SUMPRODUCT(K14:$K$98, X14:$X$98)-K14*$AZ$3)/Z14, 0)</f>
        <v>1156.7341145566168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2.0299509999999999E-3</v>
      </c>
      <c r="Q15" s="4">
        <f t="shared" si="21"/>
        <v>50</v>
      </c>
      <c r="R15">
        <f t="shared" si="0"/>
        <v>250000</v>
      </c>
      <c r="S15">
        <f t="shared" si="1"/>
        <v>1199.1791178531548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1014.4658507702989</v>
      </c>
      <c r="AC15">
        <f t="shared" si="2"/>
        <v>1039.0387017618214</v>
      </c>
      <c r="AE15">
        <f t="shared" si="3"/>
        <v>0</v>
      </c>
      <c r="AF15">
        <f t="shared" si="4"/>
        <v>0</v>
      </c>
      <c r="AG15">
        <f t="shared" si="4"/>
        <v>-43.322915079691057</v>
      </c>
      <c r="AH15">
        <f t="shared" si="5"/>
        <v>-445.07115816895555</v>
      </c>
      <c r="AI15">
        <f t="shared" si="6"/>
        <v>-488.39407324864658</v>
      </c>
      <c r="AJ15">
        <f t="shared" si="7"/>
        <v>-24.5728509915225</v>
      </c>
      <c r="AK15">
        <f t="shared" si="22"/>
        <v>71.012609553920925</v>
      </c>
      <c r="AL15">
        <f t="shared" si="8"/>
        <v>-441.95431468624815</v>
      </c>
      <c r="AN15">
        <f t="shared" si="9"/>
        <v>0</v>
      </c>
      <c r="AO15">
        <f t="shared" si="9"/>
        <v>0</v>
      </c>
      <c r="AP15">
        <f t="shared" si="9"/>
        <v>-11.119913254744899</v>
      </c>
      <c r="AQ15">
        <f t="shared" si="9"/>
        <v>-114.23868089032861</v>
      </c>
      <c r="AR15">
        <f t="shared" si="9"/>
        <v>-125.3585941450735</v>
      </c>
      <c r="AS15">
        <f t="shared" si="9"/>
        <v>-6.3072388121822334</v>
      </c>
      <c r="AT15">
        <f t="shared" si="9"/>
        <v>18.227168157547275</v>
      </c>
      <c r="AU15">
        <f t="shared" si="9"/>
        <v>-113.43866479970846</v>
      </c>
      <c r="AW15">
        <v>12</v>
      </c>
      <c r="AX15">
        <f>IF(Z15&gt;0, (R15*SUMPRODUCT(K15:$K$98, X15:$X$98)-K15*$AZ$3)/Z15, 0)</f>
        <v>1199.1791178531548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2.0855349999999999E-3</v>
      </c>
      <c r="Q16" s="4">
        <f t="shared" si="21"/>
        <v>50</v>
      </c>
      <c r="R16">
        <f t="shared" si="0"/>
        <v>250000</v>
      </c>
      <c r="S16">
        <f t="shared" si="1"/>
        <v>1237.9060308029509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1039.0387017618214</v>
      </c>
      <c r="AC16">
        <f t="shared" si="2"/>
        <v>1059.6310851743756</v>
      </c>
      <c r="AE16">
        <f t="shared" si="3"/>
        <v>0</v>
      </c>
      <c r="AF16">
        <f t="shared" si="4"/>
        <v>0</v>
      </c>
      <c r="AG16">
        <f t="shared" si="4"/>
        <v>-42.799334473193426</v>
      </c>
      <c r="AH16">
        <f t="shared" si="5"/>
        <v>-451.7572785036175</v>
      </c>
      <c r="AI16">
        <f t="shared" si="6"/>
        <v>-494.55661297681092</v>
      </c>
      <c r="AJ16">
        <f t="shared" si="7"/>
        <v>-20.592383412554227</v>
      </c>
      <c r="AK16">
        <f t="shared" si="22"/>
        <v>72.732709123327496</v>
      </c>
      <c r="AL16">
        <f t="shared" si="8"/>
        <v>-442.41628726603767</v>
      </c>
      <c r="AN16">
        <f t="shared" si="9"/>
        <v>0</v>
      </c>
      <c r="AO16">
        <f t="shared" si="9"/>
        <v>0</v>
      </c>
      <c r="AP16">
        <f t="shared" si="9"/>
        <v>-9.8085028159890317</v>
      </c>
      <c r="AQ16">
        <f t="shared" si="9"/>
        <v>-103.5311084363143</v>
      </c>
      <c r="AR16">
        <f t="shared" si="9"/>
        <v>-113.33961125230333</v>
      </c>
      <c r="AS16">
        <f t="shared" si="9"/>
        <v>-4.7192427914146817</v>
      </c>
      <c r="AT16">
        <f t="shared" si="9"/>
        <v>16.668459709285742</v>
      </c>
      <c r="AU16">
        <f t="shared" si="9"/>
        <v>-101.39039433443227</v>
      </c>
      <c r="AW16">
        <v>13</v>
      </c>
      <c r="AX16">
        <f>IF(Z16&gt;0, (R16*SUMPRODUCT(K16:$K$98, X16:$X$98)-K16*$AZ$3)/Z16, 0)</f>
        <v>1237.9060308029509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2.1420699999999998E-3</v>
      </c>
      <c r="Q17" s="4">
        <f t="shared" si="21"/>
        <v>50</v>
      </c>
      <c r="R17">
        <f t="shared" si="0"/>
        <v>250000</v>
      </c>
      <c r="S17">
        <f t="shared" si="1"/>
        <v>1273.0528175078505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1059.6310851743756</v>
      </c>
      <c r="AC17">
        <f t="shared" si="2"/>
        <v>1076.4848555799208</v>
      </c>
      <c r="AE17">
        <f t="shared" si="3"/>
        <v>0</v>
      </c>
      <c r="AF17">
        <f t="shared" si="4"/>
        <v>0</v>
      </c>
      <c r="AG17">
        <f t="shared" si="4"/>
        <v>-42.279661958066498</v>
      </c>
      <c r="AH17">
        <f t="shared" si="5"/>
        <v>-458.39585197496717</v>
      </c>
      <c r="AI17">
        <f t="shared" si="6"/>
        <v>-500.6755139330337</v>
      </c>
      <c r="AJ17">
        <f t="shared" si="7"/>
        <v>-16.85377040554522</v>
      </c>
      <c r="AK17">
        <f t="shared" si="22"/>
        <v>74.174175962206292</v>
      </c>
      <c r="AL17">
        <f t="shared" si="8"/>
        <v>-443.35510837637264</v>
      </c>
      <c r="AN17">
        <f t="shared" si="9"/>
        <v>0</v>
      </c>
      <c r="AO17">
        <f t="shared" si="9"/>
        <v>0</v>
      </c>
      <c r="AP17">
        <f t="shared" si="9"/>
        <v>-8.6512565073232999</v>
      </c>
      <c r="AQ17">
        <f t="shared" si="9"/>
        <v>-93.796873335025097</v>
      </c>
      <c r="AR17">
        <f t="shared" si="9"/>
        <v>-102.44812984234841</v>
      </c>
      <c r="AS17">
        <f t="shared" si="9"/>
        <v>-3.4486153422541181</v>
      </c>
      <c r="AT17">
        <f t="shared" si="9"/>
        <v>15.177505986325684</v>
      </c>
      <c r="AU17">
        <f t="shared" si="9"/>
        <v>-90.719239198276838</v>
      </c>
      <c r="AW17">
        <v>14</v>
      </c>
      <c r="AX17">
        <f>IF(Z17&gt;0, (R17*SUMPRODUCT(K17:$K$98, X17:$X$98)-K17*$AZ$3)/Z17, 0)</f>
        <v>1273.0528175078505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2.2014550000000002E-3</v>
      </c>
      <c r="Q18" s="4">
        <f t="shared" si="21"/>
        <v>50</v>
      </c>
      <c r="R18">
        <f t="shared" si="0"/>
        <v>250000</v>
      </c>
      <c r="S18">
        <f t="shared" si="1"/>
        <v>1305.1671300211158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1076.4848555799208</v>
      </c>
      <c r="AC18">
        <f t="shared" si="2"/>
        <v>1090.1744812108411</v>
      </c>
      <c r="AE18">
        <f t="shared" si="3"/>
        <v>0</v>
      </c>
      <c r="AF18">
        <f t="shared" si="4"/>
        <v>0</v>
      </c>
      <c r="AG18">
        <f t="shared" si="4"/>
        <v>-41.763788565269941</v>
      </c>
      <c r="AH18">
        <f t="shared" si="5"/>
        <v>-465.38386607947643</v>
      </c>
      <c r="AI18">
        <f t="shared" si="6"/>
        <v>-507.14765464474635</v>
      </c>
      <c r="AJ18">
        <f t="shared" si="7"/>
        <v>-13.689625630920318</v>
      </c>
      <c r="AK18">
        <f t="shared" si="22"/>
        <v>75.353939890594461</v>
      </c>
      <c r="AL18">
        <f t="shared" si="8"/>
        <v>-445.48334038507221</v>
      </c>
      <c r="AN18">
        <f t="shared" si="9"/>
        <v>0</v>
      </c>
      <c r="AO18">
        <f t="shared" si="9"/>
        <v>0</v>
      </c>
      <c r="AP18">
        <f t="shared" si="9"/>
        <v>-7.6300880271033362</v>
      </c>
      <c r="AQ18">
        <f t="shared" si="9"/>
        <v>-85.023892385399165</v>
      </c>
      <c r="AR18">
        <f t="shared" si="9"/>
        <v>-92.653980412502492</v>
      </c>
      <c r="AS18">
        <f t="shared" si="9"/>
        <v>-2.5010434208756975</v>
      </c>
      <c r="AT18">
        <f t="shared" si="9"/>
        <v>13.766883089538815</v>
      </c>
      <c r="AU18">
        <f t="shared" si="9"/>
        <v>-81.388140743839386</v>
      </c>
      <c r="AW18">
        <v>15</v>
      </c>
      <c r="AX18">
        <f>IF(Z18&gt;0, (R18*SUMPRODUCT(K18:$K$98, X18:$X$98)-K18*$AZ$3)/Z18, 0)</f>
        <v>1305.1671300211158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2.2708170000000001E-3</v>
      </c>
      <c r="Q19" s="4">
        <f t="shared" si="21"/>
        <v>50</v>
      </c>
      <c r="R19">
        <f t="shared" si="0"/>
        <v>250000</v>
      </c>
      <c r="S19">
        <f t="shared" si="1"/>
        <v>1334.6492554463416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1090.1744812108411</v>
      </c>
      <c r="AC19">
        <f t="shared" si="2"/>
        <v>1101.120677187894</v>
      </c>
      <c r="AE19">
        <f t="shared" si="3"/>
        <v>0</v>
      </c>
      <c r="AF19">
        <f t="shared" si="4"/>
        <v>0</v>
      </c>
      <c r="AG19">
        <f t="shared" si="4"/>
        <v>-41.251312758558818</v>
      </c>
      <c r="AH19">
        <f t="shared" si="5"/>
        <v>-474.1896052921029</v>
      </c>
      <c r="AI19">
        <f t="shared" si="6"/>
        <v>-515.44091805066171</v>
      </c>
      <c r="AJ19">
        <f t="shared" si="7"/>
        <v>-10.946195977052867</v>
      </c>
      <c r="AK19">
        <f t="shared" si="22"/>
        <v>76.312213684758888</v>
      </c>
      <c r="AL19">
        <f t="shared" si="8"/>
        <v>-450.07490034295569</v>
      </c>
      <c r="AN19">
        <f t="shared" si="9"/>
        <v>0</v>
      </c>
      <c r="AO19">
        <f t="shared" si="9"/>
        <v>0</v>
      </c>
      <c r="AP19">
        <f t="shared" si="9"/>
        <v>-6.7289826903829102</v>
      </c>
      <c r="AQ19">
        <f t="shared" si="9"/>
        <v>-77.350596443940688</v>
      </c>
      <c r="AR19">
        <f t="shared" si="9"/>
        <v>-84.079579134323595</v>
      </c>
      <c r="AS19">
        <f t="shared" si="9"/>
        <v>-1.7855616786364088</v>
      </c>
      <c r="AT19">
        <f t="shared" si="9"/>
        <v>12.448175115178675</v>
      </c>
      <c r="AU19">
        <f t="shared" si="9"/>
        <v>-73.416965697781336</v>
      </c>
      <c r="AW19">
        <v>16</v>
      </c>
      <c r="AX19">
        <f>IF(Z19&gt;0, (R19*SUMPRODUCT(K19:$K$98, X19:$X$98)-K19*$AZ$3)/Z19, 0)</f>
        <v>1334.6492554463416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2.3392280000000001E-3</v>
      </c>
      <c r="Q20" s="4">
        <f t="shared" si="21"/>
        <v>50</v>
      </c>
      <c r="R20">
        <f t="shared" si="0"/>
        <v>250000</v>
      </c>
      <c r="S20">
        <f t="shared" si="1"/>
        <v>1361.554903519838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1101.120677187894</v>
      </c>
      <c r="AC20">
        <f t="shared" si="2"/>
        <v>1109.4576596389998</v>
      </c>
      <c r="AE20">
        <f t="shared" si="3"/>
        <v>0</v>
      </c>
      <c r="AF20">
        <f t="shared" si="4"/>
        <v>0</v>
      </c>
      <c r="AG20">
        <f t="shared" si="4"/>
        <v>-40.742303405131644</v>
      </c>
      <c r="AH20">
        <f t="shared" si="5"/>
        <v>-482.48112920789015</v>
      </c>
      <c r="AI20">
        <f t="shared" si="6"/>
        <v>-523.22343261302183</v>
      </c>
      <c r="AJ20">
        <f t="shared" si="7"/>
        <v>-8.3369824511057686</v>
      </c>
      <c r="AK20">
        <f t="shared" si="22"/>
        <v>77.07844740315258</v>
      </c>
      <c r="AL20">
        <f t="shared" si="8"/>
        <v>-454.48196766097499</v>
      </c>
      <c r="AN20">
        <f t="shared" si="9"/>
        <v>0</v>
      </c>
      <c r="AO20">
        <f t="shared" si="9"/>
        <v>0</v>
      </c>
      <c r="AP20">
        <f t="shared" si="9"/>
        <v>-5.9338859274626969</v>
      </c>
      <c r="AQ20">
        <f t="shared" si="9"/>
        <v>-70.270646075263542</v>
      </c>
      <c r="AR20">
        <f t="shared" si="9"/>
        <v>-76.204532002726239</v>
      </c>
      <c r="AS20">
        <f t="shared" si="9"/>
        <v>-1.2142343144469578</v>
      </c>
      <c r="AT20">
        <f t="shared" si="9"/>
        <v>11.226039672038588</v>
      </c>
      <c r="AU20">
        <f t="shared" si="9"/>
        <v>-66.192726645134613</v>
      </c>
      <c r="AW20">
        <v>17</v>
      </c>
      <c r="AX20">
        <f>IF(Z20&gt;0, (R20*SUMPRODUCT(K20:$K$98, X20:$X$98)-K20*$AZ$3)/Z20, 0)</f>
        <v>1361.554903519838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2.4176169999999999E-3</v>
      </c>
      <c r="Q21" s="4">
        <f t="shared" si="21"/>
        <v>50</v>
      </c>
      <c r="R21">
        <f t="shared" si="0"/>
        <v>250000</v>
      </c>
      <c r="S21">
        <f t="shared" si="1"/>
        <v>1386.424114604921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1109.4576596389998</v>
      </c>
      <c r="AC21">
        <f t="shared" si="2"/>
        <v>1115.6937804343129</v>
      </c>
      <c r="AE21">
        <f t="shared" si="3"/>
        <v>0</v>
      </c>
      <c r="AF21">
        <f t="shared" si="4"/>
        <v>0</v>
      </c>
      <c r="AG21">
        <f t="shared" si="4"/>
        <v>-40.236381085748924</v>
      </c>
      <c r="AH21">
        <f t="shared" si="5"/>
        <v>-492.49642665702072</v>
      </c>
      <c r="AI21">
        <f t="shared" si="6"/>
        <v>-532.73280774276964</v>
      </c>
      <c r="AJ21">
        <f t="shared" si="7"/>
        <v>-6.236120795313127</v>
      </c>
      <c r="AK21">
        <f t="shared" si="22"/>
        <v>77.662036174729991</v>
      </c>
      <c r="AL21">
        <f t="shared" si="8"/>
        <v>-461.30689236335274</v>
      </c>
      <c r="AN21">
        <f t="shared" si="9"/>
        <v>0</v>
      </c>
      <c r="AO21">
        <f t="shared" si="9"/>
        <v>0</v>
      </c>
      <c r="AP21">
        <f t="shared" si="9"/>
        <v>-5.2323225041908703</v>
      </c>
      <c r="AQ21">
        <f t="shared" si="9"/>
        <v>-64.044033456672238</v>
      </c>
      <c r="AR21">
        <f t="shared" si="9"/>
        <v>-69.2763559608631</v>
      </c>
      <c r="AS21">
        <f t="shared" si="9"/>
        <v>-0.81094259214396258</v>
      </c>
      <c r="AT21">
        <f t="shared" si="9"/>
        <v>10.099139351830246</v>
      </c>
      <c r="AU21">
        <f t="shared" si="9"/>
        <v>-59.988159201176813</v>
      </c>
      <c r="AW21">
        <v>18</v>
      </c>
      <c r="AX21">
        <f>IF(Z21&gt;0, (R21*SUMPRODUCT(K21:$K$98, X21:$X$98)-K21*$AZ$3)/Z21, 0)</f>
        <v>1386.424114604921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2.502181E-3</v>
      </c>
      <c r="Q22" s="4">
        <f t="shared" si="21"/>
        <v>50</v>
      </c>
      <c r="R22">
        <f t="shared" si="0"/>
        <v>250000</v>
      </c>
      <c r="S22">
        <f t="shared" si="1"/>
        <v>1409.3446469101148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1115.6937804343129</v>
      </c>
      <c r="AC22">
        <f t="shared" si="2"/>
        <v>1119.9593602549417</v>
      </c>
      <c r="AE22">
        <f t="shared" si="3"/>
        <v>0</v>
      </c>
      <c r="AF22">
        <f t="shared" si="4"/>
        <v>0</v>
      </c>
      <c r="AG22">
        <f t="shared" si="4"/>
        <v>-39.733338566629918</v>
      </c>
      <c r="AH22">
        <f t="shared" si="5"/>
        <v>-503.39354130760159</v>
      </c>
      <c r="AI22">
        <f t="shared" si="6"/>
        <v>-543.12687987423146</v>
      </c>
      <c r="AJ22">
        <f t="shared" si="7"/>
        <v>-4.2655798206287727</v>
      </c>
      <c r="AK22">
        <f t="shared" si="22"/>
        <v>78.09856463040191</v>
      </c>
      <c r="AL22">
        <f t="shared" si="8"/>
        <v>-469.2938950644583</v>
      </c>
      <c r="AN22">
        <f t="shared" si="9"/>
        <v>0</v>
      </c>
      <c r="AO22">
        <f t="shared" si="9"/>
        <v>0</v>
      </c>
      <c r="AP22">
        <f t="shared" si="9"/>
        <v>-4.6133098760652702</v>
      </c>
      <c r="AQ22">
        <f t="shared" si="9"/>
        <v>-58.447401588655417</v>
      </c>
      <c r="AR22">
        <f t="shared" si="9"/>
        <v>-63.060711464720683</v>
      </c>
      <c r="AS22">
        <f t="shared" si="9"/>
        <v>-0.49526272454181336</v>
      </c>
      <c r="AT22">
        <f t="shared" si="9"/>
        <v>9.067772619000289</v>
      </c>
      <c r="AU22">
        <f t="shared" si="9"/>
        <v>-54.488201570262206</v>
      </c>
      <c r="AW22">
        <v>19</v>
      </c>
      <c r="AX22">
        <f>IF(Z22&gt;0, (R22*SUMPRODUCT(K22:$K$98, X22:$X$98)-K22*$AZ$3)/Z22, 0)</f>
        <v>1409.3446469101148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2.5943469999999999E-3</v>
      </c>
      <c r="Q23" s="4">
        <f t="shared" si="21"/>
        <v>50</v>
      </c>
      <c r="R23">
        <f t="shared" si="0"/>
        <v>250000</v>
      </c>
      <c r="S23">
        <f t="shared" si="1"/>
        <v>1430.5621347234512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1119.9593602549417</v>
      </c>
      <c r="AC23">
        <f t="shared" si="2"/>
        <v>1122.5026848067334</v>
      </c>
      <c r="AE23">
        <f t="shared" si="3"/>
        <v>0</v>
      </c>
      <c r="AF23">
        <f t="shared" si="4"/>
        <v>0</v>
      </c>
      <c r="AG23">
        <f t="shared" si="4"/>
        <v>-39.2329231132533</v>
      </c>
      <c r="AH23">
        <f t="shared" si="5"/>
        <v>-515.4103385516031</v>
      </c>
      <c r="AI23">
        <f t="shared" si="6"/>
        <v>-554.64326166485637</v>
      </c>
      <c r="AJ23">
        <f t="shared" si="7"/>
        <v>-2.543324551791784</v>
      </c>
      <c r="AK23">
        <f t="shared" si="22"/>
        <v>78.397155217845921</v>
      </c>
      <c r="AL23">
        <f t="shared" si="8"/>
        <v>-478.78943099880223</v>
      </c>
      <c r="AN23">
        <f t="shared" si="9"/>
        <v>0</v>
      </c>
      <c r="AO23">
        <f t="shared" si="9"/>
        <v>0</v>
      </c>
      <c r="AP23">
        <f t="shared" si="9"/>
        <v>-4.0671502238103372</v>
      </c>
      <c r="AQ23">
        <f t="shared" si="9"/>
        <v>-53.430922486787075</v>
      </c>
      <c r="AR23">
        <f t="shared" si="9"/>
        <v>-57.498072710597413</v>
      </c>
      <c r="AS23">
        <f t="shared" si="9"/>
        <v>-0.26365822883454582</v>
      </c>
      <c r="AT23">
        <f t="shared" si="9"/>
        <v>8.1271794729626912</v>
      </c>
      <c r="AU23">
        <f t="shared" si="9"/>
        <v>-49.634551466469262</v>
      </c>
      <c r="AW23">
        <v>20</v>
      </c>
      <c r="AX23">
        <f>IF(Z23&gt;0, (R23*SUMPRODUCT(K23:$K$98, X23:$X$98)-K23*$AZ$3)/Z23, 0)</f>
        <v>1430.5621347234512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2.6922130000000002E-3</v>
      </c>
      <c r="Q24" s="4">
        <f t="shared" si="21"/>
        <v>50</v>
      </c>
      <c r="R24">
        <f t="shared" si="0"/>
        <v>250000</v>
      </c>
      <c r="S24">
        <f t="shared" si="1"/>
        <v>1450.2757500543044</v>
      </c>
      <c r="U24">
        <f t="shared" si="13"/>
        <v>2.6922130000000002E-3</v>
      </c>
      <c r="V24">
        <f t="shared" si="14"/>
        <v>0.01</v>
      </c>
      <c r="W24">
        <f t="shared" si="15"/>
        <v>0.78465846226506597</v>
      </c>
      <c r="X24">
        <f t="shared" si="16"/>
        <v>2.11246771267002E-3</v>
      </c>
      <c r="Y24">
        <f t="shared" si="17"/>
        <v>7.8465846226506604E-3</v>
      </c>
      <c r="Z24">
        <f t="shared" si="18"/>
        <v>0.77469940992974529</v>
      </c>
      <c r="AB24">
        <f t="shared" si="19"/>
        <v>1122.5026848067334</v>
      </c>
      <c r="AC24">
        <f t="shared" si="2"/>
        <v>1123.5277678024884</v>
      </c>
      <c r="AE24">
        <f t="shared" si="3"/>
        <v>0</v>
      </c>
      <c r="AF24">
        <f t="shared" si="4"/>
        <v>0</v>
      </c>
      <c r="AG24">
        <f t="shared" si="4"/>
        <v>-38.734970496487264</v>
      </c>
      <c r="AH24">
        <f t="shared" si="5"/>
        <v>-528.11692816750497</v>
      </c>
      <c r="AI24">
        <f t="shared" si="6"/>
        <v>-566.85189866399219</v>
      </c>
      <c r="AJ24">
        <f t="shared" si="7"/>
        <v>-1.0250829957549286</v>
      </c>
      <c r="AK24">
        <f t="shared" si="22"/>
        <v>78.575187936471352</v>
      </c>
      <c r="AL24">
        <f t="shared" si="8"/>
        <v>-489.30179372327575</v>
      </c>
      <c r="AN24">
        <f t="shared" si="9"/>
        <v>0</v>
      </c>
      <c r="AO24">
        <f t="shared" si="9"/>
        <v>0</v>
      </c>
      <c r="AP24">
        <f t="shared" si="9"/>
        <v>-3.5852938275595876</v>
      </c>
      <c r="AQ24">
        <f t="shared" si="9"/>
        <v>-48.882297792388826</v>
      </c>
      <c r="AR24">
        <f t="shared" si="9"/>
        <v>-52.467591619948408</v>
      </c>
      <c r="AS24">
        <f t="shared" si="9"/>
        <v>-9.4881284026012855E-2</v>
      </c>
      <c r="AT24">
        <f t="shared" si="9"/>
        <v>7.2728888830188483</v>
      </c>
      <c r="AU24">
        <f t="shared" si="9"/>
        <v>-45.289584020955573</v>
      </c>
      <c r="AW24">
        <v>21</v>
      </c>
      <c r="AX24">
        <f>IF(Z24&gt;0, (R24*SUMPRODUCT(K24:$K$98, X24:$X$98)-K24*$AZ$3)/Z24, 0)</f>
        <v>1450.2757500543044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2.807183E-3</v>
      </c>
      <c r="Q25" s="4">
        <f t="shared" si="21"/>
        <v>50</v>
      </c>
      <c r="R25">
        <f t="shared" si="0"/>
        <v>250000</v>
      </c>
      <c r="S25">
        <f t="shared" si="1"/>
        <v>1468.7495647781075</v>
      </c>
      <c r="U25">
        <f t="shared" si="13"/>
        <v>2.807183E-3</v>
      </c>
      <c r="V25">
        <f t="shared" si="14"/>
        <v>0.01</v>
      </c>
      <c r="W25">
        <f t="shared" si="15"/>
        <v>0.77469940992974529</v>
      </c>
      <c r="X25">
        <f t="shared" si="16"/>
        <v>2.1747230136648123E-3</v>
      </c>
      <c r="Y25">
        <f t="shared" si="17"/>
        <v>7.7469940992974532E-3</v>
      </c>
      <c r="Z25">
        <f t="shared" si="18"/>
        <v>0.76477769281678298</v>
      </c>
      <c r="AB25">
        <f t="shared" si="19"/>
        <v>1123.5277678024884</v>
      </c>
      <c r="AC25">
        <f t="shared" si="2"/>
        <v>1123.2669034766552</v>
      </c>
      <c r="AE25">
        <f t="shared" si="3"/>
        <v>0</v>
      </c>
      <c r="AF25">
        <f t="shared" si="4"/>
        <v>0</v>
      </c>
      <c r="AG25">
        <f t="shared" si="4"/>
        <v>-38.238884640839146</v>
      </c>
      <c r="AH25">
        <f t="shared" si="5"/>
        <v>-543.68075341620306</v>
      </c>
      <c r="AI25">
        <f t="shared" si="6"/>
        <v>-581.91963805704222</v>
      </c>
      <c r="AJ25">
        <f t="shared" si="7"/>
        <v>0.260864325833154</v>
      </c>
      <c r="AK25">
        <f t="shared" si="22"/>
        <v>78.646943746174188</v>
      </c>
      <c r="AL25">
        <f t="shared" si="8"/>
        <v>-503.01182998503486</v>
      </c>
      <c r="AN25">
        <f t="shared" si="9"/>
        <v>0</v>
      </c>
      <c r="AO25">
        <f t="shared" si="9"/>
        <v>0</v>
      </c>
      <c r="AP25">
        <f t="shared" si="9"/>
        <v>-3.1601574226796973</v>
      </c>
      <c r="AQ25">
        <f t="shared" si="9"/>
        <v>-44.93114233361699</v>
      </c>
      <c r="AR25">
        <f t="shared" si="9"/>
        <v>-48.091299756296692</v>
      </c>
      <c r="AS25">
        <f t="shared" si="9"/>
        <v>2.155848276791909E-2</v>
      </c>
      <c r="AT25">
        <f t="shared" si="9"/>
        <v>6.4995808686613108</v>
      </c>
      <c r="AU25">
        <f t="shared" si="9"/>
        <v>-41.570160404867458</v>
      </c>
      <c r="AW25">
        <v>22</v>
      </c>
      <c r="AX25">
        <f>IF(Z25&gt;0, (R25*SUMPRODUCT(K25:$K$98, X25:$X$98)-K25*$AZ$3)/Z25, 0)</f>
        <v>1468.7495647781075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2.939255E-3</v>
      </c>
      <c r="Q26" s="4">
        <f t="shared" si="21"/>
        <v>50</v>
      </c>
      <c r="R26">
        <f t="shared" si="0"/>
        <v>250000</v>
      </c>
      <c r="S26">
        <f t="shared" si="1"/>
        <v>1485.9907866561</v>
      </c>
      <c r="U26">
        <f t="shared" si="13"/>
        <v>2.939255E-3</v>
      </c>
      <c r="V26">
        <f t="shared" si="14"/>
        <v>0.01</v>
      </c>
      <c r="W26">
        <f t="shared" si="15"/>
        <v>0.76477769281678298</v>
      </c>
      <c r="X26">
        <f t="shared" si="16"/>
        <v>2.2478766575001934E-3</v>
      </c>
      <c r="Y26">
        <f t="shared" si="17"/>
        <v>7.6477769281678301E-3</v>
      </c>
      <c r="Z26">
        <f t="shared" si="18"/>
        <v>0.75488203923111497</v>
      </c>
      <c r="AB26">
        <f t="shared" si="19"/>
        <v>1123.2669034766552</v>
      </c>
      <c r="AC26">
        <f t="shared" si="2"/>
        <v>1121.7477553096055</v>
      </c>
      <c r="AE26">
        <f t="shared" si="3"/>
        <v>0</v>
      </c>
      <c r="AF26">
        <f t="shared" si="4"/>
        <v>0</v>
      </c>
      <c r="AG26">
        <f t="shared" si="4"/>
        <v>-37.744101961555749</v>
      </c>
      <c r="AH26">
        <f t="shared" si="5"/>
        <v>-561.96916437504831</v>
      </c>
      <c r="AI26">
        <f t="shared" si="6"/>
        <v>-599.71326633660408</v>
      </c>
      <c r="AJ26">
        <f t="shared" si="7"/>
        <v>1.5191481670497069</v>
      </c>
      <c r="AK26">
        <f t="shared" si="22"/>
        <v>78.62868324336587</v>
      </c>
      <c r="AL26">
        <f t="shared" si="8"/>
        <v>-519.56543492618846</v>
      </c>
      <c r="AN26">
        <f t="shared" si="9"/>
        <v>0</v>
      </c>
      <c r="AO26">
        <f t="shared" si="9"/>
        <v>0</v>
      </c>
      <c r="AP26">
        <f t="shared" si="9"/>
        <v>-2.785060124953127</v>
      </c>
      <c r="AQ26">
        <f t="shared" si="9"/>
        <v>-41.466555827671485</v>
      </c>
      <c r="AR26">
        <f t="shared" si="9"/>
        <v>-44.251615952624618</v>
      </c>
      <c r="AS26">
        <f t="shared" si="9"/>
        <v>0.11209483771147007</v>
      </c>
      <c r="AT26">
        <f t="shared" si="9"/>
        <v>5.80184979898889</v>
      </c>
      <c r="AU26">
        <f t="shared" si="9"/>
        <v>-38.337671315924254</v>
      </c>
      <c r="AW26">
        <v>23</v>
      </c>
      <c r="AX26">
        <f>IF(Z26&gt;0, (R26*SUMPRODUCT(K26:$K$98, X26:$X$98)-K26*$AZ$3)/Z26, 0)</f>
        <v>1485.9907866561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3.7729310000000002E-3</v>
      </c>
      <c r="Q27" s="4">
        <f t="shared" si="21"/>
        <v>50</v>
      </c>
      <c r="R27">
        <f t="shared" si="0"/>
        <v>250000</v>
      </c>
      <c r="S27">
        <f t="shared" si="1"/>
        <v>1503.1085337620266</v>
      </c>
      <c r="U27">
        <f t="shared" si="13"/>
        <v>3.7729310000000002E-3</v>
      </c>
      <c r="V27">
        <f t="shared" si="14"/>
        <v>0.01</v>
      </c>
      <c r="W27">
        <f t="shared" si="15"/>
        <v>0.75488203923111497</v>
      </c>
      <c r="X27">
        <f t="shared" si="16"/>
        <v>2.84811784715829E-3</v>
      </c>
      <c r="Y27">
        <f t="shared" si="17"/>
        <v>7.5488203923111501E-3</v>
      </c>
      <c r="Z27">
        <f t="shared" si="18"/>
        <v>0.74448510099164544</v>
      </c>
      <c r="AB27">
        <f t="shared" si="19"/>
        <v>1121.7477553096055</v>
      </c>
      <c r="AC27">
        <f t="shared" si="2"/>
        <v>1119.0419085592264</v>
      </c>
      <c r="AE27">
        <f t="shared" si="3"/>
        <v>0</v>
      </c>
      <c r="AF27">
        <f t="shared" si="4"/>
        <v>0</v>
      </c>
      <c r="AG27">
        <f t="shared" si="4"/>
        <v>-37.224255049582275</v>
      </c>
      <c r="AH27">
        <f t="shared" si="5"/>
        <v>-712.02946178957245</v>
      </c>
      <c r="AI27">
        <f t="shared" si="6"/>
        <v>-749.25371683915478</v>
      </c>
      <c r="AJ27">
        <f t="shared" si="7"/>
        <v>2.7058467503791235</v>
      </c>
      <c r="AK27">
        <f t="shared" si="22"/>
        <v>78.522342871672393</v>
      </c>
      <c r="AL27">
        <f t="shared" si="8"/>
        <v>-668.02552721710322</v>
      </c>
      <c r="AN27">
        <f t="shared" si="9"/>
        <v>0</v>
      </c>
      <c r="AO27">
        <f t="shared" si="9"/>
        <v>0</v>
      </c>
      <c r="AP27">
        <f t="shared" si="9"/>
        <v>-2.4524122178761569</v>
      </c>
      <c r="AQ27">
        <f t="shared" si="9"/>
        <v>-46.909998581694303</v>
      </c>
      <c r="AR27">
        <f t="shared" si="9"/>
        <v>-49.362410799570469</v>
      </c>
      <c r="AS27">
        <f t="shared" si="9"/>
        <v>0.17826687522668702</v>
      </c>
      <c r="AT27">
        <f t="shared" si="9"/>
        <v>5.1732171074545414</v>
      </c>
      <c r="AU27">
        <f t="shared" si="9"/>
        <v>-44.010926816889231</v>
      </c>
      <c r="AW27">
        <v>24</v>
      </c>
      <c r="AX27">
        <f>IF(Z27&gt;0, (R27*SUMPRODUCT(K27:$K$98, X27:$X$98)-K27*$AZ$3)/Z27, 0)</f>
        <v>1503.1085337620266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4.6883589999999996E-3</v>
      </c>
      <c r="Q28" s="4">
        <f t="shared" si="21"/>
        <v>50</v>
      </c>
      <c r="R28">
        <f t="shared" si="0"/>
        <v>250000</v>
      </c>
      <c r="S28">
        <f t="shared" si="1"/>
        <v>1508.7450515050298</v>
      </c>
      <c r="U28">
        <f t="shared" si="13"/>
        <v>4.6883589999999996E-3</v>
      </c>
      <c r="V28">
        <f t="shared" si="14"/>
        <v>0.01</v>
      </c>
      <c r="W28">
        <f t="shared" si="15"/>
        <v>0.74448510099164544</v>
      </c>
      <c r="X28">
        <f t="shared" si="16"/>
        <v>3.4904134236000894E-3</v>
      </c>
      <c r="Y28">
        <f t="shared" si="17"/>
        <v>7.4448510099164545E-3</v>
      </c>
      <c r="Z28">
        <f t="shared" si="18"/>
        <v>0.73354983655812889</v>
      </c>
      <c r="AB28">
        <f t="shared" si="19"/>
        <v>1119.0419085592264</v>
      </c>
      <c r="AC28">
        <f t="shared" si="2"/>
        <v>1106.7396859394003</v>
      </c>
      <c r="AE28">
        <f t="shared" si="3"/>
        <v>0</v>
      </c>
      <c r="AF28">
        <f t="shared" si="4"/>
        <v>0</v>
      </c>
      <c r="AG28">
        <f t="shared" si="4"/>
        <v>-36.677491827906444</v>
      </c>
      <c r="AH28">
        <f t="shared" si="5"/>
        <v>-872.60335590002239</v>
      </c>
      <c r="AI28">
        <f t="shared" si="6"/>
        <v>-909.28084772792886</v>
      </c>
      <c r="AJ28">
        <f t="shared" si="7"/>
        <v>12.302222619826125</v>
      </c>
      <c r="AK28">
        <f t="shared" si="22"/>
        <v>78.332933599145861</v>
      </c>
      <c r="AL28">
        <f t="shared" si="8"/>
        <v>-818.64569150895682</v>
      </c>
      <c r="AN28">
        <f t="shared" si="9"/>
        <v>0</v>
      </c>
      <c r="AO28">
        <f t="shared" si="9"/>
        <v>0</v>
      </c>
      <c r="AP28">
        <f t="shared" si="9"/>
        <v>-2.157491345360719</v>
      </c>
      <c r="AQ28">
        <f t="shared" si="9"/>
        <v>-51.329414702632313</v>
      </c>
      <c r="AR28">
        <f t="shared" si="9"/>
        <v>-53.486906047993031</v>
      </c>
      <c r="AS28">
        <f t="shared" si="9"/>
        <v>0.72365741244010118</v>
      </c>
      <c r="AT28">
        <f t="shared" si="9"/>
        <v>4.6078021662398871</v>
      </c>
      <c r="AU28">
        <f t="shared" si="9"/>
        <v>-48.155446469313041</v>
      </c>
      <c r="AW28">
        <v>25</v>
      </c>
      <c r="AX28">
        <f>IF(Z28&gt;0, (R28*SUMPRODUCT(K28:$K$98, X28:$X$98)-K28*$AZ$3)/Z28, 0)</f>
        <v>1508.7450515050298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5.6712799999999999E-3</v>
      </c>
      <c r="Q29" s="4">
        <f t="shared" si="21"/>
        <v>50</v>
      </c>
      <c r="R29">
        <f t="shared" si="0"/>
        <v>250000</v>
      </c>
      <c r="S29">
        <f t="shared" si="1"/>
        <v>1504.4717056090421</v>
      </c>
      <c r="U29">
        <f t="shared" si="13"/>
        <v>5.6712799999999999E-3</v>
      </c>
      <c r="V29">
        <f t="shared" si="14"/>
        <v>0.01</v>
      </c>
      <c r="W29">
        <f t="shared" si="15"/>
        <v>0.73354983655812889</v>
      </c>
      <c r="X29">
        <f t="shared" si="16"/>
        <v>4.160166517075385E-3</v>
      </c>
      <c r="Y29">
        <f t="shared" si="17"/>
        <v>7.3354983655812894E-3</v>
      </c>
      <c r="Z29">
        <f t="shared" si="18"/>
        <v>0.72205417167547215</v>
      </c>
      <c r="AB29">
        <f t="shared" si="19"/>
        <v>1106.7396859394003</v>
      </c>
      <c r="AC29">
        <f t="shared" si="2"/>
        <v>1086.3100712027217</v>
      </c>
      <c r="AE29">
        <f t="shared" si="3"/>
        <v>0</v>
      </c>
      <c r="AF29">
        <f t="shared" si="4"/>
        <v>0</v>
      </c>
      <c r="AG29">
        <f t="shared" si="4"/>
        <v>-36.102708583773605</v>
      </c>
      <c r="AH29">
        <f t="shared" si="5"/>
        <v>-1040.0416292688462</v>
      </c>
      <c r="AI29">
        <f t="shared" si="6"/>
        <v>-1076.1443378526199</v>
      </c>
      <c r="AJ29">
        <f t="shared" si="7"/>
        <v>20.429614736678559</v>
      </c>
      <c r="AK29">
        <f t="shared" si="22"/>
        <v>77.471778015758019</v>
      </c>
      <c r="AL29">
        <f t="shared" si="8"/>
        <v>-978.24294510018331</v>
      </c>
      <c r="AN29">
        <f t="shared" si="9"/>
        <v>0</v>
      </c>
      <c r="AO29">
        <f t="shared" si="9"/>
        <v>0</v>
      </c>
      <c r="AP29">
        <f t="shared" si="9"/>
        <v>-1.8961434771339229</v>
      </c>
      <c r="AQ29">
        <f t="shared" si="9"/>
        <v>-54.623828201416678</v>
      </c>
      <c r="AR29">
        <f t="shared" si="9"/>
        <v>-56.519971678550597</v>
      </c>
      <c r="AS29">
        <f t="shared" si="9"/>
        <v>1.0729799021429298</v>
      </c>
      <c r="AT29">
        <f t="shared" si="9"/>
        <v>4.0688804887223915</v>
      </c>
      <c r="AU29">
        <f t="shared" si="9"/>
        <v>-51.378111287685279</v>
      </c>
      <c r="AW29">
        <v>26</v>
      </c>
      <c r="AX29">
        <f>IF(Z29&gt;0, (R29*SUMPRODUCT(K29:$K$98, X29:$X$98)-K29*$AZ$3)/Z29, 0)</f>
        <v>1504.4717056090421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6.8024940000000001E-3</v>
      </c>
      <c r="Q30" s="4">
        <f t="shared" si="21"/>
        <v>50</v>
      </c>
      <c r="R30">
        <f t="shared" si="0"/>
        <v>250000</v>
      </c>
      <c r="S30">
        <f t="shared" si="1"/>
        <v>1492.1013263877514</v>
      </c>
      <c r="U30">
        <f t="shared" si="13"/>
        <v>6.8024940000000001E-3</v>
      </c>
      <c r="V30">
        <f t="shared" si="14"/>
        <v>0.01</v>
      </c>
      <c r="W30">
        <f t="shared" si="15"/>
        <v>0.72205417167547215</v>
      </c>
      <c r="X30">
        <f t="shared" si="16"/>
        <v>4.9117691704973696E-3</v>
      </c>
      <c r="Y30">
        <f t="shared" si="17"/>
        <v>7.220541716754722E-3</v>
      </c>
      <c r="Z30">
        <f t="shared" si="18"/>
        <v>0.70992186078822006</v>
      </c>
      <c r="AB30">
        <f t="shared" si="19"/>
        <v>1086.3100712027217</v>
      </c>
      <c r="AC30">
        <f t="shared" si="2"/>
        <v>1059.2753501137638</v>
      </c>
      <c r="AE30">
        <f t="shared" si="3"/>
        <v>0</v>
      </c>
      <c r="AF30">
        <f t="shared" si="4"/>
        <v>0</v>
      </c>
      <c r="AG30">
        <f t="shared" si="4"/>
        <v>-35.496093039411001</v>
      </c>
      <c r="AH30">
        <f t="shared" si="5"/>
        <v>-1227.9422926243424</v>
      </c>
      <c r="AI30">
        <f t="shared" si="6"/>
        <v>-1263.4383856637535</v>
      </c>
      <c r="AJ30">
        <f t="shared" si="7"/>
        <v>27.034721088957895</v>
      </c>
      <c r="AK30">
        <f t="shared" si="22"/>
        <v>76.041704984190531</v>
      </c>
      <c r="AL30">
        <f t="shared" si="8"/>
        <v>-1160.361959590605</v>
      </c>
      <c r="AN30">
        <f t="shared" si="9"/>
        <v>0</v>
      </c>
      <c r="AO30">
        <f t="shared" si="9"/>
        <v>0</v>
      </c>
      <c r="AP30">
        <f t="shared" si="9"/>
        <v>-1.6645388729787864</v>
      </c>
      <c r="AQ30">
        <f t="shared" si="9"/>
        <v>-57.58260993902968</v>
      </c>
      <c r="AR30">
        <f t="shared" si="9"/>
        <v>-59.247148812008469</v>
      </c>
      <c r="AS30">
        <f t="shared" si="9"/>
        <v>1.2677548518578177</v>
      </c>
      <c r="AT30">
        <f t="shared" si="9"/>
        <v>3.5658677639039165</v>
      </c>
      <c r="AU30">
        <f t="shared" si="9"/>
        <v>-54.413526196246735</v>
      </c>
      <c r="AW30">
        <v>27</v>
      </c>
      <c r="AX30">
        <f>IF(Z30&gt;0, (R30*SUMPRODUCT(K30:$K$98, X30:$X$98)-K30*$AZ$3)/Z30, 0)</f>
        <v>1492.1013263877514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8.090557E-3</v>
      </c>
      <c r="Q31" s="4">
        <f t="shared" si="21"/>
        <v>50</v>
      </c>
      <c r="R31">
        <f t="shared" si="0"/>
        <v>250000</v>
      </c>
      <c r="S31">
        <f t="shared" si="1"/>
        <v>1472.323657133622</v>
      </c>
      <c r="U31">
        <f t="shared" si="13"/>
        <v>8.090557E-3</v>
      </c>
      <c r="V31">
        <f t="shared" si="14"/>
        <v>0.01</v>
      </c>
      <c r="W31">
        <f t="shared" si="15"/>
        <v>0.70992186078822006</v>
      </c>
      <c r="X31">
        <f t="shared" si="16"/>
        <v>5.7436632802531596E-3</v>
      </c>
      <c r="Y31">
        <f t="shared" si="17"/>
        <v>7.0992186078822003E-3</v>
      </c>
      <c r="Z31">
        <f t="shared" si="18"/>
        <v>0.69707897890008474</v>
      </c>
      <c r="AB31">
        <f t="shared" si="19"/>
        <v>1059.2753501137638</v>
      </c>
      <c r="AC31">
        <f t="shared" si="2"/>
        <v>1026.3258715251436</v>
      </c>
      <c r="AE31">
        <f t="shared" si="3"/>
        <v>0</v>
      </c>
      <c r="AF31">
        <f t="shared" si="4"/>
        <v>0</v>
      </c>
      <c r="AG31">
        <f t="shared" si="4"/>
        <v>-34.853948945004234</v>
      </c>
      <c r="AH31">
        <f t="shared" si="5"/>
        <v>-1435.9158200632899</v>
      </c>
      <c r="AI31">
        <f t="shared" si="6"/>
        <v>-1470.7697690082941</v>
      </c>
      <c r="AJ31">
        <f t="shared" si="7"/>
        <v>32.949478588620195</v>
      </c>
      <c r="AK31">
        <f t="shared" si="22"/>
        <v>74.149274507963469</v>
      </c>
      <c r="AL31">
        <f t="shared" si="8"/>
        <v>-1363.6710159117106</v>
      </c>
      <c r="AN31">
        <f t="shared" si="9"/>
        <v>0</v>
      </c>
      <c r="AO31">
        <f t="shared" si="9"/>
        <v>0</v>
      </c>
      <c r="AP31">
        <f t="shared" si="9"/>
        <v>-1.4593093193021855</v>
      </c>
      <c r="AQ31">
        <f t="shared" si="9"/>
        <v>-60.120743886386748</v>
      </c>
      <c r="AR31">
        <f t="shared" si="9"/>
        <v>-61.580053205688941</v>
      </c>
      <c r="AS31">
        <f t="shared" si="9"/>
        <v>1.3795705400955232</v>
      </c>
      <c r="AT31">
        <f t="shared" si="9"/>
        <v>3.1045758252445252</v>
      </c>
      <c r="AU31">
        <f t="shared" si="9"/>
        <v>-57.095906840348896</v>
      </c>
      <c r="AW31">
        <v>28</v>
      </c>
      <c r="AX31">
        <f>IF(Z31&gt;0, (R31*SUMPRODUCT(K31:$K$98, X31:$X$98)-K31*$AZ$3)/Z31, 0)</f>
        <v>1472.323657133622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9.5159809999999997E-3</v>
      </c>
      <c r="Q32" s="4">
        <f t="shared" si="21"/>
        <v>50</v>
      </c>
      <c r="R32">
        <f t="shared" si="0"/>
        <v>250000</v>
      </c>
      <c r="S32">
        <f t="shared" si="1"/>
        <v>1445.8455478708981</v>
      </c>
      <c r="U32">
        <f t="shared" si="13"/>
        <v>9.5159809999999997E-3</v>
      </c>
      <c r="V32">
        <f t="shared" si="14"/>
        <v>0.01</v>
      </c>
      <c r="W32">
        <f t="shared" si="15"/>
        <v>0.69707897890008474</v>
      </c>
      <c r="X32">
        <f t="shared" si="16"/>
        <v>6.6333903187126069E-3</v>
      </c>
      <c r="Y32">
        <f t="shared" si="17"/>
        <v>6.970789789000848E-3</v>
      </c>
      <c r="Z32">
        <f t="shared" si="18"/>
        <v>0.68347479879237127</v>
      </c>
      <c r="AB32">
        <f t="shared" si="19"/>
        <v>1026.3258715251436</v>
      </c>
      <c r="AC32">
        <f t="shared" si="2"/>
        <v>988.19899491590797</v>
      </c>
      <c r="AE32">
        <f t="shared" si="3"/>
        <v>0</v>
      </c>
      <c r="AF32">
        <f t="shared" si="4"/>
        <v>0</v>
      </c>
      <c r="AG32">
        <f t="shared" si="4"/>
        <v>-34.173739939618564</v>
      </c>
      <c r="AH32">
        <f t="shared" si="5"/>
        <v>-1658.3475796781518</v>
      </c>
      <c r="AI32">
        <f t="shared" si="6"/>
        <v>-1692.5213196177704</v>
      </c>
      <c r="AJ32">
        <f t="shared" si="7"/>
        <v>38.126876609235637</v>
      </c>
      <c r="AK32">
        <f t="shared" si="22"/>
        <v>71.842811006760058</v>
      </c>
      <c r="AL32">
        <f t="shared" si="8"/>
        <v>-1582.5516320017748</v>
      </c>
      <c r="AN32">
        <f t="shared" si="9"/>
        <v>0</v>
      </c>
      <c r="AO32">
        <f t="shared" si="9"/>
        <v>0</v>
      </c>
      <c r="AP32">
        <f t="shared" si="9"/>
        <v>-1.277526309244251</v>
      </c>
      <c r="AQ32">
        <f t="shared" si="9"/>
        <v>-61.994463194654159</v>
      </c>
      <c r="AR32">
        <f t="shared" si="9"/>
        <v>-63.271989503898411</v>
      </c>
      <c r="AS32">
        <f t="shared" si="9"/>
        <v>1.4253075034710829</v>
      </c>
      <c r="AT32">
        <f t="shared" si="9"/>
        <v>2.6857195423552129</v>
      </c>
      <c r="AU32">
        <f t="shared" si="9"/>
        <v>-59.16096245807212</v>
      </c>
      <c r="AW32">
        <v>29</v>
      </c>
      <c r="AX32">
        <f>IF(Z32&gt;0, (R32*SUMPRODUCT(K32:$K$98, X32:$X$98)-K32*$AZ$3)/Z32, 0)</f>
        <v>1445.8455478708981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1.1135328E-2</v>
      </c>
      <c r="Q33" s="4">
        <f t="shared" si="21"/>
        <v>50</v>
      </c>
      <c r="R33">
        <f t="shared" si="0"/>
        <v>250000</v>
      </c>
      <c r="S33">
        <f t="shared" si="1"/>
        <v>1413.7525278858802</v>
      </c>
      <c r="U33">
        <f t="shared" si="13"/>
        <v>1.1135328E-2</v>
      </c>
      <c r="V33">
        <f t="shared" si="14"/>
        <v>0.01</v>
      </c>
      <c r="W33">
        <f t="shared" si="15"/>
        <v>0.68347479879237127</v>
      </c>
      <c r="X33">
        <f t="shared" si="16"/>
        <v>7.6107160642870583E-3</v>
      </c>
      <c r="Y33">
        <f t="shared" si="17"/>
        <v>6.8347479879237128E-3</v>
      </c>
      <c r="Z33">
        <f t="shared" si="18"/>
        <v>0.66902933474016046</v>
      </c>
      <c r="AB33">
        <f t="shared" si="19"/>
        <v>988.19899491590797</v>
      </c>
      <c r="AC33">
        <f t="shared" si="2"/>
        <v>945.8419132187106</v>
      </c>
      <c r="AE33">
        <f t="shared" si="3"/>
        <v>0</v>
      </c>
      <c r="AF33">
        <f t="shared" si="4"/>
        <v>0</v>
      </c>
      <c r="AG33">
        <f t="shared" si="4"/>
        <v>-33.451466737008026</v>
      </c>
      <c r="AH33">
        <f t="shared" si="5"/>
        <v>-1902.6790160717646</v>
      </c>
      <c r="AI33">
        <f t="shared" si="6"/>
        <v>-1936.1304828087727</v>
      </c>
      <c r="AJ33">
        <f t="shared" si="7"/>
        <v>42.357081697197373</v>
      </c>
      <c r="AK33">
        <f t="shared" si="22"/>
        <v>69.173929644113571</v>
      </c>
      <c r="AL33">
        <f t="shared" si="8"/>
        <v>-1824.5994714674619</v>
      </c>
      <c r="AN33">
        <f t="shared" si="9"/>
        <v>0</v>
      </c>
      <c r="AO33">
        <f t="shared" si="9"/>
        <v>0</v>
      </c>
      <c r="AP33">
        <f t="shared" si="9"/>
        <v>-1.1165405104194146</v>
      </c>
      <c r="AQ33">
        <f t="shared" si="9"/>
        <v>-63.507475366357895</v>
      </c>
      <c r="AR33">
        <f t="shared" si="9"/>
        <v>-64.624015876777321</v>
      </c>
      <c r="AS33">
        <f t="shared" si="9"/>
        <v>1.4137914486644609</v>
      </c>
      <c r="AT33">
        <f t="shared" si="9"/>
        <v>2.3088821581359262</v>
      </c>
      <c r="AU33">
        <f t="shared" si="9"/>
        <v>-60.901342269976929</v>
      </c>
      <c r="AW33">
        <v>30</v>
      </c>
      <c r="AX33">
        <f>IF(Z33&gt;0, (R33*SUMPRODUCT(K33:$K$98, X33:$X$98)-K33*$AZ$3)/Z33, 0)</f>
        <v>1413.7525278858802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1.2969985999999999E-2</v>
      </c>
      <c r="Q34" s="4">
        <f t="shared" si="21"/>
        <v>50</v>
      </c>
      <c r="R34">
        <f t="shared" si="0"/>
        <v>250000</v>
      </c>
      <c r="S34">
        <f t="shared" si="1"/>
        <v>1376.6566998298774</v>
      </c>
      <c r="U34">
        <f t="shared" si="13"/>
        <v>1.2969985999999999E-2</v>
      </c>
      <c r="V34">
        <f t="shared" si="14"/>
        <v>0.01</v>
      </c>
      <c r="W34">
        <f t="shared" si="15"/>
        <v>0.66902933474016046</v>
      </c>
      <c r="X34">
        <f t="shared" si="16"/>
        <v>8.6773011051691946E-3</v>
      </c>
      <c r="Y34">
        <f t="shared" si="17"/>
        <v>6.6902933474016048E-3</v>
      </c>
      <c r="Z34">
        <f t="shared" si="18"/>
        <v>0.65366174028758972</v>
      </c>
      <c r="AB34">
        <f t="shared" si="19"/>
        <v>945.8419132187106</v>
      </c>
      <c r="AC34">
        <f t="shared" si="2"/>
        <v>899.86781418936766</v>
      </c>
      <c r="AE34">
        <f t="shared" si="3"/>
        <v>0</v>
      </c>
      <c r="AF34">
        <f t="shared" si="4"/>
        <v>0</v>
      </c>
      <c r="AG34">
        <f t="shared" si="4"/>
        <v>-32.683087014379488</v>
      </c>
      <c r="AH34">
        <f t="shared" si="5"/>
        <v>-2169.3252762922984</v>
      </c>
      <c r="AI34">
        <f t="shared" si="6"/>
        <v>-2202.0083633066779</v>
      </c>
      <c r="AJ34">
        <f t="shared" si="7"/>
        <v>45.974099029342938</v>
      </c>
      <c r="AK34">
        <f t="shared" si="22"/>
        <v>66.208933925309751</v>
      </c>
      <c r="AL34">
        <f t="shared" si="8"/>
        <v>-2089.825330352025</v>
      </c>
      <c r="AN34">
        <f t="shared" si="9"/>
        <v>0</v>
      </c>
      <c r="AO34">
        <f t="shared" si="9"/>
        <v>0</v>
      </c>
      <c r="AP34">
        <f t="shared" si="9"/>
        <v>-0.97401213439879275</v>
      </c>
      <c r="AQ34">
        <f t="shared" si="9"/>
        <v>-64.649619591842225</v>
      </c>
      <c r="AR34">
        <f t="shared" si="9"/>
        <v>-65.623631726241015</v>
      </c>
      <c r="AS34">
        <f t="shared" si="9"/>
        <v>1.370107123079602</v>
      </c>
      <c r="AT34">
        <f t="shared" si="9"/>
        <v>1.973139961365548</v>
      </c>
      <c r="AU34">
        <f t="shared" ref="AU34:AU97" si="23">AL34*$K34</f>
        <v>-62.280384641795862</v>
      </c>
      <c r="AW34">
        <v>31</v>
      </c>
      <c r="AX34">
        <f>IF(Z34&gt;0, (R34*SUMPRODUCT(K34:$K$98, X34:$X$98)-K34*$AZ$3)/Z34, 0)</f>
        <v>1376.6566998298774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1.4883069000000001E-2</v>
      </c>
      <c r="Q35" s="4">
        <f t="shared" si="21"/>
        <v>50</v>
      </c>
      <c r="R35">
        <f t="shared" si="0"/>
        <v>250000</v>
      </c>
      <c r="S35">
        <f t="shared" si="1"/>
        <v>1334.9191927217005</v>
      </c>
      <c r="U35">
        <f t="shared" si="13"/>
        <v>1.4883069000000001E-2</v>
      </c>
      <c r="V35">
        <f t="shared" si="14"/>
        <v>0.01</v>
      </c>
      <c r="W35">
        <f t="shared" si="15"/>
        <v>0.65366174028758972</v>
      </c>
      <c r="X35">
        <f t="shared" si="16"/>
        <v>9.7284927833602777E-3</v>
      </c>
      <c r="Y35">
        <f t="shared" si="17"/>
        <v>6.5366174028758973E-3</v>
      </c>
      <c r="Z35">
        <f t="shared" si="18"/>
        <v>0.6373966301013535</v>
      </c>
      <c r="AB35">
        <f t="shared" si="19"/>
        <v>899.86781418936766</v>
      </c>
      <c r="AC35">
        <f t="shared" si="2"/>
        <v>850.8729948984311</v>
      </c>
      <c r="AE35">
        <f t="shared" si="3"/>
        <v>0</v>
      </c>
      <c r="AF35">
        <f t="shared" ref="AF35:AG66" si="24">-$Z35*P35</f>
        <v>0</v>
      </c>
      <c r="AG35">
        <f t="shared" si="24"/>
        <v>-31.869831505067676</v>
      </c>
      <c r="AH35">
        <f t="shared" si="5"/>
        <v>-2432.1231958400695</v>
      </c>
      <c r="AI35">
        <f t="shared" ref="AI35:AI66" si="25">SUM(AE35:AH35)</f>
        <v>-2463.9930273451373</v>
      </c>
      <c r="AJ35">
        <f t="shared" si="7"/>
        <v>48.994819290936562</v>
      </c>
      <c r="AK35">
        <f t="shared" si="22"/>
        <v>62.99074699325574</v>
      </c>
      <c r="AL35">
        <f t="shared" si="8"/>
        <v>-2352.0074610609449</v>
      </c>
      <c r="AN35">
        <f t="shared" ref="AN35:AT66" si="26">AE35*$K35</f>
        <v>0</v>
      </c>
      <c r="AO35">
        <f t="shared" si="26"/>
        <v>0</v>
      </c>
      <c r="AP35">
        <f t="shared" si="26"/>
        <v>-0.84801403861759839</v>
      </c>
      <c r="AQ35">
        <f t="shared" si="26"/>
        <v>-64.715579478100466</v>
      </c>
      <c r="AR35">
        <f t="shared" si="26"/>
        <v>-65.563593516718072</v>
      </c>
      <c r="AS35">
        <f t="shared" si="26"/>
        <v>1.3036872997474074</v>
      </c>
      <c r="AT35">
        <f t="shared" si="26"/>
        <v>1.6761004131696211</v>
      </c>
      <c r="AU35">
        <f t="shared" si="23"/>
        <v>-62.583805803801042</v>
      </c>
      <c r="AW35">
        <v>32</v>
      </c>
      <c r="AX35">
        <f>IF(Z35&gt;0, (R35*SUMPRODUCT(K35:$K$98, X35:$X$98)-K35*$AZ$3)/Z35, 0)</f>
        <v>1334.9191927217005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1.6930661E-2</v>
      </c>
      <c r="Q36" s="4">
        <f t="shared" si="21"/>
        <v>50</v>
      </c>
      <c r="R36">
        <f t="shared" si="0"/>
        <v>250000</v>
      </c>
      <c r="S36">
        <f t="shared" si="1"/>
        <v>1290.0592909153952</v>
      </c>
      <c r="U36">
        <f t="shared" si="13"/>
        <v>1.6930661E-2</v>
      </c>
      <c r="V36">
        <f t="shared" si="14"/>
        <v>0.01</v>
      </c>
      <c r="W36">
        <f t="shared" si="15"/>
        <v>0.6373966301013535</v>
      </c>
      <c r="X36">
        <f t="shared" si="16"/>
        <v>1.0791546266788412E-2</v>
      </c>
      <c r="Y36">
        <f t="shared" si="17"/>
        <v>6.3739663010135353E-3</v>
      </c>
      <c r="Z36">
        <f t="shared" si="18"/>
        <v>0.62023111753355153</v>
      </c>
      <c r="AB36">
        <f t="shared" si="19"/>
        <v>850.8729948984311</v>
      </c>
      <c r="AC36">
        <f t="shared" si="2"/>
        <v>800.13491568899667</v>
      </c>
      <c r="AE36">
        <f t="shared" si="3"/>
        <v>0</v>
      </c>
      <c r="AF36">
        <f t="shared" si="24"/>
        <v>0</v>
      </c>
      <c r="AG36">
        <f t="shared" si="24"/>
        <v>-31.011555876677576</v>
      </c>
      <c r="AH36">
        <f t="shared" si="5"/>
        <v>-2697.8865666971028</v>
      </c>
      <c r="AI36">
        <f t="shared" si="25"/>
        <v>-2728.8981225737803</v>
      </c>
      <c r="AJ36">
        <f t="shared" si="7"/>
        <v>50.738079209434432</v>
      </c>
      <c r="AK36">
        <f t="shared" si="22"/>
        <v>59.56110964289018</v>
      </c>
      <c r="AL36">
        <f t="shared" si="8"/>
        <v>-2618.5989337214555</v>
      </c>
      <c r="AN36">
        <f t="shared" si="26"/>
        <v>0</v>
      </c>
      <c r="AO36">
        <f t="shared" si="26"/>
        <v>0</v>
      </c>
      <c r="AP36">
        <f t="shared" si="26"/>
        <v>-0.73676469644673825</v>
      </c>
      <c r="AQ36">
        <f t="shared" si="26"/>
        <v>-64.095706299444032</v>
      </c>
      <c r="AR36">
        <f t="shared" si="26"/>
        <v>-64.832470995890773</v>
      </c>
      <c r="AS36">
        <f t="shared" si="26"/>
        <v>1.2054224456097957</v>
      </c>
      <c r="AT36">
        <f t="shared" si="26"/>
        <v>1.4150377698100916</v>
      </c>
      <c r="AU36">
        <f t="shared" si="23"/>
        <v>-62.212010780470884</v>
      </c>
      <c r="AW36">
        <v>33</v>
      </c>
      <c r="AX36">
        <f>IF(Z36&gt;0, (R36*SUMPRODUCT(K36:$K$98, X36:$X$98)-K36*$AZ$3)/Z36, 0)</f>
        <v>1290.0592909153952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1.9185959999999998E-2</v>
      </c>
      <c r="Q37" s="4">
        <f t="shared" si="21"/>
        <v>50</v>
      </c>
      <c r="R37">
        <f t="shared" si="0"/>
        <v>250000</v>
      </c>
      <c r="S37">
        <f t="shared" si="1"/>
        <v>1243.120701195224</v>
      </c>
      <c r="U37">
        <f t="shared" si="13"/>
        <v>1.9185959999999998E-2</v>
      </c>
      <c r="V37">
        <f t="shared" si="14"/>
        <v>0.01</v>
      </c>
      <c r="W37">
        <f t="shared" si="15"/>
        <v>0.62023111753355153</v>
      </c>
      <c r="X37">
        <f t="shared" si="16"/>
        <v>1.1899729411754018E-2</v>
      </c>
      <c r="Y37">
        <f t="shared" si="17"/>
        <v>6.2023111753355155E-3</v>
      </c>
      <c r="Z37">
        <f t="shared" si="18"/>
        <v>0.60212907694646201</v>
      </c>
      <c r="AB37">
        <f t="shared" si="19"/>
        <v>800.13491568899667</v>
      </c>
      <c r="AC37">
        <f t="shared" si="2"/>
        <v>748.51912034371878</v>
      </c>
      <c r="AE37">
        <f t="shared" si="3"/>
        <v>0</v>
      </c>
      <c r="AF37">
        <f t="shared" si="24"/>
        <v>0</v>
      </c>
      <c r="AG37">
        <f t="shared" si="24"/>
        <v>-30.106453847323099</v>
      </c>
      <c r="AH37">
        <f t="shared" si="5"/>
        <v>-2974.9323529385042</v>
      </c>
      <c r="AI37">
        <f t="shared" si="25"/>
        <v>-3005.0388067858271</v>
      </c>
      <c r="AJ37">
        <f t="shared" si="7"/>
        <v>51.615795345277888</v>
      </c>
      <c r="AK37">
        <f t="shared" si="22"/>
        <v>56.009444098229771</v>
      </c>
      <c r="AL37">
        <f t="shared" si="8"/>
        <v>-2897.4135673423193</v>
      </c>
      <c r="AN37">
        <f t="shared" si="26"/>
        <v>0</v>
      </c>
      <c r="AO37">
        <f t="shared" si="26"/>
        <v>0</v>
      </c>
      <c r="AP37">
        <f t="shared" si="26"/>
        <v>-0.63862634954181385</v>
      </c>
      <c r="AQ37">
        <f t="shared" si="26"/>
        <v>-63.105080336782407</v>
      </c>
      <c r="AR37">
        <f t="shared" si="26"/>
        <v>-63.743706686324217</v>
      </c>
      <c r="AS37">
        <f t="shared" si="26"/>
        <v>1.0948883959305316</v>
      </c>
      <c r="AT37">
        <f t="shared" si="26"/>
        <v>1.1880876773369695</v>
      </c>
      <c r="AU37">
        <f t="shared" si="23"/>
        <v>-61.460730613056711</v>
      </c>
      <c r="AW37">
        <v>34</v>
      </c>
      <c r="AX37">
        <f>IF(Z37&gt;0, (R37*SUMPRODUCT(K37:$K$98, X37:$X$98)-K37*$AZ$3)/Z37, 0)</f>
        <v>1243.120701195224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2.1884238E-2</v>
      </c>
      <c r="Q38" s="4">
        <f t="shared" si="21"/>
        <v>50</v>
      </c>
      <c r="R38">
        <f t="shared" si="0"/>
        <v>250000</v>
      </c>
      <c r="S38">
        <f t="shared" si="1"/>
        <v>1194.9222732839517</v>
      </c>
      <c r="U38">
        <f t="shared" si="13"/>
        <v>2.1884238E-2</v>
      </c>
      <c r="V38">
        <f t="shared" si="14"/>
        <v>0.01</v>
      </c>
      <c r="W38">
        <f t="shared" si="15"/>
        <v>0.60212907694646201</v>
      </c>
      <c r="X38">
        <f t="shared" si="16"/>
        <v>1.3177136026616689E-2</v>
      </c>
      <c r="Y38">
        <f t="shared" si="17"/>
        <v>6.0212907694646199E-3</v>
      </c>
      <c r="Z38">
        <f t="shared" si="18"/>
        <v>0.58293065015038059</v>
      </c>
      <c r="AB38">
        <f t="shared" si="19"/>
        <v>748.51912034371878</v>
      </c>
      <c r="AC38">
        <f t="shared" si="2"/>
        <v>696.55681764458473</v>
      </c>
      <c r="AE38">
        <f t="shared" si="3"/>
        <v>0</v>
      </c>
      <c r="AF38">
        <f t="shared" si="24"/>
        <v>0</v>
      </c>
      <c r="AG38">
        <f t="shared" si="24"/>
        <v>-29.14653250751903</v>
      </c>
      <c r="AH38">
        <f t="shared" si="5"/>
        <v>-3294.2840066541721</v>
      </c>
      <c r="AI38">
        <f t="shared" si="25"/>
        <v>-3323.4305391616913</v>
      </c>
      <c r="AJ38">
        <f t="shared" si="7"/>
        <v>51.962302699134057</v>
      </c>
      <c r="AK38">
        <f t="shared" si="22"/>
        <v>52.396338424060318</v>
      </c>
      <c r="AL38">
        <f t="shared" si="8"/>
        <v>-3219.0718980384972</v>
      </c>
      <c r="AN38">
        <f t="shared" si="26"/>
        <v>0</v>
      </c>
      <c r="AO38">
        <f t="shared" si="26"/>
        <v>0</v>
      </c>
      <c r="AP38">
        <f t="shared" si="26"/>
        <v>-0.55202163841067087</v>
      </c>
      <c r="AQ38">
        <f t="shared" si="26"/>
        <v>-62.392192082340387</v>
      </c>
      <c r="AR38">
        <f t="shared" si="26"/>
        <v>-62.944213720751058</v>
      </c>
      <c r="AS38">
        <f t="shared" si="26"/>
        <v>0.98414161149932389</v>
      </c>
      <c r="AT38">
        <f t="shared" si="26"/>
        <v>0.99236204430520736</v>
      </c>
      <c r="AU38">
        <f t="shared" si="23"/>
        <v>-60.967710064946537</v>
      </c>
      <c r="AW38">
        <v>35</v>
      </c>
      <c r="AX38">
        <f>IF(Z38&gt;0, (R38*SUMPRODUCT(K38:$K$98, X38:$X$98)-K38*$AZ$3)/Z38, 0)</f>
        <v>1194.9222732839517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2.4761703999999999E-2</v>
      </c>
      <c r="Q39" s="4">
        <f t="shared" si="21"/>
        <v>50</v>
      </c>
      <c r="R39">
        <f t="shared" si="0"/>
        <v>250000</v>
      </c>
      <c r="S39">
        <f t="shared" si="1"/>
        <v>1144.7508891554339</v>
      </c>
      <c r="U39">
        <f t="shared" si="13"/>
        <v>2.4761703999999999E-2</v>
      </c>
      <c r="V39">
        <f t="shared" si="14"/>
        <v>0.01</v>
      </c>
      <c r="W39">
        <f t="shared" si="15"/>
        <v>0.58293065015038059</v>
      </c>
      <c r="X39">
        <f t="shared" si="16"/>
        <v>1.4434356211551279E-2</v>
      </c>
      <c r="Y39">
        <f t="shared" si="17"/>
        <v>5.8293065015038057E-3</v>
      </c>
      <c r="Z39">
        <f t="shared" si="18"/>
        <v>0.56266698743732546</v>
      </c>
      <c r="AB39">
        <f t="shared" si="19"/>
        <v>696.55681764458473</v>
      </c>
      <c r="AC39">
        <f t="shared" si="2"/>
        <v>644.11353416728764</v>
      </c>
      <c r="AE39">
        <f t="shared" si="3"/>
        <v>0</v>
      </c>
      <c r="AF39">
        <f t="shared" si="24"/>
        <v>0</v>
      </c>
      <c r="AG39">
        <f t="shared" si="24"/>
        <v>-28.133349371866274</v>
      </c>
      <c r="AH39">
        <f t="shared" si="5"/>
        <v>-3608.5890528878199</v>
      </c>
      <c r="AI39">
        <f t="shared" si="25"/>
        <v>-3636.7224022596861</v>
      </c>
      <c r="AJ39">
        <f t="shared" si="7"/>
        <v>52.443283477297086</v>
      </c>
      <c r="AK39">
        <f t="shared" si="22"/>
        <v>48.758977235120938</v>
      </c>
      <c r="AL39">
        <f t="shared" si="8"/>
        <v>-3535.5201415472684</v>
      </c>
      <c r="AN39">
        <f t="shared" si="26"/>
        <v>0</v>
      </c>
      <c r="AO39">
        <f t="shared" si="26"/>
        <v>0</v>
      </c>
      <c r="AP39">
        <f t="shared" si="26"/>
        <v>-0.47574323715593214</v>
      </c>
      <c r="AQ39">
        <f t="shared" si="26"/>
        <v>-61.022305410357411</v>
      </c>
      <c r="AR39">
        <f t="shared" si="26"/>
        <v>-61.498048647513343</v>
      </c>
      <c r="AS39">
        <f t="shared" si="26"/>
        <v>0.88683139425714441</v>
      </c>
      <c r="AT39">
        <f t="shared" si="26"/>
        <v>0.82452868883951302</v>
      </c>
      <c r="AU39">
        <f t="shared" si="23"/>
        <v>-59.786688564416693</v>
      </c>
      <c r="AW39">
        <v>36</v>
      </c>
      <c r="AX39">
        <f>IF(Z39&gt;0, (R39*SUMPRODUCT(K39:$K$98, X39:$X$98)-K39*$AZ$3)/Z39, 0)</f>
        <v>1144.7508891554339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2.7627288E-2</v>
      </c>
      <c r="Q40" s="4">
        <f t="shared" si="21"/>
        <v>50</v>
      </c>
      <c r="R40">
        <f t="shared" si="0"/>
        <v>250000</v>
      </c>
      <c r="S40">
        <f t="shared" si="1"/>
        <v>1093.2211657623573</v>
      </c>
      <c r="U40">
        <f t="shared" si="13"/>
        <v>2.7627288E-2</v>
      </c>
      <c r="V40">
        <f t="shared" si="14"/>
        <v>0.01</v>
      </c>
      <c r="W40">
        <f t="shared" si="15"/>
        <v>0.56266698743732546</v>
      </c>
      <c r="X40">
        <f t="shared" si="16"/>
        <v>1.5544962910023372E-2</v>
      </c>
      <c r="Y40">
        <f t="shared" si="17"/>
        <v>5.6266698743732543E-3</v>
      </c>
      <c r="Z40">
        <f t="shared" si="18"/>
        <v>0.54149535465292886</v>
      </c>
      <c r="AB40">
        <f t="shared" si="19"/>
        <v>644.11353416728764</v>
      </c>
      <c r="AC40">
        <f t="shared" si="2"/>
        <v>591.97418286857601</v>
      </c>
      <c r="AE40">
        <f t="shared" si="3"/>
        <v>0</v>
      </c>
      <c r="AF40">
        <f t="shared" si="24"/>
        <v>0</v>
      </c>
      <c r="AG40">
        <f t="shared" si="24"/>
        <v>-27.074767732646443</v>
      </c>
      <c r="AH40">
        <f t="shared" si="5"/>
        <v>-3886.2407275058431</v>
      </c>
      <c r="AI40">
        <f t="shared" si="25"/>
        <v>-3913.3154952384893</v>
      </c>
      <c r="AJ40">
        <f t="shared" si="7"/>
        <v>52.139351298711631</v>
      </c>
      <c r="AK40">
        <f t="shared" si="22"/>
        <v>45.087947391710138</v>
      </c>
      <c r="AL40">
        <f t="shared" si="8"/>
        <v>-3816.0881965480676</v>
      </c>
      <c r="AN40">
        <f t="shared" si="26"/>
        <v>0</v>
      </c>
      <c r="AO40">
        <f t="shared" si="26"/>
        <v>0</v>
      </c>
      <c r="AP40">
        <f t="shared" si="26"/>
        <v>-0.40878777621197643</v>
      </c>
      <c r="AQ40">
        <f t="shared" si="26"/>
        <v>-58.676318870353739</v>
      </c>
      <c r="AR40">
        <f t="shared" si="26"/>
        <v>-59.085106646565713</v>
      </c>
      <c r="AS40">
        <f t="shared" si="26"/>
        <v>0.78722483165886081</v>
      </c>
      <c r="AT40">
        <f t="shared" si="26"/>
        <v>0.68075936717992214</v>
      </c>
      <c r="AU40">
        <f t="shared" si="23"/>
        <v>-57.617122447726928</v>
      </c>
      <c r="AW40">
        <v>37</v>
      </c>
      <c r="AX40">
        <f>IF(Z40&gt;0, (R40*SUMPRODUCT(K40:$K$98, X40:$X$98)-K40*$AZ$3)/Z40, 0)</f>
        <v>1093.2211657623573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3.0780427999999999E-2</v>
      </c>
      <c r="Q41" s="4">
        <f t="shared" si="21"/>
        <v>50</v>
      </c>
      <c r="R41">
        <f t="shared" si="0"/>
        <v>250000</v>
      </c>
      <c r="S41">
        <f t="shared" si="1"/>
        <v>1042.0015154001283</v>
      </c>
      <c r="U41">
        <f t="shared" si="13"/>
        <v>3.0780427999999999E-2</v>
      </c>
      <c r="V41">
        <f t="shared" si="14"/>
        <v>0.01</v>
      </c>
      <c r="W41">
        <f t="shared" si="15"/>
        <v>0.54149535465292886</v>
      </c>
      <c r="X41">
        <f t="shared" si="16"/>
        <v>1.6667458776228942E-2</v>
      </c>
      <c r="Y41">
        <f t="shared" si="17"/>
        <v>5.414953546529289E-3</v>
      </c>
      <c r="Z41">
        <f t="shared" si="18"/>
        <v>0.51941294233017055</v>
      </c>
      <c r="AB41">
        <f t="shared" si="19"/>
        <v>591.97418286857601</v>
      </c>
      <c r="AC41">
        <f t="shared" si="2"/>
        <v>541.22907302647718</v>
      </c>
      <c r="AE41">
        <f t="shared" si="3"/>
        <v>0</v>
      </c>
      <c r="AF41">
        <f t="shared" si="24"/>
        <v>0</v>
      </c>
      <c r="AG41">
        <f t="shared" si="24"/>
        <v>-25.970647116508527</v>
      </c>
      <c r="AH41">
        <f t="shared" si="5"/>
        <v>-4166.8646940572353</v>
      </c>
      <c r="AI41">
        <f t="shared" si="25"/>
        <v>-4192.8353411737435</v>
      </c>
      <c r="AJ41">
        <f t="shared" si="7"/>
        <v>50.745109842098827</v>
      </c>
      <c r="AK41">
        <f t="shared" si="22"/>
        <v>41.438192800800323</v>
      </c>
      <c r="AL41">
        <f t="shared" si="8"/>
        <v>-4100.652038530844</v>
      </c>
      <c r="AN41">
        <f t="shared" si="26"/>
        <v>0</v>
      </c>
      <c r="AO41">
        <f t="shared" si="26"/>
        <v>0</v>
      </c>
      <c r="AP41">
        <f t="shared" si="26"/>
        <v>-0.35010467476507473</v>
      </c>
      <c r="AQ41">
        <f t="shared" si="26"/>
        <v>-56.172601397200232</v>
      </c>
      <c r="AR41">
        <f t="shared" si="26"/>
        <v>-56.522706071965302</v>
      </c>
      <c r="AS41">
        <f t="shared" si="26"/>
        <v>0.68408384656279075</v>
      </c>
      <c r="AT41">
        <f t="shared" si="26"/>
        <v>0.55861931157482314</v>
      </c>
      <c r="AU41">
        <f t="shared" si="23"/>
        <v>-55.280002913827687</v>
      </c>
      <c r="AW41">
        <v>38</v>
      </c>
      <c r="AX41">
        <f>IF(Z41&gt;0, (R41*SUMPRODUCT(K41:$K$98, X41:$X$98)-K41*$AZ$3)/Z41, 0)</f>
        <v>1042.0015154001283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3.4133669999999998E-2</v>
      </c>
      <c r="Q42" s="4">
        <f t="shared" si="21"/>
        <v>50</v>
      </c>
      <c r="R42">
        <f t="shared" si="0"/>
        <v>250000</v>
      </c>
      <c r="S42">
        <f t="shared" si="1"/>
        <v>991.23559298930775</v>
      </c>
      <c r="U42">
        <f t="shared" si="13"/>
        <v>3.4133669999999998E-2</v>
      </c>
      <c r="V42">
        <f t="shared" si="14"/>
        <v>0.01</v>
      </c>
      <c r="W42">
        <f t="shared" si="15"/>
        <v>0.51941294233017055</v>
      </c>
      <c r="X42">
        <f t="shared" si="16"/>
        <v>1.772946996722707E-2</v>
      </c>
      <c r="Y42">
        <f t="shared" si="17"/>
        <v>5.1941294233017058E-3</v>
      </c>
      <c r="Z42">
        <f t="shared" si="18"/>
        <v>0.49648934293964181</v>
      </c>
      <c r="AB42">
        <f t="shared" si="19"/>
        <v>541.22907302647718</v>
      </c>
      <c r="AC42">
        <f t="shared" si="2"/>
        <v>492.13790826164762</v>
      </c>
      <c r="AE42">
        <f t="shared" si="3"/>
        <v>0</v>
      </c>
      <c r="AF42">
        <f t="shared" si="24"/>
        <v>0</v>
      </c>
      <c r="AG42">
        <f t="shared" si="24"/>
        <v>-24.824467146982091</v>
      </c>
      <c r="AH42">
        <f t="shared" si="5"/>
        <v>-4432.3674918067672</v>
      </c>
      <c r="AI42">
        <f t="shared" si="25"/>
        <v>-4457.1919589537492</v>
      </c>
      <c r="AJ42">
        <f t="shared" si="7"/>
        <v>49.091164764829557</v>
      </c>
      <c r="AK42">
        <f t="shared" si="22"/>
        <v>37.88603511185341</v>
      </c>
      <c r="AL42">
        <f t="shared" si="8"/>
        <v>-4370.2147590770655</v>
      </c>
      <c r="AN42">
        <f t="shared" si="26"/>
        <v>0</v>
      </c>
      <c r="AO42">
        <f t="shared" si="26"/>
        <v>0</v>
      </c>
      <c r="AP42">
        <f t="shared" si="26"/>
        <v>-0.29879756302101396</v>
      </c>
      <c r="AQ42">
        <f t="shared" si="26"/>
        <v>-53.34980997271601</v>
      </c>
      <c r="AR42">
        <f t="shared" si="26"/>
        <v>-53.648607535737021</v>
      </c>
      <c r="AS42">
        <f t="shared" si="26"/>
        <v>0.59088158109276334</v>
      </c>
      <c r="AT42">
        <f t="shared" si="26"/>
        <v>0.45601200206734627</v>
      </c>
      <c r="AU42">
        <f t="shared" si="23"/>
        <v>-52.601713952576901</v>
      </c>
      <c r="AW42">
        <v>39</v>
      </c>
      <c r="AX42">
        <f>IF(Z42&gt;0, (R42*SUMPRODUCT(K42:$K$98, X42:$X$98)-K42*$AZ$3)/Z42, 0)</f>
        <v>991.23559298930775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3.7867151000000002E-2</v>
      </c>
      <c r="Q43" s="4">
        <f t="shared" si="21"/>
        <v>50</v>
      </c>
      <c r="R43">
        <f t="shared" si="0"/>
        <v>250000</v>
      </c>
      <c r="S43">
        <f t="shared" si="1"/>
        <v>941.58745066794245</v>
      </c>
      <c r="U43">
        <f t="shared" si="13"/>
        <v>3.7867151000000002E-2</v>
      </c>
      <c r="V43">
        <f t="shared" si="14"/>
        <v>0.01</v>
      </c>
      <c r="W43">
        <f t="shared" si="15"/>
        <v>0.49648934293964181</v>
      </c>
      <c r="X43">
        <f t="shared" si="16"/>
        <v>1.8800636918986202E-2</v>
      </c>
      <c r="Y43">
        <f t="shared" si="17"/>
        <v>4.9648934293964183E-3</v>
      </c>
      <c r="Z43">
        <f t="shared" si="18"/>
        <v>0.47272381259125917</v>
      </c>
      <c r="AB43">
        <f t="shared" si="19"/>
        <v>492.13790826164762</v>
      </c>
      <c r="AC43">
        <f t="shared" si="2"/>
        <v>445.11080956783394</v>
      </c>
      <c r="AE43">
        <f t="shared" si="3"/>
        <v>0</v>
      </c>
      <c r="AF43">
        <f t="shared" si="24"/>
        <v>0</v>
      </c>
      <c r="AG43">
        <f t="shared" si="24"/>
        <v>-23.636190629562957</v>
      </c>
      <c r="AH43">
        <f t="shared" si="5"/>
        <v>-4700.1592297465504</v>
      </c>
      <c r="AI43">
        <f t="shared" si="25"/>
        <v>-4723.7954203761137</v>
      </c>
      <c r="AJ43">
        <f t="shared" si="7"/>
        <v>47.027098693813684</v>
      </c>
      <c r="AK43">
        <f t="shared" si="22"/>
        <v>34.449653578315335</v>
      </c>
      <c r="AL43">
        <f t="shared" si="8"/>
        <v>-4642.3186681039842</v>
      </c>
      <c r="AN43">
        <f t="shared" si="26"/>
        <v>0</v>
      </c>
      <c r="AO43">
        <f t="shared" si="26"/>
        <v>0</v>
      </c>
      <c r="AP43">
        <f t="shared" si="26"/>
        <v>-0.25401337049415623</v>
      </c>
      <c r="AQ43">
        <f t="shared" si="26"/>
        <v>-50.511662666735496</v>
      </c>
      <c r="AR43">
        <f t="shared" si="26"/>
        <v>-50.765676037229653</v>
      </c>
      <c r="AS43">
        <f t="shared" si="26"/>
        <v>0.5053907387612665</v>
      </c>
      <c r="AT43">
        <f t="shared" si="26"/>
        <v>0.37022347445611847</v>
      </c>
      <c r="AU43">
        <f t="shared" si="23"/>
        <v>-49.890061824012264</v>
      </c>
      <c r="AW43">
        <v>40</v>
      </c>
      <c r="AX43">
        <f>IF(Z43&gt;0, (R43*SUMPRODUCT(K43:$K$98, X43:$X$98)-K43*$AZ$3)/Z43, 0)</f>
        <v>941.58745066794245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4.2172894000000002E-2</v>
      </c>
      <c r="Q44" s="4">
        <f t="shared" si="21"/>
        <v>50</v>
      </c>
      <c r="R44">
        <f t="shared" si="0"/>
        <v>250000</v>
      </c>
      <c r="S44">
        <f t="shared" si="1"/>
        <v>893.28221421928163</v>
      </c>
      <c r="U44">
        <f t="shared" si="13"/>
        <v>4.2172894000000002E-2</v>
      </c>
      <c r="V44">
        <f t="shared" si="14"/>
        <v>0.01</v>
      </c>
      <c r="W44">
        <f t="shared" si="15"/>
        <v>0.47272381259125917</v>
      </c>
      <c r="X44">
        <f t="shared" si="16"/>
        <v>1.993613123968704E-2</v>
      </c>
      <c r="Y44">
        <f t="shared" si="17"/>
        <v>4.7272381259125919E-3</v>
      </c>
      <c r="Z44">
        <f t="shared" si="18"/>
        <v>0.44806044322565958</v>
      </c>
      <c r="AB44">
        <f t="shared" si="19"/>
        <v>445.11080956783394</v>
      </c>
      <c r="AC44">
        <f t="shared" si="2"/>
        <v>400.24442482868989</v>
      </c>
      <c r="AE44">
        <f t="shared" si="3"/>
        <v>0</v>
      </c>
      <c r="AF44">
        <f t="shared" si="24"/>
        <v>0</v>
      </c>
      <c r="AG44">
        <f t="shared" si="24"/>
        <v>-22.40302216128298</v>
      </c>
      <c r="AH44">
        <f t="shared" si="5"/>
        <v>-4984.0328099217604</v>
      </c>
      <c r="AI44">
        <f t="shared" si="25"/>
        <v>-5006.4358320830434</v>
      </c>
      <c r="AJ44">
        <f t="shared" si="7"/>
        <v>44.866384739144053</v>
      </c>
      <c r="AK44">
        <f t="shared" si="22"/>
        <v>31.15775666974838</v>
      </c>
      <c r="AL44">
        <f t="shared" si="8"/>
        <v>-4930.4116906741501</v>
      </c>
      <c r="AN44">
        <f t="shared" si="26"/>
        <v>0</v>
      </c>
      <c r="AO44">
        <f t="shared" si="26"/>
        <v>0</v>
      </c>
      <c r="AP44">
        <f t="shared" si="26"/>
        <v>-0.21496496235784102</v>
      </c>
      <c r="AQ44">
        <f t="shared" si="26"/>
        <v>-47.823566734074916</v>
      </c>
      <c r="AR44">
        <f t="shared" si="26"/>
        <v>-48.038531696432756</v>
      </c>
      <c r="AS44">
        <f t="shared" si="26"/>
        <v>0.43050891246496809</v>
      </c>
      <c r="AT44">
        <f t="shared" si="26"/>
        <v>0.29896975244895524</v>
      </c>
      <c r="AU44">
        <f t="shared" si="23"/>
        <v>-47.309053031518829</v>
      </c>
      <c r="AW44">
        <v>41</v>
      </c>
      <c r="AX44">
        <f>IF(Z44&gt;0, (R44*SUMPRODUCT(K44:$K$98, X44:$X$98)-K44*$AZ$3)/Z44, 0)</f>
        <v>893.28221421928163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4.6777600000000003E-2</v>
      </c>
      <c r="Q45" s="4">
        <f t="shared" si="21"/>
        <v>50</v>
      </c>
      <c r="R45">
        <f t="shared" si="0"/>
        <v>250000</v>
      </c>
      <c r="S45">
        <f t="shared" si="1"/>
        <v>845.8206850227798</v>
      </c>
      <c r="U45">
        <f t="shared" si="13"/>
        <v>4.6777600000000003E-2</v>
      </c>
      <c r="V45">
        <f t="shared" si="14"/>
        <v>0.01</v>
      </c>
      <c r="W45">
        <f t="shared" si="15"/>
        <v>0.44806044322565958</v>
      </c>
      <c r="X45">
        <f t="shared" si="16"/>
        <v>2.0959192189032614E-2</v>
      </c>
      <c r="Y45">
        <f t="shared" si="17"/>
        <v>4.480604432256596E-3</v>
      </c>
      <c r="Z45">
        <f t="shared" si="18"/>
        <v>0.42262064660437032</v>
      </c>
      <c r="AB45">
        <f t="shared" si="19"/>
        <v>400.24442482868989</v>
      </c>
      <c r="AC45">
        <f t="shared" si="2"/>
        <v>357.46128481567865</v>
      </c>
      <c r="AE45">
        <f t="shared" si="3"/>
        <v>0</v>
      </c>
      <c r="AF45">
        <f t="shared" si="24"/>
        <v>0</v>
      </c>
      <c r="AG45">
        <f t="shared" si="24"/>
        <v>-21.131032330218517</v>
      </c>
      <c r="AH45">
        <f t="shared" si="5"/>
        <v>-5239.7980472581539</v>
      </c>
      <c r="AI45">
        <f t="shared" si="25"/>
        <v>-5260.9290795883726</v>
      </c>
      <c r="AJ45">
        <f t="shared" si="7"/>
        <v>42.783140013011234</v>
      </c>
      <c r="AK45">
        <f t="shared" si="22"/>
        <v>28.017109738008294</v>
      </c>
      <c r="AL45">
        <f t="shared" si="8"/>
        <v>-5190.1288298373529</v>
      </c>
      <c r="AN45">
        <f t="shared" si="26"/>
        <v>0</v>
      </c>
      <c r="AO45">
        <f t="shared" si="26"/>
        <v>0</v>
      </c>
      <c r="AP45">
        <f t="shared" si="26"/>
        <v>-0.18103550688488609</v>
      </c>
      <c r="AQ45">
        <f t="shared" si="26"/>
        <v>-44.890825996384571</v>
      </c>
      <c r="AR45">
        <f t="shared" si="26"/>
        <v>-45.07186150326946</v>
      </c>
      <c r="AS45">
        <f t="shared" si="26"/>
        <v>0.36653521310960235</v>
      </c>
      <c r="AT45">
        <f t="shared" si="26"/>
        <v>0.24003047194322091</v>
      </c>
      <c r="AU45">
        <f t="shared" si="23"/>
        <v>-44.465295818216632</v>
      </c>
      <c r="AW45">
        <v>42</v>
      </c>
      <c r="AX45">
        <f>IF(Z45&gt;0, (R45*SUMPRODUCT(K45:$K$98, X45:$X$98)-K45*$AZ$3)/Z45, 0)</f>
        <v>845.8206850227798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5.1668436999999998E-2</v>
      </c>
      <c r="Q46" s="4">
        <f t="shared" si="21"/>
        <v>50</v>
      </c>
      <c r="R46">
        <f t="shared" si="0"/>
        <v>250000</v>
      </c>
      <c r="S46">
        <f t="shared" si="1"/>
        <v>799.55670152198707</v>
      </c>
      <c r="U46">
        <f t="shared" si="13"/>
        <v>5.1668436999999998E-2</v>
      </c>
      <c r="V46">
        <f t="shared" si="14"/>
        <v>0.01</v>
      </c>
      <c r="W46">
        <f t="shared" si="15"/>
        <v>0.42262064660437032</v>
      </c>
      <c r="X46">
        <f t="shared" si="16"/>
        <v>2.1836148253977172E-2</v>
      </c>
      <c r="Y46">
        <f t="shared" si="17"/>
        <v>4.2262064660437033E-3</v>
      </c>
      <c r="Z46">
        <f t="shared" si="18"/>
        <v>0.39655829188434943</v>
      </c>
      <c r="AB46">
        <f t="shared" si="19"/>
        <v>357.46128481567865</v>
      </c>
      <c r="AC46">
        <f t="shared" si="2"/>
        <v>317.0708398202438</v>
      </c>
      <c r="AE46">
        <f t="shared" si="3"/>
        <v>0</v>
      </c>
      <c r="AF46">
        <f t="shared" si="24"/>
        <v>0</v>
      </c>
      <c r="AG46">
        <f t="shared" si="24"/>
        <v>-19.827914594217471</v>
      </c>
      <c r="AH46">
        <f t="shared" si="5"/>
        <v>-5459.0370634942929</v>
      </c>
      <c r="AI46">
        <f t="shared" si="25"/>
        <v>-5478.8649780885107</v>
      </c>
      <c r="AJ46">
        <f t="shared" si="7"/>
        <v>40.390444995434848</v>
      </c>
      <c r="AK46">
        <f t="shared" si="22"/>
        <v>25.022289937097508</v>
      </c>
      <c r="AL46">
        <f t="shared" si="8"/>
        <v>-5413.4522431559781</v>
      </c>
      <c r="AN46">
        <f t="shared" si="26"/>
        <v>0</v>
      </c>
      <c r="AO46">
        <f t="shared" si="26"/>
        <v>0</v>
      </c>
      <c r="AP46">
        <f t="shared" si="26"/>
        <v>-0.15167083047660038</v>
      </c>
      <c r="AQ46">
        <f t="shared" si="26"/>
        <v>-41.75813251002144</v>
      </c>
      <c r="AR46">
        <f t="shared" si="26"/>
        <v>-41.909803340498044</v>
      </c>
      <c r="AS46">
        <f t="shared" si="26"/>
        <v>0.30896100074808808</v>
      </c>
      <c r="AT46">
        <f t="shared" si="26"/>
        <v>0.19140447055852566</v>
      </c>
      <c r="AU46">
        <f t="shared" si="23"/>
        <v>-41.409437869191429</v>
      </c>
      <c r="AW46">
        <v>43</v>
      </c>
      <c r="AX46">
        <f>IF(Z46&gt;0, (R46*SUMPRODUCT(K46:$K$98, X46:$X$98)-K46*$AZ$3)/Z46, 0)</f>
        <v>799.55670152198707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5.7177164000000003E-2</v>
      </c>
      <c r="Q47" s="4">
        <f t="shared" si="21"/>
        <v>50</v>
      </c>
      <c r="R47">
        <f t="shared" si="0"/>
        <v>250000</v>
      </c>
      <c r="S47">
        <f t="shared" si="1"/>
        <v>755.11445388385619</v>
      </c>
      <c r="U47">
        <f t="shared" si="13"/>
        <v>5.7177164000000003E-2</v>
      </c>
      <c r="V47">
        <f t="shared" si="14"/>
        <v>0.01</v>
      </c>
      <c r="W47">
        <f t="shared" si="15"/>
        <v>0.39655829188434943</v>
      </c>
      <c r="X47">
        <f t="shared" si="16"/>
        <v>2.2674078490631317E-2</v>
      </c>
      <c r="Y47">
        <f t="shared" si="17"/>
        <v>3.9655829188434948E-3</v>
      </c>
      <c r="Z47">
        <f t="shared" si="18"/>
        <v>0.36991863047487467</v>
      </c>
      <c r="AB47">
        <f t="shared" si="19"/>
        <v>317.0708398202438</v>
      </c>
      <c r="AC47">
        <f t="shared" si="2"/>
        <v>279.33090463249897</v>
      </c>
      <c r="AE47">
        <f t="shared" si="3"/>
        <v>0</v>
      </c>
      <c r="AF47">
        <f t="shared" si="24"/>
        <v>0</v>
      </c>
      <c r="AG47">
        <f t="shared" si="24"/>
        <v>-18.495931523743732</v>
      </c>
      <c r="AH47">
        <f t="shared" si="5"/>
        <v>-5668.5196226578291</v>
      </c>
      <c r="AI47">
        <f t="shared" si="25"/>
        <v>-5687.015554181573</v>
      </c>
      <c r="AJ47">
        <f t="shared" si="7"/>
        <v>37.739935187744834</v>
      </c>
      <c r="AK47">
        <f t="shared" si="22"/>
        <v>22.194958787417068</v>
      </c>
      <c r="AL47">
        <f t="shared" si="8"/>
        <v>-5627.0806602064113</v>
      </c>
      <c r="AN47">
        <f t="shared" si="26"/>
        <v>0</v>
      </c>
      <c r="AO47">
        <f t="shared" si="26"/>
        <v>0</v>
      </c>
      <c r="AP47">
        <f t="shared" si="26"/>
        <v>-0.12632322698540854</v>
      </c>
      <c r="AQ47">
        <f t="shared" si="26"/>
        <v>-38.714767625789179</v>
      </c>
      <c r="AR47">
        <f t="shared" si="26"/>
        <v>-38.841090852774585</v>
      </c>
      <c r="AS47">
        <f t="shared" si="26"/>
        <v>0.25775562550153353</v>
      </c>
      <c r="AT47">
        <f t="shared" si="26"/>
        <v>0.15158678616621382</v>
      </c>
      <c r="AU47">
        <f t="shared" si="23"/>
        <v>-38.431748441106841</v>
      </c>
      <c r="AW47">
        <v>44</v>
      </c>
      <c r="AX47">
        <f>IF(Z47&gt;0, (R47*SUMPRODUCT(K47:$K$98, X47:$X$98)-K47*$AZ$3)/Z47, 0)</f>
        <v>755.11445388385619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6.3388860000000005E-2</v>
      </c>
      <c r="Q48" s="4">
        <f t="shared" si="21"/>
        <v>50</v>
      </c>
      <c r="R48">
        <f t="shared" si="0"/>
        <v>250000</v>
      </c>
      <c r="S48">
        <f t="shared" si="1"/>
        <v>712.44069626135638</v>
      </c>
      <c r="U48">
        <f t="shared" si="13"/>
        <v>6.3388860000000005E-2</v>
      </c>
      <c r="V48">
        <f t="shared" si="14"/>
        <v>0.01</v>
      </c>
      <c r="W48">
        <f t="shared" si="15"/>
        <v>0.36991863047487467</v>
      </c>
      <c r="X48">
        <f t="shared" si="16"/>
        <v>2.3448720278563567E-2</v>
      </c>
      <c r="Y48">
        <f t="shared" si="17"/>
        <v>3.6991863047487468E-3</v>
      </c>
      <c r="Z48">
        <f t="shared" si="18"/>
        <v>0.34277072389156238</v>
      </c>
      <c r="AB48">
        <f t="shared" si="19"/>
        <v>279.33090463249897</v>
      </c>
      <c r="AC48">
        <f t="shared" si="2"/>
        <v>244.20381318731384</v>
      </c>
      <c r="AE48">
        <f t="shared" si="3"/>
        <v>0</v>
      </c>
      <c r="AF48">
        <f t="shared" si="24"/>
        <v>0</v>
      </c>
      <c r="AG48">
        <f t="shared" si="24"/>
        <v>-17.138536194578119</v>
      </c>
      <c r="AH48">
        <f t="shared" si="5"/>
        <v>-5862.1800696408918</v>
      </c>
      <c r="AI48">
        <f t="shared" si="25"/>
        <v>-5879.3186058354695</v>
      </c>
      <c r="AJ48">
        <f t="shared" si="7"/>
        <v>35.12709144518513</v>
      </c>
      <c r="AK48">
        <f t="shared" si="22"/>
        <v>19.55316332427493</v>
      </c>
      <c r="AL48">
        <f t="shared" si="8"/>
        <v>-5824.6383510660089</v>
      </c>
      <c r="AN48">
        <f t="shared" si="26"/>
        <v>0</v>
      </c>
      <c r="AO48">
        <f t="shared" si="26"/>
        <v>0</v>
      </c>
      <c r="AP48">
        <f t="shared" si="26"/>
        <v>-0.10451116907627517</v>
      </c>
      <c r="AQ48">
        <f t="shared" si="26"/>
        <v>-35.747702455920916</v>
      </c>
      <c r="AR48">
        <f t="shared" si="26"/>
        <v>-35.852213624997191</v>
      </c>
      <c r="AS48">
        <f t="shared" si="26"/>
        <v>0.21420577297301038</v>
      </c>
      <c r="AT48">
        <f t="shared" si="26"/>
        <v>0.11923561819741647</v>
      </c>
      <c r="AU48">
        <f t="shared" si="23"/>
        <v>-35.518772233826759</v>
      </c>
      <c r="AW48">
        <v>45</v>
      </c>
      <c r="AX48">
        <f>IF(Z48&gt;0, (R48*SUMPRODUCT(K48:$K$98, X48:$X$98)-K48*$AZ$3)/Z48, 0)</f>
        <v>712.44069626135638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7.0498397000000004E-2</v>
      </c>
      <c r="Q49" s="4">
        <f t="shared" si="21"/>
        <v>50</v>
      </c>
      <c r="R49">
        <f t="shared" si="0"/>
        <v>250000</v>
      </c>
      <c r="S49">
        <f t="shared" si="1"/>
        <v>671.55460890157019</v>
      </c>
      <c r="U49">
        <f t="shared" si="13"/>
        <v>7.0498397000000004E-2</v>
      </c>
      <c r="V49">
        <f t="shared" si="14"/>
        <v>0.01</v>
      </c>
      <c r="W49">
        <f t="shared" si="15"/>
        <v>0.34277072389156238</v>
      </c>
      <c r="X49">
        <f t="shared" si="16"/>
        <v>2.4164786572884751E-2</v>
      </c>
      <c r="Y49">
        <f t="shared" si="17"/>
        <v>3.4277072389156237E-3</v>
      </c>
      <c r="Z49">
        <f t="shared" si="18"/>
        <v>0.31517823007976203</v>
      </c>
      <c r="AB49">
        <f t="shared" si="19"/>
        <v>244.20381318731384</v>
      </c>
      <c r="AC49">
        <f t="shared" si="2"/>
        <v>211.65939303550371</v>
      </c>
      <c r="AE49">
        <f t="shared" si="3"/>
        <v>0</v>
      </c>
      <c r="AF49">
        <f t="shared" si="24"/>
        <v>0</v>
      </c>
      <c r="AG49">
        <f t="shared" si="24"/>
        <v>-15.758911503988102</v>
      </c>
      <c r="AH49">
        <f t="shared" si="5"/>
        <v>-6041.1966432211875</v>
      </c>
      <c r="AI49">
        <f t="shared" si="25"/>
        <v>-6056.9555547251757</v>
      </c>
      <c r="AJ49">
        <f t="shared" si="7"/>
        <v>32.544420151810129</v>
      </c>
      <c r="AK49">
        <f t="shared" si="22"/>
        <v>17.09426692311197</v>
      </c>
      <c r="AL49">
        <f t="shared" si="8"/>
        <v>-6007.3168676502537</v>
      </c>
      <c r="AN49">
        <f t="shared" si="26"/>
        <v>0</v>
      </c>
      <c r="AO49">
        <f t="shared" si="26"/>
        <v>0</v>
      </c>
      <c r="AP49">
        <f t="shared" si="26"/>
        <v>-8.5801953122356292E-2</v>
      </c>
      <c r="AQ49">
        <f t="shared" si="26"/>
        <v>-32.892276287827542</v>
      </c>
      <c r="AR49">
        <f t="shared" si="26"/>
        <v>-32.978078240949898</v>
      </c>
      <c r="AS49">
        <f t="shared" si="26"/>
        <v>0.17719338112617833</v>
      </c>
      <c r="AT49">
        <f t="shared" si="26"/>
        <v>9.3072512579737268E-2</v>
      </c>
      <c r="AU49">
        <f t="shared" si="23"/>
        <v>-32.70781234724398</v>
      </c>
      <c r="AW49">
        <v>46</v>
      </c>
      <c r="AX49">
        <f>IF(Z49&gt;0, (R49*SUMPRODUCT(K49:$K$98, X49:$X$98)-K49*$AZ$3)/Z49, 0)</f>
        <v>671.55460890157019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7.8701599999999997E-2</v>
      </c>
      <c r="Q50" s="4">
        <f t="shared" si="21"/>
        <v>50</v>
      </c>
      <c r="R50">
        <f t="shared" si="0"/>
        <v>250000</v>
      </c>
      <c r="S50">
        <f t="shared" si="1"/>
        <v>632.35949556117578</v>
      </c>
      <c r="U50">
        <f t="shared" si="13"/>
        <v>7.8701599999999997E-2</v>
      </c>
      <c r="V50">
        <f t="shared" si="14"/>
        <v>0.01</v>
      </c>
      <c r="W50">
        <f t="shared" si="15"/>
        <v>0.31517823007976203</v>
      </c>
      <c r="X50">
        <f t="shared" si="16"/>
        <v>2.4805030992445399E-2</v>
      </c>
      <c r="Y50">
        <f t="shared" si="17"/>
        <v>3.1517823007976204E-3</v>
      </c>
      <c r="Z50">
        <f t="shared" si="18"/>
        <v>0.28722141678651902</v>
      </c>
      <c r="AB50">
        <f t="shared" si="19"/>
        <v>211.65939303550371</v>
      </c>
      <c r="AC50">
        <f t="shared" si="2"/>
        <v>181.62719023348939</v>
      </c>
      <c r="AE50">
        <f t="shared" si="3"/>
        <v>0</v>
      </c>
      <c r="AF50">
        <f t="shared" si="24"/>
        <v>0</v>
      </c>
      <c r="AG50">
        <f t="shared" si="24"/>
        <v>-14.361070839325951</v>
      </c>
      <c r="AH50">
        <f t="shared" si="5"/>
        <v>-6201.2577481113494</v>
      </c>
      <c r="AI50">
        <f t="shared" si="25"/>
        <v>-6215.6188189506756</v>
      </c>
      <c r="AJ50">
        <f t="shared" si="7"/>
        <v>30.032202802014325</v>
      </c>
      <c r="AK50">
        <f t="shared" si="22"/>
        <v>14.816157512485262</v>
      </c>
      <c r="AL50">
        <f t="shared" si="8"/>
        <v>-6170.770458636176</v>
      </c>
      <c r="AN50">
        <f t="shared" si="26"/>
        <v>0</v>
      </c>
      <c r="AO50">
        <f t="shared" si="26"/>
        <v>0</v>
      </c>
      <c r="AP50">
        <f t="shared" si="26"/>
        <v>-6.9813555890427037E-2</v>
      </c>
      <c r="AQ50">
        <f t="shared" si="26"/>
        <v>-30.146209793993012</v>
      </c>
      <c r="AR50">
        <f t="shared" si="26"/>
        <v>-30.216023349883439</v>
      </c>
      <c r="AS50">
        <f t="shared" si="26"/>
        <v>0.14599571942014561</v>
      </c>
      <c r="AT50">
        <f t="shared" si="26"/>
        <v>7.2025871340093556E-2</v>
      </c>
      <c r="AU50">
        <f t="shared" si="23"/>
        <v>-29.998001759123198</v>
      </c>
      <c r="AW50">
        <v>47</v>
      </c>
      <c r="AX50">
        <f>IF(Z50&gt;0, (R50*SUMPRODUCT(K50:$K$98, X50:$X$98)-K50*$AZ$3)/Z50, 0)</f>
        <v>632.35949556117578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8.8159118999999994E-2</v>
      </c>
      <c r="Q51" s="4">
        <f t="shared" si="21"/>
        <v>50</v>
      </c>
      <c r="R51">
        <f t="shared" si="0"/>
        <v>250000</v>
      </c>
      <c r="S51">
        <f t="shared" si="1"/>
        <v>594.66392910928471</v>
      </c>
      <c r="U51">
        <f t="shared" si="13"/>
        <v>8.8159118999999994E-2</v>
      </c>
      <c r="V51">
        <f t="shared" si="14"/>
        <v>0.01</v>
      </c>
      <c r="W51">
        <f t="shared" si="15"/>
        <v>0.28722141678651902</v>
      </c>
      <c r="X51">
        <f t="shared" si="16"/>
        <v>2.5321187061831327E-2</v>
      </c>
      <c r="Y51">
        <f t="shared" si="17"/>
        <v>2.8722141678651902E-3</v>
      </c>
      <c r="Z51">
        <f t="shared" si="18"/>
        <v>0.25902801555682248</v>
      </c>
      <c r="AB51">
        <f t="shared" si="19"/>
        <v>181.62719023348939</v>
      </c>
      <c r="AC51">
        <f t="shared" si="2"/>
        <v>154.03461748040098</v>
      </c>
      <c r="AE51">
        <f t="shared" si="3"/>
        <v>0</v>
      </c>
      <c r="AF51">
        <f t="shared" si="24"/>
        <v>0</v>
      </c>
      <c r="AG51">
        <f t="shared" si="24"/>
        <v>-12.951400777841124</v>
      </c>
      <c r="AH51">
        <f t="shared" si="5"/>
        <v>-6330.2967654578315</v>
      </c>
      <c r="AI51">
        <f t="shared" si="25"/>
        <v>-6343.2481662356722</v>
      </c>
      <c r="AJ51">
        <f t="shared" si="7"/>
        <v>27.592572753088405</v>
      </c>
      <c r="AK51">
        <f t="shared" si="22"/>
        <v>12.713903316344258</v>
      </c>
      <c r="AL51">
        <f t="shared" si="8"/>
        <v>-6302.9416901662398</v>
      </c>
      <c r="AN51">
        <f t="shared" si="26"/>
        <v>0</v>
      </c>
      <c r="AO51">
        <f t="shared" si="26"/>
        <v>0</v>
      </c>
      <c r="AP51">
        <f t="shared" si="26"/>
        <v>-5.6214927455326302E-2</v>
      </c>
      <c r="AQ51">
        <f t="shared" si="26"/>
        <v>-27.476346346237982</v>
      </c>
      <c r="AR51">
        <f t="shared" si="26"/>
        <v>-27.532561273693307</v>
      </c>
      <c r="AS51">
        <f t="shared" si="26"/>
        <v>0.11976422490720219</v>
      </c>
      <c r="AT51">
        <f t="shared" si="26"/>
        <v>5.5184081232752993E-2</v>
      </c>
      <c r="AU51">
        <f t="shared" si="23"/>
        <v>-27.357612967553351</v>
      </c>
      <c r="AW51">
        <v>48</v>
      </c>
      <c r="AX51">
        <f>IF(Z51&gt;0, (R51*SUMPRODUCT(K51:$K$98, X51:$X$98)-K51*$AZ$3)/Z51, 0)</f>
        <v>594.66392910928471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9.9426106E-2</v>
      </c>
      <c r="Q52" s="4">
        <f t="shared" si="21"/>
        <v>50</v>
      </c>
      <c r="R52">
        <f t="shared" si="0"/>
        <v>250000</v>
      </c>
      <c r="S52">
        <f t="shared" si="1"/>
        <v>558.50658931212138</v>
      </c>
      <c r="U52">
        <f t="shared" si="13"/>
        <v>9.9426106E-2</v>
      </c>
      <c r="V52">
        <f t="shared" si="14"/>
        <v>0.01</v>
      </c>
      <c r="W52">
        <f t="shared" si="15"/>
        <v>0.25902801555682248</v>
      </c>
      <c r="X52">
        <f t="shared" si="16"/>
        <v>2.5754146931722281E-2</v>
      </c>
      <c r="Y52">
        <f t="shared" si="17"/>
        <v>2.5902801555682249E-3</v>
      </c>
      <c r="Z52">
        <f t="shared" si="18"/>
        <v>0.23068358846953196</v>
      </c>
      <c r="AB52">
        <f t="shared" si="19"/>
        <v>154.03461748040098</v>
      </c>
      <c r="AC52">
        <f t="shared" si="2"/>
        <v>128.8383042063993</v>
      </c>
      <c r="AE52">
        <f t="shared" si="3"/>
        <v>0</v>
      </c>
      <c r="AF52">
        <f t="shared" si="24"/>
        <v>0</v>
      </c>
      <c r="AG52">
        <f t="shared" si="24"/>
        <v>-11.534179423476598</v>
      </c>
      <c r="AH52">
        <f t="shared" si="5"/>
        <v>-6438.53673293057</v>
      </c>
      <c r="AI52">
        <f t="shared" si="25"/>
        <v>-6450.0709123540464</v>
      </c>
      <c r="AJ52">
        <f t="shared" si="7"/>
        <v>25.196313274001682</v>
      </c>
      <c r="AK52">
        <f t="shared" si="22"/>
        <v>10.78242322362807</v>
      </c>
      <c r="AL52">
        <f t="shared" si="8"/>
        <v>-6414.0921758564164</v>
      </c>
      <c r="AN52">
        <f t="shared" si="26"/>
        <v>0</v>
      </c>
      <c r="AO52">
        <f t="shared" si="26"/>
        <v>0</v>
      </c>
      <c r="AP52">
        <f t="shared" si="26"/>
        <v>-4.4699595397158433E-2</v>
      </c>
      <c r="AQ52">
        <f t="shared" si="26"/>
        <v>-24.951925606944563</v>
      </c>
      <c r="AR52">
        <f t="shared" si="26"/>
        <v>-24.996625202341722</v>
      </c>
      <c r="AS52">
        <f t="shared" si="26"/>
        <v>9.7645872107341644E-2</v>
      </c>
      <c r="AT52">
        <f t="shared" si="26"/>
        <v>4.1786237043972177E-2</v>
      </c>
      <c r="AU52">
        <f t="shared" si="23"/>
        <v>-24.857193093190407</v>
      </c>
      <c r="AW52">
        <v>49</v>
      </c>
      <c r="AX52">
        <f>IF(Z52&gt;0, (R52*SUMPRODUCT(K52:$K$98, X52:$X$98)-K52*$AZ$3)/Z52, 0)</f>
        <v>558.50658931212138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0.112419382</v>
      </c>
      <c r="Q53" s="4">
        <f t="shared" si="21"/>
        <v>50</v>
      </c>
      <c r="R53">
        <f t="shared" si="0"/>
        <v>250000</v>
      </c>
      <c r="S53">
        <f t="shared" si="1"/>
        <v>523.21833301099969</v>
      </c>
      <c r="U53">
        <f t="shared" si="13"/>
        <v>0.112419382</v>
      </c>
      <c r="V53">
        <f t="shared" si="14"/>
        <v>0.01</v>
      </c>
      <c r="W53">
        <f t="shared" si="15"/>
        <v>0.23068358846953196</v>
      </c>
      <c r="X53">
        <f t="shared" si="16"/>
        <v>2.5933306453287109E-2</v>
      </c>
      <c r="Y53">
        <f t="shared" si="17"/>
        <v>2.3068358846953197E-3</v>
      </c>
      <c r="Z53">
        <f t="shared" si="18"/>
        <v>0.20244344613154952</v>
      </c>
      <c r="AB53">
        <f t="shared" si="19"/>
        <v>128.8383042063993</v>
      </c>
      <c r="AC53">
        <f t="shared" si="2"/>
        <v>105.92212241395146</v>
      </c>
      <c r="AE53">
        <f t="shared" si="3"/>
        <v>0</v>
      </c>
      <c r="AF53">
        <f t="shared" si="24"/>
        <v>0</v>
      </c>
      <c r="AG53">
        <f t="shared" si="24"/>
        <v>-10.122172306577475</v>
      </c>
      <c r="AH53">
        <f t="shared" si="5"/>
        <v>-6483.3266133217776</v>
      </c>
      <c r="AI53">
        <f t="shared" si="25"/>
        <v>-6493.4487856283549</v>
      </c>
      <c r="AJ53">
        <f t="shared" si="7"/>
        <v>22.916181792447844</v>
      </c>
      <c r="AK53">
        <f t="shared" si="22"/>
        <v>9.0186812944479513</v>
      </c>
      <c r="AL53">
        <f t="shared" si="8"/>
        <v>-6461.5139225414596</v>
      </c>
      <c r="AN53">
        <f t="shared" si="26"/>
        <v>0</v>
      </c>
      <c r="AO53">
        <f t="shared" si="26"/>
        <v>0</v>
      </c>
      <c r="AP53">
        <f t="shared" si="26"/>
        <v>-3.5024552279453794E-2</v>
      </c>
      <c r="AQ53">
        <f t="shared" si="26"/>
        <v>-22.433486116958015</v>
      </c>
      <c r="AR53">
        <f t="shared" si="26"/>
        <v>-22.468510669237471</v>
      </c>
      <c r="AS53">
        <f t="shared" si="26"/>
        <v>7.9294145853800707E-2</v>
      </c>
      <c r="AT53">
        <f t="shared" si="26"/>
        <v>3.1206273211123445E-2</v>
      </c>
      <c r="AU53">
        <f t="shared" si="23"/>
        <v>-22.358010250172548</v>
      </c>
      <c r="AW53">
        <v>50</v>
      </c>
      <c r="AX53">
        <f>IF(Z53&gt;0, (R53*SUMPRODUCT(K53:$K$98, X53:$X$98)-K53*$AZ$3)/Z53, 0)</f>
        <v>523.21833301099969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0.12734142500000001</v>
      </c>
      <c r="Q54" s="4">
        <f t="shared" si="21"/>
        <v>50</v>
      </c>
      <c r="R54">
        <f t="shared" si="0"/>
        <v>250000</v>
      </c>
      <c r="S54">
        <f t="shared" si="1"/>
        <v>488.47041010628431</v>
      </c>
      <c r="U54">
        <f t="shared" si="13"/>
        <v>0.12734142500000001</v>
      </c>
      <c r="V54">
        <f t="shared" si="14"/>
        <v>0.01</v>
      </c>
      <c r="W54">
        <f t="shared" si="15"/>
        <v>0.20244344613154952</v>
      </c>
      <c r="X54">
        <f t="shared" si="16"/>
        <v>2.5779436912302254E-2</v>
      </c>
      <c r="Y54">
        <f t="shared" si="17"/>
        <v>2.0244344613154952E-3</v>
      </c>
      <c r="Z54">
        <f t="shared" si="18"/>
        <v>0.17463957475793176</v>
      </c>
      <c r="AB54">
        <f t="shared" si="19"/>
        <v>105.92212241395146</v>
      </c>
      <c r="AC54">
        <f t="shared" si="2"/>
        <v>85.306264702794024</v>
      </c>
      <c r="AE54">
        <f t="shared" si="3"/>
        <v>0</v>
      </c>
      <c r="AF54">
        <f t="shared" si="24"/>
        <v>0</v>
      </c>
      <c r="AG54">
        <f t="shared" si="24"/>
        <v>-8.7319787378965881</v>
      </c>
      <c r="AH54">
        <f t="shared" si="5"/>
        <v>-6444.8592280755638</v>
      </c>
      <c r="AI54">
        <f t="shared" si="25"/>
        <v>-6453.5912068134603</v>
      </c>
      <c r="AJ54">
        <f t="shared" si="7"/>
        <v>20.615857711157432</v>
      </c>
      <c r="AK54">
        <f t="shared" si="22"/>
        <v>7.4145485689766026</v>
      </c>
      <c r="AL54">
        <f t="shared" si="8"/>
        <v>-6425.5608005333261</v>
      </c>
      <c r="AN54">
        <f t="shared" si="26"/>
        <v>0</v>
      </c>
      <c r="AO54">
        <f t="shared" si="26"/>
        <v>0</v>
      </c>
      <c r="AP54">
        <f t="shared" si="26"/>
        <v>-2.6976991392327326E-2</v>
      </c>
      <c r="AQ54">
        <f t="shared" si="26"/>
        <v>-19.911055344877877</v>
      </c>
      <c r="AR54">
        <f t="shared" si="26"/>
        <v>-19.938032336270201</v>
      </c>
      <c r="AS54">
        <f t="shared" si="26"/>
        <v>6.3691613632273769E-2</v>
      </c>
      <c r="AT54">
        <f t="shared" si="26"/>
        <v>2.290685982264053E-2</v>
      </c>
      <c r="AU54">
        <f t="shared" si="23"/>
        <v>-19.851433862815288</v>
      </c>
      <c r="AW54">
        <v>51</v>
      </c>
      <c r="AX54">
        <f>IF(Z54&gt;0, (R54*SUMPRODUCT(K54:$K$98, X54:$X$98)-K54*$AZ$3)/Z54, 0)</f>
        <v>488.47041010628431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0.14457818</v>
      </c>
      <c r="Q55" s="4">
        <f t="shared" si="21"/>
        <v>50</v>
      </c>
      <c r="R55">
        <f t="shared" si="0"/>
        <v>250000</v>
      </c>
      <c r="S55">
        <f t="shared" si="1"/>
        <v>453.91646956433271</v>
      </c>
      <c r="U55">
        <f t="shared" si="13"/>
        <v>0.14457818</v>
      </c>
      <c r="V55">
        <f t="shared" si="14"/>
        <v>0.01</v>
      </c>
      <c r="W55">
        <f t="shared" si="15"/>
        <v>0.17463957475793176</v>
      </c>
      <c r="X55">
        <f t="shared" si="16"/>
        <v>2.5249071874475715E-2</v>
      </c>
      <c r="Y55">
        <f t="shared" si="17"/>
        <v>1.7463957475793177E-3</v>
      </c>
      <c r="Z55">
        <f t="shared" si="18"/>
        <v>0.14764410713587672</v>
      </c>
      <c r="AB55">
        <f t="shared" si="19"/>
        <v>85.306264702794024</v>
      </c>
      <c r="AC55">
        <f t="shared" si="2"/>
        <v>67.018091863095265</v>
      </c>
      <c r="AE55">
        <f t="shared" si="3"/>
        <v>0</v>
      </c>
      <c r="AF55">
        <f t="shared" si="24"/>
        <v>0</v>
      </c>
      <c r="AG55">
        <f t="shared" si="24"/>
        <v>-7.3822053567938362</v>
      </c>
      <c r="AH55">
        <f t="shared" si="5"/>
        <v>-6312.2679686189285</v>
      </c>
      <c r="AI55">
        <f t="shared" si="25"/>
        <v>-6319.6501739757223</v>
      </c>
      <c r="AJ55">
        <f t="shared" si="7"/>
        <v>18.28817283969876</v>
      </c>
      <c r="AK55">
        <f t="shared" si="22"/>
        <v>5.9714385291955825</v>
      </c>
      <c r="AL55">
        <f t="shared" si="8"/>
        <v>-6295.3905626068281</v>
      </c>
      <c r="AN55">
        <f t="shared" si="26"/>
        <v>0</v>
      </c>
      <c r="AO55">
        <f t="shared" si="26"/>
        <v>0</v>
      </c>
      <c r="AP55">
        <f t="shared" si="26"/>
        <v>-2.0363336750915804E-2</v>
      </c>
      <c r="AQ55">
        <f t="shared" si="26"/>
        <v>-17.411983559724778</v>
      </c>
      <c r="AR55">
        <f t="shared" si="26"/>
        <v>-17.432346896475696</v>
      </c>
      <c r="AS55">
        <f t="shared" si="26"/>
        <v>5.0446743770276053E-2</v>
      </c>
      <c r="AT55">
        <f t="shared" si="26"/>
        <v>1.6471827561054791E-2</v>
      </c>
      <c r="AU55">
        <f t="shared" si="23"/>
        <v>-17.365428325144364</v>
      </c>
      <c r="AW55">
        <v>52</v>
      </c>
      <c r="AX55">
        <f>IF(Z55&gt;0, (R55*SUMPRODUCT(K55:$K$98, X55:$X$98)-K55*$AZ$3)/Z55, 0)</f>
        <v>453.91646956433271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0.16385111999999999</v>
      </c>
      <c r="Q56" s="4">
        <f t="shared" si="21"/>
        <v>50</v>
      </c>
      <c r="R56">
        <f t="shared" si="0"/>
        <v>250000</v>
      </c>
      <c r="S56">
        <f t="shared" si="1"/>
        <v>418.56680646440668</v>
      </c>
      <c r="U56">
        <f t="shared" si="13"/>
        <v>0.16385111999999999</v>
      </c>
      <c r="V56">
        <f t="shared" si="14"/>
        <v>0.01</v>
      </c>
      <c r="W56">
        <f t="shared" si="15"/>
        <v>0.14764410713587672</v>
      </c>
      <c r="X56">
        <f t="shared" si="16"/>
        <v>2.4191652315613391E-2</v>
      </c>
      <c r="Y56">
        <f t="shared" si="17"/>
        <v>1.4764410713587672E-3</v>
      </c>
      <c r="Z56">
        <f t="shared" si="18"/>
        <v>0.12197601374890457</v>
      </c>
      <c r="AB56">
        <f t="shared" si="19"/>
        <v>67.018091863095265</v>
      </c>
      <c r="AC56">
        <f t="shared" si="2"/>
        <v>51.055110540137548</v>
      </c>
      <c r="AE56">
        <f t="shared" si="3"/>
        <v>0</v>
      </c>
      <c r="AF56">
        <f t="shared" si="24"/>
        <v>0</v>
      </c>
      <c r="AG56">
        <f t="shared" si="24"/>
        <v>-6.0988006874452285</v>
      </c>
      <c r="AH56">
        <f t="shared" si="5"/>
        <v>-6047.9130789033479</v>
      </c>
      <c r="AI56">
        <f t="shared" si="25"/>
        <v>-6054.0118795907929</v>
      </c>
      <c r="AJ56">
        <f t="shared" si="7"/>
        <v>15.962981322957717</v>
      </c>
      <c r="AK56">
        <f t="shared" si="22"/>
        <v>4.6912664304166691</v>
      </c>
      <c r="AL56">
        <f t="shared" si="8"/>
        <v>-6033.3576318374189</v>
      </c>
      <c r="AN56">
        <f t="shared" si="26"/>
        <v>0</v>
      </c>
      <c r="AO56">
        <f t="shared" si="26"/>
        <v>0</v>
      </c>
      <c r="AP56">
        <f t="shared" si="26"/>
        <v>-1.5020667723064225E-2</v>
      </c>
      <c r="AQ56">
        <f t="shared" si="26"/>
        <v>-14.895337203458551</v>
      </c>
      <c r="AR56">
        <f t="shared" si="26"/>
        <v>-14.910357871181613</v>
      </c>
      <c r="AS56">
        <f t="shared" si="26"/>
        <v>3.9315047434689818E-2</v>
      </c>
      <c r="AT56">
        <f t="shared" si="26"/>
        <v>1.1554067408156666E-2</v>
      </c>
      <c r="AU56">
        <f t="shared" si="23"/>
        <v>-14.859488756338768</v>
      </c>
      <c r="AW56">
        <v>53</v>
      </c>
      <c r="AX56">
        <f>IF(Z56&gt;0, (R56*SUMPRODUCT(K56:$K$98, X56:$X$98)-K56*$AZ$3)/Z56, 0)</f>
        <v>418.56680646440668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0.185300933</v>
      </c>
      <c r="Q57" s="4">
        <f t="shared" si="21"/>
        <v>50</v>
      </c>
      <c r="R57">
        <f t="shared" si="0"/>
        <v>250000</v>
      </c>
      <c r="S57">
        <f t="shared" si="1"/>
        <v>381.57926588307612</v>
      </c>
      <c r="U57">
        <f t="shared" si="13"/>
        <v>0.185300933</v>
      </c>
      <c r="V57">
        <f t="shared" si="14"/>
        <v>0.01</v>
      </c>
      <c r="W57">
        <f t="shared" si="15"/>
        <v>0.12197601374890457</v>
      </c>
      <c r="X57">
        <f t="shared" si="16"/>
        <v>2.2602269151292844E-2</v>
      </c>
      <c r="Y57">
        <f t="shared" si="17"/>
        <v>1.2197601374890458E-3</v>
      </c>
      <c r="Z57">
        <f t="shared" si="18"/>
        <v>9.8153984460122676E-2</v>
      </c>
      <c r="AB57">
        <f t="shared" si="19"/>
        <v>51.055110540137548</v>
      </c>
      <c r="AC57">
        <f t="shared" si="2"/>
        <v>37.45352533379247</v>
      </c>
      <c r="AE57">
        <f t="shared" si="3"/>
        <v>0</v>
      </c>
      <c r="AF57">
        <f t="shared" si="24"/>
        <v>0</v>
      </c>
      <c r="AG57">
        <f t="shared" si="24"/>
        <v>-4.9076992230061336</v>
      </c>
      <c r="AH57">
        <f t="shared" si="5"/>
        <v>-5650.5672878232108</v>
      </c>
      <c r="AI57">
        <f t="shared" si="25"/>
        <v>-5655.4749870462165</v>
      </c>
      <c r="AJ57">
        <f t="shared" si="7"/>
        <v>13.601585206345078</v>
      </c>
      <c r="AK57">
        <f t="shared" si="22"/>
        <v>3.5738577378096288</v>
      </c>
      <c r="AL57">
        <f t="shared" si="8"/>
        <v>-5638.2995441020621</v>
      </c>
      <c r="AN57">
        <f t="shared" si="26"/>
        <v>0</v>
      </c>
      <c r="AO57">
        <f t="shared" si="26"/>
        <v>0</v>
      </c>
      <c r="AP57">
        <f t="shared" si="26"/>
        <v>-1.0792069020059638E-2</v>
      </c>
      <c r="AQ57">
        <f t="shared" si="26"/>
        <v>-12.425641711458866</v>
      </c>
      <c r="AR57">
        <f t="shared" si="26"/>
        <v>-12.436433780478925</v>
      </c>
      <c r="AS57">
        <f t="shared" si="26"/>
        <v>2.9909992373001366E-2</v>
      </c>
      <c r="AT57">
        <f t="shared" si="26"/>
        <v>7.8589411497574802E-3</v>
      </c>
      <c r="AU57">
        <f t="shared" si="23"/>
        <v>-12.398664846956166</v>
      </c>
      <c r="AW57">
        <v>54</v>
      </c>
      <c r="AX57">
        <f>IF(Z57&gt;0, (R57*SUMPRODUCT(K57:$K$98, X57:$X$98)-K57*$AZ$3)/Z57, 0)</f>
        <v>381.57926588307612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0.20871278500000001</v>
      </c>
      <c r="Q58" s="4">
        <f t="shared" si="21"/>
        <v>50</v>
      </c>
      <c r="R58">
        <f t="shared" si="0"/>
        <v>250000</v>
      </c>
      <c r="S58">
        <f t="shared" si="1"/>
        <v>341.42952575225331</v>
      </c>
      <c r="U58">
        <f t="shared" si="13"/>
        <v>0.20871278500000001</v>
      </c>
      <c r="V58">
        <f t="shared" si="14"/>
        <v>0.01</v>
      </c>
      <c r="W58">
        <f t="shared" si="15"/>
        <v>9.8153984460122676E-2</v>
      </c>
      <c r="X58">
        <f t="shared" si="16"/>
        <v>2.0485991455518927E-2</v>
      </c>
      <c r="Y58">
        <f t="shared" si="17"/>
        <v>9.8153984460122687E-4</v>
      </c>
      <c r="Z58">
        <f t="shared" si="18"/>
        <v>7.6686453160002527E-2</v>
      </c>
      <c r="AB58">
        <f t="shared" si="19"/>
        <v>37.45352533379247</v>
      </c>
      <c r="AC58">
        <f t="shared" si="2"/>
        <v>26.183019334042051</v>
      </c>
      <c r="AE58">
        <f t="shared" si="3"/>
        <v>0</v>
      </c>
      <c r="AF58">
        <f t="shared" si="24"/>
        <v>0</v>
      </c>
      <c r="AG58">
        <f t="shared" si="24"/>
        <v>-3.8343226580001262</v>
      </c>
      <c r="AH58">
        <f t="shared" si="5"/>
        <v>-5121.497863879732</v>
      </c>
      <c r="AI58">
        <f t="shared" si="25"/>
        <v>-5125.332186537732</v>
      </c>
      <c r="AJ58">
        <f t="shared" si="7"/>
        <v>11.270505999750419</v>
      </c>
      <c r="AK58">
        <f t="shared" si="22"/>
        <v>2.6217467733654733</v>
      </c>
      <c r="AL58">
        <f t="shared" si="8"/>
        <v>-5111.4399337646155</v>
      </c>
      <c r="AN58">
        <f t="shared" si="26"/>
        <v>0</v>
      </c>
      <c r="AO58">
        <f t="shared" si="26"/>
        <v>0</v>
      </c>
      <c r="AP58">
        <f t="shared" si="26"/>
        <v>-7.5283085256876532E-3</v>
      </c>
      <c r="AQ58">
        <f t="shared" si="26"/>
        <v>-10.055548129861016</v>
      </c>
      <c r="AR58">
        <f t="shared" si="26"/>
        <v>-10.063076438386704</v>
      </c>
      <c r="AS58">
        <f t="shared" si="26"/>
        <v>2.2128509772046456E-2</v>
      </c>
      <c r="AT58">
        <f t="shared" si="26"/>
        <v>5.147537217542306E-3</v>
      </c>
      <c r="AU58">
        <f t="shared" si="23"/>
        <v>-10.035800391397114</v>
      </c>
      <c r="AW58">
        <v>55</v>
      </c>
      <c r="AX58">
        <f>IF(Z58&gt;0, (R58*SUMPRODUCT(K58:$K$98, X58:$X$98)-K58*$AZ$3)/Z58, 0)</f>
        <v>341.42952575225331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0.23444695300000001</v>
      </c>
      <c r="Q59" s="4">
        <f t="shared" si="21"/>
        <v>50</v>
      </c>
      <c r="R59">
        <f t="shared" si="0"/>
        <v>250000</v>
      </c>
      <c r="S59">
        <f t="shared" si="1"/>
        <v>296.14497765058411</v>
      </c>
      <c r="U59">
        <f t="shared" si="13"/>
        <v>0.23444695300000001</v>
      </c>
      <c r="V59">
        <f t="shared" si="14"/>
        <v>0.01</v>
      </c>
      <c r="W59">
        <f t="shared" si="15"/>
        <v>7.6686453160002527E-2</v>
      </c>
      <c r="X59">
        <f t="shared" si="16"/>
        <v>1.7978905279739815E-2</v>
      </c>
      <c r="Y59">
        <f t="shared" si="17"/>
        <v>7.6686453160002531E-4</v>
      </c>
      <c r="Z59">
        <f t="shared" si="18"/>
        <v>5.7940683348662682E-2</v>
      </c>
      <c r="AB59">
        <f t="shared" si="19"/>
        <v>26.183019334042051</v>
      </c>
      <c r="AC59">
        <f t="shared" si="2"/>
        <v>17.15884237534928</v>
      </c>
      <c r="AE59">
        <f t="shared" si="3"/>
        <v>0</v>
      </c>
      <c r="AF59">
        <f t="shared" si="24"/>
        <v>0</v>
      </c>
      <c r="AG59">
        <f t="shared" si="24"/>
        <v>-2.8970341674331341</v>
      </c>
      <c r="AH59">
        <f t="shared" si="5"/>
        <v>-4494.7263199349536</v>
      </c>
      <c r="AI59">
        <f t="shared" si="25"/>
        <v>-4497.6233541023867</v>
      </c>
      <c r="AJ59">
        <f t="shared" si="7"/>
        <v>9.0241769586927703</v>
      </c>
      <c r="AK59">
        <f t="shared" si="22"/>
        <v>1.8328113533829438</v>
      </c>
      <c r="AL59">
        <f t="shared" si="8"/>
        <v>-4486.7663657903113</v>
      </c>
      <c r="AN59">
        <f t="shared" si="26"/>
        <v>0</v>
      </c>
      <c r="AO59">
        <f t="shared" si="26"/>
        <v>0</v>
      </c>
      <c r="AP59">
        <f t="shared" si="26"/>
        <v>-5.0786039690530211E-3</v>
      </c>
      <c r="AQ59">
        <f t="shared" si="26"/>
        <v>-7.8794151566580029</v>
      </c>
      <c r="AR59">
        <f t="shared" si="26"/>
        <v>-7.8844937606270555</v>
      </c>
      <c r="AS59">
        <f t="shared" si="26"/>
        <v>1.5819703279668595E-2</v>
      </c>
      <c r="AT59">
        <f t="shared" si="26"/>
        <v>3.2129835120527266E-3</v>
      </c>
      <c r="AU59">
        <f t="shared" si="23"/>
        <v>-7.865461073835335</v>
      </c>
      <c r="AW59">
        <v>56</v>
      </c>
      <c r="AX59">
        <f>IF(Z59&gt;0, (R59*SUMPRODUCT(K59:$K$98, X59:$X$98)-K59*$AZ$3)/Z59, 0)</f>
        <v>296.14497765058411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0.26339700100000002</v>
      </c>
      <c r="Q60" s="4">
        <f t="shared" si="21"/>
        <v>50</v>
      </c>
      <c r="R60">
        <f t="shared" si="0"/>
        <v>250000</v>
      </c>
      <c r="S60">
        <f t="shared" si="1"/>
        <v>242.2879998808003</v>
      </c>
      <c r="U60">
        <f t="shared" si="13"/>
        <v>0.26339700100000002</v>
      </c>
      <c r="V60">
        <f t="shared" si="14"/>
        <v>0.01</v>
      </c>
      <c r="W60">
        <f t="shared" si="15"/>
        <v>5.7940683348662682E-2</v>
      </c>
      <c r="X60">
        <f t="shared" si="16"/>
        <v>1.5261402229928389E-2</v>
      </c>
      <c r="Y60">
        <f t="shared" si="17"/>
        <v>5.7940683348662681E-4</v>
      </c>
      <c r="Z60">
        <f t="shared" si="18"/>
        <v>4.2099874285247668E-2</v>
      </c>
      <c r="AB60">
        <f t="shared" si="19"/>
        <v>17.15884237534928</v>
      </c>
      <c r="AC60">
        <f t="shared" si="2"/>
        <v>10.200294335805795</v>
      </c>
      <c r="AE60">
        <f t="shared" si="3"/>
        <v>0</v>
      </c>
      <c r="AF60">
        <f t="shared" si="24"/>
        <v>0</v>
      </c>
      <c r="AG60">
        <f t="shared" si="24"/>
        <v>-2.1049937142623834</v>
      </c>
      <c r="AH60">
        <f t="shared" si="5"/>
        <v>-3815.3505574820974</v>
      </c>
      <c r="AI60">
        <f t="shared" si="25"/>
        <v>-3817.4555511963599</v>
      </c>
      <c r="AJ60">
        <f t="shared" si="7"/>
        <v>6.9585480395434853</v>
      </c>
      <c r="AK60">
        <f t="shared" si="22"/>
        <v>1.2011189662744497</v>
      </c>
      <c r="AL60">
        <f t="shared" si="8"/>
        <v>-3809.295884190542</v>
      </c>
      <c r="AN60">
        <f t="shared" si="26"/>
        <v>0</v>
      </c>
      <c r="AO60">
        <f t="shared" si="26"/>
        <v>0</v>
      </c>
      <c r="AP60">
        <f t="shared" si="26"/>
        <v>-3.2947579237921679E-3</v>
      </c>
      <c r="AQ60">
        <f t="shared" si="26"/>
        <v>-5.9718261371217087</v>
      </c>
      <c r="AR60">
        <f t="shared" si="26"/>
        <v>-5.9751208950455004</v>
      </c>
      <c r="AS60">
        <f t="shared" si="26"/>
        <v>1.0891591331619807E-2</v>
      </c>
      <c r="AT60">
        <f t="shared" si="26"/>
        <v>1.8800038236392183E-3</v>
      </c>
      <c r="AU60">
        <f t="shared" si="23"/>
        <v>-5.9623492998902421</v>
      </c>
      <c r="AW60">
        <v>57</v>
      </c>
      <c r="AX60">
        <f>IF(Z60&gt;0, (R60*SUMPRODUCT(K60:$K$98, X60:$X$98)-K60*$AZ$3)/Z60, 0)</f>
        <v>242.2879998808003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0.29593128600000002</v>
      </c>
      <c r="Q61" s="4">
        <f t="shared" si="21"/>
        <v>50</v>
      </c>
      <c r="R61">
        <f t="shared" si="0"/>
        <v>250000</v>
      </c>
      <c r="S61">
        <f t="shared" si="1"/>
        <v>172.84857780075257</v>
      </c>
      <c r="U61">
        <f t="shared" si="13"/>
        <v>0.29593128600000002</v>
      </c>
      <c r="V61">
        <f t="shared" si="14"/>
        <v>0.01</v>
      </c>
      <c r="W61">
        <f t="shared" si="15"/>
        <v>4.2099874285247668E-2</v>
      </c>
      <c r="X61">
        <f t="shared" si="16"/>
        <v>1.2458669937671673E-2</v>
      </c>
      <c r="Y61">
        <f t="shared" si="17"/>
        <v>4.209987428524767E-4</v>
      </c>
      <c r="Z61">
        <f t="shared" si="18"/>
        <v>2.9220205604723517E-2</v>
      </c>
      <c r="AB61">
        <f t="shared" si="19"/>
        <v>10.200294335805795</v>
      </c>
      <c r="AC61">
        <f t="shared" si="2"/>
        <v>5.050670981822039</v>
      </c>
      <c r="AE61">
        <f t="shared" si="3"/>
        <v>0</v>
      </c>
      <c r="AF61">
        <f t="shared" si="24"/>
        <v>0</v>
      </c>
      <c r="AG61">
        <f t="shared" si="24"/>
        <v>-1.4610102802361757</v>
      </c>
      <c r="AH61">
        <f t="shared" si="5"/>
        <v>-3114.6674844179183</v>
      </c>
      <c r="AI61">
        <f t="shared" si="25"/>
        <v>-3116.1284946981546</v>
      </c>
      <c r="AJ61">
        <f t="shared" si="7"/>
        <v>5.1496233539837561</v>
      </c>
      <c r="AK61">
        <f t="shared" si="22"/>
        <v>0.71402060350640573</v>
      </c>
      <c r="AL61">
        <f t="shared" si="8"/>
        <v>-3110.2648507406643</v>
      </c>
      <c r="AN61">
        <f t="shared" si="26"/>
        <v>0</v>
      </c>
      <c r="AO61">
        <f t="shared" si="26"/>
        <v>0</v>
      </c>
      <c r="AP61">
        <f t="shared" si="26"/>
        <v>-2.0417753527747673E-3</v>
      </c>
      <c r="AQ61">
        <f t="shared" si="26"/>
        <v>-4.3527765600290458</v>
      </c>
      <c r="AR61">
        <f t="shared" si="26"/>
        <v>-4.3548183353818199</v>
      </c>
      <c r="AS61">
        <f t="shared" si="26"/>
        <v>7.1966461718104349E-3</v>
      </c>
      <c r="AT61">
        <f t="shared" si="26"/>
        <v>9.9785038430877837E-4</v>
      </c>
      <c r="AU61">
        <f t="shared" si="23"/>
        <v>-4.3466238388257006</v>
      </c>
      <c r="AW61">
        <v>58</v>
      </c>
      <c r="AX61">
        <f>IF(Z61&gt;0, (R61*SUMPRODUCT(K61:$K$98, X61:$X$98)-K61*$AZ$3)/Z61, 0)</f>
        <v>172.84857780075257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0.33262349499999999</v>
      </c>
      <c r="Q62" s="4">
        <f t="shared" si="21"/>
        <v>50</v>
      </c>
      <c r="R62">
        <f t="shared" si="0"/>
        <v>250000</v>
      </c>
      <c r="S62">
        <f t="shared" si="1"/>
        <v>74.549854565450048</v>
      </c>
      <c r="U62">
        <f t="shared" si="13"/>
        <v>0.33262349499999999</v>
      </c>
      <c r="V62">
        <f t="shared" si="14"/>
        <v>0.01</v>
      </c>
      <c r="W62">
        <f t="shared" si="15"/>
        <v>2.9220205604723517E-2</v>
      </c>
      <c r="X62">
        <f t="shared" si="16"/>
        <v>9.7193269128617241E-3</v>
      </c>
      <c r="Y62">
        <f t="shared" si="17"/>
        <v>2.9220205604723519E-4</v>
      </c>
      <c r="Z62">
        <f t="shared" si="18"/>
        <v>1.9208676635814558E-2</v>
      </c>
      <c r="AB62">
        <f t="shared" si="19"/>
        <v>5.050670981822039</v>
      </c>
      <c r="AC62">
        <f t="shared" si="2"/>
        <v>1.4320040495947337</v>
      </c>
      <c r="AE62">
        <f t="shared" si="3"/>
        <v>0</v>
      </c>
      <c r="AF62">
        <f t="shared" si="24"/>
        <v>0</v>
      </c>
      <c r="AG62">
        <f t="shared" si="24"/>
        <v>-0.96043383179072794</v>
      </c>
      <c r="AH62">
        <f t="shared" si="5"/>
        <v>-2429.8317282154312</v>
      </c>
      <c r="AI62">
        <f t="shared" si="25"/>
        <v>-2430.7921620472221</v>
      </c>
      <c r="AJ62">
        <f t="shared" si="7"/>
        <v>3.6186669322273053</v>
      </c>
      <c r="AK62">
        <f t="shared" si="22"/>
        <v>0.35354696872754277</v>
      </c>
      <c r="AL62">
        <f t="shared" si="8"/>
        <v>-2426.8199481462671</v>
      </c>
      <c r="AN62">
        <f t="shared" si="26"/>
        <v>0</v>
      </c>
      <c r="AO62">
        <f t="shared" si="26"/>
        <v>0</v>
      </c>
      <c r="AP62">
        <f t="shared" si="26"/>
        <v>-1.1984063798234097E-3</v>
      </c>
      <c r="AQ62">
        <f t="shared" si="26"/>
        <v>-3.0318859546642907</v>
      </c>
      <c r="AR62">
        <f t="shared" si="26"/>
        <v>-3.0330843610441143</v>
      </c>
      <c r="AS62">
        <f t="shared" si="26"/>
        <v>4.5152861076869395E-3</v>
      </c>
      <c r="AT62">
        <f t="shared" si="26"/>
        <v>4.4114745739468557E-4</v>
      </c>
      <c r="AU62">
        <f t="shared" si="23"/>
        <v>-3.0281279274790327</v>
      </c>
      <c r="AW62">
        <v>59</v>
      </c>
      <c r="AX62">
        <f>IF(Z62&gt;0, (R62*SUMPRODUCT(K62:$K$98, X62:$X$98)-K62*$AZ$3)/Z62, 0)</f>
        <v>74.549854565450048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0.37225971299999999</v>
      </c>
      <c r="Q63" s="4">
        <f t="shared" si="21"/>
        <v>50</v>
      </c>
      <c r="R63">
        <f t="shared" si="0"/>
        <v>250000</v>
      </c>
      <c r="S63">
        <f t="shared" si="1"/>
        <v>-79.591184556508836</v>
      </c>
      <c r="U63">
        <f t="shared" si="13"/>
        <v>0.37225971299999999</v>
      </c>
      <c r="V63">
        <f t="shared" si="14"/>
        <v>0.01</v>
      </c>
      <c r="W63">
        <f t="shared" si="15"/>
        <v>1.9208676635814558E-2</v>
      </c>
      <c r="X63">
        <f t="shared" si="16"/>
        <v>7.1506164515581332E-3</v>
      </c>
      <c r="Y63">
        <f t="shared" si="17"/>
        <v>1.9208676635814559E-4</v>
      </c>
      <c r="Z63">
        <f t="shared" si="18"/>
        <v>1.1865973417898279E-2</v>
      </c>
      <c r="AB63">
        <f t="shared" si="19"/>
        <v>1.4320040495947337</v>
      </c>
      <c r="AC63">
        <f t="shared" si="2"/>
        <v>-0.94442688024656984</v>
      </c>
      <c r="AE63">
        <f t="shared" si="3"/>
        <v>0</v>
      </c>
      <c r="AF63">
        <f t="shared" si="24"/>
        <v>0</v>
      </c>
      <c r="AG63">
        <f t="shared" si="24"/>
        <v>-0.59329867089491395</v>
      </c>
      <c r="AH63">
        <f t="shared" si="5"/>
        <v>-1787.6541128895333</v>
      </c>
      <c r="AI63">
        <f t="shared" si="25"/>
        <v>-1788.2474115604282</v>
      </c>
      <c r="AJ63">
        <f t="shared" si="7"/>
        <v>2.3764309298413036</v>
      </c>
      <c r="AK63">
        <f t="shared" si="22"/>
        <v>0.10024028347163137</v>
      </c>
      <c r="AL63">
        <f t="shared" si="8"/>
        <v>-1785.7707403471154</v>
      </c>
      <c r="AN63">
        <f t="shared" si="26"/>
        <v>0</v>
      </c>
      <c r="AO63">
        <f t="shared" si="26"/>
        <v>0</v>
      </c>
      <c r="AP63">
        <f t="shared" si="26"/>
        <v>-6.6098562590602146E-4</v>
      </c>
      <c r="AQ63">
        <f t="shared" si="26"/>
        <v>-1.9916000670108547</v>
      </c>
      <c r="AR63">
        <f t="shared" si="26"/>
        <v>-1.9922610526367608</v>
      </c>
      <c r="AS63">
        <f t="shared" si="26"/>
        <v>2.6475479596376897E-3</v>
      </c>
      <c r="AT63">
        <f t="shared" si="26"/>
        <v>1.1167627665767837E-4</v>
      </c>
      <c r="AU63">
        <f t="shared" si="23"/>
        <v>-1.9895018284004655</v>
      </c>
      <c r="AW63">
        <v>60</v>
      </c>
      <c r="AX63">
        <f>IF(Z63&gt;0, (R63*SUMPRODUCT(K63:$K$98, X63:$X$98)-K63*$AZ$3)/Z63, 0)</f>
        <v>-79.591184556508836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0.41367450300000003</v>
      </c>
      <c r="Q64" s="4">
        <f t="shared" si="21"/>
        <v>50</v>
      </c>
      <c r="R64">
        <f t="shared" si="0"/>
        <v>250000</v>
      </c>
      <c r="S64">
        <f t="shared" si="1"/>
        <v>-343.75129130994526</v>
      </c>
      <c r="U64">
        <f t="shared" si="13"/>
        <v>0.41367450300000003</v>
      </c>
      <c r="V64">
        <f t="shared" si="14"/>
        <v>0.01</v>
      </c>
      <c r="W64">
        <f t="shared" si="15"/>
        <v>1.1865973417898279E-2</v>
      </c>
      <c r="X64">
        <f t="shared" si="16"/>
        <v>4.9086506562602819E-3</v>
      </c>
      <c r="Y64">
        <f t="shared" si="17"/>
        <v>1.1865973417898279E-4</v>
      </c>
      <c r="Z64">
        <f t="shared" si="18"/>
        <v>6.8386630274590143E-3</v>
      </c>
      <c r="AB64">
        <f t="shared" si="19"/>
        <v>-0.94442688024656984</v>
      </c>
      <c r="AC64">
        <f t="shared" si="2"/>
        <v>-2.350799246522616</v>
      </c>
      <c r="AE64">
        <f t="shared" si="3"/>
        <v>0</v>
      </c>
      <c r="AF64">
        <f t="shared" si="24"/>
        <v>0</v>
      </c>
      <c r="AG64">
        <f t="shared" si="24"/>
        <v>-0.34193315137295072</v>
      </c>
      <c r="AH64">
        <f t="shared" si="5"/>
        <v>-1227.1626640650704</v>
      </c>
      <c r="AI64">
        <f t="shared" si="25"/>
        <v>-1227.5045972164435</v>
      </c>
      <c r="AJ64">
        <f t="shared" si="7"/>
        <v>1.4063723662760461</v>
      </c>
      <c r="AK64">
        <f t="shared" si="22"/>
        <v>-6.6109881617259891E-2</v>
      </c>
      <c r="AL64">
        <f t="shared" si="8"/>
        <v>-1226.1643347317847</v>
      </c>
      <c r="AN64">
        <f t="shared" si="26"/>
        <v>0</v>
      </c>
      <c r="AO64">
        <f t="shared" si="26"/>
        <v>0</v>
      </c>
      <c r="AP64">
        <f t="shared" si="26"/>
        <v>-3.4012756192869988E-4</v>
      </c>
      <c r="AQ64">
        <f t="shared" si="26"/>
        <v>-1.2206825905661489</v>
      </c>
      <c r="AR64">
        <f t="shared" si="26"/>
        <v>-1.2210227181280775</v>
      </c>
      <c r="AS64">
        <f t="shared" si="26"/>
        <v>1.3989459699496355E-3</v>
      </c>
      <c r="AT64">
        <f t="shared" si="26"/>
        <v>-6.5760786175857075E-5</v>
      </c>
      <c r="AU64">
        <f t="shared" si="23"/>
        <v>-1.2196895329443038</v>
      </c>
      <c r="AW64">
        <v>61</v>
      </c>
      <c r="AX64">
        <f>IF(Z64&gt;0, (R64*SUMPRODUCT(K64:$K$98, X64:$X$98)-K64*$AZ$3)/Z64, 0)</f>
        <v>-343.75129130994526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0.42102545200000002</v>
      </c>
      <c r="Q65" s="4">
        <f t="shared" si="21"/>
        <v>50</v>
      </c>
      <c r="R65">
        <f t="shared" si="0"/>
        <v>250000</v>
      </c>
      <c r="S65">
        <f t="shared" si="1"/>
        <v>-783.58708660977152</v>
      </c>
      <c r="U65">
        <f t="shared" si="13"/>
        <v>0.42102545200000002</v>
      </c>
      <c r="V65">
        <f t="shared" si="14"/>
        <v>0.01</v>
      </c>
      <c r="W65">
        <f t="shared" si="15"/>
        <v>6.8386630274590143E-3</v>
      </c>
      <c r="X65">
        <f t="shared" si="16"/>
        <v>2.8792511922116201E-3</v>
      </c>
      <c r="Y65">
        <f t="shared" si="17"/>
        <v>6.8386630274590147E-5</v>
      </c>
      <c r="Z65">
        <f t="shared" si="18"/>
        <v>3.8910252049728041E-3</v>
      </c>
      <c r="AB65">
        <f t="shared" si="19"/>
        <v>-2.350799246522616</v>
      </c>
      <c r="AC65">
        <f t="shared" si="2"/>
        <v>-3.0489571042898285</v>
      </c>
      <c r="AE65">
        <f t="shared" si="3"/>
        <v>0</v>
      </c>
      <c r="AF65">
        <f t="shared" si="24"/>
        <v>0</v>
      </c>
      <c r="AG65">
        <f t="shared" si="24"/>
        <v>-0.1945512602486402</v>
      </c>
      <c r="AH65">
        <f t="shared" si="5"/>
        <v>-719.81279805290501</v>
      </c>
      <c r="AI65">
        <f t="shared" si="25"/>
        <v>-720.00734931315367</v>
      </c>
      <c r="AJ65">
        <f t="shared" si="7"/>
        <v>0.69815785776721251</v>
      </c>
      <c r="AK65">
        <f t="shared" si="22"/>
        <v>-0.16455594725658312</v>
      </c>
      <c r="AL65">
        <f t="shared" si="8"/>
        <v>-719.47374740264297</v>
      </c>
      <c r="AN65">
        <f t="shared" si="26"/>
        <v>0</v>
      </c>
      <c r="AO65">
        <f t="shared" si="26"/>
        <v>0</v>
      </c>
      <c r="AP65">
        <f t="shared" si="26"/>
        <v>-1.727892194738607E-4</v>
      </c>
      <c r="AQ65">
        <f t="shared" si="26"/>
        <v>-0.6392962522262895</v>
      </c>
      <c r="AR65">
        <f t="shared" si="26"/>
        <v>-0.63946904144576344</v>
      </c>
      <c r="AS65">
        <f t="shared" si="26"/>
        <v>6.2006358200387176E-4</v>
      </c>
      <c r="AT65">
        <f t="shared" si="26"/>
        <v>-1.4614911077886746E-4</v>
      </c>
      <c r="AU65">
        <f t="shared" si="23"/>
        <v>-0.63899512697453831</v>
      </c>
      <c r="AW65">
        <v>62</v>
      </c>
      <c r="AX65">
        <f>IF(Z65&gt;0, (R65*SUMPRODUCT(K65:$K$98, X65:$X$98)-K65*$AZ$3)/Z65, 0)</f>
        <v>-783.58708660977152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0.42896583300000002</v>
      </c>
      <c r="Q66" s="4">
        <f t="shared" si="21"/>
        <v>50</v>
      </c>
      <c r="R66">
        <f t="shared" si="0"/>
        <v>250000</v>
      </c>
      <c r="S66">
        <f t="shared" si="1"/>
        <v>-1475.8205420215345</v>
      </c>
      <c r="U66">
        <f t="shared" si="13"/>
        <v>0.42896583300000002</v>
      </c>
      <c r="V66">
        <f t="shared" si="14"/>
        <v>0.01</v>
      </c>
      <c r="W66">
        <f t="shared" si="15"/>
        <v>3.8910252049728041E-3</v>
      </c>
      <c r="X66">
        <f t="shared" si="16"/>
        <v>1.6691168682751547E-3</v>
      </c>
      <c r="Y66">
        <f t="shared" si="17"/>
        <v>3.8910252049728045E-5</v>
      </c>
      <c r="Z66">
        <f t="shared" si="18"/>
        <v>2.1829980846479217E-3</v>
      </c>
      <c r="AB66">
        <f t="shared" si="19"/>
        <v>-3.0489571042898285</v>
      </c>
      <c r="AC66">
        <f t="shared" si="2"/>
        <v>-3.2217134165170673</v>
      </c>
      <c r="AE66">
        <f t="shared" si="3"/>
        <v>0</v>
      </c>
      <c r="AF66">
        <f t="shared" si="24"/>
        <v>0</v>
      </c>
      <c r="AG66">
        <f t="shared" si="24"/>
        <v>-0.10914990423239608</v>
      </c>
      <c r="AH66">
        <f t="shared" si="5"/>
        <v>-417.27921706878868</v>
      </c>
      <c r="AI66">
        <f t="shared" si="25"/>
        <v>-417.38836697302111</v>
      </c>
      <c r="AJ66">
        <f t="shared" si="7"/>
        <v>0.17275631222723886</v>
      </c>
      <c r="AK66">
        <f t="shared" si="22"/>
        <v>-0.21342699730028802</v>
      </c>
      <c r="AL66">
        <f t="shared" si="8"/>
        <v>-417.42903765809416</v>
      </c>
      <c r="AN66">
        <f t="shared" si="26"/>
        <v>0</v>
      </c>
      <c r="AO66">
        <f t="shared" si="26"/>
        <v>0</v>
      </c>
      <c r="AP66">
        <f t="shared" si="26"/>
        <v>-8.6554156976872878E-5</v>
      </c>
      <c r="AQ66">
        <f t="shared" si="26"/>
        <v>-0.33089585475457362</v>
      </c>
      <c r="AR66">
        <f t="shared" si="26"/>
        <v>-0.33098240891155051</v>
      </c>
      <c r="AS66">
        <f t="shared" si="26"/>
        <v>1.3699303789974429E-4</v>
      </c>
      <c r="AT66">
        <f t="shared" si="26"/>
        <v>-1.6924425135637366E-4</v>
      </c>
      <c r="AU66">
        <f t="shared" si="23"/>
        <v>-0.33101466012500713</v>
      </c>
      <c r="AW66">
        <v>63</v>
      </c>
      <c r="AX66">
        <f>IF(Z66&gt;0, (R66*SUMPRODUCT(K66:$K$98, X66:$X$98)-K66*$AZ$3)/Z66, 0)</f>
        <v>-1475.8205420215345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0.43771532000000002</v>
      </c>
      <c r="Q67" s="4">
        <f t="shared" si="21"/>
        <v>50</v>
      </c>
      <c r="R67">
        <f t="shared" ref="R67:R98" si="27">$C$6</f>
        <v>250000</v>
      </c>
      <c r="S67">
        <f t="shared" ref="S67:S98" si="28">AX67</f>
        <v>-2601.1621389366928</v>
      </c>
      <c r="U67">
        <f t="shared" si="13"/>
        <v>0.43771532000000002</v>
      </c>
      <c r="V67">
        <f t="shared" si="14"/>
        <v>0.01</v>
      </c>
      <c r="W67">
        <f t="shared" si="15"/>
        <v>2.1829980846479217E-3</v>
      </c>
      <c r="X67">
        <f t="shared" si="16"/>
        <v>9.5553170518105214E-4</v>
      </c>
      <c r="Y67">
        <f t="shared" si="17"/>
        <v>2.1829980846479216E-5</v>
      </c>
      <c r="Z67">
        <f t="shared" si="18"/>
        <v>1.2056363986203903E-3</v>
      </c>
      <c r="AB67">
        <f t="shared" si="19"/>
        <v>-3.2217134165170673</v>
      </c>
      <c r="AC67">
        <f t="shared" ref="AC67:AC98" si="29">S67*Z67</f>
        <v>-3.1360557534153459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-6.0281819931019519E-2</v>
      </c>
      <c r="AH67">
        <f t="shared" ref="AH67:AH98" si="32">-X67*R67</f>
        <v>-238.88292629526305</v>
      </c>
      <c r="AI67">
        <f t="shared" ref="AI67:AI98" si="33">SUM(AE67:AH67)</f>
        <v>-238.94320811519407</v>
      </c>
      <c r="AJ67">
        <f t="shared" ref="AJ67:AJ98" si="34">AB67-AC67</f>
        <v>-8.5657663101721404E-2</v>
      </c>
      <c r="AK67">
        <f t="shared" si="22"/>
        <v>-0.22551993915619473</v>
      </c>
      <c r="AL67">
        <f t="shared" ref="AL67:AL98" si="35">SUM(AI67:AK67)</f>
        <v>-239.25438571745198</v>
      </c>
      <c r="AN67">
        <f t="shared" ref="AN67:AU98" si="36">AE67*$K67</f>
        <v>0</v>
      </c>
      <c r="AO67">
        <f t="shared" si="36"/>
        <v>0</v>
      </c>
      <c r="AP67">
        <f t="shared" si="36"/>
        <v>-4.2680834722001797E-5</v>
      </c>
      <c r="AQ67">
        <f t="shared" si="36"/>
        <v>-0.16913428802884889</v>
      </c>
      <c r="AR67">
        <f t="shared" si="36"/>
        <v>-0.16917696886357089</v>
      </c>
      <c r="AS67">
        <f t="shared" si="36"/>
        <v>-6.0647481540885384E-5</v>
      </c>
      <c r="AT67">
        <f t="shared" si="36"/>
        <v>-1.5967300357978191E-4</v>
      </c>
      <c r="AU67">
        <f t="shared" si="23"/>
        <v>-0.16939728934869155</v>
      </c>
      <c r="AW67">
        <v>64</v>
      </c>
      <c r="AX67">
        <f>IF(Z67&gt;0, (R67*SUMPRODUCT(K67:$K$98, X67:$X$98)-K67*$AZ$3)/Z67, 0)</f>
        <v>-2601.1621389366928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0.44739131599999998</v>
      </c>
      <c r="Q68" s="4">
        <f t="shared" si="21"/>
        <v>50</v>
      </c>
      <c r="R68">
        <f t="shared" si="27"/>
        <v>250000</v>
      </c>
      <c r="S68">
        <f t="shared" si="28"/>
        <v>-4483.8238577975635</v>
      </c>
      <c r="U68">
        <f t="shared" ref="U68:U98" si="40">M68</f>
        <v>0.44739131599999998</v>
      </c>
      <c r="V68">
        <f t="shared" ref="V68:V98" si="41">$C$10</f>
        <v>0.01</v>
      </c>
      <c r="W68">
        <f t="shared" ref="W68:W98" si="42">Z67</f>
        <v>1.2056363986203903E-3</v>
      </c>
      <c r="X68">
        <f t="shared" ref="X68:X98" si="43">U68*W68</f>
        <v>5.3939125499627698E-4</v>
      </c>
      <c r="Y68">
        <f t="shared" ref="Y68:Y98" si="44">V68*W68</f>
        <v>1.2056363986203904E-5</v>
      </c>
      <c r="Z68">
        <f t="shared" ref="Z68:Z98" si="45">MAX(0, W68-X68-Y68)</f>
        <v>6.5418877963790945E-4</v>
      </c>
      <c r="AB68">
        <f t="shared" ref="AB68:AB98" si="46">AC67</f>
        <v>-3.1360557534153459</v>
      </c>
      <c r="AC68">
        <f t="shared" si="29"/>
        <v>-2.9332672576439314</v>
      </c>
      <c r="AE68">
        <f t="shared" si="30"/>
        <v>0</v>
      </c>
      <c r="AF68">
        <f t="shared" si="31"/>
        <v>0</v>
      </c>
      <c r="AG68">
        <f t="shared" si="31"/>
        <v>-3.2709438981895475E-2</v>
      </c>
      <c r="AH68">
        <f t="shared" si="32"/>
        <v>-134.84781374906925</v>
      </c>
      <c r="AI68">
        <f t="shared" si="33"/>
        <v>-134.88052318805114</v>
      </c>
      <c r="AJ68">
        <f t="shared" si="34"/>
        <v>-0.20278849577141456</v>
      </c>
      <c r="AK68">
        <f t="shared" si="22"/>
        <v>-0.21952390273907424</v>
      </c>
      <c r="AL68">
        <f t="shared" si="35"/>
        <v>-135.30283558656163</v>
      </c>
      <c r="AN68">
        <f t="shared" si="36"/>
        <v>0</v>
      </c>
      <c r="AO68">
        <f t="shared" si="36"/>
        <v>0</v>
      </c>
      <c r="AP68">
        <f t="shared" si="36"/>
        <v>-2.0677671036184733E-5</v>
      </c>
      <c r="AQ68">
        <f t="shared" si="36"/>
        <v>-8.5245691135066401E-2</v>
      </c>
      <c r="AR68">
        <f t="shared" si="36"/>
        <v>-8.5266368806102597E-2</v>
      </c>
      <c r="AS68">
        <f t="shared" si="36"/>
        <v>-1.2819522241897706E-4</v>
      </c>
      <c r="AT68">
        <f t="shared" si="36"/>
        <v>-1.3877471417135707E-4</v>
      </c>
      <c r="AU68">
        <f t="shared" si="23"/>
        <v>-8.5533338742692921E-2</v>
      </c>
      <c r="AW68">
        <v>65</v>
      </c>
      <c r="AX68">
        <f>IF(Z68&gt;0, (R68*SUMPRODUCT(K68:$K$98, X68:$X$98)-K68*$AZ$3)/Z68, 0)</f>
        <v>-4483.8238577975635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0.457001349</v>
      </c>
      <c r="Q69" s="4">
        <f t="shared" ref="Q69:Q98" si="48">$C$8</f>
        <v>50</v>
      </c>
      <c r="R69">
        <f t="shared" si="27"/>
        <v>250000</v>
      </c>
      <c r="S69">
        <f t="shared" si="28"/>
        <v>-7704.5590555681292</v>
      </c>
      <c r="U69">
        <f t="shared" si="40"/>
        <v>0.457001349</v>
      </c>
      <c r="V69">
        <f t="shared" si="41"/>
        <v>0.01</v>
      </c>
      <c r="W69">
        <f t="shared" si="42"/>
        <v>6.5418877963790945E-4</v>
      </c>
      <c r="X69">
        <f t="shared" si="43"/>
        <v>2.9896515479518833E-4</v>
      </c>
      <c r="Y69">
        <f t="shared" si="44"/>
        <v>6.5418877963790949E-6</v>
      </c>
      <c r="Z69">
        <f t="shared" si="45"/>
        <v>3.4868173704634203E-4</v>
      </c>
      <c r="AB69">
        <f t="shared" si="46"/>
        <v>-2.9332672576439314</v>
      </c>
      <c r="AC69">
        <f t="shared" si="29"/>
        <v>-2.6864390346716198</v>
      </c>
      <c r="AE69">
        <f t="shared" si="30"/>
        <v>0</v>
      </c>
      <c r="AF69">
        <f t="shared" si="31"/>
        <v>0</v>
      </c>
      <c r="AG69">
        <f t="shared" si="31"/>
        <v>-1.74340868523171E-2</v>
      </c>
      <c r="AH69">
        <f t="shared" si="32"/>
        <v>-74.741288698797078</v>
      </c>
      <c r="AI69">
        <f t="shared" si="33"/>
        <v>-74.758722785649397</v>
      </c>
      <c r="AJ69">
        <f t="shared" si="34"/>
        <v>-0.24682822297231155</v>
      </c>
      <c r="AK69">
        <f t="shared" si="22"/>
        <v>-0.20532870803507522</v>
      </c>
      <c r="AL69">
        <f t="shared" si="35"/>
        <v>-75.210879716656777</v>
      </c>
      <c r="AN69">
        <f t="shared" si="36"/>
        <v>0</v>
      </c>
      <c r="AO69">
        <f t="shared" si="36"/>
        <v>0</v>
      </c>
      <c r="AP69">
        <f t="shared" si="36"/>
        <v>-9.8403310429537805E-6</v>
      </c>
      <c r="AQ69">
        <f t="shared" si="36"/>
        <v>-4.2186265882654686E-2</v>
      </c>
      <c r="AR69">
        <f t="shared" si="36"/>
        <v>-4.219610621369764E-2</v>
      </c>
      <c r="AS69">
        <f t="shared" si="36"/>
        <v>-1.3931738698828053E-4</v>
      </c>
      <c r="AT69">
        <f t="shared" si="36"/>
        <v>-1.1589379339466847E-4</v>
      </c>
      <c r="AU69">
        <f t="shared" si="23"/>
        <v>-4.2451317394080583E-2</v>
      </c>
      <c r="AW69">
        <v>66</v>
      </c>
      <c r="AX69">
        <f>IF(Z69&gt;0, (R69*SUMPRODUCT(K69:$K$98, X69:$X$98)-K69*$AZ$3)/Z69, 0)</f>
        <v>-7704.5590555681292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0.46737994300000002</v>
      </c>
      <c r="Q70" s="4">
        <f t="shared" si="48"/>
        <v>50</v>
      </c>
      <c r="R70">
        <f t="shared" si="27"/>
        <v>250000</v>
      </c>
      <c r="S70">
        <f t="shared" si="28"/>
        <v>-13346.630647313754</v>
      </c>
      <c r="U70">
        <f t="shared" si="40"/>
        <v>0.46737994300000002</v>
      </c>
      <c r="V70">
        <f t="shared" si="41"/>
        <v>0.01</v>
      </c>
      <c r="W70">
        <f t="shared" si="42"/>
        <v>3.4868173704634203E-4</v>
      </c>
      <c r="X70">
        <f t="shared" si="43"/>
        <v>1.6296685038586032E-4</v>
      </c>
      <c r="Y70">
        <f t="shared" si="44"/>
        <v>3.4868173704634205E-6</v>
      </c>
      <c r="Z70">
        <f t="shared" si="45"/>
        <v>1.8222806929001829E-4</v>
      </c>
      <c r="AB70">
        <f t="shared" si="46"/>
        <v>-2.6864390346716198</v>
      </c>
      <c r="AC70">
        <f t="shared" si="29"/>
        <v>-2.4321307343869725</v>
      </c>
      <c r="AE70">
        <f t="shared" si="30"/>
        <v>0</v>
      </c>
      <c r="AF70">
        <f t="shared" si="31"/>
        <v>0</v>
      </c>
      <c r="AG70">
        <f t="shared" si="31"/>
        <v>-9.111403464500914E-3</v>
      </c>
      <c r="AH70">
        <f t="shared" si="32"/>
        <v>-40.741712596465078</v>
      </c>
      <c r="AI70">
        <f t="shared" si="33"/>
        <v>-40.75082399992958</v>
      </c>
      <c r="AJ70">
        <f t="shared" si="34"/>
        <v>-0.25430830028464735</v>
      </c>
      <c r="AK70">
        <f t="shared" si="22"/>
        <v>-0.1880507324270134</v>
      </c>
      <c r="AL70">
        <f t="shared" si="35"/>
        <v>-41.193183032641244</v>
      </c>
      <c r="AN70">
        <f t="shared" si="36"/>
        <v>0</v>
      </c>
      <c r="AO70">
        <f t="shared" si="36"/>
        <v>0</v>
      </c>
      <c r="AP70">
        <f t="shared" si="36"/>
        <v>-4.5917449737208699E-6</v>
      </c>
      <c r="AQ70">
        <f t="shared" si="36"/>
        <v>-2.053202393730745E-2</v>
      </c>
      <c r="AR70">
        <f t="shared" si="36"/>
        <v>-2.053661568228117E-2</v>
      </c>
      <c r="AS70">
        <f t="shared" si="36"/>
        <v>-1.281601527313652E-4</v>
      </c>
      <c r="AT70">
        <f t="shared" si="36"/>
        <v>-9.4769264558472175E-5</v>
      </c>
      <c r="AU70">
        <f t="shared" si="23"/>
        <v>-2.0759545099571008E-2</v>
      </c>
      <c r="AW70">
        <v>67</v>
      </c>
      <c r="AX70">
        <f>IF(Z70&gt;0, (R70*SUMPRODUCT(K70:$K$98, X70:$X$98)-K70*$AZ$3)/Z70, 0)</f>
        <v>-13346.630647313754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0.47825477199999999</v>
      </c>
      <c r="Q71" s="4">
        <f t="shared" si="48"/>
        <v>50</v>
      </c>
      <c r="R71">
        <f t="shared" si="27"/>
        <v>250000</v>
      </c>
      <c r="S71">
        <f t="shared" si="28"/>
        <v>-23462.021745240305</v>
      </c>
      <c r="U71">
        <f t="shared" si="40"/>
        <v>0.47825477199999999</v>
      </c>
      <c r="V71">
        <f t="shared" si="41"/>
        <v>0.01</v>
      </c>
      <c r="W71">
        <f t="shared" si="42"/>
        <v>1.8222806929001829E-4</v>
      </c>
      <c r="X71">
        <f t="shared" si="43"/>
        <v>8.71514437302979E-5</v>
      </c>
      <c r="Y71">
        <f t="shared" si="44"/>
        <v>1.8222806929001829E-6</v>
      </c>
      <c r="Z71">
        <f t="shared" si="45"/>
        <v>9.3254344866820212E-5</v>
      </c>
      <c r="AB71">
        <f t="shared" si="46"/>
        <v>-2.4321307343869725</v>
      </c>
      <c r="AC71">
        <f t="shared" si="29"/>
        <v>-2.1879354671034745</v>
      </c>
      <c r="AE71">
        <f t="shared" si="30"/>
        <v>0</v>
      </c>
      <c r="AF71">
        <f t="shared" si="31"/>
        <v>0</v>
      </c>
      <c r="AG71">
        <f t="shared" si="31"/>
        <v>-4.6627172433410108E-3</v>
      </c>
      <c r="AH71">
        <f t="shared" si="32"/>
        <v>-21.787860932574475</v>
      </c>
      <c r="AI71">
        <f t="shared" si="33"/>
        <v>-21.792523649817817</v>
      </c>
      <c r="AJ71">
        <f t="shared" si="34"/>
        <v>-0.24419526728349794</v>
      </c>
      <c r="AK71">
        <f t="shared" si="22"/>
        <v>-0.1702491514070881</v>
      </c>
      <c r="AL71">
        <f t="shared" si="35"/>
        <v>-22.206968068508402</v>
      </c>
      <c r="AN71">
        <f t="shared" si="36"/>
        <v>0</v>
      </c>
      <c r="AO71">
        <f t="shared" si="36"/>
        <v>0</v>
      </c>
      <c r="AP71">
        <f t="shared" si="36"/>
        <v>-2.0980389093702149E-6</v>
      </c>
      <c r="AQ71">
        <f t="shared" si="36"/>
        <v>-9.8036783280759845E-3</v>
      </c>
      <c r="AR71">
        <f t="shared" si="36"/>
        <v>-9.8057763669853557E-3</v>
      </c>
      <c r="AS71">
        <f t="shared" si="36"/>
        <v>-1.0987824170048402E-4</v>
      </c>
      <c r="AT71">
        <f t="shared" si="36"/>
        <v>-7.6605405238639821E-5</v>
      </c>
      <c r="AU71">
        <f t="shared" si="23"/>
        <v>-9.992260013924479E-3</v>
      </c>
      <c r="AW71">
        <v>68</v>
      </c>
      <c r="AX71">
        <f>IF(Z71&gt;0, (R71*SUMPRODUCT(K71:$K$98, X71:$X$98)-K71*$AZ$3)/Z71, 0)</f>
        <v>-23462.021745240305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0.48949088600000001</v>
      </c>
      <c r="Q72" s="4">
        <f t="shared" si="48"/>
        <v>50</v>
      </c>
      <c r="R72">
        <f t="shared" si="27"/>
        <v>250000</v>
      </c>
      <c r="S72">
        <f t="shared" si="28"/>
        <v>-42022.286454784473</v>
      </c>
      <c r="U72">
        <f t="shared" si="40"/>
        <v>0.48949088600000001</v>
      </c>
      <c r="V72">
        <f t="shared" si="41"/>
        <v>0.01</v>
      </c>
      <c r="W72">
        <f t="shared" si="42"/>
        <v>9.3254344866820212E-5</v>
      </c>
      <c r="X72">
        <f t="shared" si="43"/>
        <v>4.564715189220938E-5</v>
      </c>
      <c r="Y72">
        <f t="shared" si="44"/>
        <v>9.3254344866820219E-7</v>
      </c>
      <c r="Z72">
        <f t="shared" si="45"/>
        <v>4.6674649525942628E-5</v>
      </c>
      <c r="AB72">
        <f t="shared" si="46"/>
        <v>-2.1879354671034745</v>
      </c>
      <c r="AC72">
        <f t="shared" si="29"/>
        <v>-1.9613754925558313</v>
      </c>
      <c r="AE72">
        <f t="shared" si="30"/>
        <v>0</v>
      </c>
      <c r="AF72">
        <f t="shared" si="31"/>
        <v>0</v>
      </c>
      <c r="AG72">
        <f t="shared" si="31"/>
        <v>-2.3337324762971313E-3</v>
      </c>
      <c r="AH72">
        <f t="shared" si="32"/>
        <v>-11.411787973052345</v>
      </c>
      <c r="AI72">
        <f t="shared" si="33"/>
        <v>-11.414121705528641</v>
      </c>
      <c r="AJ72">
        <f t="shared" si="34"/>
        <v>-0.22655997454764321</v>
      </c>
      <c r="AK72">
        <f t="shared" si="22"/>
        <v>-0.15315548269724324</v>
      </c>
      <c r="AL72">
        <f t="shared" si="35"/>
        <v>-11.793837162773528</v>
      </c>
      <c r="AN72">
        <f t="shared" si="36"/>
        <v>0</v>
      </c>
      <c r="AO72">
        <f t="shared" si="36"/>
        <v>0</v>
      </c>
      <c r="AP72">
        <f t="shared" si="36"/>
        <v>-9.3757821041643959E-7</v>
      </c>
      <c r="AQ72">
        <f t="shared" si="36"/>
        <v>-4.5846916277236614E-3</v>
      </c>
      <c r="AR72">
        <f t="shared" si="36"/>
        <v>-4.5856292059340779E-3</v>
      </c>
      <c r="AS72">
        <f t="shared" si="36"/>
        <v>-9.1020585112399293E-5</v>
      </c>
      <c r="AT72">
        <f t="shared" si="36"/>
        <v>-6.1530293142505308E-5</v>
      </c>
      <c r="AU72">
        <f t="shared" si="23"/>
        <v>-4.738180084188982E-3</v>
      </c>
      <c r="AW72">
        <v>69</v>
      </c>
      <c r="AX72">
        <f>IF(Z72&gt;0, (R72*SUMPRODUCT(K72:$K$98, X72:$X$98)-K72*$AZ$3)/Z72, 0)</f>
        <v>-42022.286454784473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0.50154699899999999</v>
      </c>
      <c r="Q73" s="4">
        <f t="shared" si="48"/>
        <v>50</v>
      </c>
      <c r="R73">
        <f t="shared" si="27"/>
        <v>250000</v>
      </c>
      <c r="S73">
        <f t="shared" si="28"/>
        <v>-76975.722643095462</v>
      </c>
      <c r="U73">
        <f t="shared" si="40"/>
        <v>0.50154699899999999</v>
      </c>
      <c r="V73">
        <f t="shared" si="41"/>
        <v>0.01</v>
      </c>
      <c r="W73">
        <f t="shared" si="42"/>
        <v>4.6674649525942628E-5</v>
      </c>
      <c r="X73">
        <f t="shared" si="43"/>
        <v>2.3409530399113297E-5</v>
      </c>
      <c r="Y73">
        <f t="shared" si="44"/>
        <v>4.667464952594263E-7</v>
      </c>
      <c r="Z73">
        <f t="shared" si="45"/>
        <v>2.2798372631569905E-5</v>
      </c>
      <c r="AB73">
        <f t="shared" si="46"/>
        <v>-1.9613754925558313</v>
      </c>
      <c r="AC73">
        <f t="shared" si="29"/>
        <v>-1.7549212084016634</v>
      </c>
      <c r="AE73">
        <f t="shared" si="30"/>
        <v>0</v>
      </c>
      <c r="AF73">
        <f t="shared" si="31"/>
        <v>0</v>
      </c>
      <c r="AG73">
        <f t="shared" si="31"/>
        <v>-1.1399186315784952E-3</v>
      </c>
      <c r="AH73">
        <f t="shared" si="32"/>
        <v>-5.8523825997783243</v>
      </c>
      <c r="AI73">
        <f t="shared" si="33"/>
        <v>-5.8535225184099025</v>
      </c>
      <c r="AJ73">
        <f t="shared" si="34"/>
        <v>-0.20645428415416789</v>
      </c>
      <c r="AK73">
        <f t="shared" ref="AK73:AK98" si="49">G73*SUM(AB73:AB73, AE73:AF73)</f>
        <v>-0.13729628447890821</v>
      </c>
      <c r="AL73">
        <f t="shared" si="35"/>
        <v>-6.1972730870429782</v>
      </c>
      <c r="AN73">
        <f t="shared" si="36"/>
        <v>0</v>
      </c>
      <c r="AO73">
        <f t="shared" si="36"/>
        <v>0</v>
      </c>
      <c r="AP73">
        <f t="shared" si="36"/>
        <v>-4.0889543799117798E-7</v>
      </c>
      <c r="AQ73">
        <f t="shared" si="36"/>
        <v>-2.0992836507239096E-3</v>
      </c>
      <c r="AR73">
        <f t="shared" si="36"/>
        <v>-2.0996925461619007E-3</v>
      </c>
      <c r="AS73">
        <f t="shared" si="36"/>
        <v>-7.4056351572634622E-5</v>
      </c>
      <c r="AT73">
        <f t="shared" si="36"/>
        <v>-4.924897516485477E-5</v>
      </c>
      <c r="AU73">
        <f t="shared" si="23"/>
        <v>-2.2229978728993899E-3</v>
      </c>
      <c r="AW73">
        <v>70</v>
      </c>
      <c r="AX73">
        <f>IF(Z73&gt;0, (R73*SUMPRODUCT(K73:$K$98, X73:$X$98)-K73*$AZ$3)/Z73, 0)</f>
        <v>-76975.722643095462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0.51394563599999998</v>
      </c>
      <c r="Q74" s="4">
        <f t="shared" si="48"/>
        <v>50</v>
      </c>
      <c r="R74">
        <f t="shared" si="27"/>
        <v>250000</v>
      </c>
      <c r="S74">
        <f t="shared" si="28"/>
        <v>-144527.27970938609</v>
      </c>
      <c r="U74">
        <f t="shared" si="40"/>
        <v>0.51394563599999998</v>
      </c>
      <c r="V74">
        <f t="shared" si="41"/>
        <v>0.01</v>
      </c>
      <c r="W74">
        <f t="shared" si="42"/>
        <v>2.2798372631569905E-5</v>
      </c>
      <c r="X74">
        <f t="shared" si="43"/>
        <v>1.1717124121897188E-5</v>
      </c>
      <c r="Y74">
        <f t="shared" si="44"/>
        <v>2.2798372631569905E-7</v>
      </c>
      <c r="Z74">
        <f t="shared" si="45"/>
        <v>1.0853264783357018E-5</v>
      </c>
      <c r="AB74">
        <f t="shared" si="46"/>
        <v>-1.7549212084016634</v>
      </c>
      <c r="AC74">
        <f t="shared" si="29"/>
        <v>-1.5685928351042693</v>
      </c>
      <c r="AE74">
        <f t="shared" si="30"/>
        <v>0</v>
      </c>
      <c r="AF74">
        <f t="shared" si="31"/>
        <v>0</v>
      </c>
      <c r="AG74">
        <f t="shared" si="31"/>
        <v>-5.4266323916785087E-4</v>
      </c>
      <c r="AH74">
        <f t="shared" si="32"/>
        <v>-2.9292810304742969</v>
      </c>
      <c r="AI74">
        <f t="shared" si="33"/>
        <v>-2.9298236937134647</v>
      </c>
      <c r="AJ74">
        <f t="shared" si="34"/>
        <v>-0.18632837329739416</v>
      </c>
      <c r="AK74">
        <f t="shared" si="49"/>
        <v>-0.12284448458811645</v>
      </c>
      <c r="AL74">
        <f t="shared" si="35"/>
        <v>-3.2389965515989751</v>
      </c>
      <c r="AN74">
        <f t="shared" si="36"/>
        <v>0</v>
      </c>
      <c r="AO74">
        <f t="shared" si="36"/>
        <v>0</v>
      </c>
      <c r="AP74">
        <f t="shared" si="36"/>
        <v>-1.7380040863874255E-7</v>
      </c>
      <c r="AQ74">
        <f t="shared" si="36"/>
        <v>-9.3816975864229686E-4</v>
      </c>
      <c r="AR74">
        <f t="shared" si="36"/>
        <v>-9.3834355905093555E-4</v>
      </c>
      <c r="AS74">
        <f t="shared" si="36"/>
        <v>-5.9675955699041939E-5</v>
      </c>
      <c r="AT74">
        <f t="shared" si="36"/>
        <v>-3.934377728104494E-5</v>
      </c>
      <c r="AU74">
        <f t="shared" si="23"/>
        <v>-1.0373632920310223E-3</v>
      </c>
      <c r="AW74">
        <v>71</v>
      </c>
      <c r="AX74">
        <f>IF(Z74&gt;0, (R74*SUMPRODUCT(K74:$K$98, X74:$X$98)-K74*$AZ$3)/Z74, 0)</f>
        <v>-144527.27970938609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0.52707773400000002</v>
      </c>
      <c r="Q75" s="4">
        <f t="shared" si="48"/>
        <v>50</v>
      </c>
      <c r="R75">
        <f t="shared" si="27"/>
        <v>250000</v>
      </c>
      <c r="S75">
        <f t="shared" si="28"/>
        <v>-278907.49282823928</v>
      </c>
      <c r="U75">
        <f t="shared" si="40"/>
        <v>0.52707773400000002</v>
      </c>
      <c r="V75">
        <f t="shared" si="41"/>
        <v>0.01</v>
      </c>
      <c r="W75">
        <f t="shared" si="42"/>
        <v>1.0853264783357018E-5</v>
      </c>
      <c r="X75">
        <f t="shared" si="43"/>
        <v>5.7205142085138182E-6</v>
      </c>
      <c r="Y75">
        <f t="shared" si="44"/>
        <v>1.0853264783357018E-7</v>
      </c>
      <c r="Z75">
        <f t="shared" si="45"/>
        <v>5.0242179270096295E-6</v>
      </c>
      <c r="AB75">
        <f t="shared" si="46"/>
        <v>-1.5685928351042693</v>
      </c>
      <c r="AC75">
        <f t="shared" si="29"/>
        <v>-1.4012920254449495</v>
      </c>
      <c r="AE75">
        <f t="shared" si="30"/>
        <v>0</v>
      </c>
      <c r="AF75">
        <f t="shared" si="31"/>
        <v>0</v>
      </c>
      <c r="AG75">
        <f t="shared" si="31"/>
        <v>-2.512108963504815E-4</v>
      </c>
      <c r="AH75">
        <f t="shared" si="32"/>
        <v>-1.4301285521284546</v>
      </c>
      <c r="AI75">
        <f t="shared" si="33"/>
        <v>-1.430379763024805</v>
      </c>
      <c r="AJ75">
        <f t="shared" si="34"/>
        <v>-0.16730080965931982</v>
      </c>
      <c r="AK75">
        <f t="shared" si="49"/>
        <v>-0.10980149845729886</v>
      </c>
      <c r="AL75">
        <f t="shared" si="35"/>
        <v>-1.7074820711414236</v>
      </c>
      <c r="AN75">
        <f t="shared" si="36"/>
        <v>0</v>
      </c>
      <c r="AO75">
        <f t="shared" si="36"/>
        <v>0</v>
      </c>
      <c r="AP75">
        <f t="shared" si="36"/>
        <v>-7.1835784820332754E-8</v>
      </c>
      <c r="AQ75">
        <f t="shared" si="36"/>
        <v>-4.0895681050706455E-4</v>
      </c>
      <c r="AR75">
        <f t="shared" si="36"/>
        <v>-4.0902864629188484E-4</v>
      </c>
      <c r="AS75">
        <f t="shared" si="36"/>
        <v>-4.7841017796405427E-5</v>
      </c>
      <c r="AT75">
        <f t="shared" si="36"/>
        <v>-3.1398625341171437E-5</v>
      </c>
      <c r="AU75">
        <f t="shared" si="23"/>
        <v>-4.8826828942946172E-4</v>
      </c>
      <c r="AW75">
        <v>72</v>
      </c>
      <c r="AX75">
        <f>IF(Z75&gt;0, (R75*SUMPRODUCT(K75:$K$98, X75:$X$98)-K75*$AZ$3)/Z75, 0)</f>
        <v>-278907.49282823928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0.54097960300000003</v>
      </c>
      <c r="Q76" s="4">
        <f t="shared" si="48"/>
        <v>50</v>
      </c>
      <c r="R76">
        <f t="shared" si="27"/>
        <v>250000</v>
      </c>
      <c r="S76">
        <f t="shared" si="28"/>
        <v>-554743.2356142936</v>
      </c>
      <c r="U76">
        <f t="shared" si="40"/>
        <v>0.54097960300000003</v>
      </c>
      <c r="V76">
        <f t="shared" si="41"/>
        <v>0.01</v>
      </c>
      <c r="W76">
        <f t="shared" si="42"/>
        <v>5.0242179270096295E-6</v>
      </c>
      <c r="X76">
        <f t="shared" si="43"/>
        <v>2.7179994195391523E-6</v>
      </c>
      <c r="Y76">
        <f t="shared" si="44"/>
        <v>5.0242179270096296E-8</v>
      </c>
      <c r="Z76">
        <f t="shared" si="45"/>
        <v>2.2559763282003811E-6</v>
      </c>
      <c r="AB76">
        <f t="shared" si="46"/>
        <v>-1.4012920254449495</v>
      </c>
      <c r="AC76">
        <f t="shared" si="29"/>
        <v>-1.2514876077751329</v>
      </c>
      <c r="AE76">
        <f t="shared" si="30"/>
        <v>0</v>
      </c>
      <c r="AF76">
        <f t="shared" si="31"/>
        <v>0</v>
      </c>
      <c r="AG76">
        <f t="shared" si="31"/>
        <v>-1.1279881641001906E-4</v>
      </c>
      <c r="AH76">
        <f t="shared" si="32"/>
        <v>-0.67949985488478803</v>
      </c>
      <c r="AI76">
        <f t="shared" si="33"/>
        <v>-0.67961265370119806</v>
      </c>
      <c r="AJ76">
        <f t="shared" si="34"/>
        <v>-0.14980441766981656</v>
      </c>
      <c r="AK76">
        <f t="shared" si="49"/>
        <v>-9.8090441781146467E-2</v>
      </c>
      <c r="AL76">
        <f t="shared" si="35"/>
        <v>-0.92750751315216107</v>
      </c>
      <c r="AN76">
        <f t="shared" si="36"/>
        <v>0</v>
      </c>
      <c r="AO76">
        <f t="shared" si="36"/>
        <v>0</v>
      </c>
      <c r="AP76">
        <f t="shared" si="36"/>
        <v>-2.8799761266814627E-8</v>
      </c>
      <c r="AQ76">
        <f t="shared" si="36"/>
        <v>-1.7348970693436172E-4</v>
      </c>
      <c r="AR76">
        <f t="shared" si="36"/>
        <v>-1.7351850669562854E-4</v>
      </c>
      <c r="AS76">
        <f t="shared" si="36"/>
        <v>-3.8248020705487601E-5</v>
      </c>
      <c r="AT76">
        <f t="shared" si="36"/>
        <v>-2.5044423299484866E-5</v>
      </c>
      <c r="AU76">
        <f t="shared" si="23"/>
        <v>-2.3681095070060101E-4</v>
      </c>
      <c r="AW76">
        <v>73</v>
      </c>
      <c r="AX76">
        <f>IF(Z76&gt;0, (R76*SUMPRODUCT(K76:$K$98, X76:$X$98)-K76*$AZ$3)/Z76, 0)</f>
        <v>-554743.2356142936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0.55513806300000001</v>
      </c>
      <c r="Q77" s="4">
        <f t="shared" si="48"/>
        <v>50</v>
      </c>
      <c r="R77">
        <f t="shared" si="27"/>
        <v>250000</v>
      </c>
      <c r="S77">
        <f t="shared" si="28"/>
        <v>-1139142.1579924633</v>
      </c>
      <c r="U77">
        <f t="shared" si="40"/>
        <v>0.55513806300000001</v>
      </c>
      <c r="V77">
        <f t="shared" si="41"/>
        <v>0.01</v>
      </c>
      <c r="W77">
        <f t="shared" si="42"/>
        <v>2.2559763282003811E-6</v>
      </c>
      <c r="X77">
        <f t="shared" si="43"/>
        <v>1.2523783290110118E-6</v>
      </c>
      <c r="Y77">
        <f t="shared" si="44"/>
        <v>2.2559763282003813E-8</v>
      </c>
      <c r="Z77">
        <f t="shared" si="45"/>
        <v>9.8103823590736552E-7</v>
      </c>
      <c r="AB77">
        <f t="shared" si="46"/>
        <v>-1.2514876077751329</v>
      </c>
      <c r="AC77">
        <f t="shared" si="29"/>
        <v>-1.1175420131246356</v>
      </c>
      <c r="AE77">
        <f t="shared" si="30"/>
        <v>0</v>
      </c>
      <c r="AF77">
        <f t="shared" si="31"/>
        <v>0</v>
      </c>
      <c r="AG77">
        <f t="shared" si="31"/>
        <v>-4.9051911795368275E-5</v>
      </c>
      <c r="AH77">
        <f t="shared" si="32"/>
        <v>-0.31309458225275294</v>
      </c>
      <c r="AI77">
        <f t="shared" si="33"/>
        <v>-0.31314363416454832</v>
      </c>
      <c r="AJ77">
        <f t="shared" si="34"/>
        <v>-0.13394559465049727</v>
      </c>
      <c r="AK77">
        <f t="shared" si="49"/>
        <v>-8.7604132544259306E-2</v>
      </c>
      <c r="AL77">
        <f t="shared" si="35"/>
        <v>-0.5346933613593049</v>
      </c>
      <c r="AN77">
        <f t="shared" si="36"/>
        <v>0</v>
      </c>
      <c r="AO77">
        <f t="shared" si="36"/>
        <v>0</v>
      </c>
      <c r="AP77">
        <f t="shared" si="36"/>
        <v>-1.1182071401450521E-8</v>
      </c>
      <c r="AQ77">
        <f t="shared" si="36"/>
        <v>-7.137430216304419E-5</v>
      </c>
      <c r="AR77">
        <f t="shared" si="36"/>
        <v>-7.1385484234445641E-5</v>
      </c>
      <c r="AS77">
        <f t="shared" si="36"/>
        <v>-3.053477730980178E-5</v>
      </c>
      <c r="AT77">
        <f t="shared" si="36"/>
        <v>-1.9970590937589942E-5</v>
      </c>
      <c r="AU77">
        <f t="shared" si="23"/>
        <v>-1.2189085248183736E-4</v>
      </c>
      <c r="AW77">
        <v>74</v>
      </c>
      <c r="AX77">
        <f>IF(Z77&gt;0, (R77*SUMPRODUCT(K77:$K$98, X77:$X$98)-K77*$AZ$3)/Z77, 0)</f>
        <v>-1139142.1579924633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0.569934367</v>
      </c>
      <c r="Q78" s="4">
        <f t="shared" si="48"/>
        <v>50</v>
      </c>
      <c r="R78">
        <f t="shared" si="27"/>
        <v>250000</v>
      </c>
      <c r="S78">
        <f t="shared" si="28"/>
        <v>-2421410.1461530924</v>
      </c>
      <c r="U78">
        <f t="shared" si="40"/>
        <v>0.569934367</v>
      </c>
      <c r="V78">
        <f t="shared" si="41"/>
        <v>0.01</v>
      </c>
      <c r="W78">
        <f t="shared" si="42"/>
        <v>9.8103823590736552E-7</v>
      </c>
      <c r="X78">
        <f t="shared" si="43"/>
        <v>5.5912740598466105E-7</v>
      </c>
      <c r="Y78">
        <f t="shared" si="44"/>
        <v>9.8103823590736553E-9</v>
      </c>
      <c r="Z78">
        <f t="shared" si="45"/>
        <v>4.1210044756363084E-7</v>
      </c>
      <c r="AB78">
        <f t="shared" si="46"/>
        <v>-1.1175420131246356</v>
      </c>
      <c r="AC78">
        <f t="shared" si="29"/>
        <v>-0.9978642049648061</v>
      </c>
      <c r="AE78">
        <f t="shared" si="30"/>
        <v>0</v>
      </c>
      <c r="AF78">
        <f t="shared" si="31"/>
        <v>0</v>
      </c>
      <c r="AG78">
        <f t="shared" si="31"/>
        <v>-2.0605022378181543E-5</v>
      </c>
      <c r="AH78">
        <f t="shared" si="32"/>
        <v>-0.13978185149616526</v>
      </c>
      <c r="AI78">
        <f t="shared" si="33"/>
        <v>-0.13980245651854345</v>
      </c>
      <c r="AJ78">
        <f t="shared" si="34"/>
        <v>-0.11967780815982954</v>
      </c>
      <c r="AK78">
        <f t="shared" si="49"/>
        <v>-7.8227940918724495E-2</v>
      </c>
      <c r="AL78">
        <f t="shared" si="35"/>
        <v>-0.33770820559709747</v>
      </c>
      <c r="AN78">
        <f t="shared" si="36"/>
        <v>0</v>
      </c>
      <c r="AO78">
        <f t="shared" si="36"/>
        <v>0</v>
      </c>
      <c r="AP78">
        <f t="shared" si="36"/>
        <v>-4.1939320549120624E-9</v>
      </c>
      <c r="AQ78">
        <f t="shared" si="36"/>
        <v>-2.8451101722921897E-5</v>
      </c>
      <c r="AR78">
        <f t="shared" si="36"/>
        <v>-2.845529565497681E-5</v>
      </c>
      <c r="AS78">
        <f t="shared" si="36"/>
        <v>-2.4359138596937626E-5</v>
      </c>
      <c r="AT78">
        <f t="shared" si="36"/>
        <v>-1.5922461183842693E-5</v>
      </c>
      <c r="AU78">
        <f t="shared" si="23"/>
        <v>-6.8736895435757118E-5</v>
      </c>
      <c r="AW78">
        <v>75</v>
      </c>
      <c r="AX78">
        <f>IF(Z78&gt;0, (R78*SUMPRODUCT(K78:$K$98, X78:$X$98)-K78*$AZ$3)/Z78, 0)</f>
        <v>-2421410.1461530924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0.58483052300000005</v>
      </c>
      <c r="Q79" s="4">
        <f t="shared" si="48"/>
        <v>50</v>
      </c>
      <c r="R79">
        <f t="shared" si="27"/>
        <v>250000</v>
      </c>
      <c r="S79">
        <f t="shared" si="28"/>
        <v>-5336113.9927884769</v>
      </c>
      <c r="U79">
        <f t="shared" si="40"/>
        <v>0.58483052300000005</v>
      </c>
      <c r="V79">
        <f t="shared" si="41"/>
        <v>0.01</v>
      </c>
      <c r="W79">
        <f t="shared" si="42"/>
        <v>4.1210044756363084E-7</v>
      </c>
      <c r="X79">
        <f t="shared" si="43"/>
        <v>2.4100892027717233E-7</v>
      </c>
      <c r="Y79">
        <f t="shared" si="44"/>
        <v>4.1210044756363082E-9</v>
      </c>
      <c r="Z79">
        <f t="shared" si="45"/>
        <v>1.6697052281082219E-7</v>
      </c>
      <c r="AB79">
        <f t="shared" si="46"/>
        <v>-0.9978642049648061</v>
      </c>
      <c r="AC79">
        <f t="shared" si="29"/>
        <v>-0.89097374315403588</v>
      </c>
      <c r="AE79">
        <f t="shared" si="30"/>
        <v>0</v>
      </c>
      <c r="AF79">
        <f t="shared" si="31"/>
        <v>0</v>
      </c>
      <c r="AG79">
        <f t="shared" si="31"/>
        <v>-8.3485261405411102E-6</v>
      </c>
      <c r="AH79">
        <f t="shared" si="32"/>
        <v>-6.0252230069293082E-2</v>
      </c>
      <c r="AI79">
        <f t="shared" si="33"/>
        <v>-6.0260578595433621E-2</v>
      </c>
      <c r="AJ79">
        <f t="shared" si="34"/>
        <v>-0.10689046181077022</v>
      </c>
      <c r="AK79">
        <f t="shared" si="49"/>
        <v>-6.9850494347536429E-2</v>
      </c>
      <c r="AL79">
        <f t="shared" si="35"/>
        <v>-0.23700153475374028</v>
      </c>
      <c r="AN79">
        <f t="shared" si="36"/>
        <v>0</v>
      </c>
      <c r="AO79">
        <f t="shared" si="36"/>
        <v>0</v>
      </c>
      <c r="AP79">
        <f t="shared" si="36"/>
        <v>-1.5171904082698709E-9</v>
      </c>
      <c r="AQ79">
        <f t="shared" si="36"/>
        <v>-1.0949729808485207E-5</v>
      </c>
      <c r="AR79">
        <f t="shared" si="36"/>
        <v>-1.0951246998893476E-5</v>
      </c>
      <c r="AS79">
        <f t="shared" si="36"/>
        <v>-1.9425366904861393E-5</v>
      </c>
      <c r="AT79">
        <f t="shared" si="36"/>
        <v>-1.2694037037550944E-5</v>
      </c>
      <c r="AU79">
        <f t="shared" si="23"/>
        <v>-4.3070650941305821E-5</v>
      </c>
      <c r="AW79">
        <v>76</v>
      </c>
      <c r="AX79">
        <f>IF(Z79&gt;0, (R79*SUMPRODUCT(K79:$K$98, X79:$X$98)-K79*$AZ$3)/Z79, 0)</f>
        <v>-5336113.9927884769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0.59948279800000004</v>
      </c>
      <c r="Q80" s="4">
        <f t="shared" si="48"/>
        <v>50</v>
      </c>
      <c r="R80">
        <f t="shared" si="27"/>
        <v>250000</v>
      </c>
      <c r="S80">
        <f t="shared" si="28"/>
        <v>-12200338.454699697</v>
      </c>
      <c r="U80">
        <f t="shared" si="40"/>
        <v>0.59948279800000004</v>
      </c>
      <c r="V80">
        <f t="shared" si="41"/>
        <v>0.01</v>
      </c>
      <c r="W80">
        <f t="shared" si="42"/>
        <v>1.6697052281082219E-7</v>
      </c>
      <c r="X80">
        <f t="shared" si="43"/>
        <v>1.0009595619815451E-7</v>
      </c>
      <c r="Y80">
        <f t="shared" si="44"/>
        <v>1.6697052281082219E-9</v>
      </c>
      <c r="Z80">
        <f t="shared" si="45"/>
        <v>6.5204861384559449E-8</v>
      </c>
      <c r="AB80">
        <f t="shared" si="46"/>
        <v>-0.89097374315403588</v>
      </c>
      <c r="AC80">
        <f t="shared" si="29"/>
        <v>-0.79552137778340393</v>
      </c>
      <c r="AE80">
        <f t="shared" si="30"/>
        <v>0</v>
      </c>
      <c r="AF80">
        <f t="shared" si="31"/>
        <v>0</v>
      </c>
      <c r="AG80">
        <f t="shared" si="31"/>
        <v>-3.2602430692279726E-6</v>
      </c>
      <c r="AH80">
        <f t="shared" si="32"/>
        <v>-2.502398904953863E-2</v>
      </c>
      <c r="AI80">
        <f t="shared" si="33"/>
        <v>-2.5027249292607859E-2</v>
      </c>
      <c r="AJ80">
        <f t="shared" si="34"/>
        <v>-9.5452365370631953E-2</v>
      </c>
      <c r="AK80">
        <f t="shared" si="49"/>
        <v>-6.2368162020782519E-2</v>
      </c>
      <c r="AL80">
        <f t="shared" si="35"/>
        <v>-0.18284777668402233</v>
      </c>
      <c r="AN80">
        <f t="shared" si="36"/>
        <v>0</v>
      </c>
      <c r="AO80">
        <f t="shared" si="36"/>
        <v>0</v>
      </c>
      <c r="AP80">
        <f t="shared" si="36"/>
        <v>-5.2900799387391734E-10</v>
      </c>
      <c r="AQ80">
        <f t="shared" si="36"/>
        <v>-4.060399781466002E-6</v>
      </c>
      <c r="AR80">
        <f t="shared" si="36"/>
        <v>-4.0609287894598759E-6</v>
      </c>
      <c r="AS80">
        <f t="shared" si="36"/>
        <v>-1.5488128720167925E-5</v>
      </c>
      <c r="AT80">
        <f t="shared" si="36"/>
        <v>-1.011987620911665E-5</v>
      </c>
      <c r="AU80">
        <f t="shared" si="23"/>
        <v>-2.9668933718744451E-5</v>
      </c>
      <c r="AW80">
        <v>77</v>
      </c>
      <c r="AX80">
        <f>IF(Z80&gt;0, (R80*SUMPRODUCT(K80:$K$98, X80:$X$98)-K80*$AZ$3)/Z80, 0)</f>
        <v>-12200338.454699697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0.61448546299999995</v>
      </c>
      <c r="Q81" s="4">
        <f t="shared" si="48"/>
        <v>50</v>
      </c>
      <c r="R81">
        <f t="shared" si="27"/>
        <v>250000</v>
      </c>
      <c r="S81">
        <f t="shared" si="28"/>
        <v>-29008760.689732164</v>
      </c>
      <c r="U81">
        <f t="shared" si="40"/>
        <v>0.61448546299999995</v>
      </c>
      <c r="V81">
        <f t="shared" si="41"/>
        <v>0.01</v>
      </c>
      <c r="W81">
        <f t="shared" si="42"/>
        <v>6.5204861384559449E-8</v>
      </c>
      <c r="X81">
        <f t="shared" si="43"/>
        <v>4.0067439437741831E-8</v>
      </c>
      <c r="Y81">
        <f t="shared" si="44"/>
        <v>6.5204861384559446E-10</v>
      </c>
      <c r="Z81">
        <f t="shared" si="45"/>
        <v>2.4485373332972023E-8</v>
      </c>
      <c r="AB81">
        <f t="shared" si="46"/>
        <v>-0.79552137778340393</v>
      </c>
      <c r="AC81">
        <f t="shared" si="29"/>
        <v>-0.71029033541493503</v>
      </c>
      <c r="AE81">
        <f t="shared" si="30"/>
        <v>0</v>
      </c>
      <c r="AF81">
        <f t="shared" si="31"/>
        <v>0</v>
      </c>
      <c r="AG81">
        <f t="shared" si="31"/>
        <v>-1.2242686666486012E-6</v>
      </c>
      <c r="AH81">
        <f t="shared" si="32"/>
        <v>-1.0016859859435458E-2</v>
      </c>
      <c r="AI81">
        <f t="shared" si="33"/>
        <v>-1.0018084128102107E-2</v>
      </c>
      <c r="AJ81">
        <f t="shared" si="34"/>
        <v>-8.5231042368468901E-2</v>
      </c>
      <c r="AK81">
        <f t="shared" si="49"/>
        <v>-5.5686496444838279E-2</v>
      </c>
      <c r="AL81">
        <f t="shared" si="35"/>
        <v>-0.15093562294140928</v>
      </c>
      <c r="AN81">
        <f t="shared" si="36"/>
        <v>0</v>
      </c>
      <c r="AO81">
        <f t="shared" si="36"/>
        <v>0</v>
      </c>
      <c r="AP81">
        <f t="shared" si="36"/>
        <v>-1.7736624275791333E-10</v>
      </c>
      <c r="AQ81">
        <f t="shared" si="36"/>
        <v>-1.4511951877067645E-6</v>
      </c>
      <c r="AR81">
        <f t="shared" si="36"/>
        <v>-1.4513725539495225E-6</v>
      </c>
      <c r="AS81">
        <f t="shared" si="36"/>
        <v>-1.2347869518394592E-5</v>
      </c>
      <c r="AT81">
        <f t="shared" si="36"/>
        <v>-8.0675957131293695E-6</v>
      </c>
      <c r="AU81">
        <f t="shared" si="23"/>
        <v>-2.1866837785473479E-5</v>
      </c>
      <c r="AW81">
        <v>78</v>
      </c>
      <c r="AX81">
        <f>IF(Z81&gt;0, (R81*SUMPRODUCT(K81:$K$98, X81:$X$98)-K81*$AZ$3)/Z81, 0)</f>
        <v>-29008760.689732164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0.62975077099999999</v>
      </c>
      <c r="Q82" s="4">
        <f t="shared" si="48"/>
        <v>50</v>
      </c>
      <c r="R82">
        <f t="shared" si="27"/>
        <v>250000</v>
      </c>
      <c r="S82">
        <f t="shared" si="28"/>
        <v>-71896694.836192489</v>
      </c>
      <c r="U82">
        <f t="shared" si="40"/>
        <v>0.62975077099999999</v>
      </c>
      <c r="V82">
        <f t="shared" si="41"/>
        <v>0.01</v>
      </c>
      <c r="W82">
        <f t="shared" si="42"/>
        <v>2.4485373332972023E-8</v>
      </c>
      <c r="X82">
        <f t="shared" si="43"/>
        <v>1.5419682734661973E-8</v>
      </c>
      <c r="Y82">
        <f t="shared" si="44"/>
        <v>2.4485373332972023E-10</v>
      </c>
      <c r="Z82">
        <f t="shared" si="45"/>
        <v>8.8208368649803304E-9</v>
      </c>
      <c r="AB82">
        <f t="shared" si="46"/>
        <v>-0.71029033541493503</v>
      </c>
      <c r="AC82">
        <f t="shared" si="29"/>
        <v>-0.63418901628132762</v>
      </c>
      <c r="AE82">
        <f t="shared" si="30"/>
        <v>0</v>
      </c>
      <c r="AF82">
        <f t="shared" si="31"/>
        <v>0</v>
      </c>
      <c r="AG82">
        <f t="shared" si="31"/>
        <v>-4.4104184324901652E-7</v>
      </c>
      <c r="AH82">
        <f t="shared" si="32"/>
        <v>-3.8549206836654931E-3</v>
      </c>
      <c r="AI82">
        <f t="shared" si="33"/>
        <v>-3.8553617255087419E-3</v>
      </c>
      <c r="AJ82">
        <f t="shared" si="34"/>
        <v>-7.6101319133607404E-2</v>
      </c>
      <c r="AK82">
        <f t="shared" si="49"/>
        <v>-4.972032347904546E-2</v>
      </c>
      <c r="AL82">
        <f t="shared" si="35"/>
        <v>-0.12967700433816159</v>
      </c>
      <c r="AN82">
        <f t="shared" si="36"/>
        <v>0</v>
      </c>
      <c r="AO82">
        <f t="shared" si="36"/>
        <v>0</v>
      </c>
      <c r="AP82">
        <f t="shared" si="36"/>
        <v>-5.7050046610861683E-11</v>
      </c>
      <c r="AQ82">
        <f t="shared" si="36"/>
        <v>-4.9864521484896904E-7</v>
      </c>
      <c r="AR82">
        <f t="shared" si="36"/>
        <v>-4.9870226489557995E-7</v>
      </c>
      <c r="AS82">
        <f t="shared" si="36"/>
        <v>-9.8439272150172431E-6</v>
      </c>
      <c r="AT82">
        <f t="shared" si="36"/>
        <v>-6.43146861325156E-6</v>
      </c>
      <c r="AU82">
        <f t="shared" si="23"/>
        <v>-1.6774098093164382E-5</v>
      </c>
      <c r="AW82">
        <v>79</v>
      </c>
      <c r="AX82">
        <f>IF(Z82&gt;0, (R82*SUMPRODUCT(K82:$K$98, X82:$X$98)-K82*$AZ$3)/Z82, 0)</f>
        <v>-71896694.836192489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0.64518007799999999</v>
      </c>
      <c r="Q83" s="4">
        <f t="shared" si="48"/>
        <v>50</v>
      </c>
      <c r="R83">
        <f t="shared" si="27"/>
        <v>250000</v>
      </c>
      <c r="S83">
        <f t="shared" si="28"/>
        <v>-186165360.58855647</v>
      </c>
      <c r="U83">
        <f t="shared" si="40"/>
        <v>0.64518007799999999</v>
      </c>
      <c r="V83">
        <f t="shared" si="41"/>
        <v>0.01</v>
      </c>
      <c r="W83">
        <f t="shared" si="42"/>
        <v>8.8208368649803304E-9</v>
      </c>
      <c r="X83">
        <f t="shared" si="43"/>
        <v>5.6910282165732851E-9</v>
      </c>
      <c r="Y83">
        <f t="shared" si="44"/>
        <v>8.820836864980331E-11</v>
      </c>
      <c r="Z83">
        <f t="shared" si="45"/>
        <v>3.0416002797572419E-9</v>
      </c>
      <c r="AB83">
        <f t="shared" si="46"/>
        <v>-0.63418901628132762</v>
      </c>
      <c r="AC83">
        <f t="shared" si="29"/>
        <v>-0.56624061284726113</v>
      </c>
      <c r="AE83">
        <f t="shared" si="30"/>
        <v>0</v>
      </c>
      <c r="AF83">
        <f t="shared" si="31"/>
        <v>0</v>
      </c>
      <c r="AG83">
        <f t="shared" si="31"/>
        <v>-1.5208001398786209E-7</v>
      </c>
      <c r="AH83">
        <f t="shared" si="32"/>
        <v>-1.4227570541433213E-3</v>
      </c>
      <c r="AI83">
        <f t="shared" si="33"/>
        <v>-1.4229091341573092E-3</v>
      </c>
      <c r="AJ83">
        <f t="shared" si="34"/>
        <v>-6.7948403434066496E-2</v>
      </c>
      <c r="AK83">
        <f t="shared" si="49"/>
        <v>-4.4393231139692936E-2</v>
      </c>
      <c r="AL83">
        <f t="shared" si="35"/>
        <v>-0.11376454370791675</v>
      </c>
      <c r="AN83">
        <f t="shared" si="36"/>
        <v>0</v>
      </c>
      <c r="AO83">
        <f t="shared" si="36"/>
        <v>0</v>
      </c>
      <c r="AP83">
        <f t="shared" si="36"/>
        <v>-1.7564279127190791E-11</v>
      </c>
      <c r="AQ83">
        <f t="shared" si="36"/>
        <v>-1.6431943536740792E-7</v>
      </c>
      <c r="AR83">
        <f t="shared" si="36"/>
        <v>-1.6433699964653511E-7</v>
      </c>
      <c r="AS83">
        <f t="shared" si="36"/>
        <v>-7.8476105628065423E-6</v>
      </c>
      <c r="AT83">
        <f t="shared" si="36"/>
        <v>-5.1271372394645998E-6</v>
      </c>
      <c r="AU83">
        <f t="shared" si="23"/>
        <v>-1.3139084801917678E-5</v>
      </c>
      <c r="AW83">
        <v>80</v>
      </c>
      <c r="AX83">
        <f>IF(Z83&gt;0, (R83*SUMPRODUCT(K83:$K$98, X83:$X$98)-K83*$AZ$3)/Z83, 0)</f>
        <v>-186165360.58855647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0.66067595400000001</v>
      </c>
      <c r="Q84" s="4">
        <f t="shared" si="48"/>
        <v>50</v>
      </c>
      <c r="R84">
        <f t="shared" si="27"/>
        <v>250000</v>
      </c>
      <c r="S84">
        <f t="shared" si="28"/>
        <v>-504728153.37906855</v>
      </c>
      <c r="U84">
        <f t="shared" si="40"/>
        <v>0.66067595400000001</v>
      </c>
      <c r="V84">
        <f t="shared" si="41"/>
        <v>0.01</v>
      </c>
      <c r="W84">
        <f t="shared" si="42"/>
        <v>3.0416002797572419E-9</v>
      </c>
      <c r="X84">
        <f t="shared" si="43"/>
        <v>2.0095121665152829E-9</v>
      </c>
      <c r="Y84">
        <f t="shared" si="44"/>
        <v>3.0416002797572422E-11</v>
      </c>
      <c r="Z84">
        <f t="shared" si="45"/>
        <v>1.0016721104443867E-9</v>
      </c>
      <c r="AB84">
        <f t="shared" si="46"/>
        <v>-0.56624061284726113</v>
      </c>
      <c r="AC84">
        <f t="shared" si="29"/>
        <v>-0.50557211459590967</v>
      </c>
      <c r="AE84">
        <f t="shared" si="30"/>
        <v>0</v>
      </c>
      <c r="AF84">
        <f t="shared" si="31"/>
        <v>0</v>
      </c>
      <c r="AG84">
        <f t="shared" si="31"/>
        <v>-5.0083605522219334E-8</v>
      </c>
      <c r="AH84">
        <f t="shared" si="32"/>
        <v>-5.0237804162882066E-4</v>
      </c>
      <c r="AI84">
        <f t="shared" si="33"/>
        <v>-5.0242812523434294E-4</v>
      </c>
      <c r="AJ84">
        <f t="shared" si="34"/>
        <v>-6.0668498251351455E-2</v>
      </c>
      <c r="AK84">
        <f t="shared" si="49"/>
        <v>-3.9636842899308286E-2</v>
      </c>
      <c r="AL84">
        <f t="shared" si="35"/>
        <v>-0.10080776927589408</v>
      </c>
      <c r="AN84">
        <f t="shared" si="36"/>
        <v>0</v>
      </c>
      <c r="AO84">
        <f t="shared" si="36"/>
        <v>0</v>
      </c>
      <c r="AP84">
        <f t="shared" si="36"/>
        <v>-5.1645888100355531E-12</v>
      </c>
      <c r="AQ84">
        <f t="shared" si="36"/>
        <v>-5.1804896735174391E-8</v>
      </c>
      <c r="AR84">
        <f t="shared" si="36"/>
        <v>-5.1810061323984433E-8</v>
      </c>
      <c r="AS84">
        <f t="shared" si="36"/>
        <v>-6.2560960602483973E-6</v>
      </c>
      <c r="AT84">
        <f t="shared" si="36"/>
        <v>-4.0873254464894123E-6</v>
      </c>
      <c r="AU84">
        <f t="shared" si="23"/>
        <v>-1.0395231568061794E-5</v>
      </c>
      <c r="AW84">
        <v>81</v>
      </c>
      <c r="AX84">
        <f>IF(Z84&gt;0, (R84*SUMPRODUCT(K84:$K$98, X84:$X$98)-K84*$AZ$3)/Z84, 0)</f>
        <v>-504728153.37906855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0.67625413199999995</v>
      </c>
      <c r="Q85" s="4">
        <f t="shared" si="48"/>
        <v>50</v>
      </c>
      <c r="R85">
        <f t="shared" si="27"/>
        <v>250000</v>
      </c>
      <c r="S85">
        <f t="shared" si="28"/>
        <v>-1436354154.0021317</v>
      </c>
      <c r="U85">
        <f t="shared" si="40"/>
        <v>0.67625413199999995</v>
      </c>
      <c r="V85">
        <f t="shared" si="41"/>
        <v>0.01</v>
      </c>
      <c r="W85">
        <f t="shared" si="42"/>
        <v>1.0016721104443867E-9</v>
      </c>
      <c r="X85">
        <f t="shared" si="43"/>
        <v>6.7738490359717677E-10</v>
      </c>
      <c r="Y85">
        <f t="shared" si="44"/>
        <v>1.0016721104443867E-11</v>
      </c>
      <c r="Z85">
        <f t="shared" si="45"/>
        <v>3.1427048574276604E-10</v>
      </c>
      <c r="AB85">
        <f t="shared" si="46"/>
        <v>-0.50557211459590967</v>
      </c>
      <c r="AC85">
        <f t="shared" si="29"/>
        <v>-0.45140371767688969</v>
      </c>
      <c r="AE85">
        <f t="shared" si="30"/>
        <v>0</v>
      </c>
      <c r="AF85">
        <f t="shared" si="31"/>
        <v>0</v>
      </c>
      <c r="AG85">
        <f t="shared" si="31"/>
        <v>-1.5713524287138301E-8</v>
      </c>
      <c r="AH85">
        <f t="shared" si="32"/>
        <v>-1.6934622589929419E-4</v>
      </c>
      <c r="AI85">
        <f t="shared" si="33"/>
        <v>-1.6936193942358133E-4</v>
      </c>
      <c r="AJ85">
        <f t="shared" si="34"/>
        <v>-5.4168396919019979E-2</v>
      </c>
      <c r="AK85">
        <f t="shared" si="49"/>
        <v>-3.539004802171368E-2</v>
      </c>
      <c r="AL85">
        <f t="shared" si="35"/>
        <v>-8.9727806880157246E-2</v>
      </c>
      <c r="AN85">
        <f t="shared" si="36"/>
        <v>0</v>
      </c>
      <c r="AO85">
        <f t="shared" si="36"/>
        <v>0</v>
      </c>
      <c r="AP85">
        <f t="shared" si="36"/>
        <v>-1.4467574991675822E-12</v>
      </c>
      <c r="AQ85">
        <f t="shared" si="36"/>
        <v>-1.559185054851565E-8</v>
      </c>
      <c r="AR85">
        <f t="shared" si="36"/>
        <v>-1.5593297306014817E-8</v>
      </c>
      <c r="AS85">
        <f t="shared" si="36"/>
        <v>-4.9873302149425412E-6</v>
      </c>
      <c r="AT85">
        <f t="shared" si="36"/>
        <v>-3.2583917163143073E-6</v>
      </c>
      <c r="AU85">
        <f t="shared" si="23"/>
        <v>-8.2613152285628633E-6</v>
      </c>
      <c r="AW85">
        <v>82</v>
      </c>
      <c r="AX85">
        <f>IF(Z85&gt;0, (R85*SUMPRODUCT(K85:$K$98, X85:$X$98)-K85*$AZ$3)/Z85, 0)</f>
        <v>-1436354154.0021317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0.69194305599999995</v>
      </c>
      <c r="Q86" s="4">
        <f t="shared" si="48"/>
        <v>50</v>
      </c>
      <c r="R86">
        <f t="shared" si="27"/>
        <v>250000</v>
      </c>
      <c r="S86">
        <f t="shared" si="28"/>
        <v>-4302731857.4795723</v>
      </c>
      <c r="U86">
        <f t="shared" si="40"/>
        <v>0.69194305599999995</v>
      </c>
      <c r="V86">
        <f t="shared" si="41"/>
        <v>0.01</v>
      </c>
      <c r="W86">
        <f t="shared" si="42"/>
        <v>3.1427048574276604E-10</v>
      </c>
      <c r="X86">
        <f t="shared" si="43"/>
        <v>2.1745728031545393E-10</v>
      </c>
      <c r="Y86">
        <f t="shared" si="44"/>
        <v>3.1427048574276605E-12</v>
      </c>
      <c r="Z86">
        <f t="shared" si="45"/>
        <v>9.3670500569884444E-11</v>
      </c>
      <c r="AB86">
        <f t="shared" si="46"/>
        <v>-0.45140371767688969</v>
      </c>
      <c r="AC86">
        <f t="shared" si="29"/>
        <v>-0.40303904690810022</v>
      </c>
      <c r="AE86">
        <f t="shared" si="30"/>
        <v>0</v>
      </c>
      <c r="AF86">
        <f t="shared" si="31"/>
        <v>0</v>
      </c>
      <c r="AG86">
        <f t="shared" si="31"/>
        <v>-4.6835250284942222E-9</v>
      </c>
      <c r="AH86">
        <f t="shared" si="32"/>
        <v>-5.4364320078863482E-5</v>
      </c>
      <c r="AI86">
        <f t="shared" si="33"/>
        <v>-5.4369003603891979E-5</v>
      </c>
      <c r="AJ86">
        <f t="shared" si="34"/>
        <v>-4.8364670768789475E-2</v>
      </c>
      <c r="AK86">
        <f t="shared" si="49"/>
        <v>-3.1598260237382284E-2</v>
      </c>
      <c r="AL86">
        <f t="shared" si="35"/>
        <v>-8.0017300009775652E-2</v>
      </c>
      <c r="AN86">
        <f t="shared" si="36"/>
        <v>0</v>
      </c>
      <c r="AO86">
        <f t="shared" si="36"/>
        <v>0</v>
      </c>
      <c r="AP86">
        <f t="shared" si="36"/>
        <v>-3.8501439188479658E-13</v>
      </c>
      <c r="AQ86">
        <f t="shared" si="36"/>
        <v>-4.4690794877898843E-9</v>
      </c>
      <c r="AR86">
        <f t="shared" si="36"/>
        <v>-4.4694645021817693E-9</v>
      </c>
      <c r="AS86">
        <f t="shared" si="36"/>
        <v>-3.9758716333241538E-6</v>
      </c>
      <c r="AT86">
        <f t="shared" si="36"/>
        <v>-2.5975701797038656E-6</v>
      </c>
      <c r="AU86">
        <f t="shared" si="23"/>
        <v>-6.5779112775302014E-6</v>
      </c>
      <c r="AW86">
        <v>83</v>
      </c>
      <c r="AX86">
        <f>IF(Z86&gt;0, (R86*SUMPRODUCT(K86:$K$98, X86:$X$98)-K86*$AZ$3)/Z86, 0)</f>
        <v>-4302731857.4795723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0.70765376499999999</v>
      </c>
      <c r="Q87" s="4">
        <f t="shared" si="48"/>
        <v>50</v>
      </c>
      <c r="R87">
        <f t="shared" si="27"/>
        <v>250000</v>
      </c>
      <c r="S87">
        <f t="shared" si="28"/>
        <v>-13606432235.535486</v>
      </c>
      <c r="U87">
        <f t="shared" si="40"/>
        <v>0.70765376499999999</v>
      </c>
      <c r="V87">
        <f t="shared" si="41"/>
        <v>0.01</v>
      </c>
      <c r="W87">
        <f t="shared" si="42"/>
        <v>9.3670500569884444E-11</v>
      </c>
      <c r="X87">
        <f t="shared" si="43"/>
        <v>6.6286282397713373E-11</v>
      </c>
      <c r="Y87">
        <f t="shared" si="44"/>
        <v>9.3670500569884437E-13</v>
      </c>
      <c r="Z87">
        <f t="shared" si="45"/>
        <v>2.6447513166472226E-11</v>
      </c>
      <c r="AB87">
        <f t="shared" si="46"/>
        <v>-0.40303904690810022</v>
      </c>
      <c r="AC87">
        <f t="shared" si="29"/>
        <v>-0.3598562956980369</v>
      </c>
      <c r="AE87">
        <f t="shared" si="30"/>
        <v>0</v>
      </c>
      <c r="AF87">
        <f t="shared" si="31"/>
        <v>0</v>
      </c>
      <c r="AG87">
        <f t="shared" si="31"/>
        <v>-1.3223756583236114E-9</v>
      </c>
      <c r="AH87">
        <f t="shared" si="32"/>
        <v>-1.6571570599428344E-5</v>
      </c>
      <c r="AI87">
        <f t="shared" si="33"/>
        <v>-1.6572892975086667E-5</v>
      </c>
      <c r="AJ87">
        <f t="shared" si="34"/>
        <v>-4.3182751210063319E-2</v>
      </c>
      <c r="AK87">
        <f t="shared" si="49"/>
        <v>-2.8212733283567017E-2</v>
      </c>
      <c r="AL87">
        <f t="shared" si="35"/>
        <v>-7.1412057386605429E-2</v>
      </c>
      <c r="AN87">
        <f t="shared" si="36"/>
        <v>0</v>
      </c>
      <c r="AO87">
        <f t="shared" si="36"/>
        <v>0</v>
      </c>
      <c r="AP87">
        <f t="shared" si="36"/>
        <v>-9.7060146401327562E-14</v>
      </c>
      <c r="AQ87">
        <f t="shared" si="36"/>
        <v>-1.2163253749842044E-9</v>
      </c>
      <c r="AR87">
        <f t="shared" si="36"/>
        <v>-1.2164224351306056E-9</v>
      </c>
      <c r="AS87">
        <f t="shared" si="36"/>
        <v>-3.1695412177914962E-6</v>
      </c>
      <c r="AT87">
        <f t="shared" si="36"/>
        <v>-2.0707671119385485E-6</v>
      </c>
      <c r="AU87">
        <f t="shared" si="23"/>
        <v>-5.2415247521651762E-6</v>
      </c>
      <c r="AW87">
        <v>84</v>
      </c>
      <c r="AX87">
        <f>IF(Z87&gt;0, (R87*SUMPRODUCT(K87:$K$98, X87:$X$98)-K87*$AZ$3)/Z87, 0)</f>
        <v>-13606432235.535486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0.72329488099999995</v>
      </c>
      <c r="Q88" s="4">
        <f t="shared" si="48"/>
        <v>50</v>
      </c>
      <c r="R88">
        <f t="shared" si="27"/>
        <v>250000</v>
      </c>
      <c r="S88">
        <f t="shared" si="28"/>
        <v>-45550682698.721672</v>
      </c>
      <c r="U88">
        <f t="shared" si="40"/>
        <v>0.72329488099999995</v>
      </c>
      <c r="V88">
        <f t="shared" si="41"/>
        <v>0.01</v>
      </c>
      <c r="W88">
        <f t="shared" si="42"/>
        <v>2.6447513166472226E-11</v>
      </c>
      <c r="X88">
        <f t="shared" si="43"/>
        <v>1.9129350888489461E-11</v>
      </c>
      <c r="Y88">
        <f t="shared" si="44"/>
        <v>2.6447513166472229E-13</v>
      </c>
      <c r="Z88">
        <f t="shared" si="45"/>
        <v>7.053687146318043E-12</v>
      </c>
      <c r="AB88">
        <f t="shared" si="46"/>
        <v>-0.3598562956980369</v>
      </c>
      <c r="AC88">
        <f t="shared" si="29"/>
        <v>-0.3213002650579847</v>
      </c>
      <c r="AE88">
        <f t="shared" si="30"/>
        <v>0</v>
      </c>
      <c r="AF88">
        <f t="shared" si="31"/>
        <v>0</v>
      </c>
      <c r="AG88">
        <f t="shared" si="31"/>
        <v>-3.5268435731590216E-10</v>
      </c>
      <c r="AH88">
        <f t="shared" si="32"/>
        <v>-4.7823377221223651E-6</v>
      </c>
      <c r="AI88">
        <f t="shared" si="33"/>
        <v>-4.7826904064796808E-6</v>
      </c>
      <c r="AJ88">
        <f t="shared" si="34"/>
        <v>-3.8556030640052197E-2</v>
      </c>
      <c r="AK88">
        <f t="shared" si="49"/>
        <v>-2.5189940698862587E-2</v>
      </c>
      <c r="AL88">
        <f t="shared" si="35"/>
        <v>-6.375075402932126E-2</v>
      </c>
      <c r="AN88">
        <f t="shared" si="36"/>
        <v>0</v>
      </c>
      <c r="AO88">
        <f t="shared" si="36"/>
        <v>0</v>
      </c>
      <c r="AP88">
        <f t="shared" si="36"/>
        <v>-2.3112890978681689E-14</v>
      </c>
      <c r="AQ88">
        <f t="shared" si="36"/>
        <v>-3.1340672786245887E-10</v>
      </c>
      <c r="AR88">
        <f t="shared" si="36"/>
        <v>-3.1342984075343755E-10</v>
      </c>
      <c r="AS88">
        <f t="shared" si="36"/>
        <v>-2.526739035255921E-6</v>
      </c>
      <c r="AT88">
        <f t="shared" si="36"/>
        <v>-1.6508028809760212E-6</v>
      </c>
      <c r="AU88">
        <f t="shared" si="23"/>
        <v>-4.1778553460726956E-6</v>
      </c>
      <c r="AW88">
        <v>85</v>
      </c>
      <c r="AX88">
        <f>IF(Z88&gt;0, (R88*SUMPRODUCT(K88:$K$98, X88:$X$98)-K88*$AZ$3)/Z88, 0)</f>
        <v>-45550682698.721672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0.74145409100000004</v>
      </c>
      <c r="Q89" s="4">
        <f t="shared" si="48"/>
        <v>50</v>
      </c>
      <c r="R89">
        <f t="shared" si="27"/>
        <v>250000</v>
      </c>
      <c r="S89">
        <f t="shared" si="28"/>
        <v>-163632757470.76984</v>
      </c>
      <c r="U89">
        <f t="shared" si="40"/>
        <v>0.74145409100000004</v>
      </c>
      <c r="V89">
        <f t="shared" si="41"/>
        <v>0.01</v>
      </c>
      <c r="W89">
        <f t="shared" si="42"/>
        <v>7.053687146318043E-12</v>
      </c>
      <c r="X89">
        <f t="shared" si="43"/>
        <v>5.2299851912716286E-12</v>
      </c>
      <c r="Y89">
        <f t="shared" si="44"/>
        <v>7.0536871463180435E-14</v>
      </c>
      <c r="Z89">
        <f t="shared" si="45"/>
        <v>1.7531650835832338E-12</v>
      </c>
      <c r="AB89">
        <f t="shared" si="46"/>
        <v>-0.3213002650579847</v>
      </c>
      <c r="AC89">
        <f t="shared" si="29"/>
        <v>-0.28687523692819722</v>
      </c>
      <c r="AE89">
        <f t="shared" si="30"/>
        <v>0</v>
      </c>
      <c r="AF89">
        <f t="shared" si="31"/>
        <v>0</v>
      </c>
      <c r="AG89">
        <f t="shared" si="31"/>
        <v>-8.7658254179161696E-11</v>
      </c>
      <c r="AH89">
        <f t="shared" si="32"/>
        <v>-1.3074962978179071E-6</v>
      </c>
      <c r="AI89">
        <f t="shared" si="33"/>
        <v>-1.3075839560720863E-6</v>
      </c>
      <c r="AJ89">
        <f t="shared" si="34"/>
        <v>-3.4425028129787483E-2</v>
      </c>
      <c r="AK89">
        <f t="shared" si="49"/>
        <v>-2.2491018554058932E-2</v>
      </c>
      <c r="AL89">
        <f t="shared" si="35"/>
        <v>-5.6917354267802485E-2</v>
      </c>
      <c r="AN89">
        <f t="shared" si="36"/>
        <v>0</v>
      </c>
      <c r="AO89">
        <f t="shared" si="36"/>
        <v>0</v>
      </c>
      <c r="AP89">
        <f t="shared" si="36"/>
        <v>-5.1291200874235172E-15</v>
      </c>
      <c r="AQ89">
        <f t="shared" si="36"/>
        <v>-7.6505123084734506E-11</v>
      </c>
      <c r="AR89">
        <f t="shared" si="36"/>
        <v>-7.6510252204821933E-11</v>
      </c>
      <c r="AS89">
        <f t="shared" si="36"/>
        <v>-2.0143009342819791E-6</v>
      </c>
      <c r="AT89">
        <f t="shared" si="36"/>
        <v>-1.3160099540250953E-6</v>
      </c>
      <c r="AU89">
        <f t="shared" si="23"/>
        <v>-3.3303873985592791E-6</v>
      </c>
      <c r="AW89">
        <v>86</v>
      </c>
      <c r="AX89">
        <f>IF(Z89&gt;0, (R89*SUMPRODUCT(K89:$K$98, X89:$X$98)-K89*$AZ$3)/Z89, 0)</f>
        <v>-163632757470.76984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0.75951466000000001</v>
      </c>
      <c r="Q90" s="4">
        <f t="shared" si="48"/>
        <v>50</v>
      </c>
      <c r="R90">
        <f t="shared" si="27"/>
        <v>250000</v>
      </c>
      <c r="S90">
        <f t="shared" si="28"/>
        <v>-633882729161.04211</v>
      </c>
      <c r="U90">
        <f t="shared" si="40"/>
        <v>0.75951466000000001</v>
      </c>
      <c r="V90">
        <f t="shared" si="41"/>
        <v>0.01</v>
      </c>
      <c r="W90">
        <f t="shared" si="42"/>
        <v>1.7531650835832338E-12</v>
      </c>
      <c r="X90">
        <f t="shared" si="43"/>
        <v>1.3315545823815915E-12</v>
      </c>
      <c r="Y90">
        <f t="shared" si="44"/>
        <v>1.7531650835832339E-14</v>
      </c>
      <c r="Z90">
        <f t="shared" si="45"/>
        <v>4.0407885036581E-13</v>
      </c>
      <c r="AB90">
        <f t="shared" si="46"/>
        <v>-0.28687523692819722</v>
      </c>
      <c r="AC90">
        <f t="shared" si="29"/>
        <v>-0.25613860446613601</v>
      </c>
      <c r="AE90">
        <f t="shared" si="30"/>
        <v>0</v>
      </c>
      <c r="AF90">
        <f t="shared" si="31"/>
        <v>0</v>
      </c>
      <c r="AG90">
        <f t="shared" si="31"/>
        <v>-2.0203942518290501E-11</v>
      </c>
      <c r="AH90">
        <f t="shared" si="32"/>
        <v>-3.3288864559539785E-7</v>
      </c>
      <c r="AI90">
        <f t="shared" si="33"/>
        <v>-3.3290884953791615E-7</v>
      </c>
      <c r="AJ90">
        <f t="shared" si="34"/>
        <v>-3.0736632462061209E-2</v>
      </c>
      <c r="AK90">
        <f t="shared" si="49"/>
        <v>-2.0081266584973806E-2</v>
      </c>
      <c r="AL90">
        <f t="shared" si="35"/>
        <v>-5.0818231955884557E-2</v>
      </c>
      <c r="AN90">
        <f t="shared" si="36"/>
        <v>0</v>
      </c>
      <c r="AO90">
        <f t="shared" si="36"/>
        <v>0</v>
      </c>
      <c r="AP90">
        <f t="shared" si="36"/>
        <v>-1.055524095759499E-15</v>
      </c>
      <c r="AQ90">
        <f t="shared" si="36"/>
        <v>-1.7391258479011798E-11</v>
      </c>
      <c r="AR90">
        <f t="shared" si="36"/>
        <v>-1.7392314003107558E-11</v>
      </c>
      <c r="AS90">
        <f t="shared" si="36"/>
        <v>-1.6057883829771613E-6</v>
      </c>
      <c r="AT90">
        <f t="shared" si="36"/>
        <v>-1.0491150791297826E-6</v>
      </c>
      <c r="AU90">
        <f t="shared" si="23"/>
        <v>-2.6549208544209472E-6</v>
      </c>
      <c r="AW90">
        <v>87</v>
      </c>
      <c r="AX90">
        <f>IF(Z90&gt;0, (R90*SUMPRODUCT(K90:$K$98, X90:$X$98)-K90*$AZ$3)/Z90, 0)</f>
        <v>-633882729161.04211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0.77745419500000001</v>
      </c>
      <c r="Q91" s="4">
        <f t="shared" si="48"/>
        <v>50</v>
      </c>
      <c r="R91">
        <f t="shared" si="27"/>
        <v>250000</v>
      </c>
      <c r="S91">
        <f t="shared" si="28"/>
        <v>-2662798837654.9917</v>
      </c>
      <c r="U91">
        <f t="shared" si="40"/>
        <v>0.77745419500000001</v>
      </c>
      <c r="V91">
        <f t="shared" si="41"/>
        <v>0.01</v>
      </c>
      <c r="W91">
        <f t="shared" si="42"/>
        <v>4.0407885036581E-13</v>
      </c>
      <c r="X91">
        <f t="shared" si="43"/>
        <v>3.1415279732767628E-13</v>
      </c>
      <c r="Y91">
        <f t="shared" si="44"/>
        <v>4.0407885036580997E-15</v>
      </c>
      <c r="Z91">
        <f t="shared" si="45"/>
        <v>8.5885264534475611E-14</v>
      </c>
      <c r="AB91">
        <f t="shared" si="46"/>
        <v>-0.25613860446613601</v>
      </c>
      <c r="AC91">
        <f t="shared" si="29"/>
        <v>-0.22869518257409313</v>
      </c>
      <c r="AE91">
        <f t="shared" si="30"/>
        <v>0</v>
      </c>
      <c r="AF91">
        <f t="shared" si="31"/>
        <v>0</v>
      </c>
      <c r="AG91">
        <f t="shared" si="31"/>
        <v>-4.2942632267237807E-12</v>
      </c>
      <c r="AH91">
        <f t="shared" si="32"/>
        <v>-7.8538199331919077E-8</v>
      </c>
      <c r="AI91">
        <f t="shared" si="33"/>
        <v>-7.8542493595145801E-8</v>
      </c>
      <c r="AJ91">
        <f t="shared" si="34"/>
        <v>-2.744342189204288E-2</v>
      </c>
      <c r="AK91">
        <f t="shared" si="49"/>
        <v>-1.7929702312629522E-2</v>
      </c>
      <c r="AL91">
        <f t="shared" si="35"/>
        <v>-4.5373202747165997E-2</v>
      </c>
      <c r="AN91">
        <f t="shared" si="36"/>
        <v>0</v>
      </c>
      <c r="AO91">
        <f t="shared" si="36"/>
        <v>0</v>
      </c>
      <c r="AP91">
        <f t="shared" si="36"/>
        <v>-2.0031001663401763E-16</v>
      </c>
      <c r="AQ91">
        <f t="shared" si="36"/>
        <v>-3.6634894471955547E-12</v>
      </c>
      <c r="AR91">
        <f t="shared" si="36"/>
        <v>-3.6636897572121885E-12</v>
      </c>
      <c r="AS91">
        <f t="shared" si="36"/>
        <v>-1.280124669927009E-6</v>
      </c>
      <c r="AT91">
        <f t="shared" si="36"/>
        <v>-8.3634811814409047E-7</v>
      </c>
      <c r="AU91">
        <f t="shared" si="23"/>
        <v>-2.1164764517608569E-6</v>
      </c>
      <c r="AW91">
        <v>88</v>
      </c>
      <c r="AX91">
        <f>IF(Z91&gt;0, (R91*SUMPRODUCT(K91:$K$98, X91:$X$98)-K91*$AZ$3)/Z91, 0)</f>
        <v>-2662798837654.9917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0.79525030600000002</v>
      </c>
      <c r="Q92" s="4">
        <f t="shared" si="48"/>
        <v>50</v>
      </c>
      <c r="R92">
        <f t="shared" si="27"/>
        <v>250000</v>
      </c>
      <c r="S92">
        <f t="shared" si="28"/>
        <v>-12207972774678.492</v>
      </c>
      <c r="U92">
        <f t="shared" si="40"/>
        <v>0.79525030600000002</v>
      </c>
      <c r="V92">
        <f t="shared" si="41"/>
        <v>0.01</v>
      </c>
      <c r="W92">
        <f t="shared" si="42"/>
        <v>8.5885264534475611E-14</v>
      </c>
      <c r="X92">
        <f t="shared" si="43"/>
        <v>6.8300282901932677E-14</v>
      </c>
      <c r="Y92">
        <f t="shared" si="44"/>
        <v>8.5885264534475614E-16</v>
      </c>
      <c r="Z92">
        <f t="shared" si="45"/>
        <v>1.6726128987198177E-14</v>
      </c>
      <c r="AB92">
        <f t="shared" si="46"/>
        <v>-0.22869518257409313</v>
      </c>
      <c r="AC92">
        <f t="shared" si="29"/>
        <v>-0.2041921273014761</v>
      </c>
      <c r="AE92">
        <f t="shared" si="30"/>
        <v>0</v>
      </c>
      <c r="AF92">
        <f t="shared" si="31"/>
        <v>0</v>
      </c>
      <c r="AG92">
        <f t="shared" si="31"/>
        <v>-8.3630644935990889E-13</v>
      </c>
      <c r="AH92">
        <f t="shared" si="32"/>
        <v>-1.7075070725483168E-8</v>
      </c>
      <c r="AI92">
        <f t="shared" si="33"/>
        <v>-1.7075907031932527E-8</v>
      </c>
      <c r="AJ92">
        <f t="shared" si="34"/>
        <v>-2.4503055272617036E-2</v>
      </c>
      <c r="AK92">
        <f t="shared" si="49"/>
        <v>-1.6008662780186519E-2</v>
      </c>
      <c r="AL92">
        <f t="shared" si="35"/>
        <v>-4.0511735128710591E-2</v>
      </c>
      <c r="AN92">
        <f t="shared" si="36"/>
        <v>0</v>
      </c>
      <c r="AO92">
        <f t="shared" si="36"/>
        <v>0</v>
      </c>
      <c r="AP92">
        <f t="shared" si="36"/>
        <v>-3.4830637896973068E-17</v>
      </c>
      <c r="AQ92">
        <f t="shared" si="36"/>
        <v>-7.1114554474583731E-13</v>
      </c>
      <c r="AR92">
        <f t="shared" si="36"/>
        <v>-7.1118037538373428E-13</v>
      </c>
      <c r="AS92">
        <f t="shared" si="36"/>
        <v>-1.0205075498619657E-6</v>
      </c>
      <c r="AT92">
        <f t="shared" si="36"/>
        <v>-6.6673159932964253E-7</v>
      </c>
      <c r="AU92">
        <f t="shared" si="23"/>
        <v>-1.6872398603719837E-6</v>
      </c>
      <c r="AW92">
        <v>89</v>
      </c>
      <c r="AX92">
        <f>IF(Z92&gt;0, (R92*SUMPRODUCT(K92:$K$98, X92:$X$98)-K92*$AZ$3)/Z92, 0)</f>
        <v>-12207972774678.492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0.81288120699999999</v>
      </c>
      <c r="Q93" s="4">
        <f t="shared" si="48"/>
        <v>50</v>
      </c>
      <c r="R93">
        <f t="shared" si="27"/>
        <v>250000</v>
      </c>
      <c r="S93">
        <f t="shared" si="28"/>
        <v>-61540480866500.844</v>
      </c>
      <c r="U93">
        <f t="shared" si="40"/>
        <v>0.81288120699999999</v>
      </c>
      <c r="V93">
        <f t="shared" si="41"/>
        <v>0.01</v>
      </c>
      <c r="W93">
        <f t="shared" si="42"/>
        <v>1.6726128987198177E-14</v>
      </c>
      <c r="X93">
        <f t="shared" si="43"/>
        <v>1.3596355919551342E-14</v>
      </c>
      <c r="Y93">
        <f t="shared" si="44"/>
        <v>1.6726128987198177E-16</v>
      </c>
      <c r="Z93">
        <f t="shared" si="45"/>
        <v>2.9625117777748539E-15</v>
      </c>
      <c r="AB93">
        <f t="shared" si="46"/>
        <v>-0.2041921273014761</v>
      </c>
      <c r="AC93">
        <f t="shared" si="29"/>
        <v>-0.1823143993769368</v>
      </c>
      <c r="AE93">
        <f t="shared" si="30"/>
        <v>0</v>
      </c>
      <c r="AF93">
        <f t="shared" si="31"/>
        <v>0</v>
      </c>
      <c r="AG93">
        <f t="shared" si="31"/>
        <v>-1.4812558888874269E-13</v>
      </c>
      <c r="AH93">
        <f t="shared" si="32"/>
        <v>-3.3990889798878352E-9</v>
      </c>
      <c r="AI93">
        <f t="shared" si="33"/>
        <v>-3.3992371054767238E-9</v>
      </c>
      <c r="AJ93">
        <f t="shared" si="34"/>
        <v>-2.1877727924539292E-2</v>
      </c>
      <c r="AK93">
        <f t="shared" si="49"/>
        <v>-1.4293448911103328E-2</v>
      </c>
      <c r="AL93">
        <f t="shared" si="35"/>
        <v>-3.6171180234879724E-2</v>
      </c>
      <c r="AN93">
        <f t="shared" si="36"/>
        <v>0</v>
      </c>
      <c r="AO93">
        <f t="shared" si="36"/>
        <v>0</v>
      </c>
      <c r="AP93">
        <f t="shared" si="36"/>
        <v>-5.5081790569035068E-18</v>
      </c>
      <c r="AQ93">
        <f t="shared" si="36"/>
        <v>-1.2639808470656877E-13</v>
      </c>
      <c r="AR93">
        <f t="shared" si="36"/>
        <v>-1.2640359288562567E-13</v>
      </c>
      <c r="AS93">
        <f t="shared" si="36"/>
        <v>-8.1354237083973987E-7</v>
      </c>
      <c r="AT93">
        <f t="shared" si="36"/>
        <v>-5.3151434896366522E-7</v>
      </c>
      <c r="AU93">
        <f t="shared" si="23"/>
        <v>-1.3450568462069979E-6</v>
      </c>
      <c r="AW93">
        <v>90</v>
      </c>
      <c r="AX93">
        <f>IF(Z93&gt;0, (R93*SUMPRODUCT(K93:$K$98, X93:$X$98)-K93*$AZ$3)/Z93, 0)</f>
        <v>-61540480866500.844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0.83042254299999996</v>
      </c>
      <c r="Q94" s="4">
        <f t="shared" si="48"/>
        <v>50</v>
      </c>
      <c r="R94">
        <f t="shared" si="27"/>
        <v>250000</v>
      </c>
      <c r="S94">
        <f t="shared" si="28"/>
        <v>-344327193511774.19</v>
      </c>
      <c r="U94">
        <f t="shared" si="40"/>
        <v>0.83042254299999996</v>
      </c>
      <c r="V94">
        <f t="shared" si="41"/>
        <v>0.01</v>
      </c>
      <c r="W94">
        <f t="shared" si="42"/>
        <v>2.9625117777748539E-15</v>
      </c>
      <c r="X94">
        <f t="shared" si="43"/>
        <v>2.4601365641672449E-15</v>
      </c>
      <c r="Y94">
        <f t="shared" si="44"/>
        <v>2.9625117777748537E-17</v>
      </c>
      <c r="Z94">
        <f t="shared" si="45"/>
        <v>4.7275009582986049E-16</v>
      </c>
      <c r="AB94">
        <f t="shared" si="46"/>
        <v>-0.1823143993769368</v>
      </c>
      <c r="AC94">
        <f t="shared" si="29"/>
        <v>-0.16278071372951816</v>
      </c>
      <c r="AE94">
        <f t="shared" si="30"/>
        <v>0</v>
      </c>
      <c r="AF94">
        <f t="shared" si="31"/>
        <v>0</v>
      </c>
      <c r="AG94">
        <f t="shared" si="31"/>
        <v>-2.3637504791493024E-14</v>
      </c>
      <c r="AH94">
        <f t="shared" si="32"/>
        <v>-6.1503414104181127E-10</v>
      </c>
      <c r="AI94">
        <f t="shared" si="33"/>
        <v>-6.150577785466028E-10</v>
      </c>
      <c r="AJ94">
        <f t="shared" si="34"/>
        <v>-1.9533685647418642E-2</v>
      </c>
      <c r="AK94">
        <f t="shared" si="49"/>
        <v>-1.2762007956385577E-2</v>
      </c>
      <c r="AL94">
        <f t="shared" si="35"/>
        <v>-3.2295694218861998E-2</v>
      </c>
      <c r="AN94">
        <f t="shared" si="36"/>
        <v>0</v>
      </c>
      <c r="AO94">
        <f t="shared" si="36"/>
        <v>0</v>
      </c>
      <c r="AP94">
        <f t="shared" si="36"/>
        <v>-7.848046487511788E-19</v>
      </c>
      <c r="AQ94">
        <f t="shared" si="36"/>
        <v>-2.042016098095157E-14</v>
      </c>
      <c r="AR94">
        <f t="shared" si="36"/>
        <v>-2.0420945785600322E-14</v>
      </c>
      <c r="AS94">
        <f t="shared" si="36"/>
        <v>-6.4855099717866734E-7</v>
      </c>
      <c r="AT94">
        <f t="shared" si="36"/>
        <v>-4.2371998482578871E-7</v>
      </c>
      <c r="AU94">
        <f t="shared" si="23"/>
        <v>-1.0722710024254019E-6</v>
      </c>
      <c r="AW94">
        <v>91</v>
      </c>
      <c r="AX94">
        <f>IF(Z94&gt;0, (R94*SUMPRODUCT(K94:$K$98, X94:$X$98)-K94*$AZ$3)/Z94, 0)</f>
        <v>-344327193511774.19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0.84796327400000004</v>
      </c>
      <c r="Q95" s="4">
        <f t="shared" si="48"/>
        <v>50</v>
      </c>
      <c r="R95">
        <f t="shared" si="27"/>
        <v>250000</v>
      </c>
      <c r="S95">
        <f t="shared" si="28"/>
        <v>-2164475363977194</v>
      </c>
      <c r="U95">
        <f t="shared" si="40"/>
        <v>0.84796327400000004</v>
      </c>
      <c r="V95">
        <f t="shared" si="41"/>
        <v>0.01</v>
      </c>
      <c r="W95">
        <f t="shared" si="42"/>
        <v>4.7275009582986049E-16</v>
      </c>
      <c r="X95">
        <f t="shared" si="43"/>
        <v>4.0087471904370227E-16</v>
      </c>
      <c r="Y95">
        <f t="shared" si="44"/>
        <v>4.7275009582986054E-18</v>
      </c>
      <c r="Z95">
        <f t="shared" si="45"/>
        <v>6.7147875827859629E-17</v>
      </c>
      <c r="AB95">
        <f t="shared" si="46"/>
        <v>-0.16278071372951816</v>
      </c>
      <c r="AC95">
        <f t="shared" si="29"/>
        <v>-0.1453399229728019</v>
      </c>
      <c r="AE95">
        <f t="shared" si="30"/>
        <v>0</v>
      </c>
      <c r="AF95">
        <f t="shared" si="31"/>
        <v>0</v>
      </c>
      <c r="AG95">
        <f t="shared" si="31"/>
        <v>-3.3573937913929816E-15</v>
      </c>
      <c r="AH95">
        <f t="shared" si="32"/>
        <v>-1.0021867976092556E-10</v>
      </c>
      <c r="AI95">
        <f t="shared" si="33"/>
        <v>-1.0022203715471696E-10</v>
      </c>
      <c r="AJ95">
        <f t="shared" si="34"/>
        <v>-1.7440790756716257E-2</v>
      </c>
      <c r="AK95">
        <f t="shared" si="49"/>
        <v>-1.1394649961066273E-2</v>
      </c>
      <c r="AL95">
        <f t="shared" si="35"/>
        <v>-2.8835440818004564E-2</v>
      </c>
      <c r="AN95">
        <f t="shared" si="36"/>
        <v>0</v>
      </c>
      <c r="AO95">
        <f t="shared" si="36"/>
        <v>0</v>
      </c>
      <c r="AP95">
        <f t="shared" si="36"/>
        <v>-9.952775255196197E-20</v>
      </c>
      <c r="AQ95">
        <f t="shared" si="36"/>
        <v>-2.9709174973458461E-15</v>
      </c>
      <c r="AR95">
        <f t="shared" si="36"/>
        <v>-2.9710170250983982E-15</v>
      </c>
      <c r="AS95">
        <f t="shared" si="36"/>
        <v>-5.1702088423318397E-7</v>
      </c>
      <c r="AT95">
        <f t="shared" si="36"/>
        <v>-3.377869776993589E-7</v>
      </c>
      <c r="AU95">
        <f t="shared" si="23"/>
        <v>-8.5480786490355979E-7</v>
      </c>
      <c r="AW95">
        <v>92</v>
      </c>
      <c r="AX95">
        <f>IF(Z95&gt;0, (R95*SUMPRODUCT(K95:$K$98, X95:$X$98)-K95*$AZ$3)/Z95, 0)</f>
        <v>-2164475363977194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0.86550461000000001</v>
      </c>
      <c r="Q96" s="4">
        <f t="shared" si="48"/>
        <v>50</v>
      </c>
      <c r="R96">
        <f t="shared" si="27"/>
        <v>250000</v>
      </c>
      <c r="S96">
        <f t="shared" si="28"/>
        <v>-1.5523203624370284E+16</v>
      </c>
      <c r="U96">
        <f t="shared" si="40"/>
        <v>0.86550461000000001</v>
      </c>
      <c r="V96">
        <f t="shared" si="41"/>
        <v>0.01</v>
      </c>
      <c r="W96">
        <f t="shared" si="42"/>
        <v>6.7147875827859629E-17</v>
      </c>
      <c r="X96">
        <f t="shared" si="43"/>
        <v>5.8116796080720082E-17</v>
      </c>
      <c r="Y96">
        <f t="shared" si="44"/>
        <v>6.7147875827859631E-19</v>
      </c>
      <c r="Z96">
        <f t="shared" si="45"/>
        <v>8.3596009888609505E-18</v>
      </c>
      <c r="AB96">
        <f t="shared" si="46"/>
        <v>-0.1453399229728019</v>
      </c>
      <c r="AC96">
        <f t="shared" si="29"/>
        <v>-0.12976778836857572</v>
      </c>
      <c r="AE96">
        <f t="shared" si="30"/>
        <v>0</v>
      </c>
      <c r="AF96">
        <f t="shared" si="31"/>
        <v>0</v>
      </c>
      <c r="AG96">
        <f t="shared" si="31"/>
        <v>-4.1798004944304752E-16</v>
      </c>
      <c r="AH96">
        <f t="shared" si="32"/>
        <v>-1.4529199020180021E-11</v>
      </c>
      <c r="AI96">
        <f t="shared" si="33"/>
        <v>-1.4529617000229464E-11</v>
      </c>
      <c r="AJ96">
        <f t="shared" si="34"/>
        <v>-1.5572134604226184E-2</v>
      </c>
      <c r="AK96">
        <f t="shared" si="49"/>
        <v>-1.0173794608096134E-2</v>
      </c>
      <c r="AL96">
        <f t="shared" si="35"/>
        <v>-2.5745929226851934E-2</v>
      </c>
      <c r="AN96">
        <f t="shared" si="36"/>
        <v>0</v>
      </c>
      <c r="AO96">
        <f t="shared" si="36"/>
        <v>0</v>
      </c>
      <c r="AP96">
        <f t="shared" si="36"/>
        <v>-1.1063166401589275E-20</v>
      </c>
      <c r="AQ96">
        <f t="shared" si="36"/>
        <v>-3.8456128864581405E-16</v>
      </c>
      <c r="AR96">
        <f t="shared" si="36"/>
        <v>-3.8457235181221567E-16</v>
      </c>
      <c r="AS96">
        <f t="shared" si="36"/>
        <v>-4.121658834771125E-7</v>
      </c>
      <c r="AT96">
        <f t="shared" si="36"/>
        <v>-2.6928171053842496E-7</v>
      </c>
      <c r="AU96">
        <f t="shared" si="23"/>
        <v>-6.8144759440010979E-7</v>
      </c>
      <c r="AW96">
        <v>93</v>
      </c>
      <c r="AX96">
        <f>IF(Z96&gt;0, (R96*SUMPRODUCT(K96:$K$98, X96:$X$98)-K96*$AZ$3)/Z96, 0)</f>
        <v>-1.5523203624370284E+16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0.88304594599999997</v>
      </c>
      <c r="Q97" s="4">
        <f t="shared" si="48"/>
        <v>50</v>
      </c>
      <c r="R97">
        <f t="shared" si="27"/>
        <v>250000</v>
      </c>
      <c r="S97">
        <f t="shared" si="28"/>
        <v>-1.2958838601896232E+17</v>
      </c>
      <c r="U97">
        <f t="shared" si="40"/>
        <v>0.88304594599999997</v>
      </c>
      <c r="V97">
        <f t="shared" si="41"/>
        <v>0.01</v>
      </c>
      <c r="W97">
        <f t="shared" si="42"/>
        <v>8.3596009888609505E-18</v>
      </c>
      <c r="X97">
        <f t="shared" si="43"/>
        <v>7.3819117633912536E-18</v>
      </c>
      <c r="Y97">
        <f t="shared" si="44"/>
        <v>8.3596009888609501E-20</v>
      </c>
      <c r="Z97">
        <f t="shared" si="45"/>
        <v>8.940932155810873E-19</v>
      </c>
      <c r="AB97">
        <f t="shared" si="46"/>
        <v>-0.12976778836857572</v>
      </c>
      <c r="AC97">
        <f t="shared" si="29"/>
        <v>-0.11586409675765724</v>
      </c>
      <c r="AE97">
        <f t="shared" si="30"/>
        <v>0</v>
      </c>
      <c r="AF97">
        <f t="shared" si="31"/>
        <v>0</v>
      </c>
      <c r="AG97">
        <f t="shared" si="31"/>
        <v>-4.4704660779054363E-17</v>
      </c>
      <c r="AH97">
        <f t="shared" si="32"/>
        <v>-1.8454779408478135E-12</v>
      </c>
      <c r="AI97">
        <f t="shared" si="33"/>
        <v>-1.8455226455085926E-12</v>
      </c>
      <c r="AJ97">
        <f t="shared" si="34"/>
        <v>-1.3903691610918478E-2</v>
      </c>
      <c r="AK97">
        <f t="shared" si="49"/>
        <v>-9.0837451858003012E-3</v>
      </c>
      <c r="AL97">
        <f t="shared" si="35"/>
        <v>-2.2987436798564301E-2</v>
      </c>
      <c r="AN97">
        <f t="shared" si="36"/>
        <v>0</v>
      </c>
      <c r="AO97">
        <f t="shared" si="36"/>
        <v>0</v>
      </c>
      <c r="AP97">
        <f t="shared" si="36"/>
        <v>-1.0564736577915757E-21</v>
      </c>
      <c r="AQ97">
        <f t="shared" si="36"/>
        <v>-4.3612876075209009E-17</v>
      </c>
      <c r="AR97">
        <f t="shared" si="36"/>
        <v>-4.3613932548866804E-17</v>
      </c>
      <c r="AS97">
        <f t="shared" si="36"/>
        <v>-3.2857611884341431E-7</v>
      </c>
      <c r="AT97">
        <f t="shared" si="36"/>
        <v>-2.1466973097770276E-7</v>
      </c>
      <c r="AU97">
        <f t="shared" si="23"/>
        <v>-5.4324584986473099E-7</v>
      </c>
      <c r="AW97">
        <v>94</v>
      </c>
      <c r="AX97">
        <f>IF(Z97&gt;0, (R97*SUMPRODUCT(K97:$K$98, X97:$X$98)-K97*$AZ$3)/Z97, 0)</f>
        <v>-1.2958838601896232E+17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50</v>
      </c>
      <c r="R98">
        <f t="shared" si="27"/>
        <v>250000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8.940932155810873E-19</v>
      </c>
      <c r="X98">
        <f t="shared" si="43"/>
        <v>8.940932155810873E-19</v>
      </c>
      <c r="Y98">
        <f t="shared" si="44"/>
        <v>8.9409321558108731E-21</v>
      </c>
      <c r="Z98">
        <f t="shared" si="45"/>
        <v>0</v>
      </c>
      <c r="AB98">
        <f t="shared" si="46"/>
        <v>-0.11586409675765724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-2.2352330389527184E-13</v>
      </c>
      <c r="AI98">
        <f t="shared" si="33"/>
        <v>-2.2352330389527184E-13</v>
      </c>
      <c r="AJ98">
        <f t="shared" si="34"/>
        <v>-0.11586409675765724</v>
      </c>
      <c r="AK98">
        <f t="shared" si="49"/>
        <v>-8.1104867730360086E-3</v>
      </c>
      <c r="AL98">
        <f t="shared" si="35"/>
        <v>-0.12397458353091678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-4.7164002579981059E-18</v>
      </c>
      <c r="AR98">
        <f t="shared" si="36"/>
        <v>-4.7164002579981059E-18</v>
      </c>
      <c r="AS98">
        <f t="shared" si="36"/>
        <v>-2.4447627890135681E-6</v>
      </c>
      <c r="AT98">
        <f t="shared" si="36"/>
        <v>-1.7113339523094978E-7</v>
      </c>
      <c r="AU98">
        <f t="shared" si="36"/>
        <v>-2.6158961842492343E-6</v>
      </c>
      <c r="AW98">
        <v>95</v>
      </c>
    </row>
    <row r="100" spans="5:50" x14ac:dyDescent="0.25">
      <c r="AN100" s="8">
        <f t="shared" ref="AN100:AU100" si="50">SUM(AN3:AN98)</f>
        <v>6463.5981997299423</v>
      </c>
      <c r="AO100" s="8">
        <f t="shared" si="50"/>
        <v>-646.35981997299427</v>
      </c>
      <c r="AP100" s="8">
        <f t="shared" si="50"/>
        <v>-2848.1128063151059</v>
      </c>
      <c r="AQ100" s="8">
        <f t="shared" si="50"/>
        <v>-4902.7868360201546</v>
      </c>
      <c r="AR100" s="8">
        <f t="shared" si="50"/>
        <v>-1933.6612625783141</v>
      </c>
      <c r="AS100" s="8">
        <f t="shared" si="50"/>
        <v>-740.04771122798513</v>
      </c>
      <c r="AT100" s="8">
        <f t="shared" si="50"/>
        <v>431.69449821632463</v>
      </c>
      <c r="AU100" s="8">
        <f t="shared" si="50"/>
        <v>-2242.0144755899742</v>
      </c>
    </row>
  </sheetData>
  <conditionalFormatting sqref="AN100:AU100">
    <cfRule type="cellIs" dxfId="63" priority="1" operator="lessThan">
      <formula>0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E8E6E1-2C51-4055-9F5D-F3453C378515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12496.572873503517</v>
      </c>
      <c r="K3">
        <v>1</v>
      </c>
      <c r="L3" s="2">
        <v>0</v>
      </c>
      <c r="O3">
        <f>$C$3</f>
        <v>12496.572873503517</v>
      </c>
      <c r="P3">
        <f>O3*C5</f>
        <v>1249.6572873503519</v>
      </c>
      <c r="Q3" s="4">
        <f>B8</f>
        <v>2519.9082039999998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12496.572873503517</v>
      </c>
      <c r="AF3">
        <f t="shared" ref="AF3:AG34" si="4">-$Z3*P3</f>
        <v>-1249.6572873503519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8727.007382153166</v>
      </c>
      <c r="AJ3">
        <f t="shared" ref="AJ3:AJ66" si="7">AB3-AC3</f>
        <v>0</v>
      </c>
      <c r="AL3">
        <f t="shared" ref="AL3:AL66" si="8">SUM(AI3:AK3)</f>
        <v>8727.007382153166</v>
      </c>
      <c r="AN3">
        <f t="shared" ref="AN3:AU34" si="9">AE3*$K3</f>
        <v>12496.572873503517</v>
      </c>
      <c r="AO3">
        <f t="shared" si="9"/>
        <v>-1249.6572873503519</v>
      </c>
      <c r="AP3">
        <f t="shared" si="9"/>
        <v>-2519.9082039999998</v>
      </c>
      <c r="AQ3">
        <f t="shared" si="9"/>
        <v>0</v>
      </c>
      <c r="AR3">
        <f t="shared" si="9"/>
        <v>8727.007382153166</v>
      </c>
      <c r="AS3">
        <f t="shared" si="9"/>
        <v>0</v>
      </c>
      <c r="AT3">
        <f t="shared" si="9"/>
        <v>0</v>
      </c>
      <c r="AU3">
        <f t="shared" si="9"/>
        <v>8727.007382153166</v>
      </c>
      <c r="AW3">
        <v>0</v>
      </c>
      <c r="AX3">
        <f>IF(Z3&gt;0, (R3*SUMPRODUCT(K3:$K$98, X3:$X$98)-K3*$AZ$3)/Z3, 0)</f>
        <v>0</v>
      </c>
      <c r="AZ3">
        <f>C6*SUMPRODUCT(X4:X89, K4:K89)/1</f>
        <v>7916.6671048115177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1.947287E-3</v>
      </c>
      <c r="R4">
        <f t="shared" si="0"/>
        <v>250000</v>
      </c>
      <c r="S4">
        <f t="shared" si="1"/>
        <v>858.47072883689088</v>
      </c>
      <c r="U4">
        <f t="shared" ref="U4:U67" si="13">M4</f>
        <v>1.947287E-3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1.947287E-3</v>
      </c>
      <c r="Y4">
        <f t="shared" ref="Y4:Y67" si="17">V4*W4</f>
        <v>0.01</v>
      </c>
      <c r="Z4">
        <f t="shared" ref="Z4:Z67" si="18">MAX(0, W4-X4-Y4)</f>
        <v>0.98805271299999997</v>
      </c>
      <c r="AB4">
        <f t="shared" ref="AB4:AB67" si="19">AC3</f>
        <v>0</v>
      </c>
      <c r="AC4">
        <f t="shared" si="2"/>
        <v>848.21433265837732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-486.82175000000001</v>
      </c>
      <c r="AI4">
        <f t="shared" si="6"/>
        <v>-486.82175000000001</v>
      </c>
      <c r="AJ4">
        <f t="shared" si="7"/>
        <v>-848.21433265837732</v>
      </c>
      <c r="AK4">
        <f>G4*SUM(AB4, AE4:AF4)</f>
        <v>0</v>
      </c>
      <c r="AL4">
        <f t="shared" si="8"/>
        <v>-1335.0360826583774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-434.66227678571425</v>
      </c>
      <c r="AR4">
        <f t="shared" si="9"/>
        <v>-434.66227678571425</v>
      </c>
      <c r="AS4">
        <f t="shared" si="9"/>
        <v>-757.33422558783684</v>
      </c>
      <c r="AT4">
        <f t="shared" si="9"/>
        <v>0</v>
      </c>
      <c r="AU4">
        <f t="shared" si="9"/>
        <v>-1191.996502373551</v>
      </c>
      <c r="AW4">
        <v>1</v>
      </c>
      <c r="AX4">
        <f>IF(Z4&gt;0, (R4*SUMPRODUCT(K4:$K$98, X4:$X$98)-K4*$AZ$3)/Z4, 0)</f>
        <v>858.47072883689088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1.9819680000000002E-3</v>
      </c>
      <c r="Q5" s="4">
        <f t="shared" ref="Q5:Q68" si="21">$C$8</f>
        <v>50</v>
      </c>
      <c r="R5">
        <f t="shared" si="0"/>
        <v>250000</v>
      </c>
      <c r="S5">
        <f t="shared" si="1"/>
        <v>1199.4157069942607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848.21433265837732</v>
      </c>
      <c r="AC5">
        <f t="shared" si="2"/>
        <v>1170.8862814604963</v>
      </c>
      <c r="AE5">
        <f t="shared" si="3"/>
        <v>0</v>
      </c>
      <c r="AF5">
        <f t="shared" si="4"/>
        <v>0</v>
      </c>
      <c r="AG5">
        <f t="shared" si="4"/>
        <v>-48.810694850526041</v>
      </c>
      <c r="AH5">
        <f t="shared" si="5"/>
        <v>-489.57221486979608</v>
      </c>
      <c r="AI5">
        <f t="shared" si="6"/>
        <v>-538.38290972032212</v>
      </c>
      <c r="AJ5">
        <f t="shared" si="7"/>
        <v>-322.671948802119</v>
      </c>
      <c r="AK5">
        <f>G5*SUM(AB5, AE5:AF5)</f>
        <v>59.375003286086418</v>
      </c>
      <c r="AL5">
        <f t="shared" si="8"/>
        <v>-801.67985523635468</v>
      </c>
      <c r="AN5">
        <f t="shared" si="9"/>
        <v>0</v>
      </c>
      <c r="AO5">
        <f t="shared" si="9"/>
        <v>0</v>
      </c>
      <c r="AP5">
        <f t="shared" si="9"/>
        <v>-38.911587093850478</v>
      </c>
      <c r="AQ5">
        <f t="shared" si="9"/>
        <v>-390.28397231329404</v>
      </c>
      <c r="AR5">
        <f t="shared" si="9"/>
        <v>-429.19555940714451</v>
      </c>
      <c r="AS5">
        <f t="shared" si="9"/>
        <v>-257.23210204250557</v>
      </c>
      <c r="AT5">
        <f t="shared" si="9"/>
        <v>47.333389099239803</v>
      </c>
      <c r="AU5">
        <f t="shared" si="9"/>
        <v>-639.09427235041028</v>
      </c>
      <c r="AW5">
        <v>2</v>
      </c>
      <c r="AX5">
        <f>IF(Z5&gt;0, (R5*SUMPRODUCT(K5:$K$98, X5:$X$98)-K5*$AZ$3)/Z5, 0)</f>
        <v>1199.4157069942607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2.0299509999999999E-3</v>
      </c>
      <c r="Q6" s="4">
        <f t="shared" si="21"/>
        <v>50</v>
      </c>
      <c r="R6">
        <f t="shared" si="0"/>
        <v>250000</v>
      </c>
      <c r="S6">
        <f t="shared" si="1"/>
        <v>1510.4600905561838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1170.8862814604963</v>
      </c>
      <c r="AC6">
        <f t="shared" si="2"/>
        <v>1456.7935819934837</v>
      </c>
      <c r="AE6">
        <f t="shared" si="3"/>
        <v>0</v>
      </c>
      <c r="AF6">
        <f t="shared" si="4"/>
        <v>0</v>
      </c>
      <c r="AG6">
        <f t="shared" si="4"/>
        <v>-48.223504583198263</v>
      </c>
      <c r="AH6">
        <f t="shared" si="5"/>
        <v>-495.41659411260093</v>
      </c>
      <c r="AI6">
        <f t="shared" si="6"/>
        <v>-543.64009869579922</v>
      </c>
      <c r="AJ6">
        <f t="shared" si="7"/>
        <v>-285.90730053298739</v>
      </c>
      <c r="AK6">
        <f>G6*SUM(AB6, AE6:AF6)</f>
        <v>81.962039702234748</v>
      </c>
      <c r="AL6">
        <f t="shared" si="8"/>
        <v>-747.58535952655188</v>
      </c>
      <c r="AN6">
        <f t="shared" si="9"/>
        <v>0</v>
      </c>
      <c r="AO6">
        <f t="shared" si="9"/>
        <v>0</v>
      </c>
      <c r="AP6">
        <f t="shared" si="9"/>
        <v>-34.324538042660024</v>
      </c>
      <c r="AQ6">
        <f t="shared" si="9"/>
        <v>-352.62774612834312</v>
      </c>
      <c r="AR6">
        <f t="shared" si="9"/>
        <v>-386.95228417100316</v>
      </c>
      <c r="AS6">
        <f t="shared" si="9"/>
        <v>-203.50316922503313</v>
      </c>
      <c r="AT6">
        <f t="shared" si="9"/>
        <v>58.338960930549277</v>
      </c>
      <c r="AU6">
        <f t="shared" si="9"/>
        <v>-532.116492465487</v>
      </c>
      <c r="AW6">
        <v>3</v>
      </c>
      <c r="AX6">
        <f>IF(Z6&gt;0, (R6*SUMPRODUCT(K6:$K$98, X6:$X$98)-K6*$AZ$3)/Z6, 0)</f>
        <v>1510.4600905561838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2.0855349999999999E-3</v>
      </c>
      <c r="Q7" s="4">
        <f t="shared" si="21"/>
        <v>50</v>
      </c>
      <c r="R7">
        <f t="shared" si="0"/>
        <v>250000</v>
      </c>
      <c r="S7">
        <f t="shared" si="1"/>
        <v>1792.4884868570605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1456.7935819934837</v>
      </c>
      <c r="AC7">
        <f t="shared" si="2"/>
        <v>1707.9080437636085</v>
      </c>
      <c r="AE7">
        <f t="shared" si="3"/>
        <v>0</v>
      </c>
      <c r="AF7">
        <f t="shared" si="4"/>
        <v>0</v>
      </c>
      <c r="AG7">
        <f t="shared" si="4"/>
        <v>-47.640697730735361</v>
      </c>
      <c r="AH7">
        <f t="shared" si="5"/>
        <v>-502.85903315460195</v>
      </c>
      <c r="AI7">
        <f t="shared" si="6"/>
        <v>-550.49973088533727</v>
      </c>
      <c r="AJ7">
        <f t="shared" si="7"/>
        <v>-251.11446177012476</v>
      </c>
      <c r="AK7">
        <f>G7*SUM(AB7, AE7:AF7)</f>
        <v>101.97555073954386</v>
      </c>
      <c r="AL7">
        <f t="shared" si="8"/>
        <v>-699.63864191591813</v>
      </c>
      <c r="AN7">
        <f t="shared" si="9"/>
        <v>0</v>
      </c>
      <c r="AO7">
        <f t="shared" si="9"/>
        <v>0</v>
      </c>
      <c r="AP7">
        <f t="shared" si="9"/>
        <v>-30.276524675702341</v>
      </c>
      <c r="AQ7">
        <f t="shared" si="9"/>
        <v>-319.57600645892393</v>
      </c>
      <c r="AR7">
        <f t="shared" si="9"/>
        <v>-349.85253113462625</v>
      </c>
      <c r="AS7">
        <f t="shared" si="9"/>
        <v>-159.58778020381314</v>
      </c>
      <c r="AT7">
        <f t="shared" si="9"/>
        <v>64.807306050269275</v>
      </c>
      <c r="AU7">
        <f t="shared" si="9"/>
        <v>-444.63300528817007</v>
      </c>
      <c r="AW7">
        <v>4</v>
      </c>
      <c r="AX7">
        <f>IF(Z7&gt;0, (R7*SUMPRODUCT(K7:$K$98, X7:$X$98)-K7*$AZ$3)/Z7, 0)</f>
        <v>1792.4884868570605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2.1420699999999998E-3</v>
      </c>
      <c r="Q8" s="4">
        <f t="shared" si="21"/>
        <v>50</v>
      </c>
      <c r="R8">
        <f t="shared" si="0"/>
        <v>250000</v>
      </c>
      <c r="S8">
        <f t="shared" si="1"/>
        <v>2047.700595332424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1707.9080437636085</v>
      </c>
      <c r="AC8">
        <f t="shared" si="2"/>
        <v>1927.3875800711721</v>
      </c>
      <c r="AE8">
        <f t="shared" si="3"/>
        <v>0</v>
      </c>
      <c r="AF8">
        <f t="shared" si="4"/>
        <v>0</v>
      </c>
      <c r="AG8">
        <f t="shared" si="4"/>
        <v>-47.062241044039929</v>
      </c>
      <c r="AH8">
        <f t="shared" si="5"/>
        <v>-510.24854694038135</v>
      </c>
      <c r="AI8">
        <f t="shared" si="6"/>
        <v>-557.31078798442127</v>
      </c>
      <c r="AJ8">
        <f t="shared" si="7"/>
        <v>-219.47953630756365</v>
      </c>
      <c r="AK8">
        <f t="shared" ref="AK8:AK71" si="22">G8*SUM(AB8:AB8, AE8:AF8)</f>
        <v>119.5535630634526</v>
      </c>
      <c r="AL8">
        <f t="shared" si="8"/>
        <v>-657.23676122853226</v>
      </c>
      <c r="AN8">
        <f t="shared" si="9"/>
        <v>0</v>
      </c>
      <c r="AO8">
        <f t="shared" si="9"/>
        <v>0</v>
      </c>
      <c r="AP8">
        <f t="shared" si="9"/>
        <v>-26.704379458690386</v>
      </c>
      <c r="AQ8">
        <f t="shared" si="9"/>
        <v>-289.52872862536469</v>
      </c>
      <c r="AR8">
        <f t="shared" si="9"/>
        <v>-316.23310808405512</v>
      </c>
      <c r="AS8">
        <f t="shared" si="9"/>
        <v>-124.538583181577</v>
      </c>
      <c r="AT8">
        <f t="shared" si="9"/>
        <v>67.837902379050178</v>
      </c>
      <c r="AU8">
        <f t="shared" si="9"/>
        <v>-372.93378888658185</v>
      </c>
      <c r="AW8">
        <v>5</v>
      </c>
      <c r="AX8">
        <f>IF(Z8&gt;0, (R8*SUMPRODUCT(K8:$K$98, X8:$X$98)-K8*$AZ$3)/Z8, 0)</f>
        <v>2047.700595332424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2.2014550000000002E-3</v>
      </c>
      <c r="Q9" s="4">
        <f t="shared" si="21"/>
        <v>50</v>
      </c>
      <c r="R9">
        <f t="shared" si="0"/>
        <v>250000</v>
      </c>
      <c r="S9">
        <f t="shared" si="1"/>
        <v>2279.2525385199542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1927.3875800711721</v>
      </c>
      <c r="AC9">
        <f t="shared" si="2"/>
        <v>2119.1584432015998</v>
      </c>
      <c r="AE9">
        <f t="shared" si="3"/>
        <v>0</v>
      </c>
      <c r="AF9">
        <f t="shared" si="4"/>
        <v>0</v>
      </c>
      <c r="AG9">
        <f t="shared" si="4"/>
        <v>-46.488013227741924</v>
      </c>
      <c r="AH9">
        <f t="shared" si="5"/>
        <v>-518.02702928803467</v>
      </c>
      <c r="AI9">
        <f t="shared" si="6"/>
        <v>-564.5150425157766</v>
      </c>
      <c r="AJ9">
        <f t="shared" si="7"/>
        <v>-191.77086313042764</v>
      </c>
      <c r="AK9">
        <f t="shared" si="22"/>
        <v>134.91713060498205</v>
      </c>
      <c r="AL9">
        <f t="shared" si="8"/>
        <v>-621.36877504122219</v>
      </c>
      <c r="AN9">
        <f t="shared" si="9"/>
        <v>0</v>
      </c>
      <c r="AO9">
        <f t="shared" si="9"/>
        <v>0</v>
      </c>
      <c r="AP9">
        <f t="shared" si="9"/>
        <v>-23.55227426287701</v>
      </c>
      <c r="AQ9">
        <f t="shared" si="9"/>
        <v>-262.44861464835378</v>
      </c>
      <c r="AR9">
        <f t="shared" si="9"/>
        <v>-286.00088891123079</v>
      </c>
      <c r="AS9">
        <f t="shared" si="9"/>
        <v>-97.157087396911081</v>
      </c>
      <c r="AT9">
        <f t="shared" si="9"/>
        <v>68.353217144429081</v>
      </c>
      <c r="AU9">
        <f t="shared" si="9"/>
        <v>-314.80475916371284</v>
      </c>
      <c r="AW9">
        <v>6</v>
      </c>
      <c r="AX9">
        <f>IF(Z9&gt;0, (R9*SUMPRODUCT(K9:$K$98, X9:$X$98)-K9*$AZ$3)/Z9, 0)</f>
        <v>2279.2525385199542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2.2708170000000001E-3</v>
      </c>
      <c r="Q10" s="4">
        <f t="shared" si="21"/>
        <v>50</v>
      </c>
      <c r="R10">
        <f t="shared" si="0"/>
        <v>250000</v>
      </c>
      <c r="S10">
        <f t="shared" si="1"/>
        <v>2489.7242385869813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2119.1584432015998</v>
      </c>
      <c r="AC10">
        <f t="shared" si="2"/>
        <v>2286.4416069066333</v>
      </c>
      <c r="AE10">
        <f t="shared" si="3"/>
        <v>0</v>
      </c>
      <c r="AF10">
        <f t="shared" si="4"/>
        <v>0</v>
      </c>
      <c r="AG10">
        <f t="shared" si="4"/>
        <v>-45.917567324730726</v>
      </c>
      <c r="AH10">
        <f t="shared" si="5"/>
        <v>-527.82885366890628</v>
      </c>
      <c r="AI10">
        <f t="shared" si="6"/>
        <v>-573.746420993637</v>
      </c>
      <c r="AJ10">
        <f t="shared" si="7"/>
        <v>-167.28316370503353</v>
      </c>
      <c r="AK10">
        <f t="shared" si="22"/>
        <v>148.34109102411199</v>
      </c>
      <c r="AL10">
        <f t="shared" si="8"/>
        <v>-592.68849367455857</v>
      </c>
      <c r="AN10">
        <f t="shared" si="9"/>
        <v>0</v>
      </c>
      <c r="AO10">
        <f t="shared" si="9"/>
        <v>0</v>
      </c>
      <c r="AP10">
        <f t="shared" si="9"/>
        <v>-20.770775549520927</v>
      </c>
      <c r="AQ10">
        <f t="shared" si="9"/>
        <v>-238.76296778930177</v>
      </c>
      <c r="AR10">
        <f t="shared" si="9"/>
        <v>-259.53374333882266</v>
      </c>
      <c r="AS10">
        <f t="shared" si="9"/>
        <v>-75.670407841045019</v>
      </c>
      <c r="AT10">
        <f t="shared" si="9"/>
        <v>67.101976126975757</v>
      </c>
      <c r="AU10">
        <f t="shared" si="9"/>
        <v>-268.10217505289194</v>
      </c>
      <c r="AW10">
        <v>7</v>
      </c>
      <c r="AX10">
        <f>IF(Z10&gt;0, (R10*SUMPRODUCT(K10:$K$98, X10:$X$98)-K10*$AZ$3)/Z10, 0)</f>
        <v>2489.7242385869813</v>
      </c>
    </row>
    <row r="11" spans="1:52" x14ac:dyDescent="0.25">
      <c r="A11" t="s">
        <v>33</v>
      </c>
      <c r="C11" s="12">
        <f>AU91</f>
        <v>-250.39438947194205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2.3392280000000001E-3</v>
      </c>
      <c r="Q11" s="4">
        <f t="shared" si="21"/>
        <v>50</v>
      </c>
      <c r="R11">
        <f t="shared" si="0"/>
        <v>250000</v>
      </c>
      <c r="S11">
        <f t="shared" si="1"/>
        <v>2680.6121139448069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2286.4416069066333</v>
      </c>
      <c r="AC11">
        <f t="shared" si="2"/>
        <v>2431.367726932855</v>
      </c>
      <c r="AE11">
        <f t="shared" si="3"/>
        <v>0</v>
      </c>
      <c r="AF11">
        <f t="shared" si="4"/>
        <v>0</v>
      </c>
      <c r="AG11">
        <f t="shared" si="4"/>
        <v>-45.350979992305525</v>
      </c>
      <c r="AH11">
        <f t="shared" si="5"/>
        <v>-537.05829588947608</v>
      </c>
      <c r="AI11">
        <f t="shared" si="6"/>
        <v>-582.40927588178158</v>
      </c>
      <c r="AJ11">
        <f t="shared" si="7"/>
        <v>-144.92612002622172</v>
      </c>
      <c r="AK11">
        <f t="shared" si="22"/>
        <v>160.05091248346434</v>
      </c>
      <c r="AL11">
        <f t="shared" si="8"/>
        <v>-567.28448342453896</v>
      </c>
      <c r="AN11">
        <f t="shared" si="9"/>
        <v>0</v>
      </c>
      <c r="AO11">
        <f t="shared" si="9"/>
        <v>0</v>
      </c>
      <c r="AP11">
        <f t="shared" si="9"/>
        <v>-18.316500191320145</v>
      </c>
      <c r="AQ11">
        <f t="shared" si="9"/>
        <v>-216.90883815694079</v>
      </c>
      <c r="AR11">
        <f t="shared" si="9"/>
        <v>-235.22533834826092</v>
      </c>
      <c r="AS11">
        <f t="shared" si="9"/>
        <v>-58.533229174715935</v>
      </c>
      <c r="AT11">
        <f t="shared" si="9"/>
        <v>64.641879174865096</v>
      </c>
      <c r="AU11">
        <f t="shared" si="9"/>
        <v>-229.11668834811175</v>
      </c>
      <c r="AW11">
        <v>8</v>
      </c>
      <c r="AX11">
        <f>IF(Z11&gt;0, (R11*SUMPRODUCT(K11:$K$98, X11:$X$98)-K11*$AZ$3)/Z11, 0)</f>
        <v>2680.6121139448069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2.4176169999999999E-3</v>
      </c>
      <c r="Q12" s="4">
        <f t="shared" si="21"/>
        <v>50</v>
      </c>
      <c r="R12">
        <f t="shared" si="0"/>
        <v>250000</v>
      </c>
      <c r="S12">
        <f t="shared" si="1"/>
        <v>2854.6130664467664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2431.367726932855</v>
      </c>
      <c r="AC12">
        <f t="shared" si="2"/>
        <v>2557.0384314683465</v>
      </c>
      <c r="AE12">
        <f t="shared" si="3"/>
        <v>0</v>
      </c>
      <c r="AF12">
        <f t="shared" si="4"/>
        <v>0</v>
      </c>
      <c r="AG12">
        <f t="shared" si="4"/>
        <v>-44.787828892186411</v>
      </c>
      <c r="AH12">
        <f t="shared" si="5"/>
        <v>-548.20650098028852</v>
      </c>
      <c r="AI12">
        <f t="shared" si="6"/>
        <v>-592.99432987247496</v>
      </c>
      <c r="AJ12">
        <f t="shared" si="7"/>
        <v>-125.6707045354915</v>
      </c>
      <c r="AK12">
        <f t="shared" si="22"/>
        <v>170.19574088529987</v>
      </c>
      <c r="AL12">
        <f t="shared" si="8"/>
        <v>-548.46929352266659</v>
      </c>
      <c r="AN12">
        <f t="shared" si="9"/>
        <v>0</v>
      </c>
      <c r="AO12">
        <f t="shared" si="9"/>
        <v>0</v>
      </c>
      <c r="AP12">
        <f t="shared" si="9"/>
        <v>-16.150940095682056</v>
      </c>
      <c r="AQ12">
        <f t="shared" si="9"/>
        <v>-197.6887600135662</v>
      </c>
      <c r="AR12">
        <f t="shared" si="9"/>
        <v>-213.83970010924827</v>
      </c>
      <c r="AS12">
        <f t="shared" si="9"/>
        <v>-45.3181159019963</v>
      </c>
      <c r="AT12">
        <f t="shared" si="9"/>
        <v>61.374290372406442</v>
      </c>
      <c r="AU12">
        <f t="shared" si="9"/>
        <v>-197.78352563883811</v>
      </c>
      <c r="AW12">
        <v>9</v>
      </c>
      <c r="AX12">
        <f>IF(Z12&gt;0, (R12*SUMPRODUCT(K12:$K$98, X12:$X$98)-K12*$AZ$3)/Z12, 0)</f>
        <v>2854.6130664467664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2.502181E-3</v>
      </c>
      <c r="Q13" s="4">
        <f t="shared" si="21"/>
        <v>50</v>
      </c>
      <c r="R13">
        <f t="shared" si="0"/>
        <v>250000</v>
      </c>
      <c r="S13">
        <f t="shared" si="1"/>
        <v>3013.0588006287849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2557.0384314683465</v>
      </c>
      <c r="AC13">
        <f t="shared" si="2"/>
        <v>2665.2242631444528</v>
      </c>
      <c r="AE13">
        <f t="shared" si="3"/>
        <v>0</v>
      </c>
      <c r="AF13">
        <f t="shared" si="4"/>
        <v>0</v>
      </c>
      <c r="AG13">
        <f t="shared" si="4"/>
        <v>-44.227883348779265</v>
      </c>
      <c r="AH13">
        <f t="shared" si="5"/>
        <v>-560.33627242639943</v>
      </c>
      <c r="AI13">
        <f t="shared" si="6"/>
        <v>-604.56415577517873</v>
      </c>
      <c r="AJ13">
        <f t="shared" si="7"/>
        <v>-108.18583167610632</v>
      </c>
      <c r="AK13">
        <f t="shared" si="22"/>
        <v>178.99269020278427</v>
      </c>
      <c r="AL13">
        <f t="shared" si="8"/>
        <v>-533.75729724850078</v>
      </c>
      <c r="AN13">
        <f t="shared" si="9"/>
        <v>0</v>
      </c>
      <c r="AO13">
        <f t="shared" si="9"/>
        <v>0</v>
      </c>
      <c r="AP13">
        <f t="shared" si="9"/>
        <v>-14.240194749362212</v>
      </c>
      <c r="AQ13">
        <f t="shared" si="9"/>
        <v>-180.41328321229381</v>
      </c>
      <c r="AR13">
        <f t="shared" si="9"/>
        <v>-194.65347796165605</v>
      </c>
      <c r="AS13">
        <f t="shared" si="9"/>
        <v>-34.832942378012199</v>
      </c>
      <c r="AT13">
        <f t="shared" si="9"/>
        <v>57.630855790666224</v>
      </c>
      <c r="AU13">
        <f t="shared" si="9"/>
        <v>-171.85556454900203</v>
      </c>
      <c r="AW13">
        <v>10</v>
      </c>
      <c r="AX13">
        <f>IF(Z13&gt;0, (R13*SUMPRODUCT(K13:$K$98, X13:$X$98)-K13*$AZ$3)/Z13, 0)</f>
        <v>3013.0588006287849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2.5943469999999999E-3</v>
      </c>
      <c r="Q14" s="4">
        <f t="shared" si="21"/>
        <v>50</v>
      </c>
      <c r="R14">
        <f t="shared" si="0"/>
        <v>250000</v>
      </c>
      <c r="S14">
        <f t="shared" si="1"/>
        <v>3157.612610772263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2665.2242631444528</v>
      </c>
      <c r="AC14">
        <f t="shared" si="2"/>
        <v>2757.9132939407937</v>
      </c>
      <c r="AE14">
        <f t="shared" si="3"/>
        <v>0</v>
      </c>
      <c r="AF14">
        <f t="shared" si="4"/>
        <v>0</v>
      </c>
      <c r="AG14">
        <f t="shared" si="4"/>
        <v>-43.670862038809219</v>
      </c>
      <c r="AH14">
        <f t="shared" si="5"/>
        <v>-573.71238241127708</v>
      </c>
      <c r="AI14">
        <f t="shared" si="6"/>
        <v>-617.38324445008629</v>
      </c>
      <c r="AJ14">
        <f t="shared" si="7"/>
        <v>-92.68903079634083</v>
      </c>
      <c r="AK14">
        <f t="shared" si="22"/>
        <v>186.56569842011172</v>
      </c>
      <c r="AL14">
        <f t="shared" si="8"/>
        <v>-523.50657682631538</v>
      </c>
      <c r="AN14">
        <f t="shared" si="9"/>
        <v>0</v>
      </c>
      <c r="AO14">
        <f t="shared" si="9"/>
        <v>0</v>
      </c>
      <c r="AP14">
        <f t="shared" si="9"/>
        <v>-12.554329281554612</v>
      </c>
      <c r="AQ14">
        <f t="shared" si="9"/>
        <v>-164.92860056885533</v>
      </c>
      <c r="AR14">
        <f t="shared" si="9"/>
        <v>-177.48292985040996</v>
      </c>
      <c r="AS14">
        <f t="shared" si="9"/>
        <v>-26.645881466029067</v>
      </c>
      <c r="AT14">
        <f t="shared" si="9"/>
        <v>53.633180140292026</v>
      </c>
      <c r="AU14">
        <f t="shared" si="9"/>
        <v>-150.49563117614699</v>
      </c>
      <c r="AW14">
        <v>11</v>
      </c>
      <c r="AX14">
        <f>IF(Z14&gt;0, (R14*SUMPRODUCT(K14:$K$98, X14:$X$98)-K14*$AZ$3)/Z14, 0)</f>
        <v>3157.612610772263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2.6922130000000002E-3</v>
      </c>
      <c r="Q15" s="4">
        <f t="shared" si="21"/>
        <v>50</v>
      </c>
      <c r="R15">
        <f t="shared" si="0"/>
        <v>250000</v>
      </c>
      <c r="S15">
        <f t="shared" si="1"/>
        <v>3289.7158161873508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2757.9132939407937</v>
      </c>
      <c r="AC15">
        <f t="shared" si="2"/>
        <v>2836.8260451653632</v>
      </c>
      <c r="AE15">
        <f t="shared" si="3"/>
        <v>0</v>
      </c>
      <c r="AF15">
        <f t="shared" si="4"/>
        <v>0</v>
      </c>
      <c r="AG15">
        <f t="shared" si="4"/>
        <v>-43.116582155919033</v>
      </c>
      <c r="AH15">
        <f t="shared" si="5"/>
        <v>-587.85631251044344</v>
      </c>
      <c r="AI15">
        <f t="shared" si="6"/>
        <v>-630.97289466636244</v>
      </c>
      <c r="AJ15">
        <f t="shared" si="7"/>
        <v>-78.912751224569547</v>
      </c>
      <c r="AK15">
        <f t="shared" si="22"/>
        <v>193.05393057585559</v>
      </c>
      <c r="AL15">
        <f t="shared" si="8"/>
        <v>-516.83171531507639</v>
      </c>
      <c r="AN15">
        <f t="shared" si="9"/>
        <v>0</v>
      </c>
      <c r="AO15">
        <f t="shared" si="9"/>
        <v>0</v>
      </c>
      <c r="AP15">
        <f t="shared" si="9"/>
        <v>-11.06695273235802</v>
      </c>
      <c r="AQ15">
        <f t="shared" si="9"/>
        <v>-150.88807365215175</v>
      </c>
      <c r="AR15">
        <f t="shared" si="9"/>
        <v>-161.95502638450975</v>
      </c>
      <c r="AS15">
        <f t="shared" si="9"/>
        <v>-20.254937755142752</v>
      </c>
      <c r="AT15">
        <f t="shared" si="9"/>
        <v>49.552135574030416</v>
      </c>
      <c r="AU15">
        <f t="shared" si="9"/>
        <v>-132.65782856562208</v>
      </c>
      <c r="AW15">
        <v>12</v>
      </c>
      <c r="AX15">
        <f>IF(Z15&gt;0, (R15*SUMPRODUCT(K15:$K$98, X15:$X$98)-K15*$AZ$3)/Z15, 0)</f>
        <v>3289.7158161873508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2.807183E-3</v>
      </c>
      <c r="Q16" s="4">
        <f t="shared" si="21"/>
        <v>50</v>
      </c>
      <c r="R16">
        <f t="shared" si="0"/>
        <v>250000</v>
      </c>
      <c r="S16">
        <f t="shared" si="1"/>
        <v>3410.8959776750589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2836.8260451653632</v>
      </c>
      <c r="AC16">
        <f t="shared" si="2"/>
        <v>2903.6534641859116</v>
      </c>
      <c r="AE16">
        <f t="shared" si="3"/>
        <v>0</v>
      </c>
      <c r="AF16">
        <f t="shared" si="4"/>
        <v>0</v>
      </c>
      <c r="AG16">
        <f t="shared" si="4"/>
        <v>-42.564380197913643</v>
      </c>
      <c r="AH16">
        <f t="shared" si="5"/>
        <v>-605.18068223099635</v>
      </c>
      <c r="AI16">
        <f t="shared" si="6"/>
        <v>-647.74506242891005</v>
      </c>
      <c r="AJ16">
        <f t="shared" si="7"/>
        <v>-66.827419020548405</v>
      </c>
      <c r="AK16">
        <f t="shared" si="22"/>
        <v>198.57782316157545</v>
      </c>
      <c r="AL16">
        <f t="shared" si="8"/>
        <v>-515.994658287883</v>
      </c>
      <c r="AN16">
        <f t="shared" si="9"/>
        <v>0</v>
      </c>
      <c r="AO16">
        <f t="shared" si="9"/>
        <v>0</v>
      </c>
      <c r="AP16">
        <f t="shared" si="9"/>
        <v>-9.7546573602342512</v>
      </c>
      <c r="AQ16">
        <f t="shared" si="9"/>
        <v>-138.69179273249549</v>
      </c>
      <c r="AR16">
        <f t="shared" si="9"/>
        <v>-148.44645009272975</v>
      </c>
      <c r="AS16">
        <f t="shared" si="9"/>
        <v>-15.31511963249975</v>
      </c>
      <c r="AT16">
        <f t="shared" si="9"/>
        <v>45.508911800795005</v>
      </c>
      <c r="AU16">
        <f t="shared" si="9"/>
        <v>-118.25265792443449</v>
      </c>
      <c r="AW16">
        <v>13</v>
      </c>
      <c r="AX16">
        <f>IF(Z16&gt;0, (R16*SUMPRODUCT(K16:$K$98, X16:$X$98)-K16*$AZ$3)/Z16, 0)</f>
        <v>3410.8959776750589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2.939255E-3</v>
      </c>
      <c r="Q17" s="4">
        <f t="shared" si="21"/>
        <v>50</v>
      </c>
      <c r="R17">
        <f t="shared" si="0"/>
        <v>250000</v>
      </c>
      <c r="S17">
        <f t="shared" si="1"/>
        <v>3521.8934744590024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2903.6534641859116</v>
      </c>
      <c r="AC17">
        <f t="shared" si="2"/>
        <v>2959.3505041968983</v>
      </c>
      <c r="AE17">
        <f t="shared" si="3"/>
        <v>0</v>
      </c>
      <c r="AF17">
        <f t="shared" si="4"/>
        <v>0</v>
      </c>
      <c r="AG17">
        <f t="shared" si="4"/>
        <v>-42.013628828615893</v>
      </c>
      <c r="AH17">
        <f t="shared" si="5"/>
        <v>-625.53783659309329</v>
      </c>
      <c r="AI17">
        <f t="shared" si="6"/>
        <v>-667.55146542170917</v>
      </c>
      <c r="AJ17">
        <f t="shared" si="7"/>
        <v>-55.697040010986711</v>
      </c>
      <c r="AK17">
        <f t="shared" si="22"/>
        <v>203.25574249301383</v>
      </c>
      <c r="AL17">
        <f t="shared" si="8"/>
        <v>-519.99276293968205</v>
      </c>
      <c r="AN17">
        <f t="shared" si="9"/>
        <v>0</v>
      </c>
      <c r="AO17">
        <f t="shared" si="9"/>
        <v>0</v>
      </c>
      <c r="AP17">
        <f t="shared" si="9"/>
        <v>-8.5968208582254935</v>
      </c>
      <c r="AQ17">
        <f t="shared" si="9"/>
        <v>-127.99743490783624</v>
      </c>
      <c r="AR17">
        <f t="shared" si="9"/>
        <v>-136.59425576606174</v>
      </c>
      <c r="AS17">
        <f t="shared" si="9"/>
        <v>-11.396717890308565</v>
      </c>
      <c r="AT17">
        <f t="shared" si="9"/>
        <v>41.590151942026772</v>
      </c>
      <c r="AU17">
        <f t="shared" si="9"/>
        <v>-106.40082171434354</v>
      </c>
      <c r="AW17">
        <v>14</v>
      </c>
      <c r="AX17">
        <f>IF(Z17&gt;0, (R17*SUMPRODUCT(K17:$K$98, X17:$X$98)-K17*$AZ$3)/Z17, 0)</f>
        <v>3521.8934744590024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3.7729310000000002E-3</v>
      </c>
      <c r="Q18" s="4">
        <f t="shared" si="21"/>
        <v>50</v>
      </c>
      <c r="R18">
        <f t="shared" si="0"/>
        <v>250000</v>
      </c>
      <c r="S18">
        <f t="shared" si="1"/>
        <v>3626.0602404713909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2959.3505041968983</v>
      </c>
      <c r="AC18">
        <f t="shared" si="2"/>
        <v>3004.9145270957433</v>
      </c>
      <c r="AE18">
        <f t="shared" si="3"/>
        <v>0</v>
      </c>
      <c r="AF18">
        <f t="shared" si="4"/>
        <v>0</v>
      </c>
      <c r="AG18">
        <f t="shared" si="4"/>
        <v>-41.434978017699756</v>
      </c>
      <c r="AH18">
        <f t="shared" si="5"/>
        <v>-792.57261314989296</v>
      </c>
      <c r="AI18">
        <f t="shared" si="6"/>
        <v>-834.00759116759275</v>
      </c>
      <c r="AJ18">
        <f t="shared" si="7"/>
        <v>-45.564022898844996</v>
      </c>
      <c r="AK18">
        <f t="shared" si="22"/>
        <v>207.15453529378291</v>
      </c>
      <c r="AL18">
        <f t="shared" si="8"/>
        <v>-672.4170787726548</v>
      </c>
      <c r="AN18">
        <f t="shared" si="9"/>
        <v>0</v>
      </c>
      <c r="AO18">
        <f t="shared" si="9"/>
        <v>0</v>
      </c>
      <c r="AP18">
        <f t="shared" si="9"/>
        <v>-7.5700155693980298</v>
      </c>
      <c r="AQ18">
        <f t="shared" si="9"/>
        <v>-144.800053202882</v>
      </c>
      <c r="AR18">
        <f t="shared" si="9"/>
        <v>-152.37006877228004</v>
      </c>
      <c r="AS18">
        <f t="shared" si="9"/>
        <v>-8.3243766317753458</v>
      </c>
      <c r="AT18">
        <f t="shared" si="9"/>
        <v>37.846359102096756</v>
      </c>
      <c r="AU18">
        <f t="shared" si="9"/>
        <v>-122.84808630195862</v>
      </c>
      <c r="AW18">
        <v>15</v>
      </c>
      <c r="AX18">
        <f>IF(Z18&gt;0, (R18*SUMPRODUCT(K18:$K$98, X18:$X$98)-K18*$AZ$3)/Z18, 0)</f>
        <v>3626.0602404713909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4.6883589999999996E-3</v>
      </c>
      <c r="Q19" s="4">
        <f t="shared" si="21"/>
        <v>50</v>
      </c>
      <c r="R19">
        <f t="shared" si="0"/>
        <v>250000</v>
      </c>
      <c r="S19">
        <f t="shared" si="1"/>
        <v>3692.5648091319758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3004.9145270957433</v>
      </c>
      <c r="AC19">
        <f t="shared" si="2"/>
        <v>3015.0800612202529</v>
      </c>
      <c r="AE19">
        <f t="shared" si="3"/>
        <v>0</v>
      </c>
      <c r="AF19">
        <f t="shared" si="4"/>
        <v>0</v>
      </c>
      <c r="AG19">
        <f t="shared" si="4"/>
        <v>-40.826366185418671</v>
      </c>
      <c r="AH19">
        <f t="shared" si="5"/>
        <v>-971.31026052042387</v>
      </c>
      <c r="AI19">
        <f t="shared" si="6"/>
        <v>-1012.1366267058426</v>
      </c>
      <c r="AJ19">
        <f t="shared" si="7"/>
        <v>-10.165534124509577</v>
      </c>
      <c r="AK19">
        <f t="shared" si="22"/>
        <v>210.34401689670204</v>
      </c>
      <c r="AL19">
        <f t="shared" si="8"/>
        <v>-811.95814393365004</v>
      </c>
      <c r="AN19">
        <f t="shared" si="9"/>
        <v>0</v>
      </c>
      <c r="AO19">
        <f t="shared" si="9"/>
        <v>0</v>
      </c>
      <c r="AP19">
        <f t="shared" si="9"/>
        <v>-6.659664699177787</v>
      </c>
      <c r="AQ19">
        <f t="shared" si="9"/>
        <v>-158.4417438612829</v>
      </c>
      <c r="AR19">
        <f t="shared" si="9"/>
        <v>-165.1014085604607</v>
      </c>
      <c r="AS19">
        <f t="shared" si="9"/>
        <v>-1.6582188199120849</v>
      </c>
      <c r="AT19">
        <f t="shared" si="9"/>
        <v>34.311665594929487</v>
      </c>
      <c r="AU19">
        <f t="shared" si="9"/>
        <v>-132.44796178544328</v>
      </c>
      <c r="AW19">
        <v>16</v>
      </c>
      <c r="AX19">
        <f>IF(Z19&gt;0, (R19*SUMPRODUCT(K19:$K$98, X19:$X$98)-K19*$AZ$3)/Z19, 0)</f>
        <v>3692.5648091319758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5.6712799999999999E-3</v>
      </c>
      <c r="Q20" s="4">
        <f t="shared" si="21"/>
        <v>50</v>
      </c>
      <c r="R20">
        <f t="shared" si="0"/>
        <v>250000</v>
      </c>
      <c r="S20">
        <f t="shared" si="1"/>
        <v>3726.3703256007807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3015.0800612202529</v>
      </c>
      <c r="AC20">
        <f t="shared" si="2"/>
        <v>2995.000448901284</v>
      </c>
      <c r="AE20">
        <f t="shared" si="3"/>
        <v>0</v>
      </c>
      <c r="AF20">
        <f t="shared" si="4"/>
        <v>0</v>
      </c>
      <c r="AG20">
        <f t="shared" si="4"/>
        <v>-40.186564769544447</v>
      </c>
      <c r="AH20">
        <f t="shared" si="5"/>
        <v>-1157.6887701002061</v>
      </c>
      <c r="AI20">
        <f t="shared" si="6"/>
        <v>-1197.8753348697505</v>
      </c>
      <c r="AJ20">
        <f t="shared" si="7"/>
        <v>20.079612318968884</v>
      </c>
      <c r="AK20">
        <f t="shared" si="22"/>
        <v>211.05560428541773</v>
      </c>
      <c r="AL20">
        <f t="shared" si="8"/>
        <v>-966.74011826536389</v>
      </c>
      <c r="AN20">
        <f t="shared" si="9"/>
        <v>0</v>
      </c>
      <c r="AO20">
        <f t="shared" si="9"/>
        <v>0</v>
      </c>
      <c r="AP20">
        <f t="shared" si="9"/>
        <v>-5.85294574015255</v>
      </c>
      <c r="AQ20">
        <f t="shared" si="9"/>
        <v>-168.61081792479015</v>
      </c>
      <c r="AR20">
        <f t="shared" si="9"/>
        <v>-174.46376366494272</v>
      </c>
      <c r="AS20">
        <f t="shared" si="9"/>
        <v>2.9244819023518605</v>
      </c>
      <c r="AT20">
        <f t="shared" si="9"/>
        <v>30.739054386002977</v>
      </c>
      <c r="AU20">
        <f t="shared" si="9"/>
        <v>-140.80022737658788</v>
      </c>
      <c r="AW20">
        <v>17</v>
      </c>
      <c r="AX20">
        <f>IF(Z20&gt;0, (R20*SUMPRODUCT(K20:$K$98, X20:$X$98)-K20*$AZ$3)/Z20, 0)</f>
        <v>3726.3703256007807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6.8024940000000001E-3</v>
      </c>
      <c r="Q21" s="4">
        <f t="shared" si="21"/>
        <v>50</v>
      </c>
      <c r="R21">
        <f t="shared" si="0"/>
        <v>250000</v>
      </c>
      <c r="S21">
        <f t="shared" si="1"/>
        <v>3733.0143395612481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2995.000448901284</v>
      </c>
      <c r="AC21">
        <f t="shared" si="2"/>
        <v>2949.9272484249896</v>
      </c>
      <c r="AE21">
        <f t="shared" si="3"/>
        <v>0</v>
      </c>
      <c r="AF21">
        <f t="shared" si="4"/>
        <v>0</v>
      </c>
      <c r="AG21">
        <f t="shared" si="4"/>
        <v>-39.511330256123564</v>
      </c>
      <c r="AH21">
        <f t="shared" si="5"/>
        <v>-1366.8443286271875</v>
      </c>
      <c r="AI21">
        <f t="shared" si="6"/>
        <v>-1406.355658883311</v>
      </c>
      <c r="AJ21">
        <f t="shared" si="7"/>
        <v>45.07320047629446</v>
      </c>
      <c r="AK21">
        <f t="shared" si="22"/>
        <v>209.6500314230899</v>
      </c>
      <c r="AL21">
        <f t="shared" si="8"/>
        <v>-1151.6324269839265</v>
      </c>
      <c r="AN21">
        <f t="shared" si="9"/>
        <v>0</v>
      </c>
      <c r="AO21">
        <f t="shared" si="9"/>
        <v>0</v>
      </c>
      <c r="AP21">
        <f t="shared" si="9"/>
        <v>-5.1380371914922414</v>
      </c>
      <c r="AQ21">
        <f t="shared" si="9"/>
        <v>-177.74387624871997</v>
      </c>
      <c r="AR21">
        <f t="shared" si="9"/>
        <v>-182.88191344021223</v>
      </c>
      <c r="AS21">
        <f t="shared" si="9"/>
        <v>5.861300515208411</v>
      </c>
      <c r="AT21">
        <f t="shared" si="9"/>
        <v>27.262804154319948</v>
      </c>
      <c r="AU21">
        <f t="shared" si="9"/>
        <v>-149.75780877068385</v>
      </c>
      <c r="AW21">
        <v>18</v>
      </c>
      <c r="AX21">
        <f>IF(Z21&gt;0, (R21*SUMPRODUCT(K21:$K$98, X21:$X$98)-K21*$AZ$3)/Z21, 0)</f>
        <v>3733.0143395612481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8.090557E-3</v>
      </c>
      <c r="Q22" s="4">
        <f t="shared" si="21"/>
        <v>50</v>
      </c>
      <c r="R22">
        <f t="shared" si="0"/>
        <v>250000</v>
      </c>
      <c r="S22">
        <f t="shared" si="1"/>
        <v>3714.8727706750778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2949.9272484249896</v>
      </c>
      <c r="AC22">
        <f t="shared" si="2"/>
        <v>2882.4848163267156</v>
      </c>
      <c r="AE22">
        <f t="shared" si="3"/>
        <v>0</v>
      </c>
      <c r="AF22">
        <f t="shared" si="4"/>
        <v>0</v>
      </c>
      <c r="AG22">
        <f t="shared" si="4"/>
        <v>-38.796548283979341</v>
      </c>
      <c r="AH22">
        <f t="shared" si="5"/>
        <v>-1598.3433479149614</v>
      </c>
      <c r="AI22">
        <f t="shared" si="6"/>
        <v>-1637.1398961989407</v>
      </c>
      <c r="AJ22">
        <f t="shared" si="7"/>
        <v>67.442432098273912</v>
      </c>
      <c r="AK22">
        <f t="shared" si="22"/>
        <v>206.4949073897493</v>
      </c>
      <c r="AL22">
        <f t="shared" si="8"/>
        <v>-1363.2025567109176</v>
      </c>
      <c r="AN22">
        <f t="shared" si="9"/>
        <v>0</v>
      </c>
      <c r="AO22">
        <f t="shared" si="9"/>
        <v>0</v>
      </c>
      <c r="AP22">
        <f t="shared" si="9"/>
        <v>-4.5045421757244926</v>
      </c>
      <c r="AQ22">
        <f t="shared" si="9"/>
        <v>-185.57849449057093</v>
      </c>
      <c r="AR22">
        <f t="shared" si="9"/>
        <v>-190.08303666629541</v>
      </c>
      <c r="AS22">
        <f t="shared" si="9"/>
        <v>7.8305234165782798</v>
      </c>
      <c r="AT22">
        <f t="shared" si="9"/>
        <v>23.975458141299427</v>
      </c>
      <c r="AU22">
        <f t="shared" si="9"/>
        <v>-158.27705510841773</v>
      </c>
      <c r="AW22">
        <v>19</v>
      </c>
      <c r="AX22">
        <f>IF(Z22&gt;0, (R22*SUMPRODUCT(K22:$K$98, X22:$X$98)-K22*$AZ$3)/Z22, 0)</f>
        <v>3714.8727706750778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9.5159809999999997E-3</v>
      </c>
      <c r="Q23" s="4">
        <f t="shared" si="21"/>
        <v>50</v>
      </c>
      <c r="R23">
        <f t="shared" si="0"/>
        <v>250000</v>
      </c>
      <c r="S23">
        <f t="shared" si="1"/>
        <v>3674.3351348490633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2882.4848163267156</v>
      </c>
      <c r="AC23">
        <f t="shared" si="2"/>
        <v>2795.3897541133256</v>
      </c>
      <c r="AE23">
        <f t="shared" si="3"/>
        <v>0</v>
      </c>
      <c r="AF23">
        <f t="shared" si="4"/>
        <v>0</v>
      </c>
      <c r="AG23">
        <f t="shared" si="4"/>
        <v>-38.039395584803621</v>
      </c>
      <c r="AH23">
        <f t="shared" si="5"/>
        <v>-1845.93608167965</v>
      </c>
      <c r="AI23">
        <f t="shared" si="6"/>
        <v>-1883.9754772644535</v>
      </c>
      <c r="AJ23">
        <f t="shared" si="7"/>
        <v>87.095062213390065</v>
      </c>
      <c r="AK23">
        <f t="shared" si="22"/>
        <v>201.77393714287012</v>
      </c>
      <c r="AL23">
        <f t="shared" si="8"/>
        <v>-1595.1064779081933</v>
      </c>
      <c r="AN23">
        <f t="shared" si="9"/>
        <v>0</v>
      </c>
      <c r="AO23">
        <f t="shared" si="9"/>
        <v>0</v>
      </c>
      <c r="AP23">
        <f t="shared" si="9"/>
        <v>-3.9434210859012095</v>
      </c>
      <c r="AQ23">
        <f t="shared" si="9"/>
        <v>-191.36222213345056</v>
      </c>
      <c r="AR23">
        <f t="shared" si="9"/>
        <v>-195.30564321935177</v>
      </c>
      <c r="AS23">
        <f t="shared" si="9"/>
        <v>9.0288633541634429</v>
      </c>
      <c r="AT23">
        <f t="shared" si="9"/>
        <v>20.917251341195488</v>
      </c>
      <c r="AU23">
        <f t="shared" si="9"/>
        <v>-165.35952852399282</v>
      </c>
      <c r="AW23">
        <v>20</v>
      </c>
      <c r="AX23">
        <f>IF(Z23&gt;0, (R23*SUMPRODUCT(K23:$K$98, X23:$X$98)-K23*$AZ$3)/Z23, 0)</f>
        <v>3674.3351348490633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1.1135328E-2</v>
      </c>
      <c r="Q24" s="4">
        <f t="shared" si="21"/>
        <v>50</v>
      </c>
      <c r="R24">
        <f t="shared" si="0"/>
        <v>250000</v>
      </c>
      <c r="S24">
        <f t="shared" si="1"/>
        <v>3614.7828238286174</v>
      </c>
      <c r="U24">
        <f t="shared" si="13"/>
        <v>1.1135328E-2</v>
      </c>
      <c r="V24">
        <f t="shared" si="14"/>
        <v>0.01</v>
      </c>
      <c r="W24">
        <f t="shared" si="15"/>
        <v>0.76078791169607241</v>
      </c>
      <c r="X24">
        <f t="shared" si="16"/>
        <v>8.4716229351708017E-3</v>
      </c>
      <c r="Y24">
        <f t="shared" si="17"/>
        <v>7.6078791169607246E-3</v>
      </c>
      <c r="Z24">
        <f t="shared" si="18"/>
        <v>0.74470840964394092</v>
      </c>
      <c r="AB24">
        <f t="shared" si="19"/>
        <v>2795.3897541133256</v>
      </c>
      <c r="AC24">
        <f t="shared" si="2"/>
        <v>2691.9591679416435</v>
      </c>
      <c r="AE24">
        <f t="shared" si="3"/>
        <v>0</v>
      </c>
      <c r="AF24">
        <f t="shared" si="4"/>
        <v>0</v>
      </c>
      <c r="AG24">
        <f t="shared" si="4"/>
        <v>-37.235420482197043</v>
      </c>
      <c r="AH24">
        <f t="shared" si="5"/>
        <v>-2117.9057337927006</v>
      </c>
      <c r="AI24">
        <f t="shared" si="6"/>
        <v>-2155.1411542748979</v>
      </c>
      <c r="AJ24">
        <f t="shared" si="7"/>
        <v>103.43058617168208</v>
      </c>
      <c r="AK24">
        <f t="shared" si="22"/>
        <v>195.6772827879328</v>
      </c>
      <c r="AL24">
        <f t="shared" si="8"/>
        <v>-1856.0332853152829</v>
      </c>
      <c r="AN24">
        <f t="shared" si="9"/>
        <v>0</v>
      </c>
      <c r="AO24">
        <f t="shared" si="9"/>
        <v>0</v>
      </c>
      <c r="AP24">
        <f t="shared" si="9"/>
        <v>-3.446496060543367</v>
      </c>
      <c r="AQ24">
        <f t="shared" si="9"/>
        <v>-196.03253229297385</v>
      </c>
      <c r="AR24">
        <f t="shared" si="9"/>
        <v>-199.47902835351724</v>
      </c>
      <c r="AS24">
        <f t="shared" si="9"/>
        <v>9.5734948918014791</v>
      </c>
      <c r="AT24">
        <f t="shared" si="9"/>
        <v>18.111813309289325</v>
      </c>
      <c r="AU24">
        <f t="shared" si="9"/>
        <v>-171.79372015242643</v>
      </c>
      <c r="AW24">
        <v>21</v>
      </c>
      <c r="AX24">
        <f>IF(Z24&gt;0, (R24*SUMPRODUCT(K24:$K$98, X24:$X$98)-K24*$AZ$3)/Z24, 0)</f>
        <v>3614.7828238286174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1.2969985999999999E-2</v>
      </c>
      <c r="Q25" s="4">
        <f t="shared" si="21"/>
        <v>50</v>
      </c>
      <c r="R25">
        <f t="shared" si="0"/>
        <v>250000</v>
      </c>
      <c r="S25">
        <f t="shared" si="1"/>
        <v>3538.2466916713111</v>
      </c>
      <c r="U25">
        <f t="shared" si="13"/>
        <v>1.2969985999999999E-2</v>
      </c>
      <c r="V25">
        <f t="shared" si="14"/>
        <v>0.01</v>
      </c>
      <c r="W25">
        <f t="shared" si="15"/>
        <v>0.74470840964394092</v>
      </c>
      <c r="X25">
        <f t="shared" si="16"/>
        <v>9.658857647164178E-3</v>
      </c>
      <c r="Y25">
        <f t="shared" si="17"/>
        <v>7.4470840964394091E-3</v>
      </c>
      <c r="Z25">
        <f t="shared" si="18"/>
        <v>0.72760246790033722</v>
      </c>
      <c r="AB25">
        <f t="shared" si="19"/>
        <v>2691.9591679416435</v>
      </c>
      <c r="AC25">
        <f t="shared" si="2"/>
        <v>2574.4370249002495</v>
      </c>
      <c r="AE25">
        <f t="shared" si="3"/>
        <v>0</v>
      </c>
      <c r="AF25">
        <f t="shared" si="4"/>
        <v>0</v>
      </c>
      <c r="AG25">
        <f t="shared" si="4"/>
        <v>-36.380123395016859</v>
      </c>
      <c r="AH25">
        <f t="shared" si="5"/>
        <v>-2414.7144117910443</v>
      </c>
      <c r="AI25">
        <f t="shared" si="6"/>
        <v>-2451.094535186061</v>
      </c>
      <c r="AJ25">
        <f t="shared" si="7"/>
        <v>117.52214304139397</v>
      </c>
      <c r="AK25">
        <f t="shared" si="22"/>
        <v>188.43714175591506</v>
      </c>
      <c r="AL25">
        <f t="shared" si="8"/>
        <v>-2145.135250388752</v>
      </c>
      <c r="AN25">
        <f t="shared" si="9"/>
        <v>0</v>
      </c>
      <c r="AO25">
        <f t="shared" si="9"/>
        <v>0</v>
      </c>
      <c r="AP25">
        <f t="shared" si="9"/>
        <v>-3.0065447270389556</v>
      </c>
      <c r="AQ25">
        <f t="shared" si="9"/>
        <v>-199.55806095670812</v>
      </c>
      <c r="AR25">
        <f t="shared" si="9"/>
        <v>-202.56460568374706</v>
      </c>
      <c r="AS25">
        <f t="shared" si="9"/>
        <v>9.7123249318010512</v>
      </c>
      <c r="AT25">
        <f t="shared" si="9"/>
        <v>15.572918452556449</v>
      </c>
      <c r="AU25">
        <f t="shared" si="9"/>
        <v>-177.27936229938956</v>
      </c>
      <c r="AW25">
        <v>22</v>
      </c>
      <c r="AX25">
        <f>IF(Z25&gt;0, (R25*SUMPRODUCT(K25:$K$98, X25:$X$98)-K25*$AZ$3)/Z25, 0)</f>
        <v>3538.2466916713111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1.4883069000000001E-2</v>
      </c>
      <c r="Q26" s="4">
        <f t="shared" si="21"/>
        <v>50</v>
      </c>
      <c r="R26">
        <f t="shared" si="0"/>
        <v>250000</v>
      </c>
      <c r="S26">
        <f t="shared" si="1"/>
        <v>3446.0693318695307</v>
      </c>
      <c r="U26">
        <f t="shared" si="13"/>
        <v>1.4883069000000001E-2</v>
      </c>
      <c r="V26">
        <f t="shared" si="14"/>
        <v>0.01</v>
      </c>
      <c r="W26">
        <f t="shared" si="15"/>
        <v>0.72760246790033722</v>
      </c>
      <c r="X26">
        <f t="shared" si="16"/>
        <v>1.0828957734331004E-2</v>
      </c>
      <c r="Y26">
        <f t="shared" si="17"/>
        <v>7.2760246790033725E-3</v>
      </c>
      <c r="Z26">
        <f t="shared" si="18"/>
        <v>0.70949748548700287</v>
      </c>
      <c r="AB26">
        <f t="shared" si="19"/>
        <v>2574.4370249002495</v>
      </c>
      <c r="AC26">
        <f t="shared" si="2"/>
        <v>2444.9775257753081</v>
      </c>
      <c r="AE26">
        <f t="shared" si="3"/>
        <v>0</v>
      </c>
      <c r="AF26">
        <f t="shared" si="4"/>
        <v>0</v>
      </c>
      <c r="AG26">
        <f t="shared" si="4"/>
        <v>-35.474874274350142</v>
      </c>
      <c r="AH26">
        <f t="shared" si="5"/>
        <v>-2707.2394335827512</v>
      </c>
      <c r="AI26">
        <f t="shared" si="6"/>
        <v>-2742.7143078571012</v>
      </c>
      <c r="AJ26">
        <f t="shared" si="7"/>
        <v>129.45949912494143</v>
      </c>
      <c r="AK26">
        <f t="shared" si="22"/>
        <v>180.21059174301749</v>
      </c>
      <c r="AL26">
        <f t="shared" si="8"/>
        <v>-2433.0442169891421</v>
      </c>
      <c r="AN26">
        <f t="shared" si="9"/>
        <v>0</v>
      </c>
      <c r="AO26">
        <f t="shared" si="9"/>
        <v>0</v>
      </c>
      <c r="AP26">
        <f t="shared" si="9"/>
        <v>-2.6176184528075526</v>
      </c>
      <c r="AQ26">
        <f t="shared" si="9"/>
        <v>-199.76166350047743</v>
      </c>
      <c r="AR26">
        <f t="shared" si="9"/>
        <v>-202.37928195328496</v>
      </c>
      <c r="AS26">
        <f t="shared" si="9"/>
        <v>9.5525517914433173</v>
      </c>
      <c r="AT26">
        <f t="shared" si="9"/>
        <v>13.297371167259264</v>
      </c>
      <c r="AU26">
        <f t="shared" si="9"/>
        <v>-179.52935899458237</v>
      </c>
      <c r="AW26">
        <v>23</v>
      </c>
      <c r="AX26">
        <f>IF(Z26&gt;0, (R26*SUMPRODUCT(K26:$K$98, X26:$X$98)-K26*$AZ$3)/Z26, 0)</f>
        <v>3446.0693318695307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1.6930661E-2</v>
      </c>
      <c r="Q27" s="4">
        <f t="shared" si="21"/>
        <v>50</v>
      </c>
      <c r="R27">
        <f t="shared" si="0"/>
        <v>250000</v>
      </c>
      <c r="S27">
        <f t="shared" si="1"/>
        <v>3342.752691685565</v>
      </c>
      <c r="U27">
        <f t="shared" si="13"/>
        <v>1.6930661E-2</v>
      </c>
      <c r="V27">
        <f t="shared" si="14"/>
        <v>0.01</v>
      </c>
      <c r="W27">
        <f t="shared" si="15"/>
        <v>0.70949748548700287</v>
      </c>
      <c r="X27">
        <f t="shared" si="16"/>
        <v>1.2012261407132865E-2</v>
      </c>
      <c r="Y27">
        <f t="shared" si="17"/>
        <v>7.0949748548700285E-3</v>
      </c>
      <c r="Z27">
        <f t="shared" si="18"/>
        <v>0.69039024922500003</v>
      </c>
      <c r="AB27">
        <f t="shared" si="19"/>
        <v>2444.9775257753081</v>
      </c>
      <c r="AC27">
        <f t="shared" si="2"/>
        <v>2307.803863910337</v>
      </c>
      <c r="AE27">
        <f t="shared" si="3"/>
        <v>0</v>
      </c>
      <c r="AF27">
        <f t="shared" si="4"/>
        <v>0</v>
      </c>
      <c r="AG27">
        <f t="shared" si="4"/>
        <v>-34.519512461250002</v>
      </c>
      <c r="AH27">
        <f t="shared" si="5"/>
        <v>-3003.0653517832166</v>
      </c>
      <c r="AI27">
        <f t="shared" si="6"/>
        <v>-3037.5848642444666</v>
      </c>
      <c r="AJ27">
        <f t="shared" si="7"/>
        <v>137.17366186497111</v>
      </c>
      <c r="AK27">
        <f t="shared" si="22"/>
        <v>171.14842680427159</v>
      </c>
      <c r="AL27">
        <f t="shared" si="8"/>
        <v>-2729.2627755752237</v>
      </c>
      <c r="AN27">
        <f t="shared" si="9"/>
        <v>0</v>
      </c>
      <c r="AO27">
        <f t="shared" si="9"/>
        <v>0</v>
      </c>
      <c r="AP27">
        <f t="shared" si="9"/>
        <v>-2.2742180871675428</v>
      </c>
      <c r="AQ27">
        <f t="shared" si="9"/>
        <v>-197.84826183852309</v>
      </c>
      <c r="AR27">
        <f t="shared" si="9"/>
        <v>-200.12247992569064</v>
      </c>
      <c r="AS27">
        <f t="shared" si="9"/>
        <v>9.0372893663117893</v>
      </c>
      <c r="AT27">
        <f t="shared" si="9"/>
        <v>11.275618340944849</v>
      </c>
      <c r="AU27">
        <f t="shared" si="9"/>
        <v>-179.80957221843397</v>
      </c>
      <c r="AW27">
        <v>24</v>
      </c>
      <c r="AX27">
        <f>IF(Z27&gt;0, (R27*SUMPRODUCT(K27:$K$98, X27:$X$98)-K27*$AZ$3)/Z27, 0)</f>
        <v>3342.752691685565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1.9185959999999998E-2</v>
      </c>
      <c r="Q28" s="4">
        <f t="shared" si="21"/>
        <v>50</v>
      </c>
      <c r="R28">
        <f t="shared" si="0"/>
        <v>250000</v>
      </c>
      <c r="S28">
        <f t="shared" si="1"/>
        <v>3231.4334845857334</v>
      </c>
      <c r="U28">
        <f t="shared" si="13"/>
        <v>1.9185959999999998E-2</v>
      </c>
      <c r="V28">
        <f t="shared" si="14"/>
        <v>0.01</v>
      </c>
      <c r="W28">
        <f t="shared" si="15"/>
        <v>0.69039024922500003</v>
      </c>
      <c r="X28">
        <f t="shared" si="16"/>
        <v>1.324579970602088E-2</v>
      </c>
      <c r="Y28">
        <f t="shared" si="17"/>
        <v>6.9039024922500003E-3</v>
      </c>
      <c r="Z28">
        <f t="shared" si="18"/>
        <v>0.67024054702672908</v>
      </c>
      <c r="AB28">
        <f t="shared" si="19"/>
        <v>2307.803863910337</v>
      </c>
      <c r="AC28">
        <f t="shared" si="2"/>
        <v>2165.8377463892311</v>
      </c>
      <c r="AE28">
        <f t="shared" si="3"/>
        <v>0</v>
      </c>
      <c r="AF28">
        <f t="shared" si="4"/>
        <v>0</v>
      </c>
      <c r="AG28">
        <f t="shared" si="4"/>
        <v>-33.512027351336457</v>
      </c>
      <c r="AH28">
        <f t="shared" si="5"/>
        <v>-3311.44992650522</v>
      </c>
      <c r="AI28">
        <f t="shared" si="6"/>
        <v>-3344.9619538565566</v>
      </c>
      <c r="AJ28">
        <f t="shared" si="7"/>
        <v>141.96611752110584</v>
      </c>
      <c r="AK28">
        <f t="shared" si="22"/>
        <v>161.54627047372361</v>
      </c>
      <c r="AL28">
        <f t="shared" si="8"/>
        <v>-3041.449565861727</v>
      </c>
      <c r="AN28">
        <f t="shared" si="9"/>
        <v>0</v>
      </c>
      <c r="AO28">
        <f t="shared" si="9"/>
        <v>0</v>
      </c>
      <c r="AP28">
        <f t="shared" si="9"/>
        <v>-1.9712882580751734</v>
      </c>
      <c r="AQ28">
        <f t="shared" si="9"/>
        <v>-194.79043415925437</v>
      </c>
      <c r="AR28">
        <f t="shared" si="9"/>
        <v>-196.76172241732957</v>
      </c>
      <c r="AS28">
        <f t="shared" si="9"/>
        <v>8.3509164509772766</v>
      </c>
      <c r="AT28">
        <f t="shared" si="9"/>
        <v>9.5026857904491262</v>
      </c>
      <c r="AU28">
        <f t="shared" si="9"/>
        <v>-178.90812017590315</v>
      </c>
      <c r="AW28">
        <v>25</v>
      </c>
      <c r="AX28">
        <f>IF(Z28&gt;0, (R28*SUMPRODUCT(K28:$K$98, X28:$X$98)-K28*$AZ$3)/Z28, 0)</f>
        <v>3231.4334845857334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2.1884238E-2</v>
      </c>
      <c r="Q29" s="4">
        <f t="shared" si="21"/>
        <v>50</v>
      </c>
      <c r="R29">
        <f t="shared" si="0"/>
        <v>250000</v>
      </c>
      <c r="S29">
        <f t="shared" si="1"/>
        <v>3114.5541018286453</v>
      </c>
      <c r="U29">
        <f t="shared" si="13"/>
        <v>2.1884238E-2</v>
      </c>
      <c r="V29">
        <f t="shared" si="14"/>
        <v>0.01</v>
      </c>
      <c r="W29">
        <f t="shared" si="15"/>
        <v>0.67024054702672908</v>
      </c>
      <c r="X29">
        <f t="shared" si="16"/>
        <v>1.4667703648383133E-2</v>
      </c>
      <c r="Y29">
        <f t="shared" si="17"/>
        <v>6.7024054702672911E-3</v>
      </c>
      <c r="Z29">
        <f t="shared" si="18"/>
        <v>0.64887043790807875</v>
      </c>
      <c r="AB29">
        <f t="shared" si="19"/>
        <v>2165.8377463892311</v>
      </c>
      <c r="AC29">
        <f t="shared" si="2"/>
        <v>2020.9420839419561</v>
      </c>
      <c r="AE29">
        <f t="shared" si="3"/>
        <v>0</v>
      </c>
      <c r="AF29">
        <f t="shared" si="4"/>
        <v>0</v>
      </c>
      <c r="AG29">
        <f t="shared" si="4"/>
        <v>-32.44352189540394</v>
      </c>
      <c r="AH29">
        <f t="shared" si="5"/>
        <v>-3666.9259120957831</v>
      </c>
      <c r="AI29">
        <f t="shared" si="6"/>
        <v>-3699.3694339911872</v>
      </c>
      <c r="AJ29">
        <f t="shared" si="7"/>
        <v>144.89566244727507</v>
      </c>
      <c r="AK29">
        <f t="shared" si="22"/>
        <v>151.60864224724619</v>
      </c>
      <c r="AL29">
        <f t="shared" si="8"/>
        <v>-3402.8651292966661</v>
      </c>
      <c r="AN29">
        <f t="shared" si="9"/>
        <v>0</v>
      </c>
      <c r="AO29">
        <f t="shared" si="9"/>
        <v>0</v>
      </c>
      <c r="AP29">
        <f t="shared" si="9"/>
        <v>-1.7039600304358027</v>
      </c>
      <c r="AQ29">
        <f t="shared" si="9"/>
        <v>-192.58991699251121</v>
      </c>
      <c r="AR29">
        <f t="shared" si="9"/>
        <v>-194.29387702294702</v>
      </c>
      <c r="AS29">
        <f t="shared" si="9"/>
        <v>7.6100374734177931</v>
      </c>
      <c r="AT29">
        <f t="shared" si="9"/>
        <v>7.9626086061434957</v>
      </c>
      <c r="AU29">
        <f t="shared" si="9"/>
        <v>-178.72123094338573</v>
      </c>
      <c r="AW29">
        <v>26</v>
      </c>
      <c r="AX29">
        <f>IF(Z29&gt;0, (R29*SUMPRODUCT(K29:$K$98, X29:$X$98)-K29*$AZ$3)/Z29, 0)</f>
        <v>3114.5541018286453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2.4761703999999999E-2</v>
      </c>
      <c r="Q30" s="4">
        <f t="shared" si="21"/>
        <v>50</v>
      </c>
      <c r="R30">
        <f t="shared" si="0"/>
        <v>250000</v>
      </c>
      <c r="S30">
        <f t="shared" si="1"/>
        <v>2990.3519457949637</v>
      </c>
      <c r="U30">
        <f t="shared" si="13"/>
        <v>2.4761703999999999E-2</v>
      </c>
      <c r="V30">
        <f t="shared" si="14"/>
        <v>0.01</v>
      </c>
      <c r="W30">
        <f t="shared" si="15"/>
        <v>0.64887043790807875</v>
      </c>
      <c r="X30">
        <f t="shared" si="16"/>
        <v>1.6067137717830225E-2</v>
      </c>
      <c r="Y30">
        <f t="shared" si="17"/>
        <v>6.4887043790807872E-3</v>
      </c>
      <c r="Z30">
        <f t="shared" si="18"/>
        <v>0.62631459581116777</v>
      </c>
      <c r="AB30">
        <f t="shared" si="19"/>
        <v>2020.9420839419561</v>
      </c>
      <c r="AC30">
        <f t="shared" si="2"/>
        <v>1872.9010702637117</v>
      </c>
      <c r="AE30">
        <f t="shared" si="3"/>
        <v>0</v>
      </c>
      <c r="AF30">
        <f t="shared" si="4"/>
        <v>0</v>
      </c>
      <c r="AG30">
        <f t="shared" si="4"/>
        <v>-31.31572979055839</v>
      </c>
      <c r="AH30">
        <f t="shared" si="5"/>
        <v>-4016.7844294575561</v>
      </c>
      <c r="AI30">
        <f t="shared" si="6"/>
        <v>-4048.1001592481143</v>
      </c>
      <c r="AJ30">
        <f t="shared" si="7"/>
        <v>148.04101367824433</v>
      </c>
      <c r="AK30">
        <f t="shared" si="22"/>
        <v>141.46594587593694</v>
      </c>
      <c r="AL30">
        <f t="shared" si="8"/>
        <v>-3758.593199693933</v>
      </c>
      <c r="AN30">
        <f t="shared" si="9"/>
        <v>0</v>
      </c>
      <c r="AO30">
        <f t="shared" si="9"/>
        <v>0</v>
      </c>
      <c r="AP30">
        <f t="shared" si="9"/>
        <v>-1.4685066752053235</v>
      </c>
      <c r="AQ30">
        <f t="shared" si="9"/>
        <v>-188.36140134590326</v>
      </c>
      <c r="AR30">
        <f t="shared" si="9"/>
        <v>-189.82990802110857</v>
      </c>
      <c r="AS30">
        <f t="shared" si="9"/>
        <v>6.9421730946283002</v>
      </c>
      <c r="AT30">
        <f t="shared" si="9"/>
        <v>6.6338446276823655</v>
      </c>
      <c r="AU30">
        <f t="shared" si="9"/>
        <v>-176.2538902987979</v>
      </c>
      <c r="AW30">
        <v>27</v>
      </c>
      <c r="AX30">
        <f>IF(Z30&gt;0, (R30*SUMPRODUCT(K30:$K$98, X30:$X$98)-K30*$AZ$3)/Z30, 0)</f>
        <v>2990.3519457949637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2.7627288E-2</v>
      </c>
      <c r="Q31" s="4">
        <f t="shared" si="21"/>
        <v>50</v>
      </c>
      <c r="R31">
        <f t="shared" si="0"/>
        <v>250000</v>
      </c>
      <c r="S31">
        <f t="shared" si="1"/>
        <v>2860.7564979757908</v>
      </c>
      <c r="U31">
        <f t="shared" si="13"/>
        <v>2.7627288E-2</v>
      </c>
      <c r="V31">
        <f t="shared" si="14"/>
        <v>0.01</v>
      </c>
      <c r="W31">
        <f t="shared" si="15"/>
        <v>0.62631459581116777</v>
      </c>
      <c r="X31">
        <f t="shared" si="16"/>
        <v>1.7303373717078727E-2</v>
      </c>
      <c r="Y31">
        <f t="shared" si="17"/>
        <v>6.263145958111678E-3</v>
      </c>
      <c r="Z31">
        <f t="shared" si="18"/>
        <v>0.60274807613597736</v>
      </c>
      <c r="AB31">
        <f t="shared" si="19"/>
        <v>1872.9010702637117</v>
      </c>
      <c r="AC31">
        <f t="shared" si="2"/>
        <v>1724.315475448404</v>
      </c>
      <c r="AE31">
        <f t="shared" si="3"/>
        <v>0</v>
      </c>
      <c r="AF31">
        <f t="shared" si="4"/>
        <v>0</v>
      </c>
      <c r="AG31">
        <f t="shared" si="4"/>
        <v>-30.137403806798869</v>
      </c>
      <c r="AH31">
        <f t="shared" si="5"/>
        <v>-4325.843429269682</v>
      </c>
      <c r="AI31">
        <f t="shared" si="6"/>
        <v>-4355.9808330764808</v>
      </c>
      <c r="AJ31">
        <f t="shared" si="7"/>
        <v>148.58559481530779</v>
      </c>
      <c r="AK31">
        <f t="shared" si="22"/>
        <v>131.10307491845984</v>
      </c>
      <c r="AL31">
        <f t="shared" si="8"/>
        <v>-4076.2921633427136</v>
      </c>
      <c r="AN31">
        <f t="shared" si="9"/>
        <v>0</v>
      </c>
      <c r="AO31">
        <f t="shared" si="9"/>
        <v>0</v>
      </c>
      <c r="AP31">
        <f t="shared" si="9"/>
        <v>-1.2618310282209375</v>
      </c>
      <c r="AQ31">
        <f t="shared" si="9"/>
        <v>-181.11989663312468</v>
      </c>
      <c r="AR31">
        <f t="shared" si="9"/>
        <v>-182.38172766134562</v>
      </c>
      <c r="AS31">
        <f t="shared" si="9"/>
        <v>6.2211700479097845</v>
      </c>
      <c r="AT31">
        <f t="shared" si="9"/>
        <v>5.4891897420164142</v>
      </c>
      <c r="AU31">
        <f t="shared" si="9"/>
        <v>-170.67136787141945</v>
      </c>
      <c r="AW31">
        <v>28</v>
      </c>
      <c r="AX31">
        <f>IF(Z31&gt;0, (R31*SUMPRODUCT(K31:$K$98, X31:$X$98)-K31*$AZ$3)/Z31, 0)</f>
        <v>2860.7564979757908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3.0780427999999999E-2</v>
      </c>
      <c r="Q32" s="4">
        <f t="shared" si="21"/>
        <v>50</v>
      </c>
      <c r="R32">
        <f t="shared" si="0"/>
        <v>250000</v>
      </c>
      <c r="S32">
        <f t="shared" si="1"/>
        <v>2730.5391685704885</v>
      </c>
      <c r="U32">
        <f t="shared" si="13"/>
        <v>3.0780427999999999E-2</v>
      </c>
      <c r="V32">
        <f t="shared" si="14"/>
        <v>0.01</v>
      </c>
      <c r="W32">
        <f t="shared" si="15"/>
        <v>0.60274807613597736</v>
      </c>
      <c r="X32">
        <f t="shared" si="16"/>
        <v>1.8552843759641967E-2</v>
      </c>
      <c r="Y32">
        <f t="shared" si="17"/>
        <v>6.0274807613597738E-3</v>
      </c>
      <c r="Z32">
        <f t="shared" si="18"/>
        <v>0.57816775161497569</v>
      </c>
      <c r="AB32">
        <f t="shared" si="19"/>
        <v>1724.315475448404</v>
      </c>
      <c r="AC32">
        <f t="shared" si="2"/>
        <v>1578.7096917890244</v>
      </c>
      <c r="AE32">
        <f t="shared" si="3"/>
        <v>0</v>
      </c>
      <c r="AF32">
        <f t="shared" si="4"/>
        <v>0</v>
      </c>
      <c r="AG32">
        <f t="shared" si="4"/>
        <v>-28.908387580748784</v>
      </c>
      <c r="AH32">
        <f t="shared" si="5"/>
        <v>-4638.210939910492</v>
      </c>
      <c r="AI32">
        <f t="shared" si="6"/>
        <v>-4667.1193274912412</v>
      </c>
      <c r="AJ32">
        <f t="shared" si="7"/>
        <v>145.60578365937954</v>
      </c>
      <c r="AK32">
        <f t="shared" si="22"/>
        <v>120.70208328138828</v>
      </c>
      <c r="AL32">
        <f t="shared" si="8"/>
        <v>-4400.8114605504725</v>
      </c>
      <c r="AN32">
        <f t="shared" si="9"/>
        <v>0</v>
      </c>
      <c r="AO32">
        <f t="shared" si="9"/>
        <v>0</v>
      </c>
      <c r="AP32">
        <f t="shared" si="9"/>
        <v>-1.0806901953807211</v>
      </c>
      <c r="AQ32">
        <f t="shared" si="9"/>
        <v>-173.39151389428807</v>
      </c>
      <c r="AR32">
        <f t="shared" si="9"/>
        <v>-174.47220408966882</v>
      </c>
      <c r="AS32">
        <f t="shared" si="9"/>
        <v>5.4432210150733731</v>
      </c>
      <c r="AT32">
        <f t="shared" si="9"/>
        <v>4.5122391416631507</v>
      </c>
      <c r="AU32">
        <f t="shared" si="9"/>
        <v>-164.51674393293226</v>
      </c>
      <c r="AW32">
        <v>29</v>
      </c>
      <c r="AX32">
        <f>IF(Z32&gt;0, (R32*SUMPRODUCT(K32:$K$98, X32:$X$98)-K32*$AZ$3)/Z32, 0)</f>
        <v>2730.5391685704885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3.4133669999999998E-2</v>
      </c>
      <c r="Q33" s="4">
        <f t="shared" si="21"/>
        <v>50</v>
      </c>
      <c r="R33">
        <f t="shared" si="0"/>
        <v>250000</v>
      </c>
      <c r="S33">
        <f t="shared" si="1"/>
        <v>2600.2431579369404</v>
      </c>
      <c r="U33">
        <f t="shared" si="13"/>
        <v>3.4133669999999998E-2</v>
      </c>
      <c r="V33">
        <f t="shared" si="14"/>
        <v>0.01</v>
      </c>
      <c r="W33">
        <f t="shared" si="15"/>
        <v>0.57816775161497569</v>
      </c>
      <c r="X33">
        <f t="shared" si="16"/>
        <v>1.9734987238267547E-2</v>
      </c>
      <c r="Y33">
        <f t="shared" si="17"/>
        <v>5.7816775161497573E-3</v>
      </c>
      <c r="Z33">
        <f t="shared" si="18"/>
        <v>0.55265108686055842</v>
      </c>
      <c r="AB33">
        <f t="shared" si="19"/>
        <v>1578.7096917890244</v>
      </c>
      <c r="AC33">
        <f t="shared" si="2"/>
        <v>1437.0272073355807</v>
      </c>
      <c r="AE33">
        <f t="shared" si="3"/>
        <v>0</v>
      </c>
      <c r="AF33">
        <f t="shared" si="4"/>
        <v>0</v>
      </c>
      <c r="AG33">
        <f t="shared" si="4"/>
        <v>-27.63255434302792</v>
      </c>
      <c r="AH33">
        <f t="shared" si="5"/>
        <v>-4933.7468095668864</v>
      </c>
      <c r="AI33">
        <f t="shared" si="6"/>
        <v>-4961.379363909914</v>
      </c>
      <c r="AJ33">
        <f t="shared" si="7"/>
        <v>141.68248445344375</v>
      </c>
      <c r="AK33">
        <f t="shared" si="22"/>
        <v>110.50967842523173</v>
      </c>
      <c r="AL33">
        <f t="shared" si="8"/>
        <v>-4709.1872010312381</v>
      </c>
      <c r="AN33">
        <f t="shared" si="9"/>
        <v>0</v>
      </c>
      <c r="AO33">
        <f t="shared" si="9"/>
        <v>0</v>
      </c>
      <c r="AP33">
        <f t="shared" si="9"/>
        <v>-0.92231729546924368</v>
      </c>
      <c r="AQ33">
        <f t="shared" si="9"/>
        <v>-164.67822545250473</v>
      </c>
      <c r="AR33">
        <f t="shared" si="9"/>
        <v>-165.60054274797395</v>
      </c>
      <c r="AS33">
        <f t="shared" si="9"/>
        <v>4.7290671812045071</v>
      </c>
      <c r="AT33">
        <f t="shared" si="9"/>
        <v>3.688583634471442</v>
      </c>
      <c r="AU33">
        <f t="shared" si="9"/>
        <v>-157.18289193229799</v>
      </c>
      <c r="AW33">
        <v>30</v>
      </c>
      <c r="AX33">
        <f>IF(Z33&gt;0, (R33*SUMPRODUCT(K33:$K$98, X33:$X$98)-K33*$AZ$3)/Z33, 0)</f>
        <v>2600.2431579369404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3.7867151000000002E-2</v>
      </c>
      <c r="Q34" s="4">
        <f t="shared" si="21"/>
        <v>50</v>
      </c>
      <c r="R34">
        <f t="shared" si="0"/>
        <v>250000</v>
      </c>
      <c r="S34">
        <f t="shared" si="1"/>
        <v>2471.8118649076787</v>
      </c>
      <c r="U34">
        <f t="shared" si="13"/>
        <v>3.7867151000000002E-2</v>
      </c>
      <c r="V34">
        <f t="shared" si="14"/>
        <v>0.01</v>
      </c>
      <c r="W34">
        <f t="shared" si="15"/>
        <v>0.55265108686055842</v>
      </c>
      <c r="X34">
        <f t="shared" si="16"/>
        <v>2.0927322156462883E-2</v>
      </c>
      <c r="Y34">
        <f t="shared" si="17"/>
        <v>5.5265108686055843E-3</v>
      </c>
      <c r="Z34">
        <f t="shared" si="18"/>
        <v>0.52619725383548999</v>
      </c>
      <c r="AB34">
        <f t="shared" si="19"/>
        <v>1437.0272073355807</v>
      </c>
      <c r="AC34">
        <f t="shared" si="2"/>
        <v>1300.6606153124017</v>
      </c>
      <c r="AE34">
        <f t="shared" si="3"/>
        <v>0</v>
      </c>
      <c r="AF34">
        <f t="shared" si="4"/>
        <v>0</v>
      </c>
      <c r="AG34">
        <f t="shared" si="4"/>
        <v>-26.309862691774498</v>
      </c>
      <c r="AH34">
        <f t="shared" si="5"/>
        <v>-5231.830539115721</v>
      </c>
      <c r="AI34">
        <f t="shared" si="6"/>
        <v>-5258.1404018074954</v>
      </c>
      <c r="AJ34">
        <f t="shared" si="7"/>
        <v>136.36659202317901</v>
      </c>
      <c r="AK34">
        <f t="shared" si="22"/>
        <v>100.59190451349066</v>
      </c>
      <c r="AL34">
        <f t="shared" si="8"/>
        <v>-5021.1819052708261</v>
      </c>
      <c r="AN34">
        <f t="shared" si="9"/>
        <v>0</v>
      </c>
      <c r="AO34">
        <f t="shared" si="9"/>
        <v>0</v>
      </c>
      <c r="AP34">
        <f t="shared" si="9"/>
        <v>-0.78407910197955877</v>
      </c>
      <c r="AQ34">
        <f t="shared" si="9"/>
        <v>-155.91753704216728</v>
      </c>
      <c r="AR34">
        <f t="shared" si="9"/>
        <v>-156.70161614414684</v>
      </c>
      <c r="AS34">
        <f t="shared" si="9"/>
        <v>4.0639586859940229</v>
      </c>
      <c r="AT34">
        <f t="shared" si="9"/>
        <v>2.9978115462385055</v>
      </c>
      <c r="AU34">
        <f t="shared" ref="AU34:AU89" si="23">AL34*$K34</f>
        <v>-149.63984591191431</v>
      </c>
      <c r="AW34">
        <v>31</v>
      </c>
      <c r="AX34">
        <f>IF(Z34&gt;0, (R34*SUMPRODUCT(K34:$K$98, X34:$X$98)-K34*$AZ$3)/Z34, 0)</f>
        <v>2471.8118649076787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4.2172894000000002E-2</v>
      </c>
      <c r="Q35" s="4">
        <f t="shared" si="21"/>
        <v>50</v>
      </c>
      <c r="R35">
        <f t="shared" si="0"/>
        <v>250000</v>
      </c>
      <c r="S35">
        <f t="shared" si="1"/>
        <v>2345.9355396939654</v>
      </c>
      <c r="U35">
        <f t="shared" si="13"/>
        <v>4.2172894000000002E-2</v>
      </c>
      <c r="V35">
        <f t="shared" si="14"/>
        <v>0.01</v>
      </c>
      <c r="W35">
        <f t="shared" si="15"/>
        <v>0.52619725383548999</v>
      </c>
      <c r="X35">
        <f t="shared" si="16"/>
        <v>2.2191261009095214E-2</v>
      </c>
      <c r="Y35">
        <f t="shared" si="17"/>
        <v>5.2619725383548999E-3</v>
      </c>
      <c r="Z35">
        <f t="shared" si="18"/>
        <v>0.49874402028803988</v>
      </c>
      <c r="AB35">
        <f t="shared" si="19"/>
        <v>1300.6606153124017</v>
      </c>
      <c r="AC35">
        <f t="shared" si="2"/>
        <v>1170.0213224035608</v>
      </c>
      <c r="AE35">
        <f t="shared" si="3"/>
        <v>0</v>
      </c>
      <c r="AF35">
        <f t="shared" ref="AF35:AG66" si="24">-$Z35*P35</f>
        <v>0</v>
      </c>
      <c r="AG35">
        <f t="shared" si="24"/>
        <v>-24.937201014401992</v>
      </c>
      <c r="AH35">
        <f t="shared" si="5"/>
        <v>-5547.8152522738037</v>
      </c>
      <c r="AI35">
        <f t="shared" ref="AI35:AI66" si="25">SUM(AE35:AH35)</f>
        <v>-5572.7524532882053</v>
      </c>
      <c r="AJ35">
        <f t="shared" si="7"/>
        <v>130.63929290884084</v>
      </c>
      <c r="AK35">
        <f t="shared" si="22"/>
        <v>91.046243071868119</v>
      </c>
      <c r="AL35">
        <f t="shared" si="8"/>
        <v>-5351.0669173074966</v>
      </c>
      <c r="AN35">
        <f t="shared" ref="AN35:AT66" si="26">AE35*$K35</f>
        <v>0</v>
      </c>
      <c r="AO35">
        <f t="shared" si="26"/>
        <v>0</v>
      </c>
      <c r="AP35">
        <f t="shared" si="26"/>
        <v>-0.66354591616461067</v>
      </c>
      <c r="AQ35">
        <f t="shared" si="26"/>
        <v>-147.62002167588895</v>
      </c>
      <c r="AR35">
        <f t="shared" si="26"/>
        <v>-148.28356759205354</v>
      </c>
      <c r="AS35">
        <f t="shared" si="26"/>
        <v>3.4761386913563554</v>
      </c>
      <c r="AT35">
        <f t="shared" si="26"/>
        <v>2.4226200341240389</v>
      </c>
      <c r="AU35">
        <f t="shared" si="23"/>
        <v>-142.38480886657317</v>
      </c>
      <c r="AW35">
        <v>32</v>
      </c>
      <c r="AX35">
        <f>IF(Z35&gt;0, (R35*SUMPRODUCT(K35:$K$98, X35:$X$98)-K35*$AZ$3)/Z35, 0)</f>
        <v>2345.9355396939654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4.6777600000000003E-2</v>
      </c>
      <c r="Q36" s="4">
        <f t="shared" si="21"/>
        <v>50</v>
      </c>
      <c r="R36">
        <f t="shared" si="0"/>
        <v>250000</v>
      </c>
      <c r="S36">
        <f t="shared" si="1"/>
        <v>2221.3270105296979</v>
      </c>
      <c r="U36">
        <f t="shared" si="13"/>
        <v>4.6777600000000003E-2</v>
      </c>
      <c r="V36">
        <f t="shared" si="14"/>
        <v>0.01</v>
      </c>
      <c r="W36">
        <f t="shared" si="15"/>
        <v>0.49874402028803988</v>
      </c>
      <c r="X36">
        <f t="shared" si="16"/>
        <v>2.3330048283425817E-2</v>
      </c>
      <c r="Y36">
        <f t="shared" si="17"/>
        <v>4.9874402028803992E-3</v>
      </c>
      <c r="Z36">
        <f t="shared" si="18"/>
        <v>0.47042653180173366</v>
      </c>
      <c r="AB36">
        <f t="shared" si="19"/>
        <v>1170.0213224035608</v>
      </c>
      <c r="AC36">
        <f t="shared" si="2"/>
        <v>1044.9711615609988</v>
      </c>
      <c r="AE36">
        <f t="shared" si="3"/>
        <v>0</v>
      </c>
      <c r="AF36">
        <f t="shared" si="24"/>
        <v>0</v>
      </c>
      <c r="AG36">
        <f t="shared" si="24"/>
        <v>-23.521326590086684</v>
      </c>
      <c r="AH36">
        <f t="shared" si="5"/>
        <v>-5832.5120708564546</v>
      </c>
      <c r="AI36">
        <f t="shared" si="25"/>
        <v>-5856.0333974465411</v>
      </c>
      <c r="AJ36">
        <f t="shared" si="7"/>
        <v>125.05016084256204</v>
      </c>
      <c r="AK36">
        <f t="shared" si="22"/>
        <v>81.901492568249267</v>
      </c>
      <c r="AL36">
        <f t="shared" si="8"/>
        <v>-5649.0817440357296</v>
      </c>
      <c r="AN36">
        <f t="shared" si="26"/>
        <v>0</v>
      </c>
      <c r="AO36">
        <f t="shared" si="26"/>
        <v>0</v>
      </c>
      <c r="AP36">
        <f t="shared" si="26"/>
        <v>-0.55881372460266332</v>
      </c>
      <c r="AQ36">
        <f t="shared" si="26"/>
        <v>-138.5673457499183</v>
      </c>
      <c r="AR36">
        <f t="shared" si="26"/>
        <v>-139.12615947452096</v>
      </c>
      <c r="AS36">
        <f t="shared" si="26"/>
        <v>2.9709100749464437</v>
      </c>
      <c r="AT36">
        <f t="shared" si="26"/>
        <v>1.9457949336866909</v>
      </c>
      <c r="AU36">
        <f t="shared" si="23"/>
        <v>-134.2094544658878</v>
      </c>
      <c r="AW36">
        <v>33</v>
      </c>
      <c r="AX36">
        <f>IF(Z36&gt;0, (R36*SUMPRODUCT(K36:$K$98, X36:$X$98)-K36*$AZ$3)/Z36, 0)</f>
        <v>2221.3270105296979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5.1668436999999998E-2</v>
      </c>
      <c r="Q37" s="4">
        <f t="shared" si="21"/>
        <v>50</v>
      </c>
      <c r="R37">
        <f t="shared" si="0"/>
        <v>250000</v>
      </c>
      <c r="S37">
        <f t="shared" si="1"/>
        <v>2099.0524705003286</v>
      </c>
      <c r="U37">
        <f t="shared" si="13"/>
        <v>5.1668436999999998E-2</v>
      </c>
      <c r="V37">
        <f t="shared" si="14"/>
        <v>0.01</v>
      </c>
      <c r="W37">
        <f t="shared" si="15"/>
        <v>0.47042653180173366</v>
      </c>
      <c r="X37">
        <f t="shared" si="16"/>
        <v>2.430620362152637E-2</v>
      </c>
      <c r="Y37">
        <f t="shared" si="17"/>
        <v>4.7042653180173364E-3</v>
      </c>
      <c r="Z37">
        <f t="shared" si="18"/>
        <v>0.44141606286218998</v>
      </c>
      <c r="AB37">
        <f t="shared" si="19"/>
        <v>1044.9711615609988</v>
      </c>
      <c r="AC37">
        <f t="shared" si="2"/>
        <v>926.55547726940824</v>
      </c>
      <c r="AE37">
        <f t="shared" si="3"/>
        <v>0</v>
      </c>
      <c r="AF37">
        <f t="shared" si="24"/>
        <v>0</v>
      </c>
      <c r="AG37">
        <f t="shared" si="24"/>
        <v>-22.070803143109501</v>
      </c>
      <c r="AH37">
        <f t="shared" si="5"/>
        <v>-6076.5509053815922</v>
      </c>
      <c r="AI37">
        <f t="shared" si="25"/>
        <v>-6098.6217085247017</v>
      </c>
      <c r="AJ37">
        <f t="shared" si="7"/>
        <v>118.41568429159054</v>
      </c>
      <c r="AK37">
        <f t="shared" si="22"/>
        <v>73.147981309269923</v>
      </c>
      <c r="AL37">
        <f t="shared" si="8"/>
        <v>-5907.0580429238407</v>
      </c>
      <c r="AN37">
        <f t="shared" si="26"/>
        <v>0</v>
      </c>
      <c r="AO37">
        <f t="shared" si="26"/>
        <v>0</v>
      </c>
      <c r="AP37">
        <f t="shared" si="26"/>
        <v>-0.4681719246716684</v>
      </c>
      <c r="AQ37">
        <f t="shared" si="26"/>
        <v>-128.89746305521453</v>
      </c>
      <c r="AR37">
        <f t="shared" si="26"/>
        <v>-129.36563497988618</v>
      </c>
      <c r="AS37">
        <f t="shared" si="26"/>
        <v>2.5118659464558091</v>
      </c>
      <c r="AT37">
        <f t="shared" si="26"/>
        <v>1.5516350253932498</v>
      </c>
      <c r="AU37">
        <f t="shared" si="23"/>
        <v>-125.30213400803711</v>
      </c>
      <c r="AW37">
        <v>34</v>
      </c>
      <c r="AX37">
        <f>IF(Z37&gt;0, (R37*SUMPRODUCT(K37:$K$98, X37:$X$98)-K37*$AZ$3)/Z37, 0)</f>
        <v>2099.0524705003286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5.7177164000000003E-2</v>
      </c>
      <c r="Q38" s="4">
        <f t="shared" si="21"/>
        <v>50</v>
      </c>
      <c r="R38">
        <f t="shared" si="0"/>
        <v>250000</v>
      </c>
      <c r="S38">
        <f t="shared" si="1"/>
        <v>1980.8739530851419</v>
      </c>
      <c r="U38">
        <f t="shared" si="13"/>
        <v>5.7177164000000003E-2</v>
      </c>
      <c r="V38">
        <f t="shared" si="14"/>
        <v>0.01</v>
      </c>
      <c r="W38">
        <f t="shared" si="15"/>
        <v>0.44141606286218998</v>
      </c>
      <c r="X38">
        <f t="shared" si="16"/>
        <v>2.5238918618505746E-2</v>
      </c>
      <c r="Y38">
        <f t="shared" si="17"/>
        <v>4.4141606286218996E-3</v>
      </c>
      <c r="Z38">
        <f t="shared" si="18"/>
        <v>0.41176298361506236</v>
      </c>
      <c r="AB38">
        <f t="shared" si="19"/>
        <v>926.55547726940824</v>
      </c>
      <c r="AC38">
        <f t="shared" si="2"/>
        <v>815.65056908770111</v>
      </c>
      <c r="AE38">
        <f t="shared" si="3"/>
        <v>0</v>
      </c>
      <c r="AF38">
        <f t="shared" si="24"/>
        <v>0</v>
      </c>
      <c r="AG38">
        <f t="shared" si="24"/>
        <v>-20.588149180753117</v>
      </c>
      <c r="AH38">
        <f t="shared" si="5"/>
        <v>-6309.7296546264361</v>
      </c>
      <c r="AI38">
        <f t="shared" si="25"/>
        <v>-6330.3178038071892</v>
      </c>
      <c r="AJ38">
        <f t="shared" si="7"/>
        <v>110.90490818170713</v>
      </c>
      <c r="AK38">
        <f t="shared" si="22"/>
        <v>64.858883408858588</v>
      </c>
      <c r="AL38">
        <f t="shared" si="8"/>
        <v>-6154.5540122166231</v>
      </c>
      <c r="AN38">
        <f t="shared" si="26"/>
        <v>0</v>
      </c>
      <c r="AO38">
        <f t="shared" si="26"/>
        <v>0</v>
      </c>
      <c r="AP38">
        <f t="shared" si="26"/>
        <v>-0.38992987723911077</v>
      </c>
      <c r="AQ38">
        <f t="shared" si="26"/>
        <v>-119.50331659440906</v>
      </c>
      <c r="AR38">
        <f t="shared" si="26"/>
        <v>-119.89324647164817</v>
      </c>
      <c r="AS38">
        <f t="shared" si="26"/>
        <v>2.1004868797500138</v>
      </c>
      <c r="AT38">
        <f t="shared" si="26"/>
        <v>1.2283967938761993</v>
      </c>
      <c r="AU38">
        <f t="shared" si="23"/>
        <v>-116.56436279802195</v>
      </c>
      <c r="AW38">
        <v>35</v>
      </c>
      <c r="AX38">
        <f>IF(Z38&gt;0, (R38*SUMPRODUCT(K38:$K$98, X38:$X$98)-K38*$AZ$3)/Z38, 0)</f>
        <v>1980.8739530851419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6.3388860000000005E-2</v>
      </c>
      <c r="Q39" s="4">
        <f t="shared" si="21"/>
        <v>50</v>
      </c>
      <c r="R39">
        <f t="shared" si="0"/>
        <v>250000</v>
      </c>
      <c r="S39">
        <f t="shared" si="1"/>
        <v>1866.6568486769634</v>
      </c>
      <c r="U39">
        <f t="shared" si="13"/>
        <v>6.3388860000000005E-2</v>
      </c>
      <c r="V39">
        <f t="shared" si="14"/>
        <v>0.01</v>
      </c>
      <c r="W39">
        <f t="shared" si="15"/>
        <v>0.41176298361506236</v>
      </c>
      <c r="X39">
        <f t="shared" si="16"/>
        <v>2.6101186121557485E-2</v>
      </c>
      <c r="Y39">
        <f t="shared" si="17"/>
        <v>4.1176298361506238E-3</v>
      </c>
      <c r="Z39">
        <f t="shared" si="18"/>
        <v>0.38154416765735427</v>
      </c>
      <c r="AB39">
        <f t="shared" si="19"/>
        <v>815.65056908770111</v>
      </c>
      <c r="AC39">
        <f t="shared" si="2"/>
        <v>712.21203363035193</v>
      </c>
      <c r="AE39">
        <f t="shared" si="3"/>
        <v>0</v>
      </c>
      <c r="AF39">
        <f t="shared" si="24"/>
        <v>0</v>
      </c>
      <c r="AG39">
        <f t="shared" si="24"/>
        <v>-19.077208382867713</v>
      </c>
      <c r="AH39">
        <f t="shared" si="5"/>
        <v>-6525.2965303893716</v>
      </c>
      <c r="AI39">
        <f t="shared" si="25"/>
        <v>-6544.3737387722394</v>
      </c>
      <c r="AJ39">
        <f t="shared" si="7"/>
        <v>103.43853545734919</v>
      </c>
      <c r="AK39">
        <f t="shared" si="22"/>
        <v>57.095539836139082</v>
      </c>
      <c r="AL39">
        <f t="shared" si="8"/>
        <v>-6383.8396634787505</v>
      </c>
      <c r="AN39">
        <f t="shared" si="26"/>
        <v>0</v>
      </c>
      <c r="AO39">
        <f t="shared" si="26"/>
        <v>0</v>
      </c>
      <c r="AP39">
        <f t="shared" si="26"/>
        <v>-0.32260122148981468</v>
      </c>
      <c r="AQ39">
        <f t="shared" si="26"/>
        <v>-110.3446892773535</v>
      </c>
      <c r="AR39">
        <f t="shared" si="26"/>
        <v>-110.66729049884331</v>
      </c>
      <c r="AS39">
        <f t="shared" si="26"/>
        <v>1.7491761487296928</v>
      </c>
      <c r="AT39">
        <f t="shared" si="26"/>
        <v>0.9655024216908018</v>
      </c>
      <c r="AU39">
        <f t="shared" si="23"/>
        <v>-107.9526119284228</v>
      </c>
      <c r="AW39">
        <v>36</v>
      </c>
      <c r="AX39">
        <f>IF(Z39&gt;0, (R39*SUMPRODUCT(K39:$K$98, X39:$X$98)-K39*$AZ$3)/Z39, 0)</f>
        <v>1866.6568486769634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7.0498397000000004E-2</v>
      </c>
      <c r="Q40" s="4">
        <f t="shared" si="21"/>
        <v>50</v>
      </c>
      <c r="R40">
        <f t="shared" si="0"/>
        <v>250000</v>
      </c>
      <c r="S40">
        <f t="shared" si="1"/>
        <v>1756.4349308283927</v>
      </c>
      <c r="U40">
        <f t="shared" si="13"/>
        <v>7.0498397000000004E-2</v>
      </c>
      <c r="V40">
        <f t="shared" si="14"/>
        <v>0.01</v>
      </c>
      <c r="W40">
        <f t="shared" si="15"/>
        <v>0.38154416765735427</v>
      </c>
      <c r="X40">
        <f t="shared" si="16"/>
        <v>2.6898252204542724E-2</v>
      </c>
      <c r="Y40">
        <f t="shared" si="17"/>
        <v>3.815441676573543E-3</v>
      </c>
      <c r="Z40">
        <f t="shared" si="18"/>
        <v>0.35083047377623799</v>
      </c>
      <c r="AB40">
        <f t="shared" si="19"/>
        <v>712.21203363035193</v>
      </c>
      <c r="AC40">
        <f t="shared" si="2"/>
        <v>616.21089893965882</v>
      </c>
      <c r="AE40">
        <f t="shared" si="3"/>
        <v>0</v>
      </c>
      <c r="AF40">
        <f t="shared" si="24"/>
        <v>0</v>
      </c>
      <c r="AG40">
        <f t="shared" si="24"/>
        <v>-17.5415236888119</v>
      </c>
      <c r="AH40">
        <f t="shared" si="5"/>
        <v>-6724.5630511356812</v>
      </c>
      <c r="AI40">
        <f t="shared" si="25"/>
        <v>-6742.1045748244933</v>
      </c>
      <c r="AJ40">
        <f t="shared" si="7"/>
        <v>96.001134690693107</v>
      </c>
      <c r="AK40">
        <f t="shared" si="22"/>
        <v>49.854842354124642</v>
      </c>
      <c r="AL40">
        <f t="shared" si="8"/>
        <v>-6596.2485977796759</v>
      </c>
      <c r="AN40">
        <f t="shared" si="26"/>
        <v>0</v>
      </c>
      <c r="AO40">
        <f t="shared" si="26"/>
        <v>0</v>
      </c>
      <c r="AP40">
        <f t="shared" si="26"/>
        <v>-0.2648503038300381</v>
      </c>
      <c r="AQ40">
        <f t="shared" si="26"/>
        <v>-101.53066511282987</v>
      </c>
      <c r="AR40">
        <f t="shared" si="26"/>
        <v>-101.79551541665991</v>
      </c>
      <c r="AS40">
        <f t="shared" si="26"/>
        <v>1.4494709890609621</v>
      </c>
      <c r="AT40">
        <f t="shared" si="26"/>
        <v>0.75273222435689591</v>
      </c>
      <c r="AU40">
        <f t="shared" si="23"/>
        <v>-99.593312203242064</v>
      </c>
      <c r="AW40">
        <v>37</v>
      </c>
      <c r="AX40">
        <f>IF(Z40&gt;0, (R40*SUMPRODUCT(K40:$K$98, X40:$X$98)-K40*$AZ$3)/Z40, 0)</f>
        <v>1756.4349308283927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7.8701599999999997E-2</v>
      </c>
      <c r="Q41" s="4">
        <f t="shared" si="21"/>
        <v>50</v>
      </c>
      <c r="R41">
        <f t="shared" si="0"/>
        <v>250000</v>
      </c>
      <c r="S41">
        <f t="shared" si="1"/>
        <v>1649.8855762648438</v>
      </c>
      <c r="U41">
        <f t="shared" si="13"/>
        <v>7.8701599999999997E-2</v>
      </c>
      <c r="V41">
        <f t="shared" si="14"/>
        <v>0.01</v>
      </c>
      <c r="W41">
        <f t="shared" si="15"/>
        <v>0.35083047377623799</v>
      </c>
      <c r="X41">
        <f t="shared" si="16"/>
        <v>2.7610919614947972E-2</v>
      </c>
      <c r="Y41">
        <f t="shared" si="17"/>
        <v>3.5083047377623801E-3</v>
      </c>
      <c r="Z41">
        <f t="shared" si="18"/>
        <v>0.31971124942352763</v>
      </c>
      <c r="AB41">
        <f t="shared" si="19"/>
        <v>616.21089893965882</v>
      </c>
      <c r="AC41">
        <f t="shared" si="2"/>
        <v>527.48697899349008</v>
      </c>
      <c r="AE41">
        <f t="shared" si="3"/>
        <v>0</v>
      </c>
      <c r="AF41">
        <f t="shared" si="24"/>
        <v>0</v>
      </c>
      <c r="AG41">
        <f t="shared" si="24"/>
        <v>-15.985562471176381</v>
      </c>
      <c r="AH41">
        <f t="shared" si="5"/>
        <v>-6902.729903736993</v>
      </c>
      <c r="AI41">
        <f t="shared" si="25"/>
        <v>-6918.7154662081693</v>
      </c>
      <c r="AJ41">
        <f t="shared" si="7"/>
        <v>88.723919946168735</v>
      </c>
      <c r="AK41">
        <f t="shared" si="22"/>
        <v>43.134762925776123</v>
      </c>
      <c r="AL41">
        <f t="shared" si="8"/>
        <v>-6786.8567833362249</v>
      </c>
      <c r="AN41">
        <f t="shared" si="26"/>
        <v>0</v>
      </c>
      <c r="AO41">
        <f t="shared" si="26"/>
        <v>0</v>
      </c>
      <c r="AP41">
        <f t="shared" si="26"/>
        <v>-0.21549790903556032</v>
      </c>
      <c r="AQ41">
        <f t="shared" si="26"/>
        <v>-93.054208356741626</v>
      </c>
      <c r="AR41">
        <f t="shared" si="26"/>
        <v>-93.269706265777188</v>
      </c>
      <c r="AS41">
        <f t="shared" si="26"/>
        <v>1.1960679684754798</v>
      </c>
      <c r="AT41">
        <f t="shared" si="26"/>
        <v>0.58149040635948968</v>
      </c>
      <c r="AU41">
        <f t="shared" si="23"/>
        <v>-91.492147890942221</v>
      </c>
      <c r="AW41">
        <v>38</v>
      </c>
      <c r="AX41">
        <f>IF(Z41&gt;0, (R41*SUMPRODUCT(K41:$K$98, X41:$X$98)-K41*$AZ$3)/Z41, 0)</f>
        <v>1649.8855762648438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8.8159118999999994E-2</v>
      </c>
      <c r="Q42" s="4">
        <f t="shared" si="21"/>
        <v>50</v>
      </c>
      <c r="R42">
        <f t="shared" si="0"/>
        <v>250000</v>
      </c>
      <c r="S42">
        <f t="shared" si="1"/>
        <v>1546.3857862008413</v>
      </c>
      <c r="U42">
        <f t="shared" si="13"/>
        <v>8.8159118999999994E-2</v>
      </c>
      <c r="V42">
        <f t="shared" si="14"/>
        <v>0.01</v>
      </c>
      <c r="W42">
        <f t="shared" si="15"/>
        <v>0.31971124942352763</v>
      </c>
      <c r="X42">
        <f t="shared" si="16"/>
        <v>2.8185462083567453E-2</v>
      </c>
      <c r="Y42">
        <f t="shared" si="17"/>
        <v>3.1971124942352762E-3</v>
      </c>
      <c r="Z42">
        <f t="shared" si="18"/>
        <v>0.28832867484572489</v>
      </c>
      <c r="AB42">
        <f t="shared" si="19"/>
        <v>527.48697899349008</v>
      </c>
      <c r="AC42">
        <f t="shared" si="2"/>
        <v>445.86736453555301</v>
      </c>
      <c r="AE42">
        <f t="shared" si="3"/>
        <v>0</v>
      </c>
      <c r="AF42">
        <f t="shared" si="24"/>
        <v>0</v>
      </c>
      <c r="AG42">
        <f t="shared" si="24"/>
        <v>-14.416433742286245</v>
      </c>
      <c r="AH42">
        <f t="shared" si="5"/>
        <v>-7046.3655208918635</v>
      </c>
      <c r="AI42">
        <f t="shared" si="25"/>
        <v>-7060.7819546341498</v>
      </c>
      <c r="AJ42">
        <f t="shared" si="7"/>
        <v>81.619614457937075</v>
      </c>
      <c r="AK42">
        <f t="shared" si="22"/>
        <v>36.924088529544306</v>
      </c>
      <c r="AL42">
        <f t="shared" si="8"/>
        <v>-6942.2382516466687</v>
      </c>
      <c r="AN42">
        <f t="shared" si="26"/>
        <v>0</v>
      </c>
      <c r="AO42">
        <f t="shared" si="26"/>
        <v>0</v>
      </c>
      <c r="AP42">
        <f t="shared" si="26"/>
        <v>-0.17352216440918533</v>
      </c>
      <c r="AQ42">
        <f t="shared" si="26"/>
        <v>-84.812972352308648</v>
      </c>
      <c r="AR42">
        <f t="shared" si="26"/>
        <v>-84.986494516717826</v>
      </c>
      <c r="AS42">
        <f t="shared" si="26"/>
        <v>0.98240746721168315</v>
      </c>
      <c r="AT42">
        <f t="shared" si="26"/>
        <v>0.44443361479125537</v>
      </c>
      <c r="AU42">
        <f t="shared" si="23"/>
        <v>-83.559653434714903</v>
      </c>
      <c r="AW42">
        <v>39</v>
      </c>
      <c r="AX42">
        <f>IF(Z42&gt;0, (R42*SUMPRODUCT(K42:$K$98, X42:$X$98)-K42*$AZ$3)/Z42, 0)</f>
        <v>1546.3857862008413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9.9426106E-2</v>
      </c>
      <c r="Q43" s="4">
        <f t="shared" si="21"/>
        <v>50</v>
      </c>
      <c r="R43">
        <f t="shared" si="0"/>
        <v>250000</v>
      </c>
      <c r="S43">
        <f t="shared" si="1"/>
        <v>1445.8554255216243</v>
      </c>
      <c r="U43">
        <f t="shared" si="13"/>
        <v>9.9426106E-2</v>
      </c>
      <c r="V43">
        <f t="shared" si="14"/>
        <v>0.01</v>
      </c>
      <c r="W43">
        <f t="shared" si="15"/>
        <v>0.28832867484572489</v>
      </c>
      <c r="X43">
        <f t="shared" si="16"/>
        <v>2.8667397388050575E-2</v>
      </c>
      <c r="Y43">
        <f t="shared" si="17"/>
        <v>2.883286748457249E-3</v>
      </c>
      <c r="Z43">
        <f t="shared" si="18"/>
        <v>0.25677799070921709</v>
      </c>
      <c r="AB43">
        <f t="shared" si="19"/>
        <v>445.86736453555301</v>
      </c>
      <c r="AC43">
        <f t="shared" si="2"/>
        <v>371.26385102146276</v>
      </c>
      <c r="AE43">
        <f t="shared" si="3"/>
        <v>0</v>
      </c>
      <c r="AF43">
        <f t="shared" si="24"/>
        <v>0</v>
      </c>
      <c r="AG43">
        <f t="shared" si="24"/>
        <v>-12.838899535460854</v>
      </c>
      <c r="AH43">
        <f t="shared" si="5"/>
        <v>-7166.8493470126441</v>
      </c>
      <c r="AI43">
        <f t="shared" si="25"/>
        <v>-7179.6882465481049</v>
      </c>
      <c r="AJ43">
        <f t="shared" si="7"/>
        <v>74.603513514090253</v>
      </c>
      <c r="AK43">
        <f t="shared" si="22"/>
        <v>31.210715517488712</v>
      </c>
      <c r="AL43">
        <f t="shared" si="8"/>
        <v>-7073.8740175165258</v>
      </c>
      <c r="AN43">
        <f t="shared" si="26"/>
        <v>0</v>
      </c>
      <c r="AO43">
        <f t="shared" si="26"/>
        <v>0</v>
      </c>
      <c r="AP43">
        <f t="shared" si="26"/>
        <v>-0.13797706219035391</v>
      </c>
      <c r="AQ43">
        <f t="shared" si="26"/>
        <v>-77.020683535254847</v>
      </c>
      <c r="AR43">
        <f t="shared" si="26"/>
        <v>-77.158660597445206</v>
      </c>
      <c r="AS43">
        <f t="shared" si="26"/>
        <v>0.80174890342601701</v>
      </c>
      <c r="AT43">
        <f t="shared" si="26"/>
        <v>0.33541526079146211</v>
      </c>
      <c r="AU43">
        <f t="shared" si="23"/>
        <v>-76.021496433227725</v>
      </c>
      <c r="AW43">
        <v>40</v>
      </c>
      <c r="AX43">
        <f>IF(Z43&gt;0, (R43*SUMPRODUCT(K43:$K$98, X43:$X$98)-K43*$AZ$3)/Z43, 0)</f>
        <v>1445.8554255216243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0.112419382</v>
      </c>
      <c r="Q44" s="4">
        <f t="shared" si="21"/>
        <v>50</v>
      </c>
      <c r="R44">
        <f t="shared" si="0"/>
        <v>250000</v>
      </c>
      <c r="S44">
        <f t="shared" si="1"/>
        <v>1346.2065993122665</v>
      </c>
      <c r="U44">
        <f t="shared" si="13"/>
        <v>0.112419382</v>
      </c>
      <c r="V44">
        <f t="shared" si="14"/>
        <v>0.01</v>
      </c>
      <c r="W44">
        <f t="shared" si="15"/>
        <v>0.25677799070921709</v>
      </c>
      <c r="X44">
        <f t="shared" si="16"/>
        <v>2.8866823026731925E-2</v>
      </c>
      <c r="Y44">
        <f t="shared" si="17"/>
        <v>2.567779907092171E-3</v>
      </c>
      <c r="Z44">
        <f t="shared" si="18"/>
        <v>0.22534338777539298</v>
      </c>
      <c r="AB44">
        <f t="shared" si="19"/>
        <v>371.26385102146276</v>
      </c>
      <c r="AC44">
        <f t="shared" si="2"/>
        <v>303.35875573461715</v>
      </c>
      <c r="AE44">
        <f t="shared" si="3"/>
        <v>0</v>
      </c>
      <c r="AF44">
        <f t="shared" si="24"/>
        <v>0</v>
      </c>
      <c r="AG44">
        <f t="shared" si="24"/>
        <v>-11.267169388769648</v>
      </c>
      <c r="AH44">
        <f t="shared" si="5"/>
        <v>-7216.7057566829817</v>
      </c>
      <c r="AI44">
        <f t="shared" si="25"/>
        <v>-7227.9729260717513</v>
      </c>
      <c r="AJ44">
        <f t="shared" si="7"/>
        <v>67.905095286845608</v>
      </c>
      <c r="AK44">
        <f t="shared" si="22"/>
        <v>25.988469571502396</v>
      </c>
      <c r="AL44">
        <f t="shared" si="8"/>
        <v>-7134.079361213403</v>
      </c>
      <c r="AN44">
        <f t="shared" si="26"/>
        <v>0</v>
      </c>
      <c r="AO44">
        <f t="shared" si="26"/>
        <v>0</v>
      </c>
      <c r="AP44">
        <f t="shared" si="26"/>
        <v>-0.10811249598824572</v>
      </c>
      <c r="AQ44">
        <f t="shared" si="26"/>
        <v>-69.246857417924787</v>
      </c>
      <c r="AR44">
        <f t="shared" si="26"/>
        <v>-69.354969913913038</v>
      </c>
      <c r="AS44">
        <f t="shared" si="26"/>
        <v>0.65157353089037062</v>
      </c>
      <c r="AT44">
        <f t="shared" si="26"/>
        <v>0.24936860495682225</v>
      </c>
      <c r="AU44">
        <f t="shared" si="23"/>
        <v>-68.454027778065836</v>
      </c>
      <c r="AW44">
        <v>41</v>
      </c>
      <c r="AX44">
        <f>IF(Z44&gt;0, (R44*SUMPRODUCT(K44:$K$98, X44:$X$98)-K44*$AZ$3)/Z44, 0)</f>
        <v>1346.2065993122665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0.12734142500000001</v>
      </c>
      <c r="Q45" s="4">
        <f t="shared" si="21"/>
        <v>50</v>
      </c>
      <c r="R45">
        <f t="shared" si="0"/>
        <v>250000</v>
      </c>
      <c r="S45">
        <f t="shared" si="1"/>
        <v>1246.1820360448717</v>
      </c>
      <c r="U45">
        <f t="shared" si="13"/>
        <v>0.12734142500000001</v>
      </c>
      <c r="V45">
        <f t="shared" si="14"/>
        <v>0.01</v>
      </c>
      <c r="W45">
        <f t="shared" si="15"/>
        <v>0.22534338777539298</v>
      </c>
      <c r="X45">
        <f t="shared" si="16"/>
        <v>2.8695548113646125E-2</v>
      </c>
      <c r="Y45">
        <f t="shared" si="17"/>
        <v>2.2534338777539299E-3</v>
      </c>
      <c r="Z45">
        <f t="shared" si="18"/>
        <v>0.19439440578399292</v>
      </c>
      <c r="AB45">
        <f t="shared" si="19"/>
        <v>303.35875573461715</v>
      </c>
      <c r="AC45">
        <f t="shared" si="2"/>
        <v>242.25081639562927</v>
      </c>
      <c r="AE45">
        <f t="shared" si="3"/>
        <v>0</v>
      </c>
      <c r="AF45">
        <f t="shared" si="24"/>
        <v>0</v>
      </c>
      <c r="AG45">
        <f t="shared" si="24"/>
        <v>-9.7197202891996461</v>
      </c>
      <c r="AH45">
        <f t="shared" si="5"/>
        <v>-7173.887028411531</v>
      </c>
      <c r="AI45">
        <f t="shared" si="25"/>
        <v>-7183.6067487007303</v>
      </c>
      <c r="AJ45">
        <f t="shared" si="7"/>
        <v>61.107939338987876</v>
      </c>
      <c r="AK45">
        <f t="shared" si="22"/>
        <v>21.235112901423204</v>
      </c>
      <c r="AL45">
        <f t="shared" si="8"/>
        <v>-7101.2636964603189</v>
      </c>
      <c r="AN45">
        <f t="shared" si="26"/>
        <v>0</v>
      </c>
      <c r="AO45">
        <f t="shared" si="26"/>
        <v>0</v>
      </c>
      <c r="AP45">
        <f t="shared" si="26"/>
        <v>-8.3271581900815406E-2</v>
      </c>
      <c r="AQ45">
        <f t="shared" si="26"/>
        <v>-61.460711158258896</v>
      </c>
      <c r="AR45">
        <f t="shared" si="26"/>
        <v>-61.543982740159713</v>
      </c>
      <c r="AS45">
        <f t="shared" si="26"/>
        <v>0.52352893129145772</v>
      </c>
      <c r="AT45">
        <f t="shared" si="26"/>
        <v>0.18192719445937167</v>
      </c>
      <c r="AU45">
        <f t="shared" si="23"/>
        <v>-60.838526614408877</v>
      </c>
      <c r="AW45">
        <v>42</v>
      </c>
      <c r="AX45">
        <f>IF(Z45&gt;0, (R45*SUMPRODUCT(K45:$K$98, X45:$X$98)-K45*$AZ$3)/Z45, 0)</f>
        <v>1246.1820360448717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0.14457818</v>
      </c>
      <c r="Q46" s="4">
        <f t="shared" si="21"/>
        <v>50</v>
      </c>
      <c r="R46">
        <f t="shared" si="0"/>
        <v>250000</v>
      </c>
      <c r="S46">
        <f t="shared" si="1"/>
        <v>1144.2799279015373</v>
      </c>
      <c r="U46">
        <f t="shared" si="13"/>
        <v>0.14457818</v>
      </c>
      <c r="V46">
        <f t="shared" si="14"/>
        <v>0.01</v>
      </c>
      <c r="W46">
        <f t="shared" si="15"/>
        <v>0.19439440578399292</v>
      </c>
      <c r="X46">
        <f t="shared" si="16"/>
        <v>2.8105189390431169E-2</v>
      </c>
      <c r="Y46">
        <f t="shared" si="17"/>
        <v>1.9439440578399292E-3</v>
      </c>
      <c r="Z46">
        <f t="shared" si="18"/>
        <v>0.16434527233572183</v>
      </c>
      <c r="AB46">
        <f t="shared" si="19"/>
        <v>242.25081639562927</v>
      </c>
      <c r="AC46">
        <f t="shared" si="2"/>
        <v>188.0569963792783</v>
      </c>
      <c r="AE46">
        <f t="shared" si="3"/>
        <v>0</v>
      </c>
      <c r="AF46">
        <f t="shared" si="24"/>
        <v>0</v>
      </c>
      <c r="AG46">
        <f t="shared" si="24"/>
        <v>-8.2172636167860915</v>
      </c>
      <c r="AH46">
        <f t="shared" si="5"/>
        <v>-7026.2973476077923</v>
      </c>
      <c r="AI46">
        <f t="shared" si="25"/>
        <v>-7034.5146112245784</v>
      </c>
      <c r="AJ46">
        <f t="shared" si="7"/>
        <v>54.193820016350969</v>
      </c>
      <c r="AK46">
        <f t="shared" si="22"/>
        <v>16.95755714769405</v>
      </c>
      <c r="AL46">
        <f t="shared" si="8"/>
        <v>-6963.3632340605327</v>
      </c>
      <c r="AN46">
        <f t="shared" si="26"/>
        <v>0</v>
      </c>
      <c r="AO46">
        <f t="shared" si="26"/>
        <v>0</v>
      </c>
      <c r="AP46">
        <f t="shared" si="26"/>
        <v>-6.2856796718630731E-2</v>
      </c>
      <c r="AQ46">
        <f t="shared" si="26"/>
        <v>-53.746668557771571</v>
      </c>
      <c r="AR46">
        <f t="shared" si="26"/>
        <v>-53.809525354490205</v>
      </c>
      <c r="AS46">
        <f t="shared" si="26"/>
        <v>0.4145479671864481</v>
      </c>
      <c r="AT46">
        <f t="shared" si="26"/>
        <v>0.12971443684729431</v>
      </c>
      <c r="AU46">
        <f t="shared" si="23"/>
        <v>-53.265262950456453</v>
      </c>
      <c r="AW46">
        <v>43</v>
      </c>
      <c r="AX46">
        <f>IF(Z46&gt;0, (R46*SUMPRODUCT(K46:$K$98, X46:$X$98)-K46*$AZ$3)/Z46, 0)</f>
        <v>1144.2799279015373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0.16385111999999999</v>
      </c>
      <c r="Q47" s="4">
        <f t="shared" si="21"/>
        <v>50</v>
      </c>
      <c r="R47">
        <f t="shared" si="0"/>
        <v>250000</v>
      </c>
      <c r="S47">
        <f t="shared" si="1"/>
        <v>1037.0098346875889</v>
      </c>
      <c r="U47">
        <f t="shared" si="13"/>
        <v>0.16385111999999999</v>
      </c>
      <c r="V47">
        <f t="shared" si="14"/>
        <v>0.01</v>
      </c>
      <c r="W47">
        <f t="shared" si="15"/>
        <v>0.16434527233572183</v>
      </c>
      <c r="X47">
        <f t="shared" si="16"/>
        <v>2.6928156938913036E-2</v>
      </c>
      <c r="Y47">
        <f t="shared" si="17"/>
        <v>1.6434527233572182E-3</v>
      </c>
      <c r="Z47">
        <f t="shared" si="18"/>
        <v>0.13577366267345156</v>
      </c>
      <c r="AB47">
        <f t="shared" si="19"/>
        <v>188.0569963792783</v>
      </c>
      <c r="AC47">
        <f t="shared" si="2"/>
        <v>140.79862348392444</v>
      </c>
      <c r="AE47">
        <f t="shared" si="3"/>
        <v>0</v>
      </c>
      <c r="AF47">
        <f t="shared" si="24"/>
        <v>0</v>
      </c>
      <c r="AG47">
        <f t="shared" si="24"/>
        <v>-6.7886831336725777</v>
      </c>
      <c r="AH47">
        <f t="shared" si="5"/>
        <v>-6732.0392347282586</v>
      </c>
      <c r="AI47">
        <f t="shared" si="25"/>
        <v>-6738.8279178619314</v>
      </c>
      <c r="AJ47">
        <f t="shared" si="7"/>
        <v>47.258372895353858</v>
      </c>
      <c r="AK47">
        <f t="shared" si="22"/>
        <v>13.163989746549483</v>
      </c>
      <c r="AL47">
        <f t="shared" si="8"/>
        <v>-6678.405555220028</v>
      </c>
      <c r="AN47">
        <f t="shared" si="26"/>
        <v>0</v>
      </c>
      <c r="AO47">
        <f t="shared" si="26"/>
        <v>0</v>
      </c>
      <c r="AP47">
        <f t="shared" si="26"/>
        <v>-4.636524304418254E-2</v>
      </c>
      <c r="AQ47">
        <f t="shared" si="26"/>
        <v>-45.978377419464145</v>
      </c>
      <c r="AR47">
        <f t="shared" si="26"/>
        <v>-46.024742662508331</v>
      </c>
      <c r="AS47">
        <f t="shared" si="26"/>
        <v>0.32276450410498281</v>
      </c>
      <c r="AT47">
        <f t="shared" si="26"/>
        <v>8.9907213521645463E-2</v>
      </c>
      <c r="AU47">
        <f t="shared" si="23"/>
        <v>-45.612070944881701</v>
      </c>
      <c r="AW47">
        <v>44</v>
      </c>
      <c r="AX47">
        <f>IF(Z47&gt;0, (R47*SUMPRODUCT(K47:$K$98, X47:$X$98)-K47*$AZ$3)/Z47, 0)</f>
        <v>1037.0098346875889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0.185300933</v>
      </c>
      <c r="Q48" s="4">
        <f t="shared" si="21"/>
        <v>50</v>
      </c>
      <c r="R48">
        <f t="shared" si="0"/>
        <v>250000</v>
      </c>
      <c r="S48">
        <f t="shared" si="1"/>
        <v>920.88765701773229</v>
      </c>
      <c r="U48">
        <f t="shared" si="13"/>
        <v>0.185300933</v>
      </c>
      <c r="V48">
        <f t="shared" si="14"/>
        <v>0.01</v>
      </c>
      <c r="W48">
        <f t="shared" si="15"/>
        <v>0.13577366267345156</v>
      </c>
      <c r="X48">
        <f t="shared" si="16"/>
        <v>2.5158986370217847E-2</v>
      </c>
      <c r="Y48">
        <f t="shared" si="17"/>
        <v>1.3577366267345156E-3</v>
      </c>
      <c r="Z48">
        <f t="shared" si="18"/>
        <v>0.1092569396764992</v>
      </c>
      <c r="AB48">
        <f t="shared" si="19"/>
        <v>140.79862348392444</v>
      </c>
      <c r="AC48">
        <f t="shared" si="2"/>
        <v>100.61336719161906</v>
      </c>
      <c r="AE48">
        <f t="shared" si="3"/>
        <v>0</v>
      </c>
      <c r="AF48">
        <f t="shared" si="24"/>
        <v>0</v>
      </c>
      <c r="AG48">
        <f t="shared" si="24"/>
        <v>-5.46284698382496</v>
      </c>
      <c r="AH48">
        <f t="shared" si="5"/>
        <v>-6289.746592554462</v>
      </c>
      <c r="AI48">
        <f t="shared" si="25"/>
        <v>-6295.2094395382874</v>
      </c>
      <c r="AJ48">
        <f t="shared" si="7"/>
        <v>40.185256292305382</v>
      </c>
      <c r="AK48">
        <f t="shared" si="22"/>
        <v>9.8559036438747114</v>
      </c>
      <c r="AL48">
        <f t="shared" si="8"/>
        <v>-6245.1682796021078</v>
      </c>
      <c r="AN48">
        <f t="shared" si="26"/>
        <v>0</v>
      </c>
      <c r="AO48">
        <f t="shared" si="26"/>
        <v>0</v>
      </c>
      <c r="AP48">
        <f t="shared" si="26"/>
        <v>-3.3312560552573152E-2</v>
      </c>
      <c r="AQ48">
        <f t="shared" si="26"/>
        <v>-38.355012477048142</v>
      </c>
      <c r="AR48">
        <f t="shared" si="26"/>
        <v>-38.388325037600723</v>
      </c>
      <c r="AS48">
        <f t="shared" si="26"/>
        <v>0.24505057299276312</v>
      </c>
      <c r="AT48">
        <f t="shared" si="26"/>
        <v>6.0101516280622012E-2</v>
      </c>
      <c r="AU48">
        <f t="shared" si="23"/>
        <v>-38.083172948327338</v>
      </c>
      <c r="AW48">
        <v>45</v>
      </c>
      <c r="AX48">
        <f>IF(Z48&gt;0, (R48*SUMPRODUCT(K48:$K$98, X48:$X$98)-K48*$AZ$3)/Z48, 0)</f>
        <v>920.88765701773229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0.20871278500000001</v>
      </c>
      <c r="Q49" s="4">
        <f t="shared" si="21"/>
        <v>50</v>
      </c>
      <c r="R49">
        <f t="shared" si="0"/>
        <v>250000</v>
      </c>
      <c r="S49">
        <f t="shared" si="1"/>
        <v>789.94792353386265</v>
      </c>
      <c r="U49">
        <f t="shared" si="13"/>
        <v>0.20871278500000001</v>
      </c>
      <c r="V49">
        <f t="shared" si="14"/>
        <v>0.01</v>
      </c>
      <c r="W49">
        <f t="shared" si="15"/>
        <v>0.1092569396764992</v>
      </c>
      <c r="X49">
        <f t="shared" si="16"/>
        <v>2.2803320160459148E-2</v>
      </c>
      <c r="Y49">
        <f t="shared" si="17"/>
        <v>1.092569396764992E-3</v>
      </c>
      <c r="Z49">
        <f t="shared" si="18"/>
        <v>8.5361050119275056E-2</v>
      </c>
      <c r="AB49">
        <f t="shared" si="19"/>
        <v>100.61336719161906</v>
      </c>
      <c r="AC49">
        <f t="shared" si="2"/>
        <v>67.430784292391309</v>
      </c>
      <c r="AE49">
        <f t="shared" si="3"/>
        <v>0</v>
      </c>
      <c r="AF49">
        <f t="shared" si="24"/>
        <v>0</v>
      </c>
      <c r="AG49">
        <f t="shared" si="24"/>
        <v>-4.2680525059637526</v>
      </c>
      <c r="AH49">
        <f t="shared" si="5"/>
        <v>-5700.8300401147872</v>
      </c>
      <c r="AI49">
        <f t="shared" si="25"/>
        <v>-5705.0980926207512</v>
      </c>
      <c r="AJ49">
        <f t="shared" si="7"/>
        <v>33.182582899227754</v>
      </c>
      <c r="AK49">
        <f t="shared" si="22"/>
        <v>7.0429357034133346</v>
      </c>
      <c r="AL49">
        <f t="shared" si="8"/>
        <v>-5664.8725740181098</v>
      </c>
      <c r="AN49">
        <f t="shared" si="26"/>
        <v>0</v>
      </c>
      <c r="AO49">
        <f t="shared" si="26"/>
        <v>0</v>
      </c>
      <c r="AP49">
        <f t="shared" si="26"/>
        <v>-2.323810505235601E-2</v>
      </c>
      <c r="AQ49">
        <f t="shared" si="26"/>
        <v>-31.039095037538754</v>
      </c>
      <c r="AR49">
        <f t="shared" si="26"/>
        <v>-31.062333142591111</v>
      </c>
      <c r="AS49">
        <f t="shared" si="26"/>
        <v>0.18066796184988532</v>
      </c>
      <c r="AT49">
        <f t="shared" si="26"/>
        <v>3.8346407295650524E-2</v>
      </c>
      <c r="AU49">
        <f t="shared" si="23"/>
        <v>-30.843318773445574</v>
      </c>
      <c r="AW49">
        <v>46</v>
      </c>
      <c r="AX49">
        <f>IF(Z49&gt;0, (R49*SUMPRODUCT(K49:$K$98, X49:$X$98)-K49*$AZ$3)/Z49, 0)</f>
        <v>789.94792353386265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0.23444695300000001</v>
      </c>
      <c r="Q50" s="4">
        <f t="shared" si="21"/>
        <v>50</v>
      </c>
      <c r="R50">
        <f t="shared" si="0"/>
        <v>250000</v>
      </c>
      <c r="S50">
        <f t="shared" si="1"/>
        <v>635.86411598205075</v>
      </c>
      <c r="U50">
        <f t="shared" si="13"/>
        <v>0.23444695300000001</v>
      </c>
      <c r="V50">
        <f t="shared" si="14"/>
        <v>0.01</v>
      </c>
      <c r="W50">
        <f t="shared" si="15"/>
        <v>8.5361050119275056E-2</v>
      </c>
      <c r="X50">
        <f t="shared" si="16"/>
        <v>2.0012638105344326E-2</v>
      </c>
      <c r="Y50">
        <f t="shared" si="17"/>
        <v>8.5361050119275059E-4</v>
      </c>
      <c r="Z50">
        <f t="shared" si="18"/>
        <v>6.4494801512737981E-2</v>
      </c>
      <c r="AB50">
        <f t="shared" si="19"/>
        <v>67.430784292391309</v>
      </c>
      <c r="AC50">
        <f t="shared" si="2"/>
        <v>41.009929949334968</v>
      </c>
      <c r="AE50">
        <f t="shared" si="3"/>
        <v>0</v>
      </c>
      <c r="AF50">
        <f t="shared" si="24"/>
        <v>0</v>
      </c>
      <c r="AG50">
        <f t="shared" si="24"/>
        <v>-3.2247400756368991</v>
      </c>
      <c r="AH50">
        <f t="shared" si="5"/>
        <v>-5003.1595263360814</v>
      </c>
      <c r="AI50">
        <f t="shared" si="25"/>
        <v>-5006.3842664117183</v>
      </c>
      <c r="AJ50">
        <f t="shared" si="7"/>
        <v>26.420854343056341</v>
      </c>
      <c r="AK50">
        <f t="shared" si="22"/>
        <v>4.7201549004673922</v>
      </c>
      <c r="AL50">
        <f t="shared" si="8"/>
        <v>-4975.2432571681948</v>
      </c>
      <c r="AN50">
        <f t="shared" si="26"/>
        <v>0</v>
      </c>
      <c r="AO50">
        <f t="shared" si="26"/>
        <v>0</v>
      </c>
      <c r="AP50">
        <f t="shared" si="26"/>
        <v>-1.5676447391797927E-2</v>
      </c>
      <c r="AQ50">
        <f t="shared" si="26"/>
        <v>-24.321888049190949</v>
      </c>
      <c r="AR50">
        <f t="shared" si="26"/>
        <v>-24.337564496582747</v>
      </c>
      <c r="AS50">
        <f t="shared" si="26"/>
        <v>0.12843985048111986</v>
      </c>
      <c r="AT50">
        <f t="shared" si="26"/>
        <v>2.2946116041212994E-2</v>
      </c>
      <c r="AU50">
        <f t="shared" si="23"/>
        <v>-24.186178530060417</v>
      </c>
      <c r="AW50">
        <v>47</v>
      </c>
      <c r="AX50">
        <f>IF(Z50&gt;0, (R50*SUMPRODUCT(K50:$K$98, X50:$X$98)-K50*$AZ$3)/Z50, 0)</f>
        <v>635.86411598205075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0.26339700100000002</v>
      </c>
      <c r="Q51" s="4">
        <f t="shared" si="21"/>
        <v>50</v>
      </c>
      <c r="R51">
        <f t="shared" si="0"/>
        <v>250000</v>
      </c>
      <c r="S51">
        <f t="shared" si="1"/>
        <v>444.10011283402821</v>
      </c>
      <c r="U51">
        <f t="shared" si="13"/>
        <v>0.26339700100000002</v>
      </c>
      <c r="V51">
        <f t="shared" si="14"/>
        <v>0.01</v>
      </c>
      <c r="W51">
        <f t="shared" si="15"/>
        <v>6.4494801512737981E-2</v>
      </c>
      <c r="X51">
        <f t="shared" si="16"/>
        <v>1.6987737298545448E-2</v>
      </c>
      <c r="Y51">
        <f t="shared" si="17"/>
        <v>6.4494801512737982E-4</v>
      </c>
      <c r="Z51">
        <f t="shared" si="18"/>
        <v>4.6862116199065156E-2</v>
      </c>
      <c r="AB51">
        <f t="shared" si="19"/>
        <v>41.009929949334968</v>
      </c>
      <c r="AC51">
        <f t="shared" si="2"/>
        <v>20.811471091646176</v>
      </c>
      <c r="AE51">
        <f t="shared" si="3"/>
        <v>0</v>
      </c>
      <c r="AF51">
        <f t="shared" si="24"/>
        <v>0</v>
      </c>
      <c r="AG51">
        <f t="shared" si="24"/>
        <v>-2.3431058099532578</v>
      </c>
      <c r="AH51">
        <f t="shared" si="5"/>
        <v>-4246.9343246363624</v>
      </c>
      <c r="AI51">
        <f t="shared" si="25"/>
        <v>-4249.2774304463155</v>
      </c>
      <c r="AJ51">
        <f t="shared" si="7"/>
        <v>20.198458857688792</v>
      </c>
      <c r="AK51">
        <f t="shared" si="22"/>
        <v>2.8706950964534479</v>
      </c>
      <c r="AL51">
        <f t="shared" si="8"/>
        <v>-4226.2082764921734</v>
      </c>
      <c r="AN51">
        <f t="shared" si="26"/>
        <v>0</v>
      </c>
      <c r="AO51">
        <f t="shared" si="26"/>
        <v>0</v>
      </c>
      <c r="AP51">
        <f t="shared" si="26"/>
        <v>-1.0170137221916163E-2</v>
      </c>
      <c r="AQ51">
        <f t="shared" si="26"/>
        <v>-18.43361263095467</v>
      </c>
      <c r="AR51">
        <f t="shared" si="26"/>
        <v>-18.443782768176586</v>
      </c>
      <c r="AS51">
        <f t="shared" si="26"/>
        <v>8.7670431860702405E-2</v>
      </c>
      <c r="AT51">
        <f t="shared" si="26"/>
        <v>1.2460112953155893E-2</v>
      </c>
      <c r="AU51">
        <f t="shared" si="23"/>
        <v>-18.343652223362728</v>
      </c>
      <c r="AW51">
        <v>48</v>
      </c>
      <c r="AX51">
        <f>IF(Z51&gt;0, (R51*SUMPRODUCT(K51:$K$98, X51:$X$98)-K51*$AZ$3)/Z51, 0)</f>
        <v>444.10011283402821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0.29593128600000002</v>
      </c>
      <c r="Q52" s="4">
        <f t="shared" si="21"/>
        <v>50</v>
      </c>
      <c r="R52">
        <f t="shared" si="0"/>
        <v>250000</v>
      </c>
      <c r="S52">
        <f t="shared" si="1"/>
        <v>186.29955929417031</v>
      </c>
      <c r="U52">
        <f t="shared" si="13"/>
        <v>0.29593128600000002</v>
      </c>
      <c r="V52">
        <f t="shared" si="14"/>
        <v>0.01</v>
      </c>
      <c r="W52">
        <f t="shared" si="15"/>
        <v>4.6862116199065156E-2</v>
      </c>
      <c r="X52">
        <f t="shared" si="16"/>
        <v>1.3867966311470784E-2</v>
      </c>
      <c r="Y52">
        <f t="shared" si="17"/>
        <v>4.6862116199065159E-4</v>
      </c>
      <c r="Z52">
        <f t="shared" si="18"/>
        <v>3.2525528725603721E-2</v>
      </c>
      <c r="AB52">
        <f t="shared" si="19"/>
        <v>20.811471091646176</v>
      </c>
      <c r="AC52">
        <f t="shared" si="2"/>
        <v>6.0594916673898505</v>
      </c>
      <c r="AE52">
        <f t="shared" si="3"/>
        <v>0</v>
      </c>
      <c r="AF52">
        <f t="shared" si="24"/>
        <v>0</v>
      </c>
      <c r="AG52">
        <f t="shared" si="24"/>
        <v>-1.626276436280186</v>
      </c>
      <c r="AH52">
        <f t="shared" si="5"/>
        <v>-3466.9915778676959</v>
      </c>
      <c r="AI52">
        <f t="shared" si="25"/>
        <v>-3468.6178543039759</v>
      </c>
      <c r="AJ52">
        <f t="shared" si="7"/>
        <v>14.751979424256326</v>
      </c>
      <c r="AK52">
        <f t="shared" si="22"/>
        <v>1.4568029764152324</v>
      </c>
      <c r="AL52">
        <f t="shared" si="8"/>
        <v>-3452.4090719033047</v>
      </c>
      <c r="AN52">
        <f t="shared" si="26"/>
        <v>0</v>
      </c>
      <c r="AO52">
        <f t="shared" si="26"/>
        <v>0</v>
      </c>
      <c r="AP52">
        <f t="shared" si="26"/>
        <v>-6.3024768418025743E-3</v>
      </c>
      <c r="AQ52">
        <f t="shared" si="26"/>
        <v>-13.435990119991594</v>
      </c>
      <c r="AR52">
        <f t="shared" si="26"/>
        <v>-13.442292596833397</v>
      </c>
      <c r="AS52">
        <f t="shared" si="26"/>
        <v>5.716986769161142E-2</v>
      </c>
      <c r="AT52">
        <f t="shared" si="26"/>
        <v>5.6456988597381472E-3</v>
      </c>
      <c r="AU52">
        <f t="shared" si="23"/>
        <v>-13.379477030282048</v>
      </c>
      <c r="AW52">
        <v>49</v>
      </c>
      <c r="AX52">
        <f>IF(Z52&gt;0, (R52*SUMPRODUCT(K52:$K$98, X52:$X$98)-K52*$AZ$3)/Z52, 0)</f>
        <v>186.29955929417031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0.33262349499999999</v>
      </c>
      <c r="Q53" s="4">
        <f t="shared" si="21"/>
        <v>50</v>
      </c>
      <c r="R53">
        <f t="shared" si="0"/>
        <v>250000</v>
      </c>
      <c r="S53">
        <f t="shared" si="1"/>
        <v>-191.25517050328926</v>
      </c>
      <c r="U53">
        <f t="shared" si="13"/>
        <v>0.33262349499999999</v>
      </c>
      <c r="V53">
        <f t="shared" si="14"/>
        <v>0.01</v>
      </c>
      <c r="W53">
        <f t="shared" si="15"/>
        <v>3.2525528725603721E-2</v>
      </c>
      <c r="X53">
        <f t="shared" si="16"/>
        <v>1.0818755041433205E-2</v>
      </c>
      <c r="Y53">
        <f t="shared" si="17"/>
        <v>3.252552872560372E-4</v>
      </c>
      <c r="Z53">
        <f t="shared" si="18"/>
        <v>2.1381518396914479E-2</v>
      </c>
      <c r="AB53">
        <f t="shared" si="19"/>
        <v>6.0594916673898505</v>
      </c>
      <c r="AC53">
        <f t="shared" si="2"/>
        <v>-4.0893259466210949</v>
      </c>
      <c r="AE53">
        <f t="shared" si="3"/>
        <v>0</v>
      </c>
      <c r="AF53">
        <f t="shared" si="24"/>
        <v>0</v>
      </c>
      <c r="AG53">
        <f t="shared" si="24"/>
        <v>-1.069075919845724</v>
      </c>
      <c r="AH53">
        <f t="shared" si="5"/>
        <v>-2704.6887603583014</v>
      </c>
      <c r="AI53">
        <f t="shared" si="25"/>
        <v>-2705.7578362781469</v>
      </c>
      <c r="AJ53">
        <f t="shared" si="7"/>
        <v>10.148817614010945</v>
      </c>
      <c r="AK53">
        <f t="shared" si="22"/>
        <v>0.42416441671728955</v>
      </c>
      <c r="AL53">
        <f t="shared" si="8"/>
        <v>-2695.1848542474186</v>
      </c>
      <c r="AN53">
        <f t="shared" si="26"/>
        <v>0</v>
      </c>
      <c r="AO53">
        <f t="shared" si="26"/>
        <v>0</v>
      </c>
      <c r="AP53">
        <f t="shared" si="26"/>
        <v>-3.6991966063460841E-3</v>
      </c>
      <c r="AQ53">
        <f t="shared" si="26"/>
        <v>-9.3587137244505989</v>
      </c>
      <c r="AR53">
        <f t="shared" si="26"/>
        <v>-9.3624129210569436</v>
      </c>
      <c r="AS53">
        <f t="shared" si="26"/>
        <v>3.5116749876465576E-2</v>
      </c>
      <c r="AT53">
        <f t="shared" si="26"/>
        <v>1.4676858226119174E-3</v>
      </c>
      <c r="AU53">
        <f t="shared" si="23"/>
        <v>-9.3258284853578672</v>
      </c>
      <c r="AW53">
        <v>50</v>
      </c>
      <c r="AX53">
        <f>IF(Z53&gt;0, (R53*SUMPRODUCT(K53:$K$98, X53:$X$98)-K53*$AZ$3)/Z53, 0)</f>
        <v>-191.25517050328926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0.37225971299999999</v>
      </c>
      <c r="Q54" s="4">
        <f t="shared" si="21"/>
        <v>50</v>
      </c>
      <c r="R54">
        <f t="shared" si="0"/>
        <v>250000</v>
      </c>
      <c r="S54">
        <f t="shared" si="1"/>
        <v>-795.94828008750221</v>
      </c>
      <c r="U54">
        <f t="shared" si="13"/>
        <v>0.37225971299999999</v>
      </c>
      <c r="V54">
        <f t="shared" si="14"/>
        <v>0.01</v>
      </c>
      <c r="W54">
        <f t="shared" si="15"/>
        <v>2.1381518396914479E-2</v>
      </c>
      <c r="X54">
        <f t="shared" si="16"/>
        <v>7.9594779019396041E-3</v>
      </c>
      <c r="Y54">
        <f t="shared" si="17"/>
        <v>2.1381518396914481E-4</v>
      </c>
      <c r="Z54">
        <f t="shared" si="18"/>
        <v>1.320822531100573E-2</v>
      </c>
      <c r="AB54">
        <f t="shared" si="19"/>
        <v>-4.0893259466210949</v>
      </c>
      <c r="AC54">
        <f t="shared" si="2"/>
        <v>-10.513064219303224</v>
      </c>
      <c r="AE54">
        <f t="shared" si="3"/>
        <v>0</v>
      </c>
      <c r="AF54">
        <f t="shared" si="24"/>
        <v>0</v>
      </c>
      <c r="AG54">
        <f t="shared" si="24"/>
        <v>-0.66041126555028651</v>
      </c>
      <c r="AH54">
        <f t="shared" si="5"/>
        <v>-1989.8694754849009</v>
      </c>
      <c r="AI54">
        <f t="shared" si="25"/>
        <v>-1990.5298867504512</v>
      </c>
      <c r="AJ54">
        <f t="shared" si="7"/>
        <v>6.4237382726821295</v>
      </c>
      <c r="AK54">
        <f t="shared" si="22"/>
        <v>-0.28625281626347665</v>
      </c>
      <c r="AL54">
        <f t="shared" si="8"/>
        <v>-1984.3924012940324</v>
      </c>
      <c r="AN54">
        <f t="shared" si="26"/>
        <v>0</v>
      </c>
      <c r="AO54">
        <f t="shared" si="26"/>
        <v>0</v>
      </c>
      <c r="AP54">
        <f t="shared" si="26"/>
        <v>-2.0403060475657638E-3</v>
      </c>
      <c r="AQ54">
        <f t="shared" si="26"/>
        <v>-6.1475976205757457</v>
      </c>
      <c r="AR54">
        <f t="shared" si="26"/>
        <v>-6.1496379266233108</v>
      </c>
      <c r="AS54">
        <f t="shared" si="26"/>
        <v>1.9845803258386464E-2</v>
      </c>
      <c r="AT54">
        <f t="shared" si="26"/>
        <v>-8.8436309708988658E-4</v>
      </c>
      <c r="AU54">
        <f t="shared" si="23"/>
        <v>-6.130676486462014</v>
      </c>
      <c r="AW54">
        <v>51</v>
      </c>
      <c r="AX54">
        <f>IF(Z54&gt;0, (R54*SUMPRODUCT(K54:$K$98, X54:$X$98)-K54*$AZ$3)/Z54, 0)</f>
        <v>-795.94828008750221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0.41367450300000003</v>
      </c>
      <c r="Q55" s="4">
        <f t="shared" si="21"/>
        <v>50</v>
      </c>
      <c r="R55">
        <f t="shared" si="0"/>
        <v>250000</v>
      </c>
      <c r="S55">
        <f t="shared" si="1"/>
        <v>-1844.418140498319</v>
      </c>
      <c r="U55">
        <f t="shared" si="13"/>
        <v>0.41367450300000003</v>
      </c>
      <c r="V55">
        <f t="shared" si="14"/>
        <v>0.01</v>
      </c>
      <c r="W55">
        <f t="shared" si="15"/>
        <v>1.320822531100573E-2</v>
      </c>
      <c r="X55">
        <f t="shared" si="16"/>
        <v>5.4639060410423164E-3</v>
      </c>
      <c r="Y55">
        <f t="shared" si="17"/>
        <v>1.320822531100573E-4</v>
      </c>
      <c r="Z55">
        <f t="shared" si="18"/>
        <v>7.6122370168533564E-3</v>
      </c>
      <c r="AB55">
        <f t="shared" si="19"/>
        <v>-10.513064219303224</v>
      </c>
      <c r="AC55">
        <f t="shared" si="2"/>
        <v>-14.040148043657139</v>
      </c>
      <c r="AE55">
        <f t="shared" si="3"/>
        <v>0</v>
      </c>
      <c r="AF55">
        <f t="shared" si="24"/>
        <v>0</v>
      </c>
      <c r="AG55">
        <f t="shared" si="24"/>
        <v>-0.3806118508426678</v>
      </c>
      <c r="AH55">
        <f t="shared" si="5"/>
        <v>-1365.9765102605791</v>
      </c>
      <c r="AI55">
        <f t="shared" si="25"/>
        <v>-1366.3571221114216</v>
      </c>
      <c r="AJ55">
        <f t="shared" si="7"/>
        <v>3.5270838243539142</v>
      </c>
      <c r="AK55">
        <f t="shared" si="22"/>
        <v>-0.73591449535122577</v>
      </c>
      <c r="AL55">
        <f t="shared" si="8"/>
        <v>-1363.5659527824189</v>
      </c>
      <c r="AN55">
        <f t="shared" si="26"/>
        <v>0</v>
      </c>
      <c r="AO55">
        <f t="shared" si="26"/>
        <v>0</v>
      </c>
      <c r="AP55">
        <f t="shared" si="26"/>
        <v>-1.0498932115137896E-3</v>
      </c>
      <c r="AQ55">
        <f t="shared" si="26"/>
        <v>-3.7679579919404542</v>
      </c>
      <c r="AR55">
        <f t="shared" si="26"/>
        <v>-3.7690078851519679</v>
      </c>
      <c r="AS55">
        <f t="shared" si="26"/>
        <v>9.7292329585396738E-3</v>
      </c>
      <c r="AT55">
        <f t="shared" si="26"/>
        <v>-2.0299726117651239E-3</v>
      </c>
      <c r="AU55">
        <f t="shared" si="23"/>
        <v>-3.761308624805193</v>
      </c>
      <c r="AW55">
        <v>52</v>
      </c>
      <c r="AX55">
        <f>IF(Z55&gt;0, (R55*SUMPRODUCT(K55:$K$98, X55:$X$98)-K55*$AZ$3)/Z55, 0)</f>
        <v>-1844.418140498319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0.42102545200000002</v>
      </c>
      <c r="Q56" s="4">
        <f t="shared" si="21"/>
        <v>50</v>
      </c>
      <c r="R56">
        <f t="shared" si="0"/>
        <v>250000</v>
      </c>
      <c r="S56">
        <f t="shared" si="1"/>
        <v>-3571.4055860303433</v>
      </c>
      <c r="U56">
        <f t="shared" si="13"/>
        <v>0.42102545200000002</v>
      </c>
      <c r="V56">
        <f t="shared" si="14"/>
        <v>0.01</v>
      </c>
      <c r="W56">
        <f t="shared" si="15"/>
        <v>7.6122370168533564E-3</v>
      </c>
      <c r="X56">
        <f t="shared" si="16"/>
        <v>3.204945530751816E-3</v>
      </c>
      <c r="Y56">
        <f t="shared" si="17"/>
        <v>7.6122370168533562E-5</v>
      </c>
      <c r="Z56">
        <f t="shared" si="18"/>
        <v>4.3311691159330064E-3</v>
      </c>
      <c r="AB56">
        <f t="shared" si="19"/>
        <v>-14.040148043657139</v>
      </c>
      <c r="AC56">
        <f t="shared" si="2"/>
        <v>-15.468361574685243</v>
      </c>
      <c r="AE56">
        <f t="shared" si="3"/>
        <v>0</v>
      </c>
      <c r="AF56">
        <f t="shared" si="24"/>
        <v>0</v>
      </c>
      <c r="AG56">
        <f t="shared" si="24"/>
        <v>-0.21655845579665031</v>
      </c>
      <c r="AH56">
        <f t="shared" si="5"/>
        <v>-801.23638268795401</v>
      </c>
      <c r="AI56">
        <f t="shared" si="25"/>
        <v>-801.45294114375065</v>
      </c>
      <c r="AJ56">
        <f t="shared" si="7"/>
        <v>1.4282135310281046</v>
      </c>
      <c r="AK56">
        <f t="shared" si="22"/>
        <v>-0.98281036305599978</v>
      </c>
      <c r="AL56">
        <f t="shared" si="8"/>
        <v>-801.00753797577863</v>
      </c>
      <c r="AN56">
        <f t="shared" si="26"/>
        <v>0</v>
      </c>
      <c r="AO56">
        <f t="shared" si="26"/>
        <v>0</v>
      </c>
      <c r="AP56">
        <f t="shared" si="26"/>
        <v>-5.3335938881189887E-4</v>
      </c>
      <c r="AQ56">
        <f t="shared" si="26"/>
        <v>-1.9733560889702004</v>
      </c>
      <c r="AR56">
        <f t="shared" si="26"/>
        <v>-1.9738894483590121</v>
      </c>
      <c r="AS56">
        <f t="shared" si="26"/>
        <v>3.5175310666110526E-3</v>
      </c>
      <c r="AT56">
        <f t="shared" si="26"/>
        <v>-2.4205526061275903E-3</v>
      </c>
      <c r="AU56">
        <f t="shared" si="23"/>
        <v>-1.9727924698985291</v>
      </c>
      <c r="AW56">
        <v>53</v>
      </c>
      <c r="AX56">
        <f>IF(Z56&gt;0, (R56*SUMPRODUCT(K56:$K$98, X56:$X$98)-K56*$AZ$3)/Z56, 0)</f>
        <v>-3571.4055860303433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0.42896583300000002</v>
      </c>
      <c r="Q57" s="4">
        <f t="shared" si="21"/>
        <v>50</v>
      </c>
      <c r="R57">
        <f t="shared" si="0"/>
        <v>250000</v>
      </c>
      <c r="S57">
        <f t="shared" si="1"/>
        <v>-6318.1390984989412</v>
      </c>
      <c r="U57">
        <f t="shared" si="13"/>
        <v>0.42896583300000002</v>
      </c>
      <c r="V57">
        <f t="shared" si="14"/>
        <v>0.01</v>
      </c>
      <c r="W57">
        <f t="shared" si="15"/>
        <v>4.3311691159330064E-3</v>
      </c>
      <c r="X57">
        <f t="shared" si="16"/>
        <v>1.8579235676800757E-3</v>
      </c>
      <c r="Y57">
        <f t="shared" si="17"/>
        <v>4.3311691159330065E-5</v>
      </c>
      <c r="Z57">
        <f t="shared" si="18"/>
        <v>2.4299338570936005E-3</v>
      </c>
      <c r="AB57">
        <f t="shared" si="19"/>
        <v>-15.468361574685243</v>
      </c>
      <c r="AC57">
        <f t="shared" si="2"/>
        <v>-15.352660109269417</v>
      </c>
      <c r="AE57">
        <f t="shared" si="3"/>
        <v>0</v>
      </c>
      <c r="AF57">
        <f t="shared" si="24"/>
        <v>0</v>
      </c>
      <c r="AG57">
        <f t="shared" si="24"/>
        <v>-0.12149669285468002</v>
      </c>
      <c r="AH57">
        <f t="shared" si="5"/>
        <v>-464.48089192001891</v>
      </c>
      <c r="AI57">
        <f t="shared" si="25"/>
        <v>-464.6023886128736</v>
      </c>
      <c r="AJ57">
        <f t="shared" si="7"/>
        <v>-0.11570146541582638</v>
      </c>
      <c r="AK57">
        <f t="shared" si="22"/>
        <v>-1.0827853102279672</v>
      </c>
      <c r="AL57">
        <f t="shared" si="8"/>
        <v>-465.8008753885174</v>
      </c>
      <c r="AN57">
        <f t="shared" si="26"/>
        <v>0</v>
      </c>
      <c r="AO57">
        <f t="shared" si="26"/>
        <v>0</v>
      </c>
      <c r="AP57">
        <f t="shared" si="26"/>
        <v>-2.67172178940815E-4</v>
      </c>
      <c r="AQ57">
        <f t="shared" si="26"/>
        <v>-1.0213971183485138</v>
      </c>
      <c r="AR57">
        <f t="shared" si="26"/>
        <v>-1.0216642905274547</v>
      </c>
      <c r="AS57">
        <f t="shared" si="26"/>
        <v>-2.544284284245104E-4</v>
      </c>
      <c r="AT57">
        <f t="shared" si="26"/>
        <v>-2.3810533757056824E-3</v>
      </c>
      <c r="AU57">
        <f t="shared" si="23"/>
        <v>-1.0242997723315848</v>
      </c>
      <c r="AW57">
        <v>54</v>
      </c>
      <c r="AX57">
        <f>IF(Z57&gt;0, (R57*SUMPRODUCT(K57:$K$98, X57:$X$98)-K57*$AZ$3)/Z57, 0)</f>
        <v>-6318.1390984989412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0.43771532000000002</v>
      </c>
      <c r="Q58" s="4">
        <f t="shared" si="21"/>
        <v>50</v>
      </c>
      <c r="R58">
        <f t="shared" si="0"/>
        <v>250000</v>
      </c>
      <c r="S58">
        <f t="shared" si="1"/>
        <v>-10811.223901827381</v>
      </c>
      <c r="U58">
        <f t="shared" si="13"/>
        <v>0.43771532000000002</v>
      </c>
      <c r="V58">
        <f t="shared" si="14"/>
        <v>0.01</v>
      </c>
      <c r="W58">
        <f t="shared" si="15"/>
        <v>2.4299338570936005E-3</v>
      </c>
      <c r="X58">
        <f t="shared" si="16"/>
        <v>1.0636192758365596E-3</v>
      </c>
      <c r="Y58">
        <f t="shared" si="17"/>
        <v>2.4299338570936006E-5</v>
      </c>
      <c r="Z58">
        <f t="shared" si="18"/>
        <v>1.3420152426861049E-3</v>
      </c>
      <c r="AB58">
        <f t="shared" si="19"/>
        <v>-15.352660109269417</v>
      </c>
      <c r="AC58">
        <f t="shared" si="2"/>
        <v>-14.508827268344691</v>
      </c>
      <c r="AE58">
        <f t="shared" si="3"/>
        <v>0</v>
      </c>
      <c r="AF58">
        <f t="shared" si="24"/>
        <v>0</v>
      </c>
      <c r="AG58">
        <f t="shared" si="24"/>
        <v>-6.7100762134305242E-2</v>
      </c>
      <c r="AH58">
        <f t="shared" si="5"/>
        <v>-265.9048189591399</v>
      </c>
      <c r="AI58">
        <f t="shared" si="25"/>
        <v>-265.97191972127422</v>
      </c>
      <c r="AJ58">
        <f t="shared" si="7"/>
        <v>-0.84383284092472621</v>
      </c>
      <c r="AK58">
        <f t="shared" si="22"/>
        <v>-1.0746862076488592</v>
      </c>
      <c r="AL58">
        <f t="shared" si="8"/>
        <v>-267.89043876984783</v>
      </c>
      <c r="AN58">
        <f t="shared" si="26"/>
        <v>0</v>
      </c>
      <c r="AO58">
        <f t="shared" si="26"/>
        <v>0</v>
      </c>
      <c r="AP58">
        <f t="shared" si="26"/>
        <v>-1.31745626206456E-4</v>
      </c>
      <c r="AQ58">
        <f t="shared" si="26"/>
        <v>-0.52207748125078601</v>
      </c>
      <c r="AR58">
        <f t="shared" si="26"/>
        <v>-0.52220922687699256</v>
      </c>
      <c r="AS58">
        <f t="shared" si="26"/>
        <v>-1.6567812720023418E-3</v>
      </c>
      <c r="AT58">
        <f t="shared" si="26"/>
        <v>-2.1100387372463979E-3</v>
      </c>
      <c r="AU58">
        <f t="shared" si="23"/>
        <v>-0.52597604688624133</v>
      </c>
      <c r="AW58">
        <v>55</v>
      </c>
      <c r="AX58">
        <f>IF(Z58&gt;0, (R58*SUMPRODUCT(K58:$K$98, X58:$X$98)-K58*$AZ$3)/Z58, 0)</f>
        <v>-10811.223901827381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0.44739131599999998</v>
      </c>
      <c r="Q59" s="4">
        <f t="shared" si="21"/>
        <v>50</v>
      </c>
      <c r="R59">
        <f t="shared" si="0"/>
        <v>250000</v>
      </c>
      <c r="S59">
        <f t="shared" si="1"/>
        <v>-18354.463700794033</v>
      </c>
      <c r="U59">
        <f t="shared" si="13"/>
        <v>0.44739131599999998</v>
      </c>
      <c r="V59">
        <f t="shared" si="14"/>
        <v>0.01</v>
      </c>
      <c r="W59">
        <f t="shared" si="15"/>
        <v>1.3420152426861049E-3</v>
      </c>
      <c r="X59">
        <f t="shared" si="16"/>
        <v>6.0040596551739589E-4</v>
      </c>
      <c r="Y59">
        <f t="shared" si="17"/>
        <v>1.342015242686105E-5</v>
      </c>
      <c r="Z59">
        <f t="shared" si="18"/>
        <v>7.28189124741848E-4</v>
      </c>
      <c r="AB59">
        <f t="shared" si="19"/>
        <v>-14.508827268344691</v>
      </c>
      <c r="AC59">
        <f t="shared" si="2"/>
        <v>-13.365520857387226</v>
      </c>
      <c r="AE59">
        <f t="shared" si="3"/>
        <v>0</v>
      </c>
      <c r="AF59">
        <f t="shared" si="24"/>
        <v>0</v>
      </c>
      <c r="AG59">
        <f t="shared" si="24"/>
        <v>-3.6409456237092401E-2</v>
      </c>
      <c r="AH59">
        <f t="shared" si="5"/>
        <v>-150.10149137934897</v>
      </c>
      <c r="AI59">
        <f t="shared" si="25"/>
        <v>-150.13790083558607</v>
      </c>
      <c r="AJ59">
        <f t="shared" si="7"/>
        <v>-1.1433064109574644</v>
      </c>
      <c r="AK59">
        <f t="shared" si="22"/>
        <v>-1.0156179087841284</v>
      </c>
      <c r="AL59">
        <f t="shared" si="8"/>
        <v>-152.29682515532767</v>
      </c>
      <c r="AN59">
        <f t="shared" si="26"/>
        <v>0</v>
      </c>
      <c r="AO59">
        <f t="shared" si="26"/>
        <v>0</v>
      </c>
      <c r="AP59">
        <f t="shared" si="26"/>
        <v>-6.3827072195215176E-5</v>
      </c>
      <c r="AQ59">
        <f t="shared" si="26"/>
        <v>-0.26313325484710015</v>
      </c>
      <c r="AR59">
        <f t="shared" si="26"/>
        <v>-0.26319708191929536</v>
      </c>
      <c r="AS59">
        <f t="shared" si="26"/>
        <v>-2.0042568160930606E-3</v>
      </c>
      <c r="AT59">
        <f t="shared" si="26"/>
        <v>-1.7804143287555661E-3</v>
      </c>
      <c r="AU59">
        <f t="shared" si="23"/>
        <v>-0.26698175306414401</v>
      </c>
      <c r="AW59">
        <v>56</v>
      </c>
      <c r="AX59">
        <f>IF(Z59&gt;0, (R59*SUMPRODUCT(K59:$K$98, X59:$X$98)-K59*$AZ$3)/Z59, 0)</f>
        <v>-18354.463700794033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0.457001349</v>
      </c>
      <c r="Q60" s="4">
        <f t="shared" si="21"/>
        <v>50</v>
      </c>
      <c r="R60">
        <f t="shared" si="0"/>
        <v>250000</v>
      </c>
      <c r="S60">
        <f t="shared" si="1"/>
        <v>-31283.068821130277</v>
      </c>
      <c r="U60">
        <f t="shared" si="13"/>
        <v>0.457001349</v>
      </c>
      <c r="V60">
        <f t="shared" si="14"/>
        <v>0.01</v>
      </c>
      <c r="W60">
        <f t="shared" si="15"/>
        <v>7.28189124741848E-4</v>
      </c>
      <c r="X60">
        <f t="shared" si="16"/>
        <v>3.3278341233415382E-4</v>
      </c>
      <c r="Y60">
        <f t="shared" si="17"/>
        <v>7.2818912474184798E-6</v>
      </c>
      <c r="Z60">
        <f t="shared" si="18"/>
        <v>3.8812382116027572E-4</v>
      </c>
      <c r="AB60">
        <f t="shared" si="19"/>
        <v>-13.365520857387226</v>
      </c>
      <c r="AC60">
        <f t="shared" si="2"/>
        <v>-12.141704208476964</v>
      </c>
      <c r="AE60">
        <f t="shared" si="3"/>
        <v>0</v>
      </c>
      <c r="AF60">
        <f t="shared" si="24"/>
        <v>0</v>
      </c>
      <c r="AG60">
        <f t="shared" si="24"/>
        <v>-1.9406191058013784E-2</v>
      </c>
      <c r="AH60">
        <f t="shared" si="5"/>
        <v>-83.195853083538452</v>
      </c>
      <c r="AI60">
        <f t="shared" si="25"/>
        <v>-83.215259274596463</v>
      </c>
      <c r="AJ60">
        <f t="shared" si="7"/>
        <v>-1.2238166489102618</v>
      </c>
      <c r="AK60">
        <f t="shared" si="22"/>
        <v>-0.93558646001710588</v>
      </c>
      <c r="AL60">
        <f t="shared" si="8"/>
        <v>-85.374662383523827</v>
      </c>
      <c r="AN60">
        <f t="shared" si="26"/>
        <v>0</v>
      </c>
      <c r="AO60">
        <f t="shared" si="26"/>
        <v>0</v>
      </c>
      <c r="AP60">
        <f t="shared" si="26"/>
        <v>-3.037477087261544E-5</v>
      </c>
      <c r="AQ60">
        <f t="shared" si="26"/>
        <v>-0.13021900935684699</v>
      </c>
      <c r="AR60">
        <f t="shared" si="26"/>
        <v>-0.13024938412771961</v>
      </c>
      <c r="AS60">
        <f t="shared" si="26"/>
        <v>-1.9155304711581003E-3</v>
      </c>
      <c r="AT60">
        <f t="shared" si="26"/>
        <v>-1.4643895996687961E-3</v>
      </c>
      <c r="AU60">
        <f t="shared" si="23"/>
        <v>-0.13362930419854649</v>
      </c>
      <c r="AW60">
        <v>57</v>
      </c>
      <c r="AX60">
        <f>IF(Z60&gt;0, (R60*SUMPRODUCT(K60:$K$98, X60:$X$98)-K60*$AZ$3)/Z60, 0)</f>
        <v>-31283.068821130277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0.46737994300000002</v>
      </c>
      <c r="Q61" s="4">
        <f t="shared" si="21"/>
        <v>50</v>
      </c>
      <c r="R61">
        <f t="shared" si="0"/>
        <v>250000</v>
      </c>
      <c r="S61">
        <f t="shared" si="1"/>
        <v>-53954.937795501646</v>
      </c>
      <c r="U61">
        <f t="shared" si="13"/>
        <v>0.46737994300000002</v>
      </c>
      <c r="V61">
        <f t="shared" si="14"/>
        <v>0.01</v>
      </c>
      <c r="W61">
        <f t="shared" si="15"/>
        <v>3.8812382116027572E-4</v>
      </c>
      <c r="X61">
        <f t="shared" si="16"/>
        <v>1.8140128941083187E-4</v>
      </c>
      <c r="Y61">
        <f t="shared" si="17"/>
        <v>3.8812382116027571E-6</v>
      </c>
      <c r="Z61">
        <f t="shared" si="18"/>
        <v>2.0284129353784111E-4</v>
      </c>
      <c r="AB61">
        <f t="shared" si="19"/>
        <v>-12.141704208476964</v>
      </c>
      <c r="AC61">
        <f t="shared" si="2"/>
        <v>-10.944289375193307</v>
      </c>
      <c r="AE61">
        <f t="shared" si="3"/>
        <v>0</v>
      </c>
      <c r="AF61">
        <f t="shared" si="24"/>
        <v>0</v>
      </c>
      <c r="AG61">
        <f t="shared" si="24"/>
        <v>-1.0142064676892056E-2</v>
      </c>
      <c r="AH61">
        <f t="shared" si="5"/>
        <v>-45.35032235270797</v>
      </c>
      <c r="AI61">
        <f t="shared" si="25"/>
        <v>-45.360464417384861</v>
      </c>
      <c r="AJ61">
        <f t="shared" si="7"/>
        <v>-1.1974148332836574</v>
      </c>
      <c r="AK61">
        <f t="shared" si="22"/>
        <v>-0.84991929459338755</v>
      </c>
      <c r="AL61">
        <f t="shared" si="8"/>
        <v>-47.407798545261905</v>
      </c>
      <c r="AN61">
        <f t="shared" si="26"/>
        <v>0</v>
      </c>
      <c r="AO61">
        <f t="shared" si="26"/>
        <v>0</v>
      </c>
      <c r="AP61">
        <f t="shared" si="26"/>
        <v>-1.4173629004293055E-5</v>
      </c>
      <c r="AQ61">
        <f t="shared" si="26"/>
        <v>-6.3377494103040471E-2</v>
      </c>
      <c r="AR61">
        <f t="shared" si="26"/>
        <v>-6.3391667732044771E-2</v>
      </c>
      <c r="AS61">
        <f t="shared" si="26"/>
        <v>-1.6733982824886507E-3</v>
      </c>
      <c r="AT61">
        <f t="shared" si="26"/>
        <v>-1.1877700595426151E-3</v>
      </c>
      <c r="AU61">
        <f t="shared" si="23"/>
        <v>-6.6252836074076032E-2</v>
      </c>
      <c r="AW61">
        <v>58</v>
      </c>
      <c r="AX61">
        <f>IF(Z61&gt;0, (R61*SUMPRODUCT(K61:$K$98, X61:$X$98)-K61*$AZ$3)/Z61, 0)</f>
        <v>-53954.937795501646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0.47825477199999999</v>
      </c>
      <c r="Q62" s="4">
        <f t="shared" si="21"/>
        <v>50</v>
      </c>
      <c r="R62">
        <f t="shared" si="0"/>
        <v>250000</v>
      </c>
      <c r="S62">
        <f t="shared" si="1"/>
        <v>-94624.177075470056</v>
      </c>
      <c r="U62">
        <f t="shared" si="13"/>
        <v>0.47825477199999999</v>
      </c>
      <c r="V62">
        <f t="shared" si="14"/>
        <v>0.01</v>
      </c>
      <c r="W62">
        <f t="shared" si="15"/>
        <v>2.0284129353784111E-4</v>
      </c>
      <c r="X62">
        <f t="shared" si="16"/>
        <v>9.7009816593125265E-5</v>
      </c>
      <c r="Y62">
        <f t="shared" si="17"/>
        <v>2.0284129353784111E-6</v>
      </c>
      <c r="Z62">
        <f t="shared" si="18"/>
        <v>1.0380306400933743E-4</v>
      </c>
      <c r="AB62">
        <f t="shared" si="19"/>
        <v>-10.944289375193307</v>
      </c>
      <c r="AC62">
        <f t="shared" si="2"/>
        <v>-9.8222795097958979</v>
      </c>
      <c r="AE62">
        <f t="shared" si="3"/>
        <v>0</v>
      </c>
      <c r="AF62">
        <f t="shared" si="24"/>
        <v>0</v>
      </c>
      <c r="AG62">
        <f t="shared" si="24"/>
        <v>-5.1901532004668717E-3</v>
      </c>
      <c r="AH62">
        <f t="shared" si="5"/>
        <v>-24.252454148281316</v>
      </c>
      <c r="AI62">
        <f t="shared" si="25"/>
        <v>-24.257644301481783</v>
      </c>
      <c r="AJ62">
        <f t="shared" si="7"/>
        <v>-1.1220098653974091</v>
      </c>
      <c r="AK62">
        <f t="shared" si="22"/>
        <v>-0.76610025626353151</v>
      </c>
      <c r="AL62">
        <f t="shared" si="8"/>
        <v>-26.145754423142723</v>
      </c>
      <c r="AN62">
        <f t="shared" si="26"/>
        <v>0</v>
      </c>
      <c r="AO62">
        <f t="shared" si="26"/>
        <v>0</v>
      </c>
      <c r="AP62">
        <f t="shared" si="26"/>
        <v>-6.4761491128476453E-6</v>
      </c>
      <c r="AQ62">
        <f t="shared" si="26"/>
        <v>-3.0261632624378396E-2</v>
      </c>
      <c r="AR62">
        <f t="shared" si="26"/>
        <v>-3.0268108773491245E-2</v>
      </c>
      <c r="AS62">
        <f t="shared" si="26"/>
        <v>-1.400017092702795E-3</v>
      </c>
      <c r="AT62">
        <f t="shared" si="26"/>
        <v>-9.5592158907893709E-4</v>
      </c>
      <c r="AU62">
        <f t="shared" si="23"/>
        <v>-3.2624047455272975E-2</v>
      </c>
      <c r="AW62">
        <v>59</v>
      </c>
      <c r="AX62">
        <f>IF(Z62&gt;0, (R62*SUMPRODUCT(K62:$K$98, X62:$X$98)-K62*$AZ$3)/Z62, 0)</f>
        <v>-94624.177075470056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0.48949088600000001</v>
      </c>
      <c r="Q63" s="4">
        <f t="shared" si="21"/>
        <v>50</v>
      </c>
      <c r="R63">
        <f t="shared" si="0"/>
        <v>250000</v>
      </c>
      <c r="S63">
        <f t="shared" si="1"/>
        <v>-169266.95380672641</v>
      </c>
      <c r="U63">
        <f t="shared" si="13"/>
        <v>0.48949088600000001</v>
      </c>
      <c r="V63">
        <f t="shared" si="14"/>
        <v>0.01</v>
      </c>
      <c r="W63">
        <f t="shared" si="15"/>
        <v>1.0380306400933743E-4</v>
      </c>
      <c r="X63">
        <f t="shared" si="16"/>
        <v>5.0810653771445295E-5</v>
      </c>
      <c r="Y63">
        <f t="shared" si="17"/>
        <v>1.0380306400933744E-6</v>
      </c>
      <c r="Z63">
        <f t="shared" si="18"/>
        <v>5.1954379597798762E-5</v>
      </c>
      <c r="AB63">
        <f t="shared" si="19"/>
        <v>-9.8222795097958979</v>
      </c>
      <c r="AC63">
        <f t="shared" si="2"/>
        <v>-8.7941595714377314</v>
      </c>
      <c r="AE63">
        <f t="shared" si="3"/>
        <v>0</v>
      </c>
      <c r="AF63">
        <f t="shared" si="24"/>
        <v>0</v>
      </c>
      <c r="AG63">
        <f t="shared" si="24"/>
        <v>-2.597718979889938E-3</v>
      </c>
      <c r="AH63">
        <f t="shared" si="5"/>
        <v>-12.702663442861324</v>
      </c>
      <c r="AI63">
        <f t="shared" si="25"/>
        <v>-12.705261161841214</v>
      </c>
      <c r="AJ63">
        <f t="shared" si="7"/>
        <v>-1.0281199383581665</v>
      </c>
      <c r="AK63">
        <f t="shared" si="22"/>
        <v>-0.68755956568571297</v>
      </c>
      <c r="AL63">
        <f t="shared" si="8"/>
        <v>-14.420940665885094</v>
      </c>
      <c r="AN63">
        <f t="shared" si="26"/>
        <v>0</v>
      </c>
      <c r="AO63">
        <f t="shared" si="26"/>
        <v>0</v>
      </c>
      <c r="AP63">
        <f t="shared" si="26"/>
        <v>-2.894081834467197E-6</v>
      </c>
      <c r="AQ63">
        <f t="shared" si="26"/>
        <v>-1.4151856996053161E-2</v>
      </c>
      <c r="AR63">
        <f t="shared" si="26"/>
        <v>-1.4154751077887629E-2</v>
      </c>
      <c r="AS63">
        <f t="shared" si="26"/>
        <v>-1.1454138266264546E-3</v>
      </c>
      <c r="AT63">
        <f t="shared" si="26"/>
        <v>-7.6600035052655502E-4</v>
      </c>
      <c r="AU63">
        <f t="shared" si="23"/>
        <v>-1.6066165255040638E-2</v>
      </c>
      <c r="AW63">
        <v>60</v>
      </c>
      <c r="AX63">
        <f>IF(Z63&gt;0, (R63*SUMPRODUCT(K63:$K$98, X63:$X$98)-K63*$AZ$3)/Z63, 0)</f>
        <v>-169266.95380672641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0.50154699899999999</v>
      </c>
      <c r="Q64" s="4">
        <f t="shared" si="21"/>
        <v>50</v>
      </c>
      <c r="R64">
        <f t="shared" si="0"/>
        <v>250000</v>
      </c>
      <c r="S64">
        <f t="shared" si="1"/>
        <v>-309857.09133022121</v>
      </c>
      <c r="U64">
        <f t="shared" si="13"/>
        <v>0.50154699899999999</v>
      </c>
      <c r="V64">
        <f t="shared" si="14"/>
        <v>0.01</v>
      </c>
      <c r="W64">
        <f t="shared" si="15"/>
        <v>5.1954379597798762E-5</v>
      </c>
      <c r="X64">
        <f t="shared" si="16"/>
        <v>2.6057563172182796E-5</v>
      </c>
      <c r="Y64">
        <f t="shared" si="17"/>
        <v>5.1954379597798764E-7</v>
      </c>
      <c r="Z64">
        <f t="shared" si="18"/>
        <v>2.5377272629637979E-5</v>
      </c>
      <c r="AB64">
        <f t="shared" si="19"/>
        <v>-8.7941595714377314</v>
      </c>
      <c r="AC64">
        <f t="shared" si="2"/>
        <v>-7.8633278829136586</v>
      </c>
      <c r="AE64">
        <f t="shared" si="3"/>
        <v>0</v>
      </c>
      <c r="AF64">
        <f t="shared" si="24"/>
        <v>0</v>
      </c>
      <c r="AG64">
        <f t="shared" si="24"/>
        <v>-1.268863631481899E-3</v>
      </c>
      <c r="AH64">
        <f t="shared" si="5"/>
        <v>-6.514390793045699</v>
      </c>
      <c r="AI64">
        <f t="shared" si="25"/>
        <v>-6.5156596566771805</v>
      </c>
      <c r="AJ64">
        <f t="shared" si="7"/>
        <v>-0.93083168852407283</v>
      </c>
      <c r="AK64">
        <f t="shared" si="22"/>
        <v>-0.61559117000064123</v>
      </c>
      <c r="AL64">
        <f t="shared" si="8"/>
        <v>-8.0620825152018938</v>
      </c>
      <c r="AN64">
        <f t="shared" si="26"/>
        <v>0</v>
      </c>
      <c r="AO64">
        <f t="shared" si="26"/>
        <v>0</v>
      </c>
      <c r="AP64">
        <f t="shared" si="26"/>
        <v>-1.2621633546295424E-6</v>
      </c>
      <c r="AQ64">
        <f t="shared" si="26"/>
        <v>-6.479991334542131E-3</v>
      </c>
      <c r="AR64">
        <f t="shared" si="26"/>
        <v>-6.4812534978967605E-3</v>
      </c>
      <c r="AS64">
        <f t="shared" si="26"/>
        <v>-9.25916400654427E-4</v>
      </c>
      <c r="AT64">
        <f t="shared" si="26"/>
        <v>-6.1234052023455623E-4</v>
      </c>
      <c r="AU64">
        <f t="shared" si="23"/>
        <v>-8.0195104187857427E-3</v>
      </c>
      <c r="AW64">
        <v>61</v>
      </c>
      <c r="AX64">
        <f>IF(Z64&gt;0, (R64*SUMPRODUCT(K64:$K$98, X64:$X$98)-K64*$AZ$3)/Z64, 0)</f>
        <v>-309857.09133022121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0.51394563599999998</v>
      </c>
      <c r="Q65" s="4">
        <f t="shared" si="21"/>
        <v>50</v>
      </c>
      <c r="R65">
        <f t="shared" si="0"/>
        <v>250000</v>
      </c>
      <c r="S65">
        <f t="shared" si="1"/>
        <v>-581582.23867497314</v>
      </c>
      <c r="U65">
        <f t="shared" si="13"/>
        <v>0.51394563599999998</v>
      </c>
      <c r="V65">
        <f t="shared" si="14"/>
        <v>0.01</v>
      </c>
      <c r="W65">
        <f t="shared" si="15"/>
        <v>2.5377272629637979E-5</v>
      </c>
      <c r="X65">
        <f t="shared" si="16"/>
        <v>1.3042538521584683E-5</v>
      </c>
      <c r="Y65">
        <f t="shared" si="17"/>
        <v>2.5377272629637981E-7</v>
      </c>
      <c r="Z65">
        <f t="shared" si="18"/>
        <v>1.2080961381756916E-5</v>
      </c>
      <c r="AB65">
        <f t="shared" si="19"/>
        <v>-7.8633278829136586</v>
      </c>
      <c r="AC65">
        <f t="shared" si="2"/>
        <v>-7.026072565748084</v>
      </c>
      <c r="AE65">
        <f t="shared" si="3"/>
        <v>0</v>
      </c>
      <c r="AF65">
        <f t="shared" si="24"/>
        <v>0</v>
      </c>
      <c r="AG65">
        <f t="shared" si="24"/>
        <v>-6.0404806908784584E-4</v>
      </c>
      <c r="AH65">
        <f t="shared" si="5"/>
        <v>-3.2606346303961709</v>
      </c>
      <c r="AI65">
        <f t="shared" si="25"/>
        <v>-3.2612386784652587</v>
      </c>
      <c r="AJ65">
        <f t="shared" si="7"/>
        <v>-0.83725531716557455</v>
      </c>
      <c r="AK65">
        <f t="shared" si="22"/>
        <v>-0.55043295180395613</v>
      </c>
      <c r="AL65">
        <f t="shared" si="8"/>
        <v>-4.6489269474347896</v>
      </c>
      <c r="AN65">
        <f t="shared" si="26"/>
        <v>0</v>
      </c>
      <c r="AO65">
        <f t="shared" si="26"/>
        <v>0</v>
      </c>
      <c r="AP65">
        <f t="shared" si="26"/>
        <v>-5.3648069022524397E-7</v>
      </c>
      <c r="AQ65">
        <f t="shared" si="26"/>
        <v>-2.8959078037097039E-3</v>
      </c>
      <c r="AR65">
        <f t="shared" si="26"/>
        <v>-2.8964442843999291E-3</v>
      </c>
      <c r="AS65">
        <f t="shared" si="26"/>
        <v>-7.43601930763594E-4</v>
      </c>
      <c r="AT65">
        <f t="shared" si="26"/>
        <v>-4.8886283231138069E-4</v>
      </c>
      <c r="AU65">
        <f t="shared" si="23"/>
        <v>-4.1289090474749043E-3</v>
      </c>
      <c r="AW65">
        <v>62</v>
      </c>
      <c r="AX65">
        <f>IF(Z65&gt;0, (R65*SUMPRODUCT(K65:$K$98, X65:$X$98)-K65*$AZ$3)/Z65, 0)</f>
        <v>-581582.23867497314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0.52707773400000002</v>
      </c>
      <c r="Q66" s="4">
        <f t="shared" si="21"/>
        <v>50</v>
      </c>
      <c r="R66">
        <f t="shared" si="0"/>
        <v>250000</v>
      </c>
      <c r="S66">
        <f t="shared" si="1"/>
        <v>-1122142.4653708546</v>
      </c>
      <c r="U66">
        <f t="shared" si="13"/>
        <v>0.52707773400000002</v>
      </c>
      <c r="V66">
        <f t="shared" si="14"/>
        <v>0.01</v>
      </c>
      <c r="W66">
        <f t="shared" si="15"/>
        <v>1.2080961381756916E-5</v>
      </c>
      <c r="X66">
        <f t="shared" si="16"/>
        <v>6.3676057496379448E-6</v>
      </c>
      <c r="Y66">
        <f t="shared" si="17"/>
        <v>1.2080961381756915E-7</v>
      </c>
      <c r="Z66">
        <f t="shared" si="18"/>
        <v>5.5925460183014015E-6</v>
      </c>
      <c r="AB66">
        <f t="shared" si="19"/>
        <v>-7.026072565748084</v>
      </c>
      <c r="AC66">
        <f t="shared" si="2"/>
        <v>-6.2756333766766916</v>
      </c>
      <c r="AE66">
        <f t="shared" si="3"/>
        <v>0</v>
      </c>
      <c r="AF66">
        <f t="shared" si="24"/>
        <v>0</v>
      </c>
      <c r="AG66">
        <f t="shared" si="24"/>
        <v>-2.7962730091507005E-4</v>
      </c>
      <c r="AH66">
        <f t="shared" si="5"/>
        <v>-1.5919014374094862</v>
      </c>
      <c r="AI66">
        <f t="shared" si="25"/>
        <v>-1.5921810647104013</v>
      </c>
      <c r="AJ66">
        <f t="shared" si="7"/>
        <v>-0.7504391890713924</v>
      </c>
      <c r="AK66">
        <f t="shared" si="22"/>
        <v>-0.49182507960236593</v>
      </c>
      <c r="AL66">
        <f t="shared" si="8"/>
        <v>-2.8344453333841599</v>
      </c>
      <c r="AN66">
        <f t="shared" si="26"/>
        <v>0</v>
      </c>
      <c r="AO66">
        <f t="shared" si="26"/>
        <v>0</v>
      </c>
      <c r="AP66">
        <f t="shared" si="26"/>
        <v>-2.2174005070028028E-7</v>
      </c>
      <c r="AQ66">
        <f t="shared" si="26"/>
        <v>-1.2623527970476677E-3</v>
      </c>
      <c r="AR66">
        <f t="shared" si="26"/>
        <v>-1.262574537098368E-3</v>
      </c>
      <c r="AS66">
        <f t="shared" si="26"/>
        <v>-5.9508647148408603E-4</v>
      </c>
      <c r="AT66">
        <f t="shared" si="26"/>
        <v>-3.9000955103386526E-4</v>
      </c>
      <c r="AU66">
        <f t="shared" si="23"/>
        <v>-2.2476705596163197E-3</v>
      </c>
      <c r="AW66">
        <v>63</v>
      </c>
      <c r="AX66">
        <f>IF(Z66&gt;0, (R66*SUMPRODUCT(K66:$K$98, X66:$X$98)-K66*$AZ$3)/Z66, 0)</f>
        <v>-1122142.4653708546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0.54097960300000003</v>
      </c>
      <c r="Q67" s="4">
        <f t="shared" si="21"/>
        <v>50</v>
      </c>
      <c r="R67">
        <f t="shared" ref="R67:R89" si="27">$C$6</f>
        <v>250000</v>
      </c>
      <c r="S67">
        <f t="shared" ref="S67:S89" si="28">AX67</f>
        <v>-2231741.0934531703</v>
      </c>
      <c r="U67">
        <f t="shared" si="13"/>
        <v>0.54097960300000003</v>
      </c>
      <c r="V67">
        <f t="shared" si="14"/>
        <v>0.01</v>
      </c>
      <c r="W67">
        <f t="shared" si="15"/>
        <v>5.5925460183014015E-6</v>
      </c>
      <c r="X67">
        <f t="shared" si="16"/>
        <v>3.0254533247399233E-6</v>
      </c>
      <c r="Y67">
        <f t="shared" si="17"/>
        <v>5.5925460183014015E-8</v>
      </c>
      <c r="Z67">
        <f t="shared" si="18"/>
        <v>2.5111672333784643E-6</v>
      </c>
      <c r="AB67">
        <f t="shared" si="19"/>
        <v>-6.2756333766766916</v>
      </c>
      <c r="AC67">
        <f t="shared" ref="AC67:AC89" si="29">S67*Z67</f>
        <v>-5.6042751072638266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-1.2555836166892322E-4</v>
      </c>
      <c r="AH67">
        <f t="shared" ref="AH67:AH89" si="32">-X67*R67</f>
        <v>-0.75636333118498078</v>
      </c>
      <c r="AI67">
        <f t="shared" ref="AI67:AI89" si="33">SUM(AE67:AH67)</f>
        <v>-0.75648888954664972</v>
      </c>
      <c r="AJ67">
        <f t="shared" ref="AJ67:AJ89" si="34">AB67-AC67</f>
        <v>-0.67135826941286503</v>
      </c>
      <c r="AK67">
        <f t="shared" si="22"/>
        <v>-0.43929433636736848</v>
      </c>
      <c r="AL67">
        <f t="shared" ref="AL67:AL89" si="35">SUM(AI67:AK67)</f>
        <v>-1.8671414953268832</v>
      </c>
      <c r="AN67">
        <f t="shared" ref="AN67:AT89" si="36">AE67*$K67</f>
        <v>0</v>
      </c>
      <c r="AO67">
        <f t="shared" si="36"/>
        <v>0</v>
      </c>
      <c r="AP67">
        <f t="shared" si="36"/>
        <v>-8.8898040710928549E-8</v>
      </c>
      <c r="AQ67">
        <f t="shared" si="36"/>
        <v>-5.3552162766534609E-4</v>
      </c>
      <c r="AR67">
        <f t="shared" si="36"/>
        <v>-5.3561052570605698E-4</v>
      </c>
      <c r="AS67">
        <f t="shared" si="36"/>
        <v>-4.7533620200665086E-4</v>
      </c>
      <c r="AT67">
        <f t="shared" si="36"/>
        <v>-3.1102990895533862E-4</v>
      </c>
      <c r="AU67">
        <f t="shared" si="23"/>
        <v>-1.3219766366680465E-3</v>
      </c>
      <c r="AW67">
        <v>64</v>
      </c>
      <c r="AX67">
        <f>IF(Z67&gt;0, (R67*SUMPRODUCT(K67:$K$98, X67:$X$98)-K67*$AZ$3)/Z67, 0)</f>
        <v>-2231741.0934531703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0.55513806300000001</v>
      </c>
      <c r="Q68" s="4">
        <f t="shared" si="21"/>
        <v>50</v>
      </c>
      <c r="R68">
        <f t="shared" si="27"/>
        <v>250000</v>
      </c>
      <c r="S68">
        <f t="shared" si="28"/>
        <v>-4582606.1142659849</v>
      </c>
      <c r="U68">
        <f t="shared" ref="U68:U89" si="40">M68</f>
        <v>0.55513806300000001</v>
      </c>
      <c r="V68">
        <f t="shared" ref="V68:V89" si="41">$C$10</f>
        <v>0.01</v>
      </c>
      <c r="W68">
        <f t="shared" ref="W68:W89" si="42">Z67</f>
        <v>2.5111672333784643E-6</v>
      </c>
      <c r="X68">
        <f t="shared" ref="X68:X89" si="43">U68*W68</f>
        <v>1.3940445138067897E-6</v>
      </c>
      <c r="Y68">
        <f t="shared" ref="Y68:Y89" si="44">V68*W68</f>
        <v>2.5111672333784644E-8</v>
      </c>
      <c r="Z68">
        <f t="shared" ref="Z68:Z89" si="45">MAX(0, W68-X68-Y68)</f>
        <v>1.0920110472378899E-6</v>
      </c>
      <c r="AB68">
        <f t="shared" ref="AB68:AB89" si="46">AC67</f>
        <v>-5.6042751072638266</v>
      </c>
      <c r="AC68">
        <f t="shared" si="29"/>
        <v>-5.0042565019183556</v>
      </c>
      <c r="AE68">
        <f t="shared" si="30"/>
        <v>0</v>
      </c>
      <c r="AF68">
        <f t="shared" si="31"/>
        <v>0</v>
      </c>
      <c r="AG68">
        <f t="shared" si="31"/>
        <v>-5.460055236189449E-5</v>
      </c>
      <c r="AH68">
        <f t="shared" si="32"/>
        <v>-0.34851112845169741</v>
      </c>
      <c r="AI68">
        <f t="shared" si="33"/>
        <v>-0.3485657290040593</v>
      </c>
      <c r="AJ68">
        <f t="shared" si="34"/>
        <v>-0.60001860534547102</v>
      </c>
      <c r="AK68">
        <f t="shared" si="22"/>
        <v>-0.39229925750846789</v>
      </c>
      <c r="AL68">
        <f t="shared" si="35"/>
        <v>-1.3408835918579982</v>
      </c>
      <c r="AN68">
        <f t="shared" si="36"/>
        <v>0</v>
      </c>
      <c r="AO68">
        <f t="shared" si="36"/>
        <v>0</v>
      </c>
      <c r="AP68">
        <f t="shared" si="36"/>
        <v>-3.4516405517017175E-8</v>
      </c>
      <c r="AQ68">
        <f t="shared" si="36"/>
        <v>-2.2031556305696437E-4</v>
      </c>
      <c r="AR68">
        <f t="shared" si="36"/>
        <v>-2.2035007946248137E-4</v>
      </c>
      <c r="AS68">
        <f t="shared" si="36"/>
        <v>-3.7930908395558894E-4</v>
      </c>
      <c r="AT68">
        <f t="shared" si="36"/>
        <v>-2.4799676322756519E-4</v>
      </c>
      <c r="AU68">
        <f t="shared" si="23"/>
        <v>-8.4765592664563555E-4</v>
      </c>
      <c r="AW68">
        <v>65</v>
      </c>
      <c r="AX68">
        <f>IF(Z68&gt;0, (R68*SUMPRODUCT(K68:$K$98, X68:$X$98)-K68*$AZ$3)/Z68, 0)</f>
        <v>-4582606.1142659849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0.569934367</v>
      </c>
      <c r="Q69" s="4">
        <f t="shared" ref="Q69:Q89" si="48">$C$8</f>
        <v>50</v>
      </c>
      <c r="R69">
        <f t="shared" si="27"/>
        <v>250000</v>
      </c>
      <c r="S69">
        <f t="shared" si="28"/>
        <v>-9740808.5576859899</v>
      </c>
      <c r="U69">
        <f t="shared" si="40"/>
        <v>0.569934367</v>
      </c>
      <c r="V69">
        <f t="shared" si="41"/>
        <v>0.01</v>
      </c>
      <c r="W69">
        <f t="shared" si="42"/>
        <v>1.0920110472378899E-6</v>
      </c>
      <c r="X69">
        <f t="shared" si="43"/>
        <v>6.2237462496453391E-7</v>
      </c>
      <c r="Y69">
        <f t="shared" si="44"/>
        <v>1.0920110472378899E-8</v>
      </c>
      <c r="Z69">
        <f t="shared" si="45"/>
        <v>4.5871631180097705E-7</v>
      </c>
      <c r="AB69">
        <f t="shared" si="46"/>
        <v>-5.0042565019183556</v>
      </c>
      <c r="AC69">
        <f t="shared" si="29"/>
        <v>-4.4682677755411122</v>
      </c>
      <c r="AE69">
        <f t="shared" si="30"/>
        <v>0</v>
      </c>
      <c r="AF69">
        <f t="shared" si="31"/>
        <v>0</v>
      </c>
      <c r="AG69">
        <f t="shared" si="31"/>
        <v>-2.2935815590048852E-5</v>
      </c>
      <c r="AH69">
        <f t="shared" si="32"/>
        <v>-0.15559365624113347</v>
      </c>
      <c r="AI69">
        <f t="shared" si="33"/>
        <v>-0.15561659205672351</v>
      </c>
      <c r="AJ69">
        <f t="shared" si="34"/>
        <v>-0.53598872637724337</v>
      </c>
      <c r="AK69">
        <f t="shared" si="22"/>
        <v>-0.35029795513428491</v>
      </c>
      <c r="AL69">
        <f t="shared" si="35"/>
        <v>-1.0419032735682519</v>
      </c>
      <c r="AN69">
        <f t="shared" si="36"/>
        <v>0</v>
      </c>
      <c r="AO69">
        <f t="shared" si="36"/>
        <v>0</v>
      </c>
      <c r="AP69">
        <f t="shared" si="36"/>
        <v>-1.2945674761062957E-8</v>
      </c>
      <c r="AQ69">
        <f t="shared" si="36"/>
        <v>-8.7821811292216484E-5</v>
      </c>
      <c r="AR69">
        <f t="shared" si="36"/>
        <v>-8.7834756966977543E-5</v>
      </c>
      <c r="AS69">
        <f t="shared" si="36"/>
        <v>-3.0252840584778083E-4</v>
      </c>
      <c r="AT69">
        <f t="shared" si="36"/>
        <v>-1.9771886370595888E-4</v>
      </c>
      <c r="AU69">
        <f t="shared" si="23"/>
        <v>-5.8808202652071734E-4</v>
      </c>
      <c r="AW69">
        <v>66</v>
      </c>
      <c r="AX69">
        <f>IF(Z69&gt;0, (R69*SUMPRODUCT(K69:$K$98, X69:$X$98)-K69*$AZ$3)/Z69, 0)</f>
        <v>-9740808.5576859899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0.58483052300000005</v>
      </c>
      <c r="Q70" s="4">
        <f t="shared" si="48"/>
        <v>50</v>
      </c>
      <c r="R70">
        <f t="shared" si="27"/>
        <v>250000</v>
      </c>
      <c r="S70">
        <f t="shared" si="28"/>
        <v>-21465854.490606498</v>
      </c>
      <c r="U70">
        <f t="shared" si="40"/>
        <v>0.58483052300000005</v>
      </c>
      <c r="V70">
        <f t="shared" si="41"/>
        <v>0.01</v>
      </c>
      <c r="W70">
        <f t="shared" si="42"/>
        <v>4.5871631180097705E-7</v>
      </c>
      <c r="X70">
        <f t="shared" si="43"/>
        <v>2.6827130053919651E-7</v>
      </c>
      <c r="Y70">
        <f t="shared" si="44"/>
        <v>4.5871631180097707E-9</v>
      </c>
      <c r="Z70">
        <f t="shared" si="45"/>
        <v>1.8585784814377077E-7</v>
      </c>
      <c r="AB70">
        <f t="shared" si="46"/>
        <v>-4.4682677755411122</v>
      </c>
      <c r="AC70">
        <f t="shared" si="29"/>
        <v>-3.9895975241914221</v>
      </c>
      <c r="AE70">
        <f t="shared" si="30"/>
        <v>0</v>
      </c>
      <c r="AF70">
        <f t="shared" si="31"/>
        <v>0</v>
      </c>
      <c r="AG70">
        <f t="shared" si="31"/>
        <v>-9.2928924071885382E-6</v>
      </c>
      <c r="AH70">
        <f t="shared" si="32"/>
        <v>-6.7067825134799128E-2</v>
      </c>
      <c r="AI70">
        <f t="shared" si="33"/>
        <v>-6.7077118027206312E-2</v>
      </c>
      <c r="AJ70">
        <f t="shared" si="34"/>
        <v>-0.4786702513496901</v>
      </c>
      <c r="AK70">
        <f t="shared" si="22"/>
        <v>-0.31277874428787789</v>
      </c>
      <c r="AL70">
        <f t="shared" si="35"/>
        <v>-0.85852611366477427</v>
      </c>
      <c r="AN70">
        <f t="shared" si="36"/>
        <v>0</v>
      </c>
      <c r="AO70">
        <f t="shared" si="36"/>
        <v>0</v>
      </c>
      <c r="AP70">
        <f t="shared" si="36"/>
        <v>-4.6832073860285509E-9</v>
      </c>
      <c r="AQ70">
        <f t="shared" si="36"/>
        <v>-3.3799222058483702E-5</v>
      </c>
      <c r="AR70">
        <f t="shared" si="36"/>
        <v>-3.3803905265869727E-5</v>
      </c>
      <c r="AS70">
        <f t="shared" si="36"/>
        <v>-2.4122866792893567E-4</v>
      </c>
      <c r="AT70">
        <f t="shared" si="36"/>
        <v>-1.57626674371977E-4</v>
      </c>
      <c r="AU70">
        <f t="shared" si="23"/>
        <v>-4.326592475667824E-4</v>
      </c>
      <c r="AW70">
        <v>67</v>
      </c>
      <c r="AX70">
        <f>IF(Z70&gt;0, (R70*SUMPRODUCT(K70:$K$98, X70:$X$98)-K70*$AZ$3)/Z70, 0)</f>
        <v>-21465854.490606498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0.59948279800000004</v>
      </c>
      <c r="Q71" s="4">
        <f t="shared" si="48"/>
        <v>50</v>
      </c>
      <c r="R71">
        <f t="shared" si="27"/>
        <v>250000</v>
      </c>
      <c r="S71">
        <f t="shared" si="28"/>
        <v>-49078741.381840907</v>
      </c>
      <c r="U71">
        <f t="shared" si="40"/>
        <v>0.59948279800000004</v>
      </c>
      <c r="V71">
        <f t="shared" si="41"/>
        <v>0.01</v>
      </c>
      <c r="W71">
        <f t="shared" si="42"/>
        <v>1.8585784814377077E-7</v>
      </c>
      <c r="X71">
        <f t="shared" si="43"/>
        <v>1.1141858283548681E-7</v>
      </c>
      <c r="Y71">
        <f t="shared" si="44"/>
        <v>1.8585784814377078E-9</v>
      </c>
      <c r="Z71">
        <f t="shared" si="45"/>
        <v>7.2580686826846252E-8</v>
      </c>
      <c r="AB71">
        <f t="shared" si="46"/>
        <v>-3.9895975241914221</v>
      </c>
      <c r="AC71">
        <f t="shared" si="29"/>
        <v>-3.5621687580911745</v>
      </c>
      <c r="AE71">
        <f t="shared" si="30"/>
        <v>0</v>
      </c>
      <c r="AF71">
        <f t="shared" si="31"/>
        <v>0</v>
      </c>
      <c r="AG71">
        <f t="shared" si="31"/>
        <v>-3.6290343413423125E-6</v>
      </c>
      <c r="AH71">
        <f t="shared" si="32"/>
        <v>-2.7854645708871702E-2</v>
      </c>
      <c r="AI71">
        <f t="shared" si="33"/>
        <v>-2.7858274743213046E-2</v>
      </c>
      <c r="AJ71">
        <f t="shared" si="34"/>
        <v>-0.4274287661002476</v>
      </c>
      <c r="AK71">
        <f t="shared" si="22"/>
        <v>-0.27927182669339956</v>
      </c>
      <c r="AL71">
        <f t="shared" si="35"/>
        <v>-0.73455886753686017</v>
      </c>
      <c r="AN71">
        <f t="shared" si="36"/>
        <v>0</v>
      </c>
      <c r="AO71">
        <f t="shared" si="36"/>
        <v>0</v>
      </c>
      <c r="AP71">
        <f t="shared" si="36"/>
        <v>-1.6329223614085744E-9</v>
      </c>
      <c r="AQ71">
        <f t="shared" si="36"/>
        <v>-1.2533492265136882E-5</v>
      </c>
      <c r="AR71">
        <f t="shared" si="36"/>
        <v>-1.2535125187498291E-5</v>
      </c>
      <c r="AS71">
        <f t="shared" si="36"/>
        <v>-1.9232609130290232E-4</v>
      </c>
      <c r="AT71">
        <f t="shared" si="36"/>
        <v>-1.2566131037227809E-4</v>
      </c>
      <c r="AU71">
        <f t="shared" si="23"/>
        <v>-3.3052252686267868E-4</v>
      </c>
      <c r="AW71">
        <v>68</v>
      </c>
      <c r="AX71">
        <f>IF(Z71&gt;0, (R71*SUMPRODUCT(K71:$K$98, X71:$X$98)-K71*$AZ$3)/Z71, 0)</f>
        <v>-49078741.381840907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0.61448546299999995</v>
      </c>
      <c r="Q72" s="4">
        <f t="shared" si="48"/>
        <v>50</v>
      </c>
      <c r="R72">
        <f t="shared" si="27"/>
        <v>250000</v>
      </c>
      <c r="S72">
        <f t="shared" si="28"/>
        <v>-116694414.46579245</v>
      </c>
      <c r="U72">
        <f t="shared" si="40"/>
        <v>0.61448546299999995</v>
      </c>
      <c r="V72">
        <f t="shared" si="41"/>
        <v>0.01</v>
      </c>
      <c r="W72">
        <f t="shared" si="42"/>
        <v>7.2580686826846252E-8</v>
      </c>
      <c r="X72">
        <f t="shared" si="43"/>
        <v>4.4599776949652614E-8</v>
      </c>
      <c r="Y72">
        <f t="shared" si="44"/>
        <v>7.2580686826846253E-10</v>
      </c>
      <c r="Z72">
        <f t="shared" si="45"/>
        <v>2.7255103008925174E-8</v>
      </c>
      <c r="AB72">
        <f t="shared" si="46"/>
        <v>-3.5621687580911745</v>
      </c>
      <c r="AC72">
        <f t="shared" si="29"/>
        <v>-3.180518286831381</v>
      </c>
      <c r="AE72">
        <f t="shared" si="30"/>
        <v>0</v>
      </c>
      <c r="AF72">
        <f t="shared" si="31"/>
        <v>0</v>
      </c>
      <c r="AG72">
        <f t="shared" si="31"/>
        <v>-1.3627551504462587E-6</v>
      </c>
      <c r="AH72">
        <f t="shared" si="32"/>
        <v>-1.1149944237413154E-2</v>
      </c>
      <c r="AI72">
        <f t="shared" si="33"/>
        <v>-1.11513069925636E-2</v>
      </c>
      <c r="AJ72">
        <f t="shared" si="34"/>
        <v>-0.38165047125979346</v>
      </c>
      <c r="AK72">
        <f t="shared" ref="AK72:AK89" si="49">G72*SUM(AB72:AB72, AE72:AF72)</f>
        <v>-0.24935181306638224</v>
      </c>
      <c r="AL72">
        <f t="shared" si="35"/>
        <v>-0.64215359131873928</v>
      </c>
      <c r="AN72">
        <f t="shared" si="36"/>
        <v>0</v>
      </c>
      <c r="AO72">
        <f t="shared" si="36"/>
        <v>0</v>
      </c>
      <c r="AP72">
        <f t="shared" si="36"/>
        <v>-5.4748757544757822E-10</v>
      </c>
      <c r="AQ72">
        <f t="shared" si="36"/>
        <v>-4.4794957736303618E-6</v>
      </c>
      <c r="AR72">
        <f t="shared" si="36"/>
        <v>-4.4800432612058091E-6</v>
      </c>
      <c r="AS72">
        <f t="shared" si="36"/>
        <v>-1.5332827112047668E-4</v>
      </c>
      <c r="AT72">
        <f t="shared" si="36"/>
        <v>-1.0017721784024548E-4</v>
      </c>
      <c r="AU72">
        <f t="shared" si="23"/>
        <v>-2.5798553222192795E-4</v>
      </c>
      <c r="AW72">
        <v>69</v>
      </c>
      <c r="AX72">
        <f>IF(Z72&gt;0, (R72*SUMPRODUCT(K72:$K$98, X72:$X$98)-K72*$AZ$3)/Z72, 0)</f>
        <v>-116694414.46579245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0.62975077099999999</v>
      </c>
      <c r="Q73" s="4">
        <f t="shared" si="48"/>
        <v>50</v>
      </c>
      <c r="R73">
        <f t="shared" si="27"/>
        <v>250000</v>
      </c>
      <c r="S73">
        <f t="shared" si="28"/>
        <v>-289220825.21878839</v>
      </c>
      <c r="U73">
        <f t="shared" si="40"/>
        <v>0.62975077099999999</v>
      </c>
      <c r="V73">
        <f t="shared" si="41"/>
        <v>0.01</v>
      </c>
      <c r="W73">
        <f t="shared" si="42"/>
        <v>2.7255103008925174E-8</v>
      </c>
      <c r="X73">
        <f t="shared" si="43"/>
        <v>1.7163922133555049E-8</v>
      </c>
      <c r="Y73">
        <f t="shared" si="44"/>
        <v>2.7255103008925175E-10</v>
      </c>
      <c r="Z73">
        <f t="shared" si="45"/>
        <v>9.8186298452808738E-9</v>
      </c>
      <c r="AB73">
        <f t="shared" si="46"/>
        <v>-3.180518286831381</v>
      </c>
      <c r="AC73">
        <f t="shared" si="29"/>
        <v>-2.8397522263699591</v>
      </c>
      <c r="AE73">
        <f t="shared" si="30"/>
        <v>0</v>
      </c>
      <c r="AF73">
        <f t="shared" si="31"/>
        <v>0</v>
      </c>
      <c r="AG73">
        <f t="shared" si="31"/>
        <v>-4.909314922640437E-7</v>
      </c>
      <c r="AH73">
        <f t="shared" si="32"/>
        <v>-4.2909805333887618E-3</v>
      </c>
      <c r="AI73">
        <f t="shared" si="33"/>
        <v>-4.2914714648810259E-3</v>
      </c>
      <c r="AJ73">
        <f t="shared" si="34"/>
        <v>-0.34076606046142199</v>
      </c>
      <c r="AK73">
        <f t="shared" si="49"/>
        <v>-0.22263628007819669</v>
      </c>
      <c r="AL73">
        <f t="shared" si="35"/>
        <v>-0.56769381200449964</v>
      </c>
      <c r="AN73">
        <f t="shared" si="36"/>
        <v>0</v>
      </c>
      <c r="AO73">
        <f t="shared" si="36"/>
        <v>0</v>
      </c>
      <c r="AP73">
        <f t="shared" si="36"/>
        <v>-1.7609997941256193E-10</v>
      </c>
      <c r="AQ73">
        <f t="shared" si="36"/>
        <v>-1.53919965513854E-6</v>
      </c>
      <c r="AR73">
        <f t="shared" si="36"/>
        <v>-1.5393757551179526E-6</v>
      </c>
      <c r="AS73">
        <f t="shared" si="36"/>
        <v>-1.2223476631130628E-4</v>
      </c>
      <c r="AT73">
        <f t="shared" si="36"/>
        <v>-7.9860927555189379E-5</v>
      </c>
      <c r="AU73">
        <f t="shared" si="23"/>
        <v>-2.0363506962161357E-4</v>
      </c>
      <c r="AW73">
        <v>70</v>
      </c>
      <c r="AX73">
        <f>IF(Z73&gt;0, (R73*SUMPRODUCT(K73:$K$98, X73:$X$98)-K73*$AZ$3)/Z73, 0)</f>
        <v>-289220825.21878839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0.64518007799999999</v>
      </c>
      <c r="Q74" s="4">
        <f t="shared" si="48"/>
        <v>50</v>
      </c>
      <c r="R74">
        <f t="shared" si="27"/>
        <v>250000</v>
      </c>
      <c r="S74">
        <f t="shared" si="28"/>
        <v>-748892378.71934772</v>
      </c>
      <c r="U74">
        <f t="shared" si="40"/>
        <v>0.64518007799999999</v>
      </c>
      <c r="V74">
        <f t="shared" si="41"/>
        <v>0.01</v>
      </c>
      <c r="W74">
        <f t="shared" si="42"/>
        <v>9.8186298452808738E-9</v>
      </c>
      <c r="X74">
        <f t="shared" si="43"/>
        <v>6.3347843694314421E-9</v>
      </c>
      <c r="Y74">
        <f t="shared" si="44"/>
        <v>9.8186298452808743E-11</v>
      </c>
      <c r="Z74">
        <f t="shared" si="45"/>
        <v>3.3856591773966229E-9</v>
      </c>
      <c r="AB74">
        <f t="shared" si="46"/>
        <v>-2.8397522263699591</v>
      </c>
      <c r="AC74">
        <f t="shared" si="29"/>
        <v>-2.5354943548935469</v>
      </c>
      <c r="AE74">
        <f t="shared" si="30"/>
        <v>0</v>
      </c>
      <c r="AF74">
        <f t="shared" si="31"/>
        <v>0</v>
      </c>
      <c r="AG74">
        <f t="shared" si="31"/>
        <v>-1.6928295886983113E-7</v>
      </c>
      <c r="AH74">
        <f t="shared" si="32"/>
        <v>-1.5836960923578606E-3</v>
      </c>
      <c r="AI74">
        <f t="shared" si="33"/>
        <v>-1.5838653753167304E-3</v>
      </c>
      <c r="AJ74">
        <f t="shared" si="34"/>
        <v>-0.30425787147641215</v>
      </c>
      <c r="AK74">
        <f t="shared" si="49"/>
        <v>-0.19878265584589716</v>
      </c>
      <c r="AL74">
        <f t="shared" si="35"/>
        <v>-0.50462439269762605</v>
      </c>
      <c r="AN74">
        <f t="shared" si="36"/>
        <v>0</v>
      </c>
      <c r="AO74">
        <f t="shared" si="36"/>
        <v>0</v>
      </c>
      <c r="AP74">
        <f t="shared" si="36"/>
        <v>-5.4216768897536773E-11</v>
      </c>
      <c r="AQ74">
        <f t="shared" si="36"/>
        <v>-5.072151716660495E-7</v>
      </c>
      <c r="AR74">
        <f t="shared" si="36"/>
        <v>-5.0726938843494699E-7</v>
      </c>
      <c r="AS74">
        <f t="shared" si="36"/>
        <v>-9.7445595311087792E-5</v>
      </c>
      <c r="AT74">
        <f t="shared" si="36"/>
        <v>-6.3664726708391006E-5</v>
      </c>
      <c r="AU74">
        <f t="shared" si="23"/>
        <v>-1.6161759140791374E-4</v>
      </c>
      <c r="AW74">
        <v>71</v>
      </c>
      <c r="AX74">
        <f>IF(Z74&gt;0, (R74*SUMPRODUCT(K74:$K$98, X74:$X$98)-K74*$AZ$3)/Z74, 0)</f>
        <v>-748892378.71934772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0.66067595400000001</v>
      </c>
      <c r="Q75" s="4">
        <f t="shared" si="48"/>
        <v>50</v>
      </c>
      <c r="R75">
        <f t="shared" si="27"/>
        <v>250000</v>
      </c>
      <c r="S75">
        <f t="shared" si="28"/>
        <v>-2030383278.3383062</v>
      </c>
      <c r="U75">
        <f t="shared" si="40"/>
        <v>0.66067595400000001</v>
      </c>
      <c r="V75">
        <f t="shared" si="41"/>
        <v>0.01</v>
      </c>
      <c r="W75">
        <f t="shared" si="42"/>
        <v>3.3856591773966229E-9</v>
      </c>
      <c r="X75">
        <f t="shared" si="43"/>
        <v>2.2368236069453691E-9</v>
      </c>
      <c r="Y75">
        <f t="shared" si="44"/>
        <v>3.3856591773966232E-11</v>
      </c>
      <c r="Z75">
        <f t="shared" si="45"/>
        <v>1.1149789786772876E-9</v>
      </c>
      <c r="AB75">
        <f t="shared" si="46"/>
        <v>-2.5354943548935469</v>
      </c>
      <c r="AC75">
        <f t="shared" si="29"/>
        <v>-2.2638346740050874</v>
      </c>
      <c r="AE75">
        <f t="shared" si="30"/>
        <v>0</v>
      </c>
      <c r="AF75">
        <f t="shared" si="31"/>
        <v>0</v>
      </c>
      <c r="AG75">
        <f t="shared" si="31"/>
        <v>-5.5748948933864374E-8</v>
      </c>
      <c r="AH75">
        <f t="shared" si="32"/>
        <v>-5.5920590173634229E-4</v>
      </c>
      <c r="AI75">
        <f t="shared" si="33"/>
        <v>-5.5926165068527619E-4</v>
      </c>
      <c r="AJ75">
        <f t="shared" si="34"/>
        <v>-0.27165968088845949</v>
      </c>
      <c r="AK75">
        <f t="shared" si="49"/>
        <v>-0.1774846048425483</v>
      </c>
      <c r="AL75">
        <f t="shared" si="35"/>
        <v>-0.44970354738169305</v>
      </c>
      <c r="AN75">
        <f t="shared" si="36"/>
        <v>0</v>
      </c>
      <c r="AO75">
        <f t="shared" si="36"/>
        <v>0</v>
      </c>
      <c r="AP75">
        <f t="shared" si="36"/>
        <v>-1.5941862227128365E-11</v>
      </c>
      <c r="AQ75">
        <f t="shared" si="36"/>
        <v>-1.5990944425972161E-7</v>
      </c>
      <c r="AR75">
        <f t="shared" si="36"/>
        <v>-1.5992538612194876E-7</v>
      </c>
      <c r="AS75">
        <f t="shared" si="36"/>
        <v>-7.7683279922050378E-5</v>
      </c>
      <c r="AT75">
        <f t="shared" si="36"/>
        <v>-5.0753156282691839E-5</v>
      </c>
      <c r="AU75">
        <f t="shared" si="23"/>
        <v>-1.2859636159086416E-4</v>
      </c>
      <c r="AW75">
        <v>72</v>
      </c>
      <c r="AX75">
        <f>IF(Z75&gt;0, (R75*SUMPRODUCT(K75:$K$98, X75:$X$98)-K75*$AZ$3)/Z75, 0)</f>
        <v>-2030383278.3383062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0.67625413199999995</v>
      </c>
      <c r="Q76" s="4">
        <f t="shared" si="48"/>
        <v>50</v>
      </c>
      <c r="R76">
        <f t="shared" si="27"/>
        <v>250000</v>
      </c>
      <c r="S76">
        <f t="shared" si="28"/>
        <v>-5778059631.4388733</v>
      </c>
      <c r="U76">
        <f t="shared" si="40"/>
        <v>0.67625413199999995</v>
      </c>
      <c r="V76">
        <f t="shared" si="41"/>
        <v>0.01</v>
      </c>
      <c r="W76">
        <f t="shared" si="42"/>
        <v>1.1149789786772876E-9</v>
      </c>
      <c r="X76">
        <f t="shared" si="43"/>
        <v>7.5400914142365555E-10</v>
      </c>
      <c r="Y76">
        <f t="shared" si="44"/>
        <v>1.1149789786772876E-11</v>
      </c>
      <c r="Z76">
        <f t="shared" si="45"/>
        <v>3.498200474668591E-10</v>
      </c>
      <c r="AB76">
        <f t="shared" si="46"/>
        <v>-2.2638346740050874</v>
      </c>
      <c r="AC76">
        <f t="shared" si="29"/>
        <v>-2.0212810945362891</v>
      </c>
      <c r="AE76">
        <f t="shared" si="30"/>
        <v>0</v>
      </c>
      <c r="AF76">
        <f t="shared" si="31"/>
        <v>0</v>
      </c>
      <c r="AG76">
        <f t="shared" si="31"/>
        <v>-1.7491002373342955E-8</v>
      </c>
      <c r="AH76">
        <f t="shared" si="32"/>
        <v>-1.885022853559139E-4</v>
      </c>
      <c r="AI76">
        <f t="shared" si="33"/>
        <v>-1.8851977635828723E-4</v>
      </c>
      <c r="AJ76">
        <f t="shared" si="34"/>
        <v>-0.2425535794687983</v>
      </c>
      <c r="AK76">
        <f t="shared" si="49"/>
        <v>-0.15846842718035614</v>
      </c>
      <c r="AL76">
        <f t="shared" si="35"/>
        <v>-0.40121052642551269</v>
      </c>
      <c r="AN76">
        <f t="shared" si="36"/>
        <v>0</v>
      </c>
      <c r="AO76">
        <f t="shared" si="36"/>
        <v>0</v>
      </c>
      <c r="AP76">
        <f t="shared" si="36"/>
        <v>-4.4657976803453591E-12</v>
      </c>
      <c r="AQ76">
        <f t="shared" si="36"/>
        <v>-4.8128349119956609E-8</v>
      </c>
      <c r="AR76">
        <f t="shared" si="36"/>
        <v>-4.8132814917636947E-8</v>
      </c>
      <c r="AS76">
        <f t="shared" si="36"/>
        <v>-6.1928709940721276E-5</v>
      </c>
      <c r="AT76">
        <f t="shared" si="36"/>
        <v>-4.046011311441813E-5</v>
      </c>
      <c r="AU76">
        <f t="shared" si="23"/>
        <v>-1.0243695587005704E-4</v>
      </c>
      <c r="AW76">
        <v>73</v>
      </c>
      <c r="AX76">
        <f>IF(Z76&gt;0, (R76*SUMPRODUCT(K76:$K$98, X76:$X$98)-K76*$AZ$3)/Z76, 0)</f>
        <v>-5778059631.4388733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0.69194305599999995</v>
      </c>
      <c r="Q77" s="4">
        <f t="shared" si="48"/>
        <v>50</v>
      </c>
      <c r="R77">
        <f t="shared" si="27"/>
        <v>250000</v>
      </c>
      <c r="S77">
        <f t="shared" si="28"/>
        <v>-17308712427.984425</v>
      </c>
      <c r="U77">
        <f t="shared" si="40"/>
        <v>0.69194305599999995</v>
      </c>
      <c r="V77">
        <f t="shared" si="41"/>
        <v>0.01</v>
      </c>
      <c r="W77">
        <f t="shared" si="42"/>
        <v>3.498200474668591E-10</v>
      </c>
      <c r="X77">
        <f t="shared" si="43"/>
        <v>2.4205555269428351E-10</v>
      </c>
      <c r="Y77">
        <f t="shared" si="44"/>
        <v>3.498200474668591E-12</v>
      </c>
      <c r="Z77">
        <f t="shared" si="45"/>
        <v>1.04266294297907E-10</v>
      </c>
      <c r="AB77">
        <f t="shared" si="46"/>
        <v>-2.0212810945362891</v>
      </c>
      <c r="AC77">
        <f t="shared" si="29"/>
        <v>-1.8047153039340644</v>
      </c>
      <c r="AE77">
        <f t="shared" si="30"/>
        <v>0</v>
      </c>
      <c r="AF77">
        <f t="shared" si="31"/>
        <v>0</v>
      </c>
      <c r="AG77">
        <f t="shared" si="31"/>
        <v>-5.2133147148953501E-9</v>
      </c>
      <c r="AH77">
        <f t="shared" si="32"/>
        <v>-6.0513888173570878E-5</v>
      </c>
      <c r="AI77">
        <f t="shared" si="33"/>
        <v>-6.0519101488285774E-5</v>
      </c>
      <c r="AJ77">
        <f t="shared" si="34"/>
        <v>-0.21656579060222469</v>
      </c>
      <c r="AK77">
        <f t="shared" si="49"/>
        <v>-0.14148967661754025</v>
      </c>
      <c r="AL77">
        <f t="shared" si="35"/>
        <v>-0.35811598632125324</v>
      </c>
      <c r="AN77">
        <f t="shared" si="36"/>
        <v>0</v>
      </c>
      <c r="AO77">
        <f t="shared" si="36"/>
        <v>0</v>
      </c>
      <c r="AP77">
        <f t="shared" si="36"/>
        <v>-1.1884482224339529E-12</v>
      </c>
      <c r="AQ77">
        <f t="shared" si="36"/>
        <v>-1.3794989707213745E-8</v>
      </c>
      <c r="AR77">
        <f t="shared" si="36"/>
        <v>-1.3796178155436178E-8</v>
      </c>
      <c r="AS77">
        <f t="shared" si="36"/>
        <v>-4.9369209985701788E-5</v>
      </c>
      <c r="AT77">
        <f t="shared" si="36"/>
        <v>-3.2254556623721107E-5</v>
      </c>
      <c r="AU77">
        <f t="shared" si="23"/>
        <v>-8.1637562787578331E-5</v>
      </c>
      <c r="AW77">
        <v>74</v>
      </c>
      <c r="AX77">
        <f>IF(Z77&gt;0, (R77*SUMPRODUCT(K77:$K$98, X77:$X$98)-K77*$AZ$3)/Z77, 0)</f>
        <v>-17308712427.984425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0.70765376499999999</v>
      </c>
      <c r="Q78" s="4">
        <f t="shared" si="48"/>
        <v>50</v>
      </c>
      <c r="R78">
        <f t="shared" si="27"/>
        <v>250000</v>
      </c>
      <c r="S78">
        <f t="shared" si="28"/>
        <v>-54734952063.205307</v>
      </c>
      <c r="U78">
        <f t="shared" si="40"/>
        <v>0.70765376499999999</v>
      </c>
      <c r="V78">
        <f t="shared" si="41"/>
        <v>0.01</v>
      </c>
      <c r="W78">
        <f t="shared" si="42"/>
        <v>1.04266294297907E-10</v>
      </c>
      <c r="X78">
        <f t="shared" si="43"/>
        <v>7.3784435722511915E-11</v>
      </c>
      <c r="Y78">
        <f t="shared" si="44"/>
        <v>1.0426629429790701E-12</v>
      </c>
      <c r="Z78">
        <f t="shared" si="45"/>
        <v>2.9439195632416017E-11</v>
      </c>
      <c r="AB78">
        <f t="shared" si="46"/>
        <v>-1.8047153039340644</v>
      </c>
      <c r="AC78">
        <f t="shared" si="29"/>
        <v>-1.6113529617196138</v>
      </c>
      <c r="AE78">
        <f t="shared" si="30"/>
        <v>0</v>
      </c>
      <c r="AF78">
        <f t="shared" si="31"/>
        <v>0</v>
      </c>
      <c r="AG78">
        <f t="shared" si="31"/>
        <v>-1.4719597816208009E-9</v>
      </c>
      <c r="AH78">
        <f t="shared" si="32"/>
        <v>-1.8446108930627979E-5</v>
      </c>
      <c r="AI78">
        <f t="shared" si="33"/>
        <v>-1.8447580890409601E-5</v>
      </c>
      <c r="AJ78">
        <f t="shared" si="34"/>
        <v>-0.19336234221445059</v>
      </c>
      <c r="AK78">
        <f t="shared" si="49"/>
        <v>-0.12633007127538451</v>
      </c>
      <c r="AL78">
        <f t="shared" si="35"/>
        <v>-0.31971086107072549</v>
      </c>
      <c r="AN78">
        <f t="shared" si="36"/>
        <v>0</v>
      </c>
      <c r="AO78">
        <f t="shared" si="36"/>
        <v>0</v>
      </c>
      <c r="AP78">
        <f t="shared" si="36"/>
        <v>-2.9960167955059748E-13</v>
      </c>
      <c r="AQ78">
        <f t="shared" si="36"/>
        <v>-3.7545082996113574E-9</v>
      </c>
      <c r="AR78">
        <f t="shared" si="36"/>
        <v>-3.7548079012909083E-9</v>
      </c>
      <c r="AS78">
        <f t="shared" si="36"/>
        <v>-3.9356837878747741E-5</v>
      </c>
      <c r="AT78">
        <f t="shared" si="36"/>
        <v>-2.5713135647073194E-5</v>
      </c>
      <c r="AU78">
        <f t="shared" si="23"/>
        <v>-6.5073728333722223E-5</v>
      </c>
      <c r="AW78">
        <v>75</v>
      </c>
      <c r="AX78">
        <f>IF(Z78&gt;0, (R78*SUMPRODUCT(K78:$K$98, X78:$X$98)-K78*$AZ$3)/Z78, 0)</f>
        <v>-54734952063.205307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0.72329488099999995</v>
      </c>
      <c r="Q79" s="4">
        <f t="shared" si="48"/>
        <v>50</v>
      </c>
      <c r="R79">
        <f t="shared" si="27"/>
        <v>250000</v>
      </c>
      <c r="S79">
        <f t="shared" si="28"/>
        <v>-183237926613.69785</v>
      </c>
      <c r="U79">
        <f t="shared" si="40"/>
        <v>0.72329488099999995</v>
      </c>
      <c r="V79">
        <f t="shared" si="41"/>
        <v>0.01</v>
      </c>
      <c r="W79">
        <f t="shared" si="42"/>
        <v>2.9439195632416017E-11</v>
      </c>
      <c r="X79">
        <f t="shared" si="43"/>
        <v>2.1293219501684061E-11</v>
      </c>
      <c r="Y79">
        <f t="shared" si="44"/>
        <v>2.9439195632416018E-13</v>
      </c>
      <c r="Z79">
        <f t="shared" si="45"/>
        <v>7.8515841744077968E-12</v>
      </c>
      <c r="AB79">
        <f t="shared" si="46"/>
        <v>-1.6113529617196138</v>
      </c>
      <c r="AC79">
        <f t="shared" si="29"/>
        <v>-1.4387080047514071</v>
      </c>
      <c r="AE79">
        <f t="shared" si="30"/>
        <v>0</v>
      </c>
      <c r="AF79">
        <f t="shared" si="31"/>
        <v>0</v>
      </c>
      <c r="AG79">
        <f t="shared" si="31"/>
        <v>-3.9257920872038985E-10</v>
      </c>
      <c r="AH79">
        <f t="shared" si="32"/>
        <v>-5.3233048754210155E-6</v>
      </c>
      <c r="AI79">
        <f t="shared" si="33"/>
        <v>-5.3236974546297358E-6</v>
      </c>
      <c r="AJ79">
        <f t="shared" si="34"/>
        <v>-0.1726449569682067</v>
      </c>
      <c r="AK79">
        <f t="shared" si="49"/>
        <v>-0.11279470732037299</v>
      </c>
      <c r="AL79">
        <f t="shared" si="35"/>
        <v>-0.28544498798603429</v>
      </c>
      <c r="AN79">
        <f t="shared" si="36"/>
        <v>0</v>
      </c>
      <c r="AO79">
        <f t="shared" si="36"/>
        <v>0</v>
      </c>
      <c r="AP79">
        <f t="shared" si="36"/>
        <v>-7.1344019283162497E-14</v>
      </c>
      <c r="AQ79">
        <f t="shared" si="36"/>
        <v>-9.6741232659798885E-10</v>
      </c>
      <c r="AR79">
        <f t="shared" si="36"/>
        <v>-9.6748367061727202E-10</v>
      </c>
      <c r="AS79">
        <f t="shared" si="36"/>
        <v>-3.1375031752772405E-5</v>
      </c>
      <c r="AT79">
        <f t="shared" si="36"/>
        <v>-2.0498354460322191E-5</v>
      </c>
      <c r="AU79">
        <f t="shared" si="23"/>
        <v>-5.1874353696765214E-5</v>
      </c>
      <c r="AW79">
        <v>76</v>
      </c>
      <c r="AX79">
        <f>IF(Z79&gt;0, (R79*SUMPRODUCT(K79:$K$98, X79:$X$98)-K79*$AZ$3)/Z79, 0)</f>
        <v>-183237926613.69785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0.74145409100000004</v>
      </c>
      <c r="Q80" s="4">
        <f t="shared" si="48"/>
        <v>50</v>
      </c>
      <c r="R80">
        <f t="shared" si="27"/>
        <v>250000</v>
      </c>
      <c r="S80">
        <f t="shared" si="28"/>
        <v>-658249787266.61902</v>
      </c>
      <c r="U80">
        <f t="shared" si="40"/>
        <v>0.74145409100000004</v>
      </c>
      <c r="V80">
        <f t="shared" si="41"/>
        <v>0.01</v>
      </c>
      <c r="W80">
        <f t="shared" si="42"/>
        <v>7.8515841744077968E-12</v>
      </c>
      <c r="X80">
        <f t="shared" si="43"/>
        <v>5.8215892069455185E-12</v>
      </c>
      <c r="Y80">
        <f t="shared" si="44"/>
        <v>7.8515841744077966E-14</v>
      </c>
      <c r="Z80">
        <f t="shared" si="45"/>
        <v>1.9514791257182004E-12</v>
      </c>
      <c r="AB80">
        <f t="shared" si="46"/>
        <v>-1.4387080047514071</v>
      </c>
      <c r="AC80">
        <f t="shared" si="29"/>
        <v>-1.284560719359253</v>
      </c>
      <c r="AE80">
        <f t="shared" si="30"/>
        <v>0</v>
      </c>
      <c r="AF80">
        <f t="shared" si="31"/>
        <v>0</v>
      </c>
      <c r="AG80">
        <f t="shared" si="31"/>
        <v>-9.7573956285910017E-11</v>
      </c>
      <c r="AH80">
        <f t="shared" si="32"/>
        <v>-1.4553973017363797E-6</v>
      </c>
      <c r="AI80">
        <f t="shared" si="33"/>
        <v>-1.4554948756926657E-6</v>
      </c>
      <c r="AJ80">
        <f t="shared" si="34"/>
        <v>-0.15414728539215417</v>
      </c>
      <c r="AK80">
        <f t="shared" si="49"/>
        <v>-0.10070956033259851</v>
      </c>
      <c r="AL80">
        <f t="shared" si="35"/>
        <v>-0.25485830121962838</v>
      </c>
      <c r="AN80">
        <f t="shared" si="36"/>
        <v>0</v>
      </c>
      <c r="AO80">
        <f t="shared" si="36"/>
        <v>0</v>
      </c>
      <c r="AP80">
        <f t="shared" si="36"/>
        <v>-1.5832378682542096E-14</v>
      </c>
      <c r="AQ80">
        <f t="shared" si="36"/>
        <v>-2.3615319181198085E-10</v>
      </c>
      <c r="AR80">
        <f t="shared" si="36"/>
        <v>-2.361690241906634E-10</v>
      </c>
      <c r="AS80">
        <f t="shared" si="36"/>
        <v>-2.5011983608241709E-5</v>
      </c>
      <c r="AT80">
        <f t="shared" si="36"/>
        <v>-1.6341162712167963E-5</v>
      </c>
      <c r="AU80">
        <f t="shared" si="23"/>
        <v>-4.1353382489433865E-5</v>
      </c>
      <c r="AW80">
        <v>77</v>
      </c>
      <c r="AX80">
        <f>IF(Z80&gt;0, (R80*SUMPRODUCT(K80:$K$98, X80:$X$98)-K80*$AZ$3)/Z80, 0)</f>
        <v>-658249787266.61902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0.75951466000000001</v>
      </c>
      <c r="Q81" s="4">
        <f t="shared" si="48"/>
        <v>50</v>
      </c>
      <c r="R81">
        <f t="shared" si="27"/>
        <v>250000</v>
      </c>
      <c r="S81">
        <f t="shared" si="28"/>
        <v>-2549936687728.2866</v>
      </c>
      <c r="U81">
        <f t="shared" si="40"/>
        <v>0.75951466000000001</v>
      </c>
      <c r="V81">
        <f t="shared" si="41"/>
        <v>0.01</v>
      </c>
      <c r="W81">
        <f t="shared" si="42"/>
        <v>1.9514791257182004E-12</v>
      </c>
      <c r="X81">
        <f t="shared" si="43"/>
        <v>1.4821770046669562E-12</v>
      </c>
      <c r="Y81">
        <f t="shared" si="44"/>
        <v>1.9514791257182005E-14</v>
      </c>
      <c r="Z81">
        <f t="shared" si="45"/>
        <v>4.4978732979406218E-13</v>
      </c>
      <c r="AB81">
        <f t="shared" si="46"/>
        <v>-1.284560719359253</v>
      </c>
      <c r="AC81">
        <f t="shared" si="29"/>
        <v>-1.1469292139172214</v>
      </c>
      <c r="AE81">
        <f t="shared" si="30"/>
        <v>0</v>
      </c>
      <c r="AF81">
        <f t="shared" si="31"/>
        <v>0</v>
      </c>
      <c r="AG81">
        <f t="shared" si="31"/>
        <v>-2.2489366489703108E-11</v>
      </c>
      <c r="AH81">
        <f t="shared" si="32"/>
        <v>-3.7054425116673907E-7</v>
      </c>
      <c r="AI81">
        <f t="shared" si="33"/>
        <v>-3.7056674053322878E-7</v>
      </c>
      <c r="AJ81">
        <f t="shared" si="34"/>
        <v>-0.13763150544203162</v>
      </c>
      <c r="AK81">
        <f t="shared" si="49"/>
        <v>-8.9919250355147723E-2</v>
      </c>
      <c r="AL81">
        <f t="shared" si="35"/>
        <v>-0.22755112636391989</v>
      </c>
      <c r="AN81">
        <f t="shared" si="36"/>
        <v>0</v>
      </c>
      <c r="AO81">
        <f t="shared" si="36"/>
        <v>0</v>
      </c>
      <c r="AP81">
        <f t="shared" si="36"/>
        <v>-3.2581528425486311E-15</v>
      </c>
      <c r="AQ81">
        <f t="shared" si="36"/>
        <v>-5.3682695143134856E-11</v>
      </c>
      <c r="AR81">
        <f t="shared" si="36"/>
        <v>-5.3685953295977405E-11</v>
      </c>
      <c r="AS81">
        <f t="shared" si="36"/>
        <v>-1.9939400288821678E-5</v>
      </c>
      <c r="AT81">
        <f t="shared" si="36"/>
        <v>-1.3027074874634861E-5</v>
      </c>
      <c r="AU81">
        <f t="shared" si="23"/>
        <v>-3.2966528849409837E-5</v>
      </c>
      <c r="AW81">
        <v>78</v>
      </c>
      <c r="AX81">
        <f>IF(Z81&gt;0, (R81*SUMPRODUCT(K81:$K$98, X81:$X$98)-K81*$AZ$3)/Z81, 0)</f>
        <v>-2549936687728.2866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0.77745419500000001</v>
      </c>
      <c r="Q82" s="4">
        <f t="shared" si="48"/>
        <v>50</v>
      </c>
      <c r="R82">
        <f t="shared" si="27"/>
        <v>250000</v>
      </c>
      <c r="S82">
        <f t="shared" si="28"/>
        <v>-10711710756064.654</v>
      </c>
      <c r="U82">
        <f t="shared" si="40"/>
        <v>0.77745419500000001</v>
      </c>
      <c r="V82">
        <f t="shared" si="41"/>
        <v>0.01</v>
      </c>
      <c r="W82">
        <f t="shared" si="42"/>
        <v>4.4978732979406218E-13</v>
      </c>
      <c r="X82">
        <f t="shared" si="43"/>
        <v>3.4968904640624214E-13</v>
      </c>
      <c r="Y82">
        <f t="shared" si="44"/>
        <v>4.4978732979406219E-15</v>
      </c>
      <c r="Z82">
        <f t="shared" si="45"/>
        <v>9.560041008987941E-14</v>
      </c>
      <c r="AB82">
        <f t="shared" si="46"/>
        <v>-1.1469292139172214</v>
      </c>
      <c r="AC82">
        <f t="shared" si="29"/>
        <v>-1.0240439410439532</v>
      </c>
      <c r="AE82">
        <f t="shared" si="30"/>
        <v>0</v>
      </c>
      <c r="AF82">
        <f t="shared" si="31"/>
        <v>0</v>
      </c>
      <c r="AG82">
        <f t="shared" si="31"/>
        <v>-4.7800205044939704E-12</v>
      </c>
      <c r="AH82">
        <f t="shared" si="32"/>
        <v>-8.742226160156053E-8</v>
      </c>
      <c r="AI82">
        <f t="shared" si="33"/>
        <v>-8.7427041622065029E-8</v>
      </c>
      <c r="AJ82">
        <f t="shared" si="34"/>
        <v>-0.12288527287326811</v>
      </c>
      <c r="AK82">
        <f t="shared" si="49"/>
        <v>-8.0285044974205508E-2</v>
      </c>
      <c r="AL82">
        <f t="shared" si="35"/>
        <v>-0.20317040527451524</v>
      </c>
      <c r="AN82">
        <f t="shared" si="36"/>
        <v>0</v>
      </c>
      <c r="AO82">
        <f t="shared" si="36"/>
        <v>0</v>
      </c>
      <c r="AP82">
        <f t="shared" si="36"/>
        <v>-6.1830957029690788E-16</v>
      </c>
      <c r="AQ82">
        <f t="shared" si="36"/>
        <v>-1.1308324086565212E-11</v>
      </c>
      <c r="AR82">
        <f t="shared" si="36"/>
        <v>-1.1308942396135509E-11</v>
      </c>
      <c r="AS82">
        <f t="shared" si="36"/>
        <v>-1.5895567852617883E-5</v>
      </c>
      <c r="AT82">
        <f t="shared" si="36"/>
        <v>-1.0385104334301198E-5</v>
      </c>
      <c r="AU82">
        <f t="shared" si="23"/>
        <v>-2.6280683495861477E-5</v>
      </c>
      <c r="AW82">
        <v>79</v>
      </c>
      <c r="AX82">
        <f>IF(Z82&gt;0, (R82*SUMPRODUCT(K82:$K$98, X82:$X$98)-K82*$AZ$3)/Z82, 0)</f>
        <v>-10711710756064.654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0.79525030600000002</v>
      </c>
      <c r="Q83" s="4">
        <f t="shared" si="48"/>
        <v>50</v>
      </c>
      <c r="R83">
        <f t="shared" si="27"/>
        <v>250000</v>
      </c>
      <c r="S83">
        <f t="shared" si="28"/>
        <v>-49109332417614.203</v>
      </c>
      <c r="U83">
        <f t="shared" si="40"/>
        <v>0.79525030600000002</v>
      </c>
      <c r="V83">
        <f t="shared" si="41"/>
        <v>0.01</v>
      </c>
      <c r="W83">
        <f t="shared" si="42"/>
        <v>9.560041008987941E-14</v>
      </c>
      <c r="X83">
        <f t="shared" si="43"/>
        <v>7.6026255377702087E-14</v>
      </c>
      <c r="Y83">
        <f t="shared" si="44"/>
        <v>9.560041008987942E-16</v>
      </c>
      <c r="Z83">
        <f t="shared" si="45"/>
        <v>1.8618150611278529E-14</v>
      </c>
      <c r="AB83">
        <f t="shared" si="46"/>
        <v>-1.0240439410439532</v>
      </c>
      <c r="AC83">
        <f t="shared" si="29"/>
        <v>-0.91432494737048442</v>
      </c>
      <c r="AE83">
        <f t="shared" si="30"/>
        <v>0</v>
      </c>
      <c r="AF83">
        <f t="shared" si="31"/>
        <v>0</v>
      </c>
      <c r="AG83">
        <f t="shared" si="31"/>
        <v>-9.3090753056392649E-13</v>
      </c>
      <c r="AH83">
        <f t="shared" si="32"/>
        <v>-1.9006563844425521E-8</v>
      </c>
      <c r="AI83">
        <f t="shared" si="33"/>
        <v>-1.9007494751956084E-8</v>
      </c>
      <c r="AJ83">
        <f t="shared" si="34"/>
        <v>-0.10971899367346882</v>
      </c>
      <c r="AK83">
        <f t="shared" si="49"/>
        <v>-7.1683075873076735E-2</v>
      </c>
      <c r="AL83">
        <f t="shared" si="35"/>
        <v>-0.18140208855404033</v>
      </c>
      <c r="AN83">
        <f t="shared" si="36"/>
        <v>0</v>
      </c>
      <c r="AO83">
        <f t="shared" si="36"/>
        <v>0</v>
      </c>
      <c r="AP83">
        <f t="shared" si="36"/>
        <v>-1.0751392822553063E-16</v>
      </c>
      <c r="AQ83">
        <f t="shared" si="36"/>
        <v>-2.1951378347381447E-12</v>
      </c>
      <c r="AR83">
        <f t="shared" si="36"/>
        <v>-2.1952453486663701E-12</v>
      </c>
      <c r="AS83">
        <f t="shared" si="36"/>
        <v>-1.267184937653344E-5</v>
      </c>
      <c r="AT83">
        <f t="shared" si="36"/>
        <v>-8.2789415934088789E-6</v>
      </c>
      <c r="AU83">
        <f t="shared" si="23"/>
        <v>-2.0950793165187668E-5</v>
      </c>
      <c r="AW83">
        <v>80</v>
      </c>
      <c r="AX83">
        <f>IF(Z83&gt;0, (R83*SUMPRODUCT(K83:$K$98, X83:$X$98)-K83*$AZ$3)/Z83, 0)</f>
        <v>-49109332417614.203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0.81288120699999999</v>
      </c>
      <c r="Q84" s="4">
        <f t="shared" si="48"/>
        <v>50</v>
      </c>
      <c r="R84">
        <f t="shared" si="27"/>
        <v>250000</v>
      </c>
      <c r="S84">
        <f t="shared" si="28"/>
        <v>-247560507202164.94</v>
      </c>
      <c r="U84">
        <f t="shared" si="40"/>
        <v>0.81288120699999999</v>
      </c>
      <c r="V84">
        <f t="shared" si="41"/>
        <v>0.01</v>
      </c>
      <c r="W84">
        <f t="shared" si="42"/>
        <v>1.8618150611278529E-14</v>
      </c>
      <c r="X84">
        <f t="shared" si="43"/>
        <v>1.5134344741003877E-14</v>
      </c>
      <c r="Y84">
        <f t="shared" si="44"/>
        <v>1.8618150611278529E-16</v>
      </c>
      <c r="Z84">
        <f t="shared" si="45"/>
        <v>3.297624364161867E-15</v>
      </c>
      <c r="AB84">
        <f t="shared" si="46"/>
        <v>-0.91432494737048442</v>
      </c>
      <c r="AC84">
        <f t="shared" si="29"/>
        <v>-0.81636156015412842</v>
      </c>
      <c r="AE84">
        <f t="shared" si="30"/>
        <v>0</v>
      </c>
      <c r="AF84">
        <f t="shared" si="31"/>
        <v>0</v>
      </c>
      <c r="AG84">
        <f t="shared" si="31"/>
        <v>-1.6488121820809335E-13</v>
      </c>
      <c r="AH84">
        <f t="shared" si="32"/>
        <v>-3.7835861852509691E-9</v>
      </c>
      <c r="AI84">
        <f t="shared" si="33"/>
        <v>-3.783751066469177E-9</v>
      </c>
      <c r="AJ84">
        <f t="shared" si="34"/>
        <v>-9.7963387216356002E-2</v>
      </c>
      <c r="AK84">
        <f t="shared" si="49"/>
        <v>-6.4002746315933917E-2</v>
      </c>
      <c r="AL84">
        <f t="shared" si="35"/>
        <v>-0.16196613731604098</v>
      </c>
      <c r="AN84">
        <f t="shared" si="36"/>
        <v>0</v>
      </c>
      <c r="AO84">
        <f t="shared" si="36"/>
        <v>0</v>
      </c>
      <c r="AP84">
        <f t="shared" si="36"/>
        <v>-1.7002443926780915E-17</v>
      </c>
      <c r="AQ84">
        <f t="shared" si="36"/>
        <v>-3.9016094529143165E-13</v>
      </c>
      <c r="AR84">
        <f t="shared" si="36"/>
        <v>-3.901779477353584E-13</v>
      </c>
      <c r="AS84">
        <f t="shared" si="36"/>
        <v>-1.010192074103599E-5</v>
      </c>
      <c r="AT84">
        <f t="shared" si="36"/>
        <v>-6.5999215509388731E-6</v>
      </c>
      <c r="AU84">
        <f t="shared" si="23"/>
        <v>-1.6701842682152812E-5</v>
      </c>
      <c r="AW84">
        <v>81</v>
      </c>
      <c r="AX84">
        <f>IF(Z84&gt;0, (R84*SUMPRODUCT(K84:$K$98, X84:$X$98)-K84*$AZ$3)/Z84, 0)</f>
        <v>-247560507202164.94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0.83042254299999996</v>
      </c>
      <c r="Q85" s="4">
        <f t="shared" si="48"/>
        <v>50</v>
      </c>
      <c r="R85">
        <f t="shared" si="27"/>
        <v>250000</v>
      </c>
      <c r="S85">
        <f t="shared" si="28"/>
        <v>-1385134036475424.3</v>
      </c>
      <c r="U85">
        <f t="shared" si="40"/>
        <v>0.83042254299999996</v>
      </c>
      <c r="V85">
        <f t="shared" si="41"/>
        <v>0.01</v>
      </c>
      <c r="W85">
        <f t="shared" si="42"/>
        <v>3.297624364161867E-15</v>
      </c>
      <c r="X85">
        <f t="shared" si="43"/>
        <v>2.7384216103460557E-15</v>
      </c>
      <c r="Y85">
        <f t="shared" si="44"/>
        <v>3.2976243641618671E-17</v>
      </c>
      <c r="Z85">
        <f t="shared" si="45"/>
        <v>5.2622651017419263E-16</v>
      </c>
      <c r="AB85">
        <f t="shared" si="46"/>
        <v>-0.81636156015412842</v>
      </c>
      <c r="AC85">
        <f t="shared" si="29"/>
        <v>-0.72889425013795539</v>
      </c>
      <c r="AE85">
        <f t="shared" si="30"/>
        <v>0</v>
      </c>
      <c r="AF85">
        <f t="shared" si="31"/>
        <v>0</v>
      </c>
      <c r="AG85">
        <f t="shared" si="31"/>
        <v>-2.6311325508709632E-14</v>
      </c>
      <c r="AH85">
        <f t="shared" si="32"/>
        <v>-6.8460540258651391E-10</v>
      </c>
      <c r="AI85">
        <f t="shared" si="33"/>
        <v>-6.8463171391202261E-10</v>
      </c>
      <c r="AJ85">
        <f t="shared" si="34"/>
        <v>-8.7467310016173028E-2</v>
      </c>
      <c r="AK85">
        <f t="shared" si="49"/>
        <v>-5.7145309210788996E-2</v>
      </c>
      <c r="AL85">
        <f t="shared" si="35"/>
        <v>-0.14461261991159374</v>
      </c>
      <c r="AN85">
        <f t="shared" si="36"/>
        <v>0</v>
      </c>
      <c r="AO85">
        <f t="shared" si="36"/>
        <v>0</v>
      </c>
      <c r="AP85">
        <f t="shared" si="36"/>
        <v>-2.4225060398399931E-18</v>
      </c>
      <c r="AQ85">
        <f t="shared" si="36"/>
        <v>-6.3032199655769253E-14</v>
      </c>
      <c r="AR85">
        <f t="shared" si="36"/>
        <v>-6.303462216180909E-14</v>
      </c>
      <c r="AS85">
        <f t="shared" si="36"/>
        <v>-8.0531893664040601E-6</v>
      </c>
      <c r="AT85">
        <f t="shared" si="36"/>
        <v>-5.2614170527378154E-6</v>
      </c>
      <c r="AU85">
        <f t="shared" si="23"/>
        <v>-1.3314606482176498E-5</v>
      </c>
      <c r="AW85">
        <v>82</v>
      </c>
      <c r="AX85">
        <f>IF(Z85&gt;0, (R85*SUMPRODUCT(K85:$K$98, X85:$X$98)-K85*$AZ$3)/Z85, 0)</f>
        <v>-1385134036475424.3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0.84796327400000004</v>
      </c>
      <c r="Q86" s="4">
        <f t="shared" si="48"/>
        <v>50</v>
      </c>
      <c r="R86">
        <f t="shared" si="27"/>
        <v>250000</v>
      </c>
      <c r="S86">
        <f t="shared" si="28"/>
        <v>-8707091842441748</v>
      </c>
      <c r="U86">
        <f t="shared" si="40"/>
        <v>0.84796327400000004</v>
      </c>
      <c r="V86">
        <f t="shared" si="41"/>
        <v>0.01</v>
      </c>
      <c r="W86">
        <f t="shared" si="42"/>
        <v>5.2622651017419263E-16</v>
      </c>
      <c r="X86">
        <f t="shared" si="43"/>
        <v>4.4622075443290273E-16</v>
      </c>
      <c r="Y86">
        <f t="shared" si="44"/>
        <v>5.2622651017419265E-18</v>
      </c>
      <c r="Z86">
        <f t="shared" si="45"/>
        <v>7.4743490639547971E-17</v>
      </c>
      <c r="AB86">
        <f t="shared" si="46"/>
        <v>-0.72889425013795539</v>
      </c>
      <c r="AC86">
        <f t="shared" si="29"/>
        <v>-0.65079843762322931</v>
      </c>
      <c r="AE86">
        <f t="shared" si="30"/>
        <v>0</v>
      </c>
      <c r="AF86">
        <f t="shared" si="31"/>
        <v>0</v>
      </c>
      <c r="AG86">
        <f t="shared" si="31"/>
        <v>-3.7371745319773989E-15</v>
      </c>
      <c r="AH86">
        <f t="shared" si="32"/>
        <v>-1.1155518860822569E-10</v>
      </c>
      <c r="AI86">
        <f t="shared" si="33"/>
        <v>-1.1155892578275766E-10</v>
      </c>
      <c r="AJ86">
        <f t="shared" si="34"/>
        <v>-7.8095812514726082E-2</v>
      </c>
      <c r="AK86">
        <f t="shared" si="49"/>
        <v>-5.1022597509656882E-2</v>
      </c>
      <c r="AL86">
        <f t="shared" si="35"/>
        <v>-0.12911841013594189</v>
      </c>
      <c r="AN86">
        <f t="shared" si="36"/>
        <v>0</v>
      </c>
      <c r="AO86">
        <f t="shared" si="36"/>
        <v>0</v>
      </c>
      <c r="AP86">
        <f t="shared" si="36"/>
        <v>-3.0721859519115895E-19</v>
      </c>
      <c r="AQ86">
        <f t="shared" si="36"/>
        <v>-9.1705185394084601E-15</v>
      </c>
      <c r="AR86">
        <f t="shared" si="36"/>
        <v>-9.1708257580036517E-15</v>
      </c>
      <c r="AS86">
        <f t="shared" si="36"/>
        <v>-6.4199532576797978E-6</v>
      </c>
      <c r="AT86">
        <f t="shared" si="36"/>
        <v>-4.194369461687081E-6</v>
      </c>
      <c r="AU86">
        <f t="shared" si="23"/>
        <v>-1.0614322728537705E-5</v>
      </c>
      <c r="AW86">
        <v>83</v>
      </c>
      <c r="AX86">
        <f>IF(Z86&gt;0, (R86*SUMPRODUCT(K86:$K$98, X86:$X$98)-K86*$AZ$3)/Z86, 0)</f>
        <v>-8707091842441748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0.86550461000000001</v>
      </c>
      <c r="Q87" s="4">
        <f t="shared" si="48"/>
        <v>50</v>
      </c>
      <c r="R87">
        <f t="shared" si="27"/>
        <v>250000</v>
      </c>
      <c r="S87">
        <f t="shared" si="28"/>
        <v>-6.2445598548166168E+16</v>
      </c>
      <c r="U87">
        <f t="shared" si="40"/>
        <v>0.86550461000000001</v>
      </c>
      <c r="V87">
        <f t="shared" si="41"/>
        <v>0.01</v>
      </c>
      <c r="W87">
        <f t="shared" si="42"/>
        <v>7.4743490639547971E-17</v>
      </c>
      <c r="X87">
        <f t="shared" si="43"/>
        <v>6.4690835716020615E-17</v>
      </c>
      <c r="Y87">
        <f t="shared" si="44"/>
        <v>7.4743490639547976E-19</v>
      </c>
      <c r="Z87">
        <f t="shared" si="45"/>
        <v>9.305220017131877E-18</v>
      </c>
      <c r="AB87">
        <f t="shared" si="46"/>
        <v>-0.65079843762322931</v>
      </c>
      <c r="AC87">
        <f t="shared" si="29"/>
        <v>-0.58107003359217713</v>
      </c>
      <c r="AE87">
        <f t="shared" si="30"/>
        <v>0</v>
      </c>
      <c r="AF87">
        <f t="shared" si="31"/>
        <v>0</v>
      </c>
      <c r="AG87">
        <f t="shared" si="31"/>
        <v>-4.6526100085659389E-16</v>
      </c>
      <c r="AH87">
        <f t="shared" si="32"/>
        <v>-1.6172708929005153E-11</v>
      </c>
      <c r="AI87">
        <f t="shared" si="33"/>
        <v>-1.6173174190006011E-11</v>
      </c>
      <c r="AJ87">
        <f t="shared" si="34"/>
        <v>-6.9728404031052182E-2</v>
      </c>
      <c r="AK87">
        <f t="shared" si="49"/>
        <v>-4.5555890633626056E-2</v>
      </c>
      <c r="AL87">
        <f t="shared" si="35"/>
        <v>-0.11528429468085141</v>
      </c>
      <c r="AN87">
        <f t="shared" si="36"/>
        <v>0</v>
      </c>
      <c r="AO87">
        <f t="shared" si="36"/>
        <v>0</v>
      </c>
      <c r="AP87">
        <f t="shared" si="36"/>
        <v>-3.4149373949620956E-20</v>
      </c>
      <c r="AQ87">
        <f t="shared" si="36"/>
        <v>-1.1870496000699636E-15</v>
      </c>
      <c r="AR87">
        <f t="shared" si="36"/>
        <v>-1.1870837494439133E-15</v>
      </c>
      <c r="AS87">
        <f t="shared" si="36"/>
        <v>-5.1179474311894952E-6</v>
      </c>
      <c r="AT87">
        <f t="shared" si="36"/>
        <v>-3.3437256550441921E-6</v>
      </c>
      <c r="AU87">
        <f t="shared" si="23"/>
        <v>-8.4616730874207714E-6</v>
      </c>
      <c r="AW87">
        <v>84</v>
      </c>
      <c r="AX87">
        <f>IF(Z87&gt;0, (R87*SUMPRODUCT(K87:$K$98, X87:$X$98)-K87*$AZ$3)/Z87, 0)</f>
        <v>-6.2445598548166168E+16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0.88304594599999997</v>
      </c>
      <c r="Q88" s="4">
        <f t="shared" si="48"/>
        <v>50</v>
      </c>
      <c r="R88">
        <f t="shared" si="27"/>
        <v>250000</v>
      </c>
      <c r="S88">
        <f t="shared" si="28"/>
        <v>-5.212986008339607E+17</v>
      </c>
      <c r="U88">
        <f t="shared" si="40"/>
        <v>0.88304594599999997</v>
      </c>
      <c r="V88">
        <f t="shared" si="41"/>
        <v>0.01</v>
      </c>
      <c r="W88">
        <f t="shared" si="42"/>
        <v>9.305220017131877E-18</v>
      </c>
      <c r="X88">
        <f t="shared" si="43"/>
        <v>8.2169368127663542E-18</v>
      </c>
      <c r="Y88">
        <f t="shared" si="44"/>
        <v>9.3052200171318777E-20</v>
      </c>
      <c r="Z88">
        <f t="shared" si="45"/>
        <v>9.9523100419420414E-19</v>
      </c>
      <c r="AB88">
        <f t="shared" si="46"/>
        <v>-0.58107003359217713</v>
      </c>
      <c r="AC88">
        <f t="shared" si="29"/>
        <v>-0.5188125299930163</v>
      </c>
      <c r="AE88">
        <f t="shared" si="30"/>
        <v>0</v>
      </c>
      <c r="AF88">
        <f t="shared" si="31"/>
        <v>0</v>
      </c>
      <c r="AG88">
        <f t="shared" si="31"/>
        <v>-4.9761550209710208E-17</v>
      </c>
      <c r="AH88">
        <f t="shared" si="32"/>
        <v>-2.0542342031915886E-12</v>
      </c>
      <c r="AI88">
        <f t="shared" si="33"/>
        <v>-2.0542839647417983E-12</v>
      </c>
      <c r="AJ88">
        <f t="shared" si="34"/>
        <v>-6.2257503599160824E-2</v>
      </c>
      <c r="AK88">
        <f t="shared" si="49"/>
        <v>-4.0674902351452401E-2</v>
      </c>
      <c r="AL88">
        <f t="shared" si="35"/>
        <v>-0.10293240595266751</v>
      </c>
      <c r="AN88">
        <f t="shared" si="36"/>
        <v>0</v>
      </c>
      <c r="AO88">
        <f t="shared" si="36"/>
        <v>0</v>
      </c>
      <c r="AP88">
        <f t="shared" si="36"/>
        <v>-3.2610839156017444E-21</v>
      </c>
      <c r="AQ88">
        <f t="shared" si="36"/>
        <v>-1.3462261707433386E-16</v>
      </c>
      <c r="AR88">
        <f t="shared" si="36"/>
        <v>-1.3462587815824946E-16</v>
      </c>
      <c r="AS88">
        <f t="shared" si="36"/>
        <v>-4.0799963577727017E-6</v>
      </c>
      <c r="AT88">
        <f t="shared" si="36"/>
        <v>-2.6655976204115417E-6</v>
      </c>
      <c r="AU88">
        <f t="shared" si="23"/>
        <v>-6.7455939783188692E-6</v>
      </c>
      <c r="AW88">
        <v>85</v>
      </c>
      <c r="AX88">
        <f>IF(Z88&gt;0, (R88*SUMPRODUCT(K88:$K$98, X88:$X$98)-K88*$AZ$3)/Z88, 0)</f>
        <v>-5.212986008339607E+17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50</v>
      </c>
      <c r="R89">
        <f t="shared" si="27"/>
        <v>250000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9.9523100419420414E-19</v>
      </c>
      <c r="X89">
        <f t="shared" si="43"/>
        <v>9.9523100419420414E-19</v>
      </c>
      <c r="Y89">
        <f t="shared" si="44"/>
        <v>9.9523100419420416E-21</v>
      </c>
      <c r="Z89">
        <f t="shared" si="45"/>
        <v>0</v>
      </c>
      <c r="AB89">
        <f t="shared" si="46"/>
        <v>-0.5188125299930163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-2.4880775104855103E-13</v>
      </c>
      <c r="AI89">
        <f t="shared" si="33"/>
        <v>-2.4880775104855103E-13</v>
      </c>
      <c r="AJ89">
        <f t="shared" si="34"/>
        <v>-0.5188125299930163</v>
      </c>
      <c r="AK89">
        <f t="shared" si="49"/>
        <v>-3.6316877099511147E-2</v>
      </c>
      <c r="AL89">
        <f t="shared" si="35"/>
        <v>-0.55512940709277625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-1.4558410337507787E-17</v>
      </c>
      <c r="AR89">
        <f t="shared" si="36"/>
        <v>-1.4558410337507787E-17</v>
      </c>
      <c r="AS89">
        <f t="shared" si="36"/>
        <v>-3.0357115757237916E-5</v>
      </c>
      <c r="AT89">
        <f t="shared" si="36"/>
        <v>-2.1249981030066543E-6</v>
      </c>
      <c r="AU89">
        <f t="shared" si="23"/>
        <v>-3.248211386025913E-5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12496.572873503517</v>
      </c>
      <c r="AO91" s="8">
        <f t="shared" si="50"/>
        <v>-1249.6572873503519</v>
      </c>
      <c r="AP91" s="8">
        <f t="shared" si="50"/>
        <v>-2842.9269122571768</v>
      </c>
      <c r="AQ91" s="8">
        <f t="shared" si="50"/>
        <v>-7916.6671048115168</v>
      </c>
      <c r="AR91" s="8">
        <f t="shared" si="50"/>
        <v>487.32156908447558</v>
      </c>
      <c r="AS91" s="8">
        <f t="shared" si="50"/>
        <v>-1770.5183005353972</v>
      </c>
      <c r="AT91" s="8">
        <f t="shared" si="50"/>
        <v>1032.8023419789815</v>
      </c>
      <c r="AU91" s="8">
        <f t="shared" si="50"/>
        <v>-250.39438947194205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2" priority="1" operator="lessThan">
      <formula>0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788C60-C59A-495B-B83D-54605892815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31121.779204103117</v>
      </c>
      <c r="K3">
        <v>1</v>
      </c>
      <c r="L3" s="2">
        <v>0</v>
      </c>
      <c r="O3">
        <f>$C$3</f>
        <v>31121.779204103117</v>
      </c>
      <c r="P3">
        <f>O3*C5</f>
        <v>3112.1779204103118</v>
      </c>
      <c r="Q3" s="4">
        <f>B8</f>
        <v>2519.9082039999998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31121.779204103117</v>
      </c>
      <c r="AF3">
        <f t="shared" ref="AF3:AG34" si="4">-$Z3*P3</f>
        <v>-3112.1779204103118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25489.693079692806</v>
      </c>
      <c r="AJ3">
        <f t="shared" ref="AJ3:AJ66" si="7">AB3-AC3</f>
        <v>0</v>
      </c>
      <c r="AL3">
        <f t="shared" ref="AL3:AL66" si="8">SUM(AI3:AK3)</f>
        <v>25489.693079692806</v>
      </c>
      <c r="AN3">
        <f t="shared" ref="AN3:AU34" si="9">AE3*$K3</f>
        <v>31121.779204103117</v>
      </c>
      <c r="AO3">
        <f t="shared" si="9"/>
        <v>-3112.1779204103118</v>
      </c>
      <c r="AP3">
        <f t="shared" si="9"/>
        <v>-2519.9082039999998</v>
      </c>
      <c r="AQ3">
        <f t="shared" si="9"/>
        <v>0</v>
      </c>
      <c r="AR3">
        <f t="shared" si="9"/>
        <v>25489.693079692806</v>
      </c>
      <c r="AS3">
        <f t="shared" si="9"/>
        <v>0</v>
      </c>
      <c r="AT3">
        <f t="shared" si="9"/>
        <v>0</v>
      </c>
      <c r="AU3">
        <f t="shared" si="9"/>
        <v>25489.693079692806</v>
      </c>
      <c r="AW3">
        <v>0</v>
      </c>
      <c r="AX3">
        <f>IF(Z3&gt;0, (R3*SUMPRODUCT(K3:$K$98, X3:$X$98)-K3*$AZ$3)/Z3, 0)</f>
        <v>0</v>
      </c>
      <c r="AZ3">
        <f>C6*ABS(SUMPRODUCT(X4:X79, K4:K79))/1</f>
        <v>17674.498134601945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2.5943469999999999E-3</v>
      </c>
      <c r="R4">
        <f t="shared" si="0"/>
        <v>250000</v>
      </c>
      <c r="S4">
        <f t="shared" si="1"/>
        <v>1917.8503008908265</v>
      </c>
      <c r="U4">
        <f t="shared" ref="U4:U67" si="13">M4</f>
        <v>2.5943469999999999E-3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2.5943469999999999E-3</v>
      </c>
      <c r="Y4">
        <f t="shared" ref="Y4:Y67" si="17">V4*W4</f>
        <v>0.01</v>
      </c>
      <c r="Z4">
        <f t="shared" ref="Z4:Z67" si="18">MAX(0, W4-X4-Y4)</f>
        <v>0.98740565299999994</v>
      </c>
      <c r="AB4">
        <f t="shared" ref="AB4:AB67" si="19">AC3</f>
        <v>0</v>
      </c>
      <c r="AC4">
        <f t="shared" si="2"/>
        <v>1893.6962287073529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-648.58674999999994</v>
      </c>
      <c r="AI4">
        <f t="shared" si="6"/>
        <v>-648.58674999999994</v>
      </c>
      <c r="AJ4">
        <f t="shared" si="7"/>
        <v>-1893.6962287073529</v>
      </c>
      <c r="AK4">
        <f>G4*SUM(AB4, AE4:AF4)</f>
        <v>0</v>
      </c>
      <c r="AL4">
        <f t="shared" si="8"/>
        <v>-2542.2829787073529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-579.09531249999986</v>
      </c>
      <c r="AR4">
        <f t="shared" si="9"/>
        <v>-579.09531249999986</v>
      </c>
      <c r="AS4">
        <f t="shared" si="9"/>
        <v>-1690.8002042029937</v>
      </c>
      <c r="AT4">
        <f t="shared" si="9"/>
        <v>0</v>
      </c>
      <c r="AU4">
        <f t="shared" si="9"/>
        <v>-2269.8955167029935</v>
      </c>
      <c r="AW4">
        <v>1</v>
      </c>
      <c r="AX4">
        <f>IF(Z4&gt;0, (R4*SUMPRODUCT(K4:$K$98, X4:$X$98)-K4*$AZ$3)/Z4, 0)</f>
        <v>1917.8503008908265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2.6922130000000002E-3</v>
      </c>
      <c r="Q5" s="4">
        <f t="shared" ref="Q5:Q68" si="21">$C$8</f>
        <v>50</v>
      </c>
      <c r="R5">
        <f t="shared" si="0"/>
        <v>250000</v>
      </c>
      <c r="S5">
        <f t="shared" si="1"/>
        <v>3082.8633329312156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1893.6962287073529</v>
      </c>
      <c r="AC5">
        <f t="shared" si="2"/>
        <v>3005.4011204103426</v>
      </c>
      <c r="AE5">
        <f t="shared" si="3"/>
        <v>0</v>
      </c>
      <c r="AF5">
        <f t="shared" si="4"/>
        <v>0</v>
      </c>
      <c r="AG5">
        <f t="shared" si="4"/>
        <v>-48.743664506735996</v>
      </c>
      <c r="AH5">
        <f t="shared" si="5"/>
        <v>-664.57658382002217</v>
      </c>
      <c r="AI5">
        <f t="shared" si="6"/>
        <v>-713.32024832675813</v>
      </c>
      <c r="AJ5">
        <f t="shared" si="7"/>
        <v>-1111.7048917029897</v>
      </c>
      <c r="AK5">
        <f>G5*SUM(AB5, AE5:AF5)</f>
        <v>132.55873600951472</v>
      </c>
      <c r="AL5">
        <f t="shared" si="8"/>
        <v>-1692.4664040202333</v>
      </c>
      <c r="AN5">
        <f t="shared" si="9"/>
        <v>0</v>
      </c>
      <c r="AO5">
        <f t="shared" si="9"/>
        <v>0</v>
      </c>
      <c r="AP5">
        <f t="shared" si="9"/>
        <v>-38.858150914170913</v>
      </c>
      <c r="AQ5">
        <f t="shared" si="9"/>
        <v>-529.79638378509412</v>
      </c>
      <c r="AR5">
        <f t="shared" si="9"/>
        <v>-568.65453469926501</v>
      </c>
      <c r="AS5">
        <f t="shared" si="9"/>
        <v>-886.24433330914349</v>
      </c>
      <c r="AT5">
        <f t="shared" si="9"/>
        <v>105.6750127626871</v>
      </c>
      <c r="AU5">
        <f t="shared" si="9"/>
        <v>-1349.2238552457216</v>
      </c>
      <c r="AW5">
        <v>2</v>
      </c>
      <c r="AX5">
        <f>IF(Z5&gt;0, (R5*SUMPRODUCT(K5:$K$98, X5:$X$98)-K5*$AZ$3)/Z5, 0)</f>
        <v>3082.8633329312156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2.807183E-3</v>
      </c>
      <c r="Q6" s="4">
        <f t="shared" si="21"/>
        <v>50</v>
      </c>
      <c r="R6">
        <f t="shared" si="0"/>
        <v>250000</v>
      </c>
      <c r="S6">
        <f t="shared" si="1"/>
        <v>4140.9994210517762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3005.4011204103426</v>
      </c>
      <c r="AC6">
        <f t="shared" si="2"/>
        <v>3985.2477760922065</v>
      </c>
      <c r="AE6">
        <f t="shared" si="3"/>
        <v>0</v>
      </c>
      <c r="AF6">
        <f t="shared" si="4"/>
        <v>0</v>
      </c>
      <c r="AG6">
        <f t="shared" si="4"/>
        <v>-48.119395475307627</v>
      </c>
      <c r="AH6">
        <f t="shared" si="5"/>
        <v>-684.16193180506332</v>
      </c>
      <c r="AI6">
        <f t="shared" si="6"/>
        <v>-732.28132728037099</v>
      </c>
      <c r="AJ6">
        <f t="shared" si="7"/>
        <v>-979.84665568186392</v>
      </c>
      <c r="AK6">
        <f>G6*SUM(AB6, AE6:AF6)</f>
        <v>210.378078428724</v>
      </c>
      <c r="AL6">
        <f t="shared" si="8"/>
        <v>-1501.749904533511</v>
      </c>
      <c r="AN6">
        <f t="shared" si="9"/>
        <v>0</v>
      </c>
      <c r="AO6">
        <f t="shared" si="9"/>
        <v>0</v>
      </c>
      <c r="AP6">
        <f t="shared" si="9"/>
        <v>-34.250435236045988</v>
      </c>
      <c r="AQ6">
        <f t="shared" si="9"/>
        <v>-486.97294936470996</v>
      </c>
      <c r="AR6">
        <f t="shared" si="9"/>
        <v>-521.22338460075594</v>
      </c>
      <c r="AS6">
        <f t="shared" si="9"/>
        <v>-697.43549540037907</v>
      </c>
      <c r="AT6">
        <f t="shared" si="9"/>
        <v>149.74296079850637</v>
      </c>
      <c r="AU6">
        <f t="shared" si="9"/>
        <v>-1068.9159192026286</v>
      </c>
      <c r="AW6">
        <v>3</v>
      </c>
      <c r="AX6">
        <f>IF(Z6&gt;0, (R6*SUMPRODUCT(K6:$K$98, X6:$X$98)-K6*$AZ$3)/Z6, 0)</f>
        <v>4140.9994210517762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2.939255E-3</v>
      </c>
      <c r="Q7" s="4">
        <f t="shared" si="21"/>
        <v>50</v>
      </c>
      <c r="R7">
        <f t="shared" si="0"/>
        <v>250000</v>
      </c>
      <c r="S7">
        <f t="shared" si="1"/>
        <v>5101.5792973093048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3985.2477760922065</v>
      </c>
      <c r="AC7">
        <f t="shared" si="2"/>
        <v>4846.1703976801346</v>
      </c>
      <c r="AE7">
        <f t="shared" si="3"/>
        <v>0</v>
      </c>
      <c r="AF7">
        <f t="shared" si="4"/>
        <v>0</v>
      </c>
      <c r="AG7">
        <f t="shared" si="4"/>
        <v>-47.496766346806773</v>
      </c>
      <c r="AH7">
        <f t="shared" si="5"/>
        <v>-707.17586873887649</v>
      </c>
      <c r="AI7">
        <f t="shared" si="6"/>
        <v>-754.67263508568328</v>
      </c>
      <c r="AJ7">
        <f t="shared" si="7"/>
        <v>-860.92262158792801</v>
      </c>
      <c r="AK7">
        <f>G7*SUM(AB7, AE7:AF7)</f>
        <v>278.96734432645451</v>
      </c>
      <c r="AL7">
        <f t="shared" si="8"/>
        <v>-1336.6279123471568</v>
      </c>
      <c r="AN7">
        <f t="shared" si="9"/>
        <v>0</v>
      </c>
      <c r="AO7">
        <f t="shared" si="9"/>
        <v>0</v>
      </c>
      <c r="AP7">
        <f t="shared" si="9"/>
        <v>-30.185053679165897</v>
      </c>
      <c r="AQ7">
        <f t="shared" si="9"/>
        <v>-449.4230491951979</v>
      </c>
      <c r="AR7">
        <f t="shared" si="9"/>
        <v>-479.60810287436385</v>
      </c>
      <c r="AS7">
        <f t="shared" si="9"/>
        <v>-547.13189012680971</v>
      </c>
      <c r="AT7">
        <f t="shared" si="9"/>
        <v>177.28879060404725</v>
      </c>
      <c r="AU7">
        <f t="shared" si="9"/>
        <v>-849.45120239712628</v>
      </c>
      <c r="AW7">
        <v>4</v>
      </c>
      <c r="AX7">
        <f>IF(Z7&gt;0, (R7*SUMPRODUCT(K7:$K$98, X7:$X$98)-K7*$AZ$3)/Z7, 0)</f>
        <v>5101.5792973093048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3.7729310000000002E-3</v>
      </c>
      <c r="Q8" s="4">
        <f t="shared" si="21"/>
        <v>50</v>
      </c>
      <c r="R8">
        <f t="shared" si="0"/>
        <v>250000</v>
      </c>
      <c r="S8">
        <f t="shared" si="1"/>
        <v>5977.7061222093971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4846.1703976801346</v>
      </c>
      <c r="AC8">
        <f t="shared" si="2"/>
        <v>5600.225536835509</v>
      </c>
      <c r="AE8">
        <f t="shared" si="3"/>
        <v>0</v>
      </c>
      <c r="AF8">
        <f t="shared" si="4"/>
        <v>0</v>
      </c>
      <c r="AG8">
        <f t="shared" si="4"/>
        <v>-46.842596661189084</v>
      </c>
      <c r="AH8">
        <f t="shared" si="5"/>
        <v>-896.01011074812016</v>
      </c>
      <c r="AI8">
        <f t="shared" si="6"/>
        <v>-942.85270740930923</v>
      </c>
      <c r="AJ8">
        <f t="shared" si="7"/>
        <v>-754.05513915537449</v>
      </c>
      <c r="AK8">
        <f t="shared" ref="AK8:AK71" si="22">G8*SUM(AB8:AB8, AE8:AF8)</f>
        <v>339.23192783760948</v>
      </c>
      <c r="AL8">
        <f t="shared" si="8"/>
        <v>-1357.6759187270743</v>
      </c>
      <c r="AN8">
        <f t="shared" si="9"/>
        <v>0</v>
      </c>
      <c r="AO8">
        <f t="shared" si="9"/>
        <v>0</v>
      </c>
      <c r="AP8">
        <f t="shared" si="9"/>
        <v>-26.57974733715308</v>
      </c>
      <c r="AQ8">
        <f t="shared" si="9"/>
        <v>-508.42019983387974</v>
      </c>
      <c r="AR8">
        <f t="shared" si="9"/>
        <v>-534.99994717103289</v>
      </c>
      <c r="AS8">
        <f t="shared" si="9"/>
        <v>-427.87113664938499</v>
      </c>
      <c r="AT8">
        <f t="shared" si="9"/>
        <v>192.48930617225352</v>
      </c>
      <c r="AU8">
        <f t="shared" si="9"/>
        <v>-770.3817776481643</v>
      </c>
      <c r="AW8">
        <v>5</v>
      </c>
      <c r="AX8">
        <f>IF(Z8&gt;0, (R8*SUMPRODUCT(K8:$K$98, X8:$X$98)-K8*$AZ$3)/Z8, 0)</f>
        <v>5977.7061222093971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4.6883589999999996E-3</v>
      </c>
      <c r="Q9" s="4">
        <f t="shared" si="21"/>
        <v>50</v>
      </c>
      <c r="R9">
        <f t="shared" si="0"/>
        <v>250000</v>
      </c>
      <c r="S9">
        <f t="shared" si="1"/>
        <v>6680.0983444364783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5600.225536835509</v>
      </c>
      <c r="AC9">
        <f t="shared" si="2"/>
        <v>6166.3394337432201</v>
      </c>
      <c r="AE9">
        <f t="shared" si="3"/>
        <v>0</v>
      </c>
      <c r="AF9">
        <f t="shared" si="4"/>
        <v>0</v>
      </c>
      <c r="AG9">
        <f t="shared" si="4"/>
        <v>-46.154555784937337</v>
      </c>
      <c r="AH9">
        <f t="shared" si="5"/>
        <v>-1098.0745481992788</v>
      </c>
      <c r="AI9">
        <f t="shared" si="6"/>
        <v>-1144.2291039842162</v>
      </c>
      <c r="AJ9">
        <f t="shared" si="7"/>
        <v>-566.11389690771102</v>
      </c>
      <c r="AK9">
        <f t="shared" si="22"/>
        <v>392.01578757848569</v>
      </c>
      <c r="AL9">
        <f t="shared" si="8"/>
        <v>-1318.3272133134415</v>
      </c>
      <c r="AN9">
        <f t="shared" si="9"/>
        <v>0</v>
      </c>
      <c r="AO9">
        <f t="shared" si="9"/>
        <v>0</v>
      </c>
      <c r="AP9">
        <f t="shared" si="9"/>
        <v>-23.383334344763998</v>
      </c>
      <c r="AQ9">
        <f t="shared" si="9"/>
        <v>-556.31873949048054</v>
      </c>
      <c r="AR9">
        <f t="shared" si="9"/>
        <v>-579.70207383524462</v>
      </c>
      <c r="AS9">
        <f t="shared" si="9"/>
        <v>-286.81091830441585</v>
      </c>
      <c r="AT9">
        <f t="shared" si="9"/>
        <v>198.60739798009863</v>
      </c>
      <c r="AU9">
        <f t="shared" si="9"/>
        <v>-667.90559415956182</v>
      </c>
      <c r="AW9">
        <v>6</v>
      </c>
      <c r="AX9">
        <f>IF(Z9&gt;0, (R9*SUMPRODUCT(K9:$K$98, X9:$X$98)-K9*$AZ$3)/Z9, 0)</f>
        <v>6680.0983444364783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5.6712799999999999E-3</v>
      </c>
      <c r="Q10" s="4">
        <f t="shared" si="21"/>
        <v>50</v>
      </c>
      <c r="R10">
        <f t="shared" si="0"/>
        <v>250000</v>
      </c>
      <c r="S10">
        <f t="shared" si="1"/>
        <v>7230.0733978137341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6166.3394337432201</v>
      </c>
      <c r="AC10">
        <f t="shared" si="2"/>
        <v>6569.4261377720095</v>
      </c>
      <c r="AE10">
        <f t="shared" si="3"/>
        <v>0</v>
      </c>
      <c r="AF10">
        <f t="shared" si="4"/>
        <v>0</v>
      </c>
      <c r="AG10">
        <f t="shared" si="4"/>
        <v>-45.431254817955967</v>
      </c>
      <c r="AH10">
        <f t="shared" si="5"/>
        <v>-1308.7770456599972</v>
      </c>
      <c r="AI10">
        <f t="shared" si="6"/>
        <v>-1354.2083004779531</v>
      </c>
      <c r="AJ10">
        <f t="shared" si="7"/>
        <v>-403.08670402878943</v>
      </c>
      <c r="AK10">
        <f t="shared" si="22"/>
        <v>431.64376036202543</v>
      </c>
      <c r="AL10">
        <f t="shared" si="8"/>
        <v>-1325.6512441447171</v>
      </c>
      <c r="AN10">
        <f t="shared" si="9"/>
        <v>0</v>
      </c>
      <c r="AO10">
        <f t="shared" si="9"/>
        <v>0</v>
      </c>
      <c r="AP10">
        <f t="shared" si="9"/>
        <v>-20.550792468672846</v>
      </c>
      <c r="AQ10">
        <f t="shared" si="9"/>
        <v>-592.02426965523739</v>
      </c>
      <c r="AR10">
        <f t="shared" si="9"/>
        <v>-612.57506212391024</v>
      </c>
      <c r="AS10">
        <f t="shared" si="9"/>
        <v>-182.33595428015755</v>
      </c>
      <c r="AT10">
        <f t="shared" si="9"/>
        <v>195.25371630482832</v>
      </c>
      <c r="AU10">
        <f t="shared" si="9"/>
        <v>-599.65730009923948</v>
      </c>
      <c r="AW10">
        <v>7</v>
      </c>
      <c r="AX10">
        <f>IF(Z10&gt;0, (R10*SUMPRODUCT(K10:$K$98, X10:$X$98)-K10*$AZ$3)/Z10, 0)</f>
        <v>7230.0733978137341</v>
      </c>
    </row>
    <row r="11" spans="1:52" x14ac:dyDescent="0.25">
      <c r="A11" t="s">
        <v>33</v>
      </c>
      <c r="C11" s="12">
        <f>AU81</f>
        <v>5754.7941137584285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6.8024940000000001E-3</v>
      </c>
      <c r="Q11" s="4">
        <f t="shared" si="21"/>
        <v>50</v>
      </c>
      <c r="R11">
        <f t="shared" si="0"/>
        <v>250000</v>
      </c>
      <c r="S11">
        <f t="shared" si="1"/>
        <v>7649.8049127348067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6569.4261377720095</v>
      </c>
      <c r="AC11">
        <f t="shared" si="2"/>
        <v>6834.0138712589787</v>
      </c>
      <c r="AE11">
        <f t="shared" si="3"/>
        <v>0</v>
      </c>
      <c r="AF11">
        <f t="shared" si="4"/>
        <v>0</v>
      </c>
      <c r="AG11">
        <f t="shared" si="4"/>
        <v>-44.66789643146479</v>
      </c>
      <c r="AH11">
        <f t="shared" si="5"/>
        <v>-1545.2291915580829</v>
      </c>
      <c r="AI11">
        <f t="shared" si="6"/>
        <v>-1589.8970879895478</v>
      </c>
      <c r="AJ11">
        <f t="shared" si="7"/>
        <v>-264.58773348696923</v>
      </c>
      <c r="AK11">
        <f t="shared" si="22"/>
        <v>459.8598296440407</v>
      </c>
      <c r="AL11">
        <f t="shared" si="8"/>
        <v>-1394.6249918324763</v>
      </c>
      <c r="AN11">
        <f t="shared" si="9"/>
        <v>0</v>
      </c>
      <c r="AO11">
        <f t="shared" si="9"/>
        <v>0</v>
      </c>
      <c r="AP11">
        <f t="shared" si="9"/>
        <v>-18.040614197788145</v>
      </c>
      <c r="AQ11">
        <f t="shared" si="9"/>
        <v>-624.09215385442963</v>
      </c>
      <c r="AR11">
        <f t="shared" si="9"/>
        <v>-642.13276805221778</v>
      </c>
      <c r="AS11">
        <f t="shared" si="9"/>
        <v>-106.86254788446217</v>
      </c>
      <c r="AT11">
        <f t="shared" si="9"/>
        <v>185.72967241467796</v>
      </c>
      <c r="AU11">
        <f t="shared" si="9"/>
        <v>-563.26564352200194</v>
      </c>
      <c r="AW11">
        <v>8</v>
      </c>
      <c r="AX11">
        <f>IF(Z11&gt;0, (R11*SUMPRODUCT(K11:$K$98, X11:$X$98)-K11*$AZ$3)/Z11, 0)</f>
        <v>7649.8049127348067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8.090557E-3</v>
      </c>
      <c r="Q12" s="4">
        <f t="shared" si="21"/>
        <v>50</v>
      </c>
      <c r="R12">
        <f t="shared" si="0"/>
        <v>250000</v>
      </c>
      <c r="S12">
        <f t="shared" si="1"/>
        <v>7951.1867391968062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6834.0138712589787</v>
      </c>
      <c r="AC12">
        <f t="shared" si="2"/>
        <v>6974.7538630672343</v>
      </c>
      <c r="AE12">
        <f t="shared" si="3"/>
        <v>0</v>
      </c>
      <c r="AF12">
        <f t="shared" si="4"/>
        <v>0</v>
      </c>
      <c r="AG12">
        <f t="shared" si="4"/>
        <v>-43.859829305001284</v>
      </c>
      <c r="AH12">
        <f t="shared" si="5"/>
        <v>-1806.9408107443126</v>
      </c>
      <c r="AI12">
        <f t="shared" si="6"/>
        <v>-1850.8006400493139</v>
      </c>
      <c r="AJ12">
        <f t="shared" si="7"/>
        <v>-140.73999180825558</v>
      </c>
      <c r="AK12">
        <f t="shared" si="22"/>
        <v>478.38097098812858</v>
      </c>
      <c r="AL12">
        <f t="shared" si="8"/>
        <v>-1513.1596608694408</v>
      </c>
      <c r="AN12">
        <f t="shared" si="9"/>
        <v>0</v>
      </c>
      <c r="AO12">
        <f t="shared" si="9"/>
        <v>0</v>
      </c>
      <c r="AP12">
        <f t="shared" si="9"/>
        <v>-15.816294141364331</v>
      </c>
      <c r="AQ12">
        <f t="shared" si="9"/>
        <v>-651.60097090274235</v>
      </c>
      <c r="AR12">
        <f t="shared" si="9"/>
        <v>-667.41726504410667</v>
      </c>
      <c r="AS12">
        <f t="shared" si="9"/>
        <v>-50.752251961882358</v>
      </c>
      <c r="AT12">
        <f t="shared" si="9"/>
        <v>172.50897389874137</v>
      </c>
      <c r="AU12">
        <f t="shared" si="9"/>
        <v>-545.66054310724758</v>
      </c>
      <c r="AW12">
        <v>9</v>
      </c>
      <c r="AX12">
        <f>IF(Z12&gt;0, (R12*SUMPRODUCT(K12:$K$98, X12:$X$98)-K12*$AZ$3)/Z12, 0)</f>
        <v>7951.1867391968062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9.5159809999999997E-3</v>
      </c>
      <c r="Q13" s="4">
        <f t="shared" si="21"/>
        <v>50</v>
      </c>
      <c r="R13">
        <f t="shared" si="0"/>
        <v>250000</v>
      </c>
      <c r="S13">
        <f t="shared" si="1"/>
        <v>8145.8251166065029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6974.7538630672343</v>
      </c>
      <c r="AC13">
        <f t="shared" si="2"/>
        <v>7006.0387365061724</v>
      </c>
      <c r="AE13">
        <f t="shared" si="3"/>
        <v>0</v>
      </c>
      <c r="AF13">
        <f t="shared" si="4"/>
        <v>0</v>
      </c>
      <c r="AG13">
        <f t="shared" si="4"/>
        <v>-43.003861709621638</v>
      </c>
      <c r="AH13">
        <f t="shared" si="5"/>
        <v>-2086.8465116481771</v>
      </c>
      <c r="AI13">
        <f t="shared" si="6"/>
        <v>-2129.8503733577986</v>
      </c>
      <c r="AJ13">
        <f t="shared" si="7"/>
        <v>-31.284873438938121</v>
      </c>
      <c r="AK13">
        <f t="shared" si="22"/>
        <v>488.23277041470647</v>
      </c>
      <c r="AL13">
        <f t="shared" si="8"/>
        <v>-1672.9024763820303</v>
      </c>
      <c r="AN13">
        <f t="shared" si="9"/>
        <v>0</v>
      </c>
      <c r="AO13">
        <f t="shared" si="9"/>
        <v>0</v>
      </c>
      <c r="AP13">
        <f t="shared" si="9"/>
        <v>-13.846092540545582</v>
      </c>
      <c r="AQ13">
        <f t="shared" si="9"/>
        <v>-671.90872562336722</v>
      </c>
      <c r="AR13">
        <f t="shared" si="9"/>
        <v>-685.75481816391277</v>
      </c>
      <c r="AS13">
        <f t="shared" si="9"/>
        <v>-10.072891957465206</v>
      </c>
      <c r="AT13">
        <f t="shared" si="9"/>
        <v>157.19788530006528</v>
      </c>
      <c r="AU13">
        <f t="shared" si="9"/>
        <v>-538.6298248213127</v>
      </c>
      <c r="AW13">
        <v>10</v>
      </c>
      <c r="AX13">
        <f>IF(Z13&gt;0, (R13*SUMPRODUCT(K13:$K$98, X13:$X$98)-K13*$AZ$3)/Z13, 0)</f>
        <v>8145.8251166065029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1.1135328E-2</v>
      </c>
      <c r="Q14" s="4">
        <f t="shared" si="21"/>
        <v>50</v>
      </c>
      <c r="R14">
        <f t="shared" si="0"/>
        <v>250000</v>
      </c>
      <c r="S14">
        <f t="shared" si="1"/>
        <v>8247.8393517024488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7006.0387365061724</v>
      </c>
      <c r="AC14">
        <f t="shared" si="2"/>
        <v>6943.8495147593076</v>
      </c>
      <c r="AE14">
        <f t="shared" si="3"/>
        <v>0</v>
      </c>
      <c r="AF14">
        <f t="shared" si="4"/>
        <v>0</v>
      </c>
      <c r="AG14">
        <f t="shared" si="4"/>
        <v>-42.094960987122143</v>
      </c>
      <c r="AH14">
        <f t="shared" si="5"/>
        <v>-2394.3105270163887</v>
      </c>
      <c r="AI14">
        <f t="shared" si="6"/>
        <v>-2436.405488003511</v>
      </c>
      <c r="AJ14">
        <f t="shared" si="7"/>
        <v>62.18922174686486</v>
      </c>
      <c r="AK14">
        <f t="shared" si="22"/>
        <v>490.4227115554321</v>
      </c>
      <c r="AL14">
        <f t="shared" si="8"/>
        <v>-1883.7935547012139</v>
      </c>
      <c r="AN14">
        <f t="shared" si="9"/>
        <v>0</v>
      </c>
      <c r="AO14">
        <f t="shared" si="9"/>
        <v>0</v>
      </c>
      <c r="AP14">
        <f t="shared" si="9"/>
        <v>-12.101295386770353</v>
      </c>
      <c r="AQ14">
        <f t="shared" si="9"/>
        <v>-688.30706230950159</v>
      </c>
      <c r="AR14">
        <f t="shared" si="9"/>
        <v>-700.40835769627199</v>
      </c>
      <c r="AS14">
        <f t="shared" si="9"/>
        <v>17.8779151847273</v>
      </c>
      <c r="AT14">
        <f t="shared" si="9"/>
        <v>140.98481047954269</v>
      </c>
      <c r="AU14">
        <f t="shared" si="9"/>
        <v>-541.545632032002</v>
      </c>
      <c r="AW14">
        <v>11</v>
      </c>
      <c r="AX14">
        <f>IF(Z14&gt;0, (R14*SUMPRODUCT(K14:$K$98, X14:$X$98)-K14*$AZ$3)/Z14, 0)</f>
        <v>8247.8393517024488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1.2969985999999999E-2</v>
      </c>
      <c r="Q15" s="4">
        <f t="shared" si="21"/>
        <v>50</v>
      </c>
      <c r="R15">
        <f t="shared" si="0"/>
        <v>250000</v>
      </c>
      <c r="S15">
        <f t="shared" si="1"/>
        <v>8266.7868603654351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6943.8495147593076</v>
      </c>
      <c r="AC15">
        <f t="shared" si="2"/>
        <v>6799.9348666252527</v>
      </c>
      <c r="AE15">
        <f t="shared" si="3"/>
        <v>0</v>
      </c>
      <c r="AF15">
        <f t="shared" si="4"/>
        <v>0</v>
      </c>
      <c r="AG15">
        <f t="shared" si="4"/>
        <v>-41.128040322577398</v>
      </c>
      <c r="AH15">
        <f t="shared" si="5"/>
        <v>-2729.855273367602</v>
      </c>
      <c r="AI15">
        <f t="shared" si="6"/>
        <v>-2770.9833136901793</v>
      </c>
      <c r="AJ15">
        <f t="shared" si="7"/>
        <v>143.91464813405491</v>
      </c>
      <c r="AK15">
        <f t="shared" si="22"/>
        <v>486.06946603315157</v>
      </c>
      <c r="AL15">
        <f t="shared" si="8"/>
        <v>-2140.999199522973</v>
      </c>
      <c r="AN15">
        <f t="shared" si="9"/>
        <v>0</v>
      </c>
      <c r="AO15">
        <f t="shared" si="9"/>
        <v>0</v>
      </c>
      <c r="AP15">
        <f t="shared" si="9"/>
        <v>-10.556543572459262</v>
      </c>
      <c r="AQ15">
        <f t="shared" si="9"/>
        <v>-700.68585601908967</v>
      </c>
      <c r="AR15">
        <f t="shared" si="9"/>
        <v>-711.24239959154886</v>
      </c>
      <c r="AS15">
        <f t="shared" si="9"/>
        <v>36.939305686011501</v>
      </c>
      <c r="AT15">
        <f t="shared" si="9"/>
        <v>124.7619253719748</v>
      </c>
      <c r="AU15">
        <f t="shared" si="9"/>
        <v>-549.54116853356265</v>
      </c>
      <c r="AW15">
        <v>12</v>
      </c>
      <c r="AX15">
        <f>IF(Z15&gt;0, (R15*SUMPRODUCT(K15:$K$98, X15:$X$98)-K15*$AZ$3)/Z15, 0)</f>
        <v>8266.7868603654351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1.4883069000000001E-2</v>
      </c>
      <c r="Q16" s="4">
        <f t="shared" si="21"/>
        <v>50</v>
      </c>
      <c r="R16">
        <f t="shared" si="0"/>
        <v>250000</v>
      </c>
      <c r="S16">
        <f t="shared" si="1"/>
        <v>8210.1625614742443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6799.9348666252527</v>
      </c>
      <c r="AC16">
        <f t="shared" si="2"/>
        <v>6585.3136661199569</v>
      </c>
      <c r="AE16">
        <f t="shared" si="3"/>
        <v>0</v>
      </c>
      <c r="AF16">
        <f t="shared" si="4"/>
        <v>0</v>
      </c>
      <c r="AG16">
        <f t="shared" si="4"/>
        <v>-40.104648457395925</v>
      </c>
      <c r="AH16">
        <f t="shared" si="5"/>
        <v>-3060.5573097785086</v>
      </c>
      <c r="AI16">
        <f t="shared" si="6"/>
        <v>-3100.6619582359044</v>
      </c>
      <c r="AJ16">
        <f t="shared" si="7"/>
        <v>214.62120050529575</v>
      </c>
      <c r="AK16">
        <f t="shared" si="22"/>
        <v>475.99544066376774</v>
      </c>
      <c r="AL16">
        <f t="shared" si="8"/>
        <v>-2410.0453170668411</v>
      </c>
      <c r="AN16">
        <f t="shared" si="9"/>
        <v>0</v>
      </c>
      <c r="AO16">
        <f t="shared" si="9"/>
        <v>0</v>
      </c>
      <c r="AP16">
        <f t="shared" si="9"/>
        <v>-9.1909503306645099</v>
      </c>
      <c r="AQ16">
        <f t="shared" si="9"/>
        <v>-701.40074281436478</v>
      </c>
      <c r="AR16">
        <f t="shared" si="9"/>
        <v>-710.59169314502924</v>
      </c>
      <c r="AS16">
        <f t="shared" si="9"/>
        <v>49.185639810489072</v>
      </c>
      <c r="AT16">
        <f t="shared" si="9"/>
        <v>109.08586961960178</v>
      </c>
      <c r="AU16">
        <f t="shared" si="9"/>
        <v>-552.32018371493837</v>
      </c>
      <c r="AW16">
        <v>13</v>
      </c>
      <c r="AX16">
        <f>IF(Z16&gt;0, (R16*SUMPRODUCT(K16:$K$98, X16:$X$98)-K16*$AZ$3)/Z16, 0)</f>
        <v>8210.1625614742443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1.6930661E-2</v>
      </c>
      <c r="Q17" s="4">
        <f t="shared" si="21"/>
        <v>50</v>
      </c>
      <c r="R17">
        <f t="shared" si="0"/>
        <v>250000</v>
      </c>
      <c r="S17">
        <f t="shared" si="1"/>
        <v>8094.764088924343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6585.3136661199569</v>
      </c>
      <c r="AC17">
        <f t="shared" si="2"/>
        <v>6317.8992228714778</v>
      </c>
      <c r="AE17">
        <f t="shared" si="3"/>
        <v>0</v>
      </c>
      <c r="AF17">
        <f t="shared" si="4"/>
        <v>0</v>
      </c>
      <c r="AG17">
        <f t="shared" si="4"/>
        <v>-39.024603765265624</v>
      </c>
      <c r="AH17">
        <f t="shared" si="5"/>
        <v>-3394.9910377817164</v>
      </c>
      <c r="AI17">
        <f t="shared" si="6"/>
        <v>-3434.0156415469819</v>
      </c>
      <c r="AJ17">
        <f t="shared" si="7"/>
        <v>267.41444324847907</v>
      </c>
      <c r="AK17">
        <f t="shared" si="22"/>
        <v>460.97195662839704</v>
      </c>
      <c r="AL17">
        <f t="shared" si="8"/>
        <v>-2705.6292416701058</v>
      </c>
      <c r="AN17">
        <f t="shared" si="9"/>
        <v>0</v>
      </c>
      <c r="AO17">
        <f t="shared" si="9"/>
        <v>0</v>
      </c>
      <c r="AP17">
        <f t="shared" si="9"/>
        <v>-7.985207109858524</v>
      </c>
      <c r="AQ17">
        <f t="shared" si="9"/>
        <v>-694.68242998356561</v>
      </c>
      <c r="AR17">
        <f t="shared" si="9"/>
        <v>-702.6676370934241</v>
      </c>
      <c r="AS17">
        <f t="shared" si="9"/>
        <v>54.718293268289877</v>
      </c>
      <c r="AT17">
        <f t="shared" si="9"/>
        <v>94.323995386488875</v>
      </c>
      <c r="AU17">
        <f t="shared" si="9"/>
        <v>-553.62534843864535</v>
      </c>
      <c r="AW17">
        <v>14</v>
      </c>
      <c r="AX17">
        <f>IF(Z17&gt;0, (R17*SUMPRODUCT(K17:$K$98, X17:$X$98)-K17*$AZ$3)/Z17, 0)</f>
        <v>8094.764088924343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1.9185959999999998E-2</v>
      </c>
      <c r="Q18" s="4">
        <f t="shared" si="21"/>
        <v>50</v>
      </c>
      <c r="R18">
        <f t="shared" si="0"/>
        <v>250000</v>
      </c>
      <c r="S18">
        <f t="shared" si="1"/>
        <v>7932.6964421584971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6317.8992228714778</v>
      </c>
      <c r="AC18">
        <f t="shared" si="2"/>
        <v>6010.7045603574525</v>
      </c>
      <c r="AE18">
        <f t="shared" si="3"/>
        <v>0</v>
      </c>
      <c r="AF18">
        <f t="shared" si="4"/>
        <v>0</v>
      </c>
      <c r="AG18">
        <f t="shared" si="4"/>
        <v>-37.885633240756732</v>
      </c>
      <c r="AH18">
        <f t="shared" si="5"/>
        <v>-3743.6224342811779</v>
      </c>
      <c r="AI18">
        <f t="shared" si="6"/>
        <v>-3781.5080675219347</v>
      </c>
      <c r="AJ18">
        <f t="shared" si="7"/>
        <v>307.19466251402537</v>
      </c>
      <c r="AK18">
        <f t="shared" si="22"/>
        <v>442.25294560100349</v>
      </c>
      <c r="AL18">
        <f t="shared" si="8"/>
        <v>-3032.0604594069059</v>
      </c>
      <c r="AN18">
        <f t="shared" si="9"/>
        <v>0</v>
      </c>
      <c r="AO18">
        <f t="shared" si="9"/>
        <v>0</v>
      </c>
      <c r="AP18">
        <f t="shared" si="9"/>
        <v>-6.9215635487129257</v>
      </c>
      <c r="AQ18">
        <f t="shared" si="9"/>
        <v>-683.94582232795187</v>
      </c>
      <c r="AR18">
        <f t="shared" si="9"/>
        <v>-690.8673858766648</v>
      </c>
      <c r="AS18">
        <f t="shared" si="9"/>
        <v>56.123316321629908</v>
      </c>
      <c r="AT18">
        <f t="shared" si="9"/>
        <v>80.797959694382655</v>
      </c>
      <c r="AU18">
        <f t="shared" si="9"/>
        <v>-553.9461098606522</v>
      </c>
      <c r="AW18">
        <v>15</v>
      </c>
      <c r="AX18">
        <f>IF(Z18&gt;0, (R18*SUMPRODUCT(K18:$K$98, X18:$X$98)-K18*$AZ$3)/Z18, 0)</f>
        <v>7932.6964421584971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2.1884238E-2</v>
      </c>
      <c r="Q19" s="4">
        <f t="shared" si="21"/>
        <v>50</v>
      </c>
      <c r="R19">
        <f t="shared" si="0"/>
        <v>250000</v>
      </c>
      <c r="S19">
        <f t="shared" si="1"/>
        <v>7733.2183510764908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6010.7045603574525</v>
      </c>
      <c r="AC19">
        <f t="shared" si="2"/>
        <v>5672.7299589844506</v>
      </c>
      <c r="AE19">
        <f t="shared" si="3"/>
        <v>0</v>
      </c>
      <c r="AF19">
        <f t="shared" si="4"/>
        <v>0</v>
      </c>
      <c r="AG19">
        <f t="shared" si="4"/>
        <v>-36.677678693727735</v>
      </c>
      <c r="AH19">
        <f t="shared" si="5"/>
        <v>-4145.4910731071586</v>
      </c>
      <c r="AI19">
        <f t="shared" si="6"/>
        <v>-4182.1687518008866</v>
      </c>
      <c r="AJ19">
        <f t="shared" si="7"/>
        <v>337.97460137300186</v>
      </c>
      <c r="AK19">
        <f t="shared" si="22"/>
        <v>420.74931922502174</v>
      </c>
      <c r="AL19">
        <f t="shared" si="8"/>
        <v>-3423.444831202863</v>
      </c>
      <c r="AN19">
        <f t="shared" si="9"/>
        <v>0</v>
      </c>
      <c r="AO19">
        <f t="shared" si="9"/>
        <v>0</v>
      </c>
      <c r="AP19">
        <f t="shared" si="9"/>
        <v>-5.9829239010657487</v>
      </c>
      <c r="AQ19">
        <f t="shared" si="9"/>
        <v>-676.21939300070653</v>
      </c>
      <c r="AR19">
        <f t="shared" si="9"/>
        <v>-682.20231690177241</v>
      </c>
      <c r="AS19">
        <f t="shared" si="9"/>
        <v>55.130978636701393</v>
      </c>
      <c r="AT19">
        <f t="shared" si="9"/>
        <v>68.63332817131122</v>
      </c>
      <c r="AU19">
        <f t="shared" si="9"/>
        <v>-558.43801009375977</v>
      </c>
      <c r="AW19">
        <v>16</v>
      </c>
      <c r="AX19">
        <f>IF(Z19&gt;0, (R19*SUMPRODUCT(K19:$K$98, X19:$X$98)-K19*$AZ$3)/Z19, 0)</f>
        <v>7733.2183510764908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2.4761703999999999E-2</v>
      </c>
      <c r="Q20" s="4">
        <f t="shared" si="21"/>
        <v>50</v>
      </c>
      <c r="R20">
        <f t="shared" si="0"/>
        <v>250000</v>
      </c>
      <c r="S20">
        <f t="shared" si="1"/>
        <v>7492.9502966055816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5672.7299589844506</v>
      </c>
      <c r="AC20">
        <f t="shared" si="2"/>
        <v>5305.4134418363747</v>
      </c>
      <c r="AE20">
        <f t="shared" si="3"/>
        <v>0</v>
      </c>
      <c r="AF20">
        <f t="shared" si="4"/>
        <v>0</v>
      </c>
      <c r="AG20">
        <f t="shared" si="4"/>
        <v>-35.402700083569258</v>
      </c>
      <c r="AH20">
        <f t="shared" si="5"/>
        <v>-4541.0091161059636</v>
      </c>
      <c r="AI20">
        <f t="shared" si="6"/>
        <v>-4576.4118161895331</v>
      </c>
      <c r="AJ20">
        <f t="shared" si="7"/>
        <v>367.31651714807595</v>
      </c>
      <c r="AK20">
        <f t="shared" si="22"/>
        <v>397.0910971289116</v>
      </c>
      <c r="AL20">
        <f t="shared" si="8"/>
        <v>-3812.0042019125453</v>
      </c>
      <c r="AN20">
        <f t="shared" si="9"/>
        <v>0</v>
      </c>
      <c r="AO20">
        <f t="shared" si="9"/>
        <v>0</v>
      </c>
      <c r="AP20">
        <f t="shared" si="9"/>
        <v>-5.1562029208592621</v>
      </c>
      <c r="AQ20">
        <f t="shared" si="9"/>
        <v>-661.37227987819335</v>
      </c>
      <c r="AR20">
        <f t="shared" si="9"/>
        <v>-666.52848279905265</v>
      </c>
      <c r="AS20">
        <f t="shared" si="9"/>
        <v>53.497572053205211</v>
      </c>
      <c r="AT20">
        <f t="shared" si="9"/>
        <v>57.834071131019741</v>
      </c>
      <c r="AU20">
        <f t="shared" si="9"/>
        <v>-555.1968396148277</v>
      </c>
      <c r="AW20">
        <v>17</v>
      </c>
      <c r="AX20">
        <f>IF(Z20&gt;0, (R20*SUMPRODUCT(K20:$K$98, X20:$X$98)-K20*$AZ$3)/Z20, 0)</f>
        <v>7492.9502966055816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2.7627288E-2</v>
      </c>
      <c r="Q21" s="4">
        <f t="shared" si="21"/>
        <v>50</v>
      </c>
      <c r="R21">
        <f t="shared" si="0"/>
        <v>250000</v>
      </c>
      <c r="S21">
        <f t="shared" si="1"/>
        <v>7220.0788734931984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5305.4134418363747</v>
      </c>
      <c r="AC21">
        <f t="shared" si="2"/>
        <v>4919.8473011123151</v>
      </c>
      <c r="AE21">
        <f t="shared" si="3"/>
        <v>0</v>
      </c>
      <c r="AF21">
        <f t="shared" si="4"/>
        <v>0</v>
      </c>
      <c r="AG21">
        <f t="shared" si="4"/>
        <v>-34.070592491547174</v>
      </c>
      <c r="AH21">
        <f t="shared" si="5"/>
        <v>-4890.4029559319597</v>
      </c>
      <c r="AI21">
        <f t="shared" si="6"/>
        <v>-4924.4735484235071</v>
      </c>
      <c r="AJ21">
        <f t="shared" si="7"/>
        <v>385.56614072405955</v>
      </c>
      <c r="AK21">
        <f t="shared" si="22"/>
        <v>371.37894092854629</v>
      </c>
      <c r="AL21">
        <f t="shared" si="8"/>
        <v>-4167.5284667709011</v>
      </c>
      <c r="AN21">
        <f t="shared" si="9"/>
        <v>0</v>
      </c>
      <c r="AO21">
        <f t="shared" si="9"/>
        <v>0</v>
      </c>
      <c r="AP21">
        <f t="shared" si="9"/>
        <v>-4.4305258826514722</v>
      </c>
      <c r="AQ21">
        <f t="shared" si="9"/>
        <v>-635.94599589741085</v>
      </c>
      <c r="AR21">
        <f t="shared" si="9"/>
        <v>-640.37652178006238</v>
      </c>
      <c r="AS21">
        <f t="shared" si="9"/>
        <v>50.13886290283331</v>
      </c>
      <c r="AT21">
        <f t="shared" si="9"/>
        <v>48.293965256513722</v>
      </c>
      <c r="AU21">
        <f t="shared" si="9"/>
        <v>-541.94369362071529</v>
      </c>
      <c r="AW21">
        <v>18</v>
      </c>
      <c r="AX21">
        <f>IF(Z21&gt;0, (R21*SUMPRODUCT(K21:$K$98, X21:$X$98)-K21*$AZ$3)/Z21, 0)</f>
        <v>7220.0788734931984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3.0780427999999999E-2</v>
      </c>
      <c r="Q22" s="4">
        <f t="shared" si="21"/>
        <v>50</v>
      </c>
      <c r="R22">
        <f t="shared" si="0"/>
        <v>250000</v>
      </c>
      <c r="S22">
        <f t="shared" si="1"/>
        <v>6930.834359055164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4919.8473011123151</v>
      </c>
      <c r="AC22">
        <f t="shared" si="2"/>
        <v>4530.1567866025252</v>
      </c>
      <c r="AE22">
        <f t="shared" si="3"/>
        <v>0</v>
      </c>
      <c r="AF22">
        <f t="shared" si="4"/>
        <v>0</v>
      </c>
      <c r="AG22">
        <f t="shared" si="4"/>
        <v>-32.681179147528297</v>
      </c>
      <c r="AH22">
        <f t="shared" si="5"/>
        <v>-5243.537095517042</v>
      </c>
      <c r="AI22">
        <f t="shared" si="6"/>
        <v>-5276.2182746645703</v>
      </c>
      <c r="AJ22">
        <f t="shared" si="7"/>
        <v>389.69051450978986</v>
      </c>
      <c r="AK22">
        <f t="shared" si="22"/>
        <v>344.38931107786209</v>
      </c>
      <c r="AL22">
        <f t="shared" si="8"/>
        <v>-4542.1384490769187</v>
      </c>
      <c r="AN22">
        <f t="shared" si="9"/>
        <v>0</v>
      </c>
      <c r="AO22">
        <f t="shared" si="9"/>
        <v>0</v>
      </c>
      <c r="AP22">
        <f t="shared" si="9"/>
        <v>-3.7945063757963107</v>
      </c>
      <c r="AQ22">
        <f t="shared" si="9"/>
        <v>-608.81019166558076</v>
      </c>
      <c r="AR22">
        <f t="shared" si="9"/>
        <v>-612.60469804137711</v>
      </c>
      <c r="AS22">
        <f t="shared" si="9"/>
        <v>45.245709624482025</v>
      </c>
      <c r="AT22">
        <f t="shared" si="9"/>
        <v>39.98593290474588</v>
      </c>
      <c r="AU22">
        <f t="shared" si="9"/>
        <v>-527.37305551214922</v>
      </c>
      <c r="AW22">
        <v>19</v>
      </c>
      <c r="AX22">
        <f>IF(Z22&gt;0, (R22*SUMPRODUCT(K22:$K$98, X22:$X$98)-K22*$AZ$3)/Z22, 0)</f>
        <v>6930.834359055164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3.4133669999999998E-2</v>
      </c>
      <c r="Q23" s="4">
        <f t="shared" si="21"/>
        <v>50</v>
      </c>
      <c r="R23">
        <f t="shared" si="0"/>
        <v>250000</v>
      </c>
      <c r="S23">
        <f t="shared" si="1"/>
        <v>6628.3154612604749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4530.1567866025252</v>
      </c>
      <c r="AC23">
        <f t="shared" si="2"/>
        <v>4141.2175604616068</v>
      </c>
      <c r="AE23">
        <f t="shared" si="3"/>
        <v>0</v>
      </c>
      <c r="AF23">
        <f t="shared" si="4"/>
        <v>0</v>
      </c>
      <c r="AG23">
        <f t="shared" si="4"/>
        <v>-31.238838771820397</v>
      </c>
      <c r="AH23">
        <f t="shared" si="5"/>
        <v>-5577.6429211630602</v>
      </c>
      <c r="AI23">
        <f t="shared" si="6"/>
        <v>-5608.8817599348804</v>
      </c>
      <c r="AJ23">
        <f t="shared" si="7"/>
        <v>388.93922614091844</v>
      </c>
      <c r="AK23">
        <f t="shared" si="22"/>
        <v>317.11097506217681</v>
      </c>
      <c r="AL23">
        <f t="shared" si="8"/>
        <v>-4902.8315587317848</v>
      </c>
      <c r="AN23">
        <f t="shared" si="9"/>
        <v>0</v>
      </c>
      <c r="AO23">
        <f t="shared" si="9"/>
        <v>0</v>
      </c>
      <c r="AP23">
        <f t="shared" si="9"/>
        <v>-3.2384293603518035</v>
      </c>
      <c r="AQ23">
        <f t="shared" si="9"/>
        <v>-578.21619841217512</v>
      </c>
      <c r="AR23">
        <f t="shared" si="9"/>
        <v>-581.45462777252692</v>
      </c>
      <c r="AS23">
        <f t="shared" si="9"/>
        <v>40.320071387015304</v>
      </c>
      <c r="AT23">
        <f t="shared" si="9"/>
        <v>32.873868956278699</v>
      </c>
      <c r="AU23">
        <f t="shared" si="9"/>
        <v>-508.26068742923292</v>
      </c>
      <c r="AW23">
        <v>20</v>
      </c>
      <c r="AX23">
        <f>IF(Z23&gt;0, (R23*SUMPRODUCT(K23:$K$98, X23:$X$98)-K23*$AZ$3)/Z23, 0)</f>
        <v>6628.3154612604749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3.7867151000000002E-2</v>
      </c>
      <c r="Q24" s="4">
        <f t="shared" si="21"/>
        <v>50</v>
      </c>
      <c r="R24">
        <f t="shared" si="0"/>
        <v>250000</v>
      </c>
      <c r="S24">
        <f t="shared" si="1"/>
        <v>6319.5515323586715</v>
      </c>
      <c r="U24">
        <f t="shared" si="13"/>
        <v>3.7867151000000002E-2</v>
      </c>
      <c r="V24">
        <f t="shared" si="14"/>
        <v>0.01</v>
      </c>
      <c r="W24">
        <f t="shared" si="15"/>
        <v>0.62477677543640797</v>
      </c>
      <c r="X24">
        <f t="shared" si="16"/>
        <v>2.3658516496743554E-2</v>
      </c>
      <c r="Y24">
        <f t="shared" si="17"/>
        <v>6.2477677543640794E-3</v>
      </c>
      <c r="Z24">
        <f t="shared" si="18"/>
        <v>0.59487049118530033</v>
      </c>
      <c r="AB24">
        <f t="shared" si="19"/>
        <v>4141.2175604616068</v>
      </c>
      <c r="AC24">
        <f t="shared" si="2"/>
        <v>3759.3147241250203</v>
      </c>
      <c r="AE24">
        <f t="shared" si="3"/>
        <v>0</v>
      </c>
      <c r="AF24">
        <f t="shared" si="4"/>
        <v>0</v>
      </c>
      <c r="AG24">
        <f t="shared" si="4"/>
        <v>-29.743524559265015</v>
      </c>
      <c r="AH24">
        <f t="shared" si="5"/>
        <v>-5914.629124185888</v>
      </c>
      <c r="AI24">
        <f t="shared" si="6"/>
        <v>-5944.3726487451531</v>
      </c>
      <c r="AJ24">
        <f t="shared" si="7"/>
        <v>381.90283633658646</v>
      </c>
      <c r="AK24">
        <f t="shared" si="22"/>
        <v>289.8852292323125</v>
      </c>
      <c r="AL24">
        <f t="shared" si="8"/>
        <v>-5272.5845831762535</v>
      </c>
      <c r="AN24">
        <f t="shared" si="9"/>
        <v>0</v>
      </c>
      <c r="AO24">
        <f t="shared" si="9"/>
        <v>0</v>
      </c>
      <c r="AP24">
        <f t="shared" si="9"/>
        <v>-2.7530490831759016</v>
      </c>
      <c r="AQ24">
        <f t="shared" si="9"/>
        <v>-547.45577496104977</v>
      </c>
      <c r="AR24">
        <f t="shared" si="9"/>
        <v>-550.20882404422571</v>
      </c>
      <c r="AS24">
        <f t="shared" si="9"/>
        <v>35.348778230494169</v>
      </c>
      <c r="AT24">
        <f t="shared" si="9"/>
        <v>26.831664249274663</v>
      </c>
      <c r="AU24">
        <f t="shared" si="9"/>
        <v>-488.02838156445682</v>
      </c>
      <c r="AW24">
        <v>21</v>
      </c>
      <c r="AX24">
        <f>IF(Z24&gt;0, (R24*SUMPRODUCT(K24:$K$98, X24:$X$98)-K24*$AZ$3)/Z24, 0)</f>
        <v>6319.5515323586715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4.2172894000000002E-2</v>
      </c>
      <c r="Q25" s="4">
        <f t="shared" si="21"/>
        <v>50</v>
      </c>
      <c r="R25">
        <f t="shared" si="0"/>
        <v>250000</v>
      </c>
      <c r="S25">
        <f t="shared" si="1"/>
        <v>6007.3292446803962</v>
      </c>
      <c r="U25">
        <f t="shared" si="13"/>
        <v>4.2172894000000002E-2</v>
      </c>
      <c r="V25">
        <f t="shared" si="14"/>
        <v>0.01</v>
      </c>
      <c r="W25">
        <f t="shared" si="15"/>
        <v>0.59487049118530033</v>
      </c>
      <c r="X25">
        <f t="shared" si="16"/>
        <v>2.5087410168485608E-2</v>
      </c>
      <c r="Y25">
        <f t="shared" si="17"/>
        <v>5.9487049118530037E-3</v>
      </c>
      <c r="Z25">
        <f t="shared" si="18"/>
        <v>0.56383437610496179</v>
      </c>
      <c r="AB25">
        <f t="shared" si="19"/>
        <v>3759.3147241250203</v>
      </c>
      <c r="AC25">
        <f t="shared" si="2"/>
        <v>3387.1387367314624</v>
      </c>
      <c r="AE25">
        <f t="shared" si="3"/>
        <v>0</v>
      </c>
      <c r="AF25">
        <f t="shared" si="4"/>
        <v>0</v>
      </c>
      <c r="AG25">
        <f t="shared" si="4"/>
        <v>-28.19171880524809</v>
      </c>
      <c r="AH25">
        <f t="shared" si="5"/>
        <v>-6271.8525421214017</v>
      </c>
      <c r="AI25">
        <f t="shared" si="6"/>
        <v>-6300.0442609266502</v>
      </c>
      <c r="AJ25">
        <f t="shared" si="7"/>
        <v>372.17598739355799</v>
      </c>
      <c r="AK25">
        <f t="shared" si="22"/>
        <v>263.15203068875144</v>
      </c>
      <c r="AL25">
        <f t="shared" si="8"/>
        <v>-5664.7162428443407</v>
      </c>
      <c r="AN25">
        <f t="shared" si="9"/>
        <v>0</v>
      </c>
      <c r="AO25">
        <f t="shared" si="9"/>
        <v>0</v>
      </c>
      <c r="AP25">
        <f t="shared" si="9"/>
        <v>-2.3298344153415789</v>
      </c>
      <c r="AQ25">
        <f t="shared" si="9"/>
        <v>-518.32163911417183</v>
      </c>
      <c r="AR25">
        <f t="shared" si="9"/>
        <v>-520.6514735295134</v>
      </c>
      <c r="AS25">
        <f t="shared" si="9"/>
        <v>30.757557919165489</v>
      </c>
      <c r="AT25">
        <f t="shared" si="9"/>
        <v>21.747544440303631</v>
      </c>
      <c r="AU25">
        <f t="shared" si="9"/>
        <v>-468.14637117004435</v>
      </c>
      <c r="AW25">
        <v>22</v>
      </c>
      <c r="AX25">
        <f>IF(Z25&gt;0, (R25*SUMPRODUCT(K25:$K$98, X25:$X$98)-K25*$AZ$3)/Z25, 0)</f>
        <v>6007.3292446803962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4.6777600000000003E-2</v>
      </c>
      <c r="Q26" s="4">
        <f t="shared" si="21"/>
        <v>50</v>
      </c>
      <c r="R26">
        <f t="shared" si="0"/>
        <v>250000</v>
      </c>
      <c r="S26">
        <f t="shared" si="1"/>
        <v>5688.597655631037</v>
      </c>
      <c r="U26">
        <f t="shared" si="13"/>
        <v>4.6777600000000003E-2</v>
      </c>
      <c r="V26">
        <f t="shared" si="14"/>
        <v>0.01</v>
      </c>
      <c r="W26">
        <f t="shared" si="15"/>
        <v>0.56383437610496179</v>
      </c>
      <c r="X26">
        <f t="shared" si="16"/>
        <v>2.6374818911687463E-2</v>
      </c>
      <c r="Y26">
        <f t="shared" si="17"/>
        <v>5.6383437610496179E-3</v>
      </c>
      <c r="Z26">
        <f t="shared" si="18"/>
        <v>0.53182121343222466</v>
      </c>
      <c r="AB26">
        <f t="shared" si="19"/>
        <v>3387.1387367314624</v>
      </c>
      <c r="AC26">
        <f t="shared" si="2"/>
        <v>3025.3169079454065</v>
      </c>
      <c r="AE26">
        <f t="shared" si="3"/>
        <v>0</v>
      </c>
      <c r="AF26">
        <f t="shared" si="4"/>
        <v>0</v>
      </c>
      <c r="AG26">
        <f t="shared" si="4"/>
        <v>-26.591060671611231</v>
      </c>
      <c r="AH26">
        <f t="shared" si="5"/>
        <v>-6593.7047279218659</v>
      </c>
      <c r="AI26">
        <f t="shared" si="6"/>
        <v>-6620.2957885934775</v>
      </c>
      <c r="AJ26">
        <f t="shared" si="7"/>
        <v>361.8218287860559</v>
      </c>
      <c r="AK26">
        <f t="shared" si="22"/>
        <v>237.09971157120239</v>
      </c>
      <c r="AL26">
        <f t="shared" si="8"/>
        <v>-6021.3742482362186</v>
      </c>
      <c r="AN26">
        <f t="shared" si="9"/>
        <v>0</v>
      </c>
      <c r="AO26">
        <f t="shared" si="9"/>
        <v>0</v>
      </c>
      <c r="AP26">
        <f t="shared" si="9"/>
        <v>-1.962100007893822</v>
      </c>
      <c r="AQ26">
        <f t="shared" si="9"/>
        <v>-486.5359926209029</v>
      </c>
      <c r="AR26">
        <f t="shared" si="9"/>
        <v>-488.49809262879677</v>
      </c>
      <c r="AS26">
        <f t="shared" si="9"/>
        <v>26.698093087922715</v>
      </c>
      <c r="AT26">
        <f t="shared" si="9"/>
        <v>17.495103023180402</v>
      </c>
      <c r="AU26">
        <f t="shared" si="9"/>
        <v>-444.30489651769363</v>
      </c>
      <c r="AW26">
        <v>23</v>
      </c>
      <c r="AX26">
        <f>IF(Z26&gt;0, (R26*SUMPRODUCT(K26:$K$98, X26:$X$98)-K26*$AZ$3)/Z26, 0)</f>
        <v>5688.597655631037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5.1668436999999998E-2</v>
      </c>
      <c r="Q27" s="4">
        <f t="shared" si="21"/>
        <v>50</v>
      </c>
      <c r="R27">
        <f t="shared" si="0"/>
        <v>250000</v>
      </c>
      <c r="S27">
        <f t="shared" si="1"/>
        <v>5367.4963628334144</v>
      </c>
      <c r="U27">
        <f t="shared" si="13"/>
        <v>5.1668436999999998E-2</v>
      </c>
      <c r="V27">
        <f t="shared" si="14"/>
        <v>0.01</v>
      </c>
      <c r="W27">
        <f t="shared" si="15"/>
        <v>0.53182121343222466</v>
      </c>
      <c r="X27">
        <f t="shared" si="16"/>
        <v>2.7478370861486454E-2</v>
      </c>
      <c r="Y27">
        <f t="shared" si="17"/>
        <v>5.318212134322247E-3</v>
      </c>
      <c r="Z27">
        <f t="shared" si="18"/>
        <v>0.49902463043641598</v>
      </c>
      <c r="AB27">
        <f t="shared" si="19"/>
        <v>3025.3169079454065</v>
      </c>
      <c r="AC27">
        <f t="shared" si="2"/>
        <v>2678.5128888317518</v>
      </c>
      <c r="AE27">
        <f t="shared" si="3"/>
        <v>0</v>
      </c>
      <c r="AF27">
        <f t="shared" si="4"/>
        <v>0</v>
      </c>
      <c r="AG27">
        <f t="shared" si="4"/>
        <v>-24.951231521820798</v>
      </c>
      <c r="AH27">
        <f t="shared" si="5"/>
        <v>-6869.5927153716138</v>
      </c>
      <c r="AI27">
        <f t="shared" si="6"/>
        <v>-6894.5439468934346</v>
      </c>
      <c r="AJ27">
        <f t="shared" si="7"/>
        <v>346.8040191136547</v>
      </c>
      <c r="AK27">
        <f t="shared" si="22"/>
        <v>211.77218355617848</v>
      </c>
      <c r="AL27">
        <f t="shared" si="8"/>
        <v>-6335.9677442236007</v>
      </c>
      <c r="AN27">
        <f t="shared" si="9"/>
        <v>0</v>
      </c>
      <c r="AO27">
        <f t="shared" si="9"/>
        <v>0</v>
      </c>
      <c r="AP27">
        <f t="shared" si="9"/>
        <v>-1.6438396135440376</v>
      </c>
      <c r="AQ27">
        <f t="shared" si="9"/>
        <v>-452.58321716768501</v>
      </c>
      <c r="AR27">
        <f t="shared" si="9"/>
        <v>-454.22705678122907</v>
      </c>
      <c r="AS27">
        <f t="shared" si="9"/>
        <v>22.848178225461286</v>
      </c>
      <c r="AT27">
        <f t="shared" si="9"/>
        <v>13.951996881273043</v>
      </c>
      <c r="AU27">
        <f t="shared" si="9"/>
        <v>-417.42688167449467</v>
      </c>
      <c r="AW27">
        <v>24</v>
      </c>
      <c r="AX27">
        <f>IF(Z27&gt;0, (R27*SUMPRODUCT(K27:$K$98, X27:$X$98)-K27*$AZ$3)/Z27, 0)</f>
        <v>5367.4963628334144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5.7177164000000003E-2</v>
      </c>
      <c r="Q28" s="4">
        <f t="shared" si="21"/>
        <v>50</v>
      </c>
      <c r="R28">
        <f t="shared" si="0"/>
        <v>250000</v>
      </c>
      <c r="S28">
        <f t="shared" si="1"/>
        <v>5049.8011365635402</v>
      </c>
      <c r="U28">
        <f t="shared" si="13"/>
        <v>5.7177164000000003E-2</v>
      </c>
      <c r="V28">
        <f t="shared" si="14"/>
        <v>0.01</v>
      </c>
      <c r="W28">
        <f t="shared" si="15"/>
        <v>0.49902463043641598</v>
      </c>
      <c r="X28">
        <f t="shared" si="16"/>
        <v>2.8532813134502351E-2</v>
      </c>
      <c r="Y28">
        <f t="shared" si="17"/>
        <v>4.99024630436416E-3</v>
      </c>
      <c r="Z28">
        <f t="shared" si="18"/>
        <v>0.46550157099754946</v>
      </c>
      <c r="AB28">
        <f t="shared" si="19"/>
        <v>2678.5128888317518</v>
      </c>
      <c r="AC28">
        <f t="shared" si="2"/>
        <v>2350.6903622955388</v>
      </c>
      <c r="AE28">
        <f t="shared" si="3"/>
        <v>0</v>
      </c>
      <c r="AF28">
        <f t="shared" si="4"/>
        <v>0</v>
      </c>
      <c r="AG28">
        <f t="shared" si="4"/>
        <v>-23.275078549877474</v>
      </c>
      <c r="AH28">
        <f t="shared" si="5"/>
        <v>-7133.2032836255876</v>
      </c>
      <c r="AI28">
        <f t="shared" si="6"/>
        <v>-7156.478362175465</v>
      </c>
      <c r="AJ28">
        <f t="shared" si="7"/>
        <v>327.82252653621299</v>
      </c>
      <c r="AK28">
        <f t="shared" si="22"/>
        <v>187.49590221822265</v>
      </c>
      <c r="AL28">
        <f t="shared" si="8"/>
        <v>-6641.1599334210296</v>
      </c>
      <c r="AN28">
        <f t="shared" si="9"/>
        <v>0</v>
      </c>
      <c r="AO28">
        <f t="shared" si="9"/>
        <v>0</v>
      </c>
      <c r="AP28">
        <f t="shared" si="9"/>
        <v>-1.3691170805672259</v>
      </c>
      <c r="AQ28">
        <f t="shared" si="9"/>
        <v>-419.5986034522503</v>
      </c>
      <c r="AR28">
        <f t="shared" si="9"/>
        <v>-420.96772053281751</v>
      </c>
      <c r="AS28">
        <f t="shared" si="9"/>
        <v>19.283604973173965</v>
      </c>
      <c r="AT28">
        <f t="shared" si="9"/>
        <v>11.029128933473887</v>
      </c>
      <c r="AU28">
        <f t="shared" si="9"/>
        <v>-390.65498662616966</v>
      </c>
      <c r="AW28">
        <v>25</v>
      </c>
      <c r="AX28">
        <f>IF(Z28&gt;0, (R28*SUMPRODUCT(K28:$K$98, X28:$X$98)-K28*$AZ$3)/Z28, 0)</f>
        <v>5049.8011365635402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6.3388860000000005E-2</v>
      </c>
      <c r="Q29" s="4">
        <f t="shared" si="21"/>
        <v>50</v>
      </c>
      <c r="R29">
        <f t="shared" si="0"/>
        <v>250000</v>
      </c>
      <c r="S29">
        <f t="shared" si="1"/>
        <v>4735.2210447681755</v>
      </c>
      <c r="U29">
        <f t="shared" si="13"/>
        <v>6.3388860000000005E-2</v>
      </c>
      <c r="V29">
        <f t="shared" si="14"/>
        <v>0.01</v>
      </c>
      <c r="W29">
        <f t="shared" si="15"/>
        <v>0.46550157099754946</v>
      </c>
      <c r="X29">
        <f t="shared" si="16"/>
        <v>2.9507613913743725E-2</v>
      </c>
      <c r="Y29">
        <f t="shared" si="17"/>
        <v>4.6550157099754944E-3</v>
      </c>
      <c r="Z29">
        <f t="shared" si="18"/>
        <v>0.43133894137383022</v>
      </c>
      <c r="AB29">
        <f t="shared" si="19"/>
        <v>2350.6903622955388</v>
      </c>
      <c r="AC29">
        <f t="shared" si="2"/>
        <v>2042.4852326213872</v>
      </c>
      <c r="AE29">
        <f t="shared" si="3"/>
        <v>0</v>
      </c>
      <c r="AF29">
        <f t="shared" si="4"/>
        <v>0</v>
      </c>
      <c r="AG29">
        <f t="shared" si="4"/>
        <v>-21.566947068691512</v>
      </c>
      <c r="AH29">
        <f t="shared" si="5"/>
        <v>-7376.903478435931</v>
      </c>
      <c r="AI29">
        <f t="shared" si="6"/>
        <v>-7398.4704255046227</v>
      </c>
      <c r="AJ29">
        <f t="shared" si="7"/>
        <v>308.20512967415152</v>
      </c>
      <c r="AK29">
        <f t="shared" si="22"/>
        <v>164.54832536068773</v>
      </c>
      <c r="AL29">
        <f t="shared" si="8"/>
        <v>-6925.7169704697835</v>
      </c>
      <c r="AN29">
        <f t="shared" si="9"/>
        <v>0</v>
      </c>
      <c r="AO29">
        <f t="shared" si="9"/>
        <v>0</v>
      </c>
      <c r="AP29">
        <f t="shared" si="9"/>
        <v>-1.1327135168016687</v>
      </c>
      <c r="AQ29">
        <f t="shared" si="9"/>
        <v>-387.44094171287765</v>
      </c>
      <c r="AR29">
        <f t="shared" si="9"/>
        <v>-388.57365522967933</v>
      </c>
      <c r="AS29">
        <f t="shared" si="9"/>
        <v>16.187182878392591</v>
      </c>
      <c r="AT29">
        <f t="shared" si="9"/>
        <v>8.6422112369211668</v>
      </c>
      <c r="AU29">
        <f t="shared" si="9"/>
        <v>-363.7442611143656</v>
      </c>
      <c r="AW29">
        <v>26</v>
      </c>
      <c r="AX29">
        <f>IF(Z29&gt;0, (R29*SUMPRODUCT(K29:$K$98, X29:$X$98)-K29*$AZ$3)/Z29, 0)</f>
        <v>4735.2210447681755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7.0498397000000004E-2</v>
      </c>
      <c r="Q30" s="4">
        <f t="shared" si="21"/>
        <v>50</v>
      </c>
      <c r="R30">
        <f t="shared" si="0"/>
        <v>250000</v>
      </c>
      <c r="S30">
        <f t="shared" si="1"/>
        <v>4423.6717586646537</v>
      </c>
      <c r="U30">
        <f t="shared" si="13"/>
        <v>7.0498397000000004E-2</v>
      </c>
      <c r="V30">
        <f t="shared" si="14"/>
        <v>0.01</v>
      </c>
      <c r="W30">
        <f t="shared" si="15"/>
        <v>0.43133894137383022</v>
      </c>
      <c r="X30">
        <f t="shared" si="16"/>
        <v>3.0408703930532011E-2</v>
      </c>
      <c r="Y30">
        <f t="shared" si="17"/>
        <v>4.3133894137383022E-3</v>
      </c>
      <c r="Z30">
        <f t="shared" si="18"/>
        <v>0.39661684802955988</v>
      </c>
      <c r="AB30">
        <f t="shared" si="19"/>
        <v>2042.4852326213872</v>
      </c>
      <c r="AC30">
        <f t="shared" si="2"/>
        <v>1754.5027496389548</v>
      </c>
      <c r="AE30">
        <f t="shared" si="3"/>
        <v>0</v>
      </c>
      <c r="AF30">
        <f t="shared" si="4"/>
        <v>0</v>
      </c>
      <c r="AG30">
        <f t="shared" si="4"/>
        <v>-19.830842401477994</v>
      </c>
      <c r="AH30">
        <f t="shared" si="5"/>
        <v>-7602.1759826330026</v>
      </c>
      <c r="AI30">
        <f t="shared" si="6"/>
        <v>-7622.0068250344802</v>
      </c>
      <c r="AJ30">
        <f t="shared" si="7"/>
        <v>287.98248298243243</v>
      </c>
      <c r="AK30">
        <f t="shared" si="22"/>
        <v>142.97396628349713</v>
      </c>
      <c r="AL30">
        <f t="shared" si="8"/>
        <v>-7191.0503757685501</v>
      </c>
      <c r="AN30">
        <f t="shared" si="9"/>
        <v>0</v>
      </c>
      <c r="AO30">
        <f t="shared" si="9"/>
        <v>0</v>
      </c>
      <c r="AP30">
        <f t="shared" si="9"/>
        <v>-0.92993919146330495</v>
      </c>
      <c r="AQ30">
        <f t="shared" si="9"/>
        <v>-356.49324640513481</v>
      </c>
      <c r="AR30">
        <f t="shared" si="9"/>
        <v>-357.4231855965981</v>
      </c>
      <c r="AS30">
        <f t="shared" si="9"/>
        <v>13.504529558477989</v>
      </c>
      <c r="AT30">
        <f t="shared" si="9"/>
        <v>6.7045611030657906</v>
      </c>
      <c r="AU30">
        <f t="shared" si="9"/>
        <v>-337.21409493505433</v>
      </c>
      <c r="AW30">
        <v>27</v>
      </c>
      <c r="AX30">
        <f>IF(Z30&gt;0, (R30*SUMPRODUCT(K30:$K$98, X30:$X$98)-K30*$AZ$3)/Z30, 0)</f>
        <v>4423.6717586646537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7.8701599999999997E-2</v>
      </c>
      <c r="Q31" s="4">
        <f t="shared" si="21"/>
        <v>50</v>
      </c>
      <c r="R31">
        <f t="shared" si="0"/>
        <v>250000</v>
      </c>
      <c r="S31">
        <f t="shared" si="1"/>
        <v>4113.6203047408744</v>
      </c>
      <c r="U31">
        <f t="shared" si="13"/>
        <v>7.8701599999999997E-2</v>
      </c>
      <c r="V31">
        <f t="shared" si="14"/>
        <v>0.01</v>
      </c>
      <c r="W31">
        <f t="shared" si="15"/>
        <v>0.39661684802955988</v>
      </c>
      <c r="X31">
        <f t="shared" si="16"/>
        <v>3.1214380526883207E-2</v>
      </c>
      <c r="Y31">
        <f t="shared" si="17"/>
        <v>3.9661684802955992E-3</v>
      </c>
      <c r="Z31">
        <f t="shared" si="18"/>
        <v>0.36143629902238111</v>
      </c>
      <c r="AB31">
        <f t="shared" si="19"/>
        <v>1754.5027496389548</v>
      </c>
      <c r="AC31">
        <f t="shared" si="2"/>
        <v>1486.8116985288611</v>
      </c>
      <c r="AE31">
        <f t="shared" si="3"/>
        <v>0</v>
      </c>
      <c r="AF31">
        <f t="shared" si="4"/>
        <v>0</v>
      </c>
      <c r="AG31">
        <f t="shared" si="4"/>
        <v>-18.071814951119055</v>
      </c>
      <c r="AH31">
        <f t="shared" si="5"/>
        <v>-7803.5951317208019</v>
      </c>
      <c r="AI31">
        <f t="shared" si="6"/>
        <v>-7821.6669466719213</v>
      </c>
      <c r="AJ31">
        <f t="shared" si="7"/>
        <v>267.69105111009367</v>
      </c>
      <c r="AK31">
        <f t="shared" si="22"/>
        <v>122.81519247472684</v>
      </c>
      <c r="AL31">
        <f t="shared" si="8"/>
        <v>-7431.1607030871</v>
      </c>
      <c r="AN31">
        <f t="shared" si="9"/>
        <v>0</v>
      </c>
      <c r="AO31">
        <f t="shared" si="9"/>
        <v>0</v>
      </c>
      <c r="AP31">
        <f t="shared" si="9"/>
        <v>-0.75665365828375308</v>
      </c>
      <c r="AQ31">
        <f t="shared" si="9"/>
        <v>-326.73081370923404</v>
      </c>
      <c r="AR31">
        <f t="shared" si="9"/>
        <v>-327.48746736751781</v>
      </c>
      <c r="AS31">
        <f t="shared" si="9"/>
        <v>11.208028283829517</v>
      </c>
      <c r="AT31">
        <f t="shared" si="9"/>
        <v>5.14218217318958</v>
      </c>
      <c r="AU31">
        <f t="shared" si="9"/>
        <v>-311.13725691049871</v>
      </c>
      <c r="AW31">
        <v>28</v>
      </c>
      <c r="AX31">
        <f>IF(Z31&gt;0, (R31*SUMPRODUCT(K31:$K$98, X31:$X$98)-K31*$AZ$3)/Z31, 0)</f>
        <v>4113.6203047408744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8.8159118999999994E-2</v>
      </c>
      <c r="Q32" s="4">
        <f t="shared" si="21"/>
        <v>50</v>
      </c>
      <c r="R32">
        <f t="shared" si="0"/>
        <v>250000</v>
      </c>
      <c r="S32">
        <f t="shared" si="1"/>
        <v>3802.2335510915295</v>
      </c>
      <c r="U32">
        <f t="shared" si="13"/>
        <v>8.8159118999999994E-2</v>
      </c>
      <c r="V32">
        <f t="shared" si="14"/>
        <v>0.01</v>
      </c>
      <c r="W32">
        <f t="shared" si="15"/>
        <v>0.36143629902238111</v>
      </c>
      <c r="X32">
        <f t="shared" si="16"/>
        <v>3.1863905696433679E-2</v>
      </c>
      <c r="Y32">
        <f t="shared" si="17"/>
        <v>3.6143629902238112E-3</v>
      </c>
      <c r="Z32">
        <f t="shared" si="18"/>
        <v>0.32595803033572363</v>
      </c>
      <c r="AB32">
        <f t="shared" si="19"/>
        <v>1486.8116985288611</v>
      </c>
      <c r="AC32">
        <f t="shared" si="2"/>
        <v>1239.368559190199</v>
      </c>
      <c r="AE32">
        <f t="shared" si="3"/>
        <v>0</v>
      </c>
      <c r="AF32">
        <f t="shared" si="4"/>
        <v>0</v>
      </c>
      <c r="AG32">
        <f t="shared" si="4"/>
        <v>-16.29790151678618</v>
      </c>
      <c r="AH32">
        <f t="shared" si="5"/>
        <v>-7965.9764241084195</v>
      </c>
      <c r="AI32">
        <f t="shared" si="6"/>
        <v>-7982.2743256252061</v>
      </c>
      <c r="AJ32">
        <f t="shared" si="7"/>
        <v>247.44313933866215</v>
      </c>
      <c r="AK32">
        <f t="shared" si="22"/>
        <v>104.07681889702029</v>
      </c>
      <c r="AL32">
        <f t="shared" si="8"/>
        <v>-7630.7543673895234</v>
      </c>
      <c r="AN32">
        <f t="shared" si="9"/>
        <v>0</v>
      </c>
      <c r="AO32">
        <f t="shared" si="9"/>
        <v>0</v>
      </c>
      <c r="AP32">
        <f t="shared" si="9"/>
        <v>-0.60926893017722561</v>
      </c>
      <c r="AQ32">
        <f t="shared" si="9"/>
        <v>-297.79428527867282</v>
      </c>
      <c r="AR32">
        <f t="shared" si="9"/>
        <v>-298.40355420885004</v>
      </c>
      <c r="AS32">
        <f t="shared" si="9"/>
        <v>9.2502348617878667</v>
      </c>
      <c r="AT32">
        <f t="shared" si="9"/>
        <v>3.890732315465637</v>
      </c>
      <c r="AU32">
        <f t="shared" si="9"/>
        <v>-285.26258703159658</v>
      </c>
      <c r="AW32">
        <v>29</v>
      </c>
      <c r="AX32">
        <f>IF(Z32&gt;0, (R32*SUMPRODUCT(K32:$K$98, X32:$X$98)-K32*$AZ$3)/Z32, 0)</f>
        <v>3802.2335510915295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9.9426106E-2</v>
      </c>
      <c r="Q33" s="4">
        <f t="shared" si="21"/>
        <v>50</v>
      </c>
      <c r="R33">
        <f t="shared" si="0"/>
        <v>250000</v>
      </c>
      <c r="S33">
        <f t="shared" si="1"/>
        <v>3487.4361619470997</v>
      </c>
      <c r="U33">
        <f t="shared" si="13"/>
        <v>9.9426106E-2</v>
      </c>
      <c r="V33">
        <f t="shared" si="14"/>
        <v>0.01</v>
      </c>
      <c r="W33">
        <f t="shared" si="15"/>
        <v>0.32595803033572363</v>
      </c>
      <c r="X33">
        <f t="shared" si="16"/>
        <v>3.2408737675710876E-2</v>
      </c>
      <c r="Y33">
        <f t="shared" si="17"/>
        <v>3.2595803033572362E-3</v>
      </c>
      <c r="Z33">
        <f t="shared" si="18"/>
        <v>0.29028971235665552</v>
      </c>
      <c r="AB33">
        <f t="shared" si="19"/>
        <v>1239.368559190199</v>
      </c>
      <c r="AC33">
        <f t="shared" si="2"/>
        <v>1012.3668403138223</v>
      </c>
      <c r="AE33">
        <f t="shared" si="3"/>
        <v>0</v>
      </c>
      <c r="AF33">
        <f t="shared" si="4"/>
        <v>0</v>
      </c>
      <c r="AG33">
        <f t="shared" si="4"/>
        <v>-14.514485617832776</v>
      </c>
      <c r="AH33">
        <f t="shared" si="5"/>
        <v>-8102.184418927719</v>
      </c>
      <c r="AI33">
        <f t="shared" si="6"/>
        <v>-8116.6989045455521</v>
      </c>
      <c r="AJ33">
        <f t="shared" si="7"/>
        <v>227.00171887637669</v>
      </c>
      <c r="AK33">
        <f t="shared" si="22"/>
        <v>86.755799143313936</v>
      </c>
      <c r="AL33">
        <f t="shared" si="8"/>
        <v>-7802.9413865258612</v>
      </c>
      <c r="AN33">
        <f t="shared" si="9"/>
        <v>0</v>
      </c>
      <c r="AO33">
        <f t="shared" si="9"/>
        <v>0</v>
      </c>
      <c r="AP33">
        <f t="shared" si="9"/>
        <v>-0.48446339610816608</v>
      </c>
      <c r="AQ33">
        <f t="shared" si="9"/>
        <v>-270.43409479601542</v>
      </c>
      <c r="AR33">
        <f t="shared" si="9"/>
        <v>-270.91855819212356</v>
      </c>
      <c r="AS33">
        <f t="shared" si="9"/>
        <v>7.5768460932659192</v>
      </c>
      <c r="AT33">
        <f t="shared" si="9"/>
        <v>2.8957284599468629</v>
      </c>
      <c r="AU33">
        <f t="shared" si="9"/>
        <v>-260.44598363891077</v>
      </c>
      <c r="AW33">
        <v>30</v>
      </c>
      <c r="AX33">
        <f>IF(Z33&gt;0, (R33*SUMPRODUCT(K33:$K$98, X33:$X$98)-K33*$AZ$3)/Z33, 0)</f>
        <v>3487.4361619470997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0.112419382</v>
      </c>
      <c r="Q34" s="4">
        <f t="shared" si="21"/>
        <v>50</v>
      </c>
      <c r="R34">
        <f t="shared" si="0"/>
        <v>250000</v>
      </c>
      <c r="S34">
        <f t="shared" si="1"/>
        <v>3160.4792828226114</v>
      </c>
      <c r="U34">
        <f t="shared" si="13"/>
        <v>0.112419382</v>
      </c>
      <c r="V34">
        <f t="shared" si="14"/>
        <v>0.01</v>
      </c>
      <c r="W34">
        <f t="shared" si="15"/>
        <v>0.29028971235665552</v>
      </c>
      <c r="X34">
        <f t="shared" si="16"/>
        <v>3.2634190064092974E-2</v>
      </c>
      <c r="Y34">
        <f t="shared" si="17"/>
        <v>2.9028971235665552E-3</v>
      </c>
      <c r="Z34">
        <f t="shared" si="18"/>
        <v>0.25475262516899599</v>
      </c>
      <c r="AB34">
        <f t="shared" si="19"/>
        <v>1012.3668403138223</v>
      </c>
      <c r="AC34">
        <f t="shared" si="2"/>
        <v>805.140394091286</v>
      </c>
      <c r="AE34">
        <f t="shared" si="3"/>
        <v>0</v>
      </c>
      <c r="AF34">
        <f t="shared" si="4"/>
        <v>0</v>
      </c>
      <c r="AG34">
        <f t="shared" si="4"/>
        <v>-12.737631258449799</v>
      </c>
      <c r="AH34">
        <f t="shared" si="5"/>
        <v>-8158.5475160232436</v>
      </c>
      <c r="AI34">
        <f t="shared" si="6"/>
        <v>-8171.2851472816938</v>
      </c>
      <c r="AJ34">
        <f t="shared" si="7"/>
        <v>207.22644622253631</v>
      </c>
      <c r="AK34">
        <f t="shared" si="22"/>
        <v>70.865678821967563</v>
      </c>
      <c r="AL34">
        <f t="shared" si="8"/>
        <v>-7893.1930222371893</v>
      </c>
      <c r="AN34">
        <f t="shared" si="9"/>
        <v>0</v>
      </c>
      <c r="AO34">
        <f t="shared" si="9"/>
        <v>0</v>
      </c>
      <c r="AP34">
        <f t="shared" si="9"/>
        <v>-0.37960329156694922</v>
      </c>
      <c r="AQ34">
        <f t="shared" si="9"/>
        <v>-243.13873032188047</v>
      </c>
      <c r="AR34">
        <f t="shared" si="9"/>
        <v>-243.51833361344745</v>
      </c>
      <c r="AS34">
        <f t="shared" si="9"/>
        <v>6.1757040606441418</v>
      </c>
      <c r="AT34">
        <f t="shared" si="9"/>
        <v>2.1119189584091504</v>
      </c>
      <c r="AU34">
        <f t="shared" ref="AU34:AU79" si="23">AL34*$K34</f>
        <v>-235.23071059439414</v>
      </c>
      <c r="AW34">
        <v>31</v>
      </c>
      <c r="AX34">
        <f>IF(Z34&gt;0, (R34*SUMPRODUCT(K34:$K$98, X34:$X$98)-K34*$AZ$3)/Z34, 0)</f>
        <v>3160.4792828226114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0.12734142500000001</v>
      </c>
      <c r="Q35" s="4">
        <f t="shared" si="21"/>
        <v>50</v>
      </c>
      <c r="R35">
        <f t="shared" si="0"/>
        <v>250000</v>
      </c>
      <c r="S35">
        <f t="shared" si="1"/>
        <v>2814.0894515240552</v>
      </c>
      <c r="U35">
        <f t="shared" si="13"/>
        <v>0.12734142500000001</v>
      </c>
      <c r="V35">
        <f t="shared" si="14"/>
        <v>0.01</v>
      </c>
      <c r="W35">
        <f t="shared" si="15"/>
        <v>0.25475262516899599</v>
      </c>
      <c r="X35">
        <f t="shared" si="16"/>
        <v>3.2440562311510816E-2</v>
      </c>
      <c r="Y35">
        <f t="shared" si="17"/>
        <v>2.5475262516899602E-3</v>
      </c>
      <c r="Z35">
        <f t="shared" si="18"/>
        <v>0.2197645366057952</v>
      </c>
      <c r="AB35">
        <f t="shared" si="19"/>
        <v>805.140394091286</v>
      </c>
      <c r="AC35">
        <f t="shared" si="2"/>
        <v>618.43706428144037</v>
      </c>
      <c r="AE35">
        <f t="shared" si="3"/>
        <v>0</v>
      </c>
      <c r="AF35">
        <f t="shared" ref="AF35:AG66" si="24">-$Z35*P35</f>
        <v>0</v>
      </c>
      <c r="AG35">
        <f t="shared" si="24"/>
        <v>-10.98822683028976</v>
      </c>
      <c r="AH35">
        <f t="shared" si="5"/>
        <v>-8110.1405778777043</v>
      </c>
      <c r="AI35">
        <f t="shared" ref="AI35:AI66" si="25">SUM(AE35:AH35)</f>
        <v>-8121.1288047079943</v>
      </c>
      <c r="AJ35">
        <f t="shared" si="7"/>
        <v>186.70332980984563</v>
      </c>
      <c r="AK35">
        <f t="shared" si="22"/>
        <v>56.359827586390026</v>
      </c>
      <c r="AL35">
        <f t="shared" si="8"/>
        <v>-7878.0656473117588</v>
      </c>
      <c r="AN35">
        <f t="shared" ref="AN35:AT66" si="26">AE35*$K35</f>
        <v>0</v>
      </c>
      <c r="AO35">
        <f t="shared" si="26"/>
        <v>0</v>
      </c>
      <c r="AP35">
        <f t="shared" si="26"/>
        <v>-0.29238217372183384</v>
      </c>
      <c r="AQ35">
        <f t="shared" si="26"/>
        <v>-215.8001075126152</v>
      </c>
      <c r="AR35">
        <f t="shared" si="26"/>
        <v>-216.09248968633702</v>
      </c>
      <c r="AS35">
        <f t="shared" si="26"/>
        <v>4.9679285160395272</v>
      </c>
      <c r="AT35">
        <f t="shared" si="26"/>
        <v>1.4996604233607682</v>
      </c>
      <c r="AU35">
        <f t="shared" si="23"/>
        <v>-209.62490074693673</v>
      </c>
      <c r="AW35">
        <v>32</v>
      </c>
      <c r="AX35">
        <f>IF(Z35&gt;0, (R35*SUMPRODUCT(K35:$K$98, X35:$X$98)-K35*$AZ$3)/Z35, 0)</f>
        <v>2814.0894515240552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0.14457818</v>
      </c>
      <c r="Q36" s="4">
        <f t="shared" si="21"/>
        <v>50</v>
      </c>
      <c r="R36">
        <f t="shared" si="0"/>
        <v>250000</v>
      </c>
      <c r="S36">
        <f t="shared" si="1"/>
        <v>2438.3260739329057</v>
      </c>
      <c r="U36">
        <f t="shared" si="13"/>
        <v>0.14457818</v>
      </c>
      <c r="V36">
        <f t="shared" si="14"/>
        <v>0.01</v>
      </c>
      <c r="W36">
        <f t="shared" si="15"/>
        <v>0.2197645366057952</v>
      </c>
      <c r="X36">
        <f t="shared" si="16"/>
        <v>3.177315673100925E-2</v>
      </c>
      <c r="Y36">
        <f t="shared" si="17"/>
        <v>2.197645366057952E-3</v>
      </c>
      <c r="Z36">
        <f t="shared" si="18"/>
        <v>0.18579373450872799</v>
      </c>
      <c r="AB36">
        <f t="shared" si="19"/>
        <v>618.43706428144037</v>
      </c>
      <c r="AC36">
        <f t="shared" si="2"/>
        <v>453.02570722599933</v>
      </c>
      <c r="AE36">
        <f t="shared" si="3"/>
        <v>0</v>
      </c>
      <c r="AF36">
        <f t="shared" si="24"/>
        <v>0</v>
      </c>
      <c r="AG36">
        <f t="shared" si="24"/>
        <v>-9.2896867254364004</v>
      </c>
      <c r="AH36">
        <f t="shared" si="5"/>
        <v>-7943.2891827523126</v>
      </c>
      <c r="AI36">
        <f t="shared" si="25"/>
        <v>-7952.5788694777493</v>
      </c>
      <c r="AJ36">
        <f t="shared" si="7"/>
        <v>165.41135705544104</v>
      </c>
      <c r="AK36">
        <f t="shared" si="22"/>
        <v>43.290594499700831</v>
      </c>
      <c r="AL36">
        <f t="shared" si="8"/>
        <v>-7743.8769179226074</v>
      </c>
      <c r="AN36">
        <f t="shared" si="26"/>
        <v>0</v>
      </c>
      <c r="AO36">
        <f t="shared" si="26"/>
        <v>0</v>
      </c>
      <c r="AP36">
        <f t="shared" si="26"/>
        <v>-0.22070202628881155</v>
      </c>
      <c r="AQ36">
        <f t="shared" si="26"/>
        <v>-188.71465420154718</v>
      </c>
      <c r="AR36">
        <f t="shared" si="26"/>
        <v>-188.935356227836</v>
      </c>
      <c r="AS36">
        <f t="shared" si="26"/>
        <v>3.9298011603941334</v>
      </c>
      <c r="AT36">
        <f t="shared" si="26"/>
        <v>1.028486988605358</v>
      </c>
      <c r="AU36">
        <f t="shared" si="23"/>
        <v>-183.97706807883648</v>
      </c>
      <c r="AW36">
        <v>33</v>
      </c>
      <c r="AX36">
        <f>IF(Z36&gt;0, (R36*SUMPRODUCT(K36:$K$98, X36:$X$98)-K36*$AZ$3)/Z36, 0)</f>
        <v>2438.3260739329057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0.16385111999999999</v>
      </c>
      <c r="Q37" s="4">
        <f t="shared" si="21"/>
        <v>50</v>
      </c>
      <c r="R37">
        <f t="shared" si="0"/>
        <v>250000</v>
      </c>
      <c r="S37">
        <f t="shared" si="1"/>
        <v>2015.078427885599</v>
      </c>
      <c r="U37">
        <f t="shared" si="13"/>
        <v>0.16385111999999999</v>
      </c>
      <c r="V37">
        <f t="shared" si="14"/>
        <v>0.01</v>
      </c>
      <c r="W37">
        <f t="shared" si="15"/>
        <v>0.18579373450872799</v>
      </c>
      <c r="X37">
        <f t="shared" si="16"/>
        <v>3.044251148823773E-2</v>
      </c>
      <c r="Y37">
        <f t="shared" si="17"/>
        <v>1.85793734508728E-3</v>
      </c>
      <c r="Z37">
        <f t="shared" si="18"/>
        <v>0.15349328567540299</v>
      </c>
      <c r="AB37">
        <f t="shared" si="19"/>
        <v>453.02570722599933</v>
      </c>
      <c r="AC37">
        <f t="shared" si="2"/>
        <v>309.30100878978618</v>
      </c>
      <c r="AE37">
        <f t="shared" si="3"/>
        <v>0</v>
      </c>
      <c r="AF37">
        <f t="shared" si="24"/>
        <v>0</v>
      </c>
      <c r="AG37">
        <f t="shared" si="24"/>
        <v>-7.6746642837701495</v>
      </c>
      <c r="AH37">
        <f t="shared" si="5"/>
        <v>-7610.6278720594328</v>
      </c>
      <c r="AI37">
        <f t="shared" si="25"/>
        <v>-7618.3025363432025</v>
      </c>
      <c r="AJ37">
        <f t="shared" si="7"/>
        <v>143.72469843621315</v>
      </c>
      <c r="AK37">
        <f t="shared" si="22"/>
        <v>31.711799505819958</v>
      </c>
      <c r="AL37">
        <f t="shared" si="8"/>
        <v>-7442.86603840117</v>
      </c>
      <c r="AN37">
        <f t="shared" si="26"/>
        <v>0</v>
      </c>
      <c r="AO37">
        <f t="shared" si="26"/>
        <v>0</v>
      </c>
      <c r="AP37">
        <f t="shared" si="26"/>
        <v>-0.16279708199306447</v>
      </c>
      <c r="AQ37">
        <f t="shared" si="26"/>
        <v>-161.43872407897862</v>
      </c>
      <c r="AR37">
        <f t="shared" si="26"/>
        <v>-161.60152116097169</v>
      </c>
      <c r="AS37">
        <f t="shared" si="26"/>
        <v>3.0487276903081026</v>
      </c>
      <c r="AT37">
        <f t="shared" si="26"/>
        <v>0.67267938158729357</v>
      </c>
      <c r="AU37">
        <f t="shared" si="23"/>
        <v>-157.8801140890763</v>
      </c>
      <c r="AW37">
        <v>34</v>
      </c>
      <c r="AX37">
        <f>IF(Z37&gt;0, (R37*SUMPRODUCT(K37:$K$98, X37:$X$98)-K37*$AZ$3)/Z37, 0)</f>
        <v>2015.078427885599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0.185300933</v>
      </c>
      <c r="Q38" s="4">
        <f t="shared" si="21"/>
        <v>50</v>
      </c>
      <c r="R38">
        <f t="shared" si="0"/>
        <v>250000</v>
      </c>
      <c r="S38">
        <f t="shared" si="1"/>
        <v>1522.3293707757887</v>
      </c>
      <c r="U38">
        <f t="shared" si="13"/>
        <v>0.185300933</v>
      </c>
      <c r="V38">
        <f t="shared" si="14"/>
        <v>0.01</v>
      </c>
      <c r="W38">
        <f t="shared" si="15"/>
        <v>0.15349328567540299</v>
      </c>
      <c r="X38">
        <f t="shared" si="16"/>
        <v>2.844244904488771E-2</v>
      </c>
      <c r="Y38">
        <f t="shared" si="17"/>
        <v>1.5349328567540298E-3</v>
      </c>
      <c r="Z38">
        <f t="shared" si="18"/>
        <v>0.12351590377376125</v>
      </c>
      <c r="AB38">
        <f t="shared" si="19"/>
        <v>309.30100878978618</v>
      </c>
      <c r="AC38">
        <f t="shared" si="2"/>
        <v>188.03188807271283</v>
      </c>
      <c r="AE38">
        <f t="shared" si="3"/>
        <v>0</v>
      </c>
      <c r="AF38">
        <f t="shared" si="24"/>
        <v>0</v>
      </c>
      <c r="AG38">
        <f t="shared" si="24"/>
        <v>-6.1757951886880624</v>
      </c>
      <c r="AH38">
        <f t="shared" si="5"/>
        <v>-7110.6122612219278</v>
      </c>
      <c r="AI38">
        <f t="shared" si="25"/>
        <v>-7116.7880564106163</v>
      </c>
      <c r="AJ38">
        <f t="shared" si="7"/>
        <v>121.26912071707335</v>
      </c>
      <c r="AK38">
        <f t="shared" si="22"/>
        <v>21.651070615285036</v>
      </c>
      <c r="AL38">
        <f t="shared" si="8"/>
        <v>-6973.8678650782576</v>
      </c>
      <c r="AN38">
        <f t="shared" si="26"/>
        <v>0</v>
      </c>
      <c r="AO38">
        <f t="shared" si="26"/>
        <v>0</v>
      </c>
      <c r="AP38">
        <f t="shared" si="26"/>
        <v>-0.11696666070548346</v>
      </c>
      <c r="AQ38">
        <f t="shared" si="26"/>
        <v>-134.67165706693012</v>
      </c>
      <c r="AR38">
        <f t="shared" si="26"/>
        <v>-134.78862372763561</v>
      </c>
      <c r="AS38">
        <f t="shared" si="26"/>
        <v>2.2967801981107256</v>
      </c>
      <c r="AT38">
        <f t="shared" si="26"/>
        <v>0.41006111005868423</v>
      </c>
      <c r="AU38">
        <f t="shared" si="23"/>
        <v>-132.08178241946621</v>
      </c>
      <c r="AW38">
        <v>35</v>
      </c>
      <c r="AX38">
        <f>IF(Z38&gt;0, (R38*SUMPRODUCT(K38:$K$98, X38:$X$98)-K38*$AZ$3)/Z38, 0)</f>
        <v>1522.3293707757887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0.20871278500000001</v>
      </c>
      <c r="Q39" s="4">
        <f t="shared" si="21"/>
        <v>50</v>
      </c>
      <c r="R39">
        <f t="shared" si="0"/>
        <v>250000</v>
      </c>
      <c r="S39">
        <f t="shared" si="1"/>
        <v>924.6078456817595</v>
      </c>
      <c r="U39">
        <f t="shared" si="13"/>
        <v>0.20871278500000001</v>
      </c>
      <c r="V39">
        <f t="shared" si="14"/>
        <v>0.01</v>
      </c>
      <c r="W39">
        <f t="shared" si="15"/>
        <v>0.12351590377376125</v>
      </c>
      <c r="X39">
        <f t="shared" si="16"/>
        <v>2.5779348268413722E-2</v>
      </c>
      <c r="Y39">
        <f t="shared" si="17"/>
        <v>1.2351590377376125E-3</v>
      </c>
      <c r="Z39">
        <f t="shared" si="18"/>
        <v>9.6501396467609898E-2</v>
      </c>
      <c r="AB39">
        <f t="shared" si="19"/>
        <v>188.03188807271283</v>
      </c>
      <c r="AC39">
        <f t="shared" si="2"/>
        <v>89.225948293198144</v>
      </c>
      <c r="AE39">
        <f t="shared" si="3"/>
        <v>0</v>
      </c>
      <c r="AF39">
        <f t="shared" si="24"/>
        <v>0</v>
      </c>
      <c r="AG39">
        <f t="shared" si="24"/>
        <v>-4.8250698233804945</v>
      </c>
      <c r="AH39">
        <f t="shared" si="5"/>
        <v>-6444.8370671034309</v>
      </c>
      <c r="AI39">
        <f t="shared" si="25"/>
        <v>-6449.6621369268114</v>
      </c>
      <c r="AJ39">
        <f t="shared" si="7"/>
        <v>98.805939779514688</v>
      </c>
      <c r="AK39">
        <f t="shared" si="22"/>
        <v>13.1622321650899</v>
      </c>
      <c r="AL39">
        <f t="shared" si="8"/>
        <v>-6337.6939649822061</v>
      </c>
      <c r="AN39">
        <f t="shared" si="26"/>
        <v>0</v>
      </c>
      <c r="AO39">
        <f t="shared" si="26"/>
        <v>0</v>
      </c>
      <c r="AP39">
        <f t="shared" si="26"/>
        <v>-8.1593354098604534E-2</v>
      </c>
      <c r="AQ39">
        <f t="shared" si="26"/>
        <v>-108.98409601781928</v>
      </c>
      <c r="AR39">
        <f t="shared" si="26"/>
        <v>-109.06568937191788</v>
      </c>
      <c r="AS39">
        <f t="shared" si="26"/>
        <v>1.6708375892117309</v>
      </c>
      <c r="AT39">
        <f t="shared" si="26"/>
        <v>0.22257722874190478</v>
      </c>
      <c r="AU39">
        <f t="shared" si="23"/>
        <v>-107.17227455396424</v>
      </c>
      <c r="AW39">
        <v>36</v>
      </c>
      <c r="AX39">
        <f>IF(Z39&gt;0, (R39*SUMPRODUCT(K39:$K$98, X39:$X$98)-K39*$AZ$3)/Z39, 0)</f>
        <v>924.6078456817595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0.23444695300000001</v>
      </c>
      <c r="Q40" s="4">
        <f t="shared" si="21"/>
        <v>50</v>
      </c>
      <c r="R40">
        <f t="shared" si="0"/>
        <v>250000</v>
      </c>
      <c r="S40">
        <f t="shared" si="1"/>
        <v>168.2141060418106</v>
      </c>
      <c r="U40">
        <f t="shared" si="13"/>
        <v>0.23444695300000001</v>
      </c>
      <c r="V40">
        <f t="shared" si="14"/>
        <v>0.01</v>
      </c>
      <c r="W40">
        <f t="shared" si="15"/>
        <v>9.6501396467609898E-2</v>
      </c>
      <c r="X40">
        <f t="shared" si="16"/>
        <v>2.2624458362076105E-2</v>
      </c>
      <c r="Y40">
        <f t="shared" si="17"/>
        <v>9.6501396467609901E-4</v>
      </c>
      <c r="Z40">
        <f t="shared" si="18"/>
        <v>7.291192414085769E-2</v>
      </c>
      <c r="AB40">
        <f t="shared" si="19"/>
        <v>89.225948293198144</v>
      </c>
      <c r="AC40">
        <f t="shared" si="2"/>
        <v>12.264814139142686</v>
      </c>
      <c r="AE40">
        <f t="shared" si="3"/>
        <v>0</v>
      </c>
      <c r="AF40">
        <f t="shared" si="24"/>
        <v>0</v>
      </c>
      <c r="AG40">
        <f t="shared" si="24"/>
        <v>-3.6455962070428845</v>
      </c>
      <c r="AH40">
        <f t="shared" si="5"/>
        <v>-5656.114590519026</v>
      </c>
      <c r="AI40">
        <f t="shared" si="25"/>
        <v>-5659.7601867260692</v>
      </c>
      <c r="AJ40">
        <f t="shared" si="7"/>
        <v>76.961134154055458</v>
      </c>
      <c r="AK40">
        <f t="shared" si="22"/>
        <v>6.2458163805238707</v>
      </c>
      <c r="AL40">
        <f t="shared" si="8"/>
        <v>-5576.5532361914893</v>
      </c>
      <c r="AN40">
        <f t="shared" si="26"/>
        <v>0</v>
      </c>
      <c r="AO40">
        <f t="shared" si="26"/>
        <v>0</v>
      </c>
      <c r="AP40">
        <f t="shared" si="26"/>
        <v>-5.5042952950134456E-2</v>
      </c>
      <c r="AQ40">
        <f t="shared" si="26"/>
        <v>-85.398719881553106</v>
      </c>
      <c r="AR40">
        <f t="shared" si="26"/>
        <v>-85.453762834503237</v>
      </c>
      <c r="AS40">
        <f t="shared" si="26"/>
        <v>1.1619959659950427</v>
      </c>
      <c r="AT40">
        <f t="shared" si="26"/>
        <v>9.4302319193824632E-2</v>
      </c>
      <c r="AU40">
        <f t="shared" si="23"/>
        <v>-84.197464549314361</v>
      </c>
      <c r="AW40">
        <v>37</v>
      </c>
      <c r="AX40">
        <f>IF(Z40&gt;0, (R40*SUMPRODUCT(K40:$K$98, X40:$X$98)-K40*$AZ$3)/Z40, 0)</f>
        <v>168.2141060418106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0.26339700100000002</v>
      </c>
      <c r="Q41" s="4">
        <f t="shared" si="21"/>
        <v>50</v>
      </c>
      <c r="R41">
        <f t="shared" si="0"/>
        <v>250000</v>
      </c>
      <c r="S41">
        <f t="shared" si="1"/>
        <v>-840.7632674868272</v>
      </c>
      <c r="U41">
        <f t="shared" si="13"/>
        <v>0.26339700100000002</v>
      </c>
      <c r="V41">
        <f t="shared" si="14"/>
        <v>0.01</v>
      </c>
      <c r="W41">
        <f t="shared" si="15"/>
        <v>7.291192414085769E-2</v>
      </c>
      <c r="X41">
        <f t="shared" si="16"/>
        <v>1.920478215584142E-2</v>
      </c>
      <c r="Y41">
        <f t="shared" si="17"/>
        <v>7.2911924140857691E-4</v>
      </c>
      <c r="Z41">
        <f t="shared" si="18"/>
        <v>5.2978022743607696E-2</v>
      </c>
      <c r="AB41">
        <f t="shared" si="19"/>
        <v>12.264814139142686</v>
      </c>
      <c r="AC41">
        <f t="shared" si="2"/>
        <v>-44.54197550690705</v>
      </c>
      <c r="AE41">
        <f t="shared" si="3"/>
        <v>0</v>
      </c>
      <c r="AF41">
        <f t="shared" si="24"/>
        <v>0</v>
      </c>
      <c r="AG41">
        <f t="shared" si="24"/>
        <v>-2.6489011371803848</v>
      </c>
      <c r="AH41">
        <f t="shared" si="5"/>
        <v>-4801.1955389603545</v>
      </c>
      <c r="AI41">
        <f t="shared" si="25"/>
        <v>-4803.844440097535</v>
      </c>
      <c r="AJ41">
        <f t="shared" si="7"/>
        <v>56.806789646049737</v>
      </c>
      <c r="AK41">
        <f t="shared" si="22"/>
        <v>0.85853698973998815</v>
      </c>
      <c r="AL41">
        <f t="shared" si="8"/>
        <v>-4746.1791134617451</v>
      </c>
      <c r="AN41">
        <f t="shared" si="26"/>
        <v>0</v>
      </c>
      <c r="AO41">
        <f t="shared" si="26"/>
        <v>0</v>
      </c>
      <c r="AP41">
        <f t="shared" si="26"/>
        <v>-3.5709263113735353E-2</v>
      </c>
      <c r="AQ41">
        <f t="shared" si="26"/>
        <v>-64.723878273435346</v>
      </c>
      <c r="AR41">
        <f t="shared" si="26"/>
        <v>-64.759587536549091</v>
      </c>
      <c r="AS41">
        <f t="shared" si="26"/>
        <v>0.76580004049402484</v>
      </c>
      <c r="AT41">
        <f t="shared" si="26"/>
        <v>1.1573751405510388E-2</v>
      </c>
      <c r="AU41">
        <f t="shared" si="23"/>
        <v>-63.982213744649549</v>
      </c>
      <c r="AW41">
        <v>38</v>
      </c>
      <c r="AX41">
        <f>IF(Z41&gt;0, (R41*SUMPRODUCT(K41:$K$98, X41:$X$98)-K41*$AZ$3)/Z41, 0)</f>
        <v>-840.7632674868272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0.29593128600000002</v>
      </c>
      <c r="Q42" s="4">
        <f t="shared" si="21"/>
        <v>50</v>
      </c>
      <c r="R42">
        <f t="shared" si="0"/>
        <v>250000</v>
      </c>
      <c r="S42">
        <f t="shared" si="1"/>
        <v>-2277.303801567673</v>
      </c>
      <c r="U42">
        <f t="shared" si="13"/>
        <v>0.29593128600000002</v>
      </c>
      <c r="V42">
        <f t="shared" si="14"/>
        <v>0.01</v>
      </c>
      <c r="W42">
        <f t="shared" si="15"/>
        <v>5.2978022743607696E-2</v>
      </c>
      <c r="X42">
        <f t="shared" si="16"/>
        <v>1.5677854400253075E-2</v>
      </c>
      <c r="Y42">
        <f t="shared" si="17"/>
        <v>5.2978022743607701E-4</v>
      </c>
      <c r="Z42">
        <f t="shared" si="18"/>
        <v>3.677038811591854E-2</v>
      </c>
      <c r="AB42">
        <f t="shared" si="19"/>
        <v>-44.54197550690705</v>
      </c>
      <c r="AC42">
        <f t="shared" si="2"/>
        <v>-83.737344641500073</v>
      </c>
      <c r="AE42">
        <f t="shared" si="3"/>
        <v>0</v>
      </c>
      <c r="AF42">
        <f t="shared" si="24"/>
        <v>0</v>
      </c>
      <c r="AG42">
        <f t="shared" si="24"/>
        <v>-1.8385194057959269</v>
      </c>
      <c r="AH42">
        <f t="shared" si="5"/>
        <v>-3919.4636000632686</v>
      </c>
      <c r="AI42">
        <f t="shared" si="25"/>
        <v>-3921.3021194690646</v>
      </c>
      <c r="AJ42">
        <f t="shared" si="7"/>
        <v>39.195369134593022</v>
      </c>
      <c r="AK42">
        <f t="shared" si="22"/>
        <v>-3.1179382854834938</v>
      </c>
      <c r="AL42">
        <f t="shared" si="8"/>
        <v>-3885.224688619955</v>
      </c>
      <c r="AN42">
        <f t="shared" si="26"/>
        <v>0</v>
      </c>
      <c r="AO42">
        <f t="shared" si="26"/>
        <v>0</v>
      </c>
      <c r="AP42">
        <f t="shared" si="26"/>
        <v>-2.2129180649319576E-2</v>
      </c>
      <c r="AQ42">
        <f t="shared" si="26"/>
        <v>-47.17628640785744</v>
      </c>
      <c r="AR42">
        <f t="shared" si="26"/>
        <v>-47.198415588506755</v>
      </c>
      <c r="AS42">
        <f t="shared" si="26"/>
        <v>0.47177168838241218</v>
      </c>
      <c r="AT42">
        <f t="shared" si="26"/>
        <v>-3.7528795918813709E-2</v>
      </c>
      <c r="AU42">
        <f t="shared" si="23"/>
        <v>-46.764172696043161</v>
      </c>
      <c r="AW42">
        <v>39</v>
      </c>
      <c r="AX42">
        <f>IF(Z42&gt;0, (R42*SUMPRODUCT(K42:$K$98, X42:$X$98)-K42*$AZ$3)/Z42, 0)</f>
        <v>-2277.303801567673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0.33262349499999999</v>
      </c>
      <c r="Q43" s="4">
        <f t="shared" si="21"/>
        <v>50</v>
      </c>
      <c r="R43">
        <f t="shared" si="0"/>
        <v>250000</v>
      </c>
      <c r="S43">
        <f t="shared" si="1"/>
        <v>-4472.959105776441</v>
      </c>
      <c r="U43">
        <f t="shared" si="13"/>
        <v>0.33262349499999999</v>
      </c>
      <c r="V43">
        <f t="shared" si="14"/>
        <v>0.01</v>
      </c>
      <c r="W43">
        <f t="shared" si="15"/>
        <v>3.677038811591854E-2</v>
      </c>
      <c r="X43">
        <f t="shared" si="16"/>
        <v>1.2230695007623289E-2</v>
      </c>
      <c r="Y43">
        <f t="shared" si="17"/>
        <v>3.6770388115918543E-4</v>
      </c>
      <c r="Z43">
        <f t="shared" si="18"/>
        <v>2.4171989227136065E-2</v>
      </c>
      <c r="AB43">
        <f t="shared" si="19"/>
        <v>-83.737344641500073</v>
      </c>
      <c r="AC43">
        <f t="shared" si="2"/>
        <v>-108.12031931824829</v>
      </c>
      <c r="AE43">
        <f t="shared" si="3"/>
        <v>0</v>
      </c>
      <c r="AF43">
        <f t="shared" si="24"/>
        <v>0</v>
      </c>
      <c r="AG43">
        <f t="shared" si="24"/>
        <v>-1.2085994613568032</v>
      </c>
      <c r="AH43">
        <f t="shared" si="5"/>
        <v>-3057.6737519058224</v>
      </c>
      <c r="AI43">
        <f t="shared" si="25"/>
        <v>-3058.8823513671791</v>
      </c>
      <c r="AJ43">
        <f t="shared" si="7"/>
        <v>24.382974676748219</v>
      </c>
      <c r="AK43">
        <f t="shared" si="22"/>
        <v>-5.8616141249050058</v>
      </c>
      <c r="AL43">
        <f t="shared" si="8"/>
        <v>-3040.3609908153358</v>
      </c>
      <c r="AN43">
        <f t="shared" si="26"/>
        <v>0</v>
      </c>
      <c r="AO43">
        <f t="shared" si="26"/>
        <v>0</v>
      </c>
      <c r="AP43">
        <f t="shared" si="26"/>
        <v>-1.2988574494431545E-2</v>
      </c>
      <c r="AQ43">
        <f t="shared" si="26"/>
        <v>-32.860202719031456</v>
      </c>
      <c r="AR43">
        <f t="shared" si="26"/>
        <v>-32.873191293525885</v>
      </c>
      <c r="AS43">
        <f t="shared" si="26"/>
        <v>0.26203890793501344</v>
      </c>
      <c r="AT43">
        <f t="shared" si="26"/>
        <v>-6.2993584022841567E-2</v>
      </c>
      <c r="AU43">
        <f t="shared" si="23"/>
        <v>-32.674145969613711</v>
      </c>
      <c r="AW43">
        <v>40</v>
      </c>
      <c r="AX43">
        <f>IF(Z43&gt;0, (R43*SUMPRODUCT(K43:$K$98, X43:$X$98)-K43*$AZ$3)/Z43, 0)</f>
        <v>-4472.959105776441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0.37225971299999999</v>
      </c>
      <c r="Q44" s="4">
        <f t="shared" si="21"/>
        <v>50</v>
      </c>
      <c r="R44">
        <f t="shared" si="0"/>
        <v>250000</v>
      </c>
      <c r="S44">
        <f t="shared" si="1"/>
        <v>-8078.5733619091152</v>
      </c>
      <c r="U44">
        <f t="shared" si="13"/>
        <v>0.37225971299999999</v>
      </c>
      <c r="V44">
        <f t="shared" si="14"/>
        <v>0.01</v>
      </c>
      <c r="W44">
        <f t="shared" si="15"/>
        <v>2.4171989227136065E-2</v>
      </c>
      <c r="X44">
        <f t="shared" si="16"/>
        <v>8.9982577723327628E-3</v>
      </c>
      <c r="Y44">
        <f t="shared" si="17"/>
        <v>2.4171989227136066E-4</v>
      </c>
      <c r="Z44">
        <f t="shared" si="18"/>
        <v>1.4932011562531941E-2</v>
      </c>
      <c r="AB44">
        <f t="shared" si="19"/>
        <v>-108.12031931824829</v>
      </c>
      <c r="AC44">
        <f t="shared" si="2"/>
        <v>-120.62935084878944</v>
      </c>
      <c r="AE44">
        <f t="shared" si="3"/>
        <v>0</v>
      </c>
      <c r="AF44">
        <f t="shared" si="24"/>
        <v>0</v>
      </c>
      <c r="AG44">
        <f t="shared" si="24"/>
        <v>-0.74660057812659708</v>
      </c>
      <c r="AH44">
        <f t="shared" si="5"/>
        <v>-2249.5644430831908</v>
      </c>
      <c r="AI44">
        <f t="shared" si="25"/>
        <v>-2250.3110436613174</v>
      </c>
      <c r="AJ44">
        <f t="shared" si="7"/>
        <v>12.509031530541151</v>
      </c>
      <c r="AK44">
        <f t="shared" si="22"/>
        <v>-7.5684223522773815</v>
      </c>
      <c r="AL44">
        <f t="shared" si="8"/>
        <v>-2245.3704344830539</v>
      </c>
      <c r="AN44">
        <f t="shared" si="26"/>
        <v>0</v>
      </c>
      <c r="AO44">
        <f t="shared" si="26"/>
        <v>0</v>
      </c>
      <c r="AP44">
        <f t="shared" si="26"/>
        <v>-7.1638979784919852E-3</v>
      </c>
      <c r="AQ44">
        <f t="shared" si="26"/>
        <v>-21.585370596322356</v>
      </c>
      <c r="AR44">
        <f t="shared" si="26"/>
        <v>-21.592534494300846</v>
      </c>
      <c r="AS44">
        <f t="shared" si="26"/>
        <v>0.12002860474525508</v>
      </c>
      <c r="AT44">
        <f t="shared" si="26"/>
        <v>-7.2621703194904033E-2</v>
      </c>
      <c r="AU44">
        <f t="shared" si="23"/>
        <v>-21.5451275927505</v>
      </c>
      <c r="AW44">
        <v>41</v>
      </c>
      <c r="AX44">
        <f>IF(Z44&gt;0, (R44*SUMPRODUCT(K44:$K$98, X44:$X$98)-K44*$AZ$3)/Z44, 0)</f>
        <v>-8078.5733619091152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0.41367450300000003</v>
      </c>
      <c r="Q45" s="4">
        <f t="shared" si="21"/>
        <v>50</v>
      </c>
      <c r="R45">
        <f t="shared" si="0"/>
        <v>250000</v>
      </c>
      <c r="S45">
        <f t="shared" si="1"/>
        <v>-14414.172875483397</v>
      </c>
      <c r="U45">
        <f t="shared" si="13"/>
        <v>0.41367450300000003</v>
      </c>
      <c r="V45">
        <f t="shared" si="14"/>
        <v>0.01</v>
      </c>
      <c r="W45">
        <f t="shared" si="15"/>
        <v>1.4932011562531941E-2</v>
      </c>
      <c r="X45">
        <f t="shared" si="16"/>
        <v>6.1769924619206546E-3</v>
      </c>
      <c r="Y45">
        <f t="shared" si="17"/>
        <v>1.4932011562531942E-4</v>
      </c>
      <c r="Z45">
        <f t="shared" si="18"/>
        <v>8.6056989849859662E-3</v>
      </c>
      <c r="AB45">
        <f t="shared" si="19"/>
        <v>-120.62935084878944</v>
      </c>
      <c r="AC45">
        <f t="shared" si="2"/>
        <v>-124.04403288395972</v>
      </c>
      <c r="AE45">
        <f t="shared" si="3"/>
        <v>0</v>
      </c>
      <c r="AF45">
        <f t="shared" si="24"/>
        <v>0</v>
      </c>
      <c r="AG45">
        <f t="shared" si="24"/>
        <v>-0.43028494924929833</v>
      </c>
      <c r="AH45">
        <f t="shared" si="5"/>
        <v>-1544.2481154801637</v>
      </c>
      <c r="AI45">
        <f t="shared" si="25"/>
        <v>-1544.6784004294129</v>
      </c>
      <c r="AJ45">
        <f t="shared" si="7"/>
        <v>3.4146820351702729</v>
      </c>
      <c r="AK45">
        <f t="shared" si="22"/>
        <v>-8.4440545594152621</v>
      </c>
      <c r="AL45">
        <f t="shared" si="8"/>
        <v>-1549.7077729536579</v>
      </c>
      <c r="AN45">
        <f t="shared" si="26"/>
        <v>0</v>
      </c>
      <c r="AO45">
        <f t="shared" si="26"/>
        <v>0</v>
      </c>
      <c r="AP45">
        <f t="shared" si="26"/>
        <v>-3.6863723775997213E-3</v>
      </c>
      <c r="AQ45">
        <f t="shared" si="26"/>
        <v>-13.230008641943646</v>
      </c>
      <c r="AR45">
        <f t="shared" si="26"/>
        <v>-13.233695014321246</v>
      </c>
      <c r="AS45">
        <f t="shared" si="26"/>
        <v>2.9254542959727334E-2</v>
      </c>
      <c r="AT45">
        <f t="shared" si="26"/>
        <v>-7.2342594220599882E-2</v>
      </c>
      <c r="AU45">
        <f t="shared" si="23"/>
        <v>-13.276783065582118</v>
      </c>
      <c r="AW45">
        <v>42</v>
      </c>
      <c r="AX45">
        <f>IF(Z45&gt;0, (R45*SUMPRODUCT(K45:$K$98, X45:$X$98)-K45*$AZ$3)/Z45, 0)</f>
        <v>-14414.172875483397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0.42102545200000002</v>
      </c>
      <c r="Q46" s="4">
        <f t="shared" si="21"/>
        <v>50</v>
      </c>
      <c r="R46">
        <f t="shared" si="0"/>
        <v>250000</v>
      </c>
      <c r="S46">
        <f t="shared" si="1"/>
        <v>-24722.168691317293</v>
      </c>
      <c r="U46">
        <f t="shared" si="13"/>
        <v>0.42102545200000002</v>
      </c>
      <c r="V46">
        <f t="shared" si="14"/>
        <v>0.01</v>
      </c>
      <c r="W46">
        <f t="shared" si="15"/>
        <v>8.6056989849859662E-3</v>
      </c>
      <c r="X46">
        <f t="shared" si="16"/>
        <v>3.623218304929658E-3</v>
      </c>
      <c r="Y46">
        <f t="shared" si="17"/>
        <v>8.6056989849859662E-5</v>
      </c>
      <c r="Z46">
        <f t="shared" si="18"/>
        <v>4.8964236902064489E-3</v>
      </c>
      <c r="AB46">
        <f t="shared" si="19"/>
        <v>-124.04403288395972</v>
      </c>
      <c r="AC46">
        <f t="shared" si="2"/>
        <v>-121.05021245344615</v>
      </c>
      <c r="AE46">
        <f t="shared" si="3"/>
        <v>0</v>
      </c>
      <c r="AF46">
        <f t="shared" si="24"/>
        <v>0</v>
      </c>
      <c r="AG46">
        <f t="shared" si="24"/>
        <v>-0.24482118451032245</v>
      </c>
      <c r="AH46">
        <f t="shared" si="5"/>
        <v>-905.80457623241455</v>
      </c>
      <c r="AI46">
        <f t="shared" si="25"/>
        <v>-906.04939741692488</v>
      </c>
      <c r="AJ46">
        <f t="shared" si="7"/>
        <v>-2.9938204305135656</v>
      </c>
      <c r="AK46">
        <f t="shared" si="22"/>
        <v>-8.6830823018771817</v>
      </c>
      <c r="AL46">
        <f t="shared" si="8"/>
        <v>-917.72630014931565</v>
      </c>
      <c r="AN46">
        <f t="shared" si="26"/>
        <v>0</v>
      </c>
      <c r="AO46">
        <f t="shared" si="26"/>
        <v>0</v>
      </c>
      <c r="AP46">
        <f t="shared" si="26"/>
        <v>-1.87272505116472E-3</v>
      </c>
      <c r="AQ46">
        <f t="shared" si="26"/>
        <v>-6.9288240916037385</v>
      </c>
      <c r="AR46">
        <f t="shared" si="26"/>
        <v>-6.930696816654903</v>
      </c>
      <c r="AS46">
        <f t="shared" si="26"/>
        <v>-2.2900806276734232E-2</v>
      </c>
      <c r="AT46">
        <f t="shared" si="26"/>
        <v>-6.6420010917661435E-2</v>
      </c>
      <c r="AU46">
        <f t="shared" si="23"/>
        <v>-7.0200176338492986</v>
      </c>
      <c r="AW46">
        <v>43</v>
      </c>
      <c r="AX46">
        <f>IF(Z46&gt;0, (R46*SUMPRODUCT(K46:$K$98, X46:$X$98)-K46*$AZ$3)/Z46, 0)</f>
        <v>-24722.168691317293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0.42896583300000002</v>
      </c>
      <c r="Q47" s="4">
        <f t="shared" si="21"/>
        <v>50</v>
      </c>
      <c r="R47">
        <f t="shared" si="0"/>
        <v>250000</v>
      </c>
      <c r="S47">
        <f t="shared" si="1"/>
        <v>-41314.508647111128</v>
      </c>
      <c r="U47">
        <f t="shared" si="13"/>
        <v>0.42896583300000002</v>
      </c>
      <c r="V47">
        <f t="shared" si="14"/>
        <v>0.01</v>
      </c>
      <c r="W47">
        <f t="shared" si="15"/>
        <v>4.8964236902064489E-3</v>
      </c>
      <c r="X47">
        <f t="shared" si="16"/>
        <v>2.1003984669903434E-3</v>
      </c>
      <c r="Y47">
        <f t="shared" si="17"/>
        <v>4.8964236902064488E-5</v>
      </c>
      <c r="Z47">
        <f t="shared" si="18"/>
        <v>2.7470609863140408E-3</v>
      </c>
      <c r="AB47">
        <f t="shared" si="19"/>
        <v>-121.05021245344615</v>
      </c>
      <c r="AC47">
        <f t="shared" si="2"/>
        <v>-113.49347487321306</v>
      </c>
      <c r="AE47">
        <f t="shared" si="3"/>
        <v>0</v>
      </c>
      <c r="AF47">
        <f t="shared" si="24"/>
        <v>0</v>
      </c>
      <c r="AG47">
        <f t="shared" si="24"/>
        <v>-0.13735304931570205</v>
      </c>
      <c r="AH47">
        <f t="shared" si="5"/>
        <v>-525.09961674758586</v>
      </c>
      <c r="AI47">
        <f t="shared" si="25"/>
        <v>-525.23696979690158</v>
      </c>
      <c r="AJ47">
        <f t="shared" si="7"/>
        <v>-7.5567375802330901</v>
      </c>
      <c r="AK47">
        <f t="shared" si="22"/>
        <v>-8.4735148717412319</v>
      </c>
      <c r="AL47">
        <f t="shared" si="8"/>
        <v>-541.2672222488759</v>
      </c>
      <c r="AN47">
        <f t="shared" si="26"/>
        <v>0</v>
      </c>
      <c r="AO47">
        <f t="shared" si="26"/>
        <v>0</v>
      </c>
      <c r="AP47">
        <f t="shared" si="26"/>
        <v>-9.3809173133949195E-4</v>
      </c>
      <c r="AQ47">
        <f t="shared" si="26"/>
        <v>-3.5863172390751861</v>
      </c>
      <c r="AR47">
        <f t="shared" si="26"/>
        <v>-3.587255330806526</v>
      </c>
      <c r="AS47">
        <f t="shared" si="26"/>
        <v>-5.1610889421358226E-2</v>
      </c>
      <c r="AT47">
        <f t="shared" si="26"/>
        <v>-5.7872280784187526E-2</v>
      </c>
      <c r="AU47">
        <f t="shared" si="23"/>
        <v>-3.6967385010120717</v>
      </c>
      <c r="AW47">
        <v>44</v>
      </c>
      <c r="AX47">
        <f>IF(Z47&gt;0, (R47*SUMPRODUCT(K47:$K$98, X47:$X$98)-K47*$AZ$3)/Z47, 0)</f>
        <v>-41314.508647111128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0.43771532000000002</v>
      </c>
      <c r="Q48" s="4">
        <f t="shared" si="21"/>
        <v>50</v>
      </c>
      <c r="R48">
        <f t="shared" si="0"/>
        <v>250000</v>
      </c>
      <c r="S48">
        <f t="shared" si="1"/>
        <v>-68645.545395505236</v>
      </c>
      <c r="U48">
        <f t="shared" si="13"/>
        <v>0.43771532000000002</v>
      </c>
      <c r="V48">
        <f t="shared" si="14"/>
        <v>0.01</v>
      </c>
      <c r="W48">
        <f t="shared" si="15"/>
        <v>2.7470609863140408E-3</v>
      </c>
      <c r="X48">
        <f t="shared" si="16"/>
        <v>1.202430678683966E-3</v>
      </c>
      <c r="Y48">
        <f t="shared" si="17"/>
        <v>2.7470609863140409E-5</v>
      </c>
      <c r="Z48">
        <f t="shared" si="18"/>
        <v>1.5171596977669344E-3</v>
      </c>
      <c r="AB48">
        <f t="shared" si="19"/>
        <v>-113.49347487321306</v>
      </c>
      <c r="AC48">
        <f t="shared" si="2"/>
        <v>-104.1462549052911</v>
      </c>
      <c r="AE48">
        <f t="shared" si="3"/>
        <v>0</v>
      </c>
      <c r="AF48">
        <f t="shared" si="24"/>
        <v>0</v>
      </c>
      <c r="AG48">
        <f t="shared" si="24"/>
        <v>-7.5857984888346719E-2</v>
      </c>
      <c r="AH48">
        <f t="shared" si="5"/>
        <v>-300.60766967099153</v>
      </c>
      <c r="AI48">
        <f t="shared" si="25"/>
        <v>-300.68352765587986</v>
      </c>
      <c r="AJ48">
        <f t="shared" si="7"/>
        <v>-9.3472199679219585</v>
      </c>
      <c r="AK48">
        <f t="shared" si="22"/>
        <v>-7.9445432411249151</v>
      </c>
      <c r="AL48">
        <f t="shared" si="8"/>
        <v>-317.97529086492671</v>
      </c>
      <c r="AN48">
        <f t="shared" si="26"/>
        <v>0</v>
      </c>
      <c r="AO48">
        <f t="shared" si="26"/>
        <v>0</v>
      </c>
      <c r="AP48">
        <f t="shared" si="26"/>
        <v>-4.625836532620332E-4</v>
      </c>
      <c r="AQ48">
        <f t="shared" si="26"/>
        <v>-1.833112153449195</v>
      </c>
      <c r="AR48">
        <f t="shared" si="26"/>
        <v>-1.8335747371024571</v>
      </c>
      <c r="AS48">
        <f t="shared" si="26"/>
        <v>-5.699955208366464E-2</v>
      </c>
      <c r="AT48">
        <f t="shared" si="26"/>
        <v>-4.8445998682761102E-2</v>
      </c>
      <c r="AU48">
        <f t="shared" si="23"/>
        <v>-1.9390202878688827</v>
      </c>
      <c r="AW48">
        <v>45</v>
      </c>
      <c r="AX48">
        <f>IF(Z48&gt;0, (R48*SUMPRODUCT(K48:$K$98, X48:$X$98)-K48*$AZ$3)/Z48, 0)</f>
        <v>-68645.545395505236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0.44739131599999998</v>
      </c>
      <c r="Q49" s="4">
        <f t="shared" si="21"/>
        <v>50</v>
      </c>
      <c r="R49">
        <f t="shared" si="0"/>
        <v>250000</v>
      </c>
      <c r="S49">
        <f t="shared" si="1"/>
        <v>-114709.43859903676</v>
      </c>
      <c r="U49">
        <f t="shared" si="13"/>
        <v>0.44739131599999998</v>
      </c>
      <c r="V49">
        <f t="shared" si="14"/>
        <v>0.01</v>
      </c>
      <c r="W49">
        <f t="shared" si="15"/>
        <v>1.5171596977669344E-3</v>
      </c>
      <c r="X49">
        <f t="shared" si="16"/>
        <v>6.7876407376611105E-4</v>
      </c>
      <c r="Y49">
        <f t="shared" si="17"/>
        <v>1.5171596977669344E-5</v>
      </c>
      <c r="Z49">
        <f t="shared" si="18"/>
        <v>8.2322402702315401E-4</v>
      </c>
      <c r="AB49">
        <f t="shared" si="19"/>
        <v>-104.1462549052911</v>
      </c>
      <c r="AC49">
        <f t="shared" si="2"/>
        <v>-94.431565981064267</v>
      </c>
      <c r="AE49">
        <f t="shared" si="3"/>
        <v>0</v>
      </c>
      <c r="AF49">
        <f t="shared" si="24"/>
        <v>0</v>
      </c>
      <c r="AG49">
        <f t="shared" si="24"/>
        <v>-4.1161201351157702E-2</v>
      </c>
      <c r="AH49">
        <f t="shared" si="5"/>
        <v>-169.69101844152777</v>
      </c>
      <c r="AI49">
        <f t="shared" si="25"/>
        <v>-169.73217964287892</v>
      </c>
      <c r="AJ49">
        <f t="shared" si="7"/>
        <v>-9.7146889242268344</v>
      </c>
      <c r="AK49">
        <f t="shared" si="22"/>
        <v>-7.2902378433703774</v>
      </c>
      <c r="AL49">
        <f t="shared" si="8"/>
        <v>-186.73710641047614</v>
      </c>
      <c r="AN49">
        <f t="shared" si="26"/>
        <v>0</v>
      </c>
      <c r="AO49">
        <f t="shared" si="26"/>
        <v>0</v>
      </c>
      <c r="AP49">
        <f t="shared" si="26"/>
        <v>-2.2410884583609297E-4</v>
      </c>
      <c r="AQ49">
        <f t="shared" si="26"/>
        <v>-0.92391030979012823</v>
      </c>
      <c r="AR49">
        <f t="shared" si="26"/>
        <v>-0.92413441863596424</v>
      </c>
      <c r="AS49">
        <f t="shared" si="26"/>
        <v>-5.2893201631587387E-2</v>
      </c>
      <c r="AT49">
        <f t="shared" si="26"/>
        <v>-3.9692883961521937E-2</v>
      </c>
      <c r="AU49">
        <f t="shared" si="23"/>
        <v>-1.0167205042290737</v>
      </c>
      <c r="AW49">
        <v>46</v>
      </c>
      <c r="AX49">
        <f>IF(Z49&gt;0, (R49*SUMPRODUCT(K49:$K$98, X49:$X$98)-K49*$AZ$3)/Z49, 0)</f>
        <v>-114709.43859903676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0.457001349</v>
      </c>
      <c r="Q50" s="4">
        <f t="shared" si="21"/>
        <v>50</v>
      </c>
      <c r="R50">
        <f t="shared" si="0"/>
        <v>250000</v>
      </c>
      <c r="S50">
        <f t="shared" si="1"/>
        <v>-193822.56195579146</v>
      </c>
      <c r="U50">
        <f t="shared" si="13"/>
        <v>0.457001349</v>
      </c>
      <c r="V50">
        <f t="shared" si="14"/>
        <v>0.01</v>
      </c>
      <c r="W50">
        <f t="shared" si="15"/>
        <v>8.2322402702315401E-4</v>
      </c>
      <c r="X50">
        <f t="shared" si="16"/>
        <v>3.7621449087879382E-4</v>
      </c>
      <c r="Y50">
        <f t="shared" si="17"/>
        <v>8.2322402702315402E-6</v>
      </c>
      <c r="Z50">
        <f t="shared" si="18"/>
        <v>4.3877729587412864E-4</v>
      </c>
      <c r="AB50">
        <f t="shared" si="19"/>
        <v>-94.431565981064267</v>
      </c>
      <c r="AC50">
        <f t="shared" si="2"/>
        <v>-85.044939614357943</v>
      </c>
      <c r="AE50">
        <f t="shared" si="3"/>
        <v>0</v>
      </c>
      <c r="AF50">
        <f t="shared" si="24"/>
        <v>0</v>
      </c>
      <c r="AG50">
        <f t="shared" si="24"/>
        <v>-2.1938864793706433E-2</v>
      </c>
      <c r="AH50">
        <f t="shared" si="5"/>
        <v>-94.053622719698453</v>
      </c>
      <c r="AI50">
        <f t="shared" si="25"/>
        <v>-94.075561584492164</v>
      </c>
      <c r="AJ50">
        <f t="shared" si="7"/>
        <v>-9.3866263667063237</v>
      </c>
      <c r="AK50">
        <f t="shared" si="22"/>
        <v>-6.6102096186744994</v>
      </c>
      <c r="AL50">
        <f t="shared" si="8"/>
        <v>-110.07239756987299</v>
      </c>
      <c r="AN50">
        <f t="shared" si="26"/>
        <v>0</v>
      </c>
      <c r="AO50">
        <f t="shared" si="26"/>
        <v>0</v>
      </c>
      <c r="AP50">
        <f t="shared" si="26"/>
        <v>-1.0665152902482546E-4</v>
      </c>
      <c r="AQ50">
        <f t="shared" si="26"/>
        <v>-0.45722341459789062</v>
      </c>
      <c r="AR50">
        <f t="shared" si="26"/>
        <v>-0.45733006612691546</v>
      </c>
      <c r="AS50">
        <f t="shared" si="26"/>
        <v>-4.563126049626573E-2</v>
      </c>
      <c r="AT50">
        <f t="shared" si="26"/>
        <v>-3.2134249863670375E-2</v>
      </c>
      <c r="AU50">
        <f t="shared" si="23"/>
        <v>-0.53509557648685158</v>
      </c>
      <c r="AW50">
        <v>47</v>
      </c>
      <c r="AX50">
        <f>IF(Z50&gt;0, (R50*SUMPRODUCT(K50:$K$98, X50:$X$98)-K50*$AZ$3)/Z50, 0)</f>
        <v>-193822.56195579146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0.46737994300000002</v>
      </c>
      <c r="Q51" s="4">
        <f t="shared" si="21"/>
        <v>50</v>
      </c>
      <c r="R51">
        <f t="shared" si="0"/>
        <v>250000</v>
      </c>
      <c r="S51">
        <f t="shared" si="1"/>
        <v>-332715.78768252209</v>
      </c>
      <c r="U51">
        <f t="shared" si="13"/>
        <v>0.46737994300000002</v>
      </c>
      <c r="V51">
        <f t="shared" si="14"/>
        <v>0.01</v>
      </c>
      <c r="W51">
        <f t="shared" si="15"/>
        <v>4.3877729587412864E-4</v>
      </c>
      <c r="X51">
        <f t="shared" si="16"/>
        <v>2.050757075353444E-4</v>
      </c>
      <c r="Y51">
        <f t="shared" si="17"/>
        <v>4.3877729587412869E-6</v>
      </c>
      <c r="Z51">
        <f t="shared" si="18"/>
        <v>2.2931381538004295E-4</v>
      </c>
      <c r="AB51">
        <f t="shared" si="19"/>
        <v>-85.044939614357943</v>
      </c>
      <c r="AC51">
        <f t="shared" si="2"/>
        <v>-76.296326710655435</v>
      </c>
      <c r="AE51">
        <f t="shared" si="3"/>
        <v>0</v>
      </c>
      <c r="AF51">
        <f t="shared" si="24"/>
        <v>0</v>
      </c>
      <c r="AG51">
        <f t="shared" si="24"/>
        <v>-1.1465690769002147E-2</v>
      </c>
      <c r="AH51">
        <f t="shared" si="5"/>
        <v>-51.268926883836102</v>
      </c>
      <c r="AI51">
        <f t="shared" si="25"/>
        <v>-51.280392574605102</v>
      </c>
      <c r="AJ51">
        <f t="shared" si="7"/>
        <v>-8.748612903702508</v>
      </c>
      <c r="AK51">
        <f t="shared" si="22"/>
        <v>-5.9531457730050565</v>
      </c>
      <c r="AL51">
        <f t="shared" si="8"/>
        <v>-65.982151251312672</v>
      </c>
      <c r="AN51">
        <f t="shared" si="26"/>
        <v>0</v>
      </c>
      <c r="AO51">
        <f t="shared" si="26"/>
        <v>0</v>
      </c>
      <c r="AP51">
        <f t="shared" si="26"/>
        <v>-4.9766275159010198E-5</v>
      </c>
      <c r="AQ51">
        <f t="shared" si="26"/>
        <v>-0.22253029266288291</v>
      </c>
      <c r="AR51">
        <f t="shared" si="26"/>
        <v>-0.22258005893804192</v>
      </c>
      <c r="AS51">
        <f t="shared" si="26"/>
        <v>-3.7972930353433701E-2</v>
      </c>
      <c r="AT51">
        <f t="shared" si="26"/>
        <v>-2.5839340740117657E-2</v>
      </c>
      <c r="AU51">
        <f t="shared" si="23"/>
        <v>-0.28639233003159331</v>
      </c>
      <c r="AW51">
        <v>48</v>
      </c>
      <c r="AX51">
        <f>IF(Z51&gt;0, (R51*SUMPRODUCT(K51:$K$98, X51:$X$98)-K51*$AZ$3)/Z51, 0)</f>
        <v>-332715.78768252209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0.47825477199999999</v>
      </c>
      <c r="Q52" s="4">
        <f t="shared" si="21"/>
        <v>50</v>
      </c>
      <c r="R52">
        <f t="shared" si="0"/>
        <v>250000</v>
      </c>
      <c r="S52">
        <f t="shared" si="1"/>
        <v>-582012.90463930333</v>
      </c>
      <c r="U52">
        <f t="shared" si="13"/>
        <v>0.47825477199999999</v>
      </c>
      <c r="V52">
        <f t="shared" si="14"/>
        <v>0.01</v>
      </c>
      <c r="W52">
        <f t="shared" si="15"/>
        <v>2.2931381538004295E-4</v>
      </c>
      <c r="X52">
        <f t="shared" si="16"/>
        <v>1.0967042649103254E-4</v>
      </c>
      <c r="Y52">
        <f t="shared" si="17"/>
        <v>2.2931381538004295E-6</v>
      </c>
      <c r="Z52">
        <f t="shared" si="18"/>
        <v>1.1735025073520999E-4</v>
      </c>
      <c r="AB52">
        <f t="shared" si="19"/>
        <v>-76.296326710655435</v>
      </c>
      <c r="AC52">
        <f t="shared" si="2"/>
        <v>-68.299360290550112</v>
      </c>
      <c r="AE52">
        <f t="shared" si="3"/>
        <v>0</v>
      </c>
      <c r="AF52">
        <f t="shared" si="24"/>
        <v>0</v>
      </c>
      <c r="AG52">
        <f t="shared" si="24"/>
        <v>-5.867512536760499E-3</v>
      </c>
      <c r="AH52">
        <f t="shared" si="5"/>
        <v>-27.417606622758136</v>
      </c>
      <c r="AI52">
        <f t="shared" si="25"/>
        <v>-27.423474135294896</v>
      </c>
      <c r="AJ52">
        <f t="shared" si="7"/>
        <v>-7.9969664201053234</v>
      </c>
      <c r="AK52">
        <f t="shared" si="22"/>
        <v>-5.3407428697458812</v>
      </c>
      <c r="AL52">
        <f t="shared" si="8"/>
        <v>-40.7611834251461</v>
      </c>
      <c r="AN52">
        <f t="shared" si="26"/>
        <v>0</v>
      </c>
      <c r="AO52">
        <f t="shared" si="26"/>
        <v>0</v>
      </c>
      <c r="AP52">
        <f t="shared" si="26"/>
        <v>-2.2738976632105721E-5</v>
      </c>
      <c r="AQ52">
        <f t="shared" si="26"/>
        <v>-0.10625427937259682</v>
      </c>
      <c r="AR52">
        <f t="shared" si="26"/>
        <v>-0.10627701834922892</v>
      </c>
      <c r="AS52">
        <f t="shared" si="26"/>
        <v>-3.0991468942801099E-2</v>
      </c>
      <c r="AT52">
        <f t="shared" si="26"/>
        <v>-2.0697531799444016E-2</v>
      </c>
      <c r="AU52">
        <f t="shared" si="23"/>
        <v>-0.15796601909147404</v>
      </c>
      <c r="AW52">
        <v>49</v>
      </c>
      <c r="AX52">
        <f>IF(Z52&gt;0, (R52*SUMPRODUCT(K52:$K$98, X52:$X$98)-K52*$AZ$3)/Z52, 0)</f>
        <v>-582012.90463930333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0.48949088600000001</v>
      </c>
      <c r="Q53" s="4">
        <f t="shared" si="21"/>
        <v>50</v>
      </c>
      <c r="R53">
        <f t="shared" si="0"/>
        <v>250000</v>
      </c>
      <c r="S53">
        <f t="shared" si="1"/>
        <v>-1039702.2789896289</v>
      </c>
      <c r="U53">
        <f t="shared" si="13"/>
        <v>0.48949088600000001</v>
      </c>
      <c r="V53">
        <f t="shared" si="14"/>
        <v>0.01</v>
      </c>
      <c r="W53">
        <f t="shared" si="15"/>
        <v>1.1735025073520999E-4</v>
      </c>
      <c r="X53">
        <f t="shared" si="16"/>
        <v>5.744187820470009E-5</v>
      </c>
      <c r="Y53">
        <f t="shared" si="17"/>
        <v>1.1735025073520999E-6</v>
      </c>
      <c r="Z53">
        <f t="shared" si="18"/>
        <v>5.8734870023157796E-5</v>
      </c>
      <c r="AB53">
        <f t="shared" si="19"/>
        <v>-68.299360290550112</v>
      </c>
      <c r="AC53">
        <f t="shared" si="2"/>
        <v>-61.066778219236795</v>
      </c>
      <c r="AE53">
        <f t="shared" si="3"/>
        <v>0</v>
      </c>
      <c r="AF53">
        <f t="shared" si="24"/>
        <v>0</v>
      </c>
      <c r="AG53">
        <f t="shared" si="24"/>
        <v>-2.9367435011578898E-3</v>
      </c>
      <c r="AH53">
        <f t="shared" si="5"/>
        <v>-14.360469551175022</v>
      </c>
      <c r="AI53">
        <f t="shared" si="25"/>
        <v>-14.36340629467618</v>
      </c>
      <c r="AJ53">
        <f t="shared" si="7"/>
        <v>-7.2325820713133169</v>
      </c>
      <c r="AK53">
        <f t="shared" si="22"/>
        <v>-4.7809552203385079</v>
      </c>
      <c r="AL53">
        <f t="shared" si="8"/>
        <v>-26.376943586328007</v>
      </c>
      <c r="AN53">
        <f t="shared" si="26"/>
        <v>0</v>
      </c>
      <c r="AO53">
        <f t="shared" si="26"/>
        <v>0</v>
      </c>
      <c r="AP53">
        <f t="shared" si="26"/>
        <v>-1.0161665220894587E-5</v>
      </c>
      <c r="AQ53">
        <f t="shared" si="26"/>
        <v>-4.9689829546351455E-2</v>
      </c>
      <c r="AR53">
        <f t="shared" si="26"/>
        <v>-4.9699991211572349E-2</v>
      </c>
      <c r="AS53">
        <f t="shared" si="26"/>
        <v>-2.5026045911858787E-2</v>
      </c>
      <c r="AT53">
        <f t="shared" si="26"/>
        <v>-1.6542972297721368E-2</v>
      </c>
      <c r="AU53">
        <f t="shared" si="23"/>
        <v>-9.1269009421152514E-2</v>
      </c>
      <c r="AW53">
        <v>50</v>
      </c>
      <c r="AX53">
        <f>IF(Z53&gt;0, (R53*SUMPRODUCT(K53:$K$98, X53:$X$98)-K53*$AZ$3)/Z53, 0)</f>
        <v>-1039702.2789896289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0.50154699899999999</v>
      </c>
      <c r="Q54" s="4">
        <f t="shared" si="21"/>
        <v>50</v>
      </c>
      <c r="R54">
        <f t="shared" si="0"/>
        <v>250000</v>
      </c>
      <c r="S54">
        <f t="shared" si="1"/>
        <v>-1901896.562068572</v>
      </c>
      <c r="U54">
        <f t="shared" si="13"/>
        <v>0.50154699899999999</v>
      </c>
      <c r="V54">
        <f t="shared" si="14"/>
        <v>0.01</v>
      </c>
      <c r="W54">
        <f t="shared" si="15"/>
        <v>5.8734870023157796E-5</v>
      </c>
      <c r="X54">
        <f t="shared" si="16"/>
        <v>2.9458297796769854E-5</v>
      </c>
      <c r="Y54">
        <f t="shared" si="17"/>
        <v>5.8734870023157798E-7</v>
      </c>
      <c r="Z54">
        <f t="shared" si="18"/>
        <v>2.8689223526156365E-5</v>
      </c>
      <c r="AB54">
        <f t="shared" si="19"/>
        <v>-61.066778219236795</v>
      </c>
      <c r="AC54">
        <f t="shared" si="2"/>
        <v>-54.563935592813586</v>
      </c>
      <c r="AE54">
        <f t="shared" si="3"/>
        <v>0</v>
      </c>
      <c r="AF54">
        <f t="shared" si="24"/>
        <v>0</v>
      </c>
      <c r="AG54">
        <f t="shared" si="24"/>
        <v>-1.4344611763078183E-3</v>
      </c>
      <c r="AH54">
        <f t="shared" si="5"/>
        <v>-7.364574449192463</v>
      </c>
      <c r="AI54">
        <f t="shared" si="25"/>
        <v>-7.3660089103687705</v>
      </c>
      <c r="AJ54">
        <f t="shared" si="7"/>
        <v>-6.5028426264232095</v>
      </c>
      <c r="AK54">
        <f t="shared" si="22"/>
        <v>-4.2746744753465764</v>
      </c>
      <c r="AL54">
        <f t="shared" si="8"/>
        <v>-18.143526012138555</v>
      </c>
      <c r="AN54">
        <f t="shared" si="26"/>
        <v>0</v>
      </c>
      <c r="AO54">
        <f t="shared" si="26"/>
        <v>0</v>
      </c>
      <c r="AP54">
        <f t="shared" si="26"/>
        <v>-4.4316927431279366E-6</v>
      </c>
      <c r="AQ54">
        <f t="shared" si="26"/>
        <v>-2.2752467394564071E-2</v>
      </c>
      <c r="AR54">
        <f t="shared" si="26"/>
        <v>-2.2756899087307197E-2</v>
      </c>
      <c r="AS54">
        <f t="shared" si="26"/>
        <v>-2.0090192019974626E-2</v>
      </c>
      <c r="AT54">
        <f t="shared" si="26"/>
        <v>-1.3206383110617191E-2</v>
      </c>
      <c r="AU54">
        <f t="shared" si="23"/>
        <v>-5.605347421789901E-2</v>
      </c>
      <c r="AW54">
        <v>51</v>
      </c>
      <c r="AX54">
        <f>IF(Z54&gt;0, (R54*SUMPRODUCT(K54:$K$98, X54:$X$98)-K54*$AZ$3)/Z54, 0)</f>
        <v>-1901896.562068572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0.51394563599999998</v>
      </c>
      <c r="Q55" s="4">
        <f t="shared" si="21"/>
        <v>50</v>
      </c>
      <c r="R55">
        <f t="shared" si="0"/>
        <v>250000</v>
      </c>
      <c r="S55">
        <f t="shared" si="1"/>
        <v>-3568423.8364294907</v>
      </c>
      <c r="U55">
        <f t="shared" si="13"/>
        <v>0.51394563599999998</v>
      </c>
      <c r="V55">
        <f t="shared" si="14"/>
        <v>0.01</v>
      </c>
      <c r="W55">
        <f t="shared" si="15"/>
        <v>2.8689223526156365E-5</v>
      </c>
      <c r="X55">
        <f t="shared" si="16"/>
        <v>1.4744701231496595E-5</v>
      </c>
      <c r="Y55">
        <f t="shared" si="17"/>
        <v>2.8689223526156367E-7</v>
      </c>
      <c r="Z55">
        <f t="shared" si="18"/>
        <v>1.3657630059398206E-5</v>
      </c>
      <c r="AB55">
        <f t="shared" si="19"/>
        <v>-54.563935592813586</v>
      </c>
      <c r="AC55">
        <f t="shared" si="2"/>
        <v>-48.73621265309248</v>
      </c>
      <c r="AE55">
        <f t="shared" si="3"/>
        <v>0</v>
      </c>
      <c r="AF55">
        <f t="shared" si="24"/>
        <v>0</v>
      </c>
      <c r="AG55">
        <f t="shared" si="24"/>
        <v>-6.8288150296991028E-4</v>
      </c>
      <c r="AH55">
        <f t="shared" si="5"/>
        <v>-3.6861753078741488</v>
      </c>
      <c r="AI55">
        <f t="shared" si="25"/>
        <v>-3.6868581893771188</v>
      </c>
      <c r="AJ55">
        <f t="shared" si="7"/>
        <v>-5.8277229397211059</v>
      </c>
      <c r="AK55">
        <f t="shared" si="22"/>
        <v>-3.8194754914969513</v>
      </c>
      <c r="AL55">
        <f t="shared" si="8"/>
        <v>-13.334056620595177</v>
      </c>
      <c r="AN55">
        <f t="shared" si="26"/>
        <v>0</v>
      </c>
      <c r="AO55">
        <f t="shared" si="26"/>
        <v>0</v>
      </c>
      <c r="AP55">
        <f t="shared" si="26"/>
        <v>-1.8836845270296294E-6</v>
      </c>
      <c r="AQ55">
        <f t="shared" si="26"/>
        <v>-1.016807654206907E-2</v>
      </c>
      <c r="AR55">
        <f t="shared" si="26"/>
        <v>-1.01699602265961E-2</v>
      </c>
      <c r="AS55">
        <f t="shared" si="26"/>
        <v>-1.6075397388310833E-2</v>
      </c>
      <c r="AT55">
        <f t="shared" si="26"/>
        <v>-1.0535776490374077E-2</v>
      </c>
      <c r="AU55">
        <f t="shared" si="23"/>
        <v>-3.6781134105281013E-2</v>
      </c>
      <c r="AW55">
        <v>52</v>
      </c>
      <c r="AX55">
        <f>IF(Z55&gt;0, (R55*SUMPRODUCT(K55:$K$98, X55:$X$98)-K55*$AZ$3)/Z55, 0)</f>
        <v>-3568423.8364294907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0.52707773400000002</v>
      </c>
      <c r="Q56" s="4">
        <f t="shared" si="21"/>
        <v>50</v>
      </c>
      <c r="R56">
        <f t="shared" si="0"/>
        <v>250000</v>
      </c>
      <c r="S56">
        <f t="shared" si="1"/>
        <v>-6883872.7431623414</v>
      </c>
      <c r="U56">
        <f t="shared" si="13"/>
        <v>0.52707773400000002</v>
      </c>
      <c r="V56">
        <f t="shared" si="14"/>
        <v>0.01</v>
      </c>
      <c r="W56">
        <f t="shared" si="15"/>
        <v>1.3657630059398206E-5</v>
      </c>
      <c r="X56">
        <f t="shared" si="16"/>
        <v>7.1986327035178918E-6</v>
      </c>
      <c r="Y56">
        <f t="shared" si="17"/>
        <v>1.3657630059398206E-7</v>
      </c>
      <c r="Z56">
        <f t="shared" si="18"/>
        <v>6.3224210552863315E-6</v>
      </c>
      <c r="AB56">
        <f t="shared" si="19"/>
        <v>-48.73621265309248</v>
      </c>
      <c r="AC56">
        <f t="shared" si="2"/>
        <v>-43.522741973281263</v>
      </c>
      <c r="AE56">
        <f t="shared" si="3"/>
        <v>0</v>
      </c>
      <c r="AF56">
        <f t="shared" si="24"/>
        <v>0</v>
      </c>
      <c r="AG56">
        <f t="shared" si="24"/>
        <v>-3.1612105276431656E-4</v>
      </c>
      <c r="AH56">
        <f t="shared" si="5"/>
        <v>-1.799658175879473</v>
      </c>
      <c r="AI56">
        <f t="shared" si="25"/>
        <v>-1.7999742969322372</v>
      </c>
      <c r="AJ56">
        <f t="shared" si="7"/>
        <v>-5.2134706798112163</v>
      </c>
      <c r="AK56">
        <f t="shared" si="22"/>
        <v>-3.411534885716474</v>
      </c>
      <c r="AL56">
        <f t="shared" si="8"/>
        <v>-10.424979862459928</v>
      </c>
      <c r="AN56">
        <f t="shared" si="26"/>
        <v>0</v>
      </c>
      <c r="AO56">
        <f t="shared" si="26"/>
        <v>0</v>
      </c>
      <c r="AP56">
        <f t="shared" si="26"/>
        <v>-7.7857099078722698E-7</v>
      </c>
      <c r="AQ56">
        <f t="shared" si="26"/>
        <v>-4.4323579110608878E-3</v>
      </c>
      <c r="AR56">
        <f t="shared" si="26"/>
        <v>-4.4331364820516745E-3</v>
      </c>
      <c r="AS56">
        <f t="shared" si="26"/>
        <v>-1.2840198389592857E-2</v>
      </c>
      <c r="AT56">
        <f t="shared" si="26"/>
        <v>-8.4022309582074267E-3</v>
      </c>
      <c r="AU56">
        <f t="shared" si="23"/>
        <v>-2.5675565829851959E-2</v>
      </c>
      <c r="AW56">
        <v>53</v>
      </c>
      <c r="AX56">
        <f>IF(Z56&gt;0, (R56*SUMPRODUCT(K56:$K$98, X56:$X$98)-K56*$AZ$3)/Z56, 0)</f>
        <v>-6883872.7431623414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0.54097960300000003</v>
      </c>
      <c r="Q57" s="4">
        <f t="shared" si="21"/>
        <v>50</v>
      </c>
      <c r="R57">
        <f t="shared" si="0"/>
        <v>250000</v>
      </c>
      <c r="S57">
        <f t="shared" si="1"/>
        <v>-13689550.793067807</v>
      </c>
      <c r="U57">
        <f t="shared" si="13"/>
        <v>0.54097960300000003</v>
      </c>
      <c r="V57">
        <f t="shared" si="14"/>
        <v>0.01</v>
      </c>
      <c r="W57">
        <f t="shared" si="15"/>
        <v>6.3224210552863315E-6</v>
      </c>
      <c r="X57">
        <f t="shared" si="16"/>
        <v>3.4203008324876408E-6</v>
      </c>
      <c r="Y57">
        <f t="shared" si="17"/>
        <v>6.322421055286332E-8</v>
      </c>
      <c r="Z57">
        <f t="shared" si="18"/>
        <v>2.8388960122458271E-6</v>
      </c>
      <c r="AB57">
        <f t="shared" si="19"/>
        <v>-43.522741973281263</v>
      </c>
      <c r="AC57">
        <f t="shared" si="2"/>
        <v>-38.863211155876897</v>
      </c>
      <c r="AE57">
        <f t="shared" si="3"/>
        <v>0</v>
      </c>
      <c r="AF57">
        <f t="shared" si="24"/>
        <v>0</v>
      </c>
      <c r="AG57">
        <f t="shared" si="24"/>
        <v>-1.4194480061229136E-4</v>
      </c>
      <c r="AH57">
        <f t="shared" si="5"/>
        <v>-0.85507520812191018</v>
      </c>
      <c r="AI57">
        <f t="shared" si="25"/>
        <v>-0.85521715292252243</v>
      </c>
      <c r="AJ57">
        <f t="shared" si="7"/>
        <v>-4.6595308174043666</v>
      </c>
      <c r="AK57">
        <f t="shared" si="22"/>
        <v>-3.0465919381296889</v>
      </c>
      <c r="AL57">
        <f t="shared" si="8"/>
        <v>-8.5613399084565778</v>
      </c>
      <c r="AN57">
        <f t="shared" si="26"/>
        <v>0</v>
      </c>
      <c r="AO57">
        <f t="shared" si="26"/>
        <v>0</v>
      </c>
      <c r="AP57">
        <f t="shared" si="26"/>
        <v>-3.121377280142535E-7</v>
      </c>
      <c r="AQ57">
        <f t="shared" si="26"/>
        <v>-1.880317078140137E-3</v>
      </c>
      <c r="AR57">
        <f t="shared" si="26"/>
        <v>-1.880629215868151E-3</v>
      </c>
      <c r="AS57">
        <f t="shared" si="26"/>
        <v>-1.0246344752912738E-2</v>
      </c>
      <c r="AT57">
        <f t="shared" si="26"/>
        <v>-6.6994795276213628E-3</v>
      </c>
      <c r="AU57">
        <f t="shared" si="23"/>
        <v>-1.8826453496402253E-2</v>
      </c>
      <c r="AW57">
        <v>54</v>
      </c>
      <c r="AX57">
        <f>IF(Z57&gt;0, (R57*SUMPRODUCT(K57:$K$98, X57:$X$98)-K57*$AZ$3)/Z57, 0)</f>
        <v>-13689550.793067807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0.55513806300000001</v>
      </c>
      <c r="Q58" s="4">
        <f t="shared" si="21"/>
        <v>50</v>
      </c>
      <c r="R58">
        <f t="shared" si="0"/>
        <v>250000</v>
      </c>
      <c r="S58">
        <f t="shared" si="1"/>
        <v>-28108591.891294185</v>
      </c>
      <c r="U58">
        <f t="shared" si="13"/>
        <v>0.55513806300000001</v>
      </c>
      <c r="V58">
        <f t="shared" si="14"/>
        <v>0.01</v>
      </c>
      <c r="W58">
        <f t="shared" si="15"/>
        <v>2.8388960122458271E-6</v>
      </c>
      <c r="X58">
        <f t="shared" si="16"/>
        <v>1.5759792332965729E-6</v>
      </c>
      <c r="Y58">
        <f t="shared" si="17"/>
        <v>2.838896012245827E-8</v>
      </c>
      <c r="Z58">
        <f t="shared" si="18"/>
        <v>1.234527818826796E-6</v>
      </c>
      <c r="AB58">
        <f t="shared" si="19"/>
        <v>-38.863211155876897</v>
      </c>
      <c r="AC58">
        <f t="shared" si="2"/>
        <v>-34.700838637851973</v>
      </c>
      <c r="AE58">
        <f t="shared" si="3"/>
        <v>0</v>
      </c>
      <c r="AF58">
        <f t="shared" si="24"/>
        <v>0</v>
      </c>
      <c r="AG58">
        <f t="shared" si="24"/>
        <v>-6.1726390941339792E-5</v>
      </c>
      <c r="AH58">
        <f t="shared" si="5"/>
        <v>-0.39399480832414324</v>
      </c>
      <c r="AI58">
        <f t="shared" si="25"/>
        <v>-0.39405653471508456</v>
      </c>
      <c r="AJ58">
        <f t="shared" si="7"/>
        <v>-4.1623725180249238</v>
      </c>
      <c r="AK58">
        <f t="shared" si="22"/>
        <v>-2.7204247809113831</v>
      </c>
      <c r="AL58">
        <f t="shared" si="8"/>
        <v>-7.2768538336513915</v>
      </c>
      <c r="AN58">
        <f t="shared" si="26"/>
        <v>0</v>
      </c>
      <c r="AO58">
        <f t="shared" si="26"/>
        <v>0</v>
      </c>
      <c r="AP58">
        <f t="shared" si="26"/>
        <v>-1.2119358662058695E-7</v>
      </c>
      <c r="AQ58">
        <f t="shared" si="26"/>
        <v>-7.7356934696006039E-4</v>
      </c>
      <c r="AR58">
        <f t="shared" si="26"/>
        <v>-7.7369054054668093E-4</v>
      </c>
      <c r="AS58">
        <f t="shared" si="26"/>
        <v>-8.172401571149672E-3</v>
      </c>
      <c r="AT58">
        <f t="shared" si="26"/>
        <v>-5.3412816026048842E-3</v>
      </c>
      <c r="AU58">
        <f t="shared" si="23"/>
        <v>-1.4287373714301237E-2</v>
      </c>
      <c r="AW58">
        <v>55</v>
      </c>
      <c r="AX58">
        <f>IF(Z58&gt;0, (R58*SUMPRODUCT(K58:$K$98, X58:$X$98)-K58*$AZ$3)/Z58, 0)</f>
        <v>-28108591.891294185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0.569934367</v>
      </c>
      <c r="Q59" s="4">
        <f t="shared" si="21"/>
        <v>50</v>
      </c>
      <c r="R59">
        <f t="shared" si="0"/>
        <v>250000</v>
      </c>
      <c r="S59">
        <f t="shared" si="1"/>
        <v>-59746552.942992613</v>
      </c>
      <c r="U59">
        <f t="shared" si="13"/>
        <v>0.569934367</v>
      </c>
      <c r="V59">
        <f t="shared" si="14"/>
        <v>0.01</v>
      </c>
      <c r="W59">
        <f t="shared" si="15"/>
        <v>1.234527818826796E-6</v>
      </c>
      <c r="X59">
        <f t="shared" si="16"/>
        <v>7.0359983096694067E-7</v>
      </c>
      <c r="Y59">
        <f t="shared" si="17"/>
        <v>1.234527818826796E-8</v>
      </c>
      <c r="Z59">
        <f t="shared" si="18"/>
        <v>5.1858270967158729E-7</v>
      </c>
      <c r="AB59">
        <f t="shared" si="19"/>
        <v>-34.700838637851973</v>
      </c>
      <c r="AC59">
        <f t="shared" si="2"/>
        <v>-30.983529318714059</v>
      </c>
      <c r="AE59">
        <f t="shared" si="3"/>
        <v>0</v>
      </c>
      <c r="AF59">
        <f t="shared" si="24"/>
        <v>0</v>
      </c>
      <c r="AG59">
        <f t="shared" si="24"/>
        <v>-2.5929135483579364E-5</v>
      </c>
      <c r="AH59">
        <f t="shared" si="5"/>
        <v>-0.17589995774173517</v>
      </c>
      <c r="AI59">
        <f t="shared" si="25"/>
        <v>-0.17592588687721875</v>
      </c>
      <c r="AJ59">
        <f t="shared" si="7"/>
        <v>-3.7173093191379145</v>
      </c>
      <c r="AK59">
        <f t="shared" si="22"/>
        <v>-2.4290587046496381</v>
      </c>
      <c r="AL59">
        <f t="shared" si="8"/>
        <v>-6.3222939106647713</v>
      </c>
      <c r="AN59">
        <f t="shared" si="26"/>
        <v>0</v>
      </c>
      <c r="AO59">
        <f t="shared" si="26"/>
        <v>0</v>
      </c>
      <c r="AP59">
        <f t="shared" si="26"/>
        <v>-4.545469703510463E-8</v>
      </c>
      <c r="AQ59">
        <f t="shared" si="26"/>
        <v>-3.0835888426367813E-4</v>
      </c>
      <c r="AR59">
        <f t="shared" si="26"/>
        <v>-3.084043389607132E-4</v>
      </c>
      <c r="AS59">
        <f t="shared" si="26"/>
        <v>-6.5165754945509568E-3</v>
      </c>
      <c r="AT59">
        <f t="shared" si="26"/>
        <v>-4.2582263327003624E-3</v>
      </c>
      <c r="AU59">
        <f t="shared" si="23"/>
        <v>-1.1083206166212032E-2</v>
      </c>
      <c r="AW59">
        <v>56</v>
      </c>
      <c r="AX59">
        <f>IF(Z59&gt;0, (R59*SUMPRODUCT(K59:$K$98, X59:$X$98)-K59*$AZ$3)/Z59, 0)</f>
        <v>-59746552.942992613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0.58483052300000005</v>
      </c>
      <c r="Q60" s="4">
        <f t="shared" si="21"/>
        <v>50</v>
      </c>
      <c r="R60">
        <f t="shared" si="0"/>
        <v>250000</v>
      </c>
      <c r="S60">
        <f t="shared" si="1"/>
        <v>-131662506.63917291</v>
      </c>
      <c r="U60">
        <f t="shared" si="13"/>
        <v>0.58483052300000005</v>
      </c>
      <c r="V60">
        <f t="shared" si="14"/>
        <v>0.01</v>
      </c>
      <c r="W60">
        <f t="shared" si="15"/>
        <v>5.1858270967158729E-7</v>
      </c>
      <c r="X60">
        <f t="shared" si="16"/>
        <v>3.0328299731599159E-7</v>
      </c>
      <c r="Y60">
        <f t="shared" si="17"/>
        <v>5.1858270967158733E-9</v>
      </c>
      <c r="Z60">
        <f t="shared" si="18"/>
        <v>2.1011388525887982E-7</v>
      </c>
      <c r="AB60">
        <f t="shared" si="19"/>
        <v>-30.983529318714059</v>
      </c>
      <c r="AC60">
        <f t="shared" si="2"/>
        <v>-27.66412081287968</v>
      </c>
      <c r="AE60">
        <f t="shared" si="3"/>
        <v>0</v>
      </c>
      <c r="AF60">
        <f t="shared" si="24"/>
        <v>0</v>
      </c>
      <c r="AG60">
        <f t="shared" si="24"/>
        <v>-1.0505694262943991E-5</v>
      </c>
      <c r="AH60">
        <f t="shared" si="5"/>
        <v>-7.5820749328997891E-2</v>
      </c>
      <c r="AI60">
        <f t="shared" si="25"/>
        <v>-7.5831255023260838E-2</v>
      </c>
      <c r="AJ60">
        <f t="shared" si="7"/>
        <v>-3.3194085058343781</v>
      </c>
      <c r="AK60">
        <f t="shared" si="22"/>
        <v>-2.1688470523099843</v>
      </c>
      <c r="AL60">
        <f t="shared" si="8"/>
        <v>-5.5640868131676235</v>
      </c>
      <c r="AN60">
        <f t="shared" si="26"/>
        <v>0</v>
      </c>
      <c r="AO60">
        <f t="shared" si="26"/>
        <v>0</v>
      </c>
      <c r="AP60">
        <f t="shared" si="26"/>
        <v>-1.6443621272238202E-8</v>
      </c>
      <c r="AQ60">
        <f t="shared" si="26"/>
        <v>-1.1867542071360173E-4</v>
      </c>
      <c r="AR60">
        <f t="shared" si="26"/>
        <v>-1.1869186433487398E-4</v>
      </c>
      <c r="AS60">
        <f t="shared" si="26"/>
        <v>-5.1955725106444216E-3</v>
      </c>
      <c r="AT60">
        <f t="shared" si="26"/>
        <v>-3.3947018286444603E-3</v>
      </c>
      <c r="AU60">
        <f t="shared" si="23"/>
        <v>-8.708966203623757E-3</v>
      </c>
      <c r="AW60">
        <v>57</v>
      </c>
      <c r="AX60">
        <f>IF(Z60&gt;0, (R60*SUMPRODUCT(K60:$K$98, X60:$X$98)-K60*$AZ$3)/Z60, 0)</f>
        <v>-131662506.63917291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0.59948279800000004</v>
      </c>
      <c r="Q61" s="4">
        <f t="shared" si="21"/>
        <v>50</v>
      </c>
      <c r="R61">
        <f t="shared" si="0"/>
        <v>250000</v>
      </c>
      <c r="S61">
        <f t="shared" si="1"/>
        <v>-301027147.24210143</v>
      </c>
      <c r="U61">
        <f t="shared" si="13"/>
        <v>0.59948279800000004</v>
      </c>
      <c r="V61">
        <f t="shared" si="14"/>
        <v>0.01</v>
      </c>
      <c r="W61">
        <f t="shared" si="15"/>
        <v>2.1011388525887982E-7</v>
      </c>
      <c r="X61">
        <f t="shared" si="16"/>
        <v>1.2595965983364425E-7</v>
      </c>
      <c r="Y61">
        <f t="shared" si="17"/>
        <v>2.1011388525887983E-9</v>
      </c>
      <c r="Z61">
        <f t="shared" si="18"/>
        <v>8.2053086572646783E-8</v>
      </c>
      <c r="AB61">
        <f t="shared" si="19"/>
        <v>-27.66412081287968</v>
      </c>
      <c r="AC61">
        <f t="shared" si="2"/>
        <v>-24.700206573373038</v>
      </c>
      <c r="AE61">
        <f t="shared" si="3"/>
        <v>0</v>
      </c>
      <c r="AF61">
        <f t="shared" si="24"/>
        <v>0</v>
      </c>
      <c r="AG61">
        <f t="shared" si="24"/>
        <v>-4.1026543286323389E-6</v>
      </c>
      <c r="AH61">
        <f t="shared" si="5"/>
        <v>-3.148991495841106E-2</v>
      </c>
      <c r="AI61">
        <f t="shared" si="25"/>
        <v>-3.1494017612739691E-2</v>
      </c>
      <c r="AJ61">
        <f t="shared" si="7"/>
        <v>-2.9639142395066429</v>
      </c>
      <c r="AK61">
        <f t="shared" si="22"/>
        <v>-1.9364884569015779</v>
      </c>
      <c r="AL61">
        <f t="shared" si="8"/>
        <v>-4.9318967140209606</v>
      </c>
      <c r="AN61">
        <f t="shared" si="26"/>
        <v>0</v>
      </c>
      <c r="AO61">
        <f t="shared" si="26"/>
        <v>0</v>
      </c>
      <c r="AP61">
        <f t="shared" si="26"/>
        <v>-5.7334972946269123E-9</v>
      </c>
      <c r="AQ61">
        <f t="shared" si="26"/>
        <v>-4.4007446828275349E-5</v>
      </c>
      <c r="AR61">
        <f t="shared" si="26"/>
        <v>-4.4013180325569974E-5</v>
      </c>
      <c r="AS61">
        <f t="shared" si="26"/>
        <v>-4.1420975087078579E-3</v>
      </c>
      <c r="AT61">
        <f t="shared" si="26"/>
        <v>-2.7062604936601343E-3</v>
      </c>
      <c r="AU61">
        <f t="shared" si="23"/>
        <v>-6.8923711826935621E-3</v>
      </c>
      <c r="AW61">
        <v>58</v>
      </c>
      <c r="AX61">
        <f>IF(Z61&gt;0, (R61*SUMPRODUCT(K61:$K$98, X61:$X$98)-K61*$AZ$3)/Z61, 0)</f>
        <v>-301027147.24210143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0.61448546299999995</v>
      </c>
      <c r="Q62" s="4">
        <f t="shared" si="21"/>
        <v>50</v>
      </c>
      <c r="R62">
        <f t="shared" si="0"/>
        <v>250000</v>
      </c>
      <c r="S62">
        <f t="shared" si="1"/>
        <v>-715750417.1773982</v>
      </c>
      <c r="U62">
        <f t="shared" si="13"/>
        <v>0.61448546299999995</v>
      </c>
      <c r="V62">
        <f t="shared" si="14"/>
        <v>0.01</v>
      </c>
      <c r="W62">
        <f t="shared" si="15"/>
        <v>8.2053086572646783E-8</v>
      </c>
      <c r="X62">
        <f t="shared" si="16"/>
        <v>5.0420428893171939E-8</v>
      </c>
      <c r="Y62">
        <f t="shared" si="17"/>
        <v>8.2053086572646784E-10</v>
      </c>
      <c r="Z62">
        <f t="shared" si="18"/>
        <v>3.0812126813748376E-8</v>
      </c>
      <c r="AB62">
        <f t="shared" si="19"/>
        <v>-24.700206573373038</v>
      </c>
      <c r="AC62">
        <f t="shared" si="2"/>
        <v>-22.053792621063298</v>
      </c>
      <c r="AE62">
        <f t="shared" si="3"/>
        <v>0</v>
      </c>
      <c r="AF62">
        <f t="shared" si="24"/>
        <v>0</v>
      </c>
      <c r="AG62">
        <f t="shared" si="24"/>
        <v>-1.5406063406874187E-6</v>
      </c>
      <c r="AH62">
        <f t="shared" si="5"/>
        <v>-1.2605107223292984E-2</v>
      </c>
      <c r="AI62">
        <f t="shared" si="25"/>
        <v>-1.2606647829633671E-2</v>
      </c>
      <c r="AJ62">
        <f t="shared" si="7"/>
        <v>-2.6464139523097394</v>
      </c>
      <c r="AK62">
        <f t="shared" si="22"/>
        <v>-1.7290144601361128</v>
      </c>
      <c r="AL62">
        <f t="shared" si="8"/>
        <v>-4.3880350602754863</v>
      </c>
      <c r="AN62">
        <f t="shared" si="26"/>
        <v>0</v>
      </c>
      <c r="AO62">
        <f t="shared" si="26"/>
        <v>0</v>
      </c>
      <c r="AP62">
        <f t="shared" si="26"/>
        <v>-1.9223317696273015E-9</v>
      </c>
      <c r="AQ62">
        <f t="shared" si="26"/>
        <v>-1.5728351516509218E-5</v>
      </c>
      <c r="AR62">
        <f t="shared" si="26"/>
        <v>-1.5730273848278848E-5</v>
      </c>
      <c r="AS62">
        <f t="shared" si="26"/>
        <v>-3.3021320773222412E-3</v>
      </c>
      <c r="AT62">
        <f t="shared" si="26"/>
        <v>-2.1574229179023071E-3</v>
      </c>
      <c r="AU62">
        <f t="shared" si="23"/>
        <v>-5.4752852690728281E-3</v>
      </c>
      <c r="AW62">
        <v>59</v>
      </c>
      <c r="AX62">
        <f>IF(Z62&gt;0, (R62*SUMPRODUCT(K62:$K$98, X62:$X$98)-K62*$AZ$3)/Z62, 0)</f>
        <v>-715750417.1773982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0.62975077099999999</v>
      </c>
      <c r="Q63" s="4">
        <f t="shared" si="21"/>
        <v>50</v>
      </c>
      <c r="R63">
        <f t="shared" si="0"/>
        <v>250000</v>
      </c>
      <c r="S63">
        <f t="shared" si="1"/>
        <v>-1773947725.7620869</v>
      </c>
      <c r="U63">
        <f t="shared" si="13"/>
        <v>0.62975077099999999</v>
      </c>
      <c r="V63">
        <f t="shared" si="14"/>
        <v>0.01</v>
      </c>
      <c r="W63">
        <f t="shared" si="15"/>
        <v>3.0812126813748376E-8</v>
      </c>
      <c r="X63">
        <f t="shared" si="16"/>
        <v>1.9403960617107813E-8</v>
      </c>
      <c r="Y63">
        <f t="shared" si="17"/>
        <v>3.0812126813748378E-10</v>
      </c>
      <c r="Z63">
        <f t="shared" si="18"/>
        <v>1.110004492850308E-8</v>
      </c>
      <c r="AB63">
        <f t="shared" si="19"/>
        <v>-22.053792621063298</v>
      </c>
      <c r="AC63">
        <f t="shared" si="2"/>
        <v>-19.690899456775025</v>
      </c>
      <c r="AE63">
        <f t="shared" si="3"/>
        <v>0</v>
      </c>
      <c r="AF63">
        <f t="shared" si="24"/>
        <v>0</v>
      </c>
      <c r="AG63">
        <f t="shared" si="24"/>
        <v>-5.5500224642515397E-7</v>
      </c>
      <c r="AH63">
        <f t="shared" si="5"/>
        <v>-4.8509901542769535E-3</v>
      </c>
      <c r="AI63">
        <f t="shared" si="25"/>
        <v>-4.851545156523379E-3</v>
      </c>
      <c r="AJ63">
        <f t="shared" si="7"/>
        <v>-2.3628931642882733</v>
      </c>
      <c r="AK63">
        <f t="shared" si="22"/>
        <v>-1.543765483474431</v>
      </c>
      <c r="AL63">
        <f t="shared" si="8"/>
        <v>-3.911510192919228</v>
      </c>
      <c r="AN63">
        <f t="shared" si="26"/>
        <v>0</v>
      </c>
      <c r="AO63">
        <f t="shared" si="26"/>
        <v>0</v>
      </c>
      <c r="AP63">
        <f t="shared" si="26"/>
        <v>-6.1832012311646521E-10</v>
      </c>
      <c r="AQ63">
        <f t="shared" si="26"/>
        <v>-5.4044192591097661E-6</v>
      </c>
      <c r="AR63">
        <f t="shared" si="26"/>
        <v>-5.4050375792328824E-6</v>
      </c>
      <c r="AS63">
        <f t="shared" si="26"/>
        <v>-2.6324657272370315E-3</v>
      </c>
      <c r="AT63">
        <f t="shared" si="26"/>
        <v>-1.7198872075801341E-3</v>
      </c>
      <c r="AU63">
        <f t="shared" si="23"/>
        <v>-4.3577579723963989E-3</v>
      </c>
      <c r="AW63">
        <v>60</v>
      </c>
      <c r="AX63">
        <f>IF(Z63&gt;0, (R63*SUMPRODUCT(K63:$K$98, X63:$X$98)-K63*$AZ$3)/Z63, 0)</f>
        <v>-1773947725.7620869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0.64518007799999999</v>
      </c>
      <c r="Q64" s="4">
        <f t="shared" si="21"/>
        <v>50</v>
      </c>
      <c r="R64">
        <f t="shared" si="0"/>
        <v>250000</v>
      </c>
      <c r="S64">
        <f t="shared" si="1"/>
        <v>-4593360785.6901979</v>
      </c>
      <c r="U64">
        <f t="shared" si="13"/>
        <v>0.64518007799999999</v>
      </c>
      <c r="V64">
        <f t="shared" si="14"/>
        <v>0.01</v>
      </c>
      <c r="W64">
        <f t="shared" si="15"/>
        <v>1.110004492850308E-8</v>
      </c>
      <c r="X64">
        <f t="shared" si="16"/>
        <v>7.1615278527751214E-9</v>
      </c>
      <c r="Y64">
        <f t="shared" si="17"/>
        <v>1.110004492850308E-10</v>
      </c>
      <c r="Z64">
        <f t="shared" si="18"/>
        <v>3.8275166264429279E-9</v>
      </c>
      <c r="AB64">
        <f t="shared" si="19"/>
        <v>-19.690899456775025</v>
      </c>
      <c r="AC64">
        <f t="shared" si="2"/>
        <v>-17.581164778480183</v>
      </c>
      <c r="AE64">
        <f t="shared" si="3"/>
        <v>0</v>
      </c>
      <c r="AF64">
        <f t="shared" si="24"/>
        <v>0</v>
      </c>
      <c r="AG64">
        <f t="shared" si="24"/>
        <v>-1.913758313221464E-7</v>
      </c>
      <c r="AH64">
        <f t="shared" si="5"/>
        <v>-1.7903819631937803E-3</v>
      </c>
      <c r="AI64">
        <f t="shared" si="25"/>
        <v>-1.7905733390251024E-3</v>
      </c>
      <c r="AJ64">
        <f t="shared" si="7"/>
        <v>-2.1097346782948421</v>
      </c>
      <c r="AK64">
        <f t="shared" si="22"/>
        <v>-1.3783629619742519</v>
      </c>
      <c r="AL64">
        <f t="shared" si="8"/>
        <v>-3.4898882136081188</v>
      </c>
      <c r="AN64">
        <f t="shared" si="26"/>
        <v>0</v>
      </c>
      <c r="AO64">
        <f t="shared" si="26"/>
        <v>0</v>
      </c>
      <c r="AP64">
        <f t="shared" si="26"/>
        <v>-1.9036526484290174E-10</v>
      </c>
      <c r="AQ64">
        <f t="shared" si="26"/>
        <v>-1.7809277913448687E-6</v>
      </c>
      <c r="AR64">
        <f t="shared" si="26"/>
        <v>-1.7811181566097117E-6</v>
      </c>
      <c r="AS64">
        <f t="shared" si="26"/>
        <v>-2.0985941537507795E-3</v>
      </c>
      <c r="AT64">
        <f t="shared" si="26"/>
        <v>-1.371084470244234E-3</v>
      </c>
      <c r="AU64">
        <f t="shared" si="23"/>
        <v>-3.4714597421516228E-3</v>
      </c>
      <c r="AW64">
        <v>61</v>
      </c>
      <c r="AX64">
        <f>IF(Z64&gt;0, (R64*SUMPRODUCT(K64:$K$98, X64:$X$98)-K64*$AZ$3)/Z64, 0)</f>
        <v>-4593360785.6901979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0.66067595400000001</v>
      </c>
      <c r="Q65" s="4">
        <f t="shared" si="21"/>
        <v>50</v>
      </c>
      <c r="R65">
        <f t="shared" si="0"/>
        <v>250000</v>
      </c>
      <c r="S65">
        <f t="shared" si="1"/>
        <v>-12453434330.661367</v>
      </c>
      <c r="U65">
        <f t="shared" si="13"/>
        <v>0.66067595400000001</v>
      </c>
      <c r="V65">
        <f t="shared" si="14"/>
        <v>0.01</v>
      </c>
      <c r="W65">
        <f t="shared" si="15"/>
        <v>3.8275166264429279E-9</v>
      </c>
      <c r="X65">
        <f t="shared" si="16"/>
        <v>2.5287481986260429E-9</v>
      </c>
      <c r="Y65">
        <f t="shared" si="17"/>
        <v>3.8275166264429276E-11</v>
      </c>
      <c r="Z65">
        <f t="shared" si="18"/>
        <v>1.2604932615524558E-9</v>
      </c>
      <c r="AB65">
        <f t="shared" si="19"/>
        <v>-17.581164778480183</v>
      </c>
      <c r="AC65">
        <f t="shared" si="2"/>
        <v>-15.69747005698467</v>
      </c>
      <c r="AE65">
        <f t="shared" si="3"/>
        <v>0</v>
      </c>
      <c r="AF65">
        <f t="shared" si="24"/>
        <v>0</v>
      </c>
      <c r="AG65">
        <f t="shared" si="24"/>
        <v>-6.3024663077622793E-8</v>
      </c>
      <c r="AH65">
        <f t="shared" si="5"/>
        <v>-6.3218704965651077E-4</v>
      </c>
      <c r="AI65">
        <f t="shared" si="25"/>
        <v>-6.3225007431958835E-4</v>
      </c>
      <c r="AJ65">
        <f t="shared" si="7"/>
        <v>-1.8836947214955124</v>
      </c>
      <c r="AK65">
        <f t="shared" si="22"/>
        <v>-1.2306815344936128</v>
      </c>
      <c r="AL65">
        <f t="shared" si="8"/>
        <v>-3.1150085060634449</v>
      </c>
      <c r="AN65">
        <f t="shared" si="26"/>
        <v>0</v>
      </c>
      <c r="AO65">
        <f t="shared" si="26"/>
        <v>0</v>
      </c>
      <c r="AP65">
        <f t="shared" si="26"/>
        <v>-5.5974874317791034E-11</v>
      </c>
      <c r="AQ65">
        <f t="shared" si="26"/>
        <v>-5.6147211142208371E-7</v>
      </c>
      <c r="AR65">
        <f t="shared" si="26"/>
        <v>-5.6152808629640146E-7</v>
      </c>
      <c r="AS65">
        <f t="shared" si="26"/>
        <v>-1.6729891147364898E-3</v>
      </c>
      <c r="AT65">
        <f t="shared" si="26"/>
        <v>-1.093020428108642E-3</v>
      </c>
      <c r="AU65">
        <f t="shared" si="23"/>
        <v>-2.7665710709314285E-3</v>
      </c>
      <c r="AW65">
        <v>62</v>
      </c>
      <c r="AX65">
        <f>IF(Z65&gt;0, (R65*SUMPRODUCT(K65:$K$98, X65:$X$98)-K65*$AZ$3)/Z65, 0)</f>
        <v>-12453434330.661367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0.67625413199999995</v>
      </c>
      <c r="Q66" s="4">
        <f t="shared" si="21"/>
        <v>50</v>
      </c>
      <c r="R66">
        <f t="shared" si="0"/>
        <v>250000</v>
      </c>
      <c r="S66">
        <f t="shared" si="1"/>
        <v>-35439950950.892006</v>
      </c>
      <c r="U66">
        <f t="shared" si="13"/>
        <v>0.67625413199999995</v>
      </c>
      <c r="V66">
        <f t="shared" si="14"/>
        <v>0.01</v>
      </c>
      <c r="W66">
        <f t="shared" si="15"/>
        <v>1.2604932615524558E-9</v>
      </c>
      <c r="X66">
        <f t="shared" si="16"/>
        <v>8.5241377648300489E-10</v>
      </c>
      <c r="Y66">
        <f t="shared" si="17"/>
        <v>1.2604932615524558E-11</v>
      </c>
      <c r="Z66">
        <f t="shared" si="18"/>
        <v>3.9547455245392634E-10</v>
      </c>
      <c r="AB66">
        <f t="shared" si="19"/>
        <v>-15.69747005698467</v>
      </c>
      <c r="AC66">
        <f t="shared" si="2"/>
        <v>-14.015598741293118</v>
      </c>
      <c r="AE66">
        <f t="shared" si="3"/>
        <v>0</v>
      </c>
      <c r="AF66">
        <f t="shared" si="24"/>
        <v>0</v>
      </c>
      <c r="AG66">
        <f t="shared" si="24"/>
        <v>-1.9773727622696319E-8</v>
      </c>
      <c r="AH66">
        <f t="shared" si="5"/>
        <v>-2.1310344412075121E-4</v>
      </c>
      <c r="AI66">
        <f t="shared" si="25"/>
        <v>-2.131232178483739E-4</v>
      </c>
      <c r="AJ66">
        <f t="shared" si="7"/>
        <v>-1.6818713156915521</v>
      </c>
      <c r="AK66">
        <f t="shared" si="22"/>
        <v>-1.098822903988927</v>
      </c>
      <c r="AL66">
        <f t="shared" si="8"/>
        <v>-2.7809073428983275</v>
      </c>
      <c r="AN66">
        <f t="shared" si="26"/>
        <v>0</v>
      </c>
      <c r="AO66">
        <f t="shared" si="26"/>
        <v>0</v>
      </c>
      <c r="AP66">
        <f t="shared" si="26"/>
        <v>-1.5680254936630588E-11</v>
      </c>
      <c r="AQ66">
        <f t="shared" si="26"/>
        <v>-1.6898767877494134E-7</v>
      </c>
      <c r="AR66">
        <f t="shared" si="26"/>
        <v>-1.6900335902987798E-7</v>
      </c>
      <c r="AS66">
        <f t="shared" si="26"/>
        <v>-1.3336974951743453E-3</v>
      </c>
      <c r="AT66">
        <f t="shared" si="26"/>
        <v>-8.7134927685454265E-4</v>
      </c>
      <c r="AU66">
        <f t="shared" si="23"/>
        <v>-2.2052157753879179E-3</v>
      </c>
      <c r="AW66">
        <v>63</v>
      </c>
      <c r="AX66">
        <f>IF(Z66&gt;0, (R66*SUMPRODUCT(K66:$K$98, X66:$X$98)-K66*$AZ$3)/Z66, 0)</f>
        <v>-35439950950.892006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0.69194305599999995</v>
      </c>
      <c r="Q67" s="4">
        <f t="shared" si="21"/>
        <v>50</v>
      </c>
      <c r="R67">
        <f t="shared" ref="R67:R79" si="27">$C$6</f>
        <v>250000</v>
      </c>
      <c r="S67">
        <f t="shared" ref="S67:S79" si="28">AX67</f>
        <v>-106163652112.82701</v>
      </c>
      <c r="U67">
        <f t="shared" si="13"/>
        <v>0.69194305599999995</v>
      </c>
      <c r="V67">
        <f t="shared" si="14"/>
        <v>0.01</v>
      </c>
      <c r="W67">
        <f t="shared" si="15"/>
        <v>3.9547455245392634E-10</v>
      </c>
      <c r="X67">
        <f t="shared" si="16"/>
        <v>2.7364587039520207E-10</v>
      </c>
      <c r="Y67">
        <f t="shared" si="17"/>
        <v>3.9547455245392638E-12</v>
      </c>
      <c r="Z67">
        <f t="shared" si="18"/>
        <v>1.1787393653418502E-10</v>
      </c>
      <c r="AB67">
        <f t="shared" si="19"/>
        <v>-14.015598741293118</v>
      </c>
      <c r="AC67">
        <f t="shared" ref="AC67:AC79" si="29">S67*Z67</f>
        <v>-12.513927591384668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-5.8936968267092507E-9</v>
      </c>
      <c r="AH67">
        <f t="shared" ref="AH67:AH79" si="32">-X67*R67</f>
        <v>-6.841146759880052E-5</v>
      </c>
      <c r="AI67">
        <f t="shared" ref="AI67:AI79" si="33">SUM(AE67:AH67)</f>
        <v>-6.8417361295627224E-5</v>
      </c>
      <c r="AJ67">
        <f t="shared" ref="AJ67:AJ79" si="34">AB67-AC67</f>
        <v>-1.5016711499084501</v>
      </c>
      <c r="AK67">
        <f t="shared" si="22"/>
        <v>-0.98109191189051836</v>
      </c>
      <c r="AL67">
        <f t="shared" ref="AL67:AL79" si="35">SUM(AI67:AK67)</f>
        <v>-2.4828314791602644</v>
      </c>
      <c r="AN67">
        <f t="shared" ref="AN67:AT79" si="36">AE67*$K67</f>
        <v>0</v>
      </c>
      <c r="AO67">
        <f t="shared" si="36"/>
        <v>0</v>
      </c>
      <c r="AP67">
        <f t="shared" si="36"/>
        <v>-4.1728650603152029E-12</v>
      </c>
      <c r="AQ67">
        <f t="shared" si="36"/>
        <v>-4.8436801427282387E-8</v>
      </c>
      <c r="AR67">
        <f t="shared" si="36"/>
        <v>-4.8440974292342697E-8</v>
      </c>
      <c r="AS67">
        <f t="shared" si="36"/>
        <v>-1.0632157129526294E-3</v>
      </c>
      <c r="AT67">
        <f t="shared" si="36"/>
        <v>-6.9463433231458792E-4</v>
      </c>
      <c r="AU67">
        <f t="shared" si="23"/>
        <v>-1.7578984862415099E-3</v>
      </c>
      <c r="AW67">
        <v>64</v>
      </c>
      <c r="AX67">
        <f>IF(Z67&gt;0, (R67*SUMPRODUCT(K67:$K$98, X67:$X$98)-K67*$AZ$3)/Z67, 0)</f>
        <v>-106163652112.82701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0.70765376499999999</v>
      </c>
      <c r="Q68" s="4">
        <f t="shared" si="21"/>
        <v>50</v>
      </c>
      <c r="R68">
        <f t="shared" si="27"/>
        <v>250000</v>
      </c>
      <c r="S68">
        <f t="shared" si="28"/>
        <v>-335718928398.64441</v>
      </c>
      <c r="U68">
        <f t="shared" ref="U68:U79" si="40">M68</f>
        <v>0.70765376499999999</v>
      </c>
      <c r="V68">
        <f t="shared" ref="V68:V79" si="41">$C$10</f>
        <v>0.01</v>
      </c>
      <c r="W68">
        <f t="shared" ref="W68:W79" si="42">Z67</f>
        <v>1.1787393653418502E-10</v>
      </c>
      <c r="X68">
        <f t="shared" ref="X68:X79" si="43">U68*W68</f>
        <v>8.3413934983787082E-11</v>
      </c>
      <c r="Y68">
        <f t="shared" ref="Y68:Y79" si="44">V68*W68</f>
        <v>1.1787393653418502E-12</v>
      </c>
      <c r="Z68">
        <f t="shared" ref="Z68:Z79" si="45">MAX(0, W68-X68-Y68)</f>
        <v>3.3281262185056089E-11</v>
      </c>
      <c r="AB68">
        <f t="shared" ref="AB68:AB79" si="46">AC67</f>
        <v>-12.513927591384668</v>
      </c>
      <c r="AC68">
        <f t="shared" si="29"/>
        <v>-11.173149676521357</v>
      </c>
      <c r="AE68">
        <f t="shared" si="30"/>
        <v>0</v>
      </c>
      <c r="AF68">
        <f t="shared" si="31"/>
        <v>0</v>
      </c>
      <c r="AG68">
        <f t="shared" si="31"/>
        <v>-1.6640631092528044E-9</v>
      </c>
      <c r="AH68">
        <f t="shared" si="32"/>
        <v>-2.0853483745946771E-5</v>
      </c>
      <c r="AI68">
        <f t="shared" si="33"/>
        <v>-2.0855147809056023E-5</v>
      </c>
      <c r="AJ68">
        <f t="shared" si="34"/>
        <v>-1.3407779148633114</v>
      </c>
      <c r="AK68">
        <f t="shared" si="22"/>
        <v>-0.87597493139692684</v>
      </c>
      <c r="AL68">
        <f t="shared" si="35"/>
        <v>-2.2167737014080475</v>
      </c>
      <c r="AN68">
        <f t="shared" si="36"/>
        <v>0</v>
      </c>
      <c r="AO68">
        <f t="shared" si="36"/>
        <v>0</v>
      </c>
      <c r="AP68">
        <f t="shared" si="36"/>
        <v>-1.0519578026277192E-12</v>
      </c>
      <c r="AQ68">
        <f t="shared" si="36"/>
        <v>-1.3182784244504491E-8</v>
      </c>
      <c r="AR68">
        <f t="shared" si="36"/>
        <v>-1.3183836202307117E-8</v>
      </c>
      <c r="AS68">
        <f t="shared" si="36"/>
        <v>-8.4758912164376932E-4</v>
      </c>
      <c r="AT68">
        <f t="shared" si="36"/>
        <v>-5.537582432213427E-4</v>
      </c>
      <c r="AU68">
        <f t="shared" si="23"/>
        <v>-1.4013605487013146E-3</v>
      </c>
      <c r="AW68">
        <v>65</v>
      </c>
      <c r="AX68">
        <f>IF(Z68&gt;0, (R68*SUMPRODUCT(K68:$K$98, X68:$X$98)-K68*$AZ$3)/Z68, 0)</f>
        <v>-335718928398.64441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0.72329488099999995</v>
      </c>
      <c r="Q69" s="4">
        <f t="shared" ref="Q69:Q79" si="48">$C$8</f>
        <v>50</v>
      </c>
      <c r="R69">
        <f t="shared" si="27"/>
        <v>250000</v>
      </c>
      <c r="S69">
        <f t="shared" si="28"/>
        <v>-1123896851609.9939</v>
      </c>
      <c r="U69">
        <f t="shared" si="40"/>
        <v>0.72329488099999995</v>
      </c>
      <c r="V69">
        <f t="shared" si="41"/>
        <v>0.01</v>
      </c>
      <c r="W69">
        <f t="shared" si="42"/>
        <v>3.3281262185056089E-11</v>
      </c>
      <c r="X69">
        <f t="shared" si="43"/>
        <v>2.4072166571669944E-11</v>
      </c>
      <c r="Y69">
        <f t="shared" si="44"/>
        <v>3.3281262185056088E-13</v>
      </c>
      <c r="Z69">
        <f t="shared" si="45"/>
        <v>8.8762829915355843E-12</v>
      </c>
      <c r="AB69">
        <f t="shared" si="46"/>
        <v>-11.173149676521357</v>
      </c>
      <c r="AC69">
        <f t="shared" si="29"/>
        <v>-9.9760265081861821</v>
      </c>
      <c r="AE69">
        <f t="shared" si="30"/>
        <v>0</v>
      </c>
      <c r="AF69">
        <f t="shared" si="31"/>
        <v>0</v>
      </c>
      <c r="AG69">
        <f t="shared" si="31"/>
        <v>-4.4381414957677921E-10</v>
      </c>
      <c r="AH69">
        <f t="shared" si="32"/>
        <v>-6.0180416429174856E-6</v>
      </c>
      <c r="AI69">
        <f t="shared" si="33"/>
        <v>-6.0184854570670623E-6</v>
      </c>
      <c r="AJ69">
        <f t="shared" si="34"/>
        <v>-1.1971231683351746</v>
      </c>
      <c r="AK69">
        <f t="shared" si="22"/>
        <v>-0.78212047735649504</v>
      </c>
      <c r="AL69">
        <f t="shared" si="35"/>
        <v>-1.9792496641771269</v>
      </c>
      <c r="AN69">
        <f t="shared" si="36"/>
        <v>0</v>
      </c>
      <c r="AO69">
        <f t="shared" si="36"/>
        <v>0</v>
      </c>
      <c r="AP69">
        <f t="shared" si="36"/>
        <v>-2.5050225976143247E-13</v>
      </c>
      <c r="AQ69">
        <f t="shared" si="36"/>
        <v>-3.3967664895921325E-9</v>
      </c>
      <c r="AR69">
        <f t="shared" si="36"/>
        <v>-3.3970169918518936E-9</v>
      </c>
      <c r="AS69">
        <f t="shared" si="36"/>
        <v>-6.7569287542250346E-4</v>
      </c>
      <c r="AT69">
        <f t="shared" si="36"/>
        <v>-4.4145268277346326E-4</v>
      </c>
      <c r="AU69">
        <f t="shared" si="23"/>
        <v>-1.1171489552129585E-3</v>
      </c>
      <c r="AW69">
        <v>66</v>
      </c>
      <c r="AX69">
        <f>IF(Z69&gt;0, (R69*SUMPRODUCT(K69:$K$98, X69:$X$98)-K69*$AZ$3)/Z69, 0)</f>
        <v>-1123896851609.9939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0.74145409100000004</v>
      </c>
      <c r="Q70" s="4">
        <f t="shared" si="48"/>
        <v>50</v>
      </c>
      <c r="R70">
        <f t="shared" si="27"/>
        <v>250000</v>
      </c>
      <c r="S70">
        <f t="shared" si="28"/>
        <v>-4037400318359.0488</v>
      </c>
      <c r="U70">
        <f t="shared" si="40"/>
        <v>0.74145409100000004</v>
      </c>
      <c r="V70">
        <f t="shared" si="41"/>
        <v>0.01</v>
      </c>
      <c r="W70">
        <f t="shared" si="42"/>
        <v>8.8762829915355843E-12</v>
      </c>
      <c r="X70">
        <f t="shared" si="43"/>
        <v>6.5813563369477774E-12</v>
      </c>
      <c r="Y70">
        <f t="shared" si="44"/>
        <v>8.8762829915355844E-14</v>
      </c>
      <c r="Z70">
        <f t="shared" si="45"/>
        <v>2.2061638246724512E-12</v>
      </c>
      <c r="AB70">
        <f t="shared" si="46"/>
        <v>-9.9760265081861821</v>
      </c>
      <c r="AC70">
        <f t="shared" si="29"/>
        <v>-8.9071665280847707</v>
      </c>
      <c r="AE70">
        <f t="shared" si="30"/>
        <v>0</v>
      </c>
      <c r="AF70">
        <f t="shared" si="31"/>
        <v>0</v>
      </c>
      <c r="AG70">
        <f t="shared" si="31"/>
        <v>-1.1030819123362256E-10</v>
      </c>
      <c r="AH70">
        <f t="shared" si="32"/>
        <v>-1.6453390842369444E-6</v>
      </c>
      <c r="AI70">
        <f t="shared" si="33"/>
        <v>-1.6454493924281781E-6</v>
      </c>
      <c r="AJ70">
        <f t="shared" si="34"/>
        <v>-1.0688599801014114</v>
      </c>
      <c r="AK70">
        <f t="shared" si="22"/>
        <v>-0.69832185557303283</v>
      </c>
      <c r="AL70">
        <f t="shared" si="35"/>
        <v>-1.7671834811238367</v>
      </c>
      <c r="AN70">
        <f t="shared" si="36"/>
        <v>0</v>
      </c>
      <c r="AO70">
        <f t="shared" si="36"/>
        <v>0</v>
      </c>
      <c r="AP70">
        <f t="shared" si="36"/>
        <v>-5.5590457016928002E-14</v>
      </c>
      <c r="AQ70">
        <f t="shared" si="36"/>
        <v>-8.2917823796811969E-10</v>
      </c>
      <c r="AR70">
        <f t="shared" si="36"/>
        <v>-8.2923382842513666E-10</v>
      </c>
      <c r="AS70">
        <f t="shared" si="36"/>
        <v>-5.3865822761157707E-4</v>
      </c>
      <c r="AT70">
        <f t="shared" si="36"/>
        <v>-3.519233763338286E-4</v>
      </c>
      <c r="AU70">
        <f t="shared" si="23"/>
        <v>-8.9058243317923413E-4</v>
      </c>
      <c r="AW70">
        <v>67</v>
      </c>
      <c r="AX70">
        <f>IF(Z70&gt;0, (R70*SUMPRODUCT(K70:$K$98, X70:$X$98)-K70*$AZ$3)/Z70, 0)</f>
        <v>-4037400318359.0488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0.75951466000000001</v>
      </c>
      <c r="Q71" s="4">
        <f t="shared" si="48"/>
        <v>50</v>
      </c>
      <c r="R71">
        <f t="shared" si="27"/>
        <v>250000</v>
      </c>
      <c r="S71">
        <f t="shared" si="28"/>
        <v>-15640134479462.424</v>
      </c>
      <c r="U71">
        <f t="shared" si="40"/>
        <v>0.75951466000000001</v>
      </c>
      <c r="V71">
        <f t="shared" si="41"/>
        <v>0.01</v>
      </c>
      <c r="W71">
        <f t="shared" si="42"/>
        <v>2.2061638246724512E-12</v>
      </c>
      <c r="X71">
        <f t="shared" si="43"/>
        <v>1.6756137672003964E-12</v>
      </c>
      <c r="Y71">
        <f t="shared" si="44"/>
        <v>2.2061638246724513E-14</v>
      </c>
      <c r="Z71">
        <f t="shared" si="45"/>
        <v>5.0848841922533025E-13</v>
      </c>
      <c r="AB71">
        <f t="shared" si="46"/>
        <v>-8.9071665280847707</v>
      </c>
      <c r="AC71">
        <f t="shared" si="29"/>
        <v>-7.9528272579334311</v>
      </c>
      <c r="AE71">
        <f t="shared" si="30"/>
        <v>0</v>
      </c>
      <c r="AF71">
        <f t="shared" si="31"/>
        <v>0</v>
      </c>
      <c r="AG71">
        <f t="shared" si="31"/>
        <v>-2.5424420961266512E-11</v>
      </c>
      <c r="AH71">
        <f t="shared" si="32"/>
        <v>-4.1890344180009908E-7</v>
      </c>
      <c r="AI71">
        <f t="shared" si="33"/>
        <v>-4.1892886622106032E-7</v>
      </c>
      <c r="AJ71">
        <f t="shared" si="34"/>
        <v>-0.95433927015133957</v>
      </c>
      <c r="AK71">
        <f t="shared" si="22"/>
        <v>-0.62350165696593396</v>
      </c>
      <c r="AL71">
        <f t="shared" si="35"/>
        <v>-1.5778413460461398</v>
      </c>
      <c r="AN71">
        <f t="shared" si="36"/>
        <v>0</v>
      </c>
      <c r="AO71">
        <f t="shared" si="36"/>
        <v>0</v>
      </c>
      <c r="AP71">
        <f t="shared" si="36"/>
        <v>-1.1439986952055387E-14</v>
      </c>
      <c r="AQ71">
        <f t="shared" si="36"/>
        <v>-1.884900315198959E-10</v>
      </c>
      <c r="AR71">
        <f t="shared" si="36"/>
        <v>-1.8850147150684794E-10</v>
      </c>
      <c r="AS71">
        <f t="shared" si="36"/>
        <v>-4.2941504213598919E-4</v>
      </c>
      <c r="AT71">
        <f t="shared" si="36"/>
        <v>-2.8055116107233763E-4</v>
      </c>
      <c r="AU71">
        <f t="shared" si="23"/>
        <v>-7.099663917097983E-4</v>
      </c>
      <c r="AW71">
        <v>68</v>
      </c>
      <c r="AX71">
        <f>IF(Z71&gt;0, (R71*SUMPRODUCT(K71:$K$98, X71:$X$98)-K71*$AZ$3)/Z71, 0)</f>
        <v>-15640134479462.424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0.77745419500000001</v>
      </c>
      <c r="Q72" s="4">
        <f t="shared" si="48"/>
        <v>50</v>
      </c>
      <c r="R72">
        <f t="shared" si="27"/>
        <v>250000</v>
      </c>
      <c r="S72">
        <f t="shared" si="28"/>
        <v>-65700688778849.094</v>
      </c>
      <c r="U72">
        <f t="shared" si="40"/>
        <v>0.77745419500000001</v>
      </c>
      <c r="V72">
        <f t="shared" si="41"/>
        <v>0.01</v>
      </c>
      <c r="W72">
        <f t="shared" si="42"/>
        <v>5.0848841922533025E-13</v>
      </c>
      <c r="X72">
        <f t="shared" si="43"/>
        <v>3.9532645463565168E-13</v>
      </c>
      <c r="Y72">
        <f t="shared" si="44"/>
        <v>5.084884192253303E-15</v>
      </c>
      <c r="Z72">
        <f t="shared" si="45"/>
        <v>1.0807708039742527E-13</v>
      </c>
      <c r="AB72">
        <f t="shared" si="46"/>
        <v>-7.9528272579334311</v>
      </c>
      <c r="AC72">
        <f t="shared" si="29"/>
        <v>-7.1007386233178895</v>
      </c>
      <c r="AE72">
        <f t="shared" si="30"/>
        <v>0</v>
      </c>
      <c r="AF72">
        <f t="shared" si="31"/>
        <v>0</v>
      </c>
      <c r="AG72">
        <f t="shared" si="31"/>
        <v>-5.4038540198712635E-12</v>
      </c>
      <c r="AH72">
        <f t="shared" si="32"/>
        <v>-9.8831613658912919E-8</v>
      </c>
      <c r="AI72">
        <f t="shared" si="33"/>
        <v>-9.8837017512932788E-8</v>
      </c>
      <c r="AJ72">
        <f t="shared" si="34"/>
        <v>-0.85208863461554163</v>
      </c>
      <c r="AK72">
        <f t="shared" ref="AK72:AK79" si="49">G72*SUM(AB72:AB72, AE72:AF72)</f>
        <v>-0.55669790805534025</v>
      </c>
      <c r="AL72">
        <f t="shared" si="35"/>
        <v>-1.4087866415078993</v>
      </c>
      <c r="AN72">
        <f t="shared" si="36"/>
        <v>0</v>
      </c>
      <c r="AO72">
        <f t="shared" si="36"/>
        <v>0</v>
      </c>
      <c r="AP72">
        <f t="shared" si="36"/>
        <v>-2.1710011034947392E-15</v>
      </c>
      <c r="AQ72">
        <f t="shared" si="36"/>
        <v>-3.9705651100985377E-11</v>
      </c>
      <c r="AR72">
        <f t="shared" si="36"/>
        <v>-3.9707822102088868E-11</v>
      </c>
      <c r="AS72">
        <f t="shared" si="36"/>
        <v>-3.4232704274082826E-4</v>
      </c>
      <c r="AT72">
        <f t="shared" si="36"/>
        <v>-2.2365366796680213E-4</v>
      </c>
      <c r="AU72">
        <f t="shared" si="23"/>
        <v>-5.6598075041545243E-4</v>
      </c>
      <c r="AW72">
        <v>69</v>
      </c>
      <c r="AX72">
        <f>IF(Z72&gt;0, (R72*SUMPRODUCT(K72:$K$98, X72:$X$98)-K72*$AZ$3)/Z72, 0)</f>
        <v>-65700688778849.094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0.79525030600000002</v>
      </c>
      <c r="Q73" s="4">
        <f t="shared" si="48"/>
        <v>50</v>
      </c>
      <c r="R73">
        <f t="shared" si="27"/>
        <v>250000</v>
      </c>
      <c r="S73">
        <f t="shared" si="28"/>
        <v>-301213974010908.13</v>
      </c>
      <c r="U73">
        <f t="shared" si="40"/>
        <v>0.79525030600000002</v>
      </c>
      <c r="V73">
        <f t="shared" si="41"/>
        <v>0.01</v>
      </c>
      <c r="W73">
        <f t="shared" si="42"/>
        <v>1.0807708039742527E-13</v>
      </c>
      <c r="X73">
        <f t="shared" si="43"/>
        <v>8.594833125763905E-14</v>
      </c>
      <c r="Y73">
        <f t="shared" si="44"/>
        <v>1.0807708039742527E-15</v>
      </c>
      <c r="Z73">
        <f t="shared" si="45"/>
        <v>2.1047978335811969E-14</v>
      </c>
      <c r="AB73">
        <f t="shared" si="46"/>
        <v>-7.1007386233178895</v>
      </c>
      <c r="AC73">
        <f t="shared" si="29"/>
        <v>-6.3399451994254239</v>
      </c>
      <c r="AE73">
        <f t="shared" si="30"/>
        <v>0</v>
      </c>
      <c r="AF73">
        <f t="shared" si="31"/>
        <v>0</v>
      </c>
      <c r="AG73">
        <f t="shared" si="31"/>
        <v>-1.0523989167905984E-12</v>
      </c>
      <c r="AH73">
        <f t="shared" si="32"/>
        <v>-2.1487082814409763E-8</v>
      </c>
      <c r="AI73">
        <f t="shared" si="33"/>
        <v>-2.1488135213326555E-8</v>
      </c>
      <c r="AJ73">
        <f t="shared" si="34"/>
        <v>-0.76079342389246563</v>
      </c>
      <c r="AK73">
        <f t="shared" si="49"/>
        <v>-0.49705170363225232</v>
      </c>
      <c r="AL73">
        <f t="shared" si="35"/>
        <v>-1.257845149012853</v>
      </c>
      <c r="AN73">
        <f t="shared" si="36"/>
        <v>0</v>
      </c>
      <c r="AO73">
        <f t="shared" si="36"/>
        <v>0</v>
      </c>
      <c r="AP73">
        <f t="shared" si="36"/>
        <v>-3.7750160766005596E-16</v>
      </c>
      <c r="AQ73">
        <f t="shared" si="36"/>
        <v>-7.7075414816095044E-12</v>
      </c>
      <c r="AR73">
        <f t="shared" si="36"/>
        <v>-7.7079189832171653E-12</v>
      </c>
      <c r="AS73">
        <f t="shared" si="36"/>
        <v>-2.729010226392604E-4</v>
      </c>
      <c r="AT73">
        <f t="shared" si="36"/>
        <v>-1.7829533479905727E-4</v>
      </c>
      <c r="AU73">
        <f t="shared" si="23"/>
        <v>-4.5119636514623661E-4</v>
      </c>
      <c r="AW73">
        <v>70</v>
      </c>
      <c r="AX73">
        <f>IF(Z73&gt;0, (R73*SUMPRODUCT(K73:$K$98, X73:$X$98)-K73*$AZ$3)/Z73, 0)</f>
        <v>-301213974010908.13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0.81288120699999999</v>
      </c>
      <c r="Q74" s="4">
        <f t="shared" si="48"/>
        <v>50</v>
      </c>
      <c r="R74">
        <f t="shared" si="27"/>
        <v>250000</v>
      </c>
      <c r="S74">
        <f t="shared" si="28"/>
        <v>-1518421866302711.3</v>
      </c>
      <c r="U74">
        <f t="shared" si="40"/>
        <v>0.81288120699999999</v>
      </c>
      <c r="V74">
        <f t="shared" si="41"/>
        <v>0.01</v>
      </c>
      <c r="W74">
        <f t="shared" si="42"/>
        <v>2.1047978335811969E-14</v>
      </c>
      <c r="X74">
        <f t="shared" si="43"/>
        <v>1.7109506034524683E-14</v>
      </c>
      <c r="Y74">
        <f t="shared" si="44"/>
        <v>2.104797833581197E-16</v>
      </c>
      <c r="Z74">
        <f t="shared" si="45"/>
        <v>3.7279925179291664E-15</v>
      </c>
      <c r="AB74">
        <f t="shared" si="46"/>
        <v>-6.3399451994254239</v>
      </c>
      <c r="AC74">
        <f t="shared" si="29"/>
        <v>-5.6606653566365486</v>
      </c>
      <c r="AE74">
        <f t="shared" si="30"/>
        <v>0</v>
      </c>
      <c r="AF74">
        <f t="shared" si="31"/>
        <v>0</v>
      </c>
      <c r="AG74">
        <f t="shared" si="31"/>
        <v>-1.8639962589645833E-13</v>
      </c>
      <c r="AH74">
        <f t="shared" si="32"/>
        <v>-4.2773765086311707E-9</v>
      </c>
      <c r="AI74">
        <f t="shared" si="33"/>
        <v>-4.2775629082570674E-9</v>
      </c>
      <c r="AJ74">
        <f t="shared" si="34"/>
        <v>-0.67927984278887532</v>
      </c>
      <c r="AK74">
        <f t="shared" si="49"/>
        <v>-0.44379616395977972</v>
      </c>
      <c r="AL74">
        <f t="shared" si="35"/>
        <v>-1.1230760110262179</v>
      </c>
      <c r="AN74">
        <f t="shared" si="36"/>
        <v>0</v>
      </c>
      <c r="AO74">
        <f t="shared" si="36"/>
        <v>0</v>
      </c>
      <c r="AP74">
        <f t="shared" si="36"/>
        <v>-5.9698775985989911E-17</v>
      </c>
      <c r="AQ74">
        <f t="shared" si="36"/>
        <v>-1.3699284039247621E-12</v>
      </c>
      <c r="AR74">
        <f t="shared" si="36"/>
        <v>-1.3699881027007481E-12</v>
      </c>
      <c r="AS74">
        <f t="shared" si="36"/>
        <v>-2.1755502443431685E-4</v>
      </c>
      <c r="AT74">
        <f t="shared" si="36"/>
        <v>-1.4213594929849018E-4</v>
      </c>
      <c r="AU74">
        <f t="shared" si="23"/>
        <v>-3.5969097510279513E-4</v>
      </c>
      <c r="AW74">
        <v>71</v>
      </c>
      <c r="AX74">
        <f>IF(Z74&gt;0, (R74*SUMPRODUCT(K74:$K$98, X74:$X$98)-K74*$AZ$3)/Z74, 0)</f>
        <v>-1518421866302711.3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0.83042254299999996</v>
      </c>
      <c r="Q75" s="4">
        <f t="shared" si="48"/>
        <v>50</v>
      </c>
      <c r="R75">
        <f t="shared" si="27"/>
        <v>250000</v>
      </c>
      <c r="S75">
        <f t="shared" si="28"/>
        <v>-8495772740626953</v>
      </c>
      <c r="U75">
        <f t="shared" si="40"/>
        <v>0.83042254299999996</v>
      </c>
      <c r="V75">
        <f t="shared" si="41"/>
        <v>0.01</v>
      </c>
      <c r="W75">
        <f t="shared" si="42"/>
        <v>3.7279925179291664E-15</v>
      </c>
      <c r="X75">
        <f t="shared" si="43"/>
        <v>3.0958090270237113E-15</v>
      </c>
      <c r="Y75">
        <f t="shared" si="44"/>
        <v>3.7279925179291666E-17</v>
      </c>
      <c r="Z75">
        <f t="shared" si="45"/>
        <v>5.9490356572616344E-16</v>
      </c>
      <c r="AB75">
        <f t="shared" si="46"/>
        <v>-5.6606653566365486</v>
      </c>
      <c r="AC75">
        <f t="shared" si="29"/>
        <v>-5.054165496998114</v>
      </c>
      <c r="AE75">
        <f t="shared" si="30"/>
        <v>0</v>
      </c>
      <c r="AF75">
        <f t="shared" si="31"/>
        <v>0</v>
      </c>
      <c r="AG75">
        <f t="shared" si="31"/>
        <v>-2.974517828630817E-14</v>
      </c>
      <c r="AH75">
        <f t="shared" si="32"/>
        <v>-7.7395225675592785E-10</v>
      </c>
      <c r="AI75">
        <f t="shared" si="33"/>
        <v>-7.7398200193421418E-10</v>
      </c>
      <c r="AJ75">
        <f t="shared" si="34"/>
        <v>-0.60649985963843456</v>
      </c>
      <c r="AK75">
        <f t="shared" si="49"/>
        <v>-0.39624657496455845</v>
      </c>
      <c r="AL75">
        <f t="shared" si="35"/>
        <v>-1.0027464353769751</v>
      </c>
      <c r="AN75">
        <f t="shared" si="36"/>
        <v>0</v>
      </c>
      <c r="AO75">
        <f t="shared" si="36"/>
        <v>0</v>
      </c>
      <c r="AP75">
        <f t="shared" si="36"/>
        <v>-8.50587398022941E-18</v>
      </c>
      <c r="AQ75">
        <f t="shared" si="36"/>
        <v>-2.2131789896550478E-13</v>
      </c>
      <c r="AR75">
        <f t="shared" si="36"/>
        <v>-2.2132640483948502E-13</v>
      </c>
      <c r="AS75">
        <f t="shared" si="36"/>
        <v>-1.7343353351107572E-4</v>
      </c>
      <c r="AT75">
        <f t="shared" si="36"/>
        <v>-1.1330990856079285E-4</v>
      </c>
      <c r="AU75">
        <f t="shared" si="23"/>
        <v>-2.8674344229319502E-4</v>
      </c>
      <c r="AW75">
        <v>72</v>
      </c>
      <c r="AX75">
        <f>IF(Z75&gt;0, (R75*SUMPRODUCT(K75:$K$98, X75:$X$98)-K75*$AZ$3)/Z75, 0)</f>
        <v>-8495772740626953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0.84796327400000004</v>
      </c>
      <c r="Q76" s="4">
        <f t="shared" si="48"/>
        <v>50</v>
      </c>
      <c r="R76">
        <f t="shared" si="27"/>
        <v>250000</v>
      </c>
      <c r="S76">
        <f t="shared" si="28"/>
        <v>-5.3405281782967232E+16</v>
      </c>
      <c r="U76">
        <f t="shared" si="40"/>
        <v>0.84796327400000004</v>
      </c>
      <c r="V76">
        <f t="shared" si="41"/>
        <v>0.01</v>
      </c>
      <c r="W76">
        <f t="shared" si="42"/>
        <v>5.9490356572616344E-16</v>
      </c>
      <c r="X76">
        <f t="shared" si="43"/>
        <v>5.0445637530743179E-16</v>
      </c>
      <c r="Y76">
        <f t="shared" si="44"/>
        <v>5.9490356572616348E-18</v>
      </c>
      <c r="Z76">
        <f t="shared" si="45"/>
        <v>8.4498154761470012E-17</v>
      </c>
      <c r="AB76">
        <f t="shared" si="46"/>
        <v>-5.054165496998114</v>
      </c>
      <c r="AC76">
        <f t="shared" si="29"/>
        <v>-4.5126477651770802</v>
      </c>
      <c r="AE76">
        <f t="shared" si="30"/>
        <v>0</v>
      </c>
      <c r="AF76">
        <f t="shared" si="31"/>
        <v>0</v>
      </c>
      <c r="AG76">
        <f t="shared" si="31"/>
        <v>-4.2249077380735006E-15</v>
      </c>
      <c r="AH76">
        <f t="shared" si="32"/>
        <v>-1.2611409382685796E-10</v>
      </c>
      <c r="AI76">
        <f t="shared" si="33"/>
        <v>-1.2611831873459602E-10</v>
      </c>
      <c r="AJ76">
        <f t="shared" si="34"/>
        <v>-0.5415177318210338</v>
      </c>
      <c r="AK76">
        <f t="shared" si="49"/>
        <v>-0.353791584789868</v>
      </c>
      <c r="AL76">
        <f t="shared" si="35"/>
        <v>-0.89530931673702008</v>
      </c>
      <c r="AN76">
        <f t="shared" si="36"/>
        <v>0</v>
      </c>
      <c r="AO76">
        <f t="shared" si="36"/>
        <v>0</v>
      </c>
      <c r="AP76">
        <f t="shared" si="36"/>
        <v>-1.0787022249289047E-18</v>
      </c>
      <c r="AQ76">
        <f t="shared" si="36"/>
        <v>-3.2199414055833671E-14</v>
      </c>
      <c r="AR76">
        <f t="shared" si="36"/>
        <v>-3.2200492758058598E-14</v>
      </c>
      <c r="AS76">
        <f t="shared" si="36"/>
        <v>-1.3826015107732534E-4</v>
      </c>
      <c r="AT76">
        <f t="shared" si="36"/>
        <v>-9.0329965370551383E-5</v>
      </c>
      <c r="AU76">
        <f t="shared" si="23"/>
        <v>-2.2859011648007722E-4</v>
      </c>
      <c r="AW76">
        <v>73</v>
      </c>
      <c r="AX76">
        <f>IF(Z76&gt;0, (R76*SUMPRODUCT(K76:$K$98, X76:$X$98)-K76*$AZ$3)/Z76, 0)</f>
        <v>-5.3405281782967232E+16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0.86550461000000001</v>
      </c>
      <c r="Q77" s="4">
        <f t="shared" si="48"/>
        <v>50</v>
      </c>
      <c r="R77">
        <f t="shared" si="27"/>
        <v>250000</v>
      </c>
      <c r="S77">
        <f t="shared" si="28"/>
        <v>-3.8301247384518477E+17</v>
      </c>
      <c r="U77">
        <f t="shared" si="40"/>
        <v>0.86550461000000001</v>
      </c>
      <c r="V77">
        <f t="shared" si="41"/>
        <v>0.01</v>
      </c>
      <c r="W77">
        <f t="shared" si="42"/>
        <v>8.4498154761470012E-17</v>
      </c>
      <c r="X77">
        <f t="shared" si="43"/>
        <v>7.3133542482545745E-17</v>
      </c>
      <c r="Y77">
        <f t="shared" si="44"/>
        <v>8.4498154761470016E-19</v>
      </c>
      <c r="Z77">
        <f t="shared" si="45"/>
        <v>1.0519630731309567E-17</v>
      </c>
      <c r="AB77">
        <f t="shared" si="46"/>
        <v>-4.5126477651770802</v>
      </c>
      <c r="AC77">
        <f t="shared" si="29"/>
        <v>-4.0291497903367075</v>
      </c>
      <c r="AE77">
        <f t="shared" si="30"/>
        <v>0</v>
      </c>
      <c r="AF77">
        <f t="shared" si="31"/>
        <v>0</v>
      </c>
      <c r="AG77">
        <f t="shared" si="31"/>
        <v>-5.2598153656547833E-16</v>
      </c>
      <c r="AH77">
        <f t="shared" si="32"/>
        <v>-1.8283385620636437E-11</v>
      </c>
      <c r="AI77">
        <f t="shared" si="33"/>
        <v>-1.8283911602173003E-11</v>
      </c>
      <c r="AJ77">
        <f t="shared" si="34"/>
        <v>-0.48349797484037271</v>
      </c>
      <c r="AK77">
        <f t="shared" si="49"/>
        <v>-0.31588534356239567</v>
      </c>
      <c r="AL77">
        <f t="shared" si="35"/>
        <v>-0.79938331842105237</v>
      </c>
      <c r="AN77">
        <f t="shared" si="36"/>
        <v>0</v>
      </c>
      <c r="AO77">
        <f t="shared" si="36"/>
        <v>0</v>
      </c>
      <c r="AP77">
        <f t="shared" si="36"/>
        <v>-1.1990486980927833E-19</v>
      </c>
      <c r="AQ77">
        <f t="shared" si="36"/>
        <v>-4.1679542343447503E-15</v>
      </c>
      <c r="AR77">
        <f t="shared" si="36"/>
        <v>-4.1680741392145595E-15</v>
      </c>
      <c r="AS77">
        <f t="shared" si="36"/>
        <v>-1.1022014594816027E-4</v>
      </c>
      <c r="AT77">
        <f t="shared" si="36"/>
        <v>-7.2010495352802325E-5</v>
      </c>
      <c r="AU77">
        <f t="shared" si="23"/>
        <v>-1.8223064130513069E-4</v>
      </c>
      <c r="AW77">
        <v>74</v>
      </c>
      <c r="AX77">
        <f>IF(Z77&gt;0, (R77*SUMPRODUCT(K77:$K$98, X77:$X$98)-K77*$AZ$3)/Z77, 0)</f>
        <v>-3.8301247384518477E+17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0.88304594599999997</v>
      </c>
      <c r="Q78" s="4">
        <f t="shared" si="48"/>
        <v>50</v>
      </c>
      <c r="R78">
        <f t="shared" si="27"/>
        <v>250000</v>
      </c>
      <c r="S78">
        <f t="shared" si="28"/>
        <v>-3.1974049630326108E+18</v>
      </c>
      <c r="U78">
        <f t="shared" si="40"/>
        <v>0.88304594599999997</v>
      </c>
      <c r="V78">
        <f t="shared" si="41"/>
        <v>0.01</v>
      </c>
      <c r="W78">
        <f t="shared" si="42"/>
        <v>1.0519630731309567E-17</v>
      </c>
      <c r="X78">
        <f t="shared" si="43"/>
        <v>9.2893172706999274E-18</v>
      </c>
      <c r="Y78">
        <f t="shared" si="44"/>
        <v>1.0519630731309568E-19</v>
      </c>
      <c r="Z78">
        <f t="shared" si="45"/>
        <v>1.1251171532965439E-18</v>
      </c>
      <c r="AB78">
        <f t="shared" si="46"/>
        <v>-4.0291497903367075</v>
      </c>
      <c r="AC78">
        <f t="shared" si="29"/>
        <v>-3.5974551699434922</v>
      </c>
      <c r="AE78">
        <f t="shared" si="30"/>
        <v>0</v>
      </c>
      <c r="AF78">
        <f t="shared" si="31"/>
        <v>0</v>
      </c>
      <c r="AG78">
        <f t="shared" si="31"/>
        <v>-5.6255857664827193E-17</v>
      </c>
      <c r="AH78">
        <f t="shared" si="32"/>
        <v>-2.3223293176749819E-12</v>
      </c>
      <c r="AI78">
        <f t="shared" si="33"/>
        <v>-2.3223855735326467E-12</v>
      </c>
      <c r="AJ78">
        <f t="shared" si="34"/>
        <v>-0.43169462039321527</v>
      </c>
      <c r="AK78">
        <f t="shared" si="49"/>
        <v>-0.28204048532356957</v>
      </c>
      <c r="AL78">
        <f t="shared" si="35"/>
        <v>-0.71373510571910725</v>
      </c>
      <c r="AN78">
        <f t="shared" si="36"/>
        <v>0</v>
      </c>
      <c r="AO78">
        <f t="shared" si="36"/>
        <v>0</v>
      </c>
      <c r="AP78">
        <f t="shared" si="36"/>
        <v>-1.1450278500396905E-20</v>
      </c>
      <c r="AQ78">
        <f t="shared" si="36"/>
        <v>-4.7268530888723661E-16</v>
      </c>
      <c r="AR78">
        <f t="shared" si="36"/>
        <v>-4.7269675916573696E-16</v>
      </c>
      <c r="AS78">
        <f t="shared" si="36"/>
        <v>-8.7866825532658416E-5</v>
      </c>
      <c r="AT78">
        <f t="shared" si="36"/>
        <v>-5.7406326014670628E-5</v>
      </c>
      <c r="AU78">
        <f t="shared" si="23"/>
        <v>-1.4527315154780175E-4</v>
      </c>
      <c r="AW78">
        <v>75</v>
      </c>
      <c r="AX78">
        <f>IF(Z78&gt;0, (R78*SUMPRODUCT(K78:$K$98, X78:$X$98)-K78*$AZ$3)/Z78, 0)</f>
        <v>-3.1974049630326108E+18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50</v>
      </c>
      <c r="R79">
        <f t="shared" si="27"/>
        <v>250000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1.1251171532965439E-18</v>
      </c>
      <c r="X79">
        <f t="shared" si="43"/>
        <v>1.1251171532965439E-18</v>
      </c>
      <c r="Y79">
        <f t="shared" si="44"/>
        <v>1.1251171532965439E-20</v>
      </c>
      <c r="Z79">
        <f t="shared" si="45"/>
        <v>0</v>
      </c>
      <c r="AB79">
        <f t="shared" si="46"/>
        <v>-3.5974551699434922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-2.8127928832413597E-13</v>
      </c>
      <c r="AI79">
        <f t="shared" si="33"/>
        <v>-2.8127928832413597E-13</v>
      </c>
      <c r="AJ79">
        <f t="shared" si="34"/>
        <v>-3.5974551699434922</v>
      </c>
      <c r="AK79">
        <f t="shared" si="49"/>
        <v>-0.2518218618960445</v>
      </c>
      <c r="AL79">
        <f t="shared" si="35"/>
        <v>-3.8492770318398177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-5.1117314733914753E-17</v>
      </c>
      <c r="AR79">
        <f t="shared" si="36"/>
        <v>-5.1117314733914753E-17</v>
      </c>
      <c r="AS79">
        <f t="shared" si="36"/>
        <v>-6.5377102330847617E-4</v>
      </c>
      <c r="AT79">
        <f t="shared" si="36"/>
        <v>-4.5763971631593341E-5</v>
      </c>
      <c r="AU79">
        <f t="shared" si="23"/>
        <v>-6.9953499494012055E-4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31121.779204103117</v>
      </c>
      <c r="AO81" s="8">
        <f t="shared" si="50"/>
        <v>-3112.1779204103118</v>
      </c>
      <c r="AP81" s="8">
        <f t="shared" si="50"/>
        <v>-2826.1423053976041</v>
      </c>
      <c r="AQ81" s="8">
        <f t="shared" si="50"/>
        <v>-17674.498134601956</v>
      </c>
      <c r="AR81" s="8">
        <f t="shared" si="50"/>
        <v>7508.9608436932513</v>
      </c>
      <c r="AS81" s="8">
        <f t="shared" si="50"/>
        <v>-4210.0001518435893</v>
      </c>
      <c r="AT81" s="8">
        <f t="shared" si="50"/>
        <v>2455.8334219087578</v>
      </c>
      <c r="AU81" s="8">
        <f t="shared" si="50"/>
        <v>5754.7941137584285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1" priority="1" operator="lessThan">
      <formula>0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EAE43-3F13-4F00-8846-784839F3910E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73848.084745501532</v>
      </c>
      <c r="K3">
        <v>1</v>
      </c>
      <c r="L3" s="2">
        <v>0</v>
      </c>
      <c r="O3">
        <f>$C$3</f>
        <v>73848.084745501532</v>
      </c>
      <c r="P3" s="2">
        <f>O3*C5</f>
        <v>7384.8084745501537</v>
      </c>
      <c r="Q3" s="4">
        <f>B8</f>
        <v>2519.9082039999998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73848.084745501532</v>
      </c>
      <c r="AF3">
        <f t="shared" ref="AF3:AG34" si="4">-$Z3*P3</f>
        <v>-7384.8084745501537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63943.368066951378</v>
      </c>
      <c r="AJ3">
        <f t="shared" ref="AJ3:AJ66" si="7">AB3-AC3</f>
        <v>0</v>
      </c>
      <c r="AL3">
        <f t="shared" ref="AL3:AL66" si="8">SUM(AI3:AK3)</f>
        <v>63943.368066951378</v>
      </c>
      <c r="AN3">
        <f t="shared" ref="AN3:AU34" si="9">AE3*$K3</f>
        <v>73848.084745501532</v>
      </c>
      <c r="AO3">
        <f t="shared" si="9"/>
        <v>-7384.8084745501537</v>
      </c>
      <c r="AP3">
        <f t="shared" si="9"/>
        <v>-2519.9082039999998</v>
      </c>
      <c r="AQ3">
        <f t="shared" si="9"/>
        <v>0</v>
      </c>
      <c r="AR3">
        <f t="shared" si="9"/>
        <v>63943.368066951378</v>
      </c>
      <c r="AS3">
        <f t="shared" si="9"/>
        <v>0</v>
      </c>
      <c r="AT3">
        <f t="shared" si="9"/>
        <v>0</v>
      </c>
      <c r="AU3">
        <f t="shared" si="9"/>
        <v>63943.368066951378</v>
      </c>
      <c r="AW3">
        <v>0</v>
      </c>
      <c r="AX3">
        <f>IF(Z3&gt;0, (R3*SUMPRODUCT(K3:$K$98, X3:$X$98)-K3*$AZ$3)/Z3, 0)</f>
        <v>0</v>
      </c>
      <c r="AZ3">
        <f>C6*ABS(SUMPRODUCT(X4:X69, K4:K69))/1</f>
        <v>43423.245024487602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1.1135328E-2</v>
      </c>
      <c r="R4">
        <f t="shared" si="0"/>
        <v>250000</v>
      </c>
      <c r="S4">
        <f t="shared" si="1"/>
        <v>4752.945602615393</v>
      </c>
      <c r="U4">
        <f t="shared" ref="U4:U67" si="13">M4</f>
        <v>1.1135328E-2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1.1135328E-2</v>
      </c>
      <c r="Y4">
        <f t="shared" ref="Y4:Y67" si="17">V4*W4</f>
        <v>0.01</v>
      </c>
      <c r="Z4">
        <f t="shared" ref="Z4:Z67" si="18">MAX(0, W4-X4-Y4)</f>
        <v>0.97886467200000005</v>
      </c>
      <c r="AB4">
        <f t="shared" ref="AB4:AB67" si="19">AC3</f>
        <v>0</v>
      </c>
      <c r="AC4">
        <f t="shared" si="2"/>
        <v>4652.4905383379592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-2783.8319999999999</v>
      </c>
      <c r="AI4">
        <f t="shared" si="6"/>
        <v>-2783.8319999999999</v>
      </c>
      <c r="AJ4">
        <f t="shared" si="7"/>
        <v>-4652.4905383379592</v>
      </c>
      <c r="AK4">
        <f>G4*SUM(AB4, AE4:AF4)</f>
        <v>0</v>
      </c>
      <c r="AL4">
        <f t="shared" si="8"/>
        <v>-7436.3225383379595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-2485.5642857142852</v>
      </c>
      <c r="AR4">
        <f t="shared" si="9"/>
        <v>-2485.5642857142852</v>
      </c>
      <c r="AS4">
        <f t="shared" si="9"/>
        <v>-4154.0094092303207</v>
      </c>
      <c r="AT4">
        <f t="shared" si="9"/>
        <v>0</v>
      </c>
      <c r="AU4">
        <f t="shared" si="9"/>
        <v>-6639.5736949446064</v>
      </c>
      <c r="AW4">
        <v>1</v>
      </c>
      <c r="AX4">
        <f>IF(Z4&gt;0, (R4*SUMPRODUCT(K4:$K$98, X4:$X$98)-K4*$AZ$3)/Z4, 0)</f>
        <v>4752.945602615393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1.2969985999999999E-2</v>
      </c>
      <c r="Q5" s="4">
        <f t="shared" ref="Q5:Q68" si="21">$C$8</f>
        <v>50</v>
      </c>
      <c r="R5">
        <f t="shared" si="0"/>
        <v>250000</v>
      </c>
      <c r="S5">
        <f t="shared" si="1"/>
        <v>6609.2291523203394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4652.4905383379592</v>
      </c>
      <c r="AC5">
        <f t="shared" si="2"/>
        <v>6320.9356618539969</v>
      </c>
      <c r="AE5">
        <f t="shared" si="3"/>
        <v>0</v>
      </c>
      <c r="AF5">
        <f t="shared" si="4"/>
        <v>0</v>
      </c>
      <c r="AG5">
        <f t="shared" si="4"/>
        <v>-47.819008209413269</v>
      </c>
      <c r="AH5">
        <f t="shared" si="5"/>
        <v>-3173.9652729336481</v>
      </c>
      <c r="AI5">
        <f t="shared" si="6"/>
        <v>-3221.7842811430614</v>
      </c>
      <c r="AJ5">
        <f t="shared" si="7"/>
        <v>-1668.4451235160377</v>
      </c>
      <c r="AK5">
        <f>G5*SUM(AB5, AE5:AF5)</f>
        <v>325.6743376836572</v>
      </c>
      <c r="AL5">
        <f t="shared" si="8"/>
        <v>-4564.5550669754421</v>
      </c>
      <c r="AN5">
        <f t="shared" si="9"/>
        <v>0</v>
      </c>
      <c r="AO5">
        <f t="shared" si="9"/>
        <v>0</v>
      </c>
      <c r="AP5">
        <f t="shared" si="9"/>
        <v>-38.121020575106236</v>
      </c>
      <c r="AQ5">
        <f t="shared" si="9"/>
        <v>-2530.2656831422573</v>
      </c>
      <c r="AR5">
        <f t="shared" si="9"/>
        <v>-2568.3867037173636</v>
      </c>
      <c r="AS5">
        <f t="shared" si="9"/>
        <v>-1330.0742374968411</v>
      </c>
      <c r="AT5">
        <f t="shared" si="9"/>
        <v>259.62558807689504</v>
      </c>
      <c r="AU5">
        <f t="shared" si="9"/>
        <v>-3638.83535313731</v>
      </c>
      <c r="AW5">
        <v>2</v>
      </c>
      <c r="AX5">
        <f>IF(Z5&gt;0, (R5*SUMPRODUCT(K5:$K$98, X5:$X$98)-K5*$AZ$3)/Z5, 0)</f>
        <v>6609.2291523203394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1.4883069000000001E-2</v>
      </c>
      <c r="Q6" s="4">
        <f t="shared" si="21"/>
        <v>50</v>
      </c>
      <c r="R6">
        <f t="shared" si="0"/>
        <v>250000</v>
      </c>
      <c r="S6">
        <f t="shared" si="1"/>
        <v>8041.7625540391637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6320.9356618539969</v>
      </c>
      <c r="AC6">
        <f t="shared" si="2"/>
        <v>7499.6069512388131</v>
      </c>
      <c r="AE6">
        <f t="shared" si="3"/>
        <v>0</v>
      </c>
      <c r="AF6">
        <f t="shared" si="4"/>
        <v>0</v>
      </c>
      <c r="AG6">
        <f t="shared" si="4"/>
        <v>-46.629124528626875</v>
      </c>
      <c r="AH6">
        <f t="shared" si="5"/>
        <v>-3558.4679934613209</v>
      </c>
      <c r="AI6">
        <f t="shared" si="6"/>
        <v>-3605.0971179899479</v>
      </c>
      <c r="AJ6">
        <f t="shared" si="7"/>
        <v>-1178.6712893848162</v>
      </c>
      <c r="AK6">
        <f>G6*SUM(AB6, AE6:AF6)</f>
        <v>442.4654963297798</v>
      </c>
      <c r="AL6">
        <f t="shared" si="8"/>
        <v>-4341.3029110449843</v>
      </c>
      <c r="AN6">
        <f t="shared" si="9"/>
        <v>0</v>
      </c>
      <c r="AO6">
        <f t="shared" si="9"/>
        <v>0</v>
      </c>
      <c r="AP6">
        <f t="shared" si="9"/>
        <v>-33.189689812308437</v>
      </c>
      <c r="AQ6">
        <f t="shared" si="9"/>
        <v>-2532.8472302219902</v>
      </c>
      <c r="AR6">
        <f t="shared" si="9"/>
        <v>-2566.0369200342989</v>
      </c>
      <c r="AS6">
        <f t="shared" si="9"/>
        <v>-838.95494244887709</v>
      </c>
      <c r="AT6">
        <f t="shared" si="9"/>
        <v>314.93820062649456</v>
      </c>
      <c r="AU6">
        <f t="shared" si="9"/>
        <v>-3090.0536618566816</v>
      </c>
      <c r="AW6">
        <v>3</v>
      </c>
      <c r="AX6">
        <f>IF(Z6&gt;0, (R6*SUMPRODUCT(K6:$K$98, X6:$X$98)-K6*$AZ$3)/Z6, 0)</f>
        <v>8041.7625540391637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1.6930661E-2</v>
      </c>
      <c r="Q7" s="4">
        <f t="shared" si="21"/>
        <v>50</v>
      </c>
      <c r="R7">
        <f t="shared" si="0"/>
        <v>250000</v>
      </c>
      <c r="S7">
        <f t="shared" si="1"/>
        <v>9122.4327584417861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7499.6069512388131</v>
      </c>
      <c r="AC7">
        <f t="shared" si="2"/>
        <v>8278.3105893445572</v>
      </c>
      <c r="AE7">
        <f t="shared" si="3"/>
        <v>0</v>
      </c>
      <c r="AF7">
        <f t="shared" si="4"/>
        <v>0</v>
      </c>
      <c r="AG7">
        <f t="shared" si="4"/>
        <v>-45.373371383219634</v>
      </c>
      <c r="AH7">
        <f t="shared" si="5"/>
        <v>-3947.3095006048325</v>
      </c>
      <c r="AI7">
        <f t="shared" si="6"/>
        <v>-3992.6828719880523</v>
      </c>
      <c r="AJ7">
        <f t="shared" si="7"/>
        <v>-778.70363810574418</v>
      </c>
      <c r="AK7">
        <f>G7*SUM(AB7, AE7:AF7)</f>
        <v>524.97248658671697</v>
      </c>
      <c r="AL7">
        <f t="shared" si="8"/>
        <v>-4246.414023507079</v>
      </c>
      <c r="AN7">
        <f t="shared" si="9"/>
        <v>0</v>
      </c>
      <c r="AO7">
        <f t="shared" si="9"/>
        <v>0</v>
      </c>
      <c r="AP7">
        <f t="shared" si="9"/>
        <v>-28.8355977922125</v>
      </c>
      <c r="AQ7">
        <f t="shared" si="9"/>
        <v>-2508.5865486935172</v>
      </c>
      <c r="AR7">
        <f t="shared" si="9"/>
        <v>-2537.4221464857296</v>
      </c>
      <c r="AS7">
        <f t="shared" si="9"/>
        <v>-494.88023973581363</v>
      </c>
      <c r="AT7">
        <f t="shared" si="9"/>
        <v>333.62950589099637</v>
      </c>
      <c r="AU7">
        <f t="shared" si="9"/>
        <v>-2698.6728803305468</v>
      </c>
      <c r="AW7">
        <v>4</v>
      </c>
      <c r="AX7">
        <f>IF(Z7&gt;0, (R7*SUMPRODUCT(K7:$K$98, X7:$X$98)-K7*$AZ$3)/Z7, 0)</f>
        <v>9122.4327584417861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1.9185959999999998E-2</v>
      </c>
      <c r="Q8" s="4">
        <f t="shared" si="21"/>
        <v>50</v>
      </c>
      <c r="R8">
        <f t="shared" si="0"/>
        <v>250000</v>
      </c>
      <c r="S8">
        <f t="shared" si="1"/>
        <v>9905.3836542601439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8278.3105893445572</v>
      </c>
      <c r="AC8">
        <f t="shared" si="2"/>
        <v>8726.4658873722401</v>
      </c>
      <c r="AE8">
        <f t="shared" si="3"/>
        <v>0</v>
      </c>
      <c r="AF8">
        <f t="shared" si="4"/>
        <v>0</v>
      </c>
      <c r="AG8">
        <f t="shared" si="4"/>
        <v>-44.049105980963844</v>
      </c>
      <c r="AH8">
        <f t="shared" si="5"/>
        <v>-4352.6584421179823</v>
      </c>
      <c r="AI8">
        <f t="shared" si="6"/>
        <v>-4396.7075480989461</v>
      </c>
      <c r="AJ8">
        <f t="shared" si="7"/>
        <v>-448.15529802768287</v>
      </c>
      <c r="AK8">
        <f t="shared" ref="AK8:AK69" si="22">G8*SUM(AB8:AB8, AE8:AF8)</f>
        <v>579.48174125411902</v>
      </c>
      <c r="AL8">
        <f t="shared" si="8"/>
        <v>-4265.3811048725102</v>
      </c>
      <c r="AN8">
        <f t="shared" si="9"/>
        <v>0</v>
      </c>
      <c r="AO8">
        <f t="shared" si="9"/>
        <v>0</v>
      </c>
      <c r="AP8">
        <f t="shared" si="9"/>
        <v>-24.994645703993662</v>
      </c>
      <c r="AQ8">
        <f t="shared" si="9"/>
        <v>-2469.8152938280236</v>
      </c>
      <c r="AR8">
        <f t="shared" si="9"/>
        <v>-2494.8099395320173</v>
      </c>
      <c r="AS8">
        <f t="shared" si="9"/>
        <v>-254.29535163347987</v>
      </c>
      <c r="AT8">
        <f t="shared" si="9"/>
        <v>328.81350238616369</v>
      </c>
      <c r="AU8">
        <f t="shared" si="9"/>
        <v>-2420.2917887793333</v>
      </c>
      <c r="AW8">
        <v>5</v>
      </c>
      <c r="AX8">
        <f>IF(Z8&gt;0, (R8*SUMPRODUCT(K8:$K$98, X8:$X$98)-K8*$AZ$3)/Z8, 0)</f>
        <v>9905.3836542601439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2.1884238E-2</v>
      </c>
      <c r="Q9" s="4">
        <f t="shared" si="21"/>
        <v>50</v>
      </c>
      <c r="R9">
        <f t="shared" si="0"/>
        <v>250000</v>
      </c>
      <c r="S9">
        <f t="shared" si="1"/>
        <v>10431.088132030287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8726.4658873722401</v>
      </c>
      <c r="AC9">
        <f t="shared" si="2"/>
        <v>8896.5986709738572</v>
      </c>
      <c r="AE9">
        <f t="shared" si="3"/>
        <v>0</v>
      </c>
      <c r="AF9">
        <f t="shared" si="4"/>
        <v>0</v>
      </c>
      <c r="AG9">
        <f t="shared" si="4"/>
        <v>-42.644633802179563</v>
      </c>
      <c r="AH9">
        <f t="shared" si="5"/>
        <v>-4819.9055948731811</v>
      </c>
      <c r="AI9">
        <f t="shared" si="6"/>
        <v>-4862.5502286753608</v>
      </c>
      <c r="AJ9">
        <f t="shared" si="7"/>
        <v>-170.13278360161712</v>
      </c>
      <c r="AK9">
        <f t="shared" si="22"/>
        <v>610.85261211605689</v>
      </c>
      <c r="AL9">
        <f t="shared" si="8"/>
        <v>-4421.8304001609213</v>
      </c>
      <c r="AN9">
        <f t="shared" si="9"/>
        <v>0</v>
      </c>
      <c r="AO9">
        <f t="shared" si="9"/>
        <v>0</v>
      </c>
      <c r="AP9">
        <f t="shared" si="9"/>
        <v>-21.605098635394505</v>
      </c>
      <c r="AQ9">
        <f t="shared" si="9"/>
        <v>-2441.9141754994412</v>
      </c>
      <c r="AR9">
        <f t="shared" si="9"/>
        <v>-2463.5192741348355</v>
      </c>
      <c r="AS9">
        <f t="shared" si="9"/>
        <v>-86.194562905105784</v>
      </c>
      <c r="AT9">
        <f t="shared" si="9"/>
        <v>309.47694375045296</v>
      </c>
      <c r="AU9">
        <f t="shared" si="9"/>
        <v>-2240.2368932894888</v>
      </c>
      <c r="AW9">
        <v>6</v>
      </c>
      <c r="AX9">
        <f>IF(Z9&gt;0, (R9*SUMPRODUCT(K9:$K$98, X9:$X$98)-K9*$AZ$3)/Z9, 0)</f>
        <v>10431.088132030287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2.4761703999999999E-2</v>
      </c>
      <c r="Q10" s="4">
        <f t="shared" si="21"/>
        <v>50</v>
      </c>
      <c r="R10">
        <f t="shared" si="0"/>
        <v>250000</v>
      </c>
      <c r="S10">
        <f t="shared" si="1"/>
        <v>10703.720630111819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8896.5986709738572</v>
      </c>
      <c r="AC10">
        <f t="shared" si="2"/>
        <v>8811.7809931794545</v>
      </c>
      <c r="AE10">
        <f t="shared" si="3"/>
        <v>0</v>
      </c>
      <c r="AF10">
        <f t="shared" si="4"/>
        <v>0</v>
      </c>
      <c r="AG10">
        <f t="shared" si="4"/>
        <v>-41.162233664759803</v>
      </c>
      <c r="AH10">
        <f t="shared" si="5"/>
        <v>-5279.7689969898247</v>
      </c>
      <c r="AI10">
        <f t="shared" si="6"/>
        <v>-5320.9312306545844</v>
      </c>
      <c r="AJ10">
        <f t="shared" si="7"/>
        <v>84.817677794402698</v>
      </c>
      <c r="AK10">
        <f t="shared" si="22"/>
        <v>622.76190696817002</v>
      </c>
      <c r="AL10">
        <f t="shared" si="8"/>
        <v>-4613.3516458920112</v>
      </c>
      <c r="AN10">
        <f t="shared" si="9"/>
        <v>0</v>
      </c>
      <c r="AO10">
        <f t="shared" si="9"/>
        <v>0</v>
      </c>
      <c r="AP10">
        <f t="shared" si="9"/>
        <v>-18.619704099767961</v>
      </c>
      <c r="AQ10">
        <f t="shared" si="9"/>
        <v>-2388.2993629484045</v>
      </c>
      <c r="AR10">
        <f t="shared" si="9"/>
        <v>-2406.9190670481726</v>
      </c>
      <c r="AS10">
        <f t="shared" si="9"/>
        <v>38.36720999699552</v>
      </c>
      <c r="AT10">
        <f t="shared" si="9"/>
        <v>281.70585995875922</v>
      </c>
      <c r="AU10">
        <f t="shared" si="9"/>
        <v>-2086.8459970924177</v>
      </c>
      <c r="AW10">
        <v>7</v>
      </c>
      <c r="AX10">
        <f>IF(Z10&gt;0, (R10*SUMPRODUCT(K10:$K$98, X10:$X$98)-K10*$AZ$3)/Z10, 0)</f>
        <v>10703.720630111819</v>
      </c>
    </row>
    <row r="11" spans="1:52" x14ac:dyDescent="0.25">
      <c r="A11" t="s">
        <v>33</v>
      </c>
      <c r="C11" s="12">
        <f>AU71</f>
        <v>18020.213726087466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2.7627288E-2</v>
      </c>
      <c r="Q11" s="4">
        <f t="shared" si="21"/>
        <v>50</v>
      </c>
      <c r="R11">
        <f t="shared" si="0"/>
        <v>250000</v>
      </c>
      <c r="S11">
        <f t="shared" si="1"/>
        <v>10764.072039039429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8811.7809931794545</v>
      </c>
      <c r="AC11">
        <f t="shared" si="2"/>
        <v>8528.0320746105463</v>
      </c>
      <c r="AE11">
        <f t="shared" si="3"/>
        <v>0</v>
      </c>
      <c r="AF11">
        <f t="shared" si="4"/>
        <v>0</v>
      </c>
      <c r="AG11">
        <f t="shared" si="4"/>
        <v>-39.613410443932594</v>
      </c>
      <c r="AH11">
        <f t="shared" si="5"/>
        <v>-5686.0044208980735</v>
      </c>
      <c r="AI11">
        <f t="shared" si="6"/>
        <v>-5725.617831342006</v>
      </c>
      <c r="AJ11">
        <f t="shared" si="7"/>
        <v>283.74891856890827</v>
      </c>
      <c r="AK11">
        <f t="shared" si="22"/>
        <v>616.82466952256186</v>
      </c>
      <c r="AL11">
        <f t="shared" si="8"/>
        <v>-4825.0442432505361</v>
      </c>
      <c r="AN11">
        <f t="shared" si="9"/>
        <v>0</v>
      </c>
      <c r="AO11">
        <f t="shared" si="9"/>
        <v>0</v>
      </c>
      <c r="AP11">
        <f t="shared" si="9"/>
        <v>-15.999192081367154</v>
      </c>
      <c r="AQ11">
        <f t="shared" si="9"/>
        <v>-2296.4818198172779</v>
      </c>
      <c r="AR11">
        <f t="shared" si="9"/>
        <v>-2312.4810118986447</v>
      </c>
      <c r="AS11">
        <f t="shared" si="9"/>
        <v>114.60142916726585</v>
      </c>
      <c r="AT11">
        <f t="shared" si="9"/>
        <v>249.12513862407991</v>
      </c>
      <c r="AU11">
        <f t="shared" si="9"/>
        <v>-1948.7544441072992</v>
      </c>
      <c r="AW11">
        <v>8</v>
      </c>
      <c r="AX11">
        <f>IF(Z11&gt;0, (R11*SUMPRODUCT(K11:$K$98, X11:$X$98)-K11*$AZ$3)/Z11, 0)</f>
        <v>10764.072039039429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3.0780427999999999E-2</v>
      </c>
      <c r="Q12" s="4">
        <f t="shared" si="21"/>
        <v>50</v>
      </c>
      <c r="R12">
        <f t="shared" si="0"/>
        <v>250000</v>
      </c>
      <c r="S12">
        <f t="shared" si="1"/>
        <v>10672.432741042419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8528.0320746105463</v>
      </c>
      <c r="AC12">
        <f t="shared" si="2"/>
        <v>8110.6131515606739</v>
      </c>
      <c r="AE12">
        <f t="shared" si="3"/>
        <v>0</v>
      </c>
      <c r="AF12">
        <f t="shared" si="4"/>
        <v>0</v>
      </c>
      <c r="AG12">
        <f t="shared" si="4"/>
        <v>-37.997958611489352</v>
      </c>
      <c r="AH12">
        <f t="shared" si="5"/>
        <v>-6096.5886400195768</v>
      </c>
      <c r="AI12">
        <f t="shared" si="6"/>
        <v>-6134.5865986310664</v>
      </c>
      <c r="AJ12">
        <f t="shared" si="7"/>
        <v>417.41892304987232</v>
      </c>
      <c r="AK12">
        <f t="shared" si="22"/>
        <v>596.96224522273826</v>
      </c>
      <c r="AL12">
        <f t="shared" si="8"/>
        <v>-5120.2054303584555</v>
      </c>
      <c r="AN12">
        <f t="shared" si="9"/>
        <v>0</v>
      </c>
      <c r="AO12">
        <f t="shared" si="9"/>
        <v>0</v>
      </c>
      <c r="AP12">
        <f t="shared" si="9"/>
        <v>-13.702444804138205</v>
      </c>
      <c r="AQ12">
        <f t="shared" si="9"/>
        <v>-2198.4909817798743</v>
      </c>
      <c r="AR12">
        <f t="shared" si="9"/>
        <v>-2212.1934265840123</v>
      </c>
      <c r="AS12">
        <f t="shared" si="9"/>
        <v>150.52544826879853</v>
      </c>
      <c r="AT12">
        <f t="shared" si="9"/>
        <v>215.27057016283152</v>
      </c>
      <c r="AU12">
        <f t="shared" si="9"/>
        <v>-1846.3974081523822</v>
      </c>
      <c r="AW12">
        <v>9</v>
      </c>
      <c r="AX12">
        <f>IF(Z12&gt;0, (R12*SUMPRODUCT(K12:$K$98, X12:$X$98)-K12*$AZ$3)/Z12, 0)</f>
        <v>10672.432741042419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3.4133669999999998E-2</v>
      </c>
      <c r="Q13" s="4">
        <f t="shared" si="21"/>
        <v>50</v>
      </c>
      <c r="R13">
        <f t="shared" si="0"/>
        <v>250000</v>
      </c>
      <c r="S13">
        <f t="shared" si="1"/>
        <v>10448.312719500062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8110.6131515606739</v>
      </c>
      <c r="AC13">
        <f t="shared" si="2"/>
        <v>7589.856899037417</v>
      </c>
      <c r="AE13">
        <f t="shared" si="3"/>
        <v>0</v>
      </c>
      <c r="AF13">
        <f t="shared" si="4"/>
        <v>0</v>
      </c>
      <c r="AG13">
        <f t="shared" si="4"/>
        <v>-36.320969245456226</v>
      </c>
      <c r="AH13">
        <f t="shared" si="5"/>
        <v>-6485.0488995911783</v>
      </c>
      <c r="AI13">
        <f t="shared" si="6"/>
        <v>-6521.3698688366349</v>
      </c>
      <c r="AJ13">
        <f t="shared" si="7"/>
        <v>520.75625252325699</v>
      </c>
      <c r="AK13">
        <f t="shared" si="22"/>
        <v>567.74292060924722</v>
      </c>
      <c r="AL13">
        <f t="shared" si="8"/>
        <v>-5432.8706957041304</v>
      </c>
      <c r="AN13">
        <f t="shared" si="9"/>
        <v>0</v>
      </c>
      <c r="AO13">
        <f t="shared" si="9"/>
        <v>0</v>
      </c>
      <c r="AP13">
        <f t="shared" si="9"/>
        <v>-11.694380024070671</v>
      </c>
      <c r="AQ13">
        <f t="shared" si="9"/>
        <v>-2088.0121836503035</v>
      </c>
      <c r="AR13">
        <f t="shared" si="9"/>
        <v>-2099.7065636743741</v>
      </c>
      <c r="AS13">
        <f t="shared" si="9"/>
        <v>167.66957609975486</v>
      </c>
      <c r="AT13">
        <f t="shared" si="9"/>
        <v>182.79802570001391</v>
      </c>
      <c r="AU13">
        <f t="shared" si="9"/>
        <v>-1749.2389618746054</v>
      </c>
      <c r="AW13">
        <v>10</v>
      </c>
      <c r="AX13">
        <f>IF(Z13&gt;0, (R13*SUMPRODUCT(K13:$K$98, X13:$X$98)-K13*$AZ$3)/Z13, 0)</f>
        <v>10448.312719500062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3.7867151000000002E-2</v>
      </c>
      <c r="Q14" s="4">
        <f t="shared" si="21"/>
        <v>50</v>
      </c>
      <c r="R14">
        <f t="shared" si="0"/>
        <v>250000</v>
      </c>
      <c r="S14">
        <f t="shared" si="1"/>
        <v>10120.501463314093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7589.856899037417</v>
      </c>
      <c r="AC14">
        <f t="shared" si="2"/>
        <v>6999.822152223378</v>
      </c>
      <c r="AE14">
        <f t="shared" si="3"/>
        <v>0</v>
      </c>
      <c r="AF14">
        <f t="shared" si="4"/>
        <v>0</v>
      </c>
      <c r="AG14">
        <f t="shared" si="4"/>
        <v>-34.582387926117612</v>
      </c>
      <c r="AH14">
        <f t="shared" si="5"/>
        <v>-6876.8581344202348</v>
      </c>
      <c r="AI14">
        <f t="shared" si="6"/>
        <v>-6911.4405223463527</v>
      </c>
      <c r="AJ14">
        <f t="shared" si="7"/>
        <v>590.03474681403895</v>
      </c>
      <c r="AK14">
        <f t="shared" si="22"/>
        <v>531.28998293261918</v>
      </c>
      <c r="AL14">
        <f t="shared" si="8"/>
        <v>-5790.1157925996949</v>
      </c>
      <c r="AN14">
        <f t="shared" si="9"/>
        <v>0</v>
      </c>
      <c r="AO14">
        <f t="shared" si="9"/>
        <v>0</v>
      </c>
      <c r="AP14">
        <f t="shared" si="9"/>
        <v>-9.9416101514349062</v>
      </c>
      <c r="AQ14">
        <f t="shared" si="9"/>
        <v>-1976.9323849235168</v>
      </c>
      <c r="AR14">
        <f t="shared" si="9"/>
        <v>-1986.8739950749516</v>
      </c>
      <c r="AS14">
        <f t="shared" si="9"/>
        <v>169.62089029704285</v>
      </c>
      <c r="AT14">
        <f t="shared" si="9"/>
        <v>152.73317444020628</v>
      </c>
      <c r="AU14">
        <f t="shared" si="9"/>
        <v>-1664.5199303377026</v>
      </c>
      <c r="AW14">
        <v>11</v>
      </c>
      <c r="AX14">
        <f>IF(Z14&gt;0, (R14*SUMPRODUCT(K14:$K$98, X14:$X$98)-K14*$AZ$3)/Z14, 0)</f>
        <v>10120.501463314093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4.2172894000000002E-2</v>
      </c>
      <c r="Q15" s="4">
        <f t="shared" si="21"/>
        <v>50</v>
      </c>
      <c r="R15">
        <f t="shared" si="0"/>
        <v>250000</v>
      </c>
      <c r="S15">
        <f t="shared" si="1"/>
        <v>9702.1560664551944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6999.822152223378</v>
      </c>
      <c r="AC15">
        <f t="shared" si="2"/>
        <v>6360.3696216179469</v>
      </c>
      <c r="AE15">
        <f t="shared" si="3"/>
        <v>0</v>
      </c>
      <c r="AF15">
        <f t="shared" si="4"/>
        <v>0</v>
      </c>
      <c r="AG15">
        <f t="shared" si="4"/>
        <v>-32.778124666581398</v>
      </c>
      <c r="AH15">
        <f t="shared" si="5"/>
        <v>-7292.1969013751905</v>
      </c>
      <c r="AI15">
        <f t="shared" si="6"/>
        <v>-7324.9750260417723</v>
      </c>
      <c r="AJ15">
        <f t="shared" si="7"/>
        <v>639.45253060543109</v>
      </c>
      <c r="AK15">
        <f t="shared" si="22"/>
        <v>489.98755065563648</v>
      </c>
      <c r="AL15">
        <f t="shared" si="8"/>
        <v>-6195.5349447807048</v>
      </c>
      <c r="AN15">
        <f t="shared" si="9"/>
        <v>0</v>
      </c>
      <c r="AO15">
        <f t="shared" si="9"/>
        <v>0</v>
      </c>
      <c r="AP15">
        <f t="shared" si="9"/>
        <v>-8.4133281953703296</v>
      </c>
      <c r="AQ15">
        <f t="shared" si="9"/>
        <v>-1871.7253174365549</v>
      </c>
      <c r="AR15">
        <f t="shared" si="9"/>
        <v>-1880.1386456319253</v>
      </c>
      <c r="AS15">
        <f t="shared" si="9"/>
        <v>164.13153772731326</v>
      </c>
      <c r="AT15">
        <f t="shared" si="9"/>
        <v>125.76760010661901</v>
      </c>
      <c r="AU15">
        <f t="shared" si="9"/>
        <v>-1590.2395077979932</v>
      </c>
      <c r="AW15">
        <v>12</v>
      </c>
      <c r="AX15">
        <f>IF(Z15&gt;0, (R15*SUMPRODUCT(K15:$K$98, X15:$X$98)-K15*$AZ$3)/Z15, 0)</f>
        <v>9702.1560664551944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4.6777600000000003E-2</v>
      </c>
      <c r="Q16" s="4">
        <f t="shared" si="21"/>
        <v>50</v>
      </c>
      <c r="R16">
        <f t="shared" si="0"/>
        <v>250000</v>
      </c>
      <c r="S16">
        <f t="shared" si="1"/>
        <v>9190.431569744158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6360.3696216179469</v>
      </c>
      <c r="AC16">
        <f t="shared" si="2"/>
        <v>5682.8227455368287</v>
      </c>
      <c r="AE16">
        <f t="shared" si="3"/>
        <v>0</v>
      </c>
      <c r="AF16">
        <f t="shared" si="4"/>
        <v>0</v>
      </c>
      <c r="AG16">
        <f t="shared" si="4"/>
        <v>-30.917061415512105</v>
      </c>
      <c r="AH16">
        <f t="shared" si="5"/>
        <v>-7666.4100220173905</v>
      </c>
      <c r="AI16">
        <f t="shared" si="6"/>
        <v>-7697.3270834329023</v>
      </c>
      <c r="AJ16">
        <f t="shared" si="7"/>
        <v>677.54687608111817</v>
      </c>
      <c r="AK16">
        <f t="shared" si="22"/>
        <v>445.22587351325632</v>
      </c>
      <c r="AL16">
        <f t="shared" si="8"/>
        <v>-6574.5543338385278</v>
      </c>
      <c r="AN16">
        <f t="shared" si="9"/>
        <v>0</v>
      </c>
      <c r="AO16">
        <f t="shared" si="9"/>
        <v>0</v>
      </c>
      <c r="AP16">
        <f t="shared" si="9"/>
        <v>-7.0853925110936347</v>
      </c>
      <c r="AQ16">
        <f t="shared" si="9"/>
        <v>-1756.9433079989069</v>
      </c>
      <c r="AR16">
        <f t="shared" si="9"/>
        <v>-1764.0287005100004</v>
      </c>
      <c r="AS16">
        <f t="shared" si="9"/>
        <v>155.27625660087409</v>
      </c>
      <c r="AT16">
        <f t="shared" si="9"/>
        <v>102.03427898723847</v>
      </c>
      <c r="AU16">
        <f t="shared" si="9"/>
        <v>-1506.7181649218878</v>
      </c>
      <c r="AW16">
        <v>13</v>
      </c>
      <c r="AX16">
        <f>IF(Z16&gt;0, (R16*SUMPRODUCT(K16:$K$98, X16:$X$98)-K16*$AZ$3)/Z16, 0)</f>
        <v>9190.431569744158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5.1668436999999998E-2</v>
      </c>
      <c r="Q17" s="4">
        <f t="shared" si="21"/>
        <v>50</v>
      </c>
      <c r="R17">
        <f t="shared" si="0"/>
        <v>250000</v>
      </c>
      <c r="S17">
        <f t="shared" si="1"/>
        <v>8603.9847775999315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5682.8227455368287</v>
      </c>
      <c r="AC17">
        <f t="shared" si="2"/>
        <v>4992.1101887481291</v>
      </c>
      <c r="AE17">
        <f t="shared" si="3"/>
        <v>0</v>
      </c>
      <c r="AF17">
        <f t="shared" si="4"/>
        <v>0</v>
      </c>
      <c r="AG17">
        <f t="shared" si="4"/>
        <v>-29.010454561384471</v>
      </c>
      <c r="AH17">
        <f t="shared" si="5"/>
        <v>-7987.1811998625899</v>
      </c>
      <c r="AI17">
        <f t="shared" si="6"/>
        <v>-8016.1916544239748</v>
      </c>
      <c r="AJ17">
        <f t="shared" si="7"/>
        <v>690.71255678869966</v>
      </c>
      <c r="AK17">
        <f t="shared" si="22"/>
        <v>397.79759218757806</v>
      </c>
      <c r="AL17">
        <f t="shared" si="8"/>
        <v>-6927.6815054476974</v>
      </c>
      <c r="AN17">
        <f t="shared" si="9"/>
        <v>0</v>
      </c>
      <c r="AO17">
        <f t="shared" si="9"/>
        <v>0</v>
      </c>
      <c r="AP17">
        <f t="shared" si="9"/>
        <v>-5.9361137762526655</v>
      </c>
      <c r="AQ17">
        <f t="shared" si="9"/>
        <v>-1634.3355204451482</v>
      </c>
      <c r="AR17">
        <f t="shared" si="9"/>
        <v>-1640.271634221401</v>
      </c>
      <c r="AS17">
        <f t="shared" si="9"/>
        <v>141.33347394155516</v>
      </c>
      <c r="AT17">
        <f t="shared" si="9"/>
        <v>81.39726877247972</v>
      </c>
      <c r="AU17">
        <f t="shared" si="9"/>
        <v>-1417.5408915073663</v>
      </c>
      <c r="AW17">
        <v>14</v>
      </c>
      <c r="AX17">
        <f>IF(Z17&gt;0, (R17*SUMPRODUCT(K17:$K$98, X17:$X$98)-K17*$AZ$3)/Z17, 0)</f>
        <v>8603.9847775999315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5.7177164000000003E-2</v>
      </c>
      <c r="Q18" s="4">
        <f t="shared" si="21"/>
        <v>50</v>
      </c>
      <c r="R18">
        <f t="shared" si="0"/>
        <v>250000</v>
      </c>
      <c r="S18">
        <f t="shared" si="1"/>
        <v>7962.8774750989205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4992.1101887481291</v>
      </c>
      <c r="AC18">
        <f t="shared" si="2"/>
        <v>4309.7664104549558</v>
      </c>
      <c r="AE18">
        <f t="shared" si="3"/>
        <v>0</v>
      </c>
      <c r="AF18">
        <f t="shared" si="4"/>
        <v>0</v>
      </c>
      <c r="AG18">
        <f t="shared" si="4"/>
        <v>-27.061614497599795</v>
      </c>
      <c r="AH18">
        <f t="shared" si="5"/>
        <v>-8293.6775908541385</v>
      </c>
      <c r="AI18">
        <f t="shared" si="6"/>
        <v>-8320.7392053517378</v>
      </c>
      <c r="AJ18">
        <f t="shared" si="7"/>
        <v>682.34377829317327</v>
      </c>
      <c r="AK18">
        <f t="shared" si="22"/>
        <v>349.44771321236908</v>
      </c>
      <c r="AL18">
        <f t="shared" si="8"/>
        <v>-7288.9477138461953</v>
      </c>
      <c r="AN18">
        <f t="shared" si="9"/>
        <v>0</v>
      </c>
      <c r="AO18">
        <f t="shared" si="9"/>
        <v>0</v>
      </c>
      <c r="AP18">
        <f t="shared" si="9"/>
        <v>-4.9440557924845354</v>
      </c>
      <c r="AQ18">
        <f t="shared" si="9"/>
        <v>-1515.2238879797228</v>
      </c>
      <c r="AR18">
        <f t="shared" si="9"/>
        <v>-1520.1679437722071</v>
      </c>
      <c r="AS18">
        <f t="shared" si="9"/>
        <v>124.66165719105047</v>
      </c>
      <c r="AT18">
        <f t="shared" si="9"/>
        <v>63.842790711223969</v>
      </c>
      <c r="AU18">
        <f t="shared" si="9"/>
        <v>-1331.6634958699326</v>
      </c>
      <c r="AW18">
        <v>15</v>
      </c>
      <c r="AX18">
        <f>IF(Z18&gt;0, (R18*SUMPRODUCT(K18:$K$98, X18:$X$98)-K18*$AZ$3)/Z18, 0)</f>
        <v>7962.8774750989205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6.3388860000000005E-2</v>
      </c>
      <c r="Q19" s="4">
        <f t="shared" si="21"/>
        <v>50</v>
      </c>
      <c r="R19">
        <f t="shared" si="0"/>
        <v>250000</v>
      </c>
      <c r="S19">
        <f t="shared" si="1"/>
        <v>7267.0965000897204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4309.7664104549558</v>
      </c>
      <c r="AC19">
        <f t="shared" si="2"/>
        <v>3644.53514939664</v>
      </c>
      <c r="AE19">
        <f t="shared" si="3"/>
        <v>0</v>
      </c>
      <c r="AF19">
        <f t="shared" si="4"/>
        <v>0</v>
      </c>
      <c r="AG19">
        <f t="shared" si="4"/>
        <v>-25.075593459861473</v>
      </c>
      <c r="AH19">
        <f t="shared" si="5"/>
        <v>-8577.0244638116201</v>
      </c>
      <c r="AI19">
        <f t="shared" si="6"/>
        <v>-8602.100057271482</v>
      </c>
      <c r="AJ19">
        <f t="shared" si="7"/>
        <v>665.23126105831579</v>
      </c>
      <c r="AK19">
        <f t="shared" si="22"/>
        <v>301.68364873184692</v>
      </c>
      <c r="AL19">
        <f t="shared" si="8"/>
        <v>-7635.1851474813193</v>
      </c>
      <c r="AN19">
        <f t="shared" si="9"/>
        <v>0</v>
      </c>
      <c r="AO19">
        <f t="shared" si="9"/>
        <v>0</v>
      </c>
      <c r="AP19">
        <f t="shared" si="9"/>
        <v>-4.090372476872945</v>
      </c>
      <c r="AQ19">
        <f t="shared" si="9"/>
        <v>-1399.0984842053185</v>
      </c>
      <c r="AR19">
        <f t="shared" si="9"/>
        <v>-1403.1888566821915</v>
      </c>
      <c r="AS19">
        <f t="shared" si="9"/>
        <v>108.51362881377038</v>
      </c>
      <c r="AT19">
        <f t="shared" si="9"/>
        <v>49.21113813200931</v>
      </c>
      <c r="AU19">
        <f t="shared" si="9"/>
        <v>-1245.4640897364118</v>
      </c>
      <c r="AW19">
        <v>16</v>
      </c>
      <c r="AX19">
        <f>IF(Z19&gt;0, (R19*SUMPRODUCT(K19:$K$98, X19:$X$98)-K19*$AZ$3)/Z19, 0)</f>
        <v>7267.0965000897204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7.0498397000000004E-2</v>
      </c>
      <c r="Q20" s="4">
        <f t="shared" si="21"/>
        <v>50</v>
      </c>
      <c r="R20">
        <f t="shared" si="0"/>
        <v>250000</v>
      </c>
      <c r="S20">
        <f t="shared" si="1"/>
        <v>6515.0547539116269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3644.53514939664</v>
      </c>
      <c r="AC20">
        <f t="shared" si="2"/>
        <v>3004.3586535140084</v>
      </c>
      <c r="AE20">
        <f t="shared" si="3"/>
        <v>0</v>
      </c>
      <c r="AF20">
        <f t="shared" si="4"/>
        <v>0</v>
      </c>
      <c r="AG20">
        <f t="shared" si="4"/>
        <v>-23.057048382518943</v>
      </c>
      <c r="AH20">
        <f t="shared" si="5"/>
        <v>-8838.9457137195895</v>
      </c>
      <c r="AI20">
        <f t="shared" si="6"/>
        <v>-8862.002762102109</v>
      </c>
      <c r="AJ20">
        <f t="shared" si="7"/>
        <v>640.17649588263157</v>
      </c>
      <c r="AK20">
        <f t="shared" si="22"/>
        <v>255.11746045776482</v>
      </c>
      <c r="AL20">
        <f t="shared" si="8"/>
        <v>-7966.7088057617129</v>
      </c>
      <c r="AN20">
        <f t="shared" si="9"/>
        <v>0</v>
      </c>
      <c r="AO20">
        <f t="shared" si="9"/>
        <v>0</v>
      </c>
      <c r="AP20">
        <f t="shared" si="9"/>
        <v>-3.3581286154926371</v>
      </c>
      <c r="AQ20">
        <f t="shared" si="9"/>
        <v>-1287.3424230020635</v>
      </c>
      <c r="AR20">
        <f t="shared" si="9"/>
        <v>-1290.7005516175564</v>
      </c>
      <c r="AS20">
        <f t="shared" si="9"/>
        <v>93.238083822522995</v>
      </c>
      <c r="AT20">
        <f t="shared" si="9"/>
        <v>37.156414388433376</v>
      </c>
      <c r="AU20">
        <f t="shared" si="9"/>
        <v>-1160.3060534065999</v>
      </c>
      <c r="AW20">
        <v>17</v>
      </c>
      <c r="AX20">
        <f>IF(Z20&gt;0, (R20*SUMPRODUCT(K20:$K$98, X20:$X$98)-K20*$AZ$3)/Z20, 0)</f>
        <v>6515.0547539116269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7.8701599999999997E-2</v>
      </c>
      <c r="Q21" s="4">
        <f t="shared" si="21"/>
        <v>50</v>
      </c>
      <c r="R21">
        <f t="shared" si="0"/>
        <v>250000</v>
      </c>
      <c r="S21">
        <f t="shared" si="1"/>
        <v>5698.2726426633553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3004.3586535140084</v>
      </c>
      <c r="AC21">
        <f t="shared" si="2"/>
        <v>2394.6251486571982</v>
      </c>
      <c r="AE21">
        <f t="shared" si="3"/>
        <v>0</v>
      </c>
      <c r="AF21">
        <f t="shared" si="4"/>
        <v>0</v>
      </c>
      <c r="AG21">
        <f t="shared" si="4"/>
        <v>-21.011851299712099</v>
      </c>
      <c r="AH21">
        <f t="shared" si="5"/>
        <v>-9073.1329949082628</v>
      </c>
      <c r="AI21">
        <f t="shared" si="6"/>
        <v>-9094.1448462079752</v>
      </c>
      <c r="AJ21">
        <f t="shared" si="7"/>
        <v>609.73350485681021</v>
      </c>
      <c r="AK21">
        <f t="shared" si="22"/>
        <v>210.3051057459806</v>
      </c>
      <c r="AL21">
        <f t="shared" si="8"/>
        <v>-8274.1062356051862</v>
      </c>
      <c r="AN21">
        <f t="shared" si="9"/>
        <v>0</v>
      </c>
      <c r="AO21">
        <f t="shared" si="9"/>
        <v>0</v>
      </c>
      <c r="AP21">
        <f t="shared" si="9"/>
        <v>-2.7323725306184419</v>
      </c>
      <c r="AQ21">
        <f t="shared" si="9"/>
        <v>-1179.8664957368539</v>
      </c>
      <c r="AR21">
        <f t="shared" si="9"/>
        <v>-1182.5988682674724</v>
      </c>
      <c r="AS21">
        <f t="shared" si="9"/>
        <v>79.289495052312787</v>
      </c>
      <c r="AT21">
        <f t="shared" si="9"/>
        <v>27.347989750764967</v>
      </c>
      <c r="AU21">
        <f t="shared" si="9"/>
        <v>-1075.9613834643949</v>
      </c>
      <c r="AW21">
        <v>18</v>
      </c>
      <c r="AX21">
        <f>IF(Z21&gt;0, (R21*SUMPRODUCT(K21:$K$98, X21:$X$98)-K21*$AZ$3)/Z21, 0)</f>
        <v>5698.2726426633553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8.8159118999999994E-2</v>
      </c>
      <c r="Q22" s="4">
        <f t="shared" si="21"/>
        <v>50</v>
      </c>
      <c r="R22">
        <f t="shared" si="0"/>
        <v>250000</v>
      </c>
      <c r="S22">
        <f t="shared" si="1"/>
        <v>4801.6606185955061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2394.6251486571982</v>
      </c>
      <c r="AC22">
        <f t="shared" si="2"/>
        <v>1819.766615550041</v>
      </c>
      <c r="AE22">
        <f t="shared" si="3"/>
        <v>0</v>
      </c>
      <c r="AF22">
        <f t="shared" si="4"/>
        <v>0</v>
      </c>
      <c r="AG22">
        <f t="shared" si="4"/>
        <v>-18.949346487573354</v>
      </c>
      <c r="AH22">
        <f t="shared" si="5"/>
        <v>-9261.9314957081169</v>
      </c>
      <c r="AI22">
        <f t="shared" si="6"/>
        <v>-9280.880842195691</v>
      </c>
      <c r="AJ22">
        <f t="shared" si="7"/>
        <v>574.8585331071572</v>
      </c>
      <c r="AK22">
        <f t="shared" si="22"/>
        <v>167.6237604060039</v>
      </c>
      <c r="AL22">
        <f t="shared" si="8"/>
        <v>-8538.3985486825295</v>
      </c>
      <c r="AN22">
        <f t="shared" si="9"/>
        <v>0</v>
      </c>
      <c r="AO22">
        <f t="shared" si="9"/>
        <v>0</v>
      </c>
      <c r="AP22">
        <f t="shared" si="9"/>
        <v>-2.2001475448510135</v>
      </c>
      <c r="AQ22">
        <f t="shared" si="9"/>
        <v>-1075.3730137460818</v>
      </c>
      <c r="AR22">
        <f t="shared" si="9"/>
        <v>-1077.5731612909328</v>
      </c>
      <c r="AS22">
        <f t="shared" si="9"/>
        <v>66.744971446998605</v>
      </c>
      <c r="AT22">
        <f t="shared" si="9"/>
        <v>19.462254550984888</v>
      </c>
      <c r="AU22">
        <f t="shared" si="9"/>
        <v>-991.36593529294942</v>
      </c>
      <c r="AW22">
        <v>19</v>
      </c>
      <c r="AX22">
        <f>IF(Z22&gt;0, (R22*SUMPRODUCT(K22:$K$98, X22:$X$98)-K22*$AZ$3)/Z22, 0)</f>
        <v>4801.6606185955061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9.9426106E-2</v>
      </c>
      <c r="Q23" s="4">
        <f t="shared" si="21"/>
        <v>50</v>
      </c>
      <c r="R23">
        <f t="shared" si="0"/>
        <v>250000</v>
      </c>
      <c r="S23">
        <f t="shared" si="1"/>
        <v>3805.9819192908649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1819.766615550041</v>
      </c>
      <c r="AC23">
        <f t="shared" si="2"/>
        <v>1284.5792827233254</v>
      </c>
      <c r="AE23">
        <f t="shared" si="3"/>
        <v>0</v>
      </c>
      <c r="AF23">
        <f t="shared" si="4"/>
        <v>0</v>
      </c>
      <c r="AG23">
        <f t="shared" si="4"/>
        <v>-16.875793290193425</v>
      </c>
      <c r="AH23">
        <f t="shared" si="5"/>
        <v>-9420.2986625209796</v>
      </c>
      <c r="AI23">
        <f t="shared" si="6"/>
        <v>-9437.1744558111732</v>
      </c>
      <c r="AJ23">
        <f t="shared" si="7"/>
        <v>535.18733282671565</v>
      </c>
      <c r="AK23">
        <f t="shared" si="22"/>
        <v>127.38366308850289</v>
      </c>
      <c r="AL23">
        <f t="shared" si="8"/>
        <v>-8774.6034598959541</v>
      </c>
      <c r="AN23">
        <f t="shared" si="9"/>
        <v>0</v>
      </c>
      <c r="AO23">
        <f t="shared" si="9"/>
        <v>0</v>
      </c>
      <c r="AP23">
        <f t="shared" si="9"/>
        <v>-1.7494588985647381</v>
      </c>
      <c r="AQ23">
        <f t="shared" si="9"/>
        <v>-976.57188843748486</v>
      </c>
      <c r="AR23">
        <f t="shared" si="9"/>
        <v>-978.3213473360496</v>
      </c>
      <c r="AS23">
        <f t="shared" si="9"/>
        <v>55.481139506307287</v>
      </c>
      <c r="AT23">
        <f t="shared" si="9"/>
        <v>13.205452276513377</v>
      </c>
      <c r="AU23">
        <f t="shared" si="9"/>
        <v>-909.63475555322884</v>
      </c>
      <c r="AW23">
        <v>20</v>
      </c>
      <c r="AX23">
        <f>IF(Z23&gt;0, (R23*SUMPRODUCT(K23:$K$98, X23:$X$98)-K23*$AZ$3)/Z23, 0)</f>
        <v>3805.9819192908649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0.112419382</v>
      </c>
      <c r="Q24" s="4">
        <f t="shared" si="21"/>
        <v>50</v>
      </c>
      <c r="R24">
        <f t="shared" si="0"/>
        <v>250000</v>
      </c>
      <c r="S24">
        <f t="shared" si="1"/>
        <v>2668.2073702634143</v>
      </c>
      <c r="U24">
        <f t="shared" si="13"/>
        <v>0.112419382</v>
      </c>
      <c r="V24">
        <f t="shared" si="14"/>
        <v>0.01</v>
      </c>
      <c r="W24">
        <f t="shared" si="15"/>
        <v>0.3375158658038685</v>
      </c>
      <c r="X24">
        <f t="shared" si="16"/>
        <v>3.7943325048865828E-2</v>
      </c>
      <c r="Y24">
        <f t="shared" si="17"/>
        <v>3.3751586580386852E-3</v>
      </c>
      <c r="Z24">
        <f t="shared" si="18"/>
        <v>0.296197382096964</v>
      </c>
      <c r="AB24">
        <f t="shared" si="19"/>
        <v>1284.5792827233254</v>
      </c>
      <c r="AC24">
        <f t="shared" si="2"/>
        <v>790.31603796384798</v>
      </c>
      <c r="AE24">
        <f t="shared" si="3"/>
        <v>0</v>
      </c>
      <c r="AF24">
        <f t="shared" si="4"/>
        <v>0</v>
      </c>
      <c r="AG24">
        <f t="shared" si="4"/>
        <v>-14.8098691048482</v>
      </c>
      <c r="AH24">
        <f t="shared" si="5"/>
        <v>-9485.8312622164576</v>
      </c>
      <c r="AI24">
        <f t="shared" si="6"/>
        <v>-9500.6411313213066</v>
      </c>
      <c r="AJ24">
        <f t="shared" si="7"/>
        <v>494.2632447594774</v>
      </c>
      <c r="AK24">
        <f t="shared" si="22"/>
        <v>89.920549790632791</v>
      </c>
      <c r="AL24">
        <f t="shared" si="8"/>
        <v>-8916.4573367711964</v>
      </c>
      <c r="AN24">
        <f t="shared" si="9"/>
        <v>0</v>
      </c>
      <c r="AO24">
        <f t="shared" si="9"/>
        <v>0</v>
      </c>
      <c r="AP24">
        <f t="shared" si="9"/>
        <v>-1.3707957333643235</v>
      </c>
      <c r="AQ24">
        <f t="shared" si="9"/>
        <v>-878.00485808503811</v>
      </c>
      <c r="AR24">
        <f t="shared" si="9"/>
        <v>-879.3756538184025</v>
      </c>
      <c r="AS24">
        <f t="shared" si="9"/>
        <v>45.74881400223169</v>
      </c>
      <c r="AT24">
        <f t="shared" si="9"/>
        <v>8.3230111705998802</v>
      </c>
      <c r="AU24">
        <f t="shared" si="9"/>
        <v>-825.30382864557089</v>
      </c>
      <c r="AW24">
        <v>21</v>
      </c>
      <c r="AX24">
        <f>IF(Z24&gt;0, (R24*SUMPRODUCT(K24:$K$98, X24:$X$98)-K24*$AZ$3)/Z24, 0)</f>
        <v>2668.2073702634143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0.12734142500000001</v>
      </c>
      <c r="Q25" s="4">
        <f t="shared" si="21"/>
        <v>50</v>
      </c>
      <c r="R25">
        <f t="shared" si="0"/>
        <v>250000</v>
      </c>
      <c r="S25">
        <f t="shared" si="1"/>
        <v>1342.1557606891265</v>
      </c>
      <c r="U25">
        <f t="shared" si="13"/>
        <v>0.12734142500000001</v>
      </c>
      <c r="V25">
        <f t="shared" si="14"/>
        <v>0.01</v>
      </c>
      <c r="W25">
        <f t="shared" si="15"/>
        <v>0.296197382096964</v>
      </c>
      <c r="X25">
        <f t="shared" si="16"/>
        <v>3.7718196717496884E-2</v>
      </c>
      <c r="Y25">
        <f t="shared" si="17"/>
        <v>2.96197382096964E-3</v>
      </c>
      <c r="Z25">
        <f t="shared" si="18"/>
        <v>0.25551721155849749</v>
      </c>
      <c r="AB25">
        <f t="shared" si="19"/>
        <v>790.31603796384798</v>
      </c>
      <c r="AC25">
        <f t="shared" si="2"/>
        <v>342.94389744845967</v>
      </c>
      <c r="AE25">
        <f t="shared" si="3"/>
        <v>0</v>
      </c>
      <c r="AF25">
        <f t="shared" si="4"/>
        <v>0</v>
      </c>
      <c r="AG25">
        <f t="shared" si="4"/>
        <v>-12.775860577924874</v>
      </c>
      <c r="AH25">
        <f t="shared" si="5"/>
        <v>-9429.5491793742203</v>
      </c>
      <c r="AI25">
        <f t="shared" si="6"/>
        <v>-9442.3250399521457</v>
      </c>
      <c r="AJ25">
        <f t="shared" si="7"/>
        <v>447.37214051538831</v>
      </c>
      <c r="AK25">
        <f t="shared" si="22"/>
        <v>55.322122657469365</v>
      </c>
      <c r="AL25">
        <f t="shared" si="8"/>
        <v>-8939.6307767792878</v>
      </c>
      <c r="AN25">
        <f t="shared" si="9"/>
        <v>0</v>
      </c>
      <c r="AO25">
        <f t="shared" si="9"/>
        <v>0</v>
      </c>
      <c r="AP25">
        <f t="shared" si="9"/>
        <v>-1.0558291910358457</v>
      </c>
      <c r="AQ25">
        <f t="shared" si="9"/>
        <v>-779.28161638630786</v>
      </c>
      <c r="AR25">
        <f t="shared" si="9"/>
        <v>-780.33744557734371</v>
      </c>
      <c r="AS25">
        <f t="shared" si="9"/>
        <v>36.971956787670152</v>
      </c>
      <c r="AT25">
        <f t="shared" si="9"/>
        <v>4.5719590986104119</v>
      </c>
      <c r="AU25">
        <f t="shared" si="9"/>
        <v>-738.7935296910631</v>
      </c>
      <c r="AW25">
        <v>22</v>
      </c>
      <c r="AX25">
        <f>IF(Z25&gt;0, (R25*SUMPRODUCT(K25:$K$98, X25:$X$98)-K25*$AZ$3)/Z25, 0)</f>
        <v>1342.1557606891265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0.14457818</v>
      </c>
      <c r="Q26" s="4">
        <f t="shared" si="21"/>
        <v>50</v>
      </c>
      <c r="R26">
        <f t="shared" si="0"/>
        <v>250000</v>
      </c>
      <c r="S26">
        <f t="shared" si="1"/>
        <v>-239.99751346387376</v>
      </c>
      <c r="U26">
        <f t="shared" si="13"/>
        <v>0.14457818</v>
      </c>
      <c r="V26">
        <f t="shared" si="14"/>
        <v>0.01</v>
      </c>
      <c r="W26">
        <f t="shared" si="15"/>
        <v>0.25551721155849749</v>
      </c>
      <c r="X26">
        <f t="shared" si="16"/>
        <v>3.6942213405802532E-2</v>
      </c>
      <c r="Y26">
        <f t="shared" si="17"/>
        <v>2.5551721155849748E-3</v>
      </c>
      <c r="Z26">
        <f t="shared" si="18"/>
        <v>0.21601982603710998</v>
      </c>
      <c r="AB26">
        <f t="shared" si="19"/>
        <v>342.94389744845967</v>
      </c>
      <c r="AC26">
        <f t="shared" si="2"/>
        <v>-51.84422110780497</v>
      </c>
      <c r="AE26">
        <f t="shared" si="3"/>
        <v>0</v>
      </c>
      <c r="AF26">
        <f t="shared" si="4"/>
        <v>0</v>
      </c>
      <c r="AG26">
        <f t="shared" si="4"/>
        <v>-10.800991301855499</v>
      </c>
      <c r="AH26">
        <f t="shared" si="5"/>
        <v>-9235.5533514506333</v>
      </c>
      <c r="AI26">
        <f t="shared" si="6"/>
        <v>-9246.3543427524892</v>
      </c>
      <c r="AJ26">
        <f t="shared" si="7"/>
        <v>394.78811855626464</v>
      </c>
      <c r="AK26">
        <f t="shared" si="22"/>
        <v>24.006072821392181</v>
      </c>
      <c r="AL26">
        <f t="shared" si="8"/>
        <v>-8827.5601513748315</v>
      </c>
      <c r="AN26">
        <f t="shared" si="9"/>
        <v>0</v>
      </c>
      <c r="AO26">
        <f t="shared" si="9"/>
        <v>0</v>
      </c>
      <c r="AP26">
        <f t="shared" si="9"/>
        <v>-0.79698306812022524</v>
      </c>
      <c r="AQ26">
        <f t="shared" si="9"/>
        <v>-681.47260192337001</v>
      </c>
      <c r="AR26">
        <f t="shared" si="9"/>
        <v>-682.26958499149032</v>
      </c>
      <c r="AS26">
        <f t="shared" si="9"/>
        <v>29.130608218370771</v>
      </c>
      <c r="AT26">
        <f t="shared" si="9"/>
        <v>1.771359038815626</v>
      </c>
      <c r="AU26">
        <f t="shared" si="9"/>
        <v>-651.36761773430385</v>
      </c>
      <c r="AW26">
        <v>23</v>
      </c>
      <c r="AX26">
        <f>IF(Z26&gt;0, (R26*SUMPRODUCT(K26:$K$98, X26:$X$98)-K26*$AZ$3)/Z26, 0)</f>
        <v>-239.99751346387376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0.16385111999999999</v>
      </c>
      <c r="Q27" s="4">
        <f t="shared" si="21"/>
        <v>50</v>
      </c>
      <c r="R27">
        <f t="shared" si="0"/>
        <v>250000</v>
      </c>
      <c r="S27">
        <f t="shared" si="1"/>
        <v>-2185.4148893012334</v>
      </c>
      <c r="U27">
        <f t="shared" si="13"/>
        <v>0.16385111999999999</v>
      </c>
      <c r="V27">
        <f t="shared" si="14"/>
        <v>0.01</v>
      </c>
      <c r="W27">
        <f t="shared" si="15"/>
        <v>0.21601982603710998</v>
      </c>
      <c r="X27">
        <f t="shared" si="16"/>
        <v>3.539509043838563E-2</v>
      </c>
      <c r="Y27">
        <f t="shared" si="17"/>
        <v>2.1601982603711E-3</v>
      </c>
      <c r="Z27">
        <f t="shared" si="18"/>
        <v>0.17846453733835327</v>
      </c>
      <c r="AB27">
        <f t="shared" si="19"/>
        <v>-51.84422110780497</v>
      </c>
      <c r="AC27">
        <f t="shared" si="2"/>
        <v>-390.01905711149317</v>
      </c>
      <c r="AE27">
        <f t="shared" si="3"/>
        <v>0</v>
      </c>
      <c r="AF27">
        <f t="shared" si="4"/>
        <v>0</v>
      </c>
      <c r="AG27">
        <f t="shared" si="4"/>
        <v>-8.9232268669176626</v>
      </c>
      <c r="AH27">
        <f t="shared" si="5"/>
        <v>-8848.7726095964081</v>
      </c>
      <c r="AI27">
        <f t="shared" si="6"/>
        <v>-8857.6958364633265</v>
      </c>
      <c r="AJ27">
        <f t="shared" si="7"/>
        <v>338.1748360036882</v>
      </c>
      <c r="AK27">
        <f t="shared" si="22"/>
        <v>-3.6290954775463482</v>
      </c>
      <c r="AL27">
        <f t="shared" si="8"/>
        <v>-8523.1500959371842</v>
      </c>
      <c r="AN27">
        <f t="shared" si="9"/>
        <v>0</v>
      </c>
      <c r="AO27">
        <f t="shared" si="9"/>
        <v>0</v>
      </c>
      <c r="AP27">
        <f t="shared" si="9"/>
        <v>-0.58788095455936407</v>
      </c>
      <c r="AQ27">
        <f t="shared" si="9"/>
        <v>-582.97575148453211</v>
      </c>
      <c r="AR27">
        <f t="shared" si="9"/>
        <v>-583.56363243909152</v>
      </c>
      <c r="AS27">
        <f t="shared" si="9"/>
        <v>22.279669492083425</v>
      </c>
      <c r="AT27">
        <f t="shared" si="9"/>
        <v>-0.23909244327707896</v>
      </c>
      <c r="AU27">
        <f t="shared" si="9"/>
        <v>-561.52305539028509</v>
      </c>
      <c r="AW27">
        <v>24</v>
      </c>
      <c r="AX27">
        <f>IF(Z27&gt;0, (R27*SUMPRODUCT(K27:$K$98, X27:$X$98)-K27*$AZ$3)/Z27, 0)</f>
        <v>-2185.4148893012334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0.185300933</v>
      </c>
      <c r="Q28" s="4">
        <f t="shared" si="21"/>
        <v>50</v>
      </c>
      <c r="R28">
        <f t="shared" si="0"/>
        <v>250000</v>
      </c>
      <c r="S28">
        <f t="shared" si="1"/>
        <v>-4640.8871339951802</v>
      </c>
      <c r="U28">
        <f t="shared" si="13"/>
        <v>0.185300933</v>
      </c>
      <c r="V28">
        <f t="shared" si="14"/>
        <v>0.01</v>
      </c>
      <c r="W28">
        <f t="shared" si="15"/>
        <v>0.17846453733835327</v>
      </c>
      <c r="X28">
        <f t="shared" si="16"/>
        <v>3.3069645276210195E-2</v>
      </c>
      <c r="Y28">
        <f t="shared" si="17"/>
        <v>1.7846453733835327E-3</v>
      </c>
      <c r="Z28">
        <f t="shared" si="18"/>
        <v>0.14361024668875955</v>
      </c>
      <c r="AB28">
        <f t="shared" si="19"/>
        <v>-390.01905711149317</v>
      </c>
      <c r="AC28">
        <f t="shared" si="2"/>
        <v>-666.47894616773806</v>
      </c>
      <c r="AE28">
        <f t="shared" si="3"/>
        <v>0</v>
      </c>
      <c r="AF28">
        <f t="shared" si="4"/>
        <v>0</v>
      </c>
      <c r="AG28">
        <f t="shared" si="4"/>
        <v>-7.1805123344379771</v>
      </c>
      <c r="AH28">
        <f t="shared" si="5"/>
        <v>-8267.4113190525495</v>
      </c>
      <c r="AI28">
        <f t="shared" si="6"/>
        <v>-8274.5918313869879</v>
      </c>
      <c r="AJ28">
        <f t="shared" si="7"/>
        <v>276.45988905624489</v>
      </c>
      <c r="AK28">
        <f t="shared" si="22"/>
        <v>-27.301333997804523</v>
      </c>
      <c r="AL28">
        <f t="shared" si="8"/>
        <v>-8025.4332763285474</v>
      </c>
      <c r="AN28">
        <f t="shared" si="9"/>
        <v>0</v>
      </c>
      <c r="AO28">
        <f t="shared" si="9"/>
        <v>0</v>
      </c>
      <c r="AP28">
        <f t="shared" si="9"/>
        <v>-0.42238147825088362</v>
      </c>
      <c r="AQ28">
        <f t="shared" si="9"/>
        <v>-486.31647041419984</v>
      </c>
      <c r="AR28">
        <f t="shared" si="9"/>
        <v>-486.73885189245073</v>
      </c>
      <c r="AS28">
        <f t="shared" si="9"/>
        <v>16.262284803357527</v>
      </c>
      <c r="AT28">
        <f t="shared" si="9"/>
        <v>-1.6059547390383202</v>
      </c>
      <c r="AU28">
        <f t="shared" si="9"/>
        <v>-472.08252182813152</v>
      </c>
      <c r="AW28">
        <v>25</v>
      </c>
      <c r="AX28">
        <f>IF(Z28&gt;0, (R28*SUMPRODUCT(K28:$K$98, X28:$X$98)-K28*$AZ$3)/Z28, 0)</f>
        <v>-4640.8871339951802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0.20871278500000001</v>
      </c>
      <c r="Q29" s="4">
        <f t="shared" si="21"/>
        <v>50</v>
      </c>
      <c r="R29">
        <f t="shared" si="0"/>
        <v>250000</v>
      </c>
      <c r="S29">
        <f t="shared" si="1"/>
        <v>-7835.2395896631933</v>
      </c>
      <c r="U29">
        <f t="shared" si="13"/>
        <v>0.20871278500000001</v>
      </c>
      <c r="V29">
        <f t="shared" si="14"/>
        <v>0.01</v>
      </c>
      <c r="W29">
        <f t="shared" si="15"/>
        <v>0.14361024668875955</v>
      </c>
      <c r="X29">
        <f t="shared" si="16"/>
        <v>2.9973294540948034E-2</v>
      </c>
      <c r="Y29">
        <f t="shared" si="17"/>
        <v>1.4361024668875955E-3</v>
      </c>
      <c r="Z29">
        <f t="shared" si="18"/>
        <v>0.11220084968092392</v>
      </c>
      <c r="AB29">
        <f t="shared" si="19"/>
        <v>-666.47894616773806</v>
      </c>
      <c r="AC29">
        <f t="shared" si="2"/>
        <v>-879.12053941382396</v>
      </c>
      <c r="AE29">
        <f t="shared" si="3"/>
        <v>0</v>
      </c>
      <c r="AF29">
        <f t="shared" si="4"/>
        <v>0</v>
      </c>
      <c r="AG29">
        <f t="shared" si="4"/>
        <v>-5.610042484046196</v>
      </c>
      <c r="AH29">
        <f t="shared" si="5"/>
        <v>-7493.3236352370086</v>
      </c>
      <c r="AI29">
        <f t="shared" si="6"/>
        <v>-7498.9336777210547</v>
      </c>
      <c r="AJ29">
        <f t="shared" si="7"/>
        <v>212.6415932460859</v>
      </c>
      <c r="AK29">
        <f t="shared" si="22"/>
        <v>-46.653526231741665</v>
      </c>
      <c r="AL29">
        <f t="shared" si="8"/>
        <v>-7332.9456107067108</v>
      </c>
      <c r="AN29">
        <f t="shared" si="9"/>
        <v>0</v>
      </c>
      <c r="AO29">
        <f t="shared" si="9"/>
        <v>0</v>
      </c>
      <c r="AP29">
        <f t="shared" si="9"/>
        <v>-0.29464397215197846</v>
      </c>
      <c r="AQ29">
        <f t="shared" si="9"/>
        <v>-393.5554225810663</v>
      </c>
      <c r="AR29">
        <f t="shared" si="9"/>
        <v>-393.85006655321826</v>
      </c>
      <c r="AS29">
        <f t="shared" si="9"/>
        <v>11.168108593994766</v>
      </c>
      <c r="AT29">
        <f t="shared" si="9"/>
        <v>-2.4502809600654882</v>
      </c>
      <c r="AU29">
        <f t="shared" si="9"/>
        <v>-385.13223891928897</v>
      </c>
      <c r="AW29">
        <v>26</v>
      </c>
      <c r="AX29">
        <f>IF(Z29&gt;0, (R29*SUMPRODUCT(K29:$K$98, X29:$X$98)-K29*$AZ$3)/Z29, 0)</f>
        <v>-7835.2395896631933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0.23444695300000001</v>
      </c>
      <c r="Q30" s="4">
        <f t="shared" si="21"/>
        <v>50</v>
      </c>
      <c r="R30">
        <f t="shared" si="0"/>
        <v>250000</v>
      </c>
      <c r="S30">
        <f t="shared" si="1"/>
        <v>-12130.218070774115</v>
      </c>
      <c r="U30">
        <f t="shared" si="13"/>
        <v>0.23444695300000001</v>
      </c>
      <c r="V30">
        <f t="shared" si="14"/>
        <v>0.01</v>
      </c>
      <c r="W30">
        <f t="shared" si="15"/>
        <v>0.11220084968092392</v>
      </c>
      <c r="X30">
        <f t="shared" si="16"/>
        <v>2.6305147331703638E-2</v>
      </c>
      <c r="Y30">
        <f t="shared" si="17"/>
        <v>1.1220084968092392E-3</v>
      </c>
      <c r="Z30">
        <f t="shared" si="18"/>
        <v>8.4773693852411042E-2</v>
      </c>
      <c r="AB30">
        <f t="shared" si="19"/>
        <v>-879.12053941382396</v>
      </c>
      <c r="AC30">
        <f t="shared" si="2"/>
        <v>-1028.323393094789</v>
      </c>
      <c r="AE30">
        <f t="shared" si="3"/>
        <v>0</v>
      </c>
      <c r="AF30">
        <f t="shared" si="4"/>
        <v>0</v>
      </c>
      <c r="AG30">
        <f t="shared" si="4"/>
        <v>-4.2386846926205521</v>
      </c>
      <c r="AH30">
        <f t="shared" si="5"/>
        <v>-6576.286832925909</v>
      </c>
      <c r="AI30">
        <f t="shared" si="6"/>
        <v>-6580.5255176185292</v>
      </c>
      <c r="AJ30">
        <f t="shared" si="7"/>
        <v>149.20285368096506</v>
      </c>
      <c r="AK30">
        <f t="shared" si="22"/>
        <v>-61.538437758967682</v>
      </c>
      <c r="AL30">
        <f t="shared" si="8"/>
        <v>-6492.8611016965324</v>
      </c>
      <c r="AN30">
        <f t="shared" si="9"/>
        <v>0</v>
      </c>
      <c r="AO30">
        <f t="shared" si="9"/>
        <v>0</v>
      </c>
      <c r="AP30">
        <f t="shared" si="9"/>
        <v>-0.19876709905322362</v>
      </c>
      <c r="AQ30">
        <f t="shared" si="9"/>
        <v>-308.38563165557235</v>
      </c>
      <c r="AR30">
        <f t="shared" si="9"/>
        <v>-308.58439875462557</v>
      </c>
      <c r="AS30">
        <f t="shared" si="9"/>
        <v>6.9966559315580774</v>
      </c>
      <c r="AT30">
        <f t="shared" si="9"/>
        <v>-2.8857576443260013</v>
      </c>
      <c r="AU30">
        <f t="shared" si="9"/>
        <v>-304.47350046739348</v>
      </c>
      <c r="AW30">
        <v>27</v>
      </c>
      <c r="AX30">
        <f>IF(Z30&gt;0, (R30*SUMPRODUCT(K30:$K$98, X30:$X$98)-K30*$AZ$3)/Z30, 0)</f>
        <v>-12130.218070774115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0.26339700100000002</v>
      </c>
      <c r="Q31" s="4">
        <f t="shared" si="21"/>
        <v>50</v>
      </c>
      <c r="R31">
        <f t="shared" si="0"/>
        <v>250000</v>
      </c>
      <c r="S31">
        <f t="shared" si="1"/>
        <v>-18159.006987565797</v>
      </c>
      <c r="U31">
        <f t="shared" si="13"/>
        <v>0.26339700100000002</v>
      </c>
      <c r="V31">
        <f t="shared" si="14"/>
        <v>0.01</v>
      </c>
      <c r="W31">
        <f t="shared" si="15"/>
        <v>8.4773693852411042E-2</v>
      </c>
      <c r="X31">
        <f t="shared" si="16"/>
        <v>2.2329136724417206E-2</v>
      </c>
      <c r="Y31">
        <f t="shared" si="17"/>
        <v>8.477369385241104E-4</v>
      </c>
      <c r="Z31">
        <f t="shared" si="18"/>
        <v>6.1596820189469728E-2</v>
      </c>
      <c r="AB31">
        <f t="shared" si="19"/>
        <v>-1028.323393094789</v>
      </c>
      <c r="AC31">
        <f t="shared" si="2"/>
        <v>-1118.5370882324148</v>
      </c>
      <c r="AE31">
        <f t="shared" si="3"/>
        <v>0</v>
      </c>
      <c r="AF31">
        <f t="shared" si="4"/>
        <v>0</v>
      </c>
      <c r="AG31">
        <f t="shared" si="4"/>
        <v>-3.0798410094734865</v>
      </c>
      <c r="AH31">
        <f t="shared" si="5"/>
        <v>-5582.2841811043018</v>
      </c>
      <c r="AI31">
        <f t="shared" si="6"/>
        <v>-5585.3640221137748</v>
      </c>
      <c r="AJ31">
        <f t="shared" si="7"/>
        <v>90.213695137625791</v>
      </c>
      <c r="AK31">
        <f t="shared" si="22"/>
        <v>-71.982637516635236</v>
      </c>
      <c r="AL31">
        <f t="shared" si="8"/>
        <v>-5567.1329644927837</v>
      </c>
      <c r="AN31">
        <f t="shared" si="9"/>
        <v>0</v>
      </c>
      <c r="AO31">
        <f t="shared" si="9"/>
        <v>0</v>
      </c>
      <c r="AP31">
        <f t="shared" si="9"/>
        <v>-0.12895068774518065</v>
      </c>
      <c r="AQ31">
        <f t="shared" si="9"/>
        <v>-233.72615083968321</v>
      </c>
      <c r="AR31">
        <f t="shared" si="9"/>
        <v>-233.85510152742839</v>
      </c>
      <c r="AS31">
        <f t="shared" si="9"/>
        <v>3.7771813532737015</v>
      </c>
      <c r="AT31">
        <f t="shared" si="9"/>
        <v>-3.0138603210134525</v>
      </c>
      <c r="AU31">
        <f t="shared" si="9"/>
        <v>-233.09178049516811</v>
      </c>
      <c r="AW31">
        <v>28</v>
      </c>
      <c r="AX31">
        <f>IF(Z31&gt;0, (R31*SUMPRODUCT(K31:$K$98, X31:$X$98)-K31*$AZ$3)/Z31, 0)</f>
        <v>-18159.006987565797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0.29593128600000002</v>
      </c>
      <c r="Q32" s="4">
        <f t="shared" si="21"/>
        <v>50</v>
      </c>
      <c r="R32">
        <f t="shared" si="0"/>
        <v>250000</v>
      </c>
      <c r="S32">
        <f t="shared" si="1"/>
        <v>-27073.712103775775</v>
      </c>
      <c r="U32">
        <f t="shared" si="13"/>
        <v>0.29593128600000002</v>
      </c>
      <c r="V32">
        <f t="shared" si="14"/>
        <v>0.01</v>
      </c>
      <c r="W32">
        <f t="shared" si="15"/>
        <v>6.1596820189469728E-2</v>
      </c>
      <c r="X32">
        <f t="shared" si="16"/>
        <v>1.8228426212180543E-2</v>
      </c>
      <c r="Y32">
        <f t="shared" si="17"/>
        <v>6.159682018946973E-4</v>
      </c>
      <c r="Z32">
        <f t="shared" si="18"/>
        <v>4.2752425775394488E-2</v>
      </c>
      <c r="AB32">
        <f t="shared" si="19"/>
        <v>-1118.5370882324148</v>
      </c>
      <c r="AC32">
        <f t="shared" si="2"/>
        <v>-1157.4668671810732</v>
      </c>
      <c r="AE32">
        <f t="shared" si="3"/>
        <v>0</v>
      </c>
      <c r="AF32">
        <f t="shared" si="4"/>
        <v>0</v>
      </c>
      <c r="AG32">
        <f t="shared" si="4"/>
        <v>-2.1376212887697243</v>
      </c>
      <c r="AH32">
        <f t="shared" si="5"/>
        <v>-4557.106553045136</v>
      </c>
      <c r="AI32">
        <f t="shared" si="6"/>
        <v>-4559.2441743339059</v>
      </c>
      <c r="AJ32">
        <f t="shared" si="7"/>
        <v>38.929778948658395</v>
      </c>
      <c r="AK32">
        <f t="shared" si="22"/>
        <v>-78.297596176269039</v>
      </c>
      <c r="AL32">
        <f t="shared" si="8"/>
        <v>-4598.6119915615163</v>
      </c>
      <c r="AN32">
        <f t="shared" si="9"/>
        <v>0</v>
      </c>
      <c r="AO32">
        <f t="shared" si="9"/>
        <v>0</v>
      </c>
      <c r="AP32">
        <f t="shared" si="9"/>
        <v>-7.991128393992239E-2</v>
      </c>
      <c r="AQ32">
        <f t="shared" si="9"/>
        <v>-170.35956631703462</v>
      </c>
      <c r="AR32">
        <f t="shared" si="9"/>
        <v>-170.43947760097456</v>
      </c>
      <c r="AS32">
        <f t="shared" si="9"/>
        <v>1.4553226222195337</v>
      </c>
      <c r="AT32">
        <f t="shared" si="9"/>
        <v>-2.9270205497701882</v>
      </c>
      <c r="AU32">
        <f t="shared" si="9"/>
        <v>-171.91117552852521</v>
      </c>
      <c r="AW32">
        <v>29</v>
      </c>
      <c r="AX32">
        <f>IF(Z32&gt;0, (R32*SUMPRODUCT(K32:$K$98, X32:$X$98)-K32*$AZ$3)/Z32, 0)</f>
        <v>-27073.712103775775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0.33262349499999999</v>
      </c>
      <c r="Q33" s="4">
        <f t="shared" si="21"/>
        <v>50</v>
      </c>
      <c r="R33">
        <f t="shared" si="0"/>
        <v>250000</v>
      </c>
      <c r="S33">
        <f t="shared" si="1"/>
        <v>-41057.608397192598</v>
      </c>
      <c r="U33">
        <f t="shared" si="13"/>
        <v>0.33262349499999999</v>
      </c>
      <c r="V33">
        <f t="shared" si="14"/>
        <v>0.01</v>
      </c>
      <c r="W33">
        <f t="shared" si="15"/>
        <v>4.2752425775394488E-2</v>
      </c>
      <c r="X33">
        <f t="shared" si="16"/>
        <v>1.4220461281139799E-2</v>
      </c>
      <c r="Y33">
        <f t="shared" si="17"/>
        <v>4.2752425775394491E-4</v>
      </c>
      <c r="Z33">
        <f t="shared" si="18"/>
        <v>2.8104440236500744E-2</v>
      </c>
      <c r="AB33">
        <f t="shared" si="19"/>
        <v>-1157.4668671810732</v>
      </c>
      <c r="AC33">
        <f t="shared" si="2"/>
        <v>-1153.9011014525504</v>
      </c>
      <c r="AE33">
        <f t="shared" si="3"/>
        <v>0</v>
      </c>
      <c r="AF33">
        <f t="shared" si="4"/>
        <v>0</v>
      </c>
      <c r="AG33">
        <f t="shared" si="4"/>
        <v>-1.4052220118250371</v>
      </c>
      <c r="AH33">
        <f t="shared" si="5"/>
        <v>-3555.1153202849496</v>
      </c>
      <c r="AI33">
        <f t="shared" si="6"/>
        <v>-3556.5205422967747</v>
      </c>
      <c r="AJ33">
        <f t="shared" si="7"/>
        <v>-3.5657657285228197</v>
      </c>
      <c r="AK33">
        <f t="shared" si="22"/>
        <v>-81.022680702675132</v>
      </c>
      <c r="AL33">
        <f t="shared" si="8"/>
        <v>-3641.1089887279727</v>
      </c>
      <c r="AN33">
        <f t="shared" si="9"/>
        <v>0</v>
      </c>
      <c r="AO33">
        <f t="shared" si="9"/>
        <v>0</v>
      </c>
      <c r="AP33">
        <f t="shared" si="9"/>
        <v>-4.69033933450793E-2</v>
      </c>
      <c r="AQ33">
        <f t="shared" si="9"/>
        <v>-118.66236854479622</v>
      </c>
      <c r="AR33">
        <f t="shared" si="9"/>
        <v>-118.70927193814131</v>
      </c>
      <c r="AS33">
        <f t="shared" si="9"/>
        <v>-0.11901785706024989</v>
      </c>
      <c r="AT33">
        <f t="shared" si="9"/>
        <v>-2.7043688690406751</v>
      </c>
      <c r="AU33">
        <f t="shared" si="9"/>
        <v>-121.53265866424223</v>
      </c>
      <c r="AW33">
        <v>30</v>
      </c>
      <c r="AX33">
        <f>IF(Z33&gt;0, (R33*SUMPRODUCT(K33:$K$98, X33:$X$98)-K33*$AZ$3)/Z33, 0)</f>
        <v>-41057.608397192598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0.37225971299999999</v>
      </c>
      <c r="Q34" s="4">
        <f t="shared" si="21"/>
        <v>50</v>
      </c>
      <c r="R34">
        <f t="shared" si="0"/>
        <v>250000</v>
      </c>
      <c r="S34">
        <f t="shared" si="1"/>
        <v>-64354.428290925222</v>
      </c>
      <c r="U34">
        <f t="shared" si="13"/>
        <v>0.37225971299999999</v>
      </c>
      <c r="V34">
        <f t="shared" si="14"/>
        <v>0.01</v>
      </c>
      <c r="W34">
        <f t="shared" si="15"/>
        <v>2.8104440236500744E-2</v>
      </c>
      <c r="X34">
        <f t="shared" si="16"/>
        <v>1.0462150856465419E-2</v>
      </c>
      <c r="Y34">
        <f t="shared" si="17"/>
        <v>2.8104440236500746E-4</v>
      </c>
      <c r="Z34">
        <f t="shared" si="18"/>
        <v>1.7361244977670318E-2</v>
      </c>
      <c r="AB34">
        <f t="shared" si="19"/>
        <v>-1153.9011014525504</v>
      </c>
      <c r="AC34">
        <f t="shared" si="2"/>
        <v>-1117.2729949566701</v>
      </c>
      <c r="AE34">
        <f t="shared" si="3"/>
        <v>0</v>
      </c>
      <c r="AF34">
        <f t="shared" si="4"/>
        <v>0</v>
      </c>
      <c r="AG34">
        <f t="shared" si="4"/>
        <v>-0.86806224888351591</v>
      </c>
      <c r="AH34">
        <f t="shared" si="5"/>
        <v>-2615.5377141163549</v>
      </c>
      <c r="AI34">
        <f t="shared" si="6"/>
        <v>-2616.4057763652386</v>
      </c>
      <c r="AJ34">
        <f t="shared" si="7"/>
        <v>-36.628106495880274</v>
      </c>
      <c r="AK34">
        <f t="shared" si="22"/>
        <v>-80.773077101678538</v>
      </c>
      <c r="AL34">
        <f t="shared" si="8"/>
        <v>-2733.8069599627975</v>
      </c>
      <c r="AN34">
        <f t="shared" si="9"/>
        <v>0</v>
      </c>
      <c r="AO34">
        <f t="shared" si="9"/>
        <v>0</v>
      </c>
      <c r="AP34">
        <f t="shared" si="9"/>
        <v>-2.5869746130592123E-2</v>
      </c>
      <c r="AQ34">
        <f t="shared" si="9"/>
        <v>-77.947516720380932</v>
      </c>
      <c r="AR34">
        <f t="shared" si="9"/>
        <v>-77.973386466511542</v>
      </c>
      <c r="AS34">
        <f t="shared" si="9"/>
        <v>-1.0915804915044367</v>
      </c>
      <c r="AT34">
        <f t="shared" si="9"/>
        <v>-2.407176445577194</v>
      </c>
      <c r="AU34">
        <f t="shared" ref="AU34:AU69" si="23">AL34*$K34</f>
        <v>-81.472143403593165</v>
      </c>
      <c r="AW34">
        <v>31</v>
      </c>
      <c r="AX34">
        <f>IF(Z34&gt;0, (R34*SUMPRODUCT(K34:$K$98, X34:$X$98)-K34*$AZ$3)/Z34, 0)</f>
        <v>-64354.428290925222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0.41367450300000003</v>
      </c>
      <c r="Q35" s="4">
        <f t="shared" si="21"/>
        <v>50</v>
      </c>
      <c r="R35">
        <f t="shared" si="0"/>
        <v>250000</v>
      </c>
      <c r="S35">
        <f t="shared" si="1"/>
        <v>-105596.34311513441</v>
      </c>
      <c r="U35">
        <f t="shared" si="13"/>
        <v>0.41367450300000003</v>
      </c>
      <c r="V35">
        <f t="shared" si="14"/>
        <v>0.01</v>
      </c>
      <c r="W35">
        <f t="shared" si="15"/>
        <v>1.7361244977670318E-2</v>
      </c>
      <c r="X35">
        <f t="shared" si="16"/>
        <v>7.1819043875990156E-3</v>
      </c>
      <c r="Y35">
        <f t="shared" si="17"/>
        <v>1.7361244977670318E-4</v>
      </c>
      <c r="Z35">
        <f t="shared" si="18"/>
        <v>1.0005728140294599E-2</v>
      </c>
      <c r="AB35">
        <f t="shared" si="19"/>
        <v>-1117.2729949566701</v>
      </c>
      <c r="AC35">
        <f t="shared" si="2"/>
        <v>-1056.5683018193042</v>
      </c>
      <c r="AE35">
        <f t="shared" si="3"/>
        <v>0</v>
      </c>
      <c r="AF35">
        <f t="shared" ref="AF35:AG69" si="24">-$Z35*P35</f>
        <v>0</v>
      </c>
      <c r="AG35">
        <f t="shared" si="24"/>
        <v>-0.50028640701472993</v>
      </c>
      <c r="AH35">
        <f t="shared" si="5"/>
        <v>-1795.4760968997539</v>
      </c>
      <c r="AI35">
        <f t="shared" ref="AI35:AI66" si="25">SUM(AE35:AH35)</f>
        <v>-1795.9763833067686</v>
      </c>
      <c r="AJ35">
        <f t="shared" si="7"/>
        <v>-60.704693137365894</v>
      </c>
      <c r="AK35">
        <f t="shared" si="22"/>
        <v>-78.209109646966922</v>
      </c>
      <c r="AL35">
        <f t="shared" si="8"/>
        <v>-1934.8901860911014</v>
      </c>
      <c r="AN35">
        <f t="shared" ref="AN35:AT69" si="26">AE35*$K35</f>
        <v>0</v>
      </c>
      <c r="AO35">
        <f t="shared" si="26"/>
        <v>0</v>
      </c>
      <c r="AP35">
        <f t="shared" si="26"/>
        <v>-1.3311959192836901E-2</v>
      </c>
      <c r="AQ35">
        <f t="shared" si="26"/>
        <v>-47.775242737986026</v>
      </c>
      <c r="AR35">
        <f t="shared" si="26"/>
        <v>-47.78855469717886</v>
      </c>
      <c r="AS35">
        <f t="shared" si="26"/>
        <v>-1.6152715455139444</v>
      </c>
      <c r="AT35">
        <f t="shared" si="26"/>
        <v>-2.0810409028320387</v>
      </c>
      <c r="AU35">
        <f t="shared" si="23"/>
        <v>-51.484867145524845</v>
      </c>
      <c r="AW35">
        <v>32</v>
      </c>
      <c r="AX35">
        <f>IF(Z35&gt;0, (R35*SUMPRODUCT(K35:$K$98, X35:$X$98)-K35*$AZ$3)/Z35, 0)</f>
        <v>-105596.34311513441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0.42102545200000002</v>
      </c>
      <c r="Q36" s="4">
        <f t="shared" si="21"/>
        <v>50</v>
      </c>
      <c r="R36">
        <f t="shared" si="0"/>
        <v>250000</v>
      </c>
      <c r="S36">
        <f t="shared" si="1"/>
        <v>-172237.1558744105</v>
      </c>
      <c r="U36">
        <f t="shared" si="13"/>
        <v>0.42102545200000002</v>
      </c>
      <c r="V36">
        <f t="shared" si="14"/>
        <v>0.01</v>
      </c>
      <c r="W36">
        <f t="shared" si="15"/>
        <v>1.0005728140294599E-2</v>
      </c>
      <c r="X36">
        <f t="shared" si="16"/>
        <v>4.2126662128566528E-3</v>
      </c>
      <c r="Y36">
        <f t="shared" si="17"/>
        <v>1.00057281402946E-4</v>
      </c>
      <c r="Z36">
        <f t="shared" si="18"/>
        <v>5.6930046460350004E-3</v>
      </c>
      <c r="AB36">
        <f t="shared" si="19"/>
        <v>-1056.5683018193042</v>
      </c>
      <c r="AC36">
        <f t="shared" si="2"/>
        <v>-980.54692861287356</v>
      </c>
      <c r="AE36">
        <f t="shared" si="3"/>
        <v>0</v>
      </c>
      <c r="AF36">
        <f t="shared" si="24"/>
        <v>0</v>
      </c>
      <c r="AG36">
        <f t="shared" si="24"/>
        <v>-0.28465023230175002</v>
      </c>
      <c r="AH36">
        <f t="shared" si="5"/>
        <v>-1053.1665532141633</v>
      </c>
      <c r="AI36">
        <f t="shared" si="25"/>
        <v>-1053.4512034464651</v>
      </c>
      <c r="AJ36">
        <f t="shared" si="7"/>
        <v>-76.021373206430667</v>
      </c>
      <c r="AK36">
        <f t="shared" si="22"/>
        <v>-73.959781127351306</v>
      </c>
      <c r="AL36">
        <f t="shared" si="8"/>
        <v>-1203.4323577802472</v>
      </c>
      <c r="AN36">
        <f t="shared" si="26"/>
        <v>0</v>
      </c>
      <c r="AO36">
        <f t="shared" si="26"/>
        <v>0</v>
      </c>
      <c r="AP36">
        <f t="shared" si="26"/>
        <v>-6.7626481828025184E-3</v>
      </c>
      <c r="AQ36">
        <f t="shared" si="26"/>
        <v>-25.020864447186209</v>
      </c>
      <c r="AR36">
        <f t="shared" si="26"/>
        <v>-25.027627095369017</v>
      </c>
      <c r="AS36">
        <f t="shared" si="26"/>
        <v>-1.8060965459660356</v>
      </c>
      <c r="AT36">
        <f t="shared" si="26"/>
        <v>-1.7571177630768415</v>
      </c>
      <c r="AU36">
        <f t="shared" si="23"/>
        <v>-28.590841404411897</v>
      </c>
      <c r="AW36">
        <v>33</v>
      </c>
      <c r="AX36">
        <f>IF(Z36&gt;0, (R36*SUMPRODUCT(K36:$K$98, X36:$X$98)-K36*$AZ$3)/Z36, 0)</f>
        <v>-172237.1558744105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0.42896583300000002</v>
      </c>
      <c r="Q37" s="4">
        <f t="shared" si="21"/>
        <v>50</v>
      </c>
      <c r="R37">
        <f t="shared" si="0"/>
        <v>250000</v>
      </c>
      <c r="S37">
        <f t="shared" si="1"/>
        <v>-280226.51021055714</v>
      </c>
      <c r="U37">
        <f t="shared" si="13"/>
        <v>0.42896583300000002</v>
      </c>
      <c r="V37">
        <f t="shared" si="14"/>
        <v>0.01</v>
      </c>
      <c r="W37">
        <f t="shared" si="15"/>
        <v>5.6930046460350004E-3</v>
      </c>
      <c r="X37">
        <f t="shared" si="16"/>
        <v>2.4421044802592743E-3</v>
      </c>
      <c r="Y37">
        <f t="shared" si="17"/>
        <v>5.6930046460350004E-5</v>
      </c>
      <c r="Z37">
        <f t="shared" si="18"/>
        <v>3.1939701193153761E-3</v>
      </c>
      <c r="AB37">
        <f t="shared" si="19"/>
        <v>-980.54692861287356</v>
      </c>
      <c r="AC37">
        <f t="shared" si="2"/>
        <v>-895.03510025254468</v>
      </c>
      <c r="AE37">
        <f t="shared" si="3"/>
        <v>0</v>
      </c>
      <c r="AF37">
        <f t="shared" si="24"/>
        <v>0</v>
      </c>
      <c r="AG37">
        <f t="shared" si="24"/>
        <v>-0.15969850596576882</v>
      </c>
      <c r="AH37">
        <f t="shared" si="5"/>
        <v>-610.52612006481854</v>
      </c>
      <c r="AI37">
        <f t="shared" si="25"/>
        <v>-610.68581857078436</v>
      </c>
      <c r="AJ37">
        <f t="shared" si="7"/>
        <v>-85.511828360328877</v>
      </c>
      <c r="AK37">
        <f t="shared" si="22"/>
        <v>-68.638285002901156</v>
      </c>
      <c r="AL37">
        <f t="shared" si="8"/>
        <v>-764.83593193401441</v>
      </c>
      <c r="AN37">
        <f t="shared" si="26"/>
        <v>0</v>
      </c>
      <c r="AO37">
        <f t="shared" si="26"/>
        <v>0</v>
      </c>
      <c r="AP37">
        <f t="shared" si="26"/>
        <v>-3.3875684731720307E-3</v>
      </c>
      <c r="AQ37">
        <f t="shared" si="26"/>
        <v>-12.950647370633119</v>
      </c>
      <c r="AR37">
        <f t="shared" si="26"/>
        <v>-12.954034939106291</v>
      </c>
      <c r="AS37">
        <f t="shared" si="26"/>
        <v>-1.8139003372945768</v>
      </c>
      <c r="AT37">
        <f t="shared" si="26"/>
        <v>-1.4559741114814455</v>
      </c>
      <c r="AU37">
        <f t="shared" si="23"/>
        <v>-16.223909387882316</v>
      </c>
      <c r="AW37">
        <v>34</v>
      </c>
      <c r="AX37">
        <f>IF(Z37&gt;0, (R37*SUMPRODUCT(K37:$K$98, X37:$X$98)-K37*$AZ$3)/Z37, 0)</f>
        <v>-280226.51021055714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0.43771532000000002</v>
      </c>
      <c r="Q38" s="4">
        <f t="shared" si="21"/>
        <v>50</v>
      </c>
      <c r="R38">
        <f t="shared" si="0"/>
        <v>250000</v>
      </c>
      <c r="S38">
        <f t="shared" si="1"/>
        <v>-458789.49434252281</v>
      </c>
      <c r="U38">
        <f t="shared" si="13"/>
        <v>0.43771532000000002</v>
      </c>
      <c r="V38">
        <f t="shared" si="14"/>
        <v>0.01</v>
      </c>
      <c r="W38">
        <f t="shared" si="15"/>
        <v>3.1939701193153761E-3</v>
      </c>
      <c r="X38">
        <f t="shared" si="16"/>
        <v>1.3980496528465682E-3</v>
      </c>
      <c r="Y38">
        <f t="shared" si="17"/>
        <v>3.1939701193153759E-5</v>
      </c>
      <c r="Z38">
        <f t="shared" si="18"/>
        <v>1.7639807652756541E-3</v>
      </c>
      <c r="AB38">
        <f t="shared" si="19"/>
        <v>-895.03510025254468</v>
      </c>
      <c r="AC38">
        <f t="shared" si="2"/>
        <v>-809.29584333075377</v>
      </c>
      <c r="AE38">
        <f t="shared" si="3"/>
        <v>0</v>
      </c>
      <c r="AF38">
        <f t="shared" si="24"/>
        <v>0</v>
      </c>
      <c r="AG38">
        <f t="shared" si="24"/>
        <v>-8.8199038263782711E-2</v>
      </c>
      <c r="AH38">
        <f t="shared" si="5"/>
        <v>-349.51241321164207</v>
      </c>
      <c r="AI38">
        <f t="shared" si="25"/>
        <v>-349.60061224990585</v>
      </c>
      <c r="AJ38">
        <f t="shared" si="7"/>
        <v>-85.739256921790911</v>
      </c>
      <c r="AK38">
        <f t="shared" si="22"/>
        <v>-62.652457017678131</v>
      </c>
      <c r="AL38">
        <f t="shared" si="8"/>
        <v>-497.99232618937492</v>
      </c>
      <c r="AN38">
        <f t="shared" si="26"/>
        <v>0</v>
      </c>
      <c r="AO38">
        <f t="shared" si="26"/>
        <v>0</v>
      </c>
      <c r="AP38">
        <f t="shared" si="26"/>
        <v>-1.6704483662356279E-3</v>
      </c>
      <c r="AQ38">
        <f t="shared" si="26"/>
        <v>-6.6196009743589599</v>
      </c>
      <c r="AR38">
        <f t="shared" si="26"/>
        <v>-6.6212714227251954</v>
      </c>
      <c r="AS38">
        <f t="shared" si="26"/>
        <v>-1.6238612627375353</v>
      </c>
      <c r="AT38">
        <f t="shared" si="26"/>
        <v>-1.1866081141703795</v>
      </c>
      <c r="AU38">
        <f t="shared" si="23"/>
        <v>-9.4317407996331113</v>
      </c>
      <c r="AW38">
        <v>35</v>
      </c>
      <c r="AX38">
        <f>IF(Z38&gt;0, (R38*SUMPRODUCT(K38:$K$98, X38:$X$98)-K38*$AZ$3)/Z38, 0)</f>
        <v>-458789.49434252281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0.44739131599999998</v>
      </c>
      <c r="Q39" s="4">
        <f t="shared" si="21"/>
        <v>50</v>
      </c>
      <c r="R39">
        <f t="shared" si="0"/>
        <v>250000</v>
      </c>
      <c r="S39">
        <f t="shared" si="1"/>
        <v>-760380.80111743626</v>
      </c>
      <c r="U39">
        <f t="shared" si="13"/>
        <v>0.44739131599999998</v>
      </c>
      <c r="V39">
        <f t="shared" si="14"/>
        <v>0.01</v>
      </c>
      <c r="W39">
        <f t="shared" si="15"/>
        <v>1.7639807652756541E-3</v>
      </c>
      <c r="X39">
        <f t="shared" si="16"/>
        <v>7.8918967597536198E-4</v>
      </c>
      <c r="Y39">
        <f t="shared" si="17"/>
        <v>1.7639807652756541E-5</v>
      </c>
      <c r="Z39">
        <f t="shared" si="18"/>
        <v>9.5715128164753553E-4</v>
      </c>
      <c r="AB39">
        <f t="shared" si="19"/>
        <v>-809.29584333075377</v>
      </c>
      <c r="AC39">
        <f t="shared" si="2"/>
        <v>-727.79945832973397</v>
      </c>
      <c r="AE39">
        <f t="shared" si="3"/>
        <v>0</v>
      </c>
      <c r="AF39">
        <f t="shared" si="24"/>
        <v>0</v>
      </c>
      <c r="AG39">
        <f t="shared" si="24"/>
        <v>-4.7857564082376777E-2</v>
      </c>
      <c r="AH39">
        <f t="shared" si="5"/>
        <v>-197.29741899384049</v>
      </c>
      <c r="AI39">
        <f t="shared" si="25"/>
        <v>-197.34527655792286</v>
      </c>
      <c r="AJ39">
        <f t="shared" si="7"/>
        <v>-81.496385001019803</v>
      </c>
      <c r="AK39">
        <f t="shared" si="22"/>
        <v>-56.650709033152772</v>
      </c>
      <c r="AL39">
        <f t="shared" si="8"/>
        <v>-335.49237059209543</v>
      </c>
      <c r="AN39">
        <f t="shared" si="26"/>
        <v>0</v>
      </c>
      <c r="AO39">
        <f t="shared" si="26"/>
        <v>0</v>
      </c>
      <c r="AP39">
        <f t="shared" si="26"/>
        <v>-8.0928552651166421E-4</v>
      </c>
      <c r="AQ39">
        <f t="shared" si="26"/>
        <v>-3.3363575575009259</v>
      </c>
      <c r="AR39">
        <f t="shared" si="26"/>
        <v>-3.3371668430274375</v>
      </c>
      <c r="AS39">
        <f t="shared" si="26"/>
        <v>-1.3781279116258796</v>
      </c>
      <c r="AT39">
        <f t="shared" si="26"/>
        <v>-0.95798020158817132</v>
      </c>
      <c r="AU39">
        <f t="shared" si="23"/>
        <v>-5.6732749562414879</v>
      </c>
      <c r="AW39">
        <v>36</v>
      </c>
      <c r="AX39">
        <f>IF(Z39&gt;0, (R39*SUMPRODUCT(K39:$K$98, X39:$X$98)-K39*$AZ$3)/Z39, 0)</f>
        <v>-760380.80111743626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0.457001349</v>
      </c>
      <c r="Q40" s="4">
        <f t="shared" si="21"/>
        <v>50</v>
      </c>
      <c r="R40">
        <f t="shared" si="0"/>
        <v>250000</v>
      </c>
      <c r="S40">
        <f t="shared" si="1"/>
        <v>-1278932.8663853304</v>
      </c>
      <c r="U40">
        <f t="shared" si="13"/>
        <v>0.457001349</v>
      </c>
      <c r="V40">
        <f t="shared" si="14"/>
        <v>0.01</v>
      </c>
      <c r="W40">
        <f t="shared" si="15"/>
        <v>9.5715128164753553E-4</v>
      </c>
      <c r="X40">
        <f t="shared" si="16"/>
        <v>4.3741942691000266E-4</v>
      </c>
      <c r="Y40">
        <f t="shared" si="17"/>
        <v>9.5715128164753554E-6</v>
      </c>
      <c r="Z40">
        <f t="shared" si="18"/>
        <v>5.101603419210575E-4</v>
      </c>
      <c r="AB40">
        <f t="shared" si="19"/>
        <v>-727.79945832973397</v>
      </c>
      <c r="AC40">
        <f t="shared" si="2"/>
        <v>-652.46082840921838</v>
      </c>
      <c r="AE40">
        <f t="shared" si="3"/>
        <v>0</v>
      </c>
      <c r="AF40">
        <f t="shared" si="24"/>
        <v>0</v>
      </c>
      <c r="AG40">
        <f t="shared" si="24"/>
        <v>-2.5508017096052875E-2</v>
      </c>
      <c r="AH40">
        <f t="shared" si="5"/>
        <v>-109.35485672750066</v>
      </c>
      <c r="AI40">
        <f t="shared" si="25"/>
        <v>-109.38036474459672</v>
      </c>
      <c r="AJ40">
        <f t="shared" si="7"/>
        <v>-75.338629920515586</v>
      </c>
      <c r="AK40">
        <f t="shared" si="22"/>
        <v>-50.945962083081383</v>
      </c>
      <c r="AL40">
        <f t="shared" si="8"/>
        <v>-235.66495674819367</v>
      </c>
      <c r="AN40">
        <f t="shared" si="26"/>
        <v>0</v>
      </c>
      <c r="AO40">
        <f t="shared" si="26"/>
        <v>0</v>
      </c>
      <c r="AP40">
        <f t="shared" si="26"/>
        <v>-3.8513222670048369E-4</v>
      </c>
      <c r="AQ40">
        <f t="shared" si="26"/>
        <v>-1.6510918631339544</v>
      </c>
      <c r="AR40">
        <f t="shared" si="26"/>
        <v>-1.651476995360655</v>
      </c>
      <c r="AS40">
        <f t="shared" si="26"/>
        <v>-1.137498622044663</v>
      </c>
      <c r="AT40">
        <f t="shared" si="26"/>
        <v>-0.76920647122710684</v>
      </c>
      <c r="AU40">
        <f t="shared" si="23"/>
        <v>-3.5581820886324245</v>
      </c>
      <c r="AW40">
        <v>37</v>
      </c>
      <c r="AX40">
        <f>IF(Z40&gt;0, (R40*SUMPRODUCT(K40:$K$98, X40:$X$98)-K40*$AZ$3)/Z40, 0)</f>
        <v>-1278932.8663853304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0.46737994300000002</v>
      </c>
      <c r="Q41" s="4">
        <f t="shared" si="21"/>
        <v>50</v>
      </c>
      <c r="R41">
        <f t="shared" si="0"/>
        <v>250000</v>
      </c>
      <c r="S41">
        <f t="shared" si="1"/>
        <v>-2189881.9918562057</v>
      </c>
      <c r="U41">
        <f t="shared" si="13"/>
        <v>0.46737994300000002</v>
      </c>
      <c r="V41">
        <f t="shared" si="14"/>
        <v>0.01</v>
      </c>
      <c r="W41">
        <f t="shared" si="15"/>
        <v>5.101603419210575E-4</v>
      </c>
      <c r="X41">
        <f t="shared" si="16"/>
        <v>2.3843871152792439E-4</v>
      </c>
      <c r="Y41">
        <f t="shared" si="17"/>
        <v>5.1016034192105752E-6</v>
      </c>
      <c r="Z41">
        <f t="shared" si="18"/>
        <v>2.6662002697392257E-4</v>
      </c>
      <c r="AB41">
        <f t="shared" si="19"/>
        <v>-652.46082840921838</v>
      </c>
      <c r="AC41">
        <f t="shared" si="2"/>
        <v>-583.86639573840887</v>
      </c>
      <c r="AE41">
        <f t="shared" si="3"/>
        <v>0</v>
      </c>
      <c r="AF41">
        <f t="shared" si="24"/>
        <v>0</v>
      </c>
      <c r="AG41">
        <f t="shared" si="24"/>
        <v>-1.3331001348696128E-2</v>
      </c>
      <c r="AH41">
        <f t="shared" si="5"/>
        <v>-59.609677881981099</v>
      </c>
      <c r="AI41">
        <f t="shared" si="25"/>
        <v>-59.623008883329796</v>
      </c>
      <c r="AJ41">
        <f t="shared" si="7"/>
        <v>-68.59443267080951</v>
      </c>
      <c r="AK41">
        <f t="shared" si="22"/>
        <v>-45.672257988645292</v>
      </c>
      <c r="AL41">
        <f t="shared" si="8"/>
        <v>-173.8896995427846</v>
      </c>
      <c r="AN41">
        <f t="shared" si="26"/>
        <v>0</v>
      </c>
      <c r="AO41">
        <f t="shared" si="26"/>
        <v>0</v>
      </c>
      <c r="AP41">
        <f t="shared" si="26"/>
        <v>-1.7971234488459259E-4</v>
      </c>
      <c r="AQ41">
        <f t="shared" si="26"/>
        <v>-0.8035851703693534</v>
      </c>
      <c r="AR41">
        <f t="shared" si="26"/>
        <v>-0.80376488271423807</v>
      </c>
      <c r="AS41">
        <f t="shared" si="26"/>
        <v>-0.92470670573483849</v>
      </c>
      <c r="AT41">
        <f t="shared" si="26"/>
        <v>-0.61569782828926822</v>
      </c>
      <c r="AU41">
        <f t="shared" si="23"/>
        <v>-2.3441694167383447</v>
      </c>
      <c r="AW41">
        <v>38</v>
      </c>
      <c r="AX41">
        <f>IF(Z41&gt;0, (R41*SUMPRODUCT(K41:$K$98, X41:$X$98)-K41*$AZ$3)/Z41, 0)</f>
        <v>-2189881.9918562057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0.47825477199999999</v>
      </c>
      <c r="Q42" s="4">
        <f t="shared" si="21"/>
        <v>50</v>
      </c>
      <c r="R42">
        <f t="shared" si="0"/>
        <v>250000</v>
      </c>
      <c r="S42">
        <f t="shared" si="1"/>
        <v>-3825453.8481813115</v>
      </c>
      <c r="U42">
        <f t="shared" si="13"/>
        <v>0.47825477199999999</v>
      </c>
      <c r="V42">
        <f t="shared" si="14"/>
        <v>0.01</v>
      </c>
      <c r="W42">
        <f t="shared" si="15"/>
        <v>2.6662002697392257E-4</v>
      </c>
      <c r="X42">
        <f t="shared" si="16"/>
        <v>1.2751230021104719E-4</v>
      </c>
      <c r="Y42">
        <f t="shared" si="17"/>
        <v>2.6662002697392256E-6</v>
      </c>
      <c r="Z42">
        <f t="shared" si="18"/>
        <v>1.3644152649313615E-4</v>
      </c>
      <c r="AB42">
        <f t="shared" si="19"/>
        <v>-583.86639573840887</v>
      </c>
      <c r="AC42">
        <f t="shared" si="2"/>
        <v>-521.95076257490007</v>
      </c>
      <c r="AE42">
        <f t="shared" si="3"/>
        <v>0</v>
      </c>
      <c r="AF42">
        <f t="shared" si="24"/>
        <v>0</v>
      </c>
      <c r="AG42">
        <f t="shared" si="24"/>
        <v>-6.8220763246568073E-3</v>
      </c>
      <c r="AH42">
        <f t="shared" si="5"/>
        <v>-31.878075052761798</v>
      </c>
      <c r="AI42">
        <f t="shared" si="25"/>
        <v>-31.884897129086454</v>
      </c>
      <c r="AJ42">
        <f t="shared" si="7"/>
        <v>-61.915633163508801</v>
      </c>
      <c r="AK42">
        <f t="shared" si="22"/>
        <v>-40.870647701688625</v>
      </c>
      <c r="AL42">
        <f t="shared" si="8"/>
        <v>-134.67117799428388</v>
      </c>
      <c r="AN42">
        <f t="shared" si="26"/>
        <v>0</v>
      </c>
      <c r="AO42">
        <f t="shared" si="26"/>
        <v>0</v>
      </c>
      <c r="AP42">
        <f t="shared" si="26"/>
        <v>-8.211333473873256E-5</v>
      </c>
      <c r="AQ42">
        <f t="shared" si="26"/>
        <v>-0.38369770771592054</v>
      </c>
      <c r="AR42">
        <f t="shared" si="26"/>
        <v>-0.38377982105065928</v>
      </c>
      <c r="AS42">
        <f t="shared" si="26"/>
        <v>-0.74524219160968275</v>
      </c>
      <c r="AT42">
        <f t="shared" si="26"/>
        <v>-0.49193603472127634</v>
      </c>
      <c r="AU42">
        <f t="shared" si="23"/>
        <v>-1.6209580473816183</v>
      </c>
      <c r="AW42">
        <v>39</v>
      </c>
      <c r="AX42">
        <f>IF(Z42&gt;0, (R42*SUMPRODUCT(K42:$K$98, X42:$X$98)-K42*$AZ$3)/Z42, 0)</f>
        <v>-3825453.8481813115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0.48949088600000001</v>
      </c>
      <c r="Q43" s="4">
        <f t="shared" si="21"/>
        <v>50</v>
      </c>
      <c r="R43">
        <f t="shared" si="0"/>
        <v>250000</v>
      </c>
      <c r="S43">
        <f t="shared" si="1"/>
        <v>-6828724.6215437762</v>
      </c>
      <c r="U43">
        <f t="shared" si="13"/>
        <v>0.48949088600000001</v>
      </c>
      <c r="V43">
        <f t="shared" si="14"/>
        <v>0.01</v>
      </c>
      <c r="W43">
        <f t="shared" si="15"/>
        <v>1.3644152649313615E-4</v>
      </c>
      <c r="X43">
        <f t="shared" si="16"/>
        <v>6.6786883690317692E-5</v>
      </c>
      <c r="Y43">
        <f t="shared" si="17"/>
        <v>1.3644152649313615E-6</v>
      </c>
      <c r="Z43">
        <f t="shared" si="18"/>
        <v>6.829022753788709E-5</v>
      </c>
      <c r="AB43">
        <f t="shared" si="19"/>
        <v>-521.95076257490007</v>
      </c>
      <c r="AC43">
        <f t="shared" si="2"/>
        <v>-466.33515819879636</v>
      </c>
      <c r="AE43">
        <f t="shared" si="3"/>
        <v>0</v>
      </c>
      <c r="AF43">
        <f t="shared" si="24"/>
        <v>0</v>
      </c>
      <c r="AG43">
        <f t="shared" si="24"/>
        <v>-3.4145113768943545E-3</v>
      </c>
      <c r="AH43">
        <f t="shared" si="5"/>
        <v>-16.696720922579424</v>
      </c>
      <c r="AI43">
        <f t="shared" si="25"/>
        <v>-16.700135433956319</v>
      </c>
      <c r="AJ43">
        <f t="shared" si="7"/>
        <v>-55.615604376103704</v>
      </c>
      <c r="AK43">
        <f t="shared" si="22"/>
        <v>-36.536553380243006</v>
      </c>
      <c r="AL43">
        <f t="shared" si="8"/>
        <v>-108.85229319030303</v>
      </c>
      <c r="AN43">
        <f t="shared" si="26"/>
        <v>0</v>
      </c>
      <c r="AO43">
        <f t="shared" si="26"/>
        <v>0</v>
      </c>
      <c r="AP43">
        <f t="shared" si="26"/>
        <v>-3.669506465863254E-5</v>
      </c>
      <c r="AQ43">
        <f t="shared" si="26"/>
        <v>-0.17943629006105705</v>
      </c>
      <c r="AR43">
        <f t="shared" si="26"/>
        <v>-0.17947298512571569</v>
      </c>
      <c r="AS43">
        <f t="shared" si="26"/>
        <v>-0.59768967601632783</v>
      </c>
      <c r="AT43">
        <f t="shared" si="26"/>
        <v>-0.39265096545410577</v>
      </c>
      <c r="AU43">
        <f t="shared" si="23"/>
        <v>-1.1698136265961494</v>
      </c>
      <c r="AW43">
        <v>40</v>
      </c>
      <c r="AX43">
        <f>IF(Z43&gt;0, (R43*SUMPRODUCT(K43:$K$98, X43:$X$98)-K43*$AZ$3)/Z43, 0)</f>
        <v>-6828724.6215437762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0.50154699899999999</v>
      </c>
      <c r="Q44" s="4">
        <f t="shared" si="21"/>
        <v>50</v>
      </c>
      <c r="R44">
        <f t="shared" si="0"/>
        <v>250000</v>
      </c>
      <c r="S44">
        <f t="shared" si="1"/>
        <v>-12486753.29432331</v>
      </c>
      <c r="U44">
        <f t="shared" si="13"/>
        <v>0.50154699899999999</v>
      </c>
      <c r="V44">
        <f t="shared" si="14"/>
        <v>0.01</v>
      </c>
      <c r="W44">
        <f t="shared" si="15"/>
        <v>6.829022753788709E-5</v>
      </c>
      <c r="X44">
        <f t="shared" si="16"/>
        <v>3.4250758682654426E-5</v>
      </c>
      <c r="Y44">
        <f t="shared" si="17"/>
        <v>6.829022753788709E-7</v>
      </c>
      <c r="Z44">
        <f t="shared" si="18"/>
        <v>3.3356566579853791E-5</v>
      </c>
      <c r="AB44">
        <f t="shared" si="19"/>
        <v>-466.33515819879636</v>
      </c>
      <c r="AC44">
        <f t="shared" si="2"/>
        <v>-416.51521762830413</v>
      </c>
      <c r="AE44">
        <f t="shared" si="3"/>
        <v>0</v>
      </c>
      <c r="AF44">
        <f t="shared" si="24"/>
        <v>0</v>
      </c>
      <c r="AG44">
        <f t="shared" si="24"/>
        <v>-1.6678283289926895E-3</v>
      </c>
      <c r="AH44">
        <f t="shared" si="5"/>
        <v>-8.5626896706636071</v>
      </c>
      <c r="AI44">
        <f t="shared" si="25"/>
        <v>-8.5643574989925995</v>
      </c>
      <c r="AJ44">
        <f t="shared" si="7"/>
        <v>-49.819940570492236</v>
      </c>
      <c r="AK44">
        <f t="shared" si="22"/>
        <v>-32.643461073915752</v>
      </c>
      <c r="AL44">
        <f t="shared" si="8"/>
        <v>-91.027759143400587</v>
      </c>
      <c r="AN44">
        <f t="shared" si="26"/>
        <v>0</v>
      </c>
      <c r="AO44">
        <f t="shared" si="26"/>
        <v>0</v>
      </c>
      <c r="AP44">
        <f t="shared" si="26"/>
        <v>-1.600340576285545E-5</v>
      </c>
      <c r="AQ44">
        <f t="shared" si="26"/>
        <v>-8.2162051596643346E-2</v>
      </c>
      <c r="AR44">
        <f t="shared" si="26"/>
        <v>-8.21780550024062E-2</v>
      </c>
      <c r="AS44">
        <f t="shared" si="26"/>
        <v>-0.47804004175445697</v>
      </c>
      <c r="AT44">
        <f t="shared" si="26"/>
        <v>-0.31322561440443114</v>
      </c>
      <c r="AU44">
        <f t="shared" si="23"/>
        <v>-0.87344371116129427</v>
      </c>
      <c r="AW44">
        <v>41</v>
      </c>
      <c r="AX44">
        <f>IF(Z44&gt;0, (R44*SUMPRODUCT(K44:$K$98, X44:$X$98)-K44*$AZ$3)/Z44, 0)</f>
        <v>-12486753.29432331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0.51394563599999998</v>
      </c>
      <c r="Q45" s="4">
        <f t="shared" si="21"/>
        <v>50</v>
      </c>
      <c r="R45">
        <f t="shared" si="0"/>
        <v>250000</v>
      </c>
      <c r="S45">
        <f t="shared" si="1"/>
        <v>-23423543.771705411</v>
      </c>
      <c r="U45">
        <f t="shared" si="13"/>
        <v>0.51394563599999998</v>
      </c>
      <c r="V45">
        <f t="shared" si="14"/>
        <v>0.01</v>
      </c>
      <c r="W45">
        <f t="shared" si="15"/>
        <v>3.3356566579853791E-5</v>
      </c>
      <c r="X45">
        <f t="shared" si="16"/>
        <v>1.71434618256593E-5</v>
      </c>
      <c r="Y45">
        <f t="shared" si="17"/>
        <v>3.3356566579853792E-7</v>
      </c>
      <c r="Z45">
        <f t="shared" si="18"/>
        <v>1.5879539088395951E-5</v>
      </c>
      <c r="AB45">
        <f t="shared" si="19"/>
        <v>-416.51521762830413</v>
      </c>
      <c r="AC45">
        <f t="shared" si="2"/>
        <v>-371.95507891154961</v>
      </c>
      <c r="AE45">
        <f t="shared" si="3"/>
        <v>0</v>
      </c>
      <c r="AF45">
        <f t="shared" si="24"/>
        <v>0</v>
      </c>
      <c r="AG45">
        <f t="shared" si="24"/>
        <v>-7.9397695441979759E-4</v>
      </c>
      <c r="AH45">
        <f t="shared" si="5"/>
        <v>-4.2858654564148253</v>
      </c>
      <c r="AI45">
        <f t="shared" si="25"/>
        <v>-4.2866594333692447</v>
      </c>
      <c r="AJ45">
        <f t="shared" si="7"/>
        <v>-44.560138716754523</v>
      </c>
      <c r="AK45">
        <f t="shared" si="22"/>
        <v>-29.156065233981291</v>
      </c>
      <c r="AL45">
        <f t="shared" si="8"/>
        <v>-78.002863384105055</v>
      </c>
      <c r="AN45">
        <f t="shared" si="26"/>
        <v>0</v>
      </c>
      <c r="AO45">
        <f t="shared" si="26"/>
        <v>0</v>
      </c>
      <c r="AP45">
        <f t="shared" si="26"/>
        <v>-6.8022242430982904E-6</v>
      </c>
      <c r="AQ45">
        <f t="shared" si="26"/>
        <v>-3.671821675427147E-2</v>
      </c>
      <c r="AR45">
        <f t="shared" si="26"/>
        <v>-3.6725018978514559E-2</v>
      </c>
      <c r="AS45">
        <f t="shared" si="26"/>
        <v>-0.38175926161034235</v>
      </c>
      <c r="AT45">
        <f t="shared" si="26"/>
        <v>-0.2497882245371599</v>
      </c>
      <c r="AU45">
        <f t="shared" si="23"/>
        <v>-0.66827250512601677</v>
      </c>
      <c r="AW45">
        <v>42</v>
      </c>
      <c r="AX45">
        <f>IF(Z45&gt;0, (R45*SUMPRODUCT(K45:$K$98, X45:$X$98)-K45*$AZ$3)/Z45, 0)</f>
        <v>-23423543.771705411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0.52707773400000002</v>
      </c>
      <c r="Q46" s="4">
        <f t="shared" si="21"/>
        <v>50</v>
      </c>
      <c r="R46">
        <f t="shared" si="0"/>
        <v>250000</v>
      </c>
      <c r="S46">
        <f t="shared" si="1"/>
        <v>-45182009.471843287</v>
      </c>
      <c r="U46">
        <f t="shared" si="13"/>
        <v>0.52707773400000002</v>
      </c>
      <c r="V46">
        <f t="shared" si="14"/>
        <v>0.01</v>
      </c>
      <c r="W46">
        <f t="shared" si="15"/>
        <v>1.5879539088395951E-5</v>
      </c>
      <c r="X46">
        <f t="shared" si="16"/>
        <v>8.3697514796761641E-6</v>
      </c>
      <c r="Y46">
        <f t="shared" si="17"/>
        <v>1.5879539088395951E-7</v>
      </c>
      <c r="Z46">
        <f t="shared" si="18"/>
        <v>7.3509922178358272E-6</v>
      </c>
      <c r="AB46">
        <f t="shared" si="19"/>
        <v>-371.95507891154961</v>
      </c>
      <c r="AC46">
        <f t="shared" si="2"/>
        <v>-332.13260001370463</v>
      </c>
      <c r="AE46">
        <f t="shared" si="3"/>
        <v>0</v>
      </c>
      <c r="AF46">
        <f t="shared" si="24"/>
        <v>0</v>
      </c>
      <c r="AG46">
        <f t="shared" si="24"/>
        <v>-3.6754961089179136E-4</v>
      </c>
      <c r="AH46">
        <f t="shared" si="5"/>
        <v>-2.0924378699190411</v>
      </c>
      <c r="AI46">
        <f t="shared" si="25"/>
        <v>-2.0928054195299328</v>
      </c>
      <c r="AJ46">
        <f t="shared" si="7"/>
        <v>-39.822478897844974</v>
      </c>
      <c r="AK46">
        <f t="shared" si="22"/>
        <v>-26.036855523808473</v>
      </c>
      <c r="AL46">
        <f t="shared" si="8"/>
        <v>-67.952139841183381</v>
      </c>
      <c r="AN46">
        <f t="shared" si="26"/>
        <v>0</v>
      </c>
      <c r="AO46">
        <f t="shared" si="26"/>
        <v>0</v>
      </c>
      <c r="AP46">
        <f t="shared" si="26"/>
        <v>-2.8115188039778528E-6</v>
      </c>
      <c r="AQ46">
        <f t="shared" si="26"/>
        <v>-1.6005807768804073E-2</v>
      </c>
      <c r="AR46">
        <f t="shared" si="26"/>
        <v>-1.600861928760805E-2</v>
      </c>
      <c r="AS46">
        <f t="shared" si="26"/>
        <v>-0.304616424353295</v>
      </c>
      <c r="AT46">
        <f t="shared" si="26"/>
        <v>-0.19916524662896062</v>
      </c>
      <c r="AU46">
        <f t="shared" si="23"/>
        <v>-0.51979029026986368</v>
      </c>
      <c r="AW46">
        <v>43</v>
      </c>
      <c r="AX46">
        <f>IF(Z46&gt;0, (R46*SUMPRODUCT(K46:$K$98, X46:$X$98)-K46*$AZ$3)/Z46, 0)</f>
        <v>-45182009.471843287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0.54097960300000003</v>
      </c>
      <c r="Q47" s="4">
        <f t="shared" si="21"/>
        <v>50</v>
      </c>
      <c r="R47">
        <f t="shared" si="0"/>
        <v>250000</v>
      </c>
      <c r="S47">
        <f t="shared" si="1"/>
        <v>-89846382.279657662</v>
      </c>
      <c r="U47">
        <f t="shared" si="13"/>
        <v>0.54097960300000003</v>
      </c>
      <c r="V47">
        <f t="shared" si="14"/>
        <v>0.01</v>
      </c>
      <c r="W47">
        <f t="shared" si="15"/>
        <v>7.3509922178358272E-6</v>
      </c>
      <c r="X47">
        <f t="shared" si="16"/>
        <v>3.9767368516609156E-6</v>
      </c>
      <c r="Y47">
        <f t="shared" si="17"/>
        <v>7.3509922178358268E-8</v>
      </c>
      <c r="Z47">
        <f t="shared" si="18"/>
        <v>3.3007454439965531E-6</v>
      </c>
      <c r="AB47">
        <f t="shared" si="19"/>
        <v>-332.13260001370463</v>
      </c>
      <c r="AC47">
        <f t="shared" si="2"/>
        <v>-296.56003696915269</v>
      </c>
      <c r="AE47">
        <f t="shared" si="3"/>
        <v>0</v>
      </c>
      <c r="AF47">
        <f t="shared" si="24"/>
        <v>0</v>
      </c>
      <c r="AG47">
        <f t="shared" si="24"/>
        <v>-1.6503727219982766E-4</v>
      </c>
      <c r="AH47">
        <f t="shared" si="5"/>
        <v>-0.99418421291522885</v>
      </c>
      <c r="AI47">
        <f t="shared" si="25"/>
        <v>-0.9943492501874287</v>
      </c>
      <c r="AJ47">
        <f t="shared" si="7"/>
        <v>-35.572563044551941</v>
      </c>
      <c r="AK47">
        <f t="shared" si="22"/>
        <v>-23.249282000959326</v>
      </c>
      <c r="AL47">
        <f t="shared" si="8"/>
        <v>-59.816194295698693</v>
      </c>
      <c r="AN47">
        <f t="shared" si="26"/>
        <v>0</v>
      </c>
      <c r="AO47">
        <f t="shared" si="26"/>
        <v>0</v>
      </c>
      <c r="AP47">
        <f t="shared" si="26"/>
        <v>-1.1271690085134824E-6</v>
      </c>
      <c r="AQ47">
        <f t="shared" si="26"/>
        <v>-6.7900639571561311E-3</v>
      </c>
      <c r="AR47">
        <f t="shared" si="26"/>
        <v>-6.7911911261646449E-3</v>
      </c>
      <c r="AS47">
        <f t="shared" si="26"/>
        <v>-0.24295294076759968</v>
      </c>
      <c r="AT47">
        <f t="shared" si="26"/>
        <v>-0.15878758653949104</v>
      </c>
      <c r="AU47">
        <f t="shared" si="23"/>
        <v>-0.40853171843325536</v>
      </c>
      <c r="AW47">
        <v>44</v>
      </c>
      <c r="AX47">
        <f>IF(Z47&gt;0, (R47*SUMPRODUCT(K47:$K$98, X47:$X$98)-K47*$AZ$3)/Z47, 0)</f>
        <v>-89846382.279657662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0.55513806300000001</v>
      </c>
      <c r="Q48" s="4">
        <f t="shared" si="21"/>
        <v>50</v>
      </c>
      <c r="R48">
        <f t="shared" si="0"/>
        <v>250000</v>
      </c>
      <c r="S48">
        <f t="shared" si="1"/>
        <v>-184476187.51214609</v>
      </c>
      <c r="U48">
        <f t="shared" si="13"/>
        <v>0.55513806300000001</v>
      </c>
      <c r="V48">
        <f t="shared" si="14"/>
        <v>0.01</v>
      </c>
      <c r="W48">
        <f t="shared" si="15"/>
        <v>3.3007454439965531E-6</v>
      </c>
      <c r="X48">
        <f t="shared" si="16"/>
        <v>1.8323694322363214E-6</v>
      </c>
      <c r="Y48">
        <f t="shared" si="17"/>
        <v>3.3007454439965534E-8</v>
      </c>
      <c r="Z48">
        <f t="shared" si="18"/>
        <v>1.4353685573202661E-6</v>
      </c>
      <c r="AB48">
        <f t="shared" si="19"/>
        <v>-296.56003696915269</v>
      </c>
      <c r="AC48">
        <f t="shared" si="2"/>
        <v>-264.79131912925203</v>
      </c>
      <c r="AE48">
        <f t="shared" si="3"/>
        <v>0</v>
      </c>
      <c r="AF48">
        <f t="shared" si="24"/>
        <v>0</v>
      </c>
      <c r="AG48">
        <f t="shared" si="24"/>
        <v>-7.1768427866013312E-5</v>
      </c>
      <c r="AH48">
        <f t="shared" si="5"/>
        <v>-0.45809235805908038</v>
      </c>
      <c r="AI48">
        <f t="shared" si="25"/>
        <v>-0.45816412648694638</v>
      </c>
      <c r="AJ48">
        <f t="shared" si="7"/>
        <v>-31.76871783990066</v>
      </c>
      <c r="AK48">
        <f t="shared" si="22"/>
        <v>-20.75920258784069</v>
      </c>
      <c r="AL48">
        <f t="shared" si="8"/>
        <v>-52.986084554228299</v>
      </c>
      <c r="AN48">
        <f t="shared" si="26"/>
        <v>0</v>
      </c>
      <c r="AO48">
        <f t="shared" si="26"/>
        <v>0</v>
      </c>
      <c r="AP48">
        <f t="shared" si="26"/>
        <v>-4.3764544497191286E-7</v>
      </c>
      <c r="AQ48">
        <f t="shared" si="26"/>
        <v>-2.793457232409844E-3</v>
      </c>
      <c r="AR48">
        <f t="shared" si="26"/>
        <v>-2.7938948778548156E-3</v>
      </c>
      <c r="AS48">
        <f t="shared" si="26"/>
        <v>-0.19372633717415716</v>
      </c>
      <c r="AT48">
        <f t="shared" si="26"/>
        <v>-0.12659007204085629</v>
      </c>
      <c r="AU48">
        <f t="shared" si="23"/>
        <v>-0.32311030409286828</v>
      </c>
      <c r="AW48">
        <v>45</v>
      </c>
      <c r="AX48">
        <f>IF(Z48&gt;0, (R48*SUMPRODUCT(K48:$K$98, X48:$X$98)-K48*$AZ$3)/Z48, 0)</f>
        <v>-184476187.51214609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0.569934367</v>
      </c>
      <c r="Q49" s="4">
        <f t="shared" si="21"/>
        <v>50</v>
      </c>
      <c r="R49">
        <f t="shared" si="0"/>
        <v>250000</v>
      </c>
      <c r="S49">
        <f t="shared" si="1"/>
        <v>-392111310.82690197</v>
      </c>
      <c r="U49">
        <f t="shared" si="13"/>
        <v>0.569934367</v>
      </c>
      <c r="V49">
        <f t="shared" si="14"/>
        <v>0.01</v>
      </c>
      <c r="W49">
        <f t="shared" si="15"/>
        <v>1.4353685573202661E-6</v>
      </c>
      <c r="X49">
        <f t="shared" si="16"/>
        <v>8.1806587012802905E-7</v>
      </c>
      <c r="Y49">
        <f t="shared" si="17"/>
        <v>1.4353685573202662E-8</v>
      </c>
      <c r="Z49">
        <f t="shared" si="18"/>
        <v>6.029490016190344E-7</v>
      </c>
      <c r="AB49">
        <f t="shared" si="19"/>
        <v>-264.79131912925203</v>
      </c>
      <c r="AC49">
        <f t="shared" si="2"/>
        <v>-236.42312338661142</v>
      </c>
      <c r="AE49">
        <f t="shared" si="3"/>
        <v>0</v>
      </c>
      <c r="AF49">
        <f t="shared" si="24"/>
        <v>0</v>
      </c>
      <c r="AG49">
        <f t="shared" si="24"/>
        <v>-3.014745008095172E-5</v>
      </c>
      <c r="AH49">
        <f t="shared" si="5"/>
        <v>-0.20451646753200725</v>
      </c>
      <c r="AI49">
        <f t="shared" si="25"/>
        <v>-0.2045466149820882</v>
      </c>
      <c r="AJ49">
        <f t="shared" si="7"/>
        <v>-28.368195742640609</v>
      </c>
      <c r="AK49">
        <f t="shared" si="22"/>
        <v>-18.535392339047643</v>
      </c>
      <c r="AL49">
        <f t="shared" si="8"/>
        <v>-47.108134696670341</v>
      </c>
      <c r="AN49">
        <f t="shared" si="26"/>
        <v>0</v>
      </c>
      <c r="AO49">
        <f t="shared" si="26"/>
        <v>0</v>
      </c>
      <c r="AP49">
        <f t="shared" si="26"/>
        <v>-1.6414268827829751E-7</v>
      </c>
      <c r="AQ49">
        <f t="shared" si="26"/>
        <v>-1.1135231234397341E-3</v>
      </c>
      <c r="AR49">
        <f t="shared" si="26"/>
        <v>-1.1136872661280123E-3</v>
      </c>
      <c r="AS49">
        <f t="shared" si="26"/>
        <v>-0.15445524906081828</v>
      </c>
      <c r="AT49">
        <f t="shared" si="26"/>
        <v>-0.100918953963094</v>
      </c>
      <c r="AU49">
        <f t="shared" si="23"/>
        <v>-0.25648789029004032</v>
      </c>
      <c r="AW49">
        <v>46</v>
      </c>
      <c r="AX49">
        <f>IF(Z49&gt;0, (R49*SUMPRODUCT(K49:$K$98, X49:$X$98)-K49*$AZ$3)/Z49, 0)</f>
        <v>-392111310.82690197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0.58483052300000005</v>
      </c>
      <c r="Q50" s="4">
        <f t="shared" si="21"/>
        <v>50</v>
      </c>
      <c r="R50">
        <f t="shared" si="0"/>
        <v>250000</v>
      </c>
      <c r="S50">
        <f t="shared" si="1"/>
        <v>-864085114.64508486</v>
      </c>
      <c r="U50">
        <f t="shared" si="13"/>
        <v>0.58483052300000005</v>
      </c>
      <c r="V50">
        <f t="shared" si="14"/>
        <v>0.01</v>
      </c>
      <c r="W50">
        <f t="shared" si="15"/>
        <v>6.029490016190344E-7</v>
      </c>
      <c r="X50">
        <f t="shared" si="16"/>
        <v>3.5262297995918778E-7</v>
      </c>
      <c r="Y50">
        <f t="shared" si="17"/>
        <v>6.0294900161903445E-9</v>
      </c>
      <c r="Z50">
        <f t="shared" si="18"/>
        <v>2.4429653164365626E-7</v>
      </c>
      <c r="AB50">
        <f t="shared" si="19"/>
        <v>-236.42312338661142</v>
      </c>
      <c r="AC50">
        <f t="shared" si="2"/>
        <v>-211.09299655270533</v>
      </c>
      <c r="AE50">
        <f t="shared" si="3"/>
        <v>0</v>
      </c>
      <c r="AF50">
        <f t="shared" si="24"/>
        <v>0</v>
      </c>
      <c r="AG50">
        <f t="shared" si="24"/>
        <v>-1.2214826582182812E-5</v>
      </c>
      <c r="AH50">
        <f t="shared" si="5"/>
        <v>-8.8155744989796947E-2</v>
      </c>
      <c r="AI50">
        <f t="shared" si="25"/>
        <v>-8.8167959816379135E-2</v>
      </c>
      <c r="AJ50">
        <f t="shared" si="7"/>
        <v>-25.330126833906093</v>
      </c>
      <c r="AK50">
        <f t="shared" si="22"/>
        <v>-16.5496186370628</v>
      </c>
      <c r="AL50">
        <f t="shared" si="8"/>
        <v>-41.967913430785273</v>
      </c>
      <c r="AN50">
        <f t="shared" si="26"/>
        <v>0</v>
      </c>
      <c r="AO50">
        <f t="shared" si="26"/>
        <v>0</v>
      </c>
      <c r="AP50">
        <f t="shared" si="26"/>
        <v>-5.9380006395617685E-8</v>
      </c>
      <c r="AQ50">
        <f t="shared" si="26"/>
        <v>-4.2855202782331571E-4</v>
      </c>
      <c r="AR50">
        <f t="shared" si="26"/>
        <v>-4.2861140782971132E-4</v>
      </c>
      <c r="AS50">
        <f t="shared" si="26"/>
        <v>-0.12313749059631471</v>
      </c>
      <c r="AT50">
        <f t="shared" si="26"/>
        <v>-8.045275582931849E-2</v>
      </c>
      <c r="AU50">
        <f t="shared" si="23"/>
        <v>-0.20401885783346294</v>
      </c>
      <c r="AW50">
        <v>47</v>
      </c>
      <c r="AX50">
        <f>IF(Z50&gt;0, (R50*SUMPRODUCT(K50:$K$98, X50:$X$98)-K50*$AZ$3)/Z50, 0)</f>
        <v>-864085114.64508486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0.59948279800000004</v>
      </c>
      <c r="Q51" s="4">
        <f t="shared" si="21"/>
        <v>50</v>
      </c>
      <c r="R51">
        <f t="shared" si="0"/>
        <v>250000</v>
      </c>
      <c r="S51">
        <f t="shared" si="1"/>
        <v>-1975600618.1637335</v>
      </c>
      <c r="U51">
        <f t="shared" si="13"/>
        <v>0.59948279800000004</v>
      </c>
      <c r="V51">
        <f t="shared" si="14"/>
        <v>0.01</v>
      </c>
      <c r="W51">
        <f t="shared" si="15"/>
        <v>2.4429653164365626E-7</v>
      </c>
      <c r="X51">
        <f t="shared" si="16"/>
        <v>1.4645156833143461E-7</v>
      </c>
      <c r="Y51">
        <f t="shared" si="17"/>
        <v>2.4429653164365627E-9</v>
      </c>
      <c r="Z51">
        <f t="shared" si="18"/>
        <v>9.5401997995785087E-8</v>
      </c>
      <c r="AB51">
        <f t="shared" si="19"/>
        <v>-211.09299655270533</v>
      </c>
      <c r="AC51">
        <f t="shared" si="2"/>
        <v>-188.47624621452829</v>
      </c>
      <c r="AE51">
        <f t="shared" si="3"/>
        <v>0</v>
      </c>
      <c r="AF51">
        <f t="shared" si="24"/>
        <v>0</v>
      </c>
      <c r="AG51">
        <f t="shared" si="24"/>
        <v>-4.7700998997892543E-6</v>
      </c>
      <c r="AH51">
        <f t="shared" si="5"/>
        <v>-3.6612892082858652E-2</v>
      </c>
      <c r="AI51">
        <f t="shared" si="25"/>
        <v>-3.6617662182758443E-2</v>
      </c>
      <c r="AJ51">
        <f t="shared" si="7"/>
        <v>-22.616750338177042</v>
      </c>
      <c r="AK51">
        <f t="shared" si="22"/>
        <v>-14.776509758689375</v>
      </c>
      <c r="AL51">
        <f t="shared" si="8"/>
        <v>-37.429877759049177</v>
      </c>
      <c r="AN51">
        <f t="shared" si="26"/>
        <v>0</v>
      </c>
      <c r="AO51">
        <f t="shared" si="26"/>
        <v>0</v>
      </c>
      <c r="AP51">
        <f t="shared" si="26"/>
        <v>-2.0704387457463144E-8</v>
      </c>
      <c r="AQ51">
        <f t="shared" si="26"/>
        <v>-1.5891648383617319E-4</v>
      </c>
      <c r="AR51">
        <f t="shared" si="26"/>
        <v>-1.5893718822363064E-4</v>
      </c>
      <c r="AS51">
        <f t="shared" si="26"/>
        <v>-9.8166908842101261E-2</v>
      </c>
      <c r="AT51">
        <f t="shared" si="26"/>
        <v>-6.4136724542478998E-2</v>
      </c>
      <c r="AU51">
        <f t="shared" si="23"/>
        <v>-0.16246257057280389</v>
      </c>
      <c r="AW51">
        <v>48</v>
      </c>
      <c r="AX51">
        <f>IF(Z51&gt;0, (R51*SUMPRODUCT(K51:$K$98, X51:$X$98)-K51*$AZ$3)/Z51, 0)</f>
        <v>-1975600618.1637335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0.61448546299999995</v>
      </c>
      <c r="Q52" s="4">
        <f t="shared" si="21"/>
        <v>50</v>
      </c>
      <c r="R52">
        <f t="shared" si="0"/>
        <v>250000</v>
      </c>
      <c r="S52">
        <f t="shared" si="1"/>
        <v>-4697369450.9332237</v>
      </c>
      <c r="U52">
        <f t="shared" si="13"/>
        <v>0.61448546299999995</v>
      </c>
      <c r="V52">
        <f t="shared" si="14"/>
        <v>0.01</v>
      </c>
      <c r="W52">
        <f t="shared" si="15"/>
        <v>9.5401997995785087E-8</v>
      </c>
      <c r="X52">
        <f t="shared" si="16"/>
        <v>5.8623140909565068E-8</v>
      </c>
      <c r="Y52">
        <f t="shared" si="17"/>
        <v>9.540199799578509E-10</v>
      </c>
      <c r="Z52">
        <f t="shared" si="18"/>
        <v>3.5824837106262165E-8</v>
      </c>
      <c r="AB52">
        <f t="shared" si="19"/>
        <v>-188.47624621452829</v>
      </c>
      <c r="AC52">
        <f t="shared" si="2"/>
        <v>-168.28249540761487</v>
      </c>
      <c r="AE52">
        <f t="shared" si="3"/>
        <v>0</v>
      </c>
      <c r="AF52">
        <f t="shared" si="24"/>
        <v>0</v>
      </c>
      <c r="AG52">
        <f t="shared" si="24"/>
        <v>-1.7912418553131083E-6</v>
      </c>
      <c r="AH52">
        <f t="shared" si="5"/>
        <v>-1.4655785227391267E-2</v>
      </c>
      <c r="AI52">
        <f t="shared" si="25"/>
        <v>-1.4657576469246579E-2</v>
      </c>
      <c r="AJ52">
        <f t="shared" si="7"/>
        <v>-20.193750806913414</v>
      </c>
      <c r="AK52">
        <f t="shared" si="22"/>
        <v>-13.193337235016982</v>
      </c>
      <c r="AL52">
        <f t="shared" si="8"/>
        <v>-33.401745618399644</v>
      </c>
      <c r="AN52">
        <f t="shared" si="26"/>
        <v>0</v>
      </c>
      <c r="AO52">
        <f t="shared" si="26"/>
        <v>0</v>
      </c>
      <c r="AP52">
        <f t="shared" si="26"/>
        <v>-6.9417843481766782E-9</v>
      </c>
      <c r="AQ52">
        <f t="shared" si="26"/>
        <v>-5.6797076397011749E-5</v>
      </c>
      <c r="AR52">
        <f t="shared" si="26"/>
        <v>-5.6804018181359921E-5</v>
      </c>
      <c r="AS52">
        <f t="shared" si="26"/>
        <v>-7.8258925709341565E-2</v>
      </c>
      <c r="AT52">
        <f t="shared" si="26"/>
        <v>-5.112950082458205E-2</v>
      </c>
      <c r="AU52">
        <f t="shared" si="23"/>
        <v>-0.129445230552105</v>
      </c>
      <c r="AW52">
        <v>49</v>
      </c>
      <c r="AX52">
        <f>IF(Z52&gt;0, (R52*SUMPRODUCT(K52:$K$98, X52:$X$98)-K52*$AZ$3)/Z52, 0)</f>
        <v>-4697369450.9332237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0.62975077099999999</v>
      </c>
      <c r="Q53" s="4">
        <f t="shared" si="21"/>
        <v>50</v>
      </c>
      <c r="R53">
        <f t="shared" si="0"/>
        <v>250000</v>
      </c>
      <c r="S53">
        <f t="shared" si="1"/>
        <v>-11642165641.514313</v>
      </c>
      <c r="U53">
        <f t="shared" si="13"/>
        <v>0.62975077099999999</v>
      </c>
      <c r="V53">
        <f t="shared" si="14"/>
        <v>0.01</v>
      </c>
      <c r="W53">
        <f t="shared" si="15"/>
        <v>3.5824837106262165E-8</v>
      </c>
      <c r="X53">
        <f t="shared" si="16"/>
        <v>2.2560718788618007E-8</v>
      </c>
      <c r="Y53">
        <f t="shared" si="17"/>
        <v>3.5824837106262166E-10</v>
      </c>
      <c r="Z53">
        <f t="shared" si="18"/>
        <v>1.2905869946581536E-8</v>
      </c>
      <c r="AB53">
        <f t="shared" si="19"/>
        <v>-168.28249540761487</v>
      </c>
      <c r="AC53">
        <f t="shared" si="2"/>
        <v>-150.25227566594373</v>
      </c>
      <c r="AE53">
        <f t="shared" si="3"/>
        <v>0</v>
      </c>
      <c r="AF53">
        <f t="shared" si="24"/>
        <v>0</v>
      </c>
      <c r="AG53">
        <f t="shared" si="24"/>
        <v>-6.4529349732907676E-7</v>
      </c>
      <c r="AH53">
        <f t="shared" si="5"/>
        <v>-5.640179697154502E-3</v>
      </c>
      <c r="AI53">
        <f t="shared" si="25"/>
        <v>-5.6408249906518314E-3</v>
      </c>
      <c r="AJ53">
        <f t="shared" si="7"/>
        <v>-18.030219741671146</v>
      </c>
      <c r="AK53">
        <f t="shared" si="22"/>
        <v>-11.779774678533043</v>
      </c>
      <c r="AL53">
        <f t="shared" si="8"/>
        <v>-29.815635245194841</v>
      </c>
      <c r="AN53">
        <f t="shared" si="26"/>
        <v>0</v>
      </c>
      <c r="AO53">
        <f t="shared" si="26"/>
        <v>0</v>
      </c>
      <c r="AP53">
        <f t="shared" si="26"/>
        <v>-2.2328325529597461E-9</v>
      </c>
      <c r="AQ53">
        <f t="shared" si="26"/>
        <v>-1.9516044845446408E-5</v>
      </c>
      <c r="AR53">
        <f t="shared" si="26"/>
        <v>-1.9518277677999367E-5</v>
      </c>
      <c r="AS53">
        <f t="shared" si="26"/>
        <v>-6.2387830875181453E-2</v>
      </c>
      <c r="AT53">
        <f t="shared" si="26"/>
        <v>-4.0760157165114413E-2</v>
      </c>
      <c r="AU53">
        <f t="shared" si="23"/>
        <v>-0.10316750631797386</v>
      </c>
      <c r="AW53">
        <v>50</v>
      </c>
      <c r="AX53">
        <f>IF(Z53&gt;0, (R53*SUMPRODUCT(K53:$K$98, X53:$X$98)-K53*$AZ$3)/Z53, 0)</f>
        <v>-11642165641.514313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0.64518007799999999</v>
      </c>
      <c r="Q54" s="4">
        <f t="shared" si="21"/>
        <v>50</v>
      </c>
      <c r="R54">
        <f t="shared" si="0"/>
        <v>250000</v>
      </c>
      <c r="S54">
        <f t="shared" si="1"/>
        <v>-30145566891.711433</v>
      </c>
      <c r="U54">
        <f t="shared" si="13"/>
        <v>0.64518007799999999</v>
      </c>
      <c r="V54">
        <f t="shared" si="14"/>
        <v>0.01</v>
      </c>
      <c r="W54">
        <f t="shared" si="15"/>
        <v>1.2905869946581536E-8</v>
      </c>
      <c r="X54">
        <f t="shared" si="16"/>
        <v>8.3266101787933313E-9</v>
      </c>
      <c r="Y54">
        <f t="shared" si="17"/>
        <v>1.2905869946581536E-10</v>
      </c>
      <c r="Z54">
        <f t="shared" si="18"/>
        <v>4.4502010683223894E-9</v>
      </c>
      <c r="AB54">
        <f t="shared" si="19"/>
        <v>-150.25227566594373</v>
      </c>
      <c r="AC54">
        <f t="shared" si="2"/>
        <v>-134.15383398667828</v>
      </c>
      <c r="AE54">
        <f t="shared" si="3"/>
        <v>0</v>
      </c>
      <c r="AF54">
        <f t="shared" si="24"/>
        <v>0</v>
      </c>
      <c r="AG54">
        <f t="shared" si="24"/>
        <v>-2.2251005341611947E-7</v>
      </c>
      <c r="AH54">
        <f t="shared" si="5"/>
        <v>-2.0816525446983327E-3</v>
      </c>
      <c r="AI54">
        <f t="shared" si="25"/>
        <v>-2.0818750547517487E-3</v>
      </c>
      <c r="AJ54">
        <f t="shared" si="7"/>
        <v>-16.098441679265449</v>
      </c>
      <c r="AK54">
        <f t="shared" si="22"/>
        <v>-10.517659296616062</v>
      </c>
      <c r="AL54">
        <f t="shared" si="8"/>
        <v>-26.618182850936265</v>
      </c>
      <c r="AN54">
        <f t="shared" si="26"/>
        <v>0</v>
      </c>
      <c r="AO54">
        <f t="shared" si="26"/>
        <v>0</v>
      </c>
      <c r="AP54">
        <f t="shared" si="26"/>
        <v>-6.8743316674164326E-10</v>
      </c>
      <c r="AQ54">
        <f t="shared" si="26"/>
        <v>-6.4311566101763746E-6</v>
      </c>
      <c r="AR54">
        <f t="shared" si="26"/>
        <v>-6.4318440433431159E-6</v>
      </c>
      <c r="AS54">
        <f t="shared" si="26"/>
        <v>-4.9735293184651211E-2</v>
      </c>
      <c r="AT54">
        <f t="shared" si="26"/>
        <v>-3.2493758039153303E-2</v>
      </c>
      <c r="AU54">
        <f t="shared" si="23"/>
        <v>-8.2235483067847864E-2</v>
      </c>
      <c r="AW54">
        <v>51</v>
      </c>
      <c r="AX54">
        <f>IF(Z54&gt;0, (R54*SUMPRODUCT(K54:$K$98, X54:$X$98)-K54*$AZ$3)/Z54, 0)</f>
        <v>-30145566891.711433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0.66067595400000001</v>
      </c>
      <c r="Q55" s="4">
        <f t="shared" si="21"/>
        <v>50</v>
      </c>
      <c r="R55">
        <f t="shared" si="0"/>
        <v>250000</v>
      </c>
      <c r="S55">
        <f t="shared" si="1"/>
        <v>-81730096155.177261</v>
      </c>
      <c r="U55">
        <f t="shared" si="13"/>
        <v>0.66067595400000001</v>
      </c>
      <c r="V55">
        <f t="shared" si="14"/>
        <v>0.01</v>
      </c>
      <c r="W55">
        <f t="shared" si="15"/>
        <v>4.4502010683223894E-9</v>
      </c>
      <c r="X55">
        <f t="shared" si="16"/>
        <v>2.9401408363057139E-9</v>
      </c>
      <c r="Y55">
        <f t="shared" si="17"/>
        <v>4.4502010683223894E-11</v>
      </c>
      <c r="Z55">
        <f t="shared" si="18"/>
        <v>1.4655582213334515E-9</v>
      </c>
      <c r="AB55">
        <f t="shared" si="19"/>
        <v>-134.15383398667828</v>
      </c>
      <c r="AC55">
        <f t="shared" si="2"/>
        <v>-119.78021435059355</v>
      </c>
      <c r="AE55">
        <f t="shared" si="3"/>
        <v>0</v>
      </c>
      <c r="AF55">
        <f t="shared" si="24"/>
        <v>0</v>
      </c>
      <c r="AG55">
        <f t="shared" si="24"/>
        <v>-7.3277911066672581E-8</v>
      </c>
      <c r="AH55">
        <f t="shared" si="5"/>
        <v>-7.3503520907642846E-4</v>
      </c>
      <c r="AI55">
        <f t="shared" si="25"/>
        <v>-7.3510848698749509E-4</v>
      </c>
      <c r="AJ55">
        <f t="shared" si="7"/>
        <v>-14.373619636084726</v>
      </c>
      <c r="AK55">
        <f t="shared" si="22"/>
        <v>-9.390768379067481</v>
      </c>
      <c r="AL55">
        <f t="shared" si="8"/>
        <v>-23.765123123639192</v>
      </c>
      <c r="AN55">
        <f t="shared" si="26"/>
        <v>0</v>
      </c>
      <c r="AO55">
        <f t="shared" si="26"/>
        <v>0</v>
      </c>
      <c r="AP55">
        <f t="shared" si="26"/>
        <v>-2.0213238555888443E-10</v>
      </c>
      <c r="AQ55">
        <f t="shared" si="26"/>
        <v>-2.0275471573583758E-6</v>
      </c>
      <c r="AR55">
        <f t="shared" si="26"/>
        <v>-2.0277492897439347E-6</v>
      </c>
      <c r="AS55">
        <f t="shared" si="26"/>
        <v>-3.9648701550926424E-2</v>
      </c>
      <c r="AT55">
        <f t="shared" si="26"/>
        <v>-2.5903828139489035E-2</v>
      </c>
      <c r="AU55">
        <f t="shared" si="23"/>
        <v>-6.5554557439705202E-2</v>
      </c>
      <c r="AW55">
        <v>52</v>
      </c>
      <c r="AX55">
        <f>IF(Z55&gt;0, (R55*SUMPRODUCT(K55:$K$98, X55:$X$98)-K55*$AZ$3)/Z55, 0)</f>
        <v>-81730096155.177261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0.67625413199999995</v>
      </c>
      <c r="Q56" s="4">
        <f t="shared" si="21"/>
        <v>50</v>
      </c>
      <c r="R56">
        <f t="shared" si="0"/>
        <v>250000</v>
      </c>
      <c r="S56">
        <f t="shared" si="1"/>
        <v>-232587290398.1268</v>
      </c>
      <c r="U56">
        <f t="shared" si="13"/>
        <v>0.67625413199999995</v>
      </c>
      <c r="V56">
        <f t="shared" si="14"/>
        <v>0.01</v>
      </c>
      <c r="W56">
        <f t="shared" si="15"/>
        <v>1.4655582213334515E-9</v>
      </c>
      <c r="X56">
        <f t="shared" si="16"/>
        <v>9.9108980286331699E-10</v>
      </c>
      <c r="Y56">
        <f t="shared" si="17"/>
        <v>1.4655582213334517E-11</v>
      </c>
      <c r="Z56">
        <f t="shared" si="18"/>
        <v>4.5981283625680003E-10</v>
      </c>
      <c r="AB56">
        <f t="shared" si="19"/>
        <v>-119.78021435059355</v>
      </c>
      <c r="AC56">
        <f t="shared" si="2"/>
        <v>-106.94662167524667</v>
      </c>
      <c r="AE56">
        <f t="shared" si="3"/>
        <v>0</v>
      </c>
      <c r="AF56">
        <f t="shared" si="24"/>
        <v>0</v>
      </c>
      <c r="AG56">
        <f t="shared" si="24"/>
        <v>-2.2990641812840003E-8</v>
      </c>
      <c r="AH56">
        <f t="shared" si="5"/>
        <v>-2.4777245071582924E-4</v>
      </c>
      <c r="AI56">
        <f t="shared" si="25"/>
        <v>-2.4779544135764209E-4</v>
      </c>
      <c r="AJ56">
        <f t="shared" si="7"/>
        <v>-12.833592675346878</v>
      </c>
      <c r="AK56">
        <f t="shared" si="22"/>
        <v>-8.3846150045415495</v>
      </c>
      <c r="AL56">
        <f t="shared" si="8"/>
        <v>-21.218455475329783</v>
      </c>
      <c r="AN56">
        <f t="shared" si="26"/>
        <v>0</v>
      </c>
      <c r="AO56">
        <f t="shared" si="26"/>
        <v>0</v>
      </c>
      <c r="AP56">
        <f t="shared" si="26"/>
        <v>-5.6623393534002569E-11</v>
      </c>
      <c r="AQ56">
        <f t="shared" si="26"/>
        <v>-6.1023598636255667E-7</v>
      </c>
      <c r="AR56">
        <f t="shared" si="26"/>
        <v>-6.1029260975609071E-7</v>
      </c>
      <c r="AS56">
        <f t="shared" si="26"/>
        <v>-3.1607711277786776E-2</v>
      </c>
      <c r="AT56">
        <f t="shared" si="26"/>
        <v>-2.0650374134753735E-2</v>
      </c>
      <c r="AU56">
        <f t="shared" si="23"/>
        <v>-5.2258695705150265E-2</v>
      </c>
      <c r="AW56">
        <v>53</v>
      </c>
      <c r="AX56">
        <f>IF(Z56&gt;0, (R56*SUMPRODUCT(K56:$K$98, X56:$X$98)-K56*$AZ$3)/Z56, 0)</f>
        <v>-232587290398.1268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0.69194305599999995</v>
      </c>
      <c r="Q57" s="4">
        <f t="shared" si="21"/>
        <v>50</v>
      </c>
      <c r="R57">
        <f t="shared" si="0"/>
        <v>250000</v>
      </c>
      <c r="S57">
        <f t="shared" si="1"/>
        <v>-696736744033.37244</v>
      </c>
      <c r="U57">
        <f t="shared" si="13"/>
        <v>0.69194305599999995</v>
      </c>
      <c r="V57">
        <f t="shared" si="14"/>
        <v>0.01</v>
      </c>
      <c r="W57">
        <f t="shared" si="15"/>
        <v>4.5981283625680003E-10</v>
      </c>
      <c r="X57">
        <f t="shared" si="16"/>
        <v>3.1816429910755777E-10</v>
      </c>
      <c r="Y57">
        <f t="shared" si="17"/>
        <v>4.5981283625680006E-12</v>
      </c>
      <c r="Z57">
        <f t="shared" si="18"/>
        <v>1.3705040878667426E-10</v>
      </c>
      <c r="AB57">
        <f t="shared" si="19"/>
        <v>-106.94662167524667</v>
      </c>
      <c r="AC57">
        <f t="shared" si="2"/>
        <v>-95.488055586470125</v>
      </c>
      <c r="AE57">
        <f t="shared" si="3"/>
        <v>0</v>
      </c>
      <c r="AF57">
        <f t="shared" si="24"/>
        <v>0</v>
      </c>
      <c r="AG57">
        <f t="shared" si="24"/>
        <v>-6.8525204393337132E-9</v>
      </c>
      <c r="AH57">
        <f t="shared" si="5"/>
        <v>-7.954107477688945E-5</v>
      </c>
      <c r="AI57">
        <f t="shared" si="25"/>
        <v>-7.9547927297328783E-5</v>
      </c>
      <c r="AJ57">
        <f t="shared" si="7"/>
        <v>-11.45856608877655</v>
      </c>
      <c r="AK57">
        <f t="shared" si="22"/>
        <v>-7.4862635172672682</v>
      </c>
      <c r="AL57">
        <f t="shared" si="8"/>
        <v>-18.944909153971118</v>
      </c>
      <c r="AN57">
        <f t="shared" si="26"/>
        <v>0</v>
      </c>
      <c r="AO57">
        <f t="shared" si="26"/>
        <v>0</v>
      </c>
      <c r="AP57">
        <f t="shared" si="26"/>
        <v>-1.5068746103262652E-11</v>
      </c>
      <c r="AQ57">
        <f t="shared" si="26"/>
        <v>-1.7491144626343024E-7</v>
      </c>
      <c r="AR57">
        <f t="shared" si="26"/>
        <v>-1.7492651500953349E-7</v>
      </c>
      <c r="AS57">
        <f t="shared" si="26"/>
        <v>-2.5197476553024036E-2</v>
      </c>
      <c r="AT57">
        <f t="shared" si="26"/>
        <v>-1.6462352094025589E-2</v>
      </c>
      <c r="AU57">
        <f t="shared" si="23"/>
        <v>-4.1660003573564641E-2</v>
      </c>
      <c r="AW57">
        <v>54</v>
      </c>
      <c r="AX57">
        <f>IF(Z57&gt;0, (R57*SUMPRODUCT(K57:$K$98, X57:$X$98)-K57*$AZ$3)/Z57, 0)</f>
        <v>-696736744033.37244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0.70765376499999999</v>
      </c>
      <c r="Q58" s="4">
        <f t="shared" si="21"/>
        <v>50</v>
      </c>
      <c r="R58">
        <f t="shared" si="0"/>
        <v>250000</v>
      </c>
      <c r="S58">
        <f t="shared" si="1"/>
        <v>-2203274924813.2271</v>
      </c>
      <c r="U58">
        <f t="shared" si="13"/>
        <v>0.70765376499999999</v>
      </c>
      <c r="V58">
        <f t="shared" si="14"/>
        <v>0.01</v>
      </c>
      <c r="W58">
        <f t="shared" si="15"/>
        <v>1.3705040878667426E-10</v>
      </c>
      <c r="X58">
        <f t="shared" si="16"/>
        <v>9.6984237772679124E-11</v>
      </c>
      <c r="Y58">
        <f t="shared" si="17"/>
        <v>1.3705040878667427E-12</v>
      </c>
      <c r="Z58">
        <f t="shared" si="18"/>
        <v>3.8695666926128395E-11</v>
      </c>
      <c r="AB58">
        <f t="shared" si="19"/>
        <v>-95.488055586470125</v>
      </c>
      <c r="AC58">
        <f t="shared" si="2"/>
        <v>-85.257192637263216</v>
      </c>
      <c r="AE58">
        <f t="shared" si="3"/>
        <v>0</v>
      </c>
      <c r="AF58">
        <f t="shared" si="24"/>
        <v>0</v>
      </c>
      <c r="AG58">
        <f t="shared" si="24"/>
        <v>-1.9347833463064198E-9</v>
      </c>
      <c r="AH58">
        <f t="shared" si="5"/>
        <v>-2.4246059443169782E-5</v>
      </c>
      <c r="AI58">
        <f t="shared" si="25"/>
        <v>-2.4247994226516088E-5</v>
      </c>
      <c r="AJ58">
        <f t="shared" si="7"/>
        <v>-10.230862949206909</v>
      </c>
      <c r="AK58">
        <f t="shared" si="22"/>
        <v>-6.6841638910529095</v>
      </c>
      <c r="AL58">
        <f t="shared" si="8"/>
        <v>-16.915051088254046</v>
      </c>
      <c r="AN58">
        <f t="shared" si="26"/>
        <v>0</v>
      </c>
      <c r="AO58">
        <f t="shared" si="26"/>
        <v>0</v>
      </c>
      <c r="AP58">
        <f t="shared" si="26"/>
        <v>-3.7987533289527949E-12</v>
      </c>
      <c r="AQ58">
        <f t="shared" si="26"/>
        <v>-4.7604709436620058E-8</v>
      </c>
      <c r="AR58">
        <f t="shared" si="26"/>
        <v>-4.7608508189949006E-8</v>
      </c>
      <c r="AS58">
        <f t="shared" si="26"/>
        <v>-2.0087274764150474E-2</v>
      </c>
      <c r="AT58">
        <f t="shared" si="26"/>
        <v>-1.3123686370815985E-2</v>
      </c>
      <c r="AU58">
        <f t="shared" si="23"/>
        <v>-3.321100874347465E-2</v>
      </c>
      <c r="AW58">
        <v>55</v>
      </c>
      <c r="AX58">
        <f>IF(Z58&gt;0, (R58*SUMPRODUCT(K58:$K$98, X58:$X$98)-K58*$AZ$3)/Z58, 0)</f>
        <v>-2203274924813.2271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0.72329488099999995</v>
      </c>
      <c r="Q59" s="4">
        <f t="shared" si="21"/>
        <v>50</v>
      </c>
      <c r="R59">
        <f t="shared" si="0"/>
        <v>250000</v>
      </c>
      <c r="S59">
        <f t="shared" si="1"/>
        <v>-7375972994921.4707</v>
      </c>
      <c r="U59">
        <f t="shared" si="13"/>
        <v>0.72329488099999995</v>
      </c>
      <c r="V59">
        <f t="shared" si="14"/>
        <v>0.01</v>
      </c>
      <c r="W59">
        <f t="shared" si="15"/>
        <v>3.8695666926128395E-11</v>
      </c>
      <c r="X59">
        <f t="shared" si="16"/>
        <v>2.798837780454967E-11</v>
      </c>
      <c r="Y59">
        <f t="shared" si="17"/>
        <v>3.8695666926128395E-13</v>
      </c>
      <c r="Z59">
        <f t="shared" si="18"/>
        <v>1.0320332452317441E-11</v>
      </c>
      <c r="AB59">
        <f t="shared" si="19"/>
        <v>-85.257192637263216</v>
      </c>
      <c r="AC59">
        <f t="shared" si="2"/>
        <v>-76.122493466905127</v>
      </c>
      <c r="AE59">
        <f t="shared" si="3"/>
        <v>0</v>
      </c>
      <c r="AF59">
        <f t="shared" si="24"/>
        <v>0</v>
      </c>
      <c r="AG59">
        <f t="shared" si="24"/>
        <v>-5.1601662261587202E-10</v>
      </c>
      <c r="AH59">
        <f t="shared" si="5"/>
        <v>-6.9970944511374173E-6</v>
      </c>
      <c r="AI59">
        <f t="shared" si="25"/>
        <v>-6.997610467760033E-6</v>
      </c>
      <c r="AJ59">
        <f t="shared" si="7"/>
        <v>-9.1346991703580898</v>
      </c>
      <c r="AK59">
        <f t="shared" si="22"/>
        <v>-5.9680034846084258</v>
      </c>
      <c r="AL59">
        <f t="shared" si="8"/>
        <v>-15.102709652576984</v>
      </c>
      <c r="AN59">
        <f t="shared" si="26"/>
        <v>0</v>
      </c>
      <c r="AO59">
        <f t="shared" si="26"/>
        <v>0</v>
      </c>
      <c r="AP59">
        <f t="shared" si="26"/>
        <v>-9.045954987946442E-13</v>
      </c>
      <c r="AQ59">
        <f t="shared" si="26"/>
        <v>-1.2266155522380647E-8</v>
      </c>
      <c r="AR59">
        <f t="shared" si="26"/>
        <v>-1.2267060117879442E-8</v>
      </c>
      <c r="AS59">
        <f t="shared" si="26"/>
        <v>-1.6013452648986296E-2</v>
      </c>
      <c r="AT59">
        <f t="shared" si="26"/>
        <v>-1.0462122444040581E-2</v>
      </c>
      <c r="AU59">
        <f t="shared" si="23"/>
        <v>-2.6475587360086997E-2</v>
      </c>
      <c r="AW59">
        <v>56</v>
      </c>
      <c r="AX59">
        <f>IF(Z59&gt;0, (R59*SUMPRODUCT(K59:$K$98, X59:$X$98)-K59*$AZ$3)/Z59, 0)</f>
        <v>-7375972994921.4707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0.74145409100000004</v>
      </c>
      <c r="Q60" s="4">
        <f t="shared" si="21"/>
        <v>50</v>
      </c>
      <c r="R60">
        <f t="shared" si="0"/>
        <v>250000</v>
      </c>
      <c r="S60">
        <f t="shared" si="1"/>
        <v>-26496876176940.957</v>
      </c>
      <c r="U60">
        <f t="shared" si="13"/>
        <v>0.74145409100000004</v>
      </c>
      <c r="V60">
        <f t="shared" si="14"/>
        <v>0.01</v>
      </c>
      <c r="W60">
        <f t="shared" si="15"/>
        <v>1.0320332452317441E-11</v>
      </c>
      <c r="X60">
        <f t="shared" si="16"/>
        <v>7.6520527172508289E-12</v>
      </c>
      <c r="Y60">
        <f t="shared" si="17"/>
        <v>1.0320332452317441E-13</v>
      </c>
      <c r="Z60">
        <f t="shared" si="18"/>
        <v>2.5650764105434377E-12</v>
      </c>
      <c r="AB60">
        <f t="shared" si="19"/>
        <v>-76.122493466905127</v>
      </c>
      <c r="AC60">
        <f t="shared" si="2"/>
        <v>-67.966512034561632</v>
      </c>
      <c r="AE60">
        <f t="shared" si="3"/>
        <v>0</v>
      </c>
      <c r="AF60">
        <f t="shared" si="24"/>
        <v>0</v>
      </c>
      <c r="AG60">
        <f t="shared" si="24"/>
        <v>-1.2825382052717188E-10</v>
      </c>
      <c r="AH60">
        <f t="shared" si="5"/>
        <v>-1.9130131793127074E-6</v>
      </c>
      <c r="AI60">
        <f t="shared" si="25"/>
        <v>-1.9131414331332347E-6</v>
      </c>
      <c r="AJ60">
        <f t="shared" si="7"/>
        <v>-8.1559814323434949</v>
      </c>
      <c r="AK60">
        <f t="shared" si="22"/>
        <v>-5.3285745426833593</v>
      </c>
      <c r="AL60">
        <f t="shared" si="8"/>
        <v>-13.484557888168288</v>
      </c>
      <c r="AN60">
        <f t="shared" si="26"/>
        <v>0</v>
      </c>
      <c r="AO60">
        <f t="shared" si="26"/>
        <v>0</v>
      </c>
      <c r="AP60">
        <f t="shared" si="26"/>
        <v>-2.0074420582609217E-13</v>
      </c>
      <c r="AQ60">
        <f t="shared" si="26"/>
        <v>-2.9942680057208684E-9</v>
      </c>
      <c r="AR60">
        <f t="shared" si="26"/>
        <v>-2.9944687499266948E-9</v>
      </c>
      <c r="AS60">
        <f t="shared" si="26"/>
        <v>-1.2765826457553966E-2</v>
      </c>
      <c r="AT60">
        <f t="shared" si="26"/>
        <v>-8.3403399630460184E-3</v>
      </c>
      <c r="AU60">
        <f t="shared" si="23"/>
        <v>-2.1106169415068734E-2</v>
      </c>
      <c r="AW60">
        <v>57</v>
      </c>
      <c r="AX60">
        <f>IF(Z60&gt;0, (R60*SUMPRODUCT(K60:$K$98, X60:$X$98)-K60*$AZ$3)/Z60, 0)</f>
        <v>-26496876176940.957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0.75951466000000001</v>
      </c>
      <c r="Q61" s="4">
        <f t="shared" si="21"/>
        <v>50</v>
      </c>
      <c r="R61">
        <f t="shared" si="0"/>
        <v>250000</v>
      </c>
      <c r="S61">
        <f t="shared" si="1"/>
        <v>-102643947588985.11</v>
      </c>
      <c r="U61">
        <f t="shared" si="13"/>
        <v>0.75951466000000001</v>
      </c>
      <c r="V61">
        <f t="shared" si="14"/>
        <v>0.01</v>
      </c>
      <c r="W61">
        <f t="shared" si="15"/>
        <v>2.5650764105434377E-12</v>
      </c>
      <c r="X61">
        <f t="shared" si="16"/>
        <v>1.9482131378279194E-12</v>
      </c>
      <c r="Y61">
        <f t="shared" si="17"/>
        <v>2.5650764105434379E-14</v>
      </c>
      <c r="Z61">
        <f t="shared" si="18"/>
        <v>5.9121250861008391E-13</v>
      </c>
      <c r="AB61">
        <f t="shared" si="19"/>
        <v>-67.966512034561632</v>
      </c>
      <c r="AC61">
        <f t="shared" si="2"/>
        <v>-60.684385747725862</v>
      </c>
      <c r="AE61">
        <f t="shared" si="3"/>
        <v>0</v>
      </c>
      <c r="AF61">
        <f t="shared" si="24"/>
        <v>0</v>
      </c>
      <c r="AG61">
        <f t="shared" si="24"/>
        <v>-2.9560625430504196E-11</v>
      </c>
      <c r="AH61">
        <f t="shared" si="5"/>
        <v>-4.870532844569799E-7</v>
      </c>
      <c r="AI61">
        <f t="shared" si="25"/>
        <v>-4.8708284508241036E-7</v>
      </c>
      <c r="AJ61">
        <f t="shared" si="7"/>
        <v>-7.2821262868357692</v>
      </c>
      <c r="AK61">
        <f t="shared" si="22"/>
        <v>-4.7576558424193145</v>
      </c>
      <c r="AL61">
        <f t="shared" si="8"/>
        <v>-12.039782616337929</v>
      </c>
      <c r="AN61">
        <f t="shared" si="26"/>
        <v>0</v>
      </c>
      <c r="AO61">
        <f t="shared" si="26"/>
        <v>0</v>
      </c>
      <c r="AP61">
        <f t="shared" si="26"/>
        <v>-4.1311246904336465E-14</v>
      </c>
      <c r="AQ61">
        <f t="shared" si="26"/>
        <v>-6.8066146087042147E-10</v>
      </c>
      <c r="AR61">
        <f t="shared" si="26"/>
        <v>-6.8070277211732581E-10</v>
      </c>
      <c r="AS61">
        <f t="shared" si="26"/>
        <v>-1.0176838704961739E-2</v>
      </c>
      <c r="AT61">
        <f t="shared" si="26"/>
        <v>-6.6488679562653917E-3</v>
      </c>
      <c r="AU61">
        <f t="shared" si="23"/>
        <v>-1.6825707341929903E-2</v>
      </c>
      <c r="AW61">
        <v>58</v>
      </c>
      <c r="AX61">
        <f>IF(Z61&gt;0, (R61*SUMPRODUCT(K61:$K$98, X61:$X$98)-K61*$AZ$3)/Z61, 0)</f>
        <v>-102643947588985.11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0.77745419500000001</v>
      </c>
      <c r="Q62" s="4">
        <f t="shared" si="21"/>
        <v>50</v>
      </c>
      <c r="R62">
        <f t="shared" si="0"/>
        <v>250000</v>
      </c>
      <c r="S62">
        <f t="shared" si="1"/>
        <v>-431184147703481.5</v>
      </c>
      <c r="U62">
        <f t="shared" si="13"/>
        <v>0.77745419500000001</v>
      </c>
      <c r="V62">
        <f t="shared" si="14"/>
        <v>0.01</v>
      </c>
      <c r="W62">
        <f t="shared" si="15"/>
        <v>5.9121250861008391E-13</v>
      </c>
      <c r="X62">
        <f t="shared" si="16"/>
        <v>4.5964064495538332E-13</v>
      </c>
      <c r="Y62">
        <f t="shared" si="17"/>
        <v>5.912125086100839E-15</v>
      </c>
      <c r="Z62">
        <f t="shared" si="18"/>
        <v>1.2565973856859976E-13</v>
      </c>
      <c r="AB62">
        <f t="shared" si="19"/>
        <v>-60.684385747725862</v>
      </c>
      <c r="AC62">
        <f t="shared" si="2"/>
        <v>-54.182487275343988</v>
      </c>
      <c r="AE62">
        <f t="shared" si="3"/>
        <v>0</v>
      </c>
      <c r="AF62">
        <f t="shared" si="24"/>
        <v>0</v>
      </c>
      <c r="AG62">
        <f t="shared" si="24"/>
        <v>-6.2829869284299879E-12</v>
      </c>
      <c r="AH62">
        <f t="shared" si="5"/>
        <v>-1.1491016123884582E-7</v>
      </c>
      <c r="AI62">
        <f t="shared" si="25"/>
        <v>-1.1491644422577425E-7</v>
      </c>
      <c r="AJ62">
        <f t="shared" si="7"/>
        <v>-6.5018984723818747</v>
      </c>
      <c r="AK62">
        <f t="shared" si="22"/>
        <v>-4.2479070023408108</v>
      </c>
      <c r="AL62">
        <f t="shared" si="8"/>
        <v>-10.749805589639131</v>
      </c>
      <c r="AN62">
        <f t="shared" si="26"/>
        <v>0</v>
      </c>
      <c r="AO62">
        <f t="shared" si="26"/>
        <v>0</v>
      </c>
      <c r="AP62">
        <f t="shared" si="26"/>
        <v>-7.8397609186035301E-15</v>
      </c>
      <c r="AQ62">
        <f t="shared" si="26"/>
        <v>-1.4338215270739796E-10</v>
      </c>
      <c r="AR62">
        <f t="shared" si="26"/>
        <v>-1.4338999246831655E-10</v>
      </c>
      <c r="AS62">
        <f t="shared" si="26"/>
        <v>-8.1129135109063149E-3</v>
      </c>
      <c r="AT62">
        <f t="shared" si="26"/>
        <v>-5.3004368276054195E-3</v>
      </c>
      <c r="AU62">
        <f t="shared" si="23"/>
        <v>-1.341335048190173E-2</v>
      </c>
      <c r="AW62">
        <v>59</v>
      </c>
      <c r="AX62">
        <f>IF(Z62&gt;0, (R62*SUMPRODUCT(K62:$K$98, X62:$X$98)-K62*$AZ$3)/Z62, 0)</f>
        <v>-431184147703481.5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0.79525030600000002</v>
      </c>
      <c r="Q63" s="4">
        <f t="shared" si="21"/>
        <v>50</v>
      </c>
      <c r="R63">
        <f t="shared" si="0"/>
        <v>250000</v>
      </c>
      <c r="S63">
        <f t="shared" si="1"/>
        <v>-1976823882274304.8</v>
      </c>
      <c r="U63">
        <f t="shared" si="13"/>
        <v>0.79525030600000002</v>
      </c>
      <c r="V63">
        <f t="shared" si="14"/>
        <v>0.01</v>
      </c>
      <c r="W63">
        <f t="shared" si="15"/>
        <v>1.2565973856859976E-13</v>
      </c>
      <c r="X63">
        <f t="shared" si="16"/>
        <v>9.9930945548558964E-14</v>
      </c>
      <c r="Y63">
        <f t="shared" si="17"/>
        <v>1.2565973856859976E-15</v>
      </c>
      <c r="Z63">
        <f t="shared" si="18"/>
        <v>2.4472195634354796E-14</v>
      </c>
      <c r="AB63">
        <f t="shared" si="19"/>
        <v>-54.182487275343988</v>
      </c>
      <c r="AC63">
        <f t="shared" si="2"/>
        <v>-48.377220781681537</v>
      </c>
      <c r="AE63">
        <f t="shared" si="3"/>
        <v>0</v>
      </c>
      <c r="AF63">
        <f t="shared" si="24"/>
        <v>0</v>
      </c>
      <c r="AG63">
        <f t="shared" si="24"/>
        <v>-1.2236097817177399E-12</v>
      </c>
      <c r="AH63">
        <f t="shared" si="5"/>
        <v>-2.4982736387139742E-8</v>
      </c>
      <c r="AI63">
        <f t="shared" si="25"/>
        <v>-2.498395999692146E-8</v>
      </c>
      <c r="AJ63">
        <f t="shared" si="7"/>
        <v>-5.805266493662451</v>
      </c>
      <c r="AK63">
        <f t="shared" si="22"/>
        <v>-3.7927741092740797</v>
      </c>
      <c r="AL63">
        <f t="shared" si="8"/>
        <v>-9.59804062792049</v>
      </c>
      <c r="AN63">
        <f t="shared" si="26"/>
        <v>0</v>
      </c>
      <c r="AO63">
        <f t="shared" si="26"/>
        <v>0</v>
      </c>
      <c r="AP63">
        <f t="shared" si="26"/>
        <v>-1.3632062856528538E-15</v>
      </c>
      <c r="AQ63">
        <f t="shared" si="26"/>
        <v>-2.7832911917349551E-11</v>
      </c>
      <c r="AR63">
        <f t="shared" si="26"/>
        <v>-2.7834275123635205E-11</v>
      </c>
      <c r="AS63">
        <f t="shared" si="26"/>
        <v>-6.4675649805127919E-3</v>
      </c>
      <c r="AT63">
        <f t="shared" si="26"/>
        <v>-4.2254757873589083E-3</v>
      </c>
      <c r="AU63">
        <f t="shared" si="23"/>
        <v>-1.0693040795705976E-2</v>
      </c>
      <c r="AW63">
        <v>60</v>
      </c>
      <c r="AX63">
        <f>IF(Z63&gt;0, (R63*SUMPRODUCT(K63:$K$98, X63:$X$98)-K63*$AZ$3)/Z63, 0)</f>
        <v>-1976823882274304.8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0.81288120699999999</v>
      </c>
      <c r="Q64" s="4">
        <f t="shared" si="21"/>
        <v>50</v>
      </c>
      <c r="R64">
        <f t="shared" si="0"/>
        <v>250000</v>
      </c>
      <c r="S64">
        <f t="shared" si="1"/>
        <v>-9965183781825964</v>
      </c>
      <c r="U64">
        <f t="shared" si="13"/>
        <v>0.81288120699999999</v>
      </c>
      <c r="V64">
        <f t="shared" si="14"/>
        <v>0.01</v>
      </c>
      <c r="W64">
        <f t="shared" si="15"/>
        <v>2.4472195634354796E-14</v>
      </c>
      <c r="X64">
        <f t="shared" si="16"/>
        <v>1.9892987925194456E-14</v>
      </c>
      <c r="Y64">
        <f t="shared" si="17"/>
        <v>2.4472195634354796E-16</v>
      </c>
      <c r="Z64">
        <f t="shared" si="18"/>
        <v>4.3344857528167919E-15</v>
      </c>
      <c r="AB64">
        <f t="shared" si="19"/>
        <v>-48.377220781681537</v>
      </c>
      <c r="AC64">
        <f t="shared" si="2"/>
        <v>-43.1939471265256</v>
      </c>
      <c r="AE64">
        <f t="shared" si="3"/>
        <v>0</v>
      </c>
      <c r="AF64">
        <f t="shared" si="24"/>
        <v>0</v>
      </c>
      <c r="AG64">
        <f t="shared" si="24"/>
        <v>-2.167242876408396E-13</v>
      </c>
      <c r="AH64">
        <f t="shared" si="5"/>
        <v>-4.9732469812986138E-9</v>
      </c>
      <c r="AI64">
        <f t="shared" si="25"/>
        <v>-4.9734637055862549E-9</v>
      </c>
      <c r="AJ64">
        <f t="shared" si="7"/>
        <v>-5.1832736551559364</v>
      </c>
      <c r="AK64">
        <f t="shared" si="22"/>
        <v>-3.3864054547177078</v>
      </c>
      <c r="AL64">
        <f t="shared" si="8"/>
        <v>-8.5696791148471085</v>
      </c>
      <c r="AN64">
        <f t="shared" si="26"/>
        <v>0</v>
      </c>
      <c r="AO64">
        <f t="shared" si="26"/>
        <v>0</v>
      </c>
      <c r="AP64">
        <f t="shared" si="26"/>
        <v>-2.1557986779004172E-16</v>
      </c>
      <c r="AQ64">
        <f t="shared" si="26"/>
        <v>-4.9469855842476712E-12</v>
      </c>
      <c r="AR64">
        <f t="shared" si="26"/>
        <v>-4.947201164115462E-12</v>
      </c>
      <c r="AS64">
        <f t="shared" si="26"/>
        <v>-5.1559032052278303E-3</v>
      </c>
      <c r="AT64">
        <f t="shared" si="26"/>
        <v>-3.3685234274312614E-3</v>
      </c>
      <c r="AU64">
        <f t="shared" si="23"/>
        <v>-8.524426637606294E-3</v>
      </c>
      <c r="AW64">
        <v>61</v>
      </c>
      <c r="AX64">
        <f>IF(Z64&gt;0, (R64*SUMPRODUCT(K64:$K$98, X64:$X$98)-K64*$AZ$3)/Z64, 0)</f>
        <v>-9965183781825964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0.83042254299999996</v>
      </c>
      <c r="Q65" s="4">
        <f t="shared" si="21"/>
        <v>50</v>
      </c>
      <c r="R65">
        <f t="shared" si="0"/>
        <v>250000</v>
      </c>
      <c r="S65">
        <f t="shared" si="1"/>
        <v>-5.5756531572554496E+16</v>
      </c>
      <c r="U65">
        <f t="shared" si="13"/>
        <v>0.83042254299999996</v>
      </c>
      <c r="V65">
        <f t="shared" si="14"/>
        <v>0.01</v>
      </c>
      <c r="W65">
        <f t="shared" si="15"/>
        <v>4.3344857528167919E-15</v>
      </c>
      <c r="X65">
        <f t="shared" si="16"/>
        <v>3.5994546814513894E-15</v>
      </c>
      <c r="Y65">
        <f t="shared" si="17"/>
        <v>4.3344857528167918E-17</v>
      </c>
      <c r="Z65">
        <f t="shared" si="18"/>
        <v>6.916862138372346E-16</v>
      </c>
      <c r="AB65">
        <f t="shared" si="19"/>
        <v>-43.1939471265256</v>
      </c>
      <c r="AC65">
        <f t="shared" si="2"/>
        <v>-38.566024220116454</v>
      </c>
      <c r="AE65">
        <f t="shared" si="3"/>
        <v>0</v>
      </c>
      <c r="AF65">
        <f t="shared" si="24"/>
        <v>0</v>
      </c>
      <c r="AG65">
        <f t="shared" si="24"/>
        <v>-3.4584310691861732E-14</v>
      </c>
      <c r="AH65">
        <f t="shared" si="5"/>
        <v>-8.9986367036284737E-10</v>
      </c>
      <c r="AI65">
        <f t="shared" si="25"/>
        <v>-8.9989825467353926E-10</v>
      </c>
      <c r="AJ65">
        <f t="shared" si="7"/>
        <v>-4.6279229064091467</v>
      </c>
      <c r="AK65">
        <f t="shared" si="22"/>
        <v>-3.0235762988567925</v>
      </c>
      <c r="AL65">
        <f t="shared" si="8"/>
        <v>-7.6514992061658376</v>
      </c>
      <c r="AN65">
        <f t="shared" si="26"/>
        <v>0</v>
      </c>
      <c r="AO65">
        <f t="shared" si="26"/>
        <v>0</v>
      </c>
      <c r="AP65">
        <f t="shared" si="26"/>
        <v>-3.0715792037795613E-17</v>
      </c>
      <c r="AQ65">
        <f t="shared" si="26"/>
        <v>-7.9920706263308127E-13</v>
      </c>
      <c r="AR65">
        <f t="shared" si="26"/>
        <v>-7.992377784251191E-13</v>
      </c>
      <c r="AS65">
        <f t="shared" si="26"/>
        <v>-4.1102544684709979E-3</v>
      </c>
      <c r="AT65">
        <f t="shared" si="26"/>
        <v>-2.6853662527368868E-3</v>
      </c>
      <c r="AU65">
        <f t="shared" si="23"/>
        <v>-6.7956207220071221E-3</v>
      </c>
      <c r="AW65">
        <v>62</v>
      </c>
      <c r="AX65">
        <f>IF(Z65&gt;0, (R65*SUMPRODUCT(K65:$K$98, X65:$X$98)-K65*$AZ$3)/Z65, 0)</f>
        <v>-5.5756531572554496E+16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0.84796327400000004</v>
      </c>
      <c r="Q66" s="4">
        <f t="shared" si="21"/>
        <v>50</v>
      </c>
      <c r="R66">
        <f t="shared" si="0"/>
        <v>250000</v>
      </c>
      <c r="S66">
        <f t="shared" si="1"/>
        <v>-3.5049116434503066E+17</v>
      </c>
      <c r="U66">
        <f t="shared" si="13"/>
        <v>0.84796327400000004</v>
      </c>
      <c r="V66">
        <f t="shared" si="14"/>
        <v>0.01</v>
      </c>
      <c r="W66">
        <f t="shared" si="15"/>
        <v>6.916862138372346E-16</v>
      </c>
      <c r="X66">
        <f t="shared" si="16"/>
        <v>5.8652450646608556E-16</v>
      </c>
      <c r="Y66">
        <f t="shared" si="17"/>
        <v>6.9168621383723463E-18</v>
      </c>
      <c r="Z66">
        <f t="shared" si="18"/>
        <v>9.8244845232776692E-17</v>
      </c>
      <c r="AB66">
        <f t="shared" si="19"/>
        <v>-38.566024220116454</v>
      </c>
      <c r="AC66">
        <f t="shared" si="2"/>
        <v>-34.433950196533239</v>
      </c>
      <c r="AE66">
        <f t="shared" si="3"/>
        <v>0</v>
      </c>
      <c r="AF66">
        <f t="shared" si="24"/>
        <v>0</v>
      </c>
      <c r="AG66">
        <f t="shared" si="24"/>
        <v>-4.9122422616388348E-15</v>
      </c>
      <c r="AH66">
        <f t="shared" si="5"/>
        <v>-1.4663112661652139E-10</v>
      </c>
      <c r="AI66">
        <f t="shared" si="25"/>
        <v>-1.4663603885878305E-10</v>
      </c>
      <c r="AJ66">
        <f t="shared" si="7"/>
        <v>-4.1320740235832147</v>
      </c>
      <c r="AK66">
        <f t="shared" si="22"/>
        <v>-2.699621695408152</v>
      </c>
      <c r="AL66">
        <f t="shared" si="8"/>
        <v>-6.8316957191380032</v>
      </c>
      <c r="AN66">
        <f t="shared" si="26"/>
        <v>0</v>
      </c>
      <c r="AO66">
        <f t="shared" si="26"/>
        <v>0</v>
      </c>
      <c r="AP66">
        <f t="shared" si="26"/>
        <v>-3.8953308370940677E-18</v>
      </c>
      <c r="AQ66">
        <f t="shared" si="26"/>
        <v>-1.1627617669585846E-13</v>
      </c>
      <c r="AR66">
        <f t="shared" si="26"/>
        <v>-1.1628007202669558E-13</v>
      </c>
      <c r="AS66">
        <f t="shared" si="26"/>
        <v>-3.276669697444673E-3</v>
      </c>
      <c r="AT66">
        <f t="shared" si="26"/>
        <v>-2.1407575356642114E-3</v>
      </c>
      <c r="AU66">
        <f t="shared" si="23"/>
        <v>-5.4174272332251647E-3</v>
      </c>
      <c r="AW66">
        <v>63</v>
      </c>
      <c r="AX66">
        <f>IF(Z66&gt;0, (R66*SUMPRODUCT(K66:$K$98, X66:$X$98)-K66*$AZ$3)/Z66, 0)</f>
        <v>-3.5049116434503066E+17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0.86550461000000001</v>
      </c>
      <c r="Q67" s="4">
        <f t="shared" si="21"/>
        <v>50</v>
      </c>
      <c r="R67">
        <f t="shared" ref="R67:R69" si="27">$C$6</f>
        <v>250000</v>
      </c>
      <c r="S67">
        <f t="shared" ref="S67:S69" si="28">AX67</f>
        <v>-2.5136556429421071E+18</v>
      </c>
      <c r="U67">
        <f t="shared" si="13"/>
        <v>0.86550461000000001</v>
      </c>
      <c r="V67">
        <f t="shared" si="14"/>
        <v>0.01</v>
      </c>
      <c r="W67">
        <f t="shared" si="15"/>
        <v>9.8244845232776692E-17</v>
      </c>
      <c r="X67">
        <f t="shared" si="16"/>
        <v>8.5031366457704745E-17</v>
      </c>
      <c r="Y67">
        <f t="shared" si="17"/>
        <v>9.8244845232776701E-19</v>
      </c>
      <c r="Z67">
        <f t="shared" si="18"/>
        <v>1.2231030322744178E-17</v>
      </c>
      <c r="AB67">
        <f t="shared" si="19"/>
        <v>-34.433950196533239</v>
      </c>
      <c r="AC67">
        <f t="shared" ref="AC67:AC69" si="29">S67*Z67</f>
        <v>-30.744598389761926</v>
      </c>
      <c r="AE67">
        <f t="shared" ref="AE67:AE69" si="30">$Z67*O67</f>
        <v>0</v>
      </c>
      <c r="AF67">
        <f t="shared" si="24"/>
        <v>0</v>
      </c>
      <c r="AG67">
        <f t="shared" si="24"/>
        <v>-6.1155151613720893E-16</v>
      </c>
      <c r="AH67">
        <f t="shared" ref="AH67:AH69" si="31">-X67*R67</f>
        <v>-2.1257841614426186E-11</v>
      </c>
      <c r="AI67">
        <f t="shared" ref="AI67:AI69" si="32">SUM(AE67:AH67)</f>
        <v>-2.1258453165942323E-11</v>
      </c>
      <c r="AJ67">
        <f t="shared" ref="AJ67:AJ69" si="33">AB67-AC67</f>
        <v>-3.6893518067713131</v>
      </c>
      <c r="AK67">
        <f t="shared" si="22"/>
        <v>-2.4103765137573268</v>
      </c>
      <c r="AL67">
        <f t="shared" ref="AL67:AL69" si="34">SUM(AI67:AK67)</f>
        <v>-6.0997283205498984</v>
      </c>
      <c r="AN67">
        <f t="shared" si="26"/>
        <v>0</v>
      </c>
      <c r="AO67">
        <f t="shared" si="26"/>
        <v>0</v>
      </c>
      <c r="AP67">
        <f t="shared" si="26"/>
        <v>-4.3299172477058265E-19</v>
      </c>
      <c r="AQ67">
        <f t="shared" si="26"/>
        <v>-1.5051012486518191E-14</v>
      </c>
      <c r="AR67">
        <f t="shared" si="26"/>
        <v>-1.5051445478242959E-14</v>
      </c>
      <c r="AS67">
        <f t="shared" si="26"/>
        <v>-2.6121410215602624E-3</v>
      </c>
      <c r="AT67">
        <f t="shared" si="26"/>
        <v>-1.7065988007527535E-3</v>
      </c>
      <c r="AU67">
        <f t="shared" si="23"/>
        <v>-4.3187398223280679E-3</v>
      </c>
      <c r="AW67">
        <v>64</v>
      </c>
      <c r="AX67">
        <f>IF(Z67&gt;0, (R67*SUMPRODUCT(K67:$K$98, X67:$X$98)-K67*$AZ$3)/Z67, 0)</f>
        <v>-2.5136556429421071E+18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0.88304594599999997</v>
      </c>
      <c r="Q68" s="4">
        <f t="shared" si="21"/>
        <v>50</v>
      </c>
      <c r="R68">
        <f t="shared" si="27"/>
        <v>250000</v>
      </c>
      <c r="S68">
        <f t="shared" si="28"/>
        <v>-2.0984107769154998E+19</v>
      </c>
      <c r="U68">
        <f t="shared" ref="U68:U69" si="38">M68</f>
        <v>0.88304594599999997</v>
      </c>
      <c r="V68">
        <f t="shared" ref="V68:V69" si="39">$C$10</f>
        <v>0.01</v>
      </c>
      <c r="W68">
        <f t="shared" ref="W68:W69" si="40">Z67</f>
        <v>1.2231030322744178E-17</v>
      </c>
      <c r="X68">
        <f t="shared" ref="X68:X69" si="41">U68*W68</f>
        <v>1.0800561741902317E-17</v>
      </c>
      <c r="Y68">
        <f t="shared" ref="Y68:Y69" si="42">V68*W68</f>
        <v>1.2231030322744178E-19</v>
      </c>
      <c r="Z68">
        <f t="shared" ref="Z68:Z69" si="43">MAX(0, W68-X68-Y68)</f>
        <v>1.3081582776144193E-18</v>
      </c>
      <c r="AB68">
        <f t="shared" ref="AB68:AB69" si="44">AC67</f>
        <v>-30.744598389761926</v>
      </c>
      <c r="AC68">
        <f t="shared" si="29"/>
        <v>-27.450534276573155</v>
      </c>
      <c r="AE68">
        <f t="shared" si="30"/>
        <v>0</v>
      </c>
      <c r="AF68">
        <f t="shared" si="24"/>
        <v>0</v>
      </c>
      <c r="AG68">
        <f t="shared" si="24"/>
        <v>-6.5407913880720963E-17</v>
      </c>
      <c r="AH68">
        <f t="shared" si="31"/>
        <v>-2.7001404354755793E-12</v>
      </c>
      <c r="AI68">
        <f t="shared" si="32"/>
        <v>-2.70020584338946E-12</v>
      </c>
      <c r="AJ68">
        <f t="shared" si="33"/>
        <v>-3.2940641131887709</v>
      </c>
      <c r="AK68">
        <f t="shared" si="22"/>
        <v>-2.152121887283335</v>
      </c>
      <c r="AL68">
        <f t="shared" si="34"/>
        <v>-5.4461860004748059</v>
      </c>
      <c r="AN68">
        <f t="shared" si="26"/>
        <v>0</v>
      </c>
      <c r="AO68">
        <f t="shared" si="26"/>
        <v>0</v>
      </c>
      <c r="AP68">
        <f t="shared" si="26"/>
        <v>-4.1348410993451849E-20</v>
      </c>
      <c r="AQ68">
        <f t="shared" si="26"/>
        <v>-1.7069267286170124E-15</v>
      </c>
      <c r="AR68">
        <f t="shared" si="26"/>
        <v>-1.7069680770280057E-15</v>
      </c>
      <c r="AS68">
        <f t="shared" si="26"/>
        <v>-2.0823828296877714E-3</v>
      </c>
      <c r="AT68">
        <f t="shared" si="26"/>
        <v>-1.3604901153960137E-3</v>
      </c>
      <c r="AU68">
        <f t="shared" si="23"/>
        <v>-3.4428729450854921E-3</v>
      </c>
      <c r="AW68">
        <v>65</v>
      </c>
      <c r="AX68">
        <f>IF(Z68&gt;0, (R68*SUMPRODUCT(K68:$K$98, X68:$X$98)-K68*$AZ$3)/Z68, 0)</f>
        <v>-2.0984107769154998E+19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50</v>
      </c>
      <c r="R69">
        <f t="shared" si="27"/>
        <v>250000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1.3081582776144193E-18</v>
      </c>
      <c r="X69">
        <f t="shared" si="41"/>
        <v>1.3081582776144193E-18</v>
      </c>
      <c r="Y69">
        <f t="shared" si="42"/>
        <v>1.3081582776144193E-20</v>
      </c>
      <c r="Z69">
        <f t="shared" si="43"/>
        <v>0</v>
      </c>
      <c r="AB69">
        <f t="shared" si="44"/>
        <v>-27.450534276573155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-3.270395694036048E-13</v>
      </c>
      <c r="AI69">
        <f t="shared" si="32"/>
        <v>-3.270395694036048E-13</v>
      </c>
      <c r="AJ69">
        <f t="shared" si="33"/>
        <v>-27.450534276573155</v>
      </c>
      <c r="AK69">
        <f t="shared" si="22"/>
        <v>-1.921537399360121</v>
      </c>
      <c r="AL69">
        <f t="shared" si="34"/>
        <v>-29.372071675933604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-1.8459112050648144E-16</v>
      </c>
      <c r="AR69">
        <f t="shared" si="26"/>
        <v>-1.8459112050648144E-16</v>
      </c>
      <c r="AS69">
        <f t="shared" si="26"/>
        <v>-1.5493919863748335E-2</v>
      </c>
      <c r="AT69">
        <f t="shared" si="26"/>
        <v>-1.0845743904623836E-3</v>
      </c>
      <c r="AU69">
        <f t="shared" si="23"/>
        <v>-1.6578494254210905E-2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73848.084745501532</v>
      </c>
      <c r="AO71" s="8">
        <f t="shared" si="47"/>
        <v>-7384.8084745501537</v>
      </c>
      <c r="AP71" s="8">
        <f t="shared" si="47"/>
        <v>-2782.1565276281349</v>
      </c>
      <c r="AQ71" s="8">
        <f t="shared" si="47"/>
        <v>-43423.245024487609</v>
      </c>
      <c r="AR71" s="8">
        <f t="shared" si="47"/>
        <v>20257.874718835661</v>
      </c>
      <c r="AS71" s="8">
        <f t="shared" si="47"/>
        <v>-5370.3863825956887</v>
      </c>
      <c r="AT71" s="8">
        <f t="shared" si="47"/>
        <v>3132.7253898474837</v>
      </c>
      <c r="AU71" s="8">
        <f t="shared" si="47"/>
        <v>18020.213726087466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0" priority="1" operator="lessThan">
      <formula>0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4F8DB-1A28-4C5C-B9B7-348AE866652C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12117.601946681887</v>
      </c>
      <c r="K3">
        <v>1</v>
      </c>
      <c r="L3" s="2">
        <v>0</v>
      </c>
      <c r="O3">
        <f>$C$3</f>
        <v>12117.601946681887</v>
      </c>
      <c r="P3">
        <f>O3*C5</f>
        <v>1211.7601946681887</v>
      </c>
      <c r="Q3" s="4">
        <f>B8</f>
        <v>2519.9082039999998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12117.601946681887</v>
      </c>
      <c r="AF3">
        <f t="shared" ref="AF3:AG34" si="4">-$Z3*P3</f>
        <v>-1211.7601946681887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8385.9335480136997</v>
      </c>
      <c r="AJ3">
        <f t="shared" ref="AJ3:AJ66" si="7">AB3-AC3</f>
        <v>0</v>
      </c>
      <c r="AL3">
        <f t="shared" ref="AL3:AL66" si="8">SUM(AI3:AK3)</f>
        <v>8385.9335480136997</v>
      </c>
      <c r="AN3">
        <f t="shared" ref="AN3:AU34" si="9">AE3*$K3</f>
        <v>12117.601946681887</v>
      </c>
      <c r="AO3">
        <f t="shared" si="9"/>
        <v>-1211.7601946681887</v>
      </c>
      <c r="AP3">
        <f t="shared" si="9"/>
        <v>-2519.9082039999998</v>
      </c>
      <c r="AQ3">
        <f t="shared" si="9"/>
        <v>0</v>
      </c>
      <c r="AR3">
        <f t="shared" si="9"/>
        <v>8385.9335480136997</v>
      </c>
      <c r="AS3">
        <f t="shared" si="9"/>
        <v>0</v>
      </c>
      <c r="AT3">
        <f t="shared" si="9"/>
        <v>0</v>
      </c>
      <c r="AU3">
        <f t="shared" si="9"/>
        <v>8385.9335480136997</v>
      </c>
      <c r="AW3">
        <v>0</v>
      </c>
      <c r="AX3">
        <f>IF(Z3&gt;0, (R3*SUMPRODUCT(K3:$K$98, X3:$X$98)-K3*$AZ$3)/Z3, 0)</f>
        <v>0</v>
      </c>
      <c r="AZ3">
        <f>C6*SUMPRODUCT(X4:X98, K4:K98)/1</f>
        <v>9805.5736720403147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1.784809E-3</v>
      </c>
      <c r="R4">
        <f t="shared" si="0"/>
        <v>500000</v>
      </c>
      <c r="S4">
        <f t="shared" si="1"/>
        <v>1063.1259149983828</v>
      </c>
      <c r="U4">
        <f t="shared" ref="U4:U67" si="13">M4</f>
        <v>1.784809E-3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1.784809E-3</v>
      </c>
      <c r="Y4">
        <f t="shared" ref="Y4:Y67" si="17">V4*W4</f>
        <v>0.01</v>
      </c>
      <c r="Z4">
        <f t="shared" ref="Z4:Z67" si="18">MAX(0, W4-X4-Y4)</f>
        <v>0.98821519099999999</v>
      </c>
      <c r="AB4">
        <f t="shared" ref="AB4:AB67" si="19">AC3</f>
        <v>0</v>
      </c>
      <c r="AC4">
        <f t="shared" si="2"/>
        <v>1050.5971791471766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-892.40449999999998</v>
      </c>
      <c r="AI4">
        <f t="shared" si="6"/>
        <v>-892.40449999999998</v>
      </c>
      <c r="AJ4">
        <f t="shared" si="7"/>
        <v>-1050.5971791471766</v>
      </c>
      <c r="AK4">
        <f>G4*SUM(AB4, AE4:AF4)</f>
        <v>0</v>
      </c>
      <c r="AL4">
        <f t="shared" si="8"/>
        <v>-1943.0016791471767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-796.78973214285702</v>
      </c>
      <c r="AR4">
        <f t="shared" si="9"/>
        <v>-796.78973214285702</v>
      </c>
      <c r="AS4">
        <f t="shared" si="9"/>
        <v>-938.03319566712184</v>
      </c>
      <c r="AT4">
        <f t="shared" si="9"/>
        <v>0</v>
      </c>
      <c r="AU4">
        <f t="shared" si="9"/>
        <v>-1734.8229278099791</v>
      </c>
      <c r="AW4">
        <v>1</v>
      </c>
      <c r="AX4">
        <f>IF(Z4&gt;0, (R4*SUMPRODUCT(K4:$K$98, X4:$X$98)-K4*$AZ$3)/Z4, 0)</f>
        <v>1063.1259149983828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1.7924099999999999E-3</v>
      </c>
      <c r="Q5" s="4">
        <f t="shared" ref="Q5:Q68" si="21">$C$8</f>
        <v>50</v>
      </c>
      <c r="R5">
        <f t="shared" si="0"/>
        <v>500000</v>
      </c>
      <c r="S5">
        <f t="shared" si="1"/>
        <v>1220.4457525241257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1050.5971791471766</v>
      </c>
      <c r="AC5">
        <f t="shared" si="2"/>
        <v>1191.8406426714419</v>
      </c>
      <c r="AE5">
        <f t="shared" si="3"/>
        <v>0</v>
      </c>
      <c r="AF5">
        <f t="shared" si="4"/>
        <v>0</v>
      </c>
      <c r="AG5">
        <f t="shared" si="4"/>
        <v>-48.828087614974983</v>
      </c>
      <c r="AH5">
        <f t="shared" si="5"/>
        <v>-885.64339525015498</v>
      </c>
      <c r="AI5">
        <f t="shared" si="6"/>
        <v>-934.47148286512993</v>
      </c>
      <c r="AJ5">
        <f t="shared" si="7"/>
        <v>-141.24346352426528</v>
      </c>
      <c r="AK5">
        <f>G5*SUM(AB5, AE5:AF5)</f>
        <v>73.541802540302371</v>
      </c>
      <c r="AL5">
        <f t="shared" si="8"/>
        <v>-1002.1731438490929</v>
      </c>
      <c r="AN5">
        <f t="shared" si="9"/>
        <v>0</v>
      </c>
      <c r="AO5">
        <f t="shared" si="9"/>
        <v>0</v>
      </c>
      <c r="AP5">
        <f t="shared" si="9"/>
        <v>-38.92545249918286</v>
      </c>
      <c r="AQ5">
        <f t="shared" si="9"/>
        <v>-706.0294923869219</v>
      </c>
      <c r="AR5">
        <f t="shared" si="9"/>
        <v>-744.95494488610484</v>
      </c>
      <c r="AS5">
        <f t="shared" si="9"/>
        <v>-112.59842436564514</v>
      </c>
      <c r="AT5">
        <f t="shared" si="9"/>
        <v>58.627074729195122</v>
      </c>
      <c r="AU5">
        <f t="shared" si="9"/>
        <v>-798.92629452255483</v>
      </c>
      <c r="AW5">
        <v>2</v>
      </c>
      <c r="AX5">
        <f>IF(Z5&gt;0, (R5*SUMPRODUCT(K5:$K$98, X5:$X$98)-K5*$AZ$3)/Z5, 0)</f>
        <v>1220.4457525241257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1.8014369999999999E-3</v>
      </c>
      <c r="Q6" s="4">
        <f t="shared" si="21"/>
        <v>50</v>
      </c>
      <c r="R6">
        <f t="shared" si="0"/>
        <v>500000</v>
      </c>
      <c r="S6">
        <f t="shared" si="1"/>
        <v>1371.2851409429491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1191.8406426714419</v>
      </c>
      <c r="AC6">
        <f t="shared" si="2"/>
        <v>1323.3407892730238</v>
      </c>
      <c r="AE6">
        <f t="shared" si="3"/>
        <v>0</v>
      </c>
      <c r="AF6">
        <f t="shared" si="4"/>
        <v>0</v>
      </c>
      <c r="AG6">
        <f t="shared" si="4"/>
        <v>-48.251846015156381</v>
      </c>
      <c r="AH6">
        <f t="shared" si="5"/>
        <v>-879.6072366885769</v>
      </c>
      <c r="AI6">
        <f t="shared" si="6"/>
        <v>-927.85908270373329</v>
      </c>
      <c r="AJ6">
        <f t="shared" si="7"/>
        <v>-131.50014660158195</v>
      </c>
      <c r="AK6">
        <f>G6*SUM(AB6, AE6:AF6)</f>
        <v>83.428844987000943</v>
      </c>
      <c r="AL6">
        <f t="shared" si="8"/>
        <v>-975.93038431831428</v>
      </c>
      <c r="AN6">
        <f t="shared" si="9"/>
        <v>0</v>
      </c>
      <c r="AO6">
        <f t="shared" si="9"/>
        <v>0</v>
      </c>
      <c r="AP6">
        <f t="shared" si="9"/>
        <v>-34.344710914122558</v>
      </c>
      <c r="AQ6">
        <f t="shared" si="9"/>
        <v>-626.08705690866486</v>
      </c>
      <c r="AR6">
        <f t="shared" si="9"/>
        <v>-660.43176782278749</v>
      </c>
      <c r="AS6">
        <f t="shared" si="9"/>
        <v>-93.599206935573875</v>
      </c>
      <c r="AT6">
        <f t="shared" si="9"/>
        <v>59.383003959634181</v>
      </c>
      <c r="AU6">
        <f t="shared" si="9"/>
        <v>-694.64797079872721</v>
      </c>
      <c r="AW6">
        <v>3</v>
      </c>
      <c r="AX6">
        <f>IF(Z6&gt;0, (R6*SUMPRODUCT(K6:$K$98, X6:$X$98)-K6*$AZ$3)/Z6, 0)</f>
        <v>1371.2851409429491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1.8114139999999999E-3</v>
      </c>
      <c r="Q7" s="4">
        <f t="shared" si="21"/>
        <v>50</v>
      </c>
      <c r="R7">
        <f t="shared" si="0"/>
        <v>500000</v>
      </c>
      <c r="S7">
        <f t="shared" si="1"/>
        <v>1515.2996641651816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1323.3407892730238</v>
      </c>
      <c r="AC7">
        <f t="shared" si="2"/>
        <v>1445.048052889807</v>
      </c>
      <c r="AE7">
        <f t="shared" si="3"/>
        <v>0</v>
      </c>
      <c r="AF7">
        <f t="shared" si="4"/>
        <v>0</v>
      </c>
      <c r="AG7">
        <f t="shared" si="4"/>
        <v>-47.681923485607115</v>
      </c>
      <c r="AH7">
        <f t="shared" si="5"/>
        <v>-874.04069397698481</v>
      </c>
      <c r="AI7">
        <f t="shared" si="6"/>
        <v>-921.72261746259187</v>
      </c>
      <c r="AJ7">
        <f t="shared" si="7"/>
        <v>-121.70726361678317</v>
      </c>
      <c r="AK7">
        <f>G7*SUM(AB7, AE7:AF7)</f>
        <v>92.633855249111676</v>
      </c>
      <c r="AL7">
        <f t="shared" si="8"/>
        <v>-950.79602583026337</v>
      </c>
      <c r="AN7">
        <f t="shared" si="9"/>
        <v>0</v>
      </c>
      <c r="AO7">
        <f t="shared" si="9"/>
        <v>0</v>
      </c>
      <c r="AP7">
        <f t="shared" si="9"/>
        <v>-30.302724388219225</v>
      </c>
      <c r="AQ7">
        <f t="shared" si="9"/>
        <v>-555.46866228387853</v>
      </c>
      <c r="AR7">
        <f t="shared" si="9"/>
        <v>-585.77138667209772</v>
      </c>
      <c r="AS7">
        <f t="shared" si="9"/>
        <v>-77.347166301648258</v>
      </c>
      <c r="AT7">
        <f t="shared" si="9"/>
        <v>58.870489683146737</v>
      </c>
      <c r="AU7">
        <f t="shared" si="9"/>
        <v>-604.24806329059925</v>
      </c>
      <c r="AW7">
        <v>4</v>
      </c>
      <c r="AX7">
        <f>IF(Z7&gt;0, (R7*SUMPRODUCT(K7:$K$98, X7:$X$98)-K7*$AZ$3)/Z7, 0)</f>
        <v>1515.2996641651816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1.8237660000000001E-3</v>
      </c>
      <c r="Q8" s="4">
        <f t="shared" si="21"/>
        <v>50</v>
      </c>
      <c r="R8">
        <f t="shared" si="0"/>
        <v>500000</v>
      </c>
      <c r="S8">
        <f t="shared" si="1"/>
        <v>1652.4981384664866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1445.048052889807</v>
      </c>
      <c r="AC8">
        <f t="shared" si="2"/>
        <v>1557.2528910750789</v>
      </c>
      <c r="AE8">
        <f t="shared" si="3"/>
        <v>0</v>
      </c>
      <c r="AF8">
        <f t="shared" si="4"/>
        <v>0</v>
      </c>
      <c r="AG8">
        <f t="shared" si="4"/>
        <v>-47.118143579883395</v>
      </c>
      <c r="AH8">
        <f t="shared" si="5"/>
        <v>-869.60670867651754</v>
      </c>
      <c r="AI8">
        <f t="shared" si="6"/>
        <v>-916.72485225640094</v>
      </c>
      <c r="AJ8">
        <f t="shared" si="7"/>
        <v>-112.20483818527191</v>
      </c>
      <c r="AK8">
        <f t="shared" ref="AK8:AK71" si="22">G8*SUM(AB8:AB8, AE8:AF8)</f>
        <v>101.1533637022865</v>
      </c>
      <c r="AL8">
        <f t="shared" si="8"/>
        <v>-927.77632673938638</v>
      </c>
      <c r="AN8">
        <f t="shared" si="9"/>
        <v>0</v>
      </c>
      <c r="AO8">
        <f t="shared" si="9"/>
        <v>0</v>
      </c>
      <c r="AP8">
        <f t="shared" si="9"/>
        <v>-26.73610005883074</v>
      </c>
      <c r="AQ8">
        <f t="shared" si="9"/>
        <v>-493.43820041611633</v>
      </c>
      <c r="AR8">
        <f t="shared" si="9"/>
        <v>-520.17430047494702</v>
      </c>
      <c r="AS8">
        <f t="shared" si="9"/>
        <v>-63.668038527883063</v>
      </c>
      <c r="AT8">
        <f t="shared" si="9"/>
        <v>57.397135110948319</v>
      </c>
      <c r="AU8">
        <f t="shared" si="9"/>
        <v>-526.44520389188187</v>
      </c>
      <c r="AW8">
        <v>5</v>
      </c>
      <c r="AX8">
        <f>IF(Z8&gt;0, (R8*SUMPRODUCT(K8:$K$98, X8:$X$98)-K8*$AZ$3)/Z8, 0)</f>
        <v>1652.4981384664866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1.843244E-3</v>
      </c>
      <c r="Q9" s="4">
        <f t="shared" si="21"/>
        <v>50</v>
      </c>
      <c r="R9">
        <f t="shared" si="0"/>
        <v>500000</v>
      </c>
      <c r="S9">
        <f t="shared" si="1"/>
        <v>1782.5899429821263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1557.2528910750789</v>
      </c>
      <c r="AC9">
        <f t="shared" si="2"/>
        <v>1659.9517446492728</v>
      </c>
      <c r="AE9">
        <f t="shared" si="3"/>
        <v>0</v>
      </c>
      <c r="AF9">
        <f t="shared" si="4"/>
        <v>0</v>
      </c>
      <c r="AG9">
        <f t="shared" si="4"/>
        <v>-46.560111908639797</v>
      </c>
      <c r="AH9">
        <f t="shared" si="5"/>
        <v>-868.50235444758584</v>
      </c>
      <c r="AI9">
        <f t="shared" si="6"/>
        <v>-915.06246635622563</v>
      </c>
      <c r="AJ9">
        <f t="shared" si="7"/>
        <v>-102.69885357419389</v>
      </c>
      <c r="AK9">
        <f t="shared" si="22"/>
        <v>109.00770237525553</v>
      </c>
      <c r="AL9">
        <f t="shared" si="8"/>
        <v>-908.75361755516394</v>
      </c>
      <c r="AN9">
        <f t="shared" si="9"/>
        <v>0</v>
      </c>
      <c r="AO9">
        <f t="shared" si="9"/>
        <v>0</v>
      </c>
      <c r="AP9">
        <f t="shared" si="9"/>
        <v>-23.588801698415704</v>
      </c>
      <c r="AQ9">
        <f t="shared" si="9"/>
        <v>-440.01032157892325</v>
      </c>
      <c r="AR9">
        <f t="shared" si="9"/>
        <v>-463.59912327733895</v>
      </c>
      <c r="AS9">
        <f t="shared" si="9"/>
        <v>-52.030435329919349</v>
      </c>
      <c r="AT9">
        <f t="shared" si="9"/>
        <v>55.226694471339407</v>
      </c>
      <c r="AU9">
        <f t="shared" si="9"/>
        <v>-460.40286413591889</v>
      </c>
      <c r="AW9">
        <v>6</v>
      </c>
      <c r="AX9">
        <f>IF(Z9&gt;0, (R9*SUMPRODUCT(K9:$K$98, X9:$X$98)-K9*$AZ$3)/Z9, 0)</f>
        <v>1782.5899429821263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1.8660479999999999E-3</v>
      </c>
      <c r="Q10" s="4">
        <f t="shared" si="21"/>
        <v>50</v>
      </c>
      <c r="R10">
        <f t="shared" si="0"/>
        <v>500000</v>
      </c>
      <c r="S10">
        <f t="shared" si="1"/>
        <v>1904.2566954739918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1659.9517446492728</v>
      </c>
      <c r="AC10">
        <f t="shared" si="2"/>
        <v>1752.206649847416</v>
      </c>
      <c r="AE10">
        <f t="shared" si="3"/>
        <v>0</v>
      </c>
      <c r="AF10">
        <f t="shared" si="4"/>
        <v>0</v>
      </c>
      <c r="AG10">
        <f t="shared" si="4"/>
        <v>-46.007627385846504</v>
      </c>
      <c r="AH10">
        <f t="shared" si="5"/>
        <v>-868.83403706893478</v>
      </c>
      <c r="AI10">
        <f t="shared" si="6"/>
        <v>-914.84166445478127</v>
      </c>
      <c r="AJ10">
        <f t="shared" si="7"/>
        <v>-92.254905198143206</v>
      </c>
      <c r="AK10">
        <f t="shared" si="22"/>
        <v>116.19662212544911</v>
      </c>
      <c r="AL10">
        <f t="shared" si="8"/>
        <v>-890.89994752747532</v>
      </c>
      <c r="AN10">
        <f t="shared" si="9"/>
        <v>0</v>
      </c>
      <c r="AO10">
        <f t="shared" si="9"/>
        <v>0</v>
      </c>
      <c r="AP10">
        <f t="shared" si="9"/>
        <v>-20.811514147499842</v>
      </c>
      <c r="AQ10">
        <f t="shared" si="9"/>
        <v>-393.0163949261181</v>
      </c>
      <c r="AR10">
        <f t="shared" si="9"/>
        <v>-413.82790907361795</v>
      </c>
      <c r="AS10">
        <f t="shared" si="9"/>
        <v>-41.731433977359579</v>
      </c>
      <c r="AT10">
        <f t="shared" si="9"/>
        <v>52.56145084324443</v>
      </c>
      <c r="AU10">
        <f t="shared" si="9"/>
        <v>-402.99789220773312</v>
      </c>
      <c r="AW10">
        <v>7</v>
      </c>
      <c r="AX10">
        <f>IF(Z10&gt;0, (R10*SUMPRODUCT(K10:$K$98, X10:$X$98)-K10*$AZ$3)/Z10, 0)</f>
        <v>1904.2566954739918</v>
      </c>
    </row>
    <row r="11" spans="1:52" x14ac:dyDescent="0.25">
      <c r="A11" t="s">
        <v>33</v>
      </c>
      <c r="C11" s="12">
        <f>AU100</f>
        <v>-2364.5511523650421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1.8888519999999999E-3</v>
      </c>
      <c r="Q11" s="4">
        <f t="shared" si="21"/>
        <v>50</v>
      </c>
      <c r="R11">
        <f t="shared" si="0"/>
        <v>500000</v>
      </c>
      <c r="S11">
        <f t="shared" si="1"/>
        <v>2017.5988290925172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1752.206649847416</v>
      </c>
      <c r="AC11">
        <f t="shared" si="2"/>
        <v>1834.4270645436782</v>
      </c>
      <c r="AE11">
        <f t="shared" si="3"/>
        <v>0</v>
      </c>
      <c r="AF11">
        <f t="shared" si="4"/>
        <v>0</v>
      </c>
      <c r="AG11">
        <f t="shared" si="4"/>
        <v>-45.460649512985029</v>
      </c>
      <c r="AH11">
        <f t="shared" si="5"/>
        <v>-869.01599003010938</v>
      </c>
      <c r="AI11">
        <f t="shared" si="6"/>
        <v>-914.47663954309439</v>
      </c>
      <c r="AJ11">
        <f t="shared" si="7"/>
        <v>-82.220414696262196</v>
      </c>
      <c r="AK11">
        <f t="shared" si="22"/>
        <v>122.65446548931914</v>
      </c>
      <c r="AL11">
        <f t="shared" si="8"/>
        <v>-874.04258875003745</v>
      </c>
      <c r="AN11">
        <f t="shared" si="9"/>
        <v>0</v>
      </c>
      <c r="AO11">
        <f t="shared" si="9"/>
        <v>0</v>
      </c>
      <c r="AP11">
        <f t="shared" si="9"/>
        <v>-18.360793871343134</v>
      </c>
      <c r="AQ11">
        <f t="shared" si="9"/>
        <v>-350.98098321904791</v>
      </c>
      <c r="AR11">
        <f t="shared" si="9"/>
        <v>-369.34177709039102</v>
      </c>
      <c r="AS11">
        <f t="shared" si="9"/>
        <v>-33.207446493328746</v>
      </c>
      <c r="AT11">
        <f t="shared" si="9"/>
        <v>49.538081447910351</v>
      </c>
      <c r="AU11">
        <f t="shared" si="9"/>
        <v>-353.01114213580939</v>
      </c>
      <c r="AW11">
        <v>8</v>
      </c>
      <c r="AX11">
        <f>IF(Z11&gt;0, (R11*SUMPRODUCT(K11:$K$98, X11:$X$98)-K11*$AZ$3)/Z11, 0)</f>
        <v>2017.5988290925172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1.917357E-3</v>
      </c>
      <c r="Q12" s="4">
        <f t="shared" si="21"/>
        <v>50</v>
      </c>
      <c r="R12">
        <f t="shared" si="0"/>
        <v>500000</v>
      </c>
      <c r="S12">
        <f t="shared" si="1"/>
        <v>2123.5666556783231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1834.4270645436782</v>
      </c>
      <c r="AC12">
        <f t="shared" si="2"/>
        <v>1907.7646613446113</v>
      </c>
      <c r="AE12">
        <f t="shared" si="3"/>
        <v>0</v>
      </c>
      <c r="AF12">
        <f t="shared" si="4"/>
        <v>0</v>
      </c>
      <c r="AG12">
        <f t="shared" si="4"/>
        <v>-44.918878723286909</v>
      </c>
      <c r="AH12">
        <f t="shared" si="5"/>
        <v>-871.6429456826844</v>
      </c>
      <c r="AI12">
        <f t="shared" si="6"/>
        <v>-916.56182440597127</v>
      </c>
      <c r="AJ12">
        <f t="shared" si="7"/>
        <v>-73.33759680093317</v>
      </c>
      <c r="AK12">
        <f t="shared" si="22"/>
        <v>128.40989451805748</v>
      </c>
      <c r="AL12">
        <f t="shared" si="8"/>
        <v>-861.48952668884692</v>
      </c>
      <c r="AN12">
        <f t="shared" si="9"/>
        <v>0</v>
      </c>
      <c r="AO12">
        <f t="shared" si="9"/>
        <v>0</v>
      </c>
      <c r="AP12">
        <f t="shared" si="9"/>
        <v>-16.198197978549036</v>
      </c>
      <c r="AQ12">
        <f t="shared" si="9"/>
        <v>-314.32318441765045</v>
      </c>
      <c r="AR12">
        <f t="shared" si="9"/>
        <v>-330.5213823961995</v>
      </c>
      <c r="AS12">
        <f t="shared" si="9"/>
        <v>-26.446272614473525</v>
      </c>
      <c r="AT12">
        <f t="shared" si="9"/>
        <v>46.305895270038711</v>
      </c>
      <c r="AU12">
        <f t="shared" si="9"/>
        <v>-310.6617597406343</v>
      </c>
      <c r="AW12">
        <v>9</v>
      </c>
      <c r="AX12">
        <f>IF(Z12&gt;0, (R12*SUMPRODUCT(K12:$K$98, X12:$X$98)-K12*$AZ$3)/Z12, 0)</f>
        <v>2123.5666556783231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1.947287E-3</v>
      </c>
      <c r="Q13" s="4">
        <f t="shared" si="21"/>
        <v>50</v>
      </c>
      <c r="R13">
        <f t="shared" si="0"/>
        <v>500000</v>
      </c>
      <c r="S13">
        <f t="shared" si="1"/>
        <v>2221.945356160636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1907.7646613446113</v>
      </c>
      <c r="AC13">
        <f t="shared" si="2"/>
        <v>1972.2973519448017</v>
      </c>
      <c r="AE13">
        <f t="shared" si="3"/>
        <v>0</v>
      </c>
      <c r="AF13">
        <f t="shared" si="4"/>
        <v>0</v>
      </c>
      <c r="AG13">
        <f t="shared" si="4"/>
        <v>-44.38221998746161</v>
      </c>
      <c r="AH13">
        <f t="shared" si="5"/>
        <v>-874.69948592433195</v>
      </c>
      <c r="AI13">
        <f t="shared" si="6"/>
        <v>-919.08170591179351</v>
      </c>
      <c r="AJ13">
        <f t="shared" si="7"/>
        <v>-64.532690600190335</v>
      </c>
      <c r="AK13">
        <f t="shared" si="22"/>
        <v>133.54352629412281</v>
      </c>
      <c r="AL13">
        <f t="shared" si="8"/>
        <v>-850.07087021786106</v>
      </c>
      <c r="AN13">
        <f t="shared" si="9"/>
        <v>0</v>
      </c>
      <c r="AO13">
        <f t="shared" si="9"/>
        <v>0</v>
      </c>
      <c r="AP13">
        <f t="shared" si="9"/>
        <v>-14.289887016443297</v>
      </c>
      <c r="AQ13">
        <f t="shared" si="9"/>
        <v>-281.62982452727516</v>
      </c>
      <c r="AR13">
        <f t="shared" si="9"/>
        <v>-295.91971154371839</v>
      </c>
      <c r="AS13">
        <f t="shared" si="9"/>
        <v>-20.777799258449271</v>
      </c>
      <c r="AT13">
        <f t="shared" si="9"/>
        <v>42.997441386653442</v>
      </c>
      <c r="AU13">
        <f t="shared" si="9"/>
        <v>-273.70006941551424</v>
      </c>
      <c r="AW13">
        <v>10</v>
      </c>
      <c r="AX13">
        <f>IF(Z13&gt;0, (R13*SUMPRODUCT(K13:$K$98, X13:$X$98)-K13*$AZ$3)/Z13, 0)</f>
        <v>2221.945356160636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1.9819680000000002E-3</v>
      </c>
      <c r="Q14" s="4">
        <f t="shared" si="21"/>
        <v>50</v>
      </c>
      <c r="R14">
        <f t="shared" si="0"/>
        <v>500000</v>
      </c>
      <c r="S14">
        <f t="shared" si="1"/>
        <v>2313.4682291132335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1972.2973519448017</v>
      </c>
      <c r="AC14">
        <f t="shared" si="2"/>
        <v>2028.9317015405977</v>
      </c>
      <c r="AE14">
        <f t="shared" si="3"/>
        <v>0</v>
      </c>
      <c r="AF14">
        <f t="shared" si="4"/>
        <v>0</v>
      </c>
      <c r="AG14">
        <f t="shared" si="4"/>
        <v>-43.85043364780288</v>
      </c>
      <c r="AH14">
        <f t="shared" si="5"/>
        <v>-879.64139784109318</v>
      </c>
      <c r="AI14">
        <f t="shared" si="6"/>
        <v>-923.49183148889608</v>
      </c>
      <c r="AJ14">
        <f t="shared" si="7"/>
        <v>-56.634349595796039</v>
      </c>
      <c r="AK14">
        <f t="shared" si="22"/>
        <v>138.06081463613614</v>
      </c>
      <c r="AL14">
        <f t="shared" si="8"/>
        <v>-842.06536644855601</v>
      </c>
      <c r="AN14">
        <f t="shared" si="9"/>
        <v>0</v>
      </c>
      <c r="AO14">
        <f t="shared" si="9"/>
        <v>0</v>
      </c>
      <c r="AP14">
        <f t="shared" si="9"/>
        <v>-12.60595182811487</v>
      </c>
      <c r="AQ14">
        <f t="shared" si="9"/>
        <v>-252.87588205541147</v>
      </c>
      <c r="AR14">
        <f t="shared" si="9"/>
        <v>-265.48183388352635</v>
      </c>
      <c r="AS14">
        <f t="shared" si="9"/>
        <v>-16.281022179970918</v>
      </c>
      <c r="AT14">
        <f t="shared" si="9"/>
        <v>39.68918512030794</v>
      </c>
      <c r="AU14">
        <f t="shared" si="9"/>
        <v>-242.07367094318934</v>
      </c>
      <c r="AW14">
        <v>11</v>
      </c>
      <c r="AX14">
        <f>IF(Z14&gt;0, (R14*SUMPRODUCT(K14:$K$98, X14:$X$98)-K14*$AZ$3)/Z14, 0)</f>
        <v>2313.4682291132335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2.0299509999999999E-3</v>
      </c>
      <c r="Q15" s="4">
        <f t="shared" si="21"/>
        <v>50</v>
      </c>
      <c r="R15">
        <f t="shared" si="0"/>
        <v>500000</v>
      </c>
      <c r="S15">
        <f t="shared" si="1"/>
        <v>2398.3582357063096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2028.9317015405977</v>
      </c>
      <c r="AC15">
        <f t="shared" si="2"/>
        <v>2078.0774035236427</v>
      </c>
      <c r="AE15">
        <f t="shared" si="3"/>
        <v>0</v>
      </c>
      <c r="AF15">
        <f t="shared" si="4"/>
        <v>0</v>
      </c>
      <c r="AG15">
        <f t="shared" si="4"/>
        <v>-43.322915079691057</v>
      </c>
      <c r="AH15">
        <f t="shared" si="5"/>
        <v>-890.1423163379111</v>
      </c>
      <c r="AI15">
        <f t="shared" si="6"/>
        <v>-933.46523141760213</v>
      </c>
      <c r="AJ15">
        <f t="shared" si="7"/>
        <v>-49.145701983045001</v>
      </c>
      <c r="AK15">
        <f t="shared" si="22"/>
        <v>142.02521910784185</v>
      </c>
      <c r="AL15">
        <f t="shared" si="8"/>
        <v>-840.58571429280528</v>
      </c>
      <c r="AN15">
        <f t="shared" si="9"/>
        <v>0</v>
      </c>
      <c r="AO15">
        <f t="shared" si="9"/>
        <v>0</v>
      </c>
      <c r="AP15">
        <f t="shared" si="9"/>
        <v>-11.119913254744899</v>
      </c>
      <c r="AQ15">
        <f t="shared" si="9"/>
        <v>-228.47736178065722</v>
      </c>
      <c r="AR15">
        <f t="shared" si="9"/>
        <v>-239.59727503540211</v>
      </c>
      <c r="AS15">
        <f t="shared" si="9"/>
        <v>-12.614477624364467</v>
      </c>
      <c r="AT15">
        <f t="shared" si="9"/>
        <v>36.454336315094551</v>
      </c>
      <c r="AU15">
        <f t="shared" si="9"/>
        <v>-215.75741634467204</v>
      </c>
      <c r="AW15">
        <v>12</v>
      </c>
      <c r="AX15">
        <f>IF(Z15&gt;0, (R15*SUMPRODUCT(K15:$K$98, X15:$X$98)-K15*$AZ$3)/Z15, 0)</f>
        <v>2398.3582357063096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2.0855349999999999E-3</v>
      </c>
      <c r="Q16" s="4">
        <f t="shared" si="21"/>
        <v>50</v>
      </c>
      <c r="R16">
        <f t="shared" si="0"/>
        <v>500000</v>
      </c>
      <c r="S16">
        <f t="shared" si="1"/>
        <v>2475.8120616059018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2078.0774035236427</v>
      </c>
      <c r="AC16">
        <f t="shared" si="2"/>
        <v>2119.2621703487512</v>
      </c>
      <c r="AE16">
        <f t="shared" si="3"/>
        <v>0</v>
      </c>
      <c r="AF16">
        <f t="shared" si="4"/>
        <v>0</v>
      </c>
      <c r="AG16">
        <f t="shared" si="4"/>
        <v>-42.799334473193426</v>
      </c>
      <c r="AH16">
        <f t="shared" si="5"/>
        <v>-903.514557007235</v>
      </c>
      <c r="AI16">
        <f t="shared" si="6"/>
        <v>-946.31389148042842</v>
      </c>
      <c r="AJ16">
        <f t="shared" si="7"/>
        <v>-41.184766825108454</v>
      </c>
      <c r="AK16">
        <f t="shared" si="22"/>
        <v>145.46541824665499</v>
      </c>
      <c r="AL16">
        <f t="shared" si="8"/>
        <v>-842.03324005888192</v>
      </c>
      <c r="AN16">
        <f t="shared" si="9"/>
        <v>0</v>
      </c>
      <c r="AO16">
        <f t="shared" si="9"/>
        <v>0</v>
      </c>
      <c r="AP16">
        <f t="shared" si="9"/>
        <v>-9.8085028159890317</v>
      </c>
      <c r="AQ16">
        <f t="shared" si="9"/>
        <v>-207.0622168726286</v>
      </c>
      <c r="AR16">
        <f t="shared" si="9"/>
        <v>-216.87071968861764</v>
      </c>
      <c r="AS16">
        <f t="shared" si="9"/>
        <v>-9.4384855828293635</v>
      </c>
      <c r="AT16">
        <f t="shared" si="9"/>
        <v>33.336919418571483</v>
      </c>
      <c r="AU16">
        <f t="shared" si="9"/>
        <v>-192.97228585287553</v>
      </c>
      <c r="AW16">
        <v>13</v>
      </c>
      <c r="AX16">
        <f>IF(Z16&gt;0, (R16*SUMPRODUCT(K16:$K$98, X16:$X$98)-K16*$AZ$3)/Z16, 0)</f>
        <v>2475.8120616059018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2.1420699999999998E-3</v>
      </c>
      <c r="Q17" s="4">
        <f t="shared" si="21"/>
        <v>50</v>
      </c>
      <c r="R17">
        <f t="shared" si="0"/>
        <v>500000</v>
      </c>
      <c r="S17">
        <f t="shared" si="1"/>
        <v>2546.105635015701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2119.2621703487512</v>
      </c>
      <c r="AC17">
        <f t="shared" si="2"/>
        <v>2152.9697111598416</v>
      </c>
      <c r="AE17">
        <f t="shared" si="3"/>
        <v>0</v>
      </c>
      <c r="AF17">
        <f t="shared" si="4"/>
        <v>0</v>
      </c>
      <c r="AG17">
        <f t="shared" si="4"/>
        <v>-42.279661958066498</v>
      </c>
      <c r="AH17">
        <f t="shared" si="5"/>
        <v>-916.79170394993434</v>
      </c>
      <c r="AI17">
        <f t="shared" si="6"/>
        <v>-959.07136590800087</v>
      </c>
      <c r="AJ17">
        <f t="shared" si="7"/>
        <v>-33.707540811090439</v>
      </c>
      <c r="AK17">
        <f t="shared" si="22"/>
        <v>148.34835192441258</v>
      </c>
      <c r="AL17">
        <f t="shared" si="8"/>
        <v>-844.43055479467876</v>
      </c>
      <c r="AN17">
        <f t="shared" si="9"/>
        <v>0</v>
      </c>
      <c r="AO17">
        <f t="shared" si="9"/>
        <v>0</v>
      </c>
      <c r="AP17">
        <f t="shared" si="9"/>
        <v>-8.6512565073232999</v>
      </c>
      <c r="AQ17">
        <f t="shared" si="9"/>
        <v>-187.59374667005019</v>
      </c>
      <c r="AR17">
        <f t="shared" si="9"/>
        <v>-196.24500317737349</v>
      </c>
      <c r="AS17">
        <f t="shared" si="9"/>
        <v>-6.8972306845082363</v>
      </c>
      <c r="AT17">
        <f t="shared" si="9"/>
        <v>30.355011972651369</v>
      </c>
      <c r="AU17">
        <f t="shared" si="9"/>
        <v>-172.78722188923038</v>
      </c>
      <c r="AW17">
        <v>14</v>
      </c>
      <c r="AX17">
        <f>IF(Z17&gt;0, (R17*SUMPRODUCT(K17:$K$98, X17:$X$98)-K17*$AZ$3)/Z17, 0)</f>
        <v>2546.105635015701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2.2014550000000002E-3</v>
      </c>
      <c r="Q18" s="4">
        <f t="shared" si="21"/>
        <v>50</v>
      </c>
      <c r="R18">
        <f t="shared" si="0"/>
        <v>500000</v>
      </c>
      <c r="S18">
        <f t="shared" si="1"/>
        <v>2610.3342600422316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2152.9697111598416</v>
      </c>
      <c r="AC18">
        <f t="shared" si="2"/>
        <v>2180.3489624216822</v>
      </c>
      <c r="AE18">
        <f t="shared" si="3"/>
        <v>0</v>
      </c>
      <c r="AF18">
        <f t="shared" si="4"/>
        <v>0</v>
      </c>
      <c r="AG18">
        <f t="shared" si="4"/>
        <v>-41.763788565269941</v>
      </c>
      <c r="AH18">
        <f t="shared" si="5"/>
        <v>-930.76773215895287</v>
      </c>
      <c r="AI18">
        <f t="shared" si="6"/>
        <v>-972.53152072422279</v>
      </c>
      <c r="AJ18">
        <f t="shared" si="7"/>
        <v>-27.379251261840636</v>
      </c>
      <c r="AK18">
        <f t="shared" si="22"/>
        <v>150.70787978118892</v>
      </c>
      <c r="AL18">
        <f t="shared" si="8"/>
        <v>-849.2028922048745</v>
      </c>
      <c r="AN18">
        <f t="shared" si="9"/>
        <v>0</v>
      </c>
      <c r="AO18">
        <f t="shared" si="9"/>
        <v>0</v>
      </c>
      <c r="AP18">
        <f t="shared" si="9"/>
        <v>-7.6300880271033362</v>
      </c>
      <c r="AQ18">
        <f t="shared" si="9"/>
        <v>-170.04778477079833</v>
      </c>
      <c r="AR18">
        <f t="shared" si="9"/>
        <v>-177.67787279790167</v>
      </c>
      <c r="AS18">
        <f t="shared" si="9"/>
        <v>-5.0020868417513951</v>
      </c>
      <c r="AT18">
        <f t="shared" si="9"/>
        <v>27.533766179077631</v>
      </c>
      <c r="AU18">
        <f t="shared" si="9"/>
        <v>-155.14619346057543</v>
      </c>
      <c r="AW18">
        <v>15</v>
      </c>
      <c r="AX18">
        <f>IF(Z18&gt;0, (R18*SUMPRODUCT(K18:$K$98, X18:$X$98)-K18*$AZ$3)/Z18, 0)</f>
        <v>2610.3342600422316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2.2708170000000001E-3</v>
      </c>
      <c r="Q19" s="4">
        <f t="shared" si="21"/>
        <v>50</v>
      </c>
      <c r="R19">
        <f t="shared" si="0"/>
        <v>500000</v>
      </c>
      <c r="S19">
        <f t="shared" si="1"/>
        <v>2669.2985108926832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2180.3489624216822</v>
      </c>
      <c r="AC19">
        <f t="shared" si="2"/>
        <v>2202.241354375788</v>
      </c>
      <c r="AE19">
        <f t="shared" si="3"/>
        <v>0</v>
      </c>
      <c r="AF19">
        <f t="shared" si="4"/>
        <v>0</v>
      </c>
      <c r="AG19">
        <f t="shared" si="4"/>
        <v>-41.251312758558818</v>
      </c>
      <c r="AH19">
        <f t="shared" si="5"/>
        <v>-948.37921058420579</v>
      </c>
      <c r="AI19">
        <f t="shared" si="6"/>
        <v>-989.6305233427646</v>
      </c>
      <c r="AJ19">
        <f t="shared" si="7"/>
        <v>-21.892391954105733</v>
      </c>
      <c r="AK19">
        <f t="shared" si="22"/>
        <v>152.62442736951778</v>
      </c>
      <c r="AL19">
        <f t="shared" si="8"/>
        <v>-858.89848792735256</v>
      </c>
      <c r="AN19">
        <f t="shared" si="9"/>
        <v>0</v>
      </c>
      <c r="AO19">
        <f t="shared" si="9"/>
        <v>0</v>
      </c>
      <c r="AP19">
        <f t="shared" si="9"/>
        <v>-6.7289826903829102</v>
      </c>
      <c r="AQ19">
        <f t="shared" si="9"/>
        <v>-154.70119288788138</v>
      </c>
      <c r="AR19">
        <f t="shared" si="9"/>
        <v>-161.43017557826428</v>
      </c>
      <c r="AS19">
        <f t="shared" si="9"/>
        <v>-3.5711233572728176</v>
      </c>
      <c r="AT19">
        <f t="shared" si="9"/>
        <v>24.896350230357349</v>
      </c>
      <c r="AU19">
        <f t="shared" si="9"/>
        <v>-140.10494870517977</v>
      </c>
      <c r="AW19">
        <v>16</v>
      </c>
      <c r="AX19">
        <f>IF(Z19&gt;0, (R19*SUMPRODUCT(K19:$K$98, X19:$X$98)-K19*$AZ$3)/Z19, 0)</f>
        <v>2669.2985108926832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2.3392280000000001E-3</v>
      </c>
      <c r="Q20" s="4">
        <f t="shared" si="21"/>
        <v>50</v>
      </c>
      <c r="R20">
        <f t="shared" si="0"/>
        <v>500000</v>
      </c>
      <c r="S20">
        <f t="shared" si="1"/>
        <v>2723.1098070396761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2202.241354375788</v>
      </c>
      <c r="AC20">
        <f t="shared" si="2"/>
        <v>2218.9153192779995</v>
      </c>
      <c r="AE20">
        <f t="shared" si="3"/>
        <v>0</v>
      </c>
      <c r="AF20">
        <f t="shared" si="4"/>
        <v>0</v>
      </c>
      <c r="AG20">
        <f t="shared" si="4"/>
        <v>-40.742303405131644</v>
      </c>
      <c r="AH20">
        <f t="shared" si="5"/>
        <v>-964.9622584157803</v>
      </c>
      <c r="AI20">
        <f t="shared" si="6"/>
        <v>-1005.704561820912</v>
      </c>
      <c r="AJ20">
        <f t="shared" si="7"/>
        <v>-16.673964902211537</v>
      </c>
      <c r="AK20">
        <f t="shared" si="22"/>
        <v>154.15689480630516</v>
      </c>
      <c r="AL20">
        <f t="shared" si="8"/>
        <v>-868.2216319168183</v>
      </c>
      <c r="AN20">
        <f t="shared" si="9"/>
        <v>0</v>
      </c>
      <c r="AO20">
        <f t="shared" si="9"/>
        <v>0</v>
      </c>
      <c r="AP20">
        <f t="shared" si="9"/>
        <v>-5.9338859274626969</v>
      </c>
      <c r="AQ20">
        <f t="shared" si="9"/>
        <v>-140.54129215052708</v>
      </c>
      <c r="AR20">
        <f t="shared" si="9"/>
        <v>-146.4751780779898</v>
      </c>
      <c r="AS20">
        <f t="shared" si="9"/>
        <v>-2.4284686288939157</v>
      </c>
      <c r="AT20">
        <f t="shared" si="9"/>
        <v>22.452079344077177</v>
      </c>
      <c r="AU20">
        <f t="shared" si="9"/>
        <v>-126.45156736280651</v>
      </c>
      <c r="AW20">
        <v>17</v>
      </c>
      <c r="AX20">
        <f>IF(Z20&gt;0, (R20*SUMPRODUCT(K20:$K$98, X20:$X$98)-K20*$AZ$3)/Z20, 0)</f>
        <v>2723.1098070396761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2.4176169999999999E-3</v>
      </c>
      <c r="Q21" s="4">
        <f t="shared" si="21"/>
        <v>50</v>
      </c>
      <c r="R21">
        <f t="shared" si="0"/>
        <v>500000</v>
      </c>
      <c r="S21">
        <f t="shared" si="1"/>
        <v>2772.848229209842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2218.9153192779995</v>
      </c>
      <c r="AC21">
        <f t="shared" si="2"/>
        <v>2231.3875608686258</v>
      </c>
      <c r="AE21">
        <f t="shared" si="3"/>
        <v>0</v>
      </c>
      <c r="AF21">
        <f t="shared" si="4"/>
        <v>0</v>
      </c>
      <c r="AG21">
        <f t="shared" si="4"/>
        <v>-40.236381085748924</v>
      </c>
      <c r="AH21">
        <f t="shared" si="5"/>
        <v>-984.99285331404144</v>
      </c>
      <c r="AI21">
        <f t="shared" si="6"/>
        <v>-1025.2292343997904</v>
      </c>
      <c r="AJ21">
        <f t="shared" si="7"/>
        <v>-12.472241590626254</v>
      </c>
      <c r="AK21">
        <f t="shared" si="22"/>
        <v>155.32407234945998</v>
      </c>
      <c r="AL21">
        <f t="shared" si="8"/>
        <v>-882.37740364095657</v>
      </c>
      <c r="AN21">
        <f t="shared" si="9"/>
        <v>0</v>
      </c>
      <c r="AO21">
        <f t="shared" si="9"/>
        <v>0</v>
      </c>
      <c r="AP21">
        <f t="shared" si="9"/>
        <v>-5.2323225041908703</v>
      </c>
      <c r="AQ21">
        <f t="shared" si="9"/>
        <v>-128.08806691334448</v>
      </c>
      <c r="AR21">
        <f t="shared" si="9"/>
        <v>-133.32038941753532</v>
      </c>
      <c r="AS21">
        <f t="shared" si="9"/>
        <v>-1.6218851842879252</v>
      </c>
      <c r="AT21">
        <f t="shared" si="9"/>
        <v>20.198278703660492</v>
      </c>
      <c r="AU21">
        <f t="shared" si="9"/>
        <v>-114.74399589816275</v>
      </c>
      <c r="AW21">
        <v>18</v>
      </c>
      <c r="AX21">
        <f>IF(Z21&gt;0, (R21*SUMPRODUCT(K21:$K$98, X21:$X$98)-K21*$AZ$3)/Z21, 0)</f>
        <v>2772.848229209842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2.502181E-3</v>
      </c>
      <c r="Q22" s="4">
        <f t="shared" si="21"/>
        <v>50</v>
      </c>
      <c r="R22">
        <f t="shared" si="0"/>
        <v>500000</v>
      </c>
      <c r="S22">
        <f t="shared" si="1"/>
        <v>2818.6892938202295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2231.3875608686258</v>
      </c>
      <c r="AC22">
        <f t="shared" si="2"/>
        <v>2239.9187205098833</v>
      </c>
      <c r="AE22">
        <f t="shared" si="3"/>
        <v>0</v>
      </c>
      <c r="AF22">
        <f t="shared" si="4"/>
        <v>0</v>
      </c>
      <c r="AG22">
        <f t="shared" si="4"/>
        <v>-39.733338566629918</v>
      </c>
      <c r="AH22">
        <f t="shared" si="5"/>
        <v>-1006.7870826152032</v>
      </c>
      <c r="AI22">
        <f t="shared" si="6"/>
        <v>-1046.5204211818332</v>
      </c>
      <c r="AJ22">
        <f t="shared" si="7"/>
        <v>-8.5311596412575454</v>
      </c>
      <c r="AK22">
        <f t="shared" si="22"/>
        <v>156.19712926080382</v>
      </c>
      <c r="AL22">
        <f t="shared" si="8"/>
        <v>-898.85445156228684</v>
      </c>
      <c r="AN22">
        <f t="shared" si="9"/>
        <v>0</v>
      </c>
      <c r="AO22">
        <f t="shared" si="9"/>
        <v>0</v>
      </c>
      <c r="AP22">
        <f t="shared" si="9"/>
        <v>-4.6133098760652702</v>
      </c>
      <c r="AQ22">
        <f t="shared" si="9"/>
        <v>-116.89480317731083</v>
      </c>
      <c r="AR22">
        <f t="shared" si="9"/>
        <v>-121.50811305337612</v>
      </c>
      <c r="AS22">
        <f t="shared" si="9"/>
        <v>-0.99052544908362672</v>
      </c>
      <c r="AT22">
        <f t="shared" si="9"/>
        <v>18.135545238000578</v>
      </c>
      <c r="AU22">
        <f t="shared" si="9"/>
        <v>-104.36309326445915</v>
      </c>
      <c r="AW22">
        <v>19</v>
      </c>
      <c r="AX22">
        <f>IF(Z22&gt;0, (R22*SUMPRODUCT(K22:$K$98, X22:$X$98)-K22*$AZ$3)/Z22, 0)</f>
        <v>2818.6892938202295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2.5943469999999999E-3</v>
      </c>
      <c r="Q23" s="4">
        <f t="shared" si="21"/>
        <v>50</v>
      </c>
      <c r="R23">
        <f t="shared" si="0"/>
        <v>500000</v>
      </c>
      <c r="S23">
        <f t="shared" si="1"/>
        <v>2861.1242694469024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2239.9187205098833</v>
      </c>
      <c r="AC23">
        <f t="shared" si="2"/>
        <v>2245.0053696134669</v>
      </c>
      <c r="AE23">
        <f t="shared" si="3"/>
        <v>0</v>
      </c>
      <c r="AF23">
        <f t="shared" si="4"/>
        <v>0</v>
      </c>
      <c r="AG23">
        <f t="shared" si="4"/>
        <v>-39.2329231132533</v>
      </c>
      <c r="AH23">
        <f t="shared" si="5"/>
        <v>-1030.8206771032062</v>
      </c>
      <c r="AI23">
        <f t="shared" si="6"/>
        <v>-1070.0536002164595</v>
      </c>
      <c r="AJ23">
        <f t="shared" si="7"/>
        <v>-5.0866491035835679</v>
      </c>
      <c r="AK23">
        <f t="shared" si="22"/>
        <v>156.79431043569184</v>
      </c>
      <c r="AL23">
        <f t="shared" si="8"/>
        <v>-918.3459388843512</v>
      </c>
      <c r="AN23">
        <f t="shared" si="9"/>
        <v>0</v>
      </c>
      <c r="AO23">
        <f t="shared" si="9"/>
        <v>0</v>
      </c>
      <c r="AP23">
        <f t="shared" si="9"/>
        <v>-4.0671502238103372</v>
      </c>
      <c r="AQ23">
        <f t="shared" si="9"/>
        <v>-106.86184497357415</v>
      </c>
      <c r="AR23">
        <f t="shared" si="9"/>
        <v>-110.92899519738448</v>
      </c>
      <c r="AS23">
        <f t="shared" si="9"/>
        <v>-0.52731645766909163</v>
      </c>
      <c r="AT23">
        <f t="shared" si="9"/>
        <v>16.254358945925382</v>
      </c>
      <c r="AU23">
        <f t="shared" si="9"/>
        <v>-95.201952709128193</v>
      </c>
      <c r="AW23">
        <v>20</v>
      </c>
      <c r="AX23">
        <f>IF(Z23&gt;0, (R23*SUMPRODUCT(K23:$K$98, X23:$X$98)-K23*$AZ$3)/Z23, 0)</f>
        <v>2861.1242694469024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2.6922130000000002E-3</v>
      </c>
      <c r="Q24" s="4">
        <f t="shared" si="21"/>
        <v>50</v>
      </c>
      <c r="R24">
        <f t="shared" si="0"/>
        <v>500000</v>
      </c>
      <c r="S24">
        <f t="shared" si="1"/>
        <v>2900.5515001086087</v>
      </c>
      <c r="U24">
        <f t="shared" si="13"/>
        <v>2.6922130000000002E-3</v>
      </c>
      <c r="V24">
        <f t="shared" si="14"/>
        <v>0.01</v>
      </c>
      <c r="W24">
        <f t="shared" si="15"/>
        <v>0.78465846226506597</v>
      </c>
      <c r="X24">
        <f t="shared" si="16"/>
        <v>2.11246771267002E-3</v>
      </c>
      <c r="Y24">
        <f t="shared" si="17"/>
        <v>7.8465846226506604E-3</v>
      </c>
      <c r="Z24">
        <f t="shared" si="18"/>
        <v>0.77469940992974529</v>
      </c>
      <c r="AB24">
        <f t="shared" si="19"/>
        <v>2245.0053696134669</v>
      </c>
      <c r="AC24">
        <f t="shared" si="2"/>
        <v>2247.0555356049767</v>
      </c>
      <c r="AE24">
        <f t="shared" si="3"/>
        <v>0</v>
      </c>
      <c r="AF24">
        <f t="shared" si="4"/>
        <v>0</v>
      </c>
      <c r="AG24">
        <f t="shared" si="4"/>
        <v>-38.734970496487264</v>
      </c>
      <c r="AH24">
        <f t="shared" si="5"/>
        <v>-1056.2338563350099</v>
      </c>
      <c r="AI24">
        <f t="shared" si="6"/>
        <v>-1094.9688268314972</v>
      </c>
      <c r="AJ24">
        <f t="shared" si="7"/>
        <v>-2.0501659915098571</v>
      </c>
      <c r="AK24">
        <f t="shared" si="22"/>
        <v>157.1503758729427</v>
      </c>
      <c r="AL24">
        <f t="shared" si="8"/>
        <v>-939.86861695006428</v>
      </c>
      <c r="AN24">
        <f t="shared" si="9"/>
        <v>0</v>
      </c>
      <c r="AO24">
        <f t="shared" si="9"/>
        <v>0</v>
      </c>
      <c r="AP24">
        <f t="shared" si="9"/>
        <v>-3.5852938275595876</v>
      </c>
      <c r="AQ24">
        <f t="shared" si="9"/>
        <v>-97.764595584777652</v>
      </c>
      <c r="AR24">
        <f t="shared" si="9"/>
        <v>-101.34988941233723</v>
      </c>
      <c r="AS24">
        <f t="shared" si="9"/>
        <v>-0.18976256805202571</v>
      </c>
      <c r="AT24">
        <f t="shared" si="9"/>
        <v>14.545777766037697</v>
      </c>
      <c r="AU24">
        <f t="shared" si="9"/>
        <v>-86.993874214351564</v>
      </c>
      <c r="AW24">
        <v>21</v>
      </c>
      <c r="AX24">
        <f>IF(Z24&gt;0, (R24*SUMPRODUCT(K24:$K$98, X24:$X$98)-K24*$AZ$3)/Z24, 0)</f>
        <v>2900.5515001086087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2.807183E-3</v>
      </c>
      <c r="Q25" s="4">
        <f t="shared" si="21"/>
        <v>50</v>
      </c>
      <c r="R25">
        <f t="shared" si="0"/>
        <v>500000</v>
      </c>
      <c r="S25">
        <f t="shared" si="1"/>
        <v>2937.4991295562149</v>
      </c>
      <c r="U25">
        <f t="shared" si="13"/>
        <v>2.807183E-3</v>
      </c>
      <c r="V25">
        <f t="shared" si="14"/>
        <v>0.01</v>
      </c>
      <c r="W25">
        <f t="shared" si="15"/>
        <v>0.77469940992974529</v>
      </c>
      <c r="X25">
        <f t="shared" si="16"/>
        <v>2.1747230136648123E-3</v>
      </c>
      <c r="Y25">
        <f t="shared" si="17"/>
        <v>7.7469940992974532E-3</v>
      </c>
      <c r="Z25">
        <f t="shared" si="18"/>
        <v>0.76477769281678298</v>
      </c>
      <c r="AB25">
        <f t="shared" si="19"/>
        <v>2247.0555356049767</v>
      </c>
      <c r="AC25">
        <f t="shared" si="2"/>
        <v>2246.5338069533104</v>
      </c>
      <c r="AE25">
        <f t="shared" si="3"/>
        <v>0</v>
      </c>
      <c r="AF25">
        <f t="shared" si="4"/>
        <v>0</v>
      </c>
      <c r="AG25">
        <f t="shared" si="4"/>
        <v>-38.238884640839146</v>
      </c>
      <c r="AH25">
        <f t="shared" si="5"/>
        <v>-1087.3615068324061</v>
      </c>
      <c r="AI25">
        <f t="shared" si="6"/>
        <v>-1125.6003914732453</v>
      </c>
      <c r="AJ25">
        <f t="shared" si="7"/>
        <v>0.521728651666308</v>
      </c>
      <c r="AK25">
        <f t="shared" si="22"/>
        <v>157.29388749234838</v>
      </c>
      <c r="AL25">
        <f t="shared" si="8"/>
        <v>-967.78477532923057</v>
      </c>
      <c r="AN25">
        <f t="shared" si="9"/>
        <v>0</v>
      </c>
      <c r="AO25">
        <f t="shared" si="9"/>
        <v>0</v>
      </c>
      <c r="AP25">
        <f t="shared" si="9"/>
        <v>-3.1601574226796973</v>
      </c>
      <c r="AQ25">
        <f t="shared" si="9"/>
        <v>-89.862284667233979</v>
      </c>
      <c r="AR25">
        <f t="shared" si="9"/>
        <v>-93.022442089913682</v>
      </c>
      <c r="AS25">
        <f t="shared" si="9"/>
        <v>4.311696553583818E-2</v>
      </c>
      <c r="AT25">
        <f t="shared" si="9"/>
        <v>12.999161737322622</v>
      </c>
      <c r="AU25">
        <f t="shared" si="9"/>
        <v>-79.980163387055214</v>
      </c>
      <c r="AW25">
        <v>22</v>
      </c>
      <c r="AX25">
        <f>IF(Z25&gt;0, (R25*SUMPRODUCT(K25:$K$98, X25:$X$98)-K25*$AZ$3)/Z25, 0)</f>
        <v>2937.4991295562149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2.939255E-3</v>
      </c>
      <c r="Q26" s="4">
        <f t="shared" si="21"/>
        <v>50</v>
      </c>
      <c r="R26">
        <f t="shared" si="0"/>
        <v>500000</v>
      </c>
      <c r="S26">
        <f t="shared" si="1"/>
        <v>2971.9815733122</v>
      </c>
      <c r="U26">
        <f t="shared" si="13"/>
        <v>2.939255E-3</v>
      </c>
      <c r="V26">
        <f t="shared" si="14"/>
        <v>0.01</v>
      </c>
      <c r="W26">
        <f t="shared" si="15"/>
        <v>0.76477769281678298</v>
      </c>
      <c r="X26">
        <f t="shared" si="16"/>
        <v>2.2478766575001934E-3</v>
      </c>
      <c r="Y26">
        <f t="shared" si="17"/>
        <v>7.6477769281678301E-3</v>
      </c>
      <c r="Z26">
        <f t="shared" si="18"/>
        <v>0.75488203923111497</v>
      </c>
      <c r="AB26">
        <f t="shared" si="19"/>
        <v>2246.5338069533104</v>
      </c>
      <c r="AC26">
        <f t="shared" si="2"/>
        <v>2243.495510619211</v>
      </c>
      <c r="AE26">
        <f t="shared" si="3"/>
        <v>0</v>
      </c>
      <c r="AF26">
        <f t="shared" si="4"/>
        <v>0</v>
      </c>
      <c r="AG26">
        <f t="shared" si="4"/>
        <v>-37.744101961555749</v>
      </c>
      <c r="AH26">
        <f t="shared" si="5"/>
        <v>-1123.9383287500966</v>
      </c>
      <c r="AI26">
        <f t="shared" si="6"/>
        <v>-1161.6824307116524</v>
      </c>
      <c r="AJ26">
        <f t="shared" si="7"/>
        <v>3.0382963340994138</v>
      </c>
      <c r="AK26">
        <f t="shared" si="22"/>
        <v>157.25736648673174</v>
      </c>
      <c r="AL26">
        <f t="shared" si="8"/>
        <v>-1001.3867678908213</v>
      </c>
      <c r="AN26">
        <f t="shared" si="9"/>
        <v>0</v>
      </c>
      <c r="AO26">
        <f t="shared" si="9"/>
        <v>0</v>
      </c>
      <c r="AP26">
        <f t="shared" si="9"/>
        <v>-2.785060124953127</v>
      </c>
      <c r="AQ26">
        <f t="shared" si="9"/>
        <v>-82.933111655342969</v>
      </c>
      <c r="AR26">
        <f t="shared" si="9"/>
        <v>-85.718171780296103</v>
      </c>
      <c r="AS26">
        <f t="shared" si="9"/>
        <v>0.22418967542294013</v>
      </c>
      <c r="AT26">
        <f t="shared" si="9"/>
        <v>11.60369959797778</v>
      </c>
      <c r="AU26">
        <f t="shared" si="9"/>
        <v>-73.890282506895389</v>
      </c>
      <c r="AW26">
        <v>23</v>
      </c>
      <c r="AX26">
        <f>IF(Z26&gt;0, (R26*SUMPRODUCT(K26:$K$98, X26:$X$98)-K26*$AZ$3)/Z26, 0)</f>
        <v>2971.9815733122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3.7729310000000002E-3</v>
      </c>
      <c r="Q27" s="4">
        <f t="shared" si="21"/>
        <v>50</v>
      </c>
      <c r="R27">
        <f t="shared" si="0"/>
        <v>500000</v>
      </c>
      <c r="S27">
        <f t="shared" si="1"/>
        <v>3006.2170675240532</v>
      </c>
      <c r="U27">
        <f t="shared" si="13"/>
        <v>3.7729310000000002E-3</v>
      </c>
      <c r="V27">
        <f t="shared" si="14"/>
        <v>0.01</v>
      </c>
      <c r="W27">
        <f t="shared" si="15"/>
        <v>0.75488203923111497</v>
      </c>
      <c r="X27">
        <f t="shared" si="16"/>
        <v>2.84811784715829E-3</v>
      </c>
      <c r="Y27">
        <f t="shared" si="17"/>
        <v>7.5488203923111501E-3</v>
      </c>
      <c r="Z27">
        <f t="shared" si="18"/>
        <v>0.74448510099164544</v>
      </c>
      <c r="AB27">
        <f t="shared" si="19"/>
        <v>2243.495510619211</v>
      </c>
      <c r="AC27">
        <f t="shared" si="2"/>
        <v>2238.0838171184528</v>
      </c>
      <c r="AE27">
        <f t="shared" si="3"/>
        <v>0</v>
      </c>
      <c r="AF27">
        <f t="shared" si="4"/>
        <v>0</v>
      </c>
      <c r="AG27">
        <f t="shared" si="4"/>
        <v>-37.224255049582275</v>
      </c>
      <c r="AH27">
        <f t="shared" si="5"/>
        <v>-1424.0589235791449</v>
      </c>
      <c r="AI27">
        <f t="shared" si="6"/>
        <v>-1461.2831786287272</v>
      </c>
      <c r="AJ27">
        <f t="shared" si="7"/>
        <v>5.411693500758247</v>
      </c>
      <c r="AK27">
        <f t="shared" si="22"/>
        <v>157.04468574334479</v>
      </c>
      <c r="AL27">
        <f t="shared" si="8"/>
        <v>-1298.8267993846241</v>
      </c>
      <c r="AN27">
        <f t="shared" si="9"/>
        <v>0</v>
      </c>
      <c r="AO27">
        <f t="shared" si="9"/>
        <v>0</v>
      </c>
      <c r="AP27">
        <f t="shared" si="9"/>
        <v>-2.4524122178761569</v>
      </c>
      <c r="AQ27">
        <f t="shared" si="9"/>
        <v>-93.819997163388607</v>
      </c>
      <c r="AR27">
        <f t="shared" si="9"/>
        <v>-96.272409381264765</v>
      </c>
      <c r="AS27">
        <f t="shared" si="9"/>
        <v>0.35653375045337404</v>
      </c>
      <c r="AT27">
        <f t="shared" si="9"/>
        <v>10.346434214909083</v>
      </c>
      <c r="AU27">
        <f t="shared" si="9"/>
        <v>-85.569441415902304</v>
      </c>
      <c r="AW27">
        <v>24</v>
      </c>
      <c r="AX27">
        <f>IF(Z27&gt;0, (R27*SUMPRODUCT(K27:$K$98, X27:$X$98)-K27*$AZ$3)/Z27, 0)</f>
        <v>3006.2170675240532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4.6883589999999996E-3</v>
      </c>
      <c r="Q28" s="4">
        <f t="shared" si="21"/>
        <v>50</v>
      </c>
      <c r="R28">
        <f t="shared" si="0"/>
        <v>500000</v>
      </c>
      <c r="S28">
        <f t="shared" si="1"/>
        <v>3017.4901030100596</v>
      </c>
      <c r="U28">
        <f t="shared" si="13"/>
        <v>4.6883589999999996E-3</v>
      </c>
      <c r="V28">
        <f t="shared" si="14"/>
        <v>0.01</v>
      </c>
      <c r="W28">
        <f t="shared" si="15"/>
        <v>0.74448510099164544</v>
      </c>
      <c r="X28">
        <f t="shared" si="16"/>
        <v>3.4904134236000894E-3</v>
      </c>
      <c r="Y28">
        <f t="shared" si="17"/>
        <v>7.4448510099164545E-3</v>
      </c>
      <c r="Z28">
        <f t="shared" si="18"/>
        <v>0.73354983655812889</v>
      </c>
      <c r="AB28">
        <f t="shared" si="19"/>
        <v>2238.0838171184528</v>
      </c>
      <c r="AC28">
        <f t="shared" si="2"/>
        <v>2213.4793718788005</v>
      </c>
      <c r="AE28">
        <f t="shared" si="3"/>
        <v>0</v>
      </c>
      <c r="AF28">
        <f t="shared" si="4"/>
        <v>0</v>
      </c>
      <c r="AG28">
        <f t="shared" si="4"/>
        <v>-36.677491827906444</v>
      </c>
      <c r="AH28">
        <f t="shared" si="5"/>
        <v>-1745.2067118000448</v>
      </c>
      <c r="AI28">
        <f t="shared" si="6"/>
        <v>-1781.8842036279511</v>
      </c>
      <c r="AJ28">
        <f t="shared" si="7"/>
        <v>24.60444523965225</v>
      </c>
      <c r="AK28">
        <f t="shared" si="22"/>
        <v>156.66586719829172</v>
      </c>
      <c r="AL28">
        <f t="shared" si="8"/>
        <v>-1600.6138911900071</v>
      </c>
      <c r="AN28">
        <f t="shared" si="9"/>
        <v>0</v>
      </c>
      <c r="AO28">
        <f t="shared" si="9"/>
        <v>0</v>
      </c>
      <c r="AP28">
        <f t="shared" si="9"/>
        <v>-2.157491345360719</v>
      </c>
      <c r="AQ28">
        <f t="shared" si="9"/>
        <v>-102.65882940526463</v>
      </c>
      <c r="AR28">
        <f t="shared" si="9"/>
        <v>-104.81632075062534</v>
      </c>
      <c r="AS28">
        <f t="shared" si="9"/>
        <v>1.4473148248802024</v>
      </c>
      <c r="AT28">
        <f t="shared" si="9"/>
        <v>9.2156043324797743</v>
      </c>
      <c r="AU28">
        <f t="shared" si="9"/>
        <v>-94.153401593265357</v>
      </c>
      <c r="AW28">
        <v>25</v>
      </c>
      <c r="AX28">
        <f>IF(Z28&gt;0, (R28*SUMPRODUCT(K28:$K$98, X28:$X$98)-K28*$AZ$3)/Z28, 0)</f>
        <v>3017.4901030100596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5.6712799999999999E-3</v>
      </c>
      <c r="Q29" s="4">
        <f t="shared" si="21"/>
        <v>50</v>
      </c>
      <c r="R29">
        <f t="shared" si="0"/>
        <v>500000</v>
      </c>
      <c r="S29">
        <f t="shared" si="1"/>
        <v>3008.9434112180843</v>
      </c>
      <c r="U29">
        <f t="shared" si="13"/>
        <v>5.6712799999999999E-3</v>
      </c>
      <c r="V29">
        <f t="shared" si="14"/>
        <v>0.01</v>
      </c>
      <c r="W29">
        <f t="shared" si="15"/>
        <v>0.73354983655812889</v>
      </c>
      <c r="X29">
        <f t="shared" si="16"/>
        <v>4.160166517075385E-3</v>
      </c>
      <c r="Y29">
        <f t="shared" si="17"/>
        <v>7.3354983655812894E-3</v>
      </c>
      <c r="Z29">
        <f t="shared" si="18"/>
        <v>0.72205417167547215</v>
      </c>
      <c r="AB29">
        <f t="shared" si="19"/>
        <v>2213.4793718788005</v>
      </c>
      <c r="AC29">
        <f t="shared" si="2"/>
        <v>2172.6201424054434</v>
      </c>
      <c r="AE29">
        <f t="shared" si="3"/>
        <v>0</v>
      </c>
      <c r="AF29">
        <f t="shared" si="4"/>
        <v>0</v>
      </c>
      <c r="AG29">
        <f t="shared" si="4"/>
        <v>-36.102708583773605</v>
      </c>
      <c r="AH29">
        <f t="shared" si="5"/>
        <v>-2080.0832585376925</v>
      </c>
      <c r="AI29">
        <f t="shared" si="6"/>
        <v>-2116.1859671214661</v>
      </c>
      <c r="AJ29">
        <f t="shared" si="7"/>
        <v>40.859229473357118</v>
      </c>
      <c r="AK29">
        <f t="shared" si="22"/>
        <v>154.94355603151604</v>
      </c>
      <c r="AL29">
        <f t="shared" si="8"/>
        <v>-1920.383181616593</v>
      </c>
      <c r="AN29">
        <f t="shared" si="9"/>
        <v>0</v>
      </c>
      <c r="AO29">
        <f t="shared" si="9"/>
        <v>0</v>
      </c>
      <c r="AP29">
        <f t="shared" si="9"/>
        <v>-1.8961434771339229</v>
      </c>
      <c r="AQ29">
        <f t="shared" si="9"/>
        <v>-109.24765640283336</v>
      </c>
      <c r="AR29">
        <f t="shared" si="9"/>
        <v>-111.14379987996728</v>
      </c>
      <c r="AS29">
        <f t="shared" si="9"/>
        <v>2.1459598042858596</v>
      </c>
      <c r="AT29">
        <f t="shared" si="9"/>
        <v>8.137760977444783</v>
      </c>
      <c r="AU29">
        <f t="shared" si="9"/>
        <v>-100.86007909823664</v>
      </c>
      <c r="AW29">
        <v>26</v>
      </c>
      <c r="AX29">
        <f>IF(Z29&gt;0, (R29*SUMPRODUCT(K29:$K$98, X29:$X$98)-K29*$AZ$3)/Z29, 0)</f>
        <v>3008.9434112180843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6.8024940000000001E-3</v>
      </c>
      <c r="Q30" s="4">
        <f t="shared" si="21"/>
        <v>50</v>
      </c>
      <c r="R30">
        <f t="shared" si="0"/>
        <v>500000</v>
      </c>
      <c r="S30">
        <f t="shared" si="1"/>
        <v>2984.2026527755029</v>
      </c>
      <c r="U30">
        <f t="shared" si="13"/>
        <v>6.8024940000000001E-3</v>
      </c>
      <c r="V30">
        <f t="shared" si="14"/>
        <v>0.01</v>
      </c>
      <c r="W30">
        <f t="shared" si="15"/>
        <v>0.72205417167547215</v>
      </c>
      <c r="X30">
        <f t="shared" si="16"/>
        <v>4.9117691704973696E-3</v>
      </c>
      <c r="Y30">
        <f t="shared" si="17"/>
        <v>7.220541716754722E-3</v>
      </c>
      <c r="Z30">
        <f t="shared" si="18"/>
        <v>0.70992186078822006</v>
      </c>
      <c r="AB30">
        <f t="shared" si="19"/>
        <v>2172.6201424054434</v>
      </c>
      <c r="AC30">
        <f t="shared" si="2"/>
        <v>2118.5507002275276</v>
      </c>
      <c r="AE30">
        <f t="shared" si="3"/>
        <v>0</v>
      </c>
      <c r="AF30">
        <f t="shared" si="4"/>
        <v>0</v>
      </c>
      <c r="AG30">
        <f t="shared" si="4"/>
        <v>-35.496093039411001</v>
      </c>
      <c r="AH30">
        <f t="shared" si="5"/>
        <v>-2455.8845852486847</v>
      </c>
      <c r="AI30">
        <f t="shared" si="6"/>
        <v>-2491.3806782880956</v>
      </c>
      <c r="AJ30">
        <f t="shared" si="7"/>
        <v>54.069442177915789</v>
      </c>
      <c r="AK30">
        <f t="shared" si="22"/>
        <v>152.08340996838106</v>
      </c>
      <c r="AL30">
        <f t="shared" si="8"/>
        <v>-2285.2278261417987</v>
      </c>
      <c r="AN30">
        <f t="shared" si="9"/>
        <v>0</v>
      </c>
      <c r="AO30">
        <f t="shared" si="9"/>
        <v>0</v>
      </c>
      <c r="AP30">
        <f t="shared" si="9"/>
        <v>-1.6645388729787864</v>
      </c>
      <c r="AQ30">
        <f t="shared" si="9"/>
        <v>-115.16521987805936</v>
      </c>
      <c r="AR30">
        <f t="shared" si="9"/>
        <v>-116.82975875103814</v>
      </c>
      <c r="AS30">
        <f t="shared" si="9"/>
        <v>2.5355097037156353</v>
      </c>
      <c r="AT30">
        <f t="shared" si="9"/>
        <v>7.1317355278078329</v>
      </c>
      <c r="AU30">
        <f t="shared" si="9"/>
        <v>-107.16251351951468</v>
      </c>
      <c r="AW30">
        <v>27</v>
      </c>
      <c r="AX30">
        <f>IF(Z30&gt;0, (R30*SUMPRODUCT(K30:$K$98, X30:$X$98)-K30*$AZ$3)/Z30, 0)</f>
        <v>2984.2026527755029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8.090557E-3</v>
      </c>
      <c r="Q31" s="4">
        <f t="shared" si="21"/>
        <v>50</v>
      </c>
      <c r="R31">
        <f t="shared" si="0"/>
        <v>500000</v>
      </c>
      <c r="S31">
        <f t="shared" si="1"/>
        <v>2944.6473142672439</v>
      </c>
      <c r="U31">
        <f t="shared" si="13"/>
        <v>8.090557E-3</v>
      </c>
      <c r="V31">
        <f t="shared" si="14"/>
        <v>0.01</v>
      </c>
      <c r="W31">
        <f t="shared" si="15"/>
        <v>0.70992186078822006</v>
      </c>
      <c r="X31">
        <f t="shared" si="16"/>
        <v>5.7436632802531596E-3</v>
      </c>
      <c r="Y31">
        <f t="shared" si="17"/>
        <v>7.0992186078822003E-3</v>
      </c>
      <c r="Z31">
        <f t="shared" si="18"/>
        <v>0.69707897890008474</v>
      </c>
      <c r="AB31">
        <f t="shared" si="19"/>
        <v>2118.5507002275276</v>
      </c>
      <c r="AC31">
        <f t="shared" si="2"/>
        <v>2052.6517430502872</v>
      </c>
      <c r="AE31">
        <f t="shared" si="3"/>
        <v>0</v>
      </c>
      <c r="AF31">
        <f t="shared" si="4"/>
        <v>0</v>
      </c>
      <c r="AG31">
        <f t="shared" si="4"/>
        <v>-34.853948945004234</v>
      </c>
      <c r="AH31">
        <f t="shared" si="5"/>
        <v>-2871.8316401265797</v>
      </c>
      <c r="AI31">
        <f t="shared" si="6"/>
        <v>-2906.6855890715838</v>
      </c>
      <c r="AJ31">
        <f t="shared" si="7"/>
        <v>65.898957177240391</v>
      </c>
      <c r="AK31">
        <f t="shared" si="22"/>
        <v>148.29854901592694</v>
      </c>
      <c r="AL31">
        <f t="shared" si="8"/>
        <v>-2692.4880828784162</v>
      </c>
      <c r="AN31">
        <f t="shared" si="9"/>
        <v>0</v>
      </c>
      <c r="AO31">
        <f t="shared" si="9"/>
        <v>0</v>
      </c>
      <c r="AP31">
        <f t="shared" si="9"/>
        <v>-1.4593093193021855</v>
      </c>
      <c r="AQ31">
        <f t="shared" si="9"/>
        <v>-120.2414877727735</v>
      </c>
      <c r="AR31">
        <f t="shared" si="9"/>
        <v>-121.70079709207567</v>
      </c>
      <c r="AS31">
        <f t="shared" si="9"/>
        <v>2.7591410801910463</v>
      </c>
      <c r="AT31">
        <f t="shared" si="9"/>
        <v>6.2091516504890505</v>
      </c>
      <c r="AU31">
        <f t="shared" si="9"/>
        <v>-112.73250436139557</v>
      </c>
      <c r="AW31">
        <v>28</v>
      </c>
      <c r="AX31">
        <f>IF(Z31&gt;0, (R31*SUMPRODUCT(K31:$K$98, X31:$X$98)-K31*$AZ$3)/Z31, 0)</f>
        <v>2944.6473142672439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9.5159809999999997E-3</v>
      </c>
      <c r="Q32" s="4">
        <f t="shared" si="21"/>
        <v>50</v>
      </c>
      <c r="R32">
        <f t="shared" si="0"/>
        <v>500000</v>
      </c>
      <c r="S32">
        <f t="shared" si="1"/>
        <v>2891.6910957417963</v>
      </c>
      <c r="U32">
        <f t="shared" si="13"/>
        <v>9.5159809999999997E-3</v>
      </c>
      <c r="V32">
        <f t="shared" si="14"/>
        <v>0.01</v>
      </c>
      <c r="W32">
        <f t="shared" si="15"/>
        <v>0.69707897890008474</v>
      </c>
      <c r="X32">
        <f t="shared" si="16"/>
        <v>6.6333903187126069E-3</v>
      </c>
      <c r="Y32">
        <f t="shared" si="17"/>
        <v>6.970789789000848E-3</v>
      </c>
      <c r="Z32">
        <f t="shared" si="18"/>
        <v>0.68347479879237127</v>
      </c>
      <c r="AB32">
        <f t="shared" si="19"/>
        <v>2052.6517430502872</v>
      </c>
      <c r="AC32">
        <f t="shared" si="2"/>
        <v>1976.3979898318159</v>
      </c>
      <c r="AE32">
        <f t="shared" si="3"/>
        <v>0</v>
      </c>
      <c r="AF32">
        <f t="shared" si="4"/>
        <v>0</v>
      </c>
      <c r="AG32">
        <f t="shared" si="4"/>
        <v>-34.173739939618564</v>
      </c>
      <c r="AH32">
        <f t="shared" si="5"/>
        <v>-3316.6951593563035</v>
      </c>
      <c r="AI32">
        <f t="shared" si="6"/>
        <v>-3350.8688992959219</v>
      </c>
      <c r="AJ32">
        <f t="shared" si="7"/>
        <v>76.253753218471275</v>
      </c>
      <c r="AK32">
        <f t="shared" si="22"/>
        <v>143.68562201352012</v>
      </c>
      <c r="AL32">
        <f t="shared" si="8"/>
        <v>-3130.9295240639308</v>
      </c>
      <c r="AN32">
        <f t="shared" si="9"/>
        <v>0</v>
      </c>
      <c r="AO32">
        <f t="shared" si="9"/>
        <v>0</v>
      </c>
      <c r="AP32">
        <f t="shared" si="9"/>
        <v>-1.277526309244251</v>
      </c>
      <c r="AQ32">
        <f t="shared" si="9"/>
        <v>-123.98892638930832</v>
      </c>
      <c r="AR32">
        <f t="shared" si="9"/>
        <v>-125.26645269855256</v>
      </c>
      <c r="AS32">
        <f t="shared" si="9"/>
        <v>2.8506150069421659</v>
      </c>
      <c r="AT32">
        <f t="shared" si="9"/>
        <v>5.3714390847104259</v>
      </c>
      <c r="AU32">
        <f t="shared" si="9"/>
        <v>-117.04439860689997</v>
      </c>
      <c r="AW32">
        <v>29</v>
      </c>
      <c r="AX32">
        <f>IF(Z32&gt;0, (R32*SUMPRODUCT(K32:$K$98, X32:$X$98)-K32*$AZ$3)/Z32, 0)</f>
        <v>2891.6910957417963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1.1135328E-2</v>
      </c>
      <c r="Q33" s="4">
        <f t="shared" si="21"/>
        <v>50</v>
      </c>
      <c r="R33">
        <f t="shared" si="0"/>
        <v>500000</v>
      </c>
      <c r="S33">
        <f t="shared" si="1"/>
        <v>2827.5050557717605</v>
      </c>
      <c r="U33">
        <f t="shared" si="13"/>
        <v>1.1135328E-2</v>
      </c>
      <c r="V33">
        <f t="shared" si="14"/>
        <v>0.01</v>
      </c>
      <c r="W33">
        <f t="shared" si="15"/>
        <v>0.68347479879237127</v>
      </c>
      <c r="X33">
        <f t="shared" si="16"/>
        <v>7.6107160642870583E-3</v>
      </c>
      <c r="Y33">
        <f t="shared" si="17"/>
        <v>6.8347479879237128E-3</v>
      </c>
      <c r="Z33">
        <f t="shared" si="18"/>
        <v>0.66902933474016046</v>
      </c>
      <c r="AB33">
        <f t="shared" si="19"/>
        <v>1976.3979898318159</v>
      </c>
      <c r="AC33">
        <f t="shared" si="2"/>
        <v>1891.6838264374212</v>
      </c>
      <c r="AE33">
        <f t="shared" si="3"/>
        <v>0</v>
      </c>
      <c r="AF33">
        <f t="shared" si="4"/>
        <v>0</v>
      </c>
      <c r="AG33">
        <f t="shared" si="4"/>
        <v>-33.451466737008026</v>
      </c>
      <c r="AH33">
        <f t="shared" si="5"/>
        <v>-3805.3580321435293</v>
      </c>
      <c r="AI33">
        <f t="shared" si="6"/>
        <v>-3838.8094988805374</v>
      </c>
      <c r="AJ33">
        <f t="shared" si="7"/>
        <v>84.714163394394745</v>
      </c>
      <c r="AK33">
        <f t="shared" si="22"/>
        <v>138.34785928822714</v>
      </c>
      <c r="AL33">
        <f t="shared" si="8"/>
        <v>-3615.7474761979156</v>
      </c>
      <c r="AN33">
        <f t="shared" si="9"/>
        <v>0</v>
      </c>
      <c r="AO33">
        <f t="shared" si="9"/>
        <v>0</v>
      </c>
      <c r="AP33">
        <f t="shared" si="9"/>
        <v>-1.1165405104194146</v>
      </c>
      <c r="AQ33">
        <f t="shared" si="9"/>
        <v>-127.01495073271579</v>
      </c>
      <c r="AR33">
        <f t="shared" si="9"/>
        <v>-128.1314912431352</v>
      </c>
      <c r="AS33">
        <f t="shared" si="9"/>
        <v>2.8275828973289219</v>
      </c>
      <c r="AT33">
        <f t="shared" si="9"/>
        <v>4.6177643162718525</v>
      </c>
      <c r="AU33">
        <f t="shared" si="9"/>
        <v>-120.68614402953445</v>
      </c>
      <c r="AW33">
        <v>30</v>
      </c>
      <c r="AX33">
        <f>IF(Z33&gt;0, (R33*SUMPRODUCT(K33:$K$98, X33:$X$98)-K33*$AZ$3)/Z33, 0)</f>
        <v>2827.5050557717605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1.2969985999999999E-2</v>
      </c>
      <c r="Q34" s="4">
        <f t="shared" si="21"/>
        <v>50</v>
      </c>
      <c r="R34">
        <f t="shared" si="0"/>
        <v>500000</v>
      </c>
      <c r="S34">
        <f t="shared" si="1"/>
        <v>2753.3133996597549</v>
      </c>
      <c r="U34">
        <f t="shared" si="13"/>
        <v>1.2969985999999999E-2</v>
      </c>
      <c r="V34">
        <f t="shared" si="14"/>
        <v>0.01</v>
      </c>
      <c r="W34">
        <f t="shared" si="15"/>
        <v>0.66902933474016046</v>
      </c>
      <c r="X34">
        <f t="shared" si="16"/>
        <v>8.6773011051691946E-3</v>
      </c>
      <c r="Y34">
        <f t="shared" si="17"/>
        <v>6.6902933474016048E-3</v>
      </c>
      <c r="Z34">
        <f t="shared" si="18"/>
        <v>0.65366174028758972</v>
      </c>
      <c r="AB34">
        <f t="shared" si="19"/>
        <v>1891.6838264374212</v>
      </c>
      <c r="AC34">
        <f t="shared" si="2"/>
        <v>1799.7356283787353</v>
      </c>
      <c r="AE34">
        <f t="shared" si="3"/>
        <v>0</v>
      </c>
      <c r="AF34">
        <f t="shared" si="4"/>
        <v>0</v>
      </c>
      <c r="AG34">
        <f t="shared" si="4"/>
        <v>-32.683087014379488</v>
      </c>
      <c r="AH34">
        <f t="shared" si="5"/>
        <v>-4338.6505525845969</v>
      </c>
      <c r="AI34">
        <f t="shared" si="6"/>
        <v>-4371.3336395989763</v>
      </c>
      <c r="AJ34">
        <f t="shared" si="7"/>
        <v>91.948198058685875</v>
      </c>
      <c r="AK34">
        <f t="shared" si="22"/>
        <v>132.4178678506195</v>
      </c>
      <c r="AL34">
        <f t="shared" si="8"/>
        <v>-4146.9675736896706</v>
      </c>
      <c r="AN34">
        <f t="shared" si="9"/>
        <v>0</v>
      </c>
      <c r="AO34">
        <f t="shared" si="9"/>
        <v>0</v>
      </c>
      <c r="AP34">
        <f t="shared" si="9"/>
        <v>-0.97401213439879275</v>
      </c>
      <c r="AQ34">
        <f t="shared" si="9"/>
        <v>-129.29923918368445</v>
      </c>
      <c r="AR34">
        <f t="shared" si="9"/>
        <v>-130.27325131808325</v>
      </c>
      <c r="AS34">
        <f t="shared" si="9"/>
        <v>2.7402142461592041</v>
      </c>
      <c r="AT34">
        <f t="shared" si="9"/>
        <v>3.9462799227310961</v>
      </c>
      <c r="AU34">
        <f t="shared" ref="AU34:AU97" si="23">AL34*$K34</f>
        <v>-123.58675714919293</v>
      </c>
      <c r="AW34">
        <v>31</v>
      </c>
      <c r="AX34">
        <f>IF(Z34&gt;0, (R34*SUMPRODUCT(K34:$K$98, X34:$X$98)-K34*$AZ$3)/Z34, 0)</f>
        <v>2753.3133996597549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1.4883069000000001E-2</v>
      </c>
      <c r="Q35" s="4">
        <f t="shared" si="21"/>
        <v>50</v>
      </c>
      <c r="R35">
        <f t="shared" si="0"/>
        <v>500000</v>
      </c>
      <c r="S35">
        <f t="shared" si="1"/>
        <v>2669.838385443401</v>
      </c>
      <c r="U35">
        <f t="shared" si="13"/>
        <v>1.4883069000000001E-2</v>
      </c>
      <c r="V35">
        <f t="shared" si="14"/>
        <v>0.01</v>
      </c>
      <c r="W35">
        <f t="shared" si="15"/>
        <v>0.65366174028758972</v>
      </c>
      <c r="X35">
        <f t="shared" si="16"/>
        <v>9.7284927833602777E-3</v>
      </c>
      <c r="Y35">
        <f t="shared" si="17"/>
        <v>6.5366174028758973E-3</v>
      </c>
      <c r="Z35">
        <f t="shared" si="18"/>
        <v>0.6373966301013535</v>
      </c>
      <c r="AB35">
        <f t="shared" si="19"/>
        <v>1799.7356283787353</v>
      </c>
      <c r="AC35">
        <f t="shared" si="2"/>
        <v>1701.7459897968622</v>
      </c>
      <c r="AE35">
        <f t="shared" si="3"/>
        <v>0</v>
      </c>
      <c r="AF35">
        <f t="shared" ref="AF35:AG66" si="24">-$Z35*P35</f>
        <v>0</v>
      </c>
      <c r="AG35">
        <f t="shared" si="24"/>
        <v>-31.869831505067676</v>
      </c>
      <c r="AH35">
        <f t="shared" si="5"/>
        <v>-4864.2463916801389</v>
      </c>
      <c r="AI35">
        <f t="shared" ref="AI35:AI66" si="25">SUM(AE35:AH35)</f>
        <v>-4896.1162231852068</v>
      </c>
      <c r="AJ35">
        <f t="shared" si="7"/>
        <v>97.989638581873123</v>
      </c>
      <c r="AK35">
        <f t="shared" si="22"/>
        <v>125.98149398651148</v>
      </c>
      <c r="AL35">
        <f t="shared" si="8"/>
        <v>-4672.145090616822</v>
      </c>
      <c r="AN35">
        <f t="shared" ref="AN35:AT66" si="26">AE35*$K35</f>
        <v>0</v>
      </c>
      <c r="AO35">
        <f t="shared" si="26"/>
        <v>0</v>
      </c>
      <c r="AP35">
        <f t="shared" si="26"/>
        <v>-0.84801403861759839</v>
      </c>
      <c r="AQ35">
        <f t="shared" si="26"/>
        <v>-129.43115895620093</v>
      </c>
      <c r="AR35">
        <f t="shared" si="26"/>
        <v>-130.27917299481854</v>
      </c>
      <c r="AS35">
        <f t="shared" si="26"/>
        <v>2.6073745994948148</v>
      </c>
      <c r="AT35">
        <f t="shared" si="26"/>
        <v>3.3522008263392422</v>
      </c>
      <c r="AU35">
        <f t="shared" si="23"/>
        <v>-124.31959756898448</v>
      </c>
      <c r="AW35">
        <v>32</v>
      </c>
      <c r="AX35">
        <f>IF(Z35&gt;0, (R35*SUMPRODUCT(K35:$K$98, X35:$X$98)-K35*$AZ$3)/Z35, 0)</f>
        <v>2669.838385443401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1.6930661E-2</v>
      </c>
      <c r="Q36" s="4">
        <f t="shared" si="21"/>
        <v>50</v>
      </c>
      <c r="R36">
        <f t="shared" si="0"/>
        <v>500000</v>
      </c>
      <c r="S36">
        <f t="shared" si="1"/>
        <v>2580.1185818307904</v>
      </c>
      <c r="U36">
        <f t="shared" si="13"/>
        <v>1.6930661E-2</v>
      </c>
      <c r="V36">
        <f t="shared" si="14"/>
        <v>0.01</v>
      </c>
      <c r="W36">
        <f t="shared" si="15"/>
        <v>0.6373966301013535</v>
      </c>
      <c r="X36">
        <f t="shared" si="16"/>
        <v>1.0791546266788412E-2</v>
      </c>
      <c r="Y36">
        <f t="shared" si="17"/>
        <v>6.3739663010135353E-3</v>
      </c>
      <c r="Z36">
        <f t="shared" si="18"/>
        <v>0.62023111753355153</v>
      </c>
      <c r="AB36">
        <f t="shared" si="19"/>
        <v>1701.7459897968622</v>
      </c>
      <c r="AC36">
        <f t="shared" si="2"/>
        <v>1600.2698313779933</v>
      </c>
      <c r="AE36">
        <f t="shared" si="3"/>
        <v>0</v>
      </c>
      <c r="AF36">
        <f t="shared" si="24"/>
        <v>0</v>
      </c>
      <c r="AG36">
        <f t="shared" si="24"/>
        <v>-31.011555876677576</v>
      </c>
      <c r="AH36">
        <f t="shared" si="5"/>
        <v>-5395.7731333942056</v>
      </c>
      <c r="AI36">
        <f t="shared" si="25"/>
        <v>-5426.7846892708831</v>
      </c>
      <c r="AJ36">
        <f t="shared" si="7"/>
        <v>101.47615841886886</v>
      </c>
      <c r="AK36">
        <f t="shared" si="22"/>
        <v>119.12221928578036</v>
      </c>
      <c r="AL36">
        <f t="shared" si="8"/>
        <v>-5206.1863115662336</v>
      </c>
      <c r="AN36">
        <f t="shared" si="26"/>
        <v>0</v>
      </c>
      <c r="AO36">
        <f t="shared" si="26"/>
        <v>0</v>
      </c>
      <c r="AP36">
        <f t="shared" si="26"/>
        <v>-0.73676469644673825</v>
      </c>
      <c r="AQ36">
        <f t="shared" si="26"/>
        <v>-128.19141259888806</v>
      </c>
      <c r="AR36">
        <f t="shared" si="26"/>
        <v>-128.92817729533482</v>
      </c>
      <c r="AS36">
        <f t="shared" si="26"/>
        <v>2.4108448912195914</v>
      </c>
      <c r="AT36">
        <f t="shared" si="26"/>
        <v>2.8300755396201831</v>
      </c>
      <c r="AU36">
        <f t="shared" si="23"/>
        <v>-123.68725686449503</v>
      </c>
      <c r="AW36">
        <v>33</v>
      </c>
      <c r="AX36">
        <f>IF(Z36&gt;0, (R36*SUMPRODUCT(K36:$K$98, X36:$X$98)-K36*$AZ$3)/Z36, 0)</f>
        <v>2580.1185818307904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1.9185959999999998E-2</v>
      </c>
      <c r="Q37" s="4">
        <f t="shared" si="21"/>
        <v>50</v>
      </c>
      <c r="R37">
        <f t="shared" si="0"/>
        <v>500000</v>
      </c>
      <c r="S37">
        <f t="shared" si="1"/>
        <v>2486.241402390448</v>
      </c>
      <c r="U37">
        <f t="shared" si="13"/>
        <v>1.9185959999999998E-2</v>
      </c>
      <c r="V37">
        <f t="shared" si="14"/>
        <v>0.01</v>
      </c>
      <c r="W37">
        <f t="shared" si="15"/>
        <v>0.62023111753355153</v>
      </c>
      <c r="X37">
        <f t="shared" si="16"/>
        <v>1.1899729411754018E-2</v>
      </c>
      <c r="Y37">
        <f t="shared" si="17"/>
        <v>6.2023111753355155E-3</v>
      </c>
      <c r="Z37">
        <f t="shared" si="18"/>
        <v>0.60212907694646201</v>
      </c>
      <c r="AB37">
        <f t="shared" si="19"/>
        <v>1600.2698313779933</v>
      </c>
      <c r="AC37">
        <f t="shared" si="2"/>
        <v>1497.0382406874376</v>
      </c>
      <c r="AE37">
        <f t="shared" si="3"/>
        <v>0</v>
      </c>
      <c r="AF37">
        <f t="shared" si="24"/>
        <v>0</v>
      </c>
      <c r="AG37">
        <f t="shared" si="24"/>
        <v>-30.106453847323099</v>
      </c>
      <c r="AH37">
        <f t="shared" si="5"/>
        <v>-5949.8647058770084</v>
      </c>
      <c r="AI37">
        <f t="shared" si="25"/>
        <v>-5979.9711597243313</v>
      </c>
      <c r="AJ37">
        <f t="shared" si="7"/>
        <v>103.23159069055578</v>
      </c>
      <c r="AK37">
        <f t="shared" si="22"/>
        <v>112.01888819645954</v>
      </c>
      <c r="AL37">
        <f t="shared" si="8"/>
        <v>-5764.7206808373157</v>
      </c>
      <c r="AN37">
        <f t="shared" si="26"/>
        <v>0</v>
      </c>
      <c r="AO37">
        <f t="shared" si="26"/>
        <v>0</v>
      </c>
      <c r="AP37">
        <f t="shared" si="26"/>
        <v>-0.63862634954181385</v>
      </c>
      <c r="AQ37">
        <f t="shared" si="26"/>
        <v>-126.21016067356481</v>
      </c>
      <c r="AR37">
        <f t="shared" si="26"/>
        <v>-126.84878702310662</v>
      </c>
      <c r="AS37">
        <f t="shared" si="26"/>
        <v>2.1897767918610631</v>
      </c>
      <c r="AT37">
        <f t="shared" si="26"/>
        <v>2.376175354673939</v>
      </c>
      <c r="AU37">
        <f t="shared" si="23"/>
        <v>-122.28283487657161</v>
      </c>
      <c r="AW37">
        <v>34</v>
      </c>
      <c r="AX37">
        <f>IF(Z37&gt;0, (R37*SUMPRODUCT(K37:$K$98, X37:$X$98)-K37*$AZ$3)/Z37, 0)</f>
        <v>2486.241402390448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2.1884238E-2</v>
      </c>
      <c r="Q38" s="4">
        <f t="shared" si="21"/>
        <v>50</v>
      </c>
      <c r="R38">
        <f t="shared" si="0"/>
        <v>500000</v>
      </c>
      <c r="S38">
        <f t="shared" si="1"/>
        <v>2389.8445465679033</v>
      </c>
      <c r="U38">
        <f t="shared" si="13"/>
        <v>2.1884238E-2</v>
      </c>
      <c r="V38">
        <f t="shared" si="14"/>
        <v>0.01</v>
      </c>
      <c r="W38">
        <f t="shared" si="15"/>
        <v>0.60212907694646201</v>
      </c>
      <c r="X38">
        <f t="shared" si="16"/>
        <v>1.3177136026616689E-2</v>
      </c>
      <c r="Y38">
        <f t="shared" si="17"/>
        <v>6.0212907694646199E-3</v>
      </c>
      <c r="Z38">
        <f t="shared" si="18"/>
        <v>0.58293065015038059</v>
      </c>
      <c r="AB38">
        <f t="shared" si="19"/>
        <v>1497.0382406874376</v>
      </c>
      <c r="AC38">
        <f t="shared" si="2"/>
        <v>1393.1136352891695</v>
      </c>
      <c r="AE38">
        <f t="shared" si="3"/>
        <v>0</v>
      </c>
      <c r="AF38">
        <f t="shared" si="24"/>
        <v>0</v>
      </c>
      <c r="AG38">
        <f t="shared" si="24"/>
        <v>-29.14653250751903</v>
      </c>
      <c r="AH38">
        <f t="shared" si="5"/>
        <v>-6588.5680133083442</v>
      </c>
      <c r="AI38">
        <f t="shared" si="25"/>
        <v>-6617.7145458158629</v>
      </c>
      <c r="AJ38">
        <f t="shared" si="7"/>
        <v>103.92460539826811</v>
      </c>
      <c r="AK38">
        <f t="shared" si="22"/>
        <v>104.79267684812064</v>
      </c>
      <c r="AL38">
        <f t="shared" si="8"/>
        <v>-6408.9972635694749</v>
      </c>
      <c r="AN38">
        <f t="shared" si="26"/>
        <v>0</v>
      </c>
      <c r="AO38">
        <f t="shared" si="26"/>
        <v>0</v>
      </c>
      <c r="AP38">
        <f t="shared" si="26"/>
        <v>-0.55202163841067087</v>
      </c>
      <c r="AQ38">
        <f t="shared" si="26"/>
        <v>-124.78438416468077</v>
      </c>
      <c r="AR38">
        <f t="shared" si="26"/>
        <v>-125.33640580309144</v>
      </c>
      <c r="AS38">
        <f t="shared" si="26"/>
        <v>1.9682832229986478</v>
      </c>
      <c r="AT38">
        <f t="shared" si="26"/>
        <v>1.9847240886104147</v>
      </c>
      <c r="AU38">
        <f t="shared" si="23"/>
        <v>-121.3833984914824</v>
      </c>
      <c r="AW38">
        <v>35</v>
      </c>
      <c r="AX38">
        <f>IF(Z38&gt;0, (R38*SUMPRODUCT(K38:$K$98, X38:$X$98)-K38*$AZ$3)/Z38, 0)</f>
        <v>2389.8445465679033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2.4761703999999999E-2</v>
      </c>
      <c r="Q39" s="4">
        <f t="shared" si="21"/>
        <v>50</v>
      </c>
      <c r="R39">
        <f t="shared" si="0"/>
        <v>500000</v>
      </c>
      <c r="S39">
        <f t="shared" si="1"/>
        <v>2289.5017783108678</v>
      </c>
      <c r="U39">
        <f t="shared" si="13"/>
        <v>2.4761703999999999E-2</v>
      </c>
      <c r="V39">
        <f t="shared" si="14"/>
        <v>0.01</v>
      </c>
      <c r="W39">
        <f t="shared" si="15"/>
        <v>0.58293065015038059</v>
      </c>
      <c r="X39">
        <f t="shared" si="16"/>
        <v>1.4434356211551279E-2</v>
      </c>
      <c r="Y39">
        <f t="shared" si="17"/>
        <v>5.8293065015038057E-3</v>
      </c>
      <c r="Z39">
        <f t="shared" si="18"/>
        <v>0.56266698743732546</v>
      </c>
      <c r="AB39">
        <f t="shared" si="19"/>
        <v>1393.1136352891695</v>
      </c>
      <c r="AC39">
        <f t="shared" si="2"/>
        <v>1288.2270683345753</v>
      </c>
      <c r="AE39">
        <f t="shared" si="3"/>
        <v>0</v>
      </c>
      <c r="AF39">
        <f t="shared" si="24"/>
        <v>0</v>
      </c>
      <c r="AG39">
        <f t="shared" si="24"/>
        <v>-28.133349371866274</v>
      </c>
      <c r="AH39">
        <f t="shared" si="5"/>
        <v>-7217.1781057756398</v>
      </c>
      <c r="AI39">
        <f t="shared" si="25"/>
        <v>-7245.3114551475064</v>
      </c>
      <c r="AJ39">
        <f t="shared" si="7"/>
        <v>104.88656695459417</v>
      </c>
      <c r="AK39">
        <f t="shared" si="22"/>
        <v>97.517954470241875</v>
      </c>
      <c r="AL39">
        <f t="shared" si="8"/>
        <v>-7042.9069337226701</v>
      </c>
      <c r="AN39">
        <f t="shared" si="26"/>
        <v>0</v>
      </c>
      <c r="AO39">
        <f t="shared" si="26"/>
        <v>0</v>
      </c>
      <c r="AP39">
        <f t="shared" si="26"/>
        <v>-0.47574323715593214</v>
      </c>
      <c r="AQ39">
        <f t="shared" si="26"/>
        <v>-122.04461082071482</v>
      </c>
      <c r="AR39">
        <f t="shared" si="26"/>
        <v>-122.52035405787076</v>
      </c>
      <c r="AS39">
        <f t="shared" si="26"/>
        <v>1.7736627885142888</v>
      </c>
      <c r="AT39">
        <f t="shared" si="26"/>
        <v>1.649057377679026</v>
      </c>
      <c r="AU39">
        <f t="shared" si="23"/>
        <v>-119.09763389167745</v>
      </c>
      <c r="AW39">
        <v>36</v>
      </c>
      <c r="AX39">
        <f>IF(Z39&gt;0, (R39*SUMPRODUCT(K39:$K$98, X39:$X$98)-K39*$AZ$3)/Z39, 0)</f>
        <v>2289.5017783108678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2.7627288E-2</v>
      </c>
      <c r="Q40" s="4">
        <f t="shared" si="21"/>
        <v>50</v>
      </c>
      <c r="R40">
        <f t="shared" si="0"/>
        <v>500000</v>
      </c>
      <c r="S40">
        <f t="shared" si="1"/>
        <v>2186.4423315247145</v>
      </c>
      <c r="U40">
        <f t="shared" si="13"/>
        <v>2.7627288E-2</v>
      </c>
      <c r="V40">
        <f t="shared" si="14"/>
        <v>0.01</v>
      </c>
      <c r="W40">
        <f t="shared" si="15"/>
        <v>0.56266698743732546</v>
      </c>
      <c r="X40">
        <f t="shared" si="16"/>
        <v>1.5544962910023372E-2</v>
      </c>
      <c r="Y40">
        <f t="shared" si="17"/>
        <v>5.6266698743732543E-3</v>
      </c>
      <c r="Z40">
        <f t="shared" si="18"/>
        <v>0.54149535465292886</v>
      </c>
      <c r="AB40">
        <f t="shared" si="19"/>
        <v>1288.2270683345753</v>
      </c>
      <c r="AC40">
        <f t="shared" si="2"/>
        <v>1183.948365737152</v>
      </c>
      <c r="AE40">
        <f t="shared" si="3"/>
        <v>0</v>
      </c>
      <c r="AF40">
        <f t="shared" si="24"/>
        <v>0</v>
      </c>
      <c r="AG40">
        <f t="shared" si="24"/>
        <v>-27.074767732646443</v>
      </c>
      <c r="AH40">
        <f t="shared" si="5"/>
        <v>-7772.4814550116862</v>
      </c>
      <c r="AI40">
        <f t="shared" si="25"/>
        <v>-7799.5562227443324</v>
      </c>
      <c r="AJ40">
        <f t="shared" si="7"/>
        <v>104.27870259742326</v>
      </c>
      <c r="AK40">
        <f t="shared" si="22"/>
        <v>90.175894783420276</v>
      </c>
      <c r="AL40">
        <f t="shared" si="8"/>
        <v>-7605.1016253634889</v>
      </c>
      <c r="AN40">
        <f t="shared" si="26"/>
        <v>0</v>
      </c>
      <c r="AO40">
        <f t="shared" si="26"/>
        <v>0</v>
      </c>
      <c r="AP40">
        <f t="shared" si="26"/>
        <v>-0.40878777621197643</v>
      </c>
      <c r="AQ40">
        <f t="shared" si="26"/>
        <v>-117.35263774070748</v>
      </c>
      <c r="AR40">
        <f t="shared" si="26"/>
        <v>-117.76142551691945</v>
      </c>
      <c r="AS40">
        <f t="shared" si="26"/>
        <v>1.5744496633177216</v>
      </c>
      <c r="AT40">
        <f t="shared" si="26"/>
        <v>1.3615187343598443</v>
      </c>
      <c r="AU40">
        <f t="shared" si="23"/>
        <v>-114.82545711924189</v>
      </c>
      <c r="AW40">
        <v>37</v>
      </c>
      <c r="AX40">
        <f>IF(Z40&gt;0, (R40*SUMPRODUCT(K40:$K$98, X40:$X$98)-K40*$AZ$3)/Z40, 0)</f>
        <v>2186.4423315247145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3.0780427999999999E-2</v>
      </c>
      <c r="Q41" s="4">
        <f t="shared" si="21"/>
        <v>50</v>
      </c>
      <c r="R41">
        <f t="shared" si="0"/>
        <v>500000</v>
      </c>
      <c r="S41">
        <f t="shared" si="1"/>
        <v>2084.0030308002565</v>
      </c>
      <c r="U41">
        <f t="shared" si="13"/>
        <v>3.0780427999999999E-2</v>
      </c>
      <c r="V41">
        <f t="shared" si="14"/>
        <v>0.01</v>
      </c>
      <c r="W41">
        <f t="shared" si="15"/>
        <v>0.54149535465292886</v>
      </c>
      <c r="X41">
        <f t="shared" si="16"/>
        <v>1.6667458776228942E-2</v>
      </c>
      <c r="Y41">
        <f t="shared" si="17"/>
        <v>5.414953546529289E-3</v>
      </c>
      <c r="Z41">
        <f t="shared" si="18"/>
        <v>0.51941294233017055</v>
      </c>
      <c r="AB41">
        <f t="shared" si="19"/>
        <v>1183.948365737152</v>
      </c>
      <c r="AC41">
        <f t="shared" si="2"/>
        <v>1082.4581460529544</v>
      </c>
      <c r="AE41">
        <f t="shared" si="3"/>
        <v>0</v>
      </c>
      <c r="AF41">
        <f t="shared" si="24"/>
        <v>0</v>
      </c>
      <c r="AG41">
        <f t="shared" si="24"/>
        <v>-25.970647116508527</v>
      </c>
      <c r="AH41">
        <f t="shared" si="5"/>
        <v>-8333.7293881144706</v>
      </c>
      <c r="AI41">
        <f t="shared" si="25"/>
        <v>-8359.7000352309788</v>
      </c>
      <c r="AJ41">
        <f t="shared" si="7"/>
        <v>101.49021968419765</v>
      </c>
      <c r="AK41">
        <f t="shared" si="22"/>
        <v>82.876385601600646</v>
      </c>
      <c r="AL41">
        <f t="shared" si="8"/>
        <v>-8175.3334299451808</v>
      </c>
      <c r="AN41">
        <f t="shared" si="26"/>
        <v>0</v>
      </c>
      <c r="AO41">
        <f t="shared" si="26"/>
        <v>0</v>
      </c>
      <c r="AP41">
        <f t="shared" si="26"/>
        <v>-0.35010467476507473</v>
      </c>
      <c r="AQ41">
        <f t="shared" si="26"/>
        <v>-112.34520279440046</v>
      </c>
      <c r="AR41">
        <f t="shared" si="26"/>
        <v>-112.69530746916553</v>
      </c>
      <c r="AS41">
        <f t="shared" si="26"/>
        <v>1.3681676931255815</v>
      </c>
      <c r="AT41">
        <f t="shared" si="26"/>
        <v>1.1172386231496463</v>
      </c>
      <c r="AU41">
        <f t="shared" si="23"/>
        <v>-110.20990115289031</v>
      </c>
      <c r="AW41">
        <v>38</v>
      </c>
      <c r="AX41">
        <f>IF(Z41&gt;0, (R41*SUMPRODUCT(K41:$K$98, X41:$X$98)-K41*$AZ$3)/Z41, 0)</f>
        <v>2084.0030308002565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3.4133669999999998E-2</v>
      </c>
      <c r="Q42" s="4">
        <f t="shared" si="21"/>
        <v>50</v>
      </c>
      <c r="R42">
        <f t="shared" si="0"/>
        <v>500000</v>
      </c>
      <c r="S42">
        <f t="shared" si="1"/>
        <v>1982.4711859786155</v>
      </c>
      <c r="U42">
        <f t="shared" si="13"/>
        <v>3.4133669999999998E-2</v>
      </c>
      <c r="V42">
        <f t="shared" si="14"/>
        <v>0.01</v>
      </c>
      <c r="W42">
        <f t="shared" si="15"/>
        <v>0.51941294233017055</v>
      </c>
      <c r="X42">
        <f t="shared" si="16"/>
        <v>1.772946996722707E-2</v>
      </c>
      <c r="Y42">
        <f t="shared" si="17"/>
        <v>5.1941294233017058E-3</v>
      </c>
      <c r="Z42">
        <f t="shared" si="18"/>
        <v>0.49648934293964181</v>
      </c>
      <c r="AB42">
        <f t="shared" si="19"/>
        <v>1082.4581460529544</v>
      </c>
      <c r="AC42">
        <f t="shared" si="2"/>
        <v>984.27581652329525</v>
      </c>
      <c r="AE42">
        <f t="shared" si="3"/>
        <v>0</v>
      </c>
      <c r="AF42">
        <f t="shared" si="24"/>
        <v>0</v>
      </c>
      <c r="AG42">
        <f t="shared" si="24"/>
        <v>-24.824467146982091</v>
      </c>
      <c r="AH42">
        <f t="shared" si="5"/>
        <v>-8864.7349836135345</v>
      </c>
      <c r="AI42">
        <f t="shared" si="25"/>
        <v>-8889.5594507605165</v>
      </c>
      <c r="AJ42">
        <f t="shared" si="7"/>
        <v>98.182329529659114</v>
      </c>
      <c r="AK42">
        <f t="shared" si="22"/>
        <v>75.77207022370682</v>
      </c>
      <c r="AL42">
        <f t="shared" si="8"/>
        <v>-8715.6050510071491</v>
      </c>
      <c r="AN42">
        <f t="shared" si="26"/>
        <v>0</v>
      </c>
      <c r="AO42">
        <f t="shared" si="26"/>
        <v>0</v>
      </c>
      <c r="AP42">
        <f t="shared" si="26"/>
        <v>-0.29879756302101396</v>
      </c>
      <c r="AQ42">
        <f t="shared" si="26"/>
        <v>-106.69961994543202</v>
      </c>
      <c r="AR42">
        <f t="shared" si="26"/>
        <v>-106.99841750845303</v>
      </c>
      <c r="AS42">
        <f t="shared" si="26"/>
        <v>1.1817631621855267</v>
      </c>
      <c r="AT42">
        <f t="shared" si="26"/>
        <v>0.91202400413469253</v>
      </c>
      <c r="AU42">
        <f t="shared" si="23"/>
        <v>-104.90463034213279</v>
      </c>
      <c r="AW42">
        <v>39</v>
      </c>
      <c r="AX42">
        <f>IF(Z42&gt;0, (R42*SUMPRODUCT(K42:$K$98, X42:$X$98)-K42*$AZ$3)/Z42, 0)</f>
        <v>1982.4711859786155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3.7867151000000002E-2</v>
      </c>
      <c r="Q43" s="4">
        <f t="shared" si="21"/>
        <v>50</v>
      </c>
      <c r="R43">
        <f t="shared" si="0"/>
        <v>500000</v>
      </c>
      <c r="S43">
        <f t="shared" si="1"/>
        <v>1883.1749013358849</v>
      </c>
      <c r="U43">
        <f t="shared" si="13"/>
        <v>3.7867151000000002E-2</v>
      </c>
      <c r="V43">
        <f t="shared" si="14"/>
        <v>0.01</v>
      </c>
      <c r="W43">
        <f t="shared" si="15"/>
        <v>0.49648934293964181</v>
      </c>
      <c r="X43">
        <f t="shared" si="16"/>
        <v>1.8800636918986202E-2</v>
      </c>
      <c r="Y43">
        <f t="shared" si="17"/>
        <v>4.9648934293964183E-3</v>
      </c>
      <c r="Z43">
        <f t="shared" si="18"/>
        <v>0.47272381259125917</v>
      </c>
      <c r="AB43">
        <f t="shared" si="19"/>
        <v>984.27581652329525</v>
      </c>
      <c r="AC43">
        <f t="shared" si="2"/>
        <v>890.22161913566788</v>
      </c>
      <c r="AE43">
        <f t="shared" si="3"/>
        <v>0</v>
      </c>
      <c r="AF43">
        <f t="shared" si="24"/>
        <v>0</v>
      </c>
      <c r="AG43">
        <f t="shared" si="24"/>
        <v>-23.636190629562957</v>
      </c>
      <c r="AH43">
        <f t="shared" si="5"/>
        <v>-9400.3184594931008</v>
      </c>
      <c r="AI43">
        <f t="shared" si="25"/>
        <v>-9423.9546501226632</v>
      </c>
      <c r="AJ43">
        <f t="shared" si="7"/>
        <v>94.054197387627369</v>
      </c>
      <c r="AK43">
        <f t="shared" si="22"/>
        <v>68.89930715663067</v>
      </c>
      <c r="AL43">
        <f t="shared" si="8"/>
        <v>-9261.0011455784042</v>
      </c>
      <c r="AN43">
        <f t="shared" si="26"/>
        <v>0</v>
      </c>
      <c r="AO43">
        <f t="shared" si="26"/>
        <v>0</v>
      </c>
      <c r="AP43">
        <f t="shared" si="26"/>
        <v>-0.25401337049415623</v>
      </c>
      <c r="AQ43">
        <f t="shared" si="26"/>
        <v>-101.02332533347099</v>
      </c>
      <c r="AR43">
        <f t="shared" si="26"/>
        <v>-101.27733870396514</v>
      </c>
      <c r="AS43">
        <f t="shared" si="26"/>
        <v>1.010781477522533</v>
      </c>
      <c r="AT43">
        <f t="shared" si="26"/>
        <v>0.74044694891223695</v>
      </c>
      <c r="AU43">
        <f t="shared" si="23"/>
        <v>-99.526110277530364</v>
      </c>
      <c r="AW43">
        <v>40</v>
      </c>
      <c r="AX43">
        <f>IF(Z43&gt;0, (R43*SUMPRODUCT(K43:$K$98, X43:$X$98)-K43*$AZ$3)/Z43, 0)</f>
        <v>1883.1749013358849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4.2172894000000002E-2</v>
      </c>
      <c r="Q44" s="4">
        <f t="shared" si="21"/>
        <v>50</v>
      </c>
      <c r="R44">
        <f t="shared" si="0"/>
        <v>500000</v>
      </c>
      <c r="S44">
        <f t="shared" si="1"/>
        <v>1786.5644284385633</v>
      </c>
      <c r="U44">
        <f t="shared" si="13"/>
        <v>4.2172894000000002E-2</v>
      </c>
      <c r="V44">
        <f t="shared" si="14"/>
        <v>0.01</v>
      </c>
      <c r="W44">
        <f t="shared" si="15"/>
        <v>0.47272381259125917</v>
      </c>
      <c r="X44">
        <f t="shared" si="16"/>
        <v>1.993613123968704E-2</v>
      </c>
      <c r="Y44">
        <f t="shared" si="17"/>
        <v>4.7272381259125919E-3</v>
      </c>
      <c r="Z44">
        <f t="shared" si="18"/>
        <v>0.44806044322565958</v>
      </c>
      <c r="AB44">
        <f t="shared" si="19"/>
        <v>890.22161913566788</v>
      </c>
      <c r="AC44">
        <f t="shared" si="2"/>
        <v>800.48884965737977</v>
      </c>
      <c r="AE44">
        <f t="shared" si="3"/>
        <v>0</v>
      </c>
      <c r="AF44">
        <f t="shared" si="24"/>
        <v>0</v>
      </c>
      <c r="AG44">
        <f t="shared" si="24"/>
        <v>-22.40302216128298</v>
      </c>
      <c r="AH44">
        <f t="shared" si="5"/>
        <v>-9968.0656198435208</v>
      </c>
      <c r="AI44">
        <f t="shared" si="25"/>
        <v>-9990.4686420048038</v>
      </c>
      <c r="AJ44">
        <f t="shared" si="7"/>
        <v>89.732769478288105</v>
      </c>
      <c r="AK44">
        <f t="shared" si="22"/>
        <v>62.315513339496761</v>
      </c>
      <c r="AL44">
        <f t="shared" si="8"/>
        <v>-9838.4203591870173</v>
      </c>
      <c r="AN44">
        <f t="shared" si="26"/>
        <v>0</v>
      </c>
      <c r="AO44">
        <f t="shared" si="26"/>
        <v>0</v>
      </c>
      <c r="AP44">
        <f t="shared" si="26"/>
        <v>-0.21496496235784102</v>
      </c>
      <c r="AQ44">
        <f t="shared" si="26"/>
        <v>-95.647133468149832</v>
      </c>
      <c r="AR44">
        <f t="shared" si="26"/>
        <v>-95.862098430507672</v>
      </c>
      <c r="AS44">
        <f t="shared" si="26"/>
        <v>0.86101782492993617</v>
      </c>
      <c r="AT44">
        <f t="shared" si="26"/>
        <v>0.59793950489791048</v>
      </c>
      <c r="AU44">
        <f t="shared" si="23"/>
        <v>-94.403141100679818</v>
      </c>
      <c r="AW44">
        <v>41</v>
      </c>
      <c r="AX44">
        <f>IF(Z44&gt;0, (R44*SUMPRODUCT(K44:$K$98, X44:$X$98)-K44*$AZ$3)/Z44, 0)</f>
        <v>1786.5644284385633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4.6777600000000003E-2</v>
      </c>
      <c r="Q45" s="4">
        <f t="shared" si="21"/>
        <v>50</v>
      </c>
      <c r="R45">
        <f t="shared" si="0"/>
        <v>500000</v>
      </c>
      <c r="S45">
        <f t="shared" si="1"/>
        <v>1691.6413700455596</v>
      </c>
      <c r="U45">
        <f t="shared" si="13"/>
        <v>4.6777600000000003E-2</v>
      </c>
      <c r="V45">
        <f t="shared" si="14"/>
        <v>0.01</v>
      </c>
      <c r="W45">
        <f t="shared" si="15"/>
        <v>0.44806044322565958</v>
      </c>
      <c r="X45">
        <f t="shared" si="16"/>
        <v>2.0959192189032614E-2</v>
      </c>
      <c r="Y45">
        <f t="shared" si="17"/>
        <v>4.480604432256596E-3</v>
      </c>
      <c r="Z45">
        <f t="shared" si="18"/>
        <v>0.42262064660437032</v>
      </c>
      <c r="AB45">
        <f t="shared" si="19"/>
        <v>800.48884965737977</v>
      </c>
      <c r="AC45">
        <f t="shared" si="2"/>
        <v>714.92256963135731</v>
      </c>
      <c r="AE45">
        <f t="shared" si="3"/>
        <v>0</v>
      </c>
      <c r="AF45">
        <f t="shared" si="24"/>
        <v>0</v>
      </c>
      <c r="AG45">
        <f t="shared" si="24"/>
        <v>-21.131032330218517</v>
      </c>
      <c r="AH45">
        <f t="shared" si="5"/>
        <v>-10479.596094516308</v>
      </c>
      <c r="AI45">
        <f t="shared" si="25"/>
        <v>-10500.727126846527</v>
      </c>
      <c r="AJ45">
        <f t="shared" si="7"/>
        <v>85.566280026022469</v>
      </c>
      <c r="AK45">
        <f t="shared" si="22"/>
        <v>56.034219476016588</v>
      </c>
      <c r="AL45">
        <f t="shared" si="8"/>
        <v>-10359.126627344489</v>
      </c>
      <c r="AN45">
        <f t="shared" si="26"/>
        <v>0</v>
      </c>
      <c r="AO45">
        <f t="shared" si="26"/>
        <v>0</v>
      </c>
      <c r="AP45">
        <f t="shared" si="26"/>
        <v>-0.18103550688488609</v>
      </c>
      <c r="AQ45">
        <f t="shared" si="26"/>
        <v>-89.781651992769142</v>
      </c>
      <c r="AR45">
        <f t="shared" si="26"/>
        <v>-89.962687499654024</v>
      </c>
      <c r="AS45">
        <f t="shared" si="26"/>
        <v>0.73307042621920471</v>
      </c>
      <c r="AT45">
        <f t="shared" si="26"/>
        <v>0.48006094388644183</v>
      </c>
      <c r="AU45">
        <f t="shared" si="23"/>
        <v>-88.749556129548395</v>
      </c>
      <c r="AW45">
        <v>42</v>
      </c>
      <c r="AX45">
        <f>IF(Z45&gt;0, (R45*SUMPRODUCT(K45:$K$98, X45:$X$98)-K45*$AZ$3)/Z45, 0)</f>
        <v>1691.6413700455596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5.1668436999999998E-2</v>
      </c>
      <c r="Q46" s="4">
        <f t="shared" si="21"/>
        <v>50</v>
      </c>
      <c r="R46">
        <f t="shared" si="0"/>
        <v>500000</v>
      </c>
      <c r="S46">
        <f t="shared" si="1"/>
        <v>1599.1134030439741</v>
      </c>
      <c r="U46">
        <f t="shared" si="13"/>
        <v>5.1668436999999998E-2</v>
      </c>
      <c r="V46">
        <f t="shared" si="14"/>
        <v>0.01</v>
      </c>
      <c r="W46">
        <f t="shared" si="15"/>
        <v>0.42262064660437032</v>
      </c>
      <c r="X46">
        <f t="shared" si="16"/>
        <v>2.1836148253977172E-2</v>
      </c>
      <c r="Y46">
        <f t="shared" si="17"/>
        <v>4.2262064660437033E-3</v>
      </c>
      <c r="Z46">
        <f t="shared" si="18"/>
        <v>0.39655829188434943</v>
      </c>
      <c r="AB46">
        <f t="shared" si="19"/>
        <v>714.92256963135731</v>
      </c>
      <c r="AC46">
        <f t="shared" si="2"/>
        <v>634.14167964048761</v>
      </c>
      <c r="AE46">
        <f t="shared" si="3"/>
        <v>0</v>
      </c>
      <c r="AF46">
        <f t="shared" si="24"/>
        <v>0</v>
      </c>
      <c r="AG46">
        <f t="shared" si="24"/>
        <v>-19.827914594217471</v>
      </c>
      <c r="AH46">
        <f t="shared" si="5"/>
        <v>-10918.074126988586</v>
      </c>
      <c r="AI46">
        <f t="shared" si="25"/>
        <v>-10937.902041582804</v>
      </c>
      <c r="AJ46">
        <f t="shared" si="7"/>
        <v>80.780889990869696</v>
      </c>
      <c r="AK46">
        <f t="shared" si="22"/>
        <v>50.044579874195016</v>
      </c>
      <c r="AL46">
        <f t="shared" si="8"/>
        <v>-10807.076571717738</v>
      </c>
      <c r="AN46">
        <f t="shared" si="26"/>
        <v>0</v>
      </c>
      <c r="AO46">
        <f t="shared" si="26"/>
        <v>0</v>
      </c>
      <c r="AP46">
        <f t="shared" si="26"/>
        <v>-0.15167083047660038</v>
      </c>
      <c r="AQ46">
        <f t="shared" si="26"/>
        <v>-83.51626502004288</v>
      </c>
      <c r="AR46">
        <f t="shared" si="26"/>
        <v>-83.667935850519484</v>
      </c>
      <c r="AS46">
        <f t="shared" si="26"/>
        <v>0.61792200149617615</v>
      </c>
      <c r="AT46">
        <f t="shared" si="26"/>
        <v>0.38280894111705133</v>
      </c>
      <c r="AU46">
        <f t="shared" si="23"/>
        <v>-82.667204907906253</v>
      </c>
      <c r="AW46">
        <v>43</v>
      </c>
      <c r="AX46">
        <f>IF(Z46&gt;0, (R46*SUMPRODUCT(K46:$K$98, X46:$X$98)-K46*$AZ$3)/Z46, 0)</f>
        <v>1599.1134030439741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5.7177164000000003E-2</v>
      </c>
      <c r="Q47" s="4">
        <f t="shared" si="21"/>
        <v>50</v>
      </c>
      <c r="R47">
        <f t="shared" si="0"/>
        <v>500000</v>
      </c>
      <c r="S47">
        <f t="shared" si="1"/>
        <v>1510.2289077677124</v>
      </c>
      <c r="U47">
        <f t="shared" si="13"/>
        <v>5.7177164000000003E-2</v>
      </c>
      <c r="V47">
        <f t="shared" si="14"/>
        <v>0.01</v>
      </c>
      <c r="W47">
        <f t="shared" si="15"/>
        <v>0.39655829188434943</v>
      </c>
      <c r="X47">
        <f t="shared" si="16"/>
        <v>2.2674078490631317E-2</v>
      </c>
      <c r="Y47">
        <f t="shared" si="17"/>
        <v>3.9655829188434948E-3</v>
      </c>
      <c r="Z47">
        <f t="shared" si="18"/>
        <v>0.36991863047487467</v>
      </c>
      <c r="AB47">
        <f t="shared" si="19"/>
        <v>634.14167964048761</v>
      </c>
      <c r="AC47">
        <f t="shared" si="2"/>
        <v>558.66180926499794</v>
      </c>
      <c r="AE47">
        <f t="shared" si="3"/>
        <v>0</v>
      </c>
      <c r="AF47">
        <f t="shared" si="24"/>
        <v>0</v>
      </c>
      <c r="AG47">
        <f t="shared" si="24"/>
        <v>-18.495931523743732</v>
      </c>
      <c r="AH47">
        <f t="shared" si="5"/>
        <v>-11337.039245315658</v>
      </c>
      <c r="AI47">
        <f t="shared" si="25"/>
        <v>-11355.535176839401</v>
      </c>
      <c r="AJ47">
        <f t="shared" si="7"/>
        <v>75.479870375489668</v>
      </c>
      <c r="AK47">
        <f t="shared" si="22"/>
        <v>44.389917574834136</v>
      </c>
      <c r="AL47">
        <f t="shared" si="8"/>
        <v>-11235.665388889078</v>
      </c>
      <c r="AN47">
        <f t="shared" si="26"/>
        <v>0</v>
      </c>
      <c r="AO47">
        <f t="shared" si="26"/>
        <v>0</v>
      </c>
      <c r="AP47">
        <f t="shared" si="26"/>
        <v>-0.12632322698540854</v>
      </c>
      <c r="AQ47">
        <f t="shared" si="26"/>
        <v>-77.429535251578358</v>
      </c>
      <c r="AR47">
        <f t="shared" si="26"/>
        <v>-77.555858478563763</v>
      </c>
      <c r="AS47">
        <f t="shared" si="26"/>
        <v>0.51551125100306705</v>
      </c>
      <c r="AT47">
        <f t="shared" si="26"/>
        <v>0.30317357233242764</v>
      </c>
      <c r="AU47">
        <f t="shared" si="23"/>
        <v>-76.737173655228275</v>
      </c>
      <c r="AW47">
        <v>44</v>
      </c>
      <c r="AX47">
        <f>IF(Z47&gt;0, (R47*SUMPRODUCT(K47:$K$98, X47:$X$98)-K47*$AZ$3)/Z47, 0)</f>
        <v>1510.2289077677124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6.3388860000000005E-2</v>
      </c>
      <c r="Q48" s="4">
        <f t="shared" si="21"/>
        <v>50</v>
      </c>
      <c r="R48">
        <f t="shared" si="0"/>
        <v>500000</v>
      </c>
      <c r="S48">
        <f t="shared" si="1"/>
        <v>1424.8813925227128</v>
      </c>
      <c r="U48">
        <f t="shared" si="13"/>
        <v>6.3388860000000005E-2</v>
      </c>
      <c r="V48">
        <f t="shared" si="14"/>
        <v>0.01</v>
      </c>
      <c r="W48">
        <f t="shared" si="15"/>
        <v>0.36991863047487467</v>
      </c>
      <c r="X48">
        <f t="shared" si="16"/>
        <v>2.3448720278563567E-2</v>
      </c>
      <c r="Y48">
        <f t="shared" si="17"/>
        <v>3.6991863047487468E-3</v>
      </c>
      <c r="Z48">
        <f t="shared" si="18"/>
        <v>0.34277072389156238</v>
      </c>
      <c r="AB48">
        <f t="shared" si="19"/>
        <v>558.66180926499794</v>
      </c>
      <c r="AC48">
        <f t="shared" si="2"/>
        <v>488.40762637462768</v>
      </c>
      <c r="AE48">
        <f t="shared" si="3"/>
        <v>0</v>
      </c>
      <c r="AF48">
        <f t="shared" si="24"/>
        <v>0</v>
      </c>
      <c r="AG48">
        <f t="shared" si="24"/>
        <v>-17.138536194578119</v>
      </c>
      <c r="AH48">
        <f t="shared" si="5"/>
        <v>-11724.360139281784</v>
      </c>
      <c r="AI48">
        <f t="shared" si="25"/>
        <v>-11741.498675476361</v>
      </c>
      <c r="AJ48">
        <f t="shared" si="7"/>
        <v>70.254182890370259</v>
      </c>
      <c r="AK48">
        <f t="shared" si="22"/>
        <v>39.10632664854986</v>
      </c>
      <c r="AL48">
        <f t="shared" si="8"/>
        <v>-11632.13816593744</v>
      </c>
      <c r="AN48">
        <f t="shared" si="26"/>
        <v>0</v>
      </c>
      <c r="AO48">
        <f t="shared" si="26"/>
        <v>0</v>
      </c>
      <c r="AP48">
        <f t="shared" si="26"/>
        <v>-0.10451116907627517</v>
      </c>
      <c r="AQ48">
        <f t="shared" si="26"/>
        <v>-71.495404911841831</v>
      </c>
      <c r="AR48">
        <f t="shared" si="26"/>
        <v>-71.599916080918106</v>
      </c>
      <c r="AS48">
        <f t="shared" si="26"/>
        <v>0.42841154594602077</v>
      </c>
      <c r="AT48">
        <f t="shared" si="26"/>
        <v>0.23847123639483295</v>
      </c>
      <c r="AU48">
        <f t="shared" si="23"/>
        <v>-70.933033298577243</v>
      </c>
      <c r="AW48">
        <v>45</v>
      </c>
      <c r="AX48">
        <f>IF(Z48&gt;0, (R48*SUMPRODUCT(K48:$K$98, X48:$X$98)-K48*$AZ$3)/Z48, 0)</f>
        <v>1424.8813925227128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7.0498397000000004E-2</v>
      </c>
      <c r="Q49" s="4">
        <f t="shared" si="21"/>
        <v>50</v>
      </c>
      <c r="R49">
        <f t="shared" si="0"/>
        <v>500000</v>
      </c>
      <c r="S49">
        <f t="shared" si="1"/>
        <v>1343.1092178031404</v>
      </c>
      <c r="U49">
        <f t="shared" si="13"/>
        <v>7.0498397000000004E-2</v>
      </c>
      <c r="V49">
        <f t="shared" si="14"/>
        <v>0.01</v>
      </c>
      <c r="W49">
        <f t="shared" si="15"/>
        <v>0.34277072389156238</v>
      </c>
      <c r="X49">
        <f t="shared" si="16"/>
        <v>2.4164786572884751E-2</v>
      </c>
      <c r="Y49">
        <f t="shared" si="17"/>
        <v>3.4277072389156237E-3</v>
      </c>
      <c r="Z49">
        <f t="shared" si="18"/>
        <v>0.31517823007976203</v>
      </c>
      <c r="AB49">
        <f t="shared" si="19"/>
        <v>488.40762637462768</v>
      </c>
      <c r="AC49">
        <f t="shared" si="2"/>
        <v>423.31878607100742</v>
      </c>
      <c r="AE49">
        <f t="shared" si="3"/>
        <v>0</v>
      </c>
      <c r="AF49">
        <f t="shared" si="24"/>
        <v>0</v>
      </c>
      <c r="AG49">
        <f t="shared" si="24"/>
        <v>-15.758911503988102</v>
      </c>
      <c r="AH49">
        <f t="shared" si="5"/>
        <v>-12082.393286442375</v>
      </c>
      <c r="AI49">
        <f t="shared" si="25"/>
        <v>-12098.152197946363</v>
      </c>
      <c r="AJ49">
        <f t="shared" si="7"/>
        <v>65.088840303620259</v>
      </c>
      <c r="AK49">
        <f t="shared" si="22"/>
        <v>34.18853384622394</v>
      </c>
      <c r="AL49">
        <f t="shared" si="8"/>
        <v>-11998.874823796519</v>
      </c>
      <c r="AN49">
        <f t="shared" si="26"/>
        <v>0</v>
      </c>
      <c r="AO49">
        <f t="shared" si="26"/>
        <v>0</v>
      </c>
      <c r="AP49">
        <f t="shared" si="26"/>
        <v>-8.5801953122356292E-2</v>
      </c>
      <c r="AQ49">
        <f t="shared" si="26"/>
        <v>-65.784552575655084</v>
      </c>
      <c r="AR49">
        <f t="shared" si="26"/>
        <v>-65.87035452877744</v>
      </c>
      <c r="AS49">
        <f t="shared" si="26"/>
        <v>0.35438676225235666</v>
      </c>
      <c r="AT49">
        <f t="shared" si="26"/>
        <v>0.18614502515947454</v>
      </c>
      <c r="AU49">
        <f t="shared" si="23"/>
        <v>-65.329822741365604</v>
      </c>
      <c r="AW49">
        <v>46</v>
      </c>
      <c r="AX49">
        <f>IF(Z49&gt;0, (R49*SUMPRODUCT(K49:$K$98, X49:$X$98)-K49*$AZ$3)/Z49, 0)</f>
        <v>1343.1092178031404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7.8701599999999997E-2</v>
      </c>
      <c r="Q50" s="4">
        <f t="shared" si="21"/>
        <v>50</v>
      </c>
      <c r="R50">
        <f t="shared" si="0"/>
        <v>500000</v>
      </c>
      <c r="S50">
        <f t="shared" si="1"/>
        <v>1264.7189911223516</v>
      </c>
      <c r="U50">
        <f t="shared" si="13"/>
        <v>7.8701599999999997E-2</v>
      </c>
      <c r="V50">
        <f t="shared" si="14"/>
        <v>0.01</v>
      </c>
      <c r="W50">
        <f t="shared" si="15"/>
        <v>0.31517823007976203</v>
      </c>
      <c r="X50">
        <f t="shared" si="16"/>
        <v>2.4805030992445399E-2</v>
      </c>
      <c r="Y50">
        <f t="shared" si="17"/>
        <v>3.1517823007976204E-3</v>
      </c>
      <c r="Z50">
        <f t="shared" si="18"/>
        <v>0.28722141678651902</v>
      </c>
      <c r="AB50">
        <f t="shared" si="19"/>
        <v>423.31878607100742</v>
      </c>
      <c r="AC50">
        <f t="shared" si="2"/>
        <v>363.25438046697877</v>
      </c>
      <c r="AE50">
        <f t="shared" si="3"/>
        <v>0</v>
      </c>
      <c r="AF50">
        <f t="shared" si="24"/>
        <v>0</v>
      </c>
      <c r="AG50">
        <f t="shared" si="24"/>
        <v>-14.361070839325951</v>
      </c>
      <c r="AH50">
        <f t="shared" si="5"/>
        <v>-12402.515496222699</v>
      </c>
      <c r="AI50">
        <f t="shared" si="25"/>
        <v>-12416.876567062025</v>
      </c>
      <c r="AJ50">
        <f t="shared" si="7"/>
        <v>60.06440560402865</v>
      </c>
      <c r="AK50">
        <f t="shared" si="22"/>
        <v>29.632315024970524</v>
      </c>
      <c r="AL50">
        <f t="shared" si="8"/>
        <v>-12327.179846433026</v>
      </c>
      <c r="AN50">
        <f t="shared" si="26"/>
        <v>0</v>
      </c>
      <c r="AO50">
        <f t="shared" si="26"/>
        <v>0</v>
      </c>
      <c r="AP50">
        <f t="shared" si="26"/>
        <v>-6.9813555890427037E-2</v>
      </c>
      <c r="AQ50">
        <f t="shared" si="26"/>
        <v>-60.292419587986025</v>
      </c>
      <c r="AR50">
        <f t="shared" si="26"/>
        <v>-60.362233143876452</v>
      </c>
      <c r="AS50">
        <f t="shared" si="26"/>
        <v>0.29199143884029122</v>
      </c>
      <c r="AT50">
        <f t="shared" si="26"/>
        <v>0.14405174268018711</v>
      </c>
      <c r="AU50">
        <f t="shared" si="23"/>
        <v>-59.92618996235597</v>
      </c>
      <c r="AW50">
        <v>47</v>
      </c>
      <c r="AX50">
        <f>IF(Z50&gt;0, (R50*SUMPRODUCT(K50:$K$98, X50:$X$98)-K50*$AZ$3)/Z50, 0)</f>
        <v>1264.7189911223516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8.8159118999999994E-2</v>
      </c>
      <c r="Q51" s="4">
        <f t="shared" si="21"/>
        <v>50</v>
      </c>
      <c r="R51">
        <f t="shared" si="0"/>
        <v>500000</v>
      </c>
      <c r="S51">
        <f t="shared" si="1"/>
        <v>1189.3278582185694</v>
      </c>
      <c r="U51">
        <f t="shared" si="13"/>
        <v>8.8159118999999994E-2</v>
      </c>
      <c r="V51">
        <f t="shared" si="14"/>
        <v>0.01</v>
      </c>
      <c r="W51">
        <f t="shared" si="15"/>
        <v>0.28722141678651902</v>
      </c>
      <c r="X51">
        <f t="shared" si="16"/>
        <v>2.5321187061831327E-2</v>
      </c>
      <c r="Y51">
        <f t="shared" si="17"/>
        <v>2.8722141678651902E-3</v>
      </c>
      <c r="Z51">
        <f t="shared" si="18"/>
        <v>0.25902801555682248</v>
      </c>
      <c r="AB51">
        <f t="shared" si="19"/>
        <v>363.25438046697877</v>
      </c>
      <c r="AC51">
        <f t="shared" si="2"/>
        <v>308.06923496080196</v>
      </c>
      <c r="AE51">
        <f t="shared" si="3"/>
        <v>0</v>
      </c>
      <c r="AF51">
        <f t="shared" si="24"/>
        <v>0</v>
      </c>
      <c r="AG51">
        <f t="shared" si="24"/>
        <v>-12.951400777841124</v>
      </c>
      <c r="AH51">
        <f t="shared" si="5"/>
        <v>-12660.593530915663</v>
      </c>
      <c r="AI51">
        <f t="shared" si="25"/>
        <v>-12673.544931693505</v>
      </c>
      <c r="AJ51">
        <f t="shared" si="7"/>
        <v>55.185145506176809</v>
      </c>
      <c r="AK51">
        <f t="shared" si="22"/>
        <v>25.427806632688515</v>
      </c>
      <c r="AL51">
        <f t="shared" si="8"/>
        <v>-12592.93197955464</v>
      </c>
      <c r="AN51">
        <f t="shared" si="26"/>
        <v>0</v>
      </c>
      <c r="AO51">
        <f t="shared" si="26"/>
        <v>0</v>
      </c>
      <c r="AP51">
        <f t="shared" si="26"/>
        <v>-5.6214927455326302E-2</v>
      </c>
      <c r="AQ51">
        <f t="shared" si="26"/>
        <v>-54.952692692475964</v>
      </c>
      <c r="AR51">
        <f t="shared" si="26"/>
        <v>-55.008907619931293</v>
      </c>
      <c r="AS51">
        <f t="shared" si="26"/>
        <v>0.23952844981440438</v>
      </c>
      <c r="AT51">
        <f t="shared" si="26"/>
        <v>0.11036816246550599</v>
      </c>
      <c r="AU51">
        <f t="shared" si="23"/>
        <v>-54.659011007651387</v>
      </c>
      <c r="AW51">
        <v>48</v>
      </c>
      <c r="AX51">
        <f>IF(Z51&gt;0, (R51*SUMPRODUCT(K51:$K$98, X51:$X$98)-K51*$AZ$3)/Z51, 0)</f>
        <v>1189.3278582185694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9.9426106E-2</v>
      </c>
      <c r="Q52" s="4">
        <f t="shared" si="21"/>
        <v>50</v>
      </c>
      <c r="R52">
        <f t="shared" si="0"/>
        <v>500000</v>
      </c>
      <c r="S52">
        <f t="shared" si="1"/>
        <v>1117.0131786242428</v>
      </c>
      <c r="U52">
        <f t="shared" si="13"/>
        <v>9.9426106E-2</v>
      </c>
      <c r="V52">
        <f t="shared" si="14"/>
        <v>0.01</v>
      </c>
      <c r="W52">
        <f t="shared" si="15"/>
        <v>0.25902801555682248</v>
      </c>
      <c r="X52">
        <f t="shared" si="16"/>
        <v>2.5754146931722281E-2</v>
      </c>
      <c r="Y52">
        <f t="shared" si="17"/>
        <v>2.5902801555682249E-3</v>
      </c>
      <c r="Z52">
        <f t="shared" si="18"/>
        <v>0.23068358846953196</v>
      </c>
      <c r="AB52">
        <f t="shared" si="19"/>
        <v>308.06923496080196</v>
      </c>
      <c r="AC52">
        <f t="shared" si="2"/>
        <v>257.6766084127986</v>
      </c>
      <c r="AE52">
        <f t="shared" si="3"/>
        <v>0</v>
      </c>
      <c r="AF52">
        <f t="shared" si="24"/>
        <v>0</v>
      </c>
      <c r="AG52">
        <f t="shared" si="24"/>
        <v>-11.534179423476598</v>
      </c>
      <c r="AH52">
        <f t="shared" si="5"/>
        <v>-12877.07346586114</v>
      </c>
      <c r="AI52">
        <f t="shared" si="25"/>
        <v>-12888.607645284617</v>
      </c>
      <c r="AJ52">
        <f t="shared" si="7"/>
        <v>50.392626548003363</v>
      </c>
      <c r="AK52">
        <f t="shared" si="22"/>
        <v>21.564846447256141</v>
      </c>
      <c r="AL52">
        <f t="shared" si="8"/>
        <v>-12816.650172289357</v>
      </c>
      <c r="AN52">
        <f t="shared" si="26"/>
        <v>0</v>
      </c>
      <c r="AO52">
        <f t="shared" si="26"/>
        <v>0</v>
      </c>
      <c r="AP52">
        <f t="shared" si="26"/>
        <v>-4.4699595397158433E-2</v>
      </c>
      <c r="AQ52">
        <f t="shared" si="26"/>
        <v>-49.903851213889126</v>
      </c>
      <c r="AR52">
        <f t="shared" si="26"/>
        <v>-49.948550809286289</v>
      </c>
      <c r="AS52">
        <f t="shared" si="26"/>
        <v>0.19529174421468329</v>
      </c>
      <c r="AT52">
        <f t="shared" si="26"/>
        <v>8.3572474087944354E-2</v>
      </c>
      <c r="AU52">
        <f t="shared" si="23"/>
        <v>-49.669686590983659</v>
      </c>
      <c r="AW52">
        <v>49</v>
      </c>
      <c r="AX52">
        <f>IF(Z52&gt;0, (R52*SUMPRODUCT(K52:$K$98, X52:$X$98)-K52*$AZ$3)/Z52, 0)</f>
        <v>1117.0131786242428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0.112419382</v>
      </c>
      <c r="Q53" s="4">
        <f t="shared" si="21"/>
        <v>50</v>
      </c>
      <c r="R53">
        <f t="shared" si="0"/>
        <v>500000</v>
      </c>
      <c r="S53">
        <f t="shared" si="1"/>
        <v>1046.4366660219994</v>
      </c>
      <c r="U53">
        <f t="shared" si="13"/>
        <v>0.112419382</v>
      </c>
      <c r="V53">
        <f t="shared" si="14"/>
        <v>0.01</v>
      </c>
      <c r="W53">
        <f t="shared" si="15"/>
        <v>0.23068358846953196</v>
      </c>
      <c r="X53">
        <f t="shared" si="16"/>
        <v>2.5933306453287109E-2</v>
      </c>
      <c r="Y53">
        <f t="shared" si="17"/>
        <v>2.3068358846953197E-3</v>
      </c>
      <c r="Z53">
        <f t="shared" si="18"/>
        <v>0.20244344613154952</v>
      </c>
      <c r="AB53">
        <f t="shared" si="19"/>
        <v>257.6766084127986</v>
      </c>
      <c r="AC53">
        <f t="shared" si="2"/>
        <v>211.84424482790291</v>
      </c>
      <c r="AE53">
        <f t="shared" si="3"/>
        <v>0</v>
      </c>
      <c r="AF53">
        <f t="shared" si="24"/>
        <v>0</v>
      </c>
      <c r="AG53">
        <f t="shared" si="24"/>
        <v>-10.122172306577475</v>
      </c>
      <c r="AH53">
        <f t="shared" si="5"/>
        <v>-12966.653226643555</v>
      </c>
      <c r="AI53">
        <f t="shared" si="25"/>
        <v>-12976.775398950133</v>
      </c>
      <c r="AJ53">
        <f t="shared" si="7"/>
        <v>45.832363584895688</v>
      </c>
      <c r="AK53">
        <f t="shared" si="22"/>
        <v>18.037362588895903</v>
      </c>
      <c r="AL53">
        <f t="shared" si="8"/>
        <v>-12912.905672776342</v>
      </c>
      <c r="AN53">
        <f t="shared" si="26"/>
        <v>0</v>
      </c>
      <c r="AO53">
        <f t="shared" si="26"/>
        <v>0</v>
      </c>
      <c r="AP53">
        <f t="shared" si="26"/>
        <v>-3.5024552279453794E-2</v>
      </c>
      <c r="AQ53">
        <f t="shared" si="26"/>
        <v>-44.86697223391603</v>
      </c>
      <c r="AR53">
        <f t="shared" si="26"/>
        <v>-44.90199678619549</v>
      </c>
      <c r="AS53">
        <f t="shared" si="26"/>
        <v>0.15858829170760141</v>
      </c>
      <c r="AT53">
        <f t="shared" si="26"/>
        <v>6.241254642224689E-2</v>
      </c>
      <c r="AU53">
        <f t="shared" si="23"/>
        <v>-44.680995948065643</v>
      </c>
      <c r="AW53">
        <v>50</v>
      </c>
      <c r="AX53">
        <f>IF(Z53&gt;0, (R53*SUMPRODUCT(K53:$K$98, X53:$X$98)-K53*$AZ$3)/Z53, 0)</f>
        <v>1046.4366660219994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0.12734142500000001</v>
      </c>
      <c r="Q54" s="4">
        <f t="shared" si="21"/>
        <v>50</v>
      </c>
      <c r="R54">
        <f t="shared" si="0"/>
        <v>500000</v>
      </c>
      <c r="S54">
        <f t="shared" si="1"/>
        <v>976.94082021256861</v>
      </c>
      <c r="U54">
        <f t="shared" si="13"/>
        <v>0.12734142500000001</v>
      </c>
      <c r="V54">
        <f t="shared" si="14"/>
        <v>0.01</v>
      </c>
      <c r="W54">
        <f t="shared" si="15"/>
        <v>0.20244344613154952</v>
      </c>
      <c r="X54">
        <f t="shared" si="16"/>
        <v>2.5779436912302254E-2</v>
      </c>
      <c r="Y54">
        <f t="shared" si="17"/>
        <v>2.0244344613154952E-3</v>
      </c>
      <c r="Z54">
        <f t="shared" si="18"/>
        <v>0.17463957475793176</v>
      </c>
      <c r="AB54">
        <f t="shared" si="19"/>
        <v>211.84424482790291</v>
      </c>
      <c r="AC54">
        <f t="shared" si="2"/>
        <v>170.61252940558805</v>
      </c>
      <c r="AE54">
        <f t="shared" si="3"/>
        <v>0</v>
      </c>
      <c r="AF54">
        <f t="shared" si="24"/>
        <v>0</v>
      </c>
      <c r="AG54">
        <f t="shared" si="24"/>
        <v>-8.7319787378965881</v>
      </c>
      <c r="AH54">
        <f t="shared" si="5"/>
        <v>-12889.718456151128</v>
      </c>
      <c r="AI54">
        <f t="shared" si="25"/>
        <v>-12898.450434889024</v>
      </c>
      <c r="AJ54">
        <f t="shared" si="7"/>
        <v>41.231715422314863</v>
      </c>
      <c r="AK54">
        <f t="shared" si="22"/>
        <v>14.829097137953205</v>
      </c>
      <c r="AL54">
        <f t="shared" si="8"/>
        <v>-12842.389622328756</v>
      </c>
      <c r="AN54">
        <f t="shared" si="26"/>
        <v>0</v>
      </c>
      <c r="AO54">
        <f t="shared" si="26"/>
        <v>0</v>
      </c>
      <c r="AP54">
        <f t="shared" si="26"/>
        <v>-2.6976991392327326E-2</v>
      </c>
      <c r="AQ54">
        <f t="shared" si="26"/>
        <v>-39.822110689755753</v>
      </c>
      <c r="AR54">
        <f t="shared" si="26"/>
        <v>-39.849087681148077</v>
      </c>
      <c r="AS54">
        <f t="shared" si="26"/>
        <v>0.12738322726454754</v>
      </c>
      <c r="AT54">
        <f t="shared" si="26"/>
        <v>4.581371964528106E-2</v>
      </c>
      <c r="AU54">
        <f t="shared" si="23"/>
        <v>-39.675890734238244</v>
      </c>
      <c r="AW54">
        <v>51</v>
      </c>
      <c r="AX54">
        <f>IF(Z54&gt;0, (R54*SUMPRODUCT(K54:$K$98, X54:$X$98)-K54*$AZ$3)/Z54, 0)</f>
        <v>976.94082021256861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0.14457818</v>
      </c>
      <c r="Q55" s="4">
        <f t="shared" si="21"/>
        <v>50</v>
      </c>
      <c r="R55">
        <f t="shared" si="0"/>
        <v>500000</v>
      </c>
      <c r="S55">
        <f t="shared" si="1"/>
        <v>907.83293912866543</v>
      </c>
      <c r="U55">
        <f t="shared" si="13"/>
        <v>0.14457818</v>
      </c>
      <c r="V55">
        <f t="shared" si="14"/>
        <v>0.01</v>
      </c>
      <c r="W55">
        <f t="shared" si="15"/>
        <v>0.17463957475793176</v>
      </c>
      <c r="X55">
        <f t="shared" si="16"/>
        <v>2.5249071874475715E-2</v>
      </c>
      <c r="Y55">
        <f t="shared" si="17"/>
        <v>1.7463957475793177E-3</v>
      </c>
      <c r="Z55">
        <f t="shared" si="18"/>
        <v>0.14764410713587672</v>
      </c>
      <c r="AB55">
        <f t="shared" si="19"/>
        <v>170.61252940558805</v>
      </c>
      <c r="AC55">
        <f t="shared" si="2"/>
        <v>134.03618372619053</v>
      </c>
      <c r="AE55">
        <f t="shared" si="3"/>
        <v>0</v>
      </c>
      <c r="AF55">
        <f t="shared" si="24"/>
        <v>0</v>
      </c>
      <c r="AG55">
        <f t="shared" si="24"/>
        <v>-7.3822053567938362</v>
      </c>
      <c r="AH55">
        <f t="shared" si="5"/>
        <v>-12624.535937237857</v>
      </c>
      <c r="AI55">
        <f t="shared" si="25"/>
        <v>-12631.918142594652</v>
      </c>
      <c r="AJ55">
        <f t="shared" si="7"/>
        <v>36.576345679397519</v>
      </c>
      <c r="AK55">
        <f t="shared" si="22"/>
        <v>11.942877058391165</v>
      </c>
      <c r="AL55">
        <f t="shared" si="8"/>
        <v>-12583.398919856863</v>
      </c>
      <c r="AN55">
        <f t="shared" si="26"/>
        <v>0</v>
      </c>
      <c r="AO55">
        <f t="shared" si="26"/>
        <v>0</v>
      </c>
      <c r="AP55">
        <f t="shared" si="26"/>
        <v>-2.0363336750915804E-2</v>
      </c>
      <c r="AQ55">
        <f t="shared" si="26"/>
        <v>-34.823967119449556</v>
      </c>
      <c r="AR55">
        <f t="shared" si="26"/>
        <v>-34.844330456200474</v>
      </c>
      <c r="AS55">
        <f t="shared" si="26"/>
        <v>0.10089348754055211</v>
      </c>
      <c r="AT55">
        <f t="shared" si="26"/>
        <v>3.2943655122109582E-2</v>
      </c>
      <c r="AU55">
        <f t="shared" si="23"/>
        <v>-34.710493313537818</v>
      </c>
      <c r="AW55">
        <v>52</v>
      </c>
      <c r="AX55">
        <f>IF(Z55&gt;0, (R55*SUMPRODUCT(K55:$K$98, X55:$X$98)-K55*$AZ$3)/Z55, 0)</f>
        <v>907.83293912866543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0.16385111999999999</v>
      </c>
      <c r="Q56" s="4">
        <f t="shared" si="21"/>
        <v>50</v>
      </c>
      <c r="R56">
        <f t="shared" si="0"/>
        <v>500000</v>
      </c>
      <c r="S56">
        <f t="shared" si="1"/>
        <v>837.13361292881336</v>
      </c>
      <c r="U56">
        <f t="shared" si="13"/>
        <v>0.16385111999999999</v>
      </c>
      <c r="V56">
        <f t="shared" si="14"/>
        <v>0.01</v>
      </c>
      <c r="W56">
        <f t="shared" si="15"/>
        <v>0.14764410713587672</v>
      </c>
      <c r="X56">
        <f t="shared" si="16"/>
        <v>2.4191652315613391E-2</v>
      </c>
      <c r="Y56">
        <f t="shared" si="17"/>
        <v>1.4764410713587672E-3</v>
      </c>
      <c r="Z56">
        <f t="shared" si="18"/>
        <v>0.12197601374890457</v>
      </c>
      <c r="AB56">
        <f t="shared" si="19"/>
        <v>134.03618372619053</v>
      </c>
      <c r="AC56">
        <f t="shared" si="2"/>
        <v>102.1102210802751</v>
      </c>
      <c r="AE56">
        <f t="shared" si="3"/>
        <v>0</v>
      </c>
      <c r="AF56">
        <f t="shared" si="24"/>
        <v>0</v>
      </c>
      <c r="AG56">
        <f t="shared" si="24"/>
        <v>-6.0988006874452285</v>
      </c>
      <c r="AH56">
        <f t="shared" si="5"/>
        <v>-12095.826157806696</v>
      </c>
      <c r="AI56">
        <f t="shared" si="25"/>
        <v>-12101.924958494141</v>
      </c>
      <c r="AJ56">
        <f t="shared" si="7"/>
        <v>31.925962645915433</v>
      </c>
      <c r="AK56">
        <f t="shared" si="22"/>
        <v>9.3825328608333383</v>
      </c>
      <c r="AL56">
        <f t="shared" si="8"/>
        <v>-12060.616462987393</v>
      </c>
      <c r="AN56">
        <f t="shared" si="26"/>
        <v>0</v>
      </c>
      <c r="AO56">
        <f t="shared" si="26"/>
        <v>0</v>
      </c>
      <c r="AP56">
        <f t="shared" si="26"/>
        <v>-1.5020667723064225E-2</v>
      </c>
      <c r="AQ56">
        <f t="shared" si="26"/>
        <v>-29.790674406917102</v>
      </c>
      <c r="AR56">
        <f t="shared" si="26"/>
        <v>-29.805695074640163</v>
      </c>
      <c r="AS56">
        <f t="shared" si="26"/>
        <v>7.8630094869379635E-2</v>
      </c>
      <c r="AT56">
        <f t="shared" si="26"/>
        <v>2.3108134816313332E-2</v>
      </c>
      <c r="AU56">
        <f t="shared" si="23"/>
        <v>-29.703956844954472</v>
      </c>
      <c r="AW56">
        <v>53</v>
      </c>
      <c r="AX56">
        <f>IF(Z56&gt;0, (R56*SUMPRODUCT(K56:$K$98, X56:$X$98)-K56*$AZ$3)/Z56, 0)</f>
        <v>837.13361292881336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0.185300933</v>
      </c>
      <c r="Q57" s="4">
        <f t="shared" si="21"/>
        <v>50</v>
      </c>
      <c r="R57">
        <f t="shared" si="0"/>
        <v>500000</v>
      </c>
      <c r="S57">
        <f t="shared" si="1"/>
        <v>763.15853176615224</v>
      </c>
      <c r="U57">
        <f t="shared" si="13"/>
        <v>0.185300933</v>
      </c>
      <c r="V57">
        <f t="shared" si="14"/>
        <v>0.01</v>
      </c>
      <c r="W57">
        <f t="shared" si="15"/>
        <v>0.12197601374890457</v>
      </c>
      <c r="X57">
        <f t="shared" si="16"/>
        <v>2.2602269151292844E-2</v>
      </c>
      <c r="Y57">
        <f t="shared" si="17"/>
        <v>1.2197601374890458E-3</v>
      </c>
      <c r="Z57">
        <f t="shared" si="18"/>
        <v>9.8153984460122676E-2</v>
      </c>
      <c r="AB57">
        <f t="shared" si="19"/>
        <v>102.1102210802751</v>
      </c>
      <c r="AC57">
        <f t="shared" si="2"/>
        <v>74.90705066758494</v>
      </c>
      <c r="AE57">
        <f t="shared" si="3"/>
        <v>0</v>
      </c>
      <c r="AF57">
        <f t="shared" si="24"/>
        <v>0</v>
      </c>
      <c r="AG57">
        <f t="shared" si="24"/>
        <v>-4.9076992230061336</v>
      </c>
      <c r="AH57">
        <f t="shared" si="5"/>
        <v>-11301.134575646422</v>
      </c>
      <c r="AI57">
        <f t="shared" si="25"/>
        <v>-11306.042274869427</v>
      </c>
      <c r="AJ57">
        <f t="shared" si="7"/>
        <v>27.203170412690156</v>
      </c>
      <c r="AK57">
        <f t="shared" si="22"/>
        <v>7.1477154756192576</v>
      </c>
      <c r="AL57">
        <f t="shared" si="8"/>
        <v>-11271.691388981119</v>
      </c>
      <c r="AN57">
        <f t="shared" si="26"/>
        <v>0</v>
      </c>
      <c r="AO57">
        <f t="shared" si="26"/>
        <v>0</v>
      </c>
      <c r="AP57">
        <f t="shared" si="26"/>
        <v>-1.0792069020059638E-2</v>
      </c>
      <c r="AQ57">
        <f t="shared" si="26"/>
        <v>-24.851283422917732</v>
      </c>
      <c r="AR57">
        <f t="shared" si="26"/>
        <v>-24.862075491937791</v>
      </c>
      <c r="AS57">
        <f t="shared" si="26"/>
        <v>5.9819984746002731E-2</v>
      </c>
      <c r="AT57">
        <f t="shared" si="26"/>
        <v>1.571788229951496E-2</v>
      </c>
      <c r="AU57">
        <f t="shared" si="23"/>
        <v>-24.786537624892276</v>
      </c>
      <c r="AW57">
        <v>54</v>
      </c>
      <c r="AX57">
        <f>IF(Z57&gt;0, (R57*SUMPRODUCT(K57:$K$98, X57:$X$98)-K57*$AZ$3)/Z57, 0)</f>
        <v>763.15853176615224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0.20871278500000001</v>
      </c>
      <c r="Q58" s="4">
        <f t="shared" si="21"/>
        <v>50</v>
      </c>
      <c r="R58">
        <f t="shared" si="0"/>
        <v>500000</v>
      </c>
      <c r="S58">
        <f t="shared" si="1"/>
        <v>682.85905150450662</v>
      </c>
      <c r="U58">
        <f t="shared" si="13"/>
        <v>0.20871278500000001</v>
      </c>
      <c r="V58">
        <f t="shared" si="14"/>
        <v>0.01</v>
      </c>
      <c r="W58">
        <f t="shared" si="15"/>
        <v>9.8153984460122676E-2</v>
      </c>
      <c r="X58">
        <f t="shared" si="16"/>
        <v>2.0485991455518927E-2</v>
      </c>
      <c r="Y58">
        <f t="shared" si="17"/>
        <v>9.8153984460122687E-4</v>
      </c>
      <c r="Z58">
        <f t="shared" si="18"/>
        <v>7.6686453160002527E-2</v>
      </c>
      <c r="AB58">
        <f t="shared" si="19"/>
        <v>74.90705066758494</v>
      </c>
      <c r="AC58">
        <f t="shared" si="2"/>
        <v>52.366038668084101</v>
      </c>
      <c r="AE58">
        <f t="shared" si="3"/>
        <v>0</v>
      </c>
      <c r="AF58">
        <f t="shared" si="24"/>
        <v>0</v>
      </c>
      <c r="AG58">
        <f t="shared" si="24"/>
        <v>-3.8343226580001262</v>
      </c>
      <c r="AH58">
        <f t="shared" si="5"/>
        <v>-10242.995727759464</v>
      </c>
      <c r="AI58">
        <f t="shared" si="25"/>
        <v>-10246.830050417464</v>
      </c>
      <c r="AJ58">
        <f t="shared" si="7"/>
        <v>22.541011999500839</v>
      </c>
      <c r="AK58">
        <f t="shared" si="22"/>
        <v>5.2434935467309467</v>
      </c>
      <c r="AL58">
        <f t="shared" si="8"/>
        <v>-10219.045544871231</v>
      </c>
      <c r="AN58">
        <f t="shared" si="26"/>
        <v>0</v>
      </c>
      <c r="AO58">
        <f t="shared" si="26"/>
        <v>0</v>
      </c>
      <c r="AP58">
        <f t="shared" si="26"/>
        <v>-7.5283085256876532E-3</v>
      </c>
      <c r="AQ58">
        <f t="shared" si="26"/>
        <v>-20.111096259722032</v>
      </c>
      <c r="AR58">
        <f t="shared" si="26"/>
        <v>-20.118624568247721</v>
      </c>
      <c r="AS58">
        <f t="shared" si="26"/>
        <v>4.4257019544092911E-2</v>
      </c>
      <c r="AT58">
        <f t="shared" si="26"/>
        <v>1.0295074435084612E-2</v>
      </c>
      <c r="AU58">
        <f t="shared" si="23"/>
        <v>-20.064072474268542</v>
      </c>
      <c r="AW58">
        <v>55</v>
      </c>
      <c r="AX58">
        <f>IF(Z58&gt;0, (R58*SUMPRODUCT(K58:$K$98, X58:$X$98)-K58*$AZ$3)/Z58, 0)</f>
        <v>682.85905150450662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0.23444695300000001</v>
      </c>
      <c r="Q59" s="4">
        <f t="shared" si="21"/>
        <v>50</v>
      </c>
      <c r="R59">
        <f t="shared" si="0"/>
        <v>500000</v>
      </c>
      <c r="S59">
        <f t="shared" si="1"/>
        <v>592.28995530116822</v>
      </c>
      <c r="U59">
        <f t="shared" si="13"/>
        <v>0.23444695300000001</v>
      </c>
      <c r="V59">
        <f t="shared" si="14"/>
        <v>0.01</v>
      </c>
      <c r="W59">
        <f t="shared" si="15"/>
        <v>7.6686453160002527E-2</v>
      </c>
      <c r="X59">
        <f t="shared" si="16"/>
        <v>1.7978905279739815E-2</v>
      </c>
      <c r="Y59">
        <f t="shared" si="17"/>
        <v>7.6686453160002531E-4</v>
      </c>
      <c r="Z59">
        <f t="shared" si="18"/>
        <v>5.7940683348662682E-2</v>
      </c>
      <c r="AB59">
        <f t="shared" si="19"/>
        <v>52.366038668084101</v>
      </c>
      <c r="AC59">
        <f t="shared" si="2"/>
        <v>34.317684750698561</v>
      </c>
      <c r="AE59">
        <f t="shared" si="3"/>
        <v>0</v>
      </c>
      <c r="AF59">
        <f t="shared" si="24"/>
        <v>0</v>
      </c>
      <c r="AG59">
        <f t="shared" si="24"/>
        <v>-2.8970341674331341</v>
      </c>
      <c r="AH59">
        <f t="shared" si="5"/>
        <v>-8989.4526398699072</v>
      </c>
      <c r="AI59">
        <f t="shared" si="25"/>
        <v>-8992.3496740373412</v>
      </c>
      <c r="AJ59">
        <f t="shared" si="7"/>
        <v>18.048353917385541</v>
      </c>
      <c r="AK59">
        <f t="shared" si="22"/>
        <v>3.6656227067658875</v>
      </c>
      <c r="AL59">
        <f t="shared" si="8"/>
        <v>-8970.6356974131904</v>
      </c>
      <c r="AN59">
        <f t="shared" si="26"/>
        <v>0</v>
      </c>
      <c r="AO59">
        <f t="shared" si="26"/>
        <v>0</v>
      </c>
      <c r="AP59">
        <f t="shared" si="26"/>
        <v>-5.0786039690530211E-3</v>
      </c>
      <c r="AQ59">
        <f t="shared" si="26"/>
        <v>-15.758830313316006</v>
      </c>
      <c r="AR59">
        <f t="shared" si="26"/>
        <v>-15.763908917285059</v>
      </c>
      <c r="AS59">
        <f t="shared" si="26"/>
        <v>3.163940655933719E-2</v>
      </c>
      <c r="AT59">
        <f t="shared" si="26"/>
        <v>6.4259670241054532E-3</v>
      </c>
      <c r="AU59">
        <f t="shared" si="23"/>
        <v>-15.725843543701618</v>
      </c>
      <c r="AW59">
        <v>56</v>
      </c>
      <c r="AX59">
        <f>IF(Z59&gt;0, (R59*SUMPRODUCT(K59:$K$98, X59:$X$98)-K59*$AZ$3)/Z59, 0)</f>
        <v>592.28995530116822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0.26339700100000002</v>
      </c>
      <c r="Q60" s="4">
        <f t="shared" si="21"/>
        <v>50</v>
      </c>
      <c r="R60">
        <f t="shared" si="0"/>
        <v>500000</v>
      </c>
      <c r="S60">
        <f t="shared" si="1"/>
        <v>484.5759997616006</v>
      </c>
      <c r="U60">
        <f t="shared" si="13"/>
        <v>0.26339700100000002</v>
      </c>
      <c r="V60">
        <f t="shared" si="14"/>
        <v>0.01</v>
      </c>
      <c r="W60">
        <f t="shared" si="15"/>
        <v>5.7940683348662682E-2</v>
      </c>
      <c r="X60">
        <f t="shared" si="16"/>
        <v>1.5261402229928389E-2</v>
      </c>
      <c r="Y60">
        <f t="shared" si="17"/>
        <v>5.7940683348662681E-4</v>
      </c>
      <c r="Z60">
        <f t="shared" si="18"/>
        <v>4.2099874285247668E-2</v>
      </c>
      <c r="AB60">
        <f t="shared" si="19"/>
        <v>34.317684750698561</v>
      </c>
      <c r="AC60">
        <f t="shared" si="2"/>
        <v>20.40058867161159</v>
      </c>
      <c r="AE60">
        <f t="shared" si="3"/>
        <v>0</v>
      </c>
      <c r="AF60">
        <f t="shared" si="24"/>
        <v>0</v>
      </c>
      <c r="AG60">
        <f t="shared" si="24"/>
        <v>-2.1049937142623834</v>
      </c>
      <c r="AH60">
        <f t="shared" si="5"/>
        <v>-7630.7011149641949</v>
      </c>
      <c r="AI60">
        <f t="shared" si="25"/>
        <v>-7632.8061086784573</v>
      </c>
      <c r="AJ60">
        <f t="shared" si="7"/>
        <v>13.917096079086971</v>
      </c>
      <c r="AK60">
        <f t="shared" si="22"/>
        <v>2.4022379325488994</v>
      </c>
      <c r="AL60">
        <f t="shared" si="8"/>
        <v>-7616.4867746668215</v>
      </c>
      <c r="AN60">
        <f t="shared" si="26"/>
        <v>0</v>
      </c>
      <c r="AO60">
        <f t="shared" si="26"/>
        <v>0</v>
      </c>
      <c r="AP60">
        <f t="shared" si="26"/>
        <v>-3.2947579237921679E-3</v>
      </c>
      <c r="AQ60">
        <f t="shared" si="26"/>
        <v>-11.943652274243417</v>
      </c>
      <c r="AR60">
        <f t="shared" si="26"/>
        <v>-11.946947032167209</v>
      </c>
      <c r="AS60">
        <f t="shared" si="26"/>
        <v>2.1783182663239614E-2</v>
      </c>
      <c r="AT60">
        <f t="shared" si="26"/>
        <v>3.7600076472784367E-3</v>
      </c>
      <c r="AU60">
        <f t="shared" si="23"/>
        <v>-11.921403841856691</v>
      </c>
      <c r="AW60">
        <v>57</v>
      </c>
      <c r="AX60">
        <f>IF(Z60&gt;0, (R60*SUMPRODUCT(K60:$K$98, X60:$X$98)-K60*$AZ$3)/Z60, 0)</f>
        <v>484.5759997616006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0.29593128600000002</v>
      </c>
      <c r="Q61" s="4">
        <f t="shared" si="21"/>
        <v>50</v>
      </c>
      <c r="R61">
        <f t="shared" si="0"/>
        <v>500000</v>
      </c>
      <c r="S61">
        <f t="shared" si="1"/>
        <v>345.69715560150513</v>
      </c>
      <c r="U61">
        <f t="shared" si="13"/>
        <v>0.29593128600000002</v>
      </c>
      <c r="V61">
        <f t="shared" si="14"/>
        <v>0.01</v>
      </c>
      <c r="W61">
        <f t="shared" si="15"/>
        <v>4.2099874285247668E-2</v>
      </c>
      <c r="X61">
        <f t="shared" si="16"/>
        <v>1.2458669937671673E-2</v>
      </c>
      <c r="Y61">
        <f t="shared" si="17"/>
        <v>4.209987428524767E-4</v>
      </c>
      <c r="Z61">
        <f t="shared" si="18"/>
        <v>2.9220205604723517E-2</v>
      </c>
      <c r="AB61">
        <f t="shared" si="19"/>
        <v>20.40058867161159</v>
      </c>
      <c r="AC61">
        <f t="shared" si="2"/>
        <v>10.101341963644078</v>
      </c>
      <c r="AE61">
        <f t="shared" si="3"/>
        <v>0</v>
      </c>
      <c r="AF61">
        <f t="shared" si="24"/>
        <v>0</v>
      </c>
      <c r="AG61">
        <f t="shared" si="24"/>
        <v>-1.4610102802361757</v>
      </c>
      <c r="AH61">
        <f t="shared" si="5"/>
        <v>-6229.3349688358367</v>
      </c>
      <c r="AI61">
        <f t="shared" si="25"/>
        <v>-6230.7959791160729</v>
      </c>
      <c r="AJ61">
        <f t="shared" si="7"/>
        <v>10.299246707967512</v>
      </c>
      <c r="AK61">
        <f t="shared" si="22"/>
        <v>1.4280412070128115</v>
      </c>
      <c r="AL61">
        <f t="shared" si="8"/>
        <v>-6219.0686912010924</v>
      </c>
      <c r="AN61">
        <f t="shared" si="26"/>
        <v>0</v>
      </c>
      <c r="AO61">
        <f t="shared" si="26"/>
        <v>0</v>
      </c>
      <c r="AP61">
        <f t="shared" si="26"/>
        <v>-2.0417753527747673E-3</v>
      </c>
      <c r="AQ61">
        <f t="shared" si="26"/>
        <v>-8.7055531200580916</v>
      </c>
      <c r="AR61">
        <f t="shared" si="26"/>
        <v>-8.7075948954108657</v>
      </c>
      <c r="AS61">
        <f t="shared" si="26"/>
        <v>1.439329234362087E-2</v>
      </c>
      <c r="AT61">
        <f t="shared" si="26"/>
        <v>1.9957007686175567E-3</v>
      </c>
      <c r="AU61">
        <f t="shared" si="23"/>
        <v>-8.691205902298627</v>
      </c>
      <c r="AW61">
        <v>58</v>
      </c>
      <c r="AX61">
        <f>IF(Z61&gt;0, (R61*SUMPRODUCT(K61:$K$98, X61:$X$98)-K61*$AZ$3)/Z61, 0)</f>
        <v>345.69715560150513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0.33262349499999999</v>
      </c>
      <c r="Q62" s="4">
        <f t="shared" si="21"/>
        <v>50</v>
      </c>
      <c r="R62">
        <f t="shared" si="0"/>
        <v>500000</v>
      </c>
      <c r="S62">
        <f t="shared" si="1"/>
        <v>149.0997091309001</v>
      </c>
      <c r="U62">
        <f t="shared" si="13"/>
        <v>0.33262349499999999</v>
      </c>
      <c r="V62">
        <f t="shared" si="14"/>
        <v>0.01</v>
      </c>
      <c r="W62">
        <f t="shared" si="15"/>
        <v>2.9220205604723517E-2</v>
      </c>
      <c r="X62">
        <f t="shared" si="16"/>
        <v>9.7193269128617241E-3</v>
      </c>
      <c r="Y62">
        <f t="shared" si="17"/>
        <v>2.9220205604723519E-4</v>
      </c>
      <c r="Z62">
        <f t="shared" si="18"/>
        <v>1.9208676635814558E-2</v>
      </c>
      <c r="AB62">
        <f t="shared" si="19"/>
        <v>10.101341963644078</v>
      </c>
      <c r="AC62">
        <f t="shared" si="2"/>
        <v>2.8640080991894674</v>
      </c>
      <c r="AE62">
        <f t="shared" si="3"/>
        <v>0</v>
      </c>
      <c r="AF62">
        <f t="shared" si="24"/>
        <v>0</v>
      </c>
      <c r="AG62">
        <f t="shared" si="24"/>
        <v>-0.96043383179072794</v>
      </c>
      <c r="AH62">
        <f t="shared" si="5"/>
        <v>-4859.6634564308624</v>
      </c>
      <c r="AI62">
        <f t="shared" si="25"/>
        <v>-4860.6238902626528</v>
      </c>
      <c r="AJ62">
        <f t="shared" si="7"/>
        <v>7.2373338644546106</v>
      </c>
      <c r="AK62">
        <f t="shared" si="22"/>
        <v>0.70709393745508553</v>
      </c>
      <c r="AL62">
        <f t="shared" si="8"/>
        <v>-4852.6794624607428</v>
      </c>
      <c r="AN62">
        <f t="shared" si="26"/>
        <v>0</v>
      </c>
      <c r="AO62">
        <f t="shared" si="26"/>
        <v>0</v>
      </c>
      <c r="AP62">
        <f t="shared" si="26"/>
        <v>-1.1984063798234097E-3</v>
      </c>
      <c r="AQ62">
        <f t="shared" si="26"/>
        <v>-6.0637719093285813</v>
      </c>
      <c r="AR62">
        <f t="shared" si="26"/>
        <v>-6.0649703157084049</v>
      </c>
      <c r="AS62">
        <f t="shared" si="26"/>
        <v>9.0305722153738791E-3</v>
      </c>
      <c r="AT62">
        <f t="shared" si="26"/>
        <v>8.8229491478937115E-4</v>
      </c>
      <c r="AU62">
        <f t="shared" si="23"/>
        <v>-6.0550574485782409</v>
      </c>
      <c r="AW62">
        <v>59</v>
      </c>
      <c r="AX62">
        <f>IF(Z62&gt;0, (R62*SUMPRODUCT(K62:$K$98, X62:$X$98)-K62*$AZ$3)/Z62, 0)</f>
        <v>149.0997091309001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0.37225971299999999</v>
      </c>
      <c r="Q63" s="4">
        <f t="shared" si="21"/>
        <v>50</v>
      </c>
      <c r="R63">
        <f t="shared" si="0"/>
        <v>500000</v>
      </c>
      <c r="S63">
        <f t="shared" si="1"/>
        <v>-159.18236911301767</v>
      </c>
      <c r="U63">
        <f t="shared" si="13"/>
        <v>0.37225971299999999</v>
      </c>
      <c r="V63">
        <f t="shared" si="14"/>
        <v>0.01</v>
      </c>
      <c r="W63">
        <f t="shared" si="15"/>
        <v>1.9208676635814558E-2</v>
      </c>
      <c r="X63">
        <f t="shared" si="16"/>
        <v>7.1506164515581332E-3</v>
      </c>
      <c r="Y63">
        <f t="shared" si="17"/>
        <v>1.9208676635814559E-4</v>
      </c>
      <c r="Z63">
        <f t="shared" si="18"/>
        <v>1.1865973417898279E-2</v>
      </c>
      <c r="AB63">
        <f t="shared" si="19"/>
        <v>2.8640080991894674</v>
      </c>
      <c r="AC63">
        <f t="shared" si="2"/>
        <v>-1.8888537604931397</v>
      </c>
      <c r="AE63">
        <f t="shared" si="3"/>
        <v>0</v>
      </c>
      <c r="AF63">
        <f t="shared" si="24"/>
        <v>0</v>
      </c>
      <c r="AG63">
        <f t="shared" si="24"/>
        <v>-0.59329867089491395</v>
      </c>
      <c r="AH63">
        <f t="shared" si="5"/>
        <v>-3575.3082257790666</v>
      </c>
      <c r="AI63">
        <f t="shared" si="25"/>
        <v>-3575.9015244499615</v>
      </c>
      <c r="AJ63">
        <f t="shared" si="7"/>
        <v>4.7528618596826071</v>
      </c>
      <c r="AK63">
        <f t="shared" si="22"/>
        <v>0.20048056694326274</v>
      </c>
      <c r="AL63">
        <f t="shared" si="8"/>
        <v>-3570.9481820233359</v>
      </c>
      <c r="AN63">
        <f t="shared" si="26"/>
        <v>0</v>
      </c>
      <c r="AO63">
        <f t="shared" si="26"/>
        <v>0</v>
      </c>
      <c r="AP63">
        <f t="shared" si="26"/>
        <v>-6.6098562590602146E-4</v>
      </c>
      <c r="AQ63">
        <f t="shared" si="26"/>
        <v>-3.9832001340217094</v>
      </c>
      <c r="AR63">
        <f t="shared" si="26"/>
        <v>-3.9838611196476155</v>
      </c>
      <c r="AS63">
        <f t="shared" si="26"/>
        <v>5.2950959192753794E-3</v>
      </c>
      <c r="AT63">
        <f t="shared" si="26"/>
        <v>2.2335255331535673E-4</v>
      </c>
      <c r="AU63">
        <f t="shared" si="23"/>
        <v>-3.9783426711750254</v>
      </c>
      <c r="AW63">
        <v>60</v>
      </c>
      <c r="AX63">
        <f>IF(Z63&gt;0, (R63*SUMPRODUCT(K63:$K$98, X63:$X$98)-K63*$AZ$3)/Z63, 0)</f>
        <v>-159.18236911301767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0.41367450300000003</v>
      </c>
      <c r="Q64" s="4">
        <f t="shared" si="21"/>
        <v>50</v>
      </c>
      <c r="R64">
        <f t="shared" si="0"/>
        <v>500000</v>
      </c>
      <c r="S64">
        <f t="shared" si="1"/>
        <v>-687.50258261989052</v>
      </c>
      <c r="U64">
        <f t="shared" si="13"/>
        <v>0.41367450300000003</v>
      </c>
      <c r="V64">
        <f t="shared" si="14"/>
        <v>0.01</v>
      </c>
      <c r="W64">
        <f t="shared" si="15"/>
        <v>1.1865973417898279E-2</v>
      </c>
      <c r="X64">
        <f t="shared" si="16"/>
        <v>4.9086506562602819E-3</v>
      </c>
      <c r="Y64">
        <f t="shared" si="17"/>
        <v>1.1865973417898279E-4</v>
      </c>
      <c r="Z64">
        <f t="shared" si="18"/>
        <v>6.8386630274590143E-3</v>
      </c>
      <c r="AB64">
        <f t="shared" si="19"/>
        <v>-1.8888537604931397</v>
      </c>
      <c r="AC64">
        <f t="shared" si="2"/>
        <v>-4.7015984930452319</v>
      </c>
      <c r="AE64">
        <f t="shared" si="3"/>
        <v>0</v>
      </c>
      <c r="AF64">
        <f t="shared" si="24"/>
        <v>0</v>
      </c>
      <c r="AG64">
        <f t="shared" si="24"/>
        <v>-0.34193315137295072</v>
      </c>
      <c r="AH64">
        <f t="shared" si="5"/>
        <v>-2454.3253281301409</v>
      </c>
      <c r="AI64">
        <f t="shared" si="25"/>
        <v>-2454.6672612815137</v>
      </c>
      <c r="AJ64">
        <f t="shared" si="7"/>
        <v>2.8127447325520922</v>
      </c>
      <c r="AK64">
        <f t="shared" si="22"/>
        <v>-0.13221976323451978</v>
      </c>
      <c r="AL64">
        <f t="shared" si="8"/>
        <v>-2451.9867363121962</v>
      </c>
      <c r="AN64">
        <f t="shared" si="26"/>
        <v>0</v>
      </c>
      <c r="AO64">
        <f t="shared" si="26"/>
        <v>0</v>
      </c>
      <c r="AP64">
        <f t="shared" si="26"/>
        <v>-3.4012756192869988E-4</v>
      </c>
      <c r="AQ64">
        <f t="shared" si="26"/>
        <v>-2.4413651811322978</v>
      </c>
      <c r="AR64">
        <f t="shared" si="26"/>
        <v>-2.441705308694226</v>
      </c>
      <c r="AS64">
        <f t="shared" si="26"/>
        <v>2.7978919398992711E-3</v>
      </c>
      <c r="AT64">
        <f t="shared" si="26"/>
        <v>-1.3152157235171415E-4</v>
      </c>
      <c r="AU64">
        <f t="shared" si="23"/>
        <v>-2.4390389383266786</v>
      </c>
      <c r="AW64">
        <v>61</v>
      </c>
      <c r="AX64">
        <f>IF(Z64&gt;0, (R64*SUMPRODUCT(K64:$K$98, X64:$X$98)-K64*$AZ$3)/Z64, 0)</f>
        <v>-687.50258261989052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0.42102545200000002</v>
      </c>
      <c r="Q65" s="4">
        <f t="shared" si="21"/>
        <v>50</v>
      </c>
      <c r="R65">
        <f t="shared" si="0"/>
        <v>500000</v>
      </c>
      <c r="S65">
        <f t="shared" si="1"/>
        <v>-1567.174173219543</v>
      </c>
      <c r="U65">
        <f t="shared" si="13"/>
        <v>0.42102545200000002</v>
      </c>
      <c r="V65">
        <f t="shared" si="14"/>
        <v>0.01</v>
      </c>
      <c r="W65">
        <f t="shared" si="15"/>
        <v>6.8386630274590143E-3</v>
      </c>
      <c r="X65">
        <f t="shared" si="16"/>
        <v>2.8792511922116201E-3</v>
      </c>
      <c r="Y65">
        <f t="shared" si="17"/>
        <v>6.8386630274590147E-5</v>
      </c>
      <c r="Z65">
        <f t="shared" si="18"/>
        <v>3.8910252049728041E-3</v>
      </c>
      <c r="AB65">
        <f t="shared" si="19"/>
        <v>-4.7015984930452319</v>
      </c>
      <c r="AC65">
        <f t="shared" si="2"/>
        <v>-6.0979142085796569</v>
      </c>
      <c r="AE65">
        <f t="shared" si="3"/>
        <v>0</v>
      </c>
      <c r="AF65">
        <f t="shared" si="24"/>
        <v>0</v>
      </c>
      <c r="AG65">
        <f t="shared" si="24"/>
        <v>-0.1945512602486402</v>
      </c>
      <c r="AH65">
        <f t="shared" si="5"/>
        <v>-1439.62559610581</v>
      </c>
      <c r="AI65">
        <f t="shared" si="25"/>
        <v>-1439.8201473660586</v>
      </c>
      <c r="AJ65">
        <f t="shared" si="7"/>
        <v>1.396315715534425</v>
      </c>
      <c r="AK65">
        <f t="shared" si="22"/>
        <v>-0.32911189451316625</v>
      </c>
      <c r="AL65">
        <f t="shared" si="8"/>
        <v>-1438.7529435450372</v>
      </c>
      <c r="AN65">
        <f t="shared" si="26"/>
        <v>0</v>
      </c>
      <c r="AO65">
        <f t="shared" si="26"/>
        <v>0</v>
      </c>
      <c r="AP65">
        <f t="shared" si="26"/>
        <v>-1.727892194738607E-4</v>
      </c>
      <c r="AQ65">
        <f t="shared" si="26"/>
        <v>-1.278592504452579</v>
      </c>
      <c r="AR65">
        <f t="shared" si="26"/>
        <v>-1.2787652936720528</v>
      </c>
      <c r="AS65">
        <f t="shared" si="26"/>
        <v>1.2401271640077435E-3</v>
      </c>
      <c r="AT65">
        <f t="shared" si="26"/>
        <v>-2.9229822155773491E-4</v>
      </c>
      <c r="AU65">
        <f t="shared" si="23"/>
        <v>-1.2778174647296028</v>
      </c>
      <c r="AW65">
        <v>62</v>
      </c>
      <c r="AX65">
        <f>IF(Z65&gt;0, (R65*SUMPRODUCT(K65:$K$98, X65:$X$98)-K65*$AZ$3)/Z65, 0)</f>
        <v>-1567.174173219543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0.42896583300000002</v>
      </c>
      <c r="Q66" s="4">
        <f t="shared" si="21"/>
        <v>50</v>
      </c>
      <c r="R66">
        <f t="shared" si="0"/>
        <v>500000</v>
      </c>
      <c r="S66">
        <f t="shared" si="1"/>
        <v>-2951.641084043069</v>
      </c>
      <c r="U66">
        <f t="shared" si="13"/>
        <v>0.42896583300000002</v>
      </c>
      <c r="V66">
        <f t="shared" si="14"/>
        <v>0.01</v>
      </c>
      <c r="W66">
        <f t="shared" si="15"/>
        <v>3.8910252049728041E-3</v>
      </c>
      <c r="X66">
        <f t="shared" si="16"/>
        <v>1.6691168682751547E-3</v>
      </c>
      <c r="Y66">
        <f t="shared" si="17"/>
        <v>3.8910252049728045E-5</v>
      </c>
      <c r="Z66">
        <f t="shared" si="18"/>
        <v>2.1829980846479217E-3</v>
      </c>
      <c r="AB66">
        <f t="shared" si="19"/>
        <v>-6.0979142085796569</v>
      </c>
      <c r="AC66">
        <f t="shared" si="2"/>
        <v>-6.4434268330341347</v>
      </c>
      <c r="AE66">
        <f t="shared" si="3"/>
        <v>0</v>
      </c>
      <c r="AF66">
        <f t="shared" si="24"/>
        <v>0</v>
      </c>
      <c r="AG66">
        <f t="shared" si="24"/>
        <v>-0.10914990423239608</v>
      </c>
      <c r="AH66">
        <f t="shared" si="5"/>
        <v>-834.55843413757736</v>
      </c>
      <c r="AI66">
        <f t="shared" si="25"/>
        <v>-834.66758404180973</v>
      </c>
      <c r="AJ66">
        <f t="shared" si="7"/>
        <v>0.34551262445447772</v>
      </c>
      <c r="AK66">
        <f t="shared" si="22"/>
        <v>-0.42685399460057605</v>
      </c>
      <c r="AL66">
        <f t="shared" si="8"/>
        <v>-834.74892541195584</v>
      </c>
      <c r="AN66">
        <f t="shared" si="26"/>
        <v>0</v>
      </c>
      <c r="AO66">
        <f t="shared" si="26"/>
        <v>0</v>
      </c>
      <c r="AP66">
        <f t="shared" si="26"/>
        <v>-8.6554156976872878E-5</v>
      </c>
      <c r="AQ66">
        <f t="shared" si="26"/>
        <v>-0.66179170950914723</v>
      </c>
      <c r="AR66">
        <f t="shared" si="26"/>
        <v>-0.66187826366612401</v>
      </c>
      <c r="AS66">
        <f t="shared" si="26"/>
        <v>2.7398607579948858E-4</v>
      </c>
      <c r="AT66">
        <f t="shared" si="26"/>
        <v>-3.3848850271274731E-4</v>
      </c>
      <c r="AU66">
        <f t="shared" si="23"/>
        <v>-0.66194276609303726</v>
      </c>
      <c r="AW66">
        <v>63</v>
      </c>
      <c r="AX66">
        <f>IF(Z66&gt;0, (R66*SUMPRODUCT(K66:$K$98, X66:$X$98)-K66*$AZ$3)/Z66, 0)</f>
        <v>-2951.641084043069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0.43771532000000002</v>
      </c>
      <c r="Q67" s="4">
        <f t="shared" si="21"/>
        <v>50</v>
      </c>
      <c r="R67">
        <f t="shared" ref="R67:R98" si="27">$C$6</f>
        <v>500000</v>
      </c>
      <c r="S67">
        <f t="shared" ref="S67:S98" si="28">AX67</f>
        <v>-5202.3242778733857</v>
      </c>
      <c r="U67">
        <f t="shared" si="13"/>
        <v>0.43771532000000002</v>
      </c>
      <c r="V67">
        <f t="shared" si="14"/>
        <v>0.01</v>
      </c>
      <c r="W67">
        <f t="shared" si="15"/>
        <v>2.1829980846479217E-3</v>
      </c>
      <c r="X67">
        <f t="shared" si="16"/>
        <v>9.5553170518105214E-4</v>
      </c>
      <c r="Y67">
        <f t="shared" si="17"/>
        <v>2.1829980846479216E-5</v>
      </c>
      <c r="Z67">
        <f t="shared" si="18"/>
        <v>1.2056363986203903E-3</v>
      </c>
      <c r="AB67">
        <f t="shared" si="19"/>
        <v>-6.4434268330341347</v>
      </c>
      <c r="AC67">
        <f t="shared" ref="AC67:AC98" si="29">S67*Z67</f>
        <v>-6.2721115068306919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-6.0281819931019519E-2</v>
      </c>
      <c r="AH67">
        <f t="shared" ref="AH67:AH98" si="32">-X67*R67</f>
        <v>-477.76585259052609</v>
      </c>
      <c r="AI67">
        <f t="shared" ref="AI67:AI98" si="33">SUM(AE67:AH67)</f>
        <v>-477.82613441045709</v>
      </c>
      <c r="AJ67">
        <f t="shared" ref="AJ67:AJ98" si="34">AB67-AC67</f>
        <v>-0.17131532620344281</v>
      </c>
      <c r="AK67">
        <f t="shared" si="22"/>
        <v>-0.45103987831238945</v>
      </c>
      <c r="AL67">
        <f t="shared" ref="AL67:AL98" si="35">SUM(AI67:AK67)</f>
        <v>-478.44848961497291</v>
      </c>
      <c r="AN67">
        <f t="shared" ref="AN67:AU98" si="36">AE67*$K67</f>
        <v>0</v>
      </c>
      <c r="AO67">
        <f t="shared" si="36"/>
        <v>0</v>
      </c>
      <c r="AP67">
        <f t="shared" si="36"/>
        <v>-4.2680834722001797E-5</v>
      </c>
      <c r="AQ67">
        <f t="shared" si="36"/>
        <v>-0.33826857605769778</v>
      </c>
      <c r="AR67">
        <f t="shared" si="36"/>
        <v>-0.33831125689241975</v>
      </c>
      <c r="AS67">
        <f t="shared" si="36"/>
        <v>-1.2129496308177077E-4</v>
      </c>
      <c r="AT67">
        <f t="shared" si="36"/>
        <v>-3.1934600715956382E-4</v>
      </c>
      <c r="AU67">
        <f t="shared" si="23"/>
        <v>-0.33875189786266108</v>
      </c>
      <c r="AW67">
        <v>64</v>
      </c>
      <c r="AX67">
        <f>IF(Z67&gt;0, (R67*SUMPRODUCT(K67:$K$98, X67:$X$98)-K67*$AZ$3)/Z67, 0)</f>
        <v>-5202.3242778733857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0.44739131599999998</v>
      </c>
      <c r="Q68" s="4">
        <f t="shared" si="21"/>
        <v>50</v>
      </c>
      <c r="R68">
        <f t="shared" si="27"/>
        <v>500000</v>
      </c>
      <c r="S68">
        <f t="shared" si="28"/>
        <v>-8967.647715595127</v>
      </c>
      <c r="U68">
        <f t="shared" ref="U68:U98" si="40">M68</f>
        <v>0.44739131599999998</v>
      </c>
      <c r="V68">
        <f t="shared" ref="V68:V98" si="41">$C$10</f>
        <v>0.01</v>
      </c>
      <c r="W68">
        <f t="shared" ref="W68:W98" si="42">Z67</f>
        <v>1.2056363986203903E-3</v>
      </c>
      <c r="X68">
        <f t="shared" ref="X68:X98" si="43">U68*W68</f>
        <v>5.3939125499627698E-4</v>
      </c>
      <c r="Y68">
        <f t="shared" ref="Y68:Y98" si="44">V68*W68</f>
        <v>1.2056363986203904E-5</v>
      </c>
      <c r="Z68">
        <f t="shared" ref="Z68:Z98" si="45">MAX(0, W68-X68-Y68)</f>
        <v>6.5418877963790945E-4</v>
      </c>
      <c r="AB68">
        <f t="shared" ref="AB68:AB98" si="46">AC67</f>
        <v>-6.2721115068306919</v>
      </c>
      <c r="AC68">
        <f t="shared" si="29"/>
        <v>-5.8665345152878627</v>
      </c>
      <c r="AE68">
        <f t="shared" si="30"/>
        <v>0</v>
      </c>
      <c r="AF68">
        <f t="shared" si="31"/>
        <v>0</v>
      </c>
      <c r="AG68">
        <f t="shared" si="31"/>
        <v>-3.2709438981895475E-2</v>
      </c>
      <c r="AH68">
        <f t="shared" si="32"/>
        <v>-269.69562749813849</v>
      </c>
      <c r="AI68">
        <f t="shared" si="33"/>
        <v>-269.72833693712039</v>
      </c>
      <c r="AJ68">
        <f t="shared" si="34"/>
        <v>-0.40557699154282911</v>
      </c>
      <c r="AK68">
        <f t="shared" si="22"/>
        <v>-0.43904780547814848</v>
      </c>
      <c r="AL68">
        <f t="shared" si="35"/>
        <v>-270.57296173414136</v>
      </c>
      <c r="AN68">
        <f t="shared" si="36"/>
        <v>0</v>
      </c>
      <c r="AO68">
        <f t="shared" si="36"/>
        <v>0</v>
      </c>
      <c r="AP68">
        <f t="shared" si="36"/>
        <v>-2.0677671036184733E-5</v>
      </c>
      <c r="AQ68">
        <f t="shared" si="36"/>
        <v>-0.1704913822701328</v>
      </c>
      <c r="AR68">
        <f t="shared" si="36"/>
        <v>-0.170512059941169</v>
      </c>
      <c r="AS68">
        <f t="shared" si="36"/>
        <v>-2.5639044483795413E-4</v>
      </c>
      <c r="AT68">
        <f t="shared" si="36"/>
        <v>-2.7754942834271414E-4</v>
      </c>
      <c r="AU68">
        <f t="shared" si="23"/>
        <v>-0.17104599981434965</v>
      </c>
      <c r="AW68">
        <v>65</v>
      </c>
      <c r="AX68">
        <f>IF(Z68&gt;0, (R68*SUMPRODUCT(K68:$K$98, X68:$X$98)-K68*$AZ$3)/Z68, 0)</f>
        <v>-8967.647715595127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0.457001349</v>
      </c>
      <c r="Q69" s="4">
        <f t="shared" ref="Q69:Q98" si="48">$C$8</f>
        <v>50</v>
      </c>
      <c r="R69">
        <f t="shared" si="27"/>
        <v>500000</v>
      </c>
      <c r="S69">
        <f t="shared" si="28"/>
        <v>-15409.118111136258</v>
      </c>
      <c r="U69">
        <f t="shared" si="40"/>
        <v>0.457001349</v>
      </c>
      <c r="V69">
        <f t="shared" si="41"/>
        <v>0.01</v>
      </c>
      <c r="W69">
        <f t="shared" si="42"/>
        <v>6.5418877963790945E-4</v>
      </c>
      <c r="X69">
        <f t="shared" si="43"/>
        <v>2.9896515479518833E-4</v>
      </c>
      <c r="Y69">
        <f t="shared" si="44"/>
        <v>6.5418877963790949E-6</v>
      </c>
      <c r="Z69">
        <f t="shared" si="45"/>
        <v>3.4868173704634203E-4</v>
      </c>
      <c r="AB69">
        <f t="shared" si="46"/>
        <v>-5.8665345152878627</v>
      </c>
      <c r="AC69">
        <f t="shared" si="29"/>
        <v>-5.3728780693432396</v>
      </c>
      <c r="AE69">
        <f t="shared" si="30"/>
        <v>0</v>
      </c>
      <c r="AF69">
        <f t="shared" si="31"/>
        <v>0</v>
      </c>
      <c r="AG69">
        <f t="shared" si="31"/>
        <v>-1.74340868523171E-2</v>
      </c>
      <c r="AH69">
        <f t="shared" si="32"/>
        <v>-149.48257739759416</v>
      </c>
      <c r="AI69">
        <f t="shared" si="33"/>
        <v>-149.50001148444647</v>
      </c>
      <c r="AJ69">
        <f t="shared" si="34"/>
        <v>-0.4936564459446231</v>
      </c>
      <c r="AK69">
        <f t="shared" si="22"/>
        <v>-0.41065741607015044</v>
      </c>
      <c r="AL69">
        <f t="shared" si="35"/>
        <v>-150.40432534646123</v>
      </c>
      <c r="AN69">
        <f t="shared" si="36"/>
        <v>0</v>
      </c>
      <c r="AO69">
        <f t="shared" si="36"/>
        <v>0</v>
      </c>
      <c r="AP69">
        <f t="shared" si="36"/>
        <v>-9.8403310429537805E-6</v>
      </c>
      <c r="AQ69">
        <f t="shared" si="36"/>
        <v>-8.4372531765309372E-2</v>
      </c>
      <c r="AR69">
        <f t="shared" si="36"/>
        <v>-8.4382372096352326E-2</v>
      </c>
      <c r="AS69">
        <f t="shared" si="36"/>
        <v>-2.7863477397656105E-4</v>
      </c>
      <c r="AT69">
        <f t="shared" si="36"/>
        <v>-2.3178758678933694E-4</v>
      </c>
      <c r="AU69">
        <f t="shared" si="23"/>
        <v>-8.4892794457118212E-2</v>
      </c>
      <c r="AW69">
        <v>66</v>
      </c>
      <c r="AX69">
        <f>IF(Z69&gt;0, (R69*SUMPRODUCT(K69:$K$98, X69:$X$98)-K69*$AZ$3)/Z69, 0)</f>
        <v>-15409.118111136258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0.46737994300000002</v>
      </c>
      <c r="Q70" s="4">
        <f t="shared" si="48"/>
        <v>50</v>
      </c>
      <c r="R70">
        <f t="shared" si="27"/>
        <v>500000</v>
      </c>
      <c r="S70">
        <f t="shared" si="28"/>
        <v>-26693.261294627508</v>
      </c>
      <c r="U70">
        <f t="shared" si="40"/>
        <v>0.46737994300000002</v>
      </c>
      <c r="V70">
        <f t="shared" si="41"/>
        <v>0.01</v>
      </c>
      <c r="W70">
        <f t="shared" si="42"/>
        <v>3.4868173704634203E-4</v>
      </c>
      <c r="X70">
        <f t="shared" si="43"/>
        <v>1.6296685038586032E-4</v>
      </c>
      <c r="Y70">
        <f t="shared" si="44"/>
        <v>3.4868173704634205E-6</v>
      </c>
      <c r="Z70">
        <f t="shared" si="45"/>
        <v>1.8222806929001829E-4</v>
      </c>
      <c r="AB70">
        <f t="shared" si="46"/>
        <v>-5.3728780693432396</v>
      </c>
      <c r="AC70">
        <f t="shared" si="29"/>
        <v>-4.8642614687739449</v>
      </c>
      <c r="AE70">
        <f t="shared" si="30"/>
        <v>0</v>
      </c>
      <c r="AF70">
        <f t="shared" si="31"/>
        <v>0</v>
      </c>
      <c r="AG70">
        <f t="shared" si="31"/>
        <v>-9.111403464500914E-3</v>
      </c>
      <c r="AH70">
        <f t="shared" si="32"/>
        <v>-81.483425192930156</v>
      </c>
      <c r="AI70">
        <f t="shared" si="33"/>
        <v>-81.492536596394658</v>
      </c>
      <c r="AJ70">
        <f t="shared" si="34"/>
        <v>-0.5086166005692947</v>
      </c>
      <c r="AK70">
        <f t="shared" si="22"/>
        <v>-0.37610146485402679</v>
      </c>
      <c r="AL70">
        <f t="shared" si="35"/>
        <v>-82.377254661817986</v>
      </c>
      <c r="AN70">
        <f t="shared" si="36"/>
        <v>0</v>
      </c>
      <c r="AO70">
        <f t="shared" si="36"/>
        <v>0</v>
      </c>
      <c r="AP70">
        <f t="shared" si="36"/>
        <v>-4.5917449737208699E-6</v>
      </c>
      <c r="AQ70">
        <f t="shared" si="36"/>
        <v>-4.1064047874614901E-2</v>
      </c>
      <c r="AR70">
        <f t="shared" si="36"/>
        <v>-4.1068639619588621E-2</v>
      </c>
      <c r="AS70">
        <f t="shared" si="36"/>
        <v>-2.563203054627304E-4</v>
      </c>
      <c r="AT70">
        <f t="shared" si="36"/>
        <v>-1.8953852911694435E-4</v>
      </c>
      <c r="AU70">
        <f t="shared" si="23"/>
        <v>-4.1514498454168297E-2</v>
      </c>
      <c r="AW70">
        <v>67</v>
      </c>
      <c r="AX70">
        <f>IF(Z70&gt;0, (R70*SUMPRODUCT(K70:$K$98, X70:$X$98)-K70*$AZ$3)/Z70, 0)</f>
        <v>-26693.261294627508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0.47825477199999999</v>
      </c>
      <c r="Q71" s="4">
        <f t="shared" si="48"/>
        <v>50</v>
      </c>
      <c r="R71">
        <f t="shared" si="27"/>
        <v>500000</v>
      </c>
      <c r="S71">
        <f t="shared" si="28"/>
        <v>-46924.04349048061</v>
      </c>
      <c r="U71">
        <f t="shared" si="40"/>
        <v>0.47825477199999999</v>
      </c>
      <c r="V71">
        <f t="shared" si="41"/>
        <v>0.01</v>
      </c>
      <c r="W71">
        <f t="shared" si="42"/>
        <v>1.8222806929001829E-4</v>
      </c>
      <c r="X71">
        <f t="shared" si="43"/>
        <v>8.71514437302979E-5</v>
      </c>
      <c r="Y71">
        <f t="shared" si="44"/>
        <v>1.8222806929001829E-6</v>
      </c>
      <c r="Z71">
        <f t="shared" si="45"/>
        <v>9.3254344866820212E-5</v>
      </c>
      <c r="AB71">
        <f t="shared" si="46"/>
        <v>-4.8642614687739449</v>
      </c>
      <c r="AC71">
        <f t="shared" si="29"/>
        <v>-4.3758709342069491</v>
      </c>
      <c r="AE71">
        <f t="shared" si="30"/>
        <v>0</v>
      </c>
      <c r="AF71">
        <f t="shared" si="31"/>
        <v>0</v>
      </c>
      <c r="AG71">
        <f t="shared" si="31"/>
        <v>-4.6627172433410108E-3</v>
      </c>
      <c r="AH71">
        <f t="shared" si="32"/>
        <v>-43.57572186514895</v>
      </c>
      <c r="AI71">
        <f t="shared" si="33"/>
        <v>-43.580384582392291</v>
      </c>
      <c r="AJ71">
        <f t="shared" si="34"/>
        <v>-0.48839053456699588</v>
      </c>
      <c r="AK71">
        <f t="shared" si="22"/>
        <v>-0.3404983028141762</v>
      </c>
      <c r="AL71">
        <f t="shared" si="35"/>
        <v>-44.409273419773463</v>
      </c>
      <c r="AN71">
        <f t="shared" si="36"/>
        <v>0</v>
      </c>
      <c r="AO71">
        <f t="shared" si="36"/>
        <v>0</v>
      </c>
      <c r="AP71">
        <f t="shared" si="36"/>
        <v>-2.0980389093702149E-6</v>
      </c>
      <c r="AQ71">
        <f t="shared" si="36"/>
        <v>-1.9607356656151969E-2</v>
      </c>
      <c r="AR71">
        <f t="shared" si="36"/>
        <v>-1.960945469506134E-2</v>
      </c>
      <c r="AS71">
        <f t="shared" si="36"/>
        <v>-2.1975648340096803E-4</v>
      </c>
      <c r="AT71">
        <f t="shared" si="36"/>
        <v>-1.5321081047727964E-4</v>
      </c>
      <c r="AU71">
        <f t="shared" si="23"/>
        <v>-1.9982421988939587E-2</v>
      </c>
      <c r="AW71">
        <v>68</v>
      </c>
      <c r="AX71">
        <f>IF(Z71&gt;0, (R71*SUMPRODUCT(K71:$K$98, X71:$X$98)-K71*$AZ$3)/Z71, 0)</f>
        <v>-46924.04349048061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0.48949088600000001</v>
      </c>
      <c r="Q72" s="4">
        <f t="shared" si="48"/>
        <v>50</v>
      </c>
      <c r="R72">
        <f t="shared" si="27"/>
        <v>500000</v>
      </c>
      <c r="S72">
        <f t="shared" si="28"/>
        <v>-84044.572909568946</v>
      </c>
      <c r="U72">
        <f t="shared" si="40"/>
        <v>0.48949088600000001</v>
      </c>
      <c r="V72">
        <f t="shared" si="41"/>
        <v>0.01</v>
      </c>
      <c r="W72">
        <f t="shared" si="42"/>
        <v>9.3254344866820212E-5</v>
      </c>
      <c r="X72">
        <f t="shared" si="43"/>
        <v>4.564715189220938E-5</v>
      </c>
      <c r="Y72">
        <f t="shared" si="44"/>
        <v>9.3254344866820219E-7</v>
      </c>
      <c r="Z72">
        <f t="shared" si="45"/>
        <v>4.6674649525942628E-5</v>
      </c>
      <c r="AB72">
        <f t="shared" si="46"/>
        <v>-4.3758709342069491</v>
      </c>
      <c r="AC72">
        <f t="shared" si="29"/>
        <v>-3.9227509851116626</v>
      </c>
      <c r="AE72">
        <f t="shared" si="30"/>
        <v>0</v>
      </c>
      <c r="AF72">
        <f t="shared" si="31"/>
        <v>0</v>
      </c>
      <c r="AG72">
        <f t="shared" si="31"/>
        <v>-2.3337324762971313E-3</v>
      </c>
      <c r="AH72">
        <f t="shared" si="32"/>
        <v>-22.82357594610469</v>
      </c>
      <c r="AI72">
        <f t="shared" si="33"/>
        <v>-22.825909678580988</v>
      </c>
      <c r="AJ72">
        <f t="shared" si="34"/>
        <v>-0.45311994909528641</v>
      </c>
      <c r="AK72">
        <f t="shared" ref="AK72:AK98" si="49">G72*SUM(AB72:AB72, AE72:AF72)</f>
        <v>-0.30631096539448649</v>
      </c>
      <c r="AL72">
        <f t="shared" si="35"/>
        <v>-23.585340593070761</v>
      </c>
      <c r="AN72">
        <f t="shared" si="36"/>
        <v>0</v>
      </c>
      <c r="AO72">
        <f t="shared" si="36"/>
        <v>0</v>
      </c>
      <c r="AP72">
        <f t="shared" si="36"/>
        <v>-9.3757821041643959E-7</v>
      </c>
      <c r="AQ72">
        <f t="shared" si="36"/>
        <v>-9.1693832554473227E-3</v>
      </c>
      <c r="AR72">
        <f t="shared" si="36"/>
        <v>-9.1703208336577392E-3</v>
      </c>
      <c r="AS72">
        <f t="shared" si="36"/>
        <v>-1.8204117022479859E-4</v>
      </c>
      <c r="AT72">
        <f t="shared" si="36"/>
        <v>-1.2306058628501062E-4</v>
      </c>
      <c r="AU72">
        <f t="shared" si="23"/>
        <v>-9.4754225901675492E-3</v>
      </c>
      <c r="AW72">
        <v>69</v>
      </c>
      <c r="AX72">
        <f>IF(Z72&gt;0, (R72*SUMPRODUCT(K72:$K$98, X72:$X$98)-K72*$AZ$3)/Z72, 0)</f>
        <v>-84044.572909568946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0.50154699899999999</v>
      </c>
      <c r="Q73" s="4">
        <f t="shared" si="48"/>
        <v>50</v>
      </c>
      <c r="R73">
        <f t="shared" si="27"/>
        <v>500000</v>
      </c>
      <c r="S73">
        <f t="shared" si="28"/>
        <v>-153951.44528619092</v>
      </c>
      <c r="U73">
        <f t="shared" si="40"/>
        <v>0.50154699899999999</v>
      </c>
      <c r="V73">
        <f t="shared" si="41"/>
        <v>0.01</v>
      </c>
      <c r="W73">
        <f t="shared" si="42"/>
        <v>4.6674649525942628E-5</v>
      </c>
      <c r="X73">
        <f t="shared" si="43"/>
        <v>2.3409530399113297E-5</v>
      </c>
      <c r="Y73">
        <f t="shared" si="44"/>
        <v>4.667464952594263E-7</v>
      </c>
      <c r="Z73">
        <f t="shared" si="45"/>
        <v>2.2798372631569905E-5</v>
      </c>
      <c r="AB73">
        <f t="shared" si="46"/>
        <v>-3.9227509851116626</v>
      </c>
      <c r="AC73">
        <f t="shared" si="29"/>
        <v>-3.5098424168033269</v>
      </c>
      <c r="AE73">
        <f t="shared" si="30"/>
        <v>0</v>
      </c>
      <c r="AF73">
        <f t="shared" si="31"/>
        <v>0</v>
      </c>
      <c r="AG73">
        <f t="shared" si="31"/>
        <v>-1.1399186315784952E-3</v>
      </c>
      <c r="AH73">
        <f t="shared" si="32"/>
        <v>-11.704765199556649</v>
      </c>
      <c r="AI73">
        <f t="shared" si="33"/>
        <v>-11.705905118188227</v>
      </c>
      <c r="AJ73">
        <f t="shared" si="34"/>
        <v>-0.41290856830833578</v>
      </c>
      <c r="AK73">
        <f t="shared" si="49"/>
        <v>-0.27459256895781642</v>
      </c>
      <c r="AL73">
        <f t="shared" si="35"/>
        <v>-12.393406255454378</v>
      </c>
      <c r="AN73">
        <f t="shared" si="36"/>
        <v>0</v>
      </c>
      <c r="AO73">
        <f t="shared" si="36"/>
        <v>0</v>
      </c>
      <c r="AP73">
        <f t="shared" si="36"/>
        <v>-4.0889543799117798E-7</v>
      </c>
      <c r="AQ73">
        <f t="shared" si="36"/>
        <v>-4.1985673014478192E-3</v>
      </c>
      <c r="AR73">
        <f t="shared" si="36"/>
        <v>-4.1989761968858107E-3</v>
      </c>
      <c r="AS73">
        <f t="shared" si="36"/>
        <v>-1.4811270314526924E-4</v>
      </c>
      <c r="AT73">
        <f t="shared" si="36"/>
        <v>-9.8497950329709541E-5</v>
      </c>
      <c r="AU73">
        <f t="shared" si="23"/>
        <v>-4.4455868503607892E-3</v>
      </c>
      <c r="AW73">
        <v>70</v>
      </c>
      <c r="AX73">
        <f>IF(Z73&gt;0, (R73*SUMPRODUCT(K73:$K$98, X73:$X$98)-K73*$AZ$3)/Z73, 0)</f>
        <v>-153951.44528619092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0.51394563599999998</v>
      </c>
      <c r="Q74" s="4">
        <f t="shared" si="48"/>
        <v>50</v>
      </c>
      <c r="R74">
        <f t="shared" si="27"/>
        <v>500000</v>
      </c>
      <c r="S74">
        <f t="shared" si="28"/>
        <v>-289054.55941877217</v>
      </c>
      <c r="U74">
        <f t="shared" si="40"/>
        <v>0.51394563599999998</v>
      </c>
      <c r="V74">
        <f t="shared" si="41"/>
        <v>0.01</v>
      </c>
      <c r="W74">
        <f t="shared" si="42"/>
        <v>2.2798372631569905E-5</v>
      </c>
      <c r="X74">
        <f t="shared" si="43"/>
        <v>1.1717124121897188E-5</v>
      </c>
      <c r="Y74">
        <f t="shared" si="44"/>
        <v>2.2798372631569905E-7</v>
      </c>
      <c r="Z74">
        <f t="shared" si="45"/>
        <v>1.0853264783357018E-5</v>
      </c>
      <c r="AB74">
        <f t="shared" si="46"/>
        <v>-3.5098424168033269</v>
      </c>
      <c r="AC74">
        <f t="shared" si="29"/>
        <v>-3.1371856702085386</v>
      </c>
      <c r="AE74">
        <f t="shared" si="30"/>
        <v>0</v>
      </c>
      <c r="AF74">
        <f t="shared" si="31"/>
        <v>0</v>
      </c>
      <c r="AG74">
        <f t="shared" si="31"/>
        <v>-5.4266323916785087E-4</v>
      </c>
      <c r="AH74">
        <f t="shared" si="32"/>
        <v>-5.8585620609485938</v>
      </c>
      <c r="AI74">
        <f t="shared" si="33"/>
        <v>-5.8591047241877616</v>
      </c>
      <c r="AJ74">
        <f t="shared" si="34"/>
        <v>-0.37265674659478831</v>
      </c>
      <c r="AK74">
        <f t="shared" si="49"/>
        <v>-0.2456889691762329</v>
      </c>
      <c r="AL74">
        <f t="shared" si="35"/>
        <v>-6.4774504399587824</v>
      </c>
      <c r="AN74">
        <f t="shared" si="36"/>
        <v>0</v>
      </c>
      <c r="AO74">
        <f t="shared" si="36"/>
        <v>0</v>
      </c>
      <c r="AP74">
        <f t="shared" si="36"/>
        <v>-1.7380040863874255E-7</v>
      </c>
      <c r="AQ74">
        <f t="shared" si="36"/>
        <v>-1.8763395172845937E-3</v>
      </c>
      <c r="AR74">
        <f t="shared" si="36"/>
        <v>-1.8765133176932324E-3</v>
      </c>
      <c r="AS74">
        <f t="shared" si="36"/>
        <v>-1.1935191139808388E-4</v>
      </c>
      <c r="AT74">
        <f t="shared" si="36"/>
        <v>-7.8687554562089881E-5</v>
      </c>
      <c r="AU74">
        <f t="shared" si="23"/>
        <v>-2.074552783653406E-3</v>
      </c>
      <c r="AW74">
        <v>71</v>
      </c>
      <c r="AX74">
        <f>IF(Z74&gt;0, (R74*SUMPRODUCT(K74:$K$98, X74:$X$98)-K74*$AZ$3)/Z74, 0)</f>
        <v>-289054.55941877217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0.52707773400000002</v>
      </c>
      <c r="Q75" s="4">
        <f t="shared" si="48"/>
        <v>50</v>
      </c>
      <c r="R75">
        <f t="shared" si="27"/>
        <v>500000</v>
      </c>
      <c r="S75">
        <f t="shared" si="28"/>
        <v>-557814.98565647856</v>
      </c>
      <c r="U75">
        <f t="shared" si="40"/>
        <v>0.52707773400000002</v>
      </c>
      <c r="V75">
        <f t="shared" si="41"/>
        <v>0.01</v>
      </c>
      <c r="W75">
        <f t="shared" si="42"/>
        <v>1.0853264783357018E-5</v>
      </c>
      <c r="X75">
        <f t="shared" si="43"/>
        <v>5.7205142085138182E-6</v>
      </c>
      <c r="Y75">
        <f t="shared" si="44"/>
        <v>1.0853264783357018E-7</v>
      </c>
      <c r="Z75">
        <f t="shared" si="45"/>
        <v>5.0242179270096295E-6</v>
      </c>
      <c r="AB75">
        <f t="shared" si="46"/>
        <v>-3.1371856702085386</v>
      </c>
      <c r="AC75">
        <f t="shared" si="29"/>
        <v>-2.8025840508898989</v>
      </c>
      <c r="AE75">
        <f t="shared" si="30"/>
        <v>0</v>
      </c>
      <c r="AF75">
        <f t="shared" si="31"/>
        <v>0</v>
      </c>
      <c r="AG75">
        <f t="shared" si="31"/>
        <v>-2.512108963504815E-4</v>
      </c>
      <c r="AH75">
        <f t="shared" si="32"/>
        <v>-2.8602571042569092</v>
      </c>
      <c r="AI75">
        <f t="shared" si="33"/>
        <v>-2.8605083151532598</v>
      </c>
      <c r="AJ75">
        <f t="shared" si="34"/>
        <v>-0.33460161931863963</v>
      </c>
      <c r="AK75">
        <f t="shared" si="49"/>
        <v>-0.21960299691459773</v>
      </c>
      <c r="AL75">
        <f t="shared" si="35"/>
        <v>-3.414712931386497</v>
      </c>
      <c r="AN75">
        <f t="shared" si="36"/>
        <v>0</v>
      </c>
      <c r="AO75">
        <f t="shared" si="36"/>
        <v>0</v>
      </c>
      <c r="AP75">
        <f t="shared" si="36"/>
        <v>-7.1835784820332754E-8</v>
      </c>
      <c r="AQ75">
        <f t="shared" si="36"/>
        <v>-8.1791362101412909E-4</v>
      </c>
      <c r="AR75">
        <f t="shared" si="36"/>
        <v>-8.1798545679894949E-4</v>
      </c>
      <c r="AS75">
        <f t="shared" si="36"/>
        <v>-9.5682035592810854E-5</v>
      </c>
      <c r="AT75">
        <f t="shared" si="36"/>
        <v>-6.2797250682342874E-5</v>
      </c>
      <c r="AU75">
        <f t="shared" si="23"/>
        <v>-9.7646474307410314E-4</v>
      </c>
      <c r="AW75">
        <v>72</v>
      </c>
      <c r="AX75">
        <f>IF(Z75&gt;0, (R75*SUMPRODUCT(K75:$K$98, X75:$X$98)-K75*$AZ$3)/Z75, 0)</f>
        <v>-557814.98565647856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0.54097960300000003</v>
      </c>
      <c r="Q76" s="4">
        <f t="shared" si="48"/>
        <v>50</v>
      </c>
      <c r="R76">
        <f t="shared" si="27"/>
        <v>500000</v>
      </c>
      <c r="S76">
        <f t="shared" si="28"/>
        <v>-1109486.4712285872</v>
      </c>
      <c r="U76">
        <f t="shared" si="40"/>
        <v>0.54097960300000003</v>
      </c>
      <c r="V76">
        <f t="shared" si="41"/>
        <v>0.01</v>
      </c>
      <c r="W76">
        <f t="shared" si="42"/>
        <v>5.0242179270096295E-6</v>
      </c>
      <c r="X76">
        <f t="shared" si="43"/>
        <v>2.7179994195391523E-6</v>
      </c>
      <c r="Y76">
        <f t="shared" si="44"/>
        <v>5.0242179270096296E-8</v>
      </c>
      <c r="Z76">
        <f t="shared" si="45"/>
        <v>2.2559763282003811E-6</v>
      </c>
      <c r="AB76">
        <f t="shared" si="46"/>
        <v>-2.8025840508898989</v>
      </c>
      <c r="AC76">
        <f t="shared" si="29"/>
        <v>-2.5029752155502658</v>
      </c>
      <c r="AE76">
        <f t="shared" si="30"/>
        <v>0</v>
      </c>
      <c r="AF76">
        <f t="shared" si="31"/>
        <v>0</v>
      </c>
      <c r="AG76">
        <f t="shared" si="31"/>
        <v>-1.1279881641001906E-4</v>
      </c>
      <c r="AH76">
        <f t="shared" si="32"/>
        <v>-1.3589997097695761</v>
      </c>
      <c r="AI76">
        <f t="shared" si="33"/>
        <v>-1.3591125085859861</v>
      </c>
      <c r="AJ76">
        <f t="shared" si="34"/>
        <v>-0.29960883533963312</v>
      </c>
      <c r="AK76">
        <f t="shared" si="49"/>
        <v>-0.19618088356229293</v>
      </c>
      <c r="AL76">
        <f t="shared" si="35"/>
        <v>-1.8549022274879121</v>
      </c>
      <c r="AN76">
        <f t="shared" si="36"/>
        <v>0</v>
      </c>
      <c r="AO76">
        <f t="shared" si="36"/>
        <v>0</v>
      </c>
      <c r="AP76">
        <f t="shared" si="36"/>
        <v>-2.8799761266814627E-8</v>
      </c>
      <c r="AQ76">
        <f t="shared" si="36"/>
        <v>-3.4697941386872344E-4</v>
      </c>
      <c r="AR76">
        <f t="shared" si="36"/>
        <v>-3.4700821362999027E-4</v>
      </c>
      <c r="AS76">
        <f t="shared" si="36"/>
        <v>-7.6496041410975202E-5</v>
      </c>
      <c r="AT76">
        <f t="shared" si="36"/>
        <v>-5.0088846598969733E-5</v>
      </c>
      <c r="AU76">
        <f t="shared" si="23"/>
        <v>-4.735931016399352E-4</v>
      </c>
      <c r="AW76">
        <v>73</v>
      </c>
      <c r="AX76">
        <f>IF(Z76&gt;0, (R76*SUMPRODUCT(K76:$K$98, X76:$X$98)-K76*$AZ$3)/Z76, 0)</f>
        <v>-1109486.4712285872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0.55513806300000001</v>
      </c>
      <c r="Q77" s="4">
        <f t="shared" si="48"/>
        <v>50</v>
      </c>
      <c r="R77">
        <f t="shared" si="27"/>
        <v>500000</v>
      </c>
      <c r="S77">
        <f t="shared" si="28"/>
        <v>-2278284.3159849267</v>
      </c>
      <c r="U77">
        <f t="shared" si="40"/>
        <v>0.55513806300000001</v>
      </c>
      <c r="V77">
        <f t="shared" si="41"/>
        <v>0.01</v>
      </c>
      <c r="W77">
        <f t="shared" si="42"/>
        <v>2.2559763282003811E-6</v>
      </c>
      <c r="X77">
        <f t="shared" si="43"/>
        <v>1.2523783290110118E-6</v>
      </c>
      <c r="Y77">
        <f t="shared" si="44"/>
        <v>2.2559763282003813E-8</v>
      </c>
      <c r="Z77">
        <f t="shared" si="45"/>
        <v>9.8103823590736552E-7</v>
      </c>
      <c r="AB77">
        <f t="shared" si="46"/>
        <v>-2.5029752155502658</v>
      </c>
      <c r="AC77">
        <f t="shared" si="29"/>
        <v>-2.2350840262492713</v>
      </c>
      <c r="AE77">
        <f t="shared" si="30"/>
        <v>0</v>
      </c>
      <c r="AF77">
        <f t="shared" si="31"/>
        <v>0</v>
      </c>
      <c r="AG77">
        <f t="shared" si="31"/>
        <v>-4.9051911795368275E-5</v>
      </c>
      <c r="AH77">
        <f t="shared" si="32"/>
        <v>-0.62618916450550588</v>
      </c>
      <c r="AI77">
        <f t="shared" si="33"/>
        <v>-0.62623821641730126</v>
      </c>
      <c r="AJ77">
        <f t="shared" si="34"/>
        <v>-0.26789118930099454</v>
      </c>
      <c r="AK77">
        <f t="shared" si="49"/>
        <v>-0.17520826508851861</v>
      </c>
      <c r="AL77">
        <f t="shared" si="35"/>
        <v>-1.0693376708068145</v>
      </c>
      <c r="AN77">
        <f t="shared" si="36"/>
        <v>0</v>
      </c>
      <c r="AO77">
        <f t="shared" si="36"/>
        <v>0</v>
      </c>
      <c r="AP77">
        <f t="shared" si="36"/>
        <v>-1.1182071401450521E-8</v>
      </c>
      <c r="AQ77">
        <f t="shared" si="36"/>
        <v>-1.4274860432608838E-4</v>
      </c>
      <c r="AR77">
        <f t="shared" si="36"/>
        <v>-1.4275978639748983E-4</v>
      </c>
      <c r="AS77">
        <f t="shared" si="36"/>
        <v>-6.106955461960356E-5</v>
      </c>
      <c r="AT77">
        <f t="shared" si="36"/>
        <v>-3.9941181875179884E-5</v>
      </c>
      <c r="AU77">
        <f t="shared" si="23"/>
        <v>-2.437705228922733E-4</v>
      </c>
      <c r="AW77">
        <v>74</v>
      </c>
      <c r="AX77">
        <f>IF(Z77&gt;0, (R77*SUMPRODUCT(K77:$K$98, X77:$X$98)-K77*$AZ$3)/Z77, 0)</f>
        <v>-2278284.3159849267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0.569934367</v>
      </c>
      <c r="Q78" s="4">
        <f t="shared" si="48"/>
        <v>50</v>
      </c>
      <c r="R78">
        <f t="shared" si="27"/>
        <v>500000</v>
      </c>
      <c r="S78">
        <f t="shared" si="28"/>
        <v>-4842820.2923061848</v>
      </c>
      <c r="U78">
        <f t="shared" si="40"/>
        <v>0.569934367</v>
      </c>
      <c r="V78">
        <f t="shared" si="41"/>
        <v>0.01</v>
      </c>
      <c r="W78">
        <f t="shared" si="42"/>
        <v>9.8103823590736552E-7</v>
      </c>
      <c r="X78">
        <f t="shared" si="43"/>
        <v>5.5912740598466105E-7</v>
      </c>
      <c r="Y78">
        <f t="shared" si="44"/>
        <v>9.8103823590736553E-9</v>
      </c>
      <c r="Z78">
        <f t="shared" si="45"/>
        <v>4.1210044756363084E-7</v>
      </c>
      <c r="AB78">
        <f t="shared" si="46"/>
        <v>-2.2350840262492713</v>
      </c>
      <c r="AC78">
        <f t="shared" si="29"/>
        <v>-1.9957284099296122</v>
      </c>
      <c r="AE78">
        <f t="shared" si="30"/>
        <v>0</v>
      </c>
      <c r="AF78">
        <f t="shared" si="31"/>
        <v>0</v>
      </c>
      <c r="AG78">
        <f t="shared" si="31"/>
        <v>-2.0605022378181543E-5</v>
      </c>
      <c r="AH78">
        <f t="shared" si="32"/>
        <v>-0.27956370299233052</v>
      </c>
      <c r="AI78">
        <f t="shared" si="33"/>
        <v>-0.27958430801470868</v>
      </c>
      <c r="AJ78">
        <f t="shared" si="34"/>
        <v>-0.23935561631965907</v>
      </c>
      <c r="AK78">
        <f t="shared" si="49"/>
        <v>-0.15645588183744899</v>
      </c>
      <c r="AL78">
        <f t="shared" si="35"/>
        <v>-0.67539580617181671</v>
      </c>
      <c r="AN78">
        <f t="shared" si="36"/>
        <v>0</v>
      </c>
      <c r="AO78">
        <f t="shared" si="36"/>
        <v>0</v>
      </c>
      <c r="AP78">
        <f t="shared" si="36"/>
        <v>-4.1939320549120624E-9</v>
      </c>
      <c r="AQ78">
        <f t="shared" si="36"/>
        <v>-5.6902203445843795E-5</v>
      </c>
      <c r="AR78">
        <f t="shared" si="36"/>
        <v>-5.6906397377898701E-5</v>
      </c>
      <c r="AS78">
        <f t="shared" si="36"/>
        <v>-4.8718277193875252E-5</v>
      </c>
      <c r="AT78">
        <f t="shared" si="36"/>
        <v>-3.1844922367685385E-5</v>
      </c>
      <c r="AU78">
        <f t="shared" si="23"/>
        <v>-1.3746959693945932E-4</v>
      </c>
      <c r="AW78">
        <v>75</v>
      </c>
      <c r="AX78">
        <f>IF(Z78&gt;0, (R78*SUMPRODUCT(K78:$K$98, X78:$X$98)-K78*$AZ$3)/Z78, 0)</f>
        <v>-4842820.2923061848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0.58483052300000005</v>
      </c>
      <c r="Q79" s="4">
        <f t="shared" si="48"/>
        <v>50</v>
      </c>
      <c r="R79">
        <f t="shared" si="27"/>
        <v>500000</v>
      </c>
      <c r="S79">
        <f t="shared" si="28"/>
        <v>-10672227.985576954</v>
      </c>
      <c r="U79">
        <f t="shared" si="40"/>
        <v>0.58483052300000005</v>
      </c>
      <c r="V79">
        <f t="shared" si="41"/>
        <v>0.01</v>
      </c>
      <c r="W79">
        <f t="shared" si="42"/>
        <v>4.1210044756363084E-7</v>
      </c>
      <c r="X79">
        <f t="shared" si="43"/>
        <v>2.4100892027717233E-7</v>
      </c>
      <c r="Y79">
        <f t="shared" si="44"/>
        <v>4.1210044756363082E-9</v>
      </c>
      <c r="Z79">
        <f t="shared" si="45"/>
        <v>1.6697052281082219E-7</v>
      </c>
      <c r="AB79">
        <f t="shared" si="46"/>
        <v>-1.9957284099296122</v>
      </c>
      <c r="AC79">
        <f t="shared" si="29"/>
        <v>-1.7819474863080718</v>
      </c>
      <c r="AE79">
        <f t="shared" si="30"/>
        <v>0</v>
      </c>
      <c r="AF79">
        <f t="shared" si="31"/>
        <v>0</v>
      </c>
      <c r="AG79">
        <f t="shared" si="31"/>
        <v>-8.3485261405411102E-6</v>
      </c>
      <c r="AH79">
        <f t="shared" si="32"/>
        <v>-0.12050446013858616</v>
      </c>
      <c r="AI79">
        <f t="shared" si="33"/>
        <v>-0.1205128086647267</v>
      </c>
      <c r="AJ79">
        <f t="shared" si="34"/>
        <v>-0.21378092362154044</v>
      </c>
      <c r="AK79">
        <f t="shared" si="49"/>
        <v>-0.13970098869507286</v>
      </c>
      <c r="AL79">
        <f t="shared" si="35"/>
        <v>-0.47399472098133999</v>
      </c>
      <c r="AN79">
        <f t="shared" si="36"/>
        <v>0</v>
      </c>
      <c r="AO79">
        <f t="shared" si="36"/>
        <v>0</v>
      </c>
      <c r="AP79">
        <f t="shared" si="36"/>
        <v>-1.5171904082698709E-9</v>
      </c>
      <c r="AQ79">
        <f t="shared" si="36"/>
        <v>-2.1899459616970414E-5</v>
      </c>
      <c r="AR79">
        <f t="shared" si="36"/>
        <v>-2.1900976807378683E-5</v>
      </c>
      <c r="AS79">
        <f t="shared" si="36"/>
        <v>-3.8850733809722787E-5</v>
      </c>
      <c r="AT79">
        <f t="shared" si="36"/>
        <v>-2.5388074075101889E-5</v>
      </c>
      <c r="AU79">
        <f t="shared" si="23"/>
        <v>-8.6139784692203355E-5</v>
      </c>
      <c r="AW79">
        <v>76</v>
      </c>
      <c r="AX79">
        <f>IF(Z79&gt;0, (R79*SUMPRODUCT(K79:$K$98, X79:$X$98)-K79*$AZ$3)/Z79, 0)</f>
        <v>-10672227.985576954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0.59948279800000004</v>
      </c>
      <c r="Q80" s="4">
        <f t="shared" si="48"/>
        <v>50</v>
      </c>
      <c r="R80">
        <f t="shared" si="27"/>
        <v>500000</v>
      </c>
      <c r="S80">
        <f t="shared" si="28"/>
        <v>-24400676.909399394</v>
      </c>
      <c r="U80">
        <f t="shared" si="40"/>
        <v>0.59948279800000004</v>
      </c>
      <c r="V80">
        <f t="shared" si="41"/>
        <v>0.01</v>
      </c>
      <c r="W80">
        <f t="shared" si="42"/>
        <v>1.6697052281082219E-7</v>
      </c>
      <c r="X80">
        <f t="shared" si="43"/>
        <v>1.0009595619815451E-7</v>
      </c>
      <c r="Y80">
        <f t="shared" si="44"/>
        <v>1.6697052281082219E-9</v>
      </c>
      <c r="Z80">
        <f t="shared" si="45"/>
        <v>6.5204861384559449E-8</v>
      </c>
      <c r="AB80">
        <f t="shared" si="46"/>
        <v>-1.7819474863080718</v>
      </c>
      <c r="AC80">
        <f t="shared" si="29"/>
        <v>-1.5910427555668079</v>
      </c>
      <c r="AE80">
        <f t="shared" si="30"/>
        <v>0</v>
      </c>
      <c r="AF80">
        <f t="shared" si="31"/>
        <v>0</v>
      </c>
      <c r="AG80">
        <f t="shared" si="31"/>
        <v>-3.2602430692279726E-6</v>
      </c>
      <c r="AH80">
        <f t="shared" si="32"/>
        <v>-5.004797809907726E-2</v>
      </c>
      <c r="AI80">
        <f t="shared" si="33"/>
        <v>-5.005123834214649E-2</v>
      </c>
      <c r="AJ80">
        <f t="shared" si="34"/>
        <v>-0.19090473074126391</v>
      </c>
      <c r="AK80">
        <f t="shared" si="49"/>
        <v>-0.12473632404156504</v>
      </c>
      <c r="AL80">
        <f t="shared" si="35"/>
        <v>-0.36569229312497542</v>
      </c>
      <c r="AN80">
        <f t="shared" si="36"/>
        <v>0</v>
      </c>
      <c r="AO80">
        <f t="shared" si="36"/>
        <v>0</v>
      </c>
      <c r="AP80">
        <f t="shared" si="36"/>
        <v>-5.2900799387391734E-10</v>
      </c>
      <c r="AQ80">
        <f t="shared" si="36"/>
        <v>-8.120799562932004E-6</v>
      </c>
      <c r="AR80">
        <f t="shared" si="36"/>
        <v>-8.1213285709258779E-6</v>
      </c>
      <c r="AS80">
        <f t="shared" si="36"/>
        <v>-3.097625744033585E-5</v>
      </c>
      <c r="AT80">
        <f t="shared" si="36"/>
        <v>-2.02397524182333E-5</v>
      </c>
      <c r="AU80">
        <f t="shared" si="23"/>
        <v>-5.9337338429495024E-5</v>
      </c>
      <c r="AW80">
        <v>77</v>
      </c>
      <c r="AX80">
        <f>IF(Z80&gt;0, (R80*SUMPRODUCT(K80:$K$98, X80:$X$98)-K80*$AZ$3)/Z80, 0)</f>
        <v>-24400676.909399394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0.61448546299999995</v>
      </c>
      <c r="Q81" s="4">
        <f t="shared" si="48"/>
        <v>50</v>
      </c>
      <c r="R81">
        <f t="shared" si="27"/>
        <v>500000</v>
      </c>
      <c r="S81">
        <f t="shared" si="28"/>
        <v>-58017521.379464328</v>
      </c>
      <c r="U81">
        <f t="shared" si="40"/>
        <v>0.61448546299999995</v>
      </c>
      <c r="V81">
        <f t="shared" si="41"/>
        <v>0.01</v>
      </c>
      <c r="W81">
        <f t="shared" si="42"/>
        <v>6.5204861384559449E-8</v>
      </c>
      <c r="X81">
        <f t="shared" si="43"/>
        <v>4.0067439437741831E-8</v>
      </c>
      <c r="Y81">
        <f t="shared" si="44"/>
        <v>6.5204861384559446E-10</v>
      </c>
      <c r="Z81">
        <f t="shared" si="45"/>
        <v>2.4485373332972023E-8</v>
      </c>
      <c r="AB81">
        <f t="shared" si="46"/>
        <v>-1.5910427555668079</v>
      </c>
      <c r="AC81">
        <f t="shared" si="29"/>
        <v>-1.4205806708298701</v>
      </c>
      <c r="AE81">
        <f t="shared" si="30"/>
        <v>0</v>
      </c>
      <c r="AF81">
        <f t="shared" si="31"/>
        <v>0</v>
      </c>
      <c r="AG81">
        <f t="shared" si="31"/>
        <v>-1.2242686666486012E-6</v>
      </c>
      <c r="AH81">
        <f t="shared" si="32"/>
        <v>-2.0033719718870916E-2</v>
      </c>
      <c r="AI81">
        <f t="shared" si="33"/>
        <v>-2.0034943987537565E-2</v>
      </c>
      <c r="AJ81">
        <f t="shared" si="34"/>
        <v>-0.1704620847369378</v>
      </c>
      <c r="AK81">
        <f t="shared" si="49"/>
        <v>-0.11137299288967656</v>
      </c>
      <c r="AL81">
        <f t="shared" si="35"/>
        <v>-0.30187002161415194</v>
      </c>
      <c r="AN81">
        <f t="shared" si="36"/>
        <v>0</v>
      </c>
      <c r="AO81">
        <f t="shared" si="36"/>
        <v>0</v>
      </c>
      <c r="AP81">
        <f t="shared" si="36"/>
        <v>-1.7736624275791333E-10</v>
      </c>
      <c r="AQ81">
        <f t="shared" si="36"/>
        <v>-2.902390375413529E-6</v>
      </c>
      <c r="AR81">
        <f t="shared" si="36"/>
        <v>-2.9025677416562868E-6</v>
      </c>
      <c r="AS81">
        <f t="shared" si="36"/>
        <v>-2.4695739036789183E-5</v>
      </c>
      <c r="AT81">
        <f t="shared" si="36"/>
        <v>-1.6135191426258739E-5</v>
      </c>
      <c r="AU81">
        <f t="shared" si="23"/>
        <v>-4.3733498204704206E-5</v>
      </c>
      <c r="AW81">
        <v>78</v>
      </c>
      <c r="AX81">
        <f>IF(Z81&gt;0, (R81*SUMPRODUCT(K81:$K$98, X81:$X$98)-K81*$AZ$3)/Z81, 0)</f>
        <v>-58017521.379464328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0.62975077099999999</v>
      </c>
      <c r="Q82" s="4">
        <f t="shared" si="48"/>
        <v>50</v>
      </c>
      <c r="R82">
        <f t="shared" si="27"/>
        <v>500000</v>
      </c>
      <c r="S82">
        <f t="shared" si="28"/>
        <v>-143793389.67238498</v>
      </c>
      <c r="U82">
        <f t="shared" si="40"/>
        <v>0.62975077099999999</v>
      </c>
      <c r="V82">
        <f t="shared" si="41"/>
        <v>0.01</v>
      </c>
      <c r="W82">
        <f t="shared" si="42"/>
        <v>2.4485373332972023E-8</v>
      </c>
      <c r="X82">
        <f t="shared" si="43"/>
        <v>1.5419682734661973E-8</v>
      </c>
      <c r="Y82">
        <f t="shared" si="44"/>
        <v>2.4485373332972023E-10</v>
      </c>
      <c r="Z82">
        <f t="shared" si="45"/>
        <v>8.8208368649803304E-9</v>
      </c>
      <c r="AB82">
        <f t="shared" si="46"/>
        <v>-1.4205806708298701</v>
      </c>
      <c r="AC82">
        <f t="shared" si="29"/>
        <v>-1.2683780325626552</v>
      </c>
      <c r="AE82">
        <f t="shared" si="30"/>
        <v>0</v>
      </c>
      <c r="AF82">
        <f t="shared" si="31"/>
        <v>0</v>
      </c>
      <c r="AG82">
        <f t="shared" si="31"/>
        <v>-4.4104184324901652E-7</v>
      </c>
      <c r="AH82">
        <f t="shared" si="32"/>
        <v>-7.7098413673309862E-3</v>
      </c>
      <c r="AI82">
        <f t="shared" si="33"/>
        <v>-7.710282409174235E-3</v>
      </c>
      <c r="AJ82">
        <f t="shared" si="34"/>
        <v>-0.15220263826721481</v>
      </c>
      <c r="AK82">
        <f t="shared" si="49"/>
        <v>-9.944064695809092E-2</v>
      </c>
      <c r="AL82">
        <f t="shared" si="35"/>
        <v>-0.25935356763447998</v>
      </c>
      <c r="AN82">
        <f t="shared" si="36"/>
        <v>0</v>
      </c>
      <c r="AO82">
        <f t="shared" si="36"/>
        <v>0</v>
      </c>
      <c r="AP82">
        <f t="shared" si="36"/>
        <v>-5.7050046610861683E-11</v>
      </c>
      <c r="AQ82">
        <f t="shared" si="36"/>
        <v>-9.9729042969793808E-7</v>
      </c>
      <c r="AR82">
        <f t="shared" si="36"/>
        <v>-9.9734747974454888E-7</v>
      </c>
      <c r="AS82">
        <f t="shared" si="36"/>
        <v>-1.9687854430034486E-5</v>
      </c>
      <c r="AT82">
        <f t="shared" si="36"/>
        <v>-1.286293722650312E-5</v>
      </c>
      <c r="AU82">
        <f t="shared" si="23"/>
        <v>-3.3548139136282158E-5</v>
      </c>
      <c r="AW82">
        <v>79</v>
      </c>
      <c r="AX82">
        <f>IF(Z82&gt;0, (R82*SUMPRODUCT(K82:$K$98, X82:$X$98)-K82*$AZ$3)/Z82, 0)</f>
        <v>-143793389.67238498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0.64518007799999999</v>
      </c>
      <c r="Q83" s="4">
        <f t="shared" si="48"/>
        <v>50</v>
      </c>
      <c r="R83">
        <f t="shared" si="27"/>
        <v>500000</v>
      </c>
      <c r="S83">
        <f t="shared" si="28"/>
        <v>-372330721.17711294</v>
      </c>
      <c r="U83">
        <f t="shared" si="40"/>
        <v>0.64518007799999999</v>
      </c>
      <c r="V83">
        <f t="shared" si="41"/>
        <v>0.01</v>
      </c>
      <c r="W83">
        <f t="shared" si="42"/>
        <v>8.8208368649803304E-9</v>
      </c>
      <c r="X83">
        <f t="shared" si="43"/>
        <v>5.6910282165732851E-9</v>
      </c>
      <c r="Y83">
        <f t="shared" si="44"/>
        <v>8.820836864980331E-11</v>
      </c>
      <c r="Z83">
        <f t="shared" si="45"/>
        <v>3.0416002797572419E-9</v>
      </c>
      <c r="AB83">
        <f t="shared" si="46"/>
        <v>-1.2683780325626552</v>
      </c>
      <c r="AC83">
        <f t="shared" si="29"/>
        <v>-1.1324812256945223</v>
      </c>
      <c r="AE83">
        <f t="shared" si="30"/>
        <v>0</v>
      </c>
      <c r="AF83">
        <f t="shared" si="31"/>
        <v>0</v>
      </c>
      <c r="AG83">
        <f t="shared" si="31"/>
        <v>-1.5208001398786209E-7</v>
      </c>
      <c r="AH83">
        <f t="shared" si="32"/>
        <v>-2.8455141082866426E-3</v>
      </c>
      <c r="AI83">
        <f t="shared" si="33"/>
        <v>-2.8456661883006305E-3</v>
      </c>
      <c r="AJ83">
        <f t="shared" si="34"/>
        <v>-0.13589680686813299</v>
      </c>
      <c r="AK83">
        <f t="shared" si="49"/>
        <v>-8.8786462279385872E-2</v>
      </c>
      <c r="AL83">
        <f t="shared" si="35"/>
        <v>-0.22752893533581947</v>
      </c>
      <c r="AN83">
        <f t="shared" si="36"/>
        <v>0</v>
      </c>
      <c r="AO83">
        <f t="shared" si="36"/>
        <v>0</v>
      </c>
      <c r="AP83">
        <f t="shared" si="36"/>
        <v>-1.7564279127190791E-11</v>
      </c>
      <c r="AQ83">
        <f t="shared" si="36"/>
        <v>-3.2863887073481584E-7</v>
      </c>
      <c r="AR83">
        <f t="shared" si="36"/>
        <v>-3.2865643501394303E-7</v>
      </c>
      <c r="AS83">
        <f t="shared" si="36"/>
        <v>-1.5695221125613085E-5</v>
      </c>
      <c r="AT83">
        <f t="shared" si="36"/>
        <v>-1.02542744789292E-5</v>
      </c>
      <c r="AU83">
        <f t="shared" si="23"/>
        <v>-2.6278152039556226E-5</v>
      </c>
      <c r="AW83">
        <v>80</v>
      </c>
      <c r="AX83">
        <f>IF(Z83&gt;0, (R83*SUMPRODUCT(K83:$K$98, X83:$X$98)-K83*$AZ$3)/Z83, 0)</f>
        <v>-372330721.17711294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0.66067595400000001</v>
      </c>
      <c r="Q84" s="4">
        <f t="shared" si="48"/>
        <v>50</v>
      </c>
      <c r="R84">
        <f t="shared" si="27"/>
        <v>500000</v>
      </c>
      <c r="S84">
        <f t="shared" si="28"/>
        <v>-1009456306.7581371</v>
      </c>
      <c r="U84">
        <f t="shared" si="40"/>
        <v>0.66067595400000001</v>
      </c>
      <c r="V84">
        <f t="shared" si="41"/>
        <v>0.01</v>
      </c>
      <c r="W84">
        <f t="shared" si="42"/>
        <v>3.0416002797572419E-9</v>
      </c>
      <c r="X84">
        <f t="shared" si="43"/>
        <v>2.0095121665152829E-9</v>
      </c>
      <c r="Y84">
        <f t="shared" si="44"/>
        <v>3.0416002797572422E-11</v>
      </c>
      <c r="Z84">
        <f t="shared" si="45"/>
        <v>1.0016721104443867E-9</v>
      </c>
      <c r="AB84">
        <f t="shared" si="46"/>
        <v>-1.1324812256945223</v>
      </c>
      <c r="AC84">
        <f t="shared" si="29"/>
        <v>-1.0111442291918193</v>
      </c>
      <c r="AE84">
        <f t="shared" si="30"/>
        <v>0</v>
      </c>
      <c r="AF84">
        <f t="shared" si="31"/>
        <v>0</v>
      </c>
      <c r="AG84">
        <f t="shared" si="31"/>
        <v>-5.0083605522219334E-8</v>
      </c>
      <c r="AH84">
        <f t="shared" si="32"/>
        <v>-1.0047560832576413E-3</v>
      </c>
      <c r="AI84">
        <f t="shared" si="33"/>
        <v>-1.0048061668631635E-3</v>
      </c>
      <c r="AJ84">
        <f t="shared" si="34"/>
        <v>-0.12133699650270291</v>
      </c>
      <c r="AK84">
        <f t="shared" si="49"/>
        <v>-7.9273685798616572E-2</v>
      </c>
      <c r="AL84">
        <f t="shared" si="35"/>
        <v>-0.20161548846818264</v>
      </c>
      <c r="AN84">
        <f t="shared" si="36"/>
        <v>0</v>
      </c>
      <c r="AO84">
        <f t="shared" si="36"/>
        <v>0</v>
      </c>
      <c r="AP84">
        <f t="shared" si="36"/>
        <v>-5.1645888100355531E-12</v>
      </c>
      <c r="AQ84">
        <f t="shared" si="36"/>
        <v>-1.0360979347034878E-7</v>
      </c>
      <c r="AR84">
        <f t="shared" si="36"/>
        <v>-1.0361495805915882E-7</v>
      </c>
      <c r="AS84">
        <f t="shared" si="36"/>
        <v>-1.2512192120496795E-5</v>
      </c>
      <c r="AT84">
        <f t="shared" si="36"/>
        <v>-8.1746508929788245E-6</v>
      </c>
      <c r="AU84">
        <f t="shared" si="23"/>
        <v>-2.0790457971534779E-5</v>
      </c>
      <c r="AW84">
        <v>81</v>
      </c>
      <c r="AX84">
        <f>IF(Z84&gt;0, (R84*SUMPRODUCT(K84:$K$98, X84:$X$98)-K84*$AZ$3)/Z84, 0)</f>
        <v>-1009456306.7581371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0.67625413199999995</v>
      </c>
      <c r="Q85" s="4">
        <f t="shared" si="48"/>
        <v>50</v>
      </c>
      <c r="R85">
        <f t="shared" si="27"/>
        <v>500000</v>
      </c>
      <c r="S85">
        <f t="shared" si="28"/>
        <v>-2872708308.0042634</v>
      </c>
      <c r="U85">
        <f t="shared" si="40"/>
        <v>0.67625413199999995</v>
      </c>
      <c r="V85">
        <f t="shared" si="41"/>
        <v>0.01</v>
      </c>
      <c r="W85">
        <f t="shared" si="42"/>
        <v>1.0016721104443867E-9</v>
      </c>
      <c r="X85">
        <f t="shared" si="43"/>
        <v>6.7738490359717677E-10</v>
      </c>
      <c r="Y85">
        <f t="shared" si="44"/>
        <v>1.0016721104443867E-11</v>
      </c>
      <c r="Z85">
        <f t="shared" si="45"/>
        <v>3.1427048574276604E-10</v>
      </c>
      <c r="AB85">
        <f t="shared" si="46"/>
        <v>-1.0111442291918193</v>
      </c>
      <c r="AC85">
        <f t="shared" si="29"/>
        <v>-0.90280743535377939</v>
      </c>
      <c r="AE85">
        <f t="shared" si="30"/>
        <v>0</v>
      </c>
      <c r="AF85">
        <f t="shared" si="31"/>
        <v>0</v>
      </c>
      <c r="AG85">
        <f t="shared" si="31"/>
        <v>-1.5713524287138301E-8</v>
      </c>
      <c r="AH85">
        <f t="shared" si="32"/>
        <v>-3.3869245179858837E-4</v>
      </c>
      <c r="AI85">
        <f t="shared" si="33"/>
        <v>-3.3870816532287552E-4</v>
      </c>
      <c r="AJ85">
        <f t="shared" si="34"/>
        <v>-0.10833679383803996</v>
      </c>
      <c r="AK85">
        <f t="shared" si="49"/>
        <v>-7.078009604342736E-2</v>
      </c>
      <c r="AL85">
        <f t="shared" si="35"/>
        <v>-0.17945559804679018</v>
      </c>
      <c r="AN85">
        <f t="shared" si="36"/>
        <v>0</v>
      </c>
      <c r="AO85">
        <f t="shared" si="36"/>
        <v>0</v>
      </c>
      <c r="AP85">
        <f t="shared" si="36"/>
        <v>-1.4467574991675822E-12</v>
      </c>
      <c r="AQ85">
        <f t="shared" si="36"/>
        <v>-3.1183701097031301E-8</v>
      </c>
      <c r="AR85">
        <f t="shared" si="36"/>
        <v>-3.1185147854530468E-8</v>
      </c>
      <c r="AS85">
        <f t="shared" si="36"/>
        <v>-9.9746604298850824E-6</v>
      </c>
      <c r="AT85">
        <f t="shared" si="36"/>
        <v>-6.5167834326286145E-6</v>
      </c>
      <c r="AU85">
        <f t="shared" si="23"/>
        <v>-1.6522629010368225E-5</v>
      </c>
      <c r="AW85">
        <v>82</v>
      </c>
      <c r="AX85">
        <f>IF(Z85&gt;0, (R85*SUMPRODUCT(K85:$K$98, X85:$X$98)-K85*$AZ$3)/Z85, 0)</f>
        <v>-2872708308.0042634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0.69194305599999995</v>
      </c>
      <c r="Q86" s="4">
        <f t="shared" si="48"/>
        <v>50</v>
      </c>
      <c r="R86">
        <f t="shared" si="27"/>
        <v>500000</v>
      </c>
      <c r="S86">
        <f t="shared" si="28"/>
        <v>-8605463714.9591446</v>
      </c>
      <c r="U86">
        <f t="shared" si="40"/>
        <v>0.69194305599999995</v>
      </c>
      <c r="V86">
        <f t="shared" si="41"/>
        <v>0.01</v>
      </c>
      <c r="W86">
        <f t="shared" si="42"/>
        <v>3.1427048574276604E-10</v>
      </c>
      <c r="X86">
        <f t="shared" si="43"/>
        <v>2.1745728031545393E-10</v>
      </c>
      <c r="Y86">
        <f t="shared" si="44"/>
        <v>3.1427048574276605E-12</v>
      </c>
      <c r="Z86">
        <f t="shared" si="45"/>
        <v>9.3670500569884444E-11</v>
      </c>
      <c r="AB86">
        <f t="shared" si="46"/>
        <v>-0.90280743535377939</v>
      </c>
      <c r="AC86">
        <f t="shared" si="29"/>
        <v>-0.80607809381620044</v>
      </c>
      <c r="AE86">
        <f t="shared" si="30"/>
        <v>0</v>
      </c>
      <c r="AF86">
        <f t="shared" si="31"/>
        <v>0</v>
      </c>
      <c r="AG86">
        <f t="shared" si="31"/>
        <v>-4.6835250284942222E-9</v>
      </c>
      <c r="AH86">
        <f t="shared" si="32"/>
        <v>-1.0872864015772696E-4</v>
      </c>
      <c r="AI86">
        <f t="shared" si="33"/>
        <v>-1.0873332368275546E-4</v>
      </c>
      <c r="AJ86">
        <f t="shared" si="34"/>
        <v>-9.672934153757895E-2</v>
      </c>
      <c r="AK86">
        <f t="shared" si="49"/>
        <v>-6.3196520474764567E-2</v>
      </c>
      <c r="AL86">
        <f t="shared" si="35"/>
        <v>-0.16003459533602626</v>
      </c>
      <c r="AN86">
        <f t="shared" si="36"/>
        <v>0</v>
      </c>
      <c r="AO86">
        <f t="shared" si="36"/>
        <v>0</v>
      </c>
      <c r="AP86">
        <f t="shared" si="36"/>
        <v>-3.8501439188479658E-13</v>
      </c>
      <c r="AQ86">
        <f t="shared" si="36"/>
        <v>-8.9381589755797686E-9</v>
      </c>
      <c r="AR86">
        <f t="shared" si="36"/>
        <v>-8.9385439899716527E-9</v>
      </c>
      <c r="AS86">
        <f t="shared" si="36"/>
        <v>-7.9517432666483076E-6</v>
      </c>
      <c r="AT86">
        <f t="shared" si="36"/>
        <v>-5.1951403594077312E-6</v>
      </c>
      <c r="AU86">
        <f t="shared" si="23"/>
        <v>-1.315582217004601E-5</v>
      </c>
      <c r="AW86">
        <v>83</v>
      </c>
      <c r="AX86">
        <f>IF(Z86&gt;0, (R86*SUMPRODUCT(K86:$K$98, X86:$X$98)-K86*$AZ$3)/Z86, 0)</f>
        <v>-8605463714.9591446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0.70765376499999999</v>
      </c>
      <c r="Q87" s="4">
        <f t="shared" si="48"/>
        <v>50</v>
      </c>
      <c r="R87">
        <f t="shared" si="27"/>
        <v>500000</v>
      </c>
      <c r="S87">
        <f t="shared" si="28"/>
        <v>-27212864471.070972</v>
      </c>
      <c r="U87">
        <f t="shared" si="40"/>
        <v>0.70765376499999999</v>
      </c>
      <c r="V87">
        <f t="shared" si="41"/>
        <v>0.01</v>
      </c>
      <c r="W87">
        <f t="shared" si="42"/>
        <v>9.3670500569884444E-11</v>
      </c>
      <c r="X87">
        <f t="shared" si="43"/>
        <v>6.6286282397713373E-11</v>
      </c>
      <c r="Y87">
        <f t="shared" si="44"/>
        <v>9.3670500569884437E-13</v>
      </c>
      <c r="Z87">
        <f t="shared" si="45"/>
        <v>2.6447513166472226E-11</v>
      </c>
      <c r="AB87">
        <f t="shared" si="46"/>
        <v>-0.80607809381620044</v>
      </c>
      <c r="AC87">
        <f t="shared" si="29"/>
        <v>-0.7197125913960738</v>
      </c>
      <c r="AE87">
        <f t="shared" si="30"/>
        <v>0</v>
      </c>
      <c r="AF87">
        <f t="shared" si="31"/>
        <v>0</v>
      </c>
      <c r="AG87">
        <f t="shared" si="31"/>
        <v>-1.3223756583236114E-9</v>
      </c>
      <c r="AH87">
        <f t="shared" si="32"/>
        <v>-3.3143141198856688E-5</v>
      </c>
      <c r="AI87">
        <f t="shared" si="33"/>
        <v>-3.3144463574515011E-5</v>
      </c>
      <c r="AJ87">
        <f t="shared" si="34"/>
        <v>-8.6365502420126639E-2</v>
      </c>
      <c r="AK87">
        <f t="shared" si="49"/>
        <v>-5.6425466567134035E-2</v>
      </c>
      <c r="AL87">
        <f t="shared" si="35"/>
        <v>-0.14282411345083518</v>
      </c>
      <c r="AN87">
        <f t="shared" si="36"/>
        <v>0</v>
      </c>
      <c r="AO87">
        <f t="shared" si="36"/>
        <v>0</v>
      </c>
      <c r="AP87">
        <f t="shared" si="36"/>
        <v>-9.7060146401327562E-14</v>
      </c>
      <c r="AQ87">
        <f t="shared" si="36"/>
        <v>-2.4326507499684088E-9</v>
      </c>
      <c r="AR87">
        <f t="shared" si="36"/>
        <v>-2.43274781011481E-9</v>
      </c>
      <c r="AS87">
        <f t="shared" si="36"/>
        <v>-6.3390824355829924E-6</v>
      </c>
      <c r="AT87">
        <f t="shared" si="36"/>
        <v>-4.1415342238770969E-6</v>
      </c>
      <c r="AU87">
        <f t="shared" si="23"/>
        <v>-1.0483049407270204E-5</v>
      </c>
      <c r="AW87">
        <v>84</v>
      </c>
      <c r="AX87">
        <f>IF(Z87&gt;0, (R87*SUMPRODUCT(K87:$K$98, X87:$X$98)-K87*$AZ$3)/Z87, 0)</f>
        <v>-27212864471.070972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0.72329488099999995</v>
      </c>
      <c r="Q88" s="4">
        <f t="shared" si="48"/>
        <v>50</v>
      </c>
      <c r="R88">
        <f t="shared" si="27"/>
        <v>500000</v>
      </c>
      <c r="S88">
        <f t="shared" si="28"/>
        <v>-91101365397.443344</v>
      </c>
      <c r="U88">
        <f t="shared" si="40"/>
        <v>0.72329488099999995</v>
      </c>
      <c r="V88">
        <f t="shared" si="41"/>
        <v>0.01</v>
      </c>
      <c r="W88">
        <f t="shared" si="42"/>
        <v>2.6447513166472226E-11</v>
      </c>
      <c r="X88">
        <f t="shared" si="43"/>
        <v>1.9129350888489461E-11</v>
      </c>
      <c r="Y88">
        <f t="shared" si="44"/>
        <v>2.6447513166472229E-13</v>
      </c>
      <c r="Z88">
        <f t="shared" si="45"/>
        <v>7.053687146318043E-12</v>
      </c>
      <c r="AB88">
        <f t="shared" si="46"/>
        <v>-0.7197125913960738</v>
      </c>
      <c r="AC88">
        <f t="shared" si="29"/>
        <v>-0.6426005301159694</v>
      </c>
      <c r="AE88">
        <f t="shared" si="30"/>
        <v>0</v>
      </c>
      <c r="AF88">
        <f t="shared" si="31"/>
        <v>0</v>
      </c>
      <c r="AG88">
        <f t="shared" si="31"/>
        <v>-3.5268435731590216E-10</v>
      </c>
      <c r="AH88">
        <f t="shared" si="32"/>
        <v>-9.5646754442447302E-6</v>
      </c>
      <c r="AI88">
        <f t="shared" si="33"/>
        <v>-9.5650281286020467E-6</v>
      </c>
      <c r="AJ88">
        <f t="shared" si="34"/>
        <v>-7.7112061280104394E-2</v>
      </c>
      <c r="AK88">
        <f t="shared" si="49"/>
        <v>-5.0379881397725174E-2</v>
      </c>
      <c r="AL88">
        <f t="shared" si="35"/>
        <v>-0.12750150770595817</v>
      </c>
      <c r="AN88">
        <f t="shared" si="36"/>
        <v>0</v>
      </c>
      <c r="AO88">
        <f t="shared" si="36"/>
        <v>0</v>
      </c>
      <c r="AP88">
        <f t="shared" si="36"/>
        <v>-2.3112890978681689E-14</v>
      </c>
      <c r="AQ88">
        <f t="shared" si="36"/>
        <v>-6.2681345572491774E-10</v>
      </c>
      <c r="AR88">
        <f t="shared" si="36"/>
        <v>-6.2683656861589647E-10</v>
      </c>
      <c r="AS88">
        <f t="shared" si="36"/>
        <v>-5.0534780705118419E-6</v>
      </c>
      <c r="AT88">
        <f t="shared" si="36"/>
        <v>-3.3016057619520425E-6</v>
      </c>
      <c r="AU88">
        <f t="shared" si="23"/>
        <v>-8.3557106690324998E-6</v>
      </c>
      <c r="AW88">
        <v>85</v>
      </c>
      <c r="AX88">
        <f>IF(Z88&gt;0, (R88*SUMPRODUCT(K88:$K$98, X88:$X$98)-K88*$AZ$3)/Z88, 0)</f>
        <v>-91101365397.443344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0.74145409100000004</v>
      </c>
      <c r="Q89" s="4">
        <f t="shared" si="48"/>
        <v>50</v>
      </c>
      <c r="R89">
        <f t="shared" si="27"/>
        <v>500000</v>
      </c>
      <c r="S89">
        <f t="shared" si="28"/>
        <v>-327265514941.53967</v>
      </c>
      <c r="U89">
        <f t="shared" si="40"/>
        <v>0.74145409100000004</v>
      </c>
      <c r="V89">
        <f t="shared" si="41"/>
        <v>0.01</v>
      </c>
      <c r="W89">
        <f t="shared" si="42"/>
        <v>7.053687146318043E-12</v>
      </c>
      <c r="X89">
        <f t="shared" si="43"/>
        <v>5.2299851912716286E-12</v>
      </c>
      <c r="Y89">
        <f t="shared" si="44"/>
        <v>7.0536871463180435E-14</v>
      </c>
      <c r="Z89">
        <f t="shared" si="45"/>
        <v>1.7531650835832338E-12</v>
      </c>
      <c r="AB89">
        <f t="shared" si="46"/>
        <v>-0.6426005301159694</v>
      </c>
      <c r="AC89">
        <f t="shared" si="29"/>
        <v>-0.57375047385639444</v>
      </c>
      <c r="AE89">
        <f t="shared" si="30"/>
        <v>0</v>
      </c>
      <c r="AF89">
        <f t="shared" si="31"/>
        <v>0</v>
      </c>
      <c r="AG89">
        <f t="shared" si="31"/>
        <v>-8.7658254179161696E-11</v>
      </c>
      <c r="AH89">
        <f t="shared" si="32"/>
        <v>-2.6149925956358141E-6</v>
      </c>
      <c r="AI89">
        <f t="shared" si="33"/>
        <v>-2.6150802538899932E-6</v>
      </c>
      <c r="AJ89">
        <f t="shared" si="34"/>
        <v>-6.8850056259574965E-2</v>
      </c>
      <c r="AK89">
        <f t="shared" si="49"/>
        <v>-4.4982037108117864E-2</v>
      </c>
      <c r="AL89">
        <f t="shared" si="35"/>
        <v>-0.11383470844794671</v>
      </c>
      <c r="AN89">
        <f t="shared" si="36"/>
        <v>0</v>
      </c>
      <c r="AO89">
        <f t="shared" si="36"/>
        <v>0</v>
      </c>
      <c r="AP89">
        <f t="shared" si="36"/>
        <v>-5.1291200874235172E-15</v>
      </c>
      <c r="AQ89">
        <f t="shared" si="36"/>
        <v>-1.5301024616946901E-10</v>
      </c>
      <c r="AR89">
        <f t="shared" si="36"/>
        <v>-1.5301537528955644E-10</v>
      </c>
      <c r="AS89">
        <f t="shared" si="36"/>
        <v>-4.0286018685639582E-6</v>
      </c>
      <c r="AT89">
        <f t="shared" si="36"/>
        <v>-2.6320199080501907E-6</v>
      </c>
      <c r="AU89">
        <f t="shared" si="23"/>
        <v>-6.6607747919894382E-6</v>
      </c>
      <c r="AW89">
        <v>86</v>
      </c>
      <c r="AX89">
        <f>IF(Z89&gt;0, (R89*SUMPRODUCT(K89:$K$98, X89:$X$98)-K89*$AZ$3)/Z89, 0)</f>
        <v>-327265514941.53967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0.75951466000000001</v>
      </c>
      <c r="Q90" s="4">
        <f t="shared" si="48"/>
        <v>50</v>
      </c>
      <c r="R90">
        <f t="shared" si="27"/>
        <v>500000</v>
      </c>
      <c r="S90">
        <f t="shared" si="28"/>
        <v>-1267765458322.0842</v>
      </c>
      <c r="U90">
        <f t="shared" si="40"/>
        <v>0.75951466000000001</v>
      </c>
      <c r="V90">
        <f t="shared" si="41"/>
        <v>0.01</v>
      </c>
      <c r="W90">
        <f t="shared" si="42"/>
        <v>1.7531650835832338E-12</v>
      </c>
      <c r="X90">
        <f t="shared" si="43"/>
        <v>1.3315545823815915E-12</v>
      </c>
      <c r="Y90">
        <f t="shared" si="44"/>
        <v>1.7531650835832339E-14</v>
      </c>
      <c r="Z90">
        <f t="shared" si="45"/>
        <v>4.0407885036581E-13</v>
      </c>
      <c r="AB90">
        <f t="shared" si="46"/>
        <v>-0.57375047385639444</v>
      </c>
      <c r="AC90">
        <f t="shared" si="29"/>
        <v>-0.51227720893227202</v>
      </c>
      <c r="AE90">
        <f t="shared" si="30"/>
        <v>0</v>
      </c>
      <c r="AF90">
        <f t="shared" si="31"/>
        <v>0</v>
      </c>
      <c r="AG90">
        <f t="shared" si="31"/>
        <v>-2.0203942518290501E-11</v>
      </c>
      <c r="AH90">
        <f t="shared" si="32"/>
        <v>-6.657772911907957E-7</v>
      </c>
      <c r="AI90">
        <f t="shared" si="33"/>
        <v>-6.6579749513331394E-7</v>
      </c>
      <c r="AJ90">
        <f t="shared" si="34"/>
        <v>-6.1473264924122417E-2</v>
      </c>
      <c r="AK90">
        <f t="shared" si="49"/>
        <v>-4.0162533169947612E-2</v>
      </c>
      <c r="AL90">
        <f t="shared" si="35"/>
        <v>-0.10163646389156517</v>
      </c>
      <c r="AN90">
        <f t="shared" si="36"/>
        <v>0</v>
      </c>
      <c r="AO90">
        <f t="shared" si="36"/>
        <v>0</v>
      </c>
      <c r="AP90">
        <f t="shared" si="36"/>
        <v>-1.055524095759499E-15</v>
      </c>
      <c r="AQ90">
        <f t="shared" si="36"/>
        <v>-3.4782516958023596E-11</v>
      </c>
      <c r="AR90">
        <f t="shared" si="36"/>
        <v>-3.4783572482119353E-11</v>
      </c>
      <c r="AS90">
        <f t="shared" si="36"/>
        <v>-3.2115767659543226E-6</v>
      </c>
      <c r="AT90">
        <f t="shared" si="36"/>
        <v>-2.0982301582595652E-6</v>
      </c>
      <c r="AU90">
        <f t="shared" si="23"/>
        <v>-5.3098417077863703E-6</v>
      </c>
      <c r="AW90">
        <v>87</v>
      </c>
      <c r="AX90">
        <f>IF(Z90&gt;0, (R90*SUMPRODUCT(K90:$K$98, X90:$X$98)-K90*$AZ$3)/Z90, 0)</f>
        <v>-1267765458322.0842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0.77745419500000001</v>
      </c>
      <c r="Q91" s="4">
        <f t="shared" si="48"/>
        <v>50</v>
      </c>
      <c r="R91">
        <f t="shared" si="27"/>
        <v>500000</v>
      </c>
      <c r="S91">
        <f t="shared" si="28"/>
        <v>-5325597675309.9834</v>
      </c>
      <c r="U91">
        <f t="shared" si="40"/>
        <v>0.77745419500000001</v>
      </c>
      <c r="V91">
        <f t="shared" si="41"/>
        <v>0.01</v>
      </c>
      <c r="W91">
        <f t="shared" si="42"/>
        <v>4.0407885036581E-13</v>
      </c>
      <c r="X91">
        <f t="shared" si="43"/>
        <v>3.1415279732767628E-13</v>
      </c>
      <c r="Y91">
        <f t="shared" si="44"/>
        <v>4.0407885036580997E-15</v>
      </c>
      <c r="Z91">
        <f t="shared" si="45"/>
        <v>8.5885264534475611E-14</v>
      </c>
      <c r="AB91">
        <f t="shared" si="46"/>
        <v>-0.51227720893227202</v>
      </c>
      <c r="AC91">
        <f t="shared" si="29"/>
        <v>-0.45739036514818626</v>
      </c>
      <c r="AE91">
        <f t="shared" si="30"/>
        <v>0</v>
      </c>
      <c r="AF91">
        <f t="shared" si="31"/>
        <v>0</v>
      </c>
      <c r="AG91">
        <f t="shared" si="31"/>
        <v>-4.2942632267237807E-12</v>
      </c>
      <c r="AH91">
        <f t="shared" si="32"/>
        <v>-1.5707639866383815E-7</v>
      </c>
      <c r="AI91">
        <f t="shared" si="33"/>
        <v>-1.5708069292706488E-7</v>
      </c>
      <c r="AJ91">
        <f t="shared" si="34"/>
        <v>-5.4886843784085759E-2</v>
      </c>
      <c r="AK91">
        <f t="shared" si="49"/>
        <v>-3.5859404625259043E-2</v>
      </c>
      <c r="AL91">
        <f t="shared" si="35"/>
        <v>-9.0746405490037735E-2</v>
      </c>
      <c r="AN91">
        <f t="shared" si="36"/>
        <v>0</v>
      </c>
      <c r="AO91">
        <f t="shared" si="36"/>
        <v>0</v>
      </c>
      <c r="AP91">
        <f t="shared" si="36"/>
        <v>-2.0031001663401763E-16</v>
      </c>
      <c r="AQ91">
        <f t="shared" si="36"/>
        <v>-7.3269788943911093E-12</v>
      </c>
      <c r="AR91">
        <f t="shared" si="36"/>
        <v>-7.3271792044077424E-12</v>
      </c>
      <c r="AS91">
        <f t="shared" si="36"/>
        <v>-2.560249339854018E-6</v>
      </c>
      <c r="AT91">
        <f t="shared" si="36"/>
        <v>-1.6726962362881809E-6</v>
      </c>
      <c r="AU91">
        <f t="shared" si="23"/>
        <v>-4.2329529033214032E-6</v>
      </c>
      <c r="AW91">
        <v>88</v>
      </c>
      <c r="AX91">
        <f>IF(Z91&gt;0, (R91*SUMPRODUCT(K91:$K$98, X91:$X$98)-K91*$AZ$3)/Z91, 0)</f>
        <v>-5325597675309.9834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0.79525030600000002</v>
      </c>
      <c r="Q92" s="4">
        <f t="shared" si="48"/>
        <v>50</v>
      </c>
      <c r="R92">
        <f t="shared" si="27"/>
        <v>500000</v>
      </c>
      <c r="S92">
        <f t="shared" si="28"/>
        <v>-24415945549356.984</v>
      </c>
      <c r="U92">
        <f t="shared" si="40"/>
        <v>0.79525030600000002</v>
      </c>
      <c r="V92">
        <f t="shared" si="41"/>
        <v>0.01</v>
      </c>
      <c r="W92">
        <f t="shared" si="42"/>
        <v>8.5885264534475611E-14</v>
      </c>
      <c r="X92">
        <f t="shared" si="43"/>
        <v>6.8300282901932677E-14</v>
      </c>
      <c r="Y92">
        <f t="shared" si="44"/>
        <v>8.5885264534475614E-16</v>
      </c>
      <c r="Z92">
        <f t="shared" si="45"/>
        <v>1.6726128987198177E-14</v>
      </c>
      <c r="AB92">
        <f t="shared" si="46"/>
        <v>-0.45739036514818626</v>
      </c>
      <c r="AC92">
        <f t="shared" si="29"/>
        <v>-0.40838425460295219</v>
      </c>
      <c r="AE92">
        <f t="shared" si="30"/>
        <v>0</v>
      </c>
      <c r="AF92">
        <f t="shared" si="31"/>
        <v>0</v>
      </c>
      <c r="AG92">
        <f t="shared" si="31"/>
        <v>-8.3630644935990889E-13</v>
      </c>
      <c r="AH92">
        <f t="shared" si="32"/>
        <v>-3.4150141450966337E-8</v>
      </c>
      <c r="AI92">
        <f t="shared" si="33"/>
        <v>-3.4150977757415699E-8</v>
      </c>
      <c r="AJ92">
        <f t="shared" si="34"/>
        <v>-4.9006110545234072E-2</v>
      </c>
      <c r="AK92">
        <f t="shared" si="49"/>
        <v>-3.2017325560373039E-2</v>
      </c>
      <c r="AL92">
        <f t="shared" si="35"/>
        <v>-8.1023470256584865E-2</v>
      </c>
      <c r="AN92">
        <f t="shared" si="36"/>
        <v>0</v>
      </c>
      <c r="AO92">
        <f t="shared" si="36"/>
        <v>0</v>
      </c>
      <c r="AP92">
        <f t="shared" si="36"/>
        <v>-3.4830637896973068E-17</v>
      </c>
      <c r="AQ92">
        <f t="shared" si="36"/>
        <v>-1.4222910894916746E-12</v>
      </c>
      <c r="AR92">
        <f t="shared" si="36"/>
        <v>-1.4223259201295718E-12</v>
      </c>
      <c r="AS92">
        <f t="shared" si="36"/>
        <v>-2.0410150997239314E-6</v>
      </c>
      <c r="AT92">
        <f t="shared" si="36"/>
        <v>-1.3334631986592851E-6</v>
      </c>
      <c r="AU92">
        <f t="shared" si="23"/>
        <v>-3.3744797207091362E-6</v>
      </c>
      <c r="AW92">
        <v>89</v>
      </c>
      <c r="AX92">
        <f>IF(Z92&gt;0, (R92*SUMPRODUCT(K92:$K$98, X92:$X$98)-K92*$AZ$3)/Z92, 0)</f>
        <v>-24415945549356.984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0.81288120699999999</v>
      </c>
      <c r="Q93" s="4">
        <f t="shared" si="48"/>
        <v>50</v>
      </c>
      <c r="R93">
        <f t="shared" si="27"/>
        <v>500000</v>
      </c>
      <c r="S93">
        <f t="shared" si="28"/>
        <v>-123080961733001.69</v>
      </c>
      <c r="U93">
        <f t="shared" si="40"/>
        <v>0.81288120699999999</v>
      </c>
      <c r="V93">
        <f t="shared" si="41"/>
        <v>0.01</v>
      </c>
      <c r="W93">
        <f t="shared" si="42"/>
        <v>1.6726128987198177E-14</v>
      </c>
      <c r="X93">
        <f t="shared" si="43"/>
        <v>1.3596355919551342E-14</v>
      </c>
      <c r="Y93">
        <f t="shared" si="44"/>
        <v>1.6726128987198177E-16</v>
      </c>
      <c r="Z93">
        <f t="shared" si="45"/>
        <v>2.9625117777748539E-15</v>
      </c>
      <c r="AB93">
        <f t="shared" si="46"/>
        <v>-0.40838425460295219</v>
      </c>
      <c r="AC93">
        <f t="shared" si="29"/>
        <v>-0.36462879875387361</v>
      </c>
      <c r="AE93">
        <f t="shared" si="30"/>
        <v>0</v>
      </c>
      <c r="AF93">
        <f t="shared" si="31"/>
        <v>0</v>
      </c>
      <c r="AG93">
        <f t="shared" si="31"/>
        <v>-1.4812558888874269E-13</v>
      </c>
      <c r="AH93">
        <f t="shared" si="32"/>
        <v>-6.7981779597756705E-9</v>
      </c>
      <c r="AI93">
        <f t="shared" si="33"/>
        <v>-6.798326085364559E-9</v>
      </c>
      <c r="AJ93">
        <f t="shared" si="34"/>
        <v>-4.3755455849078584E-2</v>
      </c>
      <c r="AK93">
        <f t="shared" si="49"/>
        <v>-2.8586897822206657E-2</v>
      </c>
      <c r="AL93">
        <f t="shared" si="35"/>
        <v>-7.2342360469611316E-2</v>
      </c>
      <c r="AN93">
        <f t="shared" si="36"/>
        <v>0</v>
      </c>
      <c r="AO93">
        <f t="shared" si="36"/>
        <v>0</v>
      </c>
      <c r="AP93">
        <f t="shared" si="36"/>
        <v>-5.5081790569035068E-18</v>
      </c>
      <c r="AQ93">
        <f t="shared" si="36"/>
        <v>-2.5279616941313753E-13</v>
      </c>
      <c r="AR93">
        <f t="shared" si="36"/>
        <v>-2.5280167759219441E-13</v>
      </c>
      <c r="AS93">
        <f t="shared" si="36"/>
        <v>-1.6270847416794797E-6</v>
      </c>
      <c r="AT93">
        <f t="shared" si="36"/>
        <v>-1.0630286979273304E-6</v>
      </c>
      <c r="AU93">
        <f t="shared" si="23"/>
        <v>-2.6901136924084871E-6</v>
      </c>
      <c r="AW93">
        <v>90</v>
      </c>
      <c r="AX93">
        <f>IF(Z93&gt;0, (R93*SUMPRODUCT(K93:$K$98, X93:$X$98)-K93*$AZ$3)/Z93, 0)</f>
        <v>-123080961733001.69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0.83042254299999996</v>
      </c>
      <c r="Q94" s="4">
        <f t="shared" si="48"/>
        <v>50</v>
      </c>
      <c r="R94">
        <f t="shared" si="27"/>
        <v>500000</v>
      </c>
      <c r="S94">
        <f t="shared" si="28"/>
        <v>-688654387023548.38</v>
      </c>
      <c r="U94">
        <f t="shared" si="40"/>
        <v>0.83042254299999996</v>
      </c>
      <c r="V94">
        <f t="shared" si="41"/>
        <v>0.01</v>
      </c>
      <c r="W94">
        <f t="shared" si="42"/>
        <v>2.9625117777748539E-15</v>
      </c>
      <c r="X94">
        <f t="shared" si="43"/>
        <v>2.4601365641672449E-15</v>
      </c>
      <c r="Y94">
        <f t="shared" si="44"/>
        <v>2.9625117777748537E-17</v>
      </c>
      <c r="Z94">
        <f t="shared" si="45"/>
        <v>4.7275009582986049E-16</v>
      </c>
      <c r="AB94">
        <f t="shared" si="46"/>
        <v>-0.36462879875387361</v>
      </c>
      <c r="AC94">
        <f t="shared" si="29"/>
        <v>-0.32556142745903632</v>
      </c>
      <c r="AE94">
        <f t="shared" si="30"/>
        <v>0</v>
      </c>
      <c r="AF94">
        <f t="shared" si="31"/>
        <v>0</v>
      </c>
      <c r="AG94">
        <f t="shared" si="31"/>
        <v>-2.3637504791493024E-14</v>
      </c>
      <c r="AH94">
        <f t="shared" si="32"/>
        <v>-1.2300682820836225E-9</v>
      </c>
      <c r="AI94">
        <f t="shared" si="33"/>
        <v>-1.2300919195884141E-9</v>
      </c>
      <c r="AJ94">
        <f t="shared" si="34"/>
        <v>-3.9067371294837283E-2</v>
      </c>
      <c r="AK94">
        <f t="shared" si="49"/>
        <v>-2.5524015912771154E-2</v>
      </c>
      <c r="AL94">
        <f t="shared" si="35"/>
        <v>-6.4591388437700348E-2</v>
      </c>
      <c r="AN94">
        <f t="shared" si="36"/>
        <v>0</v>
      </c>
      <c r="AO94">
        <f t="shared" si="36"/>
        <v>0</v>
      </c>
      <c r="AP94">
        <f t="shared" si="36"/>
        <v>-7.848046487511788E-19</v>
      </c>
      <c r="AQ94">
        <f t="shared" si="36"/>
        <v>-4.0840321961903141E-14</v>
      </c>
      <c r="AR94">
        <f t="shared" si="36"/>
        <v>-4.0841106766551896E-14</v>
      </c>
      <c r="AS94">
        <f t="shared" si="36"/>
        <v>-1.2971019943573347E-6</v>
      </c>
      <c r="AT94">
        <f t="shared" si="36"/>
        <v>-8.4743996965157741E-7</v>
      </c>
      <c r="AU94">
        <f t="shared" si="23"/>
        <v>-2.1445420048500186E-6</v>
      </c>
      <c r="AW94">
        <v>91</v>
      </c>
      <c r="AX94">
        <f>IF(Z94&gt;0, (R94*SUMPRODUCT(K94:$K$98, X94:$X$98)-K94*$AZ$3)/Z94, 0)</f>
        <v>-688654387023548.38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0.84796327400000004</v>
      </c>
      <c r="Q95" s="4">
        <f t="shared" si="48"/>
        <v>50</v>
      </c>
      <c r="R95">
        <f t="shared" si="27"/>
        <v>500000</v>
      </c>
      <c r="S95">
        <f t="shared" si="28"/>
        <v>-4328950727954388</v>
      </c>
      <c r="U95">
        <f t="shared" si="40"/>
        <v>0.84796327400000004</v>
      </c>
      <c r="V95">
        <f t="shared" si="41"/>
        <v>0.01</v>
      </c>
      <c r="W95">
        <f t="shared" si="42"/>
        <v>4.7275009582986049E-16</v>
      </c>
      <c r="X95">
        <f t="shared" si="43"/>
        <v>4.0087471904370227E-16</v>
      </c>
      <c r="Y95">
        <f t="shared" si="44"/>
        <v>4.7275009582986054E-18</v>
      </c>
      <c r="Z95">
        <f t="shared" si="45"/>
        <v>6.7147875827859629E-17</v>
      </c>
      <c r="AB95">
        <f t="shared" si="46"/>
        <v>-0.32556142745903632</v>
      </c>
      <c r="AC95">
        <f t="shared" si="29"/>
        <v>-0.29067984594560381</v>
      </c>
      <c r="AE95">
        <f t="shared" si="30"/>
        <v>0</v>
      </c>
      <c r="AF95">
        <f t="shared" si="31"/>
        <v>0</v>
      </c>
      <c r="AG95">
        <f t="shared" si="31"/>
        <v>-3.3573937913929816E-15</v>
      </c>
      <c r="AH95">
        <f t="shared" si="32"/>
        <v>-2.0043735952185113E-10</v>
      </c>
      <c r="AI95">
        <f t="shared" si="33"/>
        <v>-2.0044071691564252E-10</v>
      </c>
      <c r="AJ95">
        <f t="shared" si="34"/>
        <v>-3.4881581513432514E-2</v>
      </c>
      <c r="AK95">
        <f t="shared" si="49"/>
        <v>-2.2789299922132546E-2</v>
      </c>
      <c r="AL95">
        <f t="shared" si="35"/>
        <v>-5.7670881636005783E-2</v>
      </c>
      <c r="AN95">
        <f t="shared" si="36"/>
        <v>0</v>
      </c>
      <c r="AO95">
        <f t="shared" si="36"/>
        <v>0</v>
      </c>
      <c r="AP95">
        <f t="shared" si="36"/>
        <v>-9.952775255196197E-20</v>
      </c>
      <c r="AQ95">
        <f t="shared" si="36"/>
        <v>-5.9418349946916923E-15</v>
      </c>
      <c r="AR95">
        <f t="shared" si="36"/>
        <v>-5.9419345224442444E-15</v>
      </c>
      <c r="AS95">
        <f t="shared" si="36"/>
        <v>-1.0340417684663679E-6</v>
      </c>
      <c r="AT95">
        <f t="shared" si="36"/>
        <v>-6.7557395539871779E-7</v>
      </c>
      <c r="AU95">
        <f t="shared" si="23"/>
        <v>-1.7096157298070205E-6</v>
      </c>
      <c r="AW95">
        <v>92</v>
      </c>
      <c r="AX95">
        <f>IF(Z95&gt;0, (R95*SUMPRODUCT(K95:$K$98, X95:$X$98)-K95*$AZ$3)/Z95, 0)</f>
        <v>-4328950727954388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0.86550461000000001</v>
      </c>
      <c r="Q96" s="4">
        <f t="shared" si="48"/>
        <v>50</v>
      </c>
      <c r="R96">
        <f t="shared" si="27"/>
        <v>500000</v>
      </c>
      <c r="S96">
        <f t="shared" si="28"/>
        <v>-3.1046407248740568E+16</v>
      </c>
      <c r="U96">
        <f t="shared" si="40"/>
        <v>0.86550461000000001</v>
      </c>
      <c r="V96">
        <f t="shared" si="41"/>
        <v>0.01</v>
      </c>
      <c r="W96">
        <f t="shared" si="42"/>
        <v>6.7147875827859629E-17</v>
      </c>
      <c r="X96">
        <f t="shared" si="43"/>
        <v>5.8116796080720082E-17</v>
      </c>
      <c r="Y96">
        <f t="shared" si="44"/>
        <v>6.7147875827859631E-19</v>
      </c>
      <c r="Z96">
        <f t="shared" si="45"/>
        <v>8.3596009888609505E-18</v>
      </c>
      <c r="AB96">
        <f t="shared" si="46"/>
        <v>-0.29067984594560381</v>
      </c>
      <c r="AC96">
        <f t="shared" si="29"/>
        <v>-0.25953557673715144</v>
      </c>
      <c r="AE96">
        <f t="shared" si="30"/>
        <v>0</v>
      </c>
      <c r="AF96">
        <f t="shared" si="31"/>
        <v>0</v>
      </c>
      <c r="AG96">
        <f t="shared" si="31"/>
        <v>-4.1798004944304752E-16</v>
      </c>
      <c r="AH96">
        <f t="shared" si="32"/>
        <v>-2.9058398040360042E-11</v>
      </c>
      <c r="AI96">
        <f t="shared" si="33"/>
        <v>-2.9058816020409485E-11</v>
      </c>
      <c r="AJ96">
        <f t="shared" si="34"/>
        <v>-3.1144269208452369E-2</v>
      </c>
      <c r="AK96">
        <f t="shared" si="49"/>
        <v>-2.0347589216192268E-2</v>
      </c>
      <c r="AL96">
        <f t="shared" si="35"/>
        <v>-5.1491858453703451E-2</v>
      </c>
      <c r="AN96">
        <f t="shared" si="36"/>
        <v>0</v>
      </c>
      <c r="AO96">
        <f t="shared" si="36"/>
        <v>0</v>
      </c>
      <c r="AP96">
        <f t="shared" si="36"/>
        <v>-1.1063166401589275E-20</v>
      </c>
      <c r="AQ96">
        <f t="shared" si="36"/>
        <v>-7.691225772916281E-16</v>
      </c>
      <c r="AR96">
        <f t="shared" si="36"/>
        <v>-7.6913364045802977E-16</v>
      </c>
      <c r="AS96">
        <f t="shared" si="36"/>
        <v>-8.2433176695422499E-7</v>
      </c>
      <c r="AT96">
        <f t="shared" si="36"/>
        <v>-5.3856342107684992E-7</v>
      </c>
      <c r="AU96">
        <f t="shared" si="23"/>
        <v>-1.3628951888002086E-6</v>
      </c>
      <c r="AW96">
        <v>93</v>
      </c>
      <c r="AX96">
        <f>IF(Z96&gt;0, (R96*SUMPRODUCT(K96:$K$98, X96:$X$98)-K96*$AZ$3)/Z96, 0)</f>
        <v>-3.1046407248740568E+16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0.88304594599999997</v>
      </c>
      <c r="Q97" s="4">
        <f t="shared" si="48"/>
        <v>50</v>
      </c>
      <c r="R97">
        <f t="shared" si="27"/>
        <v>500000</v>
      </c>
      <c r="S97">
        <f t="shared" si="28"/>
        <v>-2.5917677203792464E+17</v>
      </c>
      <c r="U97">
        <f t="shared" si="40"/>
        <v>0.88304594599999997</v>
      </c>
      <c r="V97">
        <f t="shared" si="41"/>
        <v>0.01</v>
      </c>
      <c r="W97">
        <f t="shared" si="42"/>
        <v>8.3596009888609505E-18</v>
      </c>
      <c r="X97">
        <f t="shared" si="43"/>
        <v>7.3819117633912536E-18</v>
      </c>
      <c r="Y97">
        <f t="shared" si="44"/>
        <v>8.3596009888609501E-20</v>
      </c>
      <c r="Z97">
        <f t="shared" si="45"/>
        <v>8.940932155810873E-19</v>
      </c>
      <c r="AB97">
        <f t="shared" si="46"/>
        <v>-0.25953557673715144</v>
      </c>
      <c r="AC97">
        <f t="shared" si="29"/>
        <v>-0.23172819351531448</v>
      </c>
      <c r="AE97">
        <f t="shared" si="30"/>
        <v>0</v>
      </c>
      <c r="AF97">
        <f t="shared" si="31"/>
        <v>0</v>
      </c>
      <c r="AG97">
        <f t="shared" si="31"/>
        <v>-4.4704660779054363E-17</v>
      </c>
      <c r="AH97">
        <f t="shared" si="32"/>
        <v>-3.6909558816956271E-12</v>
      </c>
      <c r="AI97">
        <f t="shared" si="33"/>
        <v>-3.6910005863564061E-12</v>
      </c>
      <c r="AJ97">
        <f t="shared" si="34"/>
        <v>-2.7807383221836957E-2</v>
      </c>
      <c r="AK97">
        <f t="shared" si="49"/>
        <v>-1.8167490371600602E-2</v>
      </c>
      <c r="AL97">
        <f t="shared" si="35"/>
        <v>-4.5974873597128554E-2</v>
      </c>
      <c r="AN97">
        <f t="shared" si="36"/>
        <v>0</v>
      </c>
      <c r="AO97">
        <f t="shared" si="36"/>
        <v>0</v>
      </c>
      <c r="AP97">
        <f t="shared" si="36"/>
        <v>-1.0564736577915757E-21</v>
      </c>
      <c r="AQ97">
        <f t="shared" si="36"/>
        <v>-8.7225752150418018E-17</v>
      </c>
      <c r="AR97">
        <f t="shared" si="36"/>
        <v>-8.7226808624075807E-17</v>
      </c>
      <c r="AS97">
        <f t="shared" si="36"/>
        <v>-6.5715223768682862E-7</v>
      </c>
      <c r="AT97">
        <f t="shared" si="36"/>
        <v>-4.2933946195540553E-7</v>
      </c>
      <c r="AU97">
        <f t="shared" si="23"/>
        <v>-1.0864916997294609E-6</v>
      </c>
      <c r="AW97">
        <v>94</v>
      </c>
      <c r="AX97">
        <f>IF(Z97&gt;0, (R97*SUMPRODUCT(K97:$K$98, X97:$X$98)-K97*$AZ$3)/Z97, 0)</f>
        <v>-2.5917677203792464E+17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50</v>
      </c>
      <c r="R98">
        <f t="shared" si="27"/>
        <v>500000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8.940932155810873E-19</v>
      </c>
      <c r="X98">
        <f t="shared" si="43"/>
        <v>8.940932155810873E-19</v>
      </c>
      <c r="Y98">
        <f t="shared" si="44"/>
        <v>8.9409321558108731E-21</v>
      </c>
      <c r="Z98">
        <f t="shared" si="45"/>
        <v>0</v>
      </c>
      <c r="AB98">
        <f t="shared" si="46"/>
        <v>-0.23172819351531448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-4.4704660779054368E-13</v>
      </c>
      <c r="AI98">
        <f t="shared" si="33"/>
        <v>-4.4704660779054368E-13</v>
      </c>
      <c r="AJ98">
        <f t="shared" si="34"/>
        <v>-0.23172819351531448</v>
      </c>
      <c r="AK98">
        <f t="shared" si="49"/>
        <v>-1.6220973546072017E-2</v>
      </c>
      <c r="AL98">
        <f t="shared" si="35"/>
        <v>-0.24794916706183356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-9.4328005159962119E-18</v>
      </c>
      <c r="AR98">
        <f t="shared" si="36"/>
        <v>-9.4328005159962119E-18</v>
      </c>
      <c r="AS98">
        <f t="shared" si="36"/>
        <v>-4.8895255780271362E-6</v>
      </c>
      <c r="AT98">
        <f t="shared" si="36"/>
        <v>-3.4226679046189957E-7</v>
      </c>
      <c r="AU98">
        <f t="shared" si="36"/>
        <v>-5.2317923684984686E-6</v>
      </c>
      <c r="AW98">
        <v>95</v>
      </c>
    </row>
    <row r="100" spans="5:50" x14ac:dyDescent="0.25">
      <c r="AN100" s="8">
        <f t="shared" ref="AN100:AU100" si="50">SUM(AN3:AN98)</f>
        <v>12117.601946681887</v>
      </c>
      <c r="AO100" s="8">
        <f t="shared" si="50"/>
        <v>-1211.7601946681887</v>
      </c>
      <c r="AP100" s="8">
        <f t="shared" si="50"/>
        <v>-2848.1128063151059</v>
      </c>
      <c r="AQ100" s="8">
        <f t="shared" si="50"/>
        <v>-9805.5736720403092</v>
      </c>
      <c r="AR100" s="8">
        <f t="shared" si="50"/>
        <v>-1747.8447263417195</v>
      </c>
      <c r="AS100" s="8">
        <f t="shared" si="50"/>
        <v>-1480.0954224559703</v>
      </c>
      <c r="AT100" s="8">
        <f t="shared" si="50"/>
        <v>863.38899643264926</v>
      </c>
      <c r="AU100" s="8">
        <f t="shared" si="50"/>
        <v>-2364.5511523650421</v>
      </c>
    </row>
  </sheetData>
  <conditionalFormatting sqref="AN100:AU100">
    <cfRule type="cellIs" dxfId="59" priority="1" operator="lessThan">
      <formula>0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AA630A-5E5C-4B65-93AB-2C7420E31B8D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24192.683262173727</v>
      </c>
      <c r="K3">
        <v>1</v>
      </c>
      <c r="L3" s="2">
        <v>0</v>
      </c>
      <c r="O3">
        <f>$C$3</f>
        <v>24192.683262173727</v>
      </c>
      <c r="P3">
        <f>O3*C5</f>
        <v>2419.2683262173728</v>
      </c>
      <c r="Q3" s="4">
        <f>B8</f>
        <v>2519.9082039999998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24192.683262173727</v>
      </c>
      <c r="AF3">
        <f t="shared" ref="AF3:AG34" si="4">-$Z3*P3</f>
        <v>-2419.2683262173728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19253.506731956353</v>
      </c>
      <c r="AJ3">
        <f t="shared" ref="AJ3:AJ66" si="7">AB3-AC3</f>
        <v>0</v>
      </c>
      <c r="AL3">
        <f t="shared" ref="AL3:AL66" si="8">SUM(AI3:AK3)</f>
        <v>19253.506731956353</v>
      </c>
      <c r="AN3">
        <f t="shared" ref="AN3:AU34" si="9">AE3*$K3</f>
        <v>24192.683262173727</v>
      </c>
      <c r="AO3">
        <f t="shared" si="9"/>
        <v>-2419.2683262173728</v>
      </c>
      <c r="AP3">
        <f t="shared" si="9"/>
        <v>-2519.9082039999998</v>
      </c>
      <c r="AQ3">
        <f t="shared" si="9"/>
        <v>0</v>
      </c>
      <c r="AR3">
        <f t="shared" si="9"/>
        <v>19253.506731956353</v>
      </c>
      <c r="AS3">
        <f t="shared" si="9"/>
        <v>0</v>
      </c>
      <c r="AT3">
        <f t="shared" si="9"/>
        <v>0</v>
      </c>
      <c r="AU3">
        <f t="shared" si="9"/>
        <v>19253.506731956353</v>
      </c>
      <c r="AW3">
        <v>0</v>
      </c>
      <c r="AX3">
        <f>IF(Z3&gt;0, (R3*SUMPRODUCT(K3:$K$98, X3:$X$98)-K3*$AZ$3)/Z3, 0)</f>
        <v>0</v>
      </c>
      <c r="AZ3">
        <f>C6*SUMPRODUCT(X4:X89, K4:K89)/1</f>
        <v>15833.334209623035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1.947287E-3</v>
      </c>
      <c r="R4">
        <f t="shared" si="0"/>
        <v>500000</v>
      </c>
      <c r="S4">
        <f t="shared" si="1"/>
        <v>1716.9414576737818</v>
      </c>
      <c r="U4">
        <f t="shared" ref="U4:U67" si="13">M4</f>
        <v>1.947287E-3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1.947287E-3</v>
      </c>
      <c r="Y4">
        <f t="shared" ref="Y4:Y67" si="17">V4*W4</f>
        <v>0.01</v>
      </c>
      <c r="Z4">
        <f t="shared" ref="Z4:Z67" si="18">MAX(0, W4-X4-Y4)</f>
        <v>0.98805271299999997</v>
      </c>
      <c r="AB4">
        <f t="shared" ref="AB4:AB67" si="19">AC3</f>
        <v>0</v>
      </c>
      <c r="AC4">
        <f t="shared" si="2"/>
        <v>1696.4286653167546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-973.64350000000002</v>
      </c>
      <c r="AI4">
        <f t="shared" si="6"/>
        <v>-973.64350000000002</v>
      </c>
      <c r="AJ4">
        <f t="shared" si="7"/>
        <v>-1696.4286653167546</v>
      </c>
      <c r="AK4">
        <f>G4*SUM(AB4, AE4:AF4)</f>
        <v>0</v>
      </c>
      <c r="AL4">
        <f t="shared" si="8"/>
        <v>-2670.0721653167548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-869.32455357142851</v>
      </c>
      <c r="AR4">
        <f t="shared" si="9"/>
        <v>-869.32455357142851</v>
      </c>
      <c r="AS4">
        <f t="shared" si="9"/>
        <v>-1514.6684511756737</v>
      </c>
      <c r="AT4">
        <f t="shared" si="9"/>
        <v>0</v>
      </c>
      <c r="AU4">
        <f t="shared" si="9"/>
        <v>-2383.9930047471021</v>
      </c>
      <c r="AW4">
        <v>1</v>
      </c>
      <c r="AX4">
        <f>IF(Z4&gt;0, (R4*SUMPRODUCT(K4:$K$98, X4:$X$98)-K4*$AZ$3)/Z4, 0)</f>
        <v>1716.9414576737818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1.9819680000000002E-3</v>
      </c>
      <c r="Q5" s="4">
        <f t="shared" ref="Q5:Q68" si="21">$C$8</f>
        <v>50</v>
      </c>
      <c r="R5">
        <f t="shared" si="0"/>
        <v>500000</v>
      </c>
      <c r="S5">
        <f t="shared" si="1"/>
        <v>2398.8314139885215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1696.4286653167546</v>
      </c>
      <c r="AC5">
        <f t="shared" si="2"/>
        <v>2341.7725629209926</v>
      </c>
      <c r="AE5">
        <f t="shared" si="3"/>
        <v>0</v>
      </c>
      <c r="AF5">
        <f t="shared" si="4"/>
        <v>0</v>
      </c>
      <c r="AG5">
        <f t="shared" si="4"/>
        <v>-48.810694850526041</v>
      </c>
      <c r="AH5">
        <f t="shared" si="5"/>
        <v>-979.14442973959217</v>
      </c>
      <c r="AI5">
        <f t="shared" si="6"/>
        <v>-1027.9551245901182</v>
      </c>
      <c r="AJ5">
        <f t="shared" si="7"/>
        <v>-645.34389760423801</v>
      </c>
      <c r="AK5">
        <f>G5*SUM(AB5, AE5:AF5)</f>
        <v>118.75000657217284</v>
      </c>
      <c r="AL5">
        <f t="shared" si="8"/>
        <v>-1554.5490156221833</v>
      </c>
      <c r="AN5">
        <f t="shared" si="9"/>
        <v>0</v>
      </c>
      <c r="AO5">
        <f t="shared" si="9"/>
        <v>0</v>
      </c>
      <c r="AP5">
        <f t="shared" si="9"/>
        <v>-38.911587093850478</v>
      </c>
      <c r="AQ5">
        <f t="shared" si="9"/>
        <v>-780.56794462658809</v>
      </c>
      <c r="AR5">
        <f t="shared" si="9"/>
        <v>-819.47953172043856</v>
      </c>
      <c r="AS5">
        <f t="shared" si="9"/>
        <v>-514.46420408501115</v>
      </c>
      <c r="AT5">
        <f t="shared" si="9"/>
        <v>94.666778198479605</v>
      </c>
      <c r="AU5">
        <f t="shared" si="9"/>
        <v>-1239.27695760697</v>
      </c>
      <c r="AW5">
        <v>2</v>
      </c>
      <c r="AX5">
        <f>IF(Z5&gt;0, (R5*SUMPRODUCT(K5:$K$98, X5:$X$98)-K5*$AZ$3)/Z5, 0)</f>
        <v>2398.8314139885215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2.0299509999999999E-3</v>
      </c>
      <c r="Q6" s="4">
        <f t="shared" si="21"/>
        <v>50</v>
      </c>
      <c r="R6">
        <f t="shared" si="0"/>
        <v>500000</v>
      </c>
      <c r="S6">
        <f t="shared" si="1"/>
        <v>3020.9201811123676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2341.7725629209926</v>
      </c>
      <c r="AC6">
        <f t="shared" si="2"/>
        <v>2913.5871639869674</v>
      </c>
      <c r="AE6">
        <f t="shared" si="3"/>
        <v>0</v>
      </c>
      <c r="AF6">
        <f t="shared" si="4"/>
        <v>0</v>
      </c>
      <c r="AG6">
        <f t="shared" si="4"/>
        <v>-48.223504583198263</v>
      </c>
      <c r="AH6">
        <f t="shared" si="5"/>
        <v>-990.83318822520187</v>
      </c>
      <c r="AI6">
        <f t="shared" si="6"/>
        <v>-1039.0566928084002</v>
      </c>
      <c r="AJ6">
        <f t="shared" si="7"/>
        <v>-571.81460106597478</v>
      </c>
      <c r="AK6">
        <f>G6*SUM(AB6, AE6:AF6)</f>
        <v>163.9240794044695</v>
      </c>
      <c r="AL6">
        <f t="shared" si="8"/>
        <v>-1446.9472144699055</v>
      </c>
      <c r="AN6">
        <f t="shared" si="9"/>
        <v>0</v>
      </c>
      <c r="AO6">
        <f t="shared" si="9"/>
        <v>0</v>
      </c>
      <c r="AP6">
        <f t="shared" si="9"/>
        <v>-34.324538042660024</v>
      </c>
      <c r="AQ6">
        <f t="shared" si="9"/>
        <v>-705.25549225668624</v>
      </c>
      <c r="AR6">
        <f t="shared" si="9"/>
        <v>-739.58003029934628</v>
      </c>
      <c r="AS6">
        <f t="shared" si="9"/>
        <v>-407.00633845006627</v>
      </c>
      <c r="AT6">
        <f t="shared" si="9"/>
        <v>116.67792186109855</v>
      </c>
      <c r="AU6">
        <f t="shared" si="9"/>
        <v>-1029.9084468883141</v>
      </c>
      <c r="AW6">
        <v>3</v>
      </c>
      <c r="AX6">
        <f>IF(Z6&gt;0, (R6*SUMPRODUCT(K6:$K$98, X6:$X$98)-K6*$AZ$3)/Z6, 0)</f>
        <v>3020.9201811123676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2.0855349999999999E-3</v>
      </c>
      <c r="Q7" s="4">
        <f t="shared" si="21"/>
        <v>50</v>
      </c>
      <c r="R7">
        <f t="shared" si="0"/>
        <v>500000</v>
      </c>
      <c r="S7">
        <f t="shared" si="1"/>
        <v>3584.976973714121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2913.5871639869674</v>
      </c>
      <c r="AC7">
        <f t="shared" si="2"/>
        <v>3415.816087527217</v>
      </c>
      <c r="AE7">
        <f t="shared" si="3"/>
        <v>0</v>
      </c>
      <c r="AF7">
        <f t="shared" si="4"/>
        <v>0</v>
      </c>
      <c r="AG7">
        <f t="shared" si="4"/>
        <v>-47.640697730735361</v>
      </c>
      <c r="AH7">
        <f t="shared" si="5"/>
        <v>-1005.7180663092039</v>
      </c>
      <c r="AI7">
        <f t="shared" si="6"/>
        <v>-1053.3587640399392</v>
      </c>
      <c r="AJ7">
        <f t="shared" si="7"/>
        <v>-502.22892354024953</v>
      </c>
      <c r="AK7">
        <f>G7*SUM(AB7, AE7:AF7)</f>
        <v>203.95110147908773</v>
      </c>
      <c r="AL7">
        <f t="shared" si="8"/>
        <v>-1351.6365861011009</v>
      </c>
      <c r="AN7">
        <f t="shared" si="9"/>
        <v>0</v>
      </c>
      <c r="AO7">
        <f t="shared" si="9"/>
        <v>0</v>
      </c>
      <c r="AP7">
        <f t="shared" si="9"/>
        <v>-30.276524675702341</v>
      </c>
      <c r="AQ7">
        <f t="shared" si="9"/>
        <v>-639.15201291784786</v>
      </c>
      <c r="AR7">
        <f t="shared" si="9"/>
        <v>-669.42853759355012</v>
      </c>
      <c r="AS7">
        <f t="shared" si="9"/>
        <v>-319.17556040762628</v>
      </c>
      <c r="AT7">
        <f t="shared" si="9"/>
        <v>129.61461210053855</v>
      </c>
      <c r="AU7">
        <f t="shared" si="9"/>
        <v>-858.98948590063776</v>
      </c>
      <c r="AW7">
        <v>4</v>
      </c>
      <c r="AX7">
        <f>IF(Z7&gt;0, (R7*SUMPRODUCT(K7:$K$98, X7:$X$98)-K7*$AZ$3)/Z7, 0)</f>
        <v>3584.976973714121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2.1420699999999998E-3</v>
      </c>
      <c r="Q8" s="4">
        <f t="shared" si="21"/>
        <v>50</v>
      </c>
      <c r="R8">
        <f t="shared" si="0"/>
        <v>500000</v>
      </c>
      <c r="S8">
        <f t="shared" si="1"/>
        <v>4095.4011906648479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3415.816087527217</v>
      </c>
      <c r="AC8">
        <f t="shared" si="2"/>
        <v>3854.7751601423442</v>
      </c>
      <c r="AE8">
        <f t="shared" si="3"/>
        <v>0</v>
      </c>
      <c r="AF8">
        <f t="shared" si="4"/>
        <v>0</v>
      </c>
      <c r="AG8">
        <f t="shared" si="4"/>
        <v>-47.062241044039929</v>
      </c>
      <c r="AH8">
        <f t="shared" si="5"/>
        <v>-1020.4970938807627</v>
      </c>
      <c r="AI8">
        <f t="shared" si="6"/>
        <v>-1067.5593349248027</v>
      </c>
      <c r="AJ8">
        <f t="shared" si="7"/>
        <v>-438.9590726151273</v>
      </c>
      <c r="AK8">
        <f t="shared" ref="AK8:AK71" si="22">G8*SUM(AB8:AB8, AE8:AF8)</f>
        <v>239.1071261269052</v>
      </c>
      <c r="AL8">
        <f t="shared" si="8"/>
        <v>-1267.4112814130249</v>
      </c>
      <c r="AN8">
        <f t="shared" si="9"/>
        <v>0</v>
      </c>
      <c r="AO8">
        <f t="shared" si="9"/>
        <v>0</v>
      </c>
      <c r="AP8">
        <f t="shared" si="9"/>
        <v>-26.704379458690386</v>
      </c>
      <c r="AQ8">
        <f t="shared" si="9"/>
        <v>-579.05745725072939</v>
      </c>
      <c r="AR8">
        <f t="shared" si="9"/>
        <v>-605.76183670941987</v>
      </c>
      <c r="AS8">
        <f t="shared" si="9"/>
        <v>-249.07716636315399</v>
      </c>
      <c r="AT8">
        <f t="shared" si="9"/>
        <v>135.67580475810036</v>
      </c>
      <c r="AU8">
        <f t="shared" si="9"/>
        <v>-719.16319831447356</v>
      </c>
      <c r="AW8">
        <v>5</v>
      </c>
      <c r="AX8">
        <f>IF(Z8&gt;0, (R8*SUMPRODUCT(K8:$K$98, X8:$X$98)-K8*$AZ$3)/Z8, 0)</f>
        <v>4095.4011906648479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2.2014550000000002E-3</v>
      </c>
      <c r="Q9" s="4">
        <f t="shared" si="21"/>
        <v>50</v>
      </c>
      <c r="R9">
        <f t="shared" si="0"/>
        <v>500000</v>
      </c>
      <c r="S9">
        <f t="shared" si="1"/>
        <v>4558.5050770399084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3854.7751601423442</v>
      </c>
      <c r="AC9">
        <f t="shared" si="2"/>
        <v>4238.3168864031995</v>
      </c>
      <c r="AE9">
        <f t="shared" si="3"/>
        <v>0</v>
      </c>
      <c r="AF9">
        <f t="shared" si="4"/>
        <v>0</v>
      </c>
      <c r="AG9">
        <f t="shared" si="4"/>
        <v>-46.488013227741924</v>
      </c>
      <c r="AH9">
        <f t="shared" si="5"/>
        <v>-1036.0540585760693</v>
      </c>
      <c r="AI9">
        <f t="shared" si="6"/>
        <v>-1082.5420718038113</v>
      </c>
      <c r="AJ9">
        <f t="shared" si="7"/>
        <v>-383.54172626085528</v>
      </c>
      <c r="AK9">
        <f t="shared" si="22"/>
        <v>269.8342612099641</v>
      </c>
      <c r="AL9">
        <f t="shared" si="8"/>
        <v>-1196.2495368547025</v>
      </c>
      <c r="AN9">
        <f t="shared" si="9"/>
        <v>0</v>
      </c>
      <c r="AO9">
        <f t="shared" si="9"/>
        <v>0</v>
      </c>
      <c r="AP9">
        <f t="shared" si="9"/>
        <v>-23.55227426287701</v>
      </c>
      <c r="AQ9">
        <f t="shared" si="9"/>
        <v>-524.89722929670756</v>
      </c>
      <c r="AR9">
        <f t="shared" si="9"/>
        <v>-548.44950355958463</v>
      </c>
      <c r="AS9">
        <f t="shared" si="9"/>
        <v>-194.31417479382216</v>
      </c>
      <c r="AT9">
        <f t="shared" si="9"/>
        <v>136.70643428885816</v>
      </c>
      <c r="AU9">
        <f t="shared" si="9"/>
        <v>-606.05724406454863</v>
      </c>
      <c r="AW9">
        <v>6</v>
      </c>
      <c r="AX9">
        <f>IF(Z9&gt;0, (R9*SUMPRODUCT(K9:$K$98, X9:$X$98)-K9*$AZ$3)/Z9, 0)</f>
        <v>4558.5050770399084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2.2708170000000001E-3</v>
      </c>
      <c r="Q10" s="4">
        <f t="shared" si="21"/>
        <v>50</v>
      </c>
      <c r="R10">
        <f t="shared" si="0"/>
        <v>500000</v>
      </c>
      <c r="S10">
        <f t="shared" si="1"/>
        <v>4979.4484771739626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4238.3168864031995</v>
      </c>
      <c r="AC10">
        <f t="shared" si="2"/>
        <v>4572.8832138132666</v>
      </c>
      <c r="AE10">
        <f t="shared" si="3"/>
        <v>0</v>
      </c>
      <c r="AF10">
        <f t="shared" si="4"/>
        <v>0</v>
      </c>
      <c r="AG10">
        <f t="shared" si="4"/>
        <v>-45.917567324730726</v>
      </c>
      <c r="AH10">
        <f t="shared" si="5"/>
        <v>-1055.6577073378126</v>
      </c>
      <c r="AI10">
        <f t="shared" si="6"/>
        <v>-1101.5752746625433</v>
      </c>
      <c r="AJ10">
        <f t="shared" si="7"/>
        <v>-334.56632741006706</v>
      </c>
      <c r="AK10">
        <f t="shared" si="22"/>
        <v>296.68218204822398</v>
      </c>
      <c r="AL10">
        <f t="shared" si="8"/>
        <v>-1139.4594200243864</v>
      </c>
      <c r="AN10">
        <f t="shared" si="9"/>
        <v>0</v>
      </c>
      <c r="AO10">
        <f t="shared" si="9"/>
        <v>0</v>
      </c>
      <c r="AP10">
        <f t="shared" si="9"/>
        <v>-20.770775549520927</v>
      </c>
      <c r="AQ10">
        <f t="shared" si="9"/>
        <v>-477.52593557860354</v>
      </c>
      <c r="AR10">
        <f t="shared" si="9"/>
        <v>-498.29671112812446</v>
      </c>
      <c r="AS10">
        <f t="shared" si="9"/>
        <v>-151.34081568209004</v>
      </c>
      <c r="AT10">
        <f t="shared" si="9"/>
        <v>134.20395225395151</v>
      </c>
      <c r="AU10">
        <f t="shared" si="9"/>
        <v>-515.43357455626301</v>
      </c>
      <c r="AW10">
        <v>7</v>
      </c>
      <c r="AX10">
        <f>IF(Z10&gt;0, (R10*SUMPRODUCT(K10:$K$98, X10:$X$98)-K10*$AZ$3)/Z10, 0)</f>
        <v>4979.4484771739626</v>
      </c>
    </row>
    <row r="11" spans="1:52" x14ac:dyDescent="0.25">
      <c r="A11" t="s">
        <v>33</v>
      </c>
      <c r="C11" s="12">
        <f>AU91</f>
        <v>1621.7218969633134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2.3392280000000001E-3</v>
      </c>
      <c r="Q11" s="4">
        <f t="shared" si="21"/>
        <v>50</v>
      </c>
      <c r="R11">
        <f t="shared" si="0"/>
        <v>500000</v>
      </c>
      <c r="S11">
        <f t="shared" si="1"/>
        <v>5361.2242278896138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4572.8832138132666</v>
      </c>
      <c r="AC11">
        <f t="shared" si="2"/>
        <v>4862.73545386571</v>
      </c>
      <c r="AE11">
        <f t="shared" si="3"/>
        <v>0</v>
      </c>
      <c r="AF11">
        <f t="shared" si="4"/>
        <v>0</v>
      </c>
      <c r="AG11">
        <f t="shared" si="4"/>
        <v>-45.350979992305525</v>
      </c>
      <c r="AH11">
        <f t="shared" si="5"/>
        <v>-1074.1165917789522</v>
      </c>
      <c r="AI11">
        <f t="shared" si="6"/>
        <v>-1119.4675717712578</v>
      </c>
      <c r="AJ11">
        <f t="shared" si="7"/>
        <v>-289.85224005244345</v>
      </c>
      <c r="AK11">
        <f t="shared" si="22"/>
        <v>320.10182496692869</v>
      </c>
      <c r="AL11">
        <f t="shared" si="8"/>
        <v>-1089.2179868567725</v>
      </c>
      <c r="AN11">
        <f t="shared" si="9"/>
        <v>0</v>
      </c>
      <c r="AO11">
        <f t="shared" si="9"/>
        <v>0</v>
      </c>
      <c r="AP11">
        <f t="shared" si="9"/>
        <v>-18.316500191320145</v>
      </c>
      <c r="AQ11">
        <f t="shared" si="9"/>
        <v>-433.81767631388158</v>
      </c>
      <c r="AR11">
        <f t="shared" si="9"/>
        <v>-452.13417650520176</v>
      </c>
      <c r="AS11">
        <f t="shared" si="9"/>
        <v>-117.06645834943187</v>
      </c>
      <c r="AT11">
        <f t="shared" si="9"/>
        <v>129.28375834973019</v>
      </c>
      <c r="AU11">
        <f t="shared" si="9"/>
        <v>-439.91687650490343</v>
      </c>
      <c r="AW11">
        <v>8</v>
      </c>
      <c r="AX11">
        <f>IF(Z11&gt;0, (R11*SUMPRODUCT(K11:$K$98, X11:$X$98)-K11*$AZ$3)/Z11, 0)</f>
        <v>5361.2242278896138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2.4176169999999999E-3</v>
      </c>
      <c r="Q12" s="4">
        <f t="shared" si="21"/>
        <v>50</v>
      </c>
      <c r="R12">
        <f t="shared" si="0"/>
        <v>500000</v>
      </c>
      <c r="S12">
        <f t="shared" si="1"/>
        <v>5709.2261328935328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4862.73545386571</v>
      </c>
      <c r="AC12">
        <f t="shared" si="2"/>
        <v>5114.076862936693</v>
      </c>
      <c r="AE12">
        <f t="shared" si="3"/>
        <v>0</v>
      </c>
      <c r="AF12">
        <f t="shared" si="4"/>
        <v>0</v>
      </c>
      <c r="AG12">
        <f t="shared" si="4"/>
        <v>-44.787828892186411</v>
      </c>
      <c r="AH12">
        <f t="shared" si="5"/>
        <v>-1096.413001960577</v>
      </c>
      <c r="AI12">
        <f t="shared" si="6"/>
        <v>-1141.2008308527634</v>
      </c>
      <c r="AJ12">
        <f t="shared" si="7"/>
        <v>-251.34140907098299</v>
      </c>
      <c r="AK12">
        <f t="shared" si="22"/>
        <v>340.39148177059974</v>
      </c>
      <c r="AL12">
        <f t="shared" si="8"/>
        <v>-1052.1507581531466</v>
      </c>
      <c r="AN12">
        <f t="shared" si="9"/>
        <v>0</v>
      </c>
      <c r="AO12">
        <f t="shared" si="9"/>
        <v>0</v>
      </c>
      <c r="AP12">
        <f t="shared" si="9"/>
        <v>-16.150940095682056</v>
      </c>
      <c r="AQ12">
        <f t="shared" si="9"/>
        <v>-395.37752002713239</v>
      </c>
      <c r="AR12">
        <f t="shared" si="9"/>
        <v>-411.52846012281441</v>
      </c>
      <c r="AS12">
        <f t="shared" si="9"/>
        <v>-90.636231803992601</v>
      </c>
      <c r="AT12">
        <f t="shared" si="9"/>
        <v>122.74858074481288</v>
      </c>
      <c r="AU12">
        <f t="shared" si="9"/>
        <v>-379.41611118199415</v>
      </c>
      <c r="AW12">
        <v>9</v>
      </c>
      <c r="AX12">
        <f>IF(Z12&gt;0, (R12*SUMPRODUCT(K12:$K$98, X12:$X$98)-K12*$AZ$3)/Z12, 0)</f>
        <v>5709.2261328935328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2.502181E-3</v>
      </c>
      <c r="Q13" s="4">
        <f t="shared" si="21"/>
        <v>50</v>
      </c>
      <c r="R13">
        <f t="shared" si="0"/>
        <v>500000</v>
      </c>
      <c r="S13">
        <f t="shared" si="1"/>
        <v>6026.1176012575697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5114.076862936693</v>
      </c>
      <c r="AC13">
        <f t="shared" si="2"/>
        <v>5330.4485262889057</v>
      </c>
      <c r="AE13">
        <f t="shared" si="3"/>
        <v>0</v>
      </c>
      <c r="AF13">
        <f t="shared" si="4"/>
        <v>0</v>
      </c>
      <c r="AG13">
        <f t="shared" si="4"/>
        <v>-44.227883348779265</v>
      </c>
      <c r="AH13">
        <f t="shared" si="5"/>
        <v>-1120.6725448527989</v>
      </c>
      <c r="AI13">
        <f t="shared" si="6"/>
        <v>-1164.9004282015781</v>
      </c>
      <c r="AJ13">
        <f t="shared" si="7"/>
        <v>-216.37166335221264</v>
      </c>
      <c r="AK13">
        <f t="shared" si="22"/>
        <v>357.98538040556855</v>
      </c>
      <c r="AL13">
        <f t="shared" si="8"/>
        <v>-1023.2867111482221</v>
      </c>
      <c r="AN13">
        <f t="shared" si="9"/>
        <v>0</v>
      </c>
      <c r="AO13">
        <f t="shared" si="9"/>
        <v>0</v>
      </c>
      <c r="AP13">
        <f t="shared" si="9"/>
        <v>-14.240194749362212</v>
      </c>
      <c r="AQ13">
        <f t="shared" si="9"/>
        <v>-360.82656642458761</v>
      </c>
      <c r="AR13">
        <f t="shared" si="9"/>
        <v>-375.06676117394983</v>
      </c>
      <c r="AS13">
        <f t="shared" si="9"/>
        <v>-69.665884756024397</v>
      </c>
      <c r="AT13">
        <f t="shared" si="9"/>
        <v>115.26171158133245</v>
      </c>
      <c r="AU13">
        <f t="shared" si="9"/>
        <v>-329.47093434864178</v>
      </c>
      <c r="AW13">
        <v>10</v>
      </c>
      <c r="AX13">
        <f>IF(Z13&gt;0, (R13*SUMPRODUCT(K13:$K$98, X13:$X$98)-K13*$AZ$3)/Z13, 0)</f>
        <v>6026.1176012575697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2.5943469999999999E-3</v>
      </c>
      <c r="Q14" s="4">
        <f t="shared" si="21"/>
        <v>50</v>
      </c>
      <c r="R14">
        <f t="shared" si="0"/>
        <v>500000</v>
      </c>
      <c r="S14">
        <f t="shared" si="1"/>
        <v>6315.225221544526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5330.4485262889057</v>
      </c>
      <c r="AC14">
        <f t="shared" si="2"/>
        <v>5515.8265878815873</v>
      </c>
      <c r="AE14">
        <f t="shared" si="3"/>
        <v>0</v>
      </c>
      <c r="AF14">
        <f t="shared" si="4"/>
        <v>0</v>
      </c>
      <c r="AG14">
        <f t="shared" si="4"/>
        <v>-43.670862038809219</v>
      </c>
      <c r="AH14">
        <f t="shared" si="5"/>
        <v>-1147.4247648225542</v>
      </c>
      <c r="AI14">
        <f t="shared" si="6"/>
        <v>-1191.0956268613634</v>
      </c>
      <c r="AJ14">
        <f t="shared" si="7"/>
        <v>-185.37806159268166</v>
      </c>
      <c r="AK14">
        <f t="shared" si="22"/>
        <v>373.13139684022343</v>
      </c>
      <c r="AL14">
        <f t="shared" si="8"/>
        <v>-1003.3422916138215</v>
      </c>
      <c r="AN14">
        <f t="shared" si="9"/>
        <v>0</v>
      </c>
      <c r="AO14">
        <f t="shared" si="9"/>
        <v>0</v>
      </c>
      <c r="AP14">
        <f t="shared" si="9"/>
        <v>-12.554329281554612</v>
      </c>
      <c r="AQ14">
        <f t="shared" si="9"/>
        <v>-329.85720113771066</v>
      </c>
      <c r="AR14">
        <f t="shared" si="9"/>
        <v>-342.41153041926532</v>
      </c>
      <c r="AS14">
        <f t="shared" si="9"/>
        <v>-53.291762932058134</v>
      </c>
      <c r="AT14">
        <f t="shared" si="9"/>
        <v>107.26636028058405</v>
      </c>
      <c r="AU14">
        <f t="shared" si="9"/>
        <v>-288.43693307073937</v>
      </c>
      <c r="AW14">
        <v>11</v>
      </c>
      <c r="AX14">
        <f>IF(Z14&gt;0, (R14*SUMPRODUCT(K14:$K$98, X14:$X$98)-K14*$AZ$3)/Z14, 0)</f>
        <v>6315.225221544526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2.6922130000000002E-3</v>
      </c>
      <c r="Q15" s="4">
        <f t="shared" si="21"/>
        <v>50</v>
      </c>
      <c r="R15">
        <f t="shared" si="0"/>
        <v>500000</v>
      </c>
      <c r="S15">
        <f t="shared" si="1"/>
        <v>6579.4316323747016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5515.8265878815873</v>
      </c>
      <c r="AC15">
        <f t="shared" si="2"/>
        <v>5673.6520903307264</v>
      </c>
      <c r="AE15">
        <f t="shared" si="3"/>
        <v>0</v>
      </c>
      <c r="AF15">
        <f t="shared" si="4"/>
        <v>0</v>
      </c>
      <c r="AG15">
        <f t="shared" si="4"/>
        <v>-43.116582155919033</v>
      </c>
      <c r="AH15">
        <f t="shared" si="5"/>
        <v>-1175.7126250208869</v>
      </c>
      <c r="AI15">
        <f t="shared" si="6"/>
        <v>-1218.829207176806</v>
      </c>
      <c r="AJ15">
        <f t="shared" si="7"/>
        <v>-157.82550244913909</v>
      </c>
      <c r="AK15">
        <f t="shared" si="22"/>
        <v>386.10786115171118</v>
      </c>
      <c r="AL15">
        <f t="shared" si="8"/>
        <v>-990.54684847423391</v>
      </c>
      <c r="AN15">
        <f t="shared" si="9"/>
        <v>0</v>
      </c>
      <c r="AO15">
        <f t="shared" si="9"/>
        <v>0</v>
      </c>
      <c r="AP15">
        <f t="shared" si="9"/>
        <v>-11.06695273235802</v>
      </c>
      <c r="AQ15">
        <f t="shared" si="9"/>
        <v>-301.77614730430349</v>
      </c>
      <c r="AR15">
        <f t="shared" si="9"/>
        <v>-312.8431000366615</v>
      </c>
      <c r="AS15">
        <f t="shared" si="9"/>
        <v>-40.509875510285504</v>
      </c>
      <c r="AT15">
        <f t="shared" si="9"/>
        <v>99.104271148060832</v>
      </c>
      <c r="AU15">
        <f t="shared" si="9"/>
        <v>-254.24870439888619</v>
      </c>
      <c r="AW15">
        <v>12</v>
      </c>
      <c r="AX15">
        <f>IF(Z15&gt;0, (R15*SUMPRODUCT(K15:$K$98, X15:$X$98)-K15*$AZ$3)/Z15, 0)</f>
        <v>6579.4316323747016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2.807183E-3</v>
      </c>
      <c r="Q16" s="4">
        <f t="shared" si="21"/>
        <v>50</v>
      </c>
      <c r="R16">
        <f t="shared" si="0"/>
        <v>500000</v>
      </c>
      <c r="S16">
        <f t="shared" si="1"/>
        <v>6821.7919553501179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5673.6520903307264</v>
      </c>
      <c r="AC16">
        <f t="shared" si="2"/>
        <v>5807.3069283718232</v>
      </c>
      <c r="AE16">
        <f t="shared" si="3"/>
        <v>0</v>
      </c>
      <c r="AF16">
        <f t="shared" si="4"/>
        <v>0</v>
      </c>
      <c r="AG16">
        <f t="shared" si="4"/>
        <v>-42.564380197913643</v>
      </c>
      <c r="AH16">
        <f t="shared" si="5"/>
        <v>-1210.3613644619927</v>
      </c>
      <c r="AI16">
        <f t="shared" si="6"/>
        <v>-1252.9257446599063</v>
      </c>
      <c r="AJ16">
        <f t="shared" si="7"/>
        <v>-133.65483804109681</v>
      </c>
      <c r="AK16">
        <f t="shared" si="22"/>
        <v>397.1556463231509</v>
      </c>
      <c r="AL16">
        <f t="shared" si="8"/>
        <v>-989.42493637785219</v>
      </c>
      <c r="AN16">
        <f t="shared" si="9"/>
        <v>0</v>
      </c>
      <c r="AO16">
        <f t="shared" si="9"/>
        <v>0</v>
      </c>
      <c r="AP16">
        <f t="shared" si="9"/>
        <v>-9.7546573602342512</v>
      </c>
      <c r="AQ16">
        <f t="shared" si="9"/>
        <v>-277.38358546499097</v>
      </c>
      <c r="AR16">
        <f t="shared" si="9"/>
        <v>-287.13824282522518</v>
      </c>
      <c r="AS16">
        <f t="shared" si="9"/>
        <v>-30.630239264999499</v>
      </c>
      <c r="AT16">
        <f t="shared" si="9"/>
        <v>91.01782360159001</v>
      </c>
      <c r="AU16">
        <f t="shared" si="9"/>
        <v>-226.75065848863468</v>
      </c>
      <c r="AW16">
        <v>13</v>
      </c>
      <c r="AX16">
        <f>IF(Z16&gt;0, (R16*SUMPRODUCT(K16:$K$98, X16:$X$98)-K16*$AZ$3)/Z16, 0)</f>
        <v>6821.7919553501179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2.939255E-3</v>
      </c>
      <c r="Q17" s="4">
        <f t="shared" si="21"/>
        <v>50</v>
      </c>
      <c r="R17">
        <f t="shared" si="0"/>
        <v>500000</v>
      </c>
      <c r="S17">
        <f t="shared" si="1"/>
        <v>7043.7869489180048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5807.3069283718232</v>
      </c>
      <c r="AC17">
        <f t="shared" si="2"/>
        <v>5918.7010083937967</v>
      </c>
      <c r="AE17">
        <f t="shared" si="3"/>
        <v>0</v>
      </c>
      <c r="AF17">
        <f t="shared" si="4"/>
        <v>0</v>
      </c>
      <c r="AG17">
        <f t="shared" si="4"/>
        <v>-42.013628828615893</v>
      </c>
      <c r="AH17">
        <f t="shared" si="5"/>
        <v>-1251.0756731861866</v>
      </c>
      <c r="AI17">
        <f t="shared" si="6"/>
        <v>-1293.0893020148026</v>
      </c>
      <c r="AJ17">
        <f t="shared" si="7"/>
        <v>-111.39408002197342</v>
      </c>
      <c r="AK17">
        <f t="shared" si="22"/>
        <v>406.51148498602765</v>
      </c>
      <c r="AL17">
        <f t="shared" si="8"/>
        <v>-997.97189705074834</v>
      </c>
      <c r="AN17">
        <f t="shared" si="9"/>
        <v>0</v>
      </c>
      <c r="AO17">
        <f t="shared" si="9"/>
        <v>0</v>
      </c>
      <c r="AP17">
        <f t="shared" si="9"/>
        <v>-8.5968208582254935</v>
      </c>
      <c r="AQ17">
        <f t="shared" si="9"/>
        <v>-255.99486981567247</v>
      </c>
      <c r="AR17">
        <f t="shared" si="9"/>
        <v>-264.59169067389797</v>
      </c>
      <c r="AS17">
        <f t="shared" si="9"/>
        <v>-22.793435780617131</v>
      </c>
      <c r="AT17">
        <f t="shared" si="9"/>
        <v>83.180303884053544</v>
      </c>
      <c r="AU17">
        <f t="shared" si="9"/>
        <v>-204.2048225704616</v>
      </c>
      <c r="AW17">
        <v>14</v>
      </c>
      <c r="AX17">
        <f>IF(Z17&gt;0, (R17*SUMPRODUCT(K17:$K$98, X17:$X$98)-K17*$AZ$3)/Z17, 0)</f>
        <v>7043.7869489180048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3.7729310000000002E-3</v>
      </c>
      <c r="Q18" s="4">
        <f t="shared" si="21"/>
        <v>50</v>
      </c>
      <c r="R18">
        <f t="shared" si="0"/>
        <v>500000</v>
      </c>
      <c r="S18">
        <f t="shared" si="1"/>
        <v>7252.1204809427818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5918.7010083937967</v>
      </c>
      <c r="AC18">
        <f t="shared" si="2"/>
        <v>6009.8290541914866</v>
      </c>
      <c r="AE18">
        <f t="shared" si="3"/>
        <v>0</v>
      </c>
      <c r="AF18">
        <f t="shared" si="4"/>
        <v>0</v>
      </c>
      <c r="AG18">
        <f t="shared" si="4"/>
        <v>-41.434978017699756</v>
      </c>
      <c r="AH18">
        <f t="shared" si="5"/>
        <v>-1585.1452262997859</v>
      </c>
      <c r="AI18">
        <f t="shared" si="6"/>
        <v>-1626.5802043174856</v>
      </c>
      <c r="AJ18">
        <f t="shared" si="7"/>
        <v>-91.128045797689992</v>
      </c>
      <c r="AK18">
        <f t="shared" si="22"/>
        <v>414.30907058756583</v>
      </c>
      <c r="AL18">
        <f t="shared" si="8"/>
        <v>-1303.3991795276097</v>
      </c>
      <c r="AN18">
        <f t="shared" si="9"/>
        <v>0</v>
      </c>
      <c r="AO18">
        <f t="shared" si="9"/>
        <v>0</v>
      </c>
      <c r="AP18">
        <f t="shared" si="9"/>
        <v>-7.5700155693980298</v>
      </c>
      <c r="AQ18">
        <f t="shared" si="9"/>
        <v>-289.600106405764</v>
      </c>
      <c r="AR18">
        <f t="shared" si="9"/>
        <v>-297.17012197516203</v>
      </c>
      <c r="AS18">
        <f t="shared" si="9"/>
        <v>-16.648753263550692</v>
      </c>
      <c r="AT18">
        <f t="shared" si="9"/>
        <v>75.692718204193511</v>
      </c>
      <c r="AU18">
        <f t="shared" si="9"/>
        <v>-238.1261570345192</v>
      </c>
      <c r="AW18">
        <v>15</v>
      </c>
      <c r="AX18">
        <f>IF(Z18&gt;0, (R18*SUMPRODUCT(K18:$K$98, X18:$X$98)-K18*$AZ$3)/Z18, 0)</f>
        <v>7252.1204809427818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4.6883589999999996E-3</v>
      </c>
      <c r="Q19" s="4">
        <f t="shared" si="21"/>
        <v>50</v>
      </c>
      <c r="R19">
        <f t="shared" si="0"/>
        <v>500000</v>
      </c>
      <c r="S19">
        <f t="shared" si="1"/>
        <v>7385.1296182639517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6009.8290541914866</v>
      </c>
      <c r="AC19">
        <f t="shared" si="2"/>
        <v>6030.1601224405058</v>
      </c>
      <c r="AE19">
        <f t="shared" si="3"/>
        <v>0</v>
      </c>
      <c r="AF19">
        <f t="shared" si="4"/>
        <v>0</v>
      </c>
      <c r="AG19">
        <f t="shared" si="4"/>
        <v>-40.826366185418671</v>
      </c>
      <c r="AH19">
        <f t="shared" si="5"/>
        <v>-1942.6205210408477</v>
      </c>
      <c r="AI19">
        <f t="shared" si="6"/>
        <v>-1983.4468872262664</v>
      </c>
      <c r="AJ19">
        <f t="shared" si="7"/>
        <v>-20.331068249019154</v>
      </c>
      <c r="AK19">
        <f t="shared" si="22"/>
        <v>420.68803379340409</v>
      </c>
      <c r="AL19">
        <f t="shared" si="8"/>
        <v>-1583.0899216818816</v>
      </c>
      <c r="AN19">
        <f t="shared" si="9"/>
        <v>0</v>
      </c>
      <c r="AO19">
        <f t="shared" si="9"/>
        <v>0</v>
      </c>
      <c r="AP19">
        <f t="shared" si="9"/>
        <v>-6.659664699177787</v>
      </c>
      <c r="AQ19">
        <f t="shared" si="9"/>
        <v>-316.8834877225658</v>
      </c>
      <c r="AR19">
        <f t="shared" si="9"/>
        <v>-323.54315242174357</v>
      </c>
      <c r="AS19">
        <f t="shared" si="9"/>
        <v>-3.3164376398241697</v>
      </c>
      <c r="AT19">
        <f t="shared" si="9"/>
        <v>68.623331189858973</v>
      </c>
      <c r="AU19">
        <f t="shared" si="9"/>
        <v>-258.2362588717088</v>
      </c>
      <c r="AW19">
        <v>16</v>
      </c>
      <c r="AX19">
        <f>IF(Z19&gt;0, (R19*SUMPRODUCT(K19:$K$98, X19:$X$98)-K19*$AZ$3)/Z19, 0)</f>
        <v>7385.1296182639517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5.6712799999999999E-3</v>
      </c>
      <c r="Q20" s="4">
        <f t="shared" si="21"/>
        <v>50</v>
      </c>
      <c r="R20">
        <f t="shared" si="0"/>
        <v>500000</v>
      </c>
      <c r="S20">
        <f t="shared" si="1"/>
        <v>7452.7406512015614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6030.1601224405058</v>
      </c>
      <c r="AC20">
        <f t="shared" si="2"/>
        <v>5990.000897802568</v>
      </c>
      <c r="AE20">
        <f t="shared" si="3"/>
        <v>0</v>
      </c>
      <c r="AF20">
        <f t="shared" si="4"/>
        <v>0</v>
      </c>
      <c r="AG20">
        <f t="shared" si="4"/>
        <v>-40.186564769544447</v>
      </c>
      <c r="AH20">
        <f t="shared" si="5"/>
        <v>-2315.3775402004121</v>
      </c>
      <c r="AI20">
        <f t="shared" si="6"/>
        <v>-2355.5641049699566</v>
      </c>
      <c r="AJ20">
        <f t="shared" si="7"/>
        <v>40.159224637937768</v>
      </c>
      <c r="AK20">
        <f t="shared" si="22"/>
        <v>422.11120857083546</v>
      </c>
      <c r="AL20">
        <f t="shared" si="8"/>
        <v>-1893.2936717611833</v>
      </c>
      <c r="AN20">
        <f t="shared" si="9"/>
        <v>0</v>
      </c>
      <c r="AO20">
        <f t="shared" si="9"/>
        <v>0</v>
      </c>
      <c r="AP20">
        <f t="shared" si="9"/>
        <v>-5.85294574015255</v>
      </c>
      <c r="AQ20">
        <f t="shared" si="9"/>
        <v>-337.22163584958031</v>
      </c>
      <c r="AR20">
        <f t="shared" si="9"/>
        <v>-343.07458158973287</v>
      </c>
      <c r="AS20">
        <f t="shared" si="9"/>
        <v>5.8489638047037209</v>
      </c>
      <c r="AT20">
        <f t="shared" si="9"/>
        <v>61.478108772005953</v>
      </c>
      <c r="AU20">
        <f t="shared" si="9"/>
        <v>-275.7475090130232</v>
      </c>
      <c r="AW20">
        <v>17</v>
      </c>
      <c r="AX20">
        <f>IF(Z20&gt;0, (R20*SUMPRODUCT(K20:$K$98, X20:$X$98)-K20*$AZ$3)/Z20, 0)</f>
        <v>7452.7406512015614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6.8024940000000001E-3</v>
      </c>
      <c r="Q21" s="4">
        <f t="shared" si="21"/>
        <v>50</v>
      </c>
      <c r="R21">
        <f t="shared" si="0"/>
        <v>500000</v>
      </c>
      <c r="S21">
        <f t="shared" si="1"/>
        <v>7466.0286791224962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5990.000897802568</v>
      </c>
      <c r="AC21">
        <f t="shared" si="2"/>
        <v>5899.8544968499791</v>
      </c>
      <c r="AE21">
        <f t="shared" si="3"/>
        <v>0</v>
      </c>
      <c r="AF21">
        <f t="shared" si="4"/>
        <v>0</v>
      </c>
      <c r="AG21">
        <f t="shared" si="4"/>
        <v>-39.511330256123564</v>
      </c>
      <c r="AH21">
        <f t="shared" si="5"/>
        <v>-2733.6886572543749</v>
      </c>
      <c r="AI21">
        <f t="shared" si="6"/>
        <v>-2773.1999875104984</v>
      </c>
      <c r="AJ21">
        <f t="shared" si="7"/>
        <v>90.14640095258892</v>
      </c>
      <c r="AK21">
        <f t="shared" si="22"/>
        <v>419.3000628461798</v>
      </c>
      <c r="AL21">
        <f t="shared" si="8"/>
        <v>-2263.7535237117299</v>
      </c>
      <c r="AN21">
        <f t="shared" si="9"/>
        <v>0</v>
      </c>
      <c r="AO21">
        <f t="shared" si="9"/>
        <v>0</v>
      </c>
      <c r="AP21">
        <f t="shared" si="9"/>
        <v>-5.1380371914922414</v>
      </c>
      <c r="AQ21">
        <f t="shared" si="9"/>
        <v>-355.48775249743994</v>
      </c>
      <c r="AR21">
        <f t="shared" si="9"/>
        <v>-360.62578968893217</v>
      </c>
      <c r="AS21">
        <f t="shared" si="9"/>
        <v>11.722601030416822</v>
      </c>
      <c r="AT21">
        <f t="shared" si="9"/>
        <v>54.525608308639896</v>
      </c>
      <c r="AU21">
        <f t="shared" si="9"/>
        <v>-294.37758034987553</v>
      </c>
      <c r="AW21">
        <v>18</v>
      </c>
      <c r="AX21">
        <f>IF(Z21&gt;0, (R21*SUMPRODUCT(K21:$K$98, X21:$X$98)-K21*$AZ$3)/Z21, 0)</f>
        <v>7466.0286791224962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8.090557E-3</v>
      </c>
      <c r="Q22" s="4">
        <f t="shared" si="21"/>
        <v>50</v>
      </c>
      <c r="R22">
        <f t="shared" si="0"/>
        <v>500000</v>
      </c>
      <c r="S22">
        <f t="shared" si="1"/>
        <v>7429.7455413501557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5899.8544968499791</v>
      </c>
      <c r="AC22">
        <f t="shared" si="2"/>
        <v>5764.9696326534313</v>
      </c>
      <c r="AE22">
        <f t="shared" si="3"/>
        <v>0</v>
      </c>
      <c r="AF22">
        <f t="shared" si="4"/>
        <v>0</v>
      </c>
      <c r="AG22">
        <f t="shared" si="4"/>
        <v>-38.796548283979341</v>
      </c>
      <c r="AH22">
        <f t="shared" si="5"/>
        <v>-3196.6866958299229</v>
      </c>
      <c r="AI22">
        <f t="shared" si="6"/>
        <v>-3235.4832441139024</v>
      </c>
      <c r="AJ22">
        <f t="shared" si="7"/>
        <v>134.88486419654782</v>
      </c>
      <c r="AK22">
        <f t="shared" si="22"/>
        <v>412.9898147794986</v>
      </c>
      <c r="AL22">
        <f t="shared" si="8"/>
        <v>-2687.6085651378562</v>
      </c>
      <c r="AN22">
        <f t="shared" si="9"/>
        <v>0</v>
      </c>
      <c r="AO22">
        <f t="shared" si="9"/>
        <v>0</v>
      </c>
      <c r="AP22">
        <f t="shared" si="9"/>
        <v>-4.5045421757244926</v>
      </c>
      <c r="AQ22">
        <f t="shared" si="9"/>
        <v>-371.15698898114186</v>
      </c>
      <c r="AR22">
        <f t="shared" si="9"/>
        <v>-375.66153115686637</v>
      </c>
      <c r="AS22">
        <f t="shared" si="9"/>
        <v>15.66104683315656</v>
      </c>
      <c r="AT22">
        <f t="shared" si="9"/>
        <v>47.950916282598854</v>
      </c>
      <c r="AU22">
        <f t="shared" si="9"/>
        <v>-312.049568041111</v>
      </c>
      <c r="AW22">
        <v>19</v>
      </c>
      <c r="AX22">
        <f>IF(Z22&gt;0, (R22*SUMPRODUCT(K22:$K$98, X22:$X$98)-K22*$AZ$3)/Z22, 0)</f>
        <v>7429.7455413501557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9.5159809999999997E-3</v>
      </c>
      <c r="Q23" s="4">
        <f t="shared" si="21"/>
        <v>50</v>
      </c>
      <c r="R23">
        <f t="shared" si="0"/>
        <v>500000</v>
      </c>
      <c r="S23">
        <f t="shared" si="1"/>
        <v>7348.6702696981265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5764.9696326534313</v>
      </c>
      <c r="AC23">
        <f t="shared" si="2"/>
        <v>5590.7795082266512</v>
      </c>
      <c r="AE23">
        <f t="shared" si="3"/>
        <v>0</v>
      </c>
      <c r="AF23">
        <f t="shared" si="4"/>
        <v>0</v>
      </c>
      <c r="AG23">
        <f t="shared" si="4"/>
        <v>-38.039395584803621</v>
      </c>
      <c r="AH23">
        <f t="shared" si="5"/>
        <v>-3691.8721633593</v>
      </c>
      <c r="AI23">
        <f t="shared" si="6"/>
        <v>-3729.9115589441035</v>
      </c>
      <c r="AJ23">
        <f t="shared" si="7"/>
        <v>174.19012442678013</v>
      </c>
      <c r="AK23">
        <f t="shared" si="22"/>
        <v>403.54787428574025</v>
      </c>
      <c r="AL23">
        <f t="shared" si="8"/>
        <v>-3152.173560231583</v>
      </c>
      <c r="AN23">
        <f t="shared" si="9"/>
        <v>0</v>
      </c>
      <c r="AO23">
        <f t="shared" si="9"/>
        <v>0</v>
      </c>
      <c r="AP23">
        <f t="shared" si="9"/>
        <v>-3.9434210859012095</v>
      </c>
      <c r="AQ23">
        <f t="shared" si="9"/>
        <v>-382.72444426690112</v>
      </c>
      <c r="AR23">
        <f t="shared" si="9"/>
        <v>-386.66786535280232</v>
      </c>
      <c r="AS23">
        <f t="shared" si="9"/>
        <v>18.057726708326886</v>
      </c>
      <c r="AT23">
        <f t="shared" si="9"/>
        <v>41.834502682390976</v>
      </c>
      <c r="AU23">
        <f t="shared" si="9"/>
        <v>-326.77563596208449</v>
      </c>
      <c r="AW23">
        <v>20</v>
      </c>
      <c r="AX23">
        <f>IF(Z23&gt;0, (R23*SUMPRODUCT(K23:$K$98, X23:$X$98)-K23*$AZ$3)/Z23, 0)</f>
        <v>7348.6702696981265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1.1135328E-2</v>
      </c>
      <c r="Q24" s="4">
        <f t="shared" si="21"/>
        <v>50</v>
      </c>
      <c r="R24">
        <f t="shared" si="0"/>
        <v>500000</v>
      </c>
      <c r="S24">
        <f t="shared" si="1"/>
        <v>7229.5656476572349</v>
      </c>
      <c r="U24">
        <f t="shared" si="13"/>
        <v>1.1135328E-2</v>
      </c>
      <c r="V24">
        <f t="shared" si="14"/>
        <v>0.01</v>
      </c>
      <c r="W24">
        <f t="shared" si="15"/>
        <v>0.76078791169607241</v>
      </c>
      <c r="X24">
        <f t="shared" si="16"/>
        <v>8.4716229351708017E-3</v>
      </c>
      <c r="Y24">
        <f t="shared" si="17"/>
        <v>7.6078791169607246E-3</v>
      </c>
      <c r="Z24">
        <f t="shared" si="18"/>
        <v>0.74470840964394092</v>
      </c>
      <c r="AB24">
        <f t="shared" si="19"/>
        <v>5590.7795082266512</v>
      </c>
      <c r="AC24">
        <f t="shared" si="2"/>
        <v>5383.918335883287</v>
      </c>
      <c r="AE24">
        <f t="shared" si="3"/>
        <v>0</v>
      </c>
      <c r="AF24">
        <f t="shared" si="4"/>
        <v>0</v>
      </c>
      <c r="AG24">
        <f t="shared" si="4"/>
        <v>-37.235420482197043</v>
      </c>
      <c r="AH24">
        <f t="shared" si="5"/>
        <v>-4235.8114675854013</v>
      </c>
      <c r="AI24">
        <f t="shared" si="6"/>
        <v>-4273.046888067598</v>
      </c>
      <c r="AJ24">
        <f t="shared" si="7"/>
        <v>206.86117234336416</v>
      </c>
      <c r="AK24">
        <f t="shared" si="22"/>
        <v>391.35456557586559</v>
      </c>
      <c r="AL24">
        <f t="shared" si="8"/>
        <v>-3674.8311501483681</v>
      </c>
      <c r="AN24">
        <f t="shared" si="9"/>
        <v>0</v>
      </c>
      <c r="AO24">
        <f t="shared" si="9"/>
        <v>0</v>
      </c>
      <c r="AP24">
        <f t="shared" si="9"/>
        <v>-3.446496060543367</v>
      </c>
      <c r="AQ24">
        <f t="shared" si="9"/>
        <v>-392.06506458594771</v>
      </c>
      <c r="AR24">
        <f t="shared" si="9"/>
        <v>-395.51156064649103</v>
      </c>
      <c r="AS24">
        <f t="shared" si="9"/>
        <v>19.146989783602958</v>
      </c>
      <c r="AT24">
        <f t="shared" si="9"/>
        <v>36.223626618578649</v>
      </c>
      <c r="AU24">
        <f t="shared" si="9"/>
        <v>-340.14094424430942</v>
      </c>
      <c r="AW24">
        <v>21</v>
      </c>
      <c r="AX24">
        <f>IF(Z24&gt;0, (R24*SUMPRODUCT(K24:$K$98, X24:$X$98)-K24*$AZ$3)/Z24, 0)</f>
        <v>7229.5656476572349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1.2969985999999999E-2</v>
      </c>
      <c r="Q25" s="4">
        <f t="shared" si="21"/>
        <v>50</v>
      </c>
      <c r="R25">
        <f t="shared" si="0"/>
        <v>500000</v>
      </c>
      <c r="S25">
        <f t="shared" si="1"/>
        <v>7076.4933833426221</v>
      </c>
      <c r="U25">
        <f t="shared" si="13"/>
        <v>1.2969985999999999E-2</v>
      </c>
      <c r="V25">
        <f t="shared" si="14"/>
        <v>0.01</v>
      </c>
      <c r="W25">
        <f t="shared" si="15"/>
        <v>0.74470840964394092</v>
      </c>
      <c r="X25">
        <f t="shared" si="16"/>
        <v>9.658857647164178E-3</v>
      </c>
      <c r="Y25">
        <f t="shared" si="17"/>
        <v>7.4470840964394091E-3</v>
      </c>
      <c r="Z25">
        <f t="shared" si="18"/>
        <v>0.72760246790033722</v>
      </c>
      <c r="AB25">
        <f t="shared" si="19"/>
        <v>5383.918335883287</v>
      </c>
      <c r="AC25">
        <f t="shared" si="2"/>
        <v>5148.8740498004991</v>
      </c>
      <c r="AE25">
        <f t="shared" si="3"/>
        <v>0</v>
      </c>
      <c r="AF25">
        <f t="shared" si="4"/>
        <v>0</v>
      </c>
      <c r="AG25">
        <f t="shared" si="4"/>
        <v>-36.380123395016859</v>
      </c>
      <c r="AH25">
        <f t="shared" si="5"/>
        <v>-4829.4288235820886</v>
      </c>
      <c r="AI25">
        <f t="shared" si="6"/>
        <v>-4865.8089469771057</v>
      </c>
      <c r="AJ25">
        <f t="shared" si="7"/>
        <v>235.04428608278795</v>
      </c>
      <c r="AK25">
        <f t="shared" si="22"/>
        <v>376.87428351183013</v>
      </c>
      <c r="AL25">
        <f t="shared" si="8"/>
        <v>-4253.8903773824877</v>
      </c>
      <c r="AN25">
        <f t="shared" si="9"/>
        <v>0</v>
      </c>
      <c r="AO25">
        <f t="shared" si="9"/>
        <v>0</v>
      </c>
      <c r="AP25">
        <f t="shared" si="9"/>
        <v>-3.0065447270389556</v>
      </c>
      <c r="AQ25">
        <f t="shared" si="9"/>
        <v>-399.11612191341624</v>
      </c>
      <c r="AR25">
        <f t="shared" si="9"/>
        <v>-402.12266664045518</v>
      </c>
      <c r="AS25">
        <f t="shared" si="9"/>
        <v>19.424649863602102</v>
      </c>
      <c r="AT25">
        <f t="shared" si="9"/>
        <v>31.145836905112898</v>
      </c>
      <c r="AU25">
        <f t="shared" si="9"/>
        <v>-351.55217987174018</v>
      </c>
      <c r="AW25">
        <v>22</v>
      </c>
      <c r="AX25">
        <f>IF(Z25&gt;0, (R25*SUMPRODUCT(K25:$K$98, X25:$X$98)-K25*$AZ$3)/Z25, 0)</f>
        <v>7076.4933833426221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1.4883069000000001E-2</v>
      </c>
      <c r="Q26" s="4">
        <f t="shared" si="21"/>
        <v>50</v>
      </c>
      <c r="R26">
        <f t="shared" si="0"/>
        <v>500000</v>
      </c>
      <c r="S26">
        <f t="shared" si="1"/>
        <v>6892.1386637390615</v>
      </c>
      <c r="U26">
        <f t="shared" si="13"/>
        <v>1.4883069000000001E-2</v>
      </c>
      <c r="V26">
        <f t="shared" si="14"/>
        <v>0.01</v>
      </c>
      <c r="W26">
        <f t="shared" si="15"/>
        <v>0.72760246790033722</v>
      </c>
      <c r="X26">
        <f t="shared" si="16"/>
        <v>1.0828957734331004E-2</v>
      </c>
      <c r="Y26">
        <f t="shared" si="17"/>
        <v>7.2760246790033725E-3</v>
      </c>
      <c r="Z26">
        <f t="shared" si="18"/>
        <v>0.70949748548700287</v>
      </c>
      <c r="AB26">
        <f t="shared" si="19"/>
        <v>5148.8740498004991</v>
      </c>
      <c r="AC26">
        <f t="shared" si="2"/>
        <v>4889.9550515506162</v>
      </c>
      <c r="AE26">
        <f t="shared" si="3"/>
        <v>0</v>
      </c>
      <c r="AF26">
        <f t="shared" si="4"/>
        <v>0</v>
      </c>
      <c r="AG26">
        <f t="shared" si="4"/>
        <v>-35.474874274350142</v>
      </c>
      <c r="AH26">
        <f t="shared" si="5"/>
        <v>-5414.4788671655024</v>
      </c>
      <c r="AI26">
        <f t="shared" si="6"/>
        <v>-5449.9537414398528</v>
      </c>
      <c r="AJ26">
        <f t="shared" si="7"/>
        <v>258.91899824988286</v>
      </c>
      <c r="AK26">
        <f t="shared" si="22"/>
        <v>360.42118348603498</v>
      </c>
      <c r="AL26">
        <f t="shared" si="8"/>
        <v>-4830.6135597039347</v>
      </c>
      <c r="AN26">
        <f t="shared" si="9"/>
        <v>0</v>
      </c>
      <c r="AO26">
        <f t="shared" si="9"/>
        <v>0</v>
      </c>
      <c r="AP26">
        <f t="shared" si="9"/>
        <v>-2.6176184528075526</v>
      </c>
      <c r="AQ26">
        <f t="shared" si="9"/>
        <v>-399.52332700095485</v>
      </c>
      <c r="AR26">
        <f t="shared" si="9"/>
        <v>-402.14094545376241</v>
      </c>
      <c r="AS26">
        <f t="shared" si="9"/>
        <v>19.105103582886635</v>
      </c>
      <c r="AT26">
        <f t="shared" si="9"/>
        <v>26.594742334518529</v>
      </c>
      <c r="AU26">
        <f t="shared" si="9"/>
        <v>-356.44109953635723</v>
      </c>
      <c r="AW26">
        <v>23</v>
      </c>
      <c r="AX26">
        <f>IF(Z26&gt;0, (R26*SUMPRODUCT(K26:$K$98, X26:$X$98)-K26*$AZ$3)/Z26, 0)</f>
        <v>6892.1386637390615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1.6930661E-2</v>
      </c>
      <c r="Q27" s="4">
        <f t="shared" si="21"/>
        <v>50</v>
      </c>
      <c r="R27">
        <f t="shared" si="0"/>
        <v>500000</v>
      </c>
      <c r="S27">
        <f t="shared" si="1"/>
        <v>6685.5053833711299</v>
      </c>
      <c r="U27">
        <f t="shared" si="13"/>
        <v>1.6930661E-2</v>
      </c>
      <c r="V27">
        <f t="shared" si="14"/>
        <v>0.01</v>
      </c>
      <c r="W27">
        <f t="shared" si="15"/>
        <v>0.70949748548700287</v>
      </c>
      <c r="X27">
        <f t="shared" si="16"/>
        <v>1.2012261407132865E-2</v>
      </c>
      <c r="Y27">
        <f t="shared" si="17"/>
        <v>7.0949748548700285E-3</v>
      </c>
      <c r="Z27">
        <f t="shared" si="18"/>
        <v>0.69039024922500003</v>
      </c>
      <c r="AB27">
        <f t="shared" si="19"/>
        <v>4889.9550515506162</v>
      </c>
      <c r="AC27">
        <f t="shared" si="2"/>
        <v>4615.607727820674</v>
      </c>
      <c r="AE27">
        <f t="shared" si="3"/>
        <v>0</v>
      </c>
      <c r="AF27">
        <f t="shared" si="4"/>
        <v>0</v>
      </c>
      <c r="AG27">
        <f t="shared" si="4"/>
        <v>-34.519512461250002</v>
      </c>
      <c r="AH27">
        <f t="shared" si="5"/>
        <v>-6006.1307035664331</v>
      </c>
      <c r="AI27">
        <f t="shared" si="6"/>
        <v>-6040.6502160276832</v>
      </c>
      <c r="AJ27">
        <f t="shared" si="7"/>
        <v>274.34732372994222</v>
      </c>
      <c r="AK27">
        <f t="shared" si="22"/>
        <v>342.29685360854319</v>
      </c>
      <c r="AL27">
        <f t="shared" si="8"/>
        <v>-5424.0060386891982</v>
      </c>
      <c r="AN27">
        <f t="shared" si="9"/>
        <v>0</v>
      </c>
      <c r="AO27">
        <f t="shared" si="9"/>
        <v>0</v>
      </c>
      <c r="AP27">
        <f t="shared" si="9"/>
        <v>-2.2742180871675428</v>
      </c>
      <c r="AQ27">
        <f t="shared" si="9"/>
        <v>-395.69652367704617</v>
      </c>
      <c r="AR27">
        <f t="shared" si="9"/>
        <v>-397.9707417642137</v>
      </c>
      <c r="AS27">
        <f t="shared" si="9"/>
        <v>18.074578732623579</v>
      </c>
      <c r="AT27">
        <f t="shared" si="9"/>
        <v>22.551236681889698</v>
      </c>
      <c r="AU27">
        <f t="shared" si="9"/>
        <v>-357.34492634970047</v>
      </c>
      <c r="AW27">
        <v>24</v>
      </c>
      <c r="AX27">
        <f>IF(Z27&gt;0, (R27*SUMPRODUCT(K27:$K$98, X27:$X$98)-K27*$AZ$3)/Z27, 0)</f>
        <v>6685.5053833711299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1.9185959999999998E-2</v>
      </c>
      <c r="Q28" s="4">
        <f t="shared" si="21"/>
        <v>50</v>
      </c>
      <c r="R28">
        <f t="shared" si="0"/>
        <v>500000</v>
      </c>
      <c r="S28">
        <f t="shared" si="1"/>
        <v>6462.8669691714667</v>
      </c>
      <c r="U28">
        <f t="shared" si="13"/>
        <v>1.9185959999999998E-2</v>
      </c>
      <c r="V28">
        <f t="shared" si="14"/>
        <v>0.01</v>
      </c>
      <c r="W28">
        <f t="shared" si="15"/>
        <v>0.69039024922500003</v>
      </c>
      <c r="X28">
        <f t="shared" si="16"/>
        <v>1.324579970602088E-2</v>
      </c>
      <c r="Y28">
        <f t="shared" si="17"/>
        <v>6.9039024922500003E-3</v>
      </c>
      <c r="Z28">
        <f t="shared" si="18"/>
        <v>0.67024054702672908</v>
      </c>
      <c r="AB28">
        <f t="shared" si="19"/>
        <v>4615.607727820674</v>
      </c>
      <c r="AC28">
        <f t="shared" si="2"/>
        <v>4331.6754927784623</v>
      </c>
      <c r="AE28">
        <f t="shared" si="3"/>
        <v>0</v>
      </c>
      <c r="AF28">
        <f t="shared" si="4"/>
        <v>0</v>
      </c>
      <c r="AG28">
        <f t="shared" si="4"/>
        <v>-33.512027351336457</v>
      </c>
      <c r="AH28">
        <f t="shared" si="5"/>
        <v>-6622.89985301044</v>
      </c>
      <c r="AI28">
        <f t="shared" si="6"/>
        <v>-6656.4118803617766</v>
      </c>
      <c r="AJ28">
        <f t="shared" si="7"/>
        <v>283.93223504221169</v>
      </c>
      <c r="AK28">
        <f t="shared" si="22"/>
        <v>323.09254094744722</v>
      </c>
      <c r="AL28">
        <f t="shared" si="8"/>
        <v>-6049.3871043721174</v>
      </c>
      <c r="AN28">
        <f t="shared" si="9"/>
        <v>0</v>
      </c>
      <c r="AO28">
        <f t="shared" si="9"/>
        <v>0</v>
      </c>
      <c r="AP28">
        <f t="shared" si="9"/>
        <v>-1.9712882580751734</v>
      </c>
      <c r="AQ28">
        <f t="shared" si="9"/>
        <v>-389.58086831850875</v>
      </c>
      <c r="AR28">
        <f t="shared" si="9"/>
        <v>-391.55215657658397</v>
      </c>
      <c r="AS28">
        <f t="shared" si="9"/>
        <v>16.701832901954553</v>
      </c>
      <c r="AT28">
        <f t="shared" si="9"/>
        <v>19.005371580898252</v>
      </c>
      <c r="AU28">
        <f t="shared" si="9"/>
        <v>-355.84495209373114</v>
      </c>
      <c r="AW28">
        <v>25</v>
      </c>
      <c r="AX28">
        <f>IF(Z28&gt;0, (R28*SUMPRODUCT(K28:$K$98, X28:$X$98)-K28*$AZ$3)/Z28, 0)</f>
        <v>6462.8669691714667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2.1884238E-2</v>
      </c>
      <c r="Q29" s="4">
        <f t="shared" si="21"/>
        <v>50</v>
      </c>
      <c r="R29">
        <f t="shared" si="0"/>
        <v>500000</v>
      </c>
      <c r="S29">
        <f t="shared" si="1"/>
        <v>6229.1082036572907</v>
      </c>
      <c r="U29">
        <f t="shared" si="13"/>
        <v>2.1884238E-2</v>
      </c>
      <c r="V29">
        <f t="shared" si="14"/>
        <v>0.01</v>
      </c>
      <c r="W29">
        <f t="shared" si="15"/>
        <v>0.67024054702672908</v>
      </c>
      <c r="X29">
        <f t="shared" si="16"/>
        <v>1.4667703648383133E-2</v>
      </c>
      <c r="Y29">
        <f t="shared" si="17"/>
        <v>6.7024054702672911E-3</v>
      </c>
      <c r="Z29">
        <f t="shared" si="18"/>
        <v>0.64887043790807875</v>
      </c>
      <c r="AB29">
        <f t="shared" si="19"/>
        <v>4331.6754927784623</v>
      </c>
      <c r="AC29">
        <f t="shared" si="2"/>
        <v>4041.8841678839121</v>
      </c>
      <c r="AE29">
        <f t="shared" si="3"/>
        <v>0</v>
      </c>
      <c r="AF29">
        <f t="shared" si="4"/>
        <v>0</v>
      </c>
      <c r="AG29">
        <f t="shared" si="4"/>
        <v>-32.44352189540394</v>
      </c>
      <c r="AH29">
        <f t="shared" si="5"/>
        <v>-7333.8518241915663</v>
      </c>
      <c r="AI29">
        <f t="shared" si="6"/>
        <v>-7366.2953460869703</v>
      </c>
      <c r="AJ29">
        <f t="shared" si="7"/>
        <v>289.79132489455014</v>
      </c>
      <c r="AK29">
        <f t="shared" si="22"/>
        <v>303.21728449449239</v>
      </c>
      <c r="AL29">
        <f t="shared" si="8"/>
        <v>-6773.2867366979281</v>
      </c>
      <c r="AN29">
        <f t="shared" si="9"/>
        <v>0</v>
      </c>
      <c r="AO29">
        <f t="shared" si="9"/>
        <v>0</v>
      </c>
      <c r="AP29">
        <f t="shared" si="9"/>
        <v>-1.7039600304358027</v>
      </c>
      <c r="AQ29">
        <f t="shared" si="9"/>
        <v>-385.17983398502241</v>
      </c>
      <c r="AR29">
        <f t="shared" si="9"/>
        <v>-386.88379401545819</v>
      </c>
      <c r="AS29">
        <f t="shared" si="9"/>
        <v>15.220074946835586</v>
      </c>
      <c r="AT29">
        <f t="shared" si="9"/>
        <v>15.925217212286991</v>
      </c>
      <c r="AU29">
        <f t="shared" si="9"/>
        <v>-355.73850185633563</v>
      </c>
      <c r="AW29">
        <v>26</v>
      </c>
      <c r="AX29">
        <f>IF(Z29&gt;0, (R29*SUMPRODUCT(K29:$K$98, X29:$X$98)-K29*$AZ$3)/Z29, 0)</f>
        <v>6229.1082036572907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2.4761703999999999E-2</v>
      </c>
      <c r="Q30" s="4">
        <f t="shared" si="21"/>
        <v>50</v>
      </c>
      <c r="R30">
        <f t="shared" si="0"/>
        <v>500000</v>
      </c>
      <c r="S30">
        <f t="shared" si="1"/>
        <v>5980.7038915899275</v>
      </c>
      <c r="U30">
        <f t="shared" si="13"/>
        <v>2.4761703999999999E-2</v>
      </c>
      <c r="V30">
        <f t="shared" si="14"/>
        <v>0.01</v>
      </c>
      <c r="W30">
        <f t="shared" si="15"/>
        <v>0.64887043790807875</v>
      </c>
      <c r="X30">
        <f t="shared" si="16"/>
        <v>1.6067137717830225E-2</v>
      </c>
      <c r="Y30">
        <f t="shared" si="17"/>
        <v>6.4887043790807872E-3</v>
      </c>
      <c r="Z30">
        <f t="shared" si="18"/>
        <v>0.62631459581116777</v>
      </c>
      <c r="AB30">
        <f t="shared" si="19"/>
        <v>4041.8841678839121</v>
      </c>
      <c r="AC30">
        <f t="shared" si="2"/>
        <v>3745.8021405274235</v>
      </c>
      <c r="AE30">
        <f t="shared" si="3"/>
        <v>0</v>
      </c>
      <c r="AF30">
        <f t="shared" si="4"/>
        <v>0</v>
      </c>
      <c r="AG30">
        <f t="shared" si="4"/>
        <v>-31.31572979055839</v>
      </c>
      <c r="AH30">
        <f t="shared" si="5"/>
        <v>-8033.5688589151123</v>
      </c>
      <c r="AI30">
        <f t="shared" si="6"/>
        <v>-8064.8845887056705</v>
      </c>
      <c r="AJ30">
        <f t="shared" si="7"/>
        <v>296.08202735648865</v>
      </c>
      <c r="AK30">
        <f t="shared" si="22"/>
        <v>282.93189175187388</v>
      </c>
      <c r="AL30">
        <f t="shared" si="8"/>
        <v>-7485.8706695973078</v>
      </c>
      <c r="AN30">
        <f t="shared" si="9"/>
        <v>0</v>
      </c>
      <c r="AO30">
        <f t="shared" si="9"/>
        <v>0</v>
      </c>
      <c r="AP30">
        <f t="shared" si="9"/>
        <v>-1.4685066752053235</v>
      </c>
      <c r="AQ30">
        <f t="shared" si="9"/>
        <v>-376.72280269180652</v>
      </c>
      <c r="AR30">
        <f t="shared" si="9"/>
        <v>-378.19130936701185</v>
      </c>
      <c r="AS30">
        <f t="shared" si="9"/>
        <v>13.8843461892566</v>
      </c>
      <c r="AT30">
        <f t="shared" si="9"/>
        <v>13.267689255364731</v>
      </c>
      <c r="AU30">
        <f t="shared" si="9"/>
        <v>-351.03927392239052</v>
      </c>
      <c r="AW30">
        <v>27</v>
      </c>
      <c r="AX30">
        <f>IF(Z30&gt;0, (R30*SUMPRODUCT(K30:$K$98, X30:$X$98)-K30*$AZ$3)/Z30, 0)</f>
        <v>5980.7038915899275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2.7627288E-2</v>
      </c>
      <c r="Q31" s="4">
        <f t="shared" si="21"/>
        <v>50</v>
      </c>
      <c r="R31">
        <f t="shared" si="0"/>
        <v>500000</v>
      </c>
      <c r="S31">
        <f t="shared" si="1"/>
        <v>5721.5129959515816</v>
      </c>
      <c r="U31">
        <f t="shared" si="13"/>
        <v>2.7627288E-2</v>
      </c>
      <c r="V31">
        <f t="shared" si="14"/>
        <v>0.01</v>
      </c>
      <c r="W31">
        <f t="shared" si="15"/>
        <v>0.62631459581116777</v>
      </c>
      <c r="X31">
        <f t="shared" si="16"/>
        <v>1.7303373717078727E-2</v>
      </c>
      <c r="Y31">
        <f t="shared" si="17"/>
        <v>6.263145958111678E-3</v>
      </c>
      <c r="Z31">
        <f t="shared" si="18"/>
        <v>0.60274807613597736</v>
      </c>
      <c r="AB31">
        <f t="shared" si="19"/>
        <v>3745.8021405274235</v>
      </c>
      <c r="AC31">
        <f t="shared" si="2"/>
        <v>3448.6309508968079</v>
      </c>
      <c r="AE31">
        <f t="shared" si="3"/>
        <v>0</v>
      </c>
      <c r="AF31">
        <f t="shared" si="4"/>
        <v>0</v>
      </c>
      <c r="AG31">
        <f t="shared" si="4"/>
        <v>-30.137403806798869</v>
      </c>
      <c r="AH31">
        <f t="shared" si="5"/>
        <v>-8651.686858539364</v>
      </c>
      <c r="AI31">
        <f t="shared" si="6"/>
        <v>-8681.8242623461629</v>
      </c>
      <c r="AJ31">
        <f t="shared" si="7"/>
        <v>297.17118963061557</v>
      </c>
      <c r="AK31">
        <f t="shared" si="22"/>
        <v>262.20614983691968</v>
      </c>
      <c r="AL31">
        <f t="shared" si="8"/>
        <v>-8122.4469228786284</v>
      </c>
      <c r="AN31">
        <f t="shared" si="9"/>
        <v>0</v>
      </c>
      <c r="AO31">
        <f t="shared" si="9"/>
        <v>0</v>
      </c>
      <c r="AP31">
        <f t="shared" si="9"/>
        <v>-1.2618310282209375</v>
      </c>
      <c r="AQ31">
        <f t="shared" si="9"/>
        <v>-362.23979326624936</v>
      </c>
      <c r="AR31">
        <f t="shared" si="9"/>
        <v>-363.50162429447033</v>
      </c>
      <c r="AS31">
        <f t="shared" si="9"/>
        <v>12.442340095819569</v>
      </c>
      <c r="AT31">
        <f t="shared" si="9"/>
        <v>10.978379484032828</v>
      </c>
      <c r="AU31">
        <f t="shared" si="9"/>
        <v>-340.08090471461793</v>
      </c>
      <c r="AW31">
        <v>28</v>
      </c>
      <c r="AX31">
        <f>IF(Z31&gt;0, (R31*SUMPRODUCT(K31:$K$98, X31:$X$98)-K31*$AZ$3)/Z31, 0)</f>
        <v>5721.5129959515816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3.0780427999999999E-2</v>
      </c>
      <c r="Q32" s="4">
        <f t="shared" si="21"/>
        <v>50</v>
      </c>
      <c r="R32">
        <f t="shared" si="0"/>
        <v>500000</v>
      </c>
      <c r="S32">
        <f t="shared" si="1"/>
        <v>5461.0783371409771</v>
      </c>
      <c r="U32">
        <f t="shared" si="13"/>
        <v>3.0780427999999999E-2</v>
      </c>
      <c r="V32">
        <f t="shared" si="14"/>
        <v>0.01</v>
      </c>
      <c r="W32">
        <f t="shared" si="15"/>
        <v>0.60274807613597736</v>
      </c>
      <c r="X32">
        <f t="shared" si="16"/>
        <v>1.8552843759641967E-2</v>
      </c>
      <c r="Y32">
        <f t="shared" si="17"/>
        <v>6.0274807613597738E-3</v>
      </c>
      <c r="Z32">
        <f t="shared" si="18"/>
        <v>0.57816775161497569</v>
      </c>
      <c r="AB32">
        <f t="shared" si="19"/>
        <v>3448.6309508968079</v>
      </c>
      <c r="AC32">
        <f t="shared" si="2"/>
        <v>3157.4193835780488</v>
      </c>
      <c r="AE32">
        <f t="shared" si="3"/>
        <v>0</v>
      </c>
      <c r="AF32">
        <f t="shared" si="4"/>
        <v>0</v>
      </c>
      <c r="AG32">
        <f t="shared" si="4"/>
        <v>-28.908387580748784</v>
      </c>
      <c r="AH32">
        <f t="shared" si="5"/>
        <v>-9276.421879820984</v>
      </c>
      <c r="AI32">
        <f t="shared" si="6"/>
        <v>-9305.3302674017323</v>
      </c>
      <c r="AJ32">
        <f t="shared" si="7"/>
        <v>291.21156731875908</v>
      </c>
      <c r="AK32">
        <f t="shared" si="22"/>
        <v>241.40416656277657</v>
      </c>
      <c r="AL32">
        <f t="shared" si="8"/>
        <v>-8772.7145335201967</v>
      </c>
      <c r="AN32">
        <f t="shared" si="9"/>
        <v>0</v>
      </c>
      <c r="AO32">
        <f t="shared" si="9"/>
        <v>0</v>
      </c>
      <c r="AP32">
        <f t="shared" si="9"/>
        <v>-1.0806901953807211</v>
      </c>
      <c r="AQ32">
        <f t="shared" si="9"/>
        <v>-346.78302778857613</v>
      </c>
      <c r="AR32">
        <f t="shared" si="9"/>
        <v>-347.86371798395686</v>
      </c>
      <c r="AS32">
        <f t="shared" si="9"/>
        <v>10.886442030146746</v>
      </c>
      <c r="AT32">
        <f t="shared" si="9"/>
        <v>9.0244782833263013</v>
      </c>
      <c r="AU32">
        <f t="shared" si="9"/>
        <v>-327.95279767048379</v>
      </c>
      <c r="AW32">
        <v>29</v>
      </c>
      <c r="AX32">
        <f>IF(Z32&gt;0, (R32*SUMPRODUCT(K32:$K$98, X32:$X$98)-K32*$AZ$3)/Z32, 0)</f>
        <v>5461.0783371409771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3.4133669999999998E-2</v>
      </c>
      <c r="Q33" s="4">
        <f t="shared" si="21"/>
        <v>50</v>
      </c>
      <c r="R33">
        <f t="shared" si="0"/>
        <v>500000</v>
      </c>
      <c r="S33">
        <f t="shared" si="1"/>
        <v>5200.4863158738808</v>
      </c>
      <c r="U33">
        <f t="shared" si="13"/>
        <v>3.4133669999999998E-2</v>
      </c>
      <c r="V33">
        <f t="shared" si="14"/>
        <v>0.01</v>
      </c>
      <c r="W33">
        <f t="shared" si="15"/>
        <v>0.57816775161497569</v>
      </c>
      <c r="X33">
        <f t="shared" si="16"/>
        <v>1.9734987238267547E-2</v>
      </c>
      <c r="Y33">
        <f t="shared" si="17"/>
        <v>5.7816775161497573E-3</v>
      </c>
      <c r="Z33">
        <f t="shared" si="18"/>
        <v>0.55265108686055842</v>
      </c>
      <c r="AB33">
        <f t="shared" si="19"/>
        <v>3157.4193835780488</v>
      </c>
      <c r="AC33">
        <f t="shared" si="2"/>
        <v>2874.0544146711613</v>
      </c>
      <c r="AE33">
        <f t="shared" si="3"/>
        <v>0</v>
      </c>
      <c r="AF33">
        <f t="shared" si="4"/>
        <v>0</v>
      </c>
      <c r="AG33">
        <f t="shared" si="4"/>
        <v>-27.63255434302792</v>
      </c>
      <c r="AH33">
        <f t="shared" si="5"/>
        <v>-9867.4936191337729</v>
      </c>
      <c r="AI33">
        <f t="shared" si="6"/>
        <v>-9895.1261734768013</v>
      </c>
      <c r="AJ33">
        <f t="shared" si="7"/>
        <v>283.3649689068875</v>
      </c>
      <c r="AK33">
        <f t="shared" si="22"/>
        <v>221.01935685046345</v>
      </c>
      <c r="AL33">
        <f t="shared" si="8"/>
        <v>-9390.7418477194497</v>
      </c>
      <c r="AN33">
        <f t="shared" si="9"/>
        <v>0</v>
      </c>
      <c r="AO33">
        <f t="shared" si="9"/>
        <v>0</v>
      </c>
      <c r="AP33">
        <f t="shared" si="9"/>
        <v>-0.92231729546924368</v>
      </c>
      <c r="AQ33">
        <f t="shared" si="9"/>
        <v>-329.35645090500947</v>
      </c>
      <c r="AR33">
        <f t="shared" si="9"/>
        <v>-330.27876820047868</v>
      </c>
      <c r="AS33">
        <f t="shared" si="9"/>
        <v>9.4581343624090142</v>
      </c>
      <c r="AT33">
        <f t="shared" si="9"/>
        <v>7.377167268942884</v>
      </c>
      <c r="AU33">
        <f t="shared" si="9"/>
        <v>-313.44346656912677</v>
      </c>
      <c r="AW33">
        <v>30</v>
      </c>
      <c r="AX33">
        <f>IF(Z33&gt;0, (R33*SUMPRODUCT(K33:$K$98, X33:$X$98)-K33*$AZ$3)/Z33, 0)</f>
        <v>5200.4863158738808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3.7867151000000002E-2</v>
      </c>
      <c r="Q34" s="4">
        <f t="shared" si="21"/>
        <v>50</v>
      </c>
      <c r="R34">
        <f t="shared" si="0"/>
        <v>500000</v>
      </c>
      <c r="S34">
        <f t="shared" si="1"/>
        <v>4943.6237298153574</v>
      </c>
      <c r="U34">
        <f t="shared" si="13"/>
        <v>3.7867151000000002E-2</v>
      </c>
      <c r="V34">
        <f t="shared" si="14"/>
        <v>0.01</v>
      </c>
      <c r="W34">
        <f t="shared" si="15"/>
        <v>0.55265108686055842</v>
      </c>
      <c r="X34">
        <f t="shared" si="16"/>
        <v>2.0927322156462883E-2</v>
      </c>
      <c r="Y34">
        <f t="shared" si="17"/>
        <v>5.5265108686055843E-3</v>
      </c>
      <c r="Z34">
        <f t="shared" si="18"/>
        <v>0.52619725383548999</v>
      </c>
      <c r="AB34">
        <f t="shared" si="19"/>
        <v>2874.0544146711613</v>
      </c>
      <c r="AC34">
        <f t="shared" si="2"/>
        <v>2601.3212306248033</v>
      </c>
      <c r="AE34">
        <f t="shared" si="3"/>
        <v>0</v>
      </c>
      <c r="AF34">
        <f t="shared" si="4"/>
        <v>0</v>
      </c>
      <c r="AG34">
        <f t="shared" si="4"/>
        <v>-26.309862691774498</v>
      </c>
      <c r="AH34">
        <f t="shared" si="5"/>
        <v>-10463.661078231442</v>
      </c>
      <c r="AI34">
        <f t="shared" si="6"/>
        <v>-10489.970940923216</v>
      </c>
      <c r="AJ34">
        <f t="shared" si="7"/>
        <v>272.73318404635802</v>
      </c>
      <c r="AK34">
        <f t="shared" si="22"/>
        <v>201.18380902698132</v>
      </c>
      <c r="AL34">
        <f t="shared" si="8"/>
        <v>-10016.053947849878</v>
      </c>
      <c r="AN34">
        <f t="shared" si="9"/>
        <v>0</v>
      </c>
      <c r="AO34">
        <f t="shared" si="9"/>
        <v>0</v>
      </c>
      <c r="AP34">
        <f t="shared" si="9"/>
        <v>-0.78407910197955877</v>
      </c>
      <c r="AQ34">
        <f t="shared" si="9"/>
        <v>-311.83507408433456</v>
      </c>
      <c r="AR34">
        <f t="shared" si="9"/>
        <v>-312.61915318631412</v>
      </c>
      <c r="AS34">
        <f t="shared" si="9"/>
        <v>8.1279173719880458</v>
      </c>
      <c r="AT34">
        <f t="shared" si="9"/>
        <v>5.9956230924770111</v>
      </c>
      <c r="AU34">
        <f t="shared" ref="AU34:AU89" si="23">AL34*$K34</f>
        <v>-298.49561272184906</v>
      </c>
      <c r="AW34">
        <v>31</v>
      </c>
      <c r="AX34">
        <f>IF(Z34&gt;0, (R34*SUMPRODUCT(K34:$K$98, X34:$X$98)-K34*$AZ$3)/Z34, 0)</f>
        <v>4943.6237298153574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4.2172894000000002E-2</v>
      </c>
      <c r="Q35" s="4">
        <f t="shared" si="21"/>
        <v>50</v>
      </c>
      <c r="R35">
        <f t="shared" si="0"/>
        <v>500000</v>
      </c>
      <c r="S35">
        <f t="shared" si="1"/>
        <v>4691.8710793879309</v>
      </c>
      <c r="U35">
        <f t="shared" si="13"/>
        <v>4.2172894000000002E-2</v>
      </c>
      <c r="V35">
        <f t="shared" si="14"/>
        <v>0.01</v>
      </c>
      <c r="W35">
        <f t="shared" si="15"/>
        <v>0.52619725383548999</v>
      </c>
      <c r="X35">
        <f t="shared" si="16"/>
        <v>2.2191261009095214E-2</v>
      </c>
      <c r="Y35">
        <f t="shared" si="17"/>
        <v>5.2619725383548999E-3</v>
      </c>
      <c r="Z35">
        <f t="shared" si="18"/>
        <v>0.49874402028803988</v>
      </c>
      <c r="AB35">
        <f t="shared" si="19"/>
        <v>2601.3212306248033</v>
      </c>
      <c r="AC35">
        <f t="shared" si="2"/>
        <v>2340.0426448071216</v>
      </c>
      <c r="AE35">
        <f t="shared" si="3"/>
        <v>0</v>
      </c>
      <c r="AF35">
        <f t="shared" ref="AF35:AG66" si="24">-$Z35*P35</f>
        <v>0</v>
      </c>
      <c r="AG35">
        <f t="shared" si="24"/>
        <v>-24.937201014401992</v>
      </c>
      <c r="AH35">
        <f t="shared" si="5"/>
        <v>-11095.630504547607</v>
      </c>
      <c r="AI35">
        <f t="shared" ref="AI35:AI66" si="25">SUM(AE35:AH35)</f>
        <v>-11120.567705562009</v>
      </c>
      <c r="AJ35">
        <f t="shared" si="7"/>
        <v>261.27858581768169</v>
      </c>
      <c r="AK35">
        <f t="shared" si="22"/>
        <v>182.09248614373624</v>
      </c>
      <c r="AL35">
        <f t="shared" si="8"/>
        <v>-10677.196633600592</v>
      </c>
      <c r="AN35">
        <f t="shared" ref="AN35:AT66" si="26">AE35*$K35</f>
        <v>0</v>
      </c>
      <c r="AO35">
        <f t="shared" si="26"/>
        <v>0</v>
      </c>
      <c r="AP35">
        <f t="shared" si="26"/>
        <v>-0.66354591616461067</v>
      </c>
      <c r="AQ35">
        <f t="shared" si="26"/>
        <v>-295.2400433517779</v>
      </c>
      <c r="AR35">
        <f t="shared" si="26"/>
        <v>-295.90358926794249</v>
      </c>
      <c r="AS35">
        <f t="shared" si="26"/>
        <v>6.9522773827127109</v>
      </c>
      <c r="AT35">
        <f t="shared" si="26"/>
        <v>4.8452400682480778</v>
      </c>
      <c r="AU35">
        <f t="shared" si="23"/>
        <v>-284.10607181698174</v>
      </c>
      <c r="AW35">
        <v>32</v>
      </c>
      <c r="AX35">
        <f>IF(Z35&gt;0, (R35*SUMPRODUCT(K35:$K$98, X35:$X$98)-K35*$AZ$3)/Z35, 0)</f>
        <v>4691.8710793879309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4.6777600000000003E-2</v>
      </c>
      <c r="Q36" s="4">
        <f t="shared" si="21"/>
        <v>50</v>
      </c>
      <c r="R36">
        <f t="shared" si="0"/>
        <v>500000</v>
      </c>
      <c r="S36">
        <f t="shared" si="1"/>
        <v>4442.6540210593957</v>
      </c>
      <c r="U36">
        <f t="shared" si="13"/>
        <v>4.6777600000000003E-2</v>
      </c>
      <c r="V36">
        <f t="shared" si="14"/>
        <v>0.01</v>
      </c>
      <c r="W36">
        <f t="shared" si="15"/>
        <v>0.49874402028803988</v>
      </c>
      <c r="X36">
        <f t="shared" si="16"/>
        <v>2.3330048283425817E-2</v>
      </c>
      <c r="Y36">
        <f t="shared" si="17"/>
        <v>4.9874402028803992E-3</v>
      </c>
      <c r="Z36">
        <f t="shared" si="18"/>
        <v>0.47042653180173366</v>
      </c>
      <c r="AB36">
        <f t="shared" si="19"/>
        <v>2340.0426448071216</v>
      </c>
      <c r="AC36">
        <f t="shared" si="2"/>
        <v>2089.9423231219976</v>
      </c>
      <c r="AE36">
        <f t="shared" si="3"/>
        <v>0</v>
      </c>
      <c r="AF36">
        <f t="shared" si="24"/>
        <v>0</v>
      </c>
      <c r="AG36">
        <f t="shared" si="24"/>
        <v>-23.521326590086684</v>
      </c>
      <c r="AH36">
        <f t="shared" si="5"/>
        <v>-11665.024141712909</v>
      </c>
      <c r="AI36">
        <f t="shared" si="25"/>
        <v>-11688.545468302997</v>
      </c>
      <c r="AJ36">
        <f t="shared" si="7"/>
        <v>250.10032168512407</v>
      </c>
      <c r="AK36">
        <f t="shared" si="22"/>
        <v>163.80298513649853</v>
      </c>
      <c r="AL36">
        <f t="shared" si="8"/>
        <v>-11274.642161481373</v>
      </c>
      <c r="AN36">
        <f t="shared" si="26"/>
        <v>0</v>
      </c>
      <c r="AO36">
        <f t="shared" si="26"/>
        <v>0</v>
      </c>
      <c r="AP36">
        <f t="shared" si="26"/>
        <v>-0.55881372460266332</v>
      </c>
      <c r="AQ36">
        <f t="shared" si="26"/>
        <v>-277.13469149983661</v>
      </c>
      <c r="AR36">
        <f t="shared" si="26"/>
        <v>-277.69350522443926</v>
      </c>
      <c r="AS36">
        <f t="shared" si="26"/>
        <v>5.9418201498928873</v>
      </c>
      <c r="AT36">
        <f t="shared" si="26"/>
        <v>3.8915898673733818</v>
      </c>
      <c r="AU36">
        <f t="shared" si="23"/>
        <v>-267.860095207173</v>
      </c>
      <c r="AW36">
        <v>33</v>
      </c>
      <c r="AX36">
        <f>IF(Z36&gt;0, (R36*SUMPRODUCT(K36:$K$98, X36:$X$98)-K36*$AZ$3)/Z36, 0)</f>
        <v>4442.6540210593957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5.1668436999999998E-2</v>
      </c>
      <c r="Q37" s="4">
        <f t="shared" si="21"/>
        <v>50</v>
      </c>
      <c r="R37">
        <f t="shared" si="0"/>
        <v>500000</v>
      </c>
      <c r="S37">
        <f t="shared" si="1"/>
        <v>4198.1049410006572</v>
      </c>
      <c r="U37">
        <f t="shared" si="13"/>
        <v>5.1668436999999998E-2</v>
      </c>
      <c r="V37">
        <f t="shared" si="14"/>
        <v>0.01</v>
      </c>
      <c r="W37">
        <f t="shared" si="15"/>
        <v>0.47042653180173366</v>
      </c>
      <c r="X37">
        <f t="shared" si="16"/>
        <v>2.430620362152637E-2</v>
      </c>
      <c r="Y37">
        <f t="shared" si="17"/>
        <v>4.7042653180173364E-3</v>
      </c>
      <c r="Z37">
        <f t="shared" si="18"/>
        <v>0.44141606286218998</v>
      </c>
      <c r="AB37">
        <f t="shared" si="19"/>
        <v>2089.9423231219976</v>
      </c>
      <c r="AC37">
        <f t="shared" si="2"/>
        <v>1853.1109545388165</v>
      </c>
      <c r="AE37">
        <f t="shared" si="3"/>
        <v>0</v>
      </c>
      <c r="AF37">
        <f t="shared" si="24"/>
        <v>0</v>
      </c>
      <c r="AG37">
        <f t="shared" si="24"/>
        <v>-22.070803143109501</v>
      </c>
      <c r="AH37">
        <f t="shared" si="5"/>
        <v>-12153.101810763184</v>
      </c>
      <c r="AI37">
        <f t="shared" si="25"/>
        <v>-12175.172613906294</v>
      </c>
      <c r="AJ37">
        <f t="shared" si="7"/>
        <v>236.83136858318107</v>
      </c>
      <c r="AK37">
        <f t="shared" si="22"/>
        <v>146.29596261853985</v>
      </c>
      <c r="AL37">
        <f t="shared" si="8"/>
        <v>-11792.045282704572</v>
      </c>
      <c r="AN37">
        <f t="shared" si="26"/>
        <v>0</v>
      </c>
      <c r="AO37">
        <f t="shared" si="26"/>
        <v>0</v>
      </c>
      <c r="AP37">
        <f t="shared" si="26"/>
        <v>-0.4681719246716684</v>
      </c>
      <c r="AQ37">
        <f t="shared" si="26"/>
        <v>-257.79492611042906</v>
      </c>
      <c r="AR37">
        <f t="shared" si="26"/>
        <v>-258.26309803510071</v>
      </c>
      <c r="AS37">
        <f t="shared" si="26"/>
        <v>5.0237318929116181</v>
      </c>
      <c r="AT37">
        <f t="shared" si="26"/>
        <v>3.1032700507864996</v>
      </c>
      <c r="AU37">
        <f t="shared" si="23"/>
        <v>-250.13609609140258</v>
      </c>
      <c r="AW37">
        <v>34</v>
      </c>
      <c r="AX37">
        <f>IF(Z37&gt;0, (R37*SUMPRODUCT(K37:$K$98, X37:$X$98)-K37*$AZ$3)/Z37, 0)</f>
        <v>4198.1049410006572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5.7177164000000003E-2</v>
      </c>
      <c r="Q38" s="4">
        <f t="shared" si="21"/>
        <v>50</v>
      </c>
      <c r="R38">
        <f t="shared" si="0"/>
        <v>500000</v>
      </c>
      <c r="S38">
        <f t="shared" si="1"/>
        <v>3961.7479061702838</v>
      </c>
      <c r="U38">
        <f t="shared" si="13"/>
        <v>5.7177164000000003E-2</v>
      </c>
      <c r="V38">
        <f t="shared" si="14"/>
        <v>0.01</v>
      </c>
      <c r="W38">
        <f t="shared" si="15"/>
        <v>0.44141606286218998</v>
      </c>
      <c r="X38">
        <f t="shared" si="16"/>
        <v>2.5238918618505746E-2</v>
      </c>
      <c r="Y38">
        <f t="shared" si="17"/>
        <v>4.4141606286218996E-3</v>
      </c>
      <c r="Z38">
        <f t="shared" si="18"/>
        <v>0.41176298361506236</v>
      </c>
      <c r="AB38">
        <f t="shared" si="19"/>
        <v>1853.1109545388165</v>
      </c>
      <c r="AC38">
        <f t="shared" si="2"/>
        <v>1631.3011381754022</v>
      </c>
      <c r="AE38">
        <f t="shared" si="3"/>
        <v>0</v>
      </c>
      <c r="AF38">
        <f t="shared" si="24"/>
        <v>0</v>
      </c>
      <c r="AG38">
        <f t="shared" si="24"/>
        <v>-20.588149180753117</v>
      </c>
      <c r="AH38">
        <f t="shared" si="5"/>
        <v>-12619.459309252872</v>
      </c>
      <c r="AI38">
        <f t="shared" si="25"/>
        <v>-12640.047458433624</v>
      </c>
      <c r="AJ38">
        <f t="shared" si="7"/>
        <v>221.80981636341426</v>
      </c>
      <c r="AK38">
        <f t="shared" si="22"/>
        <v>129.71776681771718</v>
      </c>
      <c r="AL38">
        <f t="shared" si="8"/>
        <v>-12288.519875252492</v>
      </c>
      <c r="AN38">
        <f t="shared" si="26"/>
        <v>0</v>
      </c>
      <c r="AO38">
        <f t="shared" si="26"/>
        <v>0</v>
      </c>
      <c r="AP38">
        <f t="shared" si="26"/>
        <v>-0.38992987723911077</v>
      </c>
      <c r="AQ38">
        <f t="shared" si="26"/>
        <v>-239.00663318881811</v>
      </c>
      <c r="AR38">
        <f t="shared" si="26"/>
        <v>-239.39656306605721</v>
      </c>
      <c r="AS38">
        <f t="shared" si="26"/>
        <v>4.2009737595000276</v>
      </c>
      <c r="AT38">
        <f t="shared" si="26"/>
        <v>2.4567935877523985</v>
      </c>
      <c r="AU38">
        <f t="shared" si="23"/>
        <v>-232.73879571880477</v>
      </c>
      <c r="AW38">
        <v>35</v>
      </c>
      <c r="AX38">
        <f>IF(Z38&gt;0, (R38*SUMPRODUCT(K38:$K$98, X38:$X$98)-K38*$AZ$3)/Z38, 0)</f>
        <v>3961.7479061702838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6.3388860000000005E-2</v>
      </c>
      <c r="Q39" s="4">
        <f t="shared" si="21"/>
        <v>50</v>
      </c>
      <c r="R39">
        <f t="shared" si="0"/>
        <v>500000</v>
      </c>
      <c r="S39">
        <f t="shared" si="1"/>
        <v>3733.3136973539267</v>
      </c>
      <c r="U39">
        <f t="shared" si="13"/>
        <v>6.3388860000000005E-2</v>
      </c>
      <c r="V39">
        <f t="shared" si="14"/>
        <v>0.01</v>
      </c>
      <c r="W39">
        <f t="shared" si="15"/>
        <v>0.41176298361506236</v>
      </c>
      <c r="X39">
        <f t="shared" si="16"/>
        <v>2.6101186121557485E-2</v>
      </c>
      <c r="Y39">
        <f t="shared" si="17"/>
        <v>4.1176298361506238E-3</v>
      </c>
      <c r="Z39">
        <f t="shared" si="18"/>
        <v>0.38154416765735427</v>
      </c>
      <c r="AB39">
        <f t="shared" si="19"/>
        <v>1631.3011381754022</v>
      </c>
      <c r="AC39">
        <f t="shared" si="2"/>
        <v>1424.4240672607039</v>
      </c>
      <c r="AE39">
        <f t="shared" si="3"/>
        <v>0</v>
      </c>
      <c r="AF39">
        <f t="shared" si="24"/>
        <v>0</v>
      </c>
      <c r="AG39">
        <f t="shared" si="24"/>
        <v>-19.077208382867713</v>
      </c>
      <c r="AH39">
        <f t="shared" si="5"/>
        <v>-13050.593060778743</v>
      </c>
      <c r="AI39">
        <f t="shared" si="25"/>
        <v>-13069.67026916161</v>
      </c>
      <c r="AJ39">
        <f t="shared" si="7"/>
        <v>206.87707091469838</v>
      </c>
      <c r="AK39">
        <f t="shared" si="22"/>
        <v>114.19107967227816</v>
      </c>
      <c r="AL39">
        <f t="shared" si="8"/>
        <v>-12748.602118574634</v>
      </c>
      <c r="AN39">
        <f t="shared" si="26"/>
        <v>0</v>
      </c>
      <c r="AO39">
        <f t="shared" si="26"/>
        <v>0</v>
      </c>
      <c r="AP39">
        <f t="shared" si="26"/>
        <v>-0.32260122148981468</v>
      </c>
      <c r="AQ39">
        <f t="shared" si="26"/>
        <v>-220.68937855470699</v>
      </c>
      <c r="AR39">
        <f t="shared" si="26"/>
        <v>-221.0119797761968</v>
      </c>
      <c r="AS39">
        <f t="shared" si="26"/>
        <v>3.4983522974593857</v>
      </c>
      <c r="AT39">
        <f t="shared" si="26"/>
        <v>1.9310048433816036</v>
      </c>
      <c r="AU39">
        <f t="shared" si="23"/>
        <v>-215.58262263535579</v>
      </c>
      <c r="AW39">
        <v>36</v>
      </c>
      <c r="AX39">
        <f>IF(Z39&gt;0, (R39*SUMPRODUCT(K39:$K$98, X39:$X$98)-K39*$AZ$3)/Z39, 0)</f>
        <v>3733.3136973539267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7.0498397000000004E-2</v>
      </c>
      <c r="Q40" s="4">
        <f t="shared" si="21"/>
        <v>50</v>
      </c>
      <c r="R40">
        <f t="shared" si="0"/>
        <v>500000</v>
      </c>
      <c r="S40">
        <f t="shared" si="1"/>
        <v>3512.8698616567854</v>
      </c>
      <c r="U40">
        <f t="shared" si="13"/>
        <v>7.0498397000000004E-2</v>
      </c>
      <c r="V40">
        <f t="shared" si="14"/>
        <v>0.01</v>
      </c>
      <c r="W40">
        <f t="shared" si="15"/>
        <v>0.38154416765735427</v>
      </c>
      <c r="X40">
        <f t="shared" si="16"/>
        <v>2.6898252204542724E-2</v>
      </c>
      <c r="Y40">
        <f t="shared" si="17"/>
        <v>3.815441676573543E-3</v>
      </c>
      <c r="Z40">
        <f t="shared" si="18"/>
        <v>0.35083047377623799</v>
      </c>
      <c r="AB40">
        <f t="shared" si="19"/>
        <v>1424.4240672607039</v>
      </c>
      <c r="AC40">
        <f t="shared" si="2"/>
        <v>1232.4217978793176</v>
      </c>
      <c r="AE40">
        <f t="shared" si="3"/>
        <v>0</v>
      </c>
      <c r="AF40">
        <f t="shared" si="24"/>
        <v>0</v>
      </c>
      <c r="AG40">
        <f t="shared" si="24"/>
        <v>-17.5415236888119</v>
      </c>
      <c r="AH40">
        <f t="shared" si="5"/>
        <v>-13449.126102271362</v>
      </c>
      <c r="AI40">
        <f t="shared" si="25"/>
        <v>-13466.667625960174</v>
      </c>
      <c r="AJ40">
        <f t="shared" si="7"/>
        <v>192.00226938138621</v>
      </c>
      <c r="AK40">
        <f t="shared" si="22"/>
        <v>99.709684708249284</v>
      </c>
      <c r="AL40">
        <f t="shared" si="8"/>
        <v>-13174.955671870539</v>
      </c>
      <c r="AN40">
        <f t="shared" si="26"/>
        <v>0</v>
      </c>
      <c r="AO40">
        <f t="shared" si="26"/>
        <v>0</v>
      </c>
      <c r="AP40">
        <f t="shared" si="26"/>
        <v>-0.2648503038300381</v>
      </c>
      <c r="AQ40">
        <f t="shared" si="26"/>
        <v>-203.06133022565973</v>
      </c>
      <c r="AR40">
        <f t="shared" si="26"/>
        <v>-203.32618052948976</v>
      </c>
      <c r="AS40">
        <f t="shared" si="26"/>
        <v>2.8989419781219241</v>
      </c>
      <c r="AT40">
        <f t="shared" si="26"/>
        <v>1.5054644487137918</v>
      </c>
      <c r="AU40">
        <f t="shared" si="23"/>
        <v>-198.92177410265407</v>
      </c>
      <c r="AW40">
        <v>37</v>
      </c>
      <c r="AX40">
        <f>IF(Z40&gt;0, (R40*SUMPRODUCT(K40:$K$98, X40:$X$98)-K40*$AZ$3)/Z40, 0)</f>
        <v>3512.8698616567854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7.8701599999999997E-2</v>
      </c>
      <c r="Q41" s="4">
        <f t="shared" si="21"/>
        <v>50</v>
      </c>
      <c r="R41">
        <f t="shared" si="0"/>
        <v>500000</v>
      </c>
      <c r="S41">
        <f t="shared" si="1"/>
        <v>3299.7711525296877</v>
      </c>
      <c r="U41">
        <f t="shared" si="13"/>
        <v>7.8701599999999997E-2</v>
      </c>
      <c r="V41">
        <f t="shared" si="14"/>
        <v>0.01</v>
      </c>
      <c r="W41">
        <f t="shared" si="15"/>
        <v>0.35083047377623799</v>
      </c>
      <c r="X41">
        <f t="shared" si="16"/>
        <v>2.7610919614947972E-2</v>
      </c>
      <c r="Y41">
        <f t="shared" si="17"/>
        <v>3.5083047377623801E-3</v>
      </c>
      <c r="Z41">
        <f t="shared" si="18"/>
        <v>0.31971124942352763</v>
      </c>
      <c r="AB41">
        <f t="shared" si="19"/>
        <v>1232.4217978793176</v>
      </c>
      <c r="AC41">
        <f t="shared" si="2"/>
        <v>1054.9739579869802</v>
      </c>
      <c r="AE41">
        <f t="shared" si="3"/>
        <v>0</v>
      </c>
      <c r="AF41">
        <f t="shared" si="24"/>
        <v>0</v>
      </c>
      <c r="AG41">
        <f t="shared" si="24"/>
        <v>-15.985562471176381</v>
      </c>
      <c r="AH41">
        <f t="shared" si="5"/>
        <v>-13805.459807473986</v>
      </c>
      <c r="AI41">
        <f t="shared" si="25"/>
        <v>-13821.445369945162</v>
      </c>
      <c r="AJ41">
        <f t="shared" si="7"/>
        <v>177.44783989233747</v>
      </c>
      <c r="AK41">
        <f t="shared" si="22"/>
        <v>86.269525851552245</v>
      </c>
      <c r="AL41">
        <f t="shared" si="8"/>
        <v>-13557.728004201272</v>
      </c>
      <c r="AN41">
        <f t="shared" si="26"/>
        <v>0</v>
      </c>
      <c r="AO41">
        <f t="shared" si="26"/>
        <v>0</v>
      </c>
      <c r="AP41">
        <f t="shared" si="26"/>
        <v>-0.21549790903556032</v>
      </c>
      <c r="AQ41">
        <f t="shared" si="26"/>
        <v>-186.10841671348325</v>
      </c>
      <c r="AR41">
        <f t="shared" si="26"/>
        <v>-186.32391462251883</v>
      </c>
      <c r="AS41">
        <f t="shared" si="26"/>
        <v>2.3921359369509596</v>
      </c>
      <c r="AT41">
        <f t="shared" si="26"/>
        <v>1.1629808127189794</v>
      </c>
      <c r="AU41">
        <f t="shared" si="23"/>
        <v>-182.76879787284886</v>
      </c>
      <c r="AW41">
        <v>38</v>
      </c>
      <c r="AX41">
        <f>IF(Z41&gt;0, (R41*SUMPRODUCT(K41:$K$98, X41:$X$98)-K41*$AZ$3)/Z41, 0)</f>
        <v>3299.7711525296877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8.8159118999999994E-2</v>
      </c>
      <c r="Q42" s="4">
        <f t="shared" si="21"/>
        <v>50</v>
      </c>
      <c r="R42">
        <f t="shared" si="0"/>
        <v>500000</v>
      </c>
      <c r="S42">
        <f t="shared" si="1"/>
        <v>3092.7715724016825</v>
      </c>
      <c r="U42">
        <f t="shared" si="13"/>
        <v>8.8159118999999994E-2</v>
      </c>
      <c r="V42">
        <f t="shared" si="14"/>
        <v>0.01</v>
      </c>
      <c r="W42">
        <f t="shared" si="15"/>
        <v>0.31971124942352763</v>
      </c>
      <c r="X42">
        <f t="shared" si="16"/>
        <v>2.8185462083567453E-2</v>
      </c>
      <c r="Y42">
        <f t="shared" si="17"/>
        <v>3.1971124942352762E-3</v>
      </c>
      <c r="Z42">
        <f t="shared" si="18"/>
        <v>0.28832867484572489</v>
      </c>
      <c r="AB42">
        <f t="shared" si="19"/>
        <v>1054.9739579869802</v>
      </c>
      <c r="AC42">
        <f t="shared" si="2"/>
        <v>891.73472907110602</v>
      </c>
      <c r="AE42">
        <f t="shared" si="3"/>
        <v>0</v>
      </c>
      <c r="AF42">
        <f t="shared" si="24"/>
        <v>0</v>
      </c>
      <c r="AG42">
        <f t="shared" si="24"/>
        <v>-14.416433742286245</v>
      </c>
      <c r="AH42">
        <f t="shared" si="5"/>
        <v>-14092.731041783727</v>
      </c>
      <c r="AI42">
        <f t="shared" si="25"/>
        <v>-14107.147475526013</v>
      </c>
      <c r="AJ42">
        <f t="shared" si="7"/>
        <v>163.23922891587415</v>
      </c>
      <c r="AK42">
        <f t="shared" si="22"/>
        <v>73.848177059088613</v>
      </c>
      <c r="AL42">
        <f t="shared" si="8"/>
        <v>-13870.060069551051</v>
      </c>
      <c r="AN42">
        <f t="shared" si="26"/>
        <v>0</v>
      </c>
      <c r="AO42">
        <f t="shared" si="26"/>
        <v>0</v>
      </c>
      <c r="AP42">
        <f t="shared" si="26"/>
        <v>-0.17352216440918533</v>
      </c>
      <c r="AQ42">
        <f t="shared" si="26"/>
        <v>-169.6259447046173</v>
      </c>
      <c r="AR42">
        <f t="shared" si="26"/>
        <v>-169.79946686902647</v>
      </c>
      <c r="AS42">
        <f t="shared" si="26"/>
        <v>1.9648149344233663</v>
      </c>
      <c r="AT42">
        <f t="shared" si="26"/>
        <v>0.88886722958251074</v>
      </c>
      <c r="AU42">
        <f t="shared" si="23"/>
        <v>-166.9457847050206</v>
      </c>
      <c r="AW42">
        <v>39</v>
      </c>
      <c r="AX42">
        <f>IF(Z42&gt;0, (R42*SUMPRODUCT(K42:$K$98, X42:$X$98)-K42*$AZ$3)/Z42, 0)</f>
        <v>3092.7715724016825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9.9426106E-2</v>
      </c>
      <c r="Q43" s="4">
        <f t="shared" si="21"/>
        <v>50</v>
      </c>
      <c r="R43">
        <f t="shared" si="0"/>
        <v>500000</v>
      </c>
      <c r="S43">
        <f t="shared" si="1"/>
        <v>2891.7108510432486</v>
      </c>
      <c r="U43">
        <f t="shared" si="13"/>
        <v>9.9426106E-2</v>
      </c>
      <c r="V43">
        <f t="shared" si="14"/>
        <v>0.01</v>
      </c>
      <c r="W43">
        <f t="shared" si="15"/>
        <v>0.28832867484572489</v>
      </c>
      <c r="X43">
        <f t="shared" si="16"/>
        <v>2.8667397388050575E-2</v>
      </c>
      <c r="Y43">
        <f t="shared" si="17"/>
        <v>2.883286748457249E-3</v>
      </c>
      <c r="Z43">
        <f t="shared" si="18"/>
        <v>0.25677799070921709</v>
      </c>
      <c r="AB43">
        <f t="shared" si="19"/>
        <v>891.73472907110602</v>
      </c>
      <c r="AC43">
        <f t="shared" si="2"/>
        <v>742.52770204292551</v>
      </c>
      <c r="AE43">
        <f t="shared" si="3"/>
        <v>0</v>
      </c>
      <c r="AF43">
        <f t="shared" si="24"/>
        <v>0</v>
      </c>
      <c r="AG43">
        <f t="shared" si="24"/>
        <v>-12.838899535460854</v>
      </c>
      <c r="AH43">
        <f t="shared" si="5"/>
        <v>-14333.698694025288</v>
      </c>
      <c r="AI43">
        <f t="shared" si="25"/>
        <v>-14346.53759356075</v>
      </c>
      <c r="AJ43">
        <f t="shared" si="7"/>
        <v>149.20702702818051</v>
      </c>
      <c r="AK43">
        <f t="shared" si="22"/>
        <v>62.421431034977424</v>
      </c>
      <c r="AL43">
        <f t="shared" si="8"/>
        <v>-14134.909135497592</v>
      </c>
      <c r="AN43">
        <f t="shared" si="26"/>
        <v>0</v>
      </c>
      <c r="AO43">
        <f t="shared" si="26"/>
        <v>0</v>
      </c>
      <c r="AP43">
        <f t="shared" si="26"/>
        <v>-0.13797706219035391</v>
      </c>
      <c r="AQ43">
        <f t="shared" si="26"/>
        <v>-154.04136707050969</v>
      </c>
      <c r="AR43">
        <f t="shared" si="26"/>
        <v>-154.17934413270007</v>
      </c>
      <c r="AS43">
        <f t="shared" si="26"/>
        <v>1.603497806852034</v>
      </c>
      <c r="AT43">
        <f t="shared" si="26"/>
        <v>0.67083052158292422</v>
      </c>
      <c r="AU43">
        <f t="shared" si="23"/>
        <v>-151.9050158042651</v>
      </c>
      <c r="AW43">
        <v>40</v>
      </c>
      <c r="AX43">
        <f>IF(Z43&gt;0, (R43*SUMPRODUCT(K43:$K$98, X43:$X$98)-K43*$AZ$3)/Z43, 0)</f>
        <v>2891.7108510432486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0.112419382</v>
      </c>
      <c r="Q44" s="4">
        <f t="shared" si="21"/>
        <v>50</v>
      </c>
      <c r="R44">
        <f t="shared" si="0"/>
        <v>500000</v>
      </c>
      <c r="S44">
        <f t="shared" si="1"/>
        <v>2692.4131986245329</v>
      </c>
      <c r="U44">
        <f t="shared" si="13"/>
        <v>0.112419382</v>
      </c>
      <c r="V44">
        <f t="shared" si="14"/>
        <v>0.01</v>
      </c>
      <c r="W44">
        <f t="shared" si="15"/>
        <v>0.25677799070921709</v>
      </c>
      <c r="X44">
        <f t="shared" si="16"/>
        <v>2.8866823026731925E-2</v>
      </c>
      <c r="Y44">
        <f t="shared" si="17"/>
        <v>2.567779907092171E-3</v>
      </c>
      <c r="Z44">
        <f t="shared" si="18"/>
        <v>0.22534338777539298</v>
      </c>
      <c r="AB44">
        <f t="shared" si="19"/>
        <v>742.52770204292551</v>
      </c>
      <c r="AC44">
        <f t="shared" si="2"/>
        <v>606.7175114692343</v>
      </c>
      <c r="AE44">
        <f t="shared" si="3"/>
        <v>0</v>
      </c>
      <c r="AF44">
        <f t="shared" si="24"/>
        <v>0</v>
      </c>
      <c r="AG44">
        <f t="shared" si="24"/>
        <v>-11.267169388769648</v>
      </c>
      <c r="AH44">
        <f t="shared" si="5"/>
        <v>-14433.411513365963</v>
      </c>
      <c r="AI44">
        <f t="shared" si="25"/>
        <v>-14444.678682754733</v>
      </c>
      <c r="AJ44">
        <f t="shared" si="7"/>
        <v>135.81019057369122</v>
      </c>
      <c r="AK44">
        <f t="shared" si="22"/>
        <v>51.976939143004792</v>
      </c>
      <c r="AL44">
        <f t="shared" si="8"/>
        <v>-14256.891553038036</v>
      </c>
      <c r="AN44">
        <f t="shared" si="26"/>
        <v>0</v>
      </c>
      <c r="AO44">
        <f t="shared" si="26"/>
        <v>0</v>
      </c>
      <c r="AP44">
        <f t="shared" si="26"/>
        <v>-0.10811249598824572</v>
      </c>
      <c r="AQ44">
        <f t="shared" si="26"/>
        <v>-138.49371483584957</v>
      </c>
      <c r="AR44">
        <f t="shared" si="26"/>
        <v>-138.60182733183782</v>
      </c>
      <c r="AS44">
        <f t="shared" si="26"/>
        <v>1.3031470617807412</v>
      </c>
      <c r="AT44">
        <f t="shared" si="26"/>
        <v>0.49873720991364451</v>
      </c>
      <c r="AU44">
        <f t="shared" si="23"/>
        <v>-136.79994306014345</v>
      </c>
      <c r="AW44">
        <v>41</v>
      </c>
      <c r="AX44">
        <f>IF(Z44&gt;0, (R44*SUMPRODUCT(K44:$K$98, X44:$X$98)-K44*$AZ$3)/Z44, 0)</f>
        <v>2692.4131986245329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0.12734142500000001</v>
      </c>
      <c r="Q45" s="4">
        <f t="shared" si="21"/>
        <v>50</v>
      </c>
      <c r="R45">
        <f t="shared" si="0"/>
        <v>500000</v>
      </c>
      <c r="S45">
        <f t="shared" si="1"/>
        <v>2492.3640720897433</v>
      </c>
      <c r="U45">
        <f t="shared" si="13"/>
        <v>0.12734142500000001</v>
      </c>
      <c r="V45">
        <f t="shared" si="14"/>
        <v>0.01</v>
      </c>
      <c r="W45">
        <f t="shared" si="15"/>
        <v>0.22534338777539298</v>
      </c>
      <c r="X45">
        <f t="shared" si="16"/>
        <v>2.8695548113646125E-2</v>
      </c>
      <c r="Y45">
        <f t="shared" si="17"/>
        <v>2.2534338777539299E-3</v>
      </c>
      <c r="Z45">
        <f t="shared" si="18"/>
        <v>0.19439440578399292</v>
      </c>
      <c r="AB45">
        <f t="shared" si="19"/>
        <v>606.7175114692343</v>
      </c>
      <c r="AC45">
        <f t="shared" si="2"/>
        <v>484.50163279125854</v>
      </c>
      <c r="AE45">
        <f t="shared" si="3"/>
        <v>0</v>
      </c>
      <c r="AF45">
        <f t="shared" si="24"/>
        <v>0</v>
      </c>
      <c r="AG45">
        <f t="shared" si="24"/>
        <v>-9.7197202891996461</v>
      </c>
      <c r="AH45">
        <f t="shared" si="5"/>
        <v>-14347.774056823062</v>
      </c>
      <c r="AI45">
        <f t="shared" si="25"/>
        <v>-14357.493777112262</v>
      </c>
      <c r="AJ45">
        <f t="shared" si="7"/>
        <v>122.21587867797575</v>
      </c>
      <c r="AK45">
        <f t="shared" si="22"/>
        <v>42.470225802846407</v>
      </c>
      <c r="AL45">
        <f t="shared" si="8"/>
        <v>-14192.807672631439</v>
      </c>
      <c r="AN45">
        <f t="shared" si="26"/>
        <v>0</v>
      </c>
      <c r="AO45">
        <f t="shared" si="26"/>
        <v>0</v>
      </c>
      <c r="AP45">
        <f t="shared" si="26"/>
        <v>-8.3271581900815406E-2</v>
      </c>
      <c r="AQ45">
        <f t="shared" si="26"/>
        <v>-122.92142231651779</v>
      </c>
      <c r="AR45">
        <f t="shared" si="26"/>
        <v>-123.00469389841862</v>
      </c>
      <c r="AS45">
        <f t="shared" si="26"/>
        <v>1.0470578625829154</v>
      </c>
      <c r="AT45">
        <f t="shared" si="26"/>
        <v>0.36385438891874333</v>
      </c>
      <c r="AU45">
        <f t="shared" si="23"/>
        <v>-121.59378164691695</v>
      </c>
      <c r="AW45">
        <v>42</v>
      </c>
      <c r="AX45">
        <f>IF(Z45&gt;0, (R45*SUMPRODUCT(K45:$K$98, X45:$X$98)-K45*$AZ$3)/Z45, 0)</f>
        <v>2492.3640720897433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0.14457818</v>
      </c>
      <c r="Q46" s="4">
        <f t="shared" si="21"/>
        <v>50</v>
      </c>
      <c r="R46">
        <f t="shared" si="0"/>
        <v>500000</v>
      </c>
      <c r="S46">
        <f t="shared" si="1"/>
        <v>2288.5598558030747</v>
      </c>
      <c r="U46">
        <f t="shared" si="13"/>
        <v>0.14457818</v>
      </c>
      <c r="V46">
        <f t="shared" si="14"/>
        <v>0.01</v>
      </c>
      <c r="W46">
        <f t="shared" si="15"/>
        <v>0.19439440578399292</v>
      </c>
      <c r="X46">
        <f t="shared" si="16"/>
        <v>2.8105189390431169E-2</v>
      </c>
      <c r="Y46">
        <f t="shared" si="17"/>
        <v>1.9439440578399292E-3</v>
      </c>
      <c r="Z46">
        <f t="shared" si="18"/>
        <v>0.16434527233572183</v>
      </c>
      <c r="AB46">
        <f t="shared" si="19"/>
        <v>484.50163279125854</v>
      </c>
      <c r="AC46">
        <f t="shared" si="2"/>
        <v>376.11399275855661</v>
      </c>
      <c r="AE46">
        <f t="shared" si="3"/>
        <v>0</v>
      </c>
      <c r="AF46">
        <f t="shared" si="24"/>
        <v>0</v>
      </c>
      <c r="AG46">
        <f t="shared" si="24"/>
        <v>-8.2172636167860915</v>
      </c>
      <c r="AH46">
        <f t="shared" si="5"/>
        <v>-14052.594695215585</v>
      </c>
      <c r="AI46">
        <f t="shared" si="25"/>
        <v>-14060.81195883237</v>
      </c>
      <c r="AJ46">
        <f t="shared" si="7"/>
        <v>108.38764003270194</v>
      </c>
      <c r="AK46">
        <f t="shared" si="22"/>
        <v>33.915114295388101</v>
      </c>
      <c r="AL46">
        <f t="shared" si="8"/>
        <v>-13918.509204504278</v>
      </c>
      <c r="AN46">
        <f t="shared" si="26"/>
        <v>0</v>
      </c>
      <c r="AO46">
        <f t="shared" si="26"/>
        <v>0</v>
      </c>
      <c r="AP46">
        <f t="shared" si="26"/>
        <v>-6.2856796718630731E-2</v>
      </c>
      <c r="AQ46">
        <f t="shared" si="26"/>
        <v>-107.49333711554314</v>
      </c>
      <c r="AR46">
        <f t="shared" si="26"/>
        <v>-107.55619391226176</v>
      </c>
      <c r="AS46">
        <f t="shared" si="26"/>
        <v>0.82909593437289619</v>
      </c>
      <c r="AT46">
        <f t="shared" si="26"/>
        <v>0.25942887369458861</v>
      </c>
      <c r="AU46">
        <f t="shared" si="23"/>
        <v>-106.46766910419427</v>
      </c>
      <c r="AW46">
        <v>43</v>
      </c>
      <c r="AX46">
        <f>IF(Z46&gt;0, (R46*SUMPRODUCT(K46:$K$98, X46:$X$98)-K46*$AZ$3)/Z46, 0)</f>
        <v>2288.5598558030747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0.16385111999999999</v>
      </c>
      <c r="Q47" s="4">
        <f t="shared" si="21"/>
        <v>50</v>
      </c>
      <c r="R47">
        <f t="shared" si="0"/>
        <v>500000</v>
      </c>
      <c r="S47">
        <f t="shared" si="1"/>
        <v>2074.0196693751777</v>
      </c>
      <c r="U47">
        <f t="shared" si="13"/>
        <v>0.16385111999999999</v>
      </c>
      <c r="V47">
        <f t="shared" si="14"/>
        <v>0.01</v>
      </c>
      <c r="W47">
        <f t="shared" si="15"/>
        <v>0.16434527233572183</v>
      </c>
      <c r="X47">
        <f t="shared" si="16"/>
        <v>2.6928156938913036E-2</v>
      </c>
      <c r="Y47">
        <f t="shared" si="17"/>
        <v>1.6434527233572182E-3</v>
      </c>
      <c r="Z47">
        <f t="shared" si="18"/>
        <v>0.13577366267345156</v>
      </c>
      <c r="AB47">
        <f t="shared" si="19"/>
        <v>376.11399275855661</v>
      </c>
      <c r="AC47">
        <f t="shared" si="2"/>
        <v>281.59724696784889</v>
      </c>
      <c r="AE47">
        <f t="shared" si="3"/>
        <v>0</v>
      </c>
      <c r="AF47">
        <f t="shared" si="24"/>
        <v>0</v>
      </c>
      <c r="AG47">
        <f t="shared" si="24"/>
        <v>-6.7886831336725777</v>
      </c>
      <c r="AH47">
        <f t="shared" si="5"/>
        <v>-13464.078469456517</v>
      </c>
      <c r="AI47">
        <f t="shared" si="25"/>
        <v>-13470.86715259019</v>
      </c>
      <c r="AJ47">
        <f t="shared" si="7"/>
        <v>94.516745790707716</v>
      </c>
      <c r="AK47">
        <f t="shared" si="22"/>
        <v>26.327979493098965</v>
      </c>
      <c r="AL47">
        <f t="shared" si="8"/>
        <v>-13350.022427306383</v>
      </c>
      <c r="AN47">
        <f t="shared" si="26"/>
        <v>0</v>
      </c>
      <c r="AO47">
        <f t="shared" si="26"/>
        <v>0</v>
      </c>
      <c r="AP47">
        <f t="shared" si="26"/>
        <v>-4.636524304418254E-2</v>
      </c>
      <c r="AQ47">
        <f t="shared" si="26"/>
        <v>-91.95675483892829</v>
      </c>
      <c r="AR47">
        <f t="shared" si="26"/>
        <v>-92.003120081972469</v>
      </c>
      <c r="AS47">
        <f t="shared" si="26"/>
        <v>0.64552900820996562</v>
      </c>
      <c r="AT47">
        <f t="shared" si="26"/>
        <v>0.17981442704329093</v>
      </c>
      <c r="AU47">
        <f t="shared" si="23"/>
        <v>-91.177776646719209</v>
      </c>
      <c r="AW47">
        <v>44</v>
      </c>
      <c r="AX47">
        <f>IF(Z47&gt;0, (R47*SUMPRODUCT(K47:$K$98, X47:$X$98)-K47*$AZ$3)/Z47, 0)</f>
        <v>2074.0196693751777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0.185300933</v>
      </c>
      <c r="Q48" s="4">
        <f t="shared" si="21"/>
        <v>50</v>
      </c>
      <c r="R48">
        <f t="shared" si="0"/>
        <v>500000</v>
      </c>
      <c r="S48">
        <f t="shared" si="1"/>
        <v>1841.7753140354646</v>
      </c>
      <c r="U48">
        <f t="shared" si="13"/>
        <v>0.185300933</v>
      </c>
      <c r="V48">
        <f t="shared" si="14"/>
        <v>0.01</v>
      </c>
      <c r="W48">
        <f t="shared" si="15"/>
        <v>0.13577366267345156</v>
      </c>
      <c r="X48">
        <f t="shared" si="16"/>
        <v>2.5158986370217847E-2</v>
      </c>
      <c r="Y48">
        <f t="shared" si="17"/>
        <v>1.3577366267345156E-3</v>
      </c>
      <c r="Z48">
        <f t="shared" si="18"/>
        <v>0.1092569396764992</v>
      </c>
      <c r="AB48">
        <f t="shared" si="19"/>
        <v>281.59724696784889</v>
      </c>
      <c r="AC48">
        <f t="shared" si="2"/>
        <v>201.22673438323812</v>
      </c>
      <c r="AE48">
        <f t="shared" si="3"/>
        <v>0</v>
      </c>
      <c r="AF48">
        <f t="shared" si="24"/>
        <v>0</v>
      </c>
      <c r="AG48">
        <f t="shared" si="24"/>
        <v>-5.46284698382496</v>
      </c>
      <c r="AH48">
        <f t="shared" si="5"/>
        <v>-12579.493185108924</v>
      </c>
      <c r="AI48">
        <f t="shared" si="25"/>
        <v>-12584.956032092749</v>
      </c>
      <c r="AJ48">
        <f t="shared" si="7"/>
        <v>80.370512584610765</v>
      </c>
      <c r="AK48">
        <f t="shared" si="22"/>
        <v>19.711807287749423</v>
      </c>
      <c r="AL48">
        <f t="shared" si="8"/>
        <v>-12484.873712220389</v>
      </c>
      <c r="AN48">
        <f t="shared" si="26"/>
        <v>0</v>
      </c>
      <c r="AO48">
        <f t="shared" si="26"/>
        <v>0</v>
      </c>
      <c r="AP48">
        <f t="shared" si="26"/>
        <v>-3.3312560552573152E-2</v>
      </c>
      <c r="AQ48">
        <f t="shared" si="26"/>
        <v>-76.710024954096284</v>
      </c>
      <c r="AR48">
        <f t="shared" si="26"/>
        <v>-76.743337514648857</v>
      </c>
      <c r="AS48">
        <f t="shared" si="26"/>
        <v>0.49010114598552623</v>
      </c>
      <c r="AT48">
        <f t="shared" si="26"/>
        <v>0.12020303256124402</v>
      </c>
      <c r="AU48">
        <f t="shared" si="23"/>
        <v>-76.133033336102088</v>
      </c>
      <c r="AW48">
        <v>45</v>
      </c>
      <c r="AX48">
        <f>IF(Z48&gt;0, (R48*SUMPRODUCT(K48:$K$98, X48:$X$98)-K48*$AZ$3)/Z48, 0)</f>
        <v>1841.7753140354646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0.20871278500000001</v>
      </c>
      <c r="Q49" s="4">
        <f t="shared" si="21"/>
        <v>50</v>
      </c>
      <c r="R49">
        <f t="shared" si="0"/>
        <v>500000</v>
      </c>
      <c r="S49">
        <f t="shared" si="1"/>
        <v>1579.8958470677253</v>
      </c>
      <c r="U49">
        <f t="shared" si="13"/>
        <v>0.20871278500000001</v>
      </c>
      <c r="V49">
        <f t="shared" si="14"/>
        <v>0.01</v>
      </c>
      <c r="W49">
        <f t="shared" si="15"/>
        <v>0.1092569396764992</v>
      </c>
      <c r="X49">
        <f t="shared" si="16"/>
        <v>2.2803320160459148E-2</v>
      </c>
      <c r="Y49">
        <f t="shared" si="17"/>
        <v>1.092569396764992E-3</v>
      </c>
      <c r="Z49">
        <f t="shared" si="18"/>
        <v>8.5361050119275056E-2</v>
      </c>
      <c r="AB49">
        <f t="shared" si="19"/>
        <v>201.22673438323812</v>
      </c>
      <c r="AC49">
        <f t="shared" si="2"/>
        <v>134.86156858478262</v>
      </c>
      <c r="AE49">
        <f t="shared" si="3"/>
        <v>0</v>
      </c>
      <c r="AF49">
        <f t="shared" si="24"/>
        <v>0</v>
      </c>
      <c r="AG49">
        <f t="shared" si="24"/>
        <v>-4.2680525059637526</v>
      </c>
      <c r="AH49">
        <f t="shared" si="5"/>
        <v>-11401.660080229574</v>
      </c>
      <c r="AI49">
        <f t="shared" si="25"/>
        <v>-11405.928132735538</v>
      </c>
      <c r="AJ49">
        <f t="shared" si="7"/>
        <v>66.365165798455507</v>
      </c>
      <c r="AK49">
        <f t="shared" si="22"/>
        <v>14.085871406826669</v>
      </c>
      <c r="AL49">
        <f t="shared" si="8"/>
        <v>-11325.477095530256</v>
      </c>
      <c r="AN49">
        <f t="shared" si="26"/>
        <v>0</v>
      </c>
      <c r="AO49">
        <f t="shared" si="26"/>
        <v>0</v>
      </c>
      <c r="AP49">
        <f t="shared" si="26"/>
        <v>-2.323810505235601E-2</v>
      </c>
      <c r="AQ49">
        <f t="shared" si="26"/>
        <v>-62.078190075077508</v>
      </c>
      <c r="AR49">
        <f t="shared" si="26"/>
        <v>-62.101428180129865</v>
      </c>
      <c r="AS49">
        <f t="shared" si="26"/>
        <v>0.36133592369977063</v>
      </c>
      <c r="AT49">
        <f t="shared" si="26"/>
        <v>7.6692814591301048E-2</v>
      </c>
      <c r="AU49">
        <f t="shared" si="23"/>
        <v>-61.663399441838791</v>
      </c>
      <c r="AW49">
        <v>46</v>
      </c>
      <c r="AX49">
        <f>IF(Z49&gt;0, (R49*SUMPRODUCT(K49:$K$98, X49:$X$98)-K49*$AZ$3)/Z49, 0)</f>
        <v>1579.8958470677253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0.23444695300000001</v>
      </c>
      <c r="Q50" s="4">
        <f t="shared" si="21"/>
        <v>50</v>
      </c>
      <c r="R50">
        <f t="shared" si="0"/>
        <v>500000</v>
      </c>
      <c r="S50">
        <f t="shared" si="1"/>
        <v>1271.7282319641015</v>
      </c>
      <c r="U50">
        <f t="shared" si="13"/>
        <v>0.23444695300000001</v>
      </c>
      <c r="V50">
        <f t="shared" si="14"/>
        <v>0.01</v>
      </c>
      <c r="W50">
        <f t="shared" si="15"/>
        <v>8.5361050119275056E-2</v>
      </c>
      <c r="X50">
        <f t="shared" si="16"/>
        <v>2.0012638105344326E-2</v>
      </c>
      <c r="Y50">
        <f t="shared" si="17"/>
        <v>8.5361050119275059E-4</v>
      </c>
      <c r="Z50">
        <f t="shared" si="18"/>
        <v>6.4494801512737981E-2</v>
      </c>
      <c r="AB50">
        <f t="shared" si="19"/>
        <v>134.86156858478262</v>
      </c>
      <c r="AC50">
        <f t="shared" si="2"/>
        <v>82.019859898669935</v>
      </c>
      <c r="AE50">
        <f t="shared" si="3"/>
        <v>0</v>
      </c>
      <c r="AF50">
        <f t="shared" si="24"/>
        <v>0</v>
      </c>
      <c r="AG50">
        <f t="shared" si="24"/>
        <v>-3.2247400756368991</v>
      </c>
      <c r="AH50">
        <f t="shared" si="5"/>
        <v>-10006.319052672163</v>
      </c>
      <c r="AI50">
        <f t="shared" si="25"/>
        <v>-10009.5437927478</v>
      </c>
      <c r="AJ50">
        <f t="shared" si="7"/>
        <v>52.841708686112682</v>
      </c>
      <c r="AK50">
        <f t="shared" si="22"/>
        <v>9.4403098009347843</v>
      </c>
      <c r="AL50">
        <f t="shared" si="8"/>
        <v>-9947.2617742607526</v>
      </c>
      <c r="AN50">
        <f t="shared" si="26"/>
        <v>0</v>
      </c>
      <c r="AO50">
        <f t="shared" si="26"/>
        <v>0</v>
      </c>
      <c r="AP50">
        <f t="shared" si="26"/>
        <v>-1.5676447391797927E-2</v>
      </c>
      <c r="AQ50">
        <f t="shared" si="26"/>
        <v>-48.643776098381899</v>
      </c>
      <c r="AR50">
        <f t="shared" si="26"/>
        <v>-48.659452545773696</v>
      </c>
      <c r="AS50">
        <f t="shared" si="26"/>
        <v>0.25687970096223972</v>
      </c>
      <c r="AT50">
        <f t="shared" si="26"/>
        <v>4.5892232082425988E-2</v>
      </c>
      <c r="AU50">
        <f t="shared" si="23"/>
        <v>-48.356680612729036</v>
      </c>
      <c r="AW50">
        <v>47</v>
      </c>
      <c r="AX50">
        <f>IF(Z50&gt;0, (R50*SUMPRODUCT(K50:$K$98, X50:$X$98)-K50*$AZ$3)/Z50, 0)</f>
        <v>1271.7282319641015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0.26339700100000002</v>
      </c>
      <c r="Q51" s="4">
        <f t="shared" si="21"/>
        <v>50</v>
      </c>
      <c r="R51">
        <f t="shared" si="0"/>
        <v>500000</v>
      </c>
      <c r="S51">
        <f t="shared" si="1"/>
        <v>888.20022566805642</v>
      </c>
      <c r="U51">
        <f t="shared" si="13"/>
        <v>0.26339700100000002</v>
      </c>
      <c r="V51">
        <f t="shared" si="14"/>
        <v>0.01</v>
      </c>
      <c r="W51">
        <f t="shared" si="15"/>
        <v>6.4494801512737981E-2</v>
      </c>
      <c r="X51">
        <f t="shared" si="16"/>
        <v>1.6987737298545448E-2</v>
      </c>
      <c r="Y51">
        <f t="shared" si="17"/>
        <v>6.4494801512737982E-4</v>
      </c>
      <c r="Z51">
        <f t="shared" si="18"/>
        <v>4.6862116199065156E-2</v>
      </c>
      <c r="AB51">
        <f t="shared" si="19"/>
        <v>82.019859898669935</v>
      </c>
      <c r="AC51">
        <f t="shared" si="2"/>
        <v>41.622942183292352</v>
      </c>
      <c r="AE51">
        <f t="shared" si="3"/>
        <v>0</v>
      </c>
      <c r="AF51">
        <f t="shared" si="24"/>
        <v>0</v>
      </c>
      <c r="AG51">
        <f t="shared" si="24"/>
        <v>-2.3431058099532578</v>
      </c>
      <c r="AH51">
        <f t="shared" si="5"/>
        <v>-8493.8686492727247</v>
      </c>
      <c r="AI51">
        <f t="shared" si="25"/>
        <v>-8496.2117550826788</v>
      </c>
      <c r="AJ51">
        <f t="shared" si="7"/>
        <v>40.396917715377583</v>
      </c>
      <c r="AK51">
        <f t="shared" si="22"/>
        <v>5.7413901929068958</v>
      </c>
      <c r="AL51">
        <f t="shared" si="8"/>
        <v>-8450.0734471743945</v>
      </c>
      <c r="AN51">
        <f t="shared" si="26"/>
        <v>0</v>
      </c>
      <c r="AO51">
        <f t="shared" si="26"/>
        <v>0</v>
      </c>
      <c r="AP51">
        <f t="shared" si="26"/>
        <v>-1.0170137221916163E-2</v>
      </c>
      <c r="AQ51">
        <f t="shared" si="26"/>
        <v>-36.86722526190934</v>
      </c>
      <c r="AR51">
        <f t="shared" si="26"/>
        <v>-36.87739539913126</v>
      </c>
      <c r="AS51">
        <f t="shared" si="26"/>
        <v>0.17534086372140481</v>
      </c>
      <c r="AT51">
        <f t="shared" si="26"/>
        <v>2.4920225906311787E-2</v>
      </c>
      <c r="AU51">
        <f t="shared" si="23"/>
        <v>-36.677134309503543</v>
      </c>
      <c r="AW51">
        <v>48</v>
      </c>
      <c r="AX51">
        <f>IF(Z51&gt;0, (R51*SUMPRODUCT(K51:$K$98, X51:$X$98)-K51*$AZ$3)/Z51, 0)</f>
        <v>888.20022566805642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0.29593128600000002</v>
      </c>
      <c r="Q52" s="4">
        <f t="shared" si="21"/>
        <v>50</v>
      </c>
      <c r="R52">
        <f t="shared" si="0"/>
        <v>500000</v>
      </c>
      <c r="S52">
        <f t="shared" si="1"/>
        <v>372.59911858834062</v>
      </c>
      <c r="U52">
        <f t="shared" si="13"/>
        <v>0.29593128600000002</v>
      </c>
      <c r="V52">
        <f t="shared" si="14"/>
        <v>0.01</v>
      </c>
      <c r="W52">
        <f t="shared" si="15"/>
        <v>4.6862116199065156E-2</v>
      </c>
      <c r="X52">
        <f t="shared" si="16"/>
        <v>1.3867966311470784E-2</v>
      </c>
      <c r="Y52">
        <f t="shared" si="17"/>
        <v>4.6862116199065159E-4</v>
      </c>
      <c r="Z52">
        <f t="shared" si="18"/>
        <v>3.2525528725603721E-2</v>
      </c>
      <c r="AB52">
        <f t="shared" si="19"/>
        <v>41.622942183292352</v>
      </c>
      <c r="AC52">
        <f t="shared" si="2"/>
        <v>12.118983334779701</v>
      </c>
      <c r="AE52">
        <f t="shared" si="3"/>
        <v>0</v>
      </c>
      <c r="AF52">
        <f t="shared" si="24"/>
        <v>0</v>
      </c>
      <c r="AG52">
        <f t="shared" si="24"/>
        <v>-1.626276436280186</v>
      </c>
      <c r="AH52">
        <f t="shared" si="5"/>
        <v>-6933.9831557353918</v>
      </c>
      <c r="AI52">
        <f t="shared" si="25"/>
        <v>-6935.6094321716719</v>
      </c>
      <c r="AJ52">
        <f t="shared" si="7"/>
        <v>29.503958848512653</v>
      </c>
      <c r="AK52">
        <f t="shared" si="22"/>
        <v>2.9136059528304648</v>
      </c>
      <c r="AL52">
        <f t="shared" si="8"/>
        <v>-6903.1918673703294</v>
      </c>
      <c r="AN52">
        <f t="shared" si="26"/>
        <v>0</v>
      </c>
      <c r="AO52">
        <f t="shared" si="26"/>
        <v>0</v>
      </c>
      <c r="AP52">
        <f t="shared" si="26"/>
        <v>-6.3024768418025743E-3</v>
      </c>
      <c r="AQ52">
        <f t="shared" si="26"/>
        <v>-26.871980239983188</v>
      </c>
      <c r="AR52">
        <f t="shared" si="26"/>
        <v>-26.878282716824991</v>
      </c>
      <c r="AS52">
        <f t="shared" si="26"/>
        <v>0.11433973538322284</v>
      </c>
      <c r="AT52">
        <f t="shared" si="26"/>
        <v>1.1291397719476294E-2</v>
      </c>
      <c r="AU52">
        <f t="shared" si="23"/>
        <v>-26.752651583722294</v>
      </c>
      <c r="AW52">
        <v>49</v>
      </c>
      <c r="AX52">
        <f>IF(Z52&gt;0, (R52*SUMPRODUCT(K52:$K$98, X52:$X$98)-K52*$AZ$3)/Z52, 0)</f>
        <v>372.59911858834062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0.33262349499999999</v>
      </c>
      <c r="Q53" s="4">
        <f t="shared" si="21"/>
        <v>50</v>
      </c>
      <c r="R53">
        <f t="shared" si="0"/>
        <v>500000</v>
      </c>
      <c r="S53">
        <f t="shared" si="1"/>
        <v>-382.51034100657853</v>
      </c>
      <c r="U53">
        <f t="shared" si="13"/>
        <v>0.33262349499999999</v>
      </c>
      <c r="V53">
        <f t="shared" si="14"/>
        <v>0.01</v>
      </c>
      <c r="W53">
        <f t="shared" si="15"/>
        <v>3.2525528725603721E-2</v>
      </c>
      <c r="X53">
        <f t="shared" si="16"/>
        <v>1.0818755041433205E-2</v>
      </c>
      <c r="Y53">
        <f t="shared" si="17"/>
        <v>3.252552872560372E-4</v>
      </c>
      <c r="Z53">
        <f t="shared" si="18"/>
        <v>2.1381518396914479E-2</v>
      </c>
      <c r="AB53">
        <f t="shared" si="19"/>
        <v>12.118983334779701</v>
      </c>
      <c r="AC53">
        <f t="shared" si="2"/>
        <v>-8.1786518932421899</v>
      </c>
      <c r="AE53">
        <f t="shared" si="3"/>
        <v>0</v>
      </c>
      <c r="AF53">
        <f t="shared" si="24"/>
        <v>0</v>
      </c>
      <c r="AG53">
        <f t="shared" si="24"/>
        <v>-1.069075919845724</v>
      </c>
      <c r="AH53">
        <f t="shared" si="5"/>
        <v>-5409.3775207166027</v>
      </c>
      <c r="AI53">
        <f t="shared" si="25"/>
        <v>-5410.4465966364487</v>
      </c>
      <c r="AJ53">
        <f t="shared" si="7"/>
        <v>20.297635228021889</v>
      </c>
      <c r="AK53">
        <f t="shared" si="22"/>
        <v>0.8483288334345791</v>
      </c>
      <c r="AL53">
        <f t="shared" si="8"/>
        <v>-5389.3006325749921</v>
      </c>
      <c r="AN53">
        <f t="shared" si="26"/>
        <v>0</v>
      </c>
      <c r="AO53">
        <f t="shared" si="26"/>
        <v>0</v>
      </c>
      <c r="AP53">
        <f t="shared" si="26"/>
        <v>-3.6991966063460841E-3</v>
      </c>
      <c r="AQ53">
        <f t="shared" si="26"/>
        <v>-18.717427448901198</v>
      </c>
      <c r="AR53">
        <f t="shared" si="26"/>
        <v>-18.721126645507546</v>
      </c>
      <c r="AS53">
        <f t="shared" si="26"/>
        <v>7.0233499752931153E-2</v>
      </c>
      <c r="AT53">
        <f t="shared" si="26"/>
        <v>2.9353716452238349E-3</v>
      </c>
      <c r="AU53">
        <f t="shared" si="23"/>
        <v>-18.64795777410939</v>
      </c>
      <c r="AW53">
        <v>50</v>
      </c>
      <c r="AX53">
        <f>IF(Z53&gt;0, (R53*SUMPRODUCT(K53:$K$98, X53:$X$98)-K53*$AZ$3)/Z53, 0)</f>
        <v>-382.51034100657853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0.37225971299999999</v>
      </c>
      <c r="Q54" s="4">
        <f t="shared" si="21"/>
        <v>50</v>
      </c>
      <c r="R54">
        <f t="shared" si="0"/>
        <v>500000</v>
      </c>
      <c r="S54">
        <f t="shared" si="1"/>
        <v>-1591.8965601750044</v>
      </c>
      <c r="U54">
        <f t="shared" si="13"/>
        <v>0.37225971299999999</v>
      </c>
      <c r="V54">
        <f t="shared" si="14"/>
        <v>0.01</v>
      </c>
      <c r="W54">
        <f t="shared" si="15"/>
        <v>2.1381518396914479E-2</v>
      </c>
      <c r="X54">
        <f t="shared" si="16"/>
        <v>7.9594779019396041E-3</v>
      </c>
      <c r="Y54">
        <f t="shared" si="17"/>
        <v>2.1381518396914481E-4</v>
      </c>
      <c r="Z54">
        <f t="shared" si="18"/>
        <v>1.320822531100573E-2</v>
      </c>
      <c r="AB54">
        <f t="shared" si="19"/>
        <v>-8.1786518932421899</v>
      </c>
      <c r="AC54">
        <f t="shared" si="2"/>
        <v>-21.026128438606449</v>
      </c>
      <c r="AE54">
        <f t="shared" si="3"/>
        <v>0</v>
      </c>
      <c r="AF54">
        <f t="shared" si="24"/>
        <v>0</v>
      </c>
      <c r="AG54">
        <f t="shared" si="24"/>
        <v>-0.66041126555028651</v>
      </c>
      <c r="AH54">
        <f t="shared" si="5"/>
        <v>-3979.7389509698019</v>
      </c>
      <c r="AI54">
        <f t="shared" si="25"/>
        <v>-3980.3993622353523</v>
      </c>
      <c r="AJ54">
        <f t="shared" si="7"/>
        <v>12.847476545364259</v>
      </c>
      <c r="AK54">
        <f t="shared" si="22"/>
        <v>-0.5725056325269533</v>
      </c>
      <c r="AL54">
        <f t="shared" si="8"/>
        <v>-3968.1243913225148</v>
      </c>
      <c r="AN54">
        <f t="shared" si="26"/>
        <v>0</v>
      </c>
      <c r="AO54">
        <f t="shared" si="26"/>
        <v>0</v>
      </c>
      <c r="AP54">
        <f t="shared" si="26"/>
        <v>-2.0403060475657638E-3</v>
      </c>
      <c r="AQ54">
        <f t="shared" si="26"/>
        <v>-12.295195241151491</v>
      </c>
      <c r="AR54">
        <f t="shared" si="26"/>
        <v>-12.297235547199056</v>
      </c>
      <c r="AS54">
        <f t="shared" si="26"/>
        <v>3.9691606516772927E-2</v>
      </c>
      <c r="AT54">
        <f t="shared" si="26"/>
        <v>-1.7687261941797732E-3</v>
      </c>
      <c r="AU54">
        <f t="shared" si="23"/>
        <v>-12.259312666876463</v>
      </c>
      <c r="AW54">
        <v>51</v>
      </c>
      <c r="AX54">
        <f>IF(Z54&gt;0, (R54*SUMPRODUCT(K54:$K$98, X54:$X$98)-K54*$AZ$3)/Z54, 0)</f>
        <v>-1591.8965601750044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0.41367450300000003</v>
      </c>
      <c r="Q55" s="4">
        <f t="shared" si="21"/>
        <v>50</v>
      </c>
      <c r="R55">
        <f t="shared" si="0"/>
        <v>500000</v>
      </c>
      <c r="S55">
        <f t="shared" si="1"/>
        <v>-3688.8362809966379</v>
      </c>
      <c r="U55">
        <f t="shared" si="13"/>
        <v>0.41367450300000003</v>
      </c>
      <c r="V55">
        <f t="shared" si="14"/>
        <v>0.01</v>
      </c>
      <c r="W55">
        <f t="shared" si="15"/>
        <v>1.320822531100573E-2</v>
      </c>
      <c r="X55">
        <f t="shared" si="16"/>
        <v>5.4639060410423164E-3</v>
      </c>
      <c r="Y55">
        <f t="shared" si="17"/>
        <v>1.320822531100573E-4</v>
      </c>
      <c r="Z55">
        <f t="shared" si="18"/>
        <v>7.6122370168533564E-3</v>
      </c>
      <c r="AB55">
        <f t="shared" si="19"/>
        <v>-21.026128438606449</v>
      </c>
      <c r="AC55">
        <f t="shared" si="2"/>
        <v>-28.080296087314277</v>
      </c>
      <c r="AE55">
        <f t="shared" si="3"/>
        <v>0</v>
      </c>
      <c r="AF55">
        <f t="shared" si="24"/>
        <v>0</v>
      </c>
      <c r="AG55">
        <f t="shared" si="24"/>
        <v>-0.3806118508426678</v>
      </c>
      <c r="AH55">
        <f t="shared" si="5"/>
        <v>-2731.9530205211581</v>
      </c>
      <c r="AI55">
        <f t="shared" si="25"/>
        <v>-2732.3336323720009</v>
      </c>
      <c r="AJ55">
        <f t="shared" si="7"/>
        <v>7.0541676487078284</v>
      </c>
      <c r="AK55">
        <f t="shared" si="22"/>
        <v>-1.4718289907024515</v>
      </c>
      <c r="AL55">
        <f t="shared" si="8"/>
        <v>-2726.7512937139954</v>
      </c>
      <c r="AN55">
        <f t="shared" si="26"/>
        <v>0</v>
      </c>
      <c r="AO55">
        <f t="shared" si="26"/>
        <v>0</v>
      </c>
      <c r="AP55">
        <f t="shared" si="26"/>
        <v>-1.0498932115137896E-3</v>
      </c>
      <c r="AQ55">
        <f t="shared" si="26"/>
        <v>-7.5359159838809084</v>
      </c>
      <c r="AR55">
        <f t="shared" si="26"/>
        <v>-7.536965877092423</v>
      </c>
      <c r="AS55">
        <f t="shared" si="26"/>
        <v>1.9458465917079348E-2</v>
      </c>
      <c r="AT55">
        <f t="shared" si="26"/>
        <v>-4.0599452235302478E-3</v>
      </c>
      <c r="AU55">
        <f t="shared" si="23"/>
        <v>-7.5215673563988732</v>
      </c>
      <c r="AW55">
        <v>52</v>
      </c>
      <c r="AX55">
        <f>IF(Z55&gt;0, (R55*SUMPRODUCT(K55:$K$98, X55:$X$98)-K55*$AZ$3)/Z55, 0)</f>
        <v>-3688.8362809966379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0.42102545200000002</v>
      </c>
      <c r="Q56" s="4">
        <f t="shared" si="21"/>
        <v>50</v>
      </c>
      <c r="R56">
        <f t="shared" si="0"/>
        <v>500000</v>
      </c>
      <c r="S56">
        <f t="shared" si="1"/>
        <v>-7142.8111720606867</v>
      </c>
      <c r="U56">
        <f t="shared" si="13"/>
        <v>0.42102545200000002</v>
      </c>
      <c r="V56">
        <f t="shared" si="14"/>
        <v>0.01</v>
      </c>
      <c r="W56">
        <f t="shared" si="15"/>
        <v>7.6122370168533564E-3</v>
      </c>
      <c r="X56">
        <f t="shared" si="16"/>
        <v>3.204945530751816E-3</v>
      </c>
      <c r="Y56">
        <f t="shared" si="17"/>
        <v>7.6122370168533562E-5</v>
      </c>
      <c r="Z56">
        <f t="shared" si="18"/>
        <v>4.3311691159330064E-3</v>
      </c>
      <c r="AB56">
        <f t="shared" si="19"/>
        <v>-28.080296087314277</v>
      </c>
      <c r="AC56">
        <f t="shared" si="2"/>
        <v>-30.936723149370486</v>
      </c>
      <c r="AE56">
        <f t="shared" si="3"/>
        <v>0</v>
      </c>
      <c r="AF56">
        <f t="shared" si="24"/>
        <v>0</v>
      </c>
      <c r="AG56">
        <f t="shared" si="24"/>
        <v>-0.21655845579665031</v>
      </c>
      <c r="AH56">
        <f t="shared" si="5"/>
        <v>-1602.472765375908</v>
      </c>
      <c r="AI56">
        <f t="shared" si="25"/>
        <v>-1602.6893238317048</v>
      </c>
      <c r="AJ56">
        <f t="shared" si="7"/>
        <v>2.8564270620562091</v>
      </c>
      <c r="AK56">
        <f t="shared" si="22"/>
        <v>-1.9656207261119996</v>
      </c>
      <c r="AL56">
        <f t="shared" si="8"/>
        <v>-1601.7985174957607</v>
      </c>
      <c r="AN56">
        <f t="shared" si="26"/>
        <v>0</v>
      </c>
      <c r="AO56">
        <f t="shared" si="26"/>
        <v>0</v>
      </c>
      <c r="AP56">
        <f t="shared" si="26"/>
        <v>-5.3335938881189887E-4</v>
      </c>
      <c r="AQ56">
        <f t="shared" si="26"/>
        <v>-3.9467121779404009</v>
      </c>
      <c r="AR56">
        <f t="shared" si="26"/>
        <v>-3.9472455373292128</v>
      </c>
      <c r="AS56">
        <f t="shared" si="26"/>
        <v>7.0350621332221051E-3</v>
      </c>
      <c r="AT56">
        <f t="shared" si="26"/>
        <v>-4.8411052122551805E-3</v>
      </c>
      <c r="AU56">
        <f t="shared" si="23"/>
        <v>-3.9450515804082462</v>
      </c>
      <c r="AW56">
        <v>53</v>
      </c>
      <c r="AX56">
        <f>IF(Z56&gt;0, (R56*SUMPRODUCT(K56:$K$98, X56:$X$98)-K56*$AZ$3)/Z56, 0)</f>
        <v>-7142.8111720606867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0.42896583300000002</v>
      </c>
      <c r="Q57" s="4">
        <f t="shared" si="21"/>
        <v>50</v>
      </c>
      <c r="R57">
        <f t="shared" si="0"/>
        <v>500000</v>
      </c>
      <c r="S57">
        <f t="shared" si="1"/>
        <v>-12636.278196997882</v>
      </c>
      <c r="U57">
        <f t="shared" si="13"/>
        <v>0.42896583300000002</v>
      </c>
      <c r="V57">
        <f t="shared" si="14"/>
        <v>0.01</v>
      </c>
      <c r="W57">
        <f t="shared" si="15"/>
        <v>4.3311691159330064E-3</v>
      </c>
      <c r="X57">
        <f t="shared" si="16"/>
        <v>1.8579235676800757E-3</v>
      </c>
      <c r="Y57">
        <f t="shared" si="17"/>
        <v>4.3311691159330065E-5</v>
      </c>
      <c r="Z57">
        <f t="shared" si="18"/>
        <v>2.4299338570936005E-3</v>
      </c>
      <c r="AB57">
        <f t="shared" si="19"/>
        <v>-30.936723149370486</v>
      </c>
      <c r="AC57">
        <f t="shared" si="2"/>
        <v>-30.705320218538834</v>
      </c>
      <c r="AE57">
        <f t="shared" si="3"/>
        <v>0</v>
      </c>
      <c r="AF57">
        <f t="shared" si="24"/>
        <v>0</v>
      </c>
      <c r="AG57">
        <f t="shared" si="24"/>
        <v>-0.12149669285468002</v>
      </c>
      <c r="AH57">
        <f t="shared" si="5"/>
        <v>-928.96178384003781</v>
      </c>
      <c r="AI57">
        <f t="shared" si="25"/>
        <v>-929.08328053289245</v>
      </c>
      <c r="AJ57">
        <f t="shared" si="7"/>
        <v>-0.23140293083165275</v>
      </c>
      <c r="AK57">
        <f t="shared" si="22"/>
        <v>-2.1655706204559344</v>
      </c>
      <c r="AL57">
        <f t="shared" si="8"/>
        <v>-931.48025408418005</v>
      </c>
      <c r="AN57">
        <f t="shared" si="26"/>
        <v>0</v>
      </c>
      <c r="AO57">
        <f t="shared" si="26"/>
        <v>0</v>
      </c>
      <c r="AP57">
        <f t="shared" si="26"/>
        <v>-2.67172178940815E-4</v>
      </c>
      <c r="AQ57">
        <f t="shared" si="26"/>
        <v>-2.0427942366970275</v>
      </c>
      <c r="AR57">
        <f t="shared" si="26"/>
        <v>-2.043061408875968</v>
      </c>
      <c r="AS57">
        <f t="shared" si="26"/>
        <v>-5.0885685684902079E-4</v>
      </c>
      <c r="AT57">
        <f t="shared" si="26"/>
        <v>-4.7621067514113649E-3</v>
      </c>
      <c r="AU57">
        <f t="shared" si="23"/>
        <v>-2.0483323724842286</v>
      </c>
      <c r="AW57">
        <v>54</v>
      </c>
      <c r="AX57">
        <f>IF(Z57&gt;0, (R57*SUMPRODUCT(K57:$K$98, X57:$X$98)-K57*$AZ$3)/Z57, 0)</f>
        <v>-12636.278196997882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0.43771532000000002</v>
      </c>
      <c r="Q58" s="4">
        <f t="shared" si="21"/>
        <v>50</v>
      </c>
      <c r="R58">
        <f t="shared" si="0"/>
        <v>500000</v>
      </c>
      <c r="S58">
        <f t="shared" si="1"/>
        <v>-21622.447803654763</v>
      </c>
      <c r="U58">
        <f t="shared" si="13"/>
        <v>0.43771532000000002</v>
      </c>
      <c r="V58">
        <f t="shared" si="14"/>
        <v>0.01</v>
      </c>
      <c r="W58">
        <f t="shared" si="15"/>
        <v>2.4299338570936005E-3</v>
      </c>
      <c r="X58">
        <f t="shared" si="16"/>
        <v>1.0636192758365596E-3</v>
      </c>
      <c r="Y58">
        <f t="shared" si="17"/>
        <v>2.4299338570936006E-5</v>
      </c>
      <c r="Z58">
        <f t="shared" si="18"/>
        <v>1.3420152426861049E-3</v>
      </c>
      <c r="AB58">
        <f t="shared" si="19"/>
        <v>-30.705320218538834</v>
      </c>
      <c r="AC58">
        <f t="shared" si="2"/>
        <v>-29.017654536689381</v>
      </c>
      <c r="AE58">
        <f t="shared" si="3"/>
        <v>0</v>
      </c>
      <c r="AF58">
        <f t="shared" si="24"/>
        <v>0</v>
      </c>
      <c r="AG58">
        <f t="shared" si="24"/>
        <v>-6.7100762134305242E-2</v>
      </c>
      <c r="AH58">
        <f t="shared" si="5"/>
        <v>-531.8096379182798</v>
      </c>
      <c r="AI58">
        <f t="shared" si="25"/>
        <v>-531.87673868041406</v>
      </c>
      <c r="AJ58">
        <f t="shared" si="7"/>
        <v>-1.6876656818494524</v>
      </c>
      <c r="AK58">
        <f t="shared" si="22"/>
        <v>-2.1493724152977185</v>
      </c>
      <c r="AL58">
        <f t="shared" si="8"/>
        <v>-535.71377677756129</v>
      </c>
      <c r="AN58">
        <f t="shared" si="26"/>
        <v>0</v>
      </c>
      <c r="AO58">
        <f t="shared" si="26"/>
        <v>0</v>
      </c>
      <c r="AP58">
        <f t="shared" si="26"/>
        <v>-1.31745626206456E-4</v>
      </c>
      <c r="AQ58">
        <f t="shared" si="26"/>
        <v>-1.044154962501572</v>
      </c>
      <c r="AR58">
        <f t="shared" si="26"/>
        <v>-1.0442867081277785</v>
      </c>
      <c r="AS58">
        <f t="shared" si="26"/>
        <v>-3.3135625440046837E-3</v>
      </c>
      <c r="AT58">
        <f t="shared" si="26"/>
        <v>-4.2200774744927958E-3</v>
      </c>
      <c r="AU58">
        <f t="shared" si="23"/>
        <v>-1.051820348146276</v>
      </c>
      <c r="AW58">
        <v>55</v>
      </c>
      <c r="AX58">
        <f>IF(Z58&gt;0, (R58*SUMPRODUCT(K58:$K$98, X58:$X$98)-K58*$AZ$3)/Z58, 0)</f>
        <v>-21622.447803654763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0.44739131599999998</v>
      </c>
      <c r="Q59" s="4">
        <f t="shared" si="21"/>
        <v>50</v>
      </c>
      <c r="R59">
        <f t="shared" si="0"/>
        <v>500000</v>
      </c>
      <c r="S59">
        <f t="shared" si="1"/>
        <v>-36708.927401588066</v>
      </c>
      <c r="U59">
        <f t="shared" si="13"/>
        <v>0.44739131599999998</v>
      </c>
      <c r="V59">
        <f t="shared" si="14"/>
        <v>0.01</v>
      </c>
      <c r="W59">
        <f t="shared" si="15"/>
        <v>1.3420152426861049E-3</v>
      </c>
      <c r="X59">
        <f t="shared" si="16"/>
        <v>6.0040596551739589E-4</v>
      </c>
      <c r="Y59">
        <f t="shared" si="17"/>
        <v>1.342015242686105E-5</v>
      </c>
      <c r="Z59">
        <f t="shared" si="18"/>
        <v>7.28189124741848E-4</v>
      </c>
      <c r="AB59">
        <f t="shared" si="19"/>
        <v>-29.017654536689381</v>
      </c>
      <c r="AC59">
        <f t="shared" si="2"/>
        <v>-26.731041714774452</v>
      </c>
      <c r="AE59">
        <f t="shared" si="3"/>
        <v>0</v>
      </c>
      <c r="AF59">
        <f t="shared" si="24"/>
        <v>0</v>
      </c>
      <c r="AG59">
        <f t="shared" si="24"/>
        <v>-3.6409456237092401E-2</v>
      </c>
      <c r="AH59">
        <f t="shared" si="5"/>
        <v>-300.20298275869794</v>
      </c>
      <c r="AI59">
        <f t="shared" si="25"/>
        <v>-300.23939221493504</v>
      </c>
      <c r="AJ59">
        <f t="shared" si="7"/>
        <v>-2.2866128219149289</v>
      </c>
      <c r="AK59">
        <f t="shared" si="22"/>
        <v>-2.0312358175682568</v>
      </c>
      <c r="AL59">
        <f t="shared" si="8"/>
        <v>-304.55724085441818</v>
      </c>
      <c r="AN59">
        <f t="shared" si="26"/>
        <v>0</v>
      </c>
      <c r="AO59">
        <f t="shared" si="26"/>
        <v>0</v>
      </c>
      <c r="AP59">
        <f t="shared" si="26"/>
        <v>-6.3827072195215176E-5</v>
      </c>
      <c r="AQ59">
        <f t="shared" si="26"/>
        <v>-0.5262665096942003</v>
      </c>
      <c r="AR59">
        <f t="shared" si="26"/>
        <v>-0.52633033676639551</v>
      </c>
      <c r="AS59">
        <f t="shared" si="26"/>
        <v>-4.0085136321861212E-3</v>
      </c>
      <c r="AT59">
        <f t="shared" si="26"/>
        <v>-3.5608286575111322E-3</v>
      </c>
      <c r="AU59">
        <f t="shared" si="23"/>
        <v>-0.5338996790560927</v>
      </c>
      <c r="AW59">
        <v>56</v>
      </c>
      <c r="AX59">
        <f>IF(Z59&gt;0, (R59*SUMPRODUCT(K59:$K$98, X59:$X$98)-K59*$AZ$3)/Z59, 0)</f>
        <v>-36708.927401588066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0.457001349</v>
      </c>
      <c r="Q60" s="4">
        <f t="shared" si="21"/>
        <v>50</v>
      </c>
      <c r="R60">
        <f t="shared" si="0"/>
        <v>500000</v>
      </c>
      <c r="S60">
        <f t="shared" si="1"/>
        <v>-62566.137642260554</v>
      </c>
      <c r="U60">
        <f t="shared" si="13"/>
        <v>0.457001349</v>
      </c>
      <c r="V60">
        <f t="shared" si="14"/>
        <v>0.01</v>
      </c>
      <c r="W60">
        <f t="shared" si="15"/>
        <v>7.28189124741848E-4</v>
      </c>
      <c r="X60">
        <f t="shared" si="16"/>
        <v>3.3278341233415382E-4</v>
      </c>
      <c r="Y60">
        <f t="shared" si="17"/>
        <v>7.2818912474184798E-6</v>
      </c>
      <c r="Z60">
        <f t="shared" si="18"/>
        <v>3.8812382116027572E-4</v>
      </c>
      <c r="AB60">
        <f t="shared" si="19"/>
        <v>-26.731041714774452</v>
      </c>
      <c r="AC60">
        <f t="shared" si="2"/>
        <v>-24.283408416953929</v>
      </c>
      <c r="AE60">
        <f t="shared" si="3"/>
        <v>0</v>
      </c>
      <c r="AF60">
        <f t="shared" si="24"/>
        <v>0</v>
      </c>
      <c r="AG60">
        <f t="shared" si="24"/>
        <v>-1.9406191058013784E-2</v>
      </c>
      <c r="AH60">
        <f t="shared" si="5"/>
        <v>-166.3917061670769</v>
      </c>
      <c r="AI60">
        <f t="shared" si="25"/>
        <v>-166.41111235813491</v>
      </c>
      <c r="AJ60">
        <f t="shared" si="7"/>
        <v>-2.4476332978205235</v>
      </c>
      <c r="AK60">
        <f t="shared" si="22"/>
        <v>-1.8711729200342118</v>
      </c>
      <c r="AL60">
        <f t="shared" si="8"/>
        <v>-170.72991857598964</v>
      </c>
      <c r="AN60">
        <f t="shared" si="26"/>
        <v>0</v>
      </c>
      <c r="AO60">
        <f t="shared" si="26"/>
        <v>0</v>
      </c>
      <c r="AP60">
        <f t="shared" si="26"/>
        <v>-3.037477087261544E-5</v>
      </c>
      <c r="AQ60">
        <f t="shared" si="26"/>
        <v>-0.26043801871369399</v>
      </c>
      <c r="AR60">
        <f t="shared" si="26"/>
        <v>-0.26046839348456657</v>
      </c>
      <c r="AS60">
        <f t="shared" si="26"/>
        <v>-3.8310609423162006E-3</v>
      </c>
      <c r="AT60">
        <f t="shared" si="26"/>
        <v>-2.9287791993375923E-3</v>
      </c>
      <c r="AU60">
        <f t="shared" si="23"/>
        <v>-0.26722823362622039</v>
      </c>
      <c r="AW60">
        <v>57</v>
      </c>
      <c r="AX60">
        <f>IF(Z60&gt;0, (R60*SUMPRODUCT(K60:$K$98, X60:$X$98)-K60*$AZ$3)/Z60, 0)</f>
        <v>-62566.137642260554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0.46737994300000002</v>
      </c>
      <c r="Q61" s="4">
        <f t="shared" si="21"/>
        <v>50</v>
      </c>
      <c r="R61">
        <f t="shared" si="0"/>
        <v>500000</v>
      </c>
      <c r="S61">
        <f t="shared" si="1"/>
        <v>-107909.87559100329</v>
      </c>
      <c r="U61">
        <f t="shared" si="13"/>
        <v>0.46737994300000002</v>
      </c>
      <c r="V61">
        <f t="shared" si="14"/>
        <v>0.01</v>
      </c>
      <c r="W61">
        <f t="shared" si="15"/>
        <v>3.8812382116027572E-4</v>
      </c>
      <c r="X61">
        <f t="shared" si="16"/>
        <v>1.8140128941083187E-4</v>
      </c>
      <c r="Y61">
        <f t="shared" si="17"/>
        <v>3.8812382116027571E-6</v>
      </c>
      <c r="Z61">
        <f t="shared" si="18"/>
        <v>2.0284129353784111E-4</v>
      </c>
      <c r="AB61">
        <f t="shared" si="19"/>
        <v>-24.283408416953929</v>
      </c>
      <c r="AC61">
        <f t="shared" si="2"/>
        <v>-21.888578750386614</v>
      </c>
      <c r="AE61">
        <f t="shared" si="3"/>
        <v>0</v>
      </c>
      <c r="AF61">
        <f t="shared" si="24"/>
        <v>0</v>
      </c>
      <c r="AG61">
        <f t="shared" si="24"/>
        <v>-1.0142064676892056E-2</v>
      </c>
      <c r="AH61">
        <f t="shared" si="5"/>
        <v>-90.700644705415939</v>
      </c>
      <c r="AI61">
        <f t="shared" si="25"/>
        <v>-90.710786770092838</v>
      </c>
      <c r="AJ61">
        <f t="shared" si="7"/>
        <v>-2.3948296665673148</v>
      </c>
      <c r="AK61">
        <f t="shared" si="22"/>
        <v>-1.6998385891867751</v>
      </c>
      <c r="AL61">
        <f t="shared" si="8"/>
        <v>-94.805455025846925</v>
      </c>
      <c r="AN61">
        <f t="shared" si="26"/>
        <v>0</v>
      </c>
      <c r="AO61">
        <f t="shared" si="26"/>
        <v>0</v>
      </c>
      <c r="AP61">
        <f t="shared" si="26"/>
        <v>-1.4173629004293055E-5</v>
      </c>
      <c r="AQ61">
        <f t="shared" si="26"/>
        <v>-0.12675498820608094</v>
      </c>
      <c r="AR61">
        <f t="shared" si="26"/>
        <v>-0.12676916183508524</v>
      </c>
      <c r="AS61">
        <f t="shared" si="26"/>
        <v>-3.3467965649773015E-3</v>
      </c>
      <c r="AT61">
        <f t="shared" si="26"/>
        <v>-2.3755401190852302E-3</v>
      </c>
      <c r="AU61">
        <f t="shared" si="23"/>
        <v>-0.13249149851914777</v>
      </c>
      <c r="AW61">
        <v>58</v>
      </c>
      <c r="AX61">
        <f>IF(Z61&gt;0, (R61*SUMPRODUCT(K61:$K$98, X61:$X$98)-K61*$AZ$3)/Z61, 0)</f>
        <v>-107909.87559100329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0.47825477199999999</v>
      </c>
      <c r="Q62" s="4">
        <f t="shared" si="21"/>
        <v>50</v>
      </c>
      <c r="R62">
        <f t="shared" si="0"/>
        <v>500000</v>
      </c>
      <c r="S62">
        <f t="shared" si="1"/>
        <v>-189248.35415094011</v>
      </c>
      <c r="U62">
        <f t="shared" si="13"/>
        <v>0.47825477199999999</v>
      </c>
      <c r="V62">
        <f t="shared" si="14"/>
        <v>0.01</v>
      </c>
      <c r="W62">
        <f t="shared" si="15"/>
        <v>2.0284129353784111E-4</v>
      </c>
      <c r="X62">
        <f t="shared" si="16"/>
        <v>9.7009816593125265E-5</v>
      </c>
      <c r="Y62">
        <f t="shared" si="17"/>
        <v>2.0284129353784111E-6</v>
      </c>
      <c r="Z62">
        <f t="shared" si="18"/>
        <v>1.0380306400933743E-4</v>
      </c>
      <c r="AB62">
        <f t="shared" si="19"/>
        <v>-21.888578750386614</v>
      </c>
      <c r="AC62">
        <f t="shared" si="2"/>
        <v>-19.644559019591796</v>
      </c>
      <c r="AE62">
        <f t="shared" si="3"/>
        <v>0</v>
      </c>
      <c r="AF62">
        <f t="shared" si="24"/>
        <v>0</v>
      </c>
      <c r="AG62">
        <f t="shared" si="24"/>
        <v>-5.1901532004668717E-3</v>
      </c>
      <c r="AH62">
        <f t="shared" si="5"/>
        <v>-48.504908296562633</v>
      </c>
      <c r="AI62">
        <f t="shared" si="25"/>
        <v>-48.510098449763099</v>
      </c>
      <c r="AJ62">
        <f t="shared" si="7"/>
        <v>-2.2440197307948182</v>
      </c>
      <c r="AK62">
        <f t="shared" si="22"/>
        <v>-1.532200512527063</v>
      </c>
      <c r="AL62">
        <f t="shared" si="8"/>
        <v>-52.286318693084979</v>
      </c>
      <c r="AN62">
        <f t="shared" si="26"/>
        <v>0</v>
      </c>
      <c r="AO62">
        <f t="shared" si="26"/>
        <v>0</v>
      </c>
      <c r="AP62">
        <f t="shared" si="26"/>
        <v>-6.4761491128476453E-6</v>
      </c>
      <c r="AQ62">
        <f t="shared" si="26"/>
        <v>-6.0523265248756793E-2</v>
      </c>
      <c r="AR62">
        <f t="shared" si="26"/>
        <v>-6.0529741397869645E-2</v>
      </c>
      <c r="AS62">
        <f t="shared" si="26"/>
        <v>-2.80003418540559E-3</v>
      </c>
      <c r="AT62">
        <f t="shared" si="26"/>
        <v>-1.9118431781578742E-3</v>
      </c>
      <c r="AU62">
        <f t="shared" si="23"/>
        <v>-6.5241618761433112E-2</v>
      </c>
      <c r="AW62">
        <v>59</v>
      </c>
      <c r="AX62">
        <f>IF(Z62&gt;0, (R62*SUMPRODUCT(K62:$K$98, X62:$X$98)-K62*$AZ$3)/Z62, 0)</f>
        <v>-189248.35415094011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0.48949088600000001</v>
      </c>
      <c r="Q63" s="4">
        <f t="shared" si="21"/>
        <v>50</v>
      </c>
      <c r="R63">
        <f t="shared" si="0"/>
        <v>500000</v>
      </c>
      <c r="S63">
        <f t="shared" si="1"/>
        <v>-338533.90761345281</v>
      </c>
      <c r="U63">
        <f t="shared" si="13"/>
        <v>0.48949088600000001</v>
      </c>
      <c r="V63">
        <f t="shared" si="14"/>
        <v>0.01</v>
      </c>
      <c r="W63">
        <f t="shared" si="15"/>
        <v>1.0380306400933743E-4</v>
      </c>
      <c r="X63">
        <f t="shared" si="16"/>
        <v>5.0810653771445295E-5</v>
      </c>
      <c r="Y63">
        <f t="shared" si="17"/>
        <v>1.0380306400933744E-6</v>
      </c>
      <c r="Z63">
        <f t="shared" si="18"/>
        <v>5.1954379597798762E-5</v>
      </c>
      <c r="AB63">
        <f t="shared" si="19"/>
        <v>-19.644559019591796</v>
      </c>
      <c r="AC63">
        <f t="shared" si="2"/>
        <v>-17.588319142875463</v>
      </c>
      <c r="AE63">
        <f t="shared" si="3"/>
        <v>0</v>
      </c>
      <c r="AF63">
        <f t="shared" si="24"/>
        <v>0</v>
      </c>
      <c r="AG63">
        <f t="shared" si="24"/>
        <v>-2.597718979889938E-3</v>
      </c>
      <c r="AH63">
        <f t="shared" si="5"/>
        <v>-25.405326885722648</v>
      </c>
      <c r="AI63">
        <f t="shared" si="25"/>
        <v>-25.407924604702536</v>
      </c>
      <c r="AJ63">
        <f t="shared" si="7"/>
        <v>-2.056239876716333</v>
      </c>
      <c r="AK63">
        <f t="shared" si="22"/>
        <v>-1.3751191313714259</v>
      </c>
      <c r="AL63">
        <f t="shared" si="8"/>
        <v>-28.839283612790297</v>
      </c>
      <c r="AN63">
        <f t="shared" si="26"/>
        <v>0</v>
      </c>
      <c r="AO63">
        <f t="shared" si="26"/>
        <v>0</v>
      </c>
      <c r="AP63">
        <f t="shared" si="26"/>
        <v>-2.894081834467197E-6</v>
      </c>
      <c r="AQ63">
        <f t="shared" si="26"/>
        <v>-2.8303713992106322E-2</v>
      </c>
      <c r="AR63">
        <f t="shared" si="26"/>
        <v>-2.8306608073940788E-2</v>
      </c>
      <c r="AS63">
        <f t="shared" si="26"/>
        <v>-2.2908276532529093E-3</v>
      </c>
      <c r="AT63">
        <f t="shared" si="26"/>
        <v>-1.53200070105311E-3</v>
      </c>
      <c r="AU63">
        <f t="shared" si="23"/>
        <v>-3.212943642824681E-2</v>
      </c>
      <c r="AW63">
        <v>60</v>
      </c>
      <c r="AX63">
        <f>IF(Z63&gt;0, (R63*SUMPRODUCT(K63:$K$98, X63:$X$98)-K63*$AZ$3)/Z63, 0)</f>
        <v>-338533.90761345281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0.50154699899999999</v>
      </c>
      <c r="Q64" s="4">
        <f t="shared" si="21"/>
        <v>50</v>
      </c>
      <c r="R64">
        <f t="shared" si="0"/>
        <v>500000</v>
      </c>
      <c r="S64">
        <f t="shared" si="1"/>
        <v>-619714.18266044243</v>
      </c>
      <c r="U64">
        <f t="shared" si="13"/>
        <v>0.50154699899999999</v>
      </c>
      <c r="V64">
        <f t="shared" si="14"/>
        <v>0.01</v>
      </c>
      <c r="W64">
        <f t="shared" si="15"/>
        <v>5.1954379597798762E-5</v>
      </c>
      <c r="X64">
        <f t="shared" si="16"/>
        <v>2.6057563172182796E-5</v>
      </c>
      <c r="Y64">
        <f t="shared" si="17"/>
        <v>5.1954379597798764E-7</v>
      </c>
      <c r="Z64">
        <f t="shared" si="18"/>
        <v>2.5377272629637979E-5</v>
      </c>
      <c r="AB64">
        <f t="shared" si="19"/>
        <v>-17.588319142875463</v>
      </c>
      <c r="AC64">
        <f t="shared" si="2"/>
        <v>-15.726655765827317</v>
      </c>
      <c r="AE64">
        <f t="shared" si="3"/>
        <v>0</v>
      </c>
      <c r="AF64">
        <f t="shared" si="24"/>
        <v>0</v>
      </c>
      <c r="AG64">
        <f t="shared" si="24"/>
        <v>-1.268863631481899E-3</v>
      </c>
      <c r="AH64">
        <f t="shared" si="5"/>
        <v>-13.028781586091398</v>
      </c>
      <c r="AI64">
        <f t="shared" si="25"/>
        <v>-13.03005044972288</v>
      </c>
      <c r="AJ64">
        <f t="shared" si="7"/>
        <v>-1.8616633770481457</v>
      </c>
      <c r="AK64">
        <f t="shared" si="22"/>
        <v>-1.2311823400012825</v>
      </c>
      <c r="AL64">
        <f t="shared" si="8"/>
        <v>-16.122896166772307</v>
      </c>
      <c r="AN64">
        <f t="shared" si="26"/>
        <v>0</v>
      </c>
      <c r="AO64">
        <f t="shared" si="26"/>
        <v>0</v>
      </c>
      <c r="AP64">
        <f t="shared" si="26"/>
        <v>-1.2621633546295424E-6</v>
      </c>
      <c r="AQ64">
        <f t="shared" si="26"/>
        <v>-1.2959982669084262E-2</v>
      </c>
      <c r="AR64">
        <f t="shared" si="26"/>
        <v>-1.2961244832438892E-2</v>
      </c>
      <c r="AS64">
        <f t="shared" si="26"/>
        <v>-1.851832801308854E-3</v>
      </c>
      <c r="AT64">
        <f t="shared" si="26"/>
        <v>-1.2246810404691125E-3</v>
      </c>
      <c r="AU64">
        <f t="shared" si="23"/>
        <v>-1.6037758674216859E-2</v>
      </c>
      <c r="AW64">
        <v>61</v>
      </c>
      <c r="AX64">
        <f>IF(Z64&gt;0, (R64*SUMPRODUCT(K64:$K$98, X64:$X$98)-K64*$AZ$3)/Z64, 0)</f>
        <v>-619714.18266044243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0.51394563599999998</v>
      </c>
      <c r="Q65" s="4">
        <f t="shared" si="21"/>
        <v>50</v>
      </c>
      <c r="R65">
        <f t="shared" si="0"/>
        <v>500000</v>
      </c>
      <c r="S65">
        <f t="shared" si="1"/>
        <v>-1163164.4773499463</v>
      </c>
      <c r="U65">
        <f t="shared" si="13"/>
        <v>0.51394563599999998</v>
      </c>
      <c r="V65">
        <f t="shared" si="14"/>
        <v>0.01</v>
      </c>
      <c r="W65">
        <f t="shared" si="15"/>
        <v>2.5377272629637979E-5</v>
      </c>
      <c r="X65">
        <f t="shared" si="16"/>
        <v>1.3042538521584683E-5</v>
      </c>
      <c r="Y65">
        <f t="shared" si="17"/>
        <v>2.5377272629637981E-7</v>
      </c>
      <c r="Z65">
        <f t="shared" si="18"/>
        <v>1.2080961381756916E-5</v>
      </c>
      <c r="AB65">
        <f t="shared" si="19"/>
        <v>-15.726655765827317</v>
      </c>
      <c r="AC65">
        <f t="shared" si="2"/>
        <v>-14.052145131496168</v>
      </c>
      <c r="AE65">
        <f t="shared" si="3"/>
        <v>0</v>
      </c>
      <c r="AF65">
        <f t="shared" si="24"/>
        <v>0</v>
      </c>
      <c r="AG65">
        <f t="shared" si="24"/>
        <v>-6.0404806908784584E-4</v>
      </c>
      <c r="AH65">
        <f t="shared" si="5"/>
        <v>-6.5212692607923417</v>
      </c>
      <c r="AI65">
        <f t="shared" si="25"/>
        <v>-6.5218733088614291</v>
      </c>
      <c r="AJ65">
        <f t="shared" si="7"/>
        <v>-1.6745106343311491</v>
      </c>
      <c r="AK65">
        <f t="shared" si="22"/>
        <v>-1.1008659036079123</v>
      </c>
      <c r="AL65">
        <f t="shared" si="8"/>
        <v>-9.2972498468004918</v>
      </c>
      <c r="AN65">
        <f t="shared" si="26"/>
        <v>0</v>
      </c>
      <c r="AO65">
        <f t="shared" si="26"/>
        <v>0</v>
      </c>
      <c r="AP65">
        <f t="shared" si="26"/>
        <v>-5.3648069022524397E-7</v>
      </c>
      <c r="AQ65">
        <f t="shared" si="26"/>
        <v>-5.7918156074194078E-3</v>
      </c>
      <c r="AR65">
        <f t="shared" si="26"/>
        <v>-5.7923520881096322E-3</v>
      </c>
      <c r="AS65">
        <f t="shared" si="26"/>
        <v>-1.487203861527188E-3</v>
      </c>
      <c r="AT65">
        <f t="shared" si="26"/>
        <v>-9.7772566462276137E-4</v>
      </c>
      <c r="AU65">
        <f t="shared" si="23"/>
        <v>-8.2572816142595824E-3</v>
      </c>
      <c r="AW65">
        <v>62</v>
      </c>
      <c r="AX65">
        <f>IF(Z65&gt;0, (R65*SUMPRODUCT(K65:$K$98, X65:$X$98)-K65*$AZ$3)/Z65, 0)</f>
        <v>-1163164.4773499463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0.52707773400000002</v>
      </c>
      <c r="Q66" s="4">
        <f t="shared" si="21"/>
        <v>50</v>
      </c>
      <c r="R66">
        <f t="shared" si="0"/>
        <v>500000</v>
      </c>
      <c r="S66">
        <f t="shared" si="1"/>
        <v>-2244284.9307417092</v>
      </c>
      <c r="U66">
        <f t="shared" si="13"/>
        <v>0.52707773400000002</v>
      </c>
      <c r="V66">
        <f t="shared" si="14"/>
        <v>0.01</v>
      </c>
      <c r="W66">
        <f t="shared" si="15"/>
        <v>1.2080961381756916E-5</v>
      </c>
      <c r="X66">
        <f t="shared" si="16"/>
        <v>6.3676057496379448E-6</v>
      </c>
      <c r="Y66">
        <f t="shared" si="17"/>
        <v>1.2080961381756915E-7</v>
      </c>
      <c r="Z66">
        <f t="shared" si="18"/>
        <v>5.5925460183014015E-6</v>
      </c>
      <c r="AB66">
        <f t="shared" si="19"/>
        <v>-14.052145131496168</v>
      </c>
      <c r="AC66">
        <f t="shared" si="2"/>
        <v>-12.551266753353383</v>
      </c>
      <c r="AE66">
        <f t="shared" si="3"/>
        <v>0</v>
      </c>
      <c r="AF66">
        <f t="shared" si="24"/>
        <v>0</v>
      </c>
      <c r="AG66">
        <f t="shared" si="24"/>
        <v>-2.7962730091507005E-4</v>
      </c>
      <c r="AH66">
        <f t="shared" si="5"/>
        <v>-3.1838028748189724</v>
      </c>
      <c r="AI66">
        <f t="shared" si="25"/>
        <v>-3.1840825021198875</v>
      </c>
      <c r="AJ66">
        <f t="shared" si="7"/>
        <v>-1.5008783781427848</v>
      </c>
      <c r="AK66">
        <f t="shared" si="22"/>
        <v>-0.98365015920473187</v>
      </c>
      <c r="AL66">
        <f t="shared" si="8"/>
        <v>-5.6686110394674039</v>
      </c>
      <c r="AN66">
        <f t="shared" si="26"/>
        <v>0</v>
      </c>
      <c r="AO66">
        <f t="shared" si="26"/>
        <v>0</v>
      </c>
      <c r="AP66">
        <f t="shared" si="26"/>
        <v>-2.2174005070028028E-7</v>
      </c>
      <c r="AQ66">
        <f t="shared" si="26"/>
        <v>-2.5247055940953353E-3</v>
      </c>
      <c r="AR66">
        <f t="shared" si="26"/>
        <v>-2.5249273341460357E-3</v>
      </c>
      <c r="AS66">
        <f t="shared" si="26"/>
        <v>-1.1901729429681721E-3</v>
      </c>
      <c r="AT66">
        <f t="shared" si="26"/>
        <v>-7.8001910206773053E-4</v>
      </c>
      <c r="AU66">
        <f t="shared" si="23"/>
        <v>-4.4951193791819381E-3</v>
      </c>
      <c r="AW66">
        <v>63</v>
      </c>
      <c r="AX66">
        <f>IF(Z66&gt;0, (R66*SUMPRODUCT(K66:$K$98, X66:$X$98)-K66*$AZ$3)/Z66, 0)</f>
        <v>-2244284.9307417092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0.54097960300000003</v>
      </c>
      <c r="Q67" s="4">
        <f t="shared" si="21"/>
        <v>50</v>
      </c>
      <c r="R67">
        <f t="shared" ref="R67:R89" si="27">$C$6</f>
        <v>500000</v>
      </c>
      <c r="S67">
        <f t="shared" ref="S67:S89" si="28">AX67</f>
        <v>-4463482.1869063405</v>
      </c>
      <c r="U67">
        <f t="shared" si="13"/>
        <v>0.54097960300000003</v>
      </c>
      <c r="V67">
        <f t="shared" si="14"/>
        <v>0.01</v>
      </c>
      <c r="W67">
        <f t="shared" si="15"/>
        <v>5.5925460183014015E-6</v>
      </c>
      <c r="X67">
        <f t="shared" si="16"/>
        <v>3.0254533247399233E-6</v>
      </c>
      <c r="Y67">
        <f t="shared" si="17"/>
        <v>5.5925460183014015E-8</v>
      </c>
      <c r="Z67">
        <f t="shared" si="18"/>
        <v>2.5111672333784643E-6</v>
      </c>
      <c r="AB67">
        <f t="shared" si="19"/>
        <v>-12.551266753353383</v>
      </c>
      <c r="AC67">
        <f t="shared" ref="AC67:AC89" si="29">S67*Z67</f>
        <v>-11.208550214527653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-1.2555836166892322E-4</v>
      </c>
      <c r="AH67">
        <f t="shared" ref="AH67:AH89" si="32">-X67*R67</f>
        <v>-1.5127266623699616</v>
      </c>
      <c r="AI67">
        <f t="shared" ref="AI67:AI89" si="33">SUM(AE67:AH67)</f>
        <v>-1.5128522207316304</v>
      </c>
      <c r="AJ67">
        <f t="shared" ref="AJ67:AJ89" si="34">AB67-AC67</f>
        <v>-1.3427165388257301</v>
      </c>
      <c r="AK67">
        <f t="shared" si="22"/>
        <v>-0.87858867273473695</v>
      </c>
      <c r="AL67">
        <f t="shared" ref="AL67:AL89" si="35">SUM(AI67:AK67)</f>
        <v>-3.7341574322920974</v>
      </c>
      <c r="AN67">
        <f t="shared" ref="AN67:AT89" si="36">AE67*$K67</f>
        <v>0</v>
      </c>
      <c r="AO67">
        <f t="shared" si="36"/>
        <v>0</v>
      </c>
      <c r="AP67">
        <f t="shared" si="36"/>
        <v>-8.8898040710928549E-8</v>
      </c>
      <c r="AQ67">
        <f t="shared" si="36"/>
        <v>-1.0710432553306922E-3</v>
      </c>
      <c r="AR67">
        <f t="shared" si="36"/>
        <v>-1.0711321533714028E-3</v>
      </c>
      <c r="AS67">
        <f t="shared" si="36"/>
        <v>-9.5067240401330172E-4</v>
      </c>
      <c r="AT67">
        <f t="shared" si="36"/>
        <v>-6.2205981791067723E-4</v>
      </c>
      <c r="AU67">
        <f t="shared" si="23"/>
        <v>-2.6438643752953817E-3</v>
      </c>
      <c r="AW67">
        <v>64</v>
      </c>
      <c r="AX67">
        <f>IF(Z67&gt;0, (R67*SUMPRODUCT(K67:$K$98, X67:$X$98)-K67*$AZ$3)/Z67, 0)</f>
        <v>-4463482.1869063405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0.55513806300000001</v>
      </c>
      <c r="Q68" s="4">
        <f t="shared" si="21"/>
        <v>50</v>
      </c>
      <c r="R68">
        <f t="shared" si="27"/>
        <v>500000</v>
      </c>
      <c r="S68">
        <f t="shared" si="28"/>
        <v>-9165212.2285319697</v>
      </c>
      <c r="U68">
        <f t="shared" ref="U68:U89" si="40">M68</f>
        <v>0.55513806300000001</v>
      </c>
      <c r="V68">
        <f t="shared" ref="V68:V89" si="41">$C$10</f>
        <v>0.01</v>
      </c>
      <c r="W68">
        <f t="shared" ref="W68:W89" si="42">Z67</f>
        <v>2.5111672333784643E-6</v>
      </c>
      <c r="X68">
        <f t="shared" ref="X68:X89" si="43">U68*W68</f>
        <v>1.3940445138067897E-6</v>
      </c>
      <c r="Y68">
        <f t="shared" ref="Y68:Y89" si="44">V68*W68</f>
        <v>2.5111672333784644E-8</v>
      </c>
      <c r="Z68">
        <f t="shared" ref="Z68:Z89" si="45">MAX(0, W68-X68-Y68)</f>
        <v>1.0920110472378899E-6</v>
      </c>
      <c r="AB68">
        <f t="shared" ref="AB68:AB89" si="46">AC67</f>
        <v>-11.208550214527653</v>
      </c>
      <c r="AC68">
        <f t="shared" si="29"/>
        <v>-10.008513003836711</v>
      </c>
      <c r="AE68">
        <f t="shared" si="30"/>
        <v>0</v>
      </c>
      <c r="AF68">
        <f t="shared" si="31"/>
        <v>0</v>
      </c>
      <c r="AG68">
        <f t="shared" si="31"/>
        <v>-5.460055236189449E-5</v>
      </c>
      <c r="AH68">
        <f t="shared" si="32"/>
        <v>-0.69702225690339481</v>
      </c>
      <c r="AI68">
        <f t="shared" si="33"/>
        <v>-0.69707685745575676</v>
      </c>
      <c r="AJ68">
        <f t="shared" si="34"/>
        <v>-1.200037210690942</v>
      </c>
      <c r="AK68">
        <f t="shared" si="22"/>
        <v>-0.78459851501693578</v>
      </c>
      <c r="AL68">
        <f t="shared" si="35"/>
        <v>-2.6817125831636344</v>
      </c>
      <c r="AN68">
        <f t="shared" si="36"/>
        <v>0</v>
      </c>
      <c r="AO68">
        <f t="shared" si="36"/>
        <v>0</v>
      </c>
      <c r="AP68">
        <f t="shared" si="36"/>
        <v>-3.4516405517017175E-8</v>
      </c>
      <c r="AQ68">
        <f t="shared" si="36"/>
        <v>-4.4063112611392874E-4</v>
      </c>
      <c r="AR68">
        <f t="shared" si="36"/>
        <v>-4.4066564251944577E-4</v>
      </c>
      <c r="AS68">
        <f t="shared" si="36"/>
        <v>-7.5861816791117787E-4</v>
      </c>
      <c r="AT68">
        <f t="shared" si="36"/>
        <v>-4.9599352645513038E-4</v>
      </c>
      <c r="AU68">
        <f t="shared" si="23"/>
        <v>-1.6952773368857539E-3</v>
      </c>
      <c r="AW68">
        <v>65</v>
      </c>
      <c r="AX68">
        <f>IF(Z68&gt;0, (R68*SUMPRODUCT(K68:$K$98, X68:$X$98)-K68*$AZ$3)/Z68, 0)</f>
        <v>-9165212.2285319697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0.569934367</v>
      </c>
      <c r="Q69" s="4">
        <f t="shared" ref="Q69:Q89" si="48">$C$8</f>
        <v>50</v>
      </c>
      <c r="R69">
        <f t="shared" si="27"/>
        <v>500000</v>
      </c>
      <c r="S69">
        <f t="shared" si="28"/>
        <v>-19481617.11537198</v>
      </c>
      <c r="U69">
        <f t="shared" si="40"/>
        <v>0.569934367</v>
      </c>
      <c r="V69">
        <f t="shared" si="41"/>
        <v>0.01</v>
      </c>
      <c r="W69">
        <f t="shared" si="42"/>
        <v>1.0920110472378899E-6</v>
      </c>
      <c r="X69">
        <f t="shared" si="43"/>
        <v>6.2237462496453391E-7</v>
      </c>
      <c r="Y69">
        <f t="shared" si="44"/>
        <v>1.0920110472378899E-8</v>
      </c>
      <c r="Z69">
        <f t="shared" si="45"/>
        <v>4.5871631180097705E-7</v>
      </c>
      <c r="AB69">
        <f t="shared" si="46"/>
        <v>-10.008513003836711</v>
      </c>
      <c r="AC69">
        <f t="shared" si="29"/>
        <v>-8.9365355510822244</v>
      </c>
      <c r="AE69">
        <f t="shared" si="30"/>
        <v>0</v>
      </c>
      <c r="AF69">
        <f t="shared" si="31"/>
        <v>0</v>
      </c>
      <c r="AG69">
        <f t="shared" si="31"/>
        <v>-2.2935815590048852E-5</v>
      </c>
      <c r="AH69">
        <f t="shared" si="32"/>
        <v>-0.31118731248226694</v>
      </c>
      <c r="AI69">
        <f t="shared" si="33"/>
        <v>-0.31121024829785698</v>
      </c>
      <c r="AJ69">
        <f t="shared" si="34"/>
        <v>-1.0719774527544867</v>
      </c>
      <c r="AK69">
        <f t="shared" si="22"/>
        <v>-0.70059591026856982</v>
      </c>
      <c r="AL69">
        <f t="shared" si="35"/>
        <v>-2.0837836113209134</v>
      </c>
      <c r="AN69">
        <f t="shared" si="36"/>
        <v>0</v>
      </c>
      <c r="AO69">
        <f t="shared" si="36"/>
        <v>0</v>
      </c>
      <c r="AP69">
        <f t="shared" si="36"/>
        <v>-1.2945674761062957E-8</v>
      </c>
      <c r="AQ69">
        <f t="shared" si="36"/>
        <v>-1.7564362258443297E-4</v>
      </c>
      <c r="AR69">
        <f t="shared" si="36"/>
        <v>-1.7565656825919404E-4</v>
      </c>
      <c r="AS69">
        <f t="shared" si="36"/>
        <v>-6.0505681169556165E-4</v>
      </c>
      <c r="AT69">
        <f t="shared" si="36"/>
        <v>-3.9543772741191776E-4</v>
      </c>
      <c r="AU69">
        <f t="shared" si="23"/>
        <v>-1.1761511073666733E-3</v>
      </c>
      <c r="AW69">
        <v>66</v>
      </c>
      <c r="AX69">
        <f>IF(Z69&gt;0, (R69*SUMPRODUCT(K69:$K$98, X69:$X$98)-K69*$AZ$3)/Z69, 0)</f>
        <v>-19481617.11537198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0.58483052300000005</v>
      </c>
      <c r="Q70" s="4">
        <f t="shared" si="48"/>
        <v>50</v>
      </c>
      <c r="R70">
        <f t="shared" si="27"/>
        <v>500000</v>
      </c>
      <c r="S70">
        <f t="shared" si="28"/>
        <v>-42931708.981212996</v>
      </c>
      <c r="U70">
        <f t="shared" si="40"/>
        <v>0.58483052300000005</v>
      </c>
      <c r="V70">
        <f t="shared" si="41"/>
        <v>0.01</v>
      </c>
      <c r="W70">
        <f t="shared" si="42"/>
        <v>4.5871631180097705E-7</v>
      </c>
      <c r="X70">
        <f t="shared" si="43"/>
        <v>2.6827130053919651E-7</v>
      </c>
      <c r="Y70">
        <f t="shared" si="44"/>
        <v>4.5871631180097707E-9</v>
      </c>
      <c r="Z70">
        <f t="shared" si="45"/>
        <v>1.8585784814377077E-7</v>
      </c>
      <c r="AB70">
        <f t="shared" si="46"/>
        <v>-8.9365355510822244</v>
      </c>
      <c r="AC70">
        <f t="shared" si="29"/>
        <v>-7.9791950483828442</v>
      </c>
      <c r="AE70">
        <f t="shared" si="30"/>
        <v>0</v>
      </c>
      <c r="AF70">
        <f t="shared" si="31"/>
        <v>0</v>
      </c>
      <c r="AG70">
        <f t="shared" si="31"/>
        <v>-9.2928924071885382E-6</v>
      </c>
      <c r="AH70">
        <f t="shared" si="32"/>
        <v>-0.13413565026959826</v>
      </c>
      <c r="AI70">
        <f t="shared" si="33"/>
        <v>-0.13414494316200545</v>
      </c>
      <c r="AJ70">
        <f t="shared" si="34"/>
        <v>-0.9573405026993802</v>
      </c>
      <c r="AK70">
        <f t="shared" si="22"/>
        <v>-0.62555748857575577</v>
      </c>
      <c r="AL70">
        <f t="shared" si="35"/>
        <v>-1.7170429344371414</v>
      </c>
      <c r="AN70">
        <f t="shared" si="36"/>
        <v>0</v>
      </c>
      <c r="AO70">
        <f t="shared" si="36"/>
        <v>0</v>
      </c>
      <c r="AP70">
        <f t="shared" si="36"/>
        <v>-4.6832073860285509E-9</v>
      </c>
      <c r="AQ70">
        <f t="shared" si="36"/>
        <v>-6.7598444116967403E-5</v>
      </c>
      <c r="AR70">
        <f t="shared" si="36"/>
        <v>-6.7603127324353436E-5</v>
      </c>
      <c r="AS70">
        <f t="shared" si="36"/>
        <v>-4.8245733585787135E-4</v>
      </c>
      <c r="AT70">
        <f t="shared" si="36"/>
        <v>-3.15253348743954E-4</v>
      </c>
      <c r="AU70">
        <f t="shared" si="23"/>
        <v>-8.6531381192617878E-4</v>
      </c>
      <c r="AW70">
        <v>67</v>
      </c>
      <c r="AX70">
        <f>IF(Z70&gt;0, (R70*SUMPRODUCT(K70:$K$98, X70:$X$98)-K70*$AZ$3)/Z70, 0)</f>
        <v>-42931708.981212996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0.59948279800000004</v>
      </c>
      <c r="Q71" s="4">
        <f t="shared" si="48"/>
        <v>50</v>
      </c>
      <c r="R71">
        <f t="shared" si="27"/>
        <v>500000</v>
      </c>
      <c r="S71">
        <f t="shared" si="28"/>
        <v>-98157482.763681814</v>
      </c>
      <c r="U71">
        <f t="shared" si="40"/>
        <v>0.59948279800000004</v>
      </c>
      <c r="V71">
        <f t="shared" si="41"/>
        <v>0.01</v>
      </c>
      <c r="W71">
        <f t="shared" si="42"/>
        <v>1.8585784814377077E-7</v>
      </c>
      <c r="X71">
        <f t="shared" si="43"/>
        <v>1.1141858283548681E-7</v>
      </c>
      <c r="Y71">
        <f t="shared" si="44"/>
        <v>1.8585784814377078E-9</v>
      </c>
      <c r="Z71">
        <f t="shared" si="45"/>
        <v>7.2580686826846252E-8</v>
      </c>
      <c r="AB71">
        <f t="shared" si="46"/>
        <v>-7.9791950483828442</v>
      </c>
      <c r="AC71">
        <f t="shared" si="29"/>
        <v>-7.124337516182349</v>
      </c>
      <c r="AE71">
        <f t="shared" si="30"/>
        <v>0</v>
      </c>
      <c r="AF71">
        <f t="shared" si="31"/>
        <v>0</v>
      </c>
      <c r="AG71">
        <f t="shared" si="31"/>
        <v>-3.6290343413423125E-6</v>
      </c>
      <c r="AH71">
        <f t="shared" si="32"/>
        <v>-5.5709291417743403E-2</v>
      </c>
      <c r="AI71">
        <f t="shared" si="33"/>
        <v>-5.5712920452084744E-2</v>
      </c>
      <c r="AJ71">
        <f t="shared" si="34"/>
        <v>-0.85485753220049521</v>
      </c>
      <c r="AK71">
        <f t="shared" si="22"/>
        <v>-0.55854365338679912</v>
      </c>
      <c r="AL71">
        <f t="shared" si="35"/>
        <v>-1.4691141060393791</v>
      </c>
      <c r="AN71">
        <f t="shared" si="36"/>
        <v>0</v>
      </c>
      <c r="AO71">
        <f t="shared" si="36"/>
        <v>0</v>
      </c>
      <c r="AP71">
        <f t="shared" si="36"/>
        <v>-1.6329223614085744E-9</v>
      </c>
      <c r="AQ71">
        <f t="shared" si="36"/>
        <v>-2.5066984530273764E-5</v>
      </c>
      <c r="AR71">
        <f t="shared" si="36"/>
        <v>-2.5068617452635172E-5</v>
      </c>
      <c r="AS71">
        <f t="shared" si="36"/>
        <v>-3.8465218260580464E-4</v>
      </c>
      <c r="AT71">
        <f t="shared" si="36"/>
        <v>-2.5132262074455618E-4</v>
      </c>
      <c r="AU71">
        <f t="shared" si="23"/>
        <v>-6.6104342080299601E-4</v>
      </c>
      <c r="AW71">
        <v>68</v>
      </c>
      <c r="AX71">
        <f>IF(Z71&gt;0, (R71*SUMPRODUCT(K71:$K$98, X71:$X$98)-K71*$AZ$3)/Z71, 0)</f>
        <v>-98157482.763681814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0.61448546299999995</v>
      </c>
      <c r="Q72" s="4">
        <f t="shared" si="48"/>
        <v>50</v>
      </c>
      <c r="R72">
        <f t="shared" si="27"/>
        <v>500000</v>
      </c>
      <c r="S72">
        <f t="shared" si="28"/>
        <v>-233388828.93158489</v>
      </c>
      <c r="U72">
        <f t="shared" si="40"/>
        <v>0.61448546299999995</v>
      </c>
      <c r="V72">
        <f t="shared" si="41"/>
        <v>0.01</v>
      </c>
      <c r="W72">
        <f t="shared" si="42"/>
        <v>7.2580686826846252E-8</v>
      </c>
      <c r="X72">
        <f t="shared" si="43"/>
        <v>4.4599776949652614E-8</v>
      </c>
      <c r="Y72">
        <f t="shared" si="44"/>
        <v>7.2580686826846253E-10</v>
      </c>
      <c r="Z72">
        <f t="shared" si="45"/>
        <v>2.7255103008925174E-8</v>
      </c>
      <c r="AB72">
        <f t="shared" si="46"/>
        <v>-7.124337516182349</v>
      </c>
      <c r="AC72">
        <f t="shared" si="29"/>
        <v>-6.3610365736627621</v>
      </c>
      <c r="AE72">
        <f t="shared" si="30"/>
        <v>0</v>
      </c>
      <c r="AF72">
        <f t="shared" si="31"/>
        <v>0</v>
      </c>
      <c r="AG72">
        <f t="shared" si="31"/>
        <v>-1.3627551504462587E-6</v>
      </c>
      <c r="AH72">
        <f t="shared" si="32"/>
        <v>-2.2299888474826307E-2</v>
      </c>
      <c r="AI72">
        <f t="shared" si="33"/>
        <v>-2.2301251229976754E-2</v>
      </c>
      <c r="AJ72">
        <f t="shared" si="34"/>
        <v>-0.76330094251958691</v>
      </c>
      <c r="AK72">
        <f t="shared" ref="AK72:AK89" si="49">G72*SUM(AB72:AB72, AE72:AF72)</f>
        <v>-0.49870362613276448</v>
      </c>
      <c r="AL72">
        <f t="shared" si="35"/>
        <v>-1.2843058198823281</v>
      </c>
      <c r="AN72">
        <f t="shared" si="36"/>
        <v>0</v>
      </c>
      <c r="AO72">
        <f t="shared" si="36"/>
        <v>0</v>
      </c>
      <c r="AP72">
        <f t="shared" si="36"/>
        <v>-5.4748757544757822E-10</v>
      </c>
      <c r="AQ72">
        <f t="shared" si="36"/>
        <v>-8.9589915472607236E-6</v>
      </c>
      <c r="AR72">
        <f t="shared" si="36"/>
        <v>-8.9595390348361709E-6</v>
      </c>
      <c r="AS72">
        <f t="shared" si="36"/>
        <v>-3.0665654224095335E-4</v>
      </c>
      <c r="AT72">
        <f t="shared" si="36"/>
        <v>-2.0035443568049095E-4</v>
      </c>
      <c r="AU72">
        <f t="shared" si="23"/>
        <v>-5.1597051695628044E-4</v>
      </c>
      <c r="AW72">
        <v>69</v>
      </c>
      <c r="AX72">
        <f>IF(Z72&gt;0, (R72*SUMPRODUCT(K72:$K$98, X72:$X$98)-K72*$AZ$3)/Z72, 0)</f>
        <v>-233388828.93158489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0.62975077099999999</v>
      </c>
      <c r="Q73" s="4">
        <f t="shared" si="48"/>
        <v>50</v>
      </c>
      <c r="R73">
        <f t="shared" si="27"/>
        <v>500000</v>
      </c>
      <c r="S73">
        <f t="shared" si="28"/>
        <v>-578441650.43757677</v>
      </c>
      <c r="U73">
        <f t="shared" si="40"/>
        <v>0.62975077099999999</v>
      </c>
      <c r="V73">
        <f t="shared" si="41"/>
        <v>0.01</v>
      </c>
      <c r="W73">
        <f t="shared" si="42"/>
        <v>2.7255103008925174E-8</v>
      </c>
      <c r="X73">
        <f t="shared" si="43"/>
        <v>1.7163922133555049E-8</v>
      </c>
      <c r="Y73">
        <f t="shared" si="44"/>
        <v>2.7255103008925175E-10</v>
      </c>
      <c r="Z73">
        <f t="shared" si="45"/>
        <v>9.8186298452808738E-9</v>
      </c>
      <c r="AB73">
        <f t="shared" si="46"/>
        <v>-6.3610365736627621</v>
      </c>
      <c r="AC73">
        <f t="shared" si="29"/>
        <v>-5.6795044527399181</v>
      </c>
      <c r="AE73">
        <f t="shared" si="30"/>
        <v>0</v>
      </c>
      <c r="AF73">
        <f t="shared" si="31"/>
        <v>0</v>
      </c>
      <c r="AG73">
        <f t="shared" si="31"/>
        <v>-4.909314922640437E-7</v>
      </c>
      <c r="AH73">
        <f t="shared" si="32"/>
        <v>-8.5819610667775235E-3</v>
      </c>
      <c r="AI73">
        <f t="shared" si="33"/>
        <v>-8.5824519982697876E-3</v>
      </c>
      <c r="AJ73">
        <f t="shared" si="34"/>
        <v>-0.68153212092284399</v>
      </c>
      <c r="AK73">
        <f t="shared" si="49"/>
        <v>-0.44527256015639338</v>
      </c>
      <c r="AL73">
        <f t="shared" si="35"/>
        <v>-1.1353871330775072</v>
      </c>
      <c r="AN73">
        <f t="shared" si="36"/>
        <v>0</v>
      </c>
      <c r="AO73">
        <f t="shared" si="36"/>
        <v>0</v>
      </c>
      <c r="AP73">
        <f t="shared" si="36"/>
        <v>-1.7609997941256193E-10</v>
      </c>
      <c r="AQ73">
        <f t="shared" si="36"/>
        <v>-3.07839931027708E-6</v>
      </c>
      <c r="AR73">
        <f t="shared" si="36"/>
        <v>-3.0785754102564926E-6</v>
      </c>
      <c r="AS73">
        <f t="shared" si="36"/>
        <v>-2.4446953262261255E-4</v>
      </c>
      <c r="AT73">
        <f t="shared" si="36"/>
        <v>-1.5972185511037876E-4</v>
      </c>
      <c r="AU73">
        <f t="shared" si="23"/>
        <v>-4.0726996314324775E-4</v>
      </c>
      <c r="AW73">
        <v>70</v>
      </c>
      <c r="AX73">
        <f>IF(Z73&gt;0, (R73*SUMPRODUCT(K73:$K$98, X73:$X$98)-K73*$AZ$3)/Z73, 0)</f>
        <v>-578441650.43757677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0.64518007799999999</v>
      </c>
      <c r="Q74" s="4">
        <f t="shared" si="48"/>
        <v>50</v>
      </c>
      <c r="R74">
        <f t="shared" si="27"/>
        <v>500000</v>
      </c>
      <c r="S74">
        <f t="shared" si="28"/>
        <v>-1497784757.4386954</v>
      </c>
      <c r="U74">
        <f t="shared" si="40"/>
        <v>0.64518007799999999</v>
      </c>
      <c r="V74">
        <f t="shared" si="41"/>
        <v>0.01</v>
      </c>
      <c r="W74">
        <f t="shared" si="42"/>
        <v>9.8186298452808738E-9</v>
      </c>
      <c r="X74">
        <f t="shared" si="43"/>
        <v>6.3347843694314421E-9</v>
      </c>
      <c r="Y74">
        <f t="shared" si="44"/>
        <v>9.8186298452808743E-11</v>
      </c>
      <c r="Z74">
        <f t="shared" si="45"/>
        <v>3.3856591773966229E-9</v>
      </c>
      <c r="AB74">
        <f t="shared" si="46"/>
        <v>-5.6795044527399181</v>
      </c>
      <c r="AC74">
        <f t="shared" si="29"/>
        <v>-5.0709887097870938</v>
      </c>
      <c r="AE74">
        <f t="shared" si="30"/>
        <v>0</v>
      </c>
      <c r="AF74">
        <f t="shared" si="31"/>
        <v>0</v>
      </c>
      <c r="AG74">
        <f t="shared" si="31"/>
        <v>-1.6928295886983113E-7</v>
      </c>
      <c r="AH74">
        <f t="shared" si="32"/>
        <v>-3.1673921847157212E-3</v>
      </c>
      <c r="AI74">
        <f t="shared" si="33"/>
        <v>-3.1675614676745911E-3</v>
      </c>
      <c r="AJ74">
        <f t="shared" si="34"/>
        <v>-0.60851574295282429</v>
      </c>
      <c r="AK74">
        <f t="shared" si="49"/>
        <v>-0.39756531169179432</v>
      </c>
      <c r="AL74">
        <f t="shared" si="35"/>
        <v>-1.0092486161122931</v>
      </c>
      <c r="AN74">
        <f t="shared" si="36"/>
        <v>0</v>
      </c>
      <c r="AO74">
        <f t="shared" si="36"/>
        <v>0</v>
      </c>
      <c r="AP74">
        <f t="shared" si="36"/>
        <v>-5.4216768897536773E-11</v>
      </c>
      <c r="AQ74">
        <f t="shared" si="36"/>
        <v>-1.014430343332099E-6</v>
      </c>
      <c r="AR74">
        <f t="shared" si="36"/>
        <v>-1.0144845601009965E-6</v>
      </c>
      <c r="AS74">
        <f t="shared" si="36"/>
        <v>-1.9489119062217558E-4</v>
      </c>
      <c r="AT74">
        <f t="shared" si="36"/>
        <v>-1.2732945341678201E-4</v>
      </c>
      <c r="AU74">
        <f t="shared" si="23"/>
        <v>-3.2323512859905854E-4</v>
      </c>
      <c r="AW74">
        <v>71</v>
      </c>
      <c r="AX74">
        <f>IF(Z74&gt;0, (R74*SUMPRODUCT(K74:$K$98, X74:$X$98)-K74*$AZ$3)/Z74, 0)</f>
        <v>-1497784757.4386954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0.66067595400000001</v>
      </c>
      <c r="Q75" s="4">
        <f t="shared" si="48"/>
        <v>50</v>
      </c>
      <c r="R75">
        <f t="shared" si="27"/>
        <v>500000</v>
      </c>
      <c r="S75">
        <f t="shared" si="28"/>
        <v>-4060766556.6766124</v>
      </c>
      <c r="U75">
        <f t="shared" si="40"/>
        <v>0.66067595400000001</v>
      </c>
      <c r="V75">
        <f t="shared" si="41"/>
        <v>0.01</v>
      </c>
      <c r="W75">
        <f t="shared" si="42"/>
        <v>3.3856591773966229E-9</v>
      </c>
      <c r="X75">
        <f t="shared" si="43"/>
        <v>2.2368236069453691E-9</v>
      </c>
      <c r="Y75">
        <f t="shared" si="44"/>
        <v>3.3856591773966232E-11</v>
      </c>
      <c r="Z75">
        <f t="shared" si="45"/>
        <v>1.1149789786772876E-9</v>
      </c>
      <c r="AB75">
        <f t="shared" si="46"/>
        <v>-5.0709887097870938</v>
      </c>
      <c r="AC75">
        <f t="shared" si="29"/>
        <v>-4.5276693480101748</v>
      </c>
      <c r="AE75">
        <f t="shared" si="30"/>
        <v>0</v>
      </c>
      <c r="AF75">
        <f t="shared" si="31"/>
        <v>0</v>
      </c>
      <c r="AG75">
        <f t="shared" si="31"/>
        <v>-5.5748948933864374E-8</v>
      </c>
      <c r="AH75">
        <f t="shared" si="32"/>
        <v>-1.1184118034726846E-3</v>
      </c>
      <c r="AI75">
        <f t="shared" si="33"/>
        <v>-1.1184675524216184E-3</v>
      </c>
      <c r="AJ75">
        <f t="shared" si="34"/>
        <v>-0.54331936177691897</v>
      </c>
      <c r="AK75">
        <f t="shared" si="49"/>
        <v>-0.3549692096850966</v>
      </c>
      <c r="AL75">
        <f t="shared" si="35"/>
        <v>-0.89940703901443719</v>
      </c>
      <c r="AN75">
        <f t="shared" si="36"/>
        <v>0</v>
      </c>
      <c r="AO75">
        <f t="shared" si="36"/>
        <v>0</v>
      </c>
      <c r="AP75">
        <f t="shared" si="36"/>
        <v>-1.5941862227128365E-11</v>
      </c>
      <c r="AQ75">
        <f t="shared" si="36"/>
        <v>-3.1981888851944322E-7</v>
      </c>
      <c r="AR75">
        <f t="shared" si="36"/>
        <v>-3.1983483038167032E-7</v>
      </c>
      <c r="AS75">
        <f t="shared" si="36"/>
        <v>-1.5536655984410076E-4</v>
      </c>
      <c r="AT75">
        <f t="shared" si="36"/>
        <v>-1.0150631256538368E-4</v>
      </c>
      <c r="AU75">
        <f t="shared" si="23"/>
        <v>-2.5719270723986612E-4</v>
      </c>
      <c r="AW75">
        <v>72</v>
      </c>
      <c r="AX75">
        <f>IF(Z75&gt;0, (R75*SUMPRODUCT(K75:$K$98, X75:$X$98)-K75*$AZ$3)/Z75, 0)</f>
        <v>-4060766556.6766124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0.67625413199999995</v>
      </c>
      <c r="Q76" s="4">
        <f t="shared" si="48"/>
        <v>50</v>
      </c>
      <c r="R76">
        <f t="shared" si="27"/>
        <v>500000</v>
      </c>
      <c r="S76">
        <f t="shared" si="28"/>
        <v>-11556119262.877747</v>
      </c>
      <c r="U76">
        <f t="shared" si="40"/>
        <v>0.67625413199999995</v>
      </c>
      <c r="V76">
        <f t="shared" si="41"/>
        <v>0.01</v>
      </c>
      <c r="W76">
        <f t="shared" si="42"/>
        <v>1.1149789786772876E-9</v>
      </c>
      <c r="X76">
        <f t="shared" si="43"/>
        <v>7.5400914142365555E-10</v>
      </c>
      <c r="Y76">
        <f t="shared" si="44"/>
        <v>1.1149789786772876E-11</v>
      </c>
      <c r="Z76">
        <f t="shared" si="45"/>
        <v>3.498200474668591E-10</v>
      </c>
      <c r="AB76">
        <f t="shared" si="46"/>
        <v>-4.5276693480101748</v>
      </c>
      <c r="AC76">
        <f t="shared" si="29"/>
        <v>-4.0425621890725782</v>
      </c>
      <c r="AE76">
        <f t="shared" si="30"/>
        <v>0</v>
      </c>
      <c r="AF76">
        <f t="shared" si="31"/>
        <v>0</v>
      </c>
      <c r="AG76">
        <f t="shared" si="31"/>
        <v>-1.7491002373342955E-8</v>
      </c>
      <c r="AH76">
        <f t="shared" si="32"/>
        <v>-3.770045707118278E-4</v>
      </c>
      <c r="AI76">
        <f t="shared" si="33"/>
        <v>-3.7702206171420116E-4</v>
      </c>
      <c r="AJ76">
        <f t="shared" si="34"/>
        <v>-0.48510715893759659</v>
      </c>
      <c r="AK76">
        <f t="shared" si="49"/>
        <v>-0.31693685436071228</v>
      </c>
      <c r="AL76">
        <f t="shared" si="35"/>
        <v>-0.80242103536002307</v>
      </c>
      <c r="AN76">
        <f t="shared" si="36"/>
        <v>0</v>
      </c>
      <c r="AO76">
        <f t="shared" si="36"/>
        <v>0</v>
      </c>
      <c r="AP76">
        <f t="shared" si="36"/>
        <v>-4.4657976803453591E-12</v>
      </c>
      <c r="AQ76">
        <f t="shared" si="36"/>
        <v>-9.6256698239913218E-8</v>
      </c>
      <c r="AR76">
        <f t="shared" si="36"/>
        <v>-9.6261164037593562E-8</v>
      </c>
      <c r="AS76">
        <f t="shared" si="36"/>
        <v>-1.2385741988144255E-4</v>
      </c>
      <c r="AT76">
        <f t="shared" si="36"/>
        <v>-8.092022622883626E-5</v>
      </c>
      <c r="AU76">
        <f t="shared" si="23"/>
        <v>-2.0487390727431641E-4</v>
      </c>
      <c r="AW76">
        <v>73</v>
      </c>
      <c r="AX76">
        <f>IF(Z76&gt;0, (R76*SUMPRODUCT(K76:$K$98, X76:$X$98)-K76*$AZ$3)/Z76, 0)</f>
        <v>-11556119262.877747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0.69194305599999995</v>
      </c>
      <c r="Q77" s="4">
        <f t="shared" si="48"/>
        <v>50</v>
      </c>
      <c r="R77">
        <f t="shared" si="27"/>
        <v>500000</v>
      </c>
      <c r="S77">
        <f t="shared" si="28"/>
        <v>-34617424855.968849</v>
      </c>
      <c r="U77">
        <f t="shared" si="40"/>
        <v>0.69194305599999995</v>
      </c>
      <c r="V77">
        <f t="shared" si="41"/>
        <v>0.01</v>
      </c>
      <c r="W77">
        <f t="shared" si="42"/>
        <v>3.498200474668591E-10</v>
      </c>
      <c r="X77">
        <f t="shared" si="43"/>
        <v>2.4205555269428351E-10</v>
      </c>
      <c r="Y77">
        <f t="shared" si="44"/>
        <v>3.498200474668591E-12</v>
      </c>
      <c r="Z77">
        <f t="shared" si="45"/>
        <v>1.04266294297907E-10</v>
      </c>
      <c r="AB77">
        <f t="shared" si="46"/>
        <v>-4.0425621890725782</v>
      </c>
      <c r="AC77">
        <f t="shared" si="29"/>
        <v>-3.6094306078681289</v>
      </c>
      <c r="AE77">
        <f t="shared" si="30"/>
        <v>0</v>
      </c>
      <c r="AF77">
        <f t="shared" si="31"/>
        <v>0</v>
      </c>
      <c r="AG77">
        <f t="shared" si="31"/>
        <v>-5.2133147148953501E-9</v>
      </c>
      <c r="AH77">
        <f t="shared" si="32"/>
        <v>-1.2102777634714176E-4</v>
      </c>
      <c r="AI77">
        <f t="shared" si="33"/>
        <v>-1.2103298966185666E-4</v>
      </c>
      <c r="AJ77">
        <f t="shared" si="34"/>
        <v>-0.43313158120444939</v>
      </c>
      <c r="AK77">
        <f t="shared" si="49"/>
        <v>-0.2829793532350805</v>
      </c>
      <c r="AL77">
        <f t="shared" si="35"/>
        <v>-0.71623196742919171</v>
      </c>
      <c r="AN77">
        <f t="shared" si="36"/>
        <v>0</v>
      </c>
      <c r="AO77">
        <f t="shared" si="36"/>
        <v>0</v>
      </c>
      <c r="AP77">
        <f t="shared" si="36"/>
        <v>-1.1884482224339529E-12</v>
      </c>
      <c r="AQ77">
        <f t="shared" si="36"/>
        <v>-2.758997941442749E-8</v>
      </c>
      <c r="AR77">
        <f t="shared" si="36"/>
        <v>-2.7591167862649924E-8</v>
      </c>
      <c r="AS77">
        <f t="shared" si="36"/>
        <v>-9.8738419971403576E-5</v>
      </c>
      <c r="AT77">
        <f t="shared" si="36"/>
        <v>-6.4509113247442215E-5</v>
      </c>
      <c r="AU77">
        <f t="shared" si="23"/>
        <v>-1.6327512438670842E-4</v>
      </c>
      <c r="AW77">
        <v>74</v>
      </c>
      <c r="AX77">
        <f>IF(Z77&gt;0, (R77*SUMPRODUCT(K77:$K$98, X77:$X$98)-K77*$AZ$3)/Z77, 0)</f>
        <v>-34617424855.968849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0.70765376499999999</v>
      </c>
      <c r="Q78" s="4">
        <f t="shared" si="48"/>
        <v>50</v>
      </c>
      <c r="R78">
        <f t="shared" si="27"/>
        <v>500000</v>
      </c>
      <c r="S78">
        <f t="shared" si="28"/>
        <v>-109469904126.41061</v>
      </c>
      <c r="U78">
        <f t="shared" si="40"/>
        <v>0.70765376499999999</v>
      </c>
      <c r="V78">
        <f t="shared" si="41"/>
        <v>0.01</v>
      </c>
      <c r="W78">
        <f t="shared" si="42"/>
        <v>1.04266294297907E-10</v>
      </c>
      <c r="X78">
        <f t="shared" si="43"/>
        <v>7.3784435722511915E-11</v>
      </c>
      <c r="Y78">
        <f t="shared" si="44"/>
        <v>1.0426629429790701E-12</v>
      </c>
      <c r="Z78">
        <f t="shared" si="45"/>
        <v>2.9439195632416017E-11</v>
      </c>
      <c r="AB78">
        <f t="shared" si="46"/>
        <v>-3.6094306078681289</v>
      </c>
      <c r="AC78">
        <f t="shared" si="29"/>
        <v>-3.2227059234392277</v>
      </c>
      <c r="AE78">
        <f t="shared" si="30"/>
        <v>0</v>
      </c>
      <c r="AF78">
        <f t="shared" si="31"/>
        <v>0</v>
      </c>
      <c r="AG78">
        <f t="shared" si="31"/>
        <v>-1.4719597816208009E-9</v>
      </c>
      <c r="AH78">
        <f t="shared" si="32"/>
        <v>-3.6892217861255957E-5</v>
      </c>
      <c r="AI78">
        <f t="shared" si="33"/>
        <v>-3.6893689821037579E-5</v>
      </c>
      <c r="AJ78">
        <f t="shared" si="34"/>
        <v>-0.38672468442890118</v>
      </c>
      <c r="AK78">
        <f t="shared" si="49"/>
        <v>-0.25266014255076902</v>
      </c>
      <c r="AL78">
        <f t="shared" si="35"/>
        <v>-0.63942172066949121</v>
      </c>
      <c r="AN78">
        <f t="shared" si="36"/>
        <v>0</v>
      </c>
      <c r="AO78">
        <f t="shared" si="36"/>
        <v>0</v>
      </c>
      <c r="AP78">
        <f t="shared" si="36"/>
        <v>-2.9960167955059748E-13</v>
      </c>
      <c r="AQ78">
        <f t="shared" si="36"/>
        <v>-7.5090165992227149E-9</v>
      </c>
      <c r="AR78">
        <f t="shared" si="36"/>
        <v>-7.5093162009022649E-9</v>
      </c>
      <c r="AS78">
        <f t="shared" si="36"/>
        <v>-7.8713675757495483E-5</v>
      </c>
      <c r="AT78">
        <f t="shared" si="36"/>
        <v>-5.1426271294146387E-5</v>
      </c>
      <c r="AU78">
        <f t="shared" si="23"/>
        <v>-1.3014745636784277E-4</v>
      </c>
      <c r="AW78">
        <v>75</v>
      </c>
      <c r="AX78">
        <f>IF(Z78&gt;0, (R78*SUMPRODUCT(K78:$K$98, X78:$X$98)-K78*$AZ$3)/Z78, 0)</f>
        <v>-109469904126.41061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0.72329488099999995</v>
      </c>
      <c r="Q79" s="4">
        <f t="shared" si="48"/>
        <v>50</v>
      </c>
      <c r="R79">
        <f t="shared" si="27"/>
        <v>500000</v>
      </c>
      <c r="S79">
        <f t="shared" si="28"/>
        <v>-366475853227.39569</v>
      </c>
      <c r="U79">
        <f t="shared" si="40"/>
        <v>0.72329488099999995</v>
      </c>
      <c r="V79">
        <f t="shared" si="41"/>
        <v>0.01</v>
      </c>
      <c r="W79">
        <f t="shared" si="42"/>
        <v>2.9439195632416017E-11</v>
      </c>
      <c r="X79">
        <f t="shared" si="43"/>
        <v>2.1293219501684061E-11</v>
      </c>
      <c r="Y79">
        <f t="shared" si="44"/>
        <v>2.9439195632416018E-13</v>
      </c>
      <c r="Z79">
        <f t="shared" si="45"/>
        <v>7.8515841744077968E-12</v>
      </c>
      <c r="AB79">
        <f t="shared" si="46"/>
        <v>-3.2227059234392277</v>
      </c>
      <c r="AC79">
        <f t="shared" si="29"/>
        <v>-2.8774160095028143</v>
      </c>
      <c r="AE79">
        <f t="shared" si="30"/>
        <v>0</v>
      </c>
      <c r="AF79">
        <f t="shared" si="31"/>
        <v>0</v>
      </c>
      <c r="AG79">
        <f t="shared" si="31"/>
        <v>-3.9257920872038985E-10</v>
      </c>
      <c r="AH79">
        <f t="shared" si="32"/>
        <v>-1.0646609750842031E-5</v>
      </c>
      <c r="AI79">
        <f t="shared" si="33"/>
        <v>-1.0647002330050752E-5</v>
      </c>
      <c r="AJ79">
        <f t="shared" si="34"/>
        <v>-0.3452899139364134</v>
      </c>
      <c r="AK79">
        <f t="shared" si="49"/>
        <v>-0.22558941464074597</v>
      </c>
      <c r="AL79">
        <f t="shared" si="35"/>
        <v>-0.57088997557948939</v>
      </c>
      <c r="AN79">
        <f t="shared" si="36"/>
        <v>0</v>
      </c>
      <c r="AO79">
        <f t="shared" si="36"/>
        <v>0</v>
      </c>
      <c r="AP79">
        <f t="shared" si="36"/>
        <v>-7.1344019283162497E-14</v>
      </c>
      <c r="AQ79">
        <f t="shared" si="36"/>
        <v>-1.9348246531959777E-9</v>
      </c>
      <c r="AR79">
        <f t="shared" si="36"/>
        <v>-1.9348959972152613E-9</v>
      </c>
      <c r="AS79">
        <f t="shared" si="36"/>
        <v>-6.2750063505544811E-5</v>
      </c>
      <c r="AT79">
        <f t="shared" si="36"/>
        <v>-4.0996708920644381E-5</v>
      </c>
      <c r="AU79">
        <f t="shared" si="23"/>
        <v>-1.0374870732218641E-4</v>
      </c>
      <c r="AW79">
        <v>76</v>
      </c>
      <c r="AX79">
        <f>IF(Z79&gt;0, (R79*SUMPRODUCT(K79:$K$98, X79:$X$98)-K79*$AZ$3)/Z79, 0)</f>
        <v>-366475853227.39569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0.74145409100000004</v>
      </c>
      <c r="Q80" s="4">
        <f t="shared" si="48"/>
        <v>50</v>
      </c>
      <c r="R80">
        <f t="shared" si="27"/>
        <v>500000</v>
      </c>
      <c r="S80">
        <f t="shared" si="28"/>
        <v>-1316499574533.238</v>
      </c>
      <c r="U80">
        <f t="shared" si="40"/>
        <v>0.74145409100000004</v>
      </c>
      <c r="V80">
        <f t="shared" si="41"/>
        <v>0.01</v>
      </c>
      <c r="W80">
        <f t="shared" si="42"/>
        <v>7.8515841744077968E-12</v>
      </c>
      <c r="X80">
        <f t="shared" si="43"/>
        <v>5.8215892069455185E-12</v>
      </c>
      <c r="Y80">
        <f t="shared" si="44"/>
        <v>7.8515841744077966E-14</v>
      </c>
      <c r="Z80">
        <f t="shared" si="45"/>
        <v>1.9514791257182004E-12</v>
      </c>
      <c r="AB80">
        <f t="shared" si="46"/>
        <v>-2.8774160095028143</v>
      </c>
      <c r="AC80">
        <f t="shared" si="29"/>
        <v>-2.569121438718506</v>
      </c>
      <c r="AE80">
        <f t="shared" si="30"/>
        <v>0</v>
      </c>
      <c r="AF80">
        <f t="shared" si="31"/>
        <v>0</v>
      </c>
      <c r="AG80">
        <f t="shared" si="31"/>
        <v>-9.7573956285910017E-11</v>
      </c>
      <c r="AH80">
        <f t="shared" si="32"/>
        <v>-2.9107946034727593E-6</v>
      </c>
      <c r="AI80">
        <f t="shared" si="33"/>
        <v>-2.9108921774290453E-6</v>
      </c>
      <c r="AJ80">
        <f t="shared" si="34"/>
        <v>-0.30829457078430833</v>
      </c>
      <c r="AK80">
        <f t="shared" si="49"/>
        <v>-0.20141912066519702</v>
      </c>
      <c r="AL80">
        <f t="shared" si="35"/>
        <v>-0.50971660234168281</v>
      </c>
      <c r="AN80">
        <f t="shared" si="36"/>
        <v>0</v>
      </c>
      <c r="AO80">
        <f t="shared" si="36"/>
        <v>0</v>
      </c>
      <c r="AP80">
        <f t="shared" si="36"/>
        <v>-1.5832378682542096E-14</v>
      </c>
      <c r="AQ80">
        <f t="shared" si="36"/>
        <v>-4.723063836239617E-10</v>
      </c>
      <c r="AR80">
        <f t="shared" si="36"/>
        <v>-4.7232221600264425E-10</v>
      </c>
      <c r="AS80">
        <f t="shared" si="36"/>
        <v>-5.0023967216483417E-5</v>
      </c>
      <c r="AT80">
        <f t="shared" si="36"/>
        <v>-3.2682325424335926E-5</v>
      </c>
      <c r="AU80">
        <f t="shared" si="23"/>
        <v>-8.2706764963035357E-5</v>
      </c>
      <c r="AW80">
        <v>77</v>
      </c>
      <c r="AX80">
        <f>IF(Z80&gt;0, (R80*SUMPRODUCT(K80:$K$98, X80:$X$98)-K80*$AZ$3)/Z80, 0)</f>
        <v>-1316499574533.238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0.75951466000000001</v>
      </c>
      <c r="Q81" s="4">
        <f t="shared" si="48"/>
        <v>50</v>
      </c>
      <c r="R81">
        <f t="shared" si="27"/>
        <v>500000</v>
      </c>
      <c r="S81">
        <f t="shared" si="28"/>
        <v>-5099873375456.5732</v>
      </c>
      <c r="U81">
        <f t="shared" si="40"/>
        <v>0.75951466000000001</v>
      </c>
      <c r="V81">
        <f t="shared" si="41"/>
        <v>0.01</v>
      </c>
      <c r="W81">
        <f t="shared" si="42"/>
        <v>1.9514791257182004E-12</v>
      </c>
      <c r="X81">
        <f t="shared" si="43"/>
        <v>1.4821770046669562E-12</v>
      </c>
      <c r="Y81">
        <f t="shared" si="44"/>
        <v>1.9514791257182005E-14</v>
      </c>
      <c r="Z81">
        <f t="shared" si="45"/>
        <v>4.4978732979406218E-13</v>
      </c>
      <c r="AB81">
        <f t="shared" si="46"/>
        <v>-2.569121438718506</v>
      </c>
      <c r="AC81">
        <f t="shared" si="29"/>
        <v>-2.2938584278344427</v>
      </c>
      <c r="AE81">
        <f t="shared" si="30"/>
        <v>0</v>
      </c>
      <c r="AF81">
        <f t="shared" si="31"/>
        <v>0</v>
      </c>
      <c r="AG81">
        <f t="shared" si="31"/>
        <v>-2.2489366489703108E-11</v>
      </c>
      <c r="AH81">
        <f t="shared" si="32"/>
        <v>-7.4108850233347813E-7</v>
      </c>
      <c r="AI81">
        <f t="shared" si="33"/>
        <v>-7.4111099169996785E-7</v>
      </c>
      <c r="AJ81">
        <f t="shared" si="34"/>
        <v>-0.27526301088406324</v>
      </c>
      <c r="AK81">
        <f t="shared" si="49"/>
        <v>-0.17983850071029545</v>
      </c>
      <c r="AL81">
        <f t="shared" si="35"/>
        <v>-0.45510225270535037</v>
      </c>
      <c r="AN81">
        <f t="shared" si="36"/>
        <v>0</v>
      </c>
      <c r="AO81">
        <f t="shared" si="36"/>
        <v>0</v>
      </c>
      <c r="AP81">
        <f t="shared" si="36"/>
        <v>-3.2581528425486311E-15</v>
      </c>
      <c r="AQ81">
        <f t="shared" si="36"/>
        <v>-1.0736539028626971E-10</v>
      </c>
      <c r="AR81">
        <f t="shared" si="36"/>
        <v>-1.0736864843911226E-10</v>
      </c>
      <c r="AS81">
        <f t="shared" si="36"/>
        <v>-3.9878800577643356E-5</v>
      </c>
      <c r="AT81">
        <f t="shared" si="36"/>
        <v>-2.6054149749269722E-5</v>
      </c>
      <c r="AU81">
        <f t="shared" si="23"/>
        <v>-6.5933057695561511E-5</v>
      </c>
      <c r="AW81">
        <v>78</v>
      </c>
      <c r="AX81">
        <f>IF(Z81&gt;0, (R81*SUMPRODUCT(K81:$K$98, X81:$X$98)-K81*$AZ$3)/Z81, 0)</f>
        <v>-5099873375456.5732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0.77745419500000001</v>
      </c>
      <c r="Q82" s="4">
        <f t="shared" si="48"/>
        <v>50</v>
      </c>
      <c r="R82">
        <f t="shared" si="27"/>
        <v>500000</v>
      </c>
      <c r="S82">
        <f t="shared" si="28"/>
        <v>-21423421512129.309</v>
      </c>
      <c r="U82">
        <f t="shared" si="40"/>
        <v>0.77745419500000001</v>
      </c>
      <c r="V82">
        <f t="shared" si="41"/>
        <v>0.01</v>
      </c>
      <c r="W82">
        <f t="shared" si="42"/>
        <v>4.4978732979406218E-13</v>
      </c>
      <c r="X82">
        <f t="shared" si="43"/>
        <v>3.4968904640624214E-13</v>
      </c>
      <c r="Y82">
        <f t="shared" si="44"/>
        <v>4.4978732979406219E-15</v>
      </c>
      <c r="Z82">
        <f t="shared" si="45"/>
        <v>9.560041008987941E-14</v>
      </c>
      <c r="AB82">
        <f t="shared" si="46"/>
        <v>-2.2938584278344427</v>
      </c>
      <c r="AC82">
        <f t="shared" si="29"/>
        <v>-2.0480878820879065</v>
      </c>
      <c r="AE82">
        <f t="shared" si="30"/>
        <v>0</v>
      </c>
      <c r="AF82">
        <f t="shared" si="31"/>
        <v>0</v>
      </c>
      <c r="AG82">
        <f t="shared" si="31"/>
        <v>-4.7800205044939704E-12</v>
      </c>
      <c r="AH82">
        <f t="shared" si="32"/>
        <v>-1.7484452320312106E-7</v>
      </c>
      <c r="AI82">
        <f t="shared" si="33"/>
        <v>-1.7484930322362556E-7</v>
      </c>
      <c r="AJ82">
        <f t="shared" si="34"/>
        <v>-0.24577054574653623</v>
      </c>
      <c r="AK82">
        <f t="shared" si="49"/>
        <v>-0.16057008994841102</v>
      </c>
      <c r="AL82">
        <f t="shared" si="35"/>
        <v>-0.40634081054425047</v>
      </c>
      <c r="AN82">
        <f t="shared" si="36"/>
        <v>0</v>
      </c>
      <c r="AO82">
        <f t="shared" si="36"/>
        <v>0</v>
      </c>
      <c r="AP82">
        <f t="shared" si="36"/>
        <v>-6.1830957029690788E-16</v>
      </c>
      <c r="AQ82">
        <f t="shared" si="36"/>
        <v>-2.2616648173130423E-11</v>
      </c>
      <c r="AR82">
        <f t="shared" si="36"/>
        <v>-2.261726648270072E-11</v>
      </c>
      <c r="AS82">
        <f t="shared" si="36"/>
        <v>-3.1791135705235766E-5</v>
      </c>
      <c r="AT82">
        <f t="shared" si="36"/>
        <v>-2.0770208668602396E-5</v>
      </c>
      <c r="AU82">
        <f t="shared" si="23"/>
        <v>-5.2561366991104647E-5</v>
      </c>
      <c r="AW82">
        <v>79</v>
      </c>
      <c r="AX82">
        <f>IF(Z82&gt;0, (R82*SUMPRODUCT(K82:$K$98, X82:$X$98)-K82*$AZ$3)/Z82, 0)</f>
        <v>-21423421512129.309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0.79525030600000002</v>
      </c>
      <c r="Q83" s="4">
        <f t="shared" si="48"/>
        <v>50</v>
      </c>
      <c r="R83">
        <f t="shared" si="27"/>
        <v>500000</v>
      </c>
      <c r="S83">
        <f t="shared" si="28"/>
        <v>-98218664835228.406</v>
      </c>
      <c r="U83">
        <f t="shared" si="40"/>
        <v>0.79525030600000002</v>
      </c>
      <c r="V83">
        <f t="shared" si="41"/>
        <v>0.01</v>
      </c>
      <c r="W83">
        <f t="shared" si="42"/>
        <v>9.560041008987941E-14</v>
      </c>
      <c r="X83">
        <f t="shared" si="43"/>
        <v>7.6026255377702087E-14</v>
      </c>
      <c r="Y83">
        <f t="shared" si="44"/>
        <v>9.560041008987942E-16</v>
      </c>
      <c r="Z83">
        <f t="shared" si="45"/>
        <v>1.8618150611278529E-14</v>
      </c>
      <c r="AB83">
        <f t="shared" si="46"/>
        <v>-2.0480878820879065</v>
      </c>
      <c r="AC83">
        <f t="shared" si="29"/>
        <v>-1.8286498947409688</v>
      </c>
      <c r="AE83">
        <f t="shared" si="30"/>
        <v>0</v>
      </c>
      <c r="AF83">
        <f t="shared" si="31"/>
        <v>0</v>
      </c>
      <c r="AG83">
        <f t="shared" si="31"/>
        <v>-9.3090753056392649E-13</v>
      </c>
      <c r="AH83">
        <f t="shared" si="32"/>
        <v>-3.8013127688851042E-8</v>
      </c>
      <c r="AI83">
        <f t="shared" si="33"/>
        <v>-3.8014058596381609E-8</v>
      </c>
      <c r="AJ83">
        <f t="shared" si="34"/>
        <v>-0.21943798734693765</v>
      </c>
      <c r="AK83">
        <f t="shared" si="49"/>
        <v>-0.14336615174615347</v>
      </c>
      <c r="AL83">
        <f t="shared" si="35"/>
        <v>-0.36280417710714974</v>
      </c>
      <c r="AN83">
        <f t="shared" si="36"/>
        <v>0</v>
      </c>
      <c r="AO83">
        <f t="shared" si="36"/>
        <v>0</v>
      </c>
      <c r="AP83">
        <f t="shared" si="36"/>
        <v>-1.0751392822553063E-16</v>
      </c>
      <c r="AQ83">
        <f t="shared" si="36"/>
        <v>-4.3902756694762895E-12</v>
      </c>
      <c r="AR83">
        <f t="shared" si="36"/>
        <v>-4.3903831834045156E-12</v>
      </c>
      <c r="AS83">
        <f t="shared" si="36"/>
        <v>-2.534369875306688E-5</v>
      </c>
      <c r="AT83">
        <f t="shared" si="36"/>
        <v>-1.6557883186817758E-5</v>
      </c>
      <c r="AU83">
        <f t="shared" si="23"/>
        <v>-4.1901586330267823E-5</v>
      </c>
      <c r="AW83">
        <v>80</v>
      </c>
      <c r="AX83">
        <f>IF(Z83&gt;0, (R83*SUMPRODUCT(K83:$K$98, X83:$X$98)-K83*$AZ$3)/Z83, 0)</f>
        <v>-98218664835228.406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0.81288120699999999</v>
      </c>
      <c r="Q84" s="4">
        <f t="shared" si="48"/>
        <v>50</v>
      </c>
      <c r="R84">
        <f t="shared" si="27"/>
        <v>500000</v>
      </c>
      <c r="S84">
        <f t="shared" si="28"/>
        <v>-495121014404329.88</v>
      </c>
      <c r="U84">
        <f t="shared" si="40"/>
        <v>0.81288120699999999</v>
      </c>
      <c r="V84">
        <f t="shared" si="41"/>
        <v>0.01</v>
      </c>
      <c r="W84">
        <f t="shared" si="42"/>
        <v>1.8618150611278529E-14</v>
      </c>
      <c r="X84">
        <f t="shared" si="43"/>
        <v>1.5134344741003877E-14</v>
      </c>
      <c r="Y84">
        <f t="shared" si="44"/>
        <v>1.8618150611278529E-16</v>
      </c>
      <c r="Z84">
        <f t="shared" si="45"/>
        <v>3.297624364161867E-15</v>
      </c>
      <c r="AB84">
        <f t="shared" si="46"/>
        <v>-1.8286498947409688</v>
      </c>
      <c r="AC84">
        <f t="shared" si="29"/>
        <v>-1.6327231203082568</v>
      </c>
      <c r="AE84">
        <f t="shared" si="30"/>
        <v>0</v>
      </c>
      <c r="AF84">
        <f t="shared" si="31"/>
        <v>0</v>
      </c>
      <c r="AG84">
        <f t="shared" si="31"/>
        <v>-1.6488121820809335E-13</v>
      </c>
      <c r="AH84">
        <f t="shared" si="32"/>
        <v>-7.5671723705019382E-9</v>
      </c>
      <c r="AI84">
        <f t="shared" si="33"/>
        <v>-7.5673372517201469E-9</v>
      </c>
      <c r="AJ84">
        <f t="shared" si="34"/>
        <v>-0.195926774432712</v>
      </c>
      <c r="AK84">
        <f t="shared" si="49"/>
        <v>-0.12800549263186783</v>
      </c>
      <c r="AL84">
        <f t="shared" si="35"/>
        <v>-0.32393227463191709</v>
      </c>
      <c r="AN84">
        <f t="shared" si="36"/>
        <v>0</v>
      </c>
      <c r="AO84">
        <f t="shared" si="36"/>
        <v>0</v>
      </c>
      <c r="AP84">
        <f t="shared" si="36"/>
        <v>-1.7002443926780915E-17</v>
      </c>
      <c r="AQ84">
        <f t="shared" si="36"/>
        <v>-7.803218905828633E-13</v>
      </c>
      <c r="AR84">
        <f t="shared" si="36"/>
        <v>-7.8033889302679005E-13</v>
      </c>
      <c r="AS84">
        <f t="shared" si="36"/>
        <v>-2.020384148207198E-5</v>
      </c>
      <c r="AT84">
        <f t="shared" si="36"/>
        <v>-1.3199843101877746E-5</v>
      </c>
      <c r="AU84">
        <f t="shared" si="23"/>
        <v>-3.3403685364288622E-5</v>
      </c>
      <c r="AW84">
        <v>81</v>
      </c>
      <c r="AX84">
        <f>IF(Z84&gt;0, (R84*SUMPRODUCT(K84:$K$98, X84:$X$98)-K84*$AZ$3)/Z84, 0)</f>
        <v>-495121014404329.88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0.83042254299999996</v>
      </c>
      <c r="Q85" s="4">
        <f t="shared" si="48"/>
        <v>50</v>
      </c>
      <c r="R85">
        <f t="shared" si="27"/>
        <v>500000</v>
      </c>
      <c r="S85">
        <f t="shared" si="28"/>
        <v>-2770268072950848.5</v>
      </c>
      <c r="U85">
        <f t="shared" si="40"/>
        <v>0.83042254299999996</v>
      </c>
      <c r="V85">
        <f t="shared" si="41"/>
        <v>0.01</v>
      </c>
      <c r="W85">
        <f t="shared" si="42"/>
        <v>3.297624364161867E-15</v>
      </c>
      <c r="X85">
        <f t="shared" si="43"/>
        <v>2.7384216103460557E-15</v>
      </c>
      <c r="Y85">
        <f t="shared" si="44"/>
        <v>3.2976243641618671E-17</v>
      </c>
      <c r="Z85">
        <f t="shared" si="45"/>
        <v>5.2622651017419263E-16</v>
      </c>
      <c r="AB85">
        <f t="shared" si="46"/>
        <v>-1.6327231203082568</v>
      </c>
      <c r="AC85">
        <f t="shared" si="29"/>
        <v>-1.4577885002759108</v>
      </c>
      <c r="AE85">
        <f t="shared" si="30"/>
        <v>0</v>
      </c>
      <c r="AF85">
        <f t="shared" si="31"/>
        <v>0</v>
      </c>
      <c r="AG85">
        <f t="shared" si="31"/>
        <v>-2.6311325508709632E-14</v>
      </c>
      <c r="AH85">
        <f t="shared" si="32"/>
        <v>-1.3692108051730278E-9</v>
      </c>
      <c r="AI85">
        <f t="shared" si="33"/>
        <v>-1.3692371164985365E-9</v>
      </c>
      <c r="AJ85">
        <f t="shared" si="34"/>
        <v>-0.17493462003234606</v>
      </c>
      <c r="AK85">
        <f t="shared" si="49"/>
        <v>-0.11429061842157799</v>
      </c>
      <c r="AL85">
        <f t="shared" si="35"/>
        <v>-0.28922523982316117</v>
      </c>
      <c r="AN85">
        <f t="shared" si="36"/>
        <v>0</v>
      </c>
      <c r="AO85">
        <f t="shared" si="36"/>
        <v>0</v>
      </c>
      <c r="AP85">
        <f t="shared" si="36"/>
        <v>-2.4225060398399931E-18</v>
      </c>
      <c r="AQ85">
        <f t="shared" si="36"/>
        <v>-1.2606439931153851E-13</v>
      </c>
      <c r="AR85">
        <f t="shared" si="36"/>
        <v>-1.2606682181757834E-13</v>
      </c>
      <c r="AS85">
        <f t="shared" si="36"/>
        <v>-1.610637873280812E-5</v>
      </c>
      <c r="AT85">
        <f t="shared" si="36"/>
        <v>-1.0522834105475631E-5</v>
      </c>
      <c r="AU85">
        <f t="shared" si="23"/>
        <v>-2.6629212964350573E-5</v>
      </c>
      <c r="AW85">
        <v>82</v>
      </c>
      <c r="AX85">
        <f>IF(Z85&gt;0, (R85*SUMPRODUCT(K85:$K$98, X85:$X$98)-K85*$AZ$3)/Z85, 0)</f>
        <v>-2770268072950848.5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0.84796327400000004</v>
      </c>
      <c r="Q86" s="4">
        <f t="shared" si="48"/>
        <v>50</v>
      </c>
      <c r="R86">
        <f t="shared" si="27"/>
        <v>500000</v>
      </c>
      <c r="S86">
        <f t="shared" si="28"/>
        <v>-1.7414183684883496E+16</v>
      </c>
      <c r="U86">
        <f t="shared" si="40"/>
        <v>0.84796327400000004</v>
      </c>
      <c r="V86">
        <f t="shared" si="41"/>
        <v>0.01</v>
      </c>
      <c r="W86">
        <f t="shared" si="42"/>
        <v>5.2622651017419263E-16</v>
      </c>
      <c r="X86">
        <f t="shared" si="43"/>
        <v>4.4622075443290273E-16</v>
      </c>
      <c r="Y86">
        <f t="shared" si="44"/>
        <v>5.2622651017419265E-18</v>
      </c>
      <c r="Z86">
        <f t="shared" si="45"/>
        <v>7.4743490639547971E-17</v>
      </c>
      <c r="AB86">
        <f t="shared" si="46"/>
        <v>-1.4577885002759108</v>
      </c>
      <c r="AC86">
        <f t="shared" si="29"/>
        <v>-1.3015968752464586</v>
      </c>
      <c r="AE86">
        <f t="shared" si="30"/>
        <v>0</v>
      </c>
      <c r="AF86">
        <f t="shared" si="31"/>
        <v>0</v>
      </c>
      <c r="AG86">
        <f t="shared" si="31"/>
        <v>-3.7371745319773989E-15</v>
      </c>
      <c r="AH86">
        <f t="shared" si="32"/>
        <v>-2.2311037721645137E-10</v>
      </c>
      <c r="AI86">
        <f t="shared" si="33"/>
        <v>-2.2311411439098336E-10</v>
      </c>
      <c r="AJ86">
        <f t="shared" si="34"/>
        <v>-0.15619162502945216</v>
      </c>
      <c r="AK86">
        <f t="shared" si="49"/>
        <v>-0.10204519501931376</v>
      </c>
      <c r="AL86">
        <f t="shared" si="35"/>
        <v>-0.25823682027188005</v>
      </c>
      <c r="AN86">
        <f t="shared" si="36"/>
        <v>0</v>
      </c>
      <c r="AO86">
        <f t="shared" si="36"/>
        <v>0</v>
      </c>
      <c r="AP86">
        <f t="shared" si="36"/>
        <v>-3.0721859519115895E-19</v>
      </c>
      <c r="AQ86">
        <f t="shared" si="36"/>
        <v>-1.834103707881692E-14</v>
      </c>
      <c r="AR86">
        <f t="shared" si="36"/>
        <v>-1.8341344297412112E-14</v>
      </c>
      <c r="AS86">
        <f t="shared" si="36"/>
        <v>-1.2839906515359596E-5</v>
      </c>
      <c r="AT86">
        <f t="shared" si="36"/>
        <v>-8.3887389233741621E-6</v>
      </c>
      <c r="AU86">
        <f t="shared" si="23"/>
        <v>-2.1228645457075104E-5</v>
      </c>
      <c r="AW86">
        <v>83</v>
      </c>
      <c r="AX86">
        <f>IF(Z86&gt;0, (R86*SUMPRODUCT(K86:$K$98, X86:$X$98)-K86*$AZ$3)/Z86, 0)</f>
        <v>-1.7414183684883496E+16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0.86550461000000001</v>
      </c>
      <c r="Q87" s="4">
        <f t="shared" si="48"/>
        <v>50</v>
      </c>
      <c r="R87">
        <f t="shared" si="27"/>
        <v>500000</v>
      </c>
      <c r="S87">
        <f t="shared" si="28"/>
        <v>-1.2489119709633234E+17</v>
      </c>
      <c r="U87">
        <f t="shared" si="40"/>
        <v>0.86550461000000001</v>
      </c>
      <c r="V87">
        <f t="shared" si="41"/>
        <v>0.01</v>
      </c>
      <c r="W87">
        <f t="shared" si="42"/>
        <v>7.4743490639547971E-17</v>
      </c>
      <c r="X87">
        <f t="shared" si="43"/>
        <v>6.4690835716020615E-17</v>
      </c>
      <c r="Y87">
        <f t="shared" si="44"/>
        <v>7.4743490639547976E-19</v>
      </c>
      <c r="Z87">
        <f t="shared" si="45"/>
        <v>9.305220017131877E-18</v>
      </c>
      <c r="AB87">
        <f t="shared" si="46"/>
        <v>-1.3015968752464586</v>
      </c>
      <c r="AC87">
        <f t="shared" si="29"/>
        <v>-1.1621400671843543</v>
      </c>
      <c r="AE87">
        <f t="shared" si="30"/>
        <v>0</v>
      </c>
      <c r="AF87">
        <f t="shared" si="31"/>
        <v>0</v>
      </c>
      <c r="AG87">
        <f t="shared" si="31"/>
        <v>-4.6526100085659389E-16</v>
      </c>
      <c r="AH87">
        <f t="shared" si="32"/>
        <v>-3.2345417858010307E-11</v>
      </c>
      <c r="AI87">
        <f t="shared" si="33"/>
        <v>-3.2345883119011165E-11</v>
      </c>
      <c r="AJ87">
        <f t="shared" si="34"/>
        <v>-0.13945680806210436</v>
      </c>
      <c r="AK87">
        <f t="shared" si="49"/>
        <v>-9.1111781267252112E-2</v>
      </c>
      <c r="AL87">
        <f t="shared" si="35"/>
        <v>-0.23056858936170235</v>
      </c>
      <c r="AN87">
        <f t="shared" si="36"/>
        <v>0</v>
      </c>
      <c r="AO87">
        <f t="shared" si="36"/>
        <v>0</v>
      </c>
      <c r="AP87">
        <f t="shared" si="36"/>
        <v>-3.4149373949620956E-20</v>
      </c>
      <c r="AQ87">
        <f t="shared" si="36"/>
        <v>-2.3740992001399272E-15</v>
      </c>
      <c r="AR87">
        <f t="shared" si="36"/>
        <v>-2.3741333495138771E-15</v>
      </c>
      <c r="AS87">
        <f t="shared" si="36"/>
        <v>-1.023589486237899E-5</v>
      </c>
      <c r="AT87">
        <f t="shared" si="36"/>
        <v>-6.6874513100883842E-6</v>
      </c>
      <c r="AU87">
        <f t="shared" si="23"/>
        <v>-1.6923346174841505E-5</v>
      </c>
      <c r="AW87">
        <v>84</v>
      </c>
      <c r="AX87">
        <f>IF(Z87&gt;0, (R87*SUMPRODUCT(K87:$K$98, X87:$X$98)-K87*$AZ$3)/Z87, 0)</f>
        <v>-1.2489119709633234E+17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0.88304594599999997</v>
      </c>
      <c r="Q88" s="4">
        <f t="shared" si="48"/>
        <v>50</v>
      </c>
      <c r="R88">
        <f t="shared" si="27"/>
        <v>500000</v>
      </c>
      <c r="S88">
        <f t="shared" si="28"/>
        <v>-1.0425972016679214E+18</v>
      </c>
      <c r="U88">
        <f t="shared" si="40"/>
        <v>0.88304594599999997</v>
      </c>
      <c r="V88">
        <f t="shared" si="41"/>
        <v>0.01</v>
      </c>
      <c r="W88">
        <f t="shared" si="42"/>
        <v>9.305220017131877E-18</v>
      </c>
      <c r="X88">
        <f t="shared" si="43"/>
        <v>8.2169368127663542E-18</v>
      </c>
      <c r="Y88">
        <f t="shared" si="44"/>
        <v>9.3052200171318777E-20</v>
      </c>
      <c r="Z88">
        <f t="shared" si="45"/>
        <v>9.9523100419420414E-19</v>
      </c>
      <c r="AB88">
        <f t="shared" si="46"/>
        <v>-1.1621400671843543</v>
      </c>
      <c r="AC88">
        <f t="shared" si="29"/>
        <v>-1.0376250599860326</v>
      </c>
      <c r="AE88">
        <f t="shared" si="30"/>
        <v>0</v>
      </c>
      <c r="AF88">
        <f t="shared" si="31"/>
        <v>0</v>
      </c>
      <c r="AG88">
        <f t="shared" si="31"/>
        <v>-4.9761550209710208E-17</v>
      </c>
      <c r="AH88">
        <f t="shared" si="32"/>
        <v>-4.1084684063831771E-12</v>
      </c>
      <c r="AI88">
        <f t="shared" si="33"/>
        <v>-4.1085181679333872E-12</v>
      </c>
      <c r="AJ88">
        <f t="shared" si="34"/>
        <v>-0.12451500719832165</v>
      </c>
      <c r="AK88">
        <f t="shared" si="49"/>
        <v>-8.1349804702904802E-2</v>
      </c>
      <c r="AL88">
        <f t="shared" si="35"/>
        <v>-0.20586481190533495</v>
      </c>
      <c r="AN88">
        <f t="shared" si="36"/>
        <v>0</v>
      </c>
      <c r="AO88">
        <f t="shared" si="36"/>
        <v>0</v>
      </c>
      <c r="AP88">
        <f t="shared" si="36"/>
        <v>-3.2610839156017444E-21</v>
      </c>
      <c r="AQ88">
        <f t="shared" si="36"/>
        <v>-2.6924523414866773E-16</v>
      </c>
      <c r="AR88">
        <f t="shared" si="36"/>
        <v>-2.6924849523258337E-16</v>
      </c>
      <c r="AS88">
        <f t="shared" si="36"/>
        <v>-8.1599927155454034E-6</v>
      </c>
      <c r="AT88">
        <f t="shared" si="36"/>
        <v>-5.3311952408230835E-6</v>
      </c>
      <c r="AU88">
        <f t="shared" si="23"/>
        <v>-1.3491187956637735E-5</v>
      </c>
      <c r="AW88">
        <v>85</v>
      </c>
      <c r="AX88">
        <f>IF(Z88&gt;0, (R88*SUMPRODUCT(K88:$K$98, X88:$X$98)-K88*$AZ$3)/Z88, 0)</f>
        <v>-1.0425972016679214E+18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50</v>
      </c>
      <c r="R89">
        <f t="shared" si="27"/>
        <v>500000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9.9523100419420414E-19</v>
      </c>
      <c r="X89">
        <f t="shared" si="43"/>
        <v>9.9523100419420414E-19</v>
      </c>
      <c r="Y89">
        <f t="shared" si="44"/>
        <v>9.9523100419420416E-21</v>
      </c>
      <c r="Z89">
        <f t="shared" si="45"/>
        <v>0</v>
      </c>
      <c r="AB89">
        <f t="shared" si="46"/>
        <v>-1.0376250599860326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-4.9761550209710206E-13</v>
      </c>
      <c r="AI89">
        <f t="shared" si="33"/>
        <v>-4.9761550209710206E-13</v>
      </c>
      <c r="AJ89">
        <f t="shared" si="34"/>
        <v>-1.0376250599860326</v>
      </c>
      <c r="AK89">
        <f t="shared" si="49"/>
        <v>-7.2633754199022293E-2</v>
      </c>
      <c r="AL89">
        <f t="shared" si="35"/>
        <v>-1.1102588141855525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-2.9116820675015573E-17</v>
      </c>
      <c r="AR89">
        <f t="shared" si="36"/>
        <v>-2.9116820675015573E-17</v>
      </c>
      <c r="AS89">
        <f t="shared" si="36"/>
        <v>-6.0714231514475832E-5</v>
      </c>
      <c r="AT89">
        <f t="shared" si="36"/>
        <v>-4.2499962060133085E-6</v>
      </c>
      <c r="AU89">
        <f t="shared" si="23"/>
        <v>-6.4964227720518261E-5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24192.683262173727</v>
      </c>
      <c r="AO91" s="8">
        <f t="shared" si="50"/>
        <v>-2419.2683262173728</v>
      </c>
      <c r="AP91" s="8">
        <f t="shared" si="50"/>
        <v>-2842.9269122571768</v>
      </c>
      <c r="AQ91" s="8">
        <f t="shared" si="50"/>
        <v>-15833.334209623034</v>
      </c>
      <c r="AR91" s="8">
        <f t="shared" si="50"/>
        <v>3097.1538140761504</v>
      </c>
      <c r="AS91" s="8">
        <f t="shared" si="50"/>
        <v>-3541.0366010707944</v>
      </c>
      <c r="AT91" s="8">
        <f t="shared" si="50"/>
        <v>2065.6046839579631</v>
      </c>
      <c r="AU91" s="8">
        <f t="shared" si="50"/>
        <v>1621.7218969633134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8" priority="1" operator="lessThan">
      <formula>0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5AD61-90E7-4909-B923-5A39240D4F0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61472.488861310259</v>
      </c>
      <c r="K3">
        <v>1</v>
      </c>
      <c r="L3" s="2">
        <v>0</v>
      </c>
      <c r="O3">
        <f>$C$3</f>
        <v>61472.488861310259</v>
      </c>
      <c r="P3">
        <f>O3*C5</f>
        <v>6147.2488861310267</v>
      </c>
      <c r="Q3" s="4">
        <f>B8</f>
        <v>2519.9082039999998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61472.488861310259</v>
      </c>
      <c r="AF3">
        <f t="shared" ref="AF3:AG34" si="4">-$Z3*P3</f>
        <v>-6147.2488861310267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52805.331771179233</v>
      </c>
      <c r="AJ3">
        <f t="shared" ref="AJ3:AJ66" si="7">AB3-AC3</f>
        <v>0</v>
      </c>
      <c r="AL3">
        <f t="shared" ref="AL3:AL66" si="8">SUM(AI3:AK3)</f>
        <v>52805.331771179233</v>
      </c>
      <c r="AN3">
        <f t="shared" ref="AN3:AU34" si="9">AE3*$K3</f>
        <v>61472.488861310259</v>
      </c>
      <c r="AO3">
        <f t="shared" si="9"/>
        <v>-6147.2488861310267</v>
      </c>
      <c r="AP3">
        <f t="shared" si="9"/>
        <v>-2519.9082039999998</v>
      </c>
      <c r="AQ3">
        <f t="shared" si="9"/>
        <v>0</v>
      </c>
      <c r="AR3">
        <f t="shared" si="9"/>
        <v>52805.331771179233</v>
      </c>
      <c r="AS3">
        <f t="shared" si="9"/>
        <v>0</v>
      </c>
      <c r="AT3">
        <f t="shared" si="9"/>
        <v>0</v>
      </c>
      <c r="AU3">
        <f t="shared" si="9"/>
        <v>52805.331771179233</v>
      </c>
      <c r="AW3">
        <v>0</v>
      </c>
      <c r="AX3">
        <f>IF(Z3&gt;0, (R3*SUMPRODUCT(K3:$K$98, X3:$X$98)-K3*$AZ$3)/Z3, 0)</f>
        <v>0</v>
      </c>
      <c r="AZ3">
        <f>C6*ABS(SUMPRODUCT(X4:X79, K4:K79))/1</f>
        <v>35348.99626920389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2.5943469999999999E-3</v>
      </c>
      <c r="R4">
        <f t="shared" si="0"/>
        <v>500000</v>
      </c>
      <c r="S4">
        <f t="shared" si="1"/>
        <v>3835.7006017816529</v>
      </c>
      <c r="U4">
        <f t="shared" ref="U4:U67" si="13">M4</f>
        <v>2.5943469999999999E-3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2.5943469999999999E-3</v>
      </c>
      <c r="Y4">
        <f t="shared" ref="Y4:Y67" si="17">V4*W4</f>
        <v>0.01</v>
      </c>
      <c r="Z4">
        <f t="shared" ref="Z4:Z67" si="18">MAX(0, W4-X4-Y4)</f>
        <v>0.98740565299999994</v>
      </c>
      <c r="AB4">
        <f t="shared" ref="AB4:AB67" si="19">AC3</f>
        <v>0</v>
      </c>
      <c r="AC4">
        <f t="shared" si="2"/>
        <v>3787.3924574147059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-1297.1734999999999</v>
      </c>
      <c r="AI4">
        <f t="shared" si="6"/>
        <v>-1297.1734999999999</v>
      </c>
      <c r="AJ4">
        <f t="shared" si="7"/>
        <v>-3787.3924574147059</v>
      </c>
      <c r="AK4">
        <f>G4*SUM(AB4, AE4:AF4)</f>
        <v>0</v>
      </c>
      <c r="AL4">
        <f t="shared" si="8"/>
        <v>-5084.5659574147057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-1158.1906249999997</v>
      </c>
      <c r="AR4">
        <f t="shared" si="9"/>
        <v>-1158.1906249999997</v>
      </c>
      <c r="AS4">
        <f t="shared" si="9"/>
        <v>-3381.6004084059873</v>
      </c>
      <c r="AT4">
        <f t="shared" si="9"/>
        <v>0</v>
      </c>
      <c r="AU4">
        <f t="shared" si="9"/>
        <v>-4539.791033405987</v>
      </c>
      <c r="AW4">
        <v>1</v>
      </c>
      <c r="AX4">
        <f>IF(Z4&gt;0, (R4*SUMPRODUCT(K4:$K$98, X4:$X$98)-K4*$AZ$3)/Z4, 0)</f>
        <v>3835.7006017816529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2.6922130000000002E-3</v>
      </c>
      <c r="Q5" s="4">
        <f t="shared" ref="Q5:Q68" si="21">$C$8</f>
        <v>50</v>
      </c>
      <c r="R5">
        <f t="shared" si="0"/>
        <v>500000</v>
      </c>
      <c r="S5">
        <f t="shared" si="1"/>
        <v>6165.7266658624312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3787.3924574147059</v>
      </c>
      <c r="AC5">
        <f t="shared" si="2"/>
        <v>6010.8022408206853</v>
      </c>
      <c r="AE5">
        <f t="shared" si="3"/>
        <v>0</v>
      </c>
      <c r="AF5">
        <f t="shared" si="4"/>
        <v>0</v>
      </c>
      <c r="AG5">
        <f t="shared" si="4"/>
        <v>-48.743664506735996</v>
      </c>
      <c r="AH5">
        <f t="shared" si="5"/>
        <v>-1329.1531676400443</v>
      </c>
      <c r="AI5">
        <f t="shared" si="6"/>
        <v>-1377.8968321467803</v>
      </c>
      <c r="AJ5">
        <f t="shared" si="7"/>
        <v>-2223.4097834059794</v>
      </c>
      <c r="AK5">
        <f>G5*SUM(AB5, AE5:AF5)</f>
        <v>265.11747201902944</v>
      </c>
      <c r="AL5">
        <f t="shared" si="8"/>
        <v>-3336.1891435337302</v>
      </c>
      <c r="AN5">
        <f t="shared" si="9"/>
        <v>0</v>
      </c>
      <c r="AO5">
        <f t="shared" si="9"/>
        <v>0</v>
      </c>
      <c r="AP5">
        <f t="shared" si="9"/>
        <v>-38.858150914170913</v>
      </c>
      <c r="AQ5">
        <f t="shared" si="9"/>
        <v>-1059.5927675701882</v>
      </c>
      <c r="AR5">
        <f t="shared" si="9"/>
        <v>-1098.4509184843591</v>
      </c>
      <c r="AS5">
        <f t="shared" si="9"/>
        <v>-1772.488666618287</v>
      </c>
      <c r="AT5">
        <f t="shared" si="9"/>
        <v>211.35002552537421</v>
      </c>
      <c r="AU5">
        <f t="shared" si="9"/>
        <v>-2659.5895595772718</v>
      </c>
      <c r="AW5">
        <v>2</v>
      </c>
      <c r="AX5">
        <f>IF(Z5&gt;0, (R5*SUMPRODUCT(K5:$K$98, X5:$X$98)-K5*$AZ$3)/Z5, 0)</f>
        <v>6165.7266658624312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2.807183E-3</v>
      </c>
      <c r="Q6" s="4">
        <f t="shared" si="21"/>
        <v>50</v>
      </c>
      <c r="R6">
        <f t="shared" si="0"/>
        <v>500000</v>
      </c>
      <c r="S6">
        <f t="shared" si="1"/>
        <v>8281.9988421035523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6010.8022408206853</v>
      </c>
      <c r="AC6">
        <f t="shared" si="2"/>
        <v>7970.4955521844131</v>
      </c>
      <c r="AE6">
        <f t="shared" si="3"/>
        <v>0</v>
      </c>
      <c r="AF6">
        <f t="shared" si="4"/>
        <v>0</v>
      </c>
      <c r="AG6">
        <f t="shared" si="4"/>
        <v>-48.119395475307627</v>
      </c>
      <c r="AH6">
        <f t="shared" si="5"/>
        <v>-1368.3238636101266</v>
      </c>
      <c r="AI6">
        <f t="shared" si="6"/>
        <v>-1416.4432590854342</v>
      </c>
      <c r="AJ6">
        <f t="shared" si="7"/>
        <v>-1959.6933113637278</v>
      </c>
      <c r="AK6">
        <f>G6*SUM(AB6, AE6:AF6)</f>
        <v>420.75615685744799</v>
      </c>
      <c r="AL6">
        <f t="shared" si="8"/>
        <v>-2955.3804135917139</v>
      </c>
      <c r="AN6">
        <f t="shared" si="9"/>
        <v>0</v>
      </c>
      <c r="AO6">
        <f t="shared" si="9"/>
        <v>0</v>
      </c>
      <c r="AP6">
        <f t="shared" si="9"/>
        <v>-34.250435236045988</v>
      </c>
      <c r="AQ6">
        <f t="shared" si="9"/>
        <v>-973.94589872941992</v>
      </c>
      <c r="AR6">
        <f t="shared" si="9"/>
        <v>-1008.1963339654659</v>
      </c>
      <c r="AS6">
        <f t="shared" si="9"/>
        <v>-1394.8709908007581</v>
      </c>
      <c r="AT6">
        <f t="shared" si="9"/>
        <v>299.48592159701275</v>
      </c>
      <c r="AU6">
        <f t="shared" si="9"/>
        <v>-2103.5814031692112</v>
      </c>
      <c r="AW6">
        <v>3</v>
      </c>
      <c r="AX6">
        <f>IF(Z6&gt;0, (R6*SUMPRODUCT(K6:$K$98, X6:$X$98)-K6*$AZ$3)/Z6, 0)</f>
        <v>8281.9988421035523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2.939255E-3</v>
      </c>
      <c r="Q7" s="4">
        <f t="shared" si="21"/>
        <v>50</v>
      </c>
      <c r="R7">
        <f t="shared" si="0"/>
        <v>500000</v>
      </c>
      <c r="S7">
        <f t="shared" si="1"/>
        <v>10203.15859461861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7970.4955521844131</v>
      </c>
      <c r="AC7">
        <f t="shared" si="2"/>
        <v>9692.3407953602691</v>
      </c>
      <c r="AE7">
        <f t="shared" si="3"/>
        <v>0</v>
      </c>
      <c r="AF7">
        <f t="shared" si="4"/>
        <v>0</v>
      </c>
      <c r="AG7">
        <f t="shared" si="4"/>
        <v>-47.496766346806773</v>
      </c>
      <c r="AH7">
        <f t="shared" si="5"/>
        <v>-1414.351737477753</v>
      </c>
      <c r="AI7">
        <f t="shared" si="6"/>
        <v>-1461.8485038245597</v>
      </c>
      <c r="AJ7">
        <f t="shared" si="7"/>
        <v>-1721.845243175856</v>
      </c>
      <c r="AK7">
        <f>G7*SUM(AB7, AE7:AF7)</f>
        <v>557.93468865290902</v>
      </c>
      <c r="AL7">
        <f t="shared" si="8"/>
        <v>-2625.7590583475067</v>
      </c>
      <c r="AN7">
        <f t="shared" si="9"/>
        <v>0</v>
      </c>
      <c r="AO7">
        <f t="shared" si="9"/>
        <v>0</v>
      </c>
      <c r="AP7">
        <f t="shared" si="9"/>
        <v>-30.185053679165897</v>
      </c>
      <c r="AQ7">
        <f t="shared" si="9"/>
        <v>-898.84609839039581</v>
      </c>
      <c r="AR7">
        <f t="shared" si="9"/>
        <v>-929.0311520695617</v>
      </c>
      <c r="AS7">
        <f t="shared" si="9"/>
        <v>-1094.2637802536194</v>
      </c>
      <c r="AT7">
        <f t="shared" si="9"/>
        <v>354.5775812080945</v>
      </c>
      <c r="AU7">
        <f t="shared" si="9"/>
        <v>-1668.7173511150866</v>
      </c>
      <c r="AW7">
        <v>4</v>
      </c>
      <c r="AX7">
        <f>IF(Z7&gt;0, (R7*SUMPRODUCT(K7:$K$98, X7:$X$98)-K7*$AZ$3)/Z7, 0)</f>
        <v>10203.15859461861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3.7729310000000002E-3</v>
      </c>
      <c r="Q8" s="4">
        <f t="shared" si="21"/>
        <v>50</v>
      </c>
      <c r="R8">
        <f t="shared" si="0"/>
        <v>500000</v>
      </c>
      <c r="S8">
        <f t="shared" si="1"/>
        <v>11955.412244418794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9692.3407953602691</v>
      </c>
      <c r="AC8">
        <f t="shared" si="2"/>
        <v>11200.451073671018</v>
      </c>
      <c r="AE8">
        <f t="shared" si="3"/>
        <v>0</v>
      </c>
      <c r="AF8">
        <f t="shared" si="4"/>
        <v>0</v>
      </c>
      <c r="AG8">
        <f t="shared" si="4"/>
        <v>-46.842596661189084</v>
      </c>
      <c r="AH8">
        <f t="shared" si="5"/>
        <v>-1792.0202214962403</v>
      </c>
      <c r="AI8">
        <f t="shared" si="6"/>
        <v>-1838.8628181574295</v>
      </c>
      <c r="AJ8">
        <f t="shared" si="7"/>
        <v>-1508.110278310749</v>
      </c>
      <c r="AK8">
        <f t="shared" ref="AK8:AK71" si="22">G8*SUM(AB8:AB8, AE8:AF8)</f>
        <v>678.46385567521895</v>
      </c>
      <c r="AL8">
        <f t="shared" si="8"/>
        <v>-2668.5092407929596</v>
      </c>
      <c r="AN8">
        <f t="shared" si="9"/>
        <v>0</v>
      </c>
      <c r="AO8">
        <f t="shared" si="9"/>
        <v>0</v>
      </c>
      <c r="AP8">
        <f t="shared" si="9"/>
        <v>-26.57974733715308</v>
      </c>
      <c r="AQ8">
        <f t="shared" si="9"/>
        <v>-1016.8403996677595</v>
      </c>
      <c r="AR8">
        <f t="shared" si="9"/>
        <v>-1043.4201470049127</v>
      </c>
      <c r="AS8">
        <f t="shared" si="9"/>
        <v>-855.74227329876999</v>
      </c>
      <c r="AT8">
        <f t="shared" si="9"/>
        <v>384.97861234450704</v>
      </c>
      <c r="AU8">
        <f t="shared" si="9"/>
        <v>-1514.1838079591757</v>
      </c>
      <c r="AW8">
        <v>5</v>
      </c>
      <c r="AX8">
        <f>IF(Z8&gt;0, (R8*SUMPRODUCT(K8:$K$98, X8:$X$98)-K8*$AZ$3)/Z8, 0)</f>
        <v>11955.412244418794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4.6883589999999996E-3</v>
      </c>
      <c r="Q9" s="4">
        <f t="shared" si="21"/>
        <v>50</v>
      </c>
      <c r="R9">
        <f t="shared" si="0"/>
        <v>500000</v>
      </c>
      <c r="S9">
        <f t="shared" si="1"/>
        <v>13360.196688872957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11200.451073671018</v>
      </c>
      <c r="AC9">
        <f t="shared" si="2"/>
        <v>12332.67886748644</v>
      </c>
      <c r="AE9">
        <f t="shared" si="3"/>
        <v>0</v>
      </c>
      <c r="AF9">
        <f t="shared" si="4"/>
        <v>0</v>
      </c>
      <c r="AG9">
        <f t="shared" si="4"/>
        <v>-46.154555784937337</v>
      </c>
      <c r="AH9">
        <f t="shared" si="5"/>
        <v>-2196.1490963985575</v>
      </c>
      <c r="AI9">
        <f t="shared" si="6"/>
        <v>-2242.3036521834947</v>
      </c>
      <c r="AJ9">
        <f t="shared" si="7"/>
        <v>-1132.227793815422</v>
      </c>
      <c r="AK9">
        <f t="shared" si="22"/>
        <v>784.03157515697137</v>
      </c>
      <c r="AL9">
        <f t="shared" si="8"/>
        <v>-2590.4998708419453</v>
      </c>
      <c r="AN9">
        <f t="shared" si="9"/>
        <v>0</v>
      </c>
      <c r="AO9">
        <f t="shared" si="9"/>
        <v>0</v>
      </c>
      <c r="AP9">
        <f t="shared" si="9"/>
        <v>-23.383334344763998</v>
      </c>
      <c r="AQ9">
        <f t="shared" si="9"/>
        <v>-1112.6374789809611</v>
      </c>
      <c r="AR9">
        <f t="shared" si="9"/>
        <v>-1136.0208133257252</v>
      </c>
      <c r="AS9">
        <f t="shared" si="9"/>
        <v>-573.6218366088317</v>
      </c>
      <c r="AT9">
        <f t="shared" si="9"/>
        <v>397.21479596019725</v>
      </c>
      <c r="AU9">
        <f t="shared" si="9"/>
        <v>-1312.4278539743593</v>
      </c>
      <c r="AW9">
        <v>6</v>
      </c>
      <c r="AX9">
        <f>IF(Z9&gt;0, (R9*SUMPRODUCT(K9:$K$98, X9:$X$98)-K9*$AZ$3)/Z9, 0)</f>
        <v>13360.196688872957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5.6712799999999999E-3</v>
      </c>
      <c r="Q10" s="4">
        <f t="shared" si="21"/>
        <v>50</v>
      </c>
      <c r="R10">
        <f t="shared" si="0"/>
        <v>500000</v>
      </c>
      <c r="S10">
        <f t="shared" si="1"/>
        <v>14460.146795627468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12332.67886748644</v>
      </c>
      <c r="AC10">
        <f t="shared" si="2"/>
        <v>13138.852275544019</v>
      </c>
      <c r="AE10">
        <f t="shared" si="3"/>
        <v>0</v>
      </c>
      <c r="AF10">
        <f t="shared" si="4"/>
        <v>0</v>
      </c>
      <c r="AG10">
        <f t="shared" si="4"/>
        <v>-45.431254817955967</v>
      </c>
      <c r="AH10">
        <f t="shared" si="5"/>
        <v>-2617.5540913199943</v>
      </c>
      <c r="AI10">
        <f t="shared" si="6"/>
        <v>-2662.9853461379503</v>
      </c>
      <c r="AJ10">
        <f t="shared" si="7"/>
        <v>-806.17340805757885</v>
      </c>
      <c r="AK10">
        <f t="shared" si="22"/>
        <v>863.28752072405086</v>
      </c>
      <c r="AL10">
        <f t="shared" si="8"/>
        <v>-2605.8712334714783</v>
      </c>
      <c r="AN10">
        <f t="shared" si="9"/>
        <v>0</v>
      </c>
      <c r="AO10">
        <f t="shared" si="9"/>
        <v>0</v>
      </c>
      <c r="AP10">
        <f t="shared" si="9"/>
        <v>-20.550792468672846</v>
      </c>
      <c r="AQ10">
        <f t="shared" si="9"/>
        <v>-1184.0485393104748</v>
      </c>
      <c r="AR10">
        <f t="shared" si="9"/>
        <v>-1204.5993317791476</v>
      </c>
      <c r="AS10">
        <f t="shared" si="9"/>
        <v>-364.6719085603151</v>
      </c>
      <c r="AT10">
        <f t="shared" si="9"/>
        <v>390.50743260965663</v>
      </c>
      <c r="AU10">
        <f t="shared" si="9"/>
        <v>-1178.7638077298061</v>
      </c>
      <c r="AW10">
        <v>7</v>
      </c>
      <c r="AX10">
        <f>IF(Z10&gt;0, (R10*SUMPRODUCT(K10:$K$98, X10:$X$98)-K10*$AZ$3)/Z10, 0)</f>
        <v>14460.146795627468</v>
      </c>
    </row>
    <row r="11" spans="1:52" x14ac:dyDescent="0.25">
      <c r="A11" t="s">
        <v>33</v>
      </c>
      <c r="C11" s="12">
        <f>AU81</f>
        <v>13641.767940708065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6.8024940000000001E-3</v>
      </c>
      <c r="Q11" s="4">
        <f t="shared" si="21"/>
        <v>50</v>
      </c>
      <c r="R11">
        <f t="shared" si="0"/>
        <v>500000</v>
      </c>
      <c r="S11">
        <f t="shared" si="1"/>
        <v>15299.609825469613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13138.852275544019</v>
      </c>
      <c r="AC11">
        <f t="shared" si="2"/>
        <v>13668.027742517957</v>
      </c>
      <c r="AE11">
        <f t="shared" si="3"/>
        <v>0</v>
      </c>
      <c r="AF11">
        <f t="shared" si="4"/>
        <v>0</v>
      </c>
      <c r="AG11">
        <f t="shared" si="4"/>
        <v>-44.66789643146479</v>
      </c>
      <c r="AH11">
        <f t="shared" si="5"/>
        <v>-3090.4583831161658</v>
      </c>
      <c r="AI11">
        <f t="shared" si="6"/>
        <v>-3135.1262795476305</v>
      </c>
      <c r="AJ11">
        <f t="shared" si="7"/>
        <v>-529.17546697393846</v>
      </c>
      <c r="AK11">
        <f t="shared" si="22"/>
        <v>919.7196592880814</v>
      </c>
      <c r="AL11">
        <f t="shared" si="8"/>
        <v>-2744.5820872334875</v>
      </c>
      <c r="AN11">
        <f t="shared" si="9"/>
        <v>0</v>
      </c>
      <c r="AO11">
        <f t="shared" si="9"/>
        <v>0</v>
      </c>
      <c r="AP11">
        <f t="shared" si="9"/>
        <v>-18.040614197788145</v>
      </c>
      <c r="AQ11">
        <f t="shared" si="9"/>
        <v>-1248.1843077088593</v>
      </c>
      <c r="AR11">
        <f t="shared" si="9"/>
        <v>-1266.2249219066473</v>
      </c>
      <c r="AS11">
        <f t="shared" si="9"/>
        <v>-213.72509576892435</v>
      </c>
      <c r="AT11">
        <f t="shared" si="9"/>
        <v>371.45934482935593</v>
      </c>
      <c r="AU11">
        <f t="shared" si="9"/>
        <v>-1108.4906728462156</v>
      </c>
      <c r="AW11">
        <v>8</v>
      </c>
      <c r="AX11">
        <f>IF(Z11&gt;0, (R11*SUMPRODUCT(K11:$K$98, X11:$X$98)-K11*$AZ$3)/Z11, 0)</f>
        <v>15299.609825469613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8.090557E-3</v>
      </c>
      <c r="Q12" s="4">
        <f t="shared" si="21"/>
        <v>50</v>
      </c>
      <c r="R12">
        <f t="shared" si="0"/>
        <v>500000</v>
      </c>
      <c r="S12">
        <f t="shared" si="1"/>
        <v>15902.373478393612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13668.027742517957</v>
      </c>
      <c r="AC12">
        <f t="shared" si="2"/>
        <v>13949.507726134469</v>
      </c>
      <c r="AE12">
        <f t="shared" si="3"/>
        <v>0</v>
      </c>
      <c r="AF12">
        <f t="shared" si="4"/>
        <v>0</v>
      </c>
      <c r="AG12">
        <f t="shared" si="4"/>
        <v>-43.859829305001284</v>
      </c>
      <c r="AH12">
        <f t="shared" si="5"/>
        <v>-3613.8816214886251</v>
      </c>
      <c r="AI12">
        <f t="shared" si="6"/>
        <v>-3657.7414507936264</v>
      </c>
      <c r="AJ12">
        <f t="shared" si="7"/>
        <v>-281.47998361651116</v>
      </c>
      <c r="AK12">
        <f t="shared" si="22"/>
        <v>956.76194197625716</v>
      </c>
      <c r="AL12">
        <f t="shared" si="8"/>
        <v>-2982.4594924338803</v>
      </c>
      <c r="AN12">
        <f t="shared" si="9"/>
        <v>0</v>
      </c>
      <c r="AO12">
        <f t="shared" si="9"/>
        <v>0</v>
      </c>
      <c r="AP12">
        <f t="shared" si="9"/>
        <v>-15.816294141364331</v>
      </c>
      <c r="AQ12">
        <f t="shared" si="9"/>
        <v>-1303.2019418054847</v>
      </c>
      <c r="AR12">
        <f t="shared" si="9"/>
        <v>-1319.018235946849</v>
      </c>
      <c r="AS12">
        <f t="shared" si="9"/>
        <v>-101.50450392376472</v>
      </c>
      <c r="AT12">
        <f t="shared" si="9"/>
        <v>345.01794779748275</v>
      </c>
      <c r="AU12">
        <f t="shared" si="9"/>
        <v>-1075.5047920731308</v>
      </c>
      <c r="AW12">
        <v>9</v>
      </c>
      <c r="AX12">
        <f>IF(Z12&gt;0, (R12*SUMPRODUCT(K12:$K$98, X12:$X$98)-K12*$AZ$3)/Z12, 0)</f>
        <v>15902.373478393612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9.5159809999999997E-3</v>
      </c>
      <c r="Q13" s="4">
        <f t="shared" si="21"/>
        <v>50</v>
      </c>
      <c r="R13">
        <f t="shared" si="0"/>
        <v>500000</v>
      </c>
      <c r="S13">
        <f t="shared" si="1"/>
        <v>16291.650233213006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13949.507726134469</v>
      </c>
      <c r="AC13">
        <f t="shared" si="2"/>
        <v>14012.077473012345</v>
      </c>
      <c r="AE13">
        <f t="shared" si="3"/>
        <v>0</v>
      </c>
      <c r="AF13">
        <f t="shared" si="4"/>
        <v>0</v>
      </c>
      <c r="AG13">
        <f t="shared" si="4"/>
        <v>-43.003861709621638</v>
      </c>
      <c r="AH13">
        <f t="shared" si="5"/>
        <v>-4173.6930232963541</v>
      </c>
      <c r="AI13">
        <f t="shared" si="6"/>
        <v>-4216.6968850059757</v>
      </c>
      <c r="AJ13">
        <f t="shared" si="7"/>
        <v>-62.569746877876241</v>
      </c>
      <c r="AK13">
        <f t="shared" si="22"/>
        <v>976.46554082941293</v>
      </c>
      <c r="AL13">
        <f t="shared" si="8"/>
        <v>-3302.801091054439</v>
      </c>
      <c r="AN13">
        <f t="shared" si="9"/>
        <v>0</v>
      </c>
      <c r="AO13">
        <f t="shared" si="9"/>
        <v>0</v>
      </c>
      <c r="AP13">
        <f t="shared" si="9"/>
        <v>-13.846092540545582</v>
      </c>
      <c r="AQ13">
        <f t="shared" si="9"/>
        <v>-1343.8174512467344</v>
      </c>
      <c r="AR13">
        <f t="shared" si="9"/>
        <v>-1357.6635437872801</v>
      </c>
      <c r="AS13">
        <f t="shared" si="9"/>
        <v>-20.145783914930412</v>
      </c>
      <c r="AT13">
        <f t="shared" si="9"/>
        <v>314.39577060013056</v>
      </c>
      <c r="AU13">
        <f t="shared" si="9"/>
        <v>-1063.4135571020799</v>
      </c>
      <c r="AW13">
        <v>10</v>
      </c>
      <c r="AX13">
        <f>IF(Z13&gt;0, (R13*SUMPRODUCT(K13:$K$98, X13:$X$98)-K13*$AZ$3)/Z13, 0)</f>
        <v>16291.650233213006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1.1135328E-2</v>
      </c>
      <c r="Q14" s="4">
        <f t="shared" si="21"/>
        <v>50</v>
      </c>
      <c r="R14">
        <f t="shared" si="0"/>
        <v>500000</v>
      </c>
      <c r="S14">
        <f t="shared" si="1"/>
        <v>16495.678703404898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14012.077473012345</v>
      </c>
      <c r="AC14">
        <f t="shared" si="2"/>
        <v>13887.699029518615</v>
      </c>
      <c r="AE14">
        <f t="shared" si="3"/>
        <v>0</v>
      </c>
      <c r="AF14">
        <f t="shared" si="4"/>
        <v>0</v>
      </c>
      <c r="AG14">
        <f t="shared" si="4"/>
        <v>-42.094960987122143</v>
      </c>
      <c r="AH14">
        <f t="shared" si="5"/>
        <v>-4788.6210540327775</v>
      </c>
      <c r="AI14">
        <f t="shared" si="6"/>
        <v>-4830.7160150198997</v>
      </c>
      <c r="AJ14">
        <f t="shared" si="7"/>
        <v>124.37844349372972</v>
      </c>
      <c r="AK14">
        <f t="shared" si="22"/>
        <v>980.8454231108642</v>
      </c>
      <c r="AL14">
        <f t="shared" si="8"/>
        <v>-3725.4921484153056</v>
      </c>
      <c r="AN14">
        <f t="shared" si="9"/>
        <v>0</v>
      </c>
      <c r="AO14">
        <f t="shared" si="9"/>
        <v>0</v>
      </c>
      <c r="AP14">
        <f t="shared" si="9"/>
        <v>-12.101295386770353</v>
      </c>
      <c r="AQ14">
        <f t="shared" si="9"/>
        <v>-1376.6141246190032</v>
      </c>
      <c r="AR14">
        <f t="shared" si="9"/>
        <v>-1388.7154200057737</v>
      </c>
      <c r="AS14">
        <f t="shared" si="9"/>
        <v>35.7558303694546</v>
      </c>
      <c r="AT14">
        <f t="shared" si="9"/>
        <v>281.96962095908538</v>
      </c>
      <c r="AU14">
        <f t="shared" si="9"/>
        <v>-1070.9899686772335</v>
      </c>
      <c r="AW14">
        <v>11</v>
      </c>
      <c r="AX14">
        <f>IF(Z14&gt;0, (R14*SUMPRODUCT(K14:$K$98, X14:$X$98)-K14*$AZ$3)/Z14, 0)</f>
        <v>16495.678703404898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1.2969985999999999E-2</v>
      </c>
      <c r="Q15" s="4">
        <f t="shared" si="21"/>
        <v>50</v>
      </c>
      <c r="R15">
        <f t="shared" si="0"/>
        <v>500000</v>
      </c>
      <c r="S15">
        <f t="shared" si="1"/>
        <v>16533.57372073087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13887.699029518615</v>
      </c>
      <c r="AC15">
        <f t="shared" si="2"/>
        <v>13599.869733250505</v>
      </c>
      <c r="AE15">
        <f t="shared" si="3"/>
        <v>0</v>
      </c>
      <c r="AF15">
        <f t="shared" si="4"/>
        <v>0</v>
      </c>
      <c r="AG15">
        <f t="shared" si="4"/>
        <v>-41.128040322577398</v>
      </c>
      <c r="AH15">
        <f t="shared" si="5"/>
        <v>-5459.7105467352039</v>
      </c>
      <c r="AI15">
        <f t="shared" si="6"/>
        <v>-5500.8385870577813</v>
      </c>
      <c r="AJ15">
        <f t="shared" si="7"/>
        <v>287.82929626810983</v>
      </c>
      <c r="AK15">
        <f t="shared" si="22"/>
        <v>972.13893206630314</v>
      </c>
      <c r="AL15">
        <f t="shared" si="8"/>
        <v>-4240.8703587233686</v>
      </c>
      <c r="AN15">
        <f t="shared" si="9"/>
        <v>0</v>
      </c>
      <c r="AO15">
        <f t="shared" si="9"/>
        <v>0</v>
      </c>
      <c r="AP15">
        <f t="shared" si="9"/>
        <v>-10.556543572459262</v>
      </c>
      <c r="AQ15">
        <f t="shared" si="9"/>
        <v>-1401.3717120381793</v>
      </c>
      <c r="AR15">
        <f t="shared" si="9"/>
        <v>-1411.9282556106384</v>
      </c>
      <c r="AS15">
        <f t="shared" si="9"/>
        <v>73.878611372023002</v>
      </c>
      <c r="AT15">
        <f t="shared" si="9"/>
        <v>249.52385074394959</v>
      </c>
      <c r="AU15">
        <f t="shared" si="9"/>
        <v>-1088.525793494666</v>
      </c>
      <c r="AW15">
        <v>12</v>
      </c>
      <c r="AX15">
        <f>IF(Z15&gt;0, (R15*SUMPRODUCT(K15:$K$98, X15:$X$98)-K15*$AZ$3)/Z15, 0)</f>
        <v>16533.57372073087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1.4883069000000001E-2</v>
      </c>
      <c r="Q16" s="4">
        <f t="shared" si="21"/>
        <v>50</v>
      </c>
      <c r="R16">
        <f t="shared" si="0"/>
        <v>500000</v>
      </c>
      <c r="S16">
        <f t="shared" si="1"/>
        <v>16420.325122948489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13599.869733250505</v>
      </c>
      <c r="AC16">
        <f t="shared" si="2"/>
        <v>13170.627332239914</v>
      </c>
      <c r="AE16">
        <f t="shared" si="3"/>
        <v>0</v>
      </c>
      <c r="AF16">
        <f t="shared" si="4"/>
        <v>0</v>
      </c>
      <c r="AG16">
        <f t="shared" si="4"/>
        <v>-40.104648457395925</v>
      </c>
      <c r="AH16">
        <f t="shared" si="5"/>
        <v>-6121.1146195570172</v>
      </c>
      <c r="AI16">
        <f t="shared" si="6"/>
        <v>-6161.2192680144135</v>
      </c>
      <c r="AJ16">
        <f t="shared" si="7"/>
        <v>429.24240101059149</v>
      </c>
      <c r="AK16">
        <f t="shared" si="22"/>
        <v>951.99088132753548</v>
      </c>
      <c r="AL16">
        <f t="shared" si="8"/>
        <v>-4779.9859856762869</v>
      </c>
      <c r="AN16">
        <f t="shared" si="9"/>
        <v>0</v>
      </c>
      <c r="AO16">
        <f t="shared" si="9"/>
        <v>0</v>
      </c>
      <c r="AP16">
        <f t="shared" si="9"/>
        <v>-9.1909503306645099</v>
      </c>
      <c r="AQ16">
        <f t="shared" si="9"/>
        <v>-1402.8014856287296</v>
      </c>
      <c r="AR16">
        <f t="shared" si="9"/>
        <v>-1411.992435959394</v>
      </c>
      <c r="AS16">
        <f t="shared" si="9"/>
        <v>98.371279620978143</v>
      </c>
      <c r="AT16">
        <f t="shared" si="9"/>
        <v>218.17173923920356</v>
      </c>
      <c r="AU16">
        <f t="shared" si="9"/>
        <v>-1095.4494170992125</v>
      </c>
      <c r="AW16">
        <v>13</v>
      </c>
      <c r="AX16">
        <f>IF(Z16&gt;0, (R16*SUMPRODUCT(K16:$K$98, X16:$X$98)-K16*$AZ$3)/Z16, 0)</f>
        <v>16420.325122948489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1.6930661E-2</v>
      </c>
      <c r="Q17" s="4">
        <f t="shared" si="21"/>
        <v>50</v>
      </c>
      <c r="R17">
        <f t="shared" si="0"/>
        <v>500000</v>
      </c>
      <c r="S17">
        <f t="shared" si="1"/>
        <v>16189.528177848686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13170.627332239914</v>
      </c>
      <c r="AC17">
        <f t="shared" si="2"/>
        <v>12635.798445742956</v>
      </c>
      <c r="AE17">
        <f t="shared" si="3"/>
        <v>0</v>
      </c>
      <c r="AF17">
        <f t="shared" si="4"/>
        <v>0</v>
      </c>
      <c r="AG17">
        <f t="shared" si="4"/>
        <v>-39.024603765265624</v>
      </c>
      <c r="AH17">
        <f t="shared" si="5"/>
        <v>-6789.9820755634328</v>
      </c>
      <c r="AI17">
        <f t="shared" si="6"/>
        <v>-6829.0066793286987</v>
      </c>
      <c r="AJ17">
        <f t="shared" si="7"/>
        <v>534.82888649695815</v>
      </c>
      <c r="AK17">
        <f t="shared" si="22"/>
        <v>921.94391325679408</v>
      </c>
      <c r="AL17">
        <f t="shared" si="8"/>
        <v>-5372.2338795749465</v>
      </c>
      <c r="AN17">
        <f t="shared" si="9"/>
        <v>0</v>
      </c>
      <c r="AO17">
        <f t="shared" si="9"/>
        <v>0</v>
      </c>
      <c r="AP17">
        <f t="shared" si="9"/>
        <v>-7.985207109858524</v>
      </c>
      <c r="AQ17">
        <f t="shared" si="9"/>
        <v>-1389.3648599671312</v>
      </c>
      <c r="AR17">
        <f t="shared" si="9"/>
        <v>-1397.3500670769899</v>
      </c>
      <c r="AS17">
        <f t="shared" si="9"/>
        <v>109.43658653657975</v>
      </c>
      <c r="AT17">
        <f t="shared" si="9"/>
        <v>188.64799077297775</v>
      </c>
      <c r="AU17">
        <f t="shared" si="9"/>
        <v>-1099.2654897674324</v>
      </c>
      <c r="AW17">
        <v>14</v>
      </c>
      <c r="AX17">
        <f>IF(Z17&gt;0, (R17*SUMPRODUCT(K17:$K$98, X17:$X$98)-K17*$AZ$3)/Z17, 0)</f>
        <v>16189.528177848686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1.9185959999999998E-2</v>
      </c>
      <c r="Q18" s="4">
        <f t="shared" si="21"/>
        <v>50</v>
      </c>
      <c r="R18">
        <f t="shared" si="0"/>
        <v>500000</v>
      </c>
      <c r="S18">
        <f t="shared" si="1"/>
        <v>15865.392884316994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12635.798445742956</v>
      </c>
      <c r="AC18">
        <f t="shared" si="2"/>
        <v>12021.409120714905</v>
      </c>
      <c r="AE18">
        <f t="shared" si="3"/>
        <v>0</v>
      </c>
      <c r="AF18">
        <f t="shared" si="4"/>
        <v>0</v>
      </c>
      <c r="AG18">
        <f t="shared" si="4"/>
        <v>-37.885633240756732</v>
      </c>
      <c r="AH18">
        <f t="shared" si="5"/>
        <v>-7487.2448685623558</v>
      </c>
      <c r="AI18">
        <f t="shared" si="6"/>
        <v>-7525.1305018031126</v>
      </c>
      <c r="AJ18">
        <f t="shared" si="7"/>
        <v>614.38932502805073</v>
      </c>
      <c r="AK18">
        <f t="shared" si="22"/>
        <v>884.50589120200698</v>
      </c>
      <c r="AL18">
        <f t="shared" si="8"/>
        <v>-6026.2352855730551</v>
      </c>
      <c r="AN18">
        <f t="shared" si="9"/>
        <v>0</v>
      </c>
      <c r="AO18">
        <f t="shared" si="9"/>
        <v>0</v>
      </c>
      <c r="AP18">
        <f t="shared" si="9"/>
        <v>-6.9215635487129257</v>
      </c>
      <c r="AQ18">
        <f t="shared" si="9"/>
        <v>-1367.8916446559037</v>
      </c>
      <c r="AR18">
        <f t="shared" si="9"/>
        <v>-1374.8132082046166</v>
      </c>
      <c r="AS18">
        <f t="shared" si="9"/>
        <v>112.24663264325982</v>
      </c>
      <c r="AT18">
        <f t="shared" si="9"/>
        <v>161.59591938876531</v>
      </c>
      <c r="AU18">
        <f t="shared" si="9"/>
        <v>-1100.9706561725916</v>
      </c>
      <c r="AW18">
        <v>15</v>
      </c>
      <c r="AX18">
        <f>IF(Z18&gt;0, (R18*SUMPRODUCT(K18:$K$98, X18:$X$98)-K18*$AZ$3)/Z18, 0)</f>
        <v>15865.392884316994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2.1884238E-2</v>
      </c>
      <c r="Q19" s="4">
        <f t="shared" si="21"/>
        <v>50</v>
      </c>
      <c r="R19">
        <f t="shared" si="0"/>
        <v>500000</v>
      </c>
      <c r="S19">
        <f t="shared" si="1"/>
        <v>15466.436702152982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12021.409120714905</v>
      </c>
      <c r="AC19">
        <f t="shared" si="2"/>
        <v>11345.459917968901</v>
      </c>
      <c r="AE19">
        <f t="shared" si="3"/>
        <v>0</v>
      </c>
      <c r="AF19">
        <f t="shared" si="4"/>
        <v>0</v>
      </c>
      <c r="AG19">
        <f t="shared" si="4"/>
        <v>-36.677678693727735</v>
      </c>
      <c r="AH19">
        <f t="shared" si="5"/>
        <v>-8290.9821462143173</v>
      </c>
      <c r="AI19">
        <f t="shared" si="6"/>
        <v>-8327.6598249080453</v>
      </c>
      <c r="AJ19">
        <f t="shared" si="7"/>
        <v>675.94920274600372</v>
      </c>
      <c r="AK19">
        <f t="shared" si="22"/>
        <v>841.49863845004347</v>
      </c>
      <c r="AL19">
        <f t="shared" si="8"/>
        <v>-6810.2119837119981</v>
      </c>
      <c r="AN19">
        <f t="shared" si="9"/>
        <v>0</v>
      </c>
      <c r="AO19">
        <f t="shared" si="9"/>
        <v>0</v>
      </c>
      <c r="AP19">
        <f t="shared" si="9"/>
        <v>-5.9829239010657487</v>
      </c>
      <c r="AQ19">
        <f t="shared" si="9"/>
        <v>-1352.4387860014131</v>
      </c>
      <c r="AR19">
        <f t="shared" si="9"/>
        <v>-1358.4217099024791</v>
      </c>
      <c r="AS19">
        <f t="shared" si="9"/>
        <v>110.26195727340279</v>
      </c>
      <c r="AT19">
        <f t="shared" si="9"/>
        <v>137.26665634262244</v>
      </c>
      <c r="AU19">
        <f t="shared" si="9"/>
        <v>-1110.8930962864538</v>
      </c>
      <c r="AW19">
        <v>16</v>
      </c>
      <c r="AX19">
        <f>IF(Z19&gt;0, (R19*SUMPRODUCT(K19:$K$98, X19:$X$98)-K19*$AZ$3)/Z19, 0)</f>
        <v>15466.436702152982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2.4761703999999999E-2</v>
      </c>
      <c r="Q20" s="4">
        <f t="shared" si="21"/>
        <v>50</v>
      </c>
      <c r="R20">
        <f t="shared" si="0"/>
        <v>500000</v>
      </c>
      <c r="S20">
        <f t="shared" si="1"/>
        <v>14985.900593211163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11345.459917968901</v>
      </c>
      <c r="AC20">
        <f t="shared" si="2"/>
        <v>10610.826883672749</v>
      </c>
      <c r="AE20">
        <f t="shared" si="3"/>
        <v>0</v>
      </c>
      <c r="AF20">
        <f t="shared" si="4"/>
        <v>0</v>
      </c>
      <c r="AG20">
        <f t="shared" si="4"/>
        <v>-35.402700083569258</v>
      </c>
      <c r="AH20">
        <f t="shared" si="5"/>
        <v>-9082.0182322119272</v>
      </c>
      <c r="AI20">
        <f t="shared" si="6"/>
        <v>-9117.4209322954957</v>
      </c>
      <c r="AJ20">
        <f t="shared" si="7"/>
        <v>734.63303429615189</v>
      </c>
      <c r="AK20">
        <f t="shared" si="22"/>
        <v>794.1821942578232</v>
      </c>
      <c r="AL20">
        <f t="shared" si="8"/>
        <v>-7588.6057037415203</v>
      </c>
      <c r="AN20">
        <f t="shared" si="9"/>
        <v>0</v>
      </c>
      <c r="AO20">
        <f t="shared" si="9"/>
        <v>0</v>
      </c>
      <c r="AP20">
        <f t="shared" si="9"/>
        <v>-5.1562029208592621</v>
      </c>
      <c r="AQ20">
        <f t="shared" si="9"/>
        <v>-1322.7445597563867</v>
      </c>
      <c r="AR20">
        <f t="shared" si="9"/>
        <v>-1327.9007626772459</v>
      </c>
      <c r="AS20">
        <f t="shared" si="9"/>
        <v>106.99514410641042</v>
      </c>
      <c r="AT20">
        <f t="shared" si="9"/>
        <v>115.66814226203948</v>
      </c>
      <c r="AU20">
        <f t="shared" si="9"/>
        <v>-1105.237476308796</v>
      </c>
      <c r="AW20">
        <v>17</v>
      </c>
      <c r="AX20">
        <f>IF(Z20&gt;0, (R20*SUMPRODUCT(K20:$K$98, X20:$X$98)-K20*$AZ$3)/Z20, 0)</f>
        <v>14985.900593211163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2.7627288E-2</v>
      </c>
      <c r="Q21" s="4">
        <f t="shared" si="21"/>
        <v>50</v>
      </c>
      <c r="R21">
        <f t="shared" si="0"/>
        <v>500000</v>
      </c>
      <c r="S21">
        <f t="shared" si="1"/>
        <v>14440.157746986397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10610.826883672749</v>
      </c>
      <c r="AC21">
        <f t="shared" si="2"/>
        <v>9839.6946022246302</v>
      </c>
      <c r="AE21">
        <f t="shared" si="3"/>
        <v>0</v>
      </c>
      <c r="AF21">
        <f t="shared" si="4"/>
        <v>0</v>
      </c>
      <c r="AG21">
        <f t="shared" si="4"/>
        <v>-34.070592491547174</v>
      </c>
      <c r="AH21">
        <f t="shared" si="5"/>
        <v>-9780.8059118639194</v>
      </c>
      <c r="AI21">
        <f t="shared" si="6"/>
        <v>-9814.8765043554667</v>
      </c>
      <c r="AJ21">
        <f t="shared" si="7"/>
        <v>771.1322814481191</v>
      </c>
      <c r="AK21">
        <f t="shared" si="22"/>
        <v>742.75788185709257</v>
      </c>
      <c r="AL21">
        <f t="shared" si="8"/>
        <v>-8300.9863410502549</v>
      </c>
      <c r="AN21">
        <f t="shared" si="9"/>
        <v>0</v>
      </c>
      <c r="AO21">
        <f t="shared" si="9"/>
        <v>0</v>
      </c>
      <c r="AP21">
        <f t="shared" si="9"/>
        <v>-4.4305258826514722</v>
      </c>
      <c r="AQ21">
        <f t="shared" si="9"/>
        <v>-1271.8919917948217</v>
      </c>
      <c r="AR21">
        <f t="shared" si="9"/>
        <v>-1276.3225176774731</v>
      </c>
      <c r="AS21">
        <f t="shared" si="9"/>
        <v>100.27772580566662</v>
      </c>
      <c r="AT21">
        <f t="shared" si="9"/>
        <v>96.587930513027445</v>
      </c>
      <c r="AU21">
        <f t="shared" si="9"/>
        <v>-1079.4568613587792</v>
      </c>
      <c r="AW21">
        <v>18</v>
      </c>
      <c r="AX21">
        <f>IF(Z21&gt;0, (R21*SUMPRODUCT(K21:$K$98, X21:$X$98)-K21*$AZ$3)/Z21, 0)</f>
        <v>14440.157746986397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3.0780427999999999E-2</v>
      </c>
      <c r="Q22" s="4">
        <f t="shared" si="21"/>
        <v>50</v>
      </c>
      <c r="R22">
        <f t="shared" si="0"/>
        <v>500000</v>
      </c>
      <c r="S22">
        <f t="shared" si="1"/>
        <v>13861.668718110328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9839.6946022246302</v>
      </c>
      <c r="AC22">
        <f t="shared" si="2"/>
        <v>9060.3135732050505</v>
      </c>
      <c r="AE22">
        <f t="shared" si="3"/>
        <v>0</v>
      </c>
      <c r="AF22">
        <f t="shared" si="4"/>
        <v>0</v>
      </c>
      <c r="AG22">
        <f t="shared" si="4"/>
        <v>-32.681179147528297</v>
      </c>
      <c r="AH22">
        <f t="shared" si="5"/>
        <v>-10487.074191034084</v>
      </c>
      <c r="AI22">
        <f t="shared" si="6"/>
        <v>-10519.755370181612</v>
      </c>
      <c r="AJ22">
        <f t="shared" si="7"/>
        <v>779.38102901957973</v>
      </c>
      <c r="AK22">
        <f t="shared" si="22"/>
        <v>688.77862215572418</v>
      </c>
      <c r="AL22">
        <f t="shared" si="8"/>
        <v>-9051.5957190063091</v>
      </c>
      <c r="AN22">
        <f t="shared" si="9"/>
        <v>0</v>
      </c>
      <c r="AO22">
        <f t="shared" si="9"/>
        <v>0</v>
      </c>
      <c r="AP22">
        <f t="shared" si="9"/>
        <v>-3.7945063757963107</v>
      </c>
      <c r="AQ22">
        <f t="shared" si="9"/>
        <v>-1217.6203833311615</v>
      </c>
      <c r="AR22">
        <f t="shared" si="9"/>
        <v>-1221.4148897069579</v>
      </c>
      <c r="AS22">
        <f t="shared" si="9"/>
        <v>90.49141924896405</v>
      </c>
      <c r="AT22">
        <f t="shared" si="9"/>
        <v>79.97186580949176</v>
      </c>
      <c r="AU22">
        <f t="shared" si="9"/>
        <v>-1050.9516046485021</v>
      </c>
      <c r="AW22">
        <v>19</v>
      </c>
      <c r="AX22">
        <f>IF(Z22&gt;0, (R22*SUMPRODUCT(K22:$K$98, X22:$X$98)-K22*$AZ$3)/Z22, 0)</f>
        <v>13861.668718110328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3.4133669999999998E-2</v>
      </c>
      <c r="Q23" s="4">
        <f t="shared" si="21"/>
        <v>50</v>
      </c>
      <c r="R23">
        <f t="shared" si="0"/>
        <v>500000</v>
      </c>
      <c r="S23">
        <f t="shared" si="1"/>
        <v>13256.63092252095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9060.3135732050505</v>
      </c>
      <c r="AC23">
        <f t="shared" si="2"/>
        <v>8282.4351209232136</v>
      </c>
      <c r="AE23">
        <f t="shared" si="3"/>
        <v>0</v>
      </c>
      <c r="AF23">
        <f t="shared" si="4"/>
        <v>0</v>
      </c>
      <c r="AG23">
        <f t="shared" si="4"/>
        <v>-31.238838771820397</v>
      </c>
      <c r="AH23">
        <f t="shared" si="5"/>
        <v>-11155.28584232612</v>
      </c>
      <c r="AI23">
        <f t="shared" si="6"/>
        <v>-11186.524681097941</v>
      </c>
      <c r="AJ23">
        <f t="shared" si="7"/>
        <v>777.87845228183687</v>
      </c>
      <c r="AK23">
        <f t="shared" si="22"/>
        <v>634.22195012435361</v>
      </c>
      <c r="AL23">
        <f t="shared" si="8"/>
        <v>-9774.4242786917494</v>
      </c>
      <c r="AN23">
        <f t="shared" si="9"/>
        <v>0</v>
      </c>
      <c r="AO23">
        <f t="shared" si="9"/>
        <v>0</v>
      </c>
      <c r="AP23">
        <f t="shared" si="9"/>
        <v>-3.2384293603518035</v>
      </c>
      <c r="AQ23">
        <f t="shared" si="9"/>
        <v>-1156.4323968243502</v>
      </c>
      <c r="AR23">
        <f t="shared" si="9"/>
        <v>-1159.670826184702</v>
      </c>
      <c r="AS23">
        <f t="shared" si="9"/>
        <v>80.640142774030608</v>
      </c>
      <c r="AT23">
        <f t="shared" si="9"/>
        <v>65.747737912557398</v>
      </c>
      <c r="AU23">
        <f t="shared" si="9"/>
        <v>-1013.282945498114</v>
      </c>
      <c r="AW23">
        <v>20</v>
      </c>
      <c r="AX23">
        <f>IF(Z23&gt;0, (R23*SUMPRODUCT(K23:$K$98, X23:$X$98)-K23*$AZ$3)/Z23, 0)</f>
        <v>13256.63092252095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3.7867151000000002E-2</v>
      </c>
      <c r="Q24" s="4">
        <f t="shared" si="21"/>
        <v>50</v>
      </c>
      <c r="R24">
        <f t="shared" si="0"/>
        <v>500000</v>
      </c>
      <c r="S24">
        <f t="shared" si="1"/>
        <v>12639.103064717343</v>
      </c>
      <c r="U24">
        <f t="shared" si="13"/>
        <v>3.7867151000000002E-2</v>
      </c>
      <c r="V24">
        <f t="shared" si="14"/>
        <v>0.01</v>
      </c>
      <c r="W24">
        <f t="shared" si="15"/>
        <v>0.62477677543640797</v>
      </c>
      <c r="X24">
        <f t="shared" si="16"/>
        <v>2.3658516496743554E-2</v>
      </c>
      <c r="Y24">
        <f t="shared" si="17"/>
        <v>6.2477677543640794E-3</v>
      </c>
      <c r="Z24">
        <f t="shared" si="18"/>
        <v>0.59487049118530033</v>
      </c>
      <c r="AB24">
        <f t="shared" si="19"/>
        <v>8282.4351209232136</v>
      </c>
      <c r="AC24">
        <f t="shared" si="2"/>
        <v>7518.6294482500407</v>
      </c>
      <c r="AE24">
        <f t="shared" si="3"/>
        <v>0</v>
      </c>
      <c r="AF24">
        <f t="shared" si="4"/>
        <v>0</v>
      </c>
      <c r="AG24">
        <f t="shared" si="4"/>
        <v>-29.743524559265015</v>
      </c>
      <c r="AH24">
        <f t="shared" si="5"/>
        <v>-11829.258248371776</v>
      </c>
      <c r="AI24">
        <f t="shared" si="6"/>
        <v>-11859.00177293104</v>
      </c>
      <c r="AJ24">
        <f t="shared" si="7"/>
        <v>763.80567267317292</v>
      </c>
      <c r="AK24">
        <f t="shared" si="22"/>
        <v>579.77045846462499</v>
      </c>
      <c r="AL24">
        <f t="shared" si="8"/>
        <v>-10515.425641793243</v>
      </c>
      <c r="AN24">
        <f t="shared" si="9"/>
        <v>0</v>
      </c>
      <c r="AO24">
        <f t="shared" si="9"/>
        <v>0</v>
      </c>
      <c r="AP24">
        <f t="shared" si="9"/>
        <v>-2.7530490831759016</v>
      </c>
      <c r="AQ24">
        <f t="shared" si="9"/>
        <v>-1094.9115499220995</v>
      </c>
      <c r="AR24">
        <f t="shared" si="9"/>
        <v>-1097.6645990052755</v>
      </c>
      <c r="AS24">
        <f t="shared" si="9"/>
        <v>70.697556460988338</v>
      </c>
      <c r="AT24">
        <f t="shared" si="9"/>
        <v>53.663328498549326</v>
      </c>
      <c r="AU24">
        <f t="shared" si="9"/>
        <v>-973.30371404573782</v>
      </c>
      <c r="AW24">
        <v>21</v>
      </c>
      <c r="AX24">
        <f>IF(Z24&gt;0, (R24*SUMPRODUCT(K24:$K$98, X24:$X$98)-K24*$AZ$3)/Z24, 0)</f>
        <v>12639.103064717343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4.2172894000000002E-2</v>
      </c>
      <c r="Q25" s="4">
        <f t="shared" si="21"/>
        <v>50</v>
      </c>
      <c r="R25">
        <f t="shared" si="0"/>
        <v>500000</v>
      </c>
      <c r="S25">
        <f t="shared" si="1"/>
        <v>12014.658489360792</v>
      </c>
      <c r="U25">
        <f t="shared" si="13"/>
        <v>4.2172894000000002E-2</v>
      </c>
      <c r="V25">
        <f t="shared" si="14"/>
        <v>0.01</v>
      </c>
      <c r="W25">
        <f t="shared" si="15"/>
        <v>0.59487049118530033</v>
      </c>
      <c r="X25">
        <f t="shared" si="16"/>
        <v>2.5087410168485608E-2</v>
      </c>
      <c r="Y25">
        <f t="shared" si="17"/>
        <v>5.9487049118530037E-3</v>
      </c>
      <c r="Z25">
        <f t="shared" si="18"/>
        <v>0.56383437610496179</v>
      </c>
      <c r="AB25">
        <f t="shared" si="19"/>
        <v>7518.6294482500407</v>
      </c>
      <c r="AC25">
        <f t="shared" si="2"/>
        <v>6774.2774734629247</v>
      </c>
      <c r="AE25">
        <f t="shared" si="3"/>
        <v>0</v>
      </c>
      <c r="AF25">
        <f t="shared" si="4"/>
        <v>0</v>
      </c>
      <c r="AG25">
        <f t="shared" si="4"/>
        <v>-28.19171880524809</v>
      </c>
      <c r="AH25">
        <f t="shared" si="5"/>
        <v>-12543.705084242803</v>
      </c>
      <c r="AI25">
        <f t="shared" si="6"/>
        <v>-12571.896803048052</v>
      </c>
      <c r="AJ25">
        <f t="shared" si="7"/>
        <v>744.35197478711598</v>
      </c>
      <c r="AK25">
        <f t="shared" si="22"/>
        <v>526.30406137750288</v>
      </c>
      <c r="AL25">
        <f t="shared" si="8"/>
        <v>-11301.240766883433</v>
      </c>
      <c r="AN25">
        <f t="shared" si="9"/>
        <v>0</v>
      </c>
      <c r="AO25">
        <f t="shared" si="9"/>
        <v>0</v>
      </c>
      <c r="AP25">
        <f t="shared" si="9"/>
        <v>-2.3298344153415789</v>
      </c>
      <c r="AQ25">
        <f t="shared" si="9"/>
        <v>-1036.6432782283437</v>
      </c>
      <c r="AR25">
        <f t="shared" si="9"/>
        <v>-1038.9731126436852</v>
      </c>
      <c r="AS25">
        <f t="shared" si="9"/>
        <v>61.515115838330978</v>
      </c>
      <c r="AT25">
        <f t="shared" si="9"/>
        <v>43.495088880607263</v>
      </c>
      <c r="AU25">
        <f t="shared" si="9"/>
        <v>-933.96290792474701</v>
      </c>
      <c r="AW25">
        <v>22</v>
      </c>
      <c r="AX25">
        <f>IF(Z25&gt;0, (R25*SUMPRODUCT(K25:$K$98, X25:$X$98)-K25*$AZ$3)/Z25, 0)</f>
        <v>12014.658489360792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4.6777600000000003E-2</v>
      </c>
      <c r="Q26" s="4">
        <f t="shared" si="21"/>
        <v>50</v>
      </c>
      <c r="R26">
        <f t="shared" si="0"/>
        <v>500000</v>
      </c>
      <c r="S26">
        <f t="shared" si="1"/>
        <v>11377.195311262074</v>
      </c>
      <c r="U26">
        <f t="shared" si="13"/>
        <v>4.6777600000000003E-2</v>
      </c>
      <c r="V26">
        <f t="shared" si="14"/>
        <v>0.01</v>
      </c>
      <c r="W26">
        <f t="shared" si="15"/>
        <v>0.56383437610496179</v>
      </c>
      <c r="X26">
        <f t="shared" si="16"/>
        <v>2.6374818911687463E-2</v>
      </c>
      <c r="Y26">
        <f t="shared" si="17"/>
        <v>5.6383437610496179E-3</v>
      </c>
      <c r="Z26">
        <f t="shared" si="18"/>
        <v>0.53182121343222466</v>
      </c>
      <c r="AB26">
        <f t="shared" si="19"/>
        <v>6774.2774734629247</v>
      </c>
      <c r="AC26">
        <f t="shared" si="2"/>
        <v>6050.6338158908129</v>
      </c>
      <c r="AE26">
        <f t="shared" si="3"/>
        <v>0</v>
      </c>
      <c r="AF26">
        <f t="shared" si="4"/>
        <v>0</v>
      </c>
      <c r="AG26">
        <f t="shared" si="4"/>
        <v>-26.591060671611231</v>
      </c>
      <c r="AH26">
        <f t="shared" si="5"/>
        <v>-13187.409455843732</v>
      </c>
      <c r="AI26">
        <f t="shared" si="6"/>
        <v>-13214.000516515343</v>
      </c>
      <c r="AJ26">
        <f t="shared" si="7"/>
        <v>723.64365757211181</v>
      </c>
      <c r="AK26">
        <f t="shared" si="22"/>
        <v>474.19942314240478</v>
      </c>
      <c r="AL26">
        <f t="shared" si="8"/>
        <v>-12016.157435800827</v>
      </c>
      <c r="AN26">
        <f t="shared" si="9"/>
        <v>0</v>
      </c>
      <c r="AO26">
        <f t="shared" si="9"/>
        <v>0</v>
      </c>
      <c r="AP26">
        <f t="shared" si="9"/>
        <v>-1.962100007893822</v>
      </c>
      <c r="AQ26">
        <f t="shared" si="9"/>
        <v>-973.07198524180581</v>
      </c>
      <c r="AR26">
        <f t="shared" si="9"/>
        <v>-975.03408524969973</v>
      </c>
      <c r="AS26">
        <f t="shared" si="9"/>
        <v>53.396186175845429</v>
      </c>
      <c r="AT26">
        <f t="shared" si="9"/>
        <v>34.990206046360804</v>
      </c>
      <c r="AU26">
        <f t="shared" si="9"/>
        <v>-886.64769302749346</v>
      </c>
      <c r="AW26">
        <v>23</v>
      </c>
      <c r="AX26">
        <f>IF(Z26&gt;0, (R26*SUMPRODUCT(K26:$K$98, X26:$X$98)-K26*$AZ$3)/Z26, 0)</f>
        <v>11377.195311262074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5.1668436999999998E-2</v>
      </c>
      <c r="Q27" s="4">
        <f t="shared" si="21"/>
        <v>50</v>
      </c>
      <c r="R27">
        <f t="shared" si="0"/>
        <v>500000</v>
      </c>
      <c r="S27">
        <f t="shared" si="1"/>
        <v>10734.992725666829</v>
      </c>
      <c r="U27">
        <f t="shared" si="13"/>
        <v>5.1668436999999998E-2</v>
      </c>
      <c r="V27">
        <f t="shared" si="14"/>
        <v>0.01</v>
      </c>
      <c r="W27">
        <f t="shared" si="15"/>
        <v>0.53182121343222466</v>
      </c>
      <c r="X27">
        <f t="shared" si="16"/>
        <v>2.7478370861486454E-2</v>
      </c>
      <c r="Y27">
        <f t="shared" si="17"/>
        <v>5.318212134322247E-3</v>
      </c>
      <c r="Z27">
        <f t="shared" si="18"/>
        <v>0.49902463043641598</v>
      </c>
      <c r="AB27">
        <f t="shared" si="19"/>
        <v>6050.6338158908129</v>
      </c>
      <c r="AC27">
        <f t="shared" si="2"/>
        <v>5357.0257776635035</v>
      </c>
      <c r="AE27">
        <f t="shared" si="3"/>
        <v>0</v>
      </c>
      <c r="AF27">
        <f t="shared" si="4"/>
        <v>0</v>
      </c>
      <c r="AG27">
        <f t="shared" si="4"/>
        <v>-24.951231521820798</v>
      </c>
      <c r="AH27">
        <f t="shared" si="5"/>
        <v>-13739.185430743228</v>
      </c>
      <c r="AI27">
        <f t="shared" si="6"/>
        <v>-13764.136662265049</v>
      </c>
      <c r="AJ27">
        <f t="shared" si="7"/>
        <v>693.60803822730941</v>
      </c>
      <c r="AK27">
        <f t="shared" si="22"/>
        <v>423.54436711235695</v>
      </c>
      <c r="AL27">
        <f t="shared" si="8"/>
        <v>-12646.984256925381</v>
      </c>
      <c r="AN27">
        <f t="shared" si="9"/>
        <v>0</v>
      </c>
      <c r="AO27">
        <f t="shared" si="9"/>
        <v>0</v>
      </c>
      <c r="AP27">
        <f t="shared" si="9"/>
        <v>-1.6438396135440376</v>
      </c>
      <c r="AQ27">
        <f t="shared" si="9"/>
        <v>-905.16643433537001</v>
      </c>
      <c r="AR27">
        <f t="shared" si="9"/>
        <v>-906.81027394891407</v>
      </c>
      <c r="AS27">
        <f t="shared" si="9"/>
        <v>45.696356450922572</v>
      </c>
      <c r="AT27">
        <f t="shared" si="9"/>
        <v>27.903993762546087</v>
      </c>
      <c r="AU27">
        <f t="shared" si="9"/>
        <v>-833.20992373544539</v>
      </c>
      <c r="AW27">
        <v>24</v>
      </c>
      <c r="AX27">
        <f>IF(Z27&gt;0, (R27*SUMPRODUCT(K27:$K$98, X27:$X$98)-K27*$AZ$3)/Z27, 0)</f>
        <v>10734.992725666829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5.7177164000000003E-2</v>
      </c>
      <c r="Q28" s="4">
        <f t="shared" si="21"/>
        <v>50</v>
      </c>
      <c r="R28">
        <f t="shared" si="0"/>
        <v>500000</v>
      </c>
      <c r="S28">
        <f t="shared" si="1"/>
        <v>10099.60227312708</v>
      </c>
      <c r="U28">
        <f t="shared" si="13"/>
        <v>5.7177164000000003E-2</v>
      </c>
      <c r="V28">
        <f t="shared" si="14"/>
        <v>0.01</v>
      </c>
      <c r="W28">
        <f t="shared" si="15"/>
        <v>0.49902463043641598</v>
      </c>
      <c r="X28">
        <f t="shared" si="16"/>
        <v>2.8532813134502351E-2</v>
      </c>
      <c r="Y28">
        <f t="shared" si="17"/>
        <v>4.99024630436416E-3</v>
      </c>
      <c r="Z28">
        <f t="shared" si="18"/>
        <v>0.46550157099754946</v>
      </c>
      <c r="AB28">
        <f t="shared" si="19"/>
        <v>5357.0257776635035</v>
      </c>
      <c r="AC28">
        <f t="shared" si="2"/>
        <v>4701.3807245910775</v>
      </c>
      <c r="AE28">
        <f t="shared" si="3"/>
        <v>0</v>
      </c>
      <c r="AF28">
        <f t="shared" si="4"/>
        <v>0</v>
      </c>
      <c r="AG28">
        <f t="shared" si="4"/>
        <v>-23.275078549877474</v>
      </c>
      <c r="AH28">
        <f t="shared" si="5"/>
        <v>-14266.406567251175</v>
      </c>
      <c r="AI28">
        <f t="shared" si="6"/>
        <v>-14289.681645801053</v>
      </c>
      <c r="AJ28">
        <f t="shared" si="7"/>
        <v>655.64505307242598</v>
      </c>
      <c r="AK28">
        <f t="shared" si="22"/>
        <v>374.99180443644531</v>
      </c>
      <c r="AL28">
        <f t="shared" si="8"/>
        <v>-13259.04478829218</v>
      </c>
      <c r="AN28">
        <f t="shared" si="9"/>
        <v>0</v>
      </c>
      <c r="AO28">
        <f t="shared" si="9"/>
        <v>0</v>
      </c>
      <c r="AP28">
        <f t="shared" si="9"/>
        <v>-1.3691170805672259</v>
      </c>
      <c r="AQ28">
        <f t="shared" si="9"/>
        <v>-839.1972069045006</v>
      </c>
      <c r="AR28">
        <f t="shared" si="9"/>
        <v>-840.56632398506781</v>
      </c>
      <c r="AS28">
        <f t="shared" si="9"/>
        <v>38.56720994634793</v>
      </c>
      <c r="AT28">
        <f t="shared" si="9"/>
        <v>22.058257866947773</v>
      </c>
      <c r="AU28">
        <f t="shared" si="9"/>
        <v>-779.940856171772</v>
      </c>
      <c r="AW28">
        <v>25</v>
      </c>
      <c r="AX28">
        <f>IF(Z28&gt;0, (R28*SUMPRODUCT(K28:$K$98, X28:$X$98)-K28*$AZ$3)/Z28, 0)</f>
        <v>10099.60227312708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6.3388860000000005E-2</v>
      </c>
      <c r="Q29" s="4">
        <f t="shared" si="21"/>
        <v>50</v>
      </c>
      <c r="R29">
        <f t="shared" si="0"/>
        <v>500000</v>
      </c>
      <c r="S29">
        <f t="shared" si="1"/>
        <v>9470.442089536351</v>
      </c>
      <c r="U29">
        <f t="shared" si="13"/>
        <v>6.3388860000000005E-2</v>
      </c>
      <c r="V29">
        <f t="shared" si="14"/>
        <v>0.01</v>
      </c>
      <c r="W29">
        <f t="shared" si="15"/>
        <v>0.46550157099754946</v>
      </c>
      <c r="X29">
        <f t="shared" si="16"/>
        <v>2.9507613913743725E-2</v>
      </c>
      <c r="Y29">
        <f t="shared" si="17"/>
        <v>4.6550157099754944E-3</v>
      </c>
      <c r="Z29">
        <f t="shared" si="18"/>
        <v>0.43133894137383022</v>
      </c>
      <c r="AB29">
        <f t="shared" si="19"/>
        <v>4701.3807245910775</v>
      </c>
      <c r="AC29">
        <f t="shared" si="2"/>
        <v>4084.9704652427745</v>
      </c>
      <c r="AE29">
        <f t="shared" si="3"/>
        <v>0</v>
      </c>
      <c r="AF29">
        <f t="shared" si="4"/>
        <v>0</v>
      </c>
      <c r="AG29">
        <f t="shared" si="4"/>
        <v>-21.566947068691512</v>
      </c>
      <c r="AH29">
        <f t="shared" si="5"/>
        <v>-14753.806956871862</v>
      </c>
      <c r="AI29">
        <f t="shared" si="6"/>
        <v>-14775.373903940554</v>
      </c>
      <c r="AJ29">
        <f t="shared" si="7"/>
        <v>616.41025934830304</v>
      </c>
      <c r="AK29">
        <f t="shared" si="22"/>
        <v>329.09665072137545</v>
      </c>
      <c r="AL29">
        <f t="shared" si="8"/>
        <v>-13829.866993870875</v>
      </c>
      <c r="AN29">
        <f t="shared" si="9"/>
        <v>0</v>
      </c>
      <c r="AO29">
        <f t="shared" si="9"/>
        <v>0</v>
      </c>
      <c r="AP29">
        <f t="shared" si="9"/>
        <v>-1.1327135168016687</v>
      </c>
      <c r="AQ29">
        <f t="shared" si="9"/>
        <v>-774.88188342575529</v>
      </c>
      <c r="AR29">
        <f t="shared" si="9"/>
        <v>-776.01459694255698</v>
      </c>
      <c r="AS29">
        <f t="shared" si="9"/>
        <v>32.374365756785181</v>
      </c>
      <c r="AT29">
        <f t="shared" si="9"/>
        <v>17.284422473842334</v>
      </c>
      <c r="AU29">
        <f t="shared" si="9"/>
        <v>-726.35580871192951</v>
      </c>
      <c r="AW29">
        <v>26</v>
      </c>
      <c r="AX29">
        <f>IF(Z29&gt;0, (R29*SUMPRODUCT(K29:$K$98, X29:$X$98)-K29*$AZ$3)/Z29, 0)</f>
        <v>9470.442089536351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7.0498397000000004E-2</v>
      </c>
      <c r="Q30" s="4">
        <f t="shared" si="21"/>
        <v>50</v>
      </c>
      <c r="R30">
        <f t="shared" si="0"/>
        <v>500000</v>
      </c>
      <c r="S30">
        <f t="shared" si="1"/>
        <v>8847.3435173293074</v>
      </c>
      <c r="U30">
        <f t="shared" si="13"/>
        <v>7.0498397000000004E-2</v>
      </c>
      <c r="V30">
        <f t="shared" si="14"/>
        <v>0.01</v>
      </c>
      <c r="W30">
        <f t="shared" si="15"/>
        <v>0.43133894137383022</v>
      </c>
      <c r="X30">
        <f t="shared" si="16"/>
        <v>3.0408703930532011E-2</v>
      </c>
      <c r="Y30">
        <f t="shared" si="17"/>
        <v>4.3133894137383022E-3</v>
      </c>
      <c r="Z30">
        <f t="shared" si="18"/>
        <v>0.39661684802955988</v>
      </c>
      <c r="AB30">
        <f t="shared" si="19"/>
        <v>4084.9704652427745</v>
      </c>
      <c r="AC30">
        <f t="shared" si="2"/>
        <v>3509.0054992779096</v>
      </c>
      <c r="AE30">
        <f t="shared" si="3"/>
        <v>0</v>
      </c>
      <c r="AF30">
        <f t="shared" si="4"/>
        <v>0</v>
      </c>
      <c r="AG30">
        <f t="shared" si="4"/>
        <v>-19.830842401477994</v>
      </c>
      <c r="AH30">
        <f t="shared" si="5"/>
        <v>-15204.351965266005</v>
      </c>
      <c r="AI30">
        <f t="shared" si="6"/>
        <v>-15224.182807667483</v>
      </c>
      <c r="AJ30">
        <f t="shared" si="7"/>
        <v>575.96496596486486</v>
      </c>
      <c r="AK30">
        <f t="shared" si="22"/>
        <v>285.94793256699427</v>
      </c>
      <c r="AL30">
        <f t="shared" si="8"/>
        <v>-14362.269909135624</v>
      </c>
      <c r="AN30">
        <f t="shared" si="9"/>
        <v>0</v>
      </c>
      <c r="AO30">
        <f t="shared" si="9"/>
        <v>0</v>
      </c>
      <c r="AP30">
        <f t="shared" si="9"/>
        <v>-0.92993919146330495</v>
      </c>
      <c r="AQ30">
        <f t="shared" si="9"/>
        <v>-712.98649281026962</v>
      </c>
      <c r="AR30">
        <f t="shared" si="9"/>
        <v>-713.91643200173291</v>
      </c>
      <c r="AS30">
        <f t="shared" si="9"/>
        <v>27.009059116955978</v>
      </c>
      <c r="AT30">
        <f t="shared" si="9"/>
        <v>13.409122206131581</v>
      </c>
      <c r="AU30">
        <f t="shared" si="9"/>
        <v>-673.49825067864538</v>
      </c>
      <c r="AW30">
        <v>27</v>
      </c>
      <c r="AX30">
        <f>IF(Z30&gt;0, (R30*SUMPRODUCT(K30:$K$98, X30:$X$98)-K30*$AZ$3)/Z30, 0)</f>
        <v>8847.3435173293074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7.8701599999999997E-2</v>
      </c>
      <c r="Q31" s="4">
        <f t="shared" si="21"/>
        <v>50</v>
      </c>
      <c r="R31">
        <f t="shared" si="0"/>
        <v>500000</v>
      </c>
      <c r="S31">
        <f t="shared" si="1"/>
        <v>8227.2406094817488</v>
      </c>
      <c r="U31">
        <f t="shared" si="13"/>
        <v>7.8701599999999997E-2</v>
      </c>
      <c r="V31">
        <f t="shared" si="14"/>
        <v>0.01</v>
      </c>
      <c r="W31">
        <f t="shared" si="15"/>
        <v>0.39661684802955988</v>
      </c>
      <c r="X31">
        <f t="shared" si="16"/>
        <v>3.1214380526883207E-2</v>
      </c>
      <c r="Y31">
        <f t="shared" si="17"/>
        <v>3.9661684802955992E-3</v>
      </c>
      <c r="Z31">
        <f t="shared" si="18"/>
        <v>0.36143629902238111</v>
      </c>
      <c r="AB31">
        <f t="shared" si="19"/>
        <v>3509.0054992779096</v>
      </c>
      <c r="AC31">
        <f t="shared" si="2"/>
        <v>2973.6233970577223</v>
      </c>
      <c r="AE31">
        <f t="shared" si="3"/>
        <v>0</v>
      </c>
      <c r="AF31">
        <f t="shared" si="4"/>
        <v>0</v>
      </c>
      <c r="AG31">
        <f t="shared" si="4"/>
        <v>-18.071814951119055</v>
      </c>
      <c r="AH31">
        <f t="shared" si="5"/>
        <v>-15607.190263441604</v>
      </c>
      <c r="AI31">
        <f t="shared" si="6"/>
        <v>-15625.262078392723</v>
      </c>
      <c r="AJ31">
        <f t="shared" si="7"/>
        <v>535.38210222018733</v>
      </c>
      <c r="AK31">
        <f t="shared" si="22"/>
        <v>245.63038494945368</v>
      </c>
      <c r="AL31">
        <f t="shared" si="8"/>
        <v>-14844.249591223081</v>
      </c>
      <c r="AN31">
        <f t="shared" si="9"/>
        <v>0</v>
      </c>
      <c r="AO31">
        <f t="shared" si="9"/>
        <v>0</v>
      </c>
      <c r="AP31">
        <f t="shared" si="9"/>
        <v>-0.75665365828375308</v>
      </c>
      <c r="AQ31">
        <f t="shared" si="9"/>
        <v>-653.46162741846808</v>
      </c>
      <c r="AR31">
        <f t="shared" si="9"/>
        <v>-654.21828107675185</v>
      </c>
      <c r="AS31">
        <f t="shared" si="9"/>
        <v>22.416056567659034</v>
      </c>
      <c r="AT31">
        <f t="shared" si="9"/>
        <v>10.28436434637916</v>
      </c>
      <c r="AU31">
        <f t="shared" si="9"/>
        <v>-621.51786016271365</v>
      </c>
      <c r="AW31">
        <v>28</v>
      </c>
      <c r="AX31">
        <f>IF(Z31&gt;0, (R31*SUMPRODUCT(K31:$K$98, X31:$X$98)-K31*$AZ$3)/Z31, 0)</f>
        <v>8227.2406094817488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8.8159118999999994E-2</v>
      </c>
      <c r="Q32" s="4">
        <f t="shared" si="21"/>
        <v>50</v>
      </c>
      <c r="R32">
        <f t="shared" si="0"/>
        <v>500000</v>
      </c>
      <c r="S32">
        <f t="shared" si="1"/>
        <v>7604.4671021830591</v>
      </c>
      <c r="U32">
        <f t="shared" si="13"/>
        <v>8.8159118999999994E-2</v>
      </c>
      <c r="V32">
        <f t="shared" si="14"/>
        <v>0.01</v>
      </c>
      <c r="W32">
        <f t="shared" si="15"/>
        <v>0.36143629902238111</v>
      </c>
      <c r="X32">
        <f t="shared" si="16"/>
        <v>3.1863905696433679E-2</v>
      </c>
      <c r="Y32">
        <f t="shared" si="17"/>
        <v>3.6143629902238112E-3</v>
      </c>
      <c r="Z32">
        <f t="shared" si="18"/>
        <v>0.32595803033572363</v>
      </c>
      <c r="AB32">
        <f t="shared" si="19"/>
        <v>2973.6233970577223</v>
      </c>
      <c r="AC32">
        <f t="shared" si="2"/>
        <v>2478.737118380398</v>
      </c>
      <c r="AE32">
        <f t="shared" si="3"/>
        <v>0</v>
      </c>
      <c r="AF32">
        <f t="shared" si="4"/>
        <v>0</v>
      </c>
      <c r="AG32">
        <f t="shared" si="4"/>
        <v>-16.29790151678618</v>
      </c>
      <c r="AH32">
        <f t="shared" si="5"/>
        <v>-15931.952848216839</v>
      </c>
      <c r="AI32">
        <f t="shared" si="6"/>
        <v>-15948.250749733625</v>
      </c>
      <c r="AJ32">
        <f t="shared" si="7"/>
        <v>494.8862786773243</v>
      </c>
      <c r="AK32">
        <f t="shared" si="22"/>
        <v>208.15363779404058</v>
      </c>
      <c r="AL32">
        <f t="shared" si="8"/>
        <v>-15245.210833262259</v>
      </c>
      <c r="AN32">
        <f t="shared" si="9"/>
        <v>0</v>
      </c>
      <c r="AO32">
        <f t="shared" si="9"/>
        <v>0</v>
      </c>
      <c r="AP32">
        <f t="shared" si="9"/>
        <v>-0.60926893017722561</v>
      </c>
      <c r="AQ32">
        <f t="shared" si="9"/>
        <v>-595.58857055734563</v>
      </c>
      <c r="AR32">
        <f t="shared" si="9"/>
        <v>-596.19783948752286</v>
      </c>
      <c r="AS32">
        <f t="shared" si="9"/>
        <v>18.500469723575733</v>
      </c>
      <c r="AT32">
        <f t="shared" si="9"/>
        <v>7.7814646309312741</v>
      </c>
      <c r="AU32">
        <f t="shared" si="9"/>
        <v>-569.91590513301583</v>
      </c>
      <c r="AW32">
        <v>29</v>
      </c>
      <c r="AX32">
        <f>IF(Z32&gt;0, (R32*SUMPRODUCT(K32:$K$98, X32:$X$98)-K32*$AZ$3)/Z32, 0)</f>
        <v>7604.4671021830591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9.9426106E-2</v>
      </c>
      <c r="Q33" s="4">
        <f t="shared" si="21"/>
        <v>50</v>
      </c>
      <c r="R33">
        <f t="shared" si="0"/>
        <v>500000</v>
      </c>
      <c r="S33">
        <f t="shared" si="1"/>
        <v>6974.8723238941993</v>
      </c>
      <c r="U33">
        <f t="shared" si="13"/>
        <v>9.9426106E-2</v>
      </c>
      <c r="V33">
        <f t="shared" si="14"/>
        <v>0.01</v>
      </c>
      <c r="W33">
        <f t="shared" si="15"/>
        <v>0.32595803033572363</v>
      </c>
      <c r="X33">
        <f t="shared" si="16"/>
        <v>3.2408737675710876E-2</v>
      </c>
      <c r="Y33">
        <f t="shared" si="17"/>
        <v>3.2595803033572362E-3</v>
      </c>
      <c r="Z33">
        <f t="shared" si="18"/>
        <v>0.29028971235665552</v>
      </c>
      <c r="AB33">
        <f t="shared" si="19"/>
        <v>2478.737118380398</v>
      </c>
      <c r="AC33">
        <f t="shared" si="2"/>
        <v>2024.7336806276446</v>
      </c>
      <c r="AE33">
        <f t="shared" si="3"/>
        <v>0</v>
      </c>
      <c r="AF33">
        <f t="shared" si="4"/>
        <v>0</v>
      </c>
      <c r="AG33">
        <f t="shared" si="4"/>
        <v>-14.514485617832776</v>
      </c>
      <c r="AH33">
        <f t="shared" si="5"/>
        <v>-16204.368837855438</v>
      </c>
      <c r="AI33">
        <f t="shared" si="6"/>
        <v>-16218.88332347327</v>
      </c>
      <c r="AJ33">
        <f t="shared" si="7"/>
        <v>454.00343775275337</v>
      </c>
      <c r="AK33">
        <f t="shared" si="22"/>
        <v>173.51159828662787</v>
      </c>
      <c r="AL33">
        <f t="shared" si="8"/>
        <v>-15591.368287433888</v>
      </c>
      <c r="AN33">
        <f t="shared" si="9"/>
        <v>0</v>
      </c>
      <c r="AO33">
        <f t="shared" si="9"/>
        <v>0</v>
      </c>
      <c r="AP33">
        <f t="shared" si="9"/>
        <v>-0.48446339610816608</v>
      </c>
      <c r="AQ33">
        <f t="shared" si="9"/>
        <v>-540.86818959203083</v>
      </c>
      <c r="AR33">
        <f t="shared" si="9"/>
        <v>-541.35265298813897</v>
      </c>
      <c r="AS33">
        <f t="shared" si="9"/>
        <v>15.153692186531838</v>
      </c>
      <c r="AT33">
        <f t="shared" si="9"/>
        <v>5.7914569198937258</v>
      </c>
      <c r="AU33">
        <f t="shared" si="9"/>
        <v>-520.4075038817133</v>
      </c>
      <c r="AW33">
        <v>30</v>
      </c>
      <c r="AX33">
        <f>IF(Z33&gt;0, (R33*SUMPRODUCT(K33:$K$98, X33:$X$98)-K33*$AZ$3)/Z33, 0)</f>
        <v>6974.8723238941993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0.112419382</v>
      </c>
      <c r="Q34" s="4">
        <f t="shared" si="21"/>
        <v>50</v>
      </c>
      <c r="R34">
        <f t="shared" si="0"/>
        <v>500000</v>
      </c>
      <c r="S34">
        <f t="shared" si="1"/>
        <v>6320.9585656452227</v>
      </c>
      <c r="U34">
        <f t="shared" si="13"/>
        <v>0.112419382</v>
      </c>
      <c r="V34">
        <f t="shared" si="14"/>
        <v>0.01</v>
      </c>
      <c r="W34">
        <f t="shared" si="15"/>
        <v>0.29028971235665552</v>
      </c>
      <c r="X34">
        <f t="shared" si="16"/>
        <v>3.2634190064092974E-2</v>
      </c>
      <c r="Y34">
        <f t="shared" si="17"/>
        <v>2.9028971235665552E-3</v>
      </c>
      <c r="Z34">
        <f t="shared" si="18"/>
        <v>0.25475262516899599</v>
      </c>
      <c r="AB34">
        <f t="shared" si="19"/>
        <v>2024.7336806276446</v>
      </c>
      <c r="AC34">
        <f t="shared" si="2"/>
        <v>1610.280788182572</v>
      </c>
      <c r="AE34">
        <f t="shared" si="3"/>
        <v>0</v>
      </c>
      <c r="AF34">
        <f t="shared" si="4"/>
        <v>0</v>
      </c>
      <c r="AG34">
        <f t="shared" si="4"/>
        <v>-12.737631258449799</v>
      </c>
      <c r="AH34">
        <f t="shared" si="5"/>
        <v>-16317.095032046487</v>
      </c>
      <c r="AI34">
        <f t="shared" si="6"/>
        <v>-16329.832663304936</v>
      </c>
      <c r="AJ34">
        <f t="shared" si="7"/>
        <v>414.45289244507262</v>
      </c>
      <c r="AK34">
        <f t="shared" si="22"/>
        <v>141.73135764393513</v>
      </c>
      <c r="AL34">
        <f t="shared" si="8"/>
        <v>-15773.648413215928</v>
      </c>
      <c r="AN34">
        <f t="shared" si="9"/>
        <v>0</v>
      </c>
      <c r="AO34">
        <f t="shared" si="9"/>
        <v>0</v>
      </c>
      <c r="AP34">
        <f t="shared" si="9"/>
        <v>-0.37960329156694922</v>
      </c>
      <c r="AQ34">
        <f t="shared" si="9"/>
        <v>-486.27746064376095</v>
      </c>
      <c r="AR34">
        <f t="shared" si="9"/>
        <v>-486.65706393532793</v>
      </c>
      <c r="AS34">
        <f t="shared" si="9"/>
        <v>12.351408121288284</v>
      </c>
      <c r="AT34">
        <f t="shared" si="9"/>
        <v>4.2238379168183009</v>
      </c>
      <c r="AU34">
        <f t="shared" ref="AU34:AU79" si="23">AL34*$K34</f>
        <v>-470.0818178972213</v>
      </c>
      <c r="AW34">
        <v>31</v>
      </c>
      <c r="AX34">
        <f>IF(Z34&gt;0, (R34*SUMPRODUCT(K34:$K$98, X34:$X$98)-K34*$AZ$3)/Z34, 0)</f>
        <v>6320.9585656452227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0.12734142500000001</v>
      </c>
      <c r="Q35" s="4">
        <f t="shared" si="21"/>
        <v>50</v>
      </c>
      <c r="R35">
        <f t="shared" si="0"/>
        <v>500000</v>
      </c>
      <c r="S35">
        <f t="shared" si="1"/>
        <v>5628.1789030481104</v>
      </c>
      <c r="U35">
        <f t="shared" si="13"/>
        <v>0.12734142500000001</v>
      </c>
      <c r="V35">
        <f t="shared" si="14"/>
        <v>0.01</v>
      </c>
      <c r="W35">
        <f t="shared" si="15"/>
        <v>0.25475262516899599</v>
      </c>
      <c r="X35">
        <f t="shared" si="16"/>
        <v>3.2440562311510816E-2</v>
      </c>
      <c r="Y35">
        <f t="shared" si="17"/>
        <v>2.5475262516899602E-3</v>
      </c>
      <c r="Z35">
        <f t="shared" si="18"/>
        <v>0.2197645366057952</v>
      </c>
      <c r="AB35">
        <f t="shared" si="19"/>
        <v>1610.280788182572</v>
      </c>
      <c r="AC35">
        <f t="shared" si="2"/>
        <v>1236.8741285628807</v>
      </c>
      <c r="AE35">
        <f t="shared" si="3"/>
        <v>0</v>
      </c>
      <c r="AF35">
        <f t="shared" ref="AF35:AG66" si="24">-$Z35*P35</f>
        <v>0</v>
      </c>
      <c r="AG35">
        <f t="shared" si="24"/>
        <v>-10.98822683028976</v>
      </c>
      <c r="AH35">
        <f t="shared" si="5"/>
        <v>-16220.281155755409</v>
      </c>
      <c r="AI35">
        <f t="shared" ref="AI35:AI66" si="25">SUM(AE35:AH35)</f>
        <v>-16231.269382585699</v>
      </c>
      <c r="AJ35">
        <f t="shared" si="7"/>
        <v>373.40665961969125</v>
      </c>
      <c r="AK35">
        <f t="shared" si="22"/>
        <v>112.71965517278005</v>
      </c>
      <c r="AL35">
        <f t="shared" si="8"/>
        <v>-15745.143067793228</v>
      </c>
      <c r="AN35">
        <f t="shared" ref="AN35:AT66" si="26">AE35*$K35</f>
        <v>0</v>
      </c>
      <c r="AO35">
        <f t="shared" si="26"/>
        <v>0</v>
      </c>
      <c r="AP35">
        <f t="shared" si="26"/>
        <v>-0.29238217372183384</v>
      </c>
      <c r="AQ35">
        <f t="shared" si="26"/>
        <v>-431.6002150252304</v>
      </c>
      <c r="AR35">
        <f t="shared" si="26"/>
        <v>-431.89259719895222</v>
      </c>
      <c r="AS35">
        <f t="shared" si="26"/>
        <v>9.9358570320790545</v>
      </c>
      <c r="AT35">
        <f t="shared" si="26"/>
        <v>2.9993208467215364</v>
      </c>
      <c r="AU35">
        <f t="shared" si="23"/>
        <v>-418.95741932015164</v>
      </c>
      <c r="AW35">
        <v>32</v>
      </c>
      <c r="AX35">
        <f>IF(Z35&gt;0, (R35*SUMPRODUCT(K35:$K$98, X35:$X$98)-K35*$AZ$3)/Z35, 0)</f>
        <v>5628.1789030481104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0.14457818</v>
      </c>
      <c r="Q36" s="4">
        <f t="shared" si="21"/>
        <v>50</v>
      </c>
      <c r="R36">
        <f t="shared" si="0"/>
        <v>500000</v>
      </c>
      <c r="S36">
        <f t="shared" si="1"/>
        <v>4876.6521478658115</v>
      </c>
      <c r="U36">
        <f t="shared" si="13"/>
        <v>0.14457818</v>
      </c>
      <c r="V36">
        <f t="shared" si="14"/>
        <v>0.01</v>
      </c>
      <c r="W36">
        <f t="shared" si="15"/>
        <v>0.2197645366057952</v>
      </c>
      <c r="X36">
        <f t="shared" si="16"/>
        <v>3.177315673100925E-2</v>
      </c>
      <c r="Y36">
        <f t="shared" si="17"/>
        <v>2.197645366057952E-3</v>
      </c>
      <c r="Z36">
        <f t="shared" si="18"/>
        <v>0.18579373450872799</v>
      </c>
      <c r="AB36">
        <f t="shared" si="19"/>
        <v>1236.8741285628807</v>
      </c>
      <c r="AC36">
        <f t="shared" si="2"/>
        <v>906.05141445199865</v>
      </c>
      <c r="AE36">
        <f t="shared" si="3"/>
        <v>0</v>
      </c>
      <c r="AF36">
        <f t="shared" si="24"/>
        <v>0</v>
      </c>
      <c r="AG36">
        <f t="shared" si="24"/>
        <v>-9.2896867254364004</v>
      </c>
      <c r="AH36">
        <f t="shared" si="5"/>
        <v>-15886.578365504625</v>
      </c>
      <c r="AI36">
        <f t="shared" si="25"/>
        <v>-15895.868052230062</v>
      </c>
      <c r="AJ36">
        <f t="shared" si="7"/>
        <v>330.82271411088209</v>
      </c>
      <c r="AK36">
        <f t="shared" si="22"/>
        <v>86.581188999401661</v>
      </c>
      <c r="AL36">
        <f t="shared" si="8"/>
        <v>-15478.464149119778</v>
      </c>
      <c r="AN36">
        <f t="shared" si="26"/>
        <v>0</v>
      </c>
      <c r="AO36">
        <f t="shared" si="26"/>
        <v>0</v>
      </c>
      <c r="AP36">
        <f t="shared" si="26"/>
        <v>-0.22070202628881155</v>
      </c>
      <c r="AQ36">
        <f t="shared" si="26"/>
        <v>-377.42930840309435</v>
      </c>
      <c r="AR36">
        <f t="shared" si="26"/>
        <v>-377.65001042938314</v>
      </c>
      <c r="AS36">
        <f t="shared" si="26"/>
        <v>7.8596023207882668</v>
      </c>
      <c r="AT36">
        <f t="shared" si="26"/>
        <v>2.0569739772107161</v>
      </c>
      <c r="AU36">
        <f t="shared" si="23"/>
        <v>-367.73343413138417</v>
      </c>
      <c r="AW36">
        <v>33</v>
      </c>
      <c r="AX36">
        <f>IF(Z36&gt;0, (R36*SUMPRODUCT(K36:$K$98, X36:$X$98)-K36*$AZ$3)/Z36, 0)</f>
        <v>4876.6521478658115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0.16385111999999999</v>
      </c>
      <c r="Q37" s="4">
        <f t="shared" si="21"/>
        <v>50</v>
      </c>
      <c r="R37">
        <f t="shared" si="0"/>
        <v>500000</v>
      </c>
      <c r="S37">
        <f t="shared" si="1"/>
        <v>4030.156855771198</v>
      </c>
      <c r="U37">
        <f t="shared" si="13"/>
        <v>0.16385111999999999</v>
      </c>
      <c r="V37">
        <f t="shared" si="14"/>
        <v>0.01</v>
      </c>
      <c r="W37">
        <f t="shared" si="15"/>
        <v>0.18579373450872799</v>
      </c>
      <c r="X37">
        <f t="shared" si="16"/>
        <v>3.044251148823773E-2</v>
      </c>
      <c r="Y37">
        <f t="shared" si="17"/>
        <v>1.85793734508728E-3</v>
      </c>
      <c r="Z37">
        <f t="shared" si="18"/>
        <v>0.15349328567540299</v>
      </c>
      <c r="AB37">
        <f t="shared" si="19"/>
        <v>906.05141445199865</v>
      </c>
      <c r="AC37">
        <f t="shared" si="2"/>
        <v>618.60201757957236</v>
      </c>
      <c r="AE37">
        <f t="shared" si="3"/>
        <v>0</v>
      </c>
      <c r="AF37">
        <f t="shared" si="24"/>
        <v>0</v>
      </c>
      <c r="AG37">
        <f t="shared" si="24"/>
        <v>-7.6746642837701495</v>
      </c>
      <c r="AH37">
        <f t="shared" si="5"/>
        <v>-15221.255744118866</v>
      </c>
      <c r="AI37">
        <f t="shared" si="25"/>
        <v>-15228.930408402635</v>
      </c>
      <c r="AJ37">
        <f t="shared" si="7"/>
        <v>287.44939687242629</v>
      </c>
      <c r="AK37">
        <f t="shared" si="22"/>
        <v>63.423599011639915</v>
      </c>
      <c r="AL37">
        <f t="shared" si="8"/>
        <v>-14878.05741251857</v>
      </c>
      <c r="AN37">
        <f t="shared" si="26"/>
        <v>0</v>
      </c>
      <c r="AO37">
        <f t="shared" si="26"/>
        <v>0</v>
      </c>
      <c r="AP37">
        <f t="shared" si="26"/>
        <v>-0.16279708199306447</v>
      </c>
      <c r="AQ37">
        <f t="shared" si="26"/>
        <v>-322.87744815795725</v>
      </c>
      <c r="AR37">
        <f t="shared" si="26"/>
        <v>-323.04024523995031</v>
      </c>
      <c r="AS37">
        <f t="shared" si="26"/>
        <v>6.0974553806162053</v>
      </c>
      <c r="AT37">
        <f t="shared" si="26"/>
        <v>1.3453587631745871</v>
      </c>
      <c r="AU37">
        <f t="shared" si="23"/>
        <v>-315.59743109615954</v>
      </c>
      <c r="AW37">
        <v>34</v>
      </c>
      <c r="AX37">
        <f>IF(Z37&gt;0, (R37*SUMPRODUCT(K37:$K$98, X37:$X$98)-K37*$AZ$3)/Z37, 0)</f>
        <v>4030.156855771198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0.185300933</v>
      </c>
      <c r="Q38" s="4">
        <f t="shared" si="21"/>
        <v>50</v>
      </c>
      <c r="R38">
        <f t="shared" si="0"/>
        <v>500000</v>
      </c>
      <c r="S38">
        <f t="shared" si="1"/>
        <v>3044.6587415515774</v>
      </c>
      <c r="U38">
        <f t="shared" si="13"/>
        <v>0.185300933</v>
      </c>
      <c r="V38">
        <f t="shared" si="14"/>
        <v>0.01</v>
      </c>
      <c r="W38">
        <f t="shared" si="15"/>
        <v>0.15349328567540299</v>
      </c>
      <c r="X38">
        <f t="shared" si="16"/>
        <v>2.844244904488771E-2</v>
      </c>
      <c r="Y38">
        <f t="shared" si="17"/>
        <v>1.5349328567540298E-3</v>
      </c>
      <c r="Z38">
        <f t="shared" si="18"/>
        <v>0.12351590377376125</v>
      </c>
      <c r="AB38">
        <f t="shared" si="19"/>
        <v>618.60201757957236</v>
      </c>
      <c r="AC38">
        <f t="shared" si="2"/>
        <v>376.06377614542566</v>
      </c>
      <c r="AE38">
        <f t="shared" si="3"/>
        <v>0</v>
      </c>
      <c r="AF38">
        <f t="shared" si="24"/>
        <v>0</v>
      </c>
      <c r="AG38">
        <f t="shared" si="24"/>
        <v>-6.1757951886880624</v>
      </c>
      <c r="AH38">
        <f t="shared" si="5"/>
        <v>-14221.224522443856</v>
      </c>
      <c r="AI38">
        <f t="shared" si="25"/>
        <v>-14227.400317632544</v>
      </c>
      <c r="AJ38">
        <f t="shared" si="7"/>
        <v>242.5382414341467</v>
      </c>
      <c r="AK38">
        <f t="shared" si="22"/>
        <v>43.302141230570072</v>
      </c>
      <c r="AL38">
        <f t="shared" si="8"/>
        <v>-13941.559934967827</v>
      </c>
      <c r="AN38">
        <f t="shared" si="26"/>
        <v>0</v>
      </c>
      <c r="AO38">
        <f t="shared" si="26"/>
        <v>0</v>
      </c>
      <c r="AP38">
        <f t="shared" si="26"/>
        <v>-0.11696666070548346</v>
      </c>
      <c r="AQ38">
        <f t="shared" si="26"/>
        <v>-269.34331413386025</v>
      </c>
      <c r="AR38">
        <f t="shared" si="26"/>
        <v>-269.46028079456573</v>
      </c>
      <c r="AS38">
        <f t="shared" si="26"/>
        <v>4.5935603962214513</v>
      </c>
      <c r="AT38">
        <f t="shared" si="26"/>
        <v>0.82012222011736846</v>
      </c>
      <c r="AU38">
        <f t="shared" si="23"/>
        <v>-264.04659817822693</v>
      </c>
      <c r="AW38">
        <v>35</v>
      </c>
      <c r="AX38">
        <f>IF(Z38&gt;0, (R38*SUMPRODUCT(K38:$K$98, X38:$X$98)-K38*$AZ$3)/Z38, 0)</f>
        <v>3044.6587415515774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0.20871278500000001</v>
      </c>
      <c r="Q39" s="4">
        <f t="shared" si="21"/>
        <v>50</v>
      </c>
      <c r="R39">
        <f t="shared" si="0"/>
        <v>500000</v>
      </c>
      <c r="S39">
        <f t="shared" si="1"/>
        <v>1849.215691363519</v>
      </c>
      <c r="U39">
        <f t="shared" si="13"/>
        <v>0.20871278500000001</v>
      </c>
      <c r="V39">
        <f t="shared" si="14"/>
        <v>0.01</v>
      </c>
      <c r="W39">
        <f t="shared" si="15"/>
        <v>0.12351590377376125</v>
      </c>
      <c r="X39">
        <f t="shared" si="16"/>
        <v>2.5779348268413722E-2</v>
      </c>
      <c r="Y39">
        <f t="shared" si="17"/>
        <v>1.2351590377376125E-3</v>
      </c>
      <c r="Z39">
        <f t="shared" si="18"/>
        <v>9.6501396467609898E-2</v>
      </c>
      <c r="AB39">
        <f t="shared" si="19"/>
        <v>376.06377614542566</v>
      </c>
      <c r="AC39">
        <f t="shared" si="2"/>
        <v>178.45189658639629</v>
      </c>
      <c r="AE39">
        <f t="shared" si="3"/>
        <v>0</v>
      </c>
      <c r="AF39">
        <f t="shared" si="24"/>
        <v>0</v>
      </c>
      <c r="AG39">
        <f t="shared" si="24"/>
        <v>-4.8250698233804945</v>
      </c>
      <c r="AH39">
        <f t="shared" si="5"/>
        <v>-12889.674134206862</v>
      </c>
      <c r="AI39">
        <f t="shared" si="25"/>
        <v>-12894.499204030242</v>
      </c>
      <c r="AJ39">
        <f t="shared" si="7"/>
        <v>197.61187955902938</v>
      </c>
      <c r="AK39">
        <f t="shared" si="22"/>
        <v>26.324464330179801</v>
      </c>
      <c r="AL39">
        <f t="shared" si="8"/>
        <v>-12670.562860141032</v>
      </c>
      <c r="AN39">
        <f t="shared" si="26"/>
        <v>0</v>
      </c>
      <c r="AO39">
        <f t="shared" si="26"/>
        <v>0</v>
      </c>
      <c r="AP39">
        <f t="shared" si="26"/>
        <v>-8.1593354098604534E-2</v>
      </c>
      <c r="AQ39">
        <f t="shared" si="26"/>
        <v>-217.96819203563857</v>
      </c>
      <c r="AR39">
        <f t="shared" si="26"/>
        <v>-218.04978538973717</v>
      </c>
      <c r="AS39">
        <f t="shared" si="26"/>
        <v>3.3416751784234617</v>
      </c>
      <c r="AT39">
        <f t="shared" si="26"/>
        <v>0.44515445748380955</v>
      </c>
      <c r="AU39">
        <f t="shared" si="23"/>
        <v>-214.26295575382986</v>
      </c>
      <c r="AW39">
        <v>36</v>
      </c>
      <c r="AX39">
        <f>IF(Z39&gt;0, (R39*SUMPRODUCT(K39:$K$98, X39:$X$98)-K39*$AZ$3)/Z39, 0)</f>
        <v>1849.215691363519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0.23444695300000001</v>
      </c>
      <c r="Q40" s="4">
        <f t="shared" si="21"/>
        <v>50</v>
      </c>
      <c r="R40">
        <f t="shared" si="0"/>
        <v>500000</v>
      </c>
      <c r="S40">
        <f t="shared" si="1"/>
        <v>336.42821208362119</v>
      </c>
      <c r="U40">
        <f t="shared" si="13"/>
        <v>0.23444695300000001</v>
      </c>
      <c r="V40">
        <f t="shared" si="14"/>
        <v>0.01</v>
      </c>
      <c r="W40">
        <f t="shared" si="15"/>
        <v>9.6501396467609898E-2</v>
      </c>
      <c r="X40">
        <f t="shared" si="16"/>
        <v>2.2624458362076105E-2</v>
      </c>
      <c r="Y40">
        <f t="shared" si="17"/>
        <v>9.6501396467609901E-4</v>
      </c>
      <c r="Z40">
        <f t="shared" si="18"/>
        <v>7.291192414085769E-2</v>
      </c>
      <c r="AB40">
        <f t="shared" si="19"/>
        <v>178.45189658639629</v>
      </c>
      <c r="AC40">
        <f t="shared" si="2"/>
        <v>24.529628278285372</v>
      </c>
      <c r="AE40">
        <f t="shared" si="3"/>
        <v>0</v>
      </c>
      <c r="AF40">
        <f t="shared" si="24"/>
        <v>0</v>
      </c>
      <c r="AG40">
        <f t="shared" si="24"/>
        <v>-3.6455962070428845</v>
      </c>
      <c r="AH40">
        <f t="shared" si="5"/>
        <v>-11312.229181038052</v>
      </c>
      <c r="AI40">
        <f t="shared" si="25"/>
        <v>-11315.874777245095</v>
      </c>
      <c r="AJ40">
        <f t="shared" si="7"/>
        <v>153.92226830811092</v>
      </c>
      <c r="AK40">
        <f t="shared" si="22"/>
        <v>12.491632761047741</v>
      </c>
      <c r="AL40">
        <f t="shared" si="8"/>
        <v>-11149.460876175935</v>
      </c>
      <c r="AN40">
        <f t="shared" si="26"/>
        <v>0</v>
      </c>
      <c r="AO40">
        <f t="shared" si="26"/>
        <v>0</v>
      </c>
      <c r="AP40">
        <f t="shared" si="26"/>
        <v>-5.5042952950134456E-2</v>
      </c>
      <c r="AQ40">
        <f t="shared" si="26"/>
        <v>-170.79743976310621</v>
      </c>
      <c r="AR40">
        <f t="shared" si="26"/>
        <v>-170.85248271605633</v>
      </c>
      <c r="AS40">
        <f t="shared" si="26"/>
        <v>2.3239919319900855</v>
      </c>
      <c r="AT40">
        <f t="shared" si="26"/>
        <v>0.18860463838764926</v>
      </c>
      <c r="AU40">
        <f t="shared" si="23"/>
        <v>-168.33988614567861</v>
      </c>
      <c r="AW40">
        <v>37</v>
      </c>
      <c r="AX40">
        <f>IF(Z40&gt;0, (R40*SUMPRODUCT(K40:$K$98, X40:$X$98)-K40*$AZ$3)/Z40, 0)</f>
        <v>336.42821208362119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0.26339700100000002</v>
      </c>
      <c r="Q41" s="4">
        <f t="shared" si="21"/>
        <v>50</v>
      </c>
      <c r="R41">
        <f t="shared" si="0"/>
        <v>500000</v>
      </c>
      <c r="S41">
        <f t="shared" si="1"/>
        <v>-1681.5265349736544</v>
      </c>
      <c r="U41">
        <f t="shared" si="13"/>
        <v>0.26339700100000002</v>
      </c>
      <c r="V41">
        <f t="shared" si="14"/>
        <v>0.01</v>
      </c>
      <c r="W41">
        <f t="shared" si="15"/>
        <v>7.291192414085769E-2</v>
      </c>
      <c r="X41">
        <f t="shared" si="16"/>
        <v>1.920478215584142E-2</v>
      </c>
      <c r="Y41">
        <f t="shared" si="17"/>
        <v>7.2911924140857691E-4</v>
      </c>
      <c r="Z41">
        <f t="shared" si="18"/>
        <v>5.2978022743607696E-2</v>
      </c>
      <c r="AB41">
        <f t="shared" si="19"/>
        <v>24.529628278285372</v>
      </c>
      <c r="AC41">
        <f t="shared" si="2"/>
        <v>-89.083951013814101</v>
      </c>
      <c r="AE41">
        <f t="shared" si="3"/>
        <v>0</v>
      </c>
      <c r="AF41">
        <f t="shared" si="24"/>
        <v>0</v>
      </c>
      <c r="AG41">
        <f t="shared" si="24"/>
        <v>-2.6489011371803848</v>
      </c>
      <c r="AH41">
        <f t="shared" si="5"/>
        <v>-9602.391077920709</v>
      </c>
      <c r="AI41">
        <f t="shared" si="25"/>
        <v>-9605.0399790578886</v>
      </c>
      <c r="AJ41">
        <f t="shared" si="7"/>
        <v>113.61357929209947</v>
      </c>
      <c r="AK41">
        <f t="shared" si="22"/>
        <v>1.7170739794799763</v>
      </c>
      <c r="AL41">
        <f t="shared" si="8"/>
        <v>-9489.7093257863089</v>
      </c>
      <c r="AN41">
        <f t="shared" si="26"/>
        <v>0</v>
      </c>
      <c r="AO41">
        <f t="shared" si="26"/>
        <v>0</v>
      </c>
      <c r="AP41">
        <f t="shared" si="26"/>
        <v>-3.5709263113735353E-2</v>
      </c>
      <c r="AQ41">
        <f t="shared" si="26"/>
        <v>-129.44775654687069</v>
      </c>
      <c r="AR41">
        <f t="shared" si="26"/>
        <v>-129.48346580998444</v>
      </c>
      <c r="AS41">
        <f t="shared" si="26"/>
        <v>1.5316000809880497</v>
      </c>
      <c r="AT41">
        <f t="shared" si="26"/>
        <v>2.3147502811020775E-2</v>
      </c>
      <c r="AU41">
        <f t="shared" si="23"/>
        <v>-127.92871822618535</v>
      </c>
      <c r="AW41">
        <v>38</v>
      </c>
      <c r="AX41">
        <f>IF(Z41&gt;0, (R41*SUMPRODUCT(K41:$K$98, X41:$X$98)-K41*$AZ$3)/Z41, 0)</f>
        <v>-1681.5265349736544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0.29593128600000002</v>
      </c>
      <c r="Q42" s="4">
        <f t="shared" si="21"/>
        <v>50</v>
      </c>
      <c r="R42">
        <f t="shared" si="0"/>
        <v>500000</v>
      </c>
      <c r="S42">
        <f t="shared" si="1"/>
        <v>-4554.6076031353459</v>
      </c>
      <c r="U42">
        <f t="shared" si="13"/>
        <v>0.29593128600000002</v>
      </c>
      <c r="V42">
        <f t="shared" si="14"/>
        <v>0.01</v>
      </c>
      <c r="W42">
        <f t="shared" si="15"/>
        <v>5.2978022743607696E-2</v>
      </c>
      <c r="X42">
        <f t="shared" si="16"/>
        <v>1.5677854400253075E-2</v>
      </c>
      <c r="Y42">
        <f t="shared" si="17"/>
        <v>5.2978022743607701E-4</v>
      </c>
      <c r="Z42">
        <f t="shared" si="18"/>
        <v>3.677038811591854E-2</v>
      </c>
      <c r="AB42">
        <f t="shared" si="19"/>
        <v>-89.083951013814101</v>
      </c>
      <c r="AC42">
        <f t="shared" si="2"/>
        <v>-167.47468928300015</v>
      </c>
      <c r="AE42">
        <f t="shared" si="3"/>
        <v>0</v>
      </c>
      <c r="AF42">
        <f t="shared" si="24"/>
        <v>0</v>
      </c>
      <c r="AG42">
        <f t="shared" si="24"/>
        <v>-1.8385194057959269</v>
      </c>
      <c r="AH42">
        <f t="shared" si="5"/>
        <v>-7838.9272001265372</v>
      </c>
      <c r="AI42">
        <f t="shared" si="25"/>
        <v>-7840.7657195323327</v>
      </c>
      <c r="AJ42">
        <f t="shared" si="7"/>
        <v>78.390738269186045</v>
      </c>
      <c r="AK42">
        <f t="shared" si="22"/>
        <v>-6.2358765709669877</v>
      </c>
      <c r="AL42">
        <f t="shared" si="8"/>
        <v>-7768.6108578341136</v>
      </c>
      <c r="AN42">
        <f t="shared" si="26"/>
        <v>0</v>
      </c>
      <c r="AO42">
        <f t="shared" si="26"/>
        <v>0</v>
      </c>
      <c r="AP42">
        <f t="shared" si="26"/>
        <v>-2.2129180649319576E-2</v>
      </c>
      <c r="AQ42">
        <f t="shared" si="26"/>
        <v>-94.352572815714879</v>
      </c>
      <c r="AR42">
        <f t="shared" si="26"/>
        <v>-94.374701996364195</v>
      </c>
      <c r="AS42">
        <f t="shared" si="26"/>
        <v>0.94354337676482436</v>
      </c>
      <c r="AT42">
        <f t="shared" si="26"/>
        <v>-7.5057591837627419E-2</v>
      </c>
      <c r="AU42">
        <f t="shared" si="23"/>
        <v>-93.506216211436993</v>
      </c>
      <c r="AW42">
        <v>39</v>
      </c>
      <c r="AX42">
        <f>IF(Z42&gt;0, (R42*SUMPRODUCT(K42:$K$98, X42:$X$98)-K42*$AZ$3)/Z42, 0)</f>
        <v>-4554.6076031353459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0.33262349499999999</v>
      </c>
      <c r="Q43" s="4">
        <f t="shared" si="21"/>
        <v>50</v>
      </c>
      <c r="R43">
        <f t="shared" si="0"/>
        <v>500000</v>
      </c>
      <c r="S43">
        <f t="shared" si="1"/>
        <v>-8945.918211552882</v>
      </c>
      <c r="U43">
        <f t="shared" si="13"/>
        <v>0.33262349499999999</v>
      </c>
      <c r="V43">
        <f t="shared" si="14"/>
        <v>0.01</v>
      </c>
      <c r="W43">
        <f t="shared" si="15"/>
        <v>3.677038811591854E-2</v>
      </c>
      <c r="X43">
        <f t="shared" si="16"/>
        <v>1.2230695007623289E-2</v>
      </c>
      <c r="Y43">
        <f t="shared" si="17"/>
        <v>3.6770388115918543E-4</v>
      </c>
      <c r="Z43">
        <f t="shared" si="18"/>
        <v>2.4171989227136065E-2</v>
      </c>
      <c r="AB43">
        <f t="shared" si="19"/>
        <v>-167.47468928300015</v>
      </c>
      <c r="AC43">
        <f t="shared" si="2"/>
        <v>-216.24063863649658</v>
      </c>
      <c r="AE43">
        <f t="shared" si="3"/>
        <v>0</v>
      </c>
      <c r="AF43">
        <f t="shared" si="24"/>
        <v>0</v>
      </c>
      <c r="AG43">
        <f t="shared" si="24"/>
        <v>-1.2085994613568032</v>
      </c>
      <c r="AH43">
        <f t="shared" si="5"/>
        <v>-6115.3475038116449</v>
      </c>
      <c r="AI43">
        <f t="shared" si="25"/>
        <v>-6116.556103273002</v>
      </c>
      <c r="AJ43">
        <f t="shared" si="7"/>
        <v>48.765949353496438</v>
      </c>
      <c r="AK43">
        <f t="shared" si="22"/>
        <v>-11.723228249810012</v>
      </c>
      <c r="AL43">
        <f t="shared" si="8"/>
        <v>-6079.5133821693153</v>
      </c>
      <c r="AN43">
        <f t="shared" si="26"/>
        <v>0</v>
      </c>
      <c r="AO43">
        <f t="shared" si="26"/>
        <v>0</v>
      </c>
      <c r="AP43">
        <f t="shared" si="26"/>
        <v>-1.2988574494431545E-2</v>
      </c>
      <c r="AQ43">
        <f t="shared" si="26"/>
        <v>-65.720405438062912</v>
      </c>
      <c r="AR43">
        <f t="shared" si="26"/>
        <v>-65.733394012557341</v>
      </c>
      <c r="AS43">
        <f t="shared" si="26"/>
        <v>0.52407781587002689</v>
      </c>
      <c r="AT43">
        <f t="shared" si="26"/>
        <v>-0.12598716804568313</v>
      </c>
      <c r="AU43">
        <f t="shared" si="23"/>
        <v>-65.335303364732994</v>
      </c>
      <c r="AW43">
        <v>40</v>
      </c>
      <c r="AX43">
        <f>IF(Z43&gt;0, (R43*SUMPRODUCT(K43:$K$98, X43:$X$98)-K43*$AZ$3)/Z43, 0)</f>
        <v>-8945.918211552882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0.37225971299999999</v>
      </c>
      <c r="Q44" s="4">
        <f t="shared" si="21"/>
        <v>50</v>
      </c>
      <c r="R44">
        <f t="shared" si="0"/>
        <v>500000</v>
      </c>
      <c r="S44">
        <f t="shared" si="1"/>
        <v>-16157.14672381823</v>
      </c>
      <c r="U44">
        <f t="shared" si="13"/>
        <v>0.37225971299999999</v>
      </c>
      <c r="V44">
        <f t="shared" si="14"/>
        <v>0.01</v>
      </c>
      <c r="W44">
        <f t="shared" si="15"/>
        <v>2.4171989227136065E-2</v>
      </c>
      <c r="X44">
        <f t="shared" si="16"/>
        <v>8.9982577723327628E-3</v>
      </c>
      <c r="Y44">
        <f t="shared" si="17"/>
        <v>2.4171989227136066E-4</v>
      </c>
      <c r="Z44">
        <f t="shared" si="18"/>
        <v>1.4932011562531941E-2</v>
      </c>
      <c r="AB44">
        <f t="shared" si="19"/>
        <v>-216.24063863649658</v>
      </c>
      <c r="AC44">
        <f t="shared" si="2"/>
        <v>-241.25870169757889</v>
      </c>
      <c r="AE44">
        <f t="shared" si="3"/>
        <v>0</v>
      </c>
      <c r="AF44">
        <f t="shared" si="24"/>
        <v>0</v>
      </c>
      <c r="AG44">
        <f t="shared" si="24"/>
        <v>-0.74660057812659708</v>
      </c>
      <c r="AH44">
        <f t="shared" si="5"/>
        <v>-4499.1288861663816</v>
      </c>
      <c r="AI44">
        <f t="shared" si="25"/>
        <v>-4499.8754867445077</v>
      </c>
      <c r="AJ44">
        <f t="shared" si="7"/>
        <v>25.018063061082302</v>
      </c>
      <c r="AK44">
        <f t="shared" si="22"/>
        <v>-15.136844704554763</v>
      </c>
      <c r="AL44">
        <f t="shared" si="8"/>
        <v>-4489.9942683879808</v>
      </c>
      <c r="AN44">
        <f t="shared" si="26"/>
        <v>0</v>
      </c>
      <c r="AO44">
        <f t="shared" si="26"/>
        <v>0</v>
      </c>
      <c r="AP44">
        <f t="shared" si="26"/>
        <v>-7.1638979784919852E-3</v>
      </c>
      <c r="AQ44">
        <f t="shared" si="26"/>
        <v>-43.170741192644712</v>
      </c>
      <c r="AR44">
        <f t="shared" si="26"/>
        <v>-43.177905090623199</v>
      </c>
      <c r="AS44">
        <f t="shared" si="26"/>
        <v>0.24005720949051015</v>
      </c>
      <c r="AT44">
        <f t="shared" si="26"/>
        <v>-0.14524340638980807</v>
      </c>
      <c r="AU44">
        <f t="shared" si="23"/>
        <v>-43.0830912875225</v>
      </c>
      <c r="AW44">
        <v>41</v>
      </c>
      <c r="AX44">
        <f>IF(Z44&gt;0, (R44*SUMPRODUCT(K44:$K$98, X44:$X$98)-K44*$AZ$3)/Z44, 0)</f>
        <v>-16157.14672381823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0.41367450300000003</v>
      </c>
      <c r="Q45" s="4">
        <f t="shared" si="21"/>
        <v>50</v>
      </c>
      <c r="R45">
        <f t="shared" si="0"/>
        <v>500000</v>
      </c>
      <c r="S45">
        <f t="shared" si="1"/>
        <v>-28828.345750966793</v>
      </c>
      <c r="U45">
        <f t="shared" si="13"/>
        <v>0.41367450300000003</v>
      </c>
      <c r="V45">
        <f t="shared" si="14"/>
        <v>0.01</v>
      </c>
      <c r="W45">
        <f t="shared" si="15"/>
        <v>1.4932011562531941E-2</v>
      </c>
      <c r="X45">
        <f t="shared" si="16"/>
        <v>6.1769924619206546E-3</v>
      </c>
      <c r="Y45">
        <f t="shared" si="17"/>
        <v>1.4932011562531942E-4</v>
      </c>
      <c r="Z45">
        <f t="shared" si="18"/>
        <v>8.6056989849859662E-3</v>
      </c>
      <c r="AB45">
        <f t="shared" si="19"/>
        <v>-241.25870169757889</v>
      </c>
      <c r="AC45">
        <f t="shared" si="2"/>
        <v>-248.08806576791943</v>
      </c>
      <c r="AE45">
        <f t="shared" si="3"/>
        <v>0</v>
      </c>
      <c r="AF45">
        <f t="shared" si="24"/>
        <v>0</v>
      </c>
      <c r="AG45">
        <f t="shared" si="24"/>
        <v>-0.43028494924929833</v>
      </c>
      <c r="AH45">
        <f t="shared" si="5"/>
        <v>-3088.4962309603275</v>
      </c>
      <c r="AI45">
        <f t="shared" si="25"/>
        <v>-3088.9265159095767</v>
      </c>
      <c r="AJ45">
        <f t="shared" si="7"/>
        <v>6.8293640703405458</v>
      </c>
      <c r="AK45">
        <f t="shared" si="22"/>
        <v>-16.888109118830524</v>
      </c>
      <c r="AL45">
        <f t="shared" si="8"/>
        <v>-3098.9852609580666</v>
      </c>
      <c r="AN45">
        <f t="shared" si="26"/>
        <v>0</v>
      </c>
      <c r="AO45">
        <f t="shared" si="26"/>
        <v>0</v>
      </c>
      <c r="AP45">
        <f t="shared" si="26"/>
        <v>-3.6863723775997213E-3</v>
      </c>
      <c r="AQ45">
        <f t="shared" si="26"/>
        <v>-26.460017283887293</v>
      </c>
      <c r="AR45">
        <f t="shared" si="26"/>
        <v>-26.46370365626489</v>
      </c>
      <c r="AS45">
        <f t="shared" si="26"/>
        <v>5.8509085919454668E-2</v>
      </c>
      <c r="AT45">
        <f t="shared" si="26"/>
        <v>-0.14468518844119976</v>
      </c>
      <c r="AU45">
        <f t="shared" si="23"/>
        <v>-26.549879758786634</v>
      </c>
      <c r="AW45">
        <v>42</v>
      </c>
      <c r="AX45">
        <f>IF(Z45&gt;0, (R45*SUMPRODUCT(K45:$K$98, X45:$X$98)-K45*$AZ$3)/Z45, 0)</f>
        <v>-28828.345750966793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0.42102545200000002</v>
      </c>
      <c r="Q46" s="4">
        <f t="shared" si="21"/>
        <v>50</v>
      </c>
      <c r="R46">
        <f t="shared" si="0"/>
        <v>500000</v>
      </c>
      <c r="S46">
        <f t="shared" si="1"/>
        <v>-49444.337382634585</v>
      </c>
      <c r="U46">
        <f t="shared" si="13"/>
        <v>0.42102545200000002</v>
      </c>
      <c r="V46">
        <f t="shared" si="14"/>
        <v>0.01</v>
      </c>
      <c r="W46">
        <f t="shared" si="15"/>
        <v>8.6056989849859662E-3</v>
      </c>
      <c r="X46">
        <f t="shared" si="16"/>
        <v>3.623218304929658E-3</v>
      </c>
      <c r="Y46">
        <f t="shared" si="17"/>
        <v>8.6056989849859662E-5</v>
      </c>
      <c r="Z46">
        <f t="shared" si="18"/>
        <v>4.8964236902064489E-3</v>
      </c>
      <c r="AB46">
        <f t="shared" si="19"/>
        <v>-248.08806576791943</v>
      </c>
      <c r="AC46">
        <f t="shared" si="2"/>
        <v>-242.1004249068923</v>
      </c>
      <c r="AE46">
        <f t="shared" si="3"/>
        <v>0</v>
      </c>
      <c r="AF46">
        <f t="shared" si="24"/>
        <v>0</v>
      </c>
      <c r="AG46">
        <f t="shared" si="24"/>
        <v>-0.24482118451032245</v>
      </c>
      <c r="AH46">
        <f t="shared" si="5"/>
        <v>-1811.6091524648291</v>
      </c>
      <c r="AI46">
        <f t="shared" si="25"/>
        <v>-1811.8539736493394</v>
      </c>
      <c r="AJ46">
        <f t="shared" si="7"/>
        <v>-5.9876408610271312</v>
      </c>
      <c r="AK46">
        <f t="shared" si="22"/>
        <v>-17.366164603754363</v>
      </c>
      <c r="AL46">
        <f t="shared" si="8"/>
        <v>-1835.207779114121</v>
      </c>
      <c r="AN46">
        <f t="shared" si="26"/>
        <v>0</v>
      </c>
      <c r="AO46">
        <f t="shared" si="26"/>
        <v>0</v>
      </c>
      <c r="AP46">
        <f t="shared" si="26"/>
        <v>-1.87272505116472E-3</v>
      </c>
      <c r="AQ46">
        <f t="shared" si="26"/>
        <v>-13.857648183207477</v>
      </c>
      <c r="AR46">
        <f t="shared" si="26"/>
        <v>-13.859520908258641</v>
      </c>
      <c r="AS46">
        <f t="shared" si="26"/>
        <v>-4.5801612553468464E-2</v>
      </c>
      <c r="AT46">
        <f t="shared" si="26"/>
        <v>-0.13284002183532287</v>
      </c>
      <c r="AU46">
        <f t="shared" si="23"/>
        <v>-14.038162542647433</v>
      </c>
      <c r="AW46">
        <v>43</v>
      </c>
      <c r="AX46">
        <f>IF(Z46&gt;0, (R46*SUMPRODUCT(K46:$K$98, X46:$X$98)-K46*$AZ$3)/Z46, 0)</f>
        <v>-49444.337382634585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0.42896583300000002</v>
      </c>
      <c r="Q47" s="4">
        <f t="shared" si="21"/>
        <v>50</v>
      </c>
      <c r="R47">
        <f t="shared" si="0"/>
        <v>500000</v>
      </c>
      <c r="S47">
        <f t="shared" si="1"/>
        <v>-82629.017294222256</v>
      </c>
      <c r="U47">
        <f t="shared" si="13"/>
        <v>0.42896583300000002</v>
      </c>
      <c r="V47">
        <f t="shared" si="14"/>
        <v>0.01</v>
      </c>
      <c r="W47">
        <f t="shared" si="15"/>
        <v>4.8964236902064489E-3</v>
      </c>
      <c r="X47">
        <f t="shared" si="16"/>
        <v>2.1003984669903434E-3</v>
      </c>
      <c r="Y47">
        <f t="shared" si="17"/>
        <v>4.8964236902064488E-5</v>
      </c>
      <c r="Z47">
        <f t="shared" si="18"/>
        <v>2.7470609863140408E-3</v>
      </c>
      <c r="AB47">
        <f t="shared" si="19"/>
        <v>-242.1004249068923</v>
      </c>
      <c r="AC47">
        <f t="shared" si="2"/>
        <v>-226.98694974642612</v>
      </c>
      <c r="AE47">
        <f t="shared" si="3"/>
        <v>0</v>
      </c>
      <c r="AF47">
        <f t="shared" si="24"/>
        <v>0</v>
      </c>
      <c r="AG47">
        <f t="shared" si="24"/>
        <v>-0.13735304931570205</v>
      </c>
      <c r="AH47">
        <f t="shared" si="5"/>
        <v>-1050.1992334951717</v>
      </c>
      <c r="AI47">
        <f t="shared" si="25"/>
        <v>-1050.3365865444873</v>
      </c>
      <c r="AJ47">
        <f t="shared" si="7"/>
        <v>-15.11347516046618</v>
      </c>
      <c r="AK47">
        <f t="shared" si="22"/>
        <v>-16.947029743482464</v>
      </c>
      <c r="AL47">
        <f t="shared" si="8"/>
        <v>-1082.397091448436</v>
      </c>
      <c r="AN47">
        <f t="shared" si="26"/>
        <v>0</v>
      </c>
      <c r="AO47">
        <f t="shared" si="26"/>
        <v>0</v>
      </c>
      <c r="AP47">
        <f t="shared" si="26"/>
        <v>-9.3809173133949195E-4</v>
      </c>
      <c r="AQ47">
        <f t="shared" si="26"/>
        <v>-7.1726344781503721</v>
      </c>
      <c r="AR47">
        <f t="shared" si="26"/>
        <v>-7.1735725698817117</v>
      </c>
      <c r="AS47">
        <f t="shared" si="26"/>
        <v>-0.10322177884271645</v>
      </c>
      <c r="AT47">
        <f t="shared" si="26"/>
        <v>-0.11574456156837505</v>
      </c>
      <c r="AU47">
        <f t="shared" si="23"/>
        <v>-7.392538910292803</v>
      </c>
      <c r="AW47">
        <v>44</v>
      </c>
      <c r="AX47">
        <f>IF(Z47&gt;0, (R47*SUMPRODUCT(K47:$K$98, X47:$X$98)-K47*$AZ$3)/Z47, 0)</f>
        <v>-82629.017294222256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0.43771532000000002</v>
      </c>
      <c r="Q48" s="4">
        <f t="shared" si="21"/>
        <v>50</v>
      </c>
      <c r="R48">
        <f t="shared" si="0"/>
        <v>500000</v>
      </c>
      <c r="S48">
        <f t="shared" si="1"/>
        <v>-137291.09079101047</v>
      </c>
      <c r="U48">
        <f t="shared" si="13"/>
        <v>0.43771532000000002</v>
      </c>
      <c r="V48">
        <f t="shared" si="14"/>
        <v>0.01</v>
      </c>
      <c r="W48">
        <f t="shared" si="15"/>
        <v>2.7470609863140408E-3</v>
      </c>
      <c r="X48">
        <f t="shared" si="16"/>
        <v>1.202430678683966E-3</v>
      </c>
      <c r="Y48">
        <f t="shared" si="17"/>
        <v>2.7470609863140409E-5</v>
      </c>
      <c r="Z48">
        <f t="shared" si="18"/>
        <v>1.5171596977669344E-3</v>
      </c>
      <c r="AB48">
        <f t="shared" si="19"/>
        <v>-226.98694974642612</v>
      </c>
      <c r="AC48">
        <f t="shared" si="2"/>
        <v>-208.2925098105822</v>
      </c>
      <c r="AE48">
        <f t="shared" si="3"/>
        <v>0</v>
      </c>
      <c r="AF48">
        <f t="shared" si="24"/>
        <v>0</v>
      </c>
      <c r="AG48">
        <f t="shared" si="24"/>
        <v>-7.5857984888346719E-2</v>
      </c>
      <c r="AH48">
        <f t="shared" si="5"/>
        <v>-601.21533934198305</v>
      </c>
      <c r="AI48">
        <f t="shared" si="25"/>
        <v>-601.29119732687138</v>
      </c>
      <c r="AJ48">
        <f t="shared" si="7"/>
        <v>-18.694439935843917</v>
      </c>
      <c r="AK48">
        <f t="shared" si="22"/>
        <v>-15.88908648224983</v>
      </c>
      <c r="AL48">
        <f t="shared" si="8"/>
        <v>-635.87472374496508</v>
      </c>
      <c r="AN48">
        <f t="shared" si="26"/>
        <v>0</v>
      </c>
      <c r="AO48">
        <f t="shared" si="26"/>
        <v>0</v>
      </c>
      <c r="AP48">
        <f t="shared" si="26"/>
        <v>-4.625836532620332E-4</v>
      </c>
      <c r="AQ48">
        <f t="shared" si="26"/>
        <v>-3.66622430689839</v>
      </c>
      <c r="AR48">
        <f t="shared" si="26"/>
        <v>-3.6666868905516519</v>
      </c>
      <c r="AS48">
        <f t="shared" si="26"/>
        <v>-0.11399910416732928</v>
      </c>
      <c r="AT48">
        <f t="shared" si="26"/>
        <v>-9.6891997365522203E-2</v>
      </c>
      <c r="AU48">
        <f t="shared" si="23"/>
        <v>-3.8775779920845035</v>
      </c>
      <c r="AW48">
        <v>45</v>
      </c>
      <c r="AX48">
        <f>IF(Z48&gt;0, (R48*SUMPRODUCT(K48:$K$98, X48:$X$98)-K48*$AZ$3)/Z48, 0)</f>
        <v>-137291.09079101047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0.44739131599999998</v>
      </c>
      <c r="Q49" s="4">
        <f t="shared" si="21"/>
        <v>50</v>
      </c>
      <c r="R49">
        <f t="shared" si="0"/>
        <v>500000</v>
      </c>
      <c r="S49">
        <f t="shared" si="1"/>
        <v>-229418.87719807352</v>
      </c>
      <c r="U49">
        <f t="shared" si="13"/>
        <v>0.44739131599999998</v>
      </c>
      <c r="V49">
        <f t="shared" si="14"/>
        <v>0.01</v>
      </c>
      <c r="W49">
        <f t="shared" si="15"/>
        <v>1.5171596977669344E-3</v>
      </c>
      <c r="X49">
        <f t="shared" si="16"/>
        <v>6.7876407376611105E-4</v>
      </c>
      <c r="Y49">
        <f t="shared" si="17"/>
        <v>1.5171596977669344E-5</v>
      </c>
      <c r="Z49">
        <f t="shared" si="18"/>
        <v>8.2322402702315401E-4</v>
      </c>
      <c r="AB49">
        <f t="shared" si="19"/>
        <v>-208.2925098105822</v>
      </c>
      <c r="AC49">
        <f t="shared" si="2"/>
        <v>-188.86313196212853</v>
      </c>
      <c r="AE49">
        <f t="shared" si="3"/>
        <v>0</v>
      </c>
      <c r="AF49">
        <f t="shared" si="24"/>
        <v>0</v>
      </c>
      <c r="AG49">
        <f t="shared" si="24"/>
        <v>-4.1161201351157702E-2</v>
      </c>
      <c r="AH49">
        <f t="shared" si="5"/>
        <v>-339.38203688305555</v>
      </c>
      <c r="AI49">
        <f t="shared" si="25"/>
        <v>-339.42319808440669</v>
      </c>
      <c r="AJ49">
        <f t="shared" si="7"/>
        <v>-19.429377848453669</v>
      </c>
      <c r="AK49">
        <f t="shared" si="22"/>
        <v>-14.580475686740755</v>
      </c>
      <c r="AL49">
        <f t="shared" si="8"/>
        <v>-373.43305161960109</v>
      </c>
      <c r="AN49">
        <f t="shared" si="26"/>
        <v>0</v>
      </c>
      <c r="AO49">
        <f t="shared" si="26"/>
        <v>0</v>
      </c>
      <c r="AP49">
        <f t="shared" si="26"/>
        <v>-2.2410884583609297E-4</v>
      </c>
      <c r="AQ49">
        <f t="shared" si="26"/>
        <v>-1.8478206195802565</v>
      </c>
      <c r="AR49">
        <f t="shared" si="26"/>
        <v>-1.8480447284260924</v>
      </c>
      <c r="AS49">
        <f t="shared" si="26"/>
        <v>-0.10578640326317477</v>
      </c>
      <c r="AT49">
        <f t="shared" si="26"/>
        <v>-7.9385767923043873E-2</v>
      </c>
      <c r="AU49">
        <f t="shared" si="23"/>
        <v>-2.0332168996123108</v>
      </c>
      <c r="AW49">
        <v>46</v>
      </c>
      <c r="AX49">
        <f>IF(Z49&gt;0, (R49*SUMPRODUCT(K49:$K$98, X49:$X$98)-K49*$AZ$3)/Z49, 0)</f>
        <v>-229418.87719807352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0.457001349</v>
      </c>
      <c r="Q50" s="4">
        <f t="shared" si="21"/>
        <v>50</v>
      </c>
      <c r="R50">
        <f t="shared" si="0"/>
        <v>500000</v>
      </c>
      <c r="S50">
        <f t="shared" si="1"/>
        <v>-387645.12391158292</v>
      </c>
      <c r="U50">
        <f t="shared" si="13"/>
        <v>0.457001349</v>
      </c>
      <c r="V50">
        <f t="shared" si="14"/>
        <v>0.01</v>
      </c>
      <c r="W50">
        <f t="shared" si="15"/>
        <v>8.2322402702315401E-4</v>
      </c>
      <c r="X50">
        <f t="shared" si="16"/>
        <v>3.7621449087879382E-4</v>
      </c>
      <c r="Y50">
        <f t="shared" si="17"/>
        <v>8.2322402702315402E-6</v>
      </c>
      <c r="Z50">
        <f t="shared" si="18"/>
        <v>4.3877729587412864E-4</v>
      </c>
      <c r="AB50">
        <f t="shared" si="19"/>
        <v>-188.86313196212853</v>
      </c>
      <c r="AC50">
        <f t="shared" si="2"/>
        <v>-170.08987922871589</v>
      </c>
      <c r="AE50">
        <f t="shared" si="3"/>
        <v>0</v>
      </c>
      <c r="AF50">
        <f t="shared" si="24"/>
        <v>0</v>
      </c>
      <c r="AG50">
        <f t="shared" si="24"/>
        <v>-2.1938864793706433E-2</v>
      </c>
      <c r="AH50">
        <f t="shared" si="5"/>
        <v>-188.10724543939691</v>
      </c>
      <c r="AI50">
        <f t="shared" si="25"/>
        <v>-188.1291843041906</v>
      </c>
      <c r="AJ50">
        <f t="shared" si="7"/>
        <v>-18.773252733412647</v>
      </c>
      <c r="AK50">
        <f t="shared" si="22"/>
        <v>-13.220419237348999</v>
      </c>
      <c r="AL50">
        <f t="shared" si="8"/>
        <v>-220.12285627495226</v>
      </c>
      <c r="AN50">
        <f t="shared" si="26"/>
        <v>0</v>
      </c>
      <c r="AO50">
        <f t="shared" si="26"/>
        <v>0</v>
      </c>
      <c r="AP50">
        <f t="shared" si="26"/>
        <v>-1.0665152902482546E-4</v>
      </c>
      <c r="AQ50">
        <f t="shared" si="26"/>
        <v>-0.91444682919578124</v>
      </c>
      <c r="AR50">
        <f t="shared" si="26"/>
        <v>-0.91455348072480602</v>
      </c>
      <c r="AS50">
        <f t="shared" si="26"/>
        <v>-9.126252099253146E-2</v>
      </c>
      <c r="AT50">
        <f t="shared" si="26"/>
        <v>-6.426849972734075E-2</v>
      </c>
      <c r="AU50">
        <f t="shared" si="23"/>
        <v>-1.0700845014446783</v>
      </c>
      <c r="AW50">
        <v>47</v>
      </c>
      <c r="AX50">
        <f>IF(Z50&gt;0, (R50*SUMPRODUCT(K50:$K$98, X50:$X$98)-K50*$AZ$3)/Z50, 0)</f>
        <v>-387645.12391158292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0.46737994300000002</v>
      </c>
      <c r="Q51" s="4">
        <f t="shared" si="21"/>
        <v>50</v>
      </c>
      <c r="R51">
        <f t="shared" si="0"/>
        <v>500000</v>
      </c>
      <c r="S51">
        <f t="shared" si="1"/>
        <v>-665431.57536504418</v>
      </c>
      <c r="U51">
        <f t="shared" si="13"/>
        <v>0.46737994300000002</v>
      </c>
      <c r="V51">
        <f t="shared" si="14"/>
        <v>0.01</v>
      </c>
      <c r="W51">
        <f t="shared" si="15"/>
        <v>4.3877729587412864E-4</v>
      </c>
      <c r="X51">
        <f t="shared" si="16"/>
        <v>2.050757075353444E-4</v>
      </c>
      <c r="Y51">
        <f t="shared" si="17"/>
        <v>4.3877729587412869E-6</v>
      </c>
      <c r="Z51">
        <f t="shared" si="18"/>
        <v>2.2931381538004295E-4</v>
      </c>
      <c r="AB51">
        <f t="shared" si="19"/>
        <v>-170.08987922871589</v>
      </c>
      <c r="AC51">
        <f t="shared" si="2"/>
        <v>-152.59265342131087</v>
      </c>
      <c r="AE51">
        <f t="shared" si="3"/>
        <v>0</v>
      </c>
      <c r="AF51">
        <f t="shared" si="24"/>
        <v>0</v>
      </c>
      <c r="AG51">
        <f t="shared" si="24"/>
        <v>-1.1465690769002147E-2</v>
      </c>
      <c r="AH51">
        <f t="shared" si="5"/>
        <v>-102.5378537676722</v>
      </c>
      <c r="AI51">
        <f t="shared" si="25"/>
        <v>-102.5493194584412</v>
      </c>
      <c r="AJ51">
        <f t="shared" si="7"/>
        <v>-17.497225807405016</v>
      </c>
      <c r="AK51">
        <f t="shared" si="22"/>
        <v>-11.906291546010113</v>
      </c>
      <c r="AL51">
        <f t="shared" si="8"/>
        <v>-131.95283681185634</v>
      </c>
      <c r="AN51">
        <f t="shared" si="26"/>
        <v>0</v>
      </c>
      <c r="AO51">
        <f t="shared" si="26"/>
        <v>0</v>
      </c>
      <c r="AP51">
        <f t="shared" si="26"/>
        <v>-4.9766275159010198E-5</v>
      </c>
      <c r="AQ51">
        <f t="shared" si="26"/>
        <v>-0.44506058532576581</v>
      </c>
      <c r="AR51">
        <f t="shared" si="26"/>
        <v>-0.44511035160092483</v>
      </c>
      <c r="AS51">
        <f t="shared" si="26"/>
        <v>-7.5945860706867402E-2</v>
      </c>
      <c r="AT51">
        <f t="shared" si="26"/>
        <v>-5.1678681480235314E-2</v>
      </c>
      <c r="AU51">
        <f t="shared" si="23"/>
        <v>-0.57273489378802755</v>
      </c>
      <c r="AW51">
        <v>48</v>
      </c>
      <c r="AX51">
        <f>IF(Z51&gt;0, (R51*SUMPRODUCT(K51:$K$98, X51:$X$98)-K51*$AZ$3)/Z51, 0)</f>
        <v>-665431.57536504418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0.47825477199999999</v>
      </c>
      <c r="Q52" s="4">
        <f t="shared" si="21"/>
        <v>50</v>
      </c>
      <c r="R52">
        <f t="shared" si="0"/>
        <v>500000</v>
      </c>
      <c r="S52">
        <f t="shared" si="1"/>
        <v>-1164025.8092786067</v>
      </c>
      <c r="U52">
        <f t="shared" si="13"/>
        <v>0.47825477199999999</v>
      </c>
      <c r="V52">
        <f t="shared" si="14"/>
        <v>0.01</v>
      </c>
      <c r="W52">
        <f t="shared" si="15"/>
        <v>2.2931381538004295E-4</v>
      </c>
      <c r="X52">
        <f t="shared" si="16"/>
        <v>1.0967042649103254E-4</v>
      </c>
      <c r="Y52">
        <f t="shared" si="17"/>
        <v>2.2931381538004295E-6</v>
      </c>
      <c r="Z52">
        <f t="shared" si="18"/>
        <v>1.1735025073520999E-4</v>
      </c>
      <c r="AB52">
        <f t="shared" si="19"/>
        <v>-152.59265342131087</v>
      </c>
      <c r="AC52">
        <f t="shared" si="2"/>
        <v>-136.59872058110022</v>
      </c>
      <c r="AE52">
        <f t="shared" si="3"/>
        <v>0</v>
      </c>
      <c r="AF52">
        <f t="shared" si="24"/>
        <v>0</v>
      </c>
      <c r="AG52">
        <f t="shared" si="24"/>
        <v>-5.867512536760499E-3</v>
      </c>
      <c r="AH52">
        <f t="shared" si="5"/>
        <v>-54.835213245516272</v>
      </c>
      <c r="AI52">
        <f t="shared" si="25"/>
        <v>-54.841080758053032</v>
      </c>
      <c r="AJ52">
        <f t="shared" si="7"/>
        <v>-15.993932840210647</v>
      </c>
      <c r="AK52">
        <f t="shared" si="22"/>
        <v>-10.681485739491762</v>
      </c>
      <c r="AL52">
        <f t="shared" si="8"/>
        <v>-81.516499337755448</v>
      </c>
      <c r="AN52">
        <f t="shared" si="26"/>
        <v>0</v>
      </c>
      <c r="AO52">
        <f t="shared" si="26"/>
        <v>0</v>
      </c>
      <c r="AP52">
        <f t="shared" si="26"/>
        <v>-2.2738976632105721E-5</v>
      </c>
      <c r="AQ52">
        <f t="shared" si="26"/>
        <v>-0.21250855874519364</v>
      </c>
      <c r="AR52">
        <f t="shared" si="26"/>
        <v>-0.21253129772182575</v>
      </c>
      <c r="AS52">
        <f t="shared" si="26"/>
        <v>-6.1982937885602198E-2</v>
      </c>
      <c r="AT52">
        <f t="shared" si="26"/>
        <v>-4.1395063598888032E-2</v>
      </c>
      <c r="AU52">
        <f t="shared" si="23"/>
        <v>-0.315909299206316</v>
      </c>
      <c r="AW52">
        <v>49</v>
      </c>
      <c r="AX52">
        <f>IF(Z52&gt;0, (R52*SUMPRODUCT(K52:$K$98, X52:$X$98)-K52*$AZ$3)/Z52, 0)</f>
        <v>-1164025.8092786067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0.48949088600000001</v>
      </c>
      <c r="Q53" s="4">
        <f t="shared" si="21"/>
        <v>50</v>
      </c>
      <c r="R53">
        <f t="shared" si="0"/>
        <v>500000</v>
      </c>
      <c r="S53">
        <f t="shared" si="1"/>
        <v>-2079404.5579792578</v>
      </c>
      <c r="U53">
        <f t="shared" si="13"/>
        <v>0.48949088600000001</v>
      </c>
      <c r="V53">
        <f t="shared" si="14"/>
        <v>0.01</v>
      </c>
      <c r="W53">
        <f t="shared" si="15"/>
        <v>1.1735025073520999E-4</v>
      </c>
      <c r="X53">
        <f t="shared" si="16"/>
        <v>5.744187820470009E-5</v>
      </c>
      <c r="Y53">
        <f t="shared" si="17"/>
        <v>1.1735025073520999E-6</v>
      </c>
      <c r="Z53">
        <f t="shared" si="18"/>
        <v>5.8734870023157796E-5</v>
      </c>
      <c r="AB53">
        <f t="shared" si="19"/>
        <v>-136.59872058110022</v>
      </c>
      <c r="AC53">
        <f t="shared" si="2"/>
        <v>-122.13355643847359</v>
      </c>
      <c r="AE53">
        <f t="shared" si="3"/>
        <v>0</v>
      </c>
      <c r="AF53">
        <f t="shared" si="24"/>
        <v>0</v>
      </c>
      <c r="AG53">
        <f t="shared" si="24"/>
        <v>-2.9367435011578898E-3</v>
      </c>
      <c r="AH53">
        <f t="shared" si="5"/>
        <v>-28.720939102350044</v>
      </c>
      <c r="AI53">
        <f t="shared" si="25"/>
        <v>-28.723875845851204</v>
      </c>
      <c r="AJ53">
        <f t="shared" si="7"/>
        <v>-14.465164142626634</v>
      </c>
      <c r="AK53">
        <f t="shared" si="22"/>
        <v>-9.5619104406770159</v>
      </c>
      <c r="AL53">
        <f t="shared" si="8"/>
        <v>-52.750950429154855</v>
      </c>
      <c r="AN53">
        <f t="shared" si="26"/>
        <v>0</v>
      </c>
      <c r="AO53">
        <f t="shared" si="26"/>
        <v>0</v>
      </c>
      <c r="AP53">
        <f t="shared" si="26"/>
        <v>-1.0161665220894587E-5</v>
      </c>
      <c r="AQ53">
        <f t="shared" si="26"/>
        <v>-9.937965909270291E-2</v>
      </c>
      <c r="AR53">
        <f t="shared" si="26"/>
        <v>-9.9389820757923811E-2</v>
      </c>
      <c r="AS53">
        <f t="shared" si="26"/>
        <v>-5.0052091823717573E-2</v>
      </c>
      <c r="AT53">
        <f t="shared" si="26"/>
        <v>-3.3085944595442736E-2</v>
      </c>
      <c r="AU53">
        <f t="shared" si="23"/>
        <v>-0.18252785717708414</v>
      </c>
      <c r="AW53">
        <v>50</v>
      </c>
      <c r="AX53">
        <f>IF(Z53&gt;0, (R53*SUMPRODUCT(K53:$K$98, X53:$X$98)-K53*$AZ$3)/Z53, 0)</f>
        <v>-2079404.5579792578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0.50154699899999999</v>
      </c>
      <c r="Q54" s="4">
        <f t="shared" si="21"/>
        <v>50</v>
      </c>
      <c r="R54">
        <f t="shared" si="0"/>
        <v>500000</v>
      </c>
      <c r="S54">
        <f t="shared" si="1"/>
        <v>-3803793.1241371441</v>
      </c>
      <c r="U54">
        <f t="shared" si="13"/>
        <v>0.50154699899999999</v>
      </c>
      <c r="V54">
        <f t="shared" si="14"/>
        <v>0.01</v>
      </c>
      <c r="W54">
        <f t="shared" si="15"/>
        <v>5.8734870023157796E-5</v>
      </c>
      <c r="X54">
        <f t="shared" si="16"/>
        <v>2.9458297796769854E-5</v>
      </c>
      <c r="Y54">
        <f t="shared" si="17"/>
        <v>5.8734870023157798E-7</v>
      </c>
      <c r="Z54">
        <f t="shared" si="18"/>
        <v>2.8689223526156365E-5</v>
      </c>
      <c r="AB54">
        <f t="shared" si="19"/>
        <v>-122.13355643847359</v>
      </c>
      <c r="AC54">
        <f t="shared" si="2"/>
        <v>-109.12787118562717</v>
      </c>
      <c r="AE54">
        <f t="shared" si="3"/>
        <v>0</v>
      </c>
      <c r="AF54">
        <f t="shared" si="24"/>
        <v>0</v>
      </c>
      <c r="AG54">
        <f t="shared" si="24"/>
        <v>-1.4344611763078183E-3</v>
      </c>
      <c r="AH54">
        <f t="shared" si="5"/>
        <v>-14.729148898384926</v>
      </c>
      <c r="AI54">
        <f t="shared" si="25"/>
        <v>-14.730583359561233</v>
      </c>
      <c r="AJ54">
        <f t="shared" si="7"/>
        <v>-13.005685252846419</v>
      </c>
      <c r="AK54">
        <f t="shared" si="22"/>
        <v>-8.5493489506931528</v>
      </c>
      <c r="AL54">
        <f t="shared" si="8"/>
        <v>-36.285617563100807</v>
      </c>
      <c r="AN54">
        <f t="shared" si="26"/>
        <v>0</v>
      </c>
      <c r="AO54">
        <f t="shared" si="26"/>
        <v>0</v>
      </c>
      <c r="AP54">
        <f t="shared" si="26"/>
        <v>-4.4316927431279366E-6</v>
      </c>
      <c r="AQ54">
        <f t="shared" si="26"/>
        <v>-4.5504934789128142E-2</v>
      </c>
      <c r="AR54">
        <f t="shared" si="26"/>
        <v>-4.5509366481871268E-2</v>
      </c>
      <c r="AS54">
        <f t="shared" si="26"/>
        <v>-4.0180384039949252E-2</v>
      </c>
      <c r="AT54">
        <f t="shared" si="26"/>
        <v>-2.6412766221234382E-2</v>
      </c>
      <c r="AU54">
        <f t="shared" si="23"/>
        <v>-0.11210251674305491</v>
      </c>
      <c r="AW54">
        <v>51</v>
      </c>
      <c r="AX54">
        <f>IF(Z54&gt;0, (R54*SUMPRODUCT(K54:$K$98, X54:$X$98)-K54*$AZ$3)/Z54, 0)</f>
        <v>-3803793.1241371441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0.51394563599999998</v>
      </c>
      <c r="Q55" s="4">
        <f t="shared" si="21"/>
        <v>50</v>
      </c>
      <c r="R55">
        <f t="shared" si="0"/>
        <v>500000</v>
      </c>
      <c r="S55">
        <f t="shared" si="1"/>
        <v>-7136847.6728589814</v>
      </c>
      <c r="U55">
        <f t="shared" si="13"/>
        <v>0.51394563599999998</v>
      </c>
      <c r="V55">
        <f t="shared" si="14"/>
        <v>0.01</v>
      </c>
      <c r="W55">
        <f t="shared" si="15"/>
        <v>2.8689223526156365E-5</v>
      </c>
      <c r="X55">
        <f t="shared" si="16"/>
        <v>1.4744701231496595E-5</v>
      </c>
      <c r="Y55">
        <f t="shared" si="17"/>
        <v>2.8689223526156367E-7</v>
      </c>
      <c r="Z55">
        <f t="shared" si="18"/>
        <v>1.3657630059398206E-5</v>
      </c>
      <c r="AB55">
        <f t="shared" si="19"/>
        <v>-109.12787118562717</v>
      </c>
      <c r="AC55">
        <f t="shared" si="2"/>
        <v>-97.472425306184959</v>
      </c>
      <c r="AE55">
        <f t="shared" si="3"/>
        <v>0</v>
      </c>
      <c r="AF55">
        <f t="shared" si="24"/>
        <v>0</v>
      </c>
      <c r="AG55">
        <f t="shared" si="24"/>
        <v>-6.8288150296991028E-4</v>
      </c>
      <c r="AH55">
        <f t="shared" si="5"/>
        <v>-7.3723506157482976</v>
      </c>
      <c r="AI55">
        <f t="shared" si="25"/>
        <v>-7.3730334972512672</v>
      </c>
      <c r="AJ55">
        <f t="shared" si="7"/>
        <v>-11.655445879442212</v>
      </c>
      <c r="AK55">
        <f t="shared" si="22"/>
        <v>-7.6389509829939026</v>
      </c>
      <c r="AL55">
        <f t="shared" si="8"/>
        <v>-26.66743035968738</v>
      </c>
      <c r="AN55">
        <f t="shared" si="26"/>
        <v>0</v>
      </c>
      <c r="AO55">
        <f t="shared" si="26"/>
        <v>0</v>
      </c>
      <c r="AP55">
        <f t="shared" si="26"/>
        <v>-1.8836845270296294E-6</v>
      </c>
      <c r="AQ55">
        <f t="shared" si="26"/>
        <v>-2.033615308413814E-2</v>
      </c>
      <c r="AR55">
        <f t="shared" si="26"/>
        <v>-2.0338036768665167E-2</v>
      </c>
      <c r="AS55">
        <f t="shared" si="26"/>
        <v>-3.2150794776621666E-2</v>
      </c>
      <c r="AT55">
        <f t="shared" si="26"/>
        <v>-2.1071552980748153E-2</v>
      </c>
      <c r="AU55">
        <f t="shared" si="23"/>
        <v>-7.3560384526034986E-2</v>
      </c>
      <c r="AW55">
        <v>52</v>
      </c>
      <c r="AX55">
        <f>IF(Z55&gt;0, (R55*SUMPRODUCT(K55:$K$98, X55:$X$98)-K55*$AZ$3)/Z55, 0)</f>
        <v>-7136847.6728589814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0.52707773400000002</v>
      </c>
      <c r="Q56" s="4">
        <f t="shared" si="21"/>
        <v>50</v>
      </c>
      <c r="R56">
        <f t="shared" si="0"/>
        <v>500000</v>
      </c>
      <c r="S56">
        <f t="shared" si="1"/>
        <v>-13767745.486324683</v>
      </c>
      <c r="U56">
        <f t="shared" si="13"/>
        <v>0.52707773400000002</v>
      </c>
      <c r="V56">
        <f t="shared" si="14"/>
        <v>0.01</v>
      </c>
      <c r="W56">
        <f t="shared" si="15"/>
        <v>1.3657630059398206E-5</v>
      </c>
      <c r="X56">
        <f t="shared" si="16"/>
        <v>7.1986327035178918E-6</v>
      </c>
      <c r="Y56">
        <f t="shared" si="17"/>
        <v>1.3657630059398206E-7</v>
      </c>
      <c r="Z56">
        <f t="shared" si="18"/>
        <v>6.3224210552863315E-6</v>
      </c>
      <c r="AB56">
        <f t="shared" si="19"/>
        <v>-97.472425306184959</v>
      </c>
      <c r="AC56">
        <f t="shared" si="2"/>
        <v>-87.045483946562527</v>
      </c>
      <c r="AE56">
        <f t="shared" si="3"/>
        <v>0</v>
      </c>
      <c r="AF56">
        <f t="shared" si="24"/>
        <v>0</v>
      </c>
      <c r="AG56">
        <f t="shared" si="24"/>
        <v>-3.1612105276431656E-4</v>
      </c>
      <c r="AH56">
        <f t="shared" si="5"/>
        <v>-3.5993163517589459</v>
      </c>
      <c r="AI56">
        <f t="shared" si="25"/>
        <v>-3.5996324728117104</v>
      </c>
      <c r="AJ56">
        <f t="shared" si="7"/>
        <v>-10.426941359622433</v>
      </c>
      <c r="AK56">
        <f t="shared" si="22"/>
        <v>-6.823069771432948</v>
      </c>
      <c r="AL56">
        <f t="shared" si="8"/>
        <v>-20.84964360386709</v>
      </c>
      <c r="AN56">
        <f t="shared" si="26"/>
        <v>0</v>
      </c>
      <c r="AO56">
        <f t="shared" si="26"/>
        <v>0</v>
      </c>
      <c r="AP56">
        <f t="shared" si="26"/>
        <v>-7.7857099078722698E-7</v>
      </c>
      <c r="AQ56">
        <f t="shared" si="26"/>
        <v>-8.8647158221217756E-3</v>
      </c>
      <c r="AR56">
        <f t="shared" si="26"/>
        <v>-8.8654943931125631E-3</v>
      </c>
      <c r="AS56">
        <f t="shared" si="26"/>
        <v>-2.5680396779185714E-2</v>
      </c>
      <c r="AT56">
        <f t="shared" si="26"/>
        <v>-1.6804461916414853E-2</v>
      </c>
      <c r="AU56">
        <f t="shared" si="23"/>
        <v>-5.1350353088713128E-2</v>
      </c>
      <c r="AW56">
        <v>53</v>
      </c>
      <c r="AX56">
        <f>IF(Z56&gt;0, (R56*SUMPRODUCT(K56:$K$98, X56:$X$98)-K56*$AZ$3)/Z56, 0)</f>
        <v>-13767745.486324683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0.54097960300000003</v>
      </c>
      <c r="Q57" s="4">
        <f t="shared" si="21"/>
        <v>50</v>
      </c>
      <c r="R57">
        <f t="shared" si="0"/>
        <v>500000</v>
      </c>
      <c r="S57">
        <f t="shared" si="1"/>
        <v>-27379101.586135615</v>
      </c>
      <c r="U57">
        <f t="shared" si="13"/>
        <v>0.54097960300000003</v>
      </c>
      <c r="V57">
        <f t="shared" si="14"/>
        <v>0.01</v>
      </c>
      <c r="W57">
        <f t="shared" si="15"/>
        <v>6.3224210552863315E-6</v>
      </c>
      <c r="X57">
        <f t="shared" si="16"/>
        <v>3.4203008324876408E-6</v>
      </c>
      <c r="Y57">
        <f t="shared" si="17"/>
        <v>6.322421055286332E-8</v>
      </c>
      <c r="Z57">
        <f t="shared" si="18"/>
        <v>2.8388960122458271E-6</v>
      </c>
      <c r="AB57">
        <f t="shared" si="19"/>
        <v>-87.045483946562527</v>
      </c>
      <c r="AC57">
        <f t="shared" si="2"/>
        <v>-77.726422311753794</v>
      </c>
      <c r="AE57">
        <f t="shared" si="3"/>
        <v>0</v>
      </c>
      <c r="AF57">
        <f t="shared" si="24"/>
        <v>0</v>
      </c>
      <c r="AG57">
        <f t="shared" si="24"/>
        <v>-1.4194480061229136E-4</v>
      </c>
      <c r="AH57">
        <f t="shared" si="5"/>
        <v>-1.7101504162438204</v>
      </c>
      <c r="AI57">
        <f t="shared" si="25"/>
        <v>-1.7102923610444327</v>
      </c>
      <c r="AJ57">
        <f t="shared" si="7"/>
        <v>-9.3190616348087332</v>
      </c>
      <c r="AK57">
        <f t="shared" si="22"/>
        <v>-6.0931838762593777</v>
      </c>
      <c r="AL57">
        <f t="shared" si="8"/>
        <v>-17.122537872112545</v>
      </c>
      <c r="AN57">
        <f t="shared" si="26"/>
        <v>0</v>
      </c>
      <c r="AO57">
        <f t="shared" si="26"/>
        <v>0</v>
      </c>
      <c r="AP57">
        <f t="shared" si="26"/>
        <v>-3.121377280142535E-7</v>
      </c>
      <c r="AQ57">
        <f t="shared" si="26"/>
        <v>-3.760634156280274E-3</v>
      </c>
      <c r="AR57">
        <f t="shared" si="26"/>
        <v>-3.7609462940082885E-3</v>
      </c>
      <c r="AS57">
        <f t="shared" si="26"/>
        <v>-2.0492689505825477E-2</v>
      </c>
      <c r="AT57">
        <f t="shared" si="26"/>
        <v>-1.3398959055242726E-2</v>
      </c>
      <c r="AU57">
        <f t="shared" si="23"/>
        <v>-3.7652594855076493E-2</v>
      </c>
      <c r="AW57">
        <v>54</v>
      </c>
      <c r="AX57">
        <f>IF(Z57&gt;0, (R57*SUMPRODUCT(K57:$K$98, X57:$X$98)-K57*$AZ$3)/Z57, 0)</f>
        <v>-27379101.586135615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0.55513806300000001</v>
      </c>
      <c r="Q58" s="4">
        <f t="shared" si="21"/>
        <v>50</v>
      </c>
      <c r="R58">
        <f t="shared" si="0"/>
        <v>500000</v>
      </c>
      <c r="S58">
        <f t="shared" si="1"/>
        <v>-56217183.78258837</v>
      </c>
      <c r="U58">
        <f t="shared" si="13"/>
        <v>0.55513806300000001</v>
      </c>
      <c r="V58">
        <f t="shared" si="14"/>
        <v>0.01</v>
      </c>
      <c r="W58">
        <f t="shared" si="15"/>
        <v>2.8388960122458271E-6</v>
      </c>
      <c r="X58">
        <f t="shared" si="16"/>
        <v>1.5759792332965729E-6</v>
      </c>
      <c r="Y58">
        <f t="shared" si="17"/>
        <v>2.838896012245827E-8</v>
      </c>
      <c r="Z58">
        <f t="shared" si="18"/>
        <v>1.234527818826796E-6</v>
      </c>
      <c r="AB58">
        <f t="shared" si="19"/>
        <v>-77.726422311753794</v>
      </c>
      <c r="AC58">
        <f t="shared" si="2"/>
        <v>-69.401677275703946</v>
      </c>
      <c r="AE58">
        <f t="shared" si="3"/>
        <v>0</v>
      </c>
      <c r="AF58">
        <f t="shared" si="24"/>
        <v>0</v>
      </c>
      <c r="AG58">
        <f t="shared" si="24"/>
        <v>-6.1726390941339792E-5</v>
      </c>
      <c r="AH58">
        <f t="shared" si="5"/>
        <v>-0.78798961664828648</v>
      </c>
      <c r="AI58">
        <f t="shared" si="25"/>
        <v>-0.78805134303922786</v>
      </c>
      <c r="AJ58">
        <f t="shared" si="7"/>
        <v>-8.3247450360498476</v>
      </c>
      <c r="AK58">
        <f t="shared" si="22"/>
        <v>-5.4408495618227661</v>
      </c>
      <c r="AL58">
        <f t="shared" si="8"/>
        <v>-14.553645940911842</v>
      </c>
      <c r="AN58">
        <f t="shared" si="26"/>
        <v>0</v>
      </c>
      <c r="AO58">
        <f t="shared" si="26"/>
        <v>0</v>
      </c>
      <c r="AP58">
        <f t="shared" si="26"/>
        <v>-1.2119358662058695E-7</v>
      </c>
      <c r="AQ58">
        <f t="shared" si="26"/>
        <v>-1.5471386939201208E-3</v>
      </c>
      <c r="AR58">
        <f t="shared" si="26"/>
        <v>-1.5472598875067413E-3</v>
      </c>
      <c r="AS58">
        <f t="shared" si="26"/>
        <v>-1.6344803142299344E-2</v>
      </c>
      <c r="AT58">
        <f t="shared" si="26"/>
        <v>-1.0682563205209768E-2</v>
      </c>
      <c r="AU58">
        <f t="shared" si="23"/>
        <v>-2.8574626235015856E-2</v>
      </c>
      <c r="AW58">
        <v>55</v>
      </c>
      <c r="AX58">
        <f>IF(Z58&gt;0, (R58*SUMPRODUCT(K58:$K$98, X58:$X$98)-K58*$AZ$3)/Z58, 0)</f>
        <v>-56217183.78258837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0.569934367</v>
      </c>
      <c r="Q59" s="4">
        <f t="shared" si="21"/>
        <v>50</v>
      </c>
      <c r="R59">
        <f t="shared" si="0"/>
        <v>500000</v>
      </c>
      <c r="S59">
        <f t="shared" si="1"/>
        <v>-119493105.88598523</v>
      </c>
      <c r="U59">
        <f t="shared" si="13"/>
        <v>0.569934367</v>
      </c>
      <c r="V59">
        <f t="shared" si="14"/>
        <v>0.01</v>
      </c>
      <c r="W59">
        <f t="shared" si="15"/>
        <v>1.234527818826796E-6</v>
      </c>
      <c r="X59">
        <f t="shared" si="16"/>
        <v>7.0359983096694067E-7</v>
      </c>
      <c r="Y59">
        <f t="shared" si="17"/>
        <v>1.234527818826796E-8</v>
      </c>
      <c r="Z59">
        <f t="shared" si="18"/>
        <v>5.1858270967158729E-7</v>
      </c>
      <c r="AB59">
        <f t="shared" si="19"/>
        <v>-69.401677275703946</v>
      </c>
      <c r="AC59">
        <f t="shared" si="2"/>
        <v>-61.967058637428117</v>
      </c>
      <c r="AE59">
        <f t="shared" si="3"/>
        <v>0</v>
      </c>
      <c r="AF59">
        <f t="shared" si="24"/>
        <v>0</v>
      </c>
      <c r="AG59">
        <f t="shared" si="24"/>
        <v>-2.5929135483579364E-5</v>
      </c>
      <c r="AH59">
        <f t="shared" si="5"/>
        <v>-0.35179991548347034</v>
      </c>
      <c r="AI59">
        <f t="shared" si="25"/>
        <v>-0.35182584461895394</v>
      </c>
      <c r="AJ59">
        <f t="shared" si="7"/>
        <v>-7.434618638275829</v>
      </c>
      <c r="AK59">
        <f t="shared" si="22"/>
        <v>-4.8581174092992763</v>
      </c>
      <c r="AL59">
        <f t="shared" si="8"/>
        <v>-12.644561892194059</v>
      </c>
      <c r="AN59">
        <f t="shared" si="26"/>
        <v>0</v>
      </c>
      <c r="AO59">
        <f t="shared" si="26"/>
        <v>0</v>
      </c>
      <c r="AP59">
        <f t="shared" si="26"/>
        <v>-4.545469703510463E-8</v>
      </c>
      <c r="AQ59">
        <f t="shared" si="26"/>
        <v>-6.1671776852735625E-4</v>
      </c>
      <c r="AR59">
        <f t="shared" si="26"/>
        <v>-6.1676322322439144E-4</v>
      </c>
      <c r="AS59">
        <f t="shared" si="26"/>
        <v>-1.3033150989101914E-2</v>
      </c>
      <c r="AT59">
        <f t="shared" si="26"/>
        <v>-8.5164526654007248E-3</v>
      </c>
      <c r="AU59">
        <f t="shared" si="23"/>
        <v>-2.216636687772703E-2</v>
      </c>
      <c r="AW59">
        <v>56</v>
      </c>
      <c r="AX59">
        <f>IF(Z59&gt;0, (R59*SUMPRODUCT(K59:$K$98, X59:$X$98)-K59*$AZ$3)/Z59, 0)</f>
        <v>-119493105.88598523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0.58483052300000005</v>
      </c>
      <c r="Q60" s="4">
        <f t="shared" si="21"/>
        <v>50</v>
      </c>
      <c r="R60">
        <f t="shared" si="0"/>
        <v>500000</v>
      </c>
      <c r="S60">
        <f t="shared" si="1"/>
        <v>-263325013.27834582</v>
      </c>
      <c r="U60">
        <f t="shared" si="13"/>
        <v>0.58483052300000005</v>
      </c>
      <c r="V60">
        <f t="shared" si="14"/>
        <v>0.01</v>
      </c>
      <c r="W60">
        <f t="shared" si="15"/>
        <v>5.1858270967158729E-7</v>
      </c>
      <c r="X60">
        <f t="shared" si="16"/>
        <v>3.0328299731599159E-7</v>
      </c>
      <c r="Y60">
        <f t="shared" si="17"/>
        <v>5.1858270967158733E-9</v>
      </c>
      <c r="Z60">
        <f t="shared" si="18"/>
        <v>2.1011388525887982E-7</v>
      </c>
      <c r="AB60">
        <f t="shared" si="19"/>
        <v>-61.967058637428117</v>
      </c>
      <c r="AC60">
        <f t="shared" si="2"/>
        <v>-55.328241625759361</v>
      </c>
      <c r="AE60">
        <f t="shared" si="3"/>
        <v>0</v>
      </c>
      <c r="AF60">
        <f t="shared" si="24"/>
        <v>0</v>
      </c>
      <c r="AG60">
        <f t="shared" si="24"/>
        <v>-1.0505694262943991E-5</v>
      </c>
      <c r="AH60">
        <f t="shared" si="5"/>
        <v>-0.15164149865799578</v>
      </c>
      <c r="AI60">
        <f t="shared" si="25"/>
        <v>-0.15165200435225873</v>
      </c>
      <c r="AJ60">
        <f t="shared" si="7"/>
        <v>-6.6388170116687562</v>
      </c>
      <c r="AK60">
        <f t="shared" si="22"/>
        <v>-4.3376941046199686</v>
      </c>
      <c r="AL60">
        <f t="shared" si="8"/>
        <v>-11.128163120640984</v>
      </c>
      <c r="AN60">
        <f t="shared" si="26"/>
        <v>0</v>
      </c>
      <c r="AO60">
        <f t="shared" si="26"/>
        <v>0</v>
      </c>
      <c r="AP60">
        <f t="shared" si="26"/>
        <v>-1.6443621272238202E-8</v>
      </c>
      <c r="AQ60">
        <f t="shared" si="26"/>
        <v>-2.3735084142720346E-4</v>
      </c>
      <c r="AR60">
        <f t="shared" si="26"/>
        <v>-2.3736728504847573E-4</v>
      </c>
      <c r="AS60">
        <f t="shared" si="26"/>
        <v>-1.0391145021288843E-2</v>
      </c>
      <c r="AT60">
        <f t="shared" si="26"/>
        <v>-6.7894036572889206E-3</v>
      </c>
      <c r="AU60">
        <f t="shared" si="23"/>
        <v>-1.741791596362624E-2</v>
      </c>
      <c r="AW60">
        <v>57</v>
      </c>
      <c r="AX60">
        <f>IF(Z60&gt;0, (R60*SUMPRODUCT(K60:$K$98, X60:$X$98)-K60*$AZ$3)/Z60, 0)</f>
        <v>-263325013.27834582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0.59948279800000004</v>
      </c>
      <c r="Q61" s="4">
        <f t="shared" si="21"/>
        <v>50</v>
      </c>
      <c r="R61">
        <f t="shared" si="0"/>
        <v>500000</v>
      </c>
      <c r="S61">
        <f t="shared" si="1"/>
        <v>-602054294.48420286</v>
      </c>
      <c r="U61">
        <f t="shared" si="13"/>
        <v>0.59948279800000004</v>
      </c>
      <c r="V61">
        <f t="shared" si="14"/>
        <v>0.01</v>
      </c>
      <c r="W61">
        <f t="shared" si="15"/>
        <v>2.1011388525887982E-7</v>
      </c>
      <c r="X61">
        <f t="shared" si="16"/>
        <v>1.2595965983364425E-7</v>
      </c>
      <c r="Y61">
        <f t="shared" si="17"/>
        <v>2.1011388525887983E-9</v>
      </c>
      <c r="Z61">
        <f t="shared" si="18"/>
        <v>8.2053086572646783E-8</v>
      </c>
      <c r="AB61">
        <f t="shared" si="19"/>
        <v>-55.328241625759361</v>
      </c>
      <c r="AC61">
        <f t="shared" si="2"/>
        <v>-49.400413146746075</v>
      </c>
      <c r="AE61">
        <f t="shared" si="3"/>
        <v>0</v>
      </c>
      <c r="AF61">
        <f t="shared" si="24"/>
        <v>0</v>
      </c>
      <c r="AG61">
        <f t="shared" si="24"/>
        <v>-4.1026543286323389E-6</v>
      </c>
      <c r="AH61">
        <f t="shared" si="5"/>
        <v>-6.2979829916822119E-2</v>
      </c>
      <c r="AI61">
        <f t="shared" si="25"/>
        <v>-6.2983932571150758E-2</v>
      </c>
      <c r="AJ61">
        <f t="shared" si="7"/>
        <v>-5.9278284790132858</v>
      </c>
      <c r="AK61">
        <f t="shared" si="22"/>
        <v>-3.8729769138031558</v>
      </c>
      <c r="AL61">
        <f t="shared" si="8"/>
        <v>-9.863789325387593</v>
      </c>
      <c r="AN61">
        <f t="shared" si="26"/>
        <v>0</v>
      </c>
      <c r="AO61">
        <f t="shared" si="26"/>
        <v>0</v>
      </c>
      <c r="AP61">
        <f t="shared" si="26"/>
        <v>-5.7334972946269123E-9</v>
      </c>
      <c r="AQ61">
        <f t="shared" si="26"/>
        <v>-8.8014893656550698E-5</v>
      </c>
      <c r="AR61">
        <f t="shared" si="26"/>
        <v>-8.8020627153845323E-5</v>
      </c>
      <c r="AS61">
        <f t="shared" si="26"/>
        <v>-8.2841950174157158E-3</v>
      </c>
      <c r="AT61">
        <f t="shared" si="26"/>
        <v>-5.4125209873202686E-3</v>
      </c>
      <c r="AU61">
        <f t="shared" si="23"/>
        <v>-1.3784736631889829E-2</v>
      </c>
      <c r="AW61">
        <v>58</v>
      </c>
      <c r="AX61">
        <f>IF(Z61&gt;0, (R61*SUMPRODUCT(K61:$K$98, X61:$X$98)-K61*$AZ$3)/Z61, 0)</f>
        <v>-602054294.48420286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0.61448546299999995</v>
      </c>
      <c r="Q62" s="4">
        <f t="shared" si="21"/>
        <v>50</v>
      </c>
      <c r="R62">
        <f t="shared" si="0"/>
        <v>500000</v>
      </c>
      <c r="S62">
        <f t="shared" si="1"/>
        <v>-1431500834.3547964</v>
      </c>
      <c r="U62">
        <f t="shared" si="13"/>
        <v>0.61448546299999995</v>
      </c>
      <c r="V62">
        <f t="shared" si="14"/>
        <v>0.01</v>
      </c>
      <c r="W62">
        <f t="shared" si="15"/>
        <v>8.2053086572646783E-8</v>
      </c>
      <c r="X62">
        <f t="shared" si="16"/>
        <v>5.0420428893171939E-8</v>
      </c>
      <c r="Y62">
        <f t="shared" si="17"/>
        <v>8.2053086572646784E-10</v>
      </c>
      <c r="Z62">
        <f t="shared" si="18"/>
        <v>3.0812126813748376E-8</v>
      </c>
      <c r="AB62">
        <f t="shared" si="19"/>
        <v>-49.400413146746075</v>
      </c>
      <c r="AC62">
        <f t="shared" si="2"/>
        <v>-44.107585242126596</v>
      </c>
      <c r="AE62">
        <f t="shared" si="3"/>
        <v>0</v>
      </c>
      <c r="AF62">
        <f t="shared" si="24"/>
        <v>0</v>
      </c>
      <c r="AG62">
        <f t="shared" si="24"/>
        <v>-1.5406063406874187E-6</v>
      </c>
      <c r="AH62">
        <f t="shared" si="5"/>
        <v>-2.5210214446585968E-2</v>
      </c>
      <c r="AI62">
        <f t="shared" si="25"/>
        <v>-2.5211755052926655E-2</v>
      </c>
      <c r="AJ62">
        <f t="shared" si="7"/>
        <v>-5.2928279046194788</v>
      </c>
      <c r="AK62">
        <f t="shared" si="22"/>
        <v>-3.4580289202722256</v>
      </c>
      <c r="AL62">
        <f t="shared" si="8"/>
        <v>-8.7760685799446314</v>
      </c>
      <c r="AN62">
        <f t="shared" si="26"/>
        <v>0</v>
      </c>
      <c r="AO62">
        <f t="shared" si="26"/>
        <v>0</v>
      </c>
      <c r="AP62">
        <f t="shared" si="26"/>
        <v>-1.9223317696273015E-9</v>
      </c>
      <c r="AQ62">
        <f t="shared" si="26"/>
        <v>-3.1456703033018437E-5</v>
      </c>
      <c r="AR62">
        <f t="shared" si="26"/>
        <v>-3.1458625364788067E-5</v>
      </c>
      <c r="AS62">
        <f t="shared" si="26"/>
        <v>-6.6042641546444824E-3</v>
      </c>
      <c r="AT62">
        <f t="shared" si="26"/>
        <v>-4.3148458358046142E-3</v>
      </c>
      <c r="AU62">
        <f t="shared" si="23"/>
        <v>-1.0950568615813885E-2</v>
      </c>
      <c r="AW62">
        <v>59</v>
      </c>
      <c r="AX62">
        <f>IF(Z62&gt;0, (R62*SUMPRODUCT(K62:$K$98, X62:$X$98)-K62*$AZ$3)/Z62, 0)</f>
        <v>-1431500834.3547964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0.62975077099999999</v>
      </c>
      <c r="Q63" s="4">
        <f t="shared" si="21"/>
        <v>50</v>
      </c>
      <c r="R63">
        <f t="shared" si="0"/>
        <v>500000</v>
      </c>
      <c r="S63">
        <f t="shared" si="1"/>
        <v>-3547895451.5241737</v>
      </c>
      <c r="U63">
        <f t="shared" si="13"/>
        <v>0.62975077099999999</v>
      </c>
      <c r="V63">
        <f t="shared" si="14"/>
        <v>0.01</v>
      </c>
      <c r="W63">
        <f t="shared" si="15"/>
        <v>3.0812126813748376E-8</v>
      </c>
      <c r="X63">
        <f t="shared" si="16"/>
        <v>1.9403960617107813E-8</v>
      </c>
      <c r="Y63">
        <f t="shared" si="17"/>
        <v>3.0812126813748378E-10</v>
      </c>
      <c r="Z63">
        <f t="shared" si="18"/>
        <v>1.110004492850308E-8</v>
      </c>
      <c r="AB63">
        <f t="shared" si="19"/>
        <v>-44.107585242126596</v>
      </c>
      <c r="AC63">
        <f t="shared" si="2"/>
        <v>-39.38179891355005</v>
      </c>
      <c r="AE63">
        <f t="shared" si="3"/>
        <v>0</v>
      </c>
      <c r="AF63">
        <f t="shared" si="24"/>
        <v>0</v>
      </c>
      <c r="AG63">
        <f t="shared" si="24"/>
        <v>-5.5500224642515397E-7</v>
      </c>
      <c r="AH63">
        <f t="shared" si="5"/>
        <v>-9.7019803085539071E-3</v>
      </c>
      <c r="AI63">
        <f t="shared" si="25"/>
        <v>-9.7025353108003316E-3</v>
      </c>
      <c r="AJ63">
        <f t="shared" si="7"/>
        <v>-4.7257863285765467</v>
      </c>
      <c r="AK63">
        <f t="shared" si="22"/>
        <v>-3.087530966948862</v>
      </c>
      <c r="AL63">
        <f t="shared" si="8"/>
        <v>-7.8230198308362091</v>
      </c>
      <c r="AN63">
        <f t="shared" si="26"/>
        <v>0</v>
      </c>
      <c r="AO63">
        <f t="shared" si="26"/>
        <v>0</v>
      </c>
      <c r="AP63">
        <f t="shared" si="26"/>
        <v>-6.1832012311646521E-10</v>
      </c>
      <c r="AQ63">
        <f t="shared" si="26"/>
        <v>-1.0808838518219532E-5</v>
      </c>
      <c r="AR63">
        <f t="shared" si="26"/>
        <v>-1.0809456838342648E-5</v>
      </c>
      <c r="AS63">
        <f t="shared" si="26"/>
        <v>-5.264931454474063E-3</v>
      </c>
      <c r="AT63">
        <f t="shared" si="26"/>
        <v>-3.4397744151602682E-3</v>
      </c>
      <c r="AU63">
        <f t="shared" si="23"/>
        <v>-8.7155153264726736E-3</v>
      </c>
      <c r="AW63">
        <v>60</v>
      </c>
      <c r="AX63">
        <f>IF(Z63&gt;0, (R63*SUMPRODUCT(K63:$K$98, X63:$X$98)-K63*$AZ$3)/Z63, 0)</f>
        <v>-3547895451.5241737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0.64518007799999999</v>
      </c>
      <c r="Q64" s="4">
        <f t="shared" si="21"/>
        <v>50</v>
      </c>
      <c r="R64">
        <f t="shared" si="0"/>
        <v>500000</v>
      </c>
      <c r="S64">
        <f t="shared" si="1"/>
        <v>-9186721571.3803959</v>
      </c>
      <c r="U64">
        <f t="shared" si="13"/>
        <v>0.64518007799999999</v>
      </c>
      <c r="V64">
        <f t="shared" si="14"/>
        <v>0.01</v>
      </c>
      <c r="W64">
        <f t="shared" si="15"/>
        <v>1.110004492850308E-8</v>
      </c>
      <c r="X64">
        <f t="shared" si="16"/>
        <v>7.1615278527751214E-9</v>
      </c>
      <c r="Y64">
        <f t="shared" si="17"/>
        <v>1.110004492850308E-10</v>
      </c>
      <c r="Z64">
        <f t="shared" si="18"/>
        <v>3.8275166264429279E-9</v>
      </c>
      <c r="AB64">
        <f t="shared" si="19"/>
        <v>-39.38179891355005</v>
      </c>
      <c r="AC64">
        <f t="shared" si="2"/>
        <v>-35.162329556960366</v>
      </c>
      <c r="AE64">
        <f t="shared" si="3"/>
        <v>0</v>
      </c>
      <c r="AF64">
        <f t="shared" si="24"/>
        <v>0</v>
      </c>
      <c r="AG64">
        <f t="shared" si="24"/>
        <v>-1.913758313221464E-7</v>
      </c>
      <c r="AH64">
        <f t="shared" si="5"/>
        <v>-3.5807639263875607E-3</v>
      </c>
      <c r="AI64">
        <f t="shared" si="25"/>
        <v>-3.580955302218883E-3</v>
      </c>
      <c r="AJ64">
        <f t="shared" si="7"/>
        <v>-4.2194693565896841</v>
      </c>
      <c r="AK64">
        <f t="shared" si="22"/>
        <v>-2.7567259239485038</v>
      </c>
      <c r="AL64">
        <f t="shared" si="8"/>
        <v>-6.979776235840407</v>
      </c>
      <c r="AN64">
        <f t="shared" si="26"/>
        <v>0</v>
      </c>
      <c r="AO64">
        <f t="shared" si="26"/>
        <v>0</v>
      </c>
      <c r="AP64">
        <f t="shared" si="26"/>
        <v>-1.9036526484290174E-10</v>
      </c>
      <c r="AQ64">
        <f t="shared" si="26"/>
        <v>-3.5618555826897374E-6</v>
      </c>
      <c r="AR64">
        <f t="shared" si="26"/>
        <v>-3.5620459479545806E-6</v>
      </c>
      <c r="AS64">
        <f t="shared" si="26"/>
        <v>-4.1971883075015591E-3</v>
      </c>
      <c r="AT64">
        <f t="shared" si="26"/>
        <v>-2.742168940488468E-3</v>
      </c>
      <c r="AU64">
        <f t="shared" si="23"/>
        <v>-6.9429192939379812E-3</v>
      </c>
      <c r="AW64">
        <v>61</v>
      </c>
      <c r="AX64">
        <f>IF(Z64&gt;0, (R64*SUMPRODUCT(K64:$K$98, X64:$X$98)-K64*$AZ$3)/Z64, 0)</f>
        <v>-9186721571.3803959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0.66067595400000001</v>
      </c>
      <c r="Q65" s="4">
        <f t="shared" si="21"/>
        <v>50</v>
      </c>
      <c r="R65">
        <f t="shared" si="0"/>
        <v>500000</v>
      </c>
      <c r="S65">
        <f t="shared" si="1"/>
        <v>-24906868661.322735</v>
      </c>
      <c r="U65">
        <f t="shared" si="13"/>
        <v>0.66067595400000001</v>
      </c>
      <c r="V65">
        <f t="shared" si="14"/>
        <v>0.01</v>
      </c>
      <c r="W65">
        <f t="shared" si="15"/>
        <v>3.8275166264429279E-9</v>
      </c>
      <c r="X65">
        <f t="shared" si="16"/>
        <v>2.5287481986260429E-9</v>
      </c>
      <c r="Y65">
        <f t="shared" si="17"/>
        <v>3.8275166264429276E-11</v>
      </c>
      <c r="Z65">
        <f t="shared" si="18"/>
        <v>1.2604932615524558E-9</v>
      </c>
      <c r="AB65">
        <f t="shared" si="19"/>
        <v>-35.162329556960366</v>
      </c>
      <c r="AC65">
        <f t="shared" si="2"/>
        <v>-31.394940113969341</v>
      </c>
      <c r="AE65">
        <f t="shared" si="3"/>
        <v>0</v>
      </c>
      <c r="AF65">
        <f t="shared" si="24"/>
        <v>0</v>
      </c>
      <c r="AG65">
        <f t="shared" si="24"/>
        <v>-6.3024663077622793E-8</v>
      </c>
      <c r="AH65">
        <f t="shared" si="5"/>
        <v>-1.2643740993130215E-3</v>
      </c>
      <c r="AI65">
        <f t="shared" si="25"/>
        <v>-1.2644371239760991E-3</v>
      </c>
      <c r="AJ65">
        <f t="shared" si="7"/>
        <v>-3.7673894429910249</v>
      </c>
      <c r="AK65">
        <f t="shared" si="22"/>
        <v>-2.4613630689872257</v>
      </c>
      <c r="AL65">
        <f t="shared" si="8"/>
        <v>-6.230016949102227</v>
      </c>
      <c r="AN65">
        <f t="shared" si="26"/>
        <v>0</v>
      </c>
      <c r="AO65">
        <f t="shared" si="26"/>
        <v>0</v>
      </c>
      <c r="AP65">
        <f t="shared" si="26"/>
        <v>-5.5974874317791034E-11</v>
      </c>
      <c r="AQ65">
        <f t="shared" si="26"/>
        <v>-1.1229442228441674E-6</v>
      </c>
      <c r="AR65">
        <f t="shared" si="26"/>
        <v>-1.1230001977184852E-6</v>
      </c>
      <c r="AS65">
        <f t="shared" si="26"/>
        <v>-3.3459782294729796E-3</v>
      </c>
      <c r="AT65">
        <f t="shared" si="26"/>
        <v>-2.1860408562172839E-3</v>
      </c>
      <c r="AU65">
        <f t="shared" si="23"/>
        <v>-5.5331420858879829E-3</v>
      </c>
      <c r="AW65">
        <v>62</v>
      </c>
      <c r="AX65">
        <f>IF(Z65&gt;0, (R65*SUMPRODUCT(K65:$K$98, X65:$X$98)-K65*$AZ$3)/Z65, 0)</f>
        <v>-24906868661.322735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0.67625413199999995</v>
      </c>
      <c r="Q66" s="4">
        <f t="shared" si="21"/>
        <v>50</v>
      </c>
      <c r="R66">
        <f t="shared" si="0"/>
        <v>500000</v>
      </c>
      <c r="S66">
        <f t="shared" si="1"/>
        <v>-70879901901.784012</v>
      </c>
      <c r="U66">
        <f t="shared" si="13"/>
        <v>0.67625413199999995</v>
      </c>
      <c r="V66">
        <f t="shared" si="14"/>
        <v>0.01</v>
      </c>
      <c r="W66">
        <f t="shared" si="15"/>
        <v>1.2604932615524558E-9</v>
      </c>
      <c r="X66">
        <f t="shared" si="16"/>
        <v>8.5241377648300489E-10</v>
      </c>
      <c r="Y66">
        <f t="shared" si="17"/>
        <v>1.2604932615524558E-11</v>
      </c>
      <c r="Z66">
        <f t="shared" si="18"/>
        <v>3.9547455245392634E-10</v>
      </c>
      <c r="AB66">
        <f t="shared" si="19"/>
        <v>-31.394940113969341</v>
      </c>
      <c r="AC66">
        <f t="shared" si="2"/>
        <v>-28.031197482586236</v>
      </c>
      <c r="AE66">
        <f t="shared" si="3"/>
        <v>0</v>
      </c>
      <c r="AF66">
        <f t="shared" si="24"/>
        <v>0</v>
      </c>
      <c r="AG66">
        <f t="shared" si="24"/>
        <v>-1.9773727622696319E-8</v>
      </c>
      <c r="AH66">
        <f t="shared" si="5"/>
        <v>-4.2620688824150242E-4</v>
      </c>
      <c r="AI66">
        <f t="shared" si="25"/>
        <v>-4.2622666196912511E-4</v>
      </c>
      <c r="AJ66">
        <f t="shared" si="7"/>
        <v>-3.3637426313831043</v>
      </c>
      <c r="AK66">
        <f t="shared" si="22"/>
        <v>-2.197645807977854</v>
      </c>
      <c r="AL66">
        <f t="shared" si="8"/>
        <v>-5.5618146660229275</v>
      </c>
      <c r="AN66">
        <f t="shared" si="26"/>
        <v>0</v>
      </c>
      <c r="AO66">
        <f t="shared" si="26"/>
        <v>0</v>
      </c>
      <c r="AP66">
        <f t="shared" si="26"/>
        <v>-1.5680254936630588E-11</v>
      </c>
      <c r="AQ66">
        <f t="shared" si="26"/>
        <v>-3.3797535754988268E-7</v>
      </c>
      <c r="AR66">
        <f t="shared" si="26"/>
        <v>-3.3799103780481929E-7</v>
      </c>
      <c r="AS66">
        <f t="shared" si="26"/>
        <v>-2.6673949903486907E-3</v>
      </c>
      <c r="AT66">
        <f t="shared" si="26"/>
        <v>-1.7426985537090853E-3</v>
      </c>
      <c r="AU66">
        <f t="shared" si="23"/>
        <v>-4.4104315350955809E-3</v>
      </c>
      <c r="AW66">
        <v>63</v>
      </c>
      <c r="AX66">
        <f>IF(Z66&gt;0, (R66*SUMPRODUCT(K66:$K$98, X66:$X$98)-K66*$AZ$3)/Z66, 0)</f>
        <v>-70879901901.784012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0.69194305599999995</v>
      </c>
      <c r="Q67" s="4">
        <f t="shared" si="21"/>
        <v>50</v>
      </c>
      <c r="R67">
        <f t="shared" ref="R67:R79" si="27">$C$6</f>
        <v>500000</v>
      </c>
      <c r="S67">
        <f t="shared" ref="S67:S79" si="28">AX67</f>
        <v>-212327304225.65402</v>
      </c>
      <c r="U67">
        <f t="shared" si="13"/>
        <v>0.69194305599999995</v>
      </c>
      <c r="V67">
        <f t="shared" si="14"/>
        <v>0.01</v>
      </c>
      <c r="W67">
        <f t="shared" si="15"/>
        <v>3.9547455245392634E-10</v>
      </c>
      <c r="X67">
        <f t="shared" si="16"/>
        <v>2.7364587039520207E-10</v>
      </c>
      <c r="Y67">
        <f t="shared" si="17"/>
        <v>3.9547455245392638E-12</v>
      </c>
      <c r="Z67">
        <f t="shared" si="18"/>
        <v>1.1787393653418502E-10</v>
      </c>
      <c r="AB67">
        <f t="shared" si="19"/>
        <v>-28.031197482586236</v>
      </c>
      <c r="AC67">
        <f t="shared" ref="AC67:AC79" si="29">S67*Z67</f>
        <v>-25.027855182769336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-5.8936968267092507E-9</v>
      </c>
      <c r="AH67">
        <f t="shared" ref="AH67:AH79" si="32">-X67*R67</f>
        <v>-1.3682293519760104E-4</v>
      </c>
      <c r="AI67">
        <f t="shared" ref="AI67:AI79" si="33">SUM(AE67:AH67)</f>
        <v>-1.3682882889442776E-4</v>
      </c>
      <c r="AJ67">
        <f t="shared" ref="AJ67:AJ79" si="34">AB67-AC67</f>
        <v>-3.0033422998169002</v>
      </c>
      <c r="AK67">
        <f t="shared" si="22"/>
        <v>-1.9621838237810367</v>
      </c>
      <c r="AL67">
        <f t="shared" ref="AL67:AL79" si="35">SUM(AI67:AK67)</f>
        <v>-4.9656629524268308</v>
      </c>
      <c r="AN67">
        <f t="shared" ref="AN67:AT79" si="36">AE67*$K67</f>
        <v>0</v>
      </c>
      <c r="AO67">
        <f t="shared" si="36"/>
        <v>0</v>
      </c>
      <c r="AP67">
        <f t="shared" si="36"/>
        <v>-4.1728650603152029E-12</v>
      </c>
      <c r="AQ67">
        <f t="shared" si="36"/>
        <v>-9.6873602854564774E-8</v>
      </c>
      <c r="AR67">
        <f t="shared" si="36"/>
        <v>-9.687777571962509E-8</v>
      </c>
      <c r="AS67">
        <f t="shared" si="36"/>
        <v>-2.1264314259052588E-3</v>
      </c>
      <c r="AT67">
        <f t="shared" si="36"/>
        <v>-1.3892686646291758E-3</v>
      </c>
      <c r="AU67">
        <f t="shared" si="23"/>
        <v>-3.5157969683101537E-3</v>
      </c>
      <c r="AW67">
        <v>64</v>
      </c>
      <c r="AX67">
        <f>IF(Z67&gt;0, (R67*SUMPRODUCT(K67:$K$98, X67:$X$98)-K67*$AZ$3)/Z67, 0)</f>
        <v>-212327304225.65402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0.70765376499999999</v>
      </c>
      <c r="Q68" s="4">
        <f t="shared" si="21"/>
        <v>50</v>
      </c>
      <c r="R68">
        <f t="shared" si="27"/>
        <v>500000</v>
      </c>
      <c r="S68">
        <f t="shared" si="28"/>
        <v>-671437856797.28882</v>
      </c>
      <c r="U68">
        <f t="shared" ref="U68:U79" si="40">M68</f>
        <v>0.70765376499999999</v>
      </c>
      <c r="V68">
        <f t="shared" ref="V68:V79" si="41">$C$10</f>
        <v>0.01</v>
      </c>
      <c r="W68">
        <f t="shared" ref="W68:W79" si="42">Z67</f>
        <v>1.1787393653418502E-10</v>
      </c>
      <c r="X68">
        <f t="shared" ref="X68:X79" si="43">U68*W68</f>
        <v>8.3413934983787082E-11</v>
      </c>
      <c r="Y68">
        <f t="shared" ref="Y68:Y79" si="44">V68*W68</f>
        <v>1.1787393653418502E-12</v>
      </c>
      <c r="Z68">
        <f t="shared" ref="Z68:Z79" si="45">MAX(0, W68-X68-Y68)</f>
        <v>3.3281262185056089E-11</v>
      </c>
      <c r="AB68">
        <f t="shared" ref="AB68:AB79" si="46">AC67</f>
        <v>-25.027855182769336</v>
      </c>
      <c r="AC68">
        <f t="shared" si="29"/>
        <v>-22.346299353042713</v>
      </c>
      <c r="AE68">
        <f t="shared" si="30"/>
        <v>0</v>
      </c>
      <c r="AF68">
        <f t="shared" si="31"/>
        <v>0</v>
      </c>
      <c r="AG68">
        <f t="shared" si="31"/>
        <v>-1.6640631092528044E-9</v>
      </c>
      <c r="AH68">
        <f t="shared" si="32"/>
        <v>-4.1706967491893542E-5</v>
      </c>
      <c r="AI68">
        <f t="shared" si="33"/>
        <v>-4.1708631555002795E-5</v>
      </c>
      <c r="AJ68">
        <f t="shared" si="34"/>
        <v>-2.6815558297266229</v>
      </c>
      <c r="AK68">
        <f t="shared" si="22"/>
        <v>-1.7519498627938537</v>
      </c>
      <c r="AL68">
        <f t="shared" si="35"/>
        <v>-4.4335474011520315</v>
      </c>
      <c r="AN68">
        <f t="shared" si="36"/>
        <v>0</v>
      </c>
      <c r="AO68">
        <f t="shared" si="36"/>
        <v>0</v>
      </c>
      <c r="AP68">
        <f t="shared" si="36"/>
        <v>-1.0519578026277192E-12</v>
      </c>
      <c r="AQ68">
        <f t="shared" si="36"/>
        <v>-2.6365568489008982E-8</v>
      </c>
      <c r="AR68">
        <f t="shared" si="36"/>
        <v>-2.6366620446811609E-8</v>
      </c>
      <c r="AS68">
        <f t="shared" si="36"/>
        <v>-1.6951782432875386E-3</v>
      </c>
      <c r="AT68">
        <f t="shared" si="36"/>
        <v>-1.1075164864426854E-3</v>
      </c>
      <c r="AU68">
        <f t="shared" si="23"/>
        <v>-2.8027210963506711E-3</v>
      </c>
      <c r="AW68">
        <v>65</v>
      </c>
      <c r="AX68">
        <f>IF(Z68&gt;0, (R68*SUMPRODUCT(K68:$K$98, X68:$X$98)-K68*$AZ$3)/Z68, 0)</f>
        <v>-671437856797.28882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0.72329488099999995</v>
      </c>
      <c r="Q69" s="4">
        <f t="shared" ref="Q69:Q79" si="48">$C$8</f>
        <v>50</v>
      </c>
      <c r="R69">
        <f t="shared" si="27"/>
        <v>500000</v>
      </c>
      <c r="S69">
        <f t="shared" si="28"/>
        <v>-2247793703219.9878</v>
      </c>
      <c r="U69">
        <f t="shared" si="40"/>
        <v>0.72329488099999995</v>
      </c>
      <c r="V69">
        <f t="shared" si="41"/>
        <v>0.01</v>
      </c>
      <c r="W69">
        <f t="shared" si="42"/>
        <v>3.3281262185056089E-11</v>
      </c>
      <c r="X69">
        <f t="shared" si="43"/>
        <v>2.4072166571669944E-11</v>
      </c>
      <c r="Y69">
        <f t="shared" si="44"/>
        <v>3.3281262185056088E-13</v>
      </c>
      <c r="Z69">
        <f t="shared" si="45"/>
        <v>8.8762829915355843E-12</v>
      </c>
      <c r="AB69">
        <f t="shared" si="46"/>
        <v>-22.346299353042713</v>
      </c>
      <c r="AC69">
        <f t="shared" si="29"/>
        <v>-19.952053016372364</v>
      </c>
      <c r="AE69">
        <f t="shared" si="30"/>
        <v>0</v>
      </c>
      <c r="AF69">
        <f t="shared" si="31"/>
        <v>0</v>
      </c>
      <c r="AG69">
        <f t="shared" si="31"/>
        <v>-4.4381414957677921E-10</v>
      </c>
      <c r="AH69">
        <f t="shared" si="32"/>
        <v>-1.2036083285834971E-5</v>
      </c>
      <c r="AI69">
        <f t="shared" si="33"/>
        <v>-1.2036527099984548E-5</v>
      </c>
      <c r="AJ69">
        <f t="shared" si="34"/>
        <v>-2.3942463366703493</v>
      </c>
      <c r="AK69">
        <f t="shared" si="22"/>
        <v>-1.5642409547129901</v>
      </c>
      <c r="AL69">
        <f t="shared" si="35"/>
        <v>-3.958499327910439</v>
      </c>
      <c r="AN69">
        <f t="shared" si="36"/>
        <v>0</v>
      </c>
      <c r="AO69">
        <f t="shared" si="36"/>
        <v>0</v>
      </c>
      <c r="AP69">
        <f t="shared" si="36"/>
        <v>-2.5050225976143247E-13</v>
      </c>
      <c r="AQ69">
        <f t="shared" si="36"/>
        <v>-6.7935329791842649E-9</v>
      </c>
      <c r="AR69">
        <f t="shared" si="36"/>
        <v>-6.793783481444026E-9</v>
      </c>
      <c r="AS69">
        <f t="shared" si="36"/>
        <v>-1.3513857508450069E-3</v>
      </c>
      <c r="AT69">
        <f t="shared" si="36"/>
        <v>-8.8290536554692651E-4</v>
      </c>
      <c r="AU69">
        <f t="shared" si="23"/>
        <v>-2.2342979101754147E-3</v>
      </c>
      <c r="AW69">
        <v>66</v>
      </c>
      <c r="AX69">
        <f>IF(Z69&gt;0, (R69*SUMPRODUCT(K69:$K$98, X69:$X$98)-K69*$AZ$3)/Z69, 0)</f>
        <v>-2247793703219.9878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0.74145409100000004</v>
      </c>
      <c r="Q70" s="4">
        <f t="shared" si="48"/>
        <v>50</v>
      </c>
      <c r="R70">
        <f t="shared" si="27"/>
        <v>500000</v>
      </c>
      <c r="S70">
        <f t="shared" si="28"/>
        <v>-8074800636718.0977</v>
      </c>
      <c r="U70">
        <f t="shared" si="40"/>
        <v>0.74145409100000004</v>
      </c>
      <c r="V70">
        <f t="shared" si="41"/>
        <v>0.01</v>
      </c>
      <c r="W70">
        <f t="shared" si="42"/>
        <v>8.8762829915355843E-12</v>
      </c>
      <c r="X70">
        <f t="shared" si="43"/>
        <v>6.5813563369477774E-12</v>
      </c>
      <c r="Y70">
        <f t="shared" si="44"/>
        <v>8.8762829915355844E-14</v>
      </c>
      <c r="Z70">
        <f t="shared" si="45"/>
        <v>2.2061638246724512E-12</v>
      </c>
      <c r="AB70">
        <f t="shared" si="46"/>
        <v>-19.952053016372364</v>
      </c>
      <c r="AC70">
        <f t="shared" si="29"/>
        <v>-17.814333056169541</v>
      </c>
      <c r="AE70">
        <f t="shared" si="30"/>
        <v>0</v>
      </c>
      <c r="AF70">
        <f t="shared" si="31"/>
        <v>0</v>
      </c>
      <c r="AG70">
        <f t="shared" si="31"/>
        <v>-1.1030819123362256E-10</v>
      </c>
      <c r="AH70">
        <f t="shared" si="32"/>
        <v>-3.2906781684738888E-6</v>
      </c>
      <c r="AI70">
        <f t="shared" si="33"/>
        <v>-3.2907884766651225E-6</v>
      </c>
      <c r="AJ70">
        <f t="shared" si="34"/>
        <v>-2.1377199602028227</v>
      </c>
      <c r="AK70">
        <f t="shared" si="22"/>
        <v>-1.3966437111460657</v>
      </c>
      <c r="AL70">
        <f t="shared" si="35"/>
        <v>-3.5343669621373652</v>
      </c>
      <c r="AN70">
        <f t="shared" si="36"/>
        <v>0</v>
      </c>
      <c r="AO70">
        <f t="shared" si="36"/>
        <v>0</v>
      </c>
      <c r="AP70">
        <f t="shared" si="36"/>
        <v>-5.5590457016928002E-14</v>
      </c>
      <c r="AQ70">
        <f t="shared" si="36"/>
        <v>-1.6583564759362394E-9</v>
      </c>
      <c r="AR70">
        <f t="shared" si="36"/>
        <v>-1.6584120663932564E-9</v>
      </c>
      <c r="AS70">
        <f t="shared" si="36"/>
        <v>-1.0773164552231541E-3</v>
      </c>
      <c r="AT70">
        <f t="shared" si="36"/>
        <v>-7.038467526676572E-4</v>
      </c>
      <c r="AU70">
        <f t="shared" si="23"/>
        <v>-1.7811648663028778E-3</v>
      </c>
      <c r="AW70">
        <v>67</v>
      </c>
      <c r="AX70">
        <f>IF(Z70&gt;0, (R70*SUMPRODUCT(K70:$K$98, X70:$X$98)-K70*$AZ$3)/Z70, 0)</f>
        <v>-8074800636718.0977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0.75951466000000001</v>
      </c>
      <c r="Q71" s="4">
        <f t="shared" si="48"/>
        <v>50</v>
      </c>
      <c r="R71">
        <f t="shared" si="27"/>
        <v>500000</v>
      </c>
      <c r="S71">
        <f t="shared" si="28"/>
        <v>-31280268958924.848</v>
      </c>
      <c r="U71">
        <f t="shared" si="40"/>
        <v>0.75951466000000001</v>
      </c>
      <c r="V71">
        <f t="shared" si="41"/>
        <v>0.01</v>
      </c>
      <c r="W71">
        <f t="shared" si="42"/>
        <v>2.2061638246724512E-12</v>
      </c>
      <c r="X71">
        <f t="shared" si="43"/>
        <v>1.6756137672003964E-12</v>
      </c>
      <c r="Y71">
        <f t="shared" si="44"/>
        <v>2.2061638246724513E-14</v>
      </c>
      <c r="Z71">
        <f t="shared" si="45"/>
        <v>5.0848841922533025E-13</v>
      </c>
      <c r="AB71">
        <f t="shared" si="46"/>
        <v>-17.814333056169541</v>
      </c>
      <c r="AC71">
        <f t="shared" si="29"/>
        <v>-15.905654515866862</v>
      </c>
      <c r="AE71">
        <f t="shared" si="30"/>
        <v>0</v>
      </c>
      <c r="AF71">
        <f t="shared" si="31"/>
        <v>0</v>
      </c>
      <c r="AG71">
        <f t="shared" si="31"/>
        <v>-2.5424420961266512E-11</v>
      </c>
      <c r="AH71">
        <f t="shared" si="32"/>
        <v>-8.3780688360019815E-7</v>
      </c>
      <c r="AI71">
        <f t="shared" si="33"/>
        <v>-8.3783230802115945E-7</v>
      </c>
      <c r="AJ71">
        <f t="shared" si="34"/>
        <v>-1.9086785403026791</v>
      </c>
      <c r="AK71">
        <f t="shared" si="22"/>
        <v>-1.2470033139318679</v>
      </c>
      <c r="AL71">
        <f t="shared" si="35"/>
        <v>-3.155682692066855</v>
      </c>
      <c r="AN71">
        <f t="shared" si="36"/>
        <v>0</v>
      </c>
      <c r="AO71">
        <f t="shared" si="36"/>
        <v>0</v>
      </c>
      <c r="AP71">
        <f t="shared" si="36"/>
        <v>-1.1439986952055387E-14</v>
      </c>
      <c r="AQ71">
        <f t="shared" si="36"/>
        <v>-3.769800630397918E-10</v>
      </c>
      <c r="AR71">
        <f t="shared" si="36"/>
        <v>-3.7699150302674384E-10</v>
      </c>
      <c r="AS71">
        <f t="shared" si="36"/>
        <v>-8.5883008427197838E-4</v>
      </c>
      <c r="AT71">
        <f t="shared" si="36"/>
        <v>-5.6110232214467526E-4</v>
      </c>
      <c r="AU71">
        <f t="shared" si="23"/>
        <v>-1.4199327834081565E-3</v>
      </c>
      <c r="AW71">
        <v>68</v>
      </c>
      <c r="AX71">
        <f>IF(Z71&gt;0, (R71*SUMPRODUCT(K71:$K$98, X71:$X$98)-K71*$AZ$3)/Z71, 0)</f>
        <v>-31280268958924.848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0.77745419500000001</v>
      </c>
      <c r="Q72" s="4">
        <f t="shared" si="48"/>
        <v>50</v>
      </c>
      <c r="R72">
        <f t="shared" si="27"/>
        <v>500000</v>
      </c>
      <c r="S72">
        <f t="shared" si="28"/>
        <v>-131401377557698.19</v>
      </c>
      <c r="U72">
        <f t="shared" si="40"/>
        <v>0.77745419500000001</v>
      </c>
      <c r="V72">
        <f t="shared" si="41"/>
        <v>0.01</v>
      </c>
      <c r="W72">
        <f t="shared" si="42"/>
        <v>5.0848841922533025E-13</v>
      </c>
      <c r="X72">
        <f t="shared" si="43"/>
        <v>3.9532645463565168E-13</v>
      </c>
      <c r="Y72">
        <f t="shared" si="44"/>
        <v>5.084884192253303E-15</v>
      </c>
      <c r="Z72">
        <f t="shared" si="45"/>
        <v>1.0807708039742527E-13</v>
      </c>
      <c r="AB72">
        <f t="shared" si="46"/>
        <v>-15.905654515866862</v>
      </c>
      <c r="AC72">
        <f t="shared" si="29"/>
        <v>-14.201477246635779</v>
      </c>
      <c r="AE72">
        <f t="shared" si="30"/>
        <v>0</v>
      </c>
      <c r="AF72">
        <f t="shared" si="31"/>
        <v>0</v>
      </c>
      <c r="AG72">
        <f t="shared" si="31"/>
        <v>-5.4038540198712635E-12</v>
      </c>
      <c r="AH72">
        <f t="shared" si="32"/>
        <v>-1.9766322731782584E-7</v>
      </c>
      <c r="AI72">
        <f t="shared" si="33"/>
        <v>-1.9766863117184571E-7</v>
      </c>
      <c r="AJ72">
        <f t="shared" si="34"/>
        <v>-1.7041772692310833</v>
      </c>
      <c r="AK72">
        <f t="shared" ref="AK72:AK79" si="49">G72*SUM(AB72:AB72, AE72:AF72)</f>
        <v>-1.1133958161106805</v>
      </c>
      <c r="AL72">
        <f t="shared" si="35"/>
        <v>-2.817573283010395</v>
      </c>
      <c r="AN72">
        <f t="shared" si="36"/>
        <v>0</v>
      </c>
      <c r="AO72">
        <f t="shared" si="36"/>
        <v>0</v>
      </c>
      <c r="AP72">
        <f t="shared" si="36"/>
        <v>-2.1710011034947392E-15</v>
      </c>
      <c r="AQ72">
        <f t="shared" si="36"/>
        <v>-7.9411302201970754E-11</v>
      </c>
      <c r="AR72">
        <f t="shared" si="36"/>
        <v>-7.9413473203074245E-11</v>
      </c>
      <c r="AS72">
        <f t="shared" si="36"/>
        <v>-6.8465408548165651E-4</v>
      </c>
      <c r="AT72">
        <f t="shared" si="36"/>
        <v>-4.4730733593360426E-4</v>
      </c>
      <c r="AU72">
        <f t="shared" si="23"/>
        <v>-1.1319615008287339E-3</v>
      </c>
      <c r="AW72">
        <v>69</v>
      </c>
      <c r="AX72">
        <f>IF(Z72&gt;0, (R72*SUMPRODUCT(K72:$K$98, X72:$X$98)-K72*$AZ$3)/Z72, 0)</f>
        <v>-131401377557698.19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0.79525030600000002</v>
      </c>
      <c r="Q73" s="4">
        <f t="shared" si="48"/>
        <v>50</v>
      </c>
      <c r="R73">
        <f t="shared" si="27"/>
        <v>500000</v>
      </c>
      <c r="S73">
        <f t="shared" si="28"/>
        <v>-602427948021816.25</v>
      </c>
      <c r="U73">
        <f t="shared" si="40"/>
        <v>0.79525030600000002</v>
      </c>
      <c r="V73">
        <f t="shared" si="41"/>
        <v>0.01</v>
      </c>
      <c r="W73">
        <f t="shared" si="42"/>
        <v>1.0807708039742527E-13</v>
      </c>
      <c r="X73">
        <f t="shared" si="43"/>
        <v>8.594833125763905E-14</v>
      </c>
      <c r="Y73">
        <f t="shared" si="44"/>
        <v>1.0807708039742527E-15</v>
      </c>
      <c r="Z73">
        <f t="shared" si="45"/>
        <v>2.1047978335811969E-14</v>
      </c>
      <c r="AB73">
        <f t="shared" si="46"/>
        <v>-14.201477246635779</v>
      </c>
      <c r="AC73">
        <f t="shared" si="29"/>
        <v>-12.679890398850848</v>
      </c>
      <c r="AE73">
        <f t="shared" si="30"/>
        <v>0</v>
      </c>
      <c r="AF73">
        <f t="shared" si="31"/>
        <v>0</v>
      </c>
      <c r="AG73">
        <f t="shared" si="31"/>
        <v>-1.0523989167905984E-12</v>
      </c>
      <c r="AH73">
        <f t="shared" si="32"/>
        <v>-4.2974165628819526E-8</v>
      </c>
      <c r="AI73">
        <f t="shared" si="33"/>
        <v>-4.2975218027736315E-8</v>
      </c>
      <c r="AJ73">
        <f t="shared" si="34"/>
        <v>-1.5215868477849313</v>
      </c>
      <c r="AK73">
        <f t="shared" si="49"/>
        <v>-0.99410340726450463</v>
      </c>
      <c r="AL73">
        <f t="shared" si="35"/>
        <v>-2.515690298024654</v>
      </c>
      <c r="AN73">
        <f t="shared" si="36"/>
        <v>0</v>
      </c>
      <c r="AO73">
        <f t="shared" si="36"/>
        <v>0</v>
      </c>
      <c r="AP73">
        <f t="shared" si="36"/>
        <v>-3.7750160766005596E-16</v>
      </c>
      <c r="AQ73">
        <f t="shared" si="36"/>
        <v>-1.5415082963219009E-11</v>
      </c>
      <c r="AR73">
        <f t="shared" si="36"/>
        <v>-1.5415460464826668E-11</v>
      </c>
      <c r="AS73">
        <f t="shared" si="36"/>
        <v>-5.458020452785208E-4</v>
      </c>
      <c r="AT73">
        <f t="shared" si="36"/>
        <v>-3.5659066959811453E-4</v>
      </c>
      <c r="AU73">
        <f t="shared" si="23"/>
        <v>-9.023927302920958E-4</v>
      </c>
      <c r="AW73">
        <v>70</v>
      </c>
      <c r="AX73">
        <f>IF(Z73&gt;0, (R73*SUMPRODUCT(K73:$K$98, X73:$X$98)-K73*$AZ$3)/Z73, 0)</f>
        <v>-602427948021816.25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0.81288120699999999</v>
      </c>
      <c r="Q74" s="4">
        <f t="shared" si="48"/>
        <v>50</v>
      </c>
      <c r="R74">
        <f t="shared" si="27"/>
        <v>500000</v>
      </c>
      <c r="S74">
        <f t="shared" si="28"/>
        <v>-3036843732605422.5</v>
      </c>
      <c r="U74">
        <f t="shared" si="40"/>
        <v>0.81288120699999999</v>
      </c>
      <c r="V74">
        <f t="shared" si="41"/>
        <v>0.01</v>
      </c>
      <c r="W74">
        <f t="shared" si="42"/>
        <v>2.1047978335811969E-14</v>
      </c>
      <c r="X74">
        <f t="shared" si="43"/>
        <v>1.7109506034524683E-14</v>
      </c>
      <c r="Y74">
        <f t="shared" si="44"/>
        <v>2.104797833581197E-16</v>
      </c>
      <c r="Z74">
        <f t="shared" si="45"/>
        <v>3.7279925179291664E-15</v>
      </c>
      <c r="AB74">
        <f t="shared" si="46"/>
        <v>-12.679890398850848</v>
      </c>
      <c r="AC74">
        <f t="shared" si="29"/>
        <v>-11.321330713273097</v>
      </c>
      <c r="AE74">
        <f t="shared" si="30"/>
        <v>0</v>
      </c>
      <c r="AF74">
        <f t="shared" si="31"/>
        <v>0</v>
      </c>
      <c r="AG74">
        <f t="shared" si="31"/>
        <v>-1.8639962589645833E-13</v>
      </c>
      <c r="AH74">
        <f t="shared" si="32"/>
        <v>-8.5547530172623414E-9</v>
      </c>
      <c r="AI74">
        <f t="shared" si="33"/>
        <v>-8.5549394168882372E-9</v>
      </c>
      <c r="AJ74">
        <f t="shared" si="34"/>
        <v>-1.3585596855777506</v>
      </c>
      <c r="AK74">
        <f t="shared" si="49"/>
        <v>-0.88759232791955944</v>
      </c>
      <c r="AL74">
        <f t="shared" si="35"/>
        <v>-2.2461520220522493</v>
      </c>
      <c r="AN74">
        <f t="shared" si="36"/>
        <v>0</v>
      </c>
      <c r="AO74">
        <f t="shared" si="36"/>
        <v>0</v>
      </c>
      <c r="AP74">
        <f t="shared" si="36"/>
        <v>-5.9698775985989911E-17</v>
      </c>
      <c r="AQ74">
        <f t="shared" si="36"/>
        <v>-2.7398568078495241E-12</v>
      </c>
      <c r="AR74">
        <f t="shared" si="36"/>
        <v>-2.7399165066255098E-12</v>
      </c>
      <c r="AS74">
        <f t="shared" si="36"/>
        <v>-4.3511004886863369E-4</v>
      </c>
      <c r="AT74">
        <f t="shared" si="36"/>
        <v>-2.8427189859698036E-4</v>
      </c>
      <c r="AU74">
        <f t="shared" si="23"/>
        <v>-7.1938195020553053E-4</v>
      </c>
      <c r="AW74">
        <v>71</v>
      </c>
      <c r="AX74">
        <f>IF(Z74&gt;0, (R74*SUMPRODUCT(K74:$K$98, X74:$X$98)-K74*$AZ$3)/Z74, 0)</f>
        <v>-3036843732605422.5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0.83042254299999996</v>
      </c>
      <c r="Q75" s="4">
        <f t="shared" si="48"/>
        <v>50</v>
      </c>
      <c r="R75">
        <f t="shared" si="27"/>
        <v>500000</v>
      </c>
      <c r="S75">
        <f t="shared" si="28"/>
        <v>-1.6991545481253906E+16</v>
      </c>
      <c r="U75">
        <f t="shared" si="40"/>
        <v>0.83042254299999996</v>
      </c>
      <c r="V75">
        <f t="shared" si="41"/>
        <v>0.01</v>
      </c>
      <c r="W75">
        <f t="shared" si="42"/>
        <v>3.7279925179291664E-15</v>
      </c>
      <c r="X75">
        <f t="shared" si="43"/>
        <v>3.0958090270237113E-15</v>
      </c>
      <c r="Y75">
        <f t="shared" si="44"/>
        <v>3.7279925179291666E-17</v>
      </c>
      <c r="Z75">
        <f t="shared" si="45"/>
        <v>5.9490356572616344E-16</v>
      </c>
      <c r="AB75">
        <f t="shared" si="46"/>
        <v>-11.321330713273097</v>
      </c>
      <c r="AC75">
        <f t="shared" si="29"/>
        <v>-10.108330993996228</v>
      </c>
      <c r="AE75">
        <f t="shared" si="30"/>
        <v>0</v>
      </c>
      <c r="AF75">
        <f t="shared" si="31"/>
        <v>0</v>
      </c>
      <c r="AG75">
        <f t="shared" si="31"/>
        <v>-2.974517828630817E-14</v>
      </c>
      <c r="AH75">
        <f t="shared" si="32"/>
        <v>-1.5479045135118557E-9</v>
      </c>
      <c r="AI75">
        <f t="shared" si="33"/>
        <v>-1.5479342586901419E-9</v>
      </c>
      <c r="AJ75">
        <f t="shared" si="34"/>
        <v>-1.2129997192768691</v>
      </c>
      <c r="AK75">
        <f t="shared" si="49"/>
        <v>-0.7924931499291169</v>
      </c>
      <c r="AL75">
        <f t="shared" si="35"/>
        <v>-2.0054928707539204</v>
      </c>
      <c r="AN75">
        <f t="shared" si="36"/>
        <v>0</v>
      </c>
      <c r="AO75">
        <f t="shared" si="36"/>
        <v>0</v>
      </c>
      <c r="AP75">
        <f t="shared" si="36"/>
        <v>-8.50587398022941E-18</v>
      </c>
      <c r="AQ75">
        <f t="shared" si="36"/>
        <v>-4.4263579793100956E-13</v>
      </c>
      <c r="AR75">
        <f t="shared" si="36"/>
        <v>-4.4264430380498975E-13</v>
      </c>
      <c r="AS75">
        <f t="shared" si="36"/>
        <v>-3.4686706702215144E-4</v>
      </c>
      <c r="AT75">
        <f t="shared" si="36"/>
        <v>-2.2661981712158571E-4</v>
      </c>
      <c r="AU75">
        <f t="shared" si="23"/>
        <v>-5.7348688458638147E-4</v>
      </c>
      <c r="AW75">
        <v>72</v>
      </c>
      <c r="AX75">
        <f>IF(Z75&gt;0, (R75*SUMPRODUCT(K75:$K$98, X75:$X$98)-K75*$AZ$3)/Z75, 0)</f>
        <v>-1.6991545481253906E+16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0.84796327400000004</v>
      </c>
      <c r="Q76" s="4">
        <f t="shared" si="48"/>
        <v>50</v>
      </c>
      <c r="R76">
        <f t="shared" si="27"/>
        <v>500000</v>
      </c>
      <c r="S76">
        <f t="shared" si="28"/>
        <v>-1.0681056356593446E+17</v>
      </c>
      <c r="U76">
        <f t="shared" si="40"/>
        <v>0.84796327400000004</v>
      </c>
      <c r="V76">
        <f t="shared" si="41"/>
        <v>0.01</v>
      </c>
      <c r="W76">
        <f t="shared" si="42"/>
        <v>5.9490356572616344E-16</v>
      </c>
      <c r="X76">
        <f t="shared" si="43"/>
        <v>5.0445637530743179E-16</v>
      </c>
      <c r="Y76">
        <f t="shared" si="44"/>
        <v>5.9490356572616348E-18</v>
      </c>
      <c r="Z76">
        <f t="shared" si="45"/>
        <v>8.4498154761470012E-17</v>
      </c>
      <c r="AB76">
        <f t="shared" si="46"/>
        <v>-10.108330993996228</v>
      </c>
      <c r="AC76">
        <f t="shared" si="29"/>
        <v>-9.0252955303541604</v>
      </c>
      <c r="AE76">
        <f t="shared" si="30"/>
        <v>0</v>
      </c>
      <c r="AF76">
        <f t="shared" si="31"/>
        <v>0</v>
      </c>
      <c r="AG76">
        <f t="shared" si="31"/>
        <v>-4.2249077380735006E-15</v>
      </c>
      <c r="AH76">
        <f t="shared" si="32"/>
        <v>-2.5222818765371591E-10</v>
      </c>
      <c r="AI76">
        <f t="shared" si="33"/>
        <v>-2.52232412561454E-10</v>
      </c>
      <c r="AJ76">
        <f t="shared" si="34"/>
        <v>-1.0830354636420676</v>
      </c>
      <c r="AK76">
        <f t="shared" si="49"/>
        <v>-0.70758316957973599</v>
      </c>
      <c r="AL76">
        <f t="shared" si="35"/>
        <v>-1.7906186334740362</v>
      </c>
      <c r="AN76">
        <f t="shared" si="36"/>
        <v>0</v>
      </c>
      <c r="AO76">
        <f t="shared" si="36"/>
        <v>0</v>
      </c>
      <c r="AP76">
        <f t="shared" si="36"/>
        <v>-1.0787022249289047E-18</v>
      </c>
      <c r="AQ76">
        <f t="shared" si="36"/>
        <v>-6.4398828111667343E-14</v>
      </c>
      <c r="AR76">
        <f t="shared" si="36"/>
        <v>-6.4399906813892282E-14</v>
      </c>
      <c r="AS76">
        <f t="shared" si="36"/>
        <v>-2.7652030215465068E-4</v>
      </c>
      <c r="AT76">
        <f t="shared" si="36"/>
        <v>-1.8065993074110277E-4</v>
      </c>
      <c r="AU76">
        <f t="shared" si="23"/>
        <v>-4.571802329601534E-4</v>
      </c>
      <c r="AW76">
        <v>73</v>
      </c>
      <c r="AX76">
        <f>IF(Z76&gt;0, (R76*SUMPRODUCT(K76:$K$98, X76:$X$98)-K76*$AZ$3)/Z76, 0)</f>
        <v>-1.0681056356593446E+17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0.86550461000000001</v>
      </c>
      <c r="Q77" s="4">
        <f t="shared" si="48"/>
        <v>50</v>
      </c>
      <c r="R77">
        <f t="shared" si="27"/>
        <v>500000</v>
      </c>
      <c r="S77">
        <f t="shared" si="28"/>
        <v>-7.6602494769036954E+17</v>
      </c>
      <c r="U77">
        <f t="shared" si="40"/>
        <v>0.86550461000000001</v>
      </c>
      <c r="V77">
        <f t="shared" si="41"/>
        <v>0.01</v>
      </c>
      <c r="W77">
        <f t="shared" si="42"/>
        <v>8.4498154761470012E-17</v>
      </c>
      <c r="X77">
        <f t="shared" si="43"/>
        <v>7.3133542482545745E-17</v>
      </c>
      <c r="Y77">
        <f t="shared" si="44"/>
        <v>8.4498154761470016E-19</v>
      </c>
      <c r="Z77">
        <f t="shared" si="45"/>
        <v>1.0519630731309567E-17</v>
      </c>
      <c r="AB77">
        <f t="shared" si="46"/>
        <v>-9.0252955303541604</v>
      </c>
      <c r="AC77">
        <f t="shared" si="29"/>
        <v>-8.058299580673415</v>
      </c>
      <c r="AE77">
        <f t="shared" si="30"/>
        <v>0</v>
      </c>
      <c r="AF77">
        <f t="shared" si="31"/>
        <v>0</v>
      </c>
      <c r="AG77">
        <f t="shared" si="31"/>
        <v>-5.2598153656547833E-16</v>
      </c>
      <c r="AH77">
        <f t="shared" si="32"/>
        <v>-3.6566771241272875E-11</v>
      </c>
      <c r="AI77">
        <f t="shared" si="33"/>
        <v>-3.6567297222809441E-11</v>
      </c>
      <c r="AJ77">
        <f t="shared" si="34"/>
        <v>-0.96699594968074543</v>
      </c>
      <c r="AK77">
        <f t="shared" si="49"/>
        <v>-0.63177068712479134</v>
      </c>
      <c r="AL77">
        <f t="shared" si="35"/>
        <v>-1.5987666368421041</v>
      </c>
      <c r="AN77">
        <f t="shared" si="36"/>
        <v>0</v>
      </c>
      <c r="AO77">
        <f t="shared" si="36"/>
        <v>0</v>
      </c>
      <c r="AP77">
        <f t="shared" si="36"/>
        <v>-1.1990486980927833E-19</v>
      </c>
      <c r="AQ77">
        <f t="shared" si="36"/>
        <v>-8.3359084686895006E-15</v>
      </c>
      <c r="AR77">
        <f t="shared" si="36"/>
        <v>-8.3360283735593098E-15</v>
      </c>
      <c r="AS77">
        <f t="shared" si="36"/>
        <v>-2.2044029189632053E-4</v>
      </c>
      <c r="AT77">
        <f t="shared" si="36"/>
        <v>-1.4402099070560465E-4</v>
      </c>
      <c r="AU77">
        <f t="shared" si="23"/>
        <v>-3.6446128261026121E-4</v>
      </c>
      <c r="AW77">
        <v>74</v>
      </c>
      <c r="AX77">
        <f>IF(Z77&gt;0, (R77*SUMPRODUCT(K77:$K$98, X77:$X$98)-K77*$AZ$3)/Z77, 0)</f>
        <v>-7.6602494769036954E+17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0.88304594599999997</v>
      </c>
      <c r="Q78" s="4">
        <f t="shared" si="48"/>
        <v>50</v>
      </c>
      <c r="R78">
        <f t="shared" si="27"/>
        <v>500000</v>
      </c>
      <c r="S78">
        <f t="shared" si="28"/>
        <v>-6.3948099260652216E+18</v>
      </c>
      <c r="U78">
        <f t="shared" si="40"/>
        <v>0.88304594599999997</v>
      </c>
      <c r="V78">
        <f t="shared" si="41"/>
        <v>0.01</v>
      </c>
      <c r="W78">
        <f t="shared" si="42"/>
        <v>1.0519630731309567E-17</v>
      </c>
      <c r="X78">
        <f t="shared" si="43"/>
        <v>9.2893172706999274E-18</v>
      </c>
      <c r="Y78">
        <f t="shared" si="44"/>
        <v>1.0519630731309568E-19</v>
      </c>
      <c r="Z78">
        <f t="shared" si="45"/>
        <v>1.1251171532965439E-18</v>
      </c>
      <c r="AB78">
        <f t="shared" si="46"/>
        <v>-8.058299580673415</v>
      </c>
      <c r="AC78">
        <f t="shared" si="29"/>
        <v>-7.1949103398869845</v>
      </c>
      <c r="AE78">
        <f t="shared" si="30"/>
        <v>0</v>
      </c>
      <c r="AF78">
        <f t="shared" si="31"/>
        <v>0</v>
      </c>
      <c r="AG78">
        <f t="shared" si="31"/>
        <v>-5.6255857664827193E-17</v>
      </c>
      <c r="AH78">
        <f t="shared" si="32"/>
        <v>-4.6446586353499639E-12</v>
      </c>
      <c r="AI78">
        <f t="shared" si="33"/>
        <v>-4.644714891207629E-12</v>
      </c>
      <c r="AJ78">
        <f t="shared" si="34"/>
        <v>-0.86338924078643053</v>
      </c>
      <c r="AK78">
        <f t="shared" si="49"/>
        <v>-0.56408097064713913</v>
      </c>
      <c r="AL78">
        <f t="shared" si="35"/>
        <v>-1.4274702114382145</v>
      </c>
      <c r="AN78">
        <f t="shared" si="36"/>
        <v>0</v>
      </c>
      <c r="AO78">
        <f t="shared" si="36"/>
        <v>0</v>
      </c>
      <c r="AP78">
        <f t="shared" si="36"/>
        <v>-1.1450278500396905E-20</v>
      </c>
      <c r="AQ78">
        <f t="shared" si="36"/>
        <v>-9.4537061777447321E-16</v>
      </c>
      <c r="AR78">
        <f t="shared" si="36"/>
        <v>-9.4538206805297376E-16</v>
      </c>
      <c r="AS78">
        <f t="shared" si="36"/>
        <v>-1.7573365106531683E-4</v>
      </c>
      <c r="AT78">
        <f t="shared" si="36"/>
        <v>-1.1481265202934126E-4</v>
      </c>
      <c r="AU78">
        <f t="shared" si="23"/>
        <v>-2.905463030956035E-4</v>
      </c>
      <c r="AW78">
        <v>75</v>
      </c>
      <c r="AX78">
        <f>IF(Z78&gt;0, (R78*SUMPRODUCT(K78:$K$98, X78:$X$98)-K78*$AZ$3)/Z78, 0)</f>
        <v>-6.3948099260652216E+18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50</v>
      </c>
      <c r="R79">
        <f t="shared" si="27"/>
        <v>500000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1.1251171532965439E-18</v>
      </c>
      <c r="X79">
        <f t="shared" si="43"/>
        <v>1.1251171532965439E-18</v>
      </c>
      <c r="Y79">
        <f t="shared" si="44"/>
        <v>1.1251171532965439E-20</v>
      </c>
      <c r="Z79">
        <f t="shared" si="45"/>
        <v>0</v>
      </c>
      <c r="AB79">
        <f t="shared" si="46"/>
        <v>-7.1949103398869845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-5.6255857664827194E-13</v>
      </c>
      <c r="AI79">
        <f t="shared" si="33"/>
        <v>-5.6255857664827194E-13</v>
      </c>
      <c r="AJ79">
        <f t="shared" si="34"/>
        <v>-7.1949103398869845</v>
      </c>
      <c r="AK79">
        <f t="shared" si="49"/>
        <v>-0.50364372379208899</v>
      </c>
      <c r="AL79">
        <f t="shared" si="35"/>
        <v>-7.6985540636796355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-1.0223462946782951E-16</v>
      </c>
      <c r="AR79">
        <f t="shared" si="36"/>
        <v>-1.0223462946782951E-16</v>
      </c>
      <c r="AS79">
        <f t="shared" si="36"/>
        <v>-1.3075420466169523E-3</v>
      </c>
      <c r="AT79">
        <f t="shared" si="36"/>
        <v>-9.1527943263186682E-5</v>
      </c>
      <c r="AU79">
        <f t="shared" si="23"/>
        <v>-1.3990699898802411E-3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61472.488861310259</v>
      </c>
      <c r="AO81" s="8">
        <f t="shared" si="50"/>
        <v>-6147.2488861310267</v>
      </c>
      <c r="AP81" s="8">
        <f t="shared" si="50"/>
        <v>-2826.1423053976041</v>
      </c>
      <c r="AQ81" s="8">
        <f t="shared" si="50"/>
        <v>-35348.996269203912</v>
      </c>
      <c r="AR81" s="8">
        <f t="shared" si="50"/>
        <v>17150.101400577711</v>
      </c>
      <c r="AS81" s="8">
        <f t="shared" si="50"/>
        <v>-8420.0003036871785</v>
      </c>
      <c r="AT81" s="8">
        <f t="shared" si="50"/>
        <v>4911.6668438175157</v>
      </c>
      <c r="AU81" s="8">
        <f t="shared" si="50"/>
        <v>13641.767940708065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7" priority="1" operator="lessThan">
      <formula>0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04C8D-475F-45F3-A6A4-394DBCED19BB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146998.99991350173</v>
      </c>
      <c r="K3">
        <v>1</v>
      </c>
      <c r="L3" s="2">
        <v>0</v>
      </c>
      <c r="O3">
        <f>$C$3</f>
        <v>146998.99991350173</v>
      </c>
      <c r="P3" s="2">
        <f>O3*C5</f>
        <v>14699.899991350174</v>
      </c>
      <c r="Q3" s="4">
        <f>B8</f>
        <v>2519.9082039999998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146998.99991350173</v>
      </c>
      <c r="AF3">
        <f t="shared" ref="AF3:AG34" si="4">-$Z3*P3</f>
        <v>-14699.899991350174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129779.19171815156</v>
      </c>
      <c r="AJ3">
        <f t="shared" ref="AJ3:AJ66" si="7">AB3-AC3</f>
        <v>0</v>
      </c>
      <c r="AL3">
        <f t="shared" ref="AL3:AL66" si="8">SUM(AI3:AK3)</f>
        <v>129779.19171815156</v>
      </c>
      <c r="AN3">
        <f t="shared" ref="AN3:AU34" si="9">AE3*$K3</f>
        <v>146998.99991350173</v>
      </c>
      <c r="AO3">
        <f t="shared" si="9"/>
        <v>-14699.899991350174</v>
      </c>
      <c r="AP3">
        <f t="shared" si="9"/>
        <v>-2519.9082039999998</v>
      </c>
      <c r="AQ3">
        <f t="shared" si="9"/>
        <v>0</v>
      </c>
      <c r="AR3">
        <f t="shared" si="9"/>
        <v>129779.19171815156</v>
      </c>
      <c r="AS3">
        <f t="shared" si="9"/>
        <v>0</v>
      </c>
      <c r="AT3">
        <f t="shared" si="9"/>
        <v>0</v>
      </c>
      <c r="AU3">
        <f t="shared" si="9"/>
        <v>129779.19171815156</v>
      </c>
      <c r="AW3">
        <v>0</v>
      </c>
      <c r="AX3">
        <f>IF(Z3&gt;0, (R3*SUMPRODUCT(K3:$K$98, X3:$X$98)-K3*$AZ$3)/Z3, 0)</f>
        <v>0</v>
      </c>
      <c r="AZ3">
        <f>C6*ABS(SUMPRODUCT(X4:X69, K4:K69))/1</f>
        <v>86846.490048975204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1.1135328E-2</v>
      </c>
      <c r="R4">
        <f t="shared" si="0"/>
        <v>500000</v>
      </c>
      <c r="S4">
        <f t="shared" si="1"/>
        <v>9505.891205230786</v>
      </c>
      <c r="U4">
        <f t="shared" ref="U4:U67" si="13">M4</f>
        <v>1.1135328E-2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1.1135328E-2</v>
      </c>
      <c r="Y4">
        <f t="shared" ref="Y4:Y67" si="17">V4*W4</f>
        <v>0.01</v>
      </c>
      <c r="Z4">
        <f t="shared" ref="Z4:Z67" si="18">MAX(0, W4-X4-Y4)</f>
        <v>0.97886467200000005</v>
      </c>
      <c r="AB4">
        <f t="shared" ref="AB4:AB67" si="19">AC3</f>
        <v>0</v>
      </c>
      <c r="AC4">
        <f t="shared" si="2"/>
        <v>9304.9810766759183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-5567.6639999999998</v>
      </c>
      <c r="AI4">
        <f t="shared" si="6"/>
        <v>-5567.6639999999998</v>
      </c>
      <c r="AJ4">
        <f t="shared" si="7"/>
        <v>-9304.9810766759183</v>
      </c>
      <c r="AK4">
        <f>G4*SUM(AB4, AE4:AF4)</f>
        <v>0</v>
      </c>
      <c r="AL4">
        <f t="shared" si="8"/>
        <v>-14872.645076675919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-4971.1285714285705</v>
      </c>
      <c r="AR4">
        <f t="shared" si="9"/>
        <v>-4971.1285714285705</v>
      </c>
      <c r="AS4">
        <f t="shared" si="9"/>
        <v>-8308.0188184606413</v>
      </c>
      <c r="AT4">
        <f t="shared" si="9"/>
        <v>0</v>
      </c>
      <c r="AU4">
        <f t="shared" si="9"/>
        <v>-13279.147389889213</v>
      </c>
      <c r="AW4">
        <v>1</v>
      </c>
      <c r="AX4">
        <f>IF(Z4&gt;0, (R4*SUMPRODUCT(K4:$K$98, X4:$X$98)-K4*$AZ$3)/Z4, 0)</f>
        <v>9505.891205230786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1.2969985999999999E-2</v>
      </c>
      <c r="Q5" s="4">
        <f t="shared" ref="Q5:Q68" si="21">$C$8</f>
        <v>50</v>
      </c>
      <c r="R5">
        <f t="shared" si="0"/>
        <v>500000</v>
      </c>
      <c r="S5">
        <f t="shared" si="1"/>
        <v>13218.458304640679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9304.9810766759183</v>
      </c>
      <c r="AC5">
        <f t="shared" si="2"/>
        <v>12641.871323707994</v>
      </c>
      <c r="AE5">
        <f t="shared" si="3"/>
        <v>0</v>
      </c>
      <c r="AF5">
        <f t="shared" si="4"/>
        <v>0</v>
      </c>
      <c r="AG5">
        <f t="shared" si="4"/>
        <v>-47.819008209413269</v>
      </c>
      <c r="AH5">
        <f t="shared" si="5"/>
        <v>-6347.9305458672961</v>
      </c>
      <c r="AI5">
        <f t="shared" si="6"/>
        <v>-6395.7495540767095</v>
      </c>
      <c r="AJ5">
        <f t="shared" si="7"/>
        <v>-3336.8902470320754</v>
      </c>
      <c r="AK5">
        <f>G5*SUM(AB5, AE5:AF5)</f>
        <v>651.3486753673144</v>
      </c>
      <c r="AL5">
        <f t="shared" si="8"/>
        <v>-9081.2911257414689</v>
      </c>
      <c r="AN5">
        <f t="shared" si="9"/>
        <v>0</v>
      </c>
      <c r="AO5">
        <f t="shared" si="9"/>
        <v>0</v>
      </c>
      <c r="AP5">
        <f t="shared" si="9"/>
        <v>-38.121020575106236</v>
      </c>
      <c r="AQ5">
        <f t="shared" si="9"/>
        <v>-5060.5313662845147</v>
      </c>
      <c r="AR5">
        <f t="shared" si="9"/>
        <v>-5098.6523868596214</v>
      </c>
      <c r="AS5">
        <f t="shared" si="9"/>
        <v>-2660.1484749936822</v>
      </c>
      <c r="AT5">
        <f t="shared" si="9"/>
        <v>519.25117615379008</v>
      </c>
      <c r="AU5">
        <f t="shared" si="9"/>
        <v>-7239.5496856995123</v>
      </c>
      <c r="AW5">
        <v>2</v>
      </c>
      <c r="AX5">
        <f>IF(Z5&gt;0, (R5*SUMPRODUCT(K5:$K$98, X5:$X$98)-K5*$AZ$3)/Z5, 0)</f>
        <v>13218.458304640679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1.4883069000000001E-2</v>
      </c>
      <c r="Q6" s="4">
        <f t="shared" si="21"/>
        <v>50</v>
      </c>
      <c r="R6">
        <f t="shared" si="0"/>
        <v>500000</v>
      </c>
      <c r="S6">
        <f t="shared" si="1"/>
        <v>16083.525108078327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12641.871323707994</v>
      </c>
      <c r="AC6">
        <f t="shared" si="2"/>
        <v>14999.213902477626</v>
      </c>
      <c r="AE6">
        <f t="shared" si="3"/>
        <v>0</v>
      </c>
      <c r="AF6">
        <f t="shared" si="4"/>
        <v>0</v>
      </c>
      <c r="AG6">
        <f t="shared" si="4"/>
        <v>-46.629124528626875</v>
      </c>
      <c r="AH6">
        <f t="shared" si="5"/>
        <v>-7116.9359869226419</v>
      </c>
      <c r="AI6">
        <f t="shared" si="6"/>
        <v>-7163.5651114512684</v>
      </c>
      <c r="AJ6">
        <f t="shared" si="7"/>
        <v>-2357.3425787696324</v>
      </c>
      <c r="AK6">
        <f>G6*SUM(AB6, AE6:AF6)</f>
        <v>884.93099265955959</v>
      </c>
      <c r="AL6">
        <f t="shared" si="8"/>
        <v>-8635.976697561342</v>
      </c>
      <c r="AN6">
        <f t="shared" si="9"/>
        <v>0</v>
      </c>
      <c r="AO6">
        <f t="shared" si="9"/>
        <v>0</v>
      </c>
      <c r="AP6">
        <f t="shared" si="9"/>
        <v>-33.189689812308437</v>
      </c>
      <c r="AQ6">
        <f t="shared" si="9"/>
        <v>-5065.6944604439805</v>
      </c>
      <c r="AR6">
        <f t="shared" si="9"/>
        <v>-5098.8841502562891</v>
      </c>
      <c r="AS6">
        <f t="shared" si="9"/>
        <v>-1677.9098848977542</v>
      </c>
      <c r="AT6">
        <f t="shared" si="9"/>
        <v>629.87640125298913</v>
      </c>
      <c r="AU6">
        <f t="shared" si="9"/>
        <v>-6146.9176339010546</v>
      </c>
      <c r="AW6">
        <v>3</v>
      </c>
      <c r="AX6">
        <f>IF(Z6&gt;0, (R6*SUMPRODUCT(K6:$K$98, X6:$X$98)-K6*$AZ$3)/Z6, 0)</f>
        <v>16083.525108078327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1.6930661E-2</v>
      </c>
      <c r="Q7" s="4">
        <f t="shared" si="21"/>
        <v>50</v>
      </c>
      <c r="R7">
        <f t="shared" si="0"/>
        <v>500000</v>
      </c>
      <c r="S7">
        <f t="shared" si="1"/>
        <v>18244.865516883572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14999.213902477626</v>
      </c>
      <c r="AC7">
        <f t="shared" si="2"/>
        <v>16556.621178689114</v>
      </c>
      <c r="AE7">
        <f t="shared" si="3"/>
        <v>0</v>
      </c>
      <c r="AF7">
        <f t="shared" si="4"/>
        <v>0</v>
      </c>
      <c r="AG7">
        <f t="shared" si="4"/>
        <v>-45.373371383219634</v>
      </c>
      <c r="AH7">
        <f t="shared" si="5"/>
        <v>-7894.6190012096649</v>
      </c>
      <c r="AI7">
        <f t="shared" si="6"/>
        <v>-7939.9923725928847</v>
      </c>
      <c r="AJ7">
        <f t="shared" si="7"/>
        <v>-1557.4072762114884</v>
      </c>
      <c r="AK7">
        <f>G7*SUM(AB7, AE7:AF7)</f>
        <v>1049.9449731734339</v>
      </c>
      <c r="AL7">
        <f t="shared" si="8"/>
        <v>-8447.4546756309392</v>
      </c>
      <c r="AN7">
        <f t="shared" si="9"/>
        <v>0</v>
      </c>
      <c r="AO7">
        <f t="shared" si="9"/>
        <v>0</v>
      </c>
      <c r="AP7">
        <f t="shared" si="9"/>
        <v>-28.8355977922125</v>
      </c>
      <c r="AQ7">
        <f t="shared" si="9"/>
        <v>-5017.1730973870344</v>
      </c>
      <c r="AR7">
        <f t="shared" si="9"/>
        <v>-5046.0086951792464</v>
      </c>
      <c r="AS7">
        <f t="shared" si="9"/>
        <v>-989.76047947162726</v>
      </c>
      <c r="AT7">
        <f t="shared" si="9"/>
        <v>667.25901178199274</v>
      </c>
      <c r="AU7">
        <f t="shared" si="9"/>
        <v>-5368.5101628688808</v>
      </c>
      <c r="AW7">
        <v>4</v>
      </c>
      <c r="AX7">
        <f>IF(Z7&gt;0, (R7*SUMPRODUCT(K7:$K$98, X7:$X$98)-K7*$AZ$3)/Z7, 0)</f>
        <v>18244.865516883572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1.9185959999999998E-2</v>
      </c>
      <c r="Q8" s="4">
        <f t="shared" si="21"/>
        <v>50</v>
      </c>
      <c r="R8">
        <f t="shared" si="0"/>
        <v>500000</v>
      </c>
      <c r="S8">
        <f t="shared" si="1"/>
        <v>19810.767308520288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16556.621178689114</v>
      </c>
      <c r="AC8">
        <f t="shared" si="2"/>
        <v>17452.93177474448</v>
      </c>
      <c r="AE8">
        <f t="shared" si="3"/>
        <v>0</v>
      </c>
      <c r="AF8">
        <f t="shared" si="4"/>
        <v>0</v>
      </c>
      <c r="AG8">
        <f t="shared" si="4"/>
        <v>-44.049105980963844</v>
      </c>
      <c r="AH8">
        <f t="shared" si="5"/>
        <v>-8705.3168842359646</v>
      </c>
      <c r="AI8">
        <f t="shared" si="6"/>
        <v>-8749.3659902169293</v>
      </c>
      <c r="AJ8">
        <f t="shared" si="7"/>
        <v>-896.31059605536575</v>
      </c>
      <c r="AK8">
        <f t="shared" ref="AK8:AK69" si="22">G8*SUM(AB8:AB8, AE8:AF8)</f>
        <v>1158.963482508238</v>
      </c>
      <c r="AL8">
        <f t="shared" si="8"/>
        <v>-8486.7131037640575</v>
      </c>
      <c r="AN8">
        <f t="shared" si="9"/>
        <v>0</v>
      </c>
      <c r="AO8">
        <f t="shared" si="9"/>
        <v>0</v>
      </c>
      <c r="AP8">
        <f t="shared" si="9"/>
        <v>-24.994645703993662</v>
      </c>
      <c r="AQ8">
        <f t="shared" si="9"/>
        <v>-4939.6305876560473</v>
      </c>
      <c r="AR8">
        <f t="shared" si="9"/>
        <v>-4964.6252333600414</v>
      </c>
      <c r="AS8">
        <f t="shared" si="9"/>
        <v>-508.59070326695974</v>
      </c>
      <c r="AT8">
        <f t="shared" si="9"/>
        <v>657.62700477232738</v>
      </c>
      <c r="AU8">
        <f t="shared" si="9"/>
        <v>-4815.5889318546742</v>
      </c>
      <c r="AW8">
        <v>5</v>
      </c>
      <c r="AX8">
        <f>IF(Z8&gt;0, (R8*SUMPRODUCT(K8:$K$98, X8:$X$98)-K8*$AZ$3)/Z8, 0)</f>
        <v>19810.767308520288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2.1884238E-2</v>
      </c>
      <c r="Q9" s="4">
        <f t="shared" si="21"/>
        <v>50</v>
      </c>
      <c r="R9">
        <f t="shared" si="0"/>
        <v>500000</v>
      </c>
      <c r="S9">
        <f t="shared" si="1"/>
        <v>20862.176264060574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17452.93177474448</v>
      </c>
      <c r="AC9">
        <f t="shared" si="2"/>
        <v>17793.197341947714</v>
      </c>
      <c r="AE9">
        <f t="shared" si="3"/>
        <v>0</v>
      </c>
      <c r="AF9">
        <f t="shared" si="4"/>
        <v>0</v>
      </c>
      <c r="AG9">
        <f t="shared" si="4"/>
        <v>-42.644633802179563</v>
      </c>
      <c r="AH9">
        <f t="shared" si="5"/>
        <v>-9639.8111897463623</v>
      </c>
      <c r="AI9">
        <f t="shared" si="6"/>
        <v>-9682.455823548542</v>
      </c>
      <c r="AJ9">
        <f t="shared" si="7"/>
        <v>-340.26556720323424</v>
      </c>
      <c r="AK9">
        <f t="shared" si="22"/>
        <v>1221.7052242321138</v>
      </c>
      <c r="AL9">
        <f t="shared" si="8"/>
        <v>-8801.0161665196629</v>
      </c>
      <c r="AN9">
        <f t="shared" si="9"/>
        <v>0</v>
      </c>
      <c r="AO9">
        <f t="shared" si="9"/>
        <v>0</v>
      </c>
      <c r="AP9">
        <f t="shared" si="9"/>
        <v>-21.605098635394505</v>
      </c>
      <c r="AQ9">
        <f t="shared" si="9"/>
        <v>-4883.8283509988823</v>
      </c>
      <c r="AR9">
        <f t="shared" si="9"/>
        <v>-4905.4334496342763</v>
      </c>
      <c r="AS9">
        <f t="shared" si="9"/>
        <v>-172.38912581021157</v>
      </c>
      <c r="AT9">
        <f t="shared" si="9"/>
        <v>618.95388750090592</v>
      </c>
      <c r="AU9">
        <f t="shared" si="9"/>
        <v>-4458.8686879435827</v>
      </c>
      <c r="AW9">
        <v>6</v>
      </c>
      <c r="AX9">
        <f>IF(Z9&gt;0, (R9*SUMPRODUCT(K9:$K$98, X9:$X$98)-K9*$AZ$3)/Z9, 0)</f>
        <v>20862.176264060574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2.4761703999999999E-2</v>
      </c>
      <c r="Q10" s="4">
        <f t="shared" si="21"/>
        <v>50</v>
      </c>
      <c r="R10">
        <f t="shared" si="0"/>
        <v>500000</v>
      </c>
      <c r="S10">
        <f t="shared" si="1"/>
        <v>21407.441260223637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17793.197341947714</v>
      </c>
      <c r="AC10">
        <f t="shared" si="2"/>
        <v>17623.561986358909</v>
      </c>
      <c r="AE10">
        <f t="shared" si="3"/>
        <v>0</v>
      </c>
      <c r="AF10">
        <f t="shared" si="4"/>
        <v>0</v>
      </c>
      <c r="AG10">
        <f t="shared" si="4"/>
        <v>-41.162233664759803</v>
      </c>
      <c r="AH10">
        <f t="shared" si="5"/>
        <v>-10559.537993979649</v>
      </c>
      <c r="AI10">
        <f t="shared" si="6"/>
        <v>-10600.700227644409</v>
      </c>
      <c r="AJ10">
        <f t="shared" si="7"/>
        <v>169.6353555888054</v>
      </c>
      <c r="AK10">
        <f t="shared" si="22"/>
        <v>1245.52381393634</v>
      </c>
      <c r="AL10">
        <f t="shared" si="8"/>
        <v>-9185.5410581192627</v>
      </c>
      <c r="AN10">
        <f t="shared" si="9"/>
        <v>0</v>
      </c>
      <c r="AO10">
        <f t="shared" si="9"/>
        <v>0</v>
      </c>
      <c r="AP10">
        <f t="shared" si="9"/>
        <v>-18.619704099767961</v>
      </c>
      <c r="AQ10">
        <f t="shared" si="9"/>
        <v>-4776.5987258968089</v>
      </c>
      <c r="AR10">
        <f t="shared" si="9"/>
        <v>-4795.2184299965775</v>
      </c>
      <c r="AS10">
        <f t="shared" si="9"/>
        <v>76.73441999399104</v>
      </c>
      <c r="AT10">
        <f t="shared" si="9"/>
        <v>563.41171991751844</v>
      </c>
      <c r="AU10">
        <f t="shared" si="9"/>
        <v>-4155.0722900850669</v>
      </c>
      <c r="AW10">
        <v>7</v>
      </c>
      <c r="AX10">
        <f>IF(Z10&gt;0, (R10*SUMPRODUCT(K10:$K$98, X10:$X$98)-K10*$AZ$3)/Z10, 0)</f>
        <v>21407.441260223637</v>
      </c>
    </row>
    <row r="11" spans="1:52" x14ac:dyDescent="0.25">
      <c r="A11" t="s">
        <v>33</v>
      </c>
      <c r="C11" s="12">
        <f>AU71</f>
        <v>38195.131360051811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2.7627288E-2</v>
      </c>
      <c r="Q11" s="4">
        <f t="shared" si="21"/>
        <v>50</v>
      </c>
      <c r="R11">
        <f t="shared" si="0"/>
        <v>500000</v>
      </c>
      <c r="S11">
        <f t="shared" si="1"/>
        <v>21528.144078078858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17623.561986358909</v>
      </c>
      <c r="AC11">
        <f t="shared" si="2"/>
        <v>17056.064149221093</v>
      </c>
      <c r="AE11">
        <f t="shared" si="3"/>
        <v>0</v>
      </c>
      <c r="AF11">
        <f t="shared" si="4"/>
        <v>0</v>
      </c>
      <c r="AG11">
        <f t="shared" si="4"/>
        <v>-39.613410443932594</v>
      </c>
      <c r="AH11">
        <f t="shared" si="5"/>
        <v>-11372.008841796147</v>
      </c>
      <c r="AI11">
        <f t="shared" si="6"/>
        <v>-11411.62225224008</v>
      </c>
      <c r="AJ11">
        <f t="shared" si="7"/>
        <v>567.49783713781653</v>
      </c>
      <c r="AK11">
        <f t="shared" si="22"/>
        <v>1233.6493390451237</v>
      </c>
      <c r="AL11">
        <f t="shared" si="8"/>
        <v>-9610.4750760571405</v>
      </c>
      <c r="AN11">
        <f t="shared" si="9"/>
        <v>0</v>
      </c>
      <c r="AO11">
        <f t="shared" si="9"/>
        <v>0</v>
      </c>
      <c r="AP11">
        <f t="shared" si="9"/>
        <v>-15.999192081367154</v>
      </c>
      <c r="AQ11">
        <f t="shared" si="9"/>
        <v>-4592.9636396345559</v>
      </c>
      <c r="AR11">
        <f t="shared" si="9"/>
        <v>-4608.9628317159231</v>
      </c>
      <c r="AS11">
        <f t="shared" si="9"/>
        <v>229.2028583345317</v>
      </c>
      <c r="AT11">
        <f t="shared" si="9"/>
        <v>498.25027724815982</v>
      </c>
      <c r="AU11">
        <f t="shared" si="9"/>
        <v>-3881.5096961332315</v>
      </c>
      <c r="AW11">
        <v>8</v>
      </c>
      <c r="AX11">
        <f>IF(Z11&gt;0, (R11*SUMPRODUCT(K11:$K$98, X11:$X$98)-K11*$AZ$3)/Z11, 0)</f>
        <v>21528.144078078858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3.0780427999999999E-2</v>
      </c>
      <c r="Q12" s="4">
        <f t="shared" si="21"/>
        <v>50</v>
      </c>
      <c r="R12">
        <f t="shared" si="0"/>
        <v>500000</v>
      </c>
      <c r="S12">
        <f t="shared" si="1"/>
        <v>21344.865482084839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17056.064149221093</v>
      </c>
      <c r="AC12">
        <f t="shared" si="2"/>
        <v>16221.226303121348</v>
      </c>
      <c r="AE12">
        <f t="shared" si="3"/>
        <v>0</v>
      </c>
      <c r="AF12">
        <f t="shared" si="4"/>
        <v>0</v>
      </c>
      <c r="AG12">
        <f t="shared" si="4"/>
        <v>-37.997958611489352</v>
      </c>
      <c r="AH12">
        <f t="shared" si="5"/>
        <v>-12193.177280039154</v>
      </c>
      <c r="AI12">
        <f t="shared" si="6"/>
        <v>-12231.175238650643</v>
      </c>
      <c r="AJ12">
        <f t="shared" si="7"/>
        <v>834.83784609974464</v>
      </c>
      <c r="AK12">
        <f t="shared" si="22"/>
        <v>1193.9244904454765</v>
      </c>
      <c r="AL12">
        <f t="shared" si="8"/>
        <v>-10202.412902105421</v>
      </c>
      <c r="AN12">
        <f t="shared" si="9"/>
        <v>0</v>
      </c>
      <c r="AO12">
        <f t="shared" si="9"/>
        <v>0</v>
      </c>
      <c r="AP12">
        <f t="shared" si="9"/>
        <v>-13.702444804138205</v>
      </c>
      <c r="AQ12">
        <f t="shared" si="9"/>
        <v>-4396.9819635597487</v>
      </c>
      <c r="AR12">
        <f t="shared" si="9"/>
        <v>-4410.6844083638862</v>
      </c>
      <c r="AS12">
        <f t="shared" si="9"/>
        <v>301.05089653759705</v>
      </c>
      <c r="AT12">
        <f t="shared" si="9"/>
        <v>430.54114032566304</v>
      </c>
      <c r="AU12">
        <f t="shared" si="9"/>
        <v>-3679.0923715006261</v>
      </c>
      <c r="AW12">
        <v>9</v>
      </c>
      <c r="AX12">
        <f>IF(Z12&gt;0, (R12*SUMPRODUCT(K12:$K$98, X12:$X$98)-K12*$AZ$3)/Z12, 0)</f>
        <v>21344.865482084839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3.4133669999999998E-2</v>
      </c>
      <c r="Q13" s="4">
        <f t="shared" si="21"/>
        <v>50</v>
      </c>
      <c r="R13">
        <f t="shared" si="0"/>
        <v>500000</v>
      </c>
      <c r="S13">
        <f t="shared" si="1"/>
        <v>20896.625439000123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16221.226303121348</v>
      </c>
      <c r="AC13">
        <f t="shared" si="2"/>
        <v>15179.713798074834</v>
      </c>
      <c r="AE13">
        <f t="shared" si="3"/>
        <v>0</v>
      </c>
      <c r="AF13">
        <f t="shared" si="4"/>
        <v>0</v>
      </c>
      <c r="AG13">
        <f t="shared" si="4"/>
        <v>-36.320969245456226</v>
      </c>
      <c r="AH13">
        <f t="shared" si="5"/>
        <v>-12970.097799182357</v>
      </c>
      <c r="AI13">
        <f t="shared" si="6"/>
        <v>-13006.418768427813</v>
      </c>
      <c r="AJ13">
        <f t="shared" si="7"/>
        <v>1041.512505046514</v>
      </c>
      <c r="AK13">
        <f t="shared" si="22"/>
        <v>1135.4858412184944</v>
      </c>
      <c r="AL13">
        <f t="shared" si="8"/>
        <v>-10829.420422162804</v>
      </c>
      <c r="AN13">
        <f t="shared" si="9"/>
        <v>0</v>
      </c>
      <c r="AO13">
        <f t="shared" si="9"/>
        <v>0</v>
      </c>
      <c r="AP13">
        <f t="shared" si="9"/>
        <v>-11.694380024070671</v>
      </c>
      <c r="AQ13">
        <f t="shared" si="9"/>
        <v>-4176.0243673006071</v>
      </c>
      <c r="AR13">
        <f t="shared" si="9"/>
        <v>-4187.7187473246777</v>
      </c>
      <c r="AS13">
        <f t="shared" si="9"/>
        <v>335.33915219950973</v>
      </c>
      <c r="AT13">
        <f t="shared" si="9"/>
        <v>365.59605140002782</v>
      </c>
      <c r="AU13">
        <f t="shared" si="9"/>
        <v>-3486.7835437251401</v>
      </c>
      <c r="AW13">
        <v>10</v>
      </c>
      <c r="AX13">
        <f>IF(Z13&gt;0, (R13*SUMPRODUCT(K13:$K$98, X13:$X$98)-K13*$AZ$3)/Z13, 0)</f>
        <v>20896.625439000123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3.7867151000000002E-2</v>
      </c>
      <c r="Q14" s="4">
        <f t="shared" si="21"/>
        <v>50</v>
      </c>
      <c r="R14">
        <f t="shared" si="0"/>
        <v>500000</v>
      </c>
      <c r="S14">
        <f t="shared" si="1"/>
        <v>20241.002926628185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15179.713798074834</v>
      </c>
      <c r="AC14">
        <f t="shared" si="2"/>
        <v>13999.644304446756</v>
      </c>
      <c r="AE14">
        <f t="shared" si="3"/>
        <v>0</v>
      </c>
      <c r="AF14">
        <f t="shared" si="4"/>
        <v>0</v>
      </c>
      <c r="AG14">
        <f t="shared" si="4"/>
        <v>-34.582387926117612</v>
      </c>
      <c r="AH14">
        <f t="shared" si="5"/>
        <v>-13753.71626884047</v>
      </c>
      <c r="AI14">
        <f t="shared" si="6"/>
        <v>-13788.298656766587</v>
      </c>
      <c r="AJ14">
        <f t="shared" si="7"/>
        <v>1180.0694936280779</v>
      </c>
      <c r="AK14">
        <f t="shared" si="22"/>
        <v>1062.5799658652384</v>
      </c>
      <c r="AL14">
        <f t="shared" si="8"/>
        <v>-11545.649197273271</v>
      </c>
      <c r="AN14">
        <f t="shared" si="9"/>
        <v>0</v>
      </c>
      <c r="AO14">
        <f t="shared" si="9"/>
        <v>0</v>
      </c>
      <c r="AP14">
        <f t="shared" si="9"/>
        <v>-9.9416101514349062</v>
      </c>
      <c r="AQ14">
        <f t="shared" si="9"/>
        <v>-3953.8647698470336</v>
      </c>
      <c r="AR14">
        <f t="shared" si="9"/>
        <v>-3963.8063799984679</v>
      </c>
      <c r="AS14">
        <f t="shared" si="9"/>
        <v>339.2417805940857</v>
      </c>
      <c r="AT14">
        <f t="shared" si="9"/>
        <v>305.46634888041257</v>
      </c>
      <c r="AU14">
        <f t="shared" si="9"/>
        <v>-3319.0982505239699</v>
      </c>
      <c r="AW14">
        <v>11</v>
      </c>
      <c r="AX14">
        <f>IF(Z14&gt;0, (R14*SUMPRODUCT(K14:$K$98, X14:$X$98)-K14*$AZ$3)/Z14, 0)</f>
        <v>20241.002926628185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4.2172894000000002E-2</v>
      </c>
      <c r="Q15" s="4">
        <f t="shared" si="21"/>
        <v>50</v>
      </c>
      <c r="R15">
        <f t="shared" si="0"/>
        <v>500000</v>
      </c>
      <c r="S15">
        <f t="shared" si="1"/>
        <v>19404.312132910389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13999.644304446756</v>
      </c>
      <c r="AC15">
        <f t="shared" si="2"/>
        <v>12720.739243235894</v>
      </c>
      <c r="AE15">
        <f t="shared" si="3"/>
        <v>0</v>
      </c>
      <c r="AF15">
        <f t="shared" si="4"/>
        <v>0</v>
      </c>
      <c r="AG15">
        <f t="shared" si="4"/>
        <v>-32.778124666581398</v>
      </c>
      <c r="AH15">
        <f t="shared" si="5"/>
        <v>-14584.393802750381</v>
      </c>
      <c r="AI15">
        <f t="shared" si="6"/>
        <v>-14617.171927416963</v>
      </c>
      <c r="AJ15">
        <f t="shared" si="7"/>
        <v>1278.9050612108622</v>
      </c>
      <c r="AK15">
        <f t="shared" si="22"/>
        <v>979.97510131127297</v>
      </c>
      <c r="AL15">
        <f t="shared" si="8"/>
        <v>-12358.291764894828</v>
      </c>
      <c r="AN15">
        <f t="shared" si="9"/>
        <v>0</v>
      </c>
      <c r="AO15">
        <f t="shared" si="9"/>
        <v>0</v>
      </c>
      <c r="AP15">
        <f t="shared" si="9"/>
        <v>-8.4133281953703296</v>
      </c>
      <c r="AQ15">
        <f t="shared" si="9"/>
        <v>-3743.4506348731097</v>
      </c>
      <c r="AR15">
        <f t="shared" si="9"/>
        <v>-3751.8639630684802</v>
      </c>
      <c r="AS15">
        <f t="shared" si="9"/>
        <v>328.26307545462652</v>
      </c>
      <c r="AT15">
        <f t="shared" si="9"/>
        <v>251.53520021323803</v>
      </c>
      <c r="AU15">
        <f t="shared" si="9"/>
        <v>-3172.0656874006158</v>
      </c>
      <c r="AW15">
        <v>12</v>
      </c>
      <c r="AX15">
        <f>IF(Z15&gt;0, (R15*SUMPRODUCT(K15:$K$98, X15:$X$98)-K15*$AZ$3)/Z15, 0)</f>
        <v>19404.312132910389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4.6777600000000003E-2</v>
      </c>
      <c r="Q16" s="4">
        <f t="shared" si="21"/>
        <v>50</v>
      </c>
      <c r="R16">
        <f t="shared" si="0"/>
        <v>500000</v>
      </c>
      <c r="S16">
        <f t="shared" si="1"/>
        <v>18380.863139488316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12720.739243235894</v>
      </c>
      <c r="AC16">
        <f t="shared" si="2"/>
        <v>11365.645491073657</v>
      </c>
      <c r="AE16">
        <f t="shared" si="3"/>
        <v>0</v>
      </c>
      <c r="AF16">
        <f t="shared" si="4"/>
        <v>0</v>
      </c>
      <c r="AG16">
        <f t="shared" si="4"/>
        <v>-30.917061415512105</v>
      </c>
      <c r="AH16">
        <f t="shared" si="5"/>
        <v>-15332.820044034781</v>
      </c>
      <c r="AI16">
        <f t="shared" si="6"/>
        <v>-15363.737105450293</v>
      </c>
      <c r="AJ16">
        <f t="shared" si="7"/>
        <v>1355.0937521622363</v>
      </c>
      <c r="AK16">
        <f t="shared" si="22"/>
        <v>890.45174702651263</v>
      </c>
      <c r="AL16">
        <f t="shared" si="8"/>
        <v>-13118.191606261544</v>
      </c>
      <c r="AN16">
        <f t="shared" si="9"/>
        <v>0</v>
      </c>
      <c r="AO16">
        <f t="shared" si="9"/>
        <v>0</v>
      </c>
      <c r="AP16">
        <f t="shared" si="9"/>
        <v>-7.0853925110936347</v>
      </c>
      <c r="AQ16">
        <f t="shared" si="9"/>
        <v>-3513.8866159978138</v>
      </c>
      <c r="AR16">
        <f t="shared" si="9"/>
        <v>-3520.972008508907</v>
      </c>
      <c r="AS16">
        <f t="shared" si="9"/>
        <v>310.55251320174818</v>
      </c>
      <c r="AT16">
        <f t="shared" si="9"/>
        <v>204.06855797447693</v>
      </c>
      <c r="AU16">
        <f t="shared" si="9"/>
        <v>-3006.350937332682</v>
      </c>
      <c r="AW16">
        <v>13</v>
      </c>
      <c r="AX16">
        <f>IF(Z16&gt;0, (R16*SUMPRODUCT(K16:$K$98, X16:$X$98)-K16*$AZ$3)/Z16, 0)</f>
        <v>18380.863139488316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5.1668436999999998E-2</v>
      </c>
      <c r="Q17" s="4">
        <f t="shared" si="21"/>
        <v>50</v>
      </c>
      <c r="R17">
        <f t="shared" si="0"/>
        <v>500000</v>
      </c>
      <c r="S17">
        <f t="shared" si="1"/>
        <v>17207.969555199863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11365.645491073657</v>
      </c>
      <c r="AC17">
        <f t="shared" si="2"/>
        <v>9984.2203774962582</v>
      </c>
      <c r="AE17">
        <f t="shared" si="3"/>
        <v>0</v>
      </c>
      <c r="AF17">
        <f t="shared" si="4"/>
        <v>0</v>
      </c>
      <c r="AG17">
        <f t="shared" si="4"/>
        <v>-29.010454561384471</v>
      </c>
      <c r="AH17">
        <f t="shared" si="5"/>
        <v>-15974.36239972518</v>
      </c>
      <c r="AI17">
        <f t="shared" si="6"/>
        <v>-16003.372854286565</v>
      </c>
      <c r="AJ17">
        <f t="shared" si="7"/>
        <v>1381.4251135773993</v>
      </c>
      <c r="AK17">
        <f t="shared" si="22"/>
        <v>795.59518437515612</v>
      </c>
      <c r="AL17">
        <f t="shared" si="8"/>
        <v>-13826.35255633401</v>
      </c>
      <c r="AN17">
        <f t="shared" si="9"/>
        <v>0</v>
      </c>
      <c r="AO17">
        <f t="shared" si="9"/>
        <v>0</v>
      </c>
      <c r="AP17">
        <f t="shared" si="9"/>
        <v>-5.9361137762526655</v>
      </c>
      <c r="AQ17">
        <f t="shared" si="9"/>
        <v>-3268.6710408902964</v>
      </c>
      <c r="AR17">
        <f t="shared" si="9"/>
        <v>-3274.6071546665494</v>
      </c>
      <c r="AS17">
        <f t="shared" si="9"/>
        <v>282.66694788311031</v>
      </c>
      <c r="AT17">
        <f t="shared" si="9"/>
        <v>162.79453754495944</v>
      </c>
      <c r="AU17">
        <f t="shared" si="9"/>
        <v>-2829.1456692384795</v>
      </c>
      <c r="AW17">
        <v>14</v>
      </c>
      <c r="AX17">
        <f>IF(Z17&gt;0, (R17*SUMPRODUCT(K17:$K$98, X17:$X$98)-K17*$AZ$3)/Z17, 0)</f>
        <v>17207.969555199863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5.7177164000000003E-2</v>
      </c>
      <c r="Q18" s="4">
        <f t="shared" si="21"/>
        <v>50</v>
      </c>
      <c r="R18">
        <f t="shared" si="0"/>
        <v>500000</v>
      </c>
      <c r="S18">
        <f t="shared" si="1"/>
        <v>15925.754950197841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9984.2203774962582</v>
      </c>
      <c r="AC18">
        <f t="shared" si="2"/>
        <v>8619.5328209099116</v>
      </c>
      <c r="AE18">
        <f t="shared" si="3"/>
        <v>0</v>
      </c>
      <c r="AF18">
        <f t="shared" si="4"/>
        <v>0</v>
      </c>
      <c r="AG18">
        <f t="shared" si="4"/>
        <v>-27.061614497599795</v>
      </c>
      <c r="AH18">
        <f t="shared" si="5"/>
        <v>-16587.355181708277</v>
      </c>
      <c r="AI18">
        <f t="shared" si="6"/>
        <v>-16614.416796205878</v>
      </c>
      <c r="AJ18">
        <f t="shared" si="7"/>
        <v>1364.6875565863465</v>
      </c>
      <c r="AK18">
        <f t="shared" si="22"/>
        <v>698.89542642473816</v>
      </c>
      <c r="AL18">
        <f t="shared" si="8"/>
        <v>-14550.833813194793</v>
      </c>
      <c r="AN18">
        <f t="shared" si="9"/>
        <v>0</v>
      </c>
      <c r="AO18">
        <f t="shared" si="9"/>
        <v>0</v>
      </c>
      <c r="AP18">
        <f t="shared" si="9"/>
        <v>-4.9440557924845354</v>
      </c>
      <c r="AQ18">
        <f t="shared" si="9"/>
        <v>-3030.4477759594456</v>
      </c>
      <c r="AR18">
        <f t="shared" si="9"/>
        <v>-3035.3918317519301</v>
      </c>
      <c r="AS18">
        <f t="shared" si="9"/>
        <v>249.32331438210093</v>
      </c>
      <c r="AT18">
        <f t="shared" si="9"/>
        <v>127.68558142244794</v>
      </c>
      <c r="AU18">
        <f t="shared" si="9"/>
        <v>-2658.3829359473812</v>
      </c>
      <c r="AW18">
        <v>15</v>
      </c>
      <c r="AX18">
        <f>IF(Z18&gt;0, (R18*SUMPRODUCT(K18:$K$98, X18:$X$98)-K18*$AZ$3)/Z18, 0)</f>
        <v>15925.754950197841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6.3388860000000005E-2</v>
      </c>
      <c r="Q19" s="4">
        <f t="shared" si="21"/>
        <v>50</v>
      </c>
      <c r="R19">
        <f t="shared" si="0"/>
        <v>500000</v>
      </c>
      <c r="S19">
        <f t="shared" si="1"/>
        <v>14534.193000179441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8619.5328209099116</v>
      </c>
      <c r="AC19">
        <f t="shared" si="2"/>
        <v>7289.07029879328</v>
      </c>
      <c r="AE19">
        <f t="shared" si="3"/>
        <v>0</v>
      </c>
      <c r="AF19">
        <f t="shared" si="4"/>
        <v>0</v>
      </c>
      <c r="AG19">
        <f t="shared" si="4"/>
        <v>-25.075593459861473</v>
      </c>
      <c r="AH19">
        <f t="shared" si="5"/>
        <v>-17154.04892762324</v>
      </c>
      <c r="AI19">
        <f t="shared" si="6"/>
        <v>-17179.1245210831</v>
      </c>
      <c r="AJ19">
        <f t="shared" si="7"/>
        <v>1330.4625221166316</v>
      </c>
      <c r="AK19">
        <f t="shared" si="22"/>
        <v>603.36729746369383</v>
      </c>
      <c r="AL19">
        <f t="shared" si="8"/>
        <v>-15245.294701502775</v>
      </c>
      <c r="AN19">
        <f t="shared" si="9"/>
        <v>0</v>
      </c>
      <c r="AO19">
        <f t="shared" si="9"/>
        <v>0</v>
      </c>
      <c r="AP19">
        <f t="shared" si="9"/>
        <v>-4.090372476872945</v>
      </c>
      <c r="AQ19">
        <f t="shared" si="9"/>
        <v>-2798.1969684106371</v>
      </c>
      <c r="AR19">
        <f t="shared" si="9"/>
        <v>-2802.2873408875098</v>
      </c>
      <c r="AS19">
        <f t="shared" si="9"/>
        <v>217.02725762754076</v>
      </c>
      <c r="AT19">
        <f t="shared" si="9"/>
        <v>98.42227626401862</v>
      </c>
      <c r="AU19">
        <f t="shared" si="9"/>
        <v>-2486.8378069959504</v>
      </c>
      <c r="AW19">
        <v>16</v>
      </c>
      <c r="AX19">
        <f>IF(Z19&gt;0, (R19*SUMPRODUCT(K19:$K$98, X19:$X$98)-K19*$AZ$3)/Z19, 0)</f>
        <v>14534.193000179441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7.0498397000000004E-2</v>
      </c>
      <c r="Q20" s="4">
        <f t="shared" si="21"/>
        <v>50</v>
      </c>
      <c r="R20">
        <f t="shared" si="0"/>
        <v>500000</v>
      </c>
      <c r="S20">
        <f t="shared" si="1"/>
        <v>13030.109507823254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7289.07029879328</v>
      </c>
      <c r="AC20">
        <f t="shared" si="2"/>
        <v>6008.7173070280169</v>
      </c>
      <c r="AE20">
        <f t="shared" si="3"/>
        <v>0</v>
      </c>
      <c r="AF20">
        <f t="shared" si="4"/>
        <v>0</v>
      </c>
      <c r="AG20">
        <f t="shared" si="4"/>
        <v>-23.057048382518943</v>
      </c>
      <c r="AH20">
        <f t="shared" si="5"/>
        <v>-17677.891427439179</v>
      </c>
      <c r="AI20">
        <f t="shared" si="6"/>
        <v>-17700.948475821697</v>
      </c>
      <c r="AJ20">
        <f t="shared" si="7"/>
        <v>1280.3529917652631</v>
      </c>
      <c r="AK20">
        <f t="shared" si="22"/>
        <v>510.23492091552964</v>
      </c>
      <c r="AL20">
        <f t="shared" si="8"/>
        <v>-15910.360563140905</v>
      </c>
      <c r="AN20">
        <f t="shared" si="9"/>
        <v>0</v>
      </c>
      <c r="AO20">
        <f t="shared" si="9"/>
        <v>0</v>
      </c>
      <c r="AP20">
        <f t="shared" si="9"/>
        <v>-3.3581286154926371</v>
      </c>
      <c r="AQ20">
        <f t="shared" si="9"/>
        <v>-2574.6848460041269</v>
      </c>
      <c r="AR20">
        <f t="shared" si="9"/>
        <v>-2578.0429746196196</v>
      </c>
      <c r="AS20">
        <f t="shared" si="9"/>
        <v>186.47616764504599</v>
      </c>
      <c r="AT20">
        <f t="shared" si="9"/>
        <v>74.312828776866752</v>
      </c>
      <c r="AU20">
        <f t="shared" si="9"/>
        <v>-2317.2539781977071</v>
      </c>
      <c r="AW20">
        <v>17</v>
      </c>
      <c r="AX20">
        <f>IF(Z20&gt;0, (R20*SUMPRODUCT(K20:$K$98, X20:$X$98)-K20*$AZ$3)/Z20, 0)</f>
        <v>13030.109507823254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7.8701599999999997E-2</v>
      </c>
      <c r="Q21" s="4">
        <f t="shared" si="21"/>
        <v>50</v>
      </c>
      <c r="R21">
        <f t="shared" si="0"/>
        <v>500000</v>
      </c>
      <c r="S21">
        <f t="shared" si="1"/>
        <v>11396.545285326711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6008.7173070280169</v>
      </c>
      <c r="AC21">
        <f t="shared" si="2"/>
        <v>4789.2502973143964</v>
      </c>
      <c r="AE21">
        <f t="shared" si="3"/>
        <v>0</v>
      </c>
      <c r="AF21">
        <f t="shared" si="4"/>
        <v>0</v>
      </c>
      <c r="AG21">
        <f t="shared" si="4"/>
        <v>-21.011851299712099</v>
      </c>
      <c r="AH21">
        <f t="shared" si="5"/>
        <v>-18146.265989816526</v>
      </c>
      <c r="AI21">
        <f t="shared" si="6"/>
        <v>-18167.277841116236</v>
      </c>
      <c r="AJ21">
        <f t="shared" si="7"/>
        <v>1219.4670097136204</v>
      </c>
      <c r="AK21">
        <f t="shared" si="22"/>
        <v>420.61021149196119</v>
      </c>
      <c r="AL21">
        <f t="shared" si="8"/>
        <v>-16527.200619910658</v>
      </c>
      <c r="AN21">
        <f t="shared" si="9"/>
        <v>0</v>
      </c>
      <c r="AO21">
        <f t="shared" si="9"/>
        <v>0</v>
      </c>
      <c r="AP21">
        <f t="shared" si="9"/>
        <v>-2.7323725306184419</v>
      </c>
      <c r="AQ21">
        <f t="shared" si="9"/>
        <v>-2359.7329914737079</v>
      </c>
      <c r="AR21">
        <f t="shared" si="9"/>
        <v>-2362.4653640043261</v>
      </c>
      <c r="AS21">
        <f t="shared" si="9"/>
        <v>158.57899010462557</v>
      </c>
      <c r="AT21">
        <f t="shared" si="9"/>
        <v>54.695979501529933</v>
      </c>
      <c r="AU21">
        <f t="shared" si="9"/>
        <v>-2149.1903943981711</v>
      </c>
      <c r="AW21">
        <v>18</v>
      </c>
      <c r="AX21">
        <f>IF(Z21&gt;0, (R21*SUMPRODUCT(K21:$K$98, X21:$X$98)-K21*$AZ$3)/Z21, 0)</f>
        <v>11396.545285326711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8.8159118999999994E-2</v>
      </c>
      <c r="Q22" s="4">
        <f t="shared" si="21"/>
        <v>50</v>
      </c>
      <c r="R22">
        <f t="shared" si="0"/>
        <v>500000</v>
      </c>
      <c r="S22">
        <f t="shared" si="1"/>
        <v>9603.3212371910122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4789.2502973143964</v>
      </c>
      <c r="AC22">
        <f t="shared" si="2"/>
        <v>3639.533231100082</v>
      </c>
      <c r="AE22">
        <f t="shared" si="3"/>
        <v>0</v>
      </c>
      <c r="AF22">
        <f t="shared" si="4"/>
        <v>0</v>
      </c>
      <c r="AG22">
        <f t="shared" si="4"/>
        <v>-18.949346487573354</v>
      </c>
      <c r="AH22">
        <f t="shared" si="5"/>
        <v>-18523.862991416234</v>
      </c>
      <c r="AI22">
        <f t="shared" si="6"/>
        <v>-18542.812337903808</v>
      </c>
      <c r="AJ22">
        <f t="shared" si="7"/>
        <v>1149.7170662143144</v>
      </c>
      <c r="AK22">
        <f t="shared" si="22"/>
        <v>335.24752081200779</v>
      </c>
      <c r="AL22">
        <f t="shared" si="8"/>
        <v>-17057.847750877485</v>
      </c>
      <c r="AN22">
        <f t="shared" si="9"/>
        <v>0</v>
      </c>
      <c r="AO22">
        <f t="shared" si="9"/>
        <v>0</v>
      </c>
      <c r="AP22">
        <f t="shared" si="9"/>
        <v>-2.2001475448510135</v>
      </c>
      <c r="AQ22">
        <f t="shared" si="9"/>
        <v>-2150.7460274921636</v>
      </c>
      <c r="AR22">
        <f t="shared" si="9"/>
        <v>-2152.9461750370147</v>
      </c>
      <c r="AS22">
        <f t="shared" si="9"/>
        <v>133.48994289399721</v>
      </c>
      <c r="AT22">
        <f t="shared" si="9"/>
        <v>38.924509101969775</v>
      </c>
      <c r="AU22">
        <f t="shared" si="9"/>
        <v>-1980.5317230410476</v>
      </c>
      <c r="AW22">
        <v>19</v>
      </c>
      <c r="AX22">
        <f>IF(Z22&gt;0, (R22*SUMPRODUCT(K22:$K$98, X22:$X$98)-K22*$AZ$3)/Z22, 0)</f>
        <v>9603.3212371910122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9.9426106E-2</v>
      </c>
      <c r="Q23" s="4">
        <f t="shared" si="21"/>
        <v>50</v>
      </c>
      <c r="R23">
        <f t="shared" si="0"/>
        <v>500000</v>
      </c>
      <c r="S23">
        <f t="shared" si="1"/>
        <v>7611.9638385817298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3639.533231100082</v>
      </c>
      <c r="AC23">
        <f t="shared" si="2"/>
        <v>2569.1585654466508</v>
      </c>
      <c r="AE23">
        <f t="shared" si="3"/>
        <v>0</v>
      </c>
      <c r="AF23">
        <f t="shared" si="4"/>
        <v>0</v>
      </c>
      <c r="AG23">
        <f t="shared" si="4"/>
        <v>-16.875793290193425</v>
      </c>
      <c r="AH23">
        <f t="shared" si="5"/>
        <v>-18840.597325041959</v>
      </c>
      <c r="AI23">
        <f t="shared" si="6"/>
        <v>-18857.473118332153</v>
      </c>
      <c r="AJ23">
        <f t="shared" si="7"/>
        <v>1070.3746656534313</v>
      </c>
      <c r="AK23">
        <f t="shared" si="22"/>
        <v>254.76732617700577</v>
      </c>
      <c r="AL23">
        <f t="shared" si="8"/>
        <v>-17532.331126501715</v>
      </c>
      <c r="AN23">
        <f t="shared" si="9"/>
        <v>0</v>
      </c>
      <c r="AO23">
        <f t="shared" si="9"/>
        <v>0</v>
      </c>
      <c r="AP23">
        <f t="shared" si="9"/>
        <v>-1.7494588985647381</v>
      </c>
      <c r="AQ23">
        <f t="shared" si="9"/>
        <v>-1953.1437768749697</v>
      </c>
      <c r="AR23">
        <f t="shared" si="9"/>
        <v>-1954.8932357735343</v>
      </c>
      <c r="AS23">
        <f t="shared" si="9"/>
        <v>110.96227901261457</v>
      </c>
      <c r="AT23">
        <f t="shared" si="9"/>
        <v>26.410904553026754</v>
      </c>
      <c r="AU23">
        <f t="shared" si="9"/>
        <v>-1817.5200522078931</v>
      </c>
      <c r="AW23">
        <v>20</v>
      </c>
      <c r="AX23">
        <f>IF(Z23&gt;0, (R23*SUMPRODUCT(K23:$K$98, X23:$X$98)-K23*$AZ$3)/Z23, 0)</f>
        <v>7611.9638385817298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0.112419382</v>
      </c>
      <c r="Q24" s="4">
        <f t="shared" si="21"/>
        <v>50</v>
      </c>
      <c r="R24">
        <f t="shared" si="0"/>
        <v>500000</v>
      </c>
      <c r="S24">
        <f t="shared" si="1"/>
        <v>5336.4147405268286</v>
      </c>
      <c r="U24">
        <f t="shared" si="13"/>
        <v>0.112419382</v>
      </c>
      <c r="V24">
        <f t="shared" si="14"/>
        <v>0.01</v>
      </c>
      <c r="W24">
        <f t="shared" si="15"/>
        <v>0.3375158658038685</v>
      </c>
      <c r="X24">
        <f t="shared" si="16"/>
        <v>3.7943325048865828E-2</v>
      </c>
      <c r="Y24">
        <f t="shared" si="17"/>
        <v>3.3751586580386852E-3</v>
      </c>
      <c r="Z24">
        <f t="shared" si="18"/>
        <v>0.296197382096964</v>
      </c>
      <c r="AB24">
        <f t="shared" si="19"/>
        <v>2569.1585654466508</v>
      </c>
      <c r="AC24">
        <f t="shared" si="2"/>
        <v>1580.632075927696</v>
      </c>
      <c r="AE24">
        <f t="shared" si="3"/>
        <v>0</v>
      </c>
      <c r="AF24">
        <f t="shared" si="4"/>
        <v>0</v>
      </c>
      <c r="AG24">
        <f t="shared" si="4"/>
        <v>-14.8098691048482</v>
      </c>
      <c r="AH24">
        <f t="shared" si="5"/>
        <v>-18971.662524432915</v>
      </c>
      <c r="AI24">
        <f t="shared" si="6"/>
        <v>-18986.472393537762</v>
      </c>
      <c r="AJ24">
        <f t="shared" si="7"/>
        <v>988.5264895189548</v>
      </c>
      <c r="AK24">
        <f t="shared" si="22"/>
        <v>179.84109958126558</v>
      </c>
      <c r="AL24">
        <f t="shared" si="8"/>
        <v>-17818.104804437542</v>
      </c>
      <c r="AN24">
        <f t="shared" si="9"/>
        <v>0</v>
      </c>
      <c r="AO24">
        <f t="shared" si="9"/>
        <v>0</v>
      </c>
      <c r="AP24">
        <f t="shared" si="9"/>
        <v>-1.3707957333643235</v>
      </c>
      <c r="AQ24">
        <f t="shared" si="9"/>
        <v>-1756.0097161700762</v>
      </c>
      <c r="AR24">
        <f t="shared" si="9"/>
        <v>-1757.3805119034405</v>
      </c>
      <c r="AS24">
        <f t="shared" si="9"/>
        <v>91.49762800446338</v>
      </c>
      <c r="AT24">
        <f t="shared" si="9"/>
        <v>16.64602234119976</v>
      </c>
      <c r="AU24">
        <f t="shared" si="9"/>
        <v>-1649.2368615577773</v>
      </c>
      <c r="AW24">
        <v>21</v>
      </c>
      <c r="AX24">
        <f>IF(Z24&gt;0, (R24*SUMPRODUCT(K24:$K$98, X24:$X$98)-K24*$AZ$3)/Z24, 0)</f>
        <v>5336.4147405268286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0.12734142500000001</v>
      </c>
      <c r="Q25" s="4">
        <f t="shared" si="21"/>
        <v>50</v>
      </c>
      <c r="R25">
        <f t="shared" si="0"/>
        <v>500000</v>
      </c>
      <c r="S25">
        <f t="shared" si="1"/>
        <v>2684.311521378253</v>
      </c>
      <c r="U25">
        <f t="shared" si="13"/>
        <v>0.12734142500000001</v>
      </c>
      <c r="V25">
        <f t="shared" si="14"/>
        <v>0.01</v>
      </c>
      <c r="W25">
        <f t="shared" si="15"/>
        <v>0.296197382096964</v>
      </c>
      <c r="X25">
        <f t="shared" si="16"/>
        <v>3.7718196717496884E-2</v>
      </c>
      <c r="Y25">
        <f t="shared" si="17"/>
        <v>2.96197382096964E-3</v>
      </c>
      <c r="Z25">
        <f t="shared" si="18"/>
        <v>0.25551721155849749</v>
      </c>
      <c r="AB25">
        <f t="shared" si="19"/>
        <v>1580.632075927696</v>
      </c>
      <c r="AC25">
        <f t="shared" si="2"/>
        <v>685.88779489691933</v>
      </c>
      <c r="AE25">
        <f t="shared" si="3"/>
        <v>0</v>
      </c>
      <c r="AF25">
        <f t="shared" si="4"/>
        <v>0</v>
      </c>
      <c r="AG25">
        <f t="shared" si="4"/>
        <v>-12.775860577924874</v>
      </c>
      <c r="AH25">
        <f t="shared" si="5"/>
        <v>-18859.098358748441</v>
      </c>
      <c r="AI25">
        <f t="shared" si="6"/>
        <v>-18871.874219326364</v>
      </c>
      <c r="AJ25">
        <f t="shared" si="7"/>
        <v>894.74428103077662</v>
      </c>
      <c r="AK25">
        <f t="shared" si="22"/>
        <v>110.64424531493873</v>
      </c>
      <c r="AL25">
        <f t="shared" si="8"/>
        <v>-17866.485692980648</v>
      </c>
      <c r="AN25">
        <f t="shared" si="9"/>
        <v>0</v>
      </c>
      <c r="AO25">
        <f t="shared" si="9"/>
        <v>0</v>
      </c>
      <c r="AP25">
        <f t="shared" si="9"/>
        <v>-1.0558291910358457</v>
      </c>
      <c r="AQ25">
        <f t="shared" si="9"/>
        <v>-1558.5632327726157</v>
      </c>
      <c r="AR25">
        <f t="shared" si="9"/>
        <v>-1559.6190619636513</v>
      </c>
      <c r="AS25">
        <f t="shared" si="9"/>
        <v>73.943913575340304</v>
      </c>
      <c r="AT25">
        <f t="shared" si="9"/>
        <v>9.1439181972208239</v>
      </c>
      <c r="AU25">
        <f t="shared" si="9"/>
        <v>-1476.5312301910903</v>
      </c>
      <c r="AW25">
        <v>22</v>
      </c>
      <c r="AX25">
        <f>IF(Z25&gt;0, (R25*SUMPRODUCT(K25:$K$98, X25:$X$98)-K25*$AZ$3)/Z25, 0)</f>
        <v>2684.311521378253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0.14457818</v>
      </c>
      <c r="Q26" s="4">
        <f t="shared" si="21"/>
        <v>50</v>
      </c>
      <c r="R26">
        <f t="shared" si="0"/>
        <v>500000</v>
      </c>
      <c r="S26">
        <f t="shared" si="1"/>
        <v>-479.99502692774752</v>
      </c>
      <c r="U26">
        <f t="shared" si="13"/>
        <v>0.14457818</v>
      </c>
      <c r="V26">
        <f t="shared" si="14"/>
        <v>0.01</v>
      </c>
      <c r="W26">
        <f t="shared" si="15"/>
        <v>0.25551721155849749</v>
      </c>
      <c r="X26">
        <f t="shared" si="16"/>
        <v>3.6942213405802532E-2</v>
      </c>
      <c r="Y26">
        <f t="shared" si="17"/>
        <v>2.5551721155849748E-3</v>
      </c>
      <c r="Z26">
        <f t="shared" si="18"/>
        <v>0.21601982603710998</v>
      </c>
      <c r="AB26">
        <f t="shared" si="19"/>
        <v>685.88779489691933</v>
      </c>
      <c r="AC26">
        <f t="shared" si="2"/>
        <v>-103.68844221560994</v>
      </c>
      <c r="AE26">
        <f t="shared" si="3"/>
        <v>0</v>
      </c>
      <c r="AF26">
        <f t="shared" si="4"/>
        <v>0</v>
      </c>
      <c r="AG26">
        <f t="shared" si="4"/>
        <v>-10.800991301855499</v>
      </c>
      <c r="AH26">
        <f t="shared" si="5"/>
        <v>-18471.106702901267</v>
      </c>
      <c r="AI26">
        <f t="shared" si="6"/>
        <v>-18481.907694203121</v>
      </c>
      <c r="AJ26">
        <f t="shared" si="7"/>
        <v>789.57623711252927</v>
      </c>
      <c r="AK26">
        <f t="shared" si="22"/>
        <v>48.012145642784361</v>
      </c>
      <c r="AL26">
        <f t="shared" si="8"/>
        <v>-17644.319311447809</v>
      </c>
      <c r="AN26">
        <f t="shared" si="9"/>
        <v>0</v>
      </c>
      <c r="AO26">
        <f t="shared" si="9"/>
        <v>0</v>
      </c>
      <c r="AP26">
        <f t="shared" si="9"/>
        <v>-0.79698306812022524</v>
      </c>
      <c r="AQ26">
        <f t="shared" si="9"/>
        <v>-1362.94520384674</v>
      </c>
      <c r="AR26">
        <f t="shared" si="9"/>
        <v>-1363.7421869148602</v>
      </c>
      <c r="AS26">
        <f t="shared" si="9"/>
        <v>58.261216436741542</v>
      </c>
      <c r="AT26">
        <f t="shared" si="9"/>
        <v>3.5427180776312519</v>
      </c>
      <c r="AU26">
        <f t="shared" si="9"/>
        <v>-1301.9382524004875</v>
      </c>
      <c r="AW26">
        <v>23</v>
      </c>
      <c r="AX26">
        <f>IF(Z26&gt;0, (R26*SUMPRODUCT(K26:$K$98, X26:$X$98)-K26*$AZ$3)/Z26, 0)</f>
        <v>-479.99502692774752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0.16385111999999999</v>
      </c>
      <c r="Q27" s="4">
        <f t="shared" si="21"/>
        <v>50</v>
      </c>
      <c r="R27">
        <f t="shared" si="0"/>
        <v>500000</v>
      </c>
      <c r="S27">
        <f t="shared" si="1"/>
        <v>-4370.8297786024668</v>
      </c>
      <c r="U27">
        <f t="shared" si="13"/>
        <v>0.16385111999999999</v>
      </c>
      <c r="V27">
        <f t="shared" si="14"/>
        <v>0.01</v>
      </c>
      <c r="W27">
        <f t="shared" si="15"/>
        <v>0.21601982603710998</v>
      </c>
      <c r="X27">
        <f t="shared" si="16"/>
        <v>3.539509043838563E-2</v>
      </c>
      <c r="Y27">
        <f t="shared" si="17"/>
        <v>2.1601982603711E-3</v>
      </c>
      <c r="Z27">
        <f t="shared" si="18"/>
        <v>0.17846453733835327</v>
      </c>
      <c r="AB27">
        <f t="shared" si="19"/>
        <v>-103.68844221560994</v>
      </c>
      <c r="AC27">
        <f t="shared" si="2"/>
        <v>-780.03811422298634</v>
      </c>
      <c r="AE27">
        <f t="shared" si="3"/>
        <v>0</v>
      </c>
      <c r="AF27">
        <f t="shared" si="4"/>
        <v>0</v>
      </c>
      <c r="AG27">
        <f t="shared" si="4"/>
        <v>-8.9232268669176626</v>
      </c>
      <c r="AH27">
        <f t="shared" si="5"/>
        <v>-17697.545219192816</v>
      </c>
      <c r="AI27">
        <f t="shared" si="6"/>
        <v>-17706.468446059735</v>
      </c>
      <c r="AJ27">
        <f t="shared" si="7"/>
        <v>676.3496720073764</v>
      </c>
      <c r="AK27">
        <f t="shared" si="22"/>
        <v>-7.2581909550926964</v>
      </c>
      <c r="AL27">
        <f t="shared" si="8"/>
        <v>-17037.37696500745</v>
      </c>
      <c r="AN27">
        <f t="shared" si="9"/>
        <v>0</v>
      </c>
      <c r="AO27">
        <f t="shared" si="9"/>
        <v>0</v>
      </c>
      <c r="AP27">
        <f t="shared" si="9"/>
        <v>-0.58788095455936407</v>
      </c>
      <c r="AQ27">
        <f t="shared" si="9"/>
        <v>-1165.9515029690642</v>
      </c>
      <c r="AR27">
        <f t="shared" si="9"/>
        <v>-1166.5393839236235</v>
      </c>
      <c r="AS27">
        <f t="shared" si="9"/>
        <v>44.55933898416685</v>
      </c>
      <c r="AT27">
        <f t="shared" si="9"/>
        <v>-0.47818488655415792</v>
      </c>
      <c r="AU27">
        <f t="shared" si="9"/>
        <v>-1122.4582298260109</v>
      </c>
      <c r="AW27">
        <v>24</v>
      </c>
      <c r="AX27">
        <f>IF(Z27&gt;0, (R27*SUMPRODUCT(K27:$K$98, X27:$X$98)-K27*$AZ$3)/Z27, 0)</f>
        <v>-4370.8297786024668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0.185300933</v>
      </c>
      <c r="Q28" s="4">
        <f t="shared" si="21"/>
        <v>50</v>
      </c>
      <c r="R28">
        <f t="shared" si="0"/>
        <v>500000</v>
      </c>
      <c r="S28">
        <f t="shared" si="1"/>
        <v>-9281.7742679903604</v>
      </c>
      <c r="U28">
        <f t="shared" si="13"/>
        <v>0.185300933</v>
      </c>
      <c r="V28">
        <f t="shared" si="14"/>
        <v>0.01</v>
      </c>
      <c r="W28">
        <f t="shared" si="15"/>
        <v>0.17846453733835327</v>
      </c>
      <c r="X28">
        <f t="shared" si="16"/>
        <v>3.3069645276210195E-2</v>
      </c>
      <c r="Y28">
        <f t="shared" si="17"/>
        <v>1.7846453733835327E-3</v>
      </c>
      <c r="Z28">
        <f t="shared" si="18"/>
        <v>0.14361024668875955</v>
      </c>
      <c r="AB28">
        <f t="shared" si="19"/>
        <v>-780.03811422298634</v>
      </c>
      <c r="AC28">
        <f t="shared" si="2"/>
        <v>-1332.9578923354761</v>
      </c>
      <c r="AE28">
        <f t="shared" si="3"/>
        <v>0</v>
      </c>
      <c r="AF28">
        <f t="shared" si="4"/>
        <v>0</v>
      </c>
      <c r="AG28">
        <f t="shared" si="4"/>
        <v>-7.1805123344379771</v>
      </c>
      <c r="AH28">
        <f t="shared" si="5"/>
        <v>-16534.822638105099</v>
      </c>
      <c r="AI28">
        <f t="shared" si="6"/>
        <v>-16542.003150439537</v>
      </c>
      <c r="AJ28">
        <f t="shared" si="7"/>
        <v>552.91977811248978</v>
      </c>
      <c r="AK28">
        <f t="shared" si="22"/>
        <v>-54.602667995609046</v>
      </c>
      <c r="AL28">
        <f t="shared" si="8"/>
        <v>-16043.686040322656</v>
      </c>
      <c r="AN28">
        <f t="shared" si="9"/>
        <v>0</v>
      </c>
      <c r="AO28">
        <f t="shared" si="9"/>
        <v>0</v>
      </c>
      <c r="AP28">
        <f t="shared" si="9"/>
        <v>-0.42238147825088362</v>
      </c>
      <c r="AQ28">
        <f t="shared" si="9"/>
        <v>-972.63294082839968</v>
      </c>
      <c r="AR28">
        <f t="shared" si="9"/>
        <v>-973.05532230665062</v>
      </c>
      <c r="AS28">
        <f t="shared" si="9"/>
        <v>32.524569606715055</v>
      </c>
      <c r="AT28">
        <f t="shared" si="9"/>
        <v>-3.2119094780766404</v>
      </c>
      <c r="AU28">
        <f t="shared" si="9"/>
        <v>-943.74266217801221</v>
      </c>
      <c r="AW28">
        <v>25</v>
      </c>
      <c r="AX28">
        <f>IF(Z28&gt;0, (R28*SUMPRODUCT(K28:$K$98, X28:$X$98)-K28*$AZ$3)/Z28, 0)</f>
        <v>-9281.7742679903604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0.20871278500000001</v>
      </c>
      <c r="Q29" s="4">
        <f t="shared" si="21"/>
        <v>50</v>
      </c>
      <c r="R29">
        <f t="shared" si="0"/>
        <v>500000</v>
      </c>
      <c r="S29">
        <f t="shared" si="1"/>
        <v>-15670.479179326387</v>
      </c>
      <c r="U29">
        <f t="shared" si="13"/>
        <v>0.20871278500000001</v>
      </c>
      <c r="V29">
        <f t="shared" si="14"/>
        <v>0.01</v>
      </c>
      <c r="W29">
        <f t="shared" si="15"/>
        <v>0.14361024668875955</v>
      </c>
      <c r="X29">
        <f t="shared" si="16"/>
        <v>2.9973294540948034E-2</v>
      </c>
      <c r="Y29">
        <f t="shared" si="17"/>
        <v>1.4361024668875955E-3</v>
      </c>
      <c r="Z29">
        <f t="shared" si="18"/>
        <v>0.11220084968092392</v>
      </c>
      <c r="AB29">
        <f t="shared" si="19"/>
        <v>-1332.9578923354761</v>
      </c>
      <c r="AC29">
        <f t="shared" si="2"/>
        <v>-1758.2410788276479</v>
      </c>
      <c r="AE29">
        <f t="shared" si="3"/>
        <v>0</v>
      </c>
      <c r="AF29">
        <f t="shared" si="4"/>
        <v>0</v>
      </c>
      <c r="AG29">
        <f t="shared" si="4"/>
        <v>-5.610042484046196</v>
      </c>
      <c r="AH29">
        <f t="shared" si="5"/>
        <v>-14986.647270474017</v>
      </c>
      <c r="AI29">
        <f t="shared" si="6"/>
        <v>-14992.257312958063</v>
      </c>
      <c r="AJ29">
        <f t="shared" si="7"/>
        <v>425.28318649217181</v>
      </c>
      <c r="AK29">
        <f t="shared" si="22"/>
        <v>-93.30705246348333</v>
      </c>
      <c r="AL29">
        <f t="shared" si="8"/>
        <v>-14660.281178929376</v>
      </c>
      <c r="AN29">
        <f t="shared" si="9"/>
        <v>0</v>
      </c>
      <c r="AO29">
        <f t="shared" si="9"/>
        <v>0</v>
      </c>
      <c r="AP29">
        <f t="shared" si="9"/>
        <v>-0.29464397215197846</v>
      </c>
      <c r="AQ29">
        <f t="shared" si="9"/>
        <v>-787.11084516213259</v>
      </c>
      <c r="AR29">
        <f t="shared" si="9"/>
        <v>-787.40548913428449</v>
      </c>
      <c r="AS29">
        <f t="shared" si="9"/>
        <v>22.336217187989533</v>
      </c>
      <c r="AT29">
        <f t="shared" si="9"/>
        <v>-4.9005619201309765</v>
      </c>
      <c r="AU29">
        <f t="shared" si="9"/>
        <v>-769.96983386642603</v>
      </c>
      <c r="AW29">
        <v>26</v>
      </c>
      <c r="AX29">
        <f>IF(Z29&gt;0, (R29*SUMPRODUCT(K29:$K$98, X29:$X$98)-K29*$AZ$3)/Z29, 0)</f>
        <v>-15670.479179326387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0.23444695300000001</v>
      </c>
      <c r="Q30" s="4">
        <f t="shared" si="21"/>
        <v>50</v>
      </c>
      <c r="R30">
        <f t="shared" si="0"/>
        <v>500000</v>
      </c>
      <c r="S30">
        <f t="shared" si="1"/>
        <v>-24260.436141548231</v>
      </c>
      <c r="U30">
        <f t="shared" si="13"/>
        <v>0.23444695300000001</v>
      </c>
      <c r="V30">
        <f t="shared" si="14"/>
        <v>0.01</v>
      </c>
      <c r="W30">
        <f t="shared" si="15"/>
        <v>0.11220084968092392</v>
      </c>
      <c r="X30">
        <f t="shared" si="16"/>
        <v>2.6305147331703638E-2</v>
      </c>
      <c r="Y30">
        <f t="shared" si="17"/>
        <v>1.1220084968092392E-3</v>
      </c>
      <c r="Z30">
        <f t="shared" si="18"/>
        <v>8.4773693852411042E-2</v>
      </c>
      <c r="AB30">
        <f t="shared" si="19"/>
        <v>-1758.2410788276479</v>
      </c>
      <c r="AC30">
        <f t="shared" si="2"/>
        <v>-2056.6467861895781</v>
      </c>
      <c r="AE30">
        <f t="shared" si="3"/>
        <v>0</v>
      </c>
      <c r="AF30">
        <f t="shared" si="4"/>
        <v>0</v>
      </c>
      <c r="AG30">
        <f t="shared" si="4"/>
        <v>-4.2386846926205521</v>
      </c>
      <c r="AH30">
        <f t="shared" si="5"/>
        <v>-13152.573665851818</v>
      </c>
      <c r="AI30">
        <f t="shared" si="6"/>
        <v>-13156.812350544438</v>
      </c>
      <c r="AJ30">
        <f t="shared" si="7"/>
        <v>298.40570736193013</v>
      </c>
      <c r="AK30">
        <f t="shared" si="22"/>
        <v>-123.07687551793536</v>
      </c>
      <c r="AL30">
        <f t="shared" si="8"/>
        <v>-12981.483518700445</v>
      </c>
      <c r="AN30">
        <f t="shared" si="9"/>
        <v>0</v>
      </c>
      <c r="AO30">
        <f t="shared" si="9"/>
        <v>0</v>
      </c>
      <c r="AP30">
        <f t="shared" si="9"/>
        <v>-0.19876709905322362</v>
      </c>
      <c r="AQ30">
        <f t="shared" si="9"/>
        <v>-616.77126331114471</v>
      </c>
      <c r="AR30">
        <f t="shared" si="9"/>
        <v>-616.97003041019786</v>
      </c>
      <c r="AS30">
        <f t="shared" si="9"/>
        <v>13.993311863116155</v>
      </c>
      <c r="AT30">
        <f t="shared" si="9"/>
        <v>-5.7715152886520027</v>
      </c>
      <c r="AU30">
        <f t="shared" si="9"/>
        <v>-608.7482338357338</v>
      </c>
      <c r="AW30">
        <v>27</v>
      </c>
      <c r="AX30">
        <f>IF(Z30&gt;0, (R30*SUMPRODUCT(K30:$K$98, X30:$X$98)-K30*$AZ$3)/Z30, 0)</f>
        <v>-24260.436141548231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0.26339700100000002</v>
      </c>
      <c r="Q31" s="4">
        <f t="shared" si="21"/>
        <v>50</v>
      </c>
      <c r="R31">
        <f t="shared" si="0"/>
        <v>500000</v>
      </c>
      <c r="S31">
        <f t="shared" si="1"/>
        <v>-36318.013975131595</v>
      </c>
      <c r="U31">
        <f t="shared" si="13"/>
        <v>0.26339700100000002</v>
      </c>
      <c r="V31">
        <f t="shared" si="14"/>
        <v>0.01</v>
      </c>
      <c r="W31">
        <f t="shared" si="15"/>
        <v>8.4773693852411042E-2</v>
      </c>
      <c r="X31">
        <f t="shared" si="16"/>
        <v>2.2329136724417206E-2</v>
      </c>
      <c r="Y31">
        <f t="shared" si="17"/>
        <v>8.477369385241104E-4</v>
      </c>
      <c r="Z31">
        <f t="shared" si="18"/>
        <v>6.1596820189469728E-2</v>
      </c>
      <c r="AB31">
        <f t="shared" si="19"/>
        <v>-2056.6467861895781</v>
      </c>
      <c r="AC31">
        <f t="shared" si="2"/>
        <v>-2237.0741764648296</v>
      </c>
      <c r="AE31">
        <f t="shared" si="3"/>
        <v>0</v>
      </c>
      <c r="AF31">
        <f t="shared" si="4"/>
        <v>0</v>
      </c>
      <c r="AG31">
        <f t="shared" si="4"/>
        <v>-3.0798410094734865</v>
      </c>
      <c r="AH31">
        <f t="shared" si="5"/>
        <v>-11164.568362208604</v>
      </c>
      <c r="AI31">
        <f t="shared" si="6"/>
        <v>-11167.648203218077</v>
      </c>
      <c r="AJ31">
        <f t="shared" si="7"/>
        <v>180.42739027525158</v>
      </c>
      <c r="AK31">
        <f t="shared" si="22"/>
        <v>-143.96527503327047</v>
      </c>
      <c r="AL31">
        <f t="shared" si="8"/>
        <v>-11131.186087976095</v>
      </c>
      <c r="AN31">
        <f t="shared" si="9"/>
        <v>0</v>
      </c>
      <c r="AO31">
        <f t="shared" si="9"/>
        <v>0</v>
      </c>
      <c r="AP31">
        <f t="shared" si="9"/>
        <v>-0.12895068774518065</v>
      </c>
      <c r="AQ31">
        <f t="shared" si="9"/>
        <v>-467.45230167936643</v>
      </c>
      <c r="AR31">
        <f t="shared" si="9"/>
        <v>-467.58125236711163</v>
      </c>
      <c r="AS31">
        <f t="shared" si="9"/>
        <v>7.5543627065474031</v>
      </c>
      <c r="AT31">
        <f t="shared" si="9"/>
        <v>-6.0277206420269049</v>
      </c>
      <c r="AU31">
        <f t="shared" si="9"/>
        <v>-466.05461030259107</v>
      </c>
      <c r="AW31">
        <v>28</v>
      </c>
      <c r="AX31">
        <f>IF(Z31&gt;0, (R31*SUMPRODUCT(K31:$K$98, X31:$X$98)-K31*$AZ$3)/Z31, 0)</f>
        <v>-36318.013975131595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0.29593128600000002</v>
      </c>
      <c r="Q32" s="4">
        <f t="shared" si="21"/>
        <v>50</v>
      </c>
      <c r="R32">
        <f t="shared" si="0"/>
        <v>500000</v>
      </c>
      <c r="S32">
        <f t="shared" si="1"/>
        <v>-54147.42420755155</v>
      </c>
      <c r="U32">
        <f t="shared" si="13"/>
        <v>0.29593128600000002</v>
      </c>
      <c r="V32">
        <f t="shared" si="14"/>
        <v>0.01</v>
      </c>
      <c r="W32">
        <f t="shared" si="15"/>
        <v>6.1596820189469728E-2</v>
      </c>
      <c r="X32">
        <f t="shared" si="16"/>
        <v>1.8228426212180543E-2</v>
      </c>
      <c r="Y32">
        <f t="shared" si="17"/>
        <v>6.159682018946973E-4</v>
      </c>
      <c r="Z32">
        <f t="shared" si="18"/>
        <v>4.2752425775394488E-2</v>
      </c>
      <c r="AB32">
        <f t="shared" si="19"/>
        <v>-2237.0741764648296</v>
      </c>
      <c r="AC32">
        <f t="shared" si="2"/>
        <v>-2314.9337343621464</v>
      </c>
      <c r="AE32">
        <f t="shared" si="3"/>
        <v>0</v>
      </c>
      <c r="AF32">
        <f t="shared" si="4"/>
        <v>0</v>
      </c>
      <c r="AG32">
        <f t="shared" si="4"/>
        <v>-2.1376212887697243</v>
      </c>
      <c r="AH32">
        <f t="shared" si="5"/>
        <v>-9114.213106090272</v>
      </c>
      <c r="AI32">
        <f t="shared" si="6"/>
        <v>-9116.3507273790419</v>
      </c>
      <c r="AJ32">
        <f t="shared" si="7"/>
        <v>77.85955789731679</v>
      </c>
      <c r="AK32">
        <f t="shared" si="22"/>
        <v>-156.59519235253808</v>
      </c>
      <c r="AL32">
        <f t="shared" si="8"/>
        <v>-9195.0863618342628</v>
      </c>
      <c r="AN32">
        <f t="shared" si="9"/>
        <v>0</v>
      </c>
      <c r="AO32">
        <f t="shared" si="9"/>
        <v>0</v>
      </c>
      <c r="AP32">
        <f t="shared" si="9"/>
        <v>-7.991128393992239E-2</v>
      </c>
      <c r="AQ32">
        <f t="shared" si="9"/>
        <v>-340.71913263406924</v>
      </c>
      <c r="AR32">
        <f t="shared" si="9"/>
        <v>-340.79904391800915</v>
      </c>
      <c r="AS32">
        <f t="shared" si="9"/>
        <v>2.9106452444390674</v>
      </c>
      <c r="AT32">
        <f t="shared" si="9"/>
        <v>-5.8540410995403764</v>
      </c>
      <c r="AU32">
        <f t="shared" si="9"/>
        <v>-343.74243977311045</v>
      </c>
      <c r="AW32">
        <v>29</v>
      </c>
      <c r="AX32">
        <f>IF(Z32&gt;0, (R32*SUMPRODUCT(K32:$K$98, X32:$X$98)-K32*$AZ$3)/Z32, 0)</f>
        <v>-54147.42420755155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0.33262349499999999</v>
      </c>
      <c r="Q33" s="4">
        <f t="shared" si="21"/>
        <v>50</v>
      </c>
      <c r="R33">
        <f t="shared" si="0"/>
        <v>500000</v>
      </c>
      <c r="S33">
        <f t="shared" si="1"/>
        <v>-82115.216794385196</v>
      </c>
      <c r="U33">
        <f t="shared" si="13"/>
        <v>0.33262349499999999</v>
      </c>
      <c r="V33">
        <f t="shared" si="14"/>
        <v>0.01</v>
      </c>
      <c r="W33">
        <f t="shared" si="15"/>
        <v>4.2752425775394488E-2</v>
      </c>
      <c r="X33">
        <f t="shared" si="16"/>
        <v>1.4220461281139799E-2</v>
      </c>
      <c r="Y33">
        <f t="shared" si="17"/>
        <v>4.2752425775394491E-4</v>
      </c>
      <c r="Z33">
        <f t="shared" si="18"/>
        <v>2.8104440236500744E-2</v>
      </c>
      <c r="AB33">
        <f t="shared" si="19"/>
        <v>-2314.9337343621464</v>
      </c>
      <c r="AC33">
        <f t="shared" si="2"/>
        <v>-2307.8022029051008</v>
      </c>
      <c r="AE33">
        <f t="shared" si="3"/>
        <v>0</v>
      </c>
      <c r="AF33">
        <f t="shared" si="4"/>
        <v>0</v>
      </c>
      <c r="AG33">
        <f t="shared" si="4"/>
        <v>-1.4052220118250371</v>
      </c>
      <c r="AH33">
        <f t="shared" si="5"/>
        <v>-7110.2306405698992</v>
      </c>
      <c r="AI33">
        <f t="shared" si="6"/>
        <v>-7111.6358625817238</v>
      </c>
      <c r="AJ33">
        <f t="shared" si="7"/>
        <v>-7.1315314570456394</v>
      </c>
      <c r="AK33">
        <f t="shared" si="22"/>
        <v>-162.04536140535026</v>
      </c>
      <c r="AL33">
        <f t="shared" si="8"/>
        <v>-7280.8127554441198</v>
      </c>
      <c r="AN33">
        <f t="shared" si="9"/>
        <v>0</v>
      </c>
      <c r="AO33">
        <f t="shared" si="9"/>
        <v>0</v>
      </c>
      <c r="AP33">
        <f t="shared" si="9"/>
        <v>-4.69033933450793E-2</v>
      </c>
      <c r="AQ33">
        <f t="shared" si="9"/>
        <v>-237.32473708959245</v>
      </c>
      <c r="AR33">
        <f t="shared" si="9"/>
        <v>-237.37164048293752</v>
      </c>
      <c r="AS33">
        <f t="shared" si="9"/>
        <v>-0.23803571412049979</v>
      </c>
      <c r="AT33">
        <f t="shared" si="9"/>
        <v>-5.4087377380813502</v>
      </c>
      <c r="AU33">
        <f t="shared" si="9"/>
        <v>-243.01841393513936</v>
      </c>
      <c r="AW33">
        <v>30</v>
      </c>
      <c r="AX33">
        <f>IF(Z33&gt;0, (R33*SUMPRODUCT(K33:$K$98, X33:$X$98)-K33*$AZ$3)/Z33, 0)</f>
        <v>-82115.216794385196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0.37225971299999999</v>
      </c>
      <c r="Q34" s="4">
        <f t="shared" si="21"/>
        <v>50</v>
      </c>
      <c r="R34">
        <f t="shared" si="0"/>
        <v>500000</v>
      </c>
      <c r="S34">
        <f t="shared" si="1"/>
        <v>-128708.85658185044</v>
      </c>
      <c r="U34">
        <f t="shared" si="13"/>
        <v>0.37225971299999999</v>
      </c>
      <c r="V34">
        <f t="shared" si="14"/>
        <v>0.01</v>
      </c>
      <c r="W34">
        <f t="shared" si="15"/>
        <v>2.8104440236500744E-2</v>
      </c>
      <c r="X34">
        <f t="shared" si="16"/>
        <v>1.0462150856465419E-2</v>
      </c>
      <c r="Y34">
        <f t="shared" si="17"/>
        <v>2.8104440236500746E-4</v>
      </c>
      <c r="Z34">
        <f t="shared" si="18"/>
        <v>1.7361244977670318E-2</v>
      </c>
      <c r="AB34">
        <f t="shared" si="19"/>
        <v>-2307.8022029051008</v>
      </c>
      <c r="AC34">
        <f t="shared" si="2"/>
        <v>-2234.5459899133402</v>
      </c>
      <c r="AE34">
        <f t="shared" si="3"/>
        <v>0</v>
      </c>
      <c r="AF34">
        <f t="shared" si="4"/>
        <v>0</v>
      </c>
      <c r="AG34">
        <f t="shared" si="4"/>
        <v>-0.86806224888351591</v>
      </c>
      <c r="AH34">
        <f t="shared" si="5"/>
        <v>-5231.0754282327098</v>
      </c>
      <c r="AI34">
        <f t="shared" si="6"/>
        <v>-5231.9434904815935</v>
      </c>
      <c r="AJ34">
        <f t="shared" si="7"/>
        <v>-73.256212991760549</v>
      </c>
      <c r="AK34">
        <f t="shared" si="22"/>
        <v>-161.54615420335708</v>
      </c>
      <c r="AL34">
        <f t="shared" si="8"/>
        <v>-5466.7458576767112</v>
      </c>
      <c r="AN34">
        <f t="shared" si="9"/>
        <v>0</v>
      </c>
      <c r="AO34">
        <f t="shared" si="9"/>
        <v>0</v>
      </c>
      <c r="AP34">
        <f t="shared" si="9"/>
        <v>-2.5869746130592123E-2</v>
      </c>
      <c r="AQ34">
        <f t="shared" si="9"/>
        <v>-155.89503344076186</v>
      </c>
      <c r="AR34">
        <f t="shared" si="9"/>
        <v>-155.92090318689247</v>
      </c>
      <c r="AS34">
        <f t="shared" si="9"/>
        <v>-2.1831609830088734</v>
      </c>
      <c r="AT34">
        <f t="shared" si="9"/>
        <v>-4.814352891154388</v>
      </c>
      <c r="AU34">
        <f t="shared" ref="AU34:AU69" si="23">AL34*$K34</f>
        <v>-162.91841706105575</v>
      </c>
      <c r="AW34">
        <v>31</v>
      </c>
      <c r="AX34">
        <f>IF(Z34&gt;0, (R34*SUMPRODUCT(K34:$K$98, X34:$X$98)-K34*$AZ$3)/Z34, 0)</f>
        <v>-128708.85658185044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0.41367450300000003</v>
      </c>
      <c r="Q35" s="4">
        <f t="shared" si="21"/>
        <v>50</v>
      </c>
      <c r="R35">
        <f t="shared" si="0"/>
        <v>500000</v>
      </c>
      <c r="S35">
        <f t="shared" si="1"/>
        <v>-211192.68623026882</v>
      </c>
      <c r="U35">
        <f t="shared" si="13"/>
        <v>0.41367450300000003</v>
      </c>
      <c r="V35">
        <f t="shared" si="14"/>
        <v>0.01</v>
      </c>
      <c r="W35">
        <f t="shared" si="15"/>
        <v>1.7361244977670318E-2</v>
      </c>
      <c r="X35">
        <f t="shared" si="16"/>
        <v>7.1819043875990156E-3</v>
      </c>
      <c r="Y35">
        <f t="shared" si="17"/>
        <v>1.7361244977670318E-4</v>
      </c>
      <c r="Z35">
        <f t="shared" si="18"/>
        <v>1.0005728140294599E-2</v>
      </c>
      <c r="AB35">
        <f t="shared" si="19"/>
        <v>-2234.5459899133402</v>
      </c>
      <c r="AC35">
        <f t="shared" si="2"/>
        <v>-2113.1366036386084</v>
      </c>
      <c r="AE35">
        <f t="shared" si="3"/>
        <v>0</v>
      </c>
      <c r="AF35">
        <f t="shared" ref="AF35:AG69" si="24">-$Z35*P35</f>
        <v>0</v>
      </c>
      <c r="AG35">
        <f t="shared" si="24"/>
        <v>-0.50028640701472993</v>
      </c>
      <c r="AH35">
        <f t="shared" si="5"/>
        <v>-3590.9521937995078</v>
      </c>
      <c r="AI35">
        <f t="shared" ref="AI35:AI66" si="25">SUM(AE35:AH35)</f>
        <v>-3591.4524802065225</v>
      </c>
      <c r="AJ35">
        <f t="shared" si="7"/>
        <v>-121.40938627473179</v>
      </c>
      <c r="AK35">
        <f t="shared" si="22"/>
        <v>-156.41821929393384</v>
      </c>
      <c r="AL35">
        <f t="shared" si="8"/>
        <v>-3869.2800857751881</v>
      </c>
      <c r="AN35">
        <f t="shared" ref="AN35:AT69" si="26">AE35*$K35</f>
        <v>0</v>
      </c>
      <c r="AO35">
        <f t="shared" si="26"/>
        <v>0</v>
      </c>
      <c r="AP35">
        <f t="shared" si="26"/>
        <v>-1.3311959192836901E-2</v>
      </c>
      <c r="AQ35">
        <f t="shared" si="26"/>
        <v>-95.550485475972053</v>
      </c>
      <c r="AR35">
        <f t="shared" si="26"/>
        <v>-95.563797435164886</v>
      </c>
      <c r="AS35">
        <f t="shared" si="26"/>
        <v>-3.2305430910278887</v>
      </c>
      <c r="AT35">
        <f t="shared" si="26"/>
        <v>-4.1620818056640774</v>
      </c>
      <c r="AU35">
        <f t="shared" si="23"/>
        <v>-102.95642233185686</v>
      </c>
      <c r="AW35">
        <v>32</v>
      </c>
      <c r="AX35">
        <f>IF(Z35&gt;0, (R35*SUMPRODUCT(K35:$K$98, X35:$X$98)-K35*$AZ$3)/Z35, 0)</f>
        <v>-211192.68623026882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0.42102545200000002</v>
      </c>
      <c r="Q36" s="4">
        <f t="shared" si="21"/>
        <v>50</v>
      </c>
      <c r="R36">
        <f t="shared" si="0"/>
        <v>500000</v>
      </c>
      <c r="S36">
        <f t="shared" si="1"/>
        <v>-344474.311748821</v>
      </c>
      <c r="U36">
        <f t="shared" si="13"/>
        <v>0.42102545200000002</v>
      </c>
      <c r="V36">
        <f t="shared" si="14"/>
        <v>0.01</v>
      </c>
      <c r="W36">
        <f t="shared" si="15"/>
        <v>1.0005728140294599E-2</v>
      </c>
      <c r="X36">
        <f t="shared" si="16"/>
        <v>4.2126662128566528E-3</v>
      </c>
      <c r="Y36">
        <f t="shared" si="17"/>
        <v>1.00057281402946E-4</v>
      </c>
      <c r="Z36">
        <f t="shared" si="18"/>
        <v>5.6930046460350004E-3</v>
      </c>
      <c r="AB36">
        <f t="shared" si="19"/>
        <v>-2113.1366036386084</v>
      </c>
      <c r="AC36">
        <f t="shared" si="2"/>
        <v>-1961.0938572257471</v>
      </c>
      <c r="AE36">
        <f t="shared" si="3"/>
        <v>0</v>
      </c>
      <c r="AF36">
        <f t="shared" si="24"/>
        <v>0</v>
      </c>
      <c r="AG36">
        <f t="shared" si="24"/>
        <v>-0.28465023230175002</v>
      </c>
      <c r="AH36">
        <f t="shared" si="5"/>
        <v>-2106.3331064283266</v>
      </c>
      <c r="AI36">
        <f t="shared" si="25"/>
        <v>-2106.6177566606284</v>
      </c>
      <c r="AJ36">
        <f t="shared" si="7"/>
        <v>-152.04274641286133</v>
      </c>
      <c r="AK36">
        <f t="shared" si="22"/>
        <v>-147.91956225470261</v>
      </c>
      <c r="AL36">
        <f t="shared" si="8"/>
        <v>-2406.5800653281926</v>
      </c>
      <c r="AN36">
        <f t="shared" si="26"/>
        <v>0</v>
      </c>
      <c r="AO36">
        <f t="shared" si="26"/>
        <v>0</v>
      </c>
      <c r="AP36">
        <f t="shared" si="26"/>
        <v>-6.7626481828025184E-3</v>
      </c>
      <c r="AQ36">
        <f t="shared" si="26"/>
        <v>-50.041728894372419</v>
      </c>
      <c r="AR36">
        <f t="shared" si="26"/>
        <v>-50.048491542555226</v>
      </c>
      <c r="AS36">
        <f t="shared" si="26"/>
        <v>-3.6121930919320713</v>
      </c>
      <c r="AT36">
        <f t="shared" si="26"/>
        <v>-3.5142355261536831</v>
      </c>
      <c r="AU36">
        <f t="shared" si="23"/>
        <v>-57.174920160640987</v>
      </c>
      <c r="AW36">
        <v>33</v>
      </c>
      <c r="AX36">
        <f>IF(Z36&gt;0, (R36*SUMPRODUCT(K36:$K$98, X36:$X$98)-K36*$AZ$3)/Z36, 0)</f>
        <v>-344474.311748821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0.42896583300000002</v>
      </c>
      <c r="Q37" s="4">
        <f t="shared" si="21"/>
        <v>50</v>
      </c>
      <c r="R37">
        <f t="shared" si="0"/>
        <v>500000</v>
      </c>
      <c r="S37">
        <f t="shared" si="1"/>
        <v>-560453.02042111428</v>
      </c>
      <c r="U37">
        <f t="shared" si="13"/>
        <v>0.42896583300000002</v>
      </c>
      <c r="V37">
        <f t="shared" si="14"/>
        <v>0.01</v>
      </c>
      <c r="W37">
        <f t="shared" si="15"/>
        <v>5.6930046460350004E-3</v>
      </c>
      <c r="X37">
        <f t="shared" si="16"/>
        <v>2.4421044802592743E-3</v>
      </c>
      <c r="Y37">
        <f t="shared" si="17"/>
        <v>5.6930046460350004E-5</v>
      </c>
      <c r="Z37">
        <f t="shared" si="18"/>
        <v>3.1939701193153761E-3</v>
      </c>
      <c r="AB37">
        <f t="shared" si="19"/>
        <v>-1961.0938572257471</v>
      </c>
      <c r="AC37">
        <f t="shared" si="2"/>
        <v>-1790.0702005050894</v>
      </c>
      <c r="AE37">
        <f t="shared" si="3"/>
        <v>0</v>
      </c>
      <c r="AF37">
        <f t="shared" si="24"/>
        <v>0</v>
      </c>
      <c r="AG37">
        <f t="shared" si="24"/>
        <v>-0.15969850596576882</v>
      </c>
      <c r="AH37">
        <f t="shared" si="5"/>
        <v>-1221.0522401296371</v>
      </c>
      <c r="AI37">
        <f t="shared" si="25"/>
        <v>-1221.2119386356028</v>
      </c>
      <c r="AJ37">
        <f t="shared" si="7"/>
        <v>-171.02365672065775</v>
      </c>
      <c r="AK37">
        <f t="shared" si="22"/>
        <v>-137.27657000580231</v>
      </c>
      <c r="AL37">
        <f t="shared" si="8"/>
        <v>-1529.5121653620629</v>
      </c>
      <c r="AN37">
        <f t="shared" si="26"/>
        <v>0</v>
      </c>
      <c r="AO37">
        <f t="shared" si="26"/>
        <v>0</v>
      </c>
      <c r="AP37">
        <f t="shared" si="26"/>
        <v>-3.3875684731720307E-3</v>
      </c>
      <c r="AQ37">
        <f t="shared" si="26"/>
        <v>-25.901294741266238</v>
      </c>
      <c r="AR37">
        <f t="shared" si="26"/>
        <v>-25.904682309739407</v>
      </c>
      <c r="AS37">
        <f t="shared" si="26"/>
        <v>-3.6278006745891536</v>
      </c>
      <c r="AT37">
        <f t="shared" si="26"/>
        <v>-2.911948222962891</v>
      </c>
      <c r="AU37">
        <f t="shared" si="23"/>
        <v>-32.444431207291451</v>
      </c>
      <c r="AW37">
        <v>34</v>
      </c>
      <c r="AX37">
        <f>IF(Z37&gt;0, (R37*SUMPRODUCT(K37:$K$98, X37:$X$98)-K37*$AZ$3)/Z37, 0)</f>
        <v>-560453.02042111428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0.43771532000000002</v>
      </c>
      <c r="Q38" s="4">
        <f t="shared" si="21"/>
        <v>50</v>
      </c>
      <c r="R38">
        <f t="shared" si="0"/>
        <v>500000</v>
      </c>
      <c r="S38">
        <f t="shared" si="1"/>
        <v>-917578.98868504562</v>
      </c>
      <c r="U38">
        <f t="shared" si="13"/>
        <v>0.43771532000000002</v>
      </c>
      <c r="V38">
        <f t="shared" si="14"/>
        <v>0.01</v>
      </c>
      <c r="W38">
        <f t="shared" si="15"/>
        <v>3.1939701193153761E-3</v>
      </c>
      <c r="X38">
        <f t="shared" si="16"/>
        <v>1.3980496528465682E-3</v>
      </c>
      <c r="Y38">
        <f t="shared" si="17"/>
        <v>3.1939701193153759E-5</v>
      </c>
      <c r="Z38">
        <f t="shared" si="18"/>
        <v>1.7639807652756541E-3</v>
      </c>
      <c r="AB38">
        <f t="shared" si="19"/>
        <v>-1790.0702005050894</v>
      </c>
      <c r="AC38">
        <f t="shared" si="2"/>
        <v>-1618.5916866615075</v>
      </c>
      <c r="AE38">
        <f t="shared" si="3"/>
        <v>0</v>
      </c>
      <c r="AF38">
        <f t="shared" si="24"/>
        <v>0</v>
      </c>
      <c r="AG38">
        <f t="shared" si="24"/>
        <v>-8.8199038263782711E-2</v>
      </c>
      <c r="AH38">
        <f t="shared" si="5"/>
        <v>-699.02482642328414</v>
      </c>
      <c r="AI38">
        <f t="shared" si="25"/>
        <v>-699.11302546154798</v>
      </c>
      <c r="AJ38">
        <f t="shared" si="7"/>
        <v>-171.47851384358182</v>
      </c>
      <c r="AK38">
        <f t="shared" si="22"/>
        <v>-125.30491403535626</v>
      </c>
      <c r="AL38">
        <f t="shared" si="8"/>
        <v>-995.896453340486</v>
      </c>
      <c r="AN38">
        <f t="shared" si="26"/>
        <v>0</v>
      </c>
      <c r="AO38">
        <f t="shared" si="26"/>
        <v>0</v>
      </c>
      <c r="AP38">
        <f t="shared" si="26"/>
        <v>-1.6704483662356279E-3</v>
      </c>
      <c r="AQ38">
        <f t="shared" si="26"/>
        <v>-13.23920194871792</v>
      </c>
      <c r="AR38">
        <f t="shared" si="26"/>
        <v>-13.240872397084157</v>
      </c>
      <c r="AS38">
        <f t="shared" si="26"/>
        <v>-3.2477225254750706</v>
      </c>
      <c r="AT38">
        <f t="shared" si="26"/>
        <v>-2.373216228340759</v>
      </c>
      <c r="AU38">
        <f t="shared" si="23"/>
        <v>-18.861811150899985</v>
      </c>
      <c r="AW38">
        <v>35</v>
      </c>
      <c r="AX38">
        <f>IF(Z38&gt;0, (R38*SUMPRODUCT(K38:$K$98, X38:$X$98)-K38*$AZ$3)/Z38, 0)</f>
        <v>-917578.98868504562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0.44739131599999998</v>
      </c>
      <c r="Q39" s="4">
        <f t="shared" si="21"/>
        <v>50</v>
      </c>
      <c r="R39">
        <f t="shared" si="0"/>
        <v>500000</v>
      </c>
      <c r="S39">
        <f t="shared" si="1"/>
        <v>-1520761.6022348725</v>
      </c>
      <c r="U39">
        <f t="shared" si="13"/>
        <v>0.44739131599999998</v>
      </c>
      <c r="V39">
        <f t="shared" si="14"/>
        <v>0.01</v>
      </c>
      <c r="W39">
        <f t="shared" si="15"/>
        <v>1.7639807652756541E-3</v>
      </c>
      <c r="X39">
        <f t="shared" si="16"/>
        <v>7.8918967597536198E-4</v>
      </c>
      <c r="Y39">
        <f t="shared" si="17"/>
        <v>1.7639807652756541E-5</v>
      </c>
      <c r="Z39">
        <f t="shared" si="18"/>
        <v>9.5715128164753553E-4</v>
      </c>
      <c r="AB39">
        <f t="shared" si="19"/>
        <v>-1618.5916866615075</v>
      </c>
      <c r="AC39">
        <f t="shared" si="2"/>
        <v>-1455.5989166594679</v>
      </c>
      <c r="AE39">
        <f t="shared" si="3"/>
        <v>0</v>
      </c>
      <c r="AF39">
        <f t="shared" si="24"/>
        <v>0</v>
      </c>
      <c r="AG39">
        <f t="shared" si="24"/>
        <v>-4.7857564082376777E-2</v>
      </c>
      <c r="AH39">
        <f t="shared" si="5"/>
        <v>-394.59483798768099</v>
      </c>
      <c r="AI39">
        <f t="shared" si="25"/>
        <v>-394.64269555176338</v>
      </c>
      <c r="AJ39">
        <f t="shared" si="7"/>
        <v>-162.99277000203961</v>
      </c>
      <c r="AK39">
        <f t="shared" si="22"/>
        <v>-113.30141806630554</v>
      </c>
      <c r="AL39">
        <f t="shared" si="8"/>
        <v>-670.93688362010857</v>
      </c>
      <c r="AN39">
        <f t="shared" si="26"/>
        <v>0</v>
      </c>
      <c r="AO39">
        <f t="shared" si="26"/>
        <v>0</v>
      </c>
      <c r="AP39">
        <f t="shared" si="26"/>
        <v>-8.0928552651166421E-4</v>
      </c>
      <c r="AQ39">
        <f t="shared" si="26"/>
        <v>-6.6727151150018518</v>
      </c>
      <c r="AR39">
        <f t="shared" si="26"/>
        <v>-6.6735244005283638</v>
      </c>
      <c r="AS39">
        <f t="shared" si="26"/>
        <v>-2.7562558232517591</v>
      </c>
      <c r="AT39">
        <f t="shared" si="26"/>
        <v>-1.9159604031763426</v>
      </c>
      <c r="AU39">
        <f t="shared" si="23"/>
        <v>-11.345740626956466</v>
      </c>
      <c r="AW39">
        <v>36</v>
      </c>
      <c r="AX39">
        <f>IF(Z39&gt;0, (R39*SUMPRODUCT(K39:$K$98, X39:$X$98)-K39*$AZ$3)/Z39, 0)</f>
        <v>-1520761.6022348725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0.457001349</v>
      </c>
      <c r="Q40" s="4">
        <f t="shared" si="21"/>
        <v>50</v>
      </c>
      <c r="R40">
        <f t="shared" si="0"/>
        <v>500000</v>
      </c>
      <c r="S40">
        <f t="shared" si="1"/>
        <v>-2557865.7327706609</v>
      </c>
      <c r="U40">
        <f t="shared" si="13"/>
        <v>0.457001349</v>
      </c>
      <c r="V40">
        <f t="shared" si="14"/>
        <v>0.01</v>
      </c>
      <c r="W40">
        <f t="shared" si="15"/>
        <v>9.5715128164753553E-4</v>
      </c>
      <c r="X40">
        <f t="shared" si="16"/>
        <v>4.3741942691000266E-4</v>
      </c>
      <c r="Y40">
        <f t="shared" si="17"/>
        <v>9.5715128164753554E-6</v>
      </c>
      <c r="Z40">
        <f t="shared" si="18"/>
        <v>5.101603419210575E-4</v>
      </c>
      <c r="AB40">
        <f t="shared" si="19"/>
        <v>-1455.5989166594679</v>
      </c>
      <c r="AC40">
        <f t="shared" si="2"/>
        <v>-1304.9216568184368</v>
      </c>
      <c r="AE40">
        <f t="shared" si="3"/>
        <v>0</v>
      </c>
      <c r="AF40">
        <f t="shared" si="24"/>
        <v>0</v>
      </c>
      <c r="AG40">
        <f t="shared" si="24"/>
        <v>-2.5508017096052875E-2</v>
      </c>
      <c r="AH40">
        <f t="shared" si="5"/>
        <v>-218.70971345500132</v>
      </c>
      <c r="AI40">
        <f t="shared" si="25"/>
        <v>-218.73522147209738</v>
      </c>
      <c r="AJ40">
        <f t="shared" si="7"/>
        <v>-150.67725984103117</v>
      </c>
      <c r="AK40">
        <f t="shared" si="22"/>
        <v>-101.89192416616277</v>
      </c>
      <c r="AL40">
        <f t="shared" si="8"/>
        <v>-471.30440547929129</v>
      </c>
      <c r="AN40">
        <f t="shared" si="26"/>
        <v>0</v>
      </c>
      <c r="AO40">
        <f t="shared" si="26"/>
        <v>0</v>
      </c>
      <c r="AP40">
        <f t="shared" si="26"/>
        <v>-3.8513222670048369E-4</v>
      </c>
      <c r="AQ40">
        <f t="shared" si="26"/>
        <v>-3.3021837262679088</v>
      </c>
      <c r="AR40">
        <f t="shared" si="26"/>
        <v>-3.3025688584946091</v>
      </c>
      <c r="AS40">
        <f t="shared" si="26"/>
        <v>-2.274997244089326</v>
      </c>
      <c r="AT40">
        <f t="shared" si="26"/>
        <v>-1.5384129424542137</v>
      </c>
      <c r="AU40">
        <f t="shared" si="23"/>
        <v>-7.1159790450381486</v>
      </c>
      <c r="AW40">
        <v>37</v>
      </c>
      <c r="AX40">
        <f>IF(Z40&gt;0, (R40*SUMPRODUCT(K40:$K$98, X40:$X$98)-K40*$AZ$3)/Z40, 0)</f>
        <v>-2557865.7327706609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0.46737994300000002</v>
      </c>
      <c r="Q41" s="4">
        <f t="shared" si="21"/>
        <v>50</v>
      </c>
      <c r="R41">
        <f t="shared" si="0"/>
        <v>500000</v>
      </c>
      <c r="S41">
        <f t="shared" si="1"/>
        <v>-4379763.9837124115</v>
      </c>
      <c r="U41">
        <f t="shared" si="13"/>
        <v>0.46737994300000002</v>
      </c>
      <c r="V41">
        <f t="shared" si="14"/>
        <v>0.01</v>
      </c>
      <c r="W41">
        <f t="shared" si="15"/>
        <v>5.101603419210575E-4</v>
      </c>
      <c r="X41">
        <f t="shared" si="16"/>
        <v>2.3843871152792439E-4</v>
      </c>
      <c r="Y41">
        <f t="shared" si="17"/>
        <v>5.1016034192105752E-6</v>
      </c>
      <c r="Z41">
        <f t="shared" si="18"/>
        <v>2.6662002697392257E-4</v>
      </c>
      <c r="AB41">
        <f t="shared" si="19"/>
        <v>-1304.9216568184368</v>
      </c>
      <c r="AC41">
        <f t="shared" si="2"/>
        <v>-1167.7327914768177</v>
      </c>
      <c r="AE41">
        <f t="shared" si="3"/>
        <v>0</v>
      </c>
      <c r="AF41">
        <f t="shared" si="24"/>
        <v>0</v>
      </c>
      <c r="AG41">
        <f t="shared" si="24"/>
        <v>-1.3331001348696128E-2</v>
      </c>
      <c r="AH41">
        <f t="shared" si="5"/>
        <v>-119.2193557639622</v>
      </c>
      <c r="AI41">
        <f t="shared" si="25"/>
        <v>-119.23268676531089</v>
      </c>
      <c r="AJ41">
        <f t="shared" si="7"/>
        <v>-137.18886534161902</v>
      </c>
      <c r="AK41">
        <f t="shared" si="22"/>
        <v>-91.344515977290584</v>
      </c>
      <c r="AL41">
        <f t="shared" si="8"/>
        <v>-347.76606808422048</v>
      </c>
      <c r="AN41">
        <f t="shared" si="26"/>
        <v>0</v>
      </c>
      <c r="AO41">
        <f t="shared" si="26"/>
        <v>0</v>
      </c>
      <c r="AP41">
        <f t="shared" si="26"/>
        <v>-1.7971234488459259E-4</v>
      </c>
      <c r="AQ41">
        <f t="shared" si="26"/>
        <v>-1.6071703407387068</v>
      </c>
      <c r="AR41">
        <f t="shared" si="26"/>
        <v>-1.6073500530835914</v>
      </c>
      <c r="AS41">
        <f t="shared" si="26"/>
        <v>-1.849413411469677</v>
      </c>
      <c r="AT41">
        <f t="shared" si="26"/>
        <v>-1.2313956565785364</v>
      </c>
      <c r="AU41">
        <f t="shared" si="23"/>
        <v>-4.6881591211318048</v>
      </c>
      <c r="AW41">
        <v>38</v>
      </c>
      <c r="AX41">
        <f>IF(Z41&gt;0, (R41*SUMPRODUCT(K41:$K$98, X41:$X$98)-K41*$AZ$3)/Z41, 0)</f>
        <v>-4379763.9837124115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0.47825477199999999</v>
      </c>
      <c r="Q42" s="4">
        <f t="shared" si="21"/>
        <v>50</v>
      </c>
      <c r="R42">
        <f t="shared" si="0"/>
        <v>500000</v>
      </c>
      <c r="S42">
        <f t="shared" si="1"/>
        <v>-7650907.696362623</v>
      </c>
      <c r="U42">
        <f t="shared" si="13"/>
        <v>0.47825477199999999</v>
      </c>
      <c r="V42">
        <f t="shared" si="14"/>
        <v>0.01</v>
      </c>
      <c r="W42">
        <f t="shared" si="15"/>
        <v>2.6662002697392257E-4</v>
      </c>
      <c r="X42">
        <f t="shared" si="16"/>
        <v>1.2751230021104719E-4</v>
      </c>
      <c r="Y42">
        <f t="shared" si="17"/>
        <v>2.6662002697392256E-6</v>
      </c>
      <c r="Z42">
        <f t="shared" si="18"/>
        <v>1.3644152649313615E-4</v>
      </c>
      <c r="AB42">
        <f t="shared" si="19"/>
        <v>-1167.7327914768177</v>
      </c>
      <c r="AC42">
        <f t="shared" si="2"/>
        <v>-1043.9015251498001</v>
      </c>
      <c r="AE42">
        <f t="shared" si="3"/>
        <v>0</v>
      </c>
      <c r="AF42">
        <f t="shared" si="24"/>
        <v>0</v>
      </c>
      <c r="AG42">
        <f t="shared" si="24"/>
        <v>-6.8220763246568073E-3</v>
      </c>
      <c r="AH42">
        <f t="shared" si="5"/>
        <v>-63.756150105523595</v>
      </c>
      <c r="AI42">
        <f t="shared" si="25"/>
        <v>-63.762972181848255</v>
      </c>
      <c r="AJ42">
        <f t="shared" si="7"/>
        <v>-123.8312663270176</v>
      </c>
      <c r="AK42">
        <f t="shared" si="22"/>
        <v>-81.741295403377251</v>
      </c>
      <c r="AL42">
        <f t="shared" si="8"/>
        <v>-269.33553391224314</v>
      </c>
      <c r="AN42">
        <f t="shared" si="26"/>
        <v>0</v>
      </c>
      <c r="AO42">
        <f t="shared" si="26"/>
        <v>0</v>
      </c>
      <c r="AP42">
        <f t="shared" si="26"/>
        <v>-8.211333473873256E-5</v>
      </c>
      <c r="AQ42">
        <f t="shared" si="26"/>
        <v>-0.76739541543184109</v>
      </c>
      <c r="AR42">
        <f t="shared" si="26"/>
        <v>-0.76747752876657982</v>
      </c>
      <c r="AS42">
        <f t="shared" si="26"/>
        <v>-1.4904843832193655</v>
      </c>
      <c r="AT42">
        <f t="shared" si="26"/>
        <v>-0.98387206944255268</v>
      </c>
      <c r="AU42">
        <f t="shared" si="23"/>
        <v>-3.2418339814284982</v>
      </c>
      <c r="AW42">
        <v>39</v>
      </c>
      <c r="AX42">
        <f>IF(Z42&gt;0, (R42*SUMPRODUCT(K42:$K$98, X42:$X$98)-K42*$AZ$3)/Z42, 0)</f>
        <v>-7650907.696362623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0.48949088600000001</v>
      </c>
      <c r="Q43" s="4">
        <f t="shared" si="21"/>
        <v>50</v>
      </c>
      <c r="R43">
        <f t="shared" si="0"/>
        <v>500000</v>
      </c>
      <c r="S43">
        <f t="shared" si="1"/>
        <v>-13657449.243087552</v>
      </c>
      <c r="U43">
        <f t="shared" si="13"/>
        <v>0.48949088600000001</v>
      </c>
      <c r="V43">
        <f t="shared" si="14"/>
        <v>0.01</v>
      </c>
      <c r="W43">
        <f t="shared" si="15"/>
        <v>1.3644152649313615E-4</v>
      </c>
      <c r="X43">
        <f t="shared" si="16"/>
        <v>6.6786883690317692E-5</v>
      </c>
      <c r="Y43">
        <f t="shared" si="17"/>
        <v>1.3644152649313615E-6</v>
      </c>
      <c r="Z43">
        <f t="shared" si="18"/>
        <v>6.829022753788709E-5</v>
      </c>
      <c r="AB43">
        <f t="shared" si="19"/>
        <v>-1043.9015251498001</v>
      </c>
      <c r="AC43">
        <f t="shared" si="2"/>
        <v>-932.67031639759273</v>
      </c>
      <c r="AE43">
        <f t="shared" si="3"/>
        <v>0</v>
      </c>
      <c r="AF43">
        <f t="shared" si="24"/>
        <v>0</v>
      </c>
      <c r="AG43">
        <f t="shared" si="24"/>
        <v>-3.4145113768943545E-3</v>
      </c>
      <c r="AH43">
        <f t="shared" si="5"/>
        <v>-33.393441845158847</v>
      </c>
      <c r="AI43">
        <f t="shared" si="25"/>
        <v>-33.396856356535743</v>
      </c>
      <c r="AJ43">
        <f t="shared" si="7"/>
        <v>-111.23120875220741</v>
      </c>
      <c r="AK43">
        <f t="shared" si="22"/>
        <v>-73.073106760486013</v>
      </c>
      <c r="AL43">
        <f t="shared" si="8"/>
        <v>-217.70117186922917</v>
      </c>
      <c r="AN43">
        <f t="shared" si="26"/>
        <v>0</v>
      </c>
      <c r="AO43">
        <f t="shared" si="26"/>
        <v>0</v>
      </c>
      <c r="AP43">
        <f t="shared" si="26"/>
        <v>-3.669506465863254E-5</v>
      </c>
      <c r="AQ43">
        <f t="shared" si="26"/>
        <v>-0.35887258012211409</v>
      </c>
      <c r="AR43">
        <f t="shared" si="26"/>
        <v>-0.35890927518677274</v>
      </c>
      <c r="AS43">
        <f t="shared" si="26"/>
        <v>-1.1953793520326557</v>
      </c>
      <c r="AT43">
        <f t="shared" si="26"/>
        <v>-0.78530193090821154</v>
      </c>
      <c r="AU43">
        <f t="shared" si="23"/>
        <v>-2.3395905581276399</v>
      </c>
      <c r="AW43">
        <v>40</v>
      </c>
      <c r="AX43">
        <f>IF(Z43&gt;0, (R43*SUMPRODUCT(K43:$K$98, X43:$X$98)-K43*$AZ$3)/Z43, 0)</f>
        <v>-13657449.243087552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0.50154699899999999</v>
      </c>
      <c r="Q44" s="4">
        <f t="shared" si="21"/>
        <v>50</v>
      </c>
      <c r="R44">
        <f t="shared" si="0"/>
        <v>500000</v>
      </c>
      <c r="S44">
        <f t="shared" si="1"/>
        <v>-24973506.588646621</v>
      </c>
      <c r="U44">
        <f t="shared" si="13"/>
        <v>0.50154699899999999</v>
      </c>
      <c r="V44">
        <f t="shared" si="14"/>
        <v>0.01</v>
      </c>
      <c r="W44">
        <f t="shared" si="15"/>
        <v>6.829022753788709E-5</v>
      </c>
      <c r="X44">
        <f t="shared" si="16"/>
        <v>3.4250758682654426E-5</v>
      </c>
      <c r="Y44">
        <f t="shared" si="17"/>
        <v>6.829022753788709E-7</v>
      </c>
      <c r="Z44">
        <f t="shared" si="18"/>
        <v>3.3356566579853791E-5</v>
      </c>
      <c r="AB44">
        <f t="shared" si="19"/>
        <v>-932.67031639759273</v>
      </c>
      <c r="AC44">
        <f t="shared" si="2"/>
        <v>-833.03043525660826</v>
      </c>
      <c r="AE44">
        <f t="shared" si="3"/>
        <v>0</v>
      </c>
      <c r="AF44">
        <f t="shared" si="24"/>
        <v>0</v>
      </c>
      <c r="AG44">
        <f t="shared" si="24"/>
        <v>-1.6678283289926895E-3</v>
      </c>
      <c r="AH44">
        <f t="shared" si="5"/>
        <v>-17.125379341327214</v>
      </c>
      <c r="AI44">
        <f t="shared" si="25"/>
        <v>-17.127047169656208</v>
      </c>
      <c r="AJ44">
        <f t="shared" si="7"/>
        <v>-99.639881140984471</v>
      </c>
      <c r="AK44">
        <f t="shared" si="22"/>
        <v>-65.286922147831504</v>
      </c>
      <c r="AL44">
        <f t="shared" si="8"/>
        <v>-182.0538504584722</v>
      </c>
      <c r="AN44">
        <f t="shared" si="26"/>
        <v>0</v>
      </c>
      <c r="AO44">
        <f t="shared" si="26"/>
        <v>0</v>
      </c>
      <c r="AP44">
        <f t="shared" si="26"/>
        <v>-1.600340576285545E-5</v>
      </c>
      <c r="AQ44">
        <f t="shared" si="26"/>
        <v>-0.16432410319328669</v>
      </c>
      <c r="AR44">
        <f t="shared" si="26"/>
        <v>-0.16434010659904955</v>
      </c>
      <c r="AS44">
        <f t="shared" si="26"/>
        <v>-0.95608008350891394</v>
      </c>
      <c r="AT44">
        <f t="shared" si="26"/>
        <v>-0.62645122880886228</v>
      </c>
      <c r="AU44">
        <f t="shared" si="23"/>
        <v>-1.746871418916826</v>
      </c>
      <c r="AW44">
        <v>41</v>
      </c>
      <c r="AX44">
        <f>IF(Z44&gt;0, (R44*SUMPRODUCT(K44:$K$98, X44:$X$98)-K44*$AZ$3)/Z44, 0)</f>
        <v>-24973506.588646621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0.51394563599999998</v>
      </c>
      <c r="Q45" s="4">
        <f t="shared" si="21"/>
        <v>50</v>
      </c>
      <c r="R45">
        <f t="shared" si="0"/>
        <v>500000</v>
      </c>
      <c r="S45">
        <f t="shared" si="1"/>
        <v>-46847087.543410823</v>
      </c>
      <c r="U45">
        <f t="shared" si="13"/>
        <v>0.51394563599999998</v>
      </c>
      <c r="V45">
        <f t="shared" si="14"/>
        <v>0.01</v>
      </c>
      <c r="W45">
        <f t="shared" si="15"/>
        <v>3.3356566579853791E-5</v>
      </c>
      <c r="X45">
        <f t="shared" si="16"/>
        <v>1.71434618256593E-5</v>
      </c>
      <c r="Y45">
        <f t="shared" si="17"/>
        <v>3.3356566579853792E-7</v>
      </c>
      <c r="Z45">
        <f t="shared" si="18"/>
        <v>1.5879539088395951E-5</v>
      </c>
      <c r="AB45">
        <f t="shared" si="19"/>
        <v>-833.03043525660826</v>
      </c>
      <c r="AC45">
        <f t="shared" si="2"/>
        <v>-743.91015782309921</v>
      </c>
      <c r="AE45">
        <f t="shared" si="3"/>
        <v>0</v>
      </c>
      <c r="AF45">
        <f t="shared" si="24"/>
        <v>0</v>
      </c>
      <c r="AG45">
        <f t="shared" si="24"/>
        <v>-7.9397695441979759E-4</v>
      </c>
      <c r="AH45">
        <f t="shared" si="5"/>
        <v>-8.5717309128296506</v>
      </c>
      <c r="AI45">
        <f t="shared" si="25"/>
        <v>-8.57252488978407</v>
      </c>
      <c r="AJ45">
        <f t="shared" si="7"/>
        <v>-89.120277433509045</v>
      </c>
      <c r="AK45">
        <f t="shared" si="22"/>
        <v>-58.312130467962582</v>
      </c>
      <c r="AL45">
        <f t="shared" si="8"/>
        <v>-156.0049327912557</v>
      </c>
      <c r="AN45">
        <f t="shared" si="26"/>
        <v>0</v>
      </c>
      <c r="AO45">
        <f t="shared" si="26"/>
        <v>0</v>
      </c>
      <c r="AP45">
        <f t="shared" si="26"/>
        <v>-6.8022242430982904E-6</v>
      </c>
      <c r="AQ45">
        <f t="shared" si="26"/>
        <v>-7.3436433508542939E-2</v>
      </c>
      <c r="AR45">
        <f t="shared" si="26"/>
        <v>-7.3443235732786022E-2</v>
      </c>
      <c r="AS45">
        <f t="shared" si="26"/>
        <v>-0.7635185232206847</v>
      </c>
      <c r="AT45">
        <f t="shared" si="26"/>
        <v>-0.49957644907431981</v>
      </c>
      <c r="AU45">
        <f t="shared" si="23"/>
        <v>-1.3365382080277906</v>
      </c>
      <c r="AW45">
        <v>42</v>
      </c>
      <c r="AX45">
        <f>IF(Z45&gt;0, (R45*SUMPRODUCT(K45:$K$98, X45:$X$98)-K45*$AZ$3)/Z45, 0)</f>
        <v>-46847087.543410823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0.52707773400000002</v>
      </c>
      <c r="Q46" s="4">
        <f t="shared" si="21"/>
        <v>50</v>
      </c>
      <c r="R46">
        <f t="shared" si="0"/>
        <v>500000</v>
      </c>
      <c r="S46">
        <f t="shared" si="1"/>
        <v>-90364018.943686575</v>
      </c>
      <c r="U46">
        <f t="shared" si="13"/>
        <v>0.52707773400000002</v>
      </c>
      <c r="V46">
        <f t="shared" si="14"/>
        <v>0.01</v>
      </c>
      <c r="W46">
        <f t="shared" si="15"/>
        <v>1.5879539088395951E-5</v>
      </c>
      <c r="X46">
        <f t="shared" si="16"/>
        <v>8.3697514796761641E-6</v>
      </c>
      <c r="Y46">
        <f t="shared" si="17"/>
        <v>1.5879539088395951E-7</v>
      </c>
      <c r="Z46">
        <f t="shared" si="18"/>
        <v>7.3509922178358272E-6</v>
      </c>
      <c r="AB46">
        <f t="shared" si="19"/>
        <v>-743.91015782309921</v>
      </c>
      <c r="AC46">
        <f t="shared" si="2"/>
        <v>-664.26520002740926</v>
      </c>
      <c r="AE46">
        <f t="shared" si="3"/>
        <v>0</v>
      </c>
      <c r="AF46">
        <f t="shared" si="24"/>
        <v>0</v>
      </c>
      <c r="AG46">
        <f t="shared" si="24"/>
        <v>-3.6754961089179136E-4</v>
      </c>
      <c r="AH46">
        <f t="shared" si="5"/>
        <v>-4.1848757398380823</v>
      </c>
      <c r="AI46">
        <f t="shared" si="25"/>
        <v>-4.1852432894489739</v>
      </c>
      <c r="AJ46">
        <f t="shared" si="7"/>
        <v>-79.644957795689947</v>
      </c>
      <c r="AK46">
        <f t="shared" si="22"/>
        <v>-52.073711047616946</v>
      </c>
      <c r="AL46">
        <f t="shared" si="8"/>
        <v>-135.90391213275586</v>
      </c>
      <c r="AN46">
        <f t="shared" si="26"/>
        <v>0</v>
      </c>
      <c r="AO46">
        <f t="shared" si="26"/>
        <v>0</v>
      </c>
      <c r="AP46">
        <f t="shared" si="26"/>
        <v>-2.8115188039778528E-6</v>
      </c>
      <c r="AQ46">
        <f t="shared" si="26"/>
        <v>-3.2011615537608146E-2</v>
      </c>
      <c r="AR46">
        <f t="shared" si="26"/>
        <v>-3.2014427056412123E-2</v>
      </c>
      <c r="AS46">
        <f t="shared" si="26"/>
        <v>-0.60923284870659</v>
      </c>
      <c r="AT46">
        <f t="shared" si="26"/>
        <v>-0.39833049325792125</v>
      </c>
      <c r="AU46">
        <f t="shared" si="23"/>
        <v>-1.0395777690209234</v>
      </c>
      <c r="AW46">
        <v>43</v>
      </c>
      <c r="AX46">
        <f>IF(Z46&gt;0, (R46*SUMPRODUCT(K46:$K$98, X46:$X$98)-K46*$AZ$3)/Z46, 0)</f>
        <v>-90364018.943686575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0.54097960300000003</v>
      </c>
      <c r="Q47" s="4">
        <f t="shared" si="21"/>
        <v>50</v>
      </c>
      <c r="R47">
        <f t="shared" si="0"/>
        <v>500000</v>
      </c>
      <c r="S47">
        <f t="shared" si="1"/>
        <v>-179692764.55931532</v>
      </c>
      <c r="U47">
        <f t="shared" si="13"/>
        <v>0.54097960300000003</v>
      </c>
      <c r="V47">
        <f t="shared" si="14"/>
        <v>0.01</v>
      </c>
      <c r="W47">
        <f t="shared" si="15"/>
        <v>7.3509922178358272E-6</v>
      </c>
      <c r="X47">
        <f t="shared" si="16"/>
        <v>3.9767368516609156E-6</v>
      </c>
      <c r="Y47">
        <f t="shared" si="17"/>
        <v>7.3509922178358268E-8</v>
      </c>
      <c r="Z47">
        <f t="shared" si="18"/>
        <v>3.3007454439965531E-6</v>
      </c>
      <c r="AB47">
        <f t="shared" si="19"/>
        <v>-664.26520002740926</v>
      </c>
      <c r="AC47">
        <f t="shared" si="2"/>
        <v>-593.12007393830538</v>
      </c>
      <c r="AE47">
        <f t="shared" si="3"/>
        <v>0</v>
      </c>
      <c r="AF47">
        <f t="shared" si="24"/>
        <v>0</v>
      </c>
      <c r="AG47">
        <f t="shared" si="24"/>
        <v>-1.6503727219982766E-4</v>
      </c>
      <c r="AH47">
        <f t="shared" si="5"/>
        <v>-1.9883684258304577</v>
      </c>
      <c r="AI47">
        <f t="shared" si="25"/>
        <v>-1.9885334631026574</v>
      </c>
      <c r="AJ47">
        <f t="shared" si="7"/>
        <v>-71.145126089103883</v>
      </c>
      <c r="AK47">
        <f t="shared" si="22"/>
        <v>-46.498564001918652</v>
      </c>
      <c r="AL47">
        <f t="shared" si="8"/>
        <v>-119.63222355412519</v>
      </c>
      <c r="AN47">
        <f t="shared" si="26"/>
        <v>0</v>
      </c>
      <c r="AO47">
        <f t="shared" si="26"/>
        <v>0</v>
      </c>
      <c r="AP47">
        <f t="shared" si="26"/>
        <v>-1.1271690085134824E-6</v>
      </c>
      <c r="AQ47">
        <f t="shared" si="26"/>
        <v>-1.3580127914312262E-2</v>
      </c>
      <c r="AR47">
        <f t="shared" si="26"/>
        <v>-1.3581255083320774E-2</v>
      </c>
      <c r="AS47">
        <f t="shared" si="26"/>
        <v>-0.48590588153519937</v>
      </c>
      <c r="AT47">
        <f t="shared" si="26"/>
        <v>-0.31757517307898209</v>
      </c>
      <c r="AU47">
        <f t="shared" si="23"/>
        <v>-0.81706230969750226</v>
      </c>
      <c r="AW47">
        <v>44</v>
      </c>
      <c r="AX47">
        <f>IF(Z47&gt;0, (R47*SUMPRODUCT(K47:$K$98, X47:$X$98)-K47*$AZ$3)/Z47, 0)</f>
        <v>-179692764.55931532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0.55513806300000001</v>
      </c>
      <c r="Q48" s="4">
        <f t="shared" si="21"/>
        <v>50</v>
      </c>
      <c r="R48">
        <f t="shared" si="0"/>
        <v>500000</v>
      </c>
      <c r="S48">
        <f t="shared" si="1"/>
        <v>-368952375.02429217</v>
      </c>
      <c r="U48">
        <f t="shared" si="13"/>
        <v>0.55513806300000001</v>
      </c>
      <c r="V48">
        <f t="shared" si="14"/>
        <v>0.01</v>
      </c>
      <c r="W48">
        <f t="shared" si="15"/>
        <v>3.3007454439965531E-6</v>
      </c>
      <c r="X48">
        <f t="shared" si="16"/>
        <v>1.8323694322363214E-6</v>
      </c>
      <c r="Y48">
        <f t="shared" si="17"/>
        <v>3.3007454439965534E-8</v>
      </c>
      <c r="Z48">
        <f t="shared" si="18"/>
        <v>1.4353685573202661E-6</v>
      </c>
      <c r="AB48">
        <f t="shared" si="19"/>
        <v>-593.12007393830538</v>
      </c>
      <c r="AC48">
        <f t="shared" si="2"/>
        <v>-529.58263825850406</v>
      </c>
      <c r="AE48">
        <f t="shared" si="3"/>
        <v>0</v>
      </c>
      <c r="AF48">
        <f t="shared" si="24"/>
        <v>0</v>
      </c>
      <c r="AG48">
        <f t="shared" si="24"/>
        <v>-7.1768427866013312E-5</v>
      </c>
      <c r="AH48">
        <f t="shared" si="5"/>
        <v>-0.91618471611816077</v>
      </c>
      <c r="AI48">
        <f t="shared" si="25"/>
        <v>-0.91625648454602682</v>
      </c>
      <c r="AJ48">
        <f t="shared" si="7"/>
        <v>-63.53743567980132</v>
      </c>
      <c r="AK48">
        <f t="shared" si="22"/>
        <v>-41.51840517568138</v>
      </c>
      <c r="AL48">
        <f t="shared" si="8"/>
        <v>-105.97209734002872</v>
      </c>
      <c r="AN48">
        <f t="shared" si="26"/>
        <v>0</v>
      </c>
      <c r="AO48">
        <f t="shared" si="26"/>
        <v>0</v>
      </c>
      <c r="AP48">
        <f t="shared" si="26"/>
        <v>-4.3764544497191286E-7</v>
      </c>
      <c r="AQ48">
        <f t="shared" si="26"/>
        <v>-5.5869144648196881E-3</v>
      </c>
      <c r="AR48">
        <f t="shared" si="26"/>
        <v>-5.5873521102646597E-3</v>
      </c>
      <c r="AS48">
        <f t="shared" si="26"/>
        <v>-0.38745267434831432</v>
      </c>
      <c r="AT48">
        <f t="shared" si="26"/>
        <v>-0.25318014408171258</v>
      </c>
      <c r="AU48">
        <f t="shared" si="23"/>
        <v>-0.64622017054029157</v>
      </c>
      <c r="AW48">
        <v>45</v>
      </c>
      <c r="AX48">
        <f>IF(Z48&gt;0, (R48*SUMPRODUCT(K48:$K$98, X48:$X$98)-K48*$AZ$3)/Z48, 0)</f>
        <v>-368952375.02429217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0.569934367</v>
      </c>
      <c r="Q49" s="4">
        <f t="shared" si="21"/>
        <v>50</v>
      </c>
      <c r="R49">
        <f t="shared" si="0"/>
        <v>500000</v>
      </c>
      <c r="S49">
        <f t="shared" si="1"/>
        <v>-784222621.65380394</v>
      </c>
      <c r="U49">
        <f t="shared" si="13"/>
        <v>0.569934367</v>
      </c>
      <c r="V49">
        <f t="shared" si="14"/>
        <v>0.01</v>
      </c>
      <c r="W49">
        <f t="shared" si="15"/>
        <v>1.4353685573202661E-6</v>
      </c>
      <c r="X49">
        <f t="shared" si="16"/>
        <v>8.1806587012802905E-7</v>
      </c>
      <c r="Y49">
        <f t="shared" si="17"/>
        <v>1.4353685573202662E-8</v>
      </c>
      <c r="Z49">
        <f t="shared" si="18"/>
        <v>6.029490016190344E-7</v>
      </c>
      <c r="AB49">
        <f t="shared" si="19"/>
        <v>-529.58263825850406</v>
      </c>
      <c r="AC49">
        <f t="shared" si="2"/>
        <v>-472.84624677322284</v>
      </c>
      <c r="AE49">
        <f t="shared" si="3"/>
        <v>0</v>
      </c>
      <c r="AF49">
        <f t="shared" si="24"/>
        <v>0</v>
      </c>
      <c r="AG49">
        <f t="shared" si="24"/>
        <v>-3.014745008095172E-5</v>
      </c>
      <c r="AH49">
        <f t="shared" si="5"/>
        <v>-0.4090329350640145</v>
      </c>
      <c r="AI49">
        <f t="shared" si="25"/>
        <v>-0.40906308251409546</v>
      </c>
      <c r="AJ49">
        <f t="shared" si="7"/>
        <v>-56.736391485281217</v>
      </c>
      <c r="AK49">
        <f t="shared" si="22"/>
        <v>-37.070784678095286</v>
      </c>
      <c r="AL49">
        <f t="shared" si="8"/>
        <v>-94.216239245890591</v>
      </c>
      <c r="AN49">
        <f t="shared" si="26"/>
        <v>0</v>
      </c>
      <c r="AO49">
        <f t="shared" si="26"/>
        <v>0</v>
      </c>
      <c r="AP49">
        <f t="shared" si="26"/>
        <v>-1.6414268827829751E-7</v>
      </c>
      <c r="AQ49">
        <f t="shared" si="26"/>
        <v>-2.2270462468794681E-3</v>
      </c>
      <c r="AR49">
        <f t="shared" si="26"/>
        <v>-2.2272103895677464E-3</v>
      </c>
      <c r="AS49">
        <f t="shared" si="26"/>
        <v>-0.30891049812163657</v>
      </c>
      <c r="AT49">
        <f t="shared" si="26"/>
        <v>-0.201837907926188</v>
      </c>
      <c r="AU49">
        <f t="shared" si="23"/>
        <v>-0.51297561643739231</v>
      </c>
      <c r="AW49">
        <v>46</v>
      </c>
      <c r="AX49">
        <f>IF(Z49&gt;0, (R49*SUMPRODUCT(K49:$K$98, X49:$X$98)-K49*$AZ$3)/Z49, 0)</f>
        <v>-784222621.65380394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0.58483052300000005</v>
      </c>
      <c r="Q50" s="4">
        <f t="shared" si="21"/>
        <v>50</v>
      </c>
      <c r="R50">
        <f t="shared" si="0"/>
        <v>500000</v>
      </c>
      <c r="S50">
        <f t="shared" si="1"/>
        <v>-1728170229.2901697</v>
      </c>
      <c r="U50">
        <f t="shared" si="13"/>
        <v>0.58483052300000005</v>
      </c>
      <c r="V50">
        <f t="shared" si="14"/>
        <v>0.01</v>
      </c>
      <c r="W50">
        <f t="shared" si="15"/>
        <v>6.029490016190344E-7</v>
      </c>
      <c r="X50">
        <f t="shared" si="16"/>
        <v>3.5262297995918778E-7</v>
      </c>
      <c r="Y50">
        <f t="shared" si="17"/>
        <v>6.0294900161903445E-9</v>
      </c>
      <c r="Z50">
        <f t="shared" si="18"/>
        <v>2.4429653164365626E-7</v>
      </c>
      <c r="AB50">
        <f t="shared" si="19"/>
        <v>-472.84624677322284</v>
      </c>
      <c r="AC50">
        <f t="shared" si="2"/>
        <v>-422.18599310541066</v>
      </c>
      <c r="AE50">
        <f t="shared" si="3"/>
        <v>0</v>
      </c>
      <c r="AF50">
        <f t="shared" si="24"/>
        <v>0</v>
      </c>
      <c r="AG50">
        <f t="shared" si="24"/>
        <v>-1.2214826582182812E-5</v>
      </c>
      <c r="AH50">
        <f t="shared" si="5"/>
        <v>-0.17631148997959389</v>
      </c>
      <c r="AI50">
        <f t="shared" si="25"/>
        <v>-0.17632370480617607</v>
      </c>
      <c r="AJ50">
        <f t="shared" si="7"/>
        <v>-50.660253667812185</v>
      </c>
      <c r="AK50">
        <f t="shared" si="22"/>
        <v>-33.099237274125599</v>
      </c>
      <c r="AL50">
        <f t="shared" si="8"/>
        <v>-83.93581464674395</v>
      </c>
      <c r="AN50">
        <f t="shared" si="26"/>
        <v>0</v>
      </c>
      <c r="AO50">
        <f t="shared" si="26"/>
        <v>0</v>
      </c>
      <c r="AP50">
        <f t="shared" si="26"/>
        <v>-5.9380006395617685E-8</v>
      </c>
      <c r="AQ50">
        <f t="shared" si="26"/>
        <v>-8.5710405564663143E-4</v>
      </c>
      <c r="AR50">
        <f t="shared" si="26"/>
        <v>-8.5716343565302698E-4</v>
      </c>
      <c r="AS50">
        <f t="shared" si="26"/>
        <v>-0.24627498119262942</v>
      </c>
      <c r="AT50">
        <f t="shared" si="26"/>
        <v>-0.16090551165863698</v>
      </c>
      <c r="AU50">
        <f t="shared" si="23"/>
        <v>-0.4080376562869194</v>
      </c>
      <c r="AW50">
        <v>47</v>
      </c>
      <c r="AX50">
        <f>IF(Z50&gt;0, (R50*SUMPRODUCT(K50:$K$98, X50:$X$98)-K50*$AZ$3)/Z50, 0)</f>
        <v>-1728170229.2901697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0.59948279800000004</v>
      </c>
      <c r="Q51" s="4">
        <f t="shared" si="21"/>
        <v>50</v>
      </c>
      <c r="R51">
        <f t="shared" si="0"/>
        <v>500000</v>
      </c>
      <c r="S51">
        <f t="shared" si="1"/>
        <v>-3951201236.327467</v>
      </c>
      <c r="U51">
        <f t="shared" si="13"/>
        <v>0.59948279800000004</v>
      </c>
      <c r="V51">
        <f t="shared" si="14"/>
        <v>0.01</v>
      </c>
      <c r="W51">
        <f t="shared" si="15"/>
        <v>2.4429653164365626E-7</v>
      </c>
      <c r="X51">
        <f t="shared" si="16"/>
        <v>1.4645156833143461E-7</v>
      </c>
      <c r="Y51">
        <f t="shared" si="17"/>
        <v>2.4429653164365627E-9</v>
      </c>
      <c r="Z51">
        <f t="shared" si="18"/>
        <v>9.5401997995785087E-8</v>
      </c>
      <c r="AB51">
        <f t="shared" si="19"/>
        <v>-422.18599310541066</v>
      </c>
      <c r="AC51">
        <f t="shared" si="2"/>
        <v>-376.95249242905658</v>
      </c>
      <c r="AE51">
        <f t="shared" si="3"/>
        <v>0</v>
      </c>
      <c r="AF51">
        <f t="shared" si="24"/>
        <v>0</v>
      </c>
      <c r="AG51">
        <f t="shared" si="24"/>
        <v>-4.7700998997892543E-6</v>
      </c>
      <c r="AH51">
        <f t="shared" si="5"/>
        <v>-7.3225784165717303E-2</v>
      </c>
      <c r="AI51">
        <f t="shared" si="25"/>
        <v>-7.3230554265617087E-2</v>
      </c>
      <c r="AJ51">
        <f t="shared" si="7"/>
        <v>-45.233500676354083</v>
      </c>
      <c r="AK51">
        <f t="shared" si="22"/>
        <v>-29.55301951737875</v>
      </c>
      <c r="AL51">
        <f t="shared" si="8"/>
        <v>-74.859750747998447</v>
      </c>
      <c r="AN51">
        <f t="shared" si="26"/>
        <v>0</v>
      </c>
      <c r="AO51">
        <f t="shared" si="26"/>
        <v>0</v>
      </c>
      <c r="AP51">
        <f t="shared" si="26"/>
        <v>-2.0704387457463144E-8</v>
      </c>
      <c r="AQ51">
        <f t="shared" si="26"/>
        <v>-3.1783296767234638E-4</v>
      </c>
      <c r="AR51">
        <f t="shared" si="26"/>
        <v>-3.178536720598038E-4</v>
      </c>
      <c r="AS51">
        <f t="shared" si="26"/>
        <v>-0.19633381768420252</v>
      </c>
      <c r="AT51">
        <f t="shared" si="26"/>
        <v>-0.128273449084958</v>
      </c>
      <c r="AU51">
        <f t="shared" si="23"/>
        <v>-0.32492512044122029</v>
      </c>
      <c r="AW51">
        <v>48</v>
      </c>
      <c r="AX51">
        <f>IF(Z51&gt;0, (R51*SUMPRODUCT(K51:$K$98, X51:$X$98)-K51*$AZ$3)/Z51, 0)</f>
        <v>-3951201236.327467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0.61448546299999995</v>
      </c>
      <c r="Q52" s="4">
        <f t="shared" si="21"/>
        <v>50</v>
      </c>
      <c r="R52">
        <f t="shared" si="0"/>
        <v>500000</v>
      </c>
      <c r="S52">
        <f t="shared" si="1"/>
        <v>-9394738901.8664474</v>
      </c>
      <c r="U52">
        <f t="shared" si="13"/>
        <v>0.61448546299999995</v>
      </c>
      <c r="V52">
        <f t="shared" si="14"/>
        <v>0.01</v>
      </c>
      <c r="W52">
        <f t="shared" si="15"/>
        <v>9.5401997995785087E-8</v>
      </c>
      <c r="X52">
        <f t="shared" si="16"/>
        <v>5.8623140909565068E-8</v>
      </c>
      <c r="Y52">
        <f t="shared" si="17"/>
        <v>9.540199799578509E-10</v>
      </c>
      <c r="Z52">
        <f t="shared" si="18"/>
        <v>3.5824837106262165E-8</v>
      </c>
      <c r="AB52">
        <f t="shared" si="19"/>
        <v>-376.95249242905658</v>
      </c>
      <c r="AC52">
        <f t="shared" si="2"/>
        <v>-336.56499081522975</v>
      </c>
      <c r="AE52">
        <f t="shared" si="3"/>
        <v>0</v>
      </c>
      <c r="AF52">
        <f t="shared" si="24"/>
        <v>0</v>
      </c>
      <c r="AG52">
        <f t="shared" si="24"/>
        <v>-1.7912418553131083E-6</v>
      </c>
      <c r="AH52">
        <f t="shared" si="5"/>
        <v>-2.9311570454782533E-2</v>
      </c>
      <c r="AI52">
        <f t="shared" si="25"/>
        <v>-2.9313361696637848E-2</v>
      </c>
      <c r="AJ52">
        <f t="shared" si="7"/>
        <v>-40.387501613826828</v>
      </c>
      <c r="AK52">
        <f t="shared" si="22"/>
        <v>-26.386674470033963</v>
      </c>
      <c r="AL52">
        <f t="shared" si="8"/>
        <v>-66.803489445557432</v>
      </c>
      <c r="AN52">
        <f t="shared" si="26"/>
        <v>0</v>
      </c>
      <c r="AO52">
        <f t="shared" si="26"/>
        <v>0</v>
      </c>
      <c r="AP52">
        <f t="shared" si="26"/>
        <v>-6.9417843481766782E-9</v>
      </c>
      <c r="AQ52">
        <f t="shared" si="26"/>
        <v>-1.135941527940235E-4</v>
      </c>
      <c r="AR52">
        <f t="shared" si="26"/>
        <v>-1.1360109457837168E-4</v>
      </c>
      <c r="AS52">
        <f t="shared" si="26"/>
        <v>-0.15651785141868313</v>
      </c>
      <c r="AT52">
        <f t="shared" si="26"/>
        <v>-0.1022590016491641</v>
      </c>
      <c r="AU52">
        <f t="shared" si="23"/>
        <v>-0.25889045416242562</v>
      </c>
      <c r="AW52">
        <v>49</v>
      </c>
      <c r="AX52">
        <f>IF(Z52&gt;0, (R52*SUMPRODUCT(K52:$K$98, X52:$X$98)-K52*$AZ$3)/Z52, 0)</f>
        <v>-9394738901.8664474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0.62975077099999999</v>
      </c>
      <c r="Q53" s="4">
        <f t="shared" si="21"/>
        <v>50</v>
      </c>
      <c r="R53">
        <f t="shared" si="0"/>
        <v>500000</v>
      </c>
      <c r="S53">
        <f t="shared" si="1"/>
        <v>-23284331283.028625</v>
      </c>
      <c r="U53">
        <f t="shared" si="13"/>
        <v>0.62975077099999999</v>
      </c>
      <c r="V53">
        <f t="shared" si="14"/>
        <v>0.01</v>
      </c>
      <c r="W53">
        <f t="shared" si="15"/>
        <v>3.5824837106262165E-8</v>
      </c>
      <c r="X53">
        <f t="shared" si="16"/>
        <v>2.2560718788618007E-8</v>
      </c>
      <c r="Y53">
        <f t="shared" si="17"/>
        <v>3.5824837106262166E-10</v>
      </c>
      <c r="Z53">
        <f t="shared" si="18"/>
        <v>1.2905869946581536E-8</v>
      </c>
      <c r="AB53">
        <f t="shared" si="19"/>
        <v>-336.56499081522975</v>
      </c>
      <c r="AC53">
        <f t="shared" si="2"/>
        <v>-300.50455133188746</v>
      </c>
      <c r="AE53">
        <f t="shared" si="3"/>
        <v>0</v>
      </c>
      <c r="AF53">
        <f t="shared" si="24"/>
        <v>0</v>
      </c>
      <c r="AG53">
        <f t="shared" si="24"/>
        <v>-6.4529349732907676E-7</v>
      </c>
      <c r="AH53">
        <f t="shared" si="5"/>
        <v>-1.1280359394309004E-2</v>
      </c>
      <c r="AI53">
        <f t="shared" si="25"/>
        <v>-1.1281004687806333E-2</v>
      </c>
      <c r="AJ53">
        <f t="shared" si="7"/>
        <v>-36.060439483342293</v>
      </c>
      <c r="AK53">
        <f t="shared" si="22"/>
        <v>-23.559549357066086</v>
      </c>
      <c r="AL53">
        <f t="shared" si="8"/>
        <v>-59.631269845096185</v>
      </c>
      <c r="AN53">
        <f t="shared" si="26"/>
        <v>0</v>
      </c>
      <c r="AO53">
        <f t="shared" si="26"/>
        <v>0</v>
      </c>
      <c r="AP53">
        <f t="shared" si="26"/>
        <v>-2.2328325529597461E-9</v>
      </c>
      <c r="AQ53">
        <f t="shared" si="26"/>
        <v>-3.9032089690892817E-5</v>
      </c>
      <c r="AR53">
        <f t="shared" si="26"/>
        <v>-3.9034322523445775E-5</v>
      </c>
      <c r="AS53">
        <f t="shared" si="26"/>
        <v>-0.12477566175036291</v>
      </c>
      <c r="AT53">
        <f t="shared" si="26"/>
        <v>-8.1520314330228827E-2</v>
      </c>
      <c r="AU53">
        <f t="shared" si="23"/>
        <v>-0.20633501040311517</v>
      </c>
      <c r="AW53">
        <v>50</v>
      </c>
      <c r="AX53">
        <f>IF(Z53&gt;0, (R53*SUMPRODUCT(K53:$K$98, X53:$X$98)-K53*$AZ$3)/Z53, 0)</f>
        <v>-23284331283.028625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0.64518007799999999</v>
      </c>
      <c r="Q54" s="4">
        <f t="shared" si="21"/>
        <v>50</v>
      </c>
      <c r="R54">
        <f t="shared" si="0"/>
        <v>500000</v>
      </c>
      <c r="S54">
        <f t="shared" si="1"/>
        <v>-60291133783.422867</v>
      </c>
      <c r="U54">
        <f t="shared" si="13"/>
        <v>0.64518007799999999</v>
      </c>
      <c r="V54">
        <f t="shared" si="14"/>
        <v>0.01</v>
      </c>
      <c r="W54">
        <f t="shared" si="15"/>
        <v>1.2905869946581536E-8</v>
      </c>
      <c r="X54">
        <f t="shared" si="16"/>
        <v>8.3266101787933313E-9</v>
      </c>
      <c r="Y54">
        <f t="shared" si="17"/>
        <v>1.2905869946581536E-10</v>
      </c>
      <c r="Z54">
        <f t="shared" si="18"/>
        <v>4.4502010683223894E-9</v>
      </c>
      <c r="AB54">
        <f t="shared" si="19"/>
        <v>-300.50455133188746</v>
      </c>
      <c r="AC54">
        <f t="shared" si="2"/>
        <v>-268.30766797335656</v>
      </c>
      <c r="AE54">
        <f t="shared" si="3"/>
        <v>0</v>
      </c>
      <c r="AF54">
        <f t="shared" si="24"/>
        <v>0</v>
      </c>
      <c r="AG54">
        <f t="shared" si="24"/>
        <v>-2.2251005341611947E-7</v>
      </c>
      <c r="AH54">
        <f t="shared" si="5"/>
        <v>-4.1633050893966654E-3</v>
      </c>
      <c r="AI54">
        <f t="shared" si="25"/>
        <v>-4.1635275994500818E-3</v>
      </c>
      <c r="AJ54">
        <f t="shared" si="7"/>
        <v>-32.196883358530897</v>
      </c>
      <c r="AK54">
        <f t="shared" si="22"/>
        <v>-21.035318593232123</v>
      </c>
      <c r="AL54">
        <f t="shared" si="8"/>
        <v>-53.236365479362476</v>
      </c>
      <c r="AN54">
        <f t="shared" si="26"/>
        <v>0</v>
      </c>
      <c r="AO54">
        <f t="shared" si="26"/>
        <v>0</v>
      </c>
      <c r="AP54">
        <f t="shared" si="26"/>
        <v>-6.8743316674164326E-10</v>
      </c>
      <c r="AQ54">
        <f t="shared" si="26"/>
        <v>-1.2862313220352749E-5</v>
      </c>
      <c r="AR54">
        <f t="shared" si="26"/>
        <v>-1.286300065351949E-5</v>
      </c>
      <c r="AS54">
        <f t="shared" si="26"/>
        <v>-9.9470586369302422E-2</v>
      </c>
      <c r="AT54">
        <f t="shared" si="26"/>
        <v>-6.4987516078306606E-2</v>
      </c>
      <c r="AU54">
        <f t="shared" si="23"/>
        <v>-0.16447096544826256</v>
      </c>
      <c r="AW54">
        <v>51</v>
      </c>
      <c r="AX54">
        <f>IF(Z54&gt;0, (R54*SUMPRODUCT(K54:$K$98, X54:$X$98)-K54*$AZ$3)/Z54, 0)</f>
        <v>-60291133783.422867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0.66067595400000001</v>
      </c>
      <c r="Q55" s="4">
        <f t="shared" si="21"/>
        <v>50</v>
      </c>
      <c r="R55">
        <f t="shared" si="0"/>
        <v>500000</v>
      </c>
      <c r="S55">
        <f t="shared" si="1"/>
        <v>-163460192310.35452</v>
      </c>
      <c r="U55">
        <f t="shared" si="13"/>
        <v>0.66067595400000001</v>
      </c>
      <c r="V55">
        <f t="shared" si="14"/>
        <v>0.01</v>
      </c>
      <c r="W55">
        <f t="shared" si="15"/>
        <v>4.4502010683223894E-9</v>
      </c>
      <c r="X55">
        <f t="shared" si="16"/>
        <v>2.9401408363057139E-9</v>
      </c>
      <c r="Y55">
        <f t="shared" si="17"/>
        <v>4.4502010683223894E-11</v>
      </c>
      <c r="Z55">
        <f t="shared" si="18"/>
        <v>1.4655582213334515E-9</v>
      </c>
      <c r="AB55">
        <f t="shared" si="19"/>
        <v>-268.30766797335656</v>
      </c>
      <c r="AC55">
        <f t="shared" si="2"/>
        <v>-239.56042870118711</v>
      </c>
      <c r="AE55">
        <f t="shared" si="3"/>
        <v>0</v>
      </c>
      <c r="AF55">
        <f t="shared" si="24"/>
        <v>0</v>
      </c>
      <c r="AG55">
        <f t="shared" si="24"/>
        <v>-7.3277911066672581E-8</v>
      </c>
      <c r="AH55">
        <f t="shared" si="5"/>
        <v>-1.4700704181528569E-3</v>
      </c>
      <c r="AI55">
        <f t="shared" si="25"/>
        <v>-1.4701436960639237E-3</v>
      </c>
      <c r="AJ55">
        <f t="shared" si="7"/>
        <v>-28.747239272169452</v>
      </c>
      <c r="AK55">
        <f t="shared" si="22"/>
        <v>-18.781536758134962</v>
      </c>
      <c r="AL55">
        <f t="shared" si="8"/>
        <v>-47.530246174000482</v>
      </c>
      <c r="AN55">
        <f t="shared" si="26"/>
        <v>0</v>
      </c>
      <c r="AO55">
        <f t="shared" si="26"/>
        <v>0</v>
      </c>
      <c r="AP55">
        <f t="shared" si="26"/>
        <v>-2.0213238555888443E-10</v>
      </c>
      <c r="AQ55">
        <f t="shared" si="26"/>
        <v>-4.0550943147167515E-6</v>
      </c>
      <c r="AR55">
        <f t="shared" si="26"/>
        <v>-4.0552964471023109E-6</v>
      </c>
      <c r="AS55">
        <f t="shared" si="26"/>
        <v>-7.9297403101852848E-2</v>
      </c>
      <c r="AT55">
        <f t="shared" si="26"/>
        <v>-5.180765627897807E-2</v>
      </c>
      <c r="AU55">
        <f t="shared" si="23"/>
        <v>-0.13110911467727804</v>
      </c>
      <c r="AW55">
        <v>52</v>
      </c>
      <c r="AX55">
        <f>IF(Z55&gt;0, (R55*SUMPRODUCT(K55:$K$98, X55:$X$98)-K55*$AZ$3)/Z55, 0)</f>
        <v>-163460192310.35452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0.67625413199999995</v>
      </c>
      <c r="Q56" s="4">
        <f t="shared" si="21"/>
        <v>50</v>
      </c>
      <c r="R56">
        <f t="shared" si="0"/>
        <v>500000</v>
      </c>
      <c r="S56">
        <f t="shared" si="1"/>
        <v>-465174580796.2536</v>
      </c>
      <c r="U56">
        <f t="shared" si="13"/>
        <v>0.67625413199999995</v>
      </c>
      <c r="V56">
        <f t="shared" si="14"/>
        <v>0.01</v>
      </c>
      <c r="W56">
        <f t="shared" si="15"/>
        <v>1.4655582213334515E-9</v>
      </c>
      <c r="X56">
        <f t="shared" si="16"/>
        <v>9.9108980286331699E-10</v>
      </c>
      <c r="Y56">
        <f t="shared" si="17"/>
        <v>1.4655582213334517E-11</v>
      </c>
      <c r="Z56">
        <f t="shared" si="18"/>
        <v>4.5981283625680003E-10</v>
      </c>
      <c r="AB56">
        <f t="shared" si="19"/>
        <v>-239.56042870118711</v>
      </c>
      <c r="AC56">
        <f t="shared" si="2"/>
        <v>-213.89324335049335</v>
      </c>
      <c r="AE56">
        <f t="shared" si="3"/>
        <v>0</v>
      </c>
      <c r="AF56">
        <f t="shared" si="24"/>
        <v>0</v>
      </c>
      <c r="AG56">
        <f t="shared" si="24"/>
        <v>-2.2990641812840003E-8</v>
      </c>
      <c r="AH56">
        <f t="shared" si="5"/>
        <v>-4.9554490143165848E-4</v>
      </c>
      <c r="AI56">
        <f t="shared" si="25"/>
        <v>-4.9556789207347133E-4</v>
      </c>
      <c r="AJ56">
        <f t="shared" si="7"/>
        <v>-25.667185350693757</v>
      </c>
      <c r="AK56">
        <f t="shared" si="22"/>
        <v>-16.769230009083099</v>
      </c>
      <c r="AL56">
        <f t="shared" si="8"/>
        <v>-42.436910927668933</v>
      </c>
      <c r="AN56">
        <f t="shared" si="26"/>
        <v>0</v>
      </c>
      <c r="AO56">
        <f t="shared" si="26"/>
        <v>0</v>
      </c>
      <c r="AP56">
        <f t="shared" si="26"/>
        <v>-5.6623393534002569E-11</v>
      </c>
      <c r="AQ56">
        <f t="shared" si="26"/>
        <v>-1.2204719727251133E-6</v>
      </c>
      <c r="AR56">
        <f t="shared" si="26"/>
        <v>-1.2205285961186473E-6</v>
      </c>
      <c r="AS56">
        <f t="shared" si="26"/>
        <v>-6.3215422555573553E-2</v>
      </c>
      <c r="AT56">
        <f t="shared" si="26"/>
        <v>-4.130074826950747E-2</v>
      </c>
      <c r="AU56">
        <f t="shared" si="23"/>
        <v>-0.10451739135367716</v>
      </c>
      <c r="AW56">
        <v>53</v>
      </c>
      <c r="AX56">
        <f>IF(Z56&gt;0, (R56*SUMPRODUCT(K56:$K$98, X56:$X$98)-K56*$AZ$3)/Z56, 0)</f>
        <v>-465174580796.2536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0.69194305599999995</v>
      </c>
      <c r="Q57" s="4">
        <f t="shared" si="21"/>
        <v>50</v>
      </c>
      <c r="R57">
        <f t="shared" si="0"/>
        <v>500000</v>
      </c>
      <c r="S57">
        <f t="shared" si="1"/>
        <v>-1393473488066.7449</v>
      </c>
      <c r="U57">
        <f t="shared" si="13"/>
        <v>0.69194305599999995</v>
      </c>
      <c r="V57">
        <f t="shared" si="14"/>
        <v>0.01</v>
      </c>
      <c r="W57">
        <f t="shared" si="15"/>
        <v>4.5981283625680003E-10</v>
      </c>
      <c r="X57">
        <f t="shared" si="16"/>
        <v>3.1816429910755777E-10</v>
      </c>
      <c r="Y57">
        <f t="shared" si="17"/>
        <v>4.5981283625680006E-12</v>
      </c>
      <c r="Z57">
        <f t="shared" si="18"/>
        <v>1.3705040878667426E-10</v>
      </c>
      <c r="AB57">
        <f t="shared" si="19"/>
        <v>-213.89324335049335</v>
      </c>
      <c r="AC57">
        <f t="shared" si="2"/>
        <v>-190.97611117294025</v>
      </c>
      <c r="AE57">
        <f t="shared" si="3"/>
        <v>0</v>
      </c>
      <c r="AF57">
        <f t="shared" si="24"/>
        <v>0</v>
      </c>
      <c r="AG57">
        <f t="shared" si="24"/>
        <v>-6.8525204393337132E-9</v>
      </c>
      <c r="AH57">
        <f t="shared" si="5"/>
        <v>-1.590821495537789E-4</v>
      </c>
      <c r="AI57">
        <f t="shared" si="25"/>
        <v>-1.5908900207421825E-4</v>
      </c>
      <c r="AJ57">
        <f t="shared" si="7"/>
        <v>-22.9171321775531</v>
      </c>
      <c r="AK57">
        <f t="shared" si="22"/>
        <v>-14.972527034534536</v>
      </c>
      <c r="AL57">
        <f t="shared" si="8"/>
        <v>-37.889818301089711</v>
      </c>
      <c r="AN57">
        <f t="shared" si="26"/>
        <v>0</v>
      </c>
      <c r="AO57">
        <f t="shared" si="26"/>
        <v>0</v>
      </c>
      <c r="AP57">
        <f t="shared" si="26"/>
        <v>-1.5068746103262652E-11</v>
      </c>
      <c r="AQ57">
        <f t="shared" si="26"/>
        <v>-3.4982289252686048E-7</v>
      </c>
      <c r="AR57">
        <f t="shared" si="26"/>
        <v>-3.4983796127296376E-7</v>
      </c>
      <c r="AS57">
        <f t="shared" si="26"/>
        <v>-5.0394953106048072E-2</v>
      </c>
      <c r="AT57">
        <f t="shared" si="26"/>
        <v>-3.2924704188051178E-2</v>
      </c>
      <c r="AU57">
        <f t="shared" si="23"/>
        <v>-8.3320007132060531E-2</v>
      </c>
      <c r="AW57">
        <v>54</v>
      </c>
      <c r="AX57">
        <f>IF(Z57&gt;0, (R57*SUMPRODUCT(K57:$K$98, X57:$X$98)-K57*$AZ$3)/Z57, 0)</f>
        <v>-1393473488066.7449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0.70765376499999999</v>
      </c>
      <c r="Q58" s="4">
        <f t="shared" si="21"/>
        <v>50</v>
      </c>
      <c r="R58">
        <f t="shared" si="0"/>
        <v>500000</v>
      </c>
      <c r="S58">
        <f t="shared" si="1"/>
        <v>-4406549849626.4541</v>
      </c>
      <c r="U58">
        <f t="shared" si="13"/>
        <v>0.70765376499999999</v>
      </c>
      <c r="V58">
        <f t="shared" si="14"/>
        <v>0.01</v>
      </c>
      <c r="W58">
        <f t="shared" si="15"/>
        <v>1.3705040878667426E-10</v>
      </c>
      <c r="X58">
        <f t="shared" si="16"/>
        <v>9.6984237772679124E-11</v>
      </c>
      <c r="Y58">
        <f t="shared" si="17"/>
        <v>1.3705040878667427E-12</v>
      </c>
      <c r="Z58">
        <f t="shared" si="18"/>
        <v>3.8695666926128395E-11</v>
      </c>
      <c r="AB58">
        <f t="shared" si="19"/>
        <v>-190.97611117294025</v>
      </c>
      <c r="AC58">
        <f t="shared" si="2"/>
        <v>-170.51438527452643</v>
      </c>
      <c r="AE58">
        <f t="shared" si="3"/>
        <v>0</v>
      </c>
      <c r="AF58">
        <f t="shared" si="24"/>
        <v>0</v>
      </c>
      <c r="AG58">
        <f t="shared" si="24"/>
        <v>-1.9347833463064198E-9</v>
      </c>
      <c r="AH58">
        <f t="shared" si="5"/>
        <v>-4.8492118886339564E-5</v>
      </c>
      <c r="AI58">
        <f t="shared" si="25"/>
        <v>-4.849405366968587E-5</v>
      </c>
      <c r="AJ58">
        <f t="shared" si="7"/>
        <v>-20.461725898413818</v>
      </c>
      <c r="AK58">
        <f t="shared" si="22"/>
        <v>-13.368327782105819</v>
      </c>
      <c r="AL58">
        <f t="shared" si="8"/>
        <v>-33.830102174573305</v>
      </c>
      <c r="AN58">
        <f t="shared" si="26"/>
        <v>0</v>
      </c>
      <c r="AO58">
        <f t="shared" si="26"/>
        <v>0</v>
      </c>
      <c r="AP58">
        <f t="shared" si="26"/>
        <v>-3.7987533289527949E-12</v>
      </c>
      <c r="AQ58">
        <f t="shared" si="26"/>
        <v>-9.5209418873240117E-8</v>
      </c>
      <c r="AR58">
        <f t="shared" si="26"/>
        <v>-9.5213217626569065E-8</v>
      </c>
      <c r="AS58">
        <f t="shared" si="26"/>
        <v>-4.0174549528300948E-2</v>
      </c>
      <c r="AT58">
        <f t="shared" si="26"/>
        <v>-2.6247372741631969E-2</v>
      </c>
      <c r="AU58">
        <f t="shared" si="23"/>
        <v>-6.6422017483150547E-2</v>
      </c>
      <c r="AW58">
        <v>55</v>
      </c>
      <c r="AX58">
        <f>IF(Z58&gt;0, (R58*SUMPRODUCT(K58:$K$98, X58:$X$98)-K58*$AZ$3)/Z58, 0)</f>
        <v>-4406549849626.4541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0.72329488099999995</v>
      </c>
      <c r="Q59" s="4">
        <f t="shared" si="21"/>
        <v>50</v>
      </c>
      <c r="R59">
        <f t="shared" si="0"/>
        <v>500000</v>
      </c>
      <c r="S59">
        <f t="shared" si="1"/>
        <v>-14751945989842.941</v>
      </c>
      <c r="U59">
        <f t="shared" si="13"/>
        <v>0.72329488099999995</v>
      </c>
      <c r="V59">
        <f t="shared" si="14"/>
        <v>0.01</v>
      </c>
      <c r="W59">
        <f t="shared" si="15"/>
        <v>3.8695666926128395E-11</v>
      </c>
      <c r="X59">
        <f t="shared" si="16"/>
        <v>2.798837780454967E-11</v>
      </c>
      <c r="Y59">
        <f t="shared" si="17"/>
        <v>3.8695666926128395E-13</v>
      </c>
      <c r="Z59">
        <f t="shared" si="18"/>
        <v>1.0320332452317441E-11</v>
      </c>
      <c r="AB59">
        <f t="shared" si="19"/>
        <v>-170.51438527452643</v>
      </c>
      <c r="AC59">
        <f t="shared" si="2"/>
        <v>-152.24498693381025</v>
      </c>
      <c r="AE59">
        <f t="shared" si="3"/>
        <v>0</v>
      </c>
      <c r="AF59">
        <f t="shared" si="24"/>
        <v>0</v>
      </c>
      <c r="AG59">
        <f t="shared" si="24"/>
        <v>-5.1601662261587202E-10</v>
      </c>
      <c r="AH59">
        <f t="shared" si="5"/>
        <v>-1.3994188902274835E-5</v>
      </c>
      <c r="AI59">
        <f t="shared" si="25"/>
        <v>-1.3994704918897451E-5</v>
      </c>
      <c r="AJ59">
        <f t="shared" si="7"/>
        <v>-18.26939834071618</v>
      </c>
      <c r="AK59">
        <f t="shared" si="22"/>
        <v>-11.936006969216852</v>
      </c>
      <c r="AL59">
        <f t="shared" si="8"/>
        <v>-30.20541930463795</v>
      </c>
      <c r="AN59">
        <f t="shared" si="26"/>
        <v>0</v>
      </c>
      <c r="AO59">
        <f t="shared" si="26"/>
        <v>0</v>
      </c>
      <c r="AP59">
        <f t="shared" si="26"/>
        <v>-9.045954987946442E-13</v>
      </c>
      <c r="AQ59">
        <f t="shared" si="26"/>
        <v>-2.4532311044761295E-8</v>
      </c>
      <c r="AR59">
        <f t="shared" si="26"/>
        <v>-2.4533215640260089E-8</v>
      </c>
      <c r="AS59">
        <f t="shared" si="26"/>
        <v>-3.2026905297972592E-2</v>
      </c>
      <c r="AT59">
        <f t="shared" si="26"/>
        <v>-2.0924244888081162E-2</v>
      </c>
      <c r="AU59">
        <f t="shared" si="23"/>
        <v>-5.2951174719269398E-2</v>
      </c>
      <c r="AW59">
        <v>56</v>
      </c>
      <c r="AX59">
        <f>IF(Z59&gt;0, (R59*SUMPRODUCT(K59:$K$98, X59:$X$98)-K59*$AZ$3)/Z59, 0)</f>
        <v>-14751945989842.941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0.74145409100000004</v>
      </c>
      <c r="Q60" s="4">
        <f t="shared" si="21"/>
        <v>50</v>
      </c>
      <c r="R60">
        <f t="shared" si="0"/>
        <v>500000</v>
      </c>
      <c r="S60">
        <f t="shared" si="1"/>
        <v>-52993752353881.914</v>
      </c>
      <c r="U60">
        <f t="shared" si="13"/>
        <v>0.74145409100000004</v>
      </c>
      <c r="V60">
        <f t="shared" si="14"/>
        <v>0.01</v>
      </c>
      <c r="W60">
        <f t="shared" si="15"/>
        <v>1.0320332452317441E-11</v>
      </c>
      <c r="X60">
        <f t="shared" si="16"/>
        <v>7.6520527172508289E-12</v>
      </c>
      <c r="Y60">
        <f t="shared" si="17"/>
        <v>1.0320332452317441E-13</v>
      </c>
      <c r="Z60">
        <f t="shared" si="18"/>
        <v>2.5650764105434377E-12</v>
      </c>
      <c r="AB60">
        <f t="shared" si="19"/>
        <v>-152.24498693381025</v>
      </c>
      <c r="AC60">
        <f t="shared" si="2"/>
        <v>-135.93302406912326</v>
      </c>
      <c r="AE60">
        <f t="shared" si="3"/>
        <v>0</v>
      </c>
      <c r="AF60">
        <f t="shared" si="24"/>
        <v>0</v>
      </c>
      <c r="AG60">
        <f t="shared" si="24"/>
        <v>-1.2825382052717188E-10</v>
      </c>
      <c r="AH60">
        <f t="shared" si="5"/>
        <v>-3.8260263586254148E-6</v>
      </c>
      <c r="AI60">
        <f t="shared" si="25"/>
        <v>-3.8261546124459417E-6</v>
      </c>
      <c r="AJ60">
        <f t="shared" si="7"/>
        <v>-16.31196286468699</v>
      </c>
      <c r="AK60">
        <f t="shared" si="22"/>
        <v>-10.657149085366719</v>
      </c>
      <c r="AL60">
        <f t="shared" si="8"/>
        <v>-26.969115776208319</v>
      </c>
      <c r="AN60">
        <f t="shared" si="26"/>
        <v>0</v>
      </c>
      <c r="AO60">
        <f t="shared" si="26"/>
        <v>0</v>
      </c>
      <c r="AP60">
        <f t="shared" si="26"/>
        <v>-2.0074420582609217E-13</v>
      </c>
      <c r="AQ60">
        <f t="shared" si="26"/>
        <v>-5.9885360114417368E-9</v>
      </c>
      <c r="AR60">
        <f t="shared" si="26"/>
        <v>-5.9887367556475627E-9</v>
      </c>
      <c r="AS60">
        <f t="shared" si="26"/>
        <v>-2.5531652915107932E-2</v>
      </c>
      <c r="AT60">
        <f t="shared" si="26"/>
        <v>-1.6680679926092037E-2</v>
      </c>
      <c r="AU60">
        <f t="shared" si="23"/>
        <v>-4.2212338829936719E-2</v>
      </c>
      <c r="AW60">
        <v>57</v>
      </c>
      <c r="AX60">
        <f>IF(Z60&gt;0, (R60*SUMPRODUCT(K60:$K$98, X60:$X$98)-K60*$AZ$3)/Z60, 0)</f>
        <v>-52993752353881.914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0.75951466000000001</v>
      </c>
      <c r="Q61" s="4">
        <f t="shared" si="21"/>
        <v>50</v>
      </c>
      <c r="R61">
        <f t="shared" si="0"/>
        <v>500000</v>
      </c>
      <c r="S61">
        <f t="shared" si="1"/>
        <v>-205287895177970.22</v>
      </c>
      <c r="U61">
        <f t="shared" si="13"/>
        <v>0.75951466000000001</v>
      </c>
      <c r="V61">
        <f t="shared" si="14"/>
        <v>0.01</v>
      </c>
      <c r="W61">
        <f t="shared" si="15"/>
        <v>2.5650764105434377E-12</v>
      </c>
      <c r="X61">
        <f t="shared" si="16"/>
        <v>1.9482131378279194E-12</v>
      </c>
      <c r="Y61">
        <f t="shared" si="17"/>
        <v>2.5650764105434379E-14</v>
      </c>
      <c r="Z61">
        <f t="shared" si="18"/>
        <v>5.9121250861008391E-13</v>
      </c>
      <c r="AB61">
        <f t="shared" si="19"/>
        <v>-135.93302406912326</v>
      </c>
      <c r="AC61">
        <f t="shared" si="2"/>
        <v>-121.36877149545172</v>
      </c>
      <c r="AE61">
        <f t="shared" si="3"/>
        <v>0</v>
      </c>
      <c r="AF61">
        <f t="shared" si="24"/>
        <v>0</v>
      </c>
      <c r="AG61">
        <f t="shared" si="24"/>
        <v>-2.9560625430504196E-11</v>
      </c>
      <c r="AH61">
        <f t="shared" si="5"/>
        <v>-9.741065689139598E-7</v>
      </c>
      <c r="AI61">
        <f t="shared" si="25"/>
        <v>-9.7413612953939037E-7</v>
      </c>
      <c r="AJ61">
        <f t="shared" si="7"/>
        <v>-14.564252573671538</v>
      </c>
      <c r="AK61">
        <f t="shared" si="22"/>
        <v>-9.515311684838629</v>
      </c>
      <c r="AL61">
        <f t="shared" si="8"/>
        <v>-24.079565232646296</v>
      </c>
      <c r="AN61">
        <f t="shared" si="26"/>
        <v>0</v>
      </c>
      <c r="AO61">
        <f t="shared" si="26"/>
        <v>0</v>
      </c>
      <c r="AP61">
        <f t="shared" si="26"/>
        <v>-4.1311246904336465E-14</v>
      </c>
      <c r="AQ61">
        <f t="shared" si="26"/>
        <v>-1.3613229217408429E-9</v>
      </c>
      <c r="AR61">
        <f t="shared" si="26"/>
        <v>-1.3613642329877474E-9</v>
      </c>
      <c r="AS61">
        <f t="shared" si="26"/>
        <v>-2.0353677409923478E-2</v>
      </c>
      <c r="AT61">
        <f t="shared" si="26"/>
        <v>-1.3297735912530783E-2</v>
      </c>
      <c r="AU61">
        <f t="shared" si="23"/>
        <v>-3.3651414683818492E-2</v>
      </c>
      <c r="AW61">
        <v>58</v>
      </c>
      <c r="AX61">
        <f>IF(Z61&gt;0, (R61*SUMPRODUCT(K61:$K$98, X61:$X$98)-K61*$AZ$3)/Z61, 0)</f>
        <v>-205287895177970.22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0.77745419500000001</v>
      </c>
      <c r="Q62" s="4">
        <f t="shared" si="21"/>
        <v>50</v>
      </c>
      <c r="R62">
        <f t="shared" si="0"/>
        <v>500000</v>
      </c>
      <c r="S62">
        <f t="shared" si="1"/>
        <v>-862368295406963</v>
      </c>
      <c r="U62">
        <f t="shared" si="13"/>
        <v>0.77745419500000001</v>
      </c>
      <c r="V62">
        <f t="shared" si="14"/>
        <v>0.01</v>
      </c>
      <c r="W62">
        <f t="shared" si="15"/>
        <v>5.9121250861008391E-13</v>
      </c>
      <c r="X62">
        <f t="shared" si="16"/>
        <v>4.5964064495538332E-13</v>
      </c>
      <c r="Y62">
        <f t="shared" si="17"/>
        <v>5.912125086100839E-15</v>
      </c>
      <c r="Z62">
        <f t="shared" si="18"/>
        <v>1.2565973856859976E-13</v>
      </c>
      <c r="AB62">
        <f t="shared" si="19"/>
        <v>-121.36877149545172</v>
      </c>
      <c r="AC62">
        <f t="shared" si="2"/>
        <v>-108.36497455068798</v>
      </c>
      <c r="AE62">
        <f t="shared" si="3"/>
        <v>0</v>
      </c>
      <c r="AF62">
        <f t="shared" si="24"/>
        <v>0</v>
      </c>
      <c r="AG62">
        <f t="shared" si="24"/>
        <v>-6.2829869284299879E-12</v>
      </c>
      <c r="AH62">
        <f t="shared" si="5"/>
        <v>-2.2982032247769165E-7</v>
      </c>
      <c r="AI62">
        <f t="shared" si="25"/>
        <v>-2.2982660546462008E-7</v>
      </c>
      <c r="AJ62">
        <f t="shared" si="7"/>
        <v>-13.003796944763749</v>
      </c>
      <c r="AK62">
        <f t="shared" si="22"/>
        <v>-8.4958140046816215</v>
      </c>
      <c r="AL62">
        <f t="shared" si="8"/>
        <v>-21.499611179271977</v>
      </c>
      <c r="AN62">
        <f t="shared" si="26"/>
        <v>0</v>
      </c>
      <c r="AO62">
        <f t="shared" si="26"/>
        <v>0</v>
      </c>
      <c r="AP62">
        <f t="shared" si="26"/>
        <v>-7.8397609186035301E-15</v>
      </c>
      <c r="AQ62">
        <f t="shared" si="26"/>
        <v>-2.8676430541479592E-10</v>
      </c>
      <c r="AR62">
        <f t="shared" si="26"/>
        <v>-2.8677214517571454E-10</v>
      </c>
      <c r="AS62">
        <f t="shared" si="26"/>
        <v>-1.622582702181263E-2</v>
      </c>
      <c r="AT62">
        <f t="shared" si="26"/>
        <v>-1.0600873655210839E-2</v>
      </c>
      <c r="AU62">
        <f t="shared" si="23"/>
        <v>-2.6826700963795615E-2</v>
      </c>
      <c r="AW62">
        <v>59</v>
      </c>
      <c r="AX62">
        <f>IF(Z62&gt;0, (R62*SUMPRODUCT(K62:$K$98, X62:$X$98)-K62*$AZ$3)/Z62, 0)</f>
        <v>-862368295406963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0.79525030600000002</v>
      </c>
      <c r="Q63" s="4">
        <f t="shared" si="21"/>
        <v>50</v>
      </c>
      <c r="R63">
        <f t="shared" si="0"/>
        <v>500000</v>
      </c>
      <c r="S63">
        <f t="shared" si="1"/>
        <v>-3953647764548609.5</v>
      </c>
      <c r="U63">
        <f t="shared" si="13"/>
        <v>0.79525030600000002</v>
      </c>
      <c r="V63">
        <f t="shared" si="14"/>
        <v>0.01</v>
      </c>
      <c r="W63">
        <f t="shared" si="15"/>
        <v>1.2565973856859976E-13</v>
      </c>
      <c r="X63">
        <f t="shared" si="16"/>
        <v>9.9930945548558964E-14</v>
      </c>
      <c r="Y63">
        <f t="shared" si="17"/>
        <v>1.2565973856859976E-15</v>
      </c>
      <c r="Z63">
        <f t="shared" si="18"/>
        <v>2.4472195634354796E-14</v>
      </c>
      <c r="AB63">
        <f t="shared" si="19"/>
        <v>-108.36497455068798</v>
      </c>
      <c r="AC63">
        <f t="shared" si="2"/>
        <v>-96.754441563363073</v>
      </c>
      <c r="AE63">
        <f t="shared" si="3"/>
        <v>0</v>
      </c>
      <c r="AF63">
        <f t="shared" si="24"/>
        <v>0</v>
      </c>
      <c r="AG63">
        <f t="shared" si="24"/>
        <v>-1.2236097817177399E-12</v>
      </c>
      <c r="AH63">
        <f t="shared" si="5"/>
        <v>-4.9965472774279483E-8</v>
      </c>
      <c r="AI63">
        <f t="shared" si="25"/>
        <v>-4.9966696384061198E-8</v>
      </c>
      <c r="AJ63">
        <f t="shared" si="7"/>
        <v>-11.610532987324902</v>
      </c>
      <c r="AK63">
        <f t="shared" si="22"/>
        <v>-7.5855482185481593</v>
      </c>
      <c r="AL63">
        <f t="shared" si="8"/>
        <v>-19.196081255839758</v>
      </c>
      <c r="AN63">
        <f t="shared" si="26"/>
        <v>0</v>
      </c>
      <c r="AO63">
        <f t="shared" si="26"/>
        <v>0</v>
      </c>
      <c r="AP63">
        <f t="shared" si="26"/>
        <v>-1.3632062856528538E-15</v>
      </c>
      <c r="AQ63">
        <f t="shared" si="26"/>
        <v>-5.5665823834699102E-11</v>
      </c>
      <c r="AR63">
        <f t="shared" si="26"/>
        <v>-5.5667187040984749E-11</v>
      </c>
      <c r="AS63">
        <f t="shared" si="26"/>
        <v>-1.2935129961025584E-2</v>
      </c>
      <c r="AT63">
        <f t="shared" si="26"/>
        <v>-8.4509515747178167E-3</v>
      </c>
      <c r="AU63">
        <f t="shared" si="23"/>
        <v>-2.1386081591410588E-2</v>
      </c>
      <c r="AW63">
        <v>60</v>
      </c>
      <c r="AX63">
        <f>IF(Z63&gt;0, (R63*SUMPRODUCT(K63:$K$98, X63:$X$98)-K63*$AZ$3)/Z63, 0)</f>
        <v>-3953647764548609.5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0.81288120699999999</v>
      </c>
      <c r="Q64" s="4">
        <f t="shared" si="21"/>
        <v>50</v>
      </c>
      <c r="R64">
        <f t="shared" si="0"/>
        <v>500000</v>
      </c>
      <c r="S64">
        <f t="shared" si="1"/>
        <v>-1.9930367563651928E+16</v>
      </c>
      <c r="U64">
        <f t="shared" si="13"/>
        <v>0.81288120699999999</v>
      </c>
      <c r="V64">
        <f t="shared" si="14"/>
        <v>0.01</v>
      </c>
      <c r="W64">
        <f t="shared" si="15"/>
        <v>2.4472195634354796E-14</v>
      </c>
      <c r="X64">
        <f t="shared" si="16"/>
        <v>1.9892987925194456E-14</v>
      </c>
      <c r="Y64">
        <f t="shared" si="17"/>
        <v>2.4472195634354796E-16</v>
      </c>
      <c r="Z64">
        <f t="shared" si="18"/>
        <v>4.3344857528167919E-15</v>
      </c>
      <c r="AB64">
        <f t="shared" si="19"/>
        <v>-96.754441563363073</v>
      </c>
      <c r="AC64">
        <f t="shared" si="2"/>
        <v>-86.387894253051201</v>
      </c>
      <c r="AE64">
        <f t="shared" si="3"/>
        <v>0</v>
      </c>
      <c r="AF64">
        <f t="shared" si="24"/>
        <v>0</v>
      </c>
      <c r="AG64">
        <f t="shared" si="24"/>
        <v>-2.167242876408396E-13</v>
      </c>
      <c r="AH64">
        <f t="shared" si="5"/>
        <v>-9.9464939625972275E-9</v>
      </c>
      <c r="AI64">
        <f t="shared" si="25"/>
        <v>-9.9467106868848678E-9</v>
      </c>
      <c r="AJ64">
        <f t="shared" si="7"/>
        <v>-10.366547310311873</v>
      </c>
      <c r="AK64">
        <f t="shared" si="22"/>
        <v>-6.7728109094354156</v>
      </c>
      <c r="AL64">
        <f t="shared" si="8"/>
        <v>-17.139358229693997</v>
      </c>
      <c r="AN64">
        <f t="shared" si="26"/>
        <v>0</v>
      </c>
      <c r="AO64">
        <f t="shared" si="26"/>
        <v>0</v>
      </c>
      <c r="AP64">
        <f t="shared" si="26"/>
        <v>-2.1557986779004172E-16</v>
      </c>
      <c r="AQ64">
        <f t="shared" si="26"/>
        <v>-9.8939711684953424E-12</v>
      </c>
      <c r="AR64">
        <f t="shared" si="26"/>
        <v>-9.8941867483631316E-12</v>
      </c>
      <c r="AS64">
        <f t="shared" si="26"/>
        <v>-1.0311806410455661E-2</v>
      </c>
      <c r="AT64">
        <f t="shared" si="26"/>
        <v>-6.7370468548625228E-3</v>
      </c>
      <c r="AU64">
        <f t="shared" si="23"/>
        <v>-1.7048853275212366E-2</v>
      </c>
      <c r="AW64">
        <v>61</v>
      </c>
      <c r="AX64">
        <f>IF(Z64&gt;0, (R64*SUMPRODUCT(K64:$K$98, X64:$X$98)-K64*$AZ$3)/Z64, 0)</f>
        <v>-1.9930367563651928E+16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0.83042254299999996</v>
      </c>
      <c r="Q65" s="4">
        <f t="shared" si="21"/>
        <v>50</v>
      </c>
      <c r="R65">
        <f t="shared" si="0"/>
        <v>500000</v>
      </c>
      <c r="S65">
        <f t="shared" si="1"/>
        <v>-1.1151306314510899E+17</v>
      </c>
      <c r="U65">
        <f t="shared" si="13"/>
        <v>0.83042254299999996</v>
      </c>
      <c r="V65">
        <f t="shared" si="14"/>
        <v>0.01</v>
      </c>
      <c r="W65">
        <f t="shared" si="15"/>
        <v>4.3344857528167919E-15</v>
      </c>
      <c r="X65">
        <f t="shared" si="16"/>
        <v>3.5994546814513894E-15</v>
      </c>
      <c r="Y65">
        <f t="shared" si="17"/>
        <v>4.3344857528167918E-17</v>
      </c>
      <c r="Z65">
        <f t="shared" si="18"/>
        <v>6.916862138372346E-16</v>
      </c>
      <c r="AB65">
        <f t="shared" si="19"/>
        <v>-86.387894253051201</v>
      </c>
      <c r="AC65">
        <f t="shared" si="2"/>
        <v>-77.132048440232907</v>
      </c>
      <c r="AE65">
        <f t="shared" si="3"/>
        <v>0</v>
      </c>
      <c r="AF65">
        <f t="shared" si="24"/>
        <v>0</v>
      </c>
      <c r="AG65">
        <f t="shared" si="24"/>
        <v>-3.4584310691861732E-14</v>
      </c>
      <c r="AH65">
        <f t="shared" si="5"/>
        <v>-1.7997273407256947E-9</v>
      </c>
      <c r="AI65">
        <f t="shared" si="25"/>
        <v>-1.7997619250363866E-9</v>
      </c>
      <c r="AJ65">
        <f t="shared" si="7"/>
        <v>-9.2558458128182934</v>
      </c>
      <c r="AK65">
        <f t="shared" si="22"/>
        <v>-6.0471525977135849</v>
      </c>
      <c r="AL65">
        <f t="shared" si="8"/>
        <v>-15.30299841233164</v>
      </c>
      <c r="AN65">
        <f t="shared" si="26"/>
        <v>0</v>
      </c>
      <c r="AO65">
        <f t="shared" si="26"/>
        <v>0</v>
      </c>
      <c r="AP65">
        <f t="shared" si="26"/>
        <v>-3.0715792037795613E-17</v>
      </c>
      <c r="AQ65">
        <f t="shared" si="26"/>
        <v>-1.5984141252661625E-12</v>
      </c>
      <c r="AR65">
        <f t="shared" si="26"/>
        <v>-1.5984448410582004E-12</v>
      </c>
      <c r="AS65">
        <f t="shared" si="26"/>
        <v>-8.2205089369419958E-3</v>
      </c>
      <c r="AT65">
        <f t="shared" si="26"/>
        <v>-5.3707325054737735E-3</v>
      </c>
      <c r="AU65">
        <f t="shared" si="23"/>
        <v>-1.3591241444014213E-2</v>
      </c>
      <c r="AW65">
        <v>62</v>
      </c>
      <c r="AX65">
        <f>IF(Z65&gt;0, (R65*SUMPRODUCT(K65:$K$98, X65:$X$98)-K65*$AZ$3)/Z65, 0)</f>
        <v>-1.1151306314510899E+17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0.84796327400000004</v>
      </c>
      <c r="Q66" s="4">
        <f t="shared" si="21"/>
        <v>50</v>
      </c>
      <c r="R66">
        <f t="shared" si="0"/>
        <v>500000</v>
      </c>
      <c r="S66">
        <f t="shared" si="1"/>
        <v>-7.0098232869006131E+17</v>
      </c>
      <c r="U66">
        <f t="shared" si="13"/>
        <v>0.84796327400000004</v>
      </c>
      <c r="V66">
        <f t="shared" si="14"/>
        <v>0.01</v>
      </c>
      <c r="W66">
        <f t="shared" si="15"/>
        <v>6.916862138372346E-16</v>
      </c>
      <c r="X66">
        <f t="shared" si="16"/>
        <v>5.8652450646608556E-16</v>
      </c>
      <c r="Y66">
        <f t="shared" si="17"/>
        <v>6.9168621383723463E-18</v>
      </c>
      <c r="Z66">
        <f t="shared" si="18"/>
        <v>9.8244845232776692E-17</v>
      </c>
      <c r="AB66">
        <f t="shared" si="19"/>
        <v>-77.132048440232907</v>
      </c>
      <c r="AC66">
        <f t="shared" si="2"/>
        <v>-68.867900393066478</v>
      </c>
      <c r="AE66">
        <f t="shared" si="3"/>
        <v>0</v>
      </c>
      <c r="AF66">
        <f t="shared" si="24"/>
        <v>0</v>
      </c>
      <c r="AG66">
        <f t="shared" si="24"/>
        <v>-4.9122422616388348E-15</v>
      </c>
      <c r="AH66">
        <f t="shared" si="5"/>
        <v>-2.9326225323304279E-10</v>
      </c>
      <c r="AI66">
        <f t="shared" si="25"/>
        <v>-2.9326716547530444E-10</v>
      </c>
      <c r="AJ66">
        <f t="shared" si="7"/>
        <v>-8.2641480471664295</v>
      </c>
      <c r="AK66">
        <f t="shared" si="22"/>
        <v>-5.399243390816304</v>
      </c>
      <c r="AL66">
        <f t="shared" si="8"/>
        <v>-13.663391438276001</v>
      </c>
      <c r="AN66">
        <f t="shared" si="26"/>
        <v>0</v>
      </c>
      <c r="AO66">
        <f t="shared" si="26"/>
        <v>0</v>
      </c>
      <c r="AP66">
        <f t="shared" si="26"/>
        <v>-3.8953308370940677E-18</v>
      </c>
      <c r="AQ66">
        <f t="shared" si="26"/>
        <v>-2.3255235339171693E-13</v>
      </c>
      <c r="AR66">
        <f t="shared" si="26"/>
        <v>-2.3255624872255402E-13</v>
      </c>
      <c r="AS66">
        <f t="shared" si="26"/>
        <v>-6.5533393948893461E-3</v>
      </c>
      <c r="AT66">
        <f t="shared" si="26"/>
        <v>-4.2815150713284228E-3</v>
      </c>
      <c r="AU66">
        <f t="shared" si="23"/>
        <v>-1.0834854466450326E-2</v>
      </c>
      <c r="AW66">
        <v>63</v>
      </c>
      <c r="AX66">
        <f>IF(Z66&gt;0, (R66*SUMPRODUCT(K66:$K$98, X66:$X$98)-K66*$AZ$3)/Z66, 0)</f>
        <v>-7.0098232869006131E+17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0.86550461000000001</v>
      </c>
      <c r="Q67" s="4">
        <f t="shared" si="21"/>
        <v>50</v>
      </c>
      <c r="R67">
        <f t="shared" ref="R67:R69" si="27">$C$6</f>
        <v>500000</v>
      </c>
      <c r="S67">
        <f t="shared" ref="S67:S69" si="28">AX67</f>
        <v>-5.0273112858842143E+18</v>
      </c>
      <c r="U67">
        <f t="shared" si="13"/>
        <v>0.86550461000000001</v>
      </c>
      <c r="V67">
        <f t="shared" si="14"/>
        <v>0.01</v>
      </c>
      <c r="W67">
        <f t="shared" si="15"/>
        <v>9.8244845232776692E-17</v>
      </c>
      <c r="X67">
        <f t="shared" si="16"/>
        <v>8.5031366457704745E-17</v>
      </c>
      <c r="Y67">
        <f t="shared" si="17"/>
        <v>9.8244845232776701E-19</v>
      </c>
      <c r="Z67">
        <f t="shared" si="18"/>
        <v>1.2231030322744178E-17</v>
      </c>
      <c r="AB67">
        <f t="shared" si="19"/>
        <v>-68.867900393066478</v>
      </c>
      <c r="AC67">
        <f t="shared" ref="AC67:AC69" si="29">S67*Z67</f>
        <v>-61.489196779523851</v>
      </c>
      <c r="AE67">
        <f t="shared" ref="AE67:AE69" si="30">$Z67*O67</f>
        <v>0</v>
      </c>
      <c r="AF67">
        <f t="shared" si="24"/>
        <v>0</v>
      </c>
      <c r="AG67">
        <f t="shared" si="24"/>
        <v>-6.1155151613720893E-16</v>
      </c>
      <c r="AH67">
        <f t="shared" ref="AH67:AH69" si="31">-X67*R67</f>
        <v>-4.2515683228852371E-11</v>
      </c>
      <c r="AI67">
        <f t="shared" ref="AI67:AI69" si="32">SUM(AE67:AH67)</f>
        <v>-4.2516294780368509E-11</v>
      </c>
      <c r="AJ67">
        <f t="shared" ref="AJ67:AJ69" si="33">AB67-AC67</f>
        <v>-7.3787036135426263</v>
      </c>
      <c r="AK67">
        <f t="shared" si="22"/>
        <v>-4.8207530275146535</v>
      </c>
      <c r="AL67">
        <f t="shared" ref="AL67:AL69" si="34">SUM(AI67:AK67)</f>
        <v>-12.199456641099797</v>
      </c>
      <c r="AN67">
        <f t="shared" si="26"/>
        <v>0</v>
      </c>
      <c r="AO67">
        <f t="shared" si="26"/>
        <v>0</v>
      </c>
      <c r="AP67">
        <f t="shared" si="26"/>
        <v>-4.3299172477058265E-19</v>
      </c>
      <c r="AQ67">
        <f t="shared" si="26"/>
        <v>-3.0102024973036382E-14</v>
      </c>
      <c r="AR67">
        <f t="shared" si="26"/>
        <v>-3.0102457964761146E-14</v>
      </c>
      <c r="AS67">
        <f t="shared" si="26"/>
        <v>-5.2242820431205247E-3</v>
      </c>
      <c r="AT67">
        <f t="shared" si="26"/>
        <v>-3.4131976015055071E-3</v>
      </c>
      <c r="AU67">
        <f t="shared" si="23"/>
        <v>-8.6374796446561358E-3</v>
      </c>
      <c r="AW67">
        <v>64</v>
      </c>
      <c r="AX67">
        <f>IF(Z67&gt;0, (R67*SUMPRODUCT(K67:$K$98, X67:$X$98)-K67*$AZ$3)/Z67, 0)</f>
        <v>-5.0273112858842143E+18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0.88304594599999997</v>
      </c>
      <c r="Q68" s="4">
        <f t="shared" si="21"/>
        <v>50</v>
      </c>
      <c r="R68">
        <f t="shared" si="27"/>
        <v>500000</v>
      </c>
      <c r="S68">
        <f t="shared" si="28"/>
        <v>-4.1968215538309997E+19</v>
      </c>
      <c r="U68">
        <f t="shared" ref="U68:U69" si="38">M68</f>
        <v>0.88304594599999997</v>
      </c>
      <c r="V68">
        <f t="shared" ref="V68:V69" si="39">$C$10</f>
        <v>0.01</v>
      </c>
      <c r="W68">
        <f t="shared" ref="W68:W69" si="40">Z67</f>
        <v>1.2231030322744178E-17</v>
      </c>
      <c r="X68">
        <f t="shared" ref="X68:X69" si="41">U68*W68</f>
        <v>1.0800561741902317E-17</v>
      </c>
      <c r="Y68">
        <f t="shared" ref="Y68:Y69" si="42">V68*W68</f>
        <v>1.2231030322744178E-19</v>
      </c>
      <c r="Z68">
        <f t="shared" ref="Z68:Z69" si="43">MAX(0, W68-X68-Y68)</f>
        <v>1.3081582776144193E-18</v>
      </c>
      <c r="AB68">
        <f t="shared" ref="AB68:AB69" si="44">AC67</f>
        <v>-61.489196779523851</v>
      </c>
      <c r="AC68">
        <f t="shared" si="29"/>
        <v>-54.90106855314631</v>
      </c>
      <c r="AE68">
        <f t="shared" si="30"/>
        <v>0</v>
      </c>
      <c r="AF68">
        <f t="shared" si="24"/>
        <v>0</v>
      </c>
      <c r="AG68">
        <f t="shared" si="24"/>
        <v>-6.5407913880720963E-17</v>
      </c>
      <c r="AH68">
        <f t="shared" si="31"/>
        <v>-5.4002808709511587E-12</v>
      </c>
      <c r="AI68">
        <f t="shared" si="32"/>
        <v>-5.4003462788650394E-12</v>
      </c>
      <c r="AJ68">
        <f t="shared" si="33"/>
        <v>-6.5881282263775418</v>
      </c>
      <c r="AK68">
        <f t="shared" si="22"/>
        <v>-4.30424377456667</v>
      </c>
      <c r="AL68">
        <f t="shared" si="34"/>
        <v>-10.892372000949612</v>
      </c>
      <c r="AN68">
        <f t="shared" si="26"/>
        <v>0</v>
      </c>
      <c r="AO68">
        <f t="shared" si="26"/>
        <v>0</v>
      </c>
      <c r="AP68">
        <f t="shared" si="26"/>
        <v>-4.1348410993451849E-20</v>
      </c>
      <c r="AQ68">
        <f t="shared" si="26"/>
        <v>-3.4138534572340247E-15</v>
      </c>
      <c r="AR68">
        <f t="shared" si="26"/>
        <v>-3.4138948056450179E-15</v>
      </c>
      <c r="AS68">
        <f t="shared" si="26"/>
        <v>-4.1647656593755428E-3</v>
      </c>
      <c r="AT68">
        <f t="shared" si="26"/>
        <v>-2.7209802307920274E-3</v>
      </c>
      <c r="AU68">
        <f t="shared" si="23"/>
        <v>-6.8857458901709842E-3</v>
      </c>
      <c r="AW68">
        <v>65</v>
      </c>
      <c r="AX68">
        <f>IF(Z68&gt;0, (R68*SUMPRODUCT(K68:$K$98, X68:$X$98)-K68*$AZ$3)/Z68, 0)</f>
        <v>-4.1968215538309997E+19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50</v>
      </c>
      <c r="R69">
        <f t="shared" si="27"/>
        <v>500000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1.3081582776144193E-18</v>
      </c>
      <c r="X69">
        <f t="shared" si="41"/>
        <v>1.3081582776144193E-18</v>
      </c>
      <c r="Y69">
        <f t="shared" si="42"/>
        <v>1.3081582776144193E-20</v>
      </c>
      <c r="Z69">
        <f t="shared" si="43"/>
        <v>0</v>
      </c>
      <c r="AB69">
        <f t="shared" si="44"/>
        <v>-54.90106855314631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-6.540791388072096E-13</v>
      </c>
      <c r="AI69">
        <f t="shared" si="32"/>
        <v>-6.540791388072096E-13</v>
      </c>
      <c r="AJ69">
        <f t="shared" si="33"/>
        <v>-54.90106855314631</v>
      </c>
      <c r="AK69">
        <f t="shared" si="22"/>
        <v>-3.843074798720242</v>
      </c>
      <c r="AL69">
        <f t="shared" si="34"/>
        <v>-58.744143351867208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-3.6918224101296288E-16</v>
      </c>
      <c r="AR69">
        <f t="shared" si="26"/>
        <v>-3.6918224101296288E-16</v>
      </c>
      <c r="AS69">
        <f t="shared" si="26"/>
        <v>-3.098783972749667E-2</v>
      </c>
      <c r="AT69">
        <f t="shared" si="26"/>
        <v>-2.1691487809247672E-3</v>
      </c>
      <c r="AU69">
        <f t="shared" si="23"/>
        <v>-3.315698850842181E-2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146998.99991350173</v>
      </c>
      <c r="AO71" s="8">
        <f t="shared" si="47"/>
        <v>-14699.899991350174</v>
      </c>
      <c r="AP71" s="8">
        <f t="shared" si="47"/>
        <v>-2782.1565276281349</v>
      </c>
      <c r="AQ71" s="8">
        <f t="shared" si="47"/>
        <v>-86846.490048975218</v>
      </c>
      <c r="AR71" s="8">
        <f t="shared" si="47"/>
        <v>42670.453345548252</v>
      </c>
      <c r="AS71" s="8">
        <f t="shared" si="47"/>
        <v>-10740.772765191377</v>
      </c>
      <c r="AT71" s="8">
        <f t="shared" si="47"/>
        <v>6265.4507796949674</v>
      </c>
      <c r="AU71" s="8">
        <f t="shared" si="47"/>
        <v>38195.131360051811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56" priority="1" operator="lessThan">
      <formula>0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85FE8-612D-40BB-B975-F51202B0097E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23425.60944058578</v>
      </c>
      <c r="K3">
        <v>1</v>
      </c>
      <c r="L3" s="2">
        <v>0</v>
      </c>
      <c r="O3">
        <f>$C$3</f>
        <v>23425.60944058578</v>
      </c>
      <c r="P3">
        <f>O3*C5</f>
        <v>2342.5609440585781</v>
      </c>
      <c r="Q3" s="4">
        <f>B8</f>
        <v>2519.9082039999998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23425.60944058578</v>
      </c>
      <c r="AF3">
        <f t="shared" ref="AF3:AG34" si="4">-$Z3*P3</f>
        <v>-2342.5609440585781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18563.140292527201</v>
      </c>
      <c r="AJ3">
        <f t="shared" ref="AJ3:AJ66" si="7">AB3-AC3</f>
        <v>0</v>
      </c>
      <c r="AL3">
        <f t="shared" ref="AL3:AL66" si="8">SUM(AI3:AK3)</f>
        <v>18563.140292527201</v>
      </c>
      <c r="AN3">
        <f t="shared" ref="AN3:AU34" si="9">AE3*$K3</f>
        <v>23425.60944058578</v>
      </c>
      <c r="AO3">
        <f t="shared" si="9"/>
        <v>-2342.5609440585781</v>
      </c>
      <c r="AP3">
        <f t="shared" si="9"/>
        <v>-2519.9082039999998</v>
      </c>
      <c r="AQ3">
        <f t="shared" si="9"/>
        <v>0</v>
      </c>
      <c r="AR3">
        <f t="shared" si="9"/>
        <v>18563.140292527201</v>
      </c>
      <c r="AS3">
        <f t="shared" si="9"/>
        <v>0</v>
      </c>
      <c r="AT3">
        <f t="shared" si="9"/>
        <v>0</v>
      </c>
      <c r="AU3">
        <f t="shared" si="9"/>
        <v>18563.140292527201</v>
      </c>
      <c r="AW3">
        <v>0</v>
      </c>
      <c r="AX3">
        <f>IF(Z3&gt;0, (R3*SUMPRODUCT(K3:$K$98, X3:$X$98)-K3*$AZ$3)/Z3, 0)</f>
        <v>0</v>
      </c>
      <c r="AZ3">
        <f>C6*SUMPRODUCT(X4:X98, K4:K98)/1</f>
        <v>19611.147344080629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1.784809E-3</v>
      </c>
      <c r="R4">
        <f t="shared" si="0"/>
        <v>1000000</v>
      </c>
      <c r="S4">
        <f t="shared" si="1"/>
        <v>2126.2518299967655</v>
      </c>
      <c r="U4">
        <f t="shared" ref="U4:U67" si="13">M4</f>
        <v>1.784809E-3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1.784809E-3</v>
      </c>
      <c r="Y4">
        <f t="shared" ref="Y4:Y67" si="17">V4*W4</f>
        <v>0.01</v>
      </c>
      <c r="Z4">
        <f t="shared" ref="Z4:Z67" si="18">MAX(0, W4-X4-Y4)</f>
        <v>0.98821519099999999</v>
      </c>
      <c r="AB4">
        <f t="shared" ref="AB4:AB67" si="19">AC3</f>
        <v>0</v>
      </c>
      <c r="AC4">
        <f t="shared" si="2"/>
        <v>2101.1943582943532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-1784.809</v>
      </c>
      <c r="AI4">
        <f t="shared" si="6"/>
        <v>-1784.809</v>
      </c>
      <c r="AJ4">
        <f t="shared" si="7"/>
        <v>-2101.1943582943532</v>
      </c>
      <c r="AK4">
        <f>G4*SUM(AB4, AE4:AF4)</f>
        <v>0</v>
      </c>
      <c r="AL4">
        <f t="shared" si="8"/>
        <v>-3886.0033582943533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-1593.579464285714</v>
      </c>
      <c r="AR4">
        <f t="shared" si="9"/>
        <v>-1593.579464285714</v>
      </c>
      <c r="AS4">
        <f t="shared" si="9"/>
        <v>-1876.0663913342437</v>
      </c>
      <c r="AT4">
        <f t="shared" si="9"/>
        <v>0</v>
      </c>
      <c r="AU4">
        <f t="shared" si="9"/>
        <v>-3469.6458556199582</v>
      </c>
      <c r="AW4">
        <v>1</v>
      </c>
      <c r="AX4">
        <f>IF(Z4&gt;0, (R4*SUMPRODUCT(K4:$K$98, X4:$X$98)-K4*$AZ$3)/Z4, 0)</f>
        <v>2126.2518299967655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1.7924099999999999E-3</v>
      </c>
      <c r="Q5" s="4">
        <f t="shared" ref="Q5:Q68" si="21">$C$8</f>
        <v>50</v>
      </c>
      <c r="R5">
        <f t="shared" si="0"/>
        <v>1000000</v>
      </c>
      <c r="S5">
        <f t="shared" si="1"/>
        <v>2440.8915050482515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2101.1943582943532</v>
      </c>
      <c r="AC5">
        <f t="shared" si="2"/>
        <v>2383.6812853428837</v>
      </c>
      <c r="AE5">
        <f t="shared" si="3"/>
        <v>0</v>
      </c>
      <c r="AF5">
        <f t="shared" si="4"/>
        <v>0</v>
      </c>
      <c r="AG5">
        <f t="shared" si="4"/>
        <v>-48.828087614974983</v>
      </c>
      <c r="AH5">
        <f t="shared" si="5"/>
        <v>-1771.28679050031</v>
      </c>
      <c r="AI5">
        <f t="shared" si="6"/>
        <v>-1820.1148781152849</v>
      </c>
      <c r="AJ5">
        <f t="shared" si="7"/>
        <v>-282.48692704853056</v>
      </c>
      <c r="AK5">
        <f>G5*SUM(AB5, AE5:AF5)</f>
        <v>147.08360508060474</v>
      </c>
      <c r="AL5">
        <f t="shared" si="8"/>
        <v>-1955.518200083211</v>
      </c>
      <c r="AN5">
        <f t="shared" si="9"/>
        <v>0</v>
      </c>
      <c r="AO5">
        <f t="shared" si="9"/>
        <v>0</v>
      </c>
      <c r="AP5">
        <f t="shared" si="9"/>
        <v>-38.92545249918286</v>
      </c>
      <c r="AQ5">
        <f t="shared" si="9"/>
        <v>-1412.0589847738438</v>
      </c>
      <c r="AR5">
        <f t="shared" si="9"/>
        <v>-1450.9844372730267</v>
      </c>
      <c r="AS5">
        <f t="shared" si="9"/>
        <v>-225.19684873129029</v>
      </c>
      <c r="AT5">
        <f t="shared" si="9"/>
        <v>117.25414945839024</v>
      </c>
      <c r="AU5">
        <f t="shared" si="9"/>
        <v>-1558.9271365459269</v>
      </c>
      <c r="AW5">
        <v>2</v>
      </c>
      <c r="AX5">
        <f>IF(Z5&gt;0, (R5*SUMPRODUCT(K5:$K$98, X5:$X$98)-K5*$AZ$3)/Z5, 0)</f>
        <v>2440.8915050482515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1.8014369999999999E-3</v>
      </c>
      <c r="Q6" s="4">
        <f t="shared" si="21"/>
        <v>50</v>
      </c>
      <c r="R6">
        <f t="shared" si="0"/>
        <v>1000000</v>
      </c>
      <c r="S6">
        <f t="shared" si="1"/>
        <v>2742.5702818858981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2383.6812853428837</v>
      </c>
      <c r="AC6">
        <f t="shared" si="2"/>
        <v>2646.6815785460476</v>
      </c>
      <c r="AE6">
        <f t="shared" si="3"/>
        <v>0</v>
      </c>
      <c r="AF6">
        <f t="shared" si="4"/>
        <v>0</v>
      </c>
      <c r="AG6">
        <f t="shared" si="4"/>
        <v>-48.251846015156381</v>
      </c>
      <c r="AH6">
        <f t="shared" si="5"/>
        <v>-1759.2144733771538</v>
      </c>
      <c r="AI6">
        <f t="shared" si="6"/>
        <v>-1807.4663193923102</v>
      </c>
      <c r="AJ6">
        <f t="shared" si="7"/>
        <v>-263.00029320316389</v>
      </c>
      <c r="AK6">
        <f>G6*SUM(AB6, AE6:AF6)</f>
        <v>166.85768997400189</v>
      </c>
      <c r="AL6">
        <f t="shared" si="8"/>
        <v>-1903.6089226214722</v>
      </c>
      <c r="AN6">
        <f t="shared" si="9"/>
        <v>0</v>
      </c>
      <c r="AO6">
        <f t="shared" si="9"/>
        <v>0</v>
      </c>
      <c r="AP6">
        <f t="shared" si="9"/>
        <v>-34.344710914122558</v>
      </c>
      <c r="AQ6">
        <f t="shared" si="9"/>
        <v>-1252.1741138173297</v>
      </c>
      <c r="AR6">
        <f t="shared" si="9"/>
        <v>-1286.5188247314525</v>
      </c>
      <c r="AS6">
        <f t="shared" si="9"/>
        <v>-187.19841387114775</v>
      </c>
      <c r="AT6">
        <f t="shared" si="9"/>
        <v>118.76600791926836</v>
      </c>
      <c r="AU6">
        <f t="shared" si="9"/>
        <v>-1354.9512306833317</v>
      </c>
      <c r="AW6">
        <v>3</v>
      </c>
      <c r="AX6">
        <f>IF(Z6&gt;0, (R6*SUMPRODUCT(K6:$K$98, X6:$X$98)-K6*$AZ$3)/Z6, 0)</f>
        <v>2742.5702818858981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1.8114139999999999E-3</v>
      </c>
      <c r="Q7" s="4">
        <f t="shared" si="21"/>
        <v>50</v>
      </c>
      <c r="R7">
        <f t="shared" si="0"/>
        <v>1000000</v>
      </c>
      <c r="S7">
        <f t="shared" si="1"/>
        <v>3030.5993283303633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2646.6815785460476</v>
      </c>
      <c r="AC7">
        <f t="shared" si="2"/>
        <v>2890.0961057796139</v>
      </c>
      <c r="AE7">
        <f t="shared" si="3"/>
        <v>0</v>
      </c>
      <c r="AF7">
        <f t="shared" si="4"/>
        <v>0</v>
      </c>
      <c r="AG7">
        <f t="shared" si="4"/>
        <v>-47.681923485607115</v>
      </c>
      <c r="AH7">
        <f t="shared" si="5"/>
        <v>-1748.0813879539696</v>
      </c>
      <c r="AI7">
        <f t="shared" si="6"/>
        <v>-1795.7633114395767</v>
      </c>
      <c r="AJ7">
        <f t="shared" si="7"/>
        <v>-243.41452723356633</v>
      </c>
      <c r="AK7">
        <f>G7*SUM(AB7, AE7:AF7)</f>
        <v>185.26771049822335</v>
      </c>
      <c r="AL7">
        <f t="shared" si="8"/>
        <v>-1853.9101281749197</v>
      </c>
      <c r="AN7">
        <f t="shared" si="9"/>
        <v>0</v>
      </c>
      <c r="AO7">
        <f t="shared" si="9"/>
        <v>0</v>
      </c>
      <c r="AP7">
        <f t="shared" si="9"/>
        <v>-30.302724388219225</v>
      </c>
      <c r="AQ7">
        <f t="shared" si="9"/>
        <v>-1110.9373245677571</v>
      </c>
      <c r="AR7">
        <f t="shared" si="9"/>
        <v>-1141.2400489559761</v>
      </c>
      <c r="AS7">
        <f t="shared" si="9"/>
        <v>-154.69433260329652</v>
      </c>
      <c r="AT7">
        <f t="shared" si="9"/>
        <v>117.74097936629347</v>
      </c>
      <c r="AU7">
        <f t="shared" si="9"/>
        <v>-1178.1934021929792</v>
      </c>
      <c r="AW7">
        <v>4</v>
      </c>
      <c r="AX7">
        <f>IF(Z7&gt;0, (R7*SUMPRODUCT(K7:$K$98, X7:$X$98)-K7*$AZ$3)/Z7, 0)</f>
        <v>3030.5993283303633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1.8237660000000001E-3</v>
      </c>
      <c r="Q8" s="4">
        <f t="shared" si="21"/>
        <v>50</v>
      </c>
      <c r="R8">
        <f t="shared" si="0"/>
        <v>1000000</v>
      </c>
      <c r="S8">
        <f t="shared" si="1"/>
        <v>3304.9962769329732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2890.0961057796139</v>
      </c>
      <c r="AC8">
        <f t="shared" si="2"/>
        <v>3114.5057821501578</v>
      </c>
      <c r="AE8">
        <f t="shared" si="3"/>
        <v>0</v>
      </c>
      <c r="AF8">
        <f t="shared" si="4"/>
        <v>0</v>
      </c>
      <c r="AG8">
        <f t="shared" si="4"/>
        <v>-47.118143579883395</v>
      </c>
      <c r="AH8">
        <f t="shared" si="5"/>
        <v>-1739.2134173530351</v>
      </c>
      <c r="AI8">
        <f t="shared" si="6"/>
        <v>-1786.3315609329184</v>
      </c>
      <c r="AJ8">
        <f t="shared" si="7"/>
        <v>-224.40967637054382</v>
      </c>
      <c r="AK8">
        <f>G8*SUM(AB8, AE8:AF8)</f>
        <v>202.306727404573</v>
      </c>
      <c r="AL8">
        <f t="shared" si="8"/>
        <v>-1808.4345098988892</v>
      </c>
      <c r="AN8">
        <f t="shared" si="9"/>
        <v>0</v>
      </c>
      <c r="AO8">
        <f t="shared" si="9"/>
        <v>0</v>
      </c>
      <c r="AP8">
        <f t="shared" si="9"/>
        <v>-26.73610005883074</v>
      </c>
      <c r="AQ8">
        <f t="shared" si="9"/>
        <v>-986.87640083223266</v>
      </c>
      <c r="AR8">
        <f t="shared" si="9"/>
        <v>-1013.6125008910633</v>
      </c>
      <c r="AS8">
        <f t="shared" si="9"/>
        <v>-127.33607705576613</v>
      </c>
      <c r="AT8">
        <f t="shared" si="9"/>
        <v>114.79427022189664</v>
      </c>
      <c r="AU8">
        <f t="shared" si="9"/>
        <v>-1026.1543077249328</v>
      </c>
      <c r="AW8">
        <v>5</v>
      </c>
      <c r="AX8">
        <f>IF(Z8&gt;0, (R8*SUMPRODUCT(K8:$K$98, X8:$X$98)-K8*$AZ$3)/Z8, 0)</f>
        <v>3304.9962769329732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1.843244E-3</v>
      </c>
      <c r="Q9" s="4">
        <f t="shared" si="21"/>
        <v>50</v>
      </c>
      <c r="R9">
        <f t="shared" si="0"/>
        <v>1000000</v>
      </c>
      <c r="S9">
        <f t="shared" si="1"/>
        <v>3565.1798859642527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3114.5057821501578</v>
      </c>
      <c r="AC9">
        <f t="shared" si="2"/>
        <v>3319.9034892985455</v>
      </c>
      <c r="AE9">
        <f t="shared" si="3"/>
        <v>0</v>
      </c>
      <c r="AF9">
        <f t="shared" si="4"/>
        <v>0</v>
      </c>
      <c r="AG9">
        <f t="shared" si="4"/>
        <v>-46.560111908639797</v>
      </c>
      <c r="AH9">
        <f t="shared" si="5"/>
        <v>-1737.0047088951717</v>
      </c>
      <c r="AI9">
        <f t="shared" si="6"/>
        <v>-1783.5648208038115</v>
      </c>
      <c r="AJ9">
        <f t="shared" si="7"/>
        <v>-205.39770714838778</v>
      </c>
      <c r="AK9">
        <f t="shared" ref="AK9:AK72" si="22">G9*SUM(AB9:AB9, AE9:AF9)</f>
        <v>218.01540475051107</v>
      </c>
      <c r="AL9">
        <f t="shared" si="8"/>
        <v>-1770.9471232016881</v>
      </c>
      <c r="AN9">
        <f t="shared" si="9"/>
        <v>0</v>
      </c>
      <c r="AO9">
        <f t="shared" si="9"/>
        <v>0</v>
      </c>
      <c r="AP9">
        <f t="shared" si="9"/>
        <v>-23.588801698415704</v>
      </c>
      <c r="AQ9">
        <f t="shared" si="9"/>
        <v>-880.02064315784651</v>
      </c>
      <c r="AR9">
        <f t="shared" si="9"/>
        <v>-903.60944485626226</v>
      </c>
      <c r="AS9">
        <f t="shared" si="9"/>
        <v>-104.0608706598387</v>
      </c>
      <c r="AT9">
        <f t="shared" si="9"/>
        <v>110.45338894267881</v>
      </c>
      <c r="AU9">
        <f t="shared" si="9"/>
        <v>-897.21692657342214</v>
      </c>
      <c r="AW9">
        <v>6</v>
      </c>
      <c r="AX9">
        <f>IF(Z9&gt;0, (R9*SUMPRODUCT(K9:$K$98, X9:$X$98)-K9*$AZ$3)/Z9, 0)</f>
        <v>3565.1798859642527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1.8660479999999999E-3</v>
      </c>
      <c r="Q10" s="4">
        <f t="shared" si="21"/>
        <v>50</v>
      </c>
      <c r="R10">
        <f t="shared" si="0"/>
        <v>1000000</v>
      </c>
      <c r="S10">
        <f t="shared" si="1"/>
        <v>3808.5133909479837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3319.9034892985455</v>
      </c>
      <c r="AC10">
        <f t="shared" si="2"/>
        <v>3504.4132996948319</v>
      </c>
      <c r="AE10">
        <f t="shared" si="3"/>
        <v>0</v>
      </c>
      <c r="AF10">
        <f t="shared" si="4"/>
        <v>0</v>
      </c>
      <c r="AG10">
        <f t="shared" si="4"/>
        <v>-46.007627385846504</v>
      </c>
      <c r="AH10">
        <f t="shared" si="5"/>
        <v>-1737.6680741378696</v>
      </c>
      <c r="AI10">
        <f t="shared" si="6"/>
        <v>-1783.675701523716</v>
      </c>
      <c r="AJ10">
        <f t="shared" si="7"/>
        <v>-184.50981039628641</v>
      </c>
      <c r="AK10">
        <f t="shared" si="22"/>
        <v>232.39324425089822</v>
      </c>
      <c r="AL10">
        <f t="shared" si="8"/>
        <v>-1735.7922676691041</v>
      </c>
      <c r="AN10">
        <f t="shared" si="9"/>
        <v>0</v>
      </c>
      <c r="AO10">
        <f t="shared" si="9"/>
        <v>0</v>
      </c>
      <c r="AP10">
        <f t="shared" si="9"/>
        <v>-20.811514147499842</v>
      </c>
      <c r="AQ10">
        <f t="shared" si="9"/>
        <v>-786.03278985223619</v>
      </c>
      <c r="AR10">
        <f t="shared" si="9"/>
        <v>-806.8443039997361</v>
      </c>
      <c r="AS10">
        <f t="shared" si="9"/>
        <v>-83.462867954719158</v>
      </c>
      <c r="AT10">
        <f t="shared" si="9"/>
        <v>105.12290168648886</v>
      </c>
      <c r="AU10">
        <f t="shared" si="9"/>
        <v>-785.18427026796633</v>
      </c>
      <c r="AW10">
        <v>7</v>
      </c>
      <c r="AX10">
        <f>IF(Z10&gt;0, (R10*SUMPRODUCT(K10:$K$98, X10:$X$98)-K10*$AZ$3)/Z10, 0)</f>
        <v>3808.5133909479837</v>
      </c>
    </row>
    <row r="11" spans="1:52" x14ac:dyDescent="0.25">
      <c r="A11" t="s">
        <v>33</v>
      </c>
      <c r="C11" s="12">
        <f>AU100</f>
        <v>-2609.6245059151788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1.8888519999999999E-3</v>
      </c>
      <c r="Q11" s="4">
        <f t="shared" si="21"/>
        <v>50</v>
      </c>
      <c r="R11">
        <f t="shared" si="0"/>
        <v>1000000</v>
      </c>
      <c r="S11">
        <f t="shared" si="1"/>
        <v>4035.1976581850345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3504.4132996948319</v>
      </c>
      <c r="AC11">
        <f t="shared" si="2"/>
        <v>3668.8541290873563</v>
      </c>
      <c r="AE11">
        <f t="shared" si="3"/>
        <v>0</v>
      </c>
      <c r="AF11">
        <f t="shared" si="4"/>
        <v>0</v>
      </c>
      <c r="AG11">
        <f t="shared" si="4"/>
        <v>-45.460649512985029</v>
      </c>
      <c r="AH11">
        <f t="shared" si="5"/>
        <v>-1738.0319800602188</v>
      </c>
      <c r="AI11">
        <f t="shared" si="6"/>
        <v>-1783.4926295732039</v>
      </c>
      <c r="AJ11">
        <f t="shared" si="7"/>
        <v>-164.44082939252439</v>
      </c>
      <c r="AK11">
        <f t="shared" si="22"/>
        <v>245.30893097863827</v>
      </c>
      <c r="AL11">
        <f t="shared" si="8"/>
        <v>-1702.62452798709</v>
      </c>
      <c r="AN11">
        <f t="shared" si="9"/>
        <v>0</v>
      </c>
      <c r="AO11">
        <f t="shared" si="9"/>
        <v>0</v>
      </c>
      <c r="AP11">
        <f t="shared" si="9"/>
        <v>-18.360793871343134</v>
      </c>
      <c r="AQ11">
        <f t="shared" si="9"/>
        <v>-701.96196643809583</v>
      </c>
      <c r="AR11">
        <f t="shared" si="9"/>
        <v>-720.32276030943899</v>
      </c>
      <c r="AS11">
        <f t="shared" si="9"/>
        <v>-66.414892986657492</v>
      </c>
      <c r="AT11">
        <f t="shared" si="9"/>
        <v>99.076162895820701</v>
      </c>
      <c r="AU11">
        <f t="shared" si="9"/>
        <v>-687.66149040027574</v>
      </c>
      <c r="AW11">
        <v>8</v>
      </c>
      <c r="AX11">
        <f>IF(Z11&gt;0, (R11*SUMPRODUCT(K11:$K$98, X11:$X$98)-K11*$AZ$3)/Z11, 0)</f>
        <v>4035.1976581850345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1.917357E-3</v>
      </c>
      <c r="Q12" s="4">
        <f t="shared" si="21"/>
        <v>50</v>
      </c>
      <c r="R12">
        <f t="shared" si="0"/>
        <v>1000000</v>
      </c>
      <c r="S12">
        <f t="shared" si="1"/>
        <v>4247.1333113566461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3668.8541290873563</v>
      </c>
      <c r="AC12">
        <f t="shared" si="2"/>
        <v>3815.5293226892227</v>
      </c>
      <c r="AE12">
        <f t="shared" si="3"/>
        <v>0</v>
      </c>
      <c r="AF12">
        <f t="shared" si="4"/>
        <v>0</v>
      </c>
      <c r="AG12">
        <f t="shared" si="4"/>
        <v>-44.918878723286909</v>
      </c>
      <c r="AH12">
        <f t="shared" si="5"/>
        <v>-1743.2858913653688</v>
      </c>
      <c r="AI12">
        <f t="shared" si="6"/>
        <v>-1788.2047700886558</v>
      </c>
      <c r="AJ12">
        <f t="shared" si="7"/>
        <v>-146.67519360186634</v>
      </c>
      <c r="AK12">
        <f t="shared" si="22"/>
        <v>256.81978903611497</v>
      </c>
      <c r="AL12">
        <f t="shared" si="8"/>
        <v>-1678.0601746544071</v>
      </c>
      <c r="AN12">
        <f t="shared" si="9"/>
        <v>0</v>
      </c>
      <c r="AO12">
        <f t="shared" si="9"/>
        <v>0</v>
      </c>
      <c r="AP12">
        <f t="shared" si="9"/>
        <v>-16.198197978549036</v>
      </c>
      <c r="AQ12">
        <f t="shared" si="9"/>
        <v>-628.6463688353009</v>
      </c>
      <c r="AR12">
        <f t="shared" si="9"/>
        <v>-644.84456681385007</v>
      </c>
      <c r="AS12">
        <f t="shared" si="9"/>
        <v>-52.89254522894705</v>
      </c>
      <c r="AT12">
        <f t="shared" si="9"/>
        <v>92.611790540077422</v>
      </c>
      <c r="AU12">
        <f t="shared" si="9"/>
        <v>-605.12532150271966</v>
      </c>
      <c r="AW12">
        <v>9</v>
      </c>
      <c r="AX12">
        <f>IF(Z12&gt;0, (R12*SUMPRODUCT(K12:$K$98, X12:$X$98)-K12*$AZ$3)/Z12, 0)</f>
        <v>4247.1333113566461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1.947287E-3</v>
      </c>
      <c r="Q13" s="4">
        <f t="shared" si="21"/>
        <v>50</v>
      </c>
      <c r="R13">
        <f t="shared" si="0"/>
        <v>1000000</v>
      </c>
      <c r="S13">
        <f t="shared" si="1"/>
        <v>4443.8907123212721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3815.5293226892227</v>
      </c>
      <c r="AC13">
        <f t="shared" si="2"/>
        <v>3944.5947038896034</v>
      </c>
      <c r="AE13">
        <f t="shared" si="3"/>
        <v>0</v>
      </c>
      <c r="AF13">
        <f t="shared" si="4"/>
        <v>0</v>
      </c>
      <c r="AG13">
        <f t="shared" si="4"/>
        <v>-44.38221998746161</v>
      </c>
      <c r="AH13">
        <f t="shared" si="5"/>
        <v>-1749.3989718486639</v>
      </c>
      <c r="AI13">
        <f t="shared" si="6"/>
        <v>-1793.7811918361256</v>
      </c>
      <c r="AJ13">
        <f t="shared" si="7"/>
        <v>-129.06538120038067</v>
      </c>
      <c r="AK13">
        <f t="shared" si="22"/>
        <v>267.08705258824563</v>
      </c>
      <c r="AL13">
        <f t="shared" si="8"/>
        <v>-1655.7595204482607</v>
      </c>
      <c r="AN13">
        <f t="shared" si="9"/>
        <v>0</v>
      </c>
      <c r="AO13">
        <f t="shared" si="9"/>
        <v>0</v>
      </c>
      <c r="AP13">
        <f t="shared" si="9"/>
        <v>-14.289887016443297</v>
      </c>
      <c r="AQ13">
        <f t="shared" si="9"/>
        <v>-563.25964905455032</v>
      </c>
      <c r="AR13">
        <f t="shared" si="9"/>
        <v>-577.54953607099355</v>
      </c>
      <c r="AS13">
        <f t="shared" si="9"/>
        <v>-41.555598516898542</v>
      </c>
      <c r="AT13">
        <f t="shared" si="9"/>
        <v>85.994882773306884</v>
      </c>
      <c r="AU13">
        <f t="shared" si="9"/>
        <v>-533.11025181458524</v>
      </c>
      <c r="AW13">
        <v>10</v>
      </c>
      <c r="AX13">
        <f>IF(Z13&gt;0, (R13*SUMPRODUCT(K13:$K$98, X13:$X$98)-K13*$AZ$3)/Z13, 0)</f>
        <v>4443.8907123212721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1.9819680000000002E-3</v>
      </c>
      <c r="Q14" s="4">
        <f t="shared" si="21"/>
        <v>50</v>
      </c>
      <c r="R14">
        <f t="shared" si="0"/>
        <v>1000000</v>
      </c>
      <c r="S14">
        <f t="shared" si="1"/>
        <v>4626.936458226467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3944.5947038896034</v>
      </c>
      <c r="AC14">
        <f t="shared" si="2"/>
        <v>4057.8634030811954</v>
      </c>
      <c r="AE14">
        <f t="shared" si="3"/>
        <v>0</v>
      </c>
      <c r="AF14">
        <f t="shared" si="4"/>
        <v>0</v>
      </c>
      <c r="AG14">
        <f t="shared" si="4"/>
        <v>-43.85043364780288</v>
      </c>
      <c r="AH14">
        <f t="shared" si="5"/>
        <v>-1759.2827956821864</v>
      </c>
      <c r="AI14">
        <f t="shared" si="6"/>
        <v>-1803.1332293299893</v>
      </c>
      <c r="AJ14">
        <f t="shared" si="7"/>
        <v>-113.26869919159208</v>
      </c>
      <c r="AK14">
        <f t="shared" si="22"/>
        <v>276.12162927227229</v>
      </c>
      <c r="AL14">
        <f t="shared" si="8"/>
        <v>-1640.2802992493091</v>
      </c>
      <c r="AN14">
        <f t="shared" si="9"/>
        <v>0</v>
      </c>
      <c r="AO14">
        <f t="shared" si="9"/>
        <v>0</v>
      </c>
      <c r="AP14">
        <f t="shared" si="9"/>
        <v>-12.60595182811487</v>
      </c>
      <c r="AQ14">
        <f t="shared" si="9"/>
        <v>-505.75176411082293</v>
      </c>
      <c r="AR14">
        <f t="shared" si="9"/>
        <v>-518.35771593893787</v>
      </c>
      <c r="AS14">
        <f t="shared" si="9"/>
        <v>-32.562044359941837</v>
      </c>
      <c r="AT14">
        <f t="shared" si="9"/>
        <v>79.37837024061588</v>
      </c>
      <c r="AU14">
        <f t="shared" si="9"/>
        <v>-471.5413900582638</v>
      </c>
      <c r="AW14">
        <v>11</v>
      </c>
      <c r="AX14">
        <f>IF(Z14&gt;0, (R14*SUMPRODUCT(K14:$K$98, X14:$X$98)-K14*$AZ$3)/Z14, 0)</f>
        <v>4626.936458226467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2.0299509999999999E-3</v>
      </c>
      <c r="Q15" s="4">
        <f t="shared" si="21"/>
        <v>50</v>
      </c>
      <c r="R15">
        <f t="shared" si="0"/>
        <v>1000000</v>
      </c>
      <c r="S15">
        <f t="shared" si="1"/>
        <v>4796.7164714126193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4057.8634030811954</v>
      </c>
      <c r="AC15">
        <f t="shared" si="2"/>
        <v>4156.1548070472854</v>
      </c>
      <c r="AE15">
        <f t="shared" si="3"/>
        <v>0</v>
      </c>
      <c r="AF15">
        <f t="shared" si="4"/>
        <v>0</v>
      </c>
      <c r="AG15">
        <f t="shared" si="4"/>
        <v>-43.322915079691057</v>
      </c>
      <c r="AH15">
        <f t="shared" si="5"/>
        <v>-1780.2846326758222</v>
      </c>
      <c r="AI15">
        <f t="shared" si="6"/>
        <v>-1823.6075477555132</v>
      </c>
      <c r="AJ15">
        <f t="shared" si="7"/>
        <v>-98.291403966090002</v>
      </c>
      <c r="AK15">
        <f t="shared" si="22"/>
        <v>284.0504382156837</v>
      </c>
      <c r="AL15">
        <f t="shared" si="8"/>
        <v>-1637.8485135059195</v>
      </c>
      <c r="AN15">
        <f t="shared" si="9"/>
        <v>0</v>
      </c>
      <c r="AO15">
        <f t="shared" si="9"/>
        <v>0</v>
      </c>
      <c r="AP15">
        <f t="shared" si="9"/>
        <v>-11.119913254744899</v>
      </c>
      <c r="AQ15">
        <f t="shared" si="9"/>
        <v>-456.95472356131444</v>
      </c>
      <c r="AR15">
        <f t="shared" si="9"/>
        <v>-468.07463681605935</v>
      </c>
      <c r="AS15">
        <f t="shared" si="9"/>
        <v>-25.228955248728933</v>
      </c>
      <c r="AT15">
        <f t="shared" si="9"/>
        <v>72.908672630189102</v>
      </c>
      <c r="AU15">
        <f t="shared" si="9"/>
        <v>-420.39491943459916</v>
      </c>
      <c r="AW15">
        <v>12</v>
      </c>
      <c r="AX15">
        <f>IF(Z15&gt;0, (R15*SUMPRODUCT(K15:$K$98, X15:$X$98)-K15*$AZ$3)/Z15, 0)</f>
        <v>4796.7164714126193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2.0855349999999999E-3</v>
      </c>
      <c r="Q16" s="4">
        <f t="shared" si="21"/>
        <v>50</v>
      </c>
      <c r="R16">
        <f t="shared" si="0"/>
        <v>1000000</v>
      </c>
      <c r="S16">
        <f t="shared" si="1"/>
        <v>4951.6241232118036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4156.1548070472854</v>
      </c>
      <c r="AC16">
        <f t="shared" si="2"/>
        <v>4238.5243406975023</v>
      </c>
      <c r="AE16">
        <f t="shared" si="3"/>
        <v>0</v>
      </c>
      <c r="AF16">
        <f t="shared" si="4"/>
        <v>0</v>
      </c>
      <c r="AG16">
        <f t="shared" si="4"/>
        <v>-42.799334473193426</v>
      </c>
      <c r="AH16">
        <f t="shared" si="5"/>
        <v>-1807.02911401447</v>
      </c>
      <c r="AI16">
        <f t="shared" si="6"/>
        <v>-1849.8284484876635</v>
      </c>
      <c r="AJ16">
        <f t="shared" si="7"/>
        <v>-82.369533650216908</v>
      </c>
      <c r="AK16">
        <f t="shared" si="22"/>
        <v>290.93083649330998</v>
      </c>
      <c r="AL16">
        <f t="shared" si="8"/>
        <v>-1641.2671456445705</v>
      </c>
      <c r="AN16">
        <f t="shared" si="9"/>
        <v>0</v>
      </c>
      <c r="AO16">
        <f t="shared" si="9"/>
        <v>0</v>
      </c>
      <c r="AP16">
        <f t="shared" si="9"/>
        <v>-9.8085028159890317</v>
      </c>
      <c r="AQ16">
        <f t="shared" si="9"/>
        <v>-414.12443374525719</v>
      </c>
      <c r="AR16">
        <f t="shared" si="9"/>
        <v>-423.93293656124627</v>
      </c>
      <c r="AS16">
        <f t="shared" si="9"/>
        <v>-18.876971165658727</v>
      </c>
      <c r="AT16">
        <f t="shared" si="9"/>
        <v>66.673838837142966</v>
      </c>
      <c r="AU16">
        <f t="shared" si="9"/>
        <v>-376.13606888976204</v>
      </c>
      <c r="AW16">
        <v>13</v>
      </c>
      <c r="AX16">
        <f>IF(Z16&gt;0, (R16*SUMPRODUCT(K16:$K$98, X16:$X$98)-K16*$AZ$3)/Z16, 0)</f>
        <v>4951.6241232118036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2.1420699999999998E-3</v>
      </c>
      <c r="Q17" s="4">
        <f t="shared" si="21"/>
        <v>50</v>
      </c>
      <c r="R17">
        <f t="shared" si="0"/>
        <v>1000000</v>
      </c>
      <c r="S17">
        <f t="shared" si="1"/>
        <v>5092.2112700314019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4238.5243406975023</v>
      </c>
      <c r="AC17">
        <f t="shared" si="2"/>
        <v>4305.9394223196832</v>
      </c>
      <c r="AE17">
        <f t="shared" si="3"/>
        <v>0</v>
      </c>
      <c r="AF17">
        <f t="shared" si="4"/>
        <v>0</v>
      </c>
      <c r="AG17">
        <f t="shared" si="4"/>
        <v>-42.279661958066498</v>
      </c>
      <c r="AH17">
        <f t="shared" si="5"/>
        <v>-1833.5834078998687</v>
      </c>
      <c r="AI17">
        <f t="shared" si="6"/>
        <v>-1875.8630698579352</v>
      </c>
      <c r="AJ17">
        <f t="shared" si="7"/>
        <v>-67.415081622180878</v>
      </c>
      <c r="AK17">
        <f t="shared" si="22"/>
        <v>296.69670384882517</v>
      </c>
      <c r="AL17">
        <f t="shared" si="8"/>
        <v>-1646.581447631291</v>
      </c>
      <c r="AN17">
        <f t="shared" si="9"/>
        <v>0</v>
      </c>
      <c r="AO17">
        <f t="shared" si="9"/>
        <v>0</v>
      </c>
      <c r="AP17">
        <f t="shared" si="9"/>
        <v>-8.6512565073232999</v>
      </c>
      <c r="AQ17">
        <f t="shared" si="9"/>
        <v>-375.18749334010039</v>
      </c>
      <c r="AR17">
        <f t="shared" si="9"/>
        <v>-383.83874984742368</v>
      </c>
      <c r="AS17">
        <f t="shared" si="9"/>
        <v>-13.794461369016473</v>
      </c>
      <c r="AT17">
        <f t="shared" si="9"/>
        <v>60.710023945302737</v>
      </c>
      <c r="AU17">
        <f t="shared" si="9"/>
        <v>-336.92318727113746</v>
      </c>
      <c r="AW17">
        <v>14</v>
      </c>
      <c r="AX17">
        <f>IF(Z17&gt;0, (R17*SUMPRODUCT(K17:$K$98, X17:$X$98)-K17*$AZ$3)/Z17, 0)</f>
        <v>5092.2112700314019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2.2014550000000002E-3</v>
      </c>
      <c r="Q18" s="4">
        <f t="shared" si="21"/>
        <v>50</v>
      </c>
      <c r="R18">
        <f t="shared" si="0"/>
        <v>1000000</v>
      </c>
      <c r="S18">
        <f t="shared" si="1"/>
        <v>5220.6685200844631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4305.9394223196832</v>
      </c>
      <c r="AC18">
        <f t="shared" si="2"/>
        <v>4360.6979248433645</v>
      </c>
      <c r="AE18">
        <f t="shared" si="3"/>
        <v>0</v>
      </c>
      <c r="AF18">
        <f t="shared" si="4"/>
        <v>0</v>
      </c>
      <c r="AG18">
        <f t="shared" si="4"/>
        <v>-41.763788565269941</v>
      </c>
      <c r="AH18">
        <f t="shared" si="5"/>
        <v>-1861.5354643179057</v>
      </c>
      <c r="AI18">
        <f t="shared" si="6"/>
        <v>-1903.2992528831758</v>
      </c>
      <c r="AJ18">
        <f t="shared" si="7"/>
        <v>-54.758502523681273</v>
      </c>
      <c r="AK18">
        <f t="shared" si="22"/>
        <v>301.41575956237784</v>
      </c>
      <c r="AL18">
        <f t="shared" si="8"/>
        <v>-1656.6419958444792</v>
      </c>
      <c r="AN18">
        <f t="shared" si="9"/>
        <v>0</v>
      </c>
      <c r="AO18">
        <f t="shared" si="9"/>
        <v>0</v>
      </c>
      <c r="AP18">
        <f t="shared" si="9"/>
        <v>-7.6300880271033362</v>
      </c>
      <c r="AQ18">
        <f t="shared" si="9"/>
        <v>-340.09556954159666</v>
      </c>
      <c r="AR18">
        <f t="shared" si="9"/>
        <v>-347.7256575687</v>
      </c>
      <c r="AS18">
        <f t="shared" si="9"/>
        <v>-10.00417368350279</v>
      </c>
      <c r="AT18">
        <f t="shared" si="9"/>
        <v>55.067532358155262</v>
      </c>
      <c r="AU18">
        <f t="shared" si="9"/>
        <v>-302.66229889404752</v>
      </c>
      <c r="AW18">
        <v>15</v>
      </c>
      <c r="AX18">
        <f>IF(Z18&gt;0, (R18*SUMPRODUCT(K18:$K$98, X18:$X$98)-K18*$AZ$3)/Z18, 0)</f>
        <v>5220.6685200844631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2.2708170000000001E-3</v>
      </c>
      <c r="Q19" s="4">
        <f t="shared" si="21"/>
        <v>50</v>
      </c>
      <c r="R19">
        <f t="shared" si="0"/>
        <v>1000000</v>
      </c>
      <c r="S19">
        <f t="shared" si="1"/>
        <v>5338.5970217853665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4360.6979248433645</v>
      </c>
      <c r="AC19">
        <f t="shared" si="2"/>
        <v>4404.482708751576</v>
      </c>
      <c r="AE19">
        <f t="shared" si="3"/>
        <v>0</v>
      </c>
      <c r="AF19">
        <f t="shared" si="4"/>
        <v>0</v>
      </c>
      <c r="AG19">
        <f t="shared" si="4"/>
        <v>-41.251312758558818</v>
      </c>
      <c r="AH19">
        <f t="shared" si="5"/>
        <v>-1896.7584211684116</v>
      </c>
      <c r="AI19">
        <f t="shared" si="6"/>
        <v>-1938.0097339269705</v>
      </c>
      <c r="AJ19">
        <f t="shared" si="7"/>
        <v>-43.784783908211466</v>
      </c>
      <c r="AK19">
        <f t="shared" si="22"/>
        <v>305.24885473903555</v>
      </c>
      <c r="AL19">
        <f t="shared" si="8"/>
        <v>-1676.5456630961464</v>
      </c>
      <c r="AN19">
        <f t="shared" si="9"/>
        <v>0</v>
      </c>
      <c r="AO19">
        <f t="shared" si="9"/>
        <v>0</v>
      </c>
      <c r="AP19">
        <f t="shared" si="9"/>
        <v>-6.7289826903829102</v>
      </c>
      <c r="AQ19">
        <f t="shared" si="9"/>
        <v>-309.40238577576275</v>
      </c>
      <c r="AR19">
        <f t="shared" si="9"/>
        <v>-316.13136846614572</v>
      </c>
      <c r="AS19">
        <f t="shared" si="9"/>
        <v>-7.1422467145456352</v>
      </c>
      <c r="AT19">
        <f t="shared" si="9"/>
        <v>49.792700460714698</v>
      </c>
      <c r="AU19">
        <f t="shared" si="9"/>
        <v>-273.48091471997662</v>
      </c>
      <c r="AW19">
        <v>16</v>
      </c>
      <c r="AX19">
        <f>IF(Z19&gt;0, (R19*SUMPRODUCT(K19:$K$98, X19:$X$98)-K19*$AZ$3)/Z19, 0)</f>
        <v>5338.5970217853665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2.3392280000000001E-3</v>
      </c>
      <c r="Q20" s="4">
        <f t="shared" si="21"/>
        <v>50</v>
      </c>
      <c r="R20">
        <f t="shared" si="0"/>
        <v>1000000</v>
      </c>
      <c r="S20">
        <f t="shared" si="1"/>
        <v>5446.2196140793521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4404.482708751576</v>
      </c>
      <c r="AC20">
        <f t="shared" si="2"/>
        <v>4437.830638555999</v>
      </c>
      <c r="AE20">
        <f t="shared" si="3"/>
        <v>0</v>
      </c>
      <c r="AF20">
        <f t="shared" si="4"/>
        <v>0</v>
      </c>
      <c r="AG20">
        <f t="shared" si="4"/>
        <v>-40.742303405131644</v>
      </c>
      <c r="AH20">
        <f t="shared" si="5"/>
        <v>-1929.9245168315606</v>
      </c>
      <c r="AI20">
        <f t="shared" si="6"/>
        <v>-1970.6668202366923</v>
      </c>
      <c r="AJ20">
        <f t="shared" si="7"/>
        <v>-33.347929804423075</v>
      </c>
      <c r="AK20">
        <f t="shared" si="22"/>
        <v>308.31378961261032</v>
      </c>
      <c r="AL20">
        <f t="shared" si="8"/>
        <v>-1695.7009604285049</v>
      </c>
      <c r="AN20">
        <f t="shared" si="9"/>
        <v>0</v>
      </c>
      <c r="AO20">
        <f t="shared" si="9"/>
        <v>0</v>
      </c>
      <c r="AP20">
        <f t="shared" si="9"/>
        <v>-5.9338859274626969</v>
      </c>
      <c r="AQ20">
        <f t="shared" si="9"/>
        <v>-281.08258430105417</v>
      </c>
      <c r="AR20">
        <f t="shared" si="9"/>
        <v>-287.01647022851688</v>
      </c>
      <c r="AS20">
        <f t="shared" si="9"/>
        <v>-4.8569372577878314</v>
      </c>
      <c r="AT20">
        <f t="shared" si="9"/>
        <v>44.904158688154354</v>
      </c>
      <c r="AU20">
        <f t="shared" si="9"/>
        <v>-246.96924879815035</v>
      </c>
      <c r="AW20">
        <v>17</v>
      </c>
      <c r="AX20">
        <f>IF(Z20&gt;0, (R20*SUMPRODUCT(K20:$K$98, X20:$X$98)-K20*$AZ$3)/Z20, 0)</f>
        <v>5446.2196140793521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2.4176169999999999E-3</v>
      </c>
      <c r="Q21" s="4">
        <f t="shared" si="21"/>
        <v>50</v>
      </c>
      <c r="R21">
        <f t="shared" si="0"/>
        <v>1000000</v>
      </c>
      <c r="S21">
        <f t="shared" si="1"/>
        <v>5545.6964584196839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4437.830638555999</v>
      </c>
      <c r="AC21">
        <f t="shared" si="2"/>
        <v>4462.7751217372515</v>
      </c>
      <c r="AE21">
        <f t="shared" si="3"/>
        <v>0</v>
      </c>
      <c r="AF21">
        <f t="shared" si="4"/>
        <v>0</v>
      </c>
      <c r="AG21">
        <f t="shared" si="4"/>
        <v>-40.236381085748924</v>
      </c>
      <c r="AH21">
        <f t="shared" si="5"/>
        <v>-1969.9857066280829</v>
      </c>
      <c r="AI21">
        <f t="shared" si="6"/>
        <v>-2010.2220877138318</v>
      </c>
      <c r="AJ21">
        <f t="shared" si="7"/>
        <v>-24.944483181252508</v>
      </c>
      <c r="AK21">
        <f t="shared" si="22"/>
        <v>310.64814469891996</v>
      </c>
      <c r="AL21">
        <f t="shared" si="8"/>
        <v>-1724.5184261961645</v>
      </c>
      <c r="AN21">
        <f t="shared" si="9"/>
        <v>0</v>
      </c>
      <c r="AO21">
        <f t="shared" si="9"/>
        <v>0</v>
      </c>
      <c r="AP21">
        <f t="shared" si="9"/>
        <v>-5.2323225041908703</v>
      </c>
      <c r="AQ21">
        <f t="shared" si="9"/>
        <v>-256.17613382668895</v>
      </c>
      <c r="AR21">
        <f t="shared" si="9"/>
        <v>-261.4084563308798</v>
      </c>
      <c r="AS21">
        <f t="shared" si="9"/>
        <v>-3.2437703685758503</v>
      </c>
      <c r="AT21">
        <f t="shared" si="9"/>
        <v>40.396557407320984</v>
      </c>
      <c r="AU21">
        <f t="shared" si="9"/>
        <v>-224.25566929213468</v>
      </c>
      <c r="AW21">
        <v>18</v>
      </c>
      <c r="AX21">
        <f>IF(Z21&gt;0, (R21*SUMPRODUCT(K21:$K$98, X21:$X$98)-K21*$AZ$3)/Z21, 0)</f>
        <v>5545.6964584196839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2.502181E-3</v>
      </c>
      <c r="Q22" s="4">
        <f t="shared" si="21"/>
        <v>50</v>
      </c>
      <c r="R22">
        <f t="shared" si="0"/>
        <v>1000000</v>
      </c>
      <c r="S22">
        <f t="shared" si="1"/>
        <v>5637.378587640459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4462.7751217372515</v>
      </c>
      <c r="AC22">
        <f t="shared" si="2"/>
        <v>4479.8374410197666</v>
      </c>
      <c r="AE22">
        <f t="shared" si="3"/>
        <v>0</v>
      </c>
      <c r="AF22">
        <f t="shared" si="4"/>
        <v>0</v>
      </c>
      <c r="AG22">
        <f t="shared" si="4"/>
        <v>-39.733338566629918</v>
      </c>
      <c r="AH22">
        <f t="shared" si="5"/>
        <v>-2013.5741652304064</v>
      </c>
      <c r="AI22">
        <f t="shared" si="6"/>
        <v>-2053.3075037970361</v>
      </c>
      <c r="AJ22">
        <f t="shared" si="7"/>
        <v>-17.062319282515091</v>
      </c>
      <c r="AK22">
        <f t="shared" si="22"/>
        <v>312.39425852160764</v>
      </c>
      <c r="AL22">
        <f t="shared" si="8"/>
        <v>-1757.9755645579435</v>
      </c>
      <c r="AN22">
        <f t="shared" si="9"/>
        <v>0</v>
      </c>
      <c r="AO22">
        <f t="shared" si="9"/>
        <v>0</v>
      </c>
      <c r="AP22">
        <f t="shared" si="9"/>
        <v>-4.6133098760652702</v>
      </c>
      <c r="AQ22">
        <f t="shared" si="9"/>
        <v>-233.78960635462167</v>
      </c>
      <c r="AR22">
        <f t="shared" si="9"/>
        <v>-238.40291623068691</v>
      </c>
      <c r="AS22">
        <f t="shared" si="9"/>
        <v>-1.9810508981672534</v>
      </c>
      <c r="AT22">
        <f t="shared" si="9"/>
        <v>36.271090476001156</v>
      </c>
      <c r="AU22">
        <f t="shared" si="9"/>
        <v>-204.112876652853</v>
      </c>
      <c r="AW22">
        <v>19</v>
      </c>
      <c r="AX22">
        <f>IF(Z22&gt;0, (R22*SUMPRODUCT(K22:$K$98, X22:$X$98)-K22*$AZ$3)/Z22, 0)</f>
        <v>5637.378587640459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2.5943469999999999E-3</v>
      </c>
      <c r="Q23" s="4">
        <f t="shared" si="21"/>
        <v>50</v>
      </c>
      <c r="R23">
        <f t="shared" si="0"/>
        <v>1000000</v>
      </c>
      <c r="S23">
        <f t="shared" si="1"/>
        <v>5722.2485388938048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4479.8374410197666</v>
      </c>
      <c r="AC23">
        <f t="shared" si="2"/>
        <v>4490.0107392269338</v>
      </c>
      <c r="AE23">
        <f t="shared" si="3"/>
        <v>0</v>
      </c>
      <c r="AF23">
        <f t="shared" si="4"/>
        <v>0</v>
      </c>
      <c r="AG23">
        <f t="shared" si="4"/>
        <v>-39.2329231132533</v>
      </c>
      <c r="AH23">
        <f t="shared" si="5"/>
        <v>-2061.6413542064124</v>
      </c>
      <c r="AI23">
        <f t="shared" si="6"/>
        <v>-2100.8742773196659</v>
      </c>
      <c r="AJ23">
        <f t="shared" si="7"/>
        <v>-10.173298207167136</v>
      </c>
      <c r="AK23">
        <f t="shared" si="22"/>
        <v>313.58862087138368</v>
      </c>
      <c r="AL23">
        <f t="shared" si="8"/>
        <v>-1797.4589546554494</v>
      </c>
      <c r="AN23">
        <f t="shared" si="9"/>
        <v>0</v>
      </c>
      <c r="AO23">
        <f t="shared" si="9"/>
        <v>0</v>
      </c>
      <c r="AP23">
        <f t="shared" si="9"/>
        <v>-4.0671502238103372</v>
      </c>
      <c r="AQ23">
        <f t="shared" si="9"/>
        <v>-213.7236899471483</v>
      </c>
      <c r="AR23">
        <f t="shared" si="9"/>
        <v>-217.79084017095866</v>
      </c>
      <c r="AS23">
        <f t="shared" si="9"/>
        <v>-1.0546329153381833</v>
      </c>
      <c r="AT23">
        <f t="shared" si="9"/>
        <v>32.508717891850765</v>
      </c>
      <c r="AU23">
        <f t="shared" si="9"/>
        <v>-186.33675519444608</v>
      </c>
      <c r="AW23">
        <v>20</v>
      </c>
      <c r="AX23">
        <f>IF(Z23&gt;0, (R23*SUMPRODUCT(K23:$K$98, X23:$X$98)-K23*$AZ$3)/Z23, 0)</f>
        <v>5722.2485388938048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2.6922130000000002E-3</v>
      </c>
      <c r="Q24" s="4">
        <f t="shared" si="21"/>
        <v>50</v>
      </c>
      <c r="R24">
        <f t="shared" si="0"/>
        <v>1000000</v>
      </c>
      <c r="S24">
        <f t="shared" si="1"/>
        <v>5801.1030002172174</v>
      </c>
      <c r="U24">
        <f t="shared" si="13"/>
        <v>2.6922130000000002E-3</v>
      </c>
      <c r="V24">
        <f t="shared" si="14"/>
        <v>0.01</v>
      </c>
      <c r="W24">
        <f t="shared" si="15"/>
        <v>0.78465846226506597</v>
      </c>
      <c r="X24">
        <f t="shared" si="16"/>
        <v>2.11246771267002E-3</v>
      </c>
      <c r="Y24">
        <f t="shared" si="17"/>
        <v>7.8465846226506604E-3</v>
      </c>
      <c r="Z24">
        <f t="shared" si="18"/>
        <v>0.77469940992974529</v>
      </c>
      <c r="AB24">
        <f t="shared" si="19"/>
        <v>4490.0107392269338</v>
      </c>
      <c r="AC24">
        <f t="shared" si="2"/>
        <v>4494.1110712099535</v>
      </c>
      <c r="AE24">
        <f t="shared" si="3"/>
        <v>0</v>
      </c>
      <c r="AF24">
        <f t="shared" si="4"/>
        <v>0</v>
      </c>
      <c r="AG24">
        <f t="shared" si="4"/>
        <v>-38.734970496487264</v>
      </c>
      <c r="AH24">
        <f t="shared" si="5"/>
        <v>-2112.4677126700199</v>
      </c>
      <c r="AI24">
        <f t="shared" si="6"/>
        <v>-2151.2026831665071</v>
      </c>
      <c r="AJ24">
        <f t="shared" si="7"/>
        <v>-4.1003319830197142</v>
      </c>
      <c r="AK24">
        <f t="shared" si="22"/>
        <v>314.30075174588541</v>
      </c>
      <c r="AL24">
        <f t="shared" si="8"/>
        <v>-1841.0022634036413</v>
      </c>
      <c r="AN24">
        <f t="shared" si="9"/>
        <v>0</v>
      </c>
      <c r="AO24">
        <f t="shared" si="9"/>
        <v>0</v>
      </c>
      <c r="AP24">
        <f t="shared" si="9"/>
        <v>-3.5852938275595876</v>
      </c>
      <c r="AQ24">
        <f t="shared" si="9"/>
        <v>-195.5291911695553</v>
      </c>
      <c r="AR24">
        <f t="shared" si="9"/>
        <v>-199.11448499711489</v>
      </c>
      <c r="AS24">
        <f t="shared" si="9"/>
        <v>-0.37952513610405142</v>
      </c>
      <c r="AT24">
        <f t="shared" si="9"/>
        <v>29.091555532075393</v>
      </c>
      <c r="AU24">
        <f t="shared" si="9"/>
        <v>-170.40245460114355</v>
      </c>
      <c r="AW24">
        <v>21</v>
      </c>
      <c r="AX24">
        <f>IF(Z24&gt;0, (R24*SUMPRODUCT(K24:$K$98, X24:$X$98)-K24*$AZ$3)/Z24, 0)</f>
        <v>5801.1030002172174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2.807183E-3</v>
      </c>
      <c r="Q25" s="4">
        <f t="shared" si="21"/>
        <v>50</v>
      </c>
      <c r="R25">
        <f t="shared" si="0"/>
        <v>1000000</v>
      </c>
      <c r="S25">
        <f t="shared" si="1"/>
        <v>5874.9982591124299</v>
      </c>
      <c r="U25">
        <f t="shared" si="13"/>
        <v>2.807183E-3</v>
      </c>
      <c r="V25">
        <f t="shared" si="14"/>
        <v>0.01</v>
      </c>
      <c r="W25">
        <f t="shared" si="15"/>
        <v>0.77469940992974529</v>
      </c>
      <c r="X25">
        <f t="shared" si="16"/>
        <v>2.1747230136648123E-3</v>
      </c>
      <c r="Y25">
        <f t="shared" si="17"/>
        <v>7.7469940992974532E-3</v>
      </c>
      <c r="Z25">
        <f t="shared" si="18"/>
        <v>0.76477769281678298</v>
      </c>
      <c r="AB25">
        <f t="shared" si="19"/>
        <v>4494.1110712099535</v>
      </c>
      <c r="AC25">
        <f t="shared" si="2"/>
        <v>4493.0676139066209</v>
      </c>
      <c r="AE25">
        <f t="shared" si="3"/>
        <v>0</v>
      </c>
      <c r="AF25">
        <f t="shared" si="4"/>
        <v>0</v>
      </c>
      <c r="AG25">
        <f t="shared" si="4"/>
        <v>-38.238884640839146</v>
      </c>
      <c r="AH25">
        <f t="shared" si="5"/>
        <v>-2174.7230136648122</v>
      </c>
      <c r="AI25">
        <f t="shared" si="6"/>
        <v>-2212.9618983056512</v>
      </c>
      <c r="AJ25">
        <f t="shared" si="7"/>
        <v>1.043457303332616</v>
      </c>
      <c r="AK25">
        <f t="shared" si="22"/>
        <v>314.58777498469675</v>
      </c>
      <c r="AL25">
        <f t="shared" si="8"/>
        <v>-1897.3306660176218</v>
      </c>
      <c r="AN25">
        <f t="shared" si="9"/>
        <v>0</v>
      </c>
      <c r="AO25">
        <f t="shared" si="9"/>
        <v>0</v>
      </c>
      <c r="AP25">
        <f t="shared" si="9"/>
        <v>-3.1601574226796973</v>
      </c>
      <c r="AQ25">
        <f t="shared" si="9"/>
        <v>-179.72456933446796</v>
      </c>
      <c r="AR25">
        <f t="shared" si="9"/>
        <v>-182.88472675714763</v>
      </c>
      <c r="AS25">
        <f t="shared" si="9"/>
        <v>8.6233931071676359E-2</v>
      </c>
      <c r="AT25">
        <f t="shared" si="9"/>
        <v>25.998323474645243</v>
      </c>
      <c r="AU25">
        <f t="shared" si="9"/>
        <v>-156.80016935143072</v>
      </c>
      <c r="AW25">
        <v>22</v>
      </c>
      <c r="AX25">
        <f>IF(Z25&gt;0, (R25*SUMPRODUCT(K25:$K$98, X25:$X$98)-K25*$AZ$3)/Z25, 0)</f>
        <v>5874.9982591124299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2.939255E-3</v>
      </c>
      <c r="Q26" s="4">
        <f t="shared" si="21"/>
        <v>50</v>
      </c>
      <c r="R26">
        <f t="shared" si="0"/>
        <v>1000000</v>
      </c>
      <c r="S26">
        <f t="shared" si="1"/>
        <v>5943.9631466244</v>
      </c>
      <c r="U26">
        <f t="shared" si="13"/>
        <v>2.939255E-3</v>
      </c>
      <c r="V26">
        <f t="shared" si="14"/>
        <v>0.01</v>
      </c>
      <c r="W26">
        <f t="shared" si="15"/>
        <v>0.76477769281678298</v>
      </c>
      <c r="X26">
        <f t="shared" si="16"/>
        <v>2.2478766575001934E-3</v>
      </c>
      <c r="Y26">
        <f t="shared" si="17"/>
        <v>7.6477769281678301E-3</v>
      </c>
      <c r="Z26">
        <f t="shared" si="18"/>
        <v>0.75488203923111497</v>
      </c>
      <c r="AB26">
        <f t="shared" si="19"/>
        <v>4493.0676139066209</v>
      </c>
      <c r="AC26">
        <f t="shared" si="2"/>
        <v>4486.991021238422</v>
      </c>
      <c r="AE26">
        <f t="shared" si="3"/>
        <v>0</v>
      </c>
      <c r="AF26">
        <f t="shared" si="4"/>
        <v>0</v>
      </c>
      <c r="AG26">
        <f t="shared" si="4"/>
        <v>-37.744101961555749</v>
      </c>
      <c r="AH26">
        <f t="shared" si="5"/>
        <v>-2247.8766575001932</v>
      </c>
      <c r="AI26">
        <f t="shared" si="6"/>
        <v>-2285.620759461749</v>
      </c>
      <c r="AJ26">
        <f t="shared" si="7"/>
        <v>6.0765926681988276</v>
      </c>
      <c r="AK26">
        <f t="shared" si="22"/>
        <v>314.51473297346348</v>
      </c>
      <c r="AL26">
        <f t="shared" si="8"/>
        <v>-1965.0294338200868</v>
      </c>
      <c r="AN26">
        <f t="shared" si="9"/>
        <v>0</v>
      </c>
      <c r="AO26">
        <f t="shared" si="9"/>
        <v>0</v>
      </c>
      <c r="AP26">
        <f t="shared" si="9"/>
        <v>-2.785060124953127</v>
      </c>
      <c r="AQ26">
        <f t="shared" si="9"/>
        <v>-165.86622331068594</v>
      </c>
      <c r="AR26">
        <f t="shared" si="9"/>
        <v>-168.65128343563907</v>
      </c>
      <c r="AS26">
        <f t="shared" si="9"/>
        <v>0.44837935084588026</v>
      </c>
      <c r="AT26">
        <f t="shared" si="9"/>
        <v>23.20739919595556</v>
      </c>
      <c r="AU26">
        <f t="shared" si="9"/>
        <v>-144.99550488883764</v>
      </c>
      <c r="AW26">
        <v>23</v>
      </c>
      <c r="AX26">
        <f>IF(Z26&gt;0, (R26*SUMPRODUCT(K26:$K$98, X26:$X$98)-K26*$AZ$3)/Z26, 0)</f>
        <v>5943.9631466244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3.7729310000000002E-3</v>
      </c>
      <c r="Q27" s="4">
        <f t="shared" si="21"/>
        <v>50</v>
      </c>
      <c r="R27">
        <f t="shared" si="0"/>
        <v>1000000</v>
      </c>
      <c r="S27">
        <f t="shared" si="1"/>
        <v>6012.4341350481063</v>
      </c>
      <c r="U27">
        <f t="shared" si="13"/>
        <v>3.7729310000000002E-3</v>
      </c>
      <c r="V27">
        <f t="shared" si="14"/>
        <v>0.01</v>
      </c>
      <c r="W27">
        <f t="shared" si="15"/>
        <v>0.75488203923111497</v>
      </c>
      <c r="X27">
        <f t="shared" si="16"/>
        <v>2.84811784715829E-3</v>
      </c>
      <c r="Y27">
        <f t="shared" si="17"/>
        <v>7.5488203923111501E-3</v>
      </c>
      <c r="Z27">
        <f t="shared" si="18"/>
        <v>0.74448510099164544</v>
      </c>
      <c r="AB27">
        <f t="shared" si="19"/>
        <v>4486.991021238422</v>
      </c>
      <c r="AC27">
        <f t="shared" si="2"/>
        <v>4476.1676342369055</v>
      </c>
      <c r="AE27">
        <f t="shared" si="3"/>
        <v>0</v>
      </c>
      <c r="AF27">
        <f t="shared" si="4"/>
        <v>0</v>
      </c>
      <c r="AG27">
        <f t="shared" si="4"/>
        <v>-37.224255049582275</v>
      </c>
      <c r="AH27">
        <f t="shared" si="5"/>
        <v>-2848.1178471582898</v>
      </c>
      <c r="AI27">
        <f t="shared" si="6"/>
        <v>-2885.3421022078719</v>
      </c>
      <c r="AJ27">
        <f t="shared" si="7"/>
        <v>10.823387001516494</v>
      </c>
      <c r="AK27">
        <f t="shared" si="22"/>
        <v>314.08937148668957</v>
      </c>
      <c r="AL27">
        <f t="shared" si="8"/>
        <v>-2560.4293437196657</v>
      </c>
      <c r="AN27">
        <f t="shared" si="9"/>
        <v>0</v>
      </c>
      <c r="AO27">
        <f t="shared" si="9"/>
        <v>0</v>
      </c>
      <c r="AP27">
        <f t="shared" si="9"/>
        <v>-2.4524122178761569</v>
      </c>
      <c r="AQ27">
        <f t="shared" si="9"/>
        <v>-187.63999432677721</v>
      </c>
      <c r="AR27">
        <f t="shared" si="9"/>
        <v>-190.09240654465336</v>
      </c>
      <c r="AS27">
        <f t="shared" si="9"/>
        <v>0.71306750090674809</v>
      </c>
      <c r="AT27">
        <f t="shared" si="9"/>
        <v>20.692868429818166</v>
      </c>
      <c r="AU27">
        <f t="shared" si="9"/>
        <v>-168.68647061392844</v>
      </c>
      <c r="AW27">
        <v>24</v>
      </c>
      <c r="AX27">
        <f>IF(Z27&gt;0, (R27*SUMPRODUCT(K27:$K$98, X27:$X$98)-K27*$AZ$3)/Z27, 0)</f>
        <v>6012.4341350481063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4.6883589999999996E-3</v>
      </c>
      <c r="Q28" s="4">
        <f t="shared" si="21"/>
        <v>50</v>
      </c>
      <c r="R28">
        <f t="shared" si="0"/>
        <v>1000000</v>
      </c>
      <c r="S28">
        <f t="shared" si="1"/>
        <v>6034.9802060201191</v>
      </c>
      <c r="U28">
        <f t="shared" si="13"/>
        <v>4.6883589999999996E-3</v>
      </c>
      <c r="V28">
        <f t="shared" si="14"/>
        <v>0.01</v>
      </c>
      <c r="W28">
        <f t="shared" si="15"/>
        <v>0.74448510099164544</v>
      </c>
      <c r="X28">
        <f t="shared" si="16"/>
        <v>3.4904134236000894E-3</v>
      </c>
      <c r="Y28">
        <f t="shared" si="17"/>
        <v>7.4448510099164545E-3</v>
      </c>
      <c r="Z28">
        <f t="shared" si="18"/>
        <v>0.73354983655812889</v>
      </c>
      <c r="AB28">
        <f t="shared" si="19"/>
        <v>4476.1676342369055</v>
      </c>
      <c r="AC28">
        <f t="shared" si="2"/>
        <v>4426.958743757601</v>
      </c>
      <c r="AE28">
        <f t="shared" si="3"/>
        <v>0</v>
      </c>
      <c r="AF28">
        <f t="shared" si="4"/>
        <v>0</v>
      </c>
      <c r="AG28">
        <f t="shared" si="4"/>
        <v>-36.677491827906444</v>
      </c>
      <c r="AH28">
        <f t="shared" si="5"/>
        <v>-3490.4134236000896</v>
      </c>
      <c r="AI28">
        <f t="shared" si="6"/>
        <v>-3527.0909154279962</v>
      </c>
      <c r="AJ28">
        <f t="shared" si="7"/>
        <v>49.2088904793045</v>
      </c>
      <c r="AK28">
        <f t="shared" si="22"/>
        <v>313.33173439658344</v>
      </c>
      <c r="AL28">
        <f t="shared" si="8"/>
        <v>-3164.550290552108</v>
      </c>
      <c r="AN28">
        <f t="shared" si="9"/>
        <v>0</v>
      </c>
      <c r="AO28">
        <f t="shared" si="9"/>
        <v>0</v>
      </c>
      <c r="AP28">
        <f t="shared" si="9"/>
        <v>-2.157491345360719</v>
      </c>
      <c r="AQ28">
        <f t="shared" si="9"/>
        <v>-205.31765881052925</v>
      </c>
      <c r="AR28">
        <f t="shared" si="9"/>
        <v>-207.47515015588996</v>
      </c>
      <c r="AS28">
        <f t="shared" si="9"/>
        <v>2.8946296497604047</v>
      </c>
      <c r="AT28">
        <f t="shared" si="9"/>
        <v>18.431208664959549</v>
      </c>
      <c r="AU28">
        <f t="shared" si="9"/>
        <v>-186.14931184117</v>
      </c>
      <c r="AW28">
        <v>25</v>
      </c>
      <c r="AX28">
        <f>IF(Z28&gt;0, (R28*SUMPRODUCT(K28:$K$98, X28:$X$98)-K28*$AZ$3)/Z28, 0)</f>
        <v>6034.9802060201191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5.6712799999999999E-3</v>
      </c>
      <c r="Q29" s="4">
        <f t="shared" si="21"/>
        <v>50</v>
      </c>
      <c r="R29">
        <f t="shared" si="0"/>
        <v>1000000</v>
      </c>
      <c r="S29">
        <f t="shared" si="1"/>
        <v>6017.8868224361686</v>
      </c>
      <c r="U29">
        <f t="shared" si="13"/>
        <v>5.6712799999999999E-3</v>
      </c>
      <c r="V29">
        <f t="shared" si="14"/>
        <v>0.01</v>
      </c>
      <c r="W29">
        <f t="shared" si="15"/>
        <v>0.73354983655812889</v>
      </c>
      <c r="X29">
        <f t="shared" si="16"/>
        <v>4.160166517075385E-3</v>
      </c>
      <c r="Y29">
        <f t="shared" si="17"/>
        <v>7.3354983655812894E-3</v>
      </c>
      <c r="Z29">
        <f t="shared" si="18"/>
        <v>0.72205417167547215</v>
      </c>
      <c r="AB29">
        <f t="shared" si="19"/>
        <v>4426.958743757601</v>
      </c>
      <c r="AC29">
        <f t="shared" si="2"/>
        <v>4345.2402848108868</v>
      </c>
      <c r="AE29">
        <f t="shared" si="3"/>
        <v>0</v>
      </c>
      <c r="AF29">
        <f t="shared" si="4"/>
        <v>0</v>
      </c>
      <c r="AG29">
        <f t="shared" si="4"/>
        <v>-36.102708583773605</v>
      </c>
      <c r="AH29">
        <f t="shared" si="5"/>
        <v>-4160.1665170753849</v>
      </c>
      <c r="AI29">
        <f t="shared" si="6"/>
        <v>-4196.2692256591581</v>
      </c>
      <c r="AJ29">
        <f t="shared" si="7"/>
        <v>81.718458946714236</v>
      </c>
      <c r="AK29">
        <f t="shared" si="22"/>
        <v>309.88711206303208</v>
      </c>
      <c r="AL29">
        <f t="shared" si="8"/>
        <v>-3804.6636546494119</v>
      </c>
      <c r="AN29">
        <f t="shared" si="9"/>
        <v>0</v>
      </c>
      <c r="AO29">
        <f t="shared" si="9"/>
        <v>0</v>
      </c>
      <c r="AP29">
        <f t="shared" si="9"/>
        <v>-1.8961434771339229</v>
      </c>
      <c r="AQ29">
        <f t="shared" si="9"/>
        <v>-218.49531280566671</v>
      </c>
      <c r="AR29">
        <f t="shared" si="9"/>
        <v>-220.39145628280062</v>
      </c>
      <c r="AS29">
        <f t="shared" si="9"/>
        <v>4.2919196085717193</v>
      </c>
      <c r="AT29">
        <f t="shared" si="9"/>
        <v>16.275521954889566</v>
      </c>
      <c r="AU29">
        <f t="shared" si="9"/>
        <v>-199.82401471933932</v>
      </c>
      <c r="AW29">
        <v>26</v>
      </c>
      <c r="AX29">
        <f>IF(Z29&gt;0, (R29*SUMPRODUCT(K29:$K$98, X29:$X$98)-K29*$AZ$3)/Z29, 0)</f>
        <v>6017.8868224361686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6.8024940000000001E-3</v>
      </c>
      <c r="Q30" s="4">
        <f t="shared" si="21"/>
        <v>50</v>
      </c>
      <c r="R30">
        <f t="shared" si="0"/>
        <v>1000000</v>
      </c>
      <c r="S30">
        <f t="shared" si="1"/>
        <v>5968.4053055510058</v>
      </c>
      <c r="U30">
        <f t="shared" si="13"/>
        <v>6.8024940000000001E-3</v>
      </c>
      <c r="V30">
        <f t="shared" si="14"/>
        <v>0.01</v>
      </c>
      <c r="W30">
        <f t="shared" si="15"/>
        <v>0.72205417167547215</v>
      </c>
      <c r="X30">
        <f t="shared" si="16"/>
        <v>4.9117691704973696E-3</v>
      </c>
      <c r="Y30">
        <f t="shared" si="17"/>
        <v>7.220541716754722E-3</v>
      </c>
      <c r="Z30">
        <f t="shared" si="18"/>
        <v>0.70992186078822006</v>
      </c>
      <c r="AB30">
        <f t="shared" si="19"/>
        <v>4345.2402848108868</v>
      </c>
      <c r="AC30">
        <f t="shared" si="2"/>
        <v>4237.1014004550552</v>
      </c>
      <c r="AE30">
        <f t="shared" si="3"/>
        <v>0</v>
      </c>
      <c r="AF30">
        <f t="shared" si="4"/>
        <v>0</v>
      </c>
      <c r="AG30">
        <f t="shared" si="4"/>
        <v>-35.496093039411001</v>
      </c>
      <c r="AH30">
        <f t="shared" si="5"/>
        <v>-4911.7691704973695</v>
      </c>
      <c r="AI30">
        <f t="shared" si="6"/>
        <v>-4947.2652635367804</v>
      </c>
      <c r="AJ30">
        <f t="shared" si="7"/>
        <v>108.13888435583158</v>
      </c>
      <c r="AK30">
        <f t="shared" si="22"/>
        <v>304.16681993676212</v>
      </c>
      <c r="AL30">
        <f t="shared" si="8"/>
        <v>-4534.9595592441865</v>
      </c>
      <c r="AN30">
        <f t="shared" si="9"/>
        <v>0</v>
      </c>
      <c r="AO30">
        <f t="shared" si="9"/>
        <v>0</v>
      </c>
      <c r="AP30">
        <f t="shared" si="9"/>
        <v>-1.6645388729787864</v>
      </c>
      <c r="AQ30">
        <f t="shared" si="9"/>
        <v>-230.33043975611872</v>
      </c>
      <c r="AR30">
        <f t="shared" si="9"/>
        <v>-231.99497862909749</v>
      </c>
      <c r="AS30">
        <f t="shared" si="9"/>
        <v>5.0710194074312707</v>
      </c>
      <c r="AT30">
        <f t="shared" si="9"/>
        <v>14.263471055615666</v>
      </c>
      <c r="AU30">
        <f t="shared" si="9"/>
        <v>-212.66048816605056</v>
      </c>
      <c r="AW30">
        <v>27</v>
      </c>
      <c r="AX30">
        <f>IF(Z30&gt;0, (R30*SUMPRODUCT(K30:$K$98, X30:$X$98)-K30*$AZ$3)/Z30, 0)</f>
        <v>5968.4053055510058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8.090557E-3</v>
      </c>
      <c r="Q31" s="4">
        <f t="shared" si="21"/>
        <v>50</v>
      </c>
      <c r="R31">
        <f t="shared" si="0"/>
        <v>1000000</v>
      </c>
      <c r="S31">
        <f t="shared" si="1"/>
        <v>5889.2946285344879</v>
      </c>
      <c r="U31">
        <f t="shared" si="13"/>
        <v>8.090557E-3</v>
      </c>
      <c r="V31">
        <f t="shared" si="14"/>
        <v>0.01</v>
      </c>
      <c r="W31">
        <f t="shared" si="15"/>
        <v>0.70992186078822006</v>
      </c>
      <c r="X31">
        <f t="shared" si="16"/>
        <v>5.7436632802531596E-3</v>
      </c>
      <c r="Y31">
        <f t="shared" si="17"/>
        <v>7.0992186078822003E-3</v>
      </c>
      <c r="Z31">
        <f t="shared" si="18"/>
        <v>0.69707897890008474</v>
      </c>
      <c r="AB31">
        <f t="shared" si="19"/>
        <v>4237.1014004550552</v>
      </c>
      <c r="AC31">
        <f t="shared" si="2"/>
        <v>4105.3034861005744</v>
      </c>
      <c r="AE31">
        <f t="shared" si="3"/>
        <v>0</v>
      </c>
      <c r="AF31">
        <f t="shared" si="4"/>
        <v>0</v>
      </c>
      <c r="AG31">
        <f t="shared" si="4"/>
        <v>-34.853948945004234</v>
      </c>
      <c r="AH31">
        <f t="shared" si="5"/>
        <v>-5743.6632802531594</v>
      </c>
      <c r="AI31">
        <f t="shared" si="6"/>
        <v>-5778.5172291981635</v>
      </c>
      <c r="AJ31">
        <f t="shared" si="7"/>
        <v>131.79791435448078</v>
      </c>
      <c r="AK31">
        <f t="shared" si="22"/>
        <v>296.59709803185387</v>
      </c>
      <c r="AL31">
        <f t="shared" si="8"/>
        <v>-5350.1222168118293</v>
      </c>
      <c r="AN31">
        <f t="shared" si="9"/>
        <v>0</v>
      </c>
      <c r="AO31">
        <f t="shared" si="9"/>
        <v>0</v>
      </c>
      <c r="AP31">
        <f t="shared" si="9"/>
        <v>-1.4593093193021855</v>
      </c>
      <c r="AQ31">
        <f t="shared" si="9"/>
        <v>-240.48297554554699</v>
      </c>
      <c r="AR31">
        <f t="shared" si="9"/>
        <v>-241.94228486484917</v>
      </c>
      <c r="AS31">
        <f t="shared" si="9"/>
        <v>5.5182821603820926</v>
      </c>
      <c r="AT31">
        <f t="shared" si="9"/>
        <v>12.418303300978101</v>
      </c>
      <c r="AU31">
        <f t="shared" si="9"/>
        <v>-224.00569940348899</v>
      </c>
      <c r="AW31">
        <v>28</v>
      </c>
      <c r="AX31">
        <f>IF(Z31&gt;0, (R31*SUMPRODUCT(K31:$K$98, X31:$X$98)-K31*$AZ$3)/Z31, 0)</f>
        <v>5889.2946285344879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9.5159809999999997E-3</v>
      </c>
      <c r="Q32" s="4">
        <f t="shared" si="21"/>
        <v>50</v>
      </c>
      <c r="R32">
        <f t="shared" si="0"/>
        <v>1000000</v>
      </c>
      <c r="S32">
        <f t="shared" si="1"/>
        <v>5783.3821914835926</v>
      </c>
      <c r="U32">
        <f t="shared" si="13"/>
        <v>9.5159809999999997E-3</v>
      </c>
      <c r="V32">
        <f t="shared" si="14"/>
        <v>0.01</v>
      </c>
      <c r="W32">
        <f t="shared" si="15"/>
        <v>0.69707897890008474</v>
      </c>
      <c r="X32">
        <f t="shared" si="16"/>
        <v>6.6333903187126069E-3</v>
      </c>
      <c r="Y32">
        <f t="shared" si="17"/>
        <v>6.970789789000848E-3</v>
      </c>
      <c r="Z32">
        <f t="shared" si="18"/>
        <v>0.68347479879237127</v>
      </c>
      <c r="AB32">
        <f t="shared" si="19"/>
        <v>4105.3034861005744</v>
      </c>
      <c r="AC32">
        <f t="shared" si="2"/>
        <v>3952.7959796636319</v>
      </c>
      <c r="AE32">
        <f t="shared" si="3"/>
        <v>0</v>
      </c>
      <c r="AF32">
        <f t="shared" si="4"/>
        <v>0</v>
      </c>
      <c r="AG32">
        <f t="shared" si="4"/>
        <v>-34.173739939618564</v>
      </c>
      <c r="AH32">
        <f t="shared" si="5"/>
        <v>-6633.390318712607</v>
      </c>
      <c r="AI32">
        <f t="shared" si="6"/>
        <v>-6667.5640586522259</v>
      </c>
      <c r="AJ32">
        <f t="shared" si="7"/>
        <v>152.50750643694255</v>
      </c>
      <c r="AK32">
        <f t="shared" si="22"/>
        <v>287.37124402704023</v>
      </c>
      <c r="AL32">
        <f t="shared" si="8"/>
        <v>-6227.6853081882427</v>
      </c>
      <c r="AN32">
        <f t="shared" si="9"/>
        <v>0</v>
      </c>
      <c r="AO32">
        <f t="shared" si="9"/>
        <v>0</v>
      </c>
      <c r="AP32">
        <f t="shared" si="9"/>
        <v>-1.277526309244251</v>
      </c>
      <c r="AQ32">
        <f t="shared" si="9"/>
        <v>-247.97785277861664</v>
      </c>
      <c r="AR32">
        <f t="shared" si="9"/>
        <v>-249.25537908786089</v>
      </c>
      <c r="AS32">
        <f t="shared" si="9"/>
        <v>5.7012300138843317</v>
      </c>
      <c r="AT32">
        <f t="shared" si="9"/>
        <v>10.742878169420852</v>
      </c>
      <c r="AU32">
        <f t="shared" si="9"/>
        <v>-232.8112709045557</v>
      </c>
      <c r="AW32">
        <v>29</v>
      </c>
      <c r="AX32">
        <f>IF(Z32&gt;0, (R32*SUMPRODUCT(K32:$K$98, X32:$X$98)-K32*$AZ$3)/Z32, 0)</f>
        <v>5783.3821914835926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1.1135328E-2</v>
      </c>
      <c r="Q33" s="4">
        <f t="shared" si="21"/>
        <v>50</v>
      </c>
      <c r="R33">
        <f t="shared" si="0"/>
        <v>1000000</v>
      </c>
      <c r="S33">
        <f t="shared" si="1"/>
        <v>5655.0101115435209</v>
      </c>
      <c r="U33">
        <f t="shared" si="13"/>
        <v>1.1135328E-2</v>
      </c>
      <c r="V33">
        <f t="shared" si="14"/>
        <v>0.01</v>
      </c>
      <c r="W33">
        <f t="shared" si="15"/>
        <v>0.68347479879237127</v>
      </c>
      <c r="X33">
        <f t="shared" si="16"/>
        <v>7.6107160642870583E-3</v>
      </c>
      <c r="Y33">
        <f t="shared" si="17"/>
        <v>6.8347479879237128E-3</v>
      </c>
      <c r="Z33">
        <f t="shared" si="18"/>
        <v>0.66902933474016046</v>
      </c>
      <c r="AB33">
        <f t="shared" si="19"/>
        <v>3952.7959796636319</v>
      </c>
      <c r="AC33">
        <f t="shared" si="2"/>
        <v>3783.3676528748424</v>
      </c>
      <c r="AE33">
        <f t="shared" si="3"/>
        <v>0</v>
      </c>
      <c r="AF33">
        <f t="shared" si="4"/>
        <v>0</v>
      </c>
      <c r="AG33">
        <f t="shared" si="4"/>
        <v>-33.451466737008026</v>
      </c>
      <c r="AH33">
        <f t="shared" si="5"/>
        <v>-7610.7160642870585</v>
      </c>
      <c r="AI33">
        <f t="shared" si="6"/>
        <v>-7644.1675310240662</v>
      </c>
      <c r="AJ33">
        <f t="shared" si="7"/>
        <v>169.42832678878949</v>
      </c>
      <c r="AK33">
        <f t="shared" si="22"/>
        <v>276.69571857645428</v>
      </c>
      <c r="AL33">
        <f t="shared" si="8"/>
        <v>-7198.0434856588226</v>
      </c>
      <c r="AN33">
        <f t="shared" si="9"/>
        <v>0</v>
      </c>
      <c r="AO33">
        <f t="shared" si="9"/>
        <v>0</v>
      </c>
      <c r="AP33">
        <f t="shared" si="9"/>
        <v>-1.1165405104194146</v>
      </c>
      <c r="AQ33">
        <f t="shared" si="9"/>
        <v>-254.02990146543158</v>
      </c>
      <c r="AR33">
        <f t="shared" si="9"/>
        <v>-255.14644197585099</v>
      </c>
      <c r="AS33">
        <f t="shared" si="9"/>
        <v>5.6551657946578437</v>
      </c>
      <c r="AT33">
        <f t="shared" si="9"/>
        <v>9.2355286325437049</v>
      </c>
      <c r="AU33">
        <f t="shared" si="9"/>
        <v>-240.25574754864945</v>
      </c>
      <c r="AW33">
        <v>30</v>
      </c>
      <c r="AX33">
        <f>IF(Z33&gt;0, (R33*SUMPRODUCT(K33:$K$98, X33:$X$98)-K33*$AZ$3)/Z33, 0)</f>
        <v>5655.0101115435209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1.2969985999999999E-2</v>
      </c>
      <c r="Q34" s="4">
        <f t="shared" si="21"/>
        <v>50</v>
      </c>
      <c r="R34">
        <f t="shared" si="0"/>
        <v>1000000</v>
      </c>
      <c r="S34">
        <f t="shared" si="1"/>
        <v>5506.6267993195097</v>
      </c>
      <c r="U34">
        <f t="shared" si="13"/>
        <v>1.2969985999999999E-2</v>
      </c>
      <c r="V34">
        <f t="shared" si="14"/>
        <v>0.01</v>
      </c>
      <c r="W34">
        <f t="shared" si="15"/>
        <v>0.66902933474016046</v>
      </c>
      <c r="X34">
        <f t="shared" si="16"/>
        <v>8.6773011051691946E-3</v>
      </c>
      <c r="Y34">
        <f t="shared" si="17"/>
        <v>6.6902933474016048E-3</v>
      </c>
      <c r="Z34">
        <f t="shared" si="18"/>
        <v>0.65366174028758972</v>
      </c>
      <c r="AB34">
        <f t="shared" si="19"/>
        <v>3783.3676528748424</v>
      </c>
      <c r="AC34">
        <f t="shared" si="2"/>
        <v>3599.4712567574707</v>
      </c>
      <c r="AE34">
        <f t="shared" si="3"/>
        <v>0</v>
      </c>
      <c r="AF34">
        <f t="shared" si="4"/>
        <v>0</v>
      </c>
      <c r="AG34">
        <f t="shared" si="4"/>
        <v>-32.683087014379488</v>
      </c>
      <c r="AH34">
        <f t="shared" si="5"/>
        <v>-8677.3011051691938</v>
      </c>
      <c r="AI34">
        <f t="shared" si="6"/>
        <v>-8709.9841921835741</v>
      </c>
      <c r="AJ34">
        <f t="shared" si="7"/>
        <v>183.89639611737175</v>
      </c>
      <c r="AK34">
        <f t="shared" si="22"/>
        <v>264.835735701239</v>
      </c>
      <c r="AL34">
        <f t="shared" si="8"/>
        <v>-8261.2520603649627</v>
      </c>
      <c r="AN34">
        <f t="shared" si="9"/>
        <v>0</v>
      </c>
      <c r="AO34">
        <f t="shared" si="9"/>
        <v>0</v>
      </c>
      <c r="AP34">
        <f t="shared" si="9"/>
        <v>-0.97401213439879275</v>
      </c>
      <c r="AQ34">
        <f t="shared" si="9"/>
        <v>-258.5984783673689</v>
      </c>
      <c r="AR34">
        <f t="shared" si="9"/>
        <v>-259.57249050176773</v>
      </c>
      <c r="AS34">
        <f t="shared" si="9"/>
        <v>5.4804284923184081</v>
      </c>
      <c r="AT34">
        <f t="shared" si="9"/>
        <v>7.8925598454621921</v>
      </c>
      <c r="AU34">
        <f t="shared" ref="AU34:AU97" si="23">AL34*$K34</f>
        <v>-246.19950216398712</v>
      </c>
      <c r="AW34">
        <v>31</v>
      </c>
      <c r="AX34">
        <f>IF(Z34&gt;0, (R34*SUMPRODUCT(K34:$K$98, X34:$X$98)-K34*$AZ$3)/Z34, 0)</f>
        <v>5506.6267993195097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1.4883069000000001E-2</v>
      </c>
      <c r="Q35" s="4">
        <f t="shared" si="21"/>
        <v>50</v>
      </c>
      <c r="R35">
        <f t="shared" si="0"/>
        <v>1000000</v>
      </c>
      <c r="S35">
        <f t="shared" si="1"/>
        <v>5339.6767708868019</v>
      </c>
      <c r="U35">
        <f t="shared" si="13"/>
        <v>1.4883069000000001E-2</v>
      </c>
      <c r="V35">
        <f t="shared" si="14"/>
        <v>0.01</v>
      </c>
      <c r="W35">
        <f t="shared" si="15"/>
        <v>0.65366174028758972</v>
      </c>
      <c r="X35">
        <f t="shared" si="16"/>
        <v>9.7284927833602777E-3</v>
      </c>
      <c r="Y35">
        <f t="shared" si="17"/>
        <v>6.5366174028758973E-3</v>
      </c>
      <c r="Z35">
        <f t="shared" si="18"/>
        <v>0.6373966301013535</v>
      </c>
      <c r="AB35">
        <f t="shared" si="19"/>
        <v>3599.4712567574707</v>
      </c>
      <c r="AC35">
        <f t="shared" si="2"/>
        <v>3403.4919795937244</v>
      </c>
      <c r="AE35">
        <f t="shared" si="3"/>
        <v>0</v>
      </c>
      <c r="AF35">
        <f t="shared" ref="AF35:AG66" si="24">-$Z35*P35</f>
        <v>0</v>
      </c>
      <c r="AG35">
        <f t="shared" si="24"/>
        <v>-31.869831505067676</v>
      </c>
      <c r="AH35">
        <f t="shared" si="5"/>
        <v>-9728.4927833602778</v>
      </c>
      <c r="AI35">
        <f t="shared" ref="AI35:AI66" si="25">SUM(AE35:AH35)</f>
        <v>-9760.3626148653457</v>
      </c>
      <c r="AJ35">
        <f t="shared" si="7"/>
        <v>195.97927716374625</v>
      </c>
      <c r="AK35">
        <f t="shared" si="22"/>
        <v>251.96298797302296</v>
      </c>
      <c r="AL35">
        <f t="shared" si="8"/>
        <v>-9312.4203497285762</v>
      </c>
      <c r="AN35">
        <f t="shared" ref="AN35:AT66" si="26">AE35*$K35</f>
        <v>0</v>
      </c>
      <c r="AO35">
        <f t="shared" si="26"/>
        <v>0</v>
      </c>
      <c r="AP35">
        <f t="shared" si="26"/>
        <v>-0.84801403861759839</v>
      </c>
      <c r="AQ35">
        <f t="shared" si="26"/>
        <v>-258.86231791240186</v>
      </c>
      <c r="AR35">
        <f t="shared" si="26"/>
        <v>-259.7103319510195</v>
      </c>
      <c r="AS35">
        <f t="shared" si="26"/>
        <v>5.2147491989896295</v>
      </c>
      <c r="AT35">
        <f t="shared" si="26"/>
        <v>6.7044016526784844</v>
      </c>
      <c r="AU35">
        <f t="shared" si="23"/>
        <v>-247.79118109935135</v>
      </c>
      <c r="AW35">
        <v>32</v>
      </c>
      <c r="AX35">
        <f>IF(Z35&gt;0, (R35*SUMPRODUCT(K35:$K$98, X35:$X$98)-K35*$AZ$3)/Z35, 0)</f>
        <v>5339.6767708868019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1.6930661E-2</v>
      </c>
      <c r="Q36" s="4">
        <f t="shared" si="21"/>
        <v>50</v>
      </c>
      <c r="R36">
        <f t="shared" si="0"/>
        <v>1000000</v>
      </c>
      <c r="S36">
        <f t="shared" si="1"/>
        <v>5160.2371636615808</v>
      </c>
      <c r="U36">
        <f t="shared" si="13"/>
        <v>1.6930661E-2</v>
      </c>
      <c r="V36">
        <f t="shared" si="14"/>
        <v>0.01</v>
      </c>
      <c r="W36">
        <f t="shared" si="15"/>
        <v>0.6373966301013535</v>
      </c>
      <c r="X36">
        <f t="shared" si="16"/>
        <v>1.0791546266788412E-2</v>
      </c>
      <c r="Y36">
        <f t="shared" si="17"/>
        <v>6.3739663010135353E-3</v>
      </c>
      <c r="Z36">
        <f t="shared" si="18"/>
        <v>0.62023111753355153</v>
      </c>
      <c r="AB36">
        <f t="shared" si="19"/>
        <v>3403.4919795937244</v>
      </c>
      <c r="AC36">
        <f t="shared" si="2"/>
        <v>3200.5396627559867</v>
      </c>
      <c r="AE36">
        <f t="shared" si="3"/>
        <v>0</v>
      </c>
      <c r="AF36">
        <f t="shared" si="24"/>
        <v>0</v>
      </c>
      <c r="AG36">
        <f t="shared" si="24"/>
        <v>-31.011555876677576</v>
      </c>
      <c r="AH36">
        <f t="shared" si="5"/>
        <v>-10791.546266788411</v>
      </c>
      <c r="AI36">
        <f t="shared" si="25"/>
        <v>-10822.557822665089</v>
      </c>
      <c r="AJ36">
        <f t="shared" si="7"/>
        <v>202.95231683773773</v>
      </c>
      <c r="AK36">
        <f t="shared" si="22"/>
        <v>238.24443857156072</v>
      </c>
      <c r="AL36">
        <f t="shared" si="8"/>
        <v>-10381.36106725579</v>
      </c>
      <c r="AN36">
        <f t="shared" si="26"/>
        <v>0</v>
      </c>
      <c r="AO36">
        <f t="shared" si="26"/>
        <v>0</v>
      </c>
      <c r="AP36">
        <f t="shared" si="26"/>
        <v>-0.73676469644673825</v>
      </c>
      <c r="AQ36">
        <f t="shared" si="26"/>
        <v>-256.38282519777613</v>
      </c>
      <c r="AR36">
        <f t="shared" si="26"/>
        <v>-257.11958989422288</v>
      </c>
      <c r="AS36">
        <f t="shared" si="26"/>
        <v>4.8216897824391829</v>
      </c>
      <c r="AT36">
        <f t="shared" si="26"/>
        <v>5.6601510792403662</v>
      </c>
      <c r="AU36">
        <f t="shared" si="23"/>
        <v>-246.63774903254333</v>
      </c>
      <c r="AW36">
        <v>33</v>
      </c>
      <c r="AX36">
        <f>IF(Z36&gt;0, (R36*SUMPRODUCT(K36:$K$98, X36:$X$98)-K36*$AZ$3)/Z36, 0)</f>
        <v>5160.2371636615808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1.9185959999999998E-2</v>
      </c>
      <c r="Q37" s="4">
        <f t="shared" si="21"/>
        <v>50</v>
      </c>
      <c r="R37">
        <f t="shared" si="0"/>
        <v>1000000</v>
      </c>
      <c r="S37">
        <f t="shared" si="1"/>
        <v>4972.482804780896</v>
      </c>
      <c r="U37">
        <f t="shared" si="13"/>
        <v>1.9185959999999998E-2</v>
      </c>
      <c r="V37">
        <f t="shared" si="14"/>
        <v>0.01</v>
      </c>
      <c r="W37">
        <f t="shared" si="15"/>
        <v>0.62023111753355153</v>
      </c>
      <c r="X37">
        <f t="shared" si="16"/>
        <v>1.1899729411754018E-2</v>
      </c>
      <c r="Y37">
        <f t="shared" si="17"/>
        <v>6.2023111753355155E-3</v>
      </c>
      <c r="Z37">
        <f t="shared" si="18"/>
        <v>0.60212907694646201</v>
      </c>
      <c r="AB37">
        <f t="shared" si="19"/>
        <v>3200.5396627559867</v>
      </c>
      <c r="AC37">
        <f t="shared" si="2"/>
        <v>2994.0764813748751</v>
      </c>
      <c r="AE37">
        <f t="shared" si="3"/>
        <v>0</v>
      </c>
      <c r="AF37">
        <f t="shared" si="24"/>
        <v>0</v>
      </c>
      <c r="AG37">
        <f t="shared" si="24"/>
        <v>-30.106453847323099</v>
      </c>
      <c r="AH37">
        <f t="shared" si="5"/>
        <v>-11899.729411754017</v>
      </c>
      <c r="AI37">
        <f t="shared" si="25"/>
        <v>-11929.835865601341</v>
      </c>
      <c r="AJ37">
        <f t="shared" si="7"/>
        <v>206.46318138111155</v>
      </c>
      <c r="AK37">
        <f t="shared" si="22"/>
        <v>224.03777639291908</v>
      </c>
      <c r="AL37">
        <f t="shared" si="8"/>
        <v>-11499.33490782731</v>
      </c>
      <c r="AN37">
        <f t="shared" si="26"/>
        <v>0</v>
      </c>
      <c r="AO37">
        <f t="shared" si="26"/>
        <v>0</v>
      </c>
      <c r="AP37">
        <f t="shared" si="26"/>
        <v>-0.63862634954181385</v>
      </c>
      <c r="AQ37">
        <f t="shared" si="26"/>
        <v>-252.42032134712963</v>
      </c>
      <c r="AR37">
        <f t="shared" si="26"/>
        <v>-253.05894769667145</v>
      </c>
      <c r="AS37">
        <f t="shared" si="26"/>
        <v>4.3795535837221262</v>
      </c>
      <c r="AT37">
        <f t="shared" si="26"/>
        <v>4.7523507093478781</v>
      </c>
      <c r="AU37">
        <f t="shared" si="23"/>
        <v>-243.92704340360143</v>
      </c>
      <c r="AW37">
        <v>34</v>
      </c>
      <c r="AX37">
        <f>IF(Z37&gt;0, (R37*SUMPRODUCT(K37:$K$98, X37:$X$98)-K37*$AZ$3)/Z37, 0)</f>
        <v>4972.482804780896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2.1884238E-2</v>
      </c>
      <c r="Q38" s="4">
        <f t="shared" si="21"/>
        <v>50</v>
      </c>
      <c r="R38">
        <f t="shared" si="0"/>
        <v>1000000</v>
      </c>
      <c r="S38">
        <f t="shared" si="1"/>
        <v>4779.6890931358066</v>
      </c>
      <c r="U38">
        <f t="shared" si="13"/>
        <v>2.1884238E-2</v>
      </c>
      <c r="V38">
        <f t="shared" si="14"/>
        <v>0.01</v>
      </c>
      <c r="W38">
        <f t="shared" si="15"/>
        <v>0.60212907694646201</v>
      </c>
      <c r="X38">
        <f t="shared" si="16"/>
        <v>1.3177136026616689E-2</v>
      </c>
      <c r="Y38">
        <f t="shared" si="17"/>
        <v>6.0212907694646199E-3</v>
      </c>
      <c r="Z38">
        <f t="shared" si="18"/>
        <v>0.58293065015038059</v>
      </c>
      <c r="AB38">
        <f t="shared" si="19"/>
        <v>2994.0764813748751</v>
      </c>
      <c r="AC38">
        <f t="shared" si="2"/>
        <v>2786.2272705783389</v>
      </c>
      <c r="AE38">
        <f t="shared" si="3"/>
        <v>0</v>
      </c>
      <c r="AF38">
        <f t="shared" si="24"/>
        <v>0</v>
      </c>
      <c r="AG38">
        <f t="shared" si="24"/>
        <v>-29.14653250751903</v>
      </c>
      <c r="AH38">
        <f t="shared" si="5"/>
        <v>-13177.136026616688</v>
      </c>
      <c r="AI38">
        <f t="shared" si="25"/>
        <v>-13206.282559124207</v>
      </c>
      <c r="AJ38">
        <f t="shared" si="7"/>
        <v>207.84921079653623</v>
      </c>
      <c r="AK38">
        <f t="shared" si="22"/>
        <v>209.58535369624127</v>
      </c>
      <c r="AL38">
        <f t="shared" si="8"/>
        <v>-12788.847994631431</v>
      </c>
      <c r="AN38">
        <f t="shared" si="26"/>
        <v>0</v>
      </c>
      <c r="AO38">
        <f t="shared" si="26"/>
        <v>0</v>
      </c>
      <c r="AP38">
        <f t="shared" si="26"/>
        <v>-0.55202163841067087</v>
      </c>
      <c r="AQ38">
        <f t="shared" si="26"/>
        <v>-249.56876832936155</v>
      </c>
      <c r="AR38">
        <f t="shared" si="26"/>
        <v>-250.12078996777223</v>
      </c>
      <c r="AS38">
        <f t="shared" si="26"/>
        <v>3.9365664459972955</v>
      </c>
      <c r="AT38">
        <f t="shared" si="26"/>
        <v>3.9694481772208294</v>
      </c>
      <c r="AU38">
        <f t="shared" si="23"/>
        <v>-242.21477534455411</v>
      </c>
      <c r="AW38">
        <v>35</v>
      </c>
      <c r="AX38">
        <f>IF(Z38&gt;0, (R38*SUMPRODUCT(K38:$K$98, X38:$X$98)-K38*$AZ$3)/Z38, 0)</f>
        <v>4779.6890931358066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2.4761703999999999E-2</v>
      </c>
      <c r="Q39" s="4">
        <f t="shared" si="21"/>
        <v>50</v>
      </c>
      <c r="R39">
        <f t="shared" si="0"/>
        <v>1000000</v>
      </c>
      <c r="S39">
        <f t="shared" si="1"/>
        <v>4579.0035566217357</v>
      </c>
      <c r="U39">
        <f t="shared" si="13"/>
        <v>2.4761703999999999E-2</v>
      </c>
      <c r="V39">
        <f t="shared" si="14"/>
        <v>0.01</v>
      </c>
      <c r="W39">
        <f t="shared" si="15"/>
        <v>0.58293065015038059</v>
      </c>
      <c r="X39">
        <f t="shared" si="16"/>
        <v>1.4434356211551279E-2</v>
      </c>
      <c r="Y39">
        <f t="shared" si="17"/>
        <v>5.8293065015038057E-3</v>
      </c>
      <c r="Z39">
        <f t="shared" si="18"/>
        <v>0.56266698743732546</v>
      </c>
      <c r="AB39">
        <f t="shared" si="19"/>
        <v>2786.2272705783389</v>
      </c>
      <c r="AC39">
        <f t="shared" si="2"/>
        <v>2576.4541366691506</v>
      </c>
      <c r="AE39">
        <f t="shared" si="3"/>
        <v>0</v>
      </c>
      <c r="AF39">
        <f t="shared" si="24"/>
        <v>0</v>
      </c>
      <c r="AG39">
        <f t="shared" si="24"/>
        <v>-28.133349371866274</v>
      </c>
      <c r="AH39">
        <f t="shared" si="5"/>
        <v>-14434.35621155128</v>
      </c>
      <c r="AI39">
        <f t="shared" si="25"/>
        <v>-14462.489560923146</v>
      </c>
      <c r="AJ39">
        <f t="shared" si="7"/>
        <v>209.77313390918835</v>
      </c>
      <c r="AK39">
        <f t="shared" si="22"/>
        <v>195.03590894048375</v>
      </c>
      <c r="AL39">
        <f t="shared" si="8"/>
        <v>-14057.680518073474</v>
      </c>
      <c r="AN39">
        <f t="shared" si="26"/>
        <v>0</v>
      </c>
      <c r="AO39">
        <f t="shared" si="26"/>
        <v>0</v>
      </c>
      <c r="AP39">
        <f t="shared" si="26"/>
        <v>-0.47574323715593214</v>
      </c>
      <c r="AQ39">
        <f t="shared" si="26"/>
        <v>-244.08922164142965</v>
      </c>
      <c r="AR39">
        <f t="shared" si="26"/>
        <v>-244.56496487858558</v>
      </c>
      <c r="AS39">
        <f t="shared" si="26"/>
        <v>3.5473255770285776</v>
      </c>
      <c r="AT39">
        <f t="shared" si="26"/>
        <v>3.2981147553580521</v>
      </c>
      <c r="AU39">
        <f t="shared" si="23"/>
        <v>-237.71952454619895</v>
      </c>
      <c r="AW39">
        <v>36</v>
      </c>
      <c r="AX39">
        <f>IF(Z39&gt;0, (R39*SUMPRODUCT(K39:$K$98, X39:$X$98)-K39*$AZ$3)/Z39, 0)</f>
        <v>4579.0035566217357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2.7627288E-2</v>
      </c>
      <c r="Q40" s="4">
        <f t="shared" si="21"/>
        <v>50</v>
      </c>
      <c r="R40">
        <f t="shared" si="0"/>
        <v>1000000</v>
      </c>
      <c r="S40">
        <f t="shared" si="1"/>
        <v>4372.884663049429</v>
      </c>
      <c r="U40">
        <f t="shared" si="13"/>
        <v>2.7627288E-2</v>
      </c>
      <c r="V40">
        <f t="shared" si="14"/>
        <v>0.01</v>
      </c>
      <c r="W40">
        <f t="shared" si="15"/>
        <v>0.56266698743732546</v>
      </c>
      <c r="X40">
        <f t="shared" si="16"/>
        <v>1.5544962910023372E-2</v>
      </c>
      <c r="Y40">
        <f t="shared" si="17"/>
        <v>5.6266698743732543E-3</v>
      </c>
      <c r="Z40">
        <f t="shared" si="18"/>
        <v>0.54149535465292886</v>
      </c>
      <c r="AB40">
        <f t="shared" si="19"/>
        <v>2576.4541366691506</v>
      </c>
      <c r="AC40">
        <f t="shared" si="2"/>
        <v>2367.896731474304</v>
      </c>
      <c r="AE40">
        <f t="shared" si="3"/>
        <v>0</v>
      </c>
      <c r="AF40">
        <f t="shared" si="24"/>
        <v>0</v>
      </c>
      <c r="AG40">
        <f t="shared" si="24"/>
        <v>-27.074767732646443</v>
      </c>
      <c r="AH40">
        <f t="shared" si="5"/>
        <v>-15544.962910023372</v>
      </c>
      <c r="AI40">
        <f t="shared" si="25"/>
        <v>-15572.03767775602</v>
      </c>
      <c r="AJ40">
        <f t="shared" si="7"/>
        <v>208.55740519484652</v>
      </c>
      <c r="AK40">
        <f t="shared" si="22"/>
        <v>180.35178956684055</v>
      </c>
      <c r="AL40">
        <f t="shared" si="8"/>
        <v>-15183.128482994332</v>
      </c>
      <c r="AN40">
        <f t="shared" si="26"/>
        <v>0</v>
      </c>
      <c r="AO40">
        <f t="shared" si="26"/>
        <v>0</v>
      </c>
      <c r="AP40">
        <f t="shared" si="26"/>
        <v>-0.40878777621197643</v>
      </c>
      <c r="AQ40">
        <f t="shared" si="26"/>
        <v>-234.70527548141496</v>
      </c>
      <c r="AR40">
        <f t="shared" si="26"/>
        <v>-235.11406325762695</v>
      </c>
      <c r="AS40">
        <f t="shared" si="26"/>
        <v>3.1488993266354433</v>
      </c>
      <c r="AT40">
        <f t="shared" si="26"/>
        <v>2.7230374687196885</v>
      </c>
      <c r="AU40">
        <f t="shared" si="23"/>
        <v>-229.24212646227181</v>
      </c>
      <c r="AW40">
        <v>37</v>
      </c>
      <c r="AX40">
        <f>IF(Z40&gt;0, (R40*SUMPRODUCT(K40:$K$98, X40:$X$98)-K40*$AZ$3)/Z40, 0)</f>
        <v>4372.884663049429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3.0780427999999999E-2</v>
      </c>
      <c r="Q41" s="4">
        <f t="shared" si="21"/>
        <v>50</v>
      </c>
      <c r="R41">
        <f t="shared" si="0"/>
        <v>1000000</v>
      </c>
      <c r="S41">
        <f t="shared" si="1"/>
        <v>4168.006061600513</v>
      </c>
      <c r="U41">
        <f t="shared" si="13"/>
        <v>3.0780427999999999E-2</v>
      </c>
      <c r="V41">
        <f t="shared" si="14"/>
        <v>0.01</v>
      </c>
      <c r="W41">
        <f t="shared" si="15"/>
        <v>0.54149535465292886</v>
      </c>
      <c r="X41">
        <f t="shared" si="16"/>
        <v>1.6667458776228942E-2</v>
      </c>
      <c r="Y41">
        <f t="shared" si="17"/>
        <v>5.414953546529289E-3</v>
      </c>
      <c r="Z41">
        <f t="shared" si="18"/>
        <v>0.51941294233017055</v>
      </c>
      <c r="AB41">
        <f t="shared" si="19"/>
        <v>2367.896731474304</v>
      </c>
      <c r="AC41">
        <f t="shared" si="2"/>
        <v>2164.9162921059087</v>
      </c>
      <c r="AE41">
        <f t="shared" si="3"/>
        <v>0</v>
      </c>
      <c r="AF41">
        <f t="shared" si="24"/>
        <v>0</v>
      </c>
      <c r="AG41">
        <f t="shared" si="24"/>
        <v>-25.970647116508527</v>
      </c>
      <c r="AH41">
        <f t="shared" si="5"/>
        <v>-16667.458776228941</v>
      </c>
      <c r="AI41">
        <f t="shared" si="25"/>
        <v>-16693.429423345449</v>
      </c>
      <c r="AJ41">
        <f t="shared" si="7"/>
        <v>202.98043936839531</v>
      </c>
      <c r="AK41">
        <f t="shared" si="22"/>
        <v>165.75277120320129</v>
      </c>
      <c r="AL41">
        <f t="shared" si="8"/>
        <v>-16324.696212773853</v>
      </c>
      <c r="AN41">
        <f t="shared" si="26"/>
        <v>0</v>
      </c>
      <c r="AO41">
        <f t="shared" si="26"/>
        <v>0</v>
      </c>
      <c r="AP41">
        <f t="shared" si="26"/>
        <v>-0.35010467476507473</v>
      </c>
      <c r="AQ41">
        <f t="shared" si="26"/>
        <v>-224.69040558880093</v>
      </c>
      <c r="AR41">
        <f t="shared" si="26"/>
        <v>-225.04051026356601</v>
      </c>
      <c r="AS41">
        <f t="shared" si="26"/>
        <v>2.736335386251163</v>
      </c>
      <c r="AT41">
        <f t="shared" si="26"/>
        <v>2.2344772462992926</v>
      </c>
      <c r="AU41">
        <f t="shared" si="23"/>
        <v>-220.06969763101554</v>
      </c>
      <c r="AW41">
        <v>38</v>
      </c>
      <c r="AX41">
        <f>IF(Z41&gt;0, (R41*SUMPRODUCT(K41:$K$98, X41:$X$98)-K41*$AZ$3)/Z41, 0)</f>
        <v>4168.006061600513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3.4133669999999998E-2</v>
      </c>
      <c r="Q42" s="4">
        <f t="shared" si="21"/>
        <v>50</v>
      </c>
      <c r="R42">
        <f t="shared" si="0"/>
        <v>1000000</v>
      </c>
      <c r="S42">
        <f t="shared" si="1"/>
        <v>3964.942371957231</v>
      </c>
      <c r="U42">
        <f t="shared" si="13"/>
        <v>3.4133669999999998E-2</v>
      </c>
      <c r="V42">
        <f t="shared" si="14"/>
        <v>0.01</v>
      </c>
      <c r="W42">
        <f t="shared" si="15"/>
        <v>0.51941294233017055</v>
      </c>
      <c r="X42">
        <f t="shared" si="16"/>
        <v>1.772946996722707E-2</v>
      </c>
      <c r="Y42">
        <f t="shared" si="17"/>
        <v>5.1941294233017058E-3</v>
      </c>
      <c r="Z42">
        <f t="shared" si="18"/>
        <v>0.49648934293964181</v>
      </c>
      <c r="AB42">
        <f t="shared" si="19"/>
        <v>2164.9162921059087</v>
      </c>
      <c r="AC42">
        <f t="shared" si="2"/>
        <v>1968.5516330465905</v>
      </c>
      <c r="AE42">
        <f t="shared" si="3"/>
        <v>0</v>
      </c>
      <c r="AF42">
        <f t="shared" si="24"/>
        <v>0</v>
      </c>
      <c r="AG42">
        <f t="shared" si="24"/>
        <v>-24.824467146982091</v>
      </c>
      <c r="AH42">
        <f t="shared" si="5"/>
        <v>-17729.469967227069</v>
      </c>
      <c r="AI42">
        <f t="shared" si="25"/>
        <v>-17754.294434374053</v>
      </c>
      <c r="AJ42">
        <f t="shared" si="7"/>
        <v>196.36465905931823</v>
      </c>
      <c r="AK42">
        <f t="shared" si="22"/>
        <v>151.54414044741364</v>
      </c>
      <c r="AL42">
        <f t="shared" si="8"/>
        <v>-17406.385634867318</v>
      </c>
      <c r="AN42">
        <f t="shared" si="26"/>
        <v>0</v>
      </c>
      <c r="AO42">
        <f t="shared" si="26"/>
        <v>0</v>
      </c>
      <c r="AP42">
        <f t="shared" si="26"/>
        <v>-0.29879756302101396</v>
      </c>
      <c r="AQ42">
        <f t="shared" si="26"/>
        <v>-213.39923989086404</v>
      </c>
      <c r="AR42">
        <f t="shared" si="26"/>
        <v>-213.69803745388506</v>
      </c>
      <c r="AS42">
        <f t="shared" si="26"/>
        <v>2.3635263243710534</v>
      </c>
      <c r="AT42">
        <f t="shared" si="26"/>
        <v>1.8240480082693851</v>
      </c>
      <c r="AU42">
        <f t="shared" si="23"/>
        <v>-209.51046312124458</v>
      </c>
      <c r="AW42">
        <v>39</v>
      </c>
      <c r="AX42">
        <f>IF(Z42&gt;0, (R42*SUMPRODUCT(K42:$K$98, X42:$X$98)-K42*$AZ$3)/Z42, 0)</f>
        <v>3964.942371957231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3.7867151000000002E-2</v>
      </c>
      <c r="Q43" s="4">
        <f t="shared" si="21"/>
        <v>50</v>
      </c>
      <c r="R43">
        <f t="shared" si="0"/>
        <v>1000000</v>
      </c>
      <c r="S43">
        <f t="shared" si="1"/>
        <v>3766.3498026717698</v>
      </c>
      <c r="U43">
        <f t="shared" si="13"/>
        <v>3.7867151000000002E-2</v>
      </c>
      <c r="V43">
        <f t="shared" si="14"/>
        <v>0.01</v>
      </c>
      <c r="W43">
        <f t="shared" si="15"/>
        <v>0.49648934293964181</v>
      </c>
      <c r="X43">
        <f t="shared" si="16"/>
        <v>1.8800636918986202E-2</v>
      </c>
      <c r="Y43">
        <f t="shared" si="17"/>
        <v>4.9648934293964183E-3</v>
      </c>
      <c r="Z43">
        <f t="shared" si="18"/>
        <v>0.47272381259125917</v>
      </c>
      <c r="AB43">
        <f t="shared" si="19"/>
        <v>1968.5516330465905</v>
      </c>
      <c r="AC43">
        <f t="shared" si="2"/>
        <v>1780.4432382713358</v>
      </c>
      <c r="AE43">
        <f t="shared" si="3"/>
        <v>0</v>
      </c>
      <c r="AF43">
        <f t="shared" si="24"/>
        <v>0</v>
      </c>
      <c r="AG43">
        <f t="shared" si="24"/>
        <v>-23.636190629562957</v>
      </c>
      <c r="AH43">
        <f t="shared" si="5"/>
        <v>-18800.636918986202</v>
      </c>
      <c r="AI43">
        <f t="shared" si="25"/>
        <v>-18824.273109615766</v>
      </c>
      <c r="AJ43">
        <f t="shared" si="7"/>
        <v>188.10839477525474</v>
      </c>
      <c r="AK43">
        <f t="shared" si="22"/>
        <v>137.79861431326134</v>
      </c>
      <c r="AL43">
        <f t="shared" si="8"/>
        <v>-18498.366100527248</v>
      </c>
      <c r="AN43">
        <f t="shared" si="26"/>
        <v>0</v>
      </c>
      <c r="AO43">
        <f t="shared" si="26"/>
        <v>0</v>
      </c>
      <c r="AP43">
        <f t="shared" si="26"/>
        <v>-0.25401337049415623</v>
      </c>
      <c r="AQ43">
        <f t="shared" si="26"/>
        <v>-202.04665066694199</v>
      </c>
      <c r="AR43">
        <f t="shared" si="26"/>
        <v>-202.30066403743615</v>
      </c>
      <c r="AS43">
        <f t="shared" si="26"/>
        <v>2.021562955045066</v>
      </c>
      <c r="AT43">
        <f t="shared" si="26"/>
        <v>1.4808938978244739</v>
      </c>
      <c r="AU43">
        <f t="shared" si="23"/>
        <v>-198.79820718456659</v>
      </c>
      <c r="AW43">
        <v>40</v>
      </c>
      <c r="AX43">
        <f>IF(Z43&gt;0, (R43*SUMPRODUCT(K43:$K$98, X43:$X$98)-K43*$AZ$3)/Z43, 0)</f>
        <v>3766.3498026717698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4.2172894000000002E-2</v>
      </c>
      <c r="Q44" s="4">
        <f t="shared" si="21"/>
        <v>50</v>
      </c>
      <c r="R44">
        <f t="shared" si="0"/>
        <v>1000000</v>
      </c>
      <c r="S44">
        <f t="shared" si="1"/>
        <v>3573.1288568771265</v>
      </c>
      <c r="U44">
        <f t="shared" si="13"/>
        <v>4.2172894000000002E-2</v>
      </c>
      <c r="V44">
        <f t="shared" si="14"/>
        <v>0.01</v>
      </c>
      <c r="W44">
        <f t="shared" si="15"/>
        <v>0.47272381259125917</v>
      </c>
      <c r="X44">
        <f t="shared" si="16"/>
        <v>1.993613123968704E-2</v>
      </c>
      <c r="Y44">
        <f t="shared" si="17"/>
        <v>4.7272381259125919E-3</v>
      </c>
      <c r="Z44">
        <f t="shared" si="18"/>
        <v>0.44806044322565958</v>
      </c>
      <c r="AB44">
        <f t="shared" si="19"/>
        <v>1780.4432382713358</v>
      </c>
      <c r="AC44">
        <f t="shared" si="2"/>
        <v>1600.9776993147595</v>
      </c>
      <c r="AE44">
        <f t="shared" si="3"/>
        <v>0</v>
      </c>
      <c r="AF44">
        <f t="shared" si="24"/>
        <v>0</v>
      </c>
      <c r="AG44">
        <f t="shared" si="24"/>
        <v>-22.40302216128298</v>
      </c>
      <c r="AH44">
        <f t="shared" si="5"/>
        <v>-19936.131239687042</v>
      </c>
      <c r="AI44">
        <f t="shared" si="25"/>
        <v>-19958.534261848326</v>
      </c>
      <c r="AJ44">
        <f t="shared" si="7"/>
        <v>179.46553895657621</v>
      </c>
      <c r="AK44">
        <f t="shared" si="22"/>
        <v>124.63102667899352</v>
      </c>
      <c r="AL44">
        <f t="shared" si="8"/>
        <v>-19654.437696212754</v>
      </c>
      <c r="AN44">
        <f t="shared" si="26"/>
        <v>0</v>
      </c>
      <c r="AO44">
        <f t="shared" si="26"/>
        <v>0</v>
      </c>
      <c r="AP44">
        <f t="shared" si="26"/>
        <v>-0.21496496235784102</v>
      </c>
      <c r="AQ44">
        <f t="shared" si="26"/>
        <v>-191.29426693629966</v>
      </c>
      <c r="AR44">
        <f t="shared" si="26"/>
        <v>-191.50923189865753</v>
      </c>
      <c r="AS44">
        <f t="shared" si="26"/>
        <v>1.7220356498598723</v>
      </c>
      <c r="AT44">
        <f t="shared" si="26"/>
        <v>1.195879009795821</v>
      </c>
      <c r="AU44">
        <f t="shared" si="23"/>
        <v>-188.5913172390018</v>
      </c>
      <c r="AW44">
        <v>41</v>
      </c>
      <c r="AX44">
        <f>IF(Z44&gt;0, (R44*SUMPRODUCT(K44:$K$98, X44:$X$98)-K44*$AZ$3)/Z44, 0)</f>
        <v>3573.1288568771265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4.6777600000000003E-2</v>
      </c>
      <c r="Q45" s="4">
        <f t="shared" si="21"/>
        <v>50</v>
      </c>
      <c r="R45">
        <f t="shared" si="0"/>
        <v>1000000</v>
      </c>
      <c r="S45">
        <f t="shared" si="1"/>
        <v>3383.2827400911192</v>
      </c>
      <c r="U45">
        <f t="shared" si="13"/>
        <v>4.6777600000000003E-2</v>
      </c>
      <c r="V45">
        <f t="shared" si="14"/>
        <v>0.01</v>
      </c>
      <c r="W45">
        <f t="shared" si="15"/>
        <v>0.44806044322565958</v>
      </c>
      <c r="X45">
        <f t="shared" si="16"/>
        <v>2.0959192189032614E-2</v>
      </c>
      <c r="Y45">
        <f t="shared" si="17"/>
        <v>4.480604432256596E-3</v>
      </c>
      <c r="Z45">
        <f t="shared" si="18"/>
        <v>0.42262064660437032</v>
      </c>
      <c r="AB45">
        <f t="shared" si="19"/>
        <v>1600.9776993147595</v>
      </c>
      <c r="AC45">
        <f t="shared" si="2"/>
        <v>1429.8451392627146</v>
      </c>
      <c r="AE45">
        <f t="shared" si="3"/>
        <v>0</v>
      </c>
      <c r="AF45">
        <f t="shared" si="24"/>
        <v>0</v>
      </c>
      <c r="AG45">
        <f t="shared" si="24"/>
        <v>-21.131032330218517</v>
      </c>
      <c r="AH45">
        <f t="shared" si="5"/>
        <v>-20959.192189032616</v>
      </c>
      <c r="AI45">
        <f t="shared" si="25"/>
        <v>-20980.323221362833</v>
      </c>
      <c r="AJ45">
        <f t="shared" si="7"/>
        <v>171.13256005204494</v>
      </c>
      <c r="AK45">
        <f t="shared" si="22"/>
        <v>112.06843895203318</v>
      </c>
      <c r="AL45">
        <f t="shared" si="8"/>
        <v>-20697.122222358754</v>
      </c>
      <c r="AN45">
        <f t="shared" si="26"/>
        <v>0</v>
      </c>
      <c r="AO45">
        <f t="shared" si="26"/>
        <v>0</v>
      </c>
      <c r="AP45">
        <f t="shared" si="26"/>
        <v>-0.18103550688488609</v>
      </c>
      <c r="AQ45">
        <f t="shared" si="26"/>
        <v>-179.56330398553828</v>
      </c>
      <c r="AR45">
        <f t="shared" si="26"/>
        <v>-179.74433949242317</v>
      </c>
      <c r="AS45">
        <f t="shared" si="26"/>
        <v>1.4661408524384094</v>
      </c>
      <c r="AT45">
        <f t="shared" si="26"/>
        <v>0.96012188777288365</v>
      </c>
      <c r="AU45">
        <f t="shared" si="23"/>
        <v>-177.31807675221185</v>
      </c>
      <c r="AW45">
        <v>42</v>
      </c>
      <c r="AX45">
        <f>IF(Z45&gt;0, (R45*SUMPRODUCT(K45:$K$98, X45:$X$98)-K45*$AZ$3)/Z45, 0)</f>
        <v>3383.2827400911192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5.1668436999999998E-2</v>
      </c>
      <c r="Q46" s="4">
        <f t="shared" si="21"/>
        <v>50</v>
      </c>
      <c r="R46">
        <f t="shared" si="0"/>
        <v>1000000</v>
      </c>
      <c r="S46">
        <f t="shared" si="1"/>
        <v>3198.2268060879483</v>
      </c>
      <c r="U46">
        <f t="shared" si="13"/>
        <v>5.1668436999999998E-2</v>
      </c>
      <c r="V46">
        <f t="shared" si="14"/>
        <v>0.01</v>
      </c>
      <c r="W46">
        <f t="shared" si="15"/>
        <v>0.42262064660437032</v>
      </c>
      <c r="X46">
        <f t="shared" si="16"/>
        <v>2.1836148253977172E-2</v>
      </c>
      <c r="Y46">
        <f t="shared" si="17"/>
        <v>4.2262064660437033E-3</v>
      </c>
      <c r="Z46">
        <f t="shared" si="18"/>
        <v>0.39655829188434943</v>
      </c>
      <c r="AB46">
        <f t="shared" si="19"/>
        <v>1429.8451392627146</v>
      </c>
      <c r="AC46">
        <f t="shared" si="2"/>
        <v>1268.2833592809752</v>
      </c>
      <c r="AE46">
        <f t="shared" si="3"/>
        <v>0</v>
      </c>
      <c r="AF46">
        <f t="shared" si="24"/>
        <v>0</v>
      </c>
      <c r="AG46">
        <f t="shared" si="24"/>
        <v>-19.827914594217471</v>
      </c>
      <c r="AH46">
        <f t="shared" si="5"/>
        <v>-21836.148253977171</v>
      </c>
      <c r="AI46">
        <f t="shared" si="25"/>
        <v>-21855.976168571389</v>
      </c>
      <c r="AJ46">
        <f t="shared" si="7"/>
        <v>161.56177998173939</v>
      </c>
      <c r="AK46">
        <f t="shared" si="22"/>
        <v>100.08915974839003</v>
      </c>
      <c r="AL46">
        <f t="shared" si="8"/>
        <v>-21594.325228841259</v>
      </c>
      <c r="AN46">
        <f t="shared" si="26"/>
        <v>0</v>
      </c>
      <c r="AO46">
        <f t="shared" si="26"/>
        <v>0</v>
      </c>
      <c r="AP46">
        <f t="shared" si="26"/>
        <v>-0.15167083047660038</v>
      </c>
      <c r="AQ46">
        <f t="shared" si="26"/>
        <v>-167.03253004008576</v>
      </c>
      <c r="AR46">
        <f t="shared" si="26"/>
        <v>-167.18420087056236</v>
      </c>
      <c r="AS46">
        <f t="shared" si="26"/>
        <v>1.2358440029923523</v>
      </c>
      <c r="AT46">
        <f t="shared" si="26"/>
        <v>0.76561788223410265</v>
      </c>
      <c r="AU46">
        <f t="shared" si="23"/>
        <v>-165.1827389853359</v>
      </c>
      <c r="AW46">
        <v>43</v>
      </c>
      <c r="AX46">
        <f>IF(Z46&gt;0, (R46*SUMPRODUCT(K46:$K$98, X46:$X$98)-K46*$AZ$3)/Z46, 0)</f>
        <v>3198.2268060879483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5.7177164000000003E-2</v>
      </c>
      <c r="Q47" s="4">
        <f t="shared" si="21"/>
        <v>50</v>
      </c>
      <c r="R47">
        <f t="shared" si="0"/>
        <v>1000000</v>
      </c>
      <c r="S47">
        <f t="shared" si="1"/>
        <v>3020.4578155354247</v>
      </c>
      <c r="U47">
        <f t="shared" si="13"/>
        <v>5.7177164000000003E-2</v>
      </c>
      <c r="V47">
        <f t="shared" si="14"/>
        <v>0.01</v>
      </c>
      <c r="W47">
        <f t="shared" si="15"/>
        <v>0.39655829188434943</v>
      </c>
      <c r="X47">
        <f t="shared" si="16"/>
        <v>2.2674078490631317E-2</v>
      </c>
      <c r="Y47">
        <f t="shared" si="17"/>
        <v>3.9655829188434948E-3</v>
      </c>
      <c r="Z47">
        <f t="shared" si="18"/>
        <v>0.36991863047487467</v>
      </c>
      <c r="AB47">
        <f t="shared" si="19"/>
        <v>1268.2833592809752</v>
      </c>
      <c r="AC47">
        <f t="shared" si="2"/>
        <v>1117.3236185299959</v>
      </c>
      <c r="AE47">
        <f t="shared" si="3"/>
        <v>0</v>
      </c>
      <c r="AF47">
        <f t="shared" si="24"/>
        <v>0</v>
      </c>
      <c r="AG47">
        <f t="shared" si="24"/>
        <v>-18.495931523743732</v>
      </c>
      <c r="AH47">
        <f t="shared" si="5"/>
        <v>-22674.078490631317</v>
      </c>
      <c r="AI47">
        <f t="shared" si="25"/>
        <v>-22692.574422155059</v>
      </c>
      <c r="AJ47">
        <f t="shared" si="7"/>
        <v>150.95974075097934</v>
      </c>
      <c r="AK47">
        <f t="shared" si="22"/>
        <v>88.779835149668273</v>
      </c>
      <c r="AL47">
        <f t="shared" si="8"/>
        <v>-22452.834846254413</v>
      </c>
      <c r="AN47">
        <f t="shared" si="26"/>
        <v>0</v>
      </c>
      <c r="AO47">
        <f t="shared" si="26"/>
        <v>0</v>
      </c>
      <c r="AP47">
        <f t="shared" si="26"/>
        <v>-0.12632322698540854</v>
      </c>
      <c r="AQ47">
        <f t="shared" si="26"/>
        <v>-154.85907050315672</v>
      </c>
      <c r="AR47">
        <f t="shared" si="26"/>
        <v>-154.98539373014211</v>
      </c>
      <c r="AS47">
        <f t="shared" si="26"/>
        <v>1.0310225020061341</v>
      </c>
      <c r="AT47">
        <f t="shared" si="26"/>
        <v>0.60634714466485529</v>
      </c>
      <c r="AU47">
        <f t="shared" si="23"/>
        <v>-153.34802408347113</v>
      </c>
      <c r="AW47">
        <v>44</v>
      </c>
      <c r="AX47">
        <f>IF(Z47&gt;0, (R47*SUMPRODUCT(K47:$K$98, X47:$X$98)-K47*$AZ$3)/Z47, 0)</f>
        <v>3020.4578155354247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6.3388860000000005E-2</v>
      </c>
      <c r="Q48" s="4">
        <f t="shared" si="21"/>
        <v>50</v>
      </c>
      <c r="R48">
        <f t="shared" si="0"/>
        <v>1000000</v>
      </c>
      <c r="S48">
        <f t="shared" si="1"/>
        <v>2849.7627850454255</v>
      </c>
      <c r="U48">
        <f t="shared" si="13"/>
        <v>6.3388860000000005E-2</v>
      </c>
      <c r="V48">
        <f t="shared" si="14"/>
        <v>0.01</v>
      </c>
      <c r="W48">
        <f t="shared" si="15"/>
        <v>0.36991863047487467</v>
      </c>
      <c r="X48">
        <f t="shared" si="16"/>
        <v>2.3448720278563567E-2</v>
      </c>
      <c r="Y48">
        <f t="shared" si="17"/>
        <v>3.6991863047487468E-3</v>
      </c>
      <c r="Z48">
        <f t="shared" si="18"/>
        <v>0.34277072389156238</v>
      </c>
      <c r="AB48">
        <f t="shared" si="19"/>
        <v>1117.3236185299959</v>
      </c>
      <c r="AC48">
        <f t="shared" si="2"/>
        <v>976.81525274925536</v>
      </c>
      <c r="AE48">
        <f t="shared" si="3"/>
        <v>0</v>
      </c>
      <c r="AF48">
        <f t="shared" si="24"/>
        <v>0</v>
      </c>
      <c r="AG48">
        <f t="shared" si="24"/>
        <v>-17.138536194578119</v>
      </c>
      <c r="AH48">
        <f t="shared" si="5"/>
        <v>-23448.720278563567</v>
      </c>
      <c r="AI48">
        <f t="shared" si="25"/>
        <v>-23465.858814758147</v>
      </c>
      <c r="AJ48">
        <f t="shared" si="7"/>
        <v>140.50836578074052</v>
      </c>
      <c r="AK48">
        <f t="shared" si="22"/>
        <v>78.21265329709972</v>
      </c>
      <c r="AL48">
        <f t="shared" si="8"/>
        <v>-23247.137795680304</v>
      </c>
      <c r="AN48">
        <f t="shared" si="26"/>
        <v>0</v>
      </c>
      <c r="AO48">
        <f t="shared" si="26"/>
        <v>0</v>
      </c>
      <c r="AP48">
        <f t="shared" si="26"/>
        <v>-0.10451116907627517</v>
      </c>
      <c r="AQ48">
        <f t="shared" si="26"/>
        <v>-142.99080982368366</v>
      </c>
      <c r="AR48">
        <f t="shared" si="26"/>
        <v>-143.09532099275995</v>
      </c>
      <c r="AS48">
        <f t="shared" si="26"/>
        <v>0.85682309189204153</v>
      </c>
      <c r="AT48">
        <f t="shared" si="26"/>
        <v>0.47694247278966589</v>
      </c>
      <c r="AU48">
        <f t="shared" si="23"/>
        <v>-141.76155542807822</v>
      </c>
      <c r="AW48">
        <v>45</v>
      </c>
      <c r="AX48">
        <f>IF(Z48&gt;0, (R48*SUMPRODUCT(K48:$K$98, X48:$X$98)-K48*$AZ$3)/Z48, 0)</f>
        <v>2849.7627850454255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7.0498397000000004E-2</v>
      </c>
      <c r="Q49" s="4">
        <f t="shared" si="21"/>
        <v>50</v>
      </c>
      <c r="R49">
        <f t="shared" si="0"/>
        <v>1000000</v>
      </c>
      <c r="S49">
        <f t="shared" si="1"/>
        <v>2686.2184356062808</v>
      </c>
      <c r="U49">
        <f t="shared" si="13"/>
        <v>7.0498397000000004E-2</v>
      </c>
      <c r="V49">
        <f t="shared" si="14"/>
        <v>0.01</v>
      </c>
      <c r="W49">
        <f t="shared" si="15"/>
        <v>0.34277072389156238</v>
      </c>
      <c r="X49">
        <f t="shared" si="16"/>
        <v>2.4164786572884751E-2</v>
      </c>
      <c r="Y49">
        <f t="shared" si="17"/>
        <v>3.4277072389156237E-3</v>
      </c>
      <c r="Z49">
        <f t="shared" si="18"/>
        <v>0.31517823007976203</v>
      </c>
      <c r="AB49">
        <f t="shared" si="19"/>
        <v>976.81525274925536</v>
      </c>
      <c r="AC49">
        <f t="shared" si="2"/>
        <v>846.63757214201485</v>
      </c>
      <c r="AE49">
        <f t="shared" si="3"/>
        <v>0</v>
      </c>
      <c r="AF49">
        <f t="shared" si="24"/>
        <v>0</v>
      </c>
      <c r="AG49">
        <f t="shared" si="24"/>
        <v>-15.758911503988102</v>
      </c>
      <c r="AH49">
        <f t="shared" si="5"/>
        <v>-24164.78657288475</v>
      </c>
      <c r="AI49">
        <f t="shared" si="25"/>
        <v>-24180.545484388738</v>
      </c>
      <c r="AJ49">
        <f t="shared" si="7"/>
        <v>130.17768060724052</v>
      </c>
      <c r="AK49">
        <f t="shared" si="22"/>
        <v>68.377067692447881</v>
      </c>
      <c r="AL49">
        <f t="shared" si="8"/>
        <v>-23981.99073608905</v>
      </c>
      <c r="AN49">
        <f t="shared" si="26"/>
        <v>0</v>
      </c>
      <c r="AO49">
        <f t="shared" si="26"/>
        <v>0</v>
      </c>
      <c r="AP49">
        <f t="shared" si="26"/>
        <v>-8.5801953122356292E-2</v>
      </c>
      <c r="AQ49">
        <f t="shared" si="26"/>
        <v>-131.56910515131017</v>
      </c>
      <c r="AR49">
        <f t="shared" si="26"/>
        <v>-131.65490710443251</v>
      </c>
      <c r="AS49">
        <f t="shared" si="26"/>
        <v>0.70877352450471331</v>
      </c>
      <c r="AT49">
        <f t="shared" si="26"/>
        <v>0.37229005031894907</v>
      </c>
      <c r="AU49">
        <f t="shared" si="23"/>
        <v>-130.57384352960887</v>
      </c>
      <c r="AW49">
        <v>46</v>
      </c>
      <c r="AX49">
        <f>IF(Z49&gt;0, (R49*SUMPRODUCT(K49:$K$98, X49:$X$98)-K49*$AZ$3)/Z49, 0)</f>
        <v>2686.2184356062808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7.8701599999999997E-2</v>
      </c>
      <c r="Q50" s="4">
        <f t="shared" si="21"/>
        <v>50</v>
      </c>
      <c r="R50">
        <f t="shared" si="0"/>
        <v>1000000</v>
      </c>
      <c r="S50">
        <f t="shared" si="1"/>
        <v>2529.4379822447031</v>
      </c>
      <c r="U50">
        <f t="shared" si="13"/>
        <v>7.8701599999999997E-2</v>
      </c>
      <c r="V50">
        <f t="shared" si="14"/>
        <v>0.01</v>
      </c>
      <c r="W50">
        <f t="shared" si="15"/>
        <v>0.31517823007976203</v>
      </c>
      <c r="X50">
        <f t="shared" si="16"/>
        <v>2.4805030992445399E-2</v>
      </c>
      <c r="Y50">
        <f t="shared" si="17"/>
        <v>3.1517823007976204E-3</v>
      </c>
      <c r="Z50">
        <f t="shared" si="18"/>
        <v>0.28722141678651902</v>
      </c>
      <c r="AB50">
        <f t="shared" si="19"/>
        <v>846.63757214201485</v>
      </c>
      <c r="AC50">
        <f t="shared" si="2"/>
        <v>726.50876093395755</v>
      </c>
      <c r="AE50">
        <f t="shared" si="3"/>
        <v>0</v>
      </c>
      <c r="AF50">
        <f t="shared" si="24"/>
        <v>0</v>
      </c>
      <c r="AG50">
        <f t="shared" si="24"/>
        <v>-14.361070839325951</v>
      </c>
      <c r="AH50">
        <f t="shared" si="5"/>
        <v>-24805.030992445398</v>
      </c>
      <c r="AI50">
        <f t="shared" si="25"/>
        <v>-24819.392063284722</v>
      </c>
      <c r="AJ50">
        <f t="shared" si="7"/>
        <v>120.1288112080573</v>
      </c>
      <c r="AK50">
        <f t="shared" si="22"/>
        <v>59.264630049941047</v>
      </c>
      <c r="AL50">
        <f t="shared" si="8"/>
        <v>-24639.998622026724</v>
      </c>
      <c r="AN50">
        <f t="shared" si="26"/>
        <v>0</v>
      </c>
      <c r="AO50">
        <f t="shared" si="26"/>
        <v>0</v>
      </c>
      <c r="AP50">
        <f t="shared" si="26"/>
        <v>-6.9813555890427037E-2</v>
      </c>
      <c r="AQ50">
        <f t="shared" si="26"/>
        <v>-120.58483917597205</v>
      </c>
      <c r="AR50">
        <f t="shared" si="26"/>
        <v>-120.65465273186247</v>
      </c>
      <c r="AS50">
        <f t="shared" si="26"/>
        <v>0.58398287768058244</v>
      </c>
      <c r="AT50">
        <f t="shared" si="26"/>
        <v>0.28810348536037422</v>
      </c>
      <c r="AU50">
        <f t="shared" si="23"/>
        <v>-119.78256636882151</v>
      </c>
      <c r="AW50">
        <v>47</v>
      </c>
      <c r="AX50">
        <f>IF(Z50&gt;0, (R50*SUMPRODUCT(K50:$K$98, X50:$X$98)-K50*$AZ$3)/Z50, 0)</f>
        <v>2529.4379822447031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8.8159118999999994E-2</v>
      </c>
      <c r="Q51" s="4">
        <f t="shared" si="21"/>
        <v>50</v>
      </c>
      <c r="R51">
        <f t="shared" si="0"/>
        <v>1000000</v>
      </c>
      <c r="S51">
        <f t="shared" si="1"/>
        <v>2378.6557164371388</v>
      </c>
      <c r="U51">
        <f t="shared" si="13"/>
        <v>8.8159118999999994E-2</v>
      </c>
      <c r="V51">
        <f t="shared" si="14"/>
        <v>0.01</v>
      </c>
      <c r="W51">
        <f t="shared" si="15"/>
        <v>0.28722141678651902</v>
      </c>
      <c r="X51">
        <f t="shared" si="16"/>
        <v>2.5321187061831327E-2</v>
      </c>
      <c r="Y51">
        <f t="shared" si="17"/>
        <v>2.8722141678651902E-3</v>
      </c>
      <c r="Z51">
        <f t="shared" si="18"/>
        <v>0.25902801555682248</v>
      </c>
      <c r="AB51">
        <f t="shared" si="19"/>
        <v>726.50876093395755</v>
      </c>
      <c r="AC51">
        <f t="shared" si="2"/>
        <v>616.13846992160393</v>
      </c>
      <c r="AE51">
        <f t="shared" si="3"/>
        <v>0</v>
      </c>
      <c r="AF51">
        <f t="shared" si="24"/>
        <v>0</v>
      </c>
      <c r="AG51">
        <f t="shared" si="24"/>
        <v>-12.951400777841124</v>
      </c>
      <c r="AH51">
        <f t="shared" si="5"/>
        <v>-25321.187061831326</v>
      </c>
      <c r="AI51">
        <f t="shared" si="25"/>
        <v>-25334.138462609168</v>
      </c>
      <c r="AJ51">
        <f t="shared" si="7"/>
        <v>110.37029101235362</v>
      </c>
      <c r="AK51">
        <f t="shared" si="22"/>
        <v>50.855613265377031</v>
      </c>
      <c r="AL51">
        <f t="shared" si="8"/>
        <v>-25172.912558331438</v>
      </c>
      <c r="AN51">
        <f t="shared" si="26"/>
        <v>0</v>
      </c>
      <c r="AO51">
        <f t="shared" si="26"/>
        <v>0</v>
      </c>
      <c r="AP51">
        <f t="shared" si="26"/>
        <v>-5.6214927455326302E-2</v>
      </c>
      <c r="AQ51">
        <f t="shared" si="26"/>
        <v>-109.90538538495193</v>
      </c>
      <c r="AR51">
        <f t="shared" si="26"/>
        <v>-109.96160031240726</v>
      </c>
      <c r="AS51">
        <f t="shared" si="26"/>
        <v>0.47905689962880876</v>
      </c>
      <c r="AT51">
        <f t="shared" si="26"/>
        <v>0.22073632493101197</v>
      </c>
      <c r="AU51">
        <f t="shared" si="23"/>
        <v>-109.26180708784744</v>
      </c>
      <c r="AW51">
        <v>48</v>
      </c>
      <c r="AX51">
        <f>IF(Z51&gt;0, (R51*SUMPRODUCT(K51:$K$98, X51:$X$98)-K51*$AZ$3)/Z51, 0)</f>
        <v>2378.6557164371388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9.9426106E-2</v>
      </c>
      <c r="Q52" s="4">
        <f t="shared" si="21"/>
        <v>50</v>
      </c>
      <c r="R52">
        <f t="shared" si="0"/>
        <v>1000000</v>
      </c>
      <c r="S52">
        <f t="shared" si="1"/>
        <v>2234.0263572484855</v>
      </c>
      <c r="U52">
        <f t="shared" si="13"/>
        <v>9.9426106E-2</v>
      </c>
      <c r="V52">
        <f t="shared" si="14"/>
        <v>0.01</v>
      </c>
      <c r="W52">
        <f t="shared" si="15"/>
        <v>0.25902801555682248</v>
      </c>
      <c r="X52">
        <f t="shared" si="16"/>
        <v>2.5754146931722281E-2</v>
      </c>
      <c r="Y52">
        <f t="shared" si="17"/>
        <v>2.5902801555682249E-3</v>
      </c>
      <c r="Z52">
        <f t="shared" si="18"/>
        <v>0.23068358846953196</v>
      </c>
      <c r="AB52">
        <f t="shared" si="19"/>
        <v>616.13846992160393</v>
      </c>
      <c r="AC52">
        <f t="shared" si="2"/>
        <v>515.3532168255972</v>
      </c>
      <c r="AE52">
        <f t="shared" si="3"/>
        <v>0</v>
      </c>
      <c r="AF52">
        <f t="shared" si="24"/>
        <v>0</v>
      </c>
      <c r="AG52">
        <f t="shared" si="24"/>
        <v>-11.534179423476598</v>
      </c>
      <c r="AH52">
        <f t="shared" si="5"/>
        <v>-25754.14693172228</v>
      </c>
      <c r="AI52">
        <f t="shared" si="25"/>
        <v>-25765.681111145757</v>
      </c>
      <c r="AJ52">
        <f t="shared" si="7"/>
        <v>100.78525309600673</v>
      </c>
      <c r="AK52">
        <f t="shared" si="22"/>
        <v>43.129692894512281</v>
      </c>
      <c r="AL52">
        <f t="shared" si="8"/>
        <v>-25621.766165155237</v>
      </c>
      <c r="AN52">
        <f t="shared" si="26"/>
        <v>0</v>
      </c>
      <c r="AO52">
        <f t="shared" si="26"/>
        <v>0</v>
      </c>
      <c r="AP52">
        <f t="shared" si="26"/>
        <v>-4.4699595397158433E-2</v>
      </c>
      <c r="AQ52">
        <f t="shared" si="26"/>
        <v>-99.807702427778253</v>
      </c>
      <c r="AR52">
        <f t="shared" si="26"/>
        <v>-99.852402023175415</v>
      </c>
      <c r="AS52">
        <f t="shared" si="26"/>
        <v>0.39058348842936658</v>
      </c>
      <c r="AT52">
        <f t="shared" si="26"/>
        <v>0.16714494817588871</v>
      </c>
      <c r="AU52">
        <f t="shared" si="23"/>
        <v>-99.294673586570156</v>
      </c>
      <c r="AW52">
        <v>49</v>
      </c>
      <c r="AX52">
        <f>IF(Z52&gt;0, (R52*SUMPRODUCT(K52:$K$98, X52:$X$98)-K52*$AZ$3)/Z52, 0)</f>
        <v>2234.0263572484855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0.112419382</v>
      </c>
      <c r="Q53" s="4">
        <f t="shared" si="21"/>
        <v>50</v>
      </c>
      <c r="R53">
        <f t="shared" si="0"/>
        <v>1000000</v>
      </c>
      <c r="S53">
        <f t="shared" si="1"/>
        <v>2092.8733320439987</v>
      </c>
      <c r="U53">
        <f t="shared" si="13"/>
        <v>0.112419382</v>
      </c>
      <c r="V53">
        <f t="shared" si="14"/>
        <v>0.01</v>
      </c>
      <c r="W53">
        <f t="shared" si="15"/>
        <v>0.23068358846953196</v>
      </c>
      <c r="X53">
        <f t="shared" si="16"/>
        <v>2.5933306453287109E-2</v>
      </c>
      <c r="Y53">
        <f t="shared" si="17"/>
        <v>2.3068358846953197E-3</v>
      </c>
      <c r="Z53">
        <f t="shared" si="18"/>
        <v>0.20244344613154952</v>
      </c>
      <c r="AB53">
        <f t="shared" si="19"/>
        <v>515.3532168255972</v>
      </c>
      <c r="AC53">
        <f t="shared" si="2"/>
        <v>423.68848965580582</v>
      </c>
      <c r="AE53">
        <f t="shared" si="3"/>
        <v>0</v>
      </c>
      <c r="AF53">
        <f t="shared" si="24"/>
        <v>0</v>
      </c>
      <c r="AG53">
        <f t="shared" si="24"/>
        <v>-10.122172306577475</v>
      </c>
      <c r="AH53">
        <f t="shared" si="5"/>
        <v>-25933.30645328711</v>
      </c>
      <c r="AI53">
        <f t="shared" si="25"/>
        <v>-25943.42862559369</v>
      </c>
      <c r="AJ53">
        <f t="shared" si="7"/>
        <v>91.664727169791377</v>
      </c>
      <c r="AK53">
        <f t="shared" si="22"/>
        <v>36.074725177791805</v>
      </c>
      <c r="AL53">
        <f t="shared" si="8"/>
        <v>-25815.689173246108</v>
      </c>
      <c r="AN53">
        <f t="shared" si="26"/>
        <v>0</v>
      </c>
      <c r="AO53">
        <f t="shared" si="26"/>
        <v>0</v>
      </c>
      <c r="AP53">
        <f t="shared" si="26"/>
        <v>-3.5024552279453794E-2</v>
      </c>
      <c r="AQ53">
        <f t="shared" si="26"/>
        <v>-89.73394446783206</v>
      </c>
      <c r="AR53">
        <f t="shared" si="26"/>
        <v>-89.768969020111527</v>
      </c>
      <c r="AS53">
        <f t="shared" si="26"/>
        <v>0.31717658341520283</v>
      </c>
      <c r="AT53">
        <f t="shared" si="26"/>
        <v>0.12482509284449378</v>
      </c>
      <c r="AU53">
        <f t="shared" si="23"/>
        <v>-89.326967343851834</v>
      </c>
      <c r="AW53">
        <v>50</v>
      </c>
      <c r="AX53">
        <f>IF(Z53&gt;0, (R53*SUMPRODUCT(K53:$K$98, X53:$X$98)-K53*$AZ$3)/Z53, 0)</f>
        <v>2092.8733320439987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0.12734142500000001</v>
      </c>
      <c r="Q54" s="4">
        <f t="shared" si="21"/>
        <v>50</v>
      </c>
      <c r="R54">
        <f t="shared" si="0"/>
        <v>1000000</v>
      </c>
      <c r="S54">
        <f t="shared" si="1"/>
        <v>1953.8816404251372</v>
      </c>
      <c r="U54">
        <f t="shared" si="13"/>
        <v>0.12734142500000001</v>
      </c>
      <c r="V54">
        <f t="shared" si="14"/>
        <v>0.01</v>
      </c>
      <c r="W54">
        <f t="shared" si="15"/>
        <v>0.20244344613154952</v>
      </c>
      <c r="X54">
        <f t="shared" si="16"/>
        <v>2.5779436912302254E-2</v>
      </c>
      <c r="Y54">
        <f t="shared" si="17"/>
        <v>2.0244344613154952E-3</v>
      </c>
      <c r="Z54">
        <f t="shared" si="18"/>
        <v>0.17463957475793176</v>
      </c>
      <c r="AB54">
        <f t="shared" si="19"/>
        <v>423.68848965580582</v>
      </c>
      <c r="AC54">
        <f t="shared" si="2"/>
        <v>341.2250588111761</v>
      </c>
      <c r="AE54">
        <f t="shared" si="3"/>
        <v>0</v>
      </c>
      <c r="AF54">
        <f t="shared" si="24"/>
        <v>0</v>
      </c>
      <c r="AG54">
        <f t="shared" si="24"/>
        <v>-8.7319787378965881</v>
      </c>
      <c r="AH54">
        <f t="shared" si="5"/>
        <v>-25779.436912302255</v>
      </c>
      <c r="AI54">
        <f t="shared" si="25"/>
        <v>-25788.168891040154</v>
      </c>
      <c r="AJ54">
        <f t="shared" si="7"/>
        <v>82.463430844629727</v>
      </c>
      <c r="AK54">
        <f t="shared" si="22"/>
        <v>29.658194275906411</v>
      </c>
      <c r="AL54">
        <f t="shared" si="8"/>
        <v>-25676.047265919617</v>
      </c>
      <c r="AN54">
        <f t="shared" si="26"/>
        <v>0</v>
      </c>
      <c r="AO54">
        <f t="shared" si="26"/>
        <v>0</v>
      </c>
      <c r="AP54">
        <f t="shared" si="26"/>
        <v>-2.6976991392327326E-2</v>
      </c>
      <c r="AQ54">
        <f t="shared" si="26"/>
        <v>-79.644221379511507</v>
      </c>
      <c r="AR54">
        <f t="shared" si="26"/>
        <v>-79.671198370903838</v>
      </c>
      <c r="AS54">
        <f t="shared" si="26"/>
        <v>0.25476645452909508</v>
      </c>
      <c r="AT54">
        <f t="shared" si="26"/>
        <v>9.1627439290562121E-2</v>
      </c>
      <c r="AU54">
        <f t="shared" si="23"/>
        <v>-79.324804477084172</v>
      </c>
      <c r="AW54">
        <v>51</v>
      </c>
      <c r="AX54">
        <f>IF(Z54&gt;0, (R54*SUMPRODUCT(K54:$K$98, X54:$X$98)-K54*$AZ$3)/Z54, 0)</f>
        <v>1953.8816404251372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0.14457818</v>
      </c>
      <c r="Q55" s="4">
        <f t="shared" si="21"/>
        <v>50</v>
      </c>
      <c r="R55">
        <f t="shared" si="0"/>
        <v>1000000</v>
      </c>
      <c r="S55">
        <f t="shared" si="1"/>
        <v>1815.6658782573309</v>
      </c>
      <c r="U55">
        <f t="shared" si="13"/>
        <v>0.14457818</v>
      </c>
      <c r="V55">
        <f t="shared" si="14"/>
        <v>0.01</v>
      </c>
      <c r="W55">
        <f t="shared" si="15"/>
        <v>0.17463957475793176</v>
      </c>
      <c r="X55">
        <f t="shared" si="16"/>
        <v>2.5249071874475715E-2</v>
      </c>
      <c r="Y55">
        <f t="shared" si="17"/>
        <v>1.7463957475793177E-3</v>
      </c>
      <c r="Z55">
        <f t="shared" si="18"/>
        <v>0.14764410713587672</v>
      </c>
      <c r="AB55">
        <f t="shared" si="19"/>
        <v>341.2250588111761</v>
      </c>
      <c r="AC55">
        <f t="shared" si="2"/>
        <v>268.07236745238106</v>
      </c>
      <c r="AE55">
        <f t="shared" si="3"/>
        <v>0</v>
      </c>
      <c r="AF55">
        <f t="shared" si="24"/>
        <v>0</v>
      </c>
      <c r="AG55">
        <f t="shared" si="24"/>
        <v>-7.3822053567938362</v>
      </c>
      <c r="AH55">
        <f t="shared" si="5"/>
        <v>-25249.071874475714</v>
      </c>
      <c r="AI55">
        <f t="shared" si="25"/>
        <v>-25256.454079832507</v>
      </c>
      <c r="AJ55">
        <f t="shared" si="7"/>
        <v>73.152691358795039</v>
      </c>
      <c r="AK55">
        <f t="shared" si="22"/>
        <v>23.88575411678233</v>
      </c>
      <c r="AL55">
        <f t="shared" si="8"/>
        <v>-25159.41563435693</v>
      </c>
      <c r="AN55">
        <f t="shared" si="26"/>
        <v>0</v>
      </c>
      <c r="AO55">
        <f t="shared" si="26"/>
        <v>0</v>
      </c>
      <c r="AP55">
        <f t="shared" si="26"/>
        <v>-2.0363336750915804E-2</v>
      </c>
      <c r="AQ55">
        <f t="shared" si="26"/>
        <v>-69.647934238899111</v>
      </c>
      <c r="AR55">
        <f t="shared" si="26"/>
        <v>-69.66829757565003</v>
      </c>
      <c r="AS55">
        <f t="shared" si="26"/>
        <v>0.20178697508110421</v>
      </c>
      <c r="AT55">
        <f t="shared" si="26"/>
        <v>6.5887310244219163E-2</v>
      </c>
      <c r="AU55">
        <f t="shared" si="23"/>
        <v>-69.400623290324702</v>
      </c>
      <c r="AW55">
        <v>52</v>
      </c>
      <c r="AX55">
        <f>IF(Z55&gt;0, (R55*SUMPRODUCT(K55:$K$98, X55:$X$98)-K55*$AZ$3)/Z55, 0)</f>
        <v>1815.6658782573309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0.16385111999999999</v>
      </c>
      <c r="Q56" s="4">
        <f t="shared" si="21"/>
        <v>50</v>
      </c>
      <c r="R56">
        <f t="shared" si="0"/>
        <v>1000000</v>
      </c>
      <c r="S56">
        <f t="shared" si="1"/>
        <v>1674.2672258576267</v>
      </c>
      <c r="U56">
        <f t="shared" si="13"/>
        <v>0.16385111999999999</v>
      </c>
      <c r="V56">
        <f t="shared" si="14"/>
        <v>0.01</v>
      </c>
      <c r="W56">
        <f t="shared" si="15"/>
        <v>0.14764410713587672</v>
      </c>
      <c r="X56">
        <f t="shared" si="16"/>
        <v>2.4191652315613391E-2</v>
      </c>
      <c r="Y56">
        <f t="shared" si="17"/>
        <v>1.4764410713587672E-3</v>
      </c>
      <c r="Z56">
        <f t="shared" si="18"/>
        <v>0.12197601374890457</v>
      </c>
      <c r="AB56">
        <f t="shared" si="19"/>
        <v>268.07236745238106</v>
      </c>
      <c r="AC56">
        <f t="shared" si="2"/>
        <v>204.22044216055019</v>
      </c>
      <c r="AE56">
        <f t="shared" si="3"/>
        <v>0</v>
      </c>
      <c r="AF56">
        <f t="shared" si="24"/>
        <v>0</v>
      </c>
      <c r="AG56">
        <f t="shared" si="24"/>
        <v>-6.0988006874452285</v>
      </c>
      <c r="AH56">
        <f t="shared" si="5"/>
        <v>-24191.652315613392</v>
      </c>
      <c r="AI56">
        <f t="shared" si="25"/>
        <v>-24197.751116300838</v>
      </c>
      <c r="AJ56">
        <f t="shared" si="7"/>
        <v>63.851925291830867</v>
      </c>
      <c r="AK56">
        <f t="shared" si="22"/>
        <v>18.765065721666677</v>
      </c>
      <c r="AL56">
        <f t="shared" si="8"/>
        <v>-24115.134125287343</v>
      </c>
      <c r="AN56">
        <f t="shared" si="26"/>
        <v>0</v>
      </c>
      <c r="AO56">
        <f t="shared" si="26"/>
        <v>0</v>
      </c>
      <c r="AP56">
        <f t="shared" si="26"/>
        <v>-1.5020667723064225E-2</v>
      </c>
      <c r="AQ56">
        <f t="shared" si="26"/>
        <v>-59.581348813834204</v>
      </c>
      <c r="AR56">
        <f t="shared" si="26"/>
        <v>-59.596369481557268</v>
      </c>
      <c r="AS56">
        <f t="shared" si="26"/>
        <v>0.15726018973875927</v>
      </c>
      <c r="AT56">
        <f t="shared" si="26"/>
        <v>4.6216269632626664E-2</v>
      </c>
      <c r="AU56">
        <f t="shared" si="23"/>
        <v>-59.392893022185888</v>
      </c>
      <c r="AW56">
        <v>53</v>
      </c>
      <c r="AX56">
        <f>IF(Z56&gt;0, (R56*SUMPRODUCT(K56:$K$98, X56:$X$98)-K56*$AZ$3)/Z56, 0)</f>
        <v>1674.2672258576267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0.185300933</v>
      </c>
      <c r="Q57" s="4">
        <f t="shared" si="21"/>
        <v>50</v>
      </c>
      <c r="R57">
        <f t="shared" si="0"/>
        <v>1000000</v>
      </c>
      <c r="S57">
        <f t="shared" si="1"/>
        <v>1526.3170635323045</v>
      </c>
      <c r="U57">
        <f t="shared" si="13"/>
        <v>0.185300933</v>
      </c>
      <c r="V57">
        <f t="shared" si="14"/>
        <v>0.01</v>
      </c>
      <c r="W57">
        <f t="shared" si="15"/>
        <v>0.12197601374890457</v>
      </c>
      <c r="X57">
        <f t="shared" si="16"/>
        <v>2.2602269151292844E-2</v>
      </c>
      <c r="Y57">
        <f t="shared" si="17"/>
        <v>1.2197601374890458E-3</v>
      </c>
      <c r="Z57">
        <f t="shared" si="18"/>
        <v>9.8153984460122676E-2</v>
      </c>
      <c r="AB57">
        <f t="shared" si="19"/>
        <v>204.22044216055019</v>
      </c>
      <c r="AC57">
        <f t="shared" si="2"/>
        <v>149.81410133516988</v>
      </c>
      <c r="AE57">
        <f t="shared" si="3"/>
        <v>0</v>
      </c>
      <c r="AF57">
        <f t="shared" si="24"/>
        <v>0</v>
      </c>
      <c r="AG57">
        <f t="shared" si="24"/>
        <v>-4.9076992230061336</v>
      </c>
      <c r="AH57">
        <f t="shared" si="5"/>
        <v>-22602.269151292843</v>
      </c>
      <c r="AI57">
        <f t="shared" si="25"/>
        <v>-22607.176850515851</v>
      </c>
      <c r="AJ57">
        <f t="shared" si="7"/>
        <v>54.406340825380312</v>
      </c>
      <c r="AK57">
        <f t="shared" si="22"/>
        <v>14.295430951238515</v>
      </c>
      <c r="AL57">
        <f t="shared" si="8"/>
        <v>-22538.475078739233</v>
      </c>
      <c r="AN57">
        <f t="shared" si="26"/>
        <v>0</v>
      </c>
      <c r="AO57">
        <f t="shared" si="26"/>
        <v>0</v>
      </c>
      <c r="AP57">
        <f t="shared" si="26"/>
        <v>-1.0792069020059638E-2</v>
      </c>
      <c r="AQ57">
        <f t="shared" si="26"/>
        <v>-49.702566845835463</v>
      </c>
      <c r="AR57">
        <f t="shared" si="26"/>
        <v>-49.713358914855526</v>
      </c>
      <c r="AS57">
        <f t="shared" si="26"/>
        <v>0.11963996949200546</v>
      </c>
      <c r="AT57">
        <f t="shared" si="26"/>
        <v>3.1435764599029921E-2</v>
      </c>
      <c r="AU57">
        <f t="shared" si="23"/>
        <v>-49.562283180764496</v>
      </c>
      <c r="AW57">
        <v>54</v>
      </c>
      <c r="AX57">
        <f>IF(Z57&gt;0, (R57*SUMPRODUCT(K57:$K$98, X57:$X$98)-K57*$AZ$3)/Z57, 0)</f>
        <v>1526.3170635323045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0.20871278500000001</v>
      </c>
      <c r="Q58" s="4">
        <f t="shared" si="21"/>
        <v>50</v>
      </c>
      <c r="R58">
        <f t="shared" si="0"/>
        <v>1000000</v>
      </c>
      <c r="S58">
        <f t="shared" si="1"/>
        <v>1365.7181030090132</v>
      </c>
      <c r="U58">
        <f t="shared" si="13"/>
        <v>0.20871278500000001</v>
      </c>
      <c r="V58">
        <f t="shared" si="14"/>
        <v>0.01</v>
      </c>
      <c r="W58">
        <f t="shared" si="15"/>
        <v>9.8153984460122676E-2</v>
      </c>
      <c r="X58">
        <f t="shared" si="16"/>
        <v>2.0485991455518927E-2</v>
      </c>
      <c r="Y58">
        <f t="shared" si="17"/>
        <v>9.8153984460122687E-4</v>
      </c>
      <c r="Z58">
        <f t="shared" si="18"/>
        <v>7.6686453160002527E-2</v>
      </c>
      <c r="AB58">
        <f t="shared" si="19"/>
        <v>149.81410133516988</v>
      </c>
      <c r="AC58">
        <f t="shared" si="2"/>
        <v>104.7320773361682</v>
      </c>
      <c r="AE58">
        <f t="shared" si="3"/>
        <v>0</v>
      </c>
      <c r="AF58">
        <f t="shared" si="24"/>
        <v>0</v>
      </c>
      <c r="AG58">
        <f t="shared" si="24"/>
        <v>-3.8343226580001262</v>
      </c>
      <c r="AH58">
        <f t="shared" si="5"/>
        <v>-20485.991455518928</v>
      </c>
      <c r="AI58">
        <f t="shared" si="25"/>
        <v>-20489.825778176928</v>
      </c>
      <c r="AJ58">
        <f t="shared" si="7"/>
        <v>45.082023999001677</v>
      </c>
      <c r="AK58">
        <f t="shared" si="22"/>
        <v>10.486987093461893</v>
      </c>
      <c r="AL58">
        <f t="shared" si="8"/>
        <v>-20434.256767084462</v>
      </c>
      <c r="AN58">
        <f t="shared" si="26"/>
        <v>0</v>
      </c>
      <c r="AO58">
        <f t="shared" si="26"/>
        <v>0</v>
      </c>
      <c r="AP58">
        <f t="shared" si="26"/>
        <v>-7.5283085256876532E-3</v>
      </c>
      <c r="AQ58">
        <f t="shared" si="26"/>
        <v>-40.222192519444064</v>
      </c>
      <c r="AR58">
        <f t="shared" si="26"/>
        <v>-40.229720827969757</v>
      </c>
      <c r="AS58">
        <f t="shared" si="26"/>
        <v>8.8514039088185822E-2</v>
      </c>
      <c r="AT58">
        <f t="shared" si="26"/>
        <v>2.0590148870169224E-2</v>
      </c>
      <c r="AU58">
        <f t="shared" si="23"/>
        <v>-40.120616640011391</v>
      </c>
      <c r="AW58">
        <v>55</v>
      </c>
      <c r="AX58">
        <f>IF(Z58&gt;0, (R58*SUMPRODUCT(K58:$K$98, X58:$X$98)-K58*$AZ$3)/Z58, 0)</f>
        <v>1365.7181030090132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0.23444695300000001</v>
      </c>
      <c r="Q59" s="4">
        <f t="shared" si="21"/>
        <v>50</v>
      </c>
      <c r="R59">
        <f t="shared" si="0"/>
        <v>1000000</v>
      </c>
      <c r="S59">
        <f t="shared" si="1"/>
        <v>1184.5799106023364</v>
      </c>
      <c r="U59">
        <f t="shared" si="13"/>
        <v>0.23444695300000001</v>
      </c>
      <c r="V59">
        <f t="shared" si="14"/>
        <v>0.01</v>
      </c>
      <c r="W59">
        <f t="shared" si="15"/>
        <v>7.6686453160002527E-2</v>
      </c>
      <c r="X59">
        <f t="shared" si="16"/>
        <v>1.7978905279739815E-2</v>
      </c>
      <c r="Y59">
        <f t="shared" si="17"/>
        <v>7.6686453160002531E-4</v>
      </c>
      <c r="Z59">
        <f t="shared" si="18"/>
        <v>5.7940683348662682E-2</v>
      </c>
      <c r="AB59">
        <f t="shared" si="19"/>
        <v>104.7320773361682</v>
      </c>
      <c r="AC59">
        <f t="shared" si="2"/>
        <v>68.635369501397122</v>
      </c>
      <c r="AE59">
        <f t="shared" si="3"/>
        <v>0</v>
      </c>
      <c r="AF59">
        <f t="shared" si="24"/>
        <v>0</v>
      </c>
      <c r="AG59">
        <f t="shared" si="24"/>
        <v>-2.8970341674331341</v>
      </c>
      <c r="AH59">
        <f t="shared" si="5"/>
        <v>-17978.905279739814</v>
      </c>
      <c r="AI59">
        <f t="shared" si="25"/>
        <v>-17981.802313907247</v>
      </c>
      <c r="AJ59">
        <f t="shared" si="7"/>
        <v>36.096707834771081</v>
      </c>
      <c r="AK59">
        <f t="shared" si="22"/>
        <v>7.3312454135317751</v>
      </c>
      <c r="AL59">
        <f t="shared" si="8"/>
        <v>-17938.374360658945</v>
      </c>
      <c r="AN59">
        <f t="shared" si="26"/>
        <v>0</v>
      </c>
      <c r="AO59">
        <f t="shared" si="26"/>
        <v>0</v>
      </c>
      <c r="AP59">
        <f t="shared" si="26"/>
        <v>-5.0786039690530211E-3</v>
      </c>
      <c r="AQ59">
        <f t="shared" si="26"/>
        <v>-31.517660626632011</v>
      </c>
      <c r="AR59">
        <f t="shared" si="26"/>
        <v>-31.522739230601061</v>
      </c>
      <c r="AS59">
        <f t="shared" si="26"/>
        <v>6.3278813118674379E-2</v>
      </c>
      <c r="AT59">
        <f t="shared" si="26"/>
        <v>1.2851934048210906E-2</v>
      </c>
      <c r="AU59">
        <f t="shared" si="23"/>
        <v>-31.446608483434179</v>
      </c>
      <c r="AW59">
        <v>56</v>
      </c>
      <c r="AX59">
        <f>IF(Z59&gt;0, (R59*SUMPRODUCT(K59:$K$98, X59:$X$98)-K59*$AZ$3)/Z59, 0)</f>
        <v>1184.5799106023364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0.26339700100000002</v>
      </c>
      <c r="Q60" s="4">
        <f t="shared" si="21"/>
        <v>50</v>
      </c>
      <c r="R60">
        <f t="shared" si="0"/>
        <v>1000000</v>
      </c>
      <c r="S60">
        <f t="shared" si="1"/>
        <v>969.1519995232012</v>
      </c>
      <c r="U60">
        <f t="shared" si="13"/>
        <v>0.26339700100000002</v>
      </c>
      <c r="V60">
        <f t="shared" si="14"/>
        <v>0.01</v>
      </c>
      <c r="W60">
        <f t="shared" si="15"/>
        <v>5.7940683348662682E-2</v>
      </c>
      <c r="X60">
        <f t="shared" si="16"/>
        <v>1.5261402229928389E-2</v>
      </c>
      <c r="Y60">
        <f t="shared" si="17"/>
        <v>5.7940683348662681E-4</v>
      </c>
      <c r="Z60">
        <f t="shared" si="18"/>
        <v>4.2099874285247668E-2</v>
      </c>
      <c r="AB60">
        <f t="shared" si="19"/>
        <v>68.635369501397122</v>
      </c>
      <c r="AC60">
        <f t="shared" si="2"/>
        <v>40.801177343223181</v>
      </c>
      <c r="AE60">
        <f t="shared" si="3"/>
        <v>0</v>
      </c>
      <c r="AF60">
        <f t="shared" si="24"/>
        <v>0</v>
      </c>
      <c r="AG60">
        <f t="shared" si="24"/>
        <v>-2.1049937142623834</v>
      </c>
      <c r="AH60">
        <f t="shared" si="5"/>
        <v>-15261.40222992839</v>
      </c>
      <c r="AI60">
        <f t="shared" si="25"/>
        <v>-15263.507223642651</v>
      </c>
      <c r="AJ60">
        <f t="shared" si="7"/>
        <v>27.834192158173941</v>
      </c>
      <c r="AK60">
        <f t="shared" si="22"/>
        <v>4.8044758650977988</v>
      </c>
      <c r="AL60">
        <f t="shared" si="8"/>
        <v>-15230.86855561938</v>
      </c>
      <c r="AN60">
        <f t="shared" si="26"/>
        <v>0</v>
      </c>
      <c r="AO60">
        <f t="shared" si="26"/>
        <v>0</v>
      </c>
      <c r="AP60">
        <f t="shared" si="26"/>
        <v>-3.2947579237921679E-3</v>
      </c>
      <c r="AQ60">
        <f t="shared" si="26"/>
        <v>-23.887304548486835</v>
      </c>
      <c r="AR60">
        <f t="shared" si="26"/>
        <v>-23.890599306410625</v>
      </c>
      <c r="AS60">
        <f t="shared" si="26"/>
        <v>4.3566365326479228E-2</v>
      </c>
      <c r="AT60">
        <f t="shared" si="26"/>
        <v>7.5200152945568734E-3</v>
      </c>
      <c r="AU60">
        <f t="shared" si="23"/>
        <v>-23.839512925789588</v>
      </c>
      <c r="AW60">
        <v>57</v>
      </c>
      <c r="AX60">
        <f>IF(Z60&gt;0, (R60*SUMPRODUCT(K60:$K$98, X60:$X$98)-K60*$AZ$3)/Z60, 0)</f>
        <v>969.1519995232012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0.29593128600000002</v>
      </c>
      <c r="Q61" s="4">
        <f t="shared" si="21"/>
        <v>50</v>
      </c>
      <c r="R61">
        <f t="shared" si="0"/>
        <v>1000000</v>
      </c>
      <c r="S61">
        <f t="shared" si="1"/>
        <v>691.39431120301026</v>
      </c>
      <c r="U61">
        <f t="shared" si="13"/>
        <v>0.29593128600000002</v>
      </c>
      <c r="V61">
        <f t="shared" si="14"/>
        <v>0.01</v>
      </c>
      <c r="W61">
        <f t="shared" si="15"/>
        <v>4.2099874285247668E-2</v>
      </c>
      <c r="X61">
        <f t="shared" si="16"/>
        <v>1.2458669937671673E-2</v>
      </c>
      <c r="Y61">
        <f t="shared" si="17"/>
        <v>4.209987428524767E-4</v>
      </c>
      <c r="Z61">
        <f t="shared" si="18"/>
        <v>2.9220205604723517E-2</v>
      </c>
      <c r="AB61">
        <f t="shared" si="19"/>
        <v>40.801177343223181</v>
      </c>
      <c r="AC61">
        <f t="shared" si="2"/>
        <v>20.202683927288156</v>
      </c>
      <c r="AE61">
        <f t="shared" si="3"/>
        <v>0</v>
      </c>
      <c r="AF61">
        <f t="shared" si="24"/>
        <v>0</v>
      </c>
      <c r="AG61">
        <f t="shared" si="24"/>
        <v>-1.4610102802361757</v>
      </c>
      <c r="AH61">
        <f t="shared" si="5"/>
        <v>-12458.669937671673</v>
      </c>
      <c r="AI61">
        <f t="shared" si="25"/>
        <v>-12460.13094795191</v>
      </c>
      <c r="AJ61">
        <f t="shared" si="7"/>
        <v>20.598493415935025</v>
      </c>
      <c r="AK61">
        <f t="shared" si="22"/>
        <v>2.8560824140256229</v>
      </c>
      <c r="AL61">
        <f t="shared" si="8"/>
        <v>-12436.676372121949</v>
      </c>
      <c r="AN61">
        <f t="shared" si="26"/>
        <v>0</v>
      </c>
      <c r="AO61">
        <f t="shared" si="26"/>
        <v>0</v>
      </c>
      <c r="AP61">
        <f t="shared" si="26"/>
        <v>-2.0417753527747673E-3</v>
      </c>
      <c r="AQ61">
        <f t="shared" si="26"/>
        <v>-17.411106240116183</v>
      </c>
      <c r="AR61">
        <f t="shared" si="26"/>
        <v>-17.413148015468956</v>
      </c>
      <c r="AS61">
        <f t="shared" si="26"/>
        <v>2.878658468724174E-2</v>
      </c>
      <c r="AT61">
        <f t="shared" si="26"/>
        <v>3.9914015372351135E-3</v>
      </c>
      <c r="AU61">
        <f t="shared" si="23"/>
        <v>-17.380370029244478</v>
      </c>
      <c r="AW61">
        <v>58</v>
      </c>
      <c r="AX61">
        <f>IF(Z61&gt;0, (R61*SUMPRODUCT(K61:$K$98, X61:$X$98)-K61*$AZ$3)/Z61, 0)</f>
        <v>691.39431120301026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0.33262349499999999</v>
      </c>
      <c r="Q62" s="4">
        <f t="shared" si="21"/>
        <v>50</v>
      </c>
      <c r="R62">
        <f t="shared" si="0"/>
        <v>1000000</v>
      </c>
      <c r="S62">
        <f t="shared" si="1"/>
        <v>298.19941826180019</v>
      </c>
      <c r="U62">
        <f t="shared" si="13"/>
        <v>0.33262349499999999</v>
      </c>
      <c r="V62">
        <f t="shared" si="14"/>
        <v>0.01</v>
      </c>
      <c r="W62">
        <f t="shared" si="15"/>
        <v>2.9220205604723517E-2</v>
      </c>
      <c r="X62">
        <f t="shared" si="16"/>
        <v>9.7193269128617241E-3</v>
      </c>
      <c r="Y62">
        <f t="shared" si="17"/>
        <v>2.9220205604723519E-4</v>
      </c>
      <c r="Z62">
        <f t="shared" si="18"/>
        <v>1.9208676635814558E-2</v>
      </c>
      <c r="AB62">
        <f t="shared" si="19"/>
        <v>20.202683927288156</v>
      </c>
      <c r="AC62">
        <f t="shared" si="2"/>
        <v>5.7280161983789348</v>
      </c>
      <c r="AE62">
        <f t="shared" si="3"/>
        <v>0</v>
      </c>
      <c r="AF62">
        <f t="shared" si="24"/>
        <v>0</v>
      </c>
      <c r="AG62">
        <f t="shared" si="24"/>
        <v>-0.96043383179072794</v>
      </c>
      <c r="AH62">
        <f t="shared" si="5"/>
        <v>-9719.3269128617248</v>
      </c>
      <c r="AI62">
        <f t="shared" si="25"/>
        <v>-9720.2873466935162</v>
      </c>
      <c r="AJ62">
        <f t="shared" si="7"/>
        <v>14.474667728909221</v>
      </c>
      <c r="AK62">
        <f t="shared" si="22"/>
        <v>1.4141878749101711</v>
      </c>
      <c r="AL62">
        <f t="shared" si="8"/>
        <v>-9704.3984910896961</v>
      </c>
      <c r="AN62">
        <f t="shared" si="26"/>
        <v>0</v>
      </c>
      <c r="AO62">
        <f t="shared" si="26"/>
        <v>0</v>
      </c>
      <c r="AP62">
        <f t="shared" si="26"/>
        <v>-1.1984063798234097E-3</v>
      </c>
      <c r="AQ62">
        <f t="shared" si="26"/>
        <v>-12.127543818657163</v>
      </c>
      <c r="AR62">
        <f t="shared" si="26"/>
        <v>-12.128742225036987</v>
      </c>
      <c r="AS62">
        <f t="shared" si="26"/>
        <v>1.8061144430747758E-2</v>
      </c>
      <c r="AT62">
        <f t="shared" si="26"/>
        <v>1.7645898295787423E-3</v>
      </c>
      <c r="AU62">
        <f t="shared" si="23"/>
        <v>-12.108916490776659</v>
      </c>
      <c r="AW62">
        <v>59</v>
      </c>
      <c r="AX62">
        <f>IF(Z62&gt;0, (R62*SUMPRODUCT(K62:$K$98, X62:$X$98)-K62*$AZ$3)/Z62, 0)</f>
        <v>298.19941826180019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0.37225971299999999</v>
      </c>
      <c r="Q63" s="4">
        <f t="shared" si="21"/>
        <v>50</v>
      </c>
      <c r="R63">
        <f t="shared" si="0"/>
        <v>1000000</v>
      </c>
      <c r="S63">
        <f t="shared" si="1"/>
        <v>-318.36473822603534</v>
      </c>
      <c r="U63">
        <f t="shared" si="13"/>
        <v>0.37225971299999999</v>
      </c>
      <c r="V63">
        <f t="shared" si="14"/>
        <v>0.01</v>
      </c>
      <c r="W63">
        <f t="shared" si="15"/>
        <v>1.9208676635814558E-2</v>
      </c>
      <c r="X63">
        <f t="shared" si="16"/>
        <v>7.1506164515581332E-3</v>
      </c>
      <c r="Y63">
        <f t="shared" si="17"/>
        <v>1.9208676635814559E-4</v>
      </c>
      <c r="Z63">
        <f t="shared" si="18"/>
        <v>1.1865973417898279E-2</v>
      </c>
      <c r="AB63">
        <f t="shared" si="19"/>
        <v>5.7280161983789348</v>
      </c>
      <c r="AC63">
        <f t="shared" si="2"/>
        <v>-3.7777075209862794</v>
      </c>
      <c r="AE63">
        <f t="shared" si="3"/>
        <v>0</v>
      </c>
      <c r="AF63">
        <f t="shared" si="24"/>
        <v>0</v>
      </c>
      <c r="AG63">
        <f t="shared" si="24"/>
        <v>-0.59329867089491395</v>
      </c>
      <c r="AH63">
        <f t="shared" si="5"/>
        <v>-7150.6164515581331</v>
      </c>
      <c r="AI63">
        <f t="shared" si="25"/>
        <v>-7151.209750229028</v>
      </c>
      <c r="AJ63">
        <f t="shared" si="7"/>
        <v>9.5057237193652142</v>
      </c>
      <c r="AK63">
        <f t="shared" si="22"/>
        <v>0.40096113388652549</v>
      </c>
      <c r="AL63">
        <f t="shared" si="8"/>
        <v>-7141.3030653757769</v>
      </c>
      <c r="AN63">
        <f t="shared" si="26"/>
        <v>0</v>
      </c>
      <c r="AO63">
        <f t="shared" si="26"/>
        <v>0</v>
      </c>
      <c r="AP63">
        <f t="shared" si="26"/>
        <v>-6.6098562590602146E-4</v>
      </c>
      <c r="AQ63">
        <f t="shared" si="26"/>
        <v>-7.9664002680434187</v>
      </c>
      <c r="AR63">
        <f t="shared" si="26"/>
        <v>-7.9670612536693248</v>
      </c>
      <c r="AS63">
        <f t="shared" si="26"/>
        <v>1.0590191838550759E-2</v>
      </c>
      <c r="AT63">
        <f t="shared" si="26"/>
        <v>4.4670510663071347E-4</v>
      </c>
      <c r="AU63">
        <f t="shared" si="23"/>
        <v>-7.9560243567241447</v>
      </c>
      <c r="AW63">
        <v>60</v>
      </c>
      <c r="AX63">
        <f>IF(Z63&gt;0, (R63*SUMPRODUCT(K63:$K$98, X63:$X$98)-K63*$AZ$3)/Z63, 0)</f>
        <v>-318.36473822603534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0.41367450300000003</v>
      </c>
      <c r="Q64" s="4">
        <f t="shared" si="21"/>
        <v>50</v>
      </c>
      <c r="R64">
        <f t="shared" si="0"/>
        <v>1000000</v>
      </c>
      <c r="S64">
        <f t="shared" si="1"/>
        <v>-1375.005165239781</v>
      </c>
      <c r="U64">
        <f t="shared" si="13"/>
        <v>0.41367450300000003</v>
      </c>
      <c r="V64">
        <f t="shared" si="14"/>
        <v>0.01</v>
      </c>
      <c r="W64">
        <f t="shared" si="15"/>
        <v>1.1865973417898279E-2</v>
      </c>
      <c r="X64">
        <f t="shared" si="16"/>
        <v>4.9086506562602819E-3</v>
      </c>
      <c r="Y64">
        <f t="shared" si="17"/>
        <v>1.1865973417898279E-4</v>
      </c>
      <c r="Z64">
        <f t="shared" si="18"/>
        <v>6.8386630274590143E-3</v>
      </c>
      <c r="AB64">
        <f t="shared" si="19"/>
        <v>-3.7777075209862794</v>
      </c>
      <c r="AC64">
        <f t="shared" si="2"/>
        <v>-9.4031969860904638</v>
      </c>
      <c r="AE64">
        <f t="shared" si="3"/>
        <v>0</v>
      </c>
      <c r="AF64">
        <f t="shared" si="24"/>
        <v>0</v>
      </c>
      <c r="AG64">
        <f t="shared" si="24"/>
        <v>-0.34193315137295072</v>
      </c>
      <c r="AH64">
        <f t="shared" si="5"/>
        <v>-4908.6506562602817</v>
      </c>
      <c r="AI64">
        <f t="shared" si="25"/>
        <v>-4908.992589411655</v>
      </c>
      <c r="AJ64">
        <f t="shared" si="7"/>
        <v>5.6254894651041845</v>
      </c>
      <c r="AK64">
        <f t="shared" si="22"/>
        <v>-0.26443952646903957</v>
      </c>
      <c r="AL64">
        <f t="shared" si="8"/>
        <v>-4903.63153947302</v>
      </c>
      <c r="AN64">
        <f t="shared" si="26"/>
        <v>0</v>
      </c>
      <c r="AO64">
        <f t="shared" si="26"/>
        <v>0</v>
      </c>
      <c r="AP64">
        <f t="shared" si="26"/>
        <v>-3.4012756192869988E-4</v>
      </c>
      <c r="AQ64">
        <f t="shared" si="26"/>
        <v>-4.8827303622645957</v>
      </c>
      <c r="AR64">
        <f t="shared" si="26"/>
        <v>-4.8830704898265243</v>
      </c>
      <c r="AS64">
        <f t="shared" si="26"/>
        <v>5.5957838797985422E-3</v>
      </c>
      <c r="AT64">
        <f t="shared" si="26"/>
        <v>-2.630431447034283E-4</v>
      </c>
      <c r="AU64">
        <f t="shared" si="23"/>
        <v>-4.8777377490914295</v>
      </c>
      <c r="AW64">
        <v>61</v>
      </c>
      <c r="AX64">
        <f>IF(Z64&gt;0, (R64*SUMPRODUCT(K64:$K$98, X64:$X$98)-K64*$AZ$3)/Z64, 0)</f>
        <v>-1375.005165239781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0.42102545200000002</v>
      </c>
      <c r="Q65" s="4">
        <f t="shared" si="21"/>
        <v>50</v>
      </c>
      <c r="R65">
        <f t="shared" si="0"/>
        <v>1000000</v>
      </c>
      <c r="S65">
        <f t="shared" si="1"/>
        <v>-3134.3483464390861</v>
      </c>
      <c r="U65">
        <f t="shared" si="13"/>
        <v>0.42102545200000002</v>
      </c>
      <c r="V65">
        <f t="shared" si="14"/>
        <v>0.01</v>
      </c>
      <c r="W65">
        <f t="shared" si="15"/>
        <v>6.8386630274590143E-3</v>
      </c>
      <c r="X65">
        <f t="shared" si="16"/>
        <v>2.8792511922116201E-3</v>
      </c>
      <c r="Y65">
        <f t="shared" si="17"/>
        <v>6.8386630274590147E-5</v>
      </c>
      <c r="Z65">
        <f t="shared" si="18"/>
        <v>3.8910252049728041E-3</v>
      </c>
      <c r="AB65">
        <f t="shared" si="19"/>
        <v>-9.4031969860904638</v>
      </c>
      <c r="AC65">
        <f t="shared" si="2"/>
        <v>-12.195828417159314</v>
      </c>
      <c r="AE65">
        <f t="shared" si="3"/>
        <v>0</v>
      </c>
      <c r="AF65">
        <f t="shared" si="24"/>
        <v>0</v>
      </c>
      <c r="AG65">
        <f t="shared" si="24"/>
        <v>-0.1945512602486402</v>
      </c>
      <c r="AH65">
        <f t="shared" si="5"/>
        <v>-2879.25119221162</v>
      </c>
      <c r="AI65">
        <f t="shared" si="25"/>
        <v>-2879.4457434718688</v>
      </c>
      <c r="AJ65">
        <f t="shared" si="7"/>
        <v>2.79263143106885</v>
      </c>
      <c r="AK65">
        <f t="shared" si="22"/>
        <v>-0.6582237890263325</v>
      </c>
      <c r="AL65">
        <f t="shared" si="8"/>
        <v>-2877.311335829826</v>
      </c>
      <c r="AN65">
        <f t="shared" si="26"/>
        <v>0</v>
      </c>
      <c r="AO65">
        <f t="shared" si="26"/>
        <v>0</v>
      </c>
      <c r="AP65">
        <f t="shared" si="26"/>
        <v>-1.727892194738607E-4</v>
      </c>
      <c r="AQ65">
        <f t="shared" si="26"/>
        <v>-2.557185008905158</v>
      </c>
      <c r="AR65">
        <f t="shared" si="26"/>
        <v>-2.5573577981246318</v>
      </c>
      <c r="AS65">
        <f t="shared" si="26"/>
        <v>2.480254328015487E-3</v>
      </c>
      <c r="AT65">
        <f t="shared" si="26"/>
        <v>-5.8459644311546983E-4</v>
      </c>
      <c r="AU65">
        <f t="shared" si="23"/>
        <v>-2.5554621402397317</v>
      </c>
      <c r="AW65">
        <v>62</v>
      </c>
      <c r="AX65">
        <f>IF(Z65&gt;0, (R65*SUMPRODUCT(K65:$K$98, X65:$X$98)-K65*$AZ$3)/Z65, 0)</f>
        <v>-3134.3483464390861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0.42896583300000002</v>
      </c>
      <c r="Q66" s="4">
        <f t="shared" si="21"/>
        <v>50</v>
      </c>
      <c r="R66">
        <f t="shared" si="0"/>
        <v>1000000</v>
      </c>
      <c r="S66">
        <f t="shared" si="1"/>
        <v>-5903.282168086138</v>
      </c>
      <c r="U66">
        <f t="shared" si="13"/>
        <v>0.42896583300000002</v>
      </c>
      <c r="V66">
        <f t="shared" si="14"/>
        <v>0.01</v>
      </c>
      <c r="W66">
        <f t="shared" si="15"/>
        <v>3.8910252049728041E-3</v>
      </c>
      <c r="X66">
        <f t="shared" si="16"/>
        <v>1.6691168682751547E-3</v>
      </c>
      <c r="Y66">
        <f t="shared" si="17"/>
        <v>3.8910252049728045E-5</v>
      </c>
      <c r="Z66">
        <f t="shared" si="18"/>
        <v>2.1829980846479217E-3</v>
      </c>
      <c r="AB66">
        <f t="shared" si="19"/>
        <v>-12.195828417159314</v>
      </c>
      <c r="AC66">
        <f t="shared" si="2"/>
        <v>-12.886853666068269</v>
      </c>
      <c r="AE66">
        <f t="shared" si="3"/>
        <v>0</v>
      </c>
      <c r="AF66">
        <f t="shared" si="24"/>
        <v>0</v>
      </c>
      <c r="AG66">
        <f t="shared" si="24"/>
        <v>-0.10914990423239608</v>
      </c>
      <c r="AH66">
        <f t="shared" si="5"/>
        <v>-1669.1168682751547</v>
      </c>
      <c r="AI66">
        <f t="shared" si="25"/>
        <v>-1669.2260181793872</v>
      </c>
      <c r="AJ66">
        <f t="shared" si="7"/>
        <v>0.69102524890895545</v>
      </c>
      <c r="AK66">
        <f t="shared" si="22"/>
        <v>-0.8537079892011521</v>
      </c>
      <c r="AL66">
        <f t="shared" si="8"/>
        <v>-1669.3887009196794</v>
      </c>
      <c r="AN66">
        <f t="shared" si="26"/>
        <v>0</v>
      </c>
      <c r="AO66">
        <f t="shared" si="26"/>
        <v>0</v>
      </c>
      <c r="AP66">
        <f t="shared" si="26"/>
        <v>-8.6554156976872878E-5</v>
      </c>
      <c r="AQ66">
        <f t="shared" si="26"/>
        <v>-1.3235834190182945</v>
      </c>
      <c r="AR66">
        <f t="shared" si="26"/>
        <v>-1.3236699731752712</v>
      </c>
      <c r="AS66">
        <f t="shared" si="26"/>
        <v>5.4797215159897716E-4</v>
      </c>
      <c r="AT66">
        <f t="shared" si="26"/>
        <v>-6.7697700542549463E-4</v>
      </c>
      <c r="AU66">
        <f t="shared" si="23"/>
        <v>-1.3237989780290977</v>
      </c>
      <c r="AW66">
        <v>63</v>
      </c>
      <c r="AX66">
        <f>IF(Z66&gt;0, (R66*SUMPRODUCT(K66:$K$98, X66:$X$98)-K66*$AZ$3)/Z66, 0)</f>
        <v>-5903.282168086138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0.43771532000000002</v>
      </c>
      <c r="Q67" s="4">
        <f t="shared" si="21"/>
        <v>50</v>
      </c>
      <c r="R67">
        <f t="shared" ref="R67:R98" si="27">$C$6</f>
        <v>1000000</v>
      </c>
      <c r="S67">
        <f t="shared" ref="S67:S98" si="28">AX67</f>
        <v>-10404.648555746771</v>
      </c>
      <c r="U67">
        <f t="shared" si="13"/>
        <v>0.43771532000000002</v>
      </c>
      <c r="V67">
        <f t="shared" si="14"/>
        <v>0.01</v>
      </c>
      <c r="W67">
        <f t="shared" si="15"/>
        <v>2.1829980846479217E-3</v>
      </c>
      <c r="X67">
        <f t="shared" si="16"/>
        <v>9.5553170518105214E-4</v>
      </c>
      <c r="Y67">
        <f t="shared" si="17"/>
        <v>2.1829980846479216E-5</v>
      </c>
      <c r="Z67">
        <f t="shared" si="18"/>
        <v>1.2056363986203903E-3</v>
      </c>
      <c r="AB67">
        <f t="shared" si="19"/>
        <v>-12.886853666068269</v>
      </c>
      <c r="AC67">
        <f t="shared" ref="AC67:AC98" si="29">S67*Z67</f>
        <v>-12.544223013661384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-6.0281819931019519E-2</v>
      </c>
      <c r="AH67">
        <f t="shared" ref="AH67:AH98" si="32">-X67*R67</f>
        <v>-955.53170518105219</v>
      </c>
      <c r="AI67">
        <f t="shared" ref="AI67:AI98" si="33">SUM(AE67:AH67)</f>
        <v>-955.59198700098318</v>
      </c>
      <c r="AJ67">
        <f t="shared" ref="AJ67:AJ98" si="34">AB67-AC67</f>
        <v>-0.34263065240688562</v>
      </c>
      <c r="AK67">
        <f t="shared" si="22"/>
        <v>-0.90207975662477891</v>
      </c>
      <c r="AL67">
        <f t="shared" ref="AL67:AL98" si="35">SUM(AI67:AK67)</f>
        <v>-956.83669741001484</v>
      </c>
      <c r="AN67">
        <f t="shared" ref="AN67:AU98" si="36">AE67*$K67</f>
        <v>0</v>
      </c>
      <c r="AO67">
        <f t="shared" si="36"/>
        <v>0</v>
      </c>
      <c r="AP67">
        <f t="shared" si="36"/>
        <v>-4.2680834722001797E-5</v>
      </c>
      <c r="AQ67">
        <f t="shared" si="36"/>
        <v>-0.67653715211539556</v>
      </c>
      <c r="AR67">
        <f t="shared" si="36"/>
        <v>-0.67657983295011748</v>
      </c>
      <c r="AS67">
        <f t="shared" si="36"/>
        <v>-2.4258992616354153E-4</v>
      </c>
      <c r="AT67">
        <f t="shared" si="36"/>
        <v>-6.3869201431912765E-4</v>
      </c>
      <c r="AU67">
        <f t="shared" si="23"/>
        <v>-0.67746111489060012</v>
      </c>
      <c r="AW67">
        <v>64</v>
      </c>
      <c r="AX67">
        <f>IF(Z67&gt;0, (R67*SUMPRODUCT(K67:$K$98, X67:$X$98)-K67*$AZ$3)/Z67, 0)</f>
        <v>-10404.648555746771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0.44739131599999998</v>
      </c>
      <c r="Q68" s="4">
        <f t="shared" si="21"/>
        <v>50</v>
      </c>
      <c r="R68">
        <f t="shared" si="27"/>
        <v>1000000</v>
      </c>
      <c r="S68">
        <f t="shared" si="28"/>
        <v>-17935.295431190254</v>
      </c>
      <c r="U68">
        <f t="shared" ref="U68:U98" si="40">M68</f>
        <v>0.44739131599999998</v>
      </c>
      <c r="V68">
        <f t="shared" ref="V68:V98" si="41">$C$10</f>
        <v>0.01</v>
      </c>
      <c r="W68">
        <f t="shared" ref="W68:W98" si="42">Z67</f>
        <v>1.2056363986203903E-3</v>
      </c>
      <c r="X68">
        <f t="shared" ref="X68:X98" si="43">U68*W68</f>
        <v>5.3939125499627698E-4</v>
      </c>
      <c r="Y68">
        <f t="shared" ref="Y68:Y98" si="44">V68*W68</f>
        <v>1.2056363986203904E-5</v>
      </c>
      <c r="Z68">
        <f t="shared" ref="Z68:Z98" si="45">MAX(0, W68-X68-Y68)</f>
        <v>6.5418877963790945E-4</v>
      </c>
      <c r="AB68">
        <f t="shared" ref="AB68:AB98" si="46">AC67</f>
        <v>-12.544223013661384</v>
      </c>
      <c r="AC68">
        <f t="shared" si="29"/>
        <v>-11.733069030575725</v>
      </c>
      <c r="AE68">
        <f t="shared" si="30"/>
        <v>0</v>
      </c>
      <c r="AF68">
        <f t="shared" si="31"/>
        <v>0</v>
      </c>
      <c r="AG68">
        <f t="shared" si="31"/>
        <v>-3.2709438981895475E-2</v>
      </c>
      <c r="AH68">
        <f t="shared" si="32"/>
        <v>-539.39125499627698</v>
      </c>
      <c r="AI68">
        <f t="shared" si="33"/>
        <v>-539.42396443525888</v>
      </c>
      <c r="AJ68">
        <f t="shared" si="34"/>
        <v>-0.81115398308565823</v>
      </c>
      <c r="AK68">
        <f t="shared" si="22"/>
        <v>-0.87809561095629696</v>
      </c>
      <c r="AL68">
        <f t="shared" si="35"/>
        <v>-541.11321402930082</v>
      </c>
      <c r="AN68">
        <f t="shared" si="36"/>
        <v>0</v>
      </c>
      <c r="AO68">
        <f t="shared" si="36"/>
        <v>0</v>
      </c>
      <c r="AP68">
        <f t="shared" si="36"/>
        <v>-2.0677671036184733E-5</v>
      </c>
      <c r="AQ68">
        <f t="shared" si="36"/>
        <v>-0.3409827645402656</v>
      </c>
      <c r="AR68">
        <f t="shared" si="36"/>
        <v>-0.3410034422113018</v>
      </c>
      <c r="AS68">
        <f t="shared" si="36"/>
        <v>-5.1278088967590825E-4</v>
      </c>
      <c r="AT68">
        <f t="shared" si="36"/>
        <v>-5.5509885668542829E-4</v>
      </c>
      <c r="AU68">
        <f t="shared" si="23"/>
        <v>-0.34207132195766315</v>
      </c>
      <c r="AW68">
        <v>65</v>
      </c>
      <c r="AX68">
        <f>IF(Z68&gt;0, (R68*SUMPRODUCT(K68:$K$98, X68:$X$98)-K68*$AZ$3)/Z68, 0)</f>
        <v>-17935.295431190254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0.457001349</v>
      </c>
      <c r="Q69" s="4">
        <f t="shared" ref="Q69:Q98" si="48">$C$8</f>
        <v>50</v>
      </c>
      <c r="R69">
        <f t="shared" si="27"/>
        <v>1000000</v>
      </c>
      <c r="S69">
        <f t="shared" si="28"/>
        <v>-30818.236222272517</v>
      </c>
      <c r="U69">
        <f t="shared" si="40"/>
        <v>0.457001349</v>
      </c>
      <c r="V69">
        <f t="shared" si="41"/>
        <v>0.01</v>
      </c>
      <c r="W69">
        <f t="shared" si="42"/>
        <v>6.5418877963790945E-4</v>
      </c>
      <c r="X69">
        <f t="shared" si="43"/>
        <v>2.9896515479518833E-4</v>
      </c>
      <c r="Y69">
        <f t="shared" si="44"/>
        <v>6.5418877963790949E-6</v>
      </c>
      <c r="Z69">
        <f t="shared" si="45"/>
        <v>3.4868173704634203E-4</v>
      </c>
      <c r="AB69">
        <f t="shared" si="46"/>
        <v>-11.733069030575725</v>
      </c>
      <c r="AC69">
        <f t="shared" si="29"/>
        <v>-10.745756138686479</v>
      </c>
      <c r="AE69">
        <f t="shared" si="30"/>
        <v>0</v>
      </c>
      <c r="AF69">
        <f t="shared" si="31"/>
        <v>0</v>
      </c>
      <c r="AG69">
        <f t="shared" si="31"/>
        <v>-1.74340868523171E-2</v>
      </c>
      <c r="AH69">
        <f t="shared" si="32"/>
        <v>-298.96515479518831</v>
      </c>
      <c r="AI69">
        <f t="shared" si="33"/>
        <v>-298.9825888820406</v>
      </c>
      <c r="AJ69">
        <f t="shared" si="34"/>
        <v>-0.9873128918892462</v>
      </c>
      <c r="AK69">
        <f t="shared" si="22"/>
        <v>-0.82131483214030088</v>
      </c>
      <c r="AL69">
        <f t="shared" si="35"/>
        <v>-300.79121660607012</v>
      </c>
      <c r="AN69">
        <f t="shared" si="36"/>
        <v>0</v>
      </c>
      <c r="AO69">
        <f t="shared" si="36"/>
        <v>0</v>
      </c>
      <c r="AP69">
        <f t="shared" si="36"/>
        <v>-9.8403310429537805E-6</v>
      </c>
      <c r="AQ69">
        <f t="shared" si="36"/>
        <v>-0.16874506353061874</v>
      </c>
      <c r="AR69">
        <f t="shared" si="36"/>
        <v>-0.16875490386166167</v>
      </c>
      <c r="AS69">
        <f t="shared" si="36"/>
        <v>-5.5726954795312211E-4</v>
      </c>
      <c r="AT69">
        <f t="shared" si="36"/>
        <v>-4.6357517357867387E-4</v>
      </c>
      <c r="AU69">
        <f t="shared" si="23"/>
        <v>-0.16977574858319344</v>
      </c>
      <c r="AW69">
        <v>66</v>
      </c>
      <c r="AX69">
        <f>IF(Z69&gt;0, (R69*SUMPRODUCT(K69:$K$98, X69:$X$98)-K69*$AZ$3)/Z69, 0)</f>
        <v>-30818.236222272517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0.46737994300000002</v>
      </c>
      <c r="Q70" s="4">
        <f t="shared" si="48"/>
        <v>50</v>
      </c>
      <c r="R70">
        <f t="shared" si="27"/>
        <v>1000000</v>
      </c>
      <c r="S70">
        <f t="shared" si="28"/>
        <v>-53386.522589255015</v>
      </c>
      <c r="U70">
        <f t="shared" si="40"/>
        <v>0.46737994300000002</v>
      </c>
      <c r="V70">
        <f t="shared" si="41"/>
        <v>0.01</v>
      </c>
      <c r="W70">
        <f t="shared" si="42"/>
        <v>3.4868173704634203E-4</v>
      </c>
      <c r="X70">
        <f t="shared" si="43"/>
        <v>1.6296685038586032E-4</v>
      </c>
      <c r="Y70">
        <f t="shared" si="44"/>
        <v>3.4868173704634205E-6</v>
      </c>
      <c r="Z70">
        <f t="shared" si="45"/>
        <v>1.8222806929001829E-4</v>
      </c>
      <c r="AB70">
        <f t="shared" si="46"/>
        <v>-10.745756138686479</v>
      </c>
      <c r="AC70">
        <f t="shared" si="29"/>
        <v>-9.7285229375478899</v>
      </c>
      <c r="AE70">
        <f t="shared" si="30"/>
        <v>0</v>
      </c>
      <c r="AF70">
        <f t="shared" si="31"/>
        <v>0</v>
      </c>
      <c r="AG70">
        <f t="shared" si="31"/>
        <v>-9.111403464500914E-3</v>
      </c>
      <c r="AH70">
        <f t="shared" si="32"/>
        <v>-162.96685038586031</v>
      </c>
      <c r="AI70">
        <f t="shared" si="33"/>
        <v>-162.9759617893248</v>
      </c>
      <c r="AJ70">
        <f t="shared" si="34"/>
        <v>-1.0172332011385894</v>
      </c>
      <c r="AK70">
        <f t="shared" si="22"/>
        <v>-0.75220292970805358</v>
      </c>
      <c r="AL70">
        <f t="shared" si="35"/>
        <v>-164.74539792017146</v>
      </c>
      <c r="AN70">
        <f t="shared" si="36"/>
        <v>0</v>
      </c>
      <c r="AO70">
        <f t="shared" si="36"/>
        <v>0</v>
      </c>
      <c r="AP70">
        <f t="shared" si="36"/>
        <v>-4.5917449737208699E-6</v>
      </c>
      <c r="AQ70">
        <f t="shared" si="36"/>
        <v>-8.2128095749229801E-2</v>
      </c>
      <c r="AR70">
        <f t="shared" si="36"/>
        <v>-8.2132687494203507E-2</v>
      </c>
      <c r="AS70">
        <f t="shared" si="36"/>
        <v>-5.126406109254608E-4</v>
      </c>
      <c r="AT70">
        <f t="shared" si="36"/>
        <v>-3.790770582338887E-4</v>
      </c>
      <c r="AU70">
        <f t="shared" si="23"/>
        <v>-8.302440516336286E-2</v>
      </c>
      <c r="AW70">
        <v>67</v>
      </c>
      <c r="AX70">
        <f>IF(Z70&gt;0, (R70*SUMPRODUCT(K70:$K$98, X70:$X$98)-K70*$AZ$3)/Z70, 0)</f>
        <v>-53386.522589255015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0.47825477199999999</v>
      </c>
      <c r="Q71" s="4">
        <f t="shared" si="48"/>
        <v>50</v>
      </c>
      <c r="R71">
        <f t="shared" si="27"/>
        <v>1000000</v>
      </c>
      <c r="S71">
        <f t="shared" si="28"/>
        <v>-93848.08698096122</v>
      </c>
      <c r="U71">
        <f t="shared" si="40"/>
        <v>0.47825477199999999</v>
      </c>
      <c r="V71">
        <f t="shared" si="41"/>
        <v>0.01</v>
      </c>
      <c r="W71">
        <f t="shared" si="42"/>
        <v>1.8222806929001829E-4</v>
      </c>
      <c r="X71">
        <f t="shared" si="43"/>
        <v>8.71514437302979E-5</v>
      </c>
      <c r="Y71">
        <f t="shared" si="44"/>
        <v>1.8222806929001829E-6</v>
      </c>
      <c r="Z71">
        <f t="shared" si="45"/>
        <v>9.3254344866820212E-5</v>
      </c>
      <c r="AB71">
        <f t="shared" si="46"/>
        <v>-9.7285229375478899</v>
      </c>
      <c r="AC71">
        <f t="shared" si="29"/>
        <v>-8.7517418684138981</v>
      </c>
      <c r="AE71">
        <f t="shared" si="30"/>
        <v>0</v>
      </c>
      <c r="AF71">
        <f t="shared" si="31"/>
        <v>0</v>
      </c>
      <c r="AG71">
        <f t="shared" si="31"/>
        <v>-4.6627172433410108E-3</v>
      </c>
      <c r="AH71">
        <f t="shared" si="32"/>
        <v>-87.151443730297899</v>
      </c>
      <c r="AI71">
        <f t="shared" si="33"/>
        <v>-87.156106447541234</v>
      </c>
      <c r="AJ71">
        <f t="shared" si="34"/>
        <v>-0.97678106913399176</v>
      </c>
      <c r="AK71">
        <f t="shared" si="22"/>
        <v>-0.6809966056283524</v>
      </c>
      <c r="AL71">
        <f t="shared" si="35"/>
        <v>-88.813884122303577</v>
      </c>
      <c r="AN71">
        <f t="shared" si="36"/>
        <v>0</v>
      </c>
      <c r="AO71">
        <f t="shared" si="36"/>
        <v>0</v>
      </c>
      <c r="AP71">
        <f t="shared" si="36"/>
        <v>-2.0980389093702149E-6</v>
      </c>
      <c r="AQ71">
        <f t="shared" si="36"/>
        <v>-3.9214713312303938E-2</v>
      </c>
      <c r="AR71">
        <f t="shared" si="36"/>
        <v>-3.9216811351213306E-2</v>
      </c>
      <c r="AS71">
        <f t="shared" si="36"/>
        <v>-4.3951296680193606E-4</v>
      </c>
      <c r="AT71">
        <f t="shared" si="36"/>
        <v>-3.0642162095455928E-4</v>
      </c>
      <c r="AU71">
        <f t="shared" si="23"/>
        <v>-3.9962745938969799E-2</v>
      </c>
      <c r="AW71">
        <v>68</v>
      </c>
      <c r="AX71">
        <f>IF(Z71&gt;0, (R71*SUMPRODUCT(K71:$K$98, X71:$X$98)-K71*$AZ$3)/Z71, 0)</f>
        <v>-93848.08698096122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0.48949088600000001</v>
      </c>
      <c r="Q72" s="4">
        <f t="shared" si="48"/>
        <v>50</v>
      </c>
      <c r="R72">
        <f t="shared" si="27"/>
        <v>1000000</v>
      </c>
      <c r="S72">
        <f t="shared" si="28"/>
        <v>-168089.14581913789</v>
      </c>
      <c r="U72">
        <f t="shared" si="40"/>
        <v>0.48949088600000001</v>
      </c>
      <c r="V72">
        <f t="shared" si="41"/>
        <v>0.01</v>
      </c>
      <c r="W72">
        <f t="shared" si="42"/>
        <v>9.3254344866820212E-5</v>
      </c>
      <c r="X72">
        <f t="shared" si="43"/>
        <v>4.564715189220938E-5</v>
      </c>
      <c r="Y72">
        <f t="shared" si="44"/>
        <v>9.3254344866820219E-7</v>
      </c>
      <c r="Z72">
        <f t="shared" si="45"/>
        <v>4.6674649525942628E-5</v>
      </c>
      <c r="AB72">
        <f t="shared" si="46"/>
        <v>-8.7517418684138981</v>
      </c>
      <c r="AC72">
        <f t="shared" si="29"/>
        <v>-7.8455019702233253</v>
      </c>
      <c r="AE72">
        <f t="shared" si="30"/>
        <v>0</v>
      </c>
      <c r="AF72">
        <f t="shared" si="31"/>
        <v>0</v>
      </c>
      <c r="AG72">
        <f t="shared" si="31"/>
        <v>-2.3337324762971313E-3</v>
      </c>
      <c r="AH72">
        <f t="shared" si="32"/>
        <v>-45.647151892209379</v>
      </c>
      <c r="AI72">
        <f t="shared" si="33"/>
        <v>-45.649485624685674</v>
      </c>
      <c r="AJ72">
        <f t="shared" si="34"/>
        <v>-0.90623989819057282</v>
      </c>
      <c r="AK72">
        <f t="shared" si="22"/>
        <v>-0.61262193078897298</v>
      </c>
      <c r="AL72">
        <f t="shared" si="35"/>
        <v>-47.16834745366522</v>
      </c>
      <c r="AN72">
        <f t="shared" si="36"/>
        <v>0</v>
      </c>
      <c r="AO72">
        <f t="shared" si="36"/>
        <v>0</v>
      </c>
      <c r="AP72">
        <f t="shared" si="36"/>
        <v>-9.3757821041643959E-7</v>
      </c>
      <c r="AQ72">
        <f t="shared" si="36"/>
        <v>-1.8338766510894645E-2</v>
      </c>
      <c r="AR72">
        <f t="shared" si="36"/>
        <v>-1.8339704089105062E-2</v>
      </c>
      <c r="AS72">
        <f t="shared" si="36"/>
        <v>-3.6408234044959717E-4</v>
      </c>
      <c r="AT72">
        <f t="shared" si="36"/>
        <v>-2.4612117257002123E-4</v>
      </c>
      <c r="AU72">
        <f t="shared" si="23"/>
        <v>-1.8949907602124678E-2</v>
      </c>
      <c r="AW72">
        <v>69</v>
      </c>
      <c r="AX72">
        <f>IF(Z72&gt;0, (R72*SUMPRODUCT(K72:$K$98, X72:$X$98)-K72*$AZ$3)/Z72, 0)</f>
        <v>-168089.14581913789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0.50154699899999999</v>
      </c>
      <c r="Q73" s="4">
        <f t="shared" si="48"/>
        <v>50</v>
      </c>
      <c r="R73">
        <f t="shared" si="27"/>
        <v>1000000</v>
      </c>
      <c r="S73">
        <f t="shared" si="28"/>
        <v>-307902.89057238185</v>
      </c>
      <c r="U73">
        <f t="shared" si="40"/>
        <v>0.50154699899999999</v>
      </c>
      <c r="V73">
        <f t="shared" si="41"/>
        <v>0.01</v>
      </c>
      <c r="W73">
        <f t="shared" si="42"/>
        <v>4.6674649525942628E-5</v>
      </c>
      <c r="X73">
        <f t="shared" si="43"/>
        <v>2.3409530399113297E-5</v>
      </c>
      <c r="Y73">
        <f t="shared" si="44"/>
        <v>4.667464952594263E-7</v>
      </c>
      <c r="Z73">
        <f t="shared" si="45"/>
        <v>2.2798372631569905E-5</v>
      </c>
      <c r="AB73">
        <f t="shared" si="46"/>
        <v>-7.8455019702233253</v>
      </c>
      <c r="AC73">
        <f t="shared" si="29"/>
        <v>-7.0196848336066537</v>
      </c>
      <c r="AE73">
        <f t="shared" si="30"/>
        <v>0</v>
      </c>
      <c r="AF73">
        <f t="shared" si="31"/>
        <v>0</v>
      </c>
      <c r="AG73">
        <f t="shared" si="31"/>
        <v>-1.1399186315784952E-3</v>
      </c>
      <c r="AH73">
        <f t="shared" si="32"/>
        <v>-23.409530399113297</v>
      </c>
      <c r="AI73">
        <f t="shared" si="33"/>
        <v>-23.410670317744877</v>
      </c>
      <c r="AJ73">
        <f t="shared" si="34"/>
        <v>-0.82581713661667155</v>
      </c>
      <c r="AK73">
        <f t="shared" ref="AK73:AK98" si="49">G73*SUM(AB73:AB73, AE73:AF73)</f>
        <v>-0.54918513791563284</v>
      </c>
      <c r="AL73">
        <f t="shared" si="35"/>
        <v>-24.78567259227718</v>
      </c>
      <c r="AN73">
        <f t="shared" si="36"/>
        <v>0</v>
      </c>
      <c r="AO73">
        <f t="shared" si="36"/>
        <v>0</v>
      </c>
      <c r="AP73">
        <f t="shared" si="36"/>
        <v>-4.0889543799117798E-7</v>
      </c>
      <c r="AQ73">
        <f t="shared" si="36"/>
        <v>-8.3971346028956385E-3</v>
      </c>
      <c r="AR73">
        <f t="shared" si="36"/>
        <v>-8.3975434983336299E-3</v>
      </c>
      <c r="AS73">
        <f t="shared" si="36"/>
        <v>-2.9622540629053849E-4</v>
      </c>
      <c r="AT73">
        <f t="shared" si="36"/>
        <v>-1.9699590065941908E-4</v>
      </c>
      <c r="AU73">
        <f t="shared" si="23"/>
        <v>-8.890764805283587E-3</v>
      </c>
      <c r="AW73">
        <v>70</v>
      </c>
      <c r="AX73">
        <f>IF(Z73&gt;0, (R73*SUMPRODUCT(K73:$K$98, X73:$X$98)-K73*$AZ$3)/Z73, 0)</f>
        <v>-307902.89057238185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0.51394563599999998</v>
      </c>
      <c r="Q74" s="4">
        <f t="shared" si="48"/>
        <v>50</v>
      </c>
      <c r="R74">
        <f t="shared" si="27"/>
        <v>1000000</v>
      </c>
      <c r="S74">
        <f t="shared" si="28"/>
        <v>-578109.11883754435</v>
      </c>
      <c r="U74">
        <f t="shared" si="40"/>
        <v>0.51394563599999998</v>
      </c>
      <c r="V74">
        <f t="shared" si="41"/>
        <v>0.01</v>
      </c>
      <c r="W74">
        <f t="shared" si="42"/>
        <v>2.2798372631569905E-5</v>
      </c>
      <c r="X74">
        <f t="shared" si="43"/>
        <v>1.1717124121897188E-5</v>
      </c>
      <c r="Y74">
        <f t="shared" si="44"/>
        <v>2.2798372631569905E-7</v>
      </c>
      <c r="Z74">
        <f t="shared" si="45"/>
        <v>1.0853264783357018E-5</v>
      </c>
      <c r="AB74">
        <f t="shared" si="46"/>
        <v>-7.0196848336066537</v>
      </c>
      <c r="AC74">
        <f t="shared" si="29"/>
        <v>-6.2743713404170771</v>
      </c>
      <c r="AE74">
        <f t="shared" si="30"/>
        <v>0</v>
      </c>
      <c r="AF74">
        <f t="shared" si="31"/>
        <v>0</v>
      </c>
      <c r="AG74">
        <f t="shared" si="31"/>
        <v>-5.4266323916785087E-4</v>
      </c>
      <c r="AH74">
        <f t="shared" si="32"/>
        <v>-11.717124121897188</v>
      </c>
      <c r="AI74">
        <f t="shared" si="33"/>
        <v>-11.717666785136355</v>
      </c>
      <c r="AJ74">
        <f t="shared" si="34"/>
        <v>-0.74531349318957663</v>
      </c>
      <c r="AK74">
        <f t="shared" si="49"/>
        <v>-0.49137793835246579</v>
      </c>
      <c r="AL74">
        <f t="shared" si="35"/>
        <v>-12.954358216678399</v>
      </c>
      <c r="AN74">
        <f t="shared" si="36"/>
        <v>0</v>
      </c>
      <c r="AO74">
        <f t="shared" si="36"/>
        <v>0</v>
      </c>
      <c r="AP74">
        <f t="shared" si="36"/>
        <v>-1.7380040863874255E-7</v>
      </c>
      <c r="AQ74">
        <f t="shared" si="36"/>
        <v>-3.7526790345691874E-3</v>
      </c>
      <c r="AR74">
        <f t="shared" si="36"/>
        <v>-3.7528528349778261E-3</v>
      </c>
      <c r="AS74">
        <f t="shared" si="36"/>
        <v>-2.3870382279616775E-4</v>
      </c>
      <c r="AT74">
        <f t="shared" si="36"/>
        <v>-1.5737510912417976E-4</v>
      </c>
      <c r="AU74">
        <f t="shared" si="23"/>
        <v>-4.1489317668981741E-3</v>
      </c>
      <c r="AW74">
        <v>71</v>
      </c>
      <c r="AX74">
        <f>IF(Z74&gt;0, (R74*SUMPRODUCT(K74:$K$98, X74:$X$98)-K74*$AZ$3)/Z74, 0)</f>
        <v>-578109.11883754435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0.52707773400000002</v>
      </c>
      <c r="Q75" s="4">
        <f t="shared" si="48"/>
        <v>50</v>
      </c>
      <c r="R75">
        <f t="shared" si="27"/>
        <v>1000000</v>
      </c>
      <c r="S75">
        <f t="shared" si="28"/>
        <v>-1115629.9713129571</v>
      </c>
      <c r="U75">
        <f t="shared" si="40"/>
        <v>0.52707773400000002</v>
      </c>
      <c r="V75">
        <f t="shared" si="41"/>
        <v>0.01</v>
      </c>
      <c r="W75">
        <f t="shared" si="42"/>
        <v>1.0853264783357018E-5</v>
      </c>
      <c r="X75">
        <f t="shared" si="43"/>
        <v>5.7205142085138182E-6</v>
      </c>
      <c r="Y75">
        <f t="shared" si="44"/>
        <v>1.0853264783357018E-7</v>
      </c>
      <c r="Z75">
        <f t="shared" si="45"/>
        <v>5.0242179270096295E-6</v>
      </c>
      <c r="AB75">
        <f t="shared" si="46"/>
        <v>-6.2743713404170771</v>
      </c>
      <c r="AC75">
        <f t="shared" si="29"/>
        <v>-5.6051681017797979</v>
      </c>
      <c r="AE75">
        <f t="shared" si="30"/>
        <v>0</v>
      </c>
      <c r="AF75">
        <f t="shared" si="31"/>
        <v>0</v>
      </c>
      <c r="AG75">
        <f t="shared" si="31"/>
        <v>-2.512108963504815E-4</v>
      </c>
      <c r="AH75">
        <f t="shared" si="32"/>
        <v>-5.7205142085138183</v>
      </c>
      <c r="AI75">
        <f t="shared" si="33"/>
        <v>-5.7207654194101689</v>
      </c>
      <c r="AJ75">
        <f t="shared" si="34"/>
        <v>-0.66920323863727926</v>
      </c>
      <c r="AK75">
        <f t="shared" si="49"/>
        <v>-0.43920599382919545</v>
      </c>
      <c r="AL75">
        <f t="shared" si="35"/>
        <v>-6.8291746518766434</v>
      </c>
      <c r="AN75">
        <f t="shared" si="36"/>
        <v>0</v>
      </c>
      <c r="AO75">
        <f t="shared" si="36"/>
        <v>0</v>
      </c>
      <c r="AP75">
        <f t="shared" si="36"/>
        <v>-7.1835784820332754E-8</v>
      </c>
      <c r="AQ75">
        <f t="shared" si="36"/>
        <v>-1.6358272420282582E-3</v>
      </c>
      <c r="AR75">
        <f t="shared" si="36"/>
        <v>-1.6358990778130786E-3</v>
      </c>
      <c r="AS75">
        <f t="shared" si="36"/>
        <v>-1.9136407118562171E-4</v>
      </c>
      <c r="AT75">
        <f t="shared" si="36"/>
        <v>-1.2559450136468575E-4</v>
      </c>
      <c r="AU75">
        <f t="shared" si="23"/>
        <v>-1.9528576503633859E-3</v>
      </c>
      <c r="AW75">
        <v>72</v>
      </c>
      <c r="AX75">
        <f>IF(Z75&gt;0, (R75*SUMPRODUCT(K75:$K$98, X75:$X$98)-K75*$AZ$3)/Z75, 0)</f>
        <v>-1115629.9713129571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0.54097960300000003</v>
      </c>
      <c r="Q76" s="4">
        <f t="shared" si="48"/>
        <v>50</v>
      </c>
      <c r="R76">
        <f t="shared" si="27"/>
        <v>1000000</v>
      </c>
      <c r="S76">
        <f t="shared" si="28"/>
        <v>-2218972.9424571744</v>
      </c>
      <c r="U76">
        <f t="shared" si="40"/>
        <v>0.54097960300000003</v>
      </c>
      <c r="V76">
        <f t="shared" si="41"/>
        <v>0.01</v>
      </c>
      <c r="W76">
        <f t="shared" si="42"/>
        <v>5.0242179270096295E-6</v>
      </c>
      <c r="X76">
        <f t="shared" si="43"/>
        <v>2.7179994195391523E-6</v>
      </c>
      <c r="Y76">
        <f t="shared" si="44"/>
        <v>5.0242179270096296E-8</v>
      </c>
      <c r="Z76">
        <f t="shared" si="45"/>
        <v>2.2559763282003811E-6</v>
      </c>
      <c r="AB76">
        <f t="shared" si="46"/>
        <v>-5.6051681017797979</v>
      </c>
      <c r="AC76">
        <f t="shared" si="29"/>
        <v>-5.0059504311005316</v>
      </c>
      <c r="AE76">
        <f t="shared" si="30"/>
        <v>0</v>
      </c>
      <c r="AF76">
        <f t="shared" si="31"/>
        <v>0</v>
      </c>
      <c r="AG76">
        <f t="shared" si="31"/>
        <v>-1.1279881641001906E-4</v>
      </c>
      <c r="AH76">
        <f t="shared" si="32"/>
        <v>-2.7179994195391521</v>
      </c>
      <c r="AI76">
        <f t="shared" si="33"/>
        <v>-2.7181122183555622</v>
      </c>
      <c r="AJ76">
        <f t="shared" si="34"/>
        <v>-0.59921767067926623</v>
      </c>
      <c r="AK76">
        <f t="shared" si="49"/>
        <v>-0.39236176712458587</v>
      </c>
      <c r="AL76">
        <f t="shared" si="35"/>
        <v>-3.7096916561594142</v>
      </c>
      <c r="AN76">
        <f t="shared" si="36"/>
        <v>0</v>
      </c>
      <c r="AO76">
        <f t="shared" si="36"/>
        <v>0</v>
      </c>
      <c r="AP76">
        <f t="shared" si="36"/>
        <v>-2.8799761266814627E-8</v>
      </c>
      <c r="AQ76">
        <f t="shared" si="36"/>
        <v>-6.9395882773744689E-4</v>
      </c>
      <c r="AR76">
        <f t="shared" si="36"/>
        <v>-6.9398762749871376E-4</v>
      </c>
      <c r="AS76">
        <f t="shared" si="36"/>
        <v>-1.529920828219504E-4</v>
      </c>
      <c r="AT76">
        <f t="shared" si="36"/>
        <v>-1.0017769319793947E-4</v>
      </c>
      <c r="AU76">
        <f t="shared" si="23"/>
        <v>-9.4715740351860363E-4</v>
      </c>
      <c r="AW76">
        <v>73</v>
      </c>
      <c r="AX76">
        <f>IF(Z76&gt;0, (R76*SUMPRODUCT(K76:$K$98, X76:$X$98)-K76*$AZ$3)/Z76, 0)</f>
        <v>-2218972.9424571744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0.55513806300000001</v>
      </c>
      <c r="Q77" s="4">
        <f t="shared" si="48"/>
        <v>50</v>
      </c>
      <c r="R77">
        <f t="shared" si="27"/>
        <v>1000000</v>
      </c>
      <c r="S77">
        <f t="shared" si="28"/>
        <v>-4556568.6319698533</v>
      </c>
      <c r="U77">
        <f t="shared" si="40"/>
        <v>0.55513806300000001</v>
      </c>
      <c r="V77">
        <f t="shared" si="41"/>
        <v>0.01</v>
      </c>
      <c r="W77">
        <f t="shared" si="42"/>
        <v>2.2559763282003811E-6</v>
      </c>
      <c r="X77">
        <f t="shared" si="43"/>
        <v>1.2523783290110118E-6</v>
      </c>
      <c r="Y77">
        <f t="shared" si="44"/>
        <v>2.2559763282003813E-8</v>
      </c>
      <c r="Z77">
        <f t="shared" si="45"/>
        <v>9.8103823590736552E-7</v>
      </c>
      <c r="AB77">
        <f t="shared" si="46"/>
        <v>-5.0059504311005316</v>
      </c>
      <c r="AC77">
        <f t="shared" si="29"/>
        <v>-4.4701680524985425</v>
      </c>
      <c r="AE77">
        <f t="shared" si="30"/>
        <v>0</v>
      </c>
      <c r="AF77">
        <f t="shared" si="31"/>
        <v>0</v>
      </c>
      <c r="AG77">
        <f t="shared" si="31"/>
        <v>-4.9051911795368275E-5</v>
      </c>
      <c r="AH77">
        <f t="shared" si="32"/>
        <v>-1.2523783290110118</v>
      </c>
      <c r="AI77">
        <f t="shared" si="33"/>
        <v>-1.252427380922807</v>
      </c>
      <c r="AJ77">
        <f t="shared" si="34"/>
        <v>-0.53578237860198907</v>
      </c>
      <c r="AK77">
        <f t="shared" si="49"/>
        <v>-0.35041653017703722</v>
      </c>
      <c r="AL77">
        <f t="shared" si="35"/>
        <v>-2.1386262897018335</v>
      </c>
      <c r="AN77">
        <f t="shared" si="36"/>
        <v>0</v>
      </c>
      <c r="AO77">
        <f t="shared" si="36"/>
        <v>0</v>
      </c>
      <c r="AP77">
        <f t="shared" si="36"/>
        <v>-1.1182071401450521E-8</v>
      </c>
      <c r="AQ77">
        <f t="shared" si="36"/>
        <v>-2.8549720865217676E-4</v>
      </c>
      <c r="AR77">
        <f t="shared" si="36"/>
        <v>-2.8550839072357818E-4</v>
      </c>
      <c r="AS77">
        <f t="shared" si="36"/>
        <v>-1.2213910923920712E-4</v>
      </c>
      <c r="AT77">
        <f t="shared" si="36"/>
        <v>-7.9882363750359767E-5</v>
      </c>
      <c r="AU77">
        <f t="shared" si="23"/>
        <v>-4.8752986371314511E-4</v>
      </c>
      <c r="AW77">
        <v>74</v>
      </c>
      <c r="AX77">
        <f>IF(Z77&gt;0, (R77*SUMPRODUCT(K77:$K$98, X77:$X$98)-K77*$AZ$3)/Z77, 0)</f>
        <v>-4556568.6319698533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0.569934367</v>
      </c>
      <c r="Q78" s="4">
        <f t="shared" si="48"/>
        <v>50</v>
      </c>
      <c r="R78">
        <f t="shared" si="27"/>
        <v>1000000</v>
      </c>
      <c r="S78">
        <f t="shared" si="28"/>
        <v>-9685640.5846123695</v>
      </c>
      <c r="U78">
        <f t="shared" si="40"/>
        <v>0.569934367</v>
      </c>
      <c r="V78">
        <f t="shared" si="41"/>
        <v>0.01</v>
      </c>
      <c r="W78">
        <f t="shared" si="42"/>
        <v>9.8103823590736552E-7</v>
      </c>
      <c r="X78">
        <f t="shared" si="43"/>
        <v>5.5912740598466105E-7</v>
      </c>
      <c r="Y78">
        <f t="shared" si="44"/>
        <v>9.8103823590736553E-9</v>
      </c>
      <c r="Z78">
        <f t="shared" si="45"/>
        <v>4.1210044756363084E-7</v>
      </c>
      <c r="AB78">
        <f t="shared" si="46"/>
        <v>-4.4701680524985425</v>
      </c>
      <c r="AC78">
        <f t="shared" si="29"/>
        <v>-3.9914568198592244</v>
      </c>
      <c r="AE78">
        <f t="shared" si="30"/>
        <v>0</v>
      </c>
      <c r="AF78">
        <f t="shared" si="31"/>
        <v>0</v>
      </c>
      <c r="AG78">
        <f t="shared" si="31"/>
        <v>-2.0605022378181543E-5</v>
      </c>
      <c r="AH78">
        <f t="shared" si="32"/>
        <v>-0.55912740598466104</v>
      </c>
      <c r="AI78">
        <f t="shared" si="33"/>
        <v>-0.55914801100703926</v>
      </c>
      <c r="AJ78">
        <f t="shared" si="34"/>
        <v>-0.47871123263931814</v>
      </c>
      <c r="AK78">
        <f t="shared" si="49"/>
        <v>-0.31291176367489798</v>
      </c>
      <c r="AL78">
        <f t="shared" si="35"/>
        <v>-1.3507710073212553</v>
      </c>
      <c r="AN78">
        <f t="shared" si="36"/>
        <v>0</v>
      </c>
      <c r="AO78">
        <f t="shared" si="36"/>
        <v>0</v>
      </c>
      <c r="AP78">
        <f t="shared" si="36"/>
        <v>-4.1939320549120624E-9</v>
      </c>
      <c r="AQ78">
        <f t="shared" si="36"/>
        <v>-1.1380440689168759E-4</v>
      </c>
      <c r="AR78">
        <f t="shared" si="36"/>
        <v>-1.1380860082374252E-4</v>
      </c>
      <c r="AS78">
        <f t="shared" si="36"/>
        <v>-9.7436554387750503E-5</v>
      </c>
      <c r="AT78">
        <f t="shared" si="36"/>
        <v>-6.3689844735370771E-5</v>
      </c>
      <c r="AU78">
        <f t="shared" si="23"/>
        <v>-2.7493499994686376E-4</v>
      </c>
      <c r="AW78">
        <v>75</v>
      </c>
      <c r="AX78">
        <f>IF(Z78&gt;0, (R78*SUMPRODUCT(K78:$K$98, X78:$X$98)-K78*$AZ$3)/Z78, 0)</f>
        <v>-9685640.5846123695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0.58483052300000005</v>
      </c>
      <c r="Q79" s="4">
        <f t="shared" si="48"/>
        <v>50</v>
      </c>
      <c r="R79">
        <f t="shared" si="27"/>
        <v>1000000</v>
      </c>
      <c r="S79">
        <f t="shared" si="28"/>
        <v>-21344455.971153907</v>
      </c>
      <c r="U79">
        <f t="shared" si="40"/>
        <v>0.58483052300000005</v>
      </c>
      <c r="V79">
        <f t="shared" si="41"/>
        <v>0.01</v>
      </c>
      <c r="W79">
        <f t="shared" si="42"/>
        <v>4.1210044756363084E-7</v>
      </c>
      <c r="X79">
        <f t="shared" si="43"/>
        <v>2.4100892027717233E-7</v>
      </c>
      <c r="Y79">
        <f t="shared" si="44"/>
        <v>4.1210044756363082E-9</v>
      </c>
      <c r="Z79">
        <f t="shared" si="45"/>
        <v>1.6697052281082219E-7</v>
      </c>
      <c r="AB79">
        <f t="shared" si="46"/>
        <v>-3.9914568198592244</v>
      </c>
      <c r="AC79">
        <f t="shared" si="29"/>
        <v>-3.5638949726161435</v>
      </c>
      <c r="AE79">
        <f t="shared" si="30"/>
        <v>0</v>
      </c>
      <c r="AF79">
        <f t="shared" si="31"/>
        <v>0</v>
      </c>
      <c r="AG79">
        <f t="shared" si="31"/>
        <v>-8.3485261405411102E-6</v>
      </c>
      <c r="AH79">
        <f t="shared" si="32"/>
        <v>-0.24100892027717233</v>
      </c>
      <c r="AI79">
        <f t="shared" si="33"/>
        <v>-0.24101726880331287</v>
      </c>
      <c r="AJ79">
        <f t="shared" si="34"/>
        <v>-0.42756184724308088</v>
      </c>
      <c r="AK79">
        <f t="shared" si="49"/>
        <v>-0.27940197739014572</v>
      </c>
      <c r="AL79">
        <f t="shared" si="35"/>
        <v>-0.94798109343653947</v>
      </c>
      <c r="AN79">
        <f t="shared" si="36"/>
        <v>0</v>
      </c>
      <c r="AO79">
        <f t="shared" si="36"/>
        <v>0</v>
      </c>
      <c r="AP79">
        <f t="shared" si="36"/>
        <v>-1.5171904082698709E-9</v>
      </c>
      <c r="AQ79">
        <f t="shared" si="36"/>
        <v>-4.3798919233940827E-5</v>
      </c>
      <c r="AR79">
        <f t="shared" si="36"/>
        <v>-4.38004364243491E-5</v>
      </c>
      <c r="AS79">
        <f t="shared" si="36"/>
        <v>-7.7701467619445573E-5</v>
      </c>
      <c r="AT79">
        <f t="shared" si="36"/>
        <v>-5.0776148150203778E-5</v>
      </c>
      <c r="AU79">
        <f t="shared" si="23"/>
        <v>-1.7227805219399846E-4</v>
      </c>
      <c r="AW79">
        <v>76</v>
      </c>
      <c r="AX79">
        <f>IF(Z79&gt;0, (R79*SUMPRODUCT(K79:$K$98, X79:$X$98)-K79*$AZ$3)/Z79, 0)</f>
        <v>-21344455.971153907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0.59948279800000004</v>
      </c>
      <c r="Q80" s="4">
        <f t="shared" si="48"/>
        <v>50</v>
      </c>
      <c r="R80">
        <f t="shared" si="27"/>
        <v>1000000</v>
      </c>
      <c r="S80">
        <f t="shared" si="28"/>
        <v>-48801353.818798788</v>
      </c>
      <c r="U80">
        <f t="shared" si="40"/>
        <v>0.59948279800000004</v>
      </c>
      <c r="V80">
        <f t="shared" si="41"/>
        <v>0.01</v>
      </c>
      <c r="W80">
        <f t="shared" si="42"/>
        <v>1.6697052281082219E-7</v>
      </c>
      <c r="X80">
        <f t="shared" si="43"/>
        <v>1.0009595619815451E-7</v>
      </c>
      <c r="Y80">
        <f t="shared" si="44"/>
        <v>1.6697052281082219E-9</v>
      </c>
      <c r="Z80">
        <f t="shared" si="45"/>
        <v>6.5204861384559449E-8</v>
      </c>
      <c r="AB80">
        <f t="shared" si="46"/>
        <v>-3.5638949726161435</v>
      </c>
      <c r="AC80">
        <f t="shared" si="29"/>
        <v>-3.1820855111336157</v>
      </c>
      <c r="AE80">
        <f t="shared" si="30"/>
        <v>0</v>
      </c>
      <c r="AF80">
        <f t="shared" si="31"/>
        <v>0</v>
      </c>
      <c r="AG80">
        <f t="shared" si="31"/>
        <v>-3.2602430692279726E-6</v>
      </c>
      <c r="AH80">
        <f t="shared" si="32"/>
        <v>-0.10009595619815452</v>
      </c>
      <c r="AI80">
        <f t="shared" si="33"/>
        <v>-0.10009921644122374</v>
      </c>
      <c r="AJ80">
        <f t="shared" si="34"/>
        <v>-0.38180946148252781</v>
      </c>
      <c r="AK80">
        <f t="shared" si="49"/>
        <v>-0.24947264808313008</v>
      </c>
      <c r="AL80">
        <f t="shared" si="35"/>
        <v>-0.73138132600688166</v>
      </c>
      <c r="AN80">
        <f t="shared" si="36"/>
        <v>0</v>
      </c>
      <c r="AO80">
        <f t="shared" si="36"/>
        <v>0</v>
      </c>
      <c r="AP80">
        <f t="shared" si="36"/>
        <v>-5.2900799387391734E-10</v>
      </c>
      <c r="AQ80">
        <f t="shared" si="36"/>
        <v>-1.6241599125864008E-5</v>
      </c>
      <c r="AR80">
        <f t="shared" si="36"/>
        <v>-1.6242128133857882E-5</v>
      </c>
      <c r="AS80">
        <f t="shared" si="36"/>
        <v>-6.19525148806717E-5</v>
      </c>
      <c r="AT80">
        <f t="shared" si="36"/>
        <v>-4.0479504836466599E-5</v>
      </c>
      <c r="AU80">
        <f t="shared" si="23"/>
        <v>-1.1867414785099619E-4</v>
      </c>
      <c r="AW80">
        <v>77</v>
      </c>
      <c r="AX80">
        <f>IF(Z80&gt;0, (R80*SUMPRODUCT(K80:$K$98, X80:$X$98)-K80*$AZ$3)/Z80, 0)</f>
        <v>-48801353.818798788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0.61448546299999995</v>
      </c>
      <c r="Q81" s="4">
        <f t="shared" si="48"/>
        <v>50</v>
      </c>
      <c r="R81">
        <f t="shared" si="27"/>
        <v>1000000</v>
      </c>
      <c r="S81">
        <f t="shared" si="28"/>
        <v>-116035042.75892866</v>
      </c>
      <c r="U81">
        <f t="shared" si="40"/>
        <v>0.61448546299999995</v>
      </c>
      <c r="V81">
        <f t="shared" si="41"/>
        <v>0.01</v>
      </c>
      <c r="W81">
        <f t="shared" si="42"/>
        <v>6.5204861384559449E-8</v>
      </c>
      <c r="X81">
        <f t="shared" si="43"/>
        <v>4.0067439437741831E-8</v>
      </c>
      <c r="Y81">
        <f t="shared" si="44"/>
        <v>6.5204861384559446E-10</v>
      </c>
      <c r="Z81">
        <f t="shared" si="45"/>
        <v>2.4485373332972023E-8</v>
      </c>
      <c r="AB81">
        <f t="shared" si="46"/>
        <v>-3.1820855111336157</v>
      </c>
      <c r="AC81">
        <f t="shared" si="29"/>
        <v>-2.8411613416597401</v>
      </c>
      <c r="AE81">
        <f t="shared" si="30"/>
        <v>0</v>
      </c>
      <c r="AF81">
        <f t="shared" si="31"/>
        <v>0</v>
      </c>
      <c r="AG81">
        <f t="shared" si="31"/>
        <v>-1.2242686666486012E-6</v>
      </c>
      <c r="AH81">
        <f t="shared" si="32"/>
        <v>-4.0067439437741832E-2</v>
      </c>
      <c r="AI81">
        <f t="shared" si="33"/>
        <v>-4.0068663706408478E-2</v>
      </c>
      <c r="AJ81">
        <f t="shared" si="34"/>
        <v>-0.3409241694738756</v>
      </c>
      <c r="AK81">
        <f t="shared" si="49"/>
        <v>-0.22274598577935312</v>
      </c>
      <c r="AL81">
        <f t="shared" si="35"/>
        <v>-0.60373881895963721</v>
      </c>
      <c r="AN81">
        <f t="shared" si="36"/>
        <v>0</v>
      </c>
      <c r="AO81">
        <f t="shared" si="36"/>
        <v>0</v>
      </c>
      <c r="AP81">
        <f t="shared" si="36"/>
        <v>-1.7736624275791333E-10</v>
      </c>
      <c r="AQ81">
        <f t="shared" si="36"/>
        <v>-5.8047807508270579E-6</v>
      </c>
      <c r="AR81">
        <f t="shared" si="36"/>
        <v>-5.8049581170698149E-6</v>
      </c>
      <c r="AS81">
        <f t="shared" si="36"/>
        <v>-4.9391478073578367E-5</v>
      </c>
      <c r="AT81">
        <f t="shared" si="36"/>
        <v>-3.2270382852517478E-5</v>
      </c>
      <c r="AU81">
        <f t="shared" si="23"/>
        <v>-8.7466819043165652E-5</v>
      </c>
      <c r="AW81">
        <v>78</v>
      </c>
      <c r="AX81">
        <f>IF(Z81&gt;0, (R81*SUMPRODUCT(K81:$K$98, X81:$X$98)-K81*$AZ$3)/Z81, 0)</f>
        <v>-116035042.75892866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0.62975077099999999</v>
      </c>
      <c r="Q82" s="4">
        <f t="shared" si="48"/>
        <v>50</v>
      </c>
      <c r="R82">
        <f t="shared" si="27"/>
        <v>1000000</v>
      </c>
      <c r="S82">
        <f t="shared" si="28"/>
        <v>-287586779.34476995</v>
      </c>
      <c r="U82">
        <f t="shared" si="40"/>
        <v>0.62975077099999999</v>
      </c>
      <c r="V82">
        <f t="shared" si="41"/>
        <v>0.01</v>
      </c>
      <c r="W82">
        <f t="shared" si="42"/>
        <v>2.4485373332972023E-8</v>
      </c>
      <c r="X82">
        <f t="shared" si="43"/>
        <v>1.5419682734661973E-8</v>
      </c>
      <c r="Y82">
        <f t="shared" si="44"/>
        <v>2.4485373332972023E-10</v>
      </c>
      <c r="Z82">
        <f t="shared" si="45"/>
        <v>8.8208368649803304E-9</v>
      </c>
      <c r="AB82">
        <f t="shared" si="46"/>
        <v>-2.8411613416597401</v>
      </c>
      <c r="AC82">
        <f t="shared" si="29"/>
        <v>-2.5367560651253105</v>
      </c>
      <c r="AE82">
        <f t="shared" si="30"/>
        <v>0</v>
      </c>
      <c r="AF82">
        <f t="shared" si="31"/>
        <v>0</v>
      </c>
      <c r="AG82">
        <f t="shared" si="31"/>
        <v>-4.4104184324901652E-7</v>
      </c>
      <c r="AH82">
        <f t="shared" si="32"/>
        <v>-1.5419682734661972E-2</v>
      </c>
      <c r="AI82">
        <f t="shared" si="33"/>
        <v>-1.5420123776505222E-2</v>
      </c>
      <c r="AJ82">
        <f t="shared" si="34"/>
        <v>-0.30440527653442961</v>
      </c>
      <c r="AK82">
        <f t="shared" si="49"/>
        <v>-0.19888129391618184</v>
      </c>
      <c r="AL82">
        <f t="shared" si="35"/>
        <v>-0.51870669422711668</v>
      </c>
      <c r="AN82">
        <f t="shared" si="36"/>
        <v>0</v>
      </c>
      <c r="AO82">
        <f t="shared" si="36"/>
        <v>0</v>
      </c>
      <c r="AP82">
        <f t="shared" si="36"/>
        <v>-5.7050046610861683E-11</v>
      </c>
      <c r="AQ82">
        <f t="shared" si="36"/>
        <v>-1.9945808593958762E-6</v>
      </c>
      <c r="AR82">
        <f t="shared" si="36"/>
        <v>-1.9946379094424872E-6</v>
      </c>
      <c r="AS82">
        <f t="shared" si="36"/>
        <v>-3.9375708860068972E-5</v>
      </c>
      <c r="AT82">
        <f t="shared" si="36"/>
        <v>-2.572587445300624E-5</v>
      </c>
      <c r="AU82">
        <f t="shared" si="23"/>
        <v>-6.7096221222517704E-5</v>
      </c>
      <c r="AW82">
        <v>79</v>
      </c>
      <c r="AX82">
        <f>IF(Z82&gt;0, (R82*SUMPRODUCT(K82:$K$98, X82:$X$98)-K82*$AZ$3)/Z82, 0)</f>
        <v>-287586779.34476995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0.64518007799999999</v>
      </c>
      <c r="Q83" s="4">
        <f t="shared" si="48"/>
        <v>50</v>
      </c>
      <c r="R83">
        <f t="shared" si="27"/>
        <v>1000000</v>
      </c>
      <c r="S83">
        <f t="shared" si="28"/>
        <v>-744661442.35422587</v>
      </c>
      <c r="U83">
        <f t="shared" si="40"/>
        <v>0.64518007799999999</v>
      </c>
      <c r="V83">
        <f t="shared" si="41"/>
        <v>0.01</v>
      </c>
      <c r="W83">
        <f t="shared" si="42"/>
        <v>8.8208368649803304E-9</v>
      </c>
      <c r="X83">
        <f t="shared" si="43"/>
        <v>5.6910282165732851E-9</v>
      </c>
      <c r="Y83">
        <f t="shared" si="44"/>
        <v>8.820836864980331E-11</v>
      </c>
      <c r="Z83">
        <f t="shared" si="45"/>
        <v>3.0416002797572419E-9</v>
      </c>
      <c r="AB83">
        <f t="shared" si="46"/>
        <v>-2.5367560651253105</v>
      </c>
      <c r="AC83">
        <f t="shared" si="29"/>
        <v>-2.2649624513890445</v>
      </c>
      <c r="AE83">
        <f t="shared" si="30"/>
        <v>0</v>
      </c>
      <c r="AF83">
        <f t="shared" si="31"/>
        <v>0</v>
      </c>
      <c r="AG83">
        <f t="shared" si="31"/>
        <v>-1.5208001398786209E-7</v>
      </c>
      <c r="AH83">
        <f t="shared" si="32"/>
        <v>-5.6910282165732852E-3</v>
      </c>
      <c r="AI83">
        <f t="shared" si="33"/>
        <v>-5.6911802965872735E-3</v>
      </c>
      <c r="AJ83">
        <f t="shared" si="34"/>
        <v>-0.27179361373626598</v>
      </c>
      <c r="AK83">
        <f t="shared" si="49"/>
        <v>-0.17757292455877174</v>
      </c>
      <c r="AL83">
        <f t="shared" si="35"/>
        <v>-0.45505771859162503</v>
      </c>
      <c r="AN83">
        <f t="shared" si="36"/>
        <v>0</v>
      </c>
      <c r="AO83">
        <f t="shared" si="36"/>
        <v>0</v>
      </c>
      <c r="AP83">
        <f t="shared" si="36"/>
        <v>-1.7564279127190791E-11</v>
      </c>
      <c r="AQ83">
        <f t="shared" si="36"/>
        <v>-6.5727774146963168E-7</v>
      </c>
      <c r="AR83">
        <f t="shared" si="36"/>
        <v>-6.5729530574875897E-7</v>
      </c>
      <c r="AS83">
        <f t="shared" si="36"/>
        <v>-3.1390442251226169E-5</v>
      </c>
      <c r="AT83">
        <f t="shared" si="36"/>
        <v>-2.0508548957858399E-5</v>
      </c>
      <c r="AU83">
        <f t="shared" si="23"/>
        <v>-5.2556286514833332E-5</v>
      </c>
      <c r="AW83">
        <v>80</v>
      </c>
      <c r="AX83">
        <f>IF(Z83&gt;0, (R83*SUMPRODUCT(K83:$K$98, X83:$X$98)-K83*$AZ$3)/Z83, 0)</f>
        <v>-744661442.35422587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0.66067595400000001</v>
      </c>
      <c r="Q84" s="4">
        <f t="shared" si="48"/>
        <v>50</v>
      </c>
      <c r="R84">
        <f t="shared" si="27"/>
        <v>1000000</v>
      </c>
      <c r="S84">
        <f t="shared" si="28"/>
        <v>-2018912613.5162742</v>
      </c>
      <c r="U84">
        <f t="shared" si="40"/>
        <v>0.66067595400000001</v>
      </c>
      <c r="V84">
        <f t="shared" si="41"/>
        <v>0.01</v>
      </c>
      <c r="W84">
        <f t="shared" si="42"/>
        <v>3.0416002797572419E-9</v>
      </c>
      <c r="X84">
        <f t="shared" si="43"/>
        <v>2.0095121665152829E-9</v>
      </c>
      <c r="Y84">
        <f t="shared" si="44"/>
        <v>3.0416002797572422E-11</v>
      </c>
      <c r="Z84">
        <f t="shared" si="45"/>
        <v>1.0016721104443867E-9</v>
      </c>
      <c r="AB84">
        <f t="shared" si="46"/>
        <v>-2.2649624513890445</v>
      </c>
      <c r="AC84">
        <f t="shared" si="29"/>
        <v>-2.0222884583836387</v>
      </c>
      <c r="AE84">
        <f t="shared" si="30"/>
        <v>0</v>
      </c>
      <c r="AF84">
        <f t="shared" si="31"/>
        <v>0</v>
      </c>
      <c r="AG84">
        <f t="shared" si="31"/>
        <v>-5.0083605522219334E-8</v>
      </c>
      <c r="AH84">
        <f t="shared" si="32"/>
        <v>-2.0095121665152827E-3</v>
      </c>
      <c r="AI84">
        <f t="shared" si="33"/>
        <v>-2.009562250120805E-3</v>
      </c>
      <c r="AJ84">
        <f t="shared" si="34"/>
        <v>-0.24267399300540582</v>
      </c>
      <c r="AK84">
        <f t="shared" si="49"/>
        <v>-0.15854737159723314</v>
      </c>
      <c r="AL84">
        <f t="shared" si="35"/>
        <v>-0.40323092685275974</v>
      </c>
      <c r="AN84">
        <f t="shared" si="36"/>
        <v>0</v>
      </c>
      <c r="AO84">
        <f t="shared" si="36"/>
        <v>0</v>
      </c>
      <c r="AP84">
        <f t="shared" si="36"/>
        <v>-5.1645888100355531E-12</v>
      </c>
      <c r="AQ84">
        <f t="shared" si="36"/>
        <v>-2.0721958694069757E-7</v>
      </c>
      <c r="AR84">
        <f t="shared" si="36"/>
        <v>-2.0722475152950761E-7</v>
      </c>
      <c r="AS84">
        <f t="shared" si="36"/>
        <v>-2.5024384240993589E-5</v>
      </c>
      <c r="AT84">
        <f t="shared" si="36"/>
        <v>-1.6349301785957649E-5</v>
      </c>
      <c r="AU84">
        <f t="shared" si="23"/>
        <v>-4.1580910778480742E-5</v>
      </c>
      <c r="AW84">
        <v>81</v>
      </c>
      <c r="AX84">
        <f>IF(Z84&gt;0, (R84*SUMPRODUCT(K84:$K$98, X84:$X$98)-K84*$AZ$3)/Z84, 0)</f>
        <v>-2018912613.5162742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0.67625413199999995</v>
      </c>
      <c r="Q85" s="4">
        <f t="shared" si="48"/>
        <v>50</v>
      </c>
      <c r="R85">
        <f t="shared" si="27"/>
        <v>1000000</v>
      </c>
      <c r="S85">
        <f t="shared" si="28"/>
        <v>-5745416616.0085268</v>
      </c>
      <c r="U85">
        <f t="shared" si="40"/>
        <v>0.67625413199999995</v>
      </c>
      <c r="V85">
        <f t="shared" si="41"/>
        <v>0.01</v>
      </c>
      <c r="W85">
        <f t="shared" si="42"/>
        <v>1.0016721104443867E-9</v>
      </c>
      <c r="X85">
        <f t="shared" si="43"/>
        <v>6.7738490359717677E-10</v>
      </c>
      <c r="Y85">
        <f t="shared" si="44"/>
        <v>1.0016721104443867E-11</v>
      </c>
      <c r="Z85">
        <f t="shared" si="45"/>
        <v>3.1427048574276604E-10</v>
      </c>
      <c r="AB85">
        <f t="shared" si="46"/>
        <v>-2.0222884583836387</v>
      </c>
      <c r="AC85">
        <f t="shared" si="29"/>
        <v>-1.8056148707075588</v>
      </c>
      <c r="AE85">
        <f t="shared" si="30"/>
        <v>0</v>
      </c>
      <c r="AF85">
        <f t="shared" si="31"/>
        <v>0</v>
      </c>
      <c r="AG85">
        <f t="shared" si="31"/>
        <v>-1.5713524287138301E-8</v>
      </c>
      <c r="AH85">
        <f t="shared" si="32"/>
        <v>-6.7738490359717674E-4</v>
      </c>
      <c r="AI85">
        <f t="shared" si="33"/>
        <v>-6.7740061712146383E-4</v>
      </c>
      <c r="AJ85">
        <f t="shared" si="34"/>
        <v>-0.21667358767607992</v>
      </c>
      <c r="AK85">
        <f t="shared" si="49"/>
        <v>-0.14156019208685472</v>
      </c>
      <c r="AL85">
        <f t="shared" si="35"/>
        <v>-0.35891118038005609</v>
      </c>
      <c r="AN85">
        <f t="shared" si="36"/>
        <v>0</v>
      </c>
      <c r="AO85">
        <f t="shared" si="36"/>
        <v>0</v>
      </c>
      <c r="AP85">
        <f t="shared" si="36"/>
        <v>-1.4467574991675822E-12</v>
      </c>
      <c r="AQ85">
        <f t="shared" si="36"/>
        <v>-6.2367402194062601E-8</v>
      </c>
      <c r="AR85">
        <f t="shared" si="36"/>
        <v>-6.2368848951561761E-8</v>
      </c>
      <c r="AS85">
        <f t="shared" si="36"/>
        <v>-1.9949320859770165E-5</v>
      </c>
      <c r="AT85">
        <f t="shared" si="36"/>
        <v>-1.3033566865257229E-5</v>
      </c>
      <c r="AU85">
        <f t="shared" si="23"/>
        <v>-3.3045256573978954E-5</v>
      </c>
      <c r="AW85">
        <v>82</v>
      </c>
      <c r="AX85">
        <f>IF(Z85&gt;0, (R85*SUMPRODUCT(K85:$K$98, X85:$X$98)-K85*$AZ$3)/Z85, 0)</f>
        <v>-5745416616.0085268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0.69194305599999995</v>
      </c>
      <c r="Q86" s="4">
        <f t="shared" si="48"/>
        <v>50</v>
      </c>
      <c r="R86">
        <f t="shared" si="27"/>
        <v>1000000</v>
      </c>
      <c r="S86">
        <f t="shared" si="28"/>
        <v>-17210927429.918289</v>
      </c>
      <c r="U86">
        <f t="shared" si="40"/>
        <v>0.69194305599999995</v>
      </c>
      <c r="V86">
        <f t="shared" si="41"/>
        <v>0.01</v>
      </c>
      <c r="W86">
        <f t="shared" si="42"/>
        <v>3.1427048574276604E-10</v>
      </c>
      <c r="X86">
        <f t="shared" si="43"/>
        <v>2.1745728031545393E-10</v>
      </c>
      <c r="Y86">
        <f t="shared" si="44"/>
        <v>3.1427048574276605E-12</v>
      </c>
      <c r="Z86">
        <f t="shared" si="45"/>
        <v>9.3670500569884444E-11</v>
      </c>
      <c r="AB86">
        <f t="shared" si="46"/>
        <v>-1.8056148707075588</v>
      </c>
      <c r="AC86">
        <f t="shared" si="29"/>
        <v>-1.6121561876324009</v>
      </c>
      <c r="AE86">
        <f t="shared" si="30"/>
        <v>0</v>
      </c>
      <c r="AF86">
        <f t="shared" si="31"/>
        <v>0</v>
      </c>
      <c r="AG86">
        <f t="shared" si="31"/>
        <v>-4.6835250284942222E-9</v>
      </c>
      <c r="AH86">
        <f t="shared" si="32"/>
        <v>-2.1745728031545393E-4</v>
      </c>
      <c r="AI86">
        <f t="shared" si="33"/>
        <v>-2.1746196384048243E-4</v>
      </c>
      <c r="AJ86">
        <f t="shared" si="34"/>
        <v>-0.1934586830751579</v>
      </c>
      <c r="AK86">
        <f t="shared" si="49"/>
        <v>-0.12639304094952913</v>
      </c>
      <c r="AL86">
        <f t="shared" si="35"/>
        <v>-0.32006918598852752</v>
      </c>
      <c r="AN86">
        <f t="shared" si="36"/>
        <v>0</v>
      </c>
      <c r="AO86">
        <f t="shared" si="36"/>
        <v>0</v>
      </c>
      <c r="AP86">
        <f t="shared" si="36"/>
        <v>-3.8501439188479658E-13</v>
      </c>
      <c r="AQ86">
        <f t="shared" si="36"/>
        <v>-1.7876317951159537E-8</v>
      </c>
      <c r="AR86">
        <f t="shared" si="36"/>
        <v>-1.7876702965551421E-8</v>
      </c>
      <c r="AS86">
        <f t="shared" si="36"/>
        <v>-1.5903486533296615E-5</v>
      </c>
      <c r="AT86">
        <f t="shared" si="36"/>
        <v>-1.0390280718815462E-5</v>
      </c>
      <c r="AU86">
        <f t="shared" si="23"/>
        <v>-2.6311643955077629E-5</v>
      </c>
      <c r="AW86">
        <v>83</v>
      </c>
      <c r="AX86">
        <f>IF(Z86&gt;0, (R86*SUMPRODUCT(K86:$K$98, X86:$X$98)-K86*$AZ$3)/Z86, 0)</f>
        <v>-17210927429.918289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0.70765376499999999</v>
      </c>
      <c r="Q87" s="4">
        <f t="shared" si="48"/>
        <v>50</v>
      </c>
      <c r="R87">
        <f t="shared" si="27"/>
        <v>1000000</v>
      </c>
      <c r="S87">
        <f t="shared" si="28"/>
        <v>-54425728942.141945</v>
      </c>
      <c r="U87">
        <f t="shared" si="40"/>
        <v>0.70765376499999999</v>
      </c>
      <c r="V87">
        <f t="shared" si="41"/>
        <v>0.01</v>
      </c>
      <c r="W87">
        <f t="shared" si="42"/>
        <v>9.3670500569884444E-11</v>
      </c>
      <c r="X87">
        <f t="shared" si="43"/>
        <v>6.6286282397713373E-11</v>
      </c>
      <c r="Y87">
        <f t="shared" si="44"/>
        <v>9.3670500569884437E-13</v>
      </c>
      <c r="Z87">
        <f t="shared" si="45"/>
        <v>2.6447513166472226E-11</v>
      </c>
      <c r="AB87">
        <f t="shared" si="46"/>
        <v>-1.6121561876324009</v>
      </c>
      <c r="AC87">
        <f t="shared" si="29"/>
        <v>-1.4394251827921476</v>
      </c>
      <c r="AE87">
        <f t="shared" si="30"/>
        <v>0</v>
      </c>
      <c r="AF87">
        <f t="shared" si="31"/>
        <v>0</v>
      </c>
      <c r="AG87">
        <f t="shared" si="31"/>
        <v>-1.3223756583236114E-9</v>
      </c>
      <c r="AH87">
        <f t="shared" si="32"/>
        <v>-6.6286282397713377E-5</v>
      </c>
      <c r="AI87">
        <f t="shared" si="33"/>
        <v>-6.6287604773371706E-5</v>
      </c>
      <c r="AJ87">
        <f t="shared" si="34"/>
        <v>-0.17273100484025328</v>
      </c>
      <c r="AK87">
        <f t="shared" si="49"/>
        <v>-0.11285093313426807</v>
      </c>
      <c r="AL87">
        <f t="shared" si="35"/>
        <v>-0.2856482255792947</v>
      </c>
      <c r="AN87">
        <f t="shared" si="36"/>
        <v>0</v>
      </c>
      <c r="AO87">
        <f t="shared" si="36"/>
        <v>0</v>
      </c>
      <c r="AP87">
        <f t="shared" si="36"/>
        <v>-9.7060146401327562E-14</v>
      </c>
      <c r="AQ87">
        <f t="shared" si="36"/>
        <v>-4.8653014999368177E-9</v>
      </c>
      <c r="AR87">
        <f t="shared" si="36"/>
        <v>-4.8653985600832189E-9</v>
      </c>
      <c r="AS87">
        <f t="shared" si="36"/>
        <v>-1.2678164871165985E-5</v>
      </c>
      <c r="AT87">
        <f t="shared" si="36"/>
        <v>-8.2830684477541938E-6</v>
      </c>
      <c r="AU87">
        <f t="shared" si="23"/>
        <v>-2.0966098717480261E-5</v>
      </c>
      <c r="AW87">
        <v>84</v>
      </c>
      <c r="AX87">
        <f>IF(Z87&gt;0, (R87*SUMPRODUCT(K87:$K$98, X87:$X$98)-K87*$AZ$3)/Z87, 0)</f>
        <v>-54425728942.141945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0.72329488099999995</v>
      </c>
      <c r="Q88" s="4">
        <f t="shared" si="48"/>
        <v>50</v>
      </c>
      <c r="R88">
        <f t="shared" si="27"/>
        <v>1000000</v>
      </c>
      <c r="S88">
        <f t="shared" si="28"/>
        <v>-182202730794.88669</v>
      </c>
      <c r="U88">
        <f t="shared" si="40"/>
        <v>0.72329488099999995</v>
      </c>
      <c r="V88">
        <f t="shared" si="41"/>
        <v>0.01</v>
      </c>
      <c r="W88">
        <f t="shared" si="42"/>
        <v>2.6447513166472226E-11</v>
      </c>
      <c r="X88">
        <f t="shared" si="43"/>
        <v>1.9129350888489461E-11</v>
      </c>
      <c r="Y88">
        <f t="shared" si="44"/>
        <v>2.6447513166472229E-13</v>
      </c>
      <c r="Z88">
        <f t="shared" si="45"/>
        <v>7.053687146318043E-12</v>
      </c>
      <c r="AB88">
        <f t="shared" si="46"/>
        <v>-1.4394251827921476</v>
      </c>
      <c r="AC88">
        <f t="shared" si="29"/>
        <v>-1.2852010602319388</v>
      </c>
      <c r="AE88">
        <f t="shared" si="30"/>
        <v>0</v>
      </c>
      <c r="AF88">
        <f t="shared" si="31"/>
        <v>0</v>
      </c>
      <c r="AG88">
        <f t="shared" si="31"/>
        <v>-3.5268435731590216E-10</v>
      </c>
      <c r="AH88">
        <f t="shared" si="32"/>
        <v>-1.912935088848946E-5</v>
      </c>
      <c r="AI88">
        <f t="shared" si="33"/>
        <v>-1.9129703572846775E-5</v>
      </c>
      <c r="AJ88">
        <f t="shared" si="34"/>
        <v>-0.15422412256020879</v>
      </c>
      <c r="AK88">
        <f t="shared" si="49"/>
        <v>-0.10075976279545035</v>
      </c>
      <c r="AL88">
        <f t="shared" si="35"/>
        <v>-0.25500301505923195</v>
      </c>
      <c r="AN88">
        <f t="shared" si="36"/>
        <v>0</v>
      </c>
      <c r="AO88">
        <f t="shared" si="36"/>
        <v>0</v>
      </c>
      <c r="AP88">
        <f t="shared" si="36"/>
        <v>-2.3112890978681689E-14</v>
      </c>
      <c r="AQ88">
        <f t="shared" si="36"/>
        <v>-1.2536269114498355E-9</v>
      </c>
      <c r="AR88">
        <f t="shared" si="36"/>
        <v>-1.2536500243408141E-9</v>
      </c>
      <c r="AS88">
        <f t="shared" si="36"/>
        <v>-1.0106956141023684E-5</v>
      </c>
      <c r="AT88">
        <f t="shared" si="36"/>
        <v>-6.603211523904085E-6</v>
      </c>
      <c r="AU88">
        <f t="shared" si="23"/>
        <v>-1.671142131495211E-5</v>
      </c>
      <c r="AW88">
        <v>85</v>
      </c>
      <c r="AX88">
        <f>IF(Z88&gt;0, (R88*SUMPRODUCT(K88:$K$98, X88:$X$98)-K88*$AZ$3)/Z88, 0)</f>
        <v>-182202730794.88669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0.74145409100000004</v>
      </c>
      <c r="Q89" s="4">
        <f t="shared" si="48"/>
        <v>50</v>
      </c>
      <c r="R89">
        <f t="shared" si="27"/>
        <v>1000000</v>
      </c>
      <c r="S89">
        <f t="shared" si="28"/>
        <v>-654531029883.07935</v>
      </c>
      <c r="U89">
        <f t="shared" si="40"/>
        <v>0.74145409100000004</v>
      </c>
      <c r="V89">
        <f t="shared" si="41"/>
        <v>0.01</v>
      </c>
      <c r="W89">
        <f t="shared" si="42"/>
        <v>7.053687146318043E-12</v>
      </c>
      <c r="X89">
        <f t="shared" si="43"/>
        <v>5.2299851912716286E-12</v>
      </c>
      <c r="Y89">
        <f t="shared" si="44"/>
        <v>7.0536871463180435E-14</v>
      </c>
      <c r="Z89">
        <f t="shared" si="45"/>
        <v>1.7531650835832338E-12</v>
      </c>
      <c r="AB89">
        <f t="shared" si="46"/>
        <v>-1.2852010602319388</v>
      </c>
      <c r="AC89">
        <f t="shared" si="29"/>
        <v>-1.1475009477127889</v>
      </c>
      <c r="AE89">
        <f t="shared" si="30"/>
        <v>0</v>
      </c>
      <c r="AF89">
        <f t="shared" si="31"/>
        <v>0</v>
      </c>
      <c r="AG89">
        <f t="shared" si="31"/>
        <v>-8.7658254179161696E-11</v>
      </c>
      <c r="AH89">
        <f t="shared" si="32"/>
        <v>-5.2299851912716283E-6</v>
      </c>
      <c r="AI89">
        <f t="shared" si="33"/>
        <v>-5.2300728495258078E-6</v>
      </c>
      <c r="AJ89">
        <f t="shared" si="34"/>
        <v>-0.13770011251914993</v>
      </c>
      <c r="AK89">
        <f t="shared" si="49"/>
        <v>-8.9964074216235729E-2</v>
      </c>
      <c r="AL89">
        <f t="shared" si="35"/>
        <v>-0.22766941680823519</v>
      </c>
      <c r="AN89">
        <f t="shared" si="36"/>
        <v>0</v>
      </c>
      <c r="AO89">
        <f t="shared" si="36"/>
        <v>0</v>
      </c>
      <c r="AP89">
        <f t="shared" si="36"/>
        <v>-5.1291200874235172E-15</v>
      </c>
      <c r="AQ89">
        <f t="shared" si="36"/>
        <v>-3.0602049233893802E-10</v>
      </c>
      <c r="AR89">
        <f t="shared" si="36"/>
        <v>-3.0602562145902548E-10</v>
      </c>
      <c r="AS89">
        <f t="shared" si="36"/>
        <v>-8.0572037371279164E-6</v>
      </c>
      <c r="AT89">
        <f t="shared" si="36"/>
        <v>-5.2640398161003814E-6</v>
      </c>
      <c r="AU89">
        <f t="shared" si="23"/>
        <v>-1.3321549578849756E-5</v>
      </c>
      <c r="AW89">
        <v>86</v>
      </c>
      <c r="AX89">
        <f>IF(Z89&gt;0, (R89*SUMPRODUCT(K89:$K$98, X89:$X$98)-K89*$AZ$3)/Z89, 0)</f>
        <v>-654531029883.07935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0.75951466000000001</v>
      </c>
      <c r="Q90" s="4">
        <f t="shared" si="48"/>
        <v>50</v>
      </c>
      <c r="R90">
        <f t="shared" si="27"/>
        <v>1000000</v>
      </c>
      <c r="S90">
        <f t="shared" si="28"/>
        <v>-2535530916644.1685</v>
      </c>
      <c r="U90">
        <f t="shared" si="40"/>
        <v>0.75951466000000001</v>
      </c>
      <c r="V90">
        <f t="shared" si="41"/>
        <v>0.01</v>
      </c>
      <c r="W90">
        <f t="shared" si="42"/>
        <v>1.7531650835832338E-12</v>
      </c>
      <c r="X90">
        <f t="shared" si="43"/>
        <v>1.3315545823815915E-12</v>
      </c>
      <c r="Y90">
        <f t="shared" si="44"/>
        <v>1.7531650835832339E-14</v>
      </c>
      <c r="Z90">
        <f t="shared" si="45"/>
        <v>4.0407885036581E-13</v>
      </c>
      <c r="AB90">
        <f t="shared" si="46"/>
        <v>-1.1475009477127889</v>
      </c>
      <c r="AC90">
        <f t="shared" si="29"/>
        <v>-1.024554417864544</v>
      </c>
      <c r="AE90">
        <f t="shared" si="30"/>
        <v>0</v>
      </c>
      <c r="AF90">
        <f t="shared" si="31"/>
        <v>0</v>
      </c>
      <c r="AG90">
        <f t="shared" si="31"/>
        <v>-2.0203942518290501E-11</v>
      </c>
      <c r="AH90">
        <f t="shared" si="32"/>
        <v>-1.3315545823815914E-6</v>
      </c>
      <c r="AI90">
        <f t="shared" si="33"/>
        <v>-1.3315747863241096E-6</v>
      </c>
      <c r="AJ90">
        <f t="shared" si="34"/>
        <v>-0.12294652984824483</v>
      </c>
      <c r="AK90">
        <f t="shared" si="49"/>
        <v>-8.0325066339895224E-2</v>
      </c>
      <c r="AL90">
        <f t="shared" si="35"/>
        <v>-0.20327292776292638</v>
      </c>
      <c r="AN90">
        <f t="shared" si="36"/>
        <v>0</v>
      </c>
      <c r="AO90">
        <f t="shared" si="36"/>
        <v>0</v>
      </c>
      <c r="AP90">
        <f t="shared" si="36"/>
        <v>-1.055524095759499E-15</v>
      </c>
      <c r="AQ90">
        <f t="shared" si="36"/>
        <v>-6.9565033916047192E-11</v>
      </c>
      <c r="AR90">
        <f t="shared" si="36"/>
        <v>-6.9566089440142942E-11</v>
      </c>
      <c r="AS90">
        <f t="shared" si="36"/>
        <v>-6.4231535319086451E-6</v>
      </c>
      <c r="AT90">
        <f t="shared" si="36"/>
        <v>-4.1964603165191304E-6</v>
      </c>
      <c r="AU90">
        <f t="shared" si="23"/>
        <v>-1.0619683414517216E-5</v>
      </c>
      <c r="AW90">
        <v>87</v>
      </c>
      <c r="AX90">
        <f>IF(Z90&gt;0, (R90*SUMPRODUCT(K90:$K$98, X90:$X$98)-K90*$AZ$3)/Z90, 0)</f>
        <v>-2535530916644.1685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0.77745419500000001</v>
      </c>
      <c r="Q91" s="4">
        <f t="shared" si="48"/>
        <v>50</v>
      </c>
      <c r="R91">
        <f t="shared" si="27"/>
        <v>1000000</v>
      </c>
      <c r="S91">
        <f t="shared" si="28"/>
        <v>-10651195350619.967</v>
      </c>
      <c r="U91">
        <f t="shared" si="40"/>
        <v>0.77745419500000001</v>
      </c>
      <c r="V91">
        <f t="shared" si="41"/>
        <v>0.01</v>
      </c>
      <c r="W91">
        <f t="shared" si="42"/>
        <v>4.0407885036581E-13</v>
      </c>
      <c r="X91">
        <f t="shared" si="43"/>
        <v>3.1415279732767628E-13</v>
      </c>
      <c r="Y91">
        <f t="shared" si="44"/>
        <v>4.0407885036580997E-15</v>
      </c>
      <c r="Z91">
        <f t="shared" si="45"/>
        <v>8.5885264534475611E-14</v>
      </c>
      <c r="AB91">
        <f t="shared" si="46"/>
        <v>-1.024554417864544</v>
      </c>
      <c r="AC91">
        <f t="shared" si="29"/>
        <v>-0.91478073029637252</v>
      </c>
      <c r="AE91">
        <f t="shared" si="30"/>
        <v>0</v>
      </c>
      <c r="AF91">
        <f t="shared" si="31"/>
        <v>0</v>
      </c>
      <c r="AG91">
        <f t="shared" si="31"/>
        <v>-4.2942632267237807E-12</v>
      </c>
      <c r="AH91">
        <f t="shared" si="32"/>
        <v>-3.1415279732767631E-7</v>
      </c>
      <c r="AI91">
        <f t="shared" si="33"/>
        <v>-3.1415709159090303E-7</v>
      </c>
      <c r="AJ91">
        <f t="shared" si="34"/>
        <v>-0.10977368756817152</v>
      </c>
      <c r="AK91">
        <f t="shared" si="49"/>
        <v>-7.1718809250518087E-2</v>
      </c>
      <c r="AL91">
        <f t="shared" si="35"/>
        <v>-0.18149281097578118</v>
      </c>
      <c r="AN91">
        <f t="shared" si="36"/>
        <v>0</v>
      </c>
      <c r="AO91">
        <f t="shared" si="36"/>
        <v>0</v>
      </c>
      <c r="AP91">
        <f t="shared" si="36"/>
        <v>-2.0031001663401763E-16</v>
      </c>
      <c r="AQ91">
        <f t="shared" si="36"/>
        <v>-1.4653957788782219E-11</v>
      </c>
      <c r="AR91">
        <f t="shared" si="36"/>
        <v>-1.4654158098798852E-11</v>
      </c>
      <c r="AS91">
        <f t="shared" si="36"/>
        <v>-5.120498679708036E-6</v>
      </c>
      <c r="AT91">
        <f t="shared" si="36"/>
        <v>-3.3453924725763619E-6</v>
      </c>
      <c r="AU91">
        <f t="shared" si="23"/>
        <v>-8.4659058064424966E-6</v>
      </c>
      <c r="AW91">
        <v>88</v>
      </c>
      <c r="AX91">
        <f>IF(Z91&gt;0, (R91*SUMPRODUCT(K91:$K$98, X91:$X$98)-K91*$AZ$3)/Z91, 0)</f>
        <v>-10651195350619.967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0.79525030600000002</v>
      </c>
      <c r="Q92" s="4">
        <f t="shared" si="48"/>
        <v>50</v>
      </c>
      <c r="R92">
        <f t="shared" si="27"/>
        <v>1000000</v>
      </c>
      <c r="S92">
        <f t="shared" si="28"/>
        <v>-48831891098713.969</v>
      </c>
      <c r="U92">
        <f t="shared" si="40"/>
        <v>0.79525030600000002</v>
      </c>
      <c r="V92">
        <f t="shared" si="41"/>
        <v>0.01</v>
      </c>
      <c r="W92">
        <f t="shared" si="42"/>
        <v>8.5885264534475611E-14</v>
      </c>
      <c r="X92">
        <f t="shared" si="43"/>
        <v>6.8300282901932677E-14</v>
      </c>
      <c r="Y92">
        <f t="shared" si="44"/>
        <v>8.5885264534475614E-16</v>
      </c>
      <c r="Z92">
        <f t="shared" si="45"/>
        <v>1.6726128987198177E-14</v>
      </c>
      <c r="AB92">
        <f t="shared" si="46"/>
        <v>-0.91478073029637252</v>
      </c>
      <c r="AC92">
        <f t="shared" si="29"/>
        <v>-0.81676850920590438</v>
      </c>
      <c r="AE92">
        <f t="shared" si="30"/>
        <v>0</v>
      </c>
      <c r="AF92">
        <f t="shared" si="31"/>
        <v>0</v>
      </c>
      <c r="AG92">
        <f t="shared" si="31"/>
        <v>-8.3630644935990889E-13</v>
      </c>
      <c r="AH92">
        <f t="shared" si="32"/>
        <v>-6.8300282901932673E-8</v>
      </c>
      <c r="AI92">
        <f t="shared" si="33"/>
        <v>-6.8301119208382035E-8</v>
      </c>
      <c r="AJ92">
        <f t="shared" si="34"/>
        <v>-9.8012221090468143E-2</v>
      </c>
      <c r="AK92">
        <f t="shared" si="49"/>
        <v>-6.4034651120746078E-2</v>
      </c>
      <c r="AL92">
        <f t="shared" si="35"/>
        <v>-0.16204694051233343</v>
      </c>
      <c r="AN92">
        <f t="shared" si="36"/>
        <v>0</v>
      </c>
      <c r="AO92">
        <f t="shared" si="36"/>
        <v>0</v>
      </c>
      <c r="AP92">
        <f t="shared" si="36"/>
        <v>-3.4830637896973068E-17</v>
      </c>
      <c r="AQ92">
        <f t="shared" si="36"/>
        <v>-2.8445821789833493E-12</v>
      </c>
      <c r="AR92">
        <f t="shared" si="36"/>
        <v>-2.8446170096212462E-12</v>
      </c>
      <c r="AS92">
        <f t="shared" si="36"/>
        <v>-4.0820301994478628E-6</v>
      </c>
      <c r="AT92">
        <f t="shared" si="36"/>
        <v>-2.6669263973185701E-6</v>
      </c>
      <c r="AU92">
        <f t="shared" si="23"/>
        <v>-6.7489594413834423E-6</v>
      </c>
      <c r="AW92">
        <v>89</v>
      </c>
      <c r="AX92">
        <f>IF(Z92&gt;0, (R92*SUMPRODUCT(K92:$K$98, X92:$X$98)-K92*$AZ$3)/Z92, 0)</f>
        <v>-48831891098713.969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0.81288120699999999</v>
      </c>
      <c r="Q93" s="4">
        <f t="shared" si="48"/>
        <v>50</v>
      </c>
      <c r="R93">
        <f t="shared" si="27"/>
        <v>1000000</v>
      </c>
      <c r="S93">
        <f t="shared" si="28"/>
        <v>-246161923466003.38</v>
      </c>
      <c r="U93">
        <f t="shared" si="40"/>
        <v>0.81288120699999999</v>
      </c>
      <c r="V93">
        <f t="shared" si="41"/>
        <v>0.01</v>
      </c>
      <c r="W93">
        <f t="shared" si="42"/>
        <v>1.6726128987198177E-14</v>
      </c>
      <c r="X93">
        <f t="shared" si="43"/>
        <v>1.3596355919551342E-14</v>
      </c>
      <c r="Y93">
        <f t="shared" si="44"/>
        <v>1.6726128987198177E-16</v>
      </c>
      <c r="Z93">
        <f t="shared" si="45"/>
        <v>2.9625117777748539E-15</v>
      </c>
      <c r="AB93">
        <f t="shared" si="46"/>
        <v>-0.81676850920590438</v>
      </c>
      <c r="AC93">
        <f t="shared" si="29"/>
        <v>-0.72925759750774721</v>
      </c>
      <c r="AE93">
        <f t="shared" si="30"/>
        <v>0</v>
      </c>
      <c r="AF93">
        <f t="shared" si="31"/>
        <v>0</v>
      </c>
      <c r="AG93">
        <f t="shared" si="31"/>
        <v>-1.4812558888874269E-13</v>
      </c>
      <c r="AH93">
        <f t="shared" si="32"/>
        <v>-1.3596355919551341E-8</v>
      </c>
      <c r="AI93">
        <f t="shared" si="33"/>
        <v>-1.359650404514023E-8</v>
      </c>
      <c r="AJ93">
        <f t="shared" si="34"/>
        <v>-8.7510911698157168E-2</v>
      </c>
      <c r="AK93">
        <f t="shared" si="49"/>
        <v>-5.7173795644413314E-2</v>
      </c>
      <c r="AL93">
        <f t="shared" si="35"/>
        <v>-0.14468472093907453</v>
      </c>
      <c r="AN93">
        <f t="shared" si="36"/>
        <v>0</v>
      </c>
      <c r="AO93">
        <f t="shared" si="36"/>
        <v>0</v>
      </c>
      <c r="AP93">
        <f t="shared" si="36"/>
        <v>-5.5081790569035068E-18</v>
      </c>
      <c r="AQ93">
        <f t="shared" si="36"/>
        <v>-5.0559233882627507E-13</v>
      </c>
      <c r="AR93">
        <f t="shared" si="36"/>
        <v>-5.0559784700533199E-13</v>
      </c>
      <c r="AS93">
        <f t="shared" si="36"/>
        <v>-3.2541694833589595E-6</v>
      </c>
      <c r="AT93">
        <f t="shared" si="36"/>
        <v>-2.1260573958546609E-6</v>
      </c>
      <c r="AU93">
        <f t="shared" si="23"/>
        <v>-5.3802273848114669E-6</v>
      </c>
      <c r="AW93">
        <v>90</v>
      </c>
      <c r="AX93">
        <f>IF(Z93&gt;0, (R93*SUMPRODUCT(K93:$K$98, X93:$X$98)-K93*$AZ$3)/Z93, 0)</f>
        <v>-246161923466003.38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0.83042254299999996</v>
      </c>
      <c r="Q94" s="4">
        <f t="shared" si="48"/>
        <v>50</v>
      </c>
      <c r="R94">
        <f t="shared" si="27"/>
        <v>1000000</v>
      </c>
      <c r="S94">
        <f t="shared" si="28"/>
        <v>-1377308774047096.8</v>
      </c>
      <c r="U94">
        <f t="shared" si="40"/>
        <v>0.83042254299999996</v>
      </c>
      <c r="V94">
        <f t="shared" si="41"/>
        <v>0.01</v>
      </c>
      <c r="W94">
        <f t="shared" si="42"/>
        <v>2.9625117777748539E-15</v>
      </c>
      <c r="X94">
        <f t="shared" si="43"/>
        <v>2.4601365641672449E-15</v>
      </c>
      <c r="Y94">
        <f t="shared" si="44"/>
        <v>2.9625117777748537E-17</v>
      </c>
      <c r="Z94">
        <f t="shared" si="45"/>
        <v>4.7275009582986049E-16</v>
      </c>
      <c r="AB94">
        <f t="shared" si="46"/>
        <v>-0.72925759750774721</v>
      </c>
      <c r="AC94">
        <f t="shared" si="29"/>
        <v>-0.65112285491807265</v>
      </c>
      <c r="AE94">
        <f t="shared" si="30"/>
        <v>0</v>
      </c>
      <c r="AF94">
        <f t="shared" si="31"/>
        <v>0</v>
      </c>
      <c r="AG94">
        <f t="shared" si="31"/>
        <v>-2.3637504791493024E-14</v>
      </c>
      <c r="AH94">
        <f t="shared" si="32"/>
        <v>-2.4601365641672451E-9</v>
      </c>
      <c r="AI94">
        <f t="shared" si="33"/>
        <v>-2.4601602016720364E-9</v>
      </c>
      <c r="AJ94">
        <f t="shared" si="34"/>
        <v>-7.8134742589674566E-2</v>
      </c>
      <c r="AK94">
        <f t="shared" si="49"/>
        <v>-5.1048031825542309E-2</v>
      </c>
      <c r="AL94">
        <f t="shared" si="35"/>
        <v>-0.12918277687537708</v>
      </c>
      <c r="AN94">
        <f t="shared" si="36"/>
        <v>0</v>
      </c>
      <c r="AO94">
        <f t="shared" si="36"/>
        <v>0</v>
      </c>
      <c r="AP94">
        <f t="shared" si="36"/>
        <v>-7.848046487511788E-19</v>
      </c>
      <c r="AQ94">
        <f t="shared" si="36"/>
        <v>-8.1680643923806282E-14</v>
      </c>
      <c r="AR94">
        <f t="shared" si="36"/>
        <v>-8.168142872845503E-14</v>
      </c>
      <c r="AS94">
        <f t="shared" si="36"/>
        <v>-2.5942039887146694E-6</v>
      </c>
      <c r="AT94">
        <f t="shared" si="36"/>
        <v>-1.6948799393031548E-6</v>
      </c>
      <c r="AU94">
        <f t="shared" si="23"/>
        <v>-4.2890840096992529E-6</v>
      </c>
      <c r="AW94">
        <v>91</v>
      </c>
      <c r="AX94">
        <f>IF(Z94&gt;0, (R94*SUMPRODUCT(K94:$K$98, X94:$X$98)-K94*$AZ$3)/Z94, 0)</f>
        <v>-1377308774047096.8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0.84796327400000004</v>
      </c>
      <c r="Q95" s="4">
        <f t="shared" si="48"/>
        <v>50</v>
      </c>
      <c r="R95">
        <f t="shared" si="27"/>
        <v>1000000</v>
      </c>
      <c r="S95">
        <f t="shared" si="28"/>
        <v>-8657901455908776</v>
      </c>
      <c r="U95">
        <f t="shared" si="40"/>
        <v>0.84796327400000004</v>
      </c>
      <c r="V95">
        <f t="shared" si="41"/>
        <v>0.01</v>
      </c>
      <c r="W95">
        <f t="shared" si="42"/>
        <v>4.7275009582986049E-16</v>
      </c>
      <c r="X95">
        <f t="shared" si="43"/>
        <v>4.0087471904370227E-16</v>
      </c>
      <c r="Y95">
        <f t="shared" si="44"/>
        <v>4.7275009582986054E-18</v>
      </c>
      <c r="Z95">
        <f t="shared" si="45"/>
        <v>6.7147875827859629E-17</v>
      </c>
      <c r="AB95">
        <f t="shared" si="46"/>
        <v>-0.65112285491807265</v>
      </c>
      <c r="AC95">
        <f t="shared" si="29"/>
        <v>-0.58135969189120762</v>
      </c>
      <c r="AE95">
        <f t="shared" si="30"/>
        <v>0</v>
      </c>
      <c r="AF95">
        <f t="shared" si="31"/>
        <v>0</v>
      </c>
      <c r="AG95">
        <f t="shared" si="31"/>
        <v>-3.3573937913929816E-15</v>
      </c>
      <c r="AH95">
        <f t="shared" si="32"/>
        <v>-4.0087471904370225E-10</v>
      </c>
      <c r="AI95">
        <f t="shared" si="33"/>
        <v>-4.0087807643749362E-10</v>
      </c>
      <c r="AJ95">
        <f t="shared" si="34"/>
        <v>-6.9763163026865027E-2</v>
      </c>
      <c r="AK95">
        <f t="shared" si="49"/>
        <v>-4.5578599844265093E-2</v>
      </c>
      <c r="AL95">
        <f t="shared" si="35"/>
        <v>-0.11534176327200821</v>
      </c>
      <c r="AN95">
        <f t="shared" si="36"/>
        <v>0</v>
      </c>
      <c r="AO95">
        <f t="shared" si="36"/>
        <v>0</v>
      </c>
      <c r="AP95">
        <f t="shared" si="36"/>
        <v>-9.952775255196197E-20</v>
      </c>
      <c r="AQ95">
        <f t="shared" si="36"/>
        <v>-1.1883669989383385E-14</v>
      </c>
      <c r="AR95">
        <f t="shared" si="36"/>
        <v>-1.1883769517135935E-14</v>
      </c>
      <c r="AS95">
        <f t="shared" si="36"/>
        <v>-2.0680835369327359E-6</v>
      </c>
      <c r="AT95">
        <f t="shared" si="36"/>
        <v>-1.3511479107974356E-6</v>
      </c>
      <c r="AU95">
        <f t="shared" si="23"/>
        <v>-3.419231459613941E-6</v>
      </c>
      <c r="AW95">
        <v>92</v>
      </c>
      <c r="AX95">
        <f>IF(Z95&gt;0, (R95*SUMPRODUCT(K95:$K$98, X95:$X$98)-K95*$AZ$3)/Z95, 0)</f>
        <v>-8657901455908776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0.86550461000000001</v>
      </c>
      <c r="Q96" s="4">
        <f t="shared" si="48"/>
        <v>50</v>
      </c>
      <c r="R96">
        <f t="shared" si="27"/>
        <v>1000000</v>
      </c>
      <c r="S96">
        <f t="shared" si="28"/>
        <v>-6.2092814497481136E+16</v>
      </c>
      <c r="U96">
        <f t="shared" si="40"/>
        <v>0.86550461000000001</v>
      </c>
      <c r="V96">
        <f t="shared" si="41"/>
        <v>0.01</v>
      </c>
      <c r="W96">
        <f t="shared" si="42"/>
        <v>6.7147875827859629E-17</v>
      </c>
      <c r="X96">
        <f t="shared" si="43"/>
        <v>5.8116796080720082E-17</v>
      </c>
      <c r="Y96">
        <f t="shared" si="44"/>
        <v>6.7147875827859631E-19</v>
      </c>
      <c r="Z96">
        <f t="shared" si="45"/>
        <v>8.3596009888609505E-18</v>
      </c>
      <c r="AB96">
        <f t="shared" si="46"/>
        <v>-0.58135969189120762</v>
      </c>
      <c r="AC96">
        <f t="shared" si="29"/>
        <v>-0.51907115347430288</v>
      </c>
      <c r="AE96">
        <f t="shared" si="30"/>
        <v>0</v>
      </c>
      <c r="AF96">
        <f t="shared" si="31"/>
        <v>0</v>
      </c>
      <c r="AG96">
        <f t="shared" si="31"/>
        <v>-4.1798004944304752E-16</v>
      </c>
      <c r="AH96">
        <f t="shared" si="32"/>
        <v>-5.8116796080720085E-11</v>
      </c>
      <c r="AI96">
        <f t="shared" si="33"/>
        <v>-5.8117214060769531E-11</v>
      </c>
      <c r="AJ96">
        <f t="shared" si="34"/>
        <v>-6.2288538416904737E-2</v>
      </c>
      <c r="AK96">
        <f t="shared" si="49"/>
        <v>-4.0695178432384536E-2</v>
      </c>
      <c r="AL96">
        <f t="shared" si="35"/>
        <v>-0.10298371690740649</v>
      </c>
      <c r="AN96">
        <f t="shared" si="36"/>
        <v>0</v>
      </c>
      <c r="AO96">
        <f t="shared" si="36"/>
        <v>0</v>
      </c>
      <c r="AP96">
        <f t="shared" si="36"/>
        <v>-1.1063166401589275E-20</v>
      </c>
      <c r="AQ96">
        <f t="shared" si="36"/>
        <v>-1.5382451545832562E-15</v>
      </c>
      <c r="AR96">
        <f t="shared" si="36"/>
        <v>-1.5382562177496579E-15</v>
      </c>
      <c r="AS96">
        <f t="shared" si="36"/>
        <v>-1.64866353390845E-6</v>
      </c>
      <c r="AT96">
        <f t="shared" si="36"/>
        <v>-1.0771268421536998E-6</v>
      </c>
      <c r="AU96">
        <f t="shared" si="23"/>
        <v>-2.7257903776004061E-6</v>
      </c>
      <c r="AW96">
        <v>93</v>
      </c>
      <c r="AX96">
        <f>IF(Z96&gt;0, (R96*SUMPRODUCT(K96:$K$98, X96:$X$98)-K96*$AZ$3)/Z96, 0)</f>
        <v>-6.2092814497481136E+16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0.88304594599999997</v>
      </c>
      <c r="Q97" s="4">
        <f t="shared" si="48"/>
        <v>50</v>
      </c>
      <c r="R97">
        <f t="shared" si="27"/>
        <v>1000000</v>
      </c>
      <c r="S97">
        <f t="shared" si="28"/>
        <v>-5.1835354407584928E+17</v>
      </c>
      <c r="U97">
        <f t="shared" si="40"/>
        <v>0.88304594599999997</v>
      </c>
      <c r="V97">
        <f t="shared" si="41"/>
        <v>0.01</v>
      </c>
      <c r="W97">
        <f t="shared" si="42"/>
        <v>8.3596009888609505E-18</v>
      </c>
      <c r="X97">
        <f t="shared" si="43"/>
        <v>7.3819117633912536E-18</v>
      </c>
      <c r="Y97">
        <f t="shared" si="44"/>
        <v>8.3596009888609501E-20</v>
      </c>
      <c r="Z97">
        <f t="shared" si="45"/>
        <v>8.940932155810873E-19</v>
      </c>
      <c r="AB97">
        <f t="shared" si="46"/>
        <v>-0.51907115347430288</v>
      </c>
      <c r="AC97">
        <f t="shared" si="29"/>
        <v>-0.46345638703062897</v>
      </c>
      <c r="AE97">
        <f t="shared" si="30"/>
        <v>0</v>
      </c>
      <c r="AF97">
        <f t="shared" si="31"/>
        <v>0</v>
      </c>
      <c r="AG97">
        <f t="shared" si="31"/>
        <v>-4.4704660779054363E-17</v>
      </c>
      <c r="AH97">
        <f t="shared" si="32"/>
        <v>-7.3819117633912542E-12</v>
      </c>
      <c r="AI97">
        <f t="shared" si="33"/>
        <v>-7.381956468052034E-12</v>
      </c>
      <c r="AJ97">
        <f t="shared" si="34"/>
        <v>-5.5614766443673913E-2</v>
      </c>
      <c r="AK97">
        <f t="shared" si="49"/>
        <v>-3.6334980743201205E-2</v>
      </c>
      <c r="AL97">
        <f t="shared" si="35"/>
        <v>-9.1949747194257081E-2</v>
      </c>
      <c r="AN97">
        <f t="shared" si="36"/>
        <v>0</v>
      </c>
      <c r="AO97">
        <f t="shared" si="36"/>
        <v>0</v>
      </c>
      <c r="AP97">
        <f t="shared" si="36"/>
        <v>-1.0564736577915757E-21</v>
      </c>
      <c r="AQ97">
        <f t="shared" si="36"/>
        <v>-1.7445150430083604E-16</v>
      </c>
      <c r="AR97">
        <f t="shared" si="36"/>
        <v>-1.7445256077449386E-16</v>
      </c>
      <c r="AS97">
        <f t="shared" si="36"/>
        <v>-1.3143044753736572E-6</v>
      </c>
      <c r="AT97">
        <f t="shared" si="36"/>
        <v>-8.5867892391081106E-7</v>
      </c>
      <c r="AU97">
        <f t="shared" si="23"/>
        <v>-2.172983399458921E-6</v>
      </c>
      <c r="AW97">
        <v>94</v>
      </c>
      <c r="AX97">
        <f>IF(Z97&gt;0, (R97*SUMPRODUCT(K97:$K$98, X97:$X$98)-K97*$AZ$3)/Z97, 0)</f>
        <v>-5.1835354407584928E+17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50</v>
      </c>
      <c r="R98">
        <f t="shared" si="27"/>
        <v>1000000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8.940932155810873E-19</v>
      </c>
      <c r="X98">
        <f t="shared" si="43"/>
        <v>8.940932155810873E-19</v>
      </c>
      <c r="Y98">
        <f t="shared" si="44"/>
        <v>8.9409321558108731E-21</v>
      </c>
      <c r="Z98">
        <f t="shared" si="45"/>
        <v>0</v>
      </c>
      <c r="AB98">
        <f t="shared" si="46"/>
        <v>-0.46345638703062897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-8.9409321558108735E-13</v>
      </c>
      <c r="AI98">
        <f t="shared" si="33"/>
        <v>-8.9409321558108735E-13</v>
      </c>
      <c r="AJ98">
        <f t="shared" si="34"/>
        <v>-0.46345638703062897</v>
      </c>
      <c r="AK98">
        <f t="shared" si="49"/>
        <v>-3.2441947092144034E-2</v>
      </c>
      <c r="AL98">
        <f t="shared" si="35"/>
        <v>-0.49589833412366713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-1.8865601031992424E-17</v>
      </c>
      <c r="AR98">
        <f t="shared" si="36"/>
        <v>-1.8865601031992424E-17</v>
      </c>
      <c r="AS98">
        <f t="shared" si="36"/>
        <v>-9.7790511560542723E-6</v>
      </c>
      <c r="AT98">
        <f t="shared" si="36"/>
        <v>-6.8453358092379914E-7</v>
      </c>
      <c r="AU98">
        <f t="shared" si="36"/>
        <v>-1.0463584736996937E-5</v>
      </c>
      <c r="AW98">
        <v>95</v>
      </c>
    </row>
    <row r="100" spans="5:50" x14ac:dyDescent="0.25">
      <c r="AN100" s="8">
        <f t="shared" ref="AN100:AU100" si="50">SUM(AN3:AN98)</f>
        <v>23425.60944058578</v>
      </c>
      <c r="AO100" s="8">
        <f t="shared" si="50"/>
        <v>-2342.5609440585781</v>
      </c>
      <c r="AP100" s="8">
        <f t="shared" si="50"/>
        <v>-2848.1128063151059</v>
      </c>
      <c r="AQ100" s="8">
        <f t="shared" si="50"/>
        <v>-19611.147344080618</v>
      </c>
      <c r="AR100" s="8">
        <f t="shared" si="50"/>
        <v>-1376.2116538685361</v>
      </c>
      <c r="AS100" s="8">
        <f t="shared" si="50"/>
        <v>-2960.1908449119405</v>
      </c>
      <c r="AT100" s="8">
        <f t="shared" si="50"/>
        <v>1726.7779928652985</v>
      </c>
      <c r="AU100" s="8">
        <f t="shared" si="50"/>
        <v>-2609.6245059151788</v>
      </c>
    </row>
  </sheetData>
  <conditionalFormatting sqref="AN100:AU100">
    <cfRule type="cellIs" dxfId="55" priority="1" operator="lessThan">
      <formula>0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CD9F7-1FA7-4395-86A7-366387C2D147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47584.904039514135</v>
      </c>
      <c r="K3">
        <v>1</v>
      </c>
      <c r="L3" s="2">
        <v>0</v>
      </c>
      <c r="O3">
        <f>$C$3</f>
        <v>47584.904039514135</v>
      </c>
      <c r="P3">
        <f>O3*C5</f>
        <v>4758.490403951414</v>
      </c>
      <c r="Q3" s="4">
        <f>B8</f>
        <v>2519.9082039999998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47584.904039514135</v>
      </c>
      <c r="AF3">
        <f t="shared" ref="AF3:AG34" si="4">-$Z3*P3</f>
        <v>-4758.490403951414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40306.50543156272</v>
      </c>
      <c r="AJ3">
        <f t="shared" ref="AJ3:AJ66" si="7">AB3-AC3</f>
        <v>0</v>
      </c>
      <c r="AL3">
        <f t="shared" ref="AL3:AL66" si="8">SUM(AI3:AK3)</f>
        <v>40306.50543156272</v>
      </c>
      <c r="AN3">
        <f t="shared" ref="AN3:AU34" si="9">AE3*$K3</f>
        <v>47584.904039514135</v>
      </c>
      <c r="AO3">
        <f t="shared" si="9"/>
        <v>-4758.490403951414</v>
      </c>
      <c r="AP3">
        <f t="shared" si="9"/>
        <v>-2519.9082039999998</v>
      </c>
      <c r="AQ3">
        <f t="shared" si="9"/>
        <v>0</v>
      </c>
      <c r="AR3">
        <f t="shared" si="9"/>
        <v>40306.50543156272</v>
      </c>
      <c r="AS3">
        <f t="shared" si="9"/>
        <v>0</v>
      </c>
      <c r="AT3">
        <f t="shared" si="9"/>
        <v>0</v>
      </c>
      <c r="AU3">
        <f t="shared" si="9"/>
        <v>40306.50543156272</v>
      </c>
      <c r="AW3">
        <v>0</v>
      </c>
      <c r="AX3">
        <f>IF(Z3&gt;0, (R3*SUMPRODUCT(K3:$K$98, X3:$X$98)-K3*$AZ$3)/Z3, 0)</f>
        <v>0</v>
      </c>
      <c r="AZ3">
        <f>C6*SUMPRODUCT(X4:X89, K4:K89)/1</f>
        <v>31666.668419246071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1.947287E-3</v>
      </c>
      <c r="R4">
        <f t="shared" si="0"/>
        <v>1000000</v>
      </c>
      <c r="S4">
        <f t="shared" si="1"/>
        <v>3433.8829153475635</v>
      </c>
      <c r="U4">
        <f t="shared" ref="U4:U67" si="13">M4</f>
        <v>1.947287E-3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1.947287E-3</v>
      </c>
      <c r="Y4">
        <f t="shared" ref="Y4:Y67" si="17">V4*W4</f>
        <v>0.01</v>
      </c>
      <c r="Z4">
        <f t="shared" ref="Z4:Z67" si="18">MAX(0, W4-X4-Y4)</f>
        <v>0.98805271299999997</v>
      </c>
      <c r="AB4">
        <f t="shared" ref="AB4:AB67" si="19">AC3</f>
        <v>0</v>
      </c>
      <c r="AC4">
        <f t="shared" si="2"/>
        <v>3392.8573306335093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-1947.287</v>
      </c>
      <c r="AI4">
        <f t="shared" si="6"/>
        <v>-1947.287</v>
      </c>
      <c r="AJ4">
        <f t="shared" si="7"/>
        <v>-3392.8573306335093</v>
      </c>
      <c r="AK4">
        <f>G4*SUM(AB4, AE4:AF4)</f>
        <v>0</v>
      </c>
      <c r="AL4">
        <f t="shared" si="8"/>
        <v>-5340.1443306335095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-1738.649107142857</v>
      </c>
      <c r="AR4">
        <f t="shared" si="9"/>
        <v>-1738.649107142857</v>
      </c>
      <c r="AS4">
        <f t="shared" si="9"/>
        <v>-3029.3369023513474</v>
      </c>
      <c r="AT4">
        <f t="shared" si="9"/>
        <v>0</v>
      </c>
      <c r="AU4">
        <f t="shared" si="9"/>
        <v>-4767.9860094942042</v>
      </c>
      <c r="AW4">
        <v>1</v>
      </c>
      <c r="AX4">
        <f>IF(Z4&gt;0, (R4*SUMPRODUCT(K4:$K$98, X4:$X$98)-K4*$AZ$3)/Z4, 0)</f>
        <v>3433.8829153475635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1.9819680000000002E-3</v>
      </c>
      <c r="Q5" s="4">
        <f t="shared" ref="Q5:Q68" si="21">$C$8</f>
        <v>50</v>
      </c>
      <c r="R5">
        <f t="shared" si="0"/>
        <v>1000000</v>
      </c>
      <c r="S5">
        <f t="shared" si="1"/>
        <v>4797.662827977043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3392.8573306335093</v>
      </c>
      <c r="AC5">
        <f t="shared" si="2"/>
        <v>4683.5451258419853</v>
      </c>
      <c r="AE5">
        <f t="shared" si="3"/>
        <v>0</v>
      </c>
      <c r="AF5">
        <f t="shared" si="4"/>
        <v>0</v>
      </c>
      <c r="AG5">
        <f t="shared" si="4"/>
        <v>-48.810694850526041</v>
      </c>
      <c r="AH5">
        <f t="shared" si="5"/>
        <v>-1958.2888594791843</v>
      </c>
      <c r="AI5">
        <f t="shared" si="6"/>
        <v>-2007.0995543297104</v>
      </c>
      <c r="AJ5">
        <f t="shared" si="7"/>
        <v>-1290.687795208476</v>
      </c>
      <c r="AK5">
        <f>G5*SUM(AB5, AE5:AF5)</f>
        <v>237.50001314434567</v>
      </c>
      <c r="AL5">
        <f t="shared" si="8"/>
        <v>-3060.2873363938406</v>
      </c>
      <c r="AN5">
        <f t="shared" si="9"/>
        <v>0</v>
      </c>
      <c r="AO5">
        <f t="shared" si="9"/>
        <v>0</v>
      </c>
      <c r="AP5">
        <f t="shared" si="9"/>
        <v>-38.911587093850478</v>
      </c>
      <c r="AQ5">
        <f t="shared" si="9"/>
        <v>-1561.1358892531762</v>
      </c>
      <c r="AR5">
        <f t="shared" si="9"/>
        <v>-1600.0474763470265</v>
      </c>
      <c r="AS5">
        <f t="shared" si="9"/>
        <v>-1028.9284081700223</v>
      </c>
      <c r="AT5">
        <f t="shared" si="9"/>
        <v>189.33355639695921</v>
      </c>
      <c r="AU5">
        <f t="shared" si="9"/>
        <v>-2439.6423281200896</v>
      </c>
      <c r="AW5">
        <v>2</v>
      </c>
      <c r="AX5">
        <f>IF(Z5&gt;0, (R5*SUMPRODUCT(K5:$K$98, X5:$X$98)-K5*$AZ$3)/Z5, 0)</f>
        <v>4797.662827977043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2.0299509999999999E-3</v>
      </c>
      <c r="Q6" s="4">
        <f t="shared" si="21"/>
        <v>50</v>
      </c>
      <c r="R6">
        <f t="shared" si="0"/>
        <v>1000000</v>
      </c>
      <c r="S6">
        <f t="shared" si="1"/>
        <v>6041.8403622247351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4683.5451258419853</v>
      </c>
      <c r="AC6">
        <f t="shared" si="2"/>
        <v>5827.1743279739349</v>
      </c>
      <c r="AE6">
        <f t="shared" si="3"/>
        <v>0</v>
      </c>
      <c r="AF6">
        <f t="shared" si="4"/>
        <v>0</v>
      </c>
      <c r="AG6">
        <f t="shared" si="4"/>
        <v>-48.223504583198263</v>
      </c>
      <c r="AH6">
        <f t="shared" si="5"/>
        <v>-1981.6663764504037</v>
      </c>
      <c r="AI6">
        <f t="shared" si="6"/>
        <v>-2029.889881033602</v>
      </c>
      <c r="AJ6">
        <f t="shared" si="7"/>
        <v>-1143.6292021319496</v>
      </c>
      <c r="AK6">
        <f>G6*SUM(AB6, AE6:AF6)</f>
        <v>327.84815880893899</v>
      </c>
      <c r="AL6">
        <f t="shared" si="8"/>
        <v>-2845.6709243566129</v>
      </c>
      <c r="AN6">
        <f t="shared" si="9"/>
        <v>0</v>
      </c>
      <c r="AO6">
        <f t="shared" si="9"/>
        <v>0</v>
      </c>
      <c r="AP6">
        <f t="shared" si="9"/>
        <v>-34.324538042660024</v>
      </c>
      <c r="AQ6">
        <f t="shared" si="9"/>
        <v>-1410.5109845133725</v>
      </c>
      <c r="AR6">
        <f t="shared" si="9"/>
        <v>-1444.8355225560326</v>
      </c>
      <c r="AS6">
        <f t="shared" si="9"/>
        <v>-814.01267690013253</v>
      </c>
      <c r="AT6">
        <f t="shared" si="9"/>
        <v>233.35584372219711</v>
      </c>
      <c r="AU6">
        <f t="shared" si="9"/>
        <v>-2025.4923557339682</v>
      </c>
      <c r="AW6">
        <v>3</v>
      </c>
      <c r="AX6">
        <f>IF(Z6&gt;0, (R6*SUMPRODUCT(K6:$K$98, X6:$X$98)-K6*$AZ$3)/Z6, 0)</f>
        <v>6041.8403622247351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2.0855349999999999E-3</v>
      </c>
      <c r="Q7" s="4">
        <f t="shared" si="21"/>
        <v>50</v>
      </c>
      <c r="R7">
        <f t="shared" si="0"/>
        <v>1000000</v>
      </c>
      <c r="S7">
        <f t="shared" si="1"/>
        <v>7169.9539474282419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5827.1743279739349</v>
      </c>
      <c r="AC7">
        <f t="shared" si="2"/>
        <v>6831.6321750544339</v>
      </c>
      <c r="AE7">
        <f t="shared" si="3"/>
        <v>0</v>
      </c>
      <c r="AF7">
        <f t="shared" si="4"/>
        <v>0</v>
      </c>
      <c r="AG7">
        <f t="shared" si="4"/>
        <v>-47.640697730735361</v>
      </c>
      <c r="AH7">
        <f t="shared" si="5"/>
        <v>-2011.4361326184078</v>
      </c>
      <c r="AI7">
        <f t="shared" si="6"/>
        <v>-2059.0768303491432</v>
      </c>
      <c r="AJ7">
        <f t="shared" si="7"/>
        <v>-1004.4578470804991</v>
      </c>
      <c r="AK7">
        <f>G7*SUM(AB7, AE7:AF7)</f>
        <v>407.90220295817545</v>
      </c>
      <c r="AL7">
        <f t="shared" si="8"/>
        <v>-2655.6324744714666</v>
      </c>
      <c r="AN7">
        <f t="shared" si="9"/>
        <v>0</v>
      </c>
      <c r="AO7">
        <f t="shared" si="9"/>
        <v>0</v>
      </c>
      <c r="AP7">
        <f t="shared" si="9"/>
        <v>-30.276524675702341</v>
      </c>
      <c r="AQ7">
        <f t="shared" si="9"/>
        <v>-1278.3040258356957</v>
      </c>
      <c r="AR7">
        <f t="shared" si="9"/>
        <v>-1308.5805505113981</v>
      </c>
      <c r="AS7">
        <f t="shared" si="9"/>
        <v>-638.35112081525256</v>
      </c>
      <c r="AT7">
        <f t="shared" si="9"/>
        <v>259.2292242010771</v>
      </c>
      <c r="AU7">
        <f t="shared" si="9"/>
        <v>-1687.7024471255734</v>
      </c>
      <c r="AW7">
        <v>4</v>
      </c>
      <c r="AX7">
        <f>IF(Z7&gt;0, (R7*SUMPRODUCT(K7:$K$98, X7:$X$98)-K7*$AZ$3)/Z7, 0)</f>
        <v>7169.9539474282419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2.1420699999999998E-3</v>
      </c>
      <c r="Q8" s="4">
        <f t="shared" si="21"/>
        <v>50</v>
      </c>
      <c r="R8">
        <f t="shared" si="0"/>
        <v>1000000</v>
      </c>
      <c r="S8">
        <f t="shared" si="1"/>
        <v>8190.8023813296959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6831.6321750544339</v>
      </c>
      <c r="AC8">
        <f t="shared" si="2"/>
        <v>7709.5503202846885</v>
      </c>
      <c r="AE8">
        <f t="shared" si="3"/>
        <v>0</v>
      </c>
      <c r="AF8">
        <f t="shared" si="4"/>
        <v>0</v>
      </c>
      <c r="AG8">
        <f t="shared" si="4"/>
        <v>-47.062241044039929</v>
      </c>
      <c r="AH8">
        <f t="shared" si="5"/>
        <v>-2040.9941877615254</v>
      </c>
      <c r="AI8">
        <f t="shared" si="6"/>
        <v>-2088.0564288055652</v>
      </c>
      <c r="AJ8">
        <f t="shared" si="7"/>
        <v>-877.91814523025459</v>
      </c>
      <c r="AK8">
        <f t="shared" ref="AK8:AK71" si="22">G8*SUM(AB8:AB8, AE8:AF8)</f>
        <v>478.2142522538104</v>
      </c>
      <c r="AL8">
        <f t="shared" si="8"/>
        <v>-2487.7603217820097</v>
      </c>
      <c r="AN8">
        <f t="shared" si="9"/>
        <v>0</v>
      </c>
      <c r="AO8">
        <f t="shared" si="9"/>
        <v>0</v>
      </c>
      <c r="AP8">
        <f t="shared" si="9"/>
        <v>-26.704379458690386</v>
      </c>
      <c r="AQ8">
        <f t="shared" si="9"/>
        <v>-1158.1149145014588</v>
      </c>
      <c r="AR8">
        <f t="shared" si="9"/>
        <v>-1184.8192939601493</v>
      </c>
      <c r="AS8">
        <f t="shared" si="9"/>
        <v>-498.15433272630798</v>
      </c>
      <c r="AT8">
        <f t="shared" si="9"/>
        <v>271.35160951620071</v>
      </c>
      <c r="AU8">
        <f t="shared" si="9"/>
        <v>-1411.6220171702566</v>
      </c>
      <c r="AW8">
        <v>5</v>
      </c>
      <c r="AX8">
        <f>IF(Z8&gt;0, (R8*SUMPRODUCT(K8:$K$98, X8:$X$98)-K8*$AZ$3)/Z8, 0)</f>
        <v>8190.8023813296959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2.2014550000000002E-3</v>
      </c>
      <c r="Q9" s="4">
        <f t="shared" si="21"/>
        <v>50</v>
      </c>
      <c r="R9">
        <f t="shared" si="0"/>
        <v>1000000</v>
      </c>
      <c r="S9">
        <f t="shared" si="1"/>
        <v>9117.0101540798169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7709.5503202846885</v>
      </c>
      <c r="AC9">
        <f t="shared" si="2"/>
        <v>8476.6337728063991</v>
      </c>
      <c r="AE9">
        <f t="shared" si="3"/>
        <v>0</v>
      </c>
      <c r="AF9">
        <f t="shared" si="4"/>
        <v>0</v>
      </c>
      <c r="AG9">
        <f t="shared" si="4"/>
        <v>-46.488013227741924</v>
      </c>
      <c r="AH9">
        <f t="shared" si="5"/>
        <v>-2072.1081171521387</v>
      </c>
      <c r="AI9">
        <f t="shared" si="6"/>
        <v>-2118.5961303798804</v>
      </c>
      <c r="AJ9">
        <f t="shared" si="7"/>
        <v>-767.08345252171057</v>
      </c>
      <c r="AK9">
        <f t="shared" si="22"/>
        <v>539.66852241992819</v>
      </c>
      <c r="AL9">
        <f t="shared" si="8"/>
        <v>-2346.0110604816628</v>
      </c>
      <c r="AN9">
        <f t="shared" si="9"/>
        <v>0</v>
      </c>
      <c r="AO9">
        <f t="shared" si="9"/>
        <v>0</v>
      </c>
      <c r="AP9">
        <f t="shared" si="9"/>
        <v>-23.55227426287701</v>
      </c>
      <c r="AQ9">
        <f t="shared" si="9"/>
        <v>-1049.7944585934151</v>
      </c>
      <c r="AR9">
        <f t="shared" si="9"/>
        <v>-1073.3467328562922</v>
      </c>
      <c r="AS9">
        <f t="shared" si="9"/>
        <v>-388.62834958764432</v>
      </c>
      <c r="AT9">
        <f t="shared" si="9"/>
        <v>273.41286857771632</v>
      </c>
      <c r="AU9">
        <f t="shared" si="9"/>
        <v>-1188.5622138662202</v>
      </c>
      <c r="AW9">
        <v>6</v>
      </c>
      <c r="AX9">
        <f>IF(Z9&gt;0, (R9*SUMPRODUCT(K9:$K$98, X9:$X$98)-K9*$AZ$3)/Z9, 0)</f>
        <v>9117.0101540798169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2.2708170000000001E-3</v>
      </c>
      <c r="Q10" s="4">
        <f t="shared" si="21"/>
        <v>50</v>
      </c>
      <c r="R10">
        <f t="shared" si="0"/>
        <v>1000000</v>
      </c>
      <c r="S10">
        <f t="shared" si="1"/>
        <v>9958.8969543479252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8476.6337728063991</v>
      </c>
      <c r="AC10">
        <f t="shared" si="2"/>
        <v>9145.7664276265332</v>
      </c>
      <c r="AE10">
        <f t="shared" si="3"/>
        <v>0</v>
      </c>
      <c r="AF10">
        <f t="shared" si="4"/>
        <v>0</v>
      </c>
      <c r="AG10">
        <f t="shared" si="4"/>
        <v>-45.917567324730726</v>
      </c>
      <c r="AH10">
        <f t="shared" si="5"/>
        <v>-2111.3154146756251</v>
      </c>
      <c r="AI10">
        <f t="shared" si="6"/>
        <v>-2157.2329820003561</v>
      </c>
      <c r="AJ10">
        <f t="shared" si="7"/>
        <v>-669.13265482013412</v>
      </c>
      <c r="AK10">
        <f t="shared" si="22"/>
        <v>593.36436409644796</v>
      </c>
      <c r="AL10">
        <f t="shared" si="8"/>
        <v>-2233.0012727240423</v>
      </c>
      <c r="AN10">
        <f t="shared" si="9"/>
        <v>0</v>
      </c>
      <c r="AO10">
        <f t="shared" si="9"/>
        <v>0</v>
      </c>
      <c r="AP10">
        <f t="shared" si="9"/>
        <v>-20.770775549520927</v>
      </c>
      <c r="AQ10">
        <f t="shared" si="9"/>
        <v>-955.05187115720707</v>
      </c>
      <c r="AR10">
        <f t="shared" si="9"/>
        <v>-975.82264670672805</v>
      </c>
      <c r="AS10">
        <f t="shared" si="9"/>
        <v>-302.68163136418008</v>
      </c>
      <c r="AT10">
        <f t="shared" si="9"/>
        <v>268.40790450790303</v>
      </c>
      <c r="AU10">
        <f t="shared" si="9"/>
        <v>-1010.0963735630052</v>
      </c>
      <c r="AW10">
        <v>7</v>
      </c>
      <c r="AX10">
        <f>IF(Z10&gt;0, (R10*SUMPRODUCT(K10:$K$98, X10:$X$98)-K10*$AZ$3)/Z10, 0)</f>
        <v>9958.8969543479252</v>
      </c>
    </row>
    <row r="11" spans="1:52" x14ac:dyDescent="0.25">
      <c r="A11" t="s">
        <v>33</v>
      </c>
      <c r="C11" s="12">
        <f>AU91</f>
        <v>5365.9544698338232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2.3392280000000001E-3</v>
      </c>
      <c r="Q11" s="4">
        <f t="shared" si="21"/>
        <v>50</v>
      </c>
      <c r="R11">
        <f t="shared" si="0"/>
        <v>1000000</v>
      </c>
      <c r="S11">
        <f t="shared" si="1"/>
        <v>10722.448455779228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9145.7664276265332</v>
      </c>
      <c r="AC11">
        <f t="shared" si="2"/>
        <v>9725.4709077314201</v>
      </c>
      <c r="AE11">
        <f t="shared" si="3"/>
        <v>0</v>
      </c>
      <c r="AF11">
        <f t="shared" si="4"/>
        <v>0</v>
      </c>
      <c r="AG11">
        <f t="shared" si="4"/>
        <v>-45.350979992305525</v>
      </c>
      <c r="AH11">
        <f t="shared" si="5"/>
        <v>-2148.2331835579043</v>
      </c>
      <c r="AI11">
        <f t="shared" si="6"/>
        <v>-2193.5841635502097</v>
      </c>
      <c r="AJ11">
        <f t="shared" si="7"/>
        <v>-579.7044801048869</v>
      </c>
      <c r="AK11">
        <f t="shared" si="22"/>
        <v>640.20364993385738</v>
      </c>
      <c r="AL11">
        <f t="shared" si="8"/>
        <v>-2133.0849937212392</v>
      </c>
      <c r="AN11">
        <f t="shared" si="9"/>
        <v>0</v>
      </c>
      <c r="AO11">
        <f t="shared" si="9"/>
        <v>0</v>
      </c>
      <c r="AP11">
        <f t="shared" si="9"/>
        <v>-18.316500191320145</v>
      </c>
      <c r="AQ11">
        <f t="shared" si="9"/>
        <v>-867.63535262776315</v>
      </c>
      <c r="AR11">
        <f t="shared" si="9"/>
        <v>-885.95185281908323</v>
      </c>
      <c r="AS11">
        <f t="shared" si="9"/>
        <v>-234.13291669886374</v>
      </c>
      <c r="AT11">
        <f t="shared" si="9"/>
        <v>258.56751669946038</v>
      </c>
      <c r="AU11">
        <f t="shared" si="9"/>
        <v>-861.51725281848655</v>
      </c>
      <c r="AW11">
        <v>8</v>
      </c>
      <c r="AX11">
        <f>IF(Z11&gt;0, (R11*SUMPRODUCT(K11:$K$98, X11:$X$98)-K11*$AZ$3)/Z11, 0)</f>
        <v>10722.448455779228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2.4176169999999999E-3</v>
      </c>
      <c r="Q12" s="4">
        <f t="shared" si="21"/>
        <v>50</v>
      </c>
      <c r="R12">
        <f t="shared" si="0"/>
        <v>1000000</v>
      </c>
      <c r="S12">
        <f t="shared" si="1"/>
        <v>11418.452265787066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9725.4709077314201</v>
      </c>
      <c r="AC12">
        <f t="shared" si="2"/>
        <v>10228.153725873386</v>
      </c>
      <c r="AE12">
        <f t="shared" si="3"/>
        <v>0</v>
      </c>
      <c r="AF12">
        <f t="shared" si="4"/>
        <v>0</v>
      </c>
      <c r="AG12">
        <f t="shared" si="4"/>
        <v>-44.787828892186411</v>
      </c>
      <c r="AH12">
        <f t="shared" si="5"/>
        <v>-2192.8260039211541</v>
      </c>
      <c r="AI12">
        <f t="shared" si="6"/>
        <v>-2237.6138328133407</v>
      </c>
      <c r="AJ12">
        <f t="shared" si="7"/>
        <v>-502.68281814196598</v>
      </c>
      <c r="AK12">
        <f t="shared" si="22"/>
        <v>680.78296354119948</v>
      </c>
      <c r="AL12">
        <f t="shared" si="8"/>
        <v>-2059.5136874141072</v>
      </c>
      <c r="AN12">
        <f t="shared" si="9"/>
        <v>0</v>
      </c>
      <c r="AO12">
        <f t="shared" si="9"/>
        <v>0</v>
      </c>
      <c r="AP12">
        <f t="shared" si="9"/>
        <v>-16.150940095682056</v>
      </c>
      <c r="AQ12">
        <f t="shared" si="9"/>
        <v>-790.75504005426478</v>
      </c>
      <c r="AR12">
        <f t="shared" si="9"/>
        <v>-806.90598014994691</v>
      </c>
      <c r="AS12">
        <f t="shared" si="9"/>
        <v>-181.2724636079852</v>
      </c>
      <c r="AT12">
        <f t="shared" si="9"/>
        <v>245.49716148962577</v>
      </c>
      <c r="AU12">
        <f t="shared" si="9"/>
        <v>-742.6812822683064</v>
      </c>
      <c r="AW12">
        <v>9</v>
      </c>
      <c r="AX12">
        <f>IF(Z12&gt;0, (R12*SUMPRODUCT(K12:$K$98, X12:$X$98)-K12*$AZ$3)/Z12, 0)</f>
        <v>11418.452265787066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2.502181E-3</v>
      </c>
      <c r="Q13" s="4">
        <f t="shared" si="21"/>
        <v>50</v>
      </c>
      <c r="R13">
        <f t="shared" si="0"/>
        <v>1000000</v>
      </c>
      <c r="S13">
        <f t="shared" si="1"/>
        <v>12052.235202515139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10228.153725873386</v>
      </c>
      <c r="AC13">
        <f t="shared" si="2"/>
        <v>10660.897052577811</v>
      </c>
      <c r="AE13">
        <f t="shared" si="3"/>
        <v>0</v>
      </c>
      <c r="AF13">
        <f t="shared" si="4"/>
        <v>0</v>
      </c>
      <c r="AG13">
        <f t="shared" si="4"/>
        <v>-44.227883348779265</v>
      </c>
      <c r="AH13">
        <f t="shared" si="5"/>
        <v>-2241.3450897055977</v>
      </c>
      <c r="AI13">
        <f t="shared" si="6"/>
        <v>-2285.5729730543771</v>
      </c>
      <c r="AJ13">
        <f t="shared" si="7"/>
        <v>-432.74332670442527</v>
      </c>
      <c r="AK13">
        <f t="shared" si="22"/>
        <v>715.9707608111371</v>
      </c>
      <c r="AL13">
        <f t="shared" si="8"/>
        <v>-2002.3455389476653</v>
      </c>
      <c r="AN13">
        <f t="shared" si="9"/>
        <v>0</v>
      </c>
      <c r="AO13">
        <f t="shared" si="9"/>
        <v>0</v>
      </c>
      <c r="AP13">
        <f t="shared" si="9"/>
        <v>-14.240194749362212</v>
      </c>
      <c r="AQ13">
        <f t="shared" si="9"/>
        <v>-721.65313284917522</v>
      </c>
      <c r="AR13">
        <f t="shared" si="9"/>
        <v>-735.89332759853755</v>
      </c>
      <c r="AS13">
        <f t="shared" si="9"/>
        <v>-139.33176951204879</v>
      </c>
      <c r="AT13">
        <f t="shared" si="9"/>
        <v>230.5234231626649</v>
      </c>
      <c r="AU13">
        <f t="shared" si="9"/>
        <v>-644.70167394792145</v>
      </c>
      <c r="AW13">
        <v>10</v>
      </c>
      <c r="AX13">
        <f>IF(Z13&gt;0, (R13*SUMPRODUCT(K13:$K$98, X13:$X$98)-K13*$AZ$3)/Z13, 0)</f>
        <v>12052.235202515139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2.5943469999999999E-3</v>
      </c>
      <c r="Q14" s="4">
        <f t="shared" si="21"/>
        <v>50</v>
      </c>
      <c r="R14">
        <f t="shared" si="0"/>
        <v>1000000</v>
      </c>
      <c r="S14">
        <f t="shared" si="1"/>
        <v>12630.450443089052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10660.897052577811</v>
      </c>
      <c r="AC14">
        <f t="shared" si="2"/>
        <v>11031.653175763175</v>
      </c>
      <c r="AE14">
        <f t="shared" si="3"/>
        <v>0</v>
      </c>
      <c r="AF14">
        <f t="shared" si="4"/>
        <v>0</v>
      </c>
      <c r="AG14">
        <f t="shared" si="4"/>
        <v>-43.670862038809219</v>
      </c>
      <c r="AH14">
        <f t="shared" si="5"/>
        <v>-2294.8495296451083</v>
      </c>
      <c r="AI14">
        <f t="shared" si="6"/>
        <v>-2338.5203916839173</v>
      </c>
      <c r="AJ14">
        <f t="shared" si="7"/>
        <v>-370.75612318536332</v>
      </c>
      <c r="AK14">
        <f t="shared" si="22"/>
        <v>746.26279368044686</v>
      </c>
      <c r="AL14">
        <f t="shared" si="8"/>
        <v>-1963.0137211888336</v>
      </c>
      <c r="AN14">
        <f t="shared" si="9"/>
        <v>0</v>
      </c>
      <c r="AO14">
        <f t="shared" si="9"/>
        <v>0</v>
      </c>
      <c r="AP14">
        <f t="shared" si="9"/>
        <v>-12.554329281554612</v>
      </c>
      <c r="AQ14">
        <f t="shared" si="9"/>
        <v>-659.71440227542132</v>
      </c>
      <c r="AR14">
        <f t="shared" si="9"/>
        <v>-672.26873155697592</v>
      </c>
      <c r="AS14">
        <f t="shared" si="9"/>
        <v>-106.58352586411627</v>
      </c>
      <c r="AT14">
        <f t="shared" si="9"/>
        <v>214.53272056116811</v>
      </c>
      <c r="AU14">
        <f t="shared" si="9"/>
        <v>-564.31953685992403</v>
      </c>
      <c r="AW14">
        <v>11</v>
      </c>
      <c r="AX14">
        <f>IF(Z14&gt;0, (R14*SUMPRODUCT(K14:$K$98, X14:$X$98)-K14*$AZ$3)/Z14, 0)</f>
        <v>12630.450443089052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2.6922130000000002E-3</v>
      </c>
      <c r="Q15" s="4">
        <f t="shared" si="21"/>
        <v>50</v>
      </c>
      <c r="R15">
        <f t="shared" si="0"/>
        <v>1000000</v>
      </c>
      <c r="S15">
        <f t="shared" si="1"/>
        <v>13158.863264749403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11031.653175763175</v>
      </c>
      <c r="AC15">
        <f t="shared" si="2"/>
        <v>11347.304180661453</v>
      </c>
      <c r="AE15">
        <f t="shared" si="3"/>
        <v>0</v>
      </c>
      <c r="AF15">
        <f t="shared" si="4"/>
        <v>0</v>
      </c>
      <c r="AG15">
        <f t="shared" si="4"/>
        <v>-43.116582155919033</v>
      </c>
      <c r="AH15">
        <f t="shared" si="5"/>
        <v>-2351.4252500417738</v>
      </c>
      <c r="AI15">
        <f t="shared" si="6"/>
        <v>-2394.5418321976927</v>
      </c>
      <c r="AJ15">
        <f t="shared" si="7"/>
        <v>-315.65100489827819</v>
      </c>
      <c r="AK15">
        <f t="shared" si="22"/>
        <v>772.21572230342235</v>
      </c>
      <c r="AL15">
        <f t="shared" si="8"/>
        <v>-1937.9771147925485</v>
      </c>
      <c r="AN15">
        <f t="shared" si="9"/>
        <v>0</v>
      </c>
      <c r="AO15">
        <f t="shared" si="9"/>
        <v>0</v>
      </c>
      <c r="AP15">
        <f t="shared" si="9"/>
        <v>-11.06695273235802</v>
      </c>
      <c r="AQ15">
        <f t="shared" si="9"/>
        <v>-603.55229460860699</v>
      </c>
      <c r="AR15">
        <f t="shared" si="9"/>
        <v>-614.61924734096488</v>
      </c>
      <c r="AS15">
        <f t="shared" si="9"/>
        <v>-81.019751020571007</v>
      </c>
      <c r="AT15">
        <f t="shared" si="9"/>
        <v>198.20854229612166</v>
      </c>
      <c r="AU15">
        <f t="shared" si="9"/>
        <v>-497.43045606541426</v>
      </c>
      <c r="AW15">
        <v>12</v>
      </c>
      <c r="AX15">
        <f>IF(Z15&gt;0, (R15*SUMPRODUCT(K15:$K$98, X15:$X$98)-K15*$AZ$3)/Z15, 0)</f>
        <v>13158.863264749403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2.807183E-3</v>
      </c>
      <c r="Q16" s="4">
        <f t="shared" si="21"/>
        <v>50</v>
      </c>
      <c r="R16">
        <f t="shared" si="0"/>
        <v>1000000</v>
      </c>
      <c r="S16">
        <f t="shared" si="1"/>
        <v>13643.583910700236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11347.304180661453</v>
      </c>
      <c r="AC16">
        <f t="shared" si="2"/>
        <v>11614.613856743646</v>
      </c>
      <c r="AE16">
        <f t="shared" si="3"/>
        <v>0</v>
      </c>
      <c r="AF16">
        <f t="shared" si="4"/>
        <v>0</v>
      </c>
      <c r="AG16">
        <f t="shared" si="4"/>
        <v>-42.564380197913643</v>
      </c>
      <c r="AH16">
        <f t="shared" si="5"/>
        <v>-2420.7227289239854</v>
      </c>
      <c r="AI16">
        <f t="shared" si="6"/>
        <v>-2463.287109121899</v>
      </c>
      <c r="AJ16">
        <f t="shared" si="7"/>
        <v>-267.30967608219362</v>
      </c>
      <c r="AK16">
        <f t="shared" si="22"/>
        <v>794.31129264630181</v>
      </c>
      <c r="AL16">
        <f t="shared" si="8"/>
        <v>-1936.2854925577908</v>
      </c>
      <c r="AN16">
        <f t="shared" si="9"/>
        <v>0</v>
      </c>
      <c r="AO16">
        <f t="shared" si="9"/>
        <v>0</v>
      </c>
      <c r="AP16">
        <f t="shared" si="9"/>
        <v>-9.7546573602342512</v>
      </c>
      <c r="AQ16">
        <f t="shared" si="9"/>
        <v>-554.76717092998194</v>
      </c>
      <c r="AR16">
        <f t="shared" si="9"/>
        <v>-564.52182829021615</v>
      </c>
      <c r="AS16">
        <f t="shared" si="9"/>
        <v>-61.260478529998998</v>
      </c>
      <c r="AT16">
        <f t="shared" si="9"/>
        <v>182.03564720318002</v>
      </c>
      <c r="AU16">
        <f t="shared" si="9"/>
        <v>-443.74665961703511</v>
      </c>
      <c r="AW16">
        <v>13</v>
      </c>
      <c r="AX16">
        <f>IF(Z16&gt;0, (R16*SUMPRODUCT(K16:$K$98, X16:$X$98)-K16*$AZ$3)/Z16, 0)</f>
        <v>13643.583910700236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2.939255E-3</v>
      </c>
      <c r="Q17" s="4">
        <f t="shared" si="21"/>
        <v>50</v>
      </c>
      <c r="R17">
        <f t="shared" si="0"/>
        <v>1000000</v>
      </c>
      <c r="S17">
        <f t="shared" si="1"/>
        <v>14087.57389783601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11614.613856743646</v>
      </c>
      <c r="AC17">
        <f t="shared" si="2"/>
        <v>11837.402016787593</v>
      </c>
      <c r="AE17">
        <f t="shared" si="3"/>
        <v>0</v>
      </c>
      <c r="AF17">
        <f t="shared" si="4"/>
        <v>0</v>
      </c>
      <c r="AG17">
        <f t="shared" si="4"/>
        <v>-42.013628828615893</v>
      </c>
      <c r="AH17">
        <f t="shared" si="5"/>
        <v>-2502.1513463723732</v>
      </c>
      <c r="AI17">
        <f t="shared" si="6"/>
        <v>-2544.1649752009889</v>
      </c>
      <c r="AJ17">
        <f t="shared" si="7"/>
        <v>-222.78816004394685</v>
      </c>
      <c r="AK17">
        <f t="shared" si="22"/>
        <v>813.02296997205531</v>
      </c>
      <c r="AL17">
        <f t="shared" si="8"/>
        <v>-1953.9301652728805</v>
      </c>
      <c r="AN17">
        <f t="shared" si="9"/>
        <v>0</v>
      </c>
      <c r="AO17">
        <f t="shared" si="9"/>
        <v>0</v>
      </c>
      <c r="AP17">
        <f t="shared" si="9"/>
        <v>-8.5968208582254935</v>
      </c>
      <c r="AQ17">
        <f t="shared" si="9"/>
        <v>-511.98973963134495</v>
      </c>
      <c r="AR17">
        <f t="shared" si="9"/>
        <v>-520.58656048957039</v>
      </c>
      <c r="AS17">
        <f t="shared" si="9"/>
        <v>-45.586871561234261</v>
      </c>
      <c r="AT17">
        <f t="shared" si="9"/>
        <v>166.36060776810709</v>
      </c>
      <c r="AU17">
        <f t="shared" si="9"/>
        <v>-399.81282428269765</v>
      </c>
      <c r="AW17">
        <v>14</v>
      </c>
      <c r="AX17">
        <f>IF(Z17&gt;0, (R17*SUMPRODUCT(K17:$K$98, X17:$X$98)-K17*$AZ$3)/Z17, 0)</f>
        <v>14087.57389783601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3.7729310000000002E-3</v>
      </c>
      <c r="Q18" s="4">
        <f t="shared" si="21"/>
        <v>50</v>
      </c>
      <c r="R18">
        <f t="shared" si="0"/>
        <v>1000000</v>
      </c>
      <c r="S18">
        <f t="shared" si="1"/>
        <v>14504.240961885564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11837.402016787593</v>
      </c>
      <c r="AC18">
        <f t="shared" si="2"/>
        <v>12019.658108382973</v>
      </c>
      <c r="AE18">
        <f t="shared" si="3"/>
        <v>0</v>
      </c>
      <c r="AF18">
        <f t="shared" si="4"/>
        <v>0</v>
      </c>
      <c r="AG18">
        <f t="shared" si="4"/>
        <v>-41.434978017699756</v>
      </c>
      <c r="AH18">
        <f t="shared" si="5"/>
        <v>-3170.2904525995718</v>
      </c>
      <c r="AI18">
        <f t="shared" si="6"/>
        <v>-3211.7254306172717</v>
      </c>
      <c r="AJ18">
        <f t="shared" si="7"/>
        <v>-182.25609159537998</v>
      </c>
      <c r="AK18">
        <f t="shared" si="22"/>
        <v>828.61814117513165</v>
      </c>
      <c r="AL18">
        <f t="shared" si="8"/>
        <v>-2565.36338103752</v>
      </c>
      <c r="AN18">
        <f t="shared" si="9"/>
        <v>0</v>
      </c>
      <c r="AO18">
        <f t="shared" si="9"/>
        <v>0</v>
      </c>
      <c r="AP18">
        <f t="shared" si="9"/>
        <v>-7.5700155693980298</v>
      </c>
      <c r="AQ18">
        <f t="shared" si="9"/>
        <v>-579.20021281152799</v>
      </c>
      <c r="AR18">
        <f t="shared" si="9"/>
        <v>-586.77022838092603</v>
      </c>
      <c r="AS18">
        <f t="shared" si="9"/>
        <v>-33.297506527101383</v>
      </c>
      <c r="AT18">
        <f t="shared" si="9"/>
        <v>151.38543640838702</v>
      </c>
      <c r="AU18">
        <f t="shared" si="9"/>
        <v>-468.68229849964041</v>
      </c>
      <c r="AW18">
        <v>15</v>
      </c>
      <c r="AX18">
        <f>IF(Z18&gt;0, (R18*SUMPRODUCT(K18:$K$98, X18:$X$98)-K18*$AZ$3)/Z18, 0)</f>
        <v>14504.240961885564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4.6883589999999996E-3</v>
      </c>
      <c r="Q19" s="4">
        <f t="shared" si="21"/>
        <v>50</v>
      </c>
      <c r="R19">
        <f t="shared" si="0"/>
        <v>1000000</v>
      </c>
      <c r="S19">
        <f t="shared" si="1"/>
        <v>14770.259236527903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12019.658108382973</v>
      </c>
      <c r="AC19">
        <f t="shared" si="2"/>
        <v>12060.320244881012</v>
      </c>
      <c r="AE19">
        <f t="shared" si="3"/>
        <v>0</v>
      </c>
      <c r="AF19">
        <f t="shared" si="4"/>
        <v>0</v>
      </c>
      <c r="AG19">
        <f t="shared" si="4"/>
        <v>-40.826366185418671</v>
      </c>
      <c r="AH19">
        <f t="shared" si="5"/>
        <v>-3885.2410420816955</v>
      </c>
      <c r="AI19">
        <f t="shared" si="6"/>
        <v>-3926.0674082671139</v>
      </c>
      <c r="AJ19">
        <f t="shared" si="7"/>
        <v>-40.662136498038308</v>
      </c>
      <c r="AK19">
        <f t="shared" si="22"/>
        <v>841.37606758680818</v>
      </c>
      <c r="AL19">
        <f t="shared" si="8"/>
        <v>-3125.3534771783443</v>
      </c>
      <c r="AN19">
        <f t="shared" si="9"/>
        <v>0</v>
      </c>
      <c r="AO19">
        <f t="shared" si="9"/>
        <v>0</v>
      </c>
      <c r="AP19">
        <f t="shared" si="9"/>
        <v>-6.659664699177787</v>
      </c>
      <c r="AQ19">
        <f t="shared" si="9"/>
        <v>-633.76697544513161</v>
      </c>
      <c r="AR19">
        <f t="shared" si="9"/>
        <v>-640.42664014430932</v>
      </c>
      <c r="AS19">
        <f t="shared" si="9"/>
        <v>-6.6328752796483395</v>
      </c>
      <c r="AT19">
        <f t="shared" si="9"/>
        <v>137.24666237971795</v>
      </c>
      <c r="AU19">
        <f t="shared" si="9"/>
        <v>-509.81285304423977</v>
      </c>
      <c r="AW19">
        <v>16</v>
      </c>
      <c r="AX19">
        <f>IF(Z19&gt;0, (R19*SUMPRODUCT(K19:$K$98, X19:$X$98)-K19*$AZ$3)/Z19, 0)</f>
        <v>14770.259236527903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5.6712799999999999E-3</v>
      </c>
      <c r="Q20" s="4">
        <f t="shared" si="21"/>
        <v>50</v>
      </c>
      <c r="R20">
        <f t="shared" si="0"/>
        <v>1000000</v>
      </c>
      <c r="S20">
        <f t="shared" si="1"/>
        <v>14905.481302403123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12060.320244881012</v>
      </c>
      <c r="AC20">
        <f t="shared" si="2"/>
        <v>11980.001795605136</v>
      </c>
      <c r="AE20">
        <f t="shared" si="3"/>
        <v>0</v>
      </c>
      <c r="AF20">
        <f t="shared" si="4"/>
        <v>0</v>
      </c>
      <c r="AG20">
        <f t="shared" si="4"/>
        <v>-40.186564769544447</v>
      </c>
      <c r="AH20">
        <f t="shared" si="5"/>
        <v>-4630.7550804008242</v>
      </c>
      <c r="AI20">
        <f t="shared" si="6"/>
        <v>-4670.9416451703682</v>
      </c>
      <c r="AJ20">
        <f t="shared" si="7"/>
        <v>80.318449275875537</v>
      </c>
      <c r="AK20">
        <f t="shared" si="22"/>
        <v>844.22241714167092</v>
      </c>
      <c r="AL20">
        <f t="shared" si="8"/>
        <v>-3746.4007787528217</v>
      </c>
      <c r="AN20">
        <f t="shared" si="9"/>
        <v>0</v>
      </c>
      <c r="AO20">
        <f t="shared" si="9"/>
        <v>0</v>
      </c>
      <c r="AP20">
        <f t="shared" si="9"/>
        <v>-5.85294574015255</v>
      </c>
      <c r="AQ20">
        <f t="shared" si="9"/>
        <v>-674.44327169916062</v>
      </c>
      <c r="AR20">
        <f t="shared" si="9"/>
        <v>-680.29621743931318</v>
      </c>
      <c r="AS20">
        <f t="shared" si="9"/>
        <v>11.697927609407442</v>
      </c>
      <c r="AT20">
        <f t="shared" si="9"/>
        <v>122.95621754401191</v>
      </c>
      <c r="AU20">
        <f t="shared" si="9"/>
        <v>-545.64207228589373</v>
      </c>
      <c r="AW20">
        <v>17</v>
      </c>
      <c r="AX20">
        <f>IF(Z20&gt;0, (R20*SUMPRODUCT(K20:$K$98, X20:$X$98)-K20*$AZ$3)/Z20, 0)</f>
        <v>14905.481302403123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6.8024940000000001E-3</v>
      </c>
      <c r="Q21" s="4">
        <f t="shared" si="21"/>
        <v>50</v>
      </c>
      <c r="R21">
        <f t="shared" si="0"/>
        <v>1000000</v>
      </c>
      <c r="S21">
        <f t="shared" si="1"/>
        <v>14932.057358244992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11980.001795605136</v>
      </c>
      <c r="AC21">
        <f t="shared" si="2"/>
        <v>11799.708993699958</v>
      </c>
      <c r="AE21">
        <f t="shared" si="3"/>
        <v>0</v>
      </c>
      <c r="AF21">
        <f t="shared" si="4"/>
        <v>0</v>
      </c>
      <c r="AG21">
        <f t="shared" si="4"/>
        <v>-39.511330256123564</v>
      </c>
      <c r="AH21">
        <f t="shared" si="5"/>
        <v>-5467.3773145087498</v>
      </c>
      <c r="AI21">
        <f t="shared" si="6"/>
        <v>-5506.8886447648738</v>
      </c>
      <c r="AJ21">
        <f t="shared" si="7"/>
        <v>180.29280190517784</v>
      </c>
      <c r="AK21">
        <f t="shared" si="22"/>
        <v>838.6001256923596</v>
      </c>
      <c r="AL21">
        <f t="shared" si="8"/>
        <v>-4487.9957171673359</v>
      </c>
      <c r="AN21">
        <f t="shared" si="9"/>
        <v>0</v>
      </c>
      <c r="AO21">
        <f t="shared" si="9"/>
        <v>0</v>
      </c>
      <c r="AP21">
        <f t="shared" si="9"/>
        <v>-5.1380371914922414</v>
      </c>
      <c r="AQ21">
        <f t="shared" si="9"/>
        <v>-710.97550499487988</v>
      </c>
      <c r="AR21">
        <f t="shared" si="9"/>
        <v>-716.11354218637223</v>
      </c>
      <c r="AS21">
        <f t="shared" si="9"/>
        <v>23.445202060833644</v>
      </c>
      <c r="AT21">
        <f t="shared" si="9"/>
        <v>109.05121661727979</v>
      </c>
      <c r="AU21">
        <f t="shared" si="9"/>
        <v>-583.61712350825871</v>
      </c>
      <c r="AW21">
        <v>18</v>
      </c>
      <c r="AX21">
        <f>IF(Z21&gt;0, (R21*SUMPRODUCT(K21:$K$98, X21:$X$98)-K21*$AZ$3)/Z21, 0)</f>
        <v>14932.057358244992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8.090557E-3</v>
      </c>
      <c r="Q22" s="4">
        <f t="shared" si="21"/>
        <v>50</v>
      </c>
      <c r="R22">
        <f t="shared" si="0"/>
        <v>1000000</v>
      </c>
      <c r="S22">
        <f t="shared" si="1"/>
        <v>14859.491082700311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11799.708993699958</v>
      </c>
      <c r="AC22">
        <f t="shared" si="2"/>
        <v>11529.939265306863</v>
      </c>
      <c r="AE22">
        <f t="shared" si="3"/>
        <v>0</v>
      </c>
      <c r="AF22">
        <f t="shared" si="4"/>
        <v>0</v>
      </c>
      <c r="AG22">
        <f t="shared" si="4"/>
        <v>-38.796548283979341</v>
      </c>
      <c r="AH22">
        <f t="shared" si="5"/>
        <v>-6393.3733916598458</v>
      </c>
      <c r="AI22">
        <f t="shared" si="6"/>
        <v>-6432.1699399438248</v>
      </c>
      <c r="AJ22">
        <f t="shared" si="7"/>
        <v>269.76972839309565</v>
      </c>
      <c r="AK22">
        <f t="shared" si="22"/>
        <v>825.9796295589972</v>
      </c>
      <c r="AL22">
        <f t="shared" si="8"/>
        <v>-5336.4205819917315</v>
      </c>
      <c r="AN22">
        <f t="shared" si="9"/>
        <v>0</v>
      </c>
      <c r="AO22">
        <f t="shared" si="9"/>
        <v>0</v>
      </c>
      <c r="AP22">
        <f t="shared" si="9"/>
        <v>-4.5045421757244926</v>
      </c>
      <c r="AQ22">
        <f t="shared" si="9"/>
        <v>-742.31397796228373</v>
      </c>
      <c r="AR22">
        <f t="shared" si="9"/>
        <v>-746.81852013800824</v>
      </c>
      <c r="AS22">
        <f t="shared" si="9"/>
        <v>31.322093666313119</v>
      </c>
      <c r="AT22">
        <f t="shared" si="9"/>
        <v>95.901832565197708</v>
      </c>
      <c r="AU22">
        <f t="shared" si="9"/>
        <v>-619.59459390649738</v>
      </c>
      <c r="AW22">
        <v>19</v>
      </c>
      <c r="AX22">
        <f>IF(Z22&gt;0, (R22*SUMPRODUCT(K22:$K$98, X22:$X$98)-K22*$AZ$3)/Z22, 0)</f>
        <v>14859.491082700311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9.5159809999999997E-3</v>
      </c>
      <c r="Q23" s="4">
        <f t="shared" si="21"/>
        <v>50</v>
      </c>
      <c r="R23">
        <f t="shared" si="0"/>
        <v>1000000</v>
      </c>
      <c r="S23">
        <f t="shared" si="1"/>
        <v>14697.340539396253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11529.939265306863</v>
      </c>
      <c r="AC23">
        <f t="shared" si="2"/>
        <v>11181.559016453302</v>
      </c>
      <c r="AE23">
        <f t="shared" si="3"/>
        <v>0</v>
      </c>
      <c r="AF23">
        <f t="shared" si="4"/>
        <v>0</v>
      </c>
      <c r="AG23">
        <f t="shared" si="4"/>
        <v>-38.039395584803621</v>
      </c>
      <c r="AH23">
        <f t="shared" si="5"/>
        <v>-7383.7443267186</v>
      </c>
      <c r="AI23">
        <f t="shared" si="6"/>
        <v>-7421.7837223034039</v>
      </c>
      <c r="AJ23">
        <f t="shared" si="7"/>
        <v>348.38024885356026</v>
      </c>
      <c r="AK23">
        <f t="shared" si="22"/>
        <v>807.0957485714805</v>
      </c>
      <c r="AL23">
        <f t="shared" si="8"/>
        <v>-6266.3077248783629</v>
      </c>
      <c r="AN23">
        <f t="shared" si="9"/>
        <v>0</v>
      </c>
      <c r="AO23">
        <f t="shared" si="9"/>
        <v>0</v>
      </c>
      <c r="AP23">
        <f t="shared" si="9"/>
        <v>-3.9434210859012095</v>
      </c>
      <c r="AQ23">
        <f t="shared" si="9"/>
        <v>-765.44888853380223</v>
      </c>
      <c r="AR23">
        <f t="shared" si="9"/>
        <v>-769.3923096197035</v>
      </c>
      <c r="AS23">
        <f t="shared" si="9"/>
        <v>36.115453416653772</v>
      </c>
      <c r="AT23">
        <f t="shared" si="9"/>
        <v>83.669005364781952</v>
      </c>
      <c r="AU23">
        <f t="shared" si="9"/>
        <v>-649.60785083826772</v>
      </c>
      <c r="AW23">
        <v>20</v>
      </c>
      <c r="AX23">
        <f>IF(Z23&gt;0, (R23*SUMPRODUCT(K23:$K$98, X23:$X$98)-K23*$AZ$3)/Z23, 0)</f>
        <v>14697.340539396253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1.1135328E-2</v>
      </c>
      <c r="Q24" s="4">
        <f t="shared" si="21"/>
        <v>50</v>
      </c>
      <c r="R24">
        <f t="shared" si="0"/>
        <v>1000000</v>
      </c>
      <c r="S24">
        <f t="shared" si="1"/>
        <v>14459.13129531447</v>
      </c>
      <c r="U24">
        <f t="shared" si="13"/>
        <v>1.1135328E-2</v>
      </c>
      <c r="V24">
        <f t="shared" si="14"/>
        <v>0.01</v>
      </c>
      <c r="W24">
        <f t="shared" si="15"/>
        <v>0.76078791169607241</v>
      </c>
      <c r="X24">
        <f t="shared" si="16"/>
        <v>8.4716229351708017E-3</v>
      </c>
      <c r="Y24">
        <f t="shared" si="17"/>
        <v>7.6078791169607246E-3</v>
      </c>
      <c r="Z24">
        <f t="shared" si="18"/>
        <v>0.74470840964394092</v>
      </c>
      <c r="AB24">
        <f t="shared" si="19"/>
        <v>11181.559016453302</v>
      </c>
      <c r="AC24">
        <f t="shared" si="2"/>
        <v>10767.836671766574</v>
      </c>
      <c r="AE24">
        <f t="shared" si="3"/>
        <v>0</v>
      </c>
      <c r="AF24">
        <f t="shared" si="4"/>
        <v>0</v>
      </c>
      <c r="AG24">
        <f t="shared" si="4"/>
        <v>-37.235420482197043</v>
      </c>
      <c r="AH24">
        <f t="shared" si="5"/>
        <v>-8471.6229351708025</v>
      </c>
      <c r="AI24">
        <f t="shared" si="6"/>
        <v>-8508.8583556529993</v>
      </c>
      <c r="AJ24">
        <f t="shared" si="7"/>
        <v>413.72234468672832</v>
      </c>
      <c r="AK24">
        <f t="shared" si="22"/>
        <v>782.70913115173119</v>
      </c>
      <c r="AL24">
        <f t="shared" si="8"/>
        <v>-7312.4268798145395</v>
      </c>
      <c r="AN24">
        <f t="shared" si="9"/>
        <v>0</v>
      </c>
      <c r="AO24">
        <f t="shared" si="9"/>
        <v>0</v>
      </c>
      <c r="AP24">
        <f t="shared" si="9"/>
        <v>-3.446496060543367</v>
      </c>
      <c r="AQ24">
        <f t="shared" si="9"/>
        <v>-784.13012917189542</v>
      </c>
      <c r="AR24">
        <f t="shared" si="9"/>
        <v>-787.57662523243869</v>
      </c>
      <c r="AS24">
        <f t="shared" si="9"/>
        <v>38.293979567205916</v>
      </c>
      <c r="AT24">
        <f t="shared" si="9"/>
        <v>72.447253237157298</v>
      </c>
      <c r="AU24">
        <f t="shared" si="9"/>
        <v>-676.83539242807547</v>
      </c>
      <c r="AW24">
        <v>21</v>
      </c>
      <c r="AX24">
        <f>IF(Z24&gt;0, (R24*SUMPRODUCT(K24:$K$98, X24:$X$98)-K24*$AZ$3)/Z24, 0)</f>
        <v>14459.13129531447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1.2969985999999999E-2</v>
      </c>
      <c r="Q25" s="4">
        <f t="shared" si="21"/>
        <v>50</v>
      </c>
      <c r="R25">
        <f t="shared" si="0"/>
        <v>1000000</v>
      </c>
      <c r="S25">
        <f t="shared" si="1"/>
        <v>14152.986766685244</v>
      </c>
      <c r="U25">
        <f t="shared" si="13"/>
        <v>1.2969985999999999E-2</v>
      </c>
      <c r="V25">
        <f t="shared" si="14"/>
        <v>0.01</v>
      </c>
      <c r="W25">
        <f t="shared" si="15"/>
        <v>0.74470840964394092</v>
      </c>
      <c r="X25">
        <f t="shared" si="16"/>
        <v>9.658857647164178E-3</v>
      </c>
      <c r="Y25">
        <f t="shared" si="17"/>
        <v>7.4470840964394091E-3</v>
      </c>
      <c r="Z25">
        <f t="shared" si="18"/>
        <v>0.72760246790033722</v>
      </c>
      <c r="AB25">
        <f t="shared" si="19"/>
        <v>10767.836671766574</v>
      </c>
      <c r="AC25">
        <f t="shared" si="2"/>
        <v>10297.748099600998</v>
      </c>
      <c r="AE25">
        <f t="shared" si="3"/>
        <v>0</v>
      </c>
      <c r="AF25">
        <f t="shared" si="4"/>
        <v>0</v>
      </c>
      <c r="AG25">
        <f t="shared" si="4"/>
        <v>-36.380123395016859</v>
      </c>
      <c r="AH25">
        <f t="shared" si="5"/>
        <v>-9658.8576471641773</v>
      </c>
      <c r="AI25">
        <f t="shared" si="6"/>
        <v>-9695.2377705591935</v>
      </c>
      <c r="AJ25">
        <f t="shared" si="7"/>
        <v>470.0885721655759</v>
      </c>
      <c r="AK25">
        <f t="shared" si="22"/>
        <v>753.74856702366026</v>
      </c>
      <c r="AL25">
        <f t="shared" si="8"/>
        <v>-8471.4006313699574</v>
      </c>
      <c r="AN25">
        <f t="shared" si="9"/>
        <v>0</v>
      </c>
      <c r="AO25">
        <f t="shared" si="9"/>
        <v>0</v>
      </c>
      <c r="AP25">
        <f t="shared" si="9"/>
        <v>-3.0065447270389556</v>
      </c>
      <c r="AQ25">
        <f t="shared" si="9"/>
        <v>-798.23224382683247</v>
      </c>
      <c r="AR25">
        <f t="shared" si="9"/>
        <v>-801.23878855387136</v>
      </c>
      <c r="AS25">
        <f t="shared" si="9"/>
        <v>38.849299727204205</v>
      </c>
      <c r="AT25">
        <f t="shared" si="9"/>
        <v>62.291673810225795</v>
      </c>
      <c r="AU25">
        <f t="shared" si="9"/>
        <v>-700.09781501644136</v>
      </c>
      <c r="AW25">
        <v>22</v>
      </c>
      <c r="AX25">
        <f>IF(Z25&gt;0, (R25*SUMPRODUCT(K25:$K$98, X25:$X$98)-K25*$AZ$3)/Z25, 0)</f>
        <v>14152.986766685244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1.4883069000000001E-2</v>
      </c>
      <c r="Q26" s="4">
        <f t="shared" si="21"/>
        <v>50</v>
      </c>
      <c r="R26">
        <f t="shared" si="0"/>
        <v>1000000</v>
      </c>
      <c r="S26">
        <f t="shared" si="1"/>
        <v>13784.277327478123</v>
      </c>
      <c r="U26">
        <f t="shared" si="13"/>
        <v>1.4883069000000001E-2</v>
      </c>
      <c r="V26">
        <f t="shared" si="14"/>
        <v>0.01</v>
      </c>
      <c r="W26">
        <f t="shared" si="15"/>
        <v>0.72760246790033722</v>
      </c>
      <c r="X26">
        <f t="shared" si="16"/>
        <v>1.0828957734331004E-2</v>
      </c>
      <c r="Y26">
        <f t="shared" si="17"/>
        <v>7.2760246790033725E-3</v>
      </c>
      <c r="Z26">
        <f t="shared" si="18"/>
        <v>0.70949748548700287</v>
      </c>
      <c r="AB26">
        <f t="shared" si="19"/>
        <v>10297.748099600998</v>
      </c>
      <c r="AC26">
        <f t="shared" si="2"/>
        <v>9779.9101031012324</v>
      </c>
      <c r="AE26">
        <f t="shared" si="3"/>
        <v>0</v>
      </c>
      <c r="AF26">
        <f t="shared" si="4"/>
        <v>0</v>
      </c>
      <c r="AG26">
        <f t="shared" si="4"/>
        <v>-35.474874274350142</v>
      </c>
      <c r="AH26">
        <f t="shared" si="5"/>
        <v>-10828.957734331005</v>
      </c>
      <c r="AI26">
        <f t="shared" si="6"/>
        <v>-10864.432608605355</v>
      </c>
      <c r="AJ26">
        <f t="shared" si="7"/>
        <v>517.83799649976572</v>
      </c>
      <c r="AK26">
        <f t="shared" si="22"/>
        <v>720.84236697206995</v>
      </c>
      <c r="AL26">
        <f t="shared" si="8"/>
        <v>-9625.752245133519</v>
      </c>
      <c r="AN26">
        <f t="shared" si="9"/>
        <v>0</v>
      </c>
      <c r="AO26">
        <f t="shared" si="9"/>
        <v>0</v>
      </c>
      <c r="AP26">
        <f t="shared" si="9"/>
        <v>-2.6176184528075526</v>
      </c>
      <c r="AQ26">
        <f t="shared" si="9"/>
        <v>-799.0466540019097</v>
      </c>
      <c r="AR26">
        <f t="shared" si="9"/>
        <v>-801.66427245471732</v>
      </c>
      <c r="AS26">
        <f t="shared" si="9"/>
        <v>38.210207165773269</v>
      </c>
      <c r="AT26">
        <f t="shared" si="9"/>
        <v>53.189484669037057</v>
      </c>
      <c r="AU26">
        <f t="shared" si="9"/>
        <v>-710.26458061990695</v>
      </c>
      <c r="AW26">
        <v>23</v>
      </c>
      <c r="AX26">
        <f>IF(Z26&gt;0, (R26*SUMPRODUCT(K26:$K$98, X26:$X$98)-K26*$AZ$3)/Z26, 0)</f>
        <v>13784.277327478123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1.6930661E-2</v>
      </c>
      <c r="Q27" s="4">
        <f t="shared" si="21"/>
        <v>50</v>
      </c>
      <c r="R27">
        <f t="shared" si="0"/>
        <v>1000000</v>
      </c>
      <c r="S27">
        <f t="shared" si="1"/>
        <v>13371.01076674226</v>
      </c>
      <c r="U27">
        <f t="shared" si="13"/>
        <v>1.6930661E-2</v>
      </c>
      <c r="V27">
        <f t="shared" si="14"/>
        <v>0.01</v>
      </c>
      <c r="W27">
        <f t="shared" si="15"/>
        <v>0.70949748548700287</v>
      </c>
      <c r="X27">
        <f t="shared" si="16"/>
        <v>1.2012261407132865E-2</v>
      </c>
      <c r="Y27">
        <f t="shared" si="17"/>
        <v>7.0949748548700285E-3</v>
      </c>
      <c r="Z27">
        <f t="shared" si="18"/>
        <v>0.69039024922500003</v>
      </c>
      <c r="AB27">
        <f t="shared" si="19"/>
        <v>9779.9101031012324</v>
      </c>
      <c r="AC27">
        <f t="shared" si="2"/>
        <v>9231.2154556413479</v>
      </c>
      <c r="AE27">
        <f t="shared" si="3"/>
        <v>0</v>
      </c>
      <c r="AF27">
        <f t="shared" si="4"/>
        <v>0</v>
      </c>
      <c r="AG27">
        <f t="shared" si="4"/>
        <v>-34.519512461250002</v>
      </c>
      <c r="AH27">
        <f t="shared" si="5"/>
        <v>-12012.261407132866</v>
      </c>
      <c r="AI27">
        <f t="shared" si="6"/>
        <v>-12046.780919594115</v>
      </c>
      <c r="AJ27">
        <f t="shared" si="7"/>
        <v>548.69464745988444</v>
      </c>
      <c r="AK27">
        <f t="shared" si="22"/>
        <v>684.59370721708638</v>
      </c>
      <c r="AL27">
        <f t="shared" si="8"/>
        <v>-10813.492564917146</v>
      </c>
      <c r="AN27">
        <f t="shared" si="9"/>
        <v>0</v>
      </c>
      <c r="AO27">
        <f t="shared" si="9"/>
        <v>0</v>
      </c>
      <c r="AP27">
        <f t="shared" si="9"/>
        <v>-2.2742180871675428</v>
      </c>
      <c r="AQ27">
        <f t="shared" si="9"/>
        <v>-791.39304735409235</v>
      </c>
      <c r="AR27">
        <f t="shared" si="9"/>
        <v>-793.66726544125981</v>
      </c>
      <c r="AS27">
        <f t="shared" si="9"/>
        <v>36.149157465247157</v>
      </c>
      <c r="AT27">
        <f t="shared" si="9"/>
        <v>45.102473363779396</v>
      </c>
      <c r="AU27">
        <f t="shared" si="9"/>
        <v>-712.41563461223336</v>
      </c>
      <c r="AW27">
        <v>24</v>
      </c>
      <c r="AX27">
        <f>IF(Z27&gt;0, (R27*SUMPRODUCT(K27:$K$98, X27:$X$98)-K27*$AZ$3)/Z27, 0)</f>
        <v>13371.01076674226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1.9185959999999998E-2</v>
      </c>
      <c r="Q28" s="4">
        <f t="shared" si="21"/>
        <v>50</v>
      </c>
      <c r="R28">
        <f t="shared" si="0"/>
        <v>1000000</v>
      </c>
      <c r="S28">
        <f t="shared" si="1"/>
        <v>12925.733938342933</v>
      </c>
      <c r="U28">
        <f t="shared" si="13"/>
        <v>1.9185959999999998E-2</v>
      </c>
      <c r="V28">
        <f t="shared" si="14"/>
        <v>0.01</v>
      </c>
      <c r="W28">
        <f t="shared" si="15"/>
        <v>0.69039024922500003</v>
      </c>
      <c r="X28">
        <f t="shared" si="16"/>
        <v>1.324579970602088E-2</v>
      </c>
      <c r="Y28">
        <f t="shared" si="17"/>
        <v>6.9039024922500003E-3</v>
      </c>
      <c r="Z28">
        <f t="shared" si="18"/>
        <v>0.67024054702672908</v>
      </c>
      <c r="AB28">
        <f t="shared" si="19"/>
        <v>9231.2154556413479</v>
      </c>
      <c r="AC28">
        <f t="shared" si="2"/>
        <v>8663.3509855569246</v>
      </c>
      <c r="AE28">
        <f t="shared" si="3"/>
        <v>0</v>
      </c>
      <c r="AF28">
        <f t="shared" si="4"/>
        <v>0</v>
      </c>
      <c r="AG28">
        <f t="shared" si="4"/>
        <v>-33.512027351336457</v>
      </c>
      <c r="AH28">
        <f t="shared" si="5"/>
        <v>-13245.79970602088</v>
      </c>
      <c r="AI28">
        <f t="shared" si="6"/>
        <v>-13279.311733372217</v>
      </c>
      <c r="AJ28">
        <f t="shared" si="7"/>
        <v>567.86447008442337</v>
      </c>
      <c r="AK28">
        <f t="shared" si="22"/>
        <v>646.18508189489444</v>
      </c>
      <c r="AL28">
        <f t="shared" si="8"/>
        <v>-12065.262181392898</v>
      </c>
      <c r="AN28">
        <f t="shared" si="9"/>
        <v>0</v>
      </c>
      <c r="AO28">
        <f t="shared" si="9"/>
        <v>0</v>
      </c>
      <c r="AP28">
        <f t="shared" si="9"/>
        <v>-1.9712882580751734</v>
      </c>
      <c r="AQ28">
        <f t="shared" si="9"/>
        <v>-779.1617366370175</v>
      </c>
      <c r="AR28">
        <f t="shared" si="9"/>
        <v>-781.13302489509272</v>
      </c>
      <c r="AS28">
        <f t="shared" si="9"/>
        <v>33.403665803909107</v>
      </c>
      <c r="AT28">
        <f t="shared" si="9"/>
        <v>38.010743161796505</v>
      </c>
      <c r="AU28">
        <f t="shared" si="9"/>
        <v>-709.71861592938706</v>
      </c>
      <c r="AW28">
        <v>25</v>
      </c>
      <c r="AX28">
        <f>IF(Z28&gt;0, (R28*SUMPRODUCT(K28:$K$98, X28:$X$98)-K28*$AZ$3)/Z28, 0)</f>
        <v>12925.733938342933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2.1884238E-2</v>
      </c>
      <c r="Q29" s="4">
        <f t="shared" si="21"/>
        <v>50</v>
      </c>
      <c r="R29">
        <f t="shared" si="0"/>
        <v>1000000</v>
      </c>
      <c r="S29">
        <f t="shared" si="1"/>
        <v>12458.216407314581</v>
      </c>
      <c r="U29">
        <f t="shared" si="13"/>
        <v>2.1884238E-2</v>
      </c>
      <c r="V29">
        <f t="shared" si="14"/>
        <v>0.01</v>
      </c>
      <c r="W29">
        <f t="shared" si="15"/>
        <v>0.67024054702672908</v>
      </c>
      <c r="X29">
        <f t="shared" si="16"/>
        <v>1.4667703648383133E-2</v>
      </c>
      <c r="Y29">
        <f t="shared" si="17"/>
        <v>6.7024054702672911E-3</v>
      </c>
      <c r="Z29">
        <f t="shared" si="18"/>
        <v>0.64887043790807875</v>
      </c>
      <c r="AB29">
        <f t="shared" si="19"/>
        <v>8663.3509855569246</v>
      </c>
      <c r="AC29">
        <f t="shared" si="2"/>
        <v>8083.7683357678243</v>
      </c>
      <c r="AE29">
        <f t="shared" si="3"/>
        <v>0</v>
      </c>
      <c r="AF29">
        <f t="shared" si="4"/>
        <v>0</v>
      </c>
      <c r="AG29">
        <f t="shared" si="4"/>
        <v>-32.44352189540394</v>
      </c>
      <c r="AH29">
        <f t="shared" si="5"/>
        <v>-14667.703648383133</v>
      </c>
      <c r="AI29">
        <f t="shared" si="6"/>
        <v>-14700.147170278537</v>
      </c>
      <c r="AJ29">
        <f t="shared" si="7"/>
        <v>579.58264978910029</v>
      </c>
      <c r="AK29">
        <f t="shared" si="22"/>
        <v>606.43456898898478</v>
      </c>
      <c r="AL29">
        <f t="shared" si="8"/>
        <v>-13514.12995150045</v>
      </c>
      <c r="AN29">
        <f t="shared" si="9"/>
        <v>0</v>
      </c>
      <c r="AO29">
        <f t="shared" si="9"/>
        <v>0</v>
      </c>
      <c r="AP29">
        <f t="shared" si="9"/>
        <v>-1.7039600304358027</v>
      </c>
      <c r="AQ29">
        <f t="shared" si="9"/>
        <v>-770.35966797004482</v>
      </c>
      <c r="AR29">
        <f t="shared" si="9"/>
        <v>-772.06362800048066</v>
      </c>
      <c r="AS29">
        <f t="shared" si="9"/>
        <v>30.440149893671173</v>
      </c>
      <c r="AT29">
        <f t="shared" si="9"/>
        <v>31.850434424573983</v>
      </c>
      <c r="AU29">
        <f t="shared" si="9"/>
        <v>-709.77304368223542</v>
      </c>
      <c r="AW29">
        <v>26</v>
      </c>
      <c r="AX29">
        <f>IF(Z29&gt;0, (R29*SUMPRODUCT(K29:$K$98, X29:$X$98)-K29*$AZ$3)/Z29, 0)</f>
        <v>12458.216407314581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2.4761703999999999E-2</v>
      </c>
      <c r="Q30" s="4">
        <f t="shared" si="21"/>
        <v>50</v>
      </c>
      <c r="R30">
        <f t="shared" si="0"/>
        <v>1000000</v>
      </c>
      <c r="S30">
        <f t="shared" si="1"/>
        <v>11961.407783179855</v>
      </c>
      <c r="U30">
        <f t="shared" si="13"/>
        <v>2.4761703999999999E-2</v>
      </c>
      <c r="V30">
        <f t="shared" si="14"/>
        <v>0.01</v>
      </c>
      <c r="W30">
        <f t="shared" si="15"/>
        <v>0.64887043790807875</v>
      </c>
      <c r="X30">
        <f t="shared" si="16"/>
        <v>1.6067137717830225E-2</v>
      </c>
      <c r="Y30">
        <f t="shared" si="17"/>
        <v>6.4887043790807872E-3</v>
      </c>
      <c r="Z30">
        <f t="shared" si="18"/>
        <v>0.62631459581116777</v>
      </c>
      <c r="AB30">
        <f t="shared" si="19"/>
        <v>8083.7683357678243</v>
      </c>
      <c r="AC30">
        <f t="shared" si="2"/>
        <v>7491.604281054847</v>
      </c>
      <c r="AE30">
        <f t="shared" si="3"/>
        <v>0</v>
      </c>
      <c r="AF30">
        <f t="shared" si="4"/>
        <v>0</v>
      </c>
      <c r="AG30">
        <f t="shared" si="4"/>
        <v>-31.31572979055839</v>
      </c>
      <c r="AH30">
        <f t="shared" si="5"/>
        <v>-16067.137717830225</v>
      </c>
      <c r="AI30">
        <f t="shared" si="6"/>
        <v>-16098.453447620783</v>
      </c>
      <c r="AJ30">
        <f t="shared" si="7"/>
        <v>592.1640547129773</v>
      </c>
      <c r="AK30">
        <f t="shared" si="22"/>
        <v>565.86378350374775</v>
      </c>
      <c r="AL30">
        <f t="shared" si="8"/>
        <v>-14940.425609404057</v>
      </c>
      <c r="AN30">
        <f t="shared" si="9"/>
        <v>0</v>
      </c>
      <c r="AO30">
        <f t="shared" si="9"/>
        <v>0</v>
      </c>
      <c r="AP30">
        <f t="shared" si="9"/>
        <v>-1.4685066752053235</v>
      </c>
      <c r="AQ30">
        <f t="shared" si="9"/>
        <v>-753.44560538361304</v>
      </c>
      <c r="AR30">
        <f t="shared" si="9"/>
        <v>-754.91411205881832</v>
      </c>
      <c r="AS30">
        <f t="shared" si="9"/>
        <v>27.768692378513201</v>
      </c>
      <c r="AT30">
        <f t="shared" si="9"/>
        <v>26.535378510729462</v>
      </c>
      <c r="AU30">
        <f t="shared" si="9"/>
        <v>-700.61004116957565</v>
      </c>
      <c r="AW30">
        <v>27</v>
      </c>
      <c r="AX30">
        <f>IF(Z30&gt;0, (R30*SUMPRODUCT(K30:$K$98, X30:$X$98)-K30*$AZ$3)/Z30, 0)</f>
        <v>11961.407783179855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2.7627288E-2</v>
      </c>
      <c r="Q31" s="4">
        <f t="shared" si="21"/>
        <v>50</v>
      </c>
      <c r="R31">
        <f t="shared" si="0"/>
        <v>1000000</v>
      </c>
      <c r="S31">
        <f t="shared" si="1"/>
        <v>11443.025991903163</v>
      </c>
      <c r="U31">
        <f t="shared" si="13"/>
        <v>2.7627288E-2</v>
      </c>
      <c r="V31">
        <f t="shared" si="14"/>
        <v>0.01</v>
      </c>
      <c r="W31">
        <f t="shared" si="15"/>
        <v>0.62631459581116777</v>
      </c>
      <c r="X31">
        <f t="shared" si="16"/>
        <v>1.7303373717078727E-2</v>
      </c>
      <c r="Y31">
        <f t="shared" si="17"/>
        <v>6.263145958111678E-3</v>
      </c>
      <c r="Z31">
        <f t="shared" si="18"/>
        <v>0.60274807613597736</v>
      </c>
      <c r="AB31">
        <f t="shared" si="19"/>
        <v>7491.604281054847</v>
      </c>
      <c r="AC31">
        <f t="shared" si="2"/>
        <v>6897.2619017936158</v>
      </c>
      <c r="AE31">
        <f t="shared" si="3"/>
        <v>0</v>
      </c>
      <c r="AF31">
        <f t="shared" si="4"/>
        <v>0</v>
      </c>
      <c r="AG31">
        <f t="shared" si="4"/>
        <v>-30.137403806798869</v>
      </c>
      <c r="AH31">
        <f t="shared" si="5"/>
        <v>-17303.373717078728</v>
      </c>
      <c r="AI31">
        <f t="shared" si="6"/>
        <v>-17333.511120885527</v>
      </c>
      <c r="AJ31">
        <f t="shared" si="7"/>
        <v>594.34237926123114</v>
      </c>
      <c r="AK31">
        <f t="shared" si="22"/>
        <v>524.41229967383936</v>
      </c>
      <c r="AL31">
        <f t="shared" si="8"/>
        <v>-16214.756441950458</v>
      </c>
      <c r="AN31">
        <f t="shared" si="9"/>
        <v>0</v>
      </c>
      <c r="AO31">
        <f t="shared" si="9"/>
        <v>0</v>
      </c>
      <c r="AP31">
        <f t="shared" si="9"/>
        <v>-1.2618310282209375</v>
      </c>
      <c r="AQ31">
        <f t="shared" si="9"/>
        <v>-724.47958653249873</v>
      </c>
      <c r="AR31">
        <f t="shared" si="9"/>
        <v>-725.7414175607197</v>
      </c>
      <c r="AS31">
        <f t="shared" si="9"/>
        <v>24.884680191639138</v>
      </c>
      <c r="AT31">
        <f t="shared" si="9"/>
        <v>21.956758968065657</v>
      </c>
      <c r="AU31">
        <f t="shared" si="9"/>
        <v>-678.89997840101501</v>
      </c>
      <c r="AW31">
        <v>28</v>
      </c>
      <c r="AX31">
        <f>IF(Z31&gt;0, (R31*SUMPRODUCT(K31:$K$98, X31:$X$98)-K31*$AZ$3)/Z31, 0)</f>
        <v>11443.025991903163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3.0780427999999999E-2</v>
      </c>
      <c r="Q32" s="4">
        <f t="shared" si="21"/>
        <v>50</v>
      </c>
      <c r="R32">
        <f t="shared" si="0"/>
        <v>1000000</v>
      </c>
      <c r="S32">
        <f t="shared" si="1"/>
        <v>10922.156674281954</v>
      </c>
      <c r="U32">
        <f t="shared" si="13"/>
        <v>3.0780427999999999E-2</v>
      </c>
      <c r="V32">
        <f t="shared" si="14"/>
        <v>0.01</v>
      </c>
      <c r="W32">
        <f t="shared" si="15"/>
        <v>0.60274807613597736</v>
      </c>
      <c r="X32">
        <f t="shared" si="16"/>
        <v>1.8552843759641967E-2</v>
      </c>
      <c r="Y32">
        <f t="shared" si="17"/>
        <v>6.0274807613597738E-3</v>
      </c>
      <c r="Z32">
        <f t="shared" si="18"/>
        <v>0.57816775161497569</v>
      </c>
      <c r="AB32">
        <f t="shared" si="19"/>
        <v>6897.2619017936158</v>
      </c>
      <c r="AC32">
        <f t="shared" si="2"/>
        <v>6314.8387671560977</v>
      </c>
      <c r="AE32">
        <f t="shared" si="3"/>
        <v>0</v>
      </c>
      <c r="AF32">
        <f t="shared" si="4"/>
        <v>0</v>
      </c>
      <c r="AG32">
        <f t="shared" si="4"/>
        <v>-28.908387580748784</v>
      </c>
      <c r="AH32">
        <f t="shared" si="5"/>
        <v>-18552.843759641968</v>
      </c>
      <c r="AI32">
        <f t="shared" si="6"/>
        <v>-18581.752147222716</v>
      </c>
      <c r="AJ32">
        <f t="shared" si="7"/>
        <v>582.42313463751816</v>
      </c>
      <c r="AK32">
        <f t="shared" si="22"/>
        <v>482.80833312555313</v>
      </c>
      <c r="AL32">
        <f t="shared" si="8"/>
        <v>-17516.520679459645</v>
      </c>
      <c r="AN32">
        <f t="shared" si="9"/>
        <v>0</v>
      </c>
      <c r="AO32">
        <f t="shared" si="9"/>
        <v>0</v>
      </c>
      <c r="AP32">
        <f t="shared" si="9"/>
        <v>-1.0806901953807211</v>
      </c>
      <c r="AQ32">
        <f t="shared" si="9"/>
        <v>-693.56605557715227</v>
      </c>
      <c r="AR32">
        <f t="shared" si="9"/>
        <v>-694.646745772533</v>
      </c>
      <c r="AS32">
        <f t="shared" si="9"/>
        <v>21.772884060293492</v>
      </c>
      <c r="AT32">
        <f t="shared" si="9"/>
        <v>18.048956566652603</v>
      </c>
      <c r="AU32">
        <f t="shared" si="9"/>
        <v>-654.82490514558697</v>
      </c>
      <c r="AW32">
        <v>29</v>
      </c>
      <c r="AX32">
        <f>IF(Z32&gt;0, (R32*SUMPRODUCT(K32:$K$98, X32:$X$98)-K32*$AZ$3)/Z32, 0)</f>
        <v>10922.156674281954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3.4133669999999998E-2</v>
      </c>
      <c r="Q33" s="4">
        <f t="shared" si="21"/>
        <v>50</v>
      </c>
      <c r="R33">
        <f t="shared" si="0"/>
        <v>1000000</v>
      </c>
      <c r="S33">
        <f t="shared" si="1"/>
        <v>10400.972631747762</v>
      </c>
      <c r="U33">
        <f t="shared" si="13"/>
        <v>3.4133669999999998E-2</v>
      </c>
      <c r="V33">
        <f t="shared" si="14"/>
        <v>0.01</v>
      </c>
      <c r="W33">
        <f t="shared" si="15"/>
        <v>0.57816775161497569</v>
      </c>
      <c r="X33">
        <f t="shared" si="16"/>
        <v>1.9734987238267547E-2</v>
      </c>
      <c r="Y33">
        <f t="shared" si="17"/>
        <v>5.7816775161497573E-3</v>
      </c>
      <c r="Z33">
        <f t="shared" si="18"/>
        <v>0.55265108686055842</v>
      </c>
      <c r="AB33">
        <f t="shared" si="19"/>
        <v>6314.8387671560977</v>
      </c>
      <c r="AC33">
        <f t="shared" si="2"/>
        <v>5748.1088293423227</v>
      </c>
      <c r="AE33">
        <f t="shared" si="3"/>
        <v>0</v>
      </c>
      <c r="AF33">
        <f t="shared" si="4"/>
        <v>0</v>
      </c>
      <c r="AG33">
        <f t="shared" si="4"/>
        <v>-27.63255434302792</v>
      </c>
      <c r="AH33">
        <f t="shared" si="5"/>
        <v>-19734.987238267546</v>
      </c>
      <c r="AI33">
        <f t="shared" si="6"/>
        <v>-19762.619792610574</v>
      </c>
      <c r="AJ33">
        <f t="shared" si="7"/>
        <v>566.729937813775</v>
      </c>
      <c r="AK33">
        <f t="shared" si="22"/>
        <v>442.03871370092691</v>
      </c>
      <c r="AL33">
        <f t="shared" si="8"/>
        <v>-18753.851141095871</v>
      </c>
      <c r="AN33">
        <f t="shared" si="9"/>
        <v>0</v>
      </c>
      <c r="AO33">
        <f t="shared" si="9"/>
        <v>0</v>
      </c>
      <c r="AP33">
        <f t="shared" si="9"/>
        <v>-0.92231729546924368</v>
      </c>
      <c r="AQ33">
        <f t="shared" si="9"/>
        <v>-658.71290181001893</v>
      </c>
      <c r="AR33">
        <f t="shared" si="9"/>
        <v>-659.63521910548809</v>
      </c>
      <c r="AS33">
        <f t="shared" si="9"/>
        <v>18.916268724818028</v>
      </c>
      <c r="AT33">
        <f t="shared" si="9"/>
        <v>14.754334537885768</v>
      </c>
      <c r="AU33">
        <f t="shared" si="9"/>
        <v>-625.96461584278427</v>
      </c>
      <c r="AW33">
        <v>30</v>
      </c>
      <c r="AX33">
        <f>IF(Z33&gt;0, (R33*SUMPRODUCT(K33:$K$98, X33:$X$98)-K33*$AZ$3)/Z33, 0)</f>
        <v>10400.972631747762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3.7867151000000002E-2</v>
      </c>
      <c r="Q34" s="4">
        <f t="shared" si="21"/>
        <v>50</v>
      </c>
      <c r="R34">
        <f t="shared" si="0"/>
        <v>1000000</v>
      </c>
      <c r="S34">
        <f t="shared" si="1"/>
        <v>9887.2474596307147</v>
      </c>
      <c r="U34">
        <f t="shared" si="13"/>
        <v>3.7867151000000002E-2</v>
      </c>
      <c r="V34">
        <f t="shared" si="14"/>
        <v>0.01</v>
      </c>
      <c r="W34">
        <f t="shared" si="15"/>
        <v>0.55265108686055842</v>
      </c>
      <c r="X34">
        <f t="shared" si="16"/>
        <v>2.0927322156462883E-2</v>
      </c>
      <c r="Y34">
        <f t="shared" si="17"/>
        <v>5.5265108686055843E-3</v>
      </c>
      <c r="Z34">
        <f t="shared" si="18"/>
        <v>0.52619725383548999</v>
      </c>
      <c r="AB34">
        <f t="shared" si="19"/>
        <v>5748.1088293423227</v>
      </c>
      <c r="AC34">
        <f t="shared" si="2"/>
        <v>5202.6424612496066</v>
      </c>
      <c r="AE34">
        <f t="shared" si="3"/>
        <v>0</v>
      </c>
      <c r="AF34">
        <f t="shared" si="4"/>
        <v>0</v>
      </c>
      <c r="AG34">
        <f t="shared" si="4"/>
        <v>-26.309862691774498</v>
      </c>
      <c r="AH34">
        <f t="shared" si="5"/>
        <v>-20927.322156462884</v>
      </c>
      <c r="AI34">
        <f t="shared" si="6"/>
        <v>-20953.632019154658</v>
      </c>
      <c r="AJ34">
        <f t="shared" si="7"/>
        <v>545.46636809271604</v>
      </c>
      <c r="AK34">
        <f t="shared" si="22"/>
        <v>402.36761805396264</v>
      </c>
      <c r="AL34">
        <f t="shared" si="8"/>
        <v>-20005.798033007981</v>
      </c>
      <c r="AN34">
        <f t="shared" si="9"/>
        <v>0</v>
      </c>
      <c r="AO34">
        <f t="shared" si="9"/>
        <v>0</v>
      </c>
      <c r="AP34">
        <f t="shared" si="9"/>
        <v>-0.78407910197955877</v>
      </c>
      <c r="AQ34">
        <f t="shared" si="9"/>
        <v>-623.67014816866913</v>
      </c>
      <c r="AR34">
        <f t="shared" si="9"/>
        <v>-624.45422727064863</v>
      </c>
      <c r="AS34">
        <f t="shared" si="9"/>
        <v>16.255834743976092</v>
      </c>
      <c r="AT34">
        <f t="shared" si="9"/>
        <v>11.991246184954022</v>
      </c>
      <c r="AU34">
        <f t="shared" ref="AU34:AU89" si="23">AL34*$K34</f>
        <v>-596.20714634171861</v>
      </c>
      <c r="AW34">
        <v>31</v>
      </c>
      <c r="AX34">
        <f>IF(Z34&gt;0, (R34*SUMPRODUCT(K34:$K$98, X34:$X$98)-K34*$AZ$3)/Z34, 0)</f>
        <v>9887.2474596307147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4.2172894000000002E-2</v>
      </c>
      <c r="Q35" s="4">
        <f t="shared" si="21"/>
        <v>50</v>
      </c>
      <c r="R35">
        <f t="shared" si="0"/>
        <v>1000000</v>
      </c>
      <c r="S35">
        <f t="shared" si="1"/>
        <v>9383.7421587758618</v>
      </c>
      <c r="U35">
        <f t="shared" si="13"/>
        <v>4.2172894000000002E-2</v>
      </c>
      <c r="V35">
        <f t="shared" si="14"/>
        <v>0.01</v>
      </c>
      <c r="W35">
        <f t="shared" si="15"/>
        <v>0.52619725383548999</v>
      </c>
      <c r="X35">
        <f t="shared" si="16"/>
        <v>2.2191261009095214E-2</v>
      </c>
      <c r="Y35">
        <f t="shared" si="17"/>
        <v>5.2619725383548999E-3</v>
      </c>
      <c r="Z35">
        <f t="shared" si="18"/>
        <v>0.49874402028803988</v>
      </c>
      <c r="AB35">
        <f t="shared" si="19"/>
        <v>5202.6424612496066</v>
      </c>
      <c r="AC35">
        <f t="shared" si="2"/>
        <v>4680.0852896142433</v>
      </c>
      <c r="AE35">
        <f t="shared" si="3"/>
        <v>0</v>
      </c>
      <c r="AF35">
        <f t="shared" ref="AF35:AG66" si="24">-$Z35*P35</f>
        <v>0</v>
      </c>
      <c r="AG35">
        <f t="shared" si="24"/>
        <v>-24.937201014401992</v>
      </c>
      <c r="AH35">
        <f t="shared" si="5"/>
        <v>-22191.261009095215</v>
      </c>
      <c r="AI35">
        <f t="shared" ref="AI35:AI66" si="25">SUM(AE35:AH35)</f>
        <v>-22216.198210109618</v>
      </c>
      <c r="AJ35">
        <f t="shared" si="7"/>
        <v>522.55717163536337</v>
      </c>
      <c r="AK35">
        <f t="shared" si="22"/>
        <v>364.18497228747248</v>
      </c>
      <c r="AL35">
        <f t="shared" si="8"/>
        <v>-21329.456066186784</v>
      </c>
      <c r="AN35">
        <f t="shared" ref="AN35:AT66" si="26">AE35*$K35</f>
        <v>0</v>
      </c>
      <c r="AO35">
        <f t="shared" si="26"/>
        <v>0</v>
      </c>
      <c r="AP35">
        <f t="shared" si="26"/>
        <v>-0.66354591616461067</v>
      </c>
      <c r="AQ35">
        <f t="shared" si="26"/>
        <v>-590.4800867035558</v>
      </c>
      <c r="AR35">
        <f t="shared" si="26"/>
        <v>-591.14363261972039</v>
      </c>
      <c r="AS35">
        <f t="shared" si="26"/>
        <v>13.904554765425422</v>
      </c>
      <c r="AT35">
        <f t="shared" si="26"/>
        <v>9.6904801364961557</v>
      </c>
      <c r="AU35">
        <f t="shared" si="23"/>
        <v>-567.54859771779888</v>
      </c>
      <c r="AW35">
        <v>32</v>
      </c>
      <c r="AX35">
        <f>IF(Z35&gt;0, (R35*SUMPRODUCT(K35:$K$98, X35:$X$98)-K35*$AZ$3)/Z35, 0)</f>
        <v>9383.7421587758618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4.6777600000000003E-2</v>
      </c>
      <c r="Q36" s="4">
        <f t="shared" si="21"/>
        <v>50</v>
      </c>
      <c r="R36">
        <f t="shared" si="0"/>
        <v>1000000</v>
      </c>
      <c r="S36">
        <f t="shared" si="1"/>
        <v>8885.3080421187915</v>
      </c>
      <c r="U36">
        <f t="shared" si="13"/>
        <v>4.6777600000000003E-2</v>
      </c>
      <c r="V36">
        <f t="shared" si="14"/>
        <v>0.01</v>
      </c>
      <c r="W36">
        <f t="shared" si="15"/>
        <v>0.49874402028803988</v>
      </c>
      <c r="X36">
        <f t="shared" si="16"/>
        <v>2.3330048283425817E-2</v>
      </c>
      <c r="Y36">
        <f t="shared" si="17"/>
        <v>4.9874402028803992E-3</v>
      </c>
      <c r="Z36">
        <f t="shared" si="18"/>
        <v>0.47042653180173366</v>
      </c>
      <c r="AB36">
        <f t="shared" si="19"/>
        <v>4680.0852896142433</v>
      </c>
      <c r="AC36">
        <f t="shared" si="2"/>
        <v>4179.8846462439951</v>
      </c>
      <c r="AE36">
        <f t="shared" si="3"/>
        <v>0</v>
      </c>
      <c r="AF36">
        <f t="shared" si="24"/>
        <v>0</v>
      </c>
      <c r="AG36">
        <f t="shared" si="24"/>
        <v>-23.521326590086684</v>
      </c>
      <c r="AH36">
        <f t="shared" si="5"/>
        <v>-23330.048283425818</v>
      </c>
      <c r="AI36">
        <f t="shared" si="25"/>
        <v>-23353.569610015904</v>
      </c>
      <c r="AJ36">
        <f t="shared" si="7"/>
        <v>500.20064337024814</v>
      </c>
      <c r="AK36">
        <f t="shared" si="22"/>
        <v>327.60597027299707</v>
      </c>
      <c r="AL36">
        <f t="shared" si="8"/>
        <v>-22525.762996372658</v>
      </c>
      <c r="AN36">
        <f t="shared" si="26"/>
        <v>0</v>
      </c>
      <c r="AO36">
        <f t="shared" si="26"/>
        <v>0</v>
      </c>
      <c r="AP36">
        <f t="shared" si="26"/>
        <v>-0.55881372460266332</v>
      </c>
      <c r="AQ36">
        <f t="shared" si="26"/>
        <v>-554.26938299967321</v>
      </c>
      <c r="AR36">
        <f t="shared" si="26"/>
        <v>-554.82819672427581</v>
      </c>
      <c r="AS36">
        <f t="shared" si="26"/>
        <v>11.883640299785775</v>
      </c>
      <c r="AT36">
        <f t="shared" si="26"/>
        <v>7.7831797347467635</v>
      </c>
      <c r="AU36">
        <f t="shared" si="23"/>
        <v>-535.16137668974329</v>
      </c>
      <c r="AW36">
        <v>33</v>
      </c>
      <c r="AX36">
        <f>IF(Z36&gt;0, (R36*SUMPRODUCT(K36:$K$98, X36:$X$98)-K36*$AZ$3)/Z36, 0)</f>
        <v>8885.3080421187915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5.1668436999999998E-2</v>
      </c>
      <c r="Q37" s="4">
        <f t="shared" si="21"/>
        <v>50</v>
      </c>
      <c r="R37">
        <f t="shared" si="0"/>
        <v>1000000</v>
      </c>
      <c r="S37">
        <f t="shared" si="1"/>
        <v>8396.2098820013143</v>
      </c>
      <c r="U37">
        <f t="shared" si="13"/>
        <v>5.1668436999999998E-2</v>
      </c>
      <c r="V37">
        <f t="shared" si="14"/>
        <v>0.01</v>
      </c>
      <c r="W37">
        <f t="shared" si="15"/>
        <v>0.47042653180173366</v>
      </c>
      <c r="X37">
        <f t="shared" si="16"/>
        <v>2.430620362152637E-2</v>
      </c>
      <c r="Y37">
        <f t="shared" si="17"/>
        <v>4.7042653180173364E-3</v>
      </c>
      <c r="Z37">
        <f t="shared" si="18"/>
        <v>0.44141606286218998</v>
      </c>
      <c r="AB37">
        <f t="shared" si="19"/>
        <v>4179.8846462439951</v>
      </c>
      <c r="AC37">
        <f t="shared" si="2"/>
        <v>3706.221909077633</v>
      </c>
      <c r="AE37">
        <f t="shared" si="3"/>
        <v>0</v>
      </c>
      <c r="AF37">
        <f t="shared" si="24"/>
        <v>0</v>
      </c>
      <c r="AG37">
        <f t="shared" si="24"/>
        <v>-22.070803143109501</v>
      </c>
      <c r="AH37">
        <f t="shared" si="5"/>
        <v>-24306.203621526369</v>
      </c>
      <c r="AI37">
        <f t="shared" si="25"/>
        <v>-24328.274424669478</v>
      </c>
      <c r="AJ37">
        <f t="shared" si="7"/>
        <v>473.66273716636215</v>
      </c>
      <c r="AK37">
        <f t="shared" si="22"/>
        <v>292.59192523707969</v>
      </c>
      <c r="AL37">
        <f t="shared" si="8"/>
        <v>-23562.019762266034</v>
      </c>
      <c r="AN37">
        <f t="shared" si="26"/>
        <v>0</v>
      </c>
      <c r="AO37">
        <f t="shared" si="26"/>
        <v>0</v>
      </c>
      <c r="AP37">
        <f t="shared" si="26"/>
        <v>-0.4681719246716684</v>
      </c>
      <c r="AQ37">
        <f t="shared" si="26"/>
        <v>-515.58985222085812</v>
      </c>
      <c r="AR37">
        <f t="shared" si="26"/>
        <v>-516.05802414552977</v>
      </c>
      <c r="AS37">
        <f t="shared" si="26"/>
        <v>10.047463785823236</v>
      </c>
      <c r="AT37">
        <f t="shared" si="26"/>
        <v>6.2065401015729993</v>
      </c>
      <c r="AU37">
        <f t="shared" si="23"/>
        <v>-499.80402025813345</v>
      </c>
      <c r="AW37">
        <v>34</v>
      </c>
      <c r="AX37">
        <f>IF(Z37&gt;0, (R37*SUMPRODUCT(K37:$K$98, X37:$X$98)-K37*$AZ$3)/Z37, 0)</f>
        <v>8396.2098820013143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5.7177164000000003E-2</v>
      </c>
      <c r="Q38" s="4">
        <f t="shared" si="21"/>
        <v>50</v>
      </c>
      <c r="R38">
        <f t="shared" si="0"/>
        <v>1000000</v>
      </c>
      <c r="S38">
        <f t="shared" si="1"/>
        <v>7923.4958123405677</v>
      </c>
      <c r="U38">
        <f t="shared" si="13"/>
        <v>5.7177164000000003E-2</v>
      </c>
      <c r="V38">
        <f t="shared" si="14"/>
        <v>0.01</v>
      </c>
      <c r="W38">
        <f t="shared" si="15"/>
        <v>0.44141606286218998</v>
      </c>
      <c r="X38">
        <f t="shared" si="16"/>
        <v>2.5238918618505746E-2</v>
      </c>
      <c r="Y38">
        <f t="shared" si="17"/>
        <v>4.4141606286218996E-3</v>
      </c>
      <c r="Z38">
        <f t="shared" si="18"/>
        <v>0.41176298361506236</v>
      </c>
      <c r="AB38">
        <f t="shared" si="19"/>
        <v>3706.221909077633</v>
      </c>
      <c r="AC38">
        <f t="shared" si="2"/>
        <v>3262.6022763508045</v>
      </c>
      <c r="AE38">
        <f t="shared" si="3"/>
        <v>0</v>
      </c>
      <c r="AF38">
        <f t="shared" si="24"/>
        <v>0</v>
      </c>
      <c r="AG38">
        <f t="shared" si="24"/>
        <v>-20.588149180753117</v>
      </c>
      <c r="AH38">
        <f t="shared" si="5"/>
        <v>-25238.918618505744</v>
      </c>
      <c r="AI38">
        <f t="shared" si="25"/>
        <v>-25259.506767686496</v>
      </c>
      <c r="AJ38">
        <f t="shared" si="7"/>
        <v>443.61963272682851</v>
      </c>
      <c r="AK38">
        <f t="shared" si="22"/>
        <v>259.43553363543435</v>
      </c>
      <c r="AL38">
        <f t="shared" si="8"/>
        <v>-24556.451601324232</v>
      </c>
      <c r="AN38">
        <f t="shared" si="26"/>
        <v>0</v>
      </c>
      <c r="AO38">
        <f t="shared" si="26"/>
        <v>0</v>
      </c>
      <c r="AP38">
        <f t="shared" si="26"/>
        <v>-0.38992987723911077</v>
      </c>
      <c r="AQ38">
        <f t="shared" si="26"/>
        <v>-478.01326637763623</v>
      </c>
      <c r="AR38">
        <f t="shared" si="26"/>
        <v>-478.4031962548753</v>
      </c>
      <c r="AS38">
        <f t="shared" si="26"/>
        <v>8.4019475190000552</v>
      </c>
      <c r="AT38">
        <f t="shared" si="26"/>
        <v>4.9135871755047971</v>
      </c>
      <c r="AU38">
        <f t="shared" si="23"/>
        <v>-465.08766156037041</v>
      </c>
      <c r="AW38">
        <v>35</v>
      </c>
      <c r="AX38">
        <f>IF(Z38&gt;0, (R38*SUMPRODUCT(K38:$K$98, X38:$X$98)-K38*$AZ$3)/Z38, 0)</f>
        <v>7923.4958123405677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6.3388860000000005E-2</v>
      </c>
      <c r="Q39" s="4">
        <f t="shared" si="21"/>
        <v>50</v>
      </c>
      <c r="R39">
        <f t="shared" si="0"/>
        <v>1000000</v>
      </c>
      <c r="S39">
        <f t="shared" si="1"/>
        <v>7466.6273947078535</v>
      </c>
      <c r="U39">
        <f t="shared" si="13"/>
        <v>6.3388860000000005E-2</v>
      </c>
      <c r="V39">
        <f t="shared" si="14"/>
        <v>0.01</v>
      </c>
      <c r="W39">
        <f t="shared" si="15"/>
        <v>0.41176298361506236</v>
      </c>
      <c r="X39">
        <f t="shared" si="16"/>
        <v>2.6101186121557485E-2</v>
      </c>
      <c r="Y39">
        <f t="shared" si="17"/>
        <v>4.1176298361506238E-3</v>
      </c>
      <c r="Z39">
        <f t="shared" si="18"/>
        <v>0.38154416765735427</v>
      </c>
      <c r="AB39">
        <f t="shared" si="19"/>
        <v>3262.6022763508045</v>
      </c>
      <c r="AC39">
        <f t="shared" si="2"/>
        <v>2848.8481345214077</v>
      </c>
      <c r="AE39">
        <f t="shared" si="3"/>
        <v>0</v>
      </c>
      <c r="AF39">
        <f t="shared" si="24"/>
        <v>0</v>
      </c>
      <c r="AG39">
        <f t="shared" si="24"/>
        <v>-19.077208382867713</v>
      </c>
      <c r="AH39">
        <f t="shared" si="5"/>
        <v>-26101.186121557486</v>
      </c>
      <c r="AI39">
        <f t="shared" si="25"/>
        <v>-26120.263329940353</v>
      </c>
      <c r="AJ39">
        <f t="shared" si="7"/>
        <v>413.75414182939676</v>
      </c>
      <c r="AK39">
        <f t="shared" si="22"/>
        <v>228.38215934455633</v>
      </c>
      <c r="AL39">
        <f t="shared" si="8"/>
        <v>-25478.127028766397</v>
      </c>
      <c r="AN39">
        <f t="shared" si="26"/>
        <v>0</v>
      </c>
      <c r="AO39">
        <f t="shared" si="26"/>
        <v>0</v>
      </c>
      <c r="AP39">
        <f t="shared" si="26"/>
        <v>-0.32260122148981468</v>
      </c>
      <c r="AQ39">
        <f t="shared" si="26"/>
        <v>-441.37875710941398</v>
      </c>
      <c r="AR39">
        <f t="shared" si="26"/>
        <v>-441.70135833090376</v>
      </c>
      <c r="AS39">
        <f t="shared" si="26"/>
        <v>6.9967045949187714</v>
      </c>
      <c r="AT39">
        <f t="shared" si="26"/>
        <v>3.8620096867632072</v>
      </c>
      <c r="AU39">
        <f t="shared" si="23"/>
        <v>-430.84264404922175</v>
      </c>
      <c r="AW39">
        <v>36</v>
      </c>
      <c r="AX39">
        <f>IF(Z39&gt;0, (R39*SUMPRODUCT(K39:$K$98, X39:$X$98)-K39*$AZ$3)/Z39, 0)</f>
        <v>7466.6273947078535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7.0498397000000004E-2</v>
      </c>
      <c r="Q40" s="4">
        <f t="shared" si="21"/>
        <v>50</v>
      </c>
      <c r="R40">
        <f t="shared" si="0"/>
        <v>1000000</v>
      </c>
      <c r="S40">
        <f t="shared" si="1"/>
        <v>7025.7397233135707</v>
      </c>
      <c r="U40">
        <f t="shared" si="13"/>
        <v>7.0498397000000004E-2</v>
      </c>
      <c r="V40">
        <f t="shared" si="14"/>
        <v>0.01</v>
      </c>
      <c r="W40">
        <f t="shared" si="15"/>
        <v>0.38154416765735427</v>
      </c>
      <c r="X40">
        <f t="shared" si="16"/>
        <v>2.6898252204542724E-2</v>
      </c>
      <c r="Y40">
        <f t="shared" si="17"/>
        <v>3.815441676573543E-3</v>
      </c>
      <c r="Z40">
        <f t="shared" si="18"/>
        <v>0.35083047377623799</v>
      </c>
      <c r="AB40">
        <f t="shared" si="19"/>
        <v>2848.8481345214077</v>
      </c>
      <c r="AC40">
        <f t="shared" si="2"/>
        <v>2464.8435957586353</v>
      </c>
      <c r="AE40">
        <f t="shared" si="3"/>
        <v>0</v>
      </c>
      <c r="AF40">
        <f t="shared" si="24"/>
        <v>0</v>
      </c>
      <c r="AG40">
        <f t="shared" si="24"/>
        <v>-17.5415236888119</v>
      </c>
      <c r="AH40">
        <f t="shared" si="5"/>
        <v>-26898.252204542725</v>
      </c>
      <c r="AI40">
        <f t="shared" si="25"/>
        <v>-26915.793728231536</v>
      </c>
      <c r="AJ40">
        <f t="shared" si="7"/>
        <v>384.00453876277243</v>
      </c>
      <c r="AK40">
        <f t="shared" si="22"/>
        <v>199.41936941649857</v>
      </c>
      <c r="AL40">
        <f t="shared" si="8"/>
        <v>-26332.369820052267</v>
      </c>
      <c r="AN40">
        <f t="shared" si="26"/>
        <v>0</v>
      </c>
      <c r="AO40">
        <f t="shared" si="26"/>
        <v>0</v>
      </c>
      <c r="AP40">
        <f t="shared" si="26"/>
        <v>-0.2648503038300381</v>
      </c>
      <c r="AQ40">
        <f t="shared" si="26"/>
        <v>-406.12266045131946</v>
      </c>
      <c r="AR40">
        <f t="shared" si="26"/>
        <v>-406.38751075514949</v>
      </c>
      <c r="AS40">
        <f t="shared" si="26"/>
        <v>5.7978839562438482</v>
      </c>
      <c r="AT40">
        <f t="shared" si="26"/>
        <v>3.0109288974275836</v>
      </c>
      <c r="AU40">
        <f t="shared" si="23"/>
        <v>-397.57869790147811</v>
      </c>
      <c r="AW40">
        <v>37</v>
      </c>
      <c r="AX40">
        <f>IF(Z40&gt;0, (R40*SUMPRODUCT(K40:$K$98, X40:$X$98)-K40*$AZ$3)/Z40, 0)</f>
        <v>7025.7397233135707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7.8701599999999997E-2</v>
      </c>
      <c r="Q41" s="4">
        <f t="shared" si="21"/>
        <v>50</v>
      </c>
      <c r="R41">
        <f t="shared" si="0"/>
        <v>1000000</v>
      </c>
      <c r="S41">
        <f t="shared" si="1"/>
        <v>6599.5423050593754</v>
      </c>
      <c r="U41">
        <f t="shared" si="13"/>
        <v>7.8701599999999997E-2</v>
      </c>
      <c r="V41">
        <f t="shared" si="14"/>
        <v>0.01</v>
      </c>
      <c r="W41">
        <f t="shared" si="15"/>
        <v>0.35083047377623799</v>
      </c>
      <c r="X41">
        <f t="shared" si="16"/>
        <v>2.7610919614947972E-2</v>
      </c>
      <c r="Y41">
        <f t="shared" si="17"/>
        <v>3.5083047377623801E-3</v>
      </c>
      <c r="Z41">
        <f t="shared" si="18"/>
        <v>0.31971124942352763</v>
      </c>
      <c r="AB41">
        <f t="shared" si="19"/>
        <v>2464.8435957586353</v>
      </c>
      <c r="AC41">
        <f t="shared" si="2"/>
        <v>2109.9479159739603</v>
      </c>
      <c r="AE41">
        <f t="shared" si="3"/>
        <v>0</v>
      </c>
      <c r="AF41">
        <f t="shared" si="24"/>
        <v>0</v>
      </c>
      <c r="AG41">
        <f t="shared" si="24"/>
        <v>-15.985562471176381</v>
      </c>
      <c r="AH41">
        <f t="shared" si="5"/>
        <v>-27610.919614947972</v>
      </c>
      <c r="AI41">
        <f t="shared" si="25"/>
        <v>-27626.90517741915</v>
      </c>
      <c r="AJ41">
        <f t="shared" si="7"/>
        <v>354.89567978467494</v>
      </c>
      <c r="AK41">
        <f t="shared" si="22"/>
        <v>172.53905170310449</v>
      </c>
      <c r="AL41">
        <f t="shared" si="8"/>
        <v>-27099.470445931373</v>
      </c>
      <c r="AN41">
        <f t="shared" si="26"/>
        <v>0</v>
      </c>
      <c r="AO41">
        <f t="shared" si="26"/>
        <v>0</v>
      </c>
      <c r="AP41">
        <f t="shared" si="26"/>
        <v>-0.21549790903556032</v>
      </c>
      <c r="AQ41">
        <f t="shared" si="26"/>
        <v>-372.2168334269665</v>
      </c>
      <c r="AR41">
        <f t="shared" si="26"/>
        <v>-372.43233133600211</v>
      </c>
      <c r="AS41">
        <f t="shared" si="26"/>
        <v>4.7842718739019192</v>
      </c>
      <c r="AT41">
        <f t="shared" si="26"/>
        <v>2.3259616254379587</v>
      </c>
      <c r="AU41">
        <f t="shared" si="23"/>
        <v>-365.32209783666224</v>
      </c>
      <c r="AW41">
        <v>38</v>
      </c>
      <c r="AX41">
        <f>IF(Z41&gt;0, (R41*SUMPRODUCT(K41:$K$98, X41:$X$98)-K41*$AZ$3)/Z41, 0)</f>
        <v>6599.5423050593754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8.8159118999999994E-2</v>
      </c>
      <c r="Q42" s="4">
        <f t="shared" si="21"/>
        <v>50</v>
      </c>
      <c r="R42">
        <f t="shared" si="0"/>
        <v>1000000</v>
      </c>
      <c r="S42">
        <f t="shared" si="1"/>
        <v>6185.5431448033651</v>
      </c>
      <c r="U42">
        <f t="shared" si="13"/>
        <v>8.8159118999999994E-2</v>
      </c>
      <c r="V42">
        <f t="shared" si="14"/>
        <v>0.01</v>
      </c>
      <c r="W42">
        <f t="shared" si="15"/>
        <v>0.31971124942352763</v>
      </c>
      <c r="X42">
        <f t="shared" si="16"/>
        <v>2.8185462083567453E-2</v>
      </c>
      <c r="Y42">
        <f t="shared" si="17"/>
        <v>3.1971124942352762E-3</v>
      </c>
      <c r="Z42">
        <f t="shared" si="18"/>
        <v>0.28832867484572489</v>
      </c>
      <c r="AB42">
        <f t="shared" si="19"/>
        <v>2109.9479159739603</v>
      </c>
      <c r="AC42">
        <f t="shared" si="2"/>
        <v>1783.469458142212</v>
      </c>
      <c r="AE42">
        <f t="shared" si="3"/>
        <v>0</v>
      </c>
      <c r="AF42">
        <f t="shared" si="24"/>
        <v>0</v>
      </c>
      <c r="AG42">
        <f t="shared" si="24"/>
        <v>-14.416433742286245</v>
      </c>
      <c r="AH42">
        <f t="shared" si="5"/>
        <v>-28185.462083567454</v>
      </c>
      <c r="AI42">
        <f t="shared" si="25"/>
        <v>-28199.878517309742</v>
      </c>
      <c r="AJ42">
        <f t="shared" si="7"/>
        <v>326.4784578317483</v>
      </c>
      <c r="AK42">
        <f t="shared" si="22"/>
        <v>147.69635411817723</v>
      </c>
      <c r="AL42">
        <f t="shared" si="8"/>
        <v>-27725.703705359818</v>
      </c>
      <c r="AN42">
        <f t="shared" si="26"/>
        <v>0</v>
      </c>
      <c r="AO42">
        <f t="shared" si="26"/>
        <v>0</v>
      </c>
      <c r="AP42">
        <f t="shared" si="26"/>
        <v>-0.17352216440918533</v>
      </c>
      <c r="AQ42">
        <f t="shared" si="26"/>
        <v>-339.25188940923459</v>
      </c>
      <c r="AR42">
        <f t="shared" si="26"/>
        <v>-339.42541157364377</v>
      </c>
      <c r="AS42">
        <f t="shared" si="26"/>
        <v>3.9296298688467326</v>
      </c>
      <c r="AT42">
        <f t="shared" si="26"/>
        <v>1.7777344591650215</v>
      </c>
      <c r="AU42">
        <f t="shared" si="23"/>
        <v>-333.71804724563208</v>
      </c>
      <c r="AW42">
        <v>39</v>
      </c>
      <c r="AX42">
        <f>IF(Z42&gt;0, (R42*SUMPRODUCT(K42:$K$98, X42:$X$98)-K42*$AZ$3)/Z42, 0)</f>
        <v>6185.5431448033651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9.9426106E-2</v>
      </c>
      <c r="Q43" s="4">
        <f t="shared" si="21"/>
        <v>50</v>
      </c>
      <c r="R43">
        <f t="shared" si="0"/>
        <v>1000000</v>
      </c>
      <c r="S43">
        <f t="shared" si="1"/>
        <v>5783.4217020864971</v>
      </c>
      <c r="U43">
        <f t="shared" si="13"/>
        <v>9.9426106E-2</v>
      </c>
      <c r="V43">
        <f t="shared" si="14"/>
        <v>0.01</v>
      </c>
      <c r="W43">
        <f t="shared" si="15"/>
        <v>0.28832867484572489</v>
      </c>
      <c r="X43">
        <f t="shared" si="16"/>
        <v>2.8667397388050575E-2</v>
      </c>
      <c r="Y43">
        <f t="shared" si="17"/>
        <v>2.883286748457249E-3</v>
      </c>
      <c r="Z43">
        <f t="shared" si="18"/>
        <v>0.25677799070921709</v>
      </c>
      <c r="AB43">
        <f t="shared" si="19"/>
        <v>1783.469458142212</v>
      </c>
      <c r="AC43">
        <f t="shared" si="2"/>
        <v>1485.055404085851</v>
      </c>
      <c r="AE43">
        <f t="shared" si="3"/>
        <v>0</v>
      </c>
      <c r="AF43">
        <f t="shared" si="24"/>
        <v>0</v>
      </c>
      <c r="AG43">
        <f t="shared" si="24"/>
        <v>-12.838899535460854</v>
      </c>
      <c r="AH43">
        <f t="shared" si="5"/>
        <v>-28667.397388050576</v>
      </c>
      <c r="AI43">
        <f t="shared" si="25"/>
        <v>-28680.236287586038</v>
      </c>
      <c r="AJ43">
        <f t="shared" si="7"/>
        <v>298.41405405636101</v>
      </c>
      <c r="AK43">
        <f t="shared" si="22"/>
        <v>124.84286206995485</v>
      </c>
      <c r="AL43">
        <f t="shared" si="8"/>
        <v>-28256.979371459722</v>
      </c>
      <c r="AN43">
        <f t="shared" si="26"/>
        <v>0</v>
      </c>
      <c r="AO43">
        <f t="shared" si="26"/>
        <v>0</v>
      </c>
      <c r="AP43">
        <f t="shared" si="26"/>
        <v>-0.13797706219035391</v>
      </c>
      <c r="AQ43">
        <f t="shared" si="26"/>
        <v>-308.08273414101939</v>
      </c>
      <c r="AR43">
        <f t="shared" si="26"/>
        <v>-308.22071120320976</v>
      </c>
      <c r="AS43">
        <f t="shared" si="26"/>
        <v>3.206995613704068</v>
      </c>
      <c r="AT43">
        <f t="shared" si="26"/>
        <v>1.3416610431658484</v>
      </c>
      <c r="AU43">
        <f t="shared" si="23"/>
        <v>-303.67205454633984</v>
      </c>
      <c r="AW43">
        <v>40</v>
      </c>
      <c r="AX43">
        <f>IF(Z43&gt;0, (R43*SUMPRODUCT(K43:$K$98, X43:$X$98)-K43*$AZ$3)/Z43, 0)</f>
        <v>5783.4217020864971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0.112419382</v>
      </c>
      <c r="Q44" s="4">
        <f t="shared" si="21"/>
        <v>50</v>
      </c>
      <c r="R44">
        <f t="shared" si="0"/>
        <v>1000000</v>
      </c>
      <c r="S44">
        <f t="shared" si="1"/>
        <v>5384.8263972490658</v>
      </c>
      <c r="U44">
        <f t="shared" si="13"/>
        <v>0.112419382</v>
      </c>
      <c r="V44">
        <f t="shared" si="14"/>
        <v>0.01</v>
      </c>
      <c r="W44">
        <f t="shared" si="15"/>
        <v>0.25677799070921709</v>
      </c>
      <c r="X44">
        <f t="shared" si="16"/>
        <v>2.8866823026731925E-2</v>
      </c>
      <c r="Y44">
        <f t="shared" si="17"/>
        <v>2.567779907092171E-3</v>
      </c>
      <c r="Z44">
        <f t="shared" si="18"/>
        <v>0.22534338777539298</v>
      </c>
      <c r="AB44">
        <f t="shared" si="19"/>
        <v>1485.055404085851</v>
      </c>
      <c r="AC44">
        <f t="shared" si="2"/>
        <v>1213.4350229384686</v>
      </c>
      <c r="AE44">
        <f t="shared" si="3"/>
        <v>0</v>
      </c>
      <c r="AF44">
        <f t="shared" si="24"/>
        <v>0</v>
      </c>
      <c r="AG44">
        <f t="shared" si="24"/>
        <v>-11.267169388769648</v>
      </c>
      <c r="AH44">
        <f t="shared" si="5"/>
        <v>-28866.823026731927</v>
      </c>
      <c r="AI44">
        <f t="shared" si="25"/>
        <v>-28878.090196120698</v>
      </c>
      <c r="AJ44">
        <f t="shared" si="7"/>
        <v>271.62038114738243</v>
      </c>
      <c r="AK44">
        <f t="shared" si="22"/>
        <v>103.95387828600958</v>
      </c>
      <c r="AL44">
        <f t="shared" si="8"/>
        <v>-28502.515936687305</v>
      </c>
      <c r="AN44">
        <f t="shared" si="26"/>
        <v>0</v>
      </c>
      <c r="AO44">
        <f t="shared" si="26"/>
        <v>0</v>
      </c>
      <c r="AP44">
        <f t="shared" si="26"/>
        <v>-0.10811249598824572</v>
      </c>
      <c r="AQ44">
        <f t="shared" si="26"/>
        <v>-276.98742967169915</v>
      </c>
      <c r="AR44">
        <f t="shared" si="26"/>
        <v>-277.09554216768743</v>
      </c>
      <c r="AS44">
        <f t="shared" si="26"/>
        <v>2.6062941235614825</v>
      </c>
      <c r="AT44">
        <f t="shared" si="26"/>
        <v>0.99747441982728902</v>
      </c>
      <c r="AU44">
        <f t="shared" si="23"/>
        <v>-273.49177362429867</v>
      </c>
      <c r="AW44">
        <v>41</v>
      </c>
      <c r="AX44">
        <f>IF(Z44&gt;0, (R44*SUMPRODUCT(K44:$K$98, X44:$X$98)-K44*$AZ$3)/Z44, 0)</f>
        <v>5384.8263972490658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0.12734142500000001</v>
      </c>
      <c r="Q45" s="4">
        <f t="shared" si="21"/>
        <v>50</v>
      </c>
      <c r="R45">
        <f t="shared" si="0"/>
        <v>1000000</v>
      </c>
      <c r="S45">
        <f t="shared" si="1"/>
        <v>4984.7281441794867</v>
      </c>
      <c r="U45">
        <f t="shared" si="13"/>
        <v>0.12734142500000001</v>
      </c>
      <c r="V45">
        <f t="shared" si="14"/>
        <v>0.01</v>
      </c>
      <c r="W45">
        <f t="shared" si="15"/>
        <v>0.22534338777539298</v>
      </c>
      <c r="X45">
        <f t="shared" si="16"/>
        <v>2.8695548113646125E-2</v>
      </c>
      <c r="Y45">
        <f t="shared" si="17"/>
        <v>2.2534338777539299E-3</v>
      </c>
      <c r="Z45">
        <f t="shared" si="18"/>
        <v>0.19439440578399292</v>
      </c>
      <c r="AB45">
        <f t="shared" si="19"/>
        <v>1213.4350229384686</v>
      </c>
      <c r="AC45">
        <f t="shared" si="2"/>
        <v>969.00326558251709</v>
      </c>
      <c r="AE45">
        <f t="shared" si="3"/>
        <v>0</v>
      </c>
      <c r="AF45">
        <f t="shared" si="24"/>
        <v>0</v>
      </c>
      <c r="AG45">
        <f t="shared" si="24"/>
        <v>-9.7197202891996461</v>
      </c>
      <c r="AH45">
        <f t="shared" si="5"/>
        <v>-28695.548113646124</v>
      </c>
      <c r="AI45">
        <f t="shared" si="25"/>
        <v>-28705.267833935322</v>
      </c>
      <c r="AJ45">
        <f t="shared" si="7"/>
        <v>244.4317573559515</v>
      </c>
      <c r="AK45">
        <f t="shared" si="22"/>
        <v>84.940451605692814</v>
      </c>
      <c r="AL45">
        <f t="shared" si="8"/>
        <v>-28375.895624973677</v>
      </c>
      <c r="AN45">
        <f t="shared" si="26"/>
        <v>0</v>
      </c>
      <c r="AO45">
        <f t="shared" si="26"/>
        <v>0</v>
      </c>
      <c r="AP45">
        <f t="shared" si="26"/>
        <v>-8.3271581900815406E-2</v>
      </c>
      <c r="AQ45">
        <f t="shared" si="26"/>
        <v>-245.84284463303558</v>
      </c>
      <c r="AR45">
        <f t="shared" si="26"/>
        <v>-245.9261162149364</v>
      </c>
      <c r="AS45">
        <f t="shared" si="26"/>
        <v>2.0941157251658309</v>
      </c>
      <c r="AT45">
        <f t="shared" si="26"/>
        <v>0.72770877783748666</v>
      </c>
      <c r="AU45">
        <f t="shared" si="23"/>
        <v>-243.10429171193306</v>
      </c>
      <c r="AW45">
        <v>42</v>
      </c>
      <c r="AX45">
        <f>IF(Z45&gt;0, (R45*SUMPRODUCT(K45:$K$98, X45:$X$98)-K45*$AZ$3)/Z45, 0)</f>
        <v>4984.7281441794867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0.14457818</v>
      </c>
      <c r="Q46" s="4">
        <f t="shared" si="21"/>
        <v>50</v>
      </c>
      <c r="R46">
        <f t="shared" si="0"/>
        <v>1000000</v>
      </c>
      <c r="S46">
        <f t="shared" si="1"/>
        <v>4577.1197116061494</v>
      </c>
      <c r="U46">
        <f t="shared" si="13"/>
        <v>0.14457818</v>
      </c>
      <c r="V46">
        <f t="shared" si="14"/>
        <v>0.01</v>
      </c>
      <c r="W46">
        <f t="shared" si="15"/>
        <v>0.19439440578399292</v>
      </c>
      <c r="X46">
        <f t="shared" si="16"/>
        <v>2.8105189390431169E-2</v>
      </c>
      <c r="Y46">
        <f t="shared" si="17"/>
        <v>1.9439440578399292E-3</v>
      </c>
      <c r="Z46">
        <f t="shared" si="18"/>
        <v>0.16434527233572183</v>
      </c>
      <c r="AB46">
        <f t="shared" si="19"/>
        <v>969.00326558251709</v>
      </c>
      <c r="AC46">
        <f t="shared" si="2"/>
        <v>752.22798551711321</v>
      </c>
      <c r="AE46">
        <f t="shared" si="3"/>
        <v>0</v>
      </c>
      <c r="AF46">
        <f t="shared" si="24"/>
        <v>0</v>
      </c>
      <c r="AG46">
        <f t="shared" si="24"/>
        <v>-8.2172636167860915</v>
      </c>
      <c r="AH46">
        <f t="shared" si="5"/>
        <v>-28105.189390431169</v>
      </c>
      <c r="AI46">
        <f t="shared" si="25"/>
        <v>-28113.406654047954</v>
      </c>
      <c r="AJ46">
        <f t="shared" si="7"/>
        <v>216.77528006540388</v>
      </c>
      <c r="AK46">
        <f t="shared" si="22"/>
        <v>67.830228590776201</v>
      </c>
      <c r="AL46">
        <f t="shared" si="8"/>
        <v>-27828.801145391772</v>
      </c>
      <c r="AN46">
        <f t="shared" si="26"/>
        <v>0</v>
      </c>
      <c r="AO46">
        <f t="shared" si="26"/>
        <v>0</v>
      </c>
      <c r="AP46">
        <f t="shared" si="26"/>
        <v>-6.2856796718630731E-2</v>
      </c>
      <c r="AQ46">
        <f t="shared" si="26"/>
        <v>-214.98667423108628</v>
      </c>
      <c r="AR46">
        <f t="shared" si="26"/>
        <v>-215.0495310278049</v>
      </c>
      <c r="AS46">
        <f t="shared" si="26"/>
        <v>1.6581918687457924</v>
      </c>
      <c r="AT46">
        <f t="shared" si="26"/>
        <v>0.51885774738917723</v>
      </c>
      <c r="AU46">
        <f t="shared" si="23"/>
        <v>-212.87248141166992</v>
      </c>
      <c r="AW46">
        <v>43</v>
      </c>
      <c r="AX46">
        <f>IF(Z46&gt;0, (R46*SUMPRODUCT(K46:$K$98, X46:$X$98)-K46*$AZ$3)/Z46, 0)</f>
        <v>4577.1197116061494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0.16385111999999999</v>
      </c>
      <c r="Q47" s="4">
        <f t="shared" si="21"/>
        <v>50</v>
      </c>
      <c r="R47">
        <f t="shared" si="0"/>
        <v>1000000</v>
      </c>
      <c r="S47">
        <f t="shared" si="1"/>
        <v>4148.0393387503555</v>
      </c>
      <c r="U47">
        <f t="shared" si="13"/>
        <v>0.16385111999999999</v>
      </c>
      <c r="V47">
        <f t="shared" si="14"/>
        <v>0.01</v>
      </c>
      <c r="W47">
        <f t="shared" si="15"/>
        <v>0.16434527233572183</v>
      </c>
      <c r="X47">
        <f t="shared" si="16"/>
        <v>2.6928156938913036E-2</v>
      </c>
      <c r="Y47">
        <f t="shared" si="17"/>
        <v>1.6434527233572182E-3</v>
      </c>
      <c r="Z47">
        <f t="shared" si="18"/>
        <v>0.13577366267345156</v>
      </c>
      <c r="AB47">
        <f t="shared" si="19"/>
        <v>752.22798551711321</v>
      </c>
      <c r="AC47">
        <f t="shared" si="2"/>
        <v>563.19449393569778</v>
      </c>
      <c r="AE47">
        <f t="shared" si="3"/>
        <v>0</v>
      </c>
      <c r="AF47">
        <f t="shared" si="24"/>
        <v>0</v>
      </c>
      <c r="AG47">
        <f t="shared" si="24"/>
        <v>-6.7886831336725777</v>
      </c>
      <c r="AH47">
        <f t="shared" si="5"/>
        <v>-26928.156938913035</v>
      </c>
      <c r="AI47">
        <f t="shared" si="25"/>
        <v>-26934.945622046707</v>
      </c>
      <c r="AJ47">
        <f t="shared" si="7"/>
        <v>189.03349158141543</v>
      </c>
      <c r="AK47">
        <f t="shared" si="22"/>
        <v>52.65595898619793</v>
      </c>
      <c r="AL47">
        <f t="shared" si="8"/>
        <v>-26693.256171479094</v>
      </c>
      <c r="AN47">
        <f t="shared" si="26"/>
        <v>0</v>
      </c>
      <c r="AO47">
        <f t="shared" si="26"/>
        <v>0</v>
      </c>
      <c r="AP47">
        <f t="shared" si="26"/>
        <v>-4.636524304418254E-2</v>
      </c>
      <c r="AQ47">
        <f t="shared" si="26"/>
        <v>-183.91350967785658</v>
      </c>
      <c r="AR47">
        <f t="shared" si="26"/>
        <v>-183.95987492090077</v>
      </c>
      <c r="AS47">
        <f t="shared" si="26"/>
        <v>1.2910580164199312</v>
      </c>
      <c r="AT47">
        <f t="shared" si="26"/>
        <v>0.35962885408658185</v>
      </c>
      <c r="AU47">
        <f t="shared" si="23"/>
        <v>-182.30918805039425</v>
      </c>
      <c r="AW47">
        <v>44</v>
      </c>
      <c r="AX47">
        <f>IF(Z47&gt;0, (R47*SUMPRODUCT(K47:$K$98, X47:$X$98)-K47*$AZ$3)/Z47, 0)</f>
        <v>4148.0393387503555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0.185300933</v>
      </c>
      <c r="Q48" s="4">
        <f t="shared" si="21"/>
        <v>50</v>
      </c>
      <c r="R48">
        <f t="shared" si="0"/>
        <v>1000000</v>
      </c>
      <c r="S48">
        <f t="shared" si="1"/>
        <v>3683.5506280709292</v>
      </c>
      <c r="U48">
        <f t="shared" si="13"/>
        <v>0.185300933</v>
      </c>
      <c r="V48">
        <f t="shared" si="14"/>
        <v>0.01</v>
      </c>
      <c r="W48">
        <f t="shared" si="15"/>
        <v>0.13577366267345156</v>
      </c>
      <c r="X48">
        <f t="shared" si="16"/>
        <v>2.5158986370217847E-2</v>
      </c>
      <c r="Y48">
        <f t="shared" si="17"/>
        <v>1.3577366267345156E-3</v>
      </c>
      <c r="Z48">
        <f t="shared" si="18"/>
        <v>0.1092569396764992</v>
      </c>
      <c r="AB48">
        <f t="shared" si="19"/>
        <v>563.19449393569778</v>
      </c>
      <c r="AC48">
        <f t="shared" si="2"/>
        <v>402.45346876647625</v>
      </c>
      <c r="AE48">
        <f t="shared" si="3"/>
        <v>0</v>
      </c>
      <c r="AF48">
        <f t="shared" si="24"/>
        <v>0</v>
      </c>
      <c r="AG48">
        <f t="shared" si="24"/>
        <v>-5.46284698382496</v>
      </c>
      <c r="AH48">
        <f t="shared" si="5"/>
        <v>-25158.986370217848</v>
      </c>
      <c r="AI48">
        <f t="shared" si="25"/>
        <v>-25164.449217201673</v>
      </c>
      <c r="AJ48">
        <f t="shared" si="7"/>
        <v>160.74102516922153</v>
      </c>
      <c r="AK48">
        <f t="shared" si="22"/>
        <v>39.423614575498846</v>
      </c>
      <c r="AL48">
        <f t="shared" si="8"/>
        <v>-24964.284577456954</v>
      </c>
      <c r="AN48">
        <f t="shared" si="26"/>
        <v>0</v>
      </c>
      <c r="AO48">
        <f t="shared" si="26"/>
        <v>0</v>
      </c>
      <c r="AP48">
        <f t="shared" si="26"/>
        <v>-3.3312560552573152E-2</v>
      </c>
      <c r="AQ48">
        <f t="shared" si="26"/>
        <v>-153.42004990819257</v>
      </c>
      <c r="AR48">
        <f t="shared" si="26"/>
        <v>-153.45336246874515</v>
      </c>
      <c r="AS48">
        <f t="shared" si="26"/>
        <v>0.98020229197105246</v>
      </c>
      <c r="AT48">
        <f t="shared" si="26"/>
        <v>0.24040606512248805</v>
      </c>
      <c r="AU48">
        <f t="shared" si="23"/>
        <v>-152.23275411165162</v>
      </c>
      <c r="AW48">
        <v>45</v>
      </c>
      <c r="AX48">
        <f>IF(Z48&gt;0, (R48*SUMPRODUCT(K48:$K$98, X48:$X$98)-K48*$AZ$3)/Z48, 0)</f>
        <v>3683.5506280709292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0.20871278500000001</v>
      </c>
      <c r="Q49" s="4">
        <f t="shared" si="21"/>
        <v>50</v>
      </c>
      <c r="R49">
        <f t="shared" si="0"/>
        <v>1000000</v>
      </c>
      <c r="S49">
        <f t="shared" si="1"/>
        <v>3159.7916941354506</v>
      </c>
      <c r="U49">
        <f t="shared" si="13"/>
        <v>0.20871278500000001</v>
      </c>
      <c r="V49">
        <f t="shared" si="14"/>
        <v>0.01</v>
      </c>
      <c r="W49">
        <f t="shared" si="15"/>
        <v>0.1092569396764992</v>
      </c>
      <c r="X49">
        <f t="shared" si="16"/>
        <v>2.2803320160459148E-2</v>
      </c>
      <c r="Y49">
        <f t="shared" si="17"/>
        <v>1.092569396764992E-3</v>
      </c>
      <c r="Z49">
        <f t="shared" si="18"/>
        <v>8.5361050119275056E-2</v>
      </c>
      <c r="AB49">
        <f t="shared" si="19"/>
        <v>402.45346876647625</v>
      </c>
      <c r="AC49">
        <f t="shared" si="2"/>
        <v>269.72313716956523</v>
      </c>
      <c r="AE49">
        <f t="shared" si="3"/>
        <v>0</v>
      </c>
      <c r="AF49">
        <f t="shared" si="24"/>
        <v>0</v>
      </c>
      <c r="AG49">
        <f t="shared" si="24"/>
        <v>-4.2680525059637526</v>
      </c>
      <c r="AH49">
        <f t="shared" si="5"/>
        <v>-22803.320160459149</v>
      </c>
      <c r="AI49">
        <f t="shared" si="25"/>
        <v>-22807.588212965111</v>
      </c>
      <c r="AJ49">
        <f t="shared" si="7"/>
        <v>132.73033159691101</v>
      </c>
      <c r="AK49">
        <f t="shared" si="22"/>
        <v>28.171742813653339</v>
      </c>
      <c r="AL49">
        <f t="shared" si="8"/>
        <v>-22646.686138554545</v>
      </c>
      <c r="AN49">
        <f t="shared" si="26"/>
        <v>0</v>
      </c>
      <c r="AO49">
        <f t="shared" si="26"/>
        <v>0</v>
      </c>
      <c r="AP49">
        <f t="shared" si="26"/>
        <v>-2.323810505235601E-2</v>
      </c>
      <c r="AQ49">
        <f t="shared" si="26"/>
        <v>-124.15638015015502</v>
      </c>
      <c r="AR49">
        <f t="shared" si="26"/>
        <v>-124.17961825520736</v>
      </c>
      <c r="AS49">
        <f t="shared" si="26"/>
        <v>0.72267184739954127</v>
      </c>
      <c r="AT49">
        <f t="shared" si="26"/>
        <v>0.1533856291826021</v>
      </c>
      <c r="AU49">
        <f t="shared" si="23"/>
        <v>-123.30356077862521</v>
      </c>
      <c r="AW49">
        <v>46</v>
      </c>
      <c r="AX49">
        <f>IF(Z49&gt;0, (R49*SUMPRODUCT(K49:$K$98, X49:$X$98)-K49*$AZ$3)/Z49, 0)</f>
        <v>3159.7916941354506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0.23444695300000001</v>
      </c>
      <c r="Q50" s="4">
        <f t="shared" si="21"/>
        <v>50</v>
      </c>
      <c r="R50">
        <f t="shared" si="0"/>
        <v>1000000</v>
      </c>
      <c r="S50">
        <f t="shared" si="1"/>
        <v>2543.456463928203</v>
      </c>
      <c r="U50">
        <f t="shared" si="13"/>
        <v>0.23444695300000001</v>
      </c>
      <c r="V50">
        <f t="shared" si="14"/>
        <v>0.01</v>
      </c>
      <c r="W50">
        <f t="shared" si="15"/>
        <v>8.5361050119275056E-2</v>
      </c>
      <c r="X50">
        <f t="shared" si="16"/>
        <v>2.0012638105344326E-2</v>
      </c>
      <c r="Y50">
        <f t="shared" si="17"/>
        <v>8.5361050119275059E-4</v>
      </c>
      <c r="Z50">
        <f t="shared" si="18"/>
        <v>6.4494801512737981E-2</v>
      </c>
      <c r="AB50">
        <f t="shared" si="19"/>
        <v>269.72313716956523</v>
      </c>
      <c r="AC50">
        <f t="shared" si="2"/>
        <v>164.03971979733987</v>
      </c>
      <c r="AE50">
        <f t="shared" si="3"/>
        <v>0</v>
      </c>
      <c r="AF50">
        <f t="shared" si="24"/>
        <v>0</v>
      </c>
      <c r="AG50">
        <f t="shared" si="24"/>
        <v>-3.2247400756368991</v>
      </c>
      <c r="AH50">
        <f t="shared" si="5"/>
        <v>-20012.638105344326</v>
      </c>
      <c r="AI50">
        <f t="shared" si="25"/>
        <v>-20015.862845419964</v>
      </c>
      <c r="AJ50">
        <f t="shared" si="7"/>
        <v>105.68341737222536</v>
      </c>
      <c r="AK50">
        <f t="shared" si="22"/>
        <v>18.880619601869569</v>
      </c>
      <c r="AL50">
        <f t="shared" si="8"/>
        <v>-19891.29880844587</v>
      </c>
      <c r="AN50">
        <f t="shared" si="26"/>
        <v>0</v>
      </c>
      <c r="AO50">
        <f t="shared" si="26"/>
        <v>0</v>
      </c>
      <c r="AP50">
        <f t="shared" si="26"/>
        <v>-1.5676447391797927E-2</v>
      </c>
      <c r="AQ50">
        <f t="shared" si="26"/>
        <v>-97.287552196763798</v>
      </c>
      <c r="AR50">
        <f t="shared" si="26"/>
        <v>-97.30322864415561</v>
      </c>
      <c r="AS50">
        <f t="shared" si="26"/>
        <v>0.51375940192447944</v>
      </c>
      <c r="AT50">
        <f t="shared" si="26"/>
        <v>9.1784464164851975E-2</v>
      </c>
      <c r="AU50">
        <f t="shared" si="23"/>
        <v>-96.697684778066275</v>
      </c>
      <c r="AW50">
        <v>47</v>
      </c>
      <c r="AX50">
        <f>IF(Z50&gt;0, (R50*SUMPRODUCT(K50:$K$98, X50:$X$98)-K50*$AZ$3)/Z50, 0)</f>
        <v>2543.456463928203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0.26339700100000002</v>
      </c>
      <c r="Q51" s="4">
        <f t="shared" si="21"/>
        <v>50</v>
      </c>
      <c r="R51">
        <f t="shared" si="0"/>
        <v>1000000</v>
      </c>
      <c r="S51">
        <f t="shared" si="1"/>
        <v>1776.4004513361128</v>
      </c>
      <c r="U51">
        <f t="shared" si="13"/>
        <v>0.26339700100000002</v>
      </c>
      <c r="V51">
        <f t="shared" si="14"/>
        <v>0.01</v>
      </c>
      <c r="W51">
        <f t="shared" si="15"/>
        <v>6.4494801512737981E-2</v>
      </c>
      <c r="X51">
        <f t="shared" si="16"/>
        <v>1.6987737298545448E-2</v>
      </c>
      <c r="Y51">
        <f t="shared" si="17"/>
        <v>6.4494801512737982E-4</v>
      </c>
      <c r="Z51">
        <f t="shared" si="18"/>
        <v>4.6862116199065156E-2</v>
      </c>
      <c r="AB51">
        <f t="shared" si="19"/>
        <v>164.03971979733987</v>
      </c>
      <c r="AC51">
        <f t="shared" si="2"/>
        <v>83.245884366584704</v>
      </c>
      <c r="AE51">
        <f t="shared" si="3"/>
        <v>0</v>
      </c>
      <c r="AF51">
        <f t="shared" si="24"/>
        <v>0</v>
      </c>
      <c r="AG51">
        <f t="shared" si="24"/>
        <v>-2.3431058099532578</v>
      </c>
      <c r="AH51">
        <f t="shared" si="5"/>
        <v>-16987.737298545449</v>
      </c>
      <c r="AI51">
        <f t="shared" si="25"/>
        <v>-16990.080404355402</v>
      </c>
      <c r="AJ51">
        <f t="shared" si="7"/>
        <v>80.793835430755166</v>
      </c>
      <c r="AK51">
        <f t="shared" si="22"/>
        <v>11.482780385813792</v>
      </c>
      <c r="AL51">
        <f t="shared" si="8"/>
        <v>-16897.803788538833</v>
      </c>
      <c r="AN51">
        <f t="shared" si="26"/>
        <v>0</v>
      </c>
      <c r="AO51">
        <f t="shared" si="26"/>
        <v>0</v>
      </c>
      <c r="AP51">
        <f t="shared" si="26"/>
        <v>-1.0170137221916163E-2</v>
      </c>
      <c r="AQ51">
        <f t="shared" si="26"/>
        <v>-73.73445052381868</v>
      </c>
      <c r="AR51">
        <f t="shared" si="26"/>
        <v>-73.744620661040599</v>
      </c>
      <c r="AS51">
        <f t="shared" si="26"/>
        <v>0.35068172744280962</v>
      </c>
      <c r="AT51">
        <f t="shared" si="26"/>
        <v>4.9840451812623573E-2</v>
      </c>
      <c r="AU51">
        <f t="shared" si="23"/>
        <v>-73.344098481785167</v>
      </c>
      <c r="AW51">
        <v>48</v>
      </c>
      <c r="AX51">
        <f>IF(Z51&gt;0, (R51*SUMPRODUCT(K51:$K$98, X51:$X$98)-K51*$AZ$3)/Z51, 0)</f>
        <v>1776.4004513361128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0.29593128600000002</v>
      </c>
      <c r="Q52" s="4">
        <f t="shared" si="21"/>
        <v>50</v>
      </c>
      <c r="R52">
        <f t="shared" si="0"/>
        <v>1000000</v>
      </c>
      <c r="S52">
        <f t="shared" si="1"/>
        <v>745.19823717668123</v>
      </c>
      <c r="U52">
        <f t="shared" si="13"/>
        <v>0.29593128600000002</v>
      </c>
      <c r="V52">
        <f t="shared" si="14"/>
        <v>0.01</v>
      </c>
      <c r="W52">
        <f t="shared" si="15"/>
        <v>4.6862116199065156E-2</v>
      </c>
      <c r="X52">
        <f t="shared" si="16"/>
        <v>1.3867966311470784E-2</v>
      </c>
      <c r="Y52">
        <f t="shared" si="17"/>
        <v>4.6862116199065159E-4</v>
      </c>
      <c r="Z52">
        <f t="shared" si="18"/>
        <v>3.2525528725603721E-2</v>
      </c>
      <c r="AB52">
        <f t="shared" si="19"/>
        <v>83.245884366584704</v>
      </c>
      <c r="AC52">
        <f t="shared" si="2"/>
        <v>24.237966669559402</v>
      </c>
      <c r="AE52">
        <f t="shared" si="3"/>
        <v>0</v>
      </c>
      <c r="AF52">
        <f t="shared" si="24"/>
        <v>0</v>
      </c>
      <c r="AG52">
        <f t="shared" si="24"/>
        <v>-1.626276436280186</v>
      </c>
      <c r="AH52">
        <f t="shared" si="5"/>
        <v>-13867.966311470784</v>
      </c>
      <c r="AI52">
        <f t="shared" si="25"/>
        <v>-13869.592587907064</v>
      </c>
      <c r="AJ52">
        <f t="shared" si="7"/>
        <v>59.007917697025306</v>
      </c>
      <c r="AK52">
        <f t="shared" si="22"/>
        <v>5.8272119056609295</v>
      </c>
      <c r="AL52">
        <f t="shared" si="8"/>
        <v>-13804.757458304379</v>
      </c>
      <c r="AN52">
        <f t="shared" si="26"/>
        <v>0</v>
      </c>
      <c r="AO52">
        <f t="shared" si="26"/>
        <v>0</v>
      </c>
      <c r="AP52">
        <f t="shared" si="26"/>
        <v>-6.3024768418025743E-3</v>
      </c>
      <c r="AQ52">
        <f t="shared" si="26"/>
        <v>-53.743960479966375</v>
      </c>
      <c r="AR52">
        <f t="shared" si="26"/>
        <v>-53.750262956808179</v>
      </c>
      <c r="AS52">
        <f t="shared" si="26"/>
        <v>0.22867947076644568</v>
      </c>
      <c r="AT52">
        <f t="shared" si="26"/>
        <v>2.2582795438952589E-2</v>
      </c>
      <c r="AU52">
        <f t="shared" si="23"/>
        <v>-53.499000690602784</v>
      </c>
      <c r="AW52">
        <v>49</v>
      </c>
      <c r="AX52">
        <f>IF(Z52&gt;0, (R52*SUMPRODUCT(K52:$K$98, X52:$X$98)-K52*$AZ$3)/Z52, 0)</f>
        <v>745.19823717668123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0.33262349499999999</v>
      </c>
      <c r="Q53" s="4">
        <f t="shared" si="21"/>
        <v>50</v>
      </c>
      <c r="R53">
        <f t="shared" si="0"/>
        <v>1000000</v>
      </c>
      <c r="S53">
        <f t="shared" si="1"/>
        <v>-765.02068201315706</v>
      </c>
      <c r="U53">
        <f t="shared" si="13"/>
        <v>0.33262349499999999</v>
      </c>
      <c r="V53">
        <f t="shared" si="14"/>
        <v>0.01</v>
      </c>
      <c r="W53">
        <f t="shared" si="15"/>
        <v>3.2525528725603721E-2</v>
      </c>
      <c r="X53">
        <f t="shared" si="16"/>
        <v>1.0818755041433205E-2</v>
      </c>
      <c r="Y53">
        <f t="shared" si="17"/>
        <v>3.252552872560372E-4</v>
      </c>
      <c r="Z53">
        <f t="shared" si="18"/>
        <v>2.1381518396914479E-2</v>
      </c>
      <c r="AB53">
        <f t="shared" si="19"/>
        <v>24.237966669559402</v>
      </c>
      <c r="AC53">
        <f t="shared" si="2"/>
        <v>-16.35730378648438</v>
      </c>
      <c r="AE53">
        <f t="shared" si="3"/>
        <v>0</v>
      </c>
      <c r="AF53">
        <f t="shared" si="24"/>
        <v>0</v>
      </c>
      <c r="AG53">
        <f t="shared" si="24"/>
        <v>-1.069075919845724</v>
      </c>
      <c r="AH53">
        <f t="shared" si="5"/>
        <v>-10818.755041433205</v>
      </c>
      <c r="AI53">
        <f t="shared" si="25"/>
        <v>-10819.824117353051</v>
      </c>
      <c r="AJ53">
        <f t="shared" si="7"/>
        <v>40.595270456043778</v>
      </c>
      <c r="AK53">
        <f t="shared" si="22"/>
        <v>1.6966576668691582</v>
      </c>
      <c r="AL53">
        <f t="shared" si="8"/>
        <v>-10777.532189230138</v>
      </c>
      <c r="AN53">
        <f t="shared" si="26"/>
        <v>0</v>
      </c>
      <c r="AO53">
        <f t="shared" si="26"/>
        <v>0</v>
      </c>
      <c r="AP53">
        <f t="shared" si="26"/>
        <v>-3.6991966063460841E-3</v>
      </c>
      <c r="AQ53">
        <f t="shared" si="26"/>
        <v>-37.434854897802396</v>
      </c>
      <c r="AR53">
        <f t="shared" si="26"/>
        <v>-37.438554094408744</v>
      </c>
      <c r="AS53">
        <f t="shared" si="26"/>
        <v>0.14046699950586231</v>
      </c>
      <c r="AT53">
        <f t="shared" si="26"/>
        <v>5.8707432904476697E-3</v>
      </c>
      <c r="AU53">
        <f t="shared" si="23"/>
        <v>-37.292216351612431</v>
      </c>
      <c r="AW53">
        <v>50</v>
      </c>
      <c r="AX53">
        <f>IF(Z53&gt;0, (R53*SUMPRODUCT(K53:$K$98, X53:$X$98)-K53*$AZ$3)/Z53, 0)</f>
        <v>-765.02068201315706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0.37225971299999999</v>
      </c>
      <c r="Q54" s="4">
        <f t="shared" si="21"/>
        <v>50</v>
      </c>
      <c r="R54">
        <f t="shared" si="0"/>
        <v>1000000</v>
      </c>
      <c r="S54">
        <f t="shared" si="1"/>
        <v>-3183.7931203500088</v>
      </c>
      <c r="U54">
        <f t="shared" si="13"/>
        <v>0.37225971299999999</v>
      </c>
      <c r="V54">
        <f t="shared" si="14"/>
        <v>0.01</v>
      </c>
      <c r="W54">
        <f t="shared" si="15"/>
        <v>2.1381518396914479E-2</v>
      </c>
      <c r="X54">
        <f t="shared" si="16"/>
        <v>7.9594779019396041E-3</v>
      </c>
      <c r="Y54">
        <f t="shared" si="17"/>
        <v>2.1381518396914481E-4</v>
      </c>
      <c r="Z54">
        <f t="shared" si="18"/>
        <v>1.320822531100573E-2</v>
      </c>
      <c r="AB54">
        <f t="shared" si="19"/>
        <v>-16.35730378648438</v>
      </c>
      <c r="AC54">
        <f t="shared" si="2"/>
        <v>-42.052256877212898</v>
      </c>
      <c r="AE54">
        <f t="shared" si="3"/>
        <v>0</v>
      </c>
      <c r="AF54">
        <f t="shared" si="24"/>
        <v>0</v>
      </c>
      <c r="AG54">
        <f t="shared" si="24"/>
        <v>-0.66041126555028651</v>
      </c>
      <c r="AH54">
        <f t="shared" si="5"/>
        <v>-7959.4779019396037</v>
      </c>
      <c r="AI54">
        <f t="shared" si="25"/>
        <v>-7960.1383132051542</v>
      </c>
      <c r="AJ54">
        <f t="shared" si="7"/>
        <v>25.694953090728518</v>
      </c>
      <c r="AK54">
        <f t="shared" si="22"/>
        <v>-1.1450112650539066</v>
      </c>
      <c r="AL54">
        <f t="shared" si="8"/>
        <v>-7935.5883713794792</v>
      </c>
      <c r="AN54">
        <f t="shared" si="26"/>
        <v>0</v>
      </c>
      <c r="AO54">
        <f t="shared" si="26"/>
        <v>0</v>
      </c>
      <c r="AP54">
        <f t="shared" si="26"/>
        <v>-2.0403060475657638E-3</v>
      </c>
      <c r="AQ54">
        <f t="shared" si="26"/>
        <v>-24.590390482302983</v>
      </c>
      <c r="AR54">
        <f t="shared" si="26"/>
        <v>-24.592430788350548</v>
      </c>
      <c r="AS54">
        <f t="shared" si="26"/>
        <v>7.9383213033545855E-2</v>
      </c>
      <c r="AT54">
        <f t="shared" si="26"/>
        <v>-3.5374523883595463E-3</v>
      </c>
      <c r="AU54">
        <f t="shared" si="23"/>
        <v>-24.516585027705361</v>
      </c>
      <c r="AW54">
        <v>51</v>
      </c>
      <c r="AX54">
        <f>IF(Z54&gt;0, (R54*SUMPRODUCT(K54:$K$98, X54:$X$98)-K54*$AZ$3)/Z54, 0)</f>
        <v>-3183.7931203500088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0.41367450300000003</v>
      </c>
      <c r="Q55" s="4">
        <f t="shared" si="21"/>
        <v>50</v>
      </c>
      <c r="R55">
        <f t="shared" si="0"/>
        <v>1000000</v>
      </c>
      <c r="S55">
        <f t="shared" si="1"/>
        <v>-7377.6725619932758</v>
      </c>
      <c r="U55">
        <f t="shared" si="13"/>
        <v>0.41367450300000003</v>
      </c>
      <c r="V55">
        <f t="shared" si="14"/>
        <v>0.01</v>
      </c>
      <c r="W55">
        <f t="shared" si="15"/>
        <v>1.320822531100573E-2</v>
      </c>
      <c r="X55">
        <f t="shared" si="16"/>
        <v>5.4639060410423164E-3</v>
      </c>
      <c r="Y55">
        <f t="shared" si="17"/>
        <v>1.320822531100573E-4</v>
      </c>
      <c r="Z55">
        <f t="shared" si="18"/>
        <v>7.6122370168533564E-3</v>
      </c>
      <c r="AB55">
        <f t="shared" si="19"/>
        <v>-42.052256877212898</v>
      </c>
      <c r="AC55">
        <f t="shared" si="2"/>
        <v>-56.160592174628555</v>
      </c>
      <c r="AE55">
        <f t="shared" si="3"/>
        <v>0</v>
      </c>
      <c r="AF55">
        <f t="shared" si="24"/>
        <v>0</v>
      </c>
      <c r="AG55">
        <f t="shared" si="24"/>
        <v>-0.3806118508426678</v>
      </c>
      <c r="AH55">
        <f t="shared" si="5"/>
        <v>-5463.9060410423162</v>
      </c>
      <c r="AI55">
        <f t="shared" si="25"/>
        <v>-5464.286652893159</v>
      </c>
      <c r="AJ55">
        <f t="shared" si="7"/>
        <v>14.108335297415657</v>
      </c>
      <c r="AK55">
        <f t="shared" si="22"/>
        <v>-2.9436579814049031</v>
      </c>
      <c r="AL55">
        <f t="shared" si="8"/>
        <v>-5453.1219755771481</v>
      </c>
      <c r="AN55">
        <f t="shared" si="26"/>
        <v>0</v>
      </c>
      <c r="AO55">
        <f t="shared" si="26"/>
        <v>0</v>
      </c>
      <c r="AP55">
        <f t="shared" si="26"/>
        <v>-1.0498932115137896E-3</v>
      </c>
      <c r="AQ55">
        <f t="shared" si="26"/>
        <v>-15.071831967761817</v>
      </c>
      <c r="AR55">
        <f t="shared" si="26"/>
        <v>-15.072881860973331</v>
      </c>
      <c r="AS55">
        <f t="shared" si="26"/>
        <v>3.8916931834158695E-2</v>
      </c>
      <c r="AT55">
        <f t="shared" si="26"/>
        <v>-8.1198904470604957E-3</v>
      </c>
      <c r="AU55">
        <f t="shared" si="23"/>
        <v>-15.042084819586233</v>
      </c>
      <c r="AW55">
        <v>52</v>
      </c>
      <c r="AX55">
        <f>IF(Z55&gt;0, (R55*SUMPRODUCT(K55:$K$98, X55:$X$98)-K55*$AZ$3)/Z55, 0)</f>
        <v>-7377.6725619932758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0.42102545200000002</v>
      </c>
      <c r="Q56" s="4">
        <f t="shared" si="21"/>
        <v>50</v>
      </c>
      <c r="R56">
        <f t="shared" si="0"/>
        <v>1000000</v>
      </c>
      <c r="S56">
        <f t="shared" si="1"/>
        <v>-14285.622344121373</v>
      </c>
      <c r="U56">
        <f t="shared" si="13"/>
        <v>0.42102545200000002</v>
      </c>
      <c r="V56">
        <f t="shared" si="14"/>
        <v>0.01</v>
      </c>
      <c r="W56">
        <f t="shared" si="15"/>
        <v>7.6122370168533564E-3</v>
      </c>
      <c r="X56">
        <f t="shared" si="16"/>
        <v>3.204945530751816E-3</v>
      </c>
      <c r="Y56">
        <f t="shared" si="17"/>
        <v>7.6122370168533562E-5</v>
      </c>
      <c r="Z56">
        <f t="shared" si="18"/>
        <v>4.3311691159330064E-3</v>
      </c>
      <c r="AB56">
        <f t="shared" si="19"/>
        <v>-56.160592174628555</v>
      </c>
      <c r="AC56">
        <f t="shared" si="2"/>
        <v>-61.873446298740973</v>
      </c>
      <c r="AE56">
        <f t="shared" si="3"/>
        <v>0</v>
      </c>
      <c r="AF56">
        <f t="shared" si="24"/>
        <v>0</v>
      </c>
      <c r="AG56">
        <f t="shared" si="24"/>
        <v>-0.21655845579665031</v>
      </c>
      <c r="AH56">
        <f t="shared" si="5"/>
        <v>-3204.945530751816</v>
      </c>
      <c r="AI56">
        <f t="shared" si="25"/>
        <v>-3205.1620892076126</v>
      </c>
      <c r="AJ56">
        <f t="shared" si="7"/>
        <v>5.7128541241124182</v>
      </c>
      <c r="AK56">
        <f t="shared" si="22"/>
        <v>-3.9312414522239991</v>
      </c>
      <c r="AL56">
        <f t="shared" si="8"/>
        <v>-3203.3804765357245</v>
      </c>
      <c r="AN56">
        <f t="shared" si="26"/>
        <v>0</v>
      </c>
      <c r="AO56">
        <f t="shared" si="26"/>
        <v>0</v>
      </c>
      <c r="AP56">
        <f t="shared" si="26"/>
        <v>-5.3335938881189887E-4</v>
      </c>
      <c r="AQ56">
        <f t="shared" si="26"/>
        <v>-7.8934243558808017</v>
      </c>
      <c r="AR56">
        <f t="shared" si="26"/>
        <v>-7.8939577152696128</v>
      </c>
      <c r="AS56">
        <f t="shared" si="26"/>
        <v>1.407012426644421E-2</v>
      </c>
      <c r="AT56">
        <f t="shared" si="26"/>
        <v>-9.682210424510361E-3</v>
      </c>
      <c r="AU56">
        <f t="shared" si="23"/>
        <v>-7.8895698014276805</v>
      </c>
      <c r="AW56">
        <v>53</v>
      </c>
      <c r="AX56">
        <f>IF(Z56&gt;0, (R56*SUMPRODUCT(K56:$K$98, X56:$X$98)-K56*$AZ$3)/Z56, 0)</f>
        <v>-14285.622344121373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0.42896583300000002</v>
      </c>
      <c r="Q57" s="4">
        <f t="shared" si="21"/>
        <v>50</v>
      </c>
      <c r="R57">
        <f t="shared" si="0"/>
        <v>1000000</v>
      </c>
      <c r="S57">
        <f t="shared" si="1"/>
        <v>-25272.556393995765</v>
      </c>
      <c r="U57">
        <f t="shared" si="13"/>
        <v>0.42896583300000002</v>
      </c>
      <c r="V57">
        <f t="shared" si="14"/>
        <v>0.01</v>
      </c>
      <c r="W57">
        <f t="shared" si="15"/>
        <v>4.3311691159330064E-3</v>
      </c>
      <c r="X57">
        <f t="shared" si="16"/>
        <v>1.8579235676800757E-3</v>
      </c>
      <c r="Y57">
        <f t="shared" si="17"/>
        <v>4.3311691159330065E-5</v>
      </c>
      <c r="Z57">
        <f t="shared" si="18"/>
        <v>2.4299338570936005E-3</v>
      </c>
      <c r="AB57">
        <f t="shared" si="19"/>
        <v>-61.873446298740973</v>
      </c>
      <c r="AC57">
        <f t="shared" si="2"/>
        <v>-61.410640437077667</v>
      </c>
      <c r="AE57">
        <f t="shared" si="3"/>
        <v>0</v>
      </c>
      <c r="AF57">
        <f t="shared" si="24"/>
        <v>0</v>
      </c>
      <c r="AG57">
        <f t="shared" si="24"/>
        <v>-0.12149669285468002</v>
      </c>
      <c r="AH57">
        <f t="shared" si="5"/>
        <v>-1857.9235676800756</v>
      </c>
      <c r="AI57">
        <f t="shared" si="25"/>
        <v>-1858.0450643729303</v>
      </c>
      <c r="AJ57">
        <f t="shared" si="7"/>
        <v>-0.46280586166330551</v>
      </c>
      <c r="AK57">
        <f t="shared" si="22"/>
        <v>-4.3311412409118688</v>
      </c>
      <c r="AL57">
        <f t="shared" si="8"/>
        <v>-1862.8390114755055</v>
      </c>
      <c r="AN57">
        <f t="shared" si="26"/>
        <v>0</v>
      </c>
      <c r="AO57">
        <f t="shared" si="26"/>
        <v>0</v>
      </c>
      <c r="AP57">
        <f t="shared" si="26"/>
        <v>-2.67172178940815E-4</v>
      </c>
      <c r="AQ57">
        <f t="shared" si="26"/>
        <v>-4.0855884733940551</v>
      </c>
      <c r="AR57">
        <f t="shared" si="26"/>
        <v>-4.0858556455729955</v>
      </c>
      <c r="AS57">
        <f t="shared" si="26"/>
        <v>-1.0177137136980416E-3</v>
      </c>
      <c r="AT57">
        <f t="shared" si="26"/>
        <v>-9.5242135028227298E-3</v>
      </c>
      <c r="AU57">
        <f t="shared" si="23"/>
        <v>-4.0963975727895168</v>
      </c>
      <c r="AW57">
        <v>54</v>
      </c>
      <c r="AX57">
        <f>IF(Z57&gt;0, (R57*SUMPRODUCT(K57:$K$98, X57:$X$98)-K57*$AZ$3)/Z57, 0)</f>
        <v>-25272.556393995765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0.43771532000000002</v>
      </c>
      <c r="Q58" s="4">
        <f t="shared" si="21"/>
        <v>50</v>
      </c>
      <c r="R58">
        <f t="shared" si="0"/>
        <v>1000000</v>
      </c>
      <c r="S58">
        <f t="shared" si="1"/>
        <v>-43244.895607309525</v>
      </c>
      <c r="U58">
        <f t="shared" si="13"/>
        <v>0.43771532000000002</v>
      </c>
      <c r="V58">
        <f t="shared" si="14"/>
        <v>0.01</v>
      </c>
      <c r="W58">
        <f t="shared" si="15"/>
        <v>2.4299338570936005E-3</v>
      </c>
      <c r="X58">
        <f t="shared" si="16"/>
        <v>1.0636192758365596E-3</v>
      </c>
      <c r="Y58">
        <f t="shared" si="17"/>
        <v>2.4299338570936006E-5</v>
      </c>
      <c r="Z58">
        <f t="shared" si="18"/>
        <v>1.3420152426861049E-3</v>
      </c>
      <c r="AB58">
        <f t="shared" si="19"/>
        <v>-61.410640437077667</v>
      </c>
      <c r="AC58">
        <f t="shared" si="2"/>
        <v>-58.035309073378762</v>
      </c>
      <c r="AE58">
        <f t="shared" si="3"/>
        <v>0</v>
      </c>
      <c r="AF58">
        <f t="shared" si="24"/>
        <v>0</v>
      </c>
      <c r="AG58">
        <f t="shared" si="24"/>
        <v>-6.7100762134305242E-2</v>
      </c>
      <c r="AH58">
        <f t="shared" si="5"/>
        <v>-1063.6192758365596</v>
      </c>
      <c r="AI58">
        <f t="shared" si="25"/>
        <v>-1063.6863765986939</v>
      </c>
      <c r="AJ58">
        <f t="shared" si="7"/>
        <v>-3.3753313636989049</v>
      </c>
      <c r="AK58">
        <f t="shared" si="22"/>
        <v>-4.298744830595437</v>
      </c>
      <c r="AL58">
        <f t="shared" si="8"/>
        <v>-1071.3604527929883</v>
      </c>
      <c r="AN58">
        <f t="shared" si="26"/>
        <v>0</v>
      </c>
      <c r="AO58">
        <f t="shared" si="26"/>
        <v>0</v>
      </c>
      <c r="AP58">
        <f t="shared" si="26"/>
        <v>-1.31745626206456E-4</v>
      </c>
      <c r="AQ58">
        <f t="shared" si="26"/>
        <v>-2.0883099250031441</v>
      </c>
      <c r="AR58">
        <f t="shared" si="26"/>
        <v>-2.0884416706293503</v>
      </c>
      <c r="AS58">
        <f t="shared" si="26"/>
        <v>-6.6271250880093674E-3</v>
      </c>
      <c r="AT58">
        <f t="shared" si="26"/>
        <v>-8.4401549489855916E-3</v>
      </c>
      <c r="AU58">
        <f t="shared" si="23"/>
        <v>-2.1035089506663458</v>
      </c>
      <c r="AW58">
        <v>55</v>
      </c>
      <c r="AX58">
        <f>IF(Z58&gt;0, (R58*SUMPRODUCT(K58:$K$98, X58:$X$98)-K58*$AZ$3)/Z58, 0)</f>
        <v>-43244.895607309525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0.44739131599999998</v>
      </c>
      <c r="Q59" s="4">
        <f t="shared" si="21"/>
        <v>50</v>
      </c>
      <c r="R59">
        <f t="shared" si="0"/>
        <v>1000000</v>
      </c>
      <c r="S59">
        <f t="shared" si="1"/>
        <v>-73417.854803176131</v>
      </c>
      <c r="U59">
        <f t="shared" si="13"/>
        <v>0.44739131599999998</v>
      </c>
      <c r="V59">
        <f t="shared" si="14"/>
        <v>0.01</v>
      </c>
      <c r="W59">
        <f t="shared" si="15"/>
        <v>1.3420152426861049E-3</v>
      </c>
      <c r="X59">
        <f t="shared" si="16"/>
        <v>6.0040596551739589E-4</v>
      </c>
      <c r="Y59">
        <f t="shared" si="17"/>
        <v>1.342015242686105E-5</v>
      </c>
      <c r="Z59">
        <f t="shared" si="18"/>
        <v>7.28189124741848E-4</v>
      </c>
      <c r="AB59">
        <f t="shared" si="19"/>
        <v>-58.035309073378762</v>
      </c>
      <c r="AC59">
        <f t="shared" si="2"/>
        <v>-53.462083429548905</v>
      </c>
      <c r="AE59">
        <f t="shared" si="3"/>
        <v>0</v>
      </c>
      <c r="AF59">
        <f t="shared" si="24"/>
        <v>0</v>
      </c>
      <c r="AG59">
        <f t="shared" si="24"/>
        <v>-3.6409456237092401E-2</v>
      </c>
      <c r="AH59">
        <f t="shared" si="5"/>
        <v>-600.40596551739588</v>
      </c>
      <c r="AI59">
        <f t="shared" si="25"/>
        <v>-600.44237497363292</v>
      </c>
      <c r="AJ59">
        <f t="shared" si="7"/>
        <v>-4.5732256438298577</v>
      </c>
      <c r="AK59">
        <f t="shared" si="22"/>
        <v>-4.0624716351365135</v>
      </c>
      <c r="AL59">
        <f t="shared" si="8"/>
        <v>-609.07807225259921</v>
      </c>
      <c r="AN59">
        <f t="shared" si="26"/>
        <v>0</v>
      </c>
      <c r="AO59">
        <f t="shared" si="26"/>
        <v>0</v>
      </c>
      <c r="AP59">
        <f t="shared" si="26"/>
        <v>-6.3827072195215176E-5</v>
      </c>
      <c r="AQ59">
        <f t="shared" si="26"/>
        <v>-1.0525330193884006</v>
      </c>
      <c r="AR59">
        <f t="shared" si="26"/>
        <v>-1.0525968464605957</v>
      </c>
      <c r="AS59">
        <f t="shared" si="26"/>
        <v>-8.0170272643722423E-3</v>
      </c>
      <c r="AT59">
        <f t="shared" si="26"/>
        <v>-7.1216573150222643E-3</v>
      </c>
      <c r="AU59">
        <f t="shared" si="23"/>
        <v>-1.0677355310399901</v>
      </c>
      <c r="AW59">
        <v>56</v>
      </c>
      <c r="AX59">
        <f>IF(Z59&gt;0, (R59*SUMPRODUCT(K59:$K$98, X59:$X$98)-K59*$AZ$3)/Z59, 0)</f>
        <v>-73417.854803176131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0.457001349</v>
      </c>
      <c r="Q60" s="4">
        <f t="shared" si="21"/>
        <v>50</v>
      </c>
      <c r="R60">
        <f t="shared" si="0"/>
        <v>1000000</v>
      </c>
      <c r="S60">
        <f t="shared" si="1"/>
        <v>-125132.27528452111</v>
      </c>
      <c r="U60">
        <f t="shared" si="13"/>
        <v>0.457001349</v>
      </c>
      <c r="V60">
        <f t="shared" si="14"/>
        <v>0.01</v>
      </c>
      <c r="W60">
        <f t="shared" si="15"/>
        <v>7.28189124741848E-4</v>
      </c>
      <c r="X60">
        <f t="shared" si="16"/>
        <v>3.3278341233415382E-4</v>
      </c>
      <c r="Y60">
        <f t="shared" si="17"/>
        <v>7.2818912474184798E-6</v>
      </c>
      <c r="Z60">
        <f t="shared" si="18"/>
        <v>3.8812382116027572E-4</v>
      </c>
      <c r="AB60">
        <f t="shared" si="19"/>
        <v>-53.462083429548905</v>
      </c>
      <c r="AC60">
        <f t="shared" si="2"/>
        <v>-48.566816833907858</v>
      </c>
      <c r="AE60">
        <f t="shared" si="3"/>
        <v>0</v>
      </c>
      <c r="AF60">
        <f t="shared" si="24"/>
        <v>0</v>
      </c>
      <c r="AG60">
        <f t="shared" si="24"/>
        <v>-1.9406191058013784E-2</v>
      </c>
      <c r="AH60">
        <f t="shared" si="5"/>
        <v>-332.78341233415381</v>
      </c>
      <c r="AI60">
        <f t="shared" si="25"/>
        <v>-332.80281852521182</v>
      </c>
      <c r="AJ60">
        <f t="shared" si="7"/>
        <v>-4.895266595641047</v>
      </c>
      <c r="AK60">
        <f t="shared" si="22"/>
        <v>-3.7423458400684235</v>
      </c>
      <c r="AL60">
        <f t="shared" si="8"/>
        <v>-341.44043096092128</v>
      </c>
      <c r="AN60">
        <f t="shared" si="26"/>
        <v>0</v>
      </c>
      <c r="AO60">
        <f t="shared" si="26"/>
        <v>0</v>
      </c>
      <c r="AP60">
        <f t="shared" si="26"/>
        <v>-3.037477087261544E-5</v>
      </c>
      <c r="AQ60">
        <f t="shared" si="26"/>
        <v>-0.52087603742738797</v>
      </c>
      <c r="AR60">
        <f t="shared" si="26"/>
        <v>-0.5209064121982605</v>
      </c>
      <c r="AS60">
        <f t="shared" si="26"/>
        <v>-7.6621218846324012E-3</v>
      </c>
      <c r="AT60">
        <f t="shared" si="26"/>
        <v>-5.8575583986751846E-3</v>
      </c>
      <c r="AU60">
        <f t="shared" si="23"/>
        <v>-0.53442609248156814</v>
      </c>
      <c r="AW60">
        <v>57</v>
      </c>
      <c r="AX60">
        <f>IF(Z60&gt;0, (R60*SUMPRODUCT(K60:$K$98, X60:$X$98)-K60*$AZ$3)/Z60, 0)</f>
        <v>-125132.27528452111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0.46737994300000002</v>
      </c>
      <c r="Q61" s="4">
        <f t="shared" si="21"/>
        <v>50</v>
      </c>
      <c r="R61">
        <f t="shared" si="0"/>
        <v>1000000</v>
      </c>
      <c r="S61">
        <f t="shared" si="1"/>
        <v>-215819.75118200658</v>
      </c>
      <c r="U61">
        <f t="shared" si="13"/>
        <v>0.46737994300000002</v>
      </c>
      <c r="V61">
        <f t="shared" si="14"/>
        <v>0.01</v>
      </c>
      <c r="W61">
        <f t="shared" si="15"/>
        <v>3.8812382116027572E-4</v>
      </c>
      <c r="X61">
        <f t="shared" si="16"/>
        <v>1.8140128941083187E-4</v>
      </c>
      <c r="Y61">
        <f t="shared" si="17"/>
        <v>3.8812382116027571E-6</v>
      </c>
      <c r="Z61">
        <f t="shared" si="18"/>
        <v>2.0284129353784111E-4</v>
      </c>
      <c r="AB61">
        <f t="shared" si="19"/>
        <v>-48.566816833907858</v>
      </c>
      <c r="AC61">
        <f t="shared" si="2"/>
        <v>-43.777157500773228</v>
      </c>
      <c r="AE61">
        <f t="shared" si="3"/>
        <v>0</v>
      </c>
      <c r="AF61">
        <f t="shared" si="24"/>
        <v>0</v>
      </c>
      <c r="AG61">
        <f t="shared" si="24"/>
        <v>-1.0142064676892056E-2</v>
      </c>
      <c r="AH61">
        <f t="shared" si="5"/>
        <v>-181.40128941083188</v>
      </c>
      <c r="AI61">
        <f t="shared" si="25"/>
        <v>-181.41143147550878</v>
      </c>
      <c r="AJ61">
        <f t="shared" si="7"/>
        <v>-4.7896593331346295</v>
      </c>
      <c r="AK61">
        <f t="shared" si="22"/>
        <v>-3.3996771783735502</v>
      </c>
      <c r="AL61">
        <f t="shared" si="8"/>
        <v>-189.60076798701695</v>
      </c>
      <c r="AN61">
        <f t="shared" si="26"/>
        <v>0</v>
      </c>
      <c r="AO61">
        <f t="shared" si="26"/>
        <v>0</v>
      </c>
      <c r="AP61">
        <f t="shared" si="26"/>
        <v>-1.4173629004293055E-5</v>
      </c>
      <c r="AQ61">
        <f t="shared" si="26"/>
        <v>-0.25350997641216189</v>
      </c>
      <c r="AR61">
        <f t="shared" si="26"/>
        <v>-0.25352415004116619</v>
      </c>
      <c r="AS61">
        <f t="shared" si="26"/>
        <v>-6.6935931299546029E-3</v>
      </c>
      <c r="AT61">
        <f t="shared" si="26"/>
        <v>-4.7510802381704603E-3</v>
      </c>
      <c r="AU61">
        <f t="shared" si="23"/>
        <v>-0.26496882340929123</v>
      </c>
      <c r="AW61">
        <v>58</v>
      </c>
      <c r="AX61">
        <f>IF(Z61&gt;0, (R61*SUMPRODUCT(K61:$K$98, X61:$X$98)-K61*$AZ$3)/Z61, 0)</f>
        <v>-215819.75118200658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0.47825477199999999</v>
      </c>
      <c r="Q62" s="4">
        <f t="shared" si="21"/>
        <v>50</v>
      </c>
      <c r="R62">
        <f t="shared" si="0"/>
        <v>1000000</v>
      </c>
      <c r="S62">
        <f t="shared" si="1"/>
        <v>-378496.70830188022</v>
      </c>
      <c r="U62">
        <f t="shared" si="13"/>
        <v>0.47825477199999999</v>
      </c>
      <c r="V62">
        <f t="shared" si="14"/>
        <v>0.01</v>
      </c>
      <c r="W62">
        <f t="shared" si="15"/>
        <v>2.0284129353784111E-4</v>
      </c>
      <c r="X62">
        <f t="shared" si="16"/>
        <v>9.7009816593125265E-5</v>
      </c>
      <c r="Y62">
        <f t="shared" si="17"/>
        <v>2.0284129353784111E-6</v>
      </c>
      <c r="Z62">
        <f t="shared" si="18"/>
        <v>1.0380306400933743E-4</v>
      </c>
      <c r="AB62">
        <f t="shared" si="19"/>
        <v>-43.777157500773228</v>
      </c>
      <c r="AC62">
        <f t="shared" si="2"/>
        <v>-39.289118039183592</v>
      </c>
      <c r="AE62">
        <f t="shared" si="3"/>
        <v>0</v>
      </c>
      <c r="AF62">
        <f t="shared" si="24"/>
        <v>0</v>
      </c>
      <c r="AG62">
        <f t="shared" si="24"/>
        <v>-5.1901532004668717E-3</v>
      </c>
      <c r="AH62">
        <f t="shared" si="5"/>
        <v>-97.009816593125265</v>
      </c>
      <c r="AI62">
        <f t="shared" si="25"/>
        <v>-97.015006746325739</v>
      </c>
      <c r="AJ62">
        <f t="shared" si="7"/>
        <v>-4.4880394615896364</v>
      </c>
      <c r="AK62">
        <f t="shared" si="22"/>
        <v>-3.064401025054126</v>
      </c>
      <c r="AL62">
        <f t="shared" si="8"/>
        <v>-104.5674472329695</v>
      </c>
      <c r="AN62">
        <f t="shared" si="26"/>
        <v>0</v>
      </c>
      <c r="AO62">
        <f t="shared" si="26"/>
        <v>0</v>
      </c>
      <c r="AP62">
        <f t="shared" si="26"/>
        <v>-6.4761491128476453E-6</v>
      </c>
      <c r="AQ62">
        <f t="shared" si="26"/>
        <v>-0.12104653049751359</v>
      </c>
      <c r="AR62">
        <f t="shared" si="26"/>
        <v>-0.12105300664662645</v>
      </c>
      <c r="AS62">
        <f t="shared" si="26"/>
        <v>-5.6000683708111801E-3</v>
      </c>
      <c r="AT62">
        <f t="shared" si="26"/>
        <v>-3.8236863563157484E-3</v>
      </c>
      <c r="AU62">
        <f t="shared" si="23"/>
        <v>-0.13047676137375339</v>
      </c>
      <c r="AW62">
        <v>59</v>
      </c>
      <c r="AX62">
        <f>IF(Z62&gt;0, (R62*SUMPRODUCT(K62:$K$98, X62:$X$98)-K62*$AZ$3)/Z62, 0)</f>
        <v>-378496.70830188022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0.48949088600000001</v>
      </c>
      <c r="Q63" s="4">
        <f t="shared" si="21"/>
        <v>50</v>
      </c>
      <c r="R63">
        <f t="shared" si="0"/>
        <v>1000000</v>
      </c>
      <c r="S63">
        <f t="shared" si="1"/>
        <v>-677067.81522690563</v>
      </c>
      <c r="U63">
        <f t="shared" si="13"/>
        <v>0.48949088600000001</v>
      </c>
      <c r="V63">
        <f t="shared" si="14"/>
        <v>0.01</v>
      </c>
      <c r="W63">
        <f t="shared" si="15"/>
        <v>1.0380306400933743E-4</v>
      </c>
      <c r="X63">
        <f t="shared" si="16"/>
        <v>5.0810653771445295E-5</v>
      </c>
      <c r="Y63">
        <f t="shared" si="17"/>
        <v>1.0380306400933744E-6</v>
      </c>
      <c r="Z63">
        <f t="shared" si="18"/>
        <v>5.1954379597798762E-5</v>
      </c>
      <c r="AB63">
        <f t="shared" si="19"/>
        <v>-39.289118039183592</v>
      </c>
      <c r="AC63">
        <f t="shared" si="2"/>
        <v>-35.176638285750926</v>
      </c>
      <c r="AE63">
        <f t="shared" si="3"/>
        <v>0</v>
      </c>
      <c r="AF63">
        <f t="shared" si="24"/>
        <v>0</v>
      </c>
      <c r="AG63">
        <f t="shared" si="24"/>
        <v>-2.597718979889938E-3</v>
      </c>
      <c r="AH63">
        <f t="shared" si="5"/>
        <v>-50.810653771445295</v>
      </c>
      <c r="AI63">
        <f t="shared" si="25"/>
        <v>-50.813251490425188</v>
      </c>
      <c r="AJ63">
        <f t="shared" si="7"/>
        <v>-4.112479753432666</v>
      </c>
      <c r="AK63">
        <f t="shared" si="22"/>
        <v>-2.7502382627428519</v>
      </c>
      <c r="AL63">
        <f t="shared" si="8"/>
        <v>-57.675969506600708</v>
      </c>
      <c r="AN63">
        <f t="shared" si="26"/>
        <v>0</v>
      </c>
      <c r="AO63">
        <f t="shared" si="26"/>
        <v>0</v>
      </c>
      <c r="AP63">
        <f t="shared" si="26"/>
        <v>-2.894081834467197E-6</v>
      </c>
      <c r="AQ63">
        <f t="shared" si="26"/>
        <v>-5.6607427984212644E-2</v>
      </c>
      <c r="AR63">
        <f t="shared" si="26"/>
        <v>-5.661032206604711E-2</v>
      </c>
      <c r="AS63">
        <f t="shared" si="26"/>
        <v>-4.5816553065058186E-3</v>
      </c>
      <c r="AT63">
        <f t="shared" si="26"/>
        <v>-3.0640014021062201E-3</v>
      </c>
      <c r="AU63">
        <f t="shared" si="23"/>
        <v>-6.4255978774659148E-2</v>
      </c>
      <c r="AW63">
        <v>60</v>
      </c>
      <c r="AX63">
        <f>IF(Z63&gt;0, (R63*SUMPRODUCT(K63:$K$98, X63:$X$98)-K63*$AZ$3)/Z63, 0)</f>
        <v>-677067.81522690563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0.50154699899999999</v>
      </c>
      <c r="Q64" s="4">
        <f t="shared" si="21"/>
        <v>50</v>
      </c>
      <c r="R64">
        <f t="shared" si="0"/>
        <v>1000000</v>
      </c>
      <c r="S64">
        <f t="shared" si="1"/>
        <v>-1239428.3653208849</v>
      </c>
      <c r="U64">
        <f t="shared" si="13"/>
        <v>0.50154699899999999</v>
      </c>
      <c r="V64">
        <f t="shared" si="14"/>
        <v>0.01</v>
      </c>
      <c r="W64">
        <f t="shared" si="15"/>
        <v>5.1954379597798762E-5</v>
      </c>
      <c r="X64">
        <f t="shared" si="16"/>
        <v>2.6057563172182796E-5</v>
      </c>
      <c r="Y64">
        <f t="shared" si="17"/>
        <v>5.1954379597798764E-7</v>
      </c>
      <c r="Z64">
        <f t="shared" si="18"/>
        <v>2.5377272629637979E-5</v>
      </c>
      <c r="AB64">
        <f t="shared" si="19"/>
        <v>-35.176638285750926</v>
      </c>
      <c r="AC64">
        <f t="shared" si="2"/>
        <v>-31.453311531654634</v>
      </c>
      <c r="AE64">
        <f t="shared" si="3"/>
        <v>0</v>
      </c>
      <c r="AF64">
        <f t="shared" si="24"/>
        <v>0</v>
      </c>
      <c r="AG64">
        <f t="shared" si="24"/>
        <v>-1.268863631481899E-3</v>
      </c>
      <c r="AH64">
        <f t="shared" si="5"/>
        <v>-26.057563172182796</v>
      </c>
      <c r="AI64">
        <f t="shared" si="25"/>
        <v>-26.058832035814277</v>
      </c>
      <c r="AJ64">
        <f t="shared" si="7"/>
        <v>-3.7233267540962913</v>
      </c>
      <c r="AK64">
        <f t="shared" si="22"/>
        <v>-2.4623646800025649</v>
      </c>
      <c r="AL64">
        <f t="shared" si="8"/>
        <v>-32.244523469913133</v>
      </c>
      <c r="AN64">
        <f t="shared" si="26"/>
        <v>0</v>
      </c>
      <c r="AO64">
        <f t="shared" si="26"/>
        <v>0</v>
      </c>
      <c r="AP64">
        <f t="shared" si="26"/>
        <v>-1.2621633546295424E-6</v>
      </c>
      <c r="AQ64">
        <f t="shared" si="26"/>
        <v>-2.5919965338168524E-2</v>
      </c>
      <c r="AR64">
        <f t="shared" si="26"/>
        <v>-2.5921227501523151E-2</v>
      </c>
      <c r="AS64">
        <f t="shared" si="26"/>
        <v>-3.703665602617708E-3</v>
      </c>
      <c r="AT64">
        <f t="shared" si="26"/>
        <v>-2.4493620809382249E-3</v>
      </c>
      <c r="AU64">
        <f t="shared" si="23"/>
        <v>-3.2074255185079087E-2</v>
      </c>
      <c r="AW64">
        <v>61</v>
      </c>
      <c r="AX64">
        <f>IF(Z64&gt;0, (R64*SUMPRODUCT(K64:$K$98, X64:$X$98)-K64*$AZ$3)/Z64, 0)</f>
        <v>-1239428.3653208849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0.51394563599999998</v>
      </c>
      <c r="Q65" s="4">
        <f t="shared" si="21"/>
        <v>50</v>
      </c>
      <c r="R65">
        <f t="shared" si="0"/>
        <v>1000000</v>
      </c>
      <c r="S65">
        <f t="shared" si="1"/>
        <v>-2326328.9546998926</v>
      </c>
      <c r="U65">
        <f t="shared" si="13"/>
        <v>0.51394563599999998</v>
      </c>
      <c r="V65">
        <f t="shared" si="14"/>
        <v>0.01</v>
      </c>
      <c r="W65">
        <f t="shared" si="15"/>
        <v>2.5377272629637979E-5</v>
      </c>
      <c r="X65">
        <f t="shared" si="16"/>
        <v>1.3042538521584683E-5</v>
      </c>
      <c r="Y65">
        <f t="shared" si="17"/>
        <v>2.5377272629637981E-7</v>
      </c>
      <c r="Z65">
        <f t="shared" si="18"/>
        <v>1.2080961381756916E-5</v>
      </c>
      <c r="AB65">
        <f t="shared" si="19"/>
        <v>-31.453311531654634</v>
      </c>
      <c r="AC65">
        <f t="shared" si="2"/>
        <v>-28.104290262992336</v>
      </c>
      <c r="AE65">
        <f t="shared" si="3"/>
        <v>0</v>
      </c>
      <c r="AF65">
        <f t="shared" si="24"/>
        <v>0</v>
      </c>
      <c r="AG65">
        <f t="shared" si="24"/>
        <v>-6.0404806908784584E-4</v>
      </c>
      <c r="AH65">
        <f t="shared" si="5"/>
        <v>-13.042538521584683</v>
      </c>
      <c r="AI65">
        <f t="shared" si="25"/>
        <v>-13.043142569653771</v>
      </c>
      <c r="AJ65">
        <f t="shared" si="7"/>
        <v>-3.3490212686622982</v>
      </c>
      <c r="AK65">
        <f t="shared" si="22"/>
        <v>-2.2017318072158245</v>
      </c>
      <c r="AL65">
        <f t="shared" si="8"/>
        <v>-18.593895645531894</v>
      </c>
      <c r="AN65">
        <f t="shared" si="26"/>
        <v>0</v>
      </c>
      <c r="AO65">
        <f t="shared" si="26"/>
        <v>0</v>
      </c>
      <c r="AP65">
        <f t="shared" si="26"/>
        <v>-5.3648069022524397E-7</v>
      </c>
      <c r="AQ65">
        <f t="shared" si="26"/>
        <v>-1.1583631214838816E-2</v>
      </c>
      <c r="AR65">
        <f t="shared" si="26"/>
        <v>-1.158416769552904E-2</v>
      </c>
      <c r="AS65">
        <f t="shared" si="26"/>
        <v>-2.974407723054376E-3</v>
      </c>
      <c r="AT65">
        <f t="shared" si="26"/>
        <v>-1.9554513292455227E-3</v>
      </c>
      <c r="AU65">
        <f t="shared" si="23"/>
        <v>-1.6514026747828939E-2</v>
      </c>
      <c r="AW65">
        <v>62</v>
      </c>
      <c r="AX65">
        <f>IF(Z65&gt;0, (R65*SUMPRODUCT(K65:$K$98, X65:$X$98)-K65*$AZ$3)/Z65, 0)</f>
        <v>-2326328.9546998926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0.52707773400000002</v>
      </c>
      <c r="Q66" s="4">
        <f t="shared" si="21"/>
        <v>50</v>
      </c>
      <c r="R66">
        <f t="shared" si="0"/>
        <v>1000000</v>
      </c>
      <c r="S66">
        <f t="shared" si="1"/>
        <v>-4488569.8614834184</v>
      </c>
      <c r="U66">
        <f t="shared" si="13"/>
        <v>0.52707773400000002</v>
      </c>
      <c r="V66">
        <f t="shared" si="14"/>
        <v>0.01</v>
      </c>
      <c r="W66">
        <f t="shared" si="15"/>
        <v>1.2080961381756916E-5</v>
      </c>
      <c r="X66">
        <f t="shared" si="16"/>
        <v>6.3676057496379448E-6</v>
      </c>
      <c r="Y66">
        <f t="shared" si="17"/>
        <v>1.2080961381756915E-7</v>
      </c>
      <c r="Z66">
        <f t="shared" si="18"/>
        <v>5.5925460183014015E-6</v>
      </c>
      <c r="AB66">
        <f t="shared" si="19"/>
        <v>-28.104290262992336</v>
      </c>
      <c r="AC66">
        <f t="shared" si="2"/>
        <v>-25.102533506706767</v>
      </c>
      <c r="AE66">
        <f t="shared" si="3"/>
        <v>0</v>
      </c>
      <c r="AF66">
        <f t="shared" si="24"/>
        <v>0</v>
      </c>
      <c r="AG66">
        <f t="shared" si="24"/>
        <v>-2.7962730091507005E-4</v>
      </c>
      <c r="AH66">
        <f t="shared" si="5"/>
        <v>-6.3676057496379448</v>
      </c>
      <c r="AI66">
        <f t="shared" si="25"/>
        <v>-6.3678853769388599</v>
      </c>
      <c r="AJ66">
        <f t="shared" si="7"/>
        <v>-3.0017567562855696</v>
      </c>
      <c r="AK66">
        <f t="shared" si="22"/>
        <v>-1.9673003184094637</v>
      </c>
      <c r="AL66">
        <f t="shared" si="8"/>
        <v>-11.336942451633893</v>
      </c>
      <c r="AN66">
        <f t="shared" si="26"/>
        <v>0</v>
      </c>
      <c r="AO66">
        <f t="shared" si="26"/>
        <v>0</v>
      </c>
      <c r="AP66">
        <f t="shared" si="26"/>
        <v>-2.2174005070028028E-7</v>
      </c>
      <c r="AQ66">
        <f t="shared" si="26"/>
        <v>-5.0494111881906707E-3</v>
      </c>
      <c r="AR66">
        <f t="shared" si="26"/>
        <v>-5.049632928241371E-3</v>
      </c>
      <c r="AS66">
        <f t="shared" si="26"/>
        <v>-2.3803458859363441E-3</v>
      </c>
      <c r="AT66">
        <f t="shared" si="26"/>
        <v>-1.5600382041354611E-3</v>
      </c>
      <c r="AU66">
        <f t="shared" si="23"/>
        <v>-8.9900170183131768E-3</v>
      </c>
      <c r="AW66">
        <v>63</v>
      </c>
      <c r="AX66">
        <f>IF(Z66&gt;0, (R66*SUMPRODUCT(K66:$K$98, X66:$X$98)-K66*$AZ$3)/Z66, 0)</f>
        <v>-4488569.8614834184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0.54097960300000003</v>
      </c>
      <c r="Q67" s="4">
        <f t="shared" si="21"/>
        <v>50</v>
      </c>
      <c r="R67">
        <f t="shared" ref="R67:R89" si="27">$C$6</f>
        <v>1000000</v>
      </c>
      <c r="S67">
        <f t="shared" ref="S67:S89" si="28">AX67</f>
        <v>-8926964.3738126811</v>
      </c>
      <c r="U67">
        <f t="shared" si="13"/>
        <v>0.54097960300000003</v>
      </c>
      <c r="V67">
        <f t="shared" si="14"/>
        <v>0.01</v>
      </c>
      <c r="W67">
        <f t="shared" si="15"/>
        <v>5.5925460183014015E-6</v>
      </c>
      <c r="X67">
        <f t="shared" si="16"/>
        <v>3.0254533247399233E-6</v>
      </c>
      <c r="Y67">
        <f t="shared" si="17"/>
        <v>5.5925460183014015E-8</v>
      </c>
      <c r="Z67">
        <f t="shared" si="18"/>
        <v>2.5111672333784643E-6</v>
      </c>
      <c r="AB67">
        <f t="shared" si="19"/>
        <v>-25.102533506706767</v>
      </c>
      <c r="AC67">
        <f t="shared" ref="AC67:AC89" si="29">S67*Z67</f>
        <v>-22.417100429055306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-1.2555836166892322E-4</v>
      </c>
      <c r="AH67">
        <f t="shared" ref="AH67:AH89" si="32">-X67*R67</f>
        <v>-3.0254533247399231</v>
      </c>
      <c r="AI67">
        <f t="shared" ref="AI67:AI89" si="33">SUM(AE67:AH67)</f>
        <v>-3.0255788831015922</v>
      </c>
      <c r="AJ67">
        <f t="shared" ref="AJ67:AJ89" si="34">AB67-AC67</f>
        <v>-2.6854330776514601</v>
      </c>
      <c r="AK67">
        <f t="shared" si="22"/>
        <v>-1.7571773454694739</v>
      </c>
      <c r="AL67">
        <f t="shared" ref="AL67:AL89" si="35">SUM(AI67:AK67)</f>
        <v>-7.4681893062225262</v>
      </c>
      <c r="AN67">
        <f t="shared" ref="AN67:AT89" si="36">AE67*$K67</f>
        <v>0</v>
      </c>
      <c r="AO67">
        <f t="shared" si="36"/>
        <v>0</v>
      </c>
      <c r="AP67">
        <f t="shared" si="36"/>
        <v>-8.8898040710928549E-8</v>
      </c>
      <c r="AQ67">
        <f t="shared" si="36"/>
        <v>-2.1420865106613843E-3</v>
      </c>
      <c r="AR67">
        <f t="shared" si="36"/>
        <v>-2.1421754087020952E-3</v>
      </c>
      <c r="AS67">
        <f t="shared" si="36"/>
        <v>-1.9013448080266034E-3</v>
      </c>
      <c r="AT67">
        <f t="shared" si="36"/>
        <v>-1.2441196358213545E-3</v>
      </c>
      <c r="AU67">
        <f t="shared" si="23"/>
        <v>-5.2876398525500534E-3</v>
      </c>
      <c r="AW67">
        <v>64</v>
      </c>
      <c r="AX67">
        <f>IF(Z67&gt;0, (R67*SUMPRODUCT(K67:$K$98, X67:$X$98)-K67*$AZ$3)/Z67, 0)</f>
        <v>-8926964.3738126811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0.55513806300000001</v>
      </c>
      <c r="Q68" s="4">
        <f t="shared" si="21"/>
        <v>50</v>
      </c>
      <c r="R68">
        <f t="shared" si="27"/>
        <v>1000000</v>
      </c>
      <c r="S68">
        <f t="shared" si="28"/>
        <v>-18330424.457063939</v>
      </c>
      <c r="U68">
        <f t="shared" ref="U68:U89" si="40">M68</f>
        <v>0.55513806300000001</v>
      </c>
      <c r="V68">
        <f t="shared" ref="V68:V89" si="41">$C$10</f>
        <v>0.01</v>
      </c>
      <c r="W68">
        <f t="shared" ref="W68:W89" si="42">Z67</f>
        <v>2.5111672333784643E-6</v>
      </c>
      <c r="X68">
        <f t="shared" ref="X68:X89" si="43">U68*W68</f>
        <v>1.3940445138067897E-6</v>
      </c>
      <c r="Y68">
        <f t="shared" ref="Y68:Y89" si="44">V68*W68</f>
        <v>2.5111672333784644E-8</v>
      </c>
      <c r="Z68">
        <f t="shared" ref="Z68:Z89" si="45">MAX(0, W68-X68-Y68)</f>
        <v>1.0920110472378899E-6</v>
      </c>
      <c r="AB68">
        <f t="shared" ref="AB68:AB89" si="46">AC67</f>
        <v>-22.417100429055306</v>
      </c>
      <c r="AC68">
        <f t="shared" si="29"/>
        <v>-20.017026007673422</v>
      </c>
      <c r="AE68">
        <f t="shared" si="30"/>
        <v>0</v>
      </c>
      <c r="AF68">
        <f t="shared" si="31"/>
        <v>0</v>
      </c>
      <c r="AG68">
        <f t="shared" si="31"/>
        <v>-5.460055236189449E-5</v>
      </c>
      <c r="AH68">
        <f t="shared" si="32"/>
        <v>-1.3940445138067896</v>
      </c>
      <c r="AI68">
        <f t="shared" si="33"/>
        <v>-1.3940991143591515</v>
      </c>
      <c r="AJ68">
        <f t="shared" si="34"/>
        <v>-2.4000744213818841</v>
      </c>
      <c r="AK68">
        <f t="shared" si="22"/>
        <v>-1.5691970300338716</v>
      </c>
      <c r="AL68">
        <f t="shared" si="35"/>
        <v>-5.3633705657749067</v>
      </c>
      <c r="AN68">
        <f t="shared" si="36"/>
        <v>0</v>
      </c>
      <c r="AO68">
        <f t="shared" si="36"/>
        <v>0</v>
      </c>
      <c r="AP68">
        <f t="shared" si="36"/>
        <v>-3.4516405517017175E-8</v>
      </c>
      <c r="AQ68">
        <f t="shared" si="36"/>
        <v>-8.8126225222785748E-4</v>
      </c>
      <c r="AR68">
        <f t="shared" si="36"/>
        <v>-8.8129676863337445E-4</v>
      </c>
      <c r="AS68">
        <f t="shared" si="36"/>
        <v>-1.5172363358223557E-3</v>
      </c>
      <c r="AT68">
        <f t="shared" si="36"/>
        <v>-9.9198705291026076E-4</v>
      </c>
      <c r="AU68">
        <f t="shared" si="23"/>
        <v>-3.3905201573659906E-3</v>
      </c>
      <c r="AW68">
        <v>65</v>
      </c>
      <c r="AX68">
        <f>IF(Z68&gt;0, (R68*SUMPRODUCT(K68:$K$98, X68:$X$98)-K68*$AZ$3)/Z68, 0)</f>
        <v>-18330424.457063939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0.569934367</v>
      </c>
      <c r="Q69" s="4">
        <f t="shared" ref="Q69:Q89" si="48">$C$8</f>
        <v>50</v>
      </c>
      <c r="R69">
        <f t="shared" si="27"/>
        <v>1000000</v>
      </c>
      <c r="S69">
        <f t="shared" si="28"/>
        <v>-38963234.23074396</v>
      </c>
      <c r="U69">
        <f t="shared" si="40"/>
        <v>0.569934367</v>
      </c>
      <c r="V69">
        <f t="shared" si="41"/>
        <v>0.01</v>
      </c>
      <c r="W69">
        <f t="shared" si="42"/>
        <v>1.0920110472378899E-6</v>
      </c>
      <c r="X69">
        <f t="shared" si="43"/>
        <v>6.2237462496453391E-7</v>
      </c>
      <c r="Y69">
        <f t="shared" si="44"/>
        <v>1.0920110472378899E-8</v>
      </c>
      <c r="Z69">
        <f t="shared" si="45"/>
        <v>4.5871631180097705E-7</v>
      </c>
      <c r="AB69">
        <f t="shared" si="46"/>
        <v>-20.017026007673422</v>
      </c>
      <c r="AC69">
        <f t="shared" si="29"/>
        <v>-17.873071102164449</v>
      </c>
      <c r="AE69">
        <f t="shared" si="30"/>
        <v>0</v>
      </c>
      <c r="AF69">
        <f t="shared" si="31"/>
        <v>0</v>
      </c>
      <c r="AG69">
        <f t="shared" si="31"/>
        <v>-2.2935815590048852E-5</v>
      </c>
      <c r="AH69">
        <f t="shared" si="32"/>
        <v>-0.62237462496453388</v>
      </c>
      <c r="AI69">
        <f t="shared" si="33"/>
        <v>-0.62239756078012398</v>
      </c>
      <c r="AJ69">
        <f t="shared" si="34"/>
        <v>-2.1439549055089735</v>
      </c>
      <c r="AK69">
        <f t="shared" si="22"/>
        <v>-1.4011918205371396</v>
      </c>
      <c r="AL69">
        <f t="shared" si="35"/>
        <v>-4.1675442868262369</v>
      </c>
      <c r="AN69">
        <f t="shared" si="36"/>
        <v>0</v>
      </c>
      <c r="AO69">
        <f t="shared" si="36"/>
        <v>0</v>
      </c>
      <c r="AP69">
        <f t="shared" si="36"/>
        <v>-1.2945674761062957E-8</v>
      </c>
      <c r="AQ69">
        <f t="shared" si="36"/>
        <v>-3.5128724516886593E-4</v>
      </c>
      <c r="AR69">
        <f t="shared" si="36"/>
        <v>-3.5130019084362706E-4</v>
      </c>
      <c r="AS69">
        <f t="shared" si="36"/>
        <v>-1.2101136233911233E-3</v>
      </c>
      <c r="AT69">
        <f t="shared" si="36"/>
        <v>-7.9087545482383551E-4</v>
      </c>
      <c r="AU69">
        <f t="shared" si="23"/>
        <v>-2.3522892690585858E-3</v>
      </c>
      <c r="AW69">
        <v>66</v>
      </c>
      <c r="AX69">
        <f>IF(Z69&gt;0, (R69*SUMPRODUCT(K69:$K$98, X69:$X$98)-K69*$AZ$3)/Z69, 0)</f>
        <v>-38963234.23074396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0.58483052300000005</v>
      </c>
      <c r="Q70" s="4">
        <f t="shared" si="48"/>
        <v>50</v>
      </c>
      <c r="R70">
        <f t="shared" si="27"/>
        <v>1000000</v>
      </c>
      <c r="S70">
        <f t="shared" si="28"/>
        <v>-85863417.962425992</v>
      </c>
      <c r="U70">
        <f t="shared" si="40"/>
        <v>0.58483052300000005</v>
      </c>
      <c r="V70">
        <f t="shared" si="41"/>
        <v>0.01</v>
      </c>
      <c r="W70">
        <f t="shared" si="42"/>
        <v>4.5871631180097705E-7</v>
      </c>
      <c r="X70">
        <f t="shared" si="43"/>
        <v>2.6827130053919651E-7</v>
      </c>
      <c r="Y70">
        <f t="shared" si="44"/>
        <v>4.5871631180097707E-9</v>
      </c>
      <c r="Z70">
        <f t="shared" si="45"/>
        <v>1.8585784814377077E-7</v>
      </c>
      <c r="AB70">
        <f t="shared" si="46"/>
        <v>-17.873071102164449</v>
      </c>
      <c r="AC70">
        <f t="shared" si="29"/>
        <v>-15.958390096765688</v>
      </c>
      <c r="AE70">
        <f t="shared" si="30"/>
        <v>0</v>
      </c>
      <c r="AF70">
        <f t="shared" si="31"/>
        <v>0</v>
      </c>
      <c r="AG70">
        <f t="shared" si="31"/>
        <v>-9.2928924071885382E-6</v>
      </c>
      <c r="AH70">
        <f t="shared" si="32"/>
        <v>-0.26827130053919651</v>
      </c>
      <c r="AI70">
        <f t="shared" si="33"/>
        <v>-0.26828059343160371</v>
      </c>
      <c r="AJ70">
        <f t="shared" si="34"/>
        <v>-1.9146810053987604</v>
      </c>
      <c r="AK70">
        <f t="shared" si="22"/>
        <v>-1.2511149771515115</v>
      </c>
      <c r="AL70">
        <f t="shared" si="35"/>
        <v>-3.4340765759818757</v>
      </c>
      <c r="AN70">
        <f t="shared" si="36"/>
        <v>0</v>
      </c>
      <c r="AO70">
        <f t="shared" si="36"/>
        <v>0</v>
      </c>
      <c r="AP70">
        <f t="shared" si="36"/>
        <v>-4.6832073860285509E-9</v>
      </c>
      <c r="AQ70">
        <f t="shared" si="36"/>
        <v>-1.3519688823393481E-4</v>
      </c>
      <c r="AR70">
        <f t="shared" si="36"/>
        <v>-1.3520157144132085E-4</v>
      </c>
      <c r="AS70">
        <f t="shared" si="36"/>
        <v>-9.6491467171574269E-4</v>
      </c>
      <c r="AT70">
        <f t="shared" si="36"/>
        <v>-6.30506697487908E-4</v>
      </c>
      <c r="AU70">
        <f t="shared" si="23"/>
        <v>-1.7306229406449717E-3</v>
      </c>
      <c r="AW70">
        <v>67</v>
      </c>
      <c r="AX70">
        <f>IF(Z70&gt;0, (R70*SUMPRODUCT(K70:$K$98, X70:$X$98)-K70*$AZ$3)/Z70, 0)</f>
        <v>-85863417.962425992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0.59948279800000004</v>
      </c>
      <c r="Q71" s="4">
        <f t="shared" si="48"/>
        <v>50</v>
      </c>
      <c r="R71">
        <f t="shared" si="27"/>
        <v>1000000</v>
      </c>
      <c r="S71">
        <f t="shared" si="28"/>
        <v>-196314965.52736363</v>
      </c>
      <c r="U71">
        <f t="shared" si="40"/>
        <v>0.59948279800000004</v>
      </c>
      <c r="V71">
        <f t="shared" si="41"/>
        <v>0.01</v>
      </c>
      <c r="W71">
        <f t="shared" si="42"/>
        <v>1.8585784814377077E-7</v>
      </c>
      <c r="X71">
        <f t="shared" si="43"/>
        <v>1.1141858283548681E-7</v>
      </c>
      <c r="Y71">
        <f t="shared" si="44"/>
        <v>1.8585784814377078E-9</v>
      </c>
      <c r="Z71">
        <f t="shared" si="45"/>
        <v>7.2580686826846252E-8</v>
      </c>
      <c r="AB71">
        <f t="shared" si="46"/>
        <v>-15.958390096765688</v>
      </c>
      <c r="AC71">
        <f t="shared" si="29"/>
        <v>-14.248675032364698</v>
      </c>
      <c r="AE71">
        <f t="shared" si="30"/>
        <v>0</v>
      </c>
      <c r="AF71">
        <f t="shared" si="31"/>
        <v>0</v>
      </c>
      <c r="AG71">
        <f t="shared" si="31"/>
        <v>-3.6290343413423125E-6</v>
      </c>
      <c r="AH71">
        <f t="shared" si="32"/>
        <v>-0.11141858283548681</v>
      </c>
      <c r="AI71">
        <f t="shared" si="33"/>
        <v>-0.11142221186982815</v>
      </c>
      <c r="AJ71">
        <f t="shared" si="34"/>
        <v>-1.7097150644009904</v>
      </c>
      <c r="AK71">
        <f t="shared" si="22"/>
        <v>-1.1170873067735982</v>
      </c>
      <c r="AL71">
        <f t="shared" si="35"/>
        <v>-2.9382245830444167</v>
      </c>
      <c r="AN71">
        <f t="shared" si="36"/>
        <v>0</v>
      </c>
      <c r="AO71">
        <f t="shared" si="36"/>
        <v>0</v>
      </c>
      <c r="AP71">
        <f t="shared" si="36"/>
        <v>-1.6329223614085744E-9</v>
      </c>
      <c r="AQ71">
        <f t="shared" si="36"/>
        <v>-5.0133969060547528E-5</v>
      </c>
      <c r="AR71">
        <f t="shared" si="36"/>
        <v>-5.0135601982908935E-5</v>
      </c>
      <c r="AS71">
        <f t="shared" si="36"/>
        <v>-7.6930436521160928E-4</v>
      </c>
      <c r="AT71">
        <f t="shared" si="36"/>
        <v>-5.0264524148911237E-4</v>
      </c>
      <c r="AU71">
        <f t="shared" si="23"/>
        <v>-1.3220852086836305E-3</v>
      </c>
      <c r="AW71">
        <v>68</v>
      </c>
      <c r="AX71">
        <f>IF(Z71&gt;0, (R71*SUMPRODUCT(K71:$K$98, X71:$X$98)-K71*$AZ$3)/Z71, 0)</f>
        <v>-196314965.52736363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0.61448546299999995</v>
      </c>
      <c r="Q72" s="4">
        <f t="shared" si="48"/>
        <v>50</v>
      </c>
      <c r="R72">
        <f t="shared" si="27"/>
        <v>1000000</v>
      </c>
      <c r="S72">
        <f t="shared" si="28"/>
        <v>-466777657.86316979</v>
      </c>
      <c r="U72">
        <f t="shared" si="40"/>
        <v>0.61448546299999995</v>
      </c>
      <c r="V72">
        <f t="shared" si="41"/>
        <v>0.01</v>
      </c>
      <c r="W72">
        <f t="shared" si="42"/>
        <v>7.2580686826846252E-8</v>
      </c>
      <c r="X72">
        <f t="shared" si="43"/>
        <v>4.4599776949652614E-8</v>
      </c>
      <c r="Y72">
        <f t="shared" si="44"/>
        <v>7.2580686826846253E-10</v>
      </c>
      <c r="Z72">
        <f t="shared" si="45"/>
        <v>2.7255103008925174E-8</v>
      </c>
      <c r="AB72">
        <f t="shared" si="46"/>
        <v>-14.248675032364698</v>
      </c>
      <c r="AC72">
        <f t="shared" si="29"/>
        <v>-12.722073147325524</v>
      </c>
      <c r="AE72">
        <f t="shared" si="30"/>
        <v>0</v>
      </c>
      <c r="AF72">
        <f t="shared" si="31"/>
        <v>0</v>
      </c>
      <c r="AG72">
        <f t="shared" si="31"/>
        <v>-1.3627551504462587E-6</v>
      </c>
      <c r="AH72">
        <f t="shared" si="32"/>
        <v>-4.4599776949652614E-2</v>
      </c>
      <c r="AI72">
        <f t="shared" si="33"/>
        <v>-4.4601139704803061E-2</v>
      </c>
      <c r="AJ72">
        <f t="shared" si="34"/>
        <v>-1.5266018850391738</v>
      </c>
      <c r="AK72">
        <f t="shared" ref="AK72:AK89" si="49">G72*SUM(AB72:AB72, AE72:AF72)</f>
        <v>-0.99740725226552895</v>
      </c>
      <c r="AL72">
        <f t="shared" si="35"/>
        <v>-2.5686102770095056</v>
      </c>
      <c r="AN72">
        <f t="shared" si="36"/>
        <v>0</v>
      </c>
      <c r="AO72">
        <f t="shared" si="36"/>
        <v>0</v>
      </c>
      <c r="AP72">
        <f t="shared" si="36"/>
        <v>-5.4748757544757822E-10</v>
      </c>
      <c r="AQ72">
        <f t="shared" si="36"/>
        <v>-1.7917983094521447E-5</v>
      </c>
      <c r="AR72">
        <f t="shared" si="36"/>
        <v>-1.7918530582096894E-5</v>
      </c>
      <c r="AS72">
        <f t="shared" si="36"/>
        <v>-6.133130844819067E-4</v>
      </c>
      <c r="AT72">
        <f t="shared" si="36"/>
        <v>-4.007088713609819E-4</v>
      </c>
      <c r="AU72">
        <f t="shared" si="23"/>
        <v>-1.0319404864249854E-3</v>
      </c>
      <c r="AW72">
        <v>69</v>
      </c>
      <c r="AX72">
        <f>IF(Z72&gt;0, (R72*SUMPRODUCT(K72:$K$98, X72:$X$98)-K72*$AZ$3)/Z72, 0)</f>
        <v>-466777657.86316979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0.62975077099999999</v>
      </c>
      <c r="Q73" s="4">
        <f t="shared" si="48"/>
        <v>50</v>
      </c>
      <c r="R73">
        <f t="shared" si="27"/>
        <v>1000000</v>
      </c>
      <c r="S73">
        <f t="shared" si="28"/>
        <v>-1156883300.8751535</v>
      </c>
      <c r="U73">
        <f t="shared" si="40"/>
        <v>0.62975077099999999</v>
      </c>
      <c r="V73">
        <f t="shared" si="41"/>
        <v>0.01</v>
      </c>
      <c r="W73">
        <f t="shared" si="42"/>
        <v>2.7255103008925174E-8</v>
      </c>
      <c r="X73">
        <f t="shared" si="43"/>
        <v>1.7163922133555049E-8</v>
      </c>
      <c r="Y73">
        <f t="shared" si="44"/>
        <v>2.7255103008925175E-10</v>
      </c>
      <c r="Z73">
        <f t="shared" si="45"/>
        <v>9.8186298452808738E-9</v>
      </c>
      <c r="AB73">
        <f t="shared" si="46"/>
        <v>-12.722073147325524</v>
      </c>
      <c r="AC73">
        <f t="shared" si="29"/>
        <v>-11.359008905479836</v>
      </c>
      <c r="AE73">
        <f t="shared" si="30"/>
        <v>0</v>
      </c>
      <c r="AF73">
        <f t="shared" si="31"/>
        <v>0</v>
      </c>
      <c r="AG73">
        <f t="shared" si="31"/>
        <v>-4.909314922640437E-7</v>
      </c>
      <c r="AH73">
        <f t="shared" si="32"/>
        <v>-1.7163922133555047E-2</v>
      </c>
      <c r="AI73">
        <f t="shared" si="33"/>
        <v>-1.7164413065047311E-2</v>
      </c>
      <c r="AJ73">
        <f t="shared" si="34"/>
        <v>-1.363064241845688</v>
      </c>
      <c r="AK73">
        <f t="shared" si="49"/>
        <v>-0.89054512031278676</v>
      </c>
      <c r="AL73">
        <f t="shared" si="35"/>
        <v>-2.270773775223522</v>
      </c>
      <c r="AN73">
        <f t="shared" si="36"/>
        <v>0</v>
      </c>
      <c r="AO73">
        <f t="shared" si="36"/>
        <v>0</v>
      </c>
      <c r="AP73">
        <f t="shared" si="36"/>
        <v>-1.7609997941256193E-10</v>
      </c>
      <c r="AQ73">
        <f t="shared" si="36"/>
        <v>-6.15679862055416E-6</v>
      </c>
      <c r="AR73">
        <f t="shared" si="36"/>
        <v>-6.1569747205335726E-6</v>
      </c>
      <c r="AS73">
        <f t="shared" si="36"/>
        <v>-4.889390652452251E-4</v>
      </c>
      <c r="AT73">
        <f t="shared" si="36"/>
        <v>-3.1944371022075751E-4</v>
      </c>
      <c r="AU73">
        <f t="shared" si="23"/>
        <v>-8.1453975018651607E-4</v>
      </c>
      <c r="AW73">
        <v>70</v>
      </c>
      <c r="AX73">
        <f>IF(Z73&gt;0, (R73*SUMPRODUCT(K73:$K$98, X73:$X$98)-K73*$AZ$3)/Z73, 0)</f>
        <v>-1156883300.8751535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0.64518007799999999</v>
      </c>
      <c r="Q74" s="4">
        <f t="shared" si="48"/>
        <v>50</v>
      </c>
      <c r="R74">
        <f t="shared" si="27"/>
        <v>1000000</v>
      </c>
      <c r="S74">
        <f t="shared" si="28"/>
        <v>-2995569514.8773909</v>
      </c>
      <c r="U74">
        <f t="shared" si="40"/>
        <v>0.64518007799999999</v>
      </c>
      <c r="V74">
        <f t="shared" si="41"/>
        <v>0.01</v>
      </c>
      <c r="W74">
        <f t="shared" si="42"/>
        <v>9.8186298452808738E-9</v>
      </c>
      <c r="X74">
        <f t="shared" si="43"/>
        <v>6.3347843694314421E-9</v>
      </c>
      <c r="Y74">
        <f t="shared" si="44"/>
        <v>9.8186298452808743E-11</v>
      </c>
      <c r="Z74">
        <f t="shared" si="45"/>
        <v>3.3856591773966229E-9</v>
      </c>
      <c r="AB74">
        <f t="shared" si="46"/>
        <v>-11.359008905479836</v>
      </c>
      <c r="AC74">
        <f t="shared" si="29"/>
        <v>-10.141977419574188</v>
      </c>
      <c r="AE74">
        <f t="shared" si="30"/>
        <v>0</v>
      </c>
      <c r="AF74">
        <f t="shared" si="31"/>
        <v>0</v>
      </c>
      <c r="AG74">
        <f t="shared" si="31"/>
        <v>-1.6928295886983113E-7</v>
      </c>
      <c r="AH74">
        <f t="shared" si="32"/>
        <v>-6.3347843694314425E-3</v>
      </c>
      <c r="AI74">
        <f t="shared" si="33"/>
        <v>-6.3349536523903127E-3</v>
      </c>
      <c r="AJ74">
        <f t="shared" si="34"/>
        <v>-1.2170314859056486</v>
      </c>
      <c r="AK74">
        <f t="shared" si="49"/>
        <v>-0.79513062338358864</v>
      </c>
      <c r="AL74">
        <f t="shared" si="35"/>
        <v>-2.0184970629416275</v>
      </c>
      <c r="AN74">
        <f t="shared" si="36"/>
        <v>0</v>
      </c>
      <c r="AO74">
        <f t="shared" si="36"/>
        <v>0</v>
      </c>
      <c r="AP74">
        <f t="shared" si="36"/>
        <v>-5.4216768897536773E-11</v>
      </c>
      <c r="AQ74">
        <f t="shared" si="36"/>
        <v>-2.028860686664198E-6</v>
      </c>
      <c r="AR74">
        <f t="shared" si="36"/>
        <v>-2.0289149034330957E-6</v>
      </c>
      <c r="AS74">
        <f t="shared" si="36"/>
        <v>-3.8978238124435117E-4</v>
      </c>
      <c r="AT74">
        <f t="shared" si="36"/>
        <v>-2.5465890683356402E-4</v>
      </c>
      <c r="AU74">
        <f t="shared" si="23"/>
        <v>-6.4647020298134821E-4</v>
      </c>
      <c r="AW74">
        <v>71</v>
      </c>
      <c r="AX74">
        <f>IF(Z74&gt;0, (R74*SUMPRODUCT(K74:$K$98, X74:$X$98)-K74*$AZ$3)/Z74, 0)</f>
        <v>-2995569514.8773909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0.66067595400000001</v>
      </c>
      <c r="Q75" s="4">
        <f t="shared" si="48"/>
        <v>50</v>
      </c>
      <c r="R75">
        <f t="shared" si="27"/>
        <v>1000000</v>
      </c>
      <c r="S75">
        <f t="shared" si="28"/>
        <v>-8121533113.3532248</v>
      </c>
      <c r="U75">
        <f t="shared" si="40"/>
        <v>0.66067595400000001</v>
      </c>
      <c r="V75">
        <f t="shared" si="41"/>
        <v>0.01</v>
      </c>
      <c r="W75">
        <f t="shared" si="42"/>
        <v>3.3856591773966229E-9</v>
      </c>
      <c r="X75">
        <f t="shared" si="43"/>
        <v>2.2368236069453691E-9</v>
      </c>
      <c r="Y75">
        <f t="shared" si="44"/>
        <v>3.3856591773966232E-11</v>
      </c>
      <c r="Z75">
        <f t="shared" si="45"/>
        <v>1.1149789786772876E-9</v>
      </c>
      <c r="AB75">
        <f t="shared" si="46"/>
        <v>-10.141977419574188</v>
      </c>
      <c r="AC75">
        <f t="shared" si="29"/>
        <v>-9.0553386960203497</v>
      </c>
      <c r="AE75">
        <f t="shared" si="30"/>
        <v>0</v>
      </c>
      <c r="AF75">
        <f t="shared" si="31"/>
        <v>0</v>
      </c>
      <c r="AG75">
        <f t="shared" si="31"/>
        <v>-5.5748948933864374E-8</v>
      </c>
      <c r="AH75">
        <f t="shared" si="32"/>
        <v>-2.2368236069453692E-3</v>
      </c>
      <c r="AI75">
        <f t="shared" si="33"/>
        <v>-2.236879355894303E-3</v>
      </c>
      <c r="AJ75">
        <f t="shared" si="34"/>
        <v>-1.0866387235538379</v>
      </c>
      <c r="AK75">
        <f t="shared" si="49"/>
        <v>-0.7099384193701932</v>
      </c>
      <c r="AL75">
        <f t="shared" si="35"/>
        <v>-1.7988140222799254</v>
      </c>
      <c r="AN75">
        <f t="shared" si="36"/>
        <v>0</v>
      </c>
      <c r="AO75">
        <f t="shared" si="36"/>
        <v>0</v>
      </c>
      <c r="AP75">
        <f t="shared" si="36"/>
        <v>-1.5941862227128365E-11</v>
      </c>
      <c r="AQ75">
        <f t="shared" si="36"/>
        <v>-6.3963777703888645E-7</v>
      </c>
      <c r="AR75">
        <f t="shared" si="36"/>
        <v>-6.3965371890111359E-7</v>
      </c>
      <c r="AS75">
        <f t="shared" si="36"/>
        <v>-3.1073311968820151E-4</v>
      </c>
      <c r="AT75">
        <f t="shared" si="36"/>
        <v>-2.0301262513076736E-4</v>
      </c>
      <c r="AU75">
        <f t="shared" si="23"/>
        <v>-5.1438539853786993E-4</v>
      </c>
      <c r="AW75">
        <v>72</v>
      </c>
      <c r="AX75">
        <f>IF(Z75&gt;0, (R75*SUMPRODUCT(K75:$K$98, X75:$X$98)-K75*$AZ$3)/Z75, 0)</f>
        <v>-8121533113.3532248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0.67625413199999995</v>
      </c>
      <c r="Q76" s="4">
        <f t="shared" si="48"/>
        <v>50</v>
      </c>
      <c r="R76">
        <f t="shared" si="27"/>
        <v>1000000</v>
      </c>
      <c r="S76">
        <f t="shared" si="28"/>
        <v>-23112238525.755493</v>
      </c>
      <c r="U76">
        <f t="shared" si="40"/>
        <v>0.67625413199999995</v>
      </c>
      <c r="V76">
        <f t="shared" si="41"/>
        <v>0.01</v>
      </c>
      <c r="W76">
        <f t="shared" si="42"/>
        <v>1.1149789786772876E-9</v>
      </c>
      <c r="X76">
        <f t="shared" si="43"/>
        <v>7.5400914142365555E-10</v>
      </c>
      <c r="Y76">
        <f t="shared" si="44"/>
        <v>1.1149789786772876E-11</v>
      </c>
      <c r="Z76">
        <f t="shared" si="45"/>
        <v>3.498200474668591E-10</v>
      </c>
      <c r="AB76">
        <f t="shared" si="46"/>
        <v>-9.0553386960203497</v>
      </c>
      <c r="AC76">
        <f t="shared" si="29"/>
        <v>-8.0851243781451565</v>
      </c>
      <c r="AE76">
        <f t="shared" si="30"/>
        <v>0</v>
      </c>
      <c r="AF76">
        <f t="shared" si="31"/>
        <v>0</v>
      </c>
      <c r="AG76">
        <f t="shared" si="31"/>
        <v>-1.7491002373342955E-8</v>
      </c>
      <c r="AH76">
        <f t="shared" si="32"/>
        <v>-7.5400914142365559E-4</v>
      </c>
      <c r="AI76">
        <f t="shared" si="33"/>
        <v>-7.5402663242602895E-4</v>
      </c>
      <c r="AJ76">
        <f t="shared" si="34"/>
        <v>-0.97021431787519319</v>
      </c>
      <c r="AK76">
        <f t="shared" si="49"/>
        <v>-0.63387370872142457</v>
      </c>
      <c r="AL76">
        <f t="shared" si="35"/>
        <v>-1.6048420532290439</v>
      </c>
      <c r="AN76">
        <f t="shared" si="36"/>
        <v>0</v>
      </c>
      <c r="AO76">
        <f t="shared" si="36"/>
        <v>0</v>
      </c>
      <c r="AP76">
        <f t="shared" si="36"/>
        <v>-4.4657976803453591E-12</v>
      </c>
      <c r="AQ76">
        <f t="shared" si="36"/>
        <v>-1.9251339647982644E-7</v>
      </c>
      <c r="AR76">
        <f t="shared" si="36"/>
        <v>-1.9251786227750677E-7</v>
      </c>
      <c r="AS76">
        <f t="shared" si="36"/>
        <v>-2.477148397628851E-4</v>
      </c>
      <c r="AT76">
        <f t="shared" si="36"/>
        <v>-1.6184045245767252E-4</v>
      </c>
      <c r="AU76">
        <f t="shared" si="23"/>
        <v>-4.097478100828352E-4</v>
      </c>
      <c r="AW76">
        <v>73</v>
      </c>
      <c r="AX76">
        <f>IF(Z76&gt;0, (R76*SUMPRODUCT(K76:$K$98, X76:$X$98)-K76*$AZ$3)/Z76, 0)</f>
        <v>-23112238525.755493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0.69194305599999995</v>
      </c>
      <c r="Q77" s="4">
        <f t="shared" si="48"/>
        <v>50</v>
      </c>
      <c r="R77">
        <f t="shared" si="27"/>
        <v>1000000</v>
      </c>
      <c r="S77">
        <f t="shared" si="28"/>
        <v>-69234849711.937698</v>
      </c>
      <c r="U77">
        <f t="shared" si="40"/>
        <v>0.69194305599999995</v>
      </c>
      <c r="V77">
        <f t="shared" si="41"/>
        <v>0.01</v>
      </c>
      <c r="W77">
        <f t="shared" si="42"/>
        <v>3.498200474668591E-10</v>
      </c>
      <c r="X77">
        <f t="shared" si="43"/>
        <v>2.4205555269428351E-10</v>
      </c>
      <c r="Y77">
        <f t="shared" si="44"/>
        <v>3.498200474668591E-12</v>
      </c>
      <c r="Z77">
        <f t="shared" si="45"/>
        <v>1.04266294297907E-10</v>
      </c>
      <c r="AB77">
        <f t="shared" si="46"/>
        <v>-8.0851243781451565</v>
      </c>
      <c r="AC77">
        <f t="shared" si="29"/>
        <v>-7.2188612157362577</v>
      </c>
      <c r="AE77">
        <f t="shared" si="30"/>
        <v>0</v>
      </c>
      <c r="AF77">
        <f t="shared" si="31"/>
        <v>0</v>
      </c>
      <c r="AG77">
        <f t="shared" si="31"/>
        <v>-5.2133147148953501E-9</v>
      </c>
      <c r="AH77">
        <f t="shared" si="32"/>
        <v>-2.4205555269428351E-4</v>
      </c>
      <c r="AI77">
        <f t="shared" si="33"/>
        <v>-2.4206076600899842E-4</v>
      </c>
      <c r="AJ77">
        <f t="shared" si="34"/>
        <v>-0.86626316240889878</v>
      </c>
      <c r="AK77">
        <f t="shared" si="49"/>
        <v>-0.565958706470161</v>
      </c>
      <c r="AL77">
        <f t="shared" si="35"/>
        <v>-1.4324639296450687</v>
      </c>
      <c r="AN77">
        <f t="shared" si="36"/>
        <v>0</v>
      </c>
      <c r="AO77">
        <f t="shared" si="36"/>
        <v>0</v>
      </c>
      <c r="AP77">
        <f t="shared" si="36"/>
        <v>-1.1884482224339529E-12</v>
      </c>
      <c r="AQ77">
        <f t="shared" si="36"/>
        <v>-5.517995882885498E-8</v>
      </c>
      <c r="AR77">
        <f t="shared" si="36"/>
        <v>-5.5181147277077414E-8</v>
      </c>
      <c r="AS77">
        <f t="shared" si="36"/>
        <v>-1.9747683994280715E-4</v>
      </c>
      <c r="AT77">
        <f t="shared" si="36"/>
        <v>-1.2901822649488443E-4</v>
      </c>
      <c r="AU77">
        <f t="shared" si="23"/>
        <v>-3.2655024758496864E-4</v>
      </c>
      <c r="AW77">
        <v>74</v>
      </c>
      <c r="AX77">
        <f>IF(Z77&gt;0, (R77*SUMPRODUCT(K77:$K$98, X77:$X$98)-K77*$AZ$3)/Z77, 0)</f>
        <v>-69234849711.937698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0.70765376499999999</v>
      </c>
      <c r="Q78" s="4">
        <f t="shared" si="48"/>
        <v>50</v>
      </c>
      <c r="R78">
        <f t="shared" si="27"/>
        <v>1000000</v>
      </c>
      <c r="S78">
        <f t="shared" si="28"/>
        <v>-218939808252.82123</v>
      </c>
      <c r="U78">
        <f t="shared" si="40"/>
        <v>0.70765376499999999</v>
      </c>
      <c r="V78">
        <f t="shared" si="41"/>
        <v>0.01</v>
      </c>
      <c r="W78">
        <f t="shared" si="42"/>
        <v>1.04266294297907E-10</v>
      </c>
      <c r="X78">
        <f t="shared" si="43"/>
        <v>7.3784435722511915E-11</v>
      </c>
      <c r="Y78">
        <f t="shared" si="44"/>
        <v>1.0426629429790701E-12</v>
      </c>
      <c r="Z78">
        <f t="shared" si="45"/>
        <v>2.9439195632416017E-11</v>
      </c>
      <c r="AB78">
        <f t="shared" si="46"/>
        <v>-7.2188612157362577</v>
      </c>
      <c r="AC78">
        <f t="shared" si="29"/>
        <v>-6.4454118468784554</v>
      </c>
      <c r="AE78">
        <f t="shared" si="30"/>
        <v>0</v>
      </c>
      <c r="AF78">
        <f t="shared" si="31"/>
        <v>0</v>
      </c>
      <c r="AG78">
        <f t="shared" si="31"/>
        <v>-1.4719597816208009E-9</v>
      </c>
      <c r="AH78">
        <f t="shared" si="32"/>
        <v>-7.3784435722511915E-5</v>
      </c>
      <c r="AI78">
        <f t="shared" si="33"/>
        <v>-7.378590768229353E-5</v>
      </c>
      <c r="AJ78">
        <f t="shared" si="34"/>
        <v>-0.77344936885780236</v>
      </c>
      <c r="AK78">
        <f t="shared" si="49"/>
        <v>-0.50532028510153804</v>
      </c>
      <c r="AL78">
        <f t="shared" si="35"/>
        <v>-1.2788434398670225</v>
      </c>
      <c r="AN78">
        <f t="shared" si="36"/>
        <v>0</v>
      </c>
      <c r="AO78">
        <f t="shared" si="36"/>
        <v>0</v>
      </c>
      <c r="AP78">
        <f t="shared" si="36"/>
        <v>-2.9960167955059748E-13</v>
      </c>
      <c r="AQ78">
        <f t="shared" si="36"/>
        <v>-1.501803319844543E-8</v>
      </c>
      <c r="AR78">
        <f t="shared" si="36"/>
        <v>-1.501833280012498E-8</v>
      </c>
      <c r="AS78">
        <f t="shared" si="36"/>
        <v>-1.5742735151499097E-4</v>
      </c>
      <c r="AT78">
        <f t="shared" si="36"/>
        <v>-1.0285254258829277E-4</v>
      </c>
      <c r="AU78">
        <f t="shared" si="23"/>
        <v>-2.6029491243608383E-4</v>
      </c>
      <c r="AW78">
        <v>75</v>
      </c>
      <c r="AX78">
        <f>IF(Z78&gt;0, (R78*SUMPRODUCT(K78:$K$98, X78:$X$98)-K78*$AZ$3)/Z78, 0)</f>
        <v>-218939808252.82123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0.72329488099999995</v>
      </c>
      <c r="Q79" s="4">
        <f t="shared" si="48"/>
        <v>50</v>
      </c>
      <c r="R79">
        <f t="shared" si="27"/>
        <v>1000000</v>
      </c>
      <c r="S79">
        <f t="shared" si="28"/>
        <v>-732951706454.79138</v>
      </c>
      <c r="U79">
        <f t="shared" si="40"/>
        <v>0.72329488099999995</v>
      </c>
      <c r="V79">
        <f t="shared" si="41"/>
        <v>0.01</v>
      </c>
      <c r="W79">
        <f t="shared" si="42"/>
        <v>2.9439195632416017E-11</v>
      </c>
      <c r="X79">
        <f t="shared" si="43"/>
        <v>2.1293219501684061E-11</v>
      </c>
      <c r="Y79">
        <f t="shared" si="44"/>
        <v>2.9439195632416018E-13</v>
      </c>
      <c r="Z79">
        <f t="shared" si="45"/>
        <v>7.8515841744077968E-12</v>
      </c>
      <c r="AB79">
        <f t="shared" si="46"/>
        <v>-6.4454118468784554</v>
      </c>
      <c r="AC79">
        <f t="shared" si="29"/>
        <v>-5.7548320190056286</v>
      </c>
      <c r="AE79">
        <f t="shared" si="30"/>
        <v>0</v>
      </c>
      <c r="AF79">
        <f t="shared" si="31"/>
        <v>0</v>
      </c>
      <c r="AG79">
        <f t="shared" si="31"/>
        <v>-3.9257920872038985E-10</v>
      </c>
      <c r="AH79">
        <f t="shared" si="32"/>
        <v>-2.1293219501684062E-5</v>
      </c>
      <c r="AI79">
        <f t="shared" si="33"/>
        <v>-2.1293612080892783E-5</v>
      </c>
      <c r="AJ79">
        <f t="shared" si="34"/>
        <v>-0.69057982787282679</v>
      </c>
      <c r="AK79">
        <f t="shared" si="49"/>
        <v>-0.45117882928149194</v>
      </c>
      <c r="AL79">
        <f t="shared" si="35"/>
        <v>-1.1417799507663997</v>
      </c>
      <c r="AN79">
        <f t="shared" si="36"/>
        <v>0</v>
      </c>
      <c r="AO79">
        <f t="shared" si="36"/>
        <v>0</v>
      </c>
      <c r="AP79">
        <f t="shared" si="36"/>
        <v>-7.1344019283162497E-14</v>
      </c>
      <c r="AQ79">
        <f t="shared" si="36"/>
        <v>-3.8696493063919554E-9</v>
      </c>
      <c r="AR79">
        <f t="shared" si="36"/>
        <v>-3.869720650411239E-9</v>
      </c>
      <c r="AS79">
        <f t="shared" si="36"/>
        <v>-1.2550012701108962E-4</v>
      </c>
      <c r="AT79">
        <f t="shared" si="36"/>
        <v>-8.1993417841288763E-5</v>
      </c>
      <c r="AU79">
        <f t="shared" si="23"/>
        <v>-2.0749741457302883E-4</v>
      </c>
      <c r="AW79">
        <v>76</v>
      </c>
      <c r="AX79">
        <f>IF(Z79&gt;0, (R79*SUMPRODUCT(K79:$K$98, X79:$X$98)-K79*$AZ$3)/Z79, 0)</f>
        <v>-732951706454.79138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0.74145409100000004</v>
      </c>
      <c r="Q80" s="4">
        <f t="shared" si="48"/>
        <v>50</v>
      </c>
      <c r="R80">
        <f t="shared" si="27"/>
        <v>1000000</v>
      </c>
      <c r="S80">
        <f t="shared" si="28"/>
        <v>-2632999149066.4761</v>
      </c>
      <c r="U80">
        <f t="shared" si="40"/>
        <v>0.74145409100000004</v>
      </c>
      <c r="V80">
        <f t="shared" si="41"/>
        <v>0.01</v>
      </c>
      <c r="W80">
        <f t="shared" si="42"/>
        <v>7.8515841744077968E-12</v>
      </c>
      <c r="X80">
        <f t="shared" si="43"/>
        <v>5.8215892069455185E-12</v>
      </c>
      <c r="Y80">
        <f t="shared" si="44"/>
        <v>7.8515841744077966E-14</v>
      </c>
      <c r="Z80">
        <f t="shared" si="45"/>
        <v>1.9514791257182004E-12</v>
      </c>
      <c r="AB80">
        <f t="shared" si="46"/>
        <v>-5.7548320190056286</v>
      </c>
      <c r="AC80">
        <f t="shared" si="29"/>
        <v>-5.1382428774370119</v>
      </c>
      <c r="AE80">
        <f t="shared" si="30"/>
        <v>0</v>
      </c>
      <c r="AF80">
        <f t="shared" si="31"/>
        <v>0</v>
      </c>
      <c r="AG80">
        <f t="shared" si="31"/>
        <v>-9.7573956285910017E-11</v>
      </c>
      <c r="AH80">
        <f t="shared" si="32"/>
        <v>-5.8215892069455186E-6</v>
      </c>
      <c r="AI80">
        <f t="shared" si="33"/>
        <v>-5.8216867809018042E-6</v>
      </c>
      <c r="AJ80">
        <f t="shared" si="34"/>
        <v>-0.61658914156861666</v>
      </c>
      <c r="AK80">
        <f t="shared" si="49"/>
        <v>-0.40283824133039403</v>
      </c>
      <c r="AL80">
        <f t="shared" si="35"/>
        <v>-1.0194332045857917</v>
      </c>
      <c r="AN80">
        <f t="shared" si="36"/>
        <v>0</v>
      </c>
      <c r="AO80">
        <f t="shared" si="36"/>
        <v>0</v>
      </c>
      <c r="AP80">
        <f t="shared" si="36"/>
        <v>-1.5832378682542096E-14</v>
      </c>
      <c r="AQ80">
        <f t="shared" si="36"/>
        <v>-9.4461276724792341E-10</v>
      </c>
      <c r="AR80">
        <f t="shared" si="36"/>
        <v>-9.4462859962660596E-10</v>
      </c>
      <c r="AS80">
        <f t="shared" si="36"/>
        <v>-1.0004793443296683E-4</v>
      </c>
      <c r="AT80">
        <f t="shared" si="36"/>
        <v>-6.5364650848671852E-5</v>
      </c>
      <c r="AU80">
        <f t="shared" si="23"/>
        <v>-1.6541352991023833E-4</v>
      </c>
      <c r="AW80">
        <v>77</v>
      </c>
      <c r="AX80">
        <f>IF(Z80&gt;0, (R80*SUMPRODUCT(K80:$K$98, X80:$X$98)-K80*$AZ$3)/Z80, 0)</f>
        <v>-2632999149066.4761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0.75951466000000001</v>
      </c>
      <c r="Q81" s="4">
        <f t="shared" si="48"/>
        <v>50</v>
      </c>
      <c r="R81">
        <f t="shared" si="27"/>
        <v>1000000</v>
      </c>
      <c r="S81">
        <f t="shared" si="28"/>
        <v>-10199746750913.146</v>
      </c>
      <c r="U81">
        <f t="shared" si="40"/>
        <v>0.75951466000000001</v>
      </c>
      <c r="V81">
        <f t="shared" si="41"/>
        <v>0.01</v>
      </c>
      <c r="W81">
        <f t="shared" si="42"/>
        <v>1.9514791257182004E-12</v>
      </c>
      <c r="X81">
        <f t="shared" si="43"/>
        <v>1.4821770046669562E-12</v>
      </c>
      <c r="Y81">
        <f t="shared" si="44"/>
        <v>1.9514791257182005E-14</v>
      </c>
      <c r="Z81">
        <f t="shared" si="45"/>
        <v>4.4978732979406218E-13</v>
      </c>
      <c r="AB81">
        <f t="shared" si="46"/>
        <v>-5.1382428774370119</v>
      </c>
      <c r="AC81">
        <f t="shared" si="29"/>
        <v>-4.5877168556688854</v>
      </c>
      <c r="AE81">
        <f t="shared" si="30"/>
        <v>0</v>
      </c>
      <c r="AF81">
        <f t="shared" si="31"/>
        <v>0</v>
      </c>
      <c r="AG81">
        <f t="shared" si="31"/>
        <v>-2.2489366489703108E-11</v>
      </c>
      <c r="AH81">
        <f t="shared" si="32"/>
        <v>-1.4821770046669563E-6</v>
      </c>
      <c r="AI81">
        <f t="shared" si="33"/>
        <v>-1.482199494033446E-6</v>
      </c>
      <c r="AJ81">
        <f t="shared" si="34"/>
        <v>-0.55052602176812648</v>
      </c>
      <c r="AK81">
        <f t="shared" si="49"/>
        <v>-0.35967700142059089</v>
      </c>
      <c r="AL81">
        <f t="shared" si="35"/>
        <v>-0.9102045053882114</v>
      </c>
      <c r="AN81">
        <f t="shared" si="36"/>
        <v>0</v>
      </c>
      <c r="AO81">
        <f t="shared" si="36"/>
        <v>0</v>
      </c>
      <c r="AP81">
        <f t="shared" si="36"/>
        <v>-3.2581528425486311E-15</v>
      </c>
      <c r="AQ81">
        <f t="shared" si="36"/>
        <v>-2.1473078057253942E-10</v>
      </c>
      <c r="AR81">
        <f t="shared" si="36"/>
        <v>-2.1473403872538199E-10</v>
      </c>
      <c r="AS81">
        <f t="shared" si="36"/>
        <v>-7.9757601155286712E-5</v>
      </c>
      <c r="AT81">
        <f t="shared" si="36"/>
        <v>-5.2108299498539443E-5</v>
      </c>
      <c r="AU81">
        <f t="shared" si="23"/>
        <v>-1.3186611538786489E-4</v>
      </c>
      <c r="AW81">
        <v>78</v>
      </c>
      <c r="AX81">
        <f>IF(Z81&gt;0, (R81*SUMPRODUCT(K81:$K$98, X81:$X$98)-K81*$AZ$3)/Z81, 0)</f>
        <v>-10199746750913.146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0.77745419500000001</v>
      </c>
      <c r="Q82" s="4">
        <f t="shared" si="48"/>
        <v>50</v>
      </c>
      <c r="R82">
        <f t="shared" si="27"/>
        <v>1000000</v>
      </c>
      <c r="S82">
        <f t="shared" si="28"/>
        <v>-42846843024258.617</v>
      </c>
      <c r="U82">
        <f t="shared" si="40"/>
        <v>0.77745419500000001</v>
      </c>
      <c r="V82">
        <f t="shared" si="41"/>
        <v>0.01</v>
      </c>
      <c r="W82">
        <f t="shared" si="42"/>
        <v>4.4978732979406218E-13</v>
      </c>
      <c r="X82">
        <f t="shared" si="43"/>
        <v>3.4968904640624214E-13</v>
      </c>
      <c r="Y82">
        <f t="shared" si="44"/>
        <v>4.4978732979406219E-15</v>
      </c>
      <c r="Z82">
        <f t="shared" si="45"/>
        <v>9.560041008987941E-14</v>
      </c>
      <c r="AB82">
        <f t="shared" si="46"/>
        <v>-4.5877168556688854</v>
      </c>
      <c r="AC82">
        <f t="shared" si="29"/>
        <v>-4.096175764175813</v>
      </c>
      <c r="AE82">
        <f t="shared" si="30"/>
        <v>0</v>
      </c>
      <c r="AF82">
        <f t="shared" si="31"/>
        <v>0</v>
      </c>
      <c r="AG82">
        <f t="shared" si="31"/>
        <v>-4.7800205044939704E-12</v>
      </c>
      <c r="AH82">
        <f t="shared" si="32"/>
        <v>-3.4968904640624212E-7</v>
      </c>
      <c r="AI82">
        <f t="shared" si="33"/>
        <v>-3.4969382642674659E-7</v>
      </c>
      <c r="AJ82">
        <f t="shared" si="34"/>
        <v>-0.49154109149307246</v>
      </c>
      <c r="AK82">
        <f t="shared" si="49"/>
        <v>-0.32114017989682203</v>
      </c>
      <c r="AL82">
        <f t="shared" si="35"/>
        <v>-0.81268162108372088</v>
      </c>
      <c r="AN82">
        <f t="shared" si="36"/>
        <v>0</v>
      </c>
      <c r="AO82">
        <f t="shared" si="36"/>
        <v>0</v>
      </c>
      <c r="AP82">
        <f t="shared" si="36"/>
        <v>-6.1830957029690788E-16</v>
      </c>
      <c r="AQ82">
        <f t="shared" si="36"/>
        <v>-4.5233296346260846E-11</v>
      </c>
      <c r="AR82">
        <f t="shared" si="36"/>
        <v>-4.5233914655831143E-11</v>
      </c>
      <c r="AS82">
        <f t="shared" si="36"/>
        <v>-6.3582271410471533E-5</v>
      </c>
      <c r="AT82">
        <f t="shared" si="36"/>
        <v>-4.1540417337204791E-5</v>
      </c>
      <c r="AU82">
        <f t="shared" si="23"/>
        <v>-1.0512273398159097E-4</v>
      </c>
      <c r="AW82">
        <v>79</v>
      </c>
      <c r="AX82">
        <f>IF(Z82&gt;0, (R82*SUMPRODUCT(K82:$K$98, X82:$X$98)-K82*$AZ$3)/Z82, 0)</f>
        <v>-42846843024258.617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0.79525030600000002</v>
      </c>
      <c r="Q83" s="4">
        <f t="shared" si="48"/>
        <v>50</v>
      </c>
      <c r="R83">
        <f t="shared" si="27"/>
        <v>1000000</v>
      </c>
      <c r="S83">
        <f t="shared" si="28"/>
        <v>-196437329670456.81</v>
      </c>
      <c r="U83">
        <f t="shared" si="40"/>
        <v>0.79525030600000002</v>
      </c>
      <c r="V83">
        <f t="shared" si="41"/>
        <v>0.01</v>
      </c>
      <c r="W83">
        <f t="shared" si="42"/>
        <v>9.560041008987941E-14</v>
      </c>
      <c r="X83">
        <f t="shared" si="43"/>
        <v>7.6026255377702087E-14</v>
      </c>
      <c r="Y83">
        <f t="shared" si="44"/>
        <v>9.560041008987942E-16</v>
      </c>
      <c r="Z83">
        <f t="shared" si="45"/>
        <v>1.8618150611278529E-14</v>
      </c>
      <c r="AB83">
        <f t="shared" si="46"/>
        <v>-4.096175764175813</v>
      </c>
      <c r="AC83">
        <f t="shared" si="29"/>
        <v>-3.6572997894819377</v>
      </c>
      <c r="AE83">
        <f t="shared" si="30"/>
        <v>0</v>
      </c>
      <c r="AF83">
        <f t="shared" si="31"/>
        <v>0</v>
      </c>
      <c r="AG83">
        <f t="shared" si="31"/>
        <v>-9.3090753056392649E-13</v>
      </c>
      <c r="AH83">
        <f t="shared" si="32"/>
        <v>-7.6026255377702083E-8</v>
      </c>
      <c r="AI83">
        <f t="shared" si="33"/>
        <v>-7.602718628523265E-8</v>
      </c>
      <c r="AJ83">
        <f t="shared" si="34"/>
        <v>-0.43887597469387529</v>
      </c>
      <c r="AK83">
        <f t="shared" si="49"/>
        <v>-0.28673230349230694</v>
      </c>
      <c r="AL83">
        <f t="shared" si="35"/>
        <v>-0.72560835421336844</v>
      </c>
      <c r="AN83">
        <f t="shared" si="36"/>
        <v>0</v>
      </c>
      <c r="AO83">
        <f t="shared" si="36"/>
        <v>0</v>
      </c>
      <c r="AP83">
        <f t="shared" si="36"/>
        <v>-1.0751392822553063E-16</v>
      </c>
      <c r="AQ83">
        <f t="shared" si="36"/>
        <v>-8.780551338952579E-12</v>
      </c>
      <c r="AR83">
        <f t="shared" si="36"/>
        <v>-8.7806588528808051E-12</v>
      </c>
      <c r="AS83">
        <f t="shared" si="36"/>
        <v>-5.068739750613376E-5</v>
      </c>
      <c r="AT83">
        <f t="shared" si="36"/>
        <v>-3.3115766373635516E-5</v>
      </c>
      <c r="AU83">
        <f t="shared" si="23"/>
        <v>-8.380317266042812E-5</v>
      </c>
      <c r="AW83">
        <v>80</v>
      </c>
      <c r="AX83">
        <f>IF(Z83&gt;0, (R83*SUMPRODUCT(K83:$K$98, X83:$X$98)-K83*$AZ$3)/Z83, 0)</f>
        <v>-196437329670456.81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0.81288120699999999</v>
      </c>
      <c r="Q84" s="4">
        <f t="shared" si="48"/>
        <v>50</v>
      </c>
      <c r="R84">
        <f t="shared" si="27"/>
        <v>1000000</v>
      </c>
      <c r="S84">
        <f t="shared" si="28"/>
        <v>-990242028808659.75</v>
      </c>
      <c r="U84">
        <f t="shared" si="40"/>
        <v>0.81288120699999999</v>
      </c>
      <c r="V84">
        <f t="shared" si="41"/>
        <v>0.01</v>
      </c>
      <c r="W84">
        <f t="shared" si="42"/>
        <v>1.8618150611278529E-14</v>
      </c>
      <c r="X84">
        <f t="shared" si="43"/>
        <v>1.5134344741003877E-14</v>
      </c>
      <c r="Y84">
        <f t="shared" si="44"/>
        <v>1.8618150611278529E-16</v>
      </c>
      <c r="Z84">
        <f t="shared" si="45"/>
        <v>3.297624364161867E-15</v>
      </c>
      <c r="AB84">
        <f t="shared" si="46"/>
        <v>-3.6572997894819377</v>
      </c>
      <c r="AC84">
        <f t="shared" si="29"/>
        <v>-3.2654462406165137</v>
      </c>
      <c r="AE84">
        <f t="shared" si="30"/>
        <v>0</v>
      </c>
      <c r="AF84">
        <f t="shared" si="31"/>
        <v>0</v>
      </c>
      <c r="AG84">
        <f t="shared" si="31"/>
        <v>-1.6488121820809335E-13</v>
      </c>
      <c r="AH84">
        <f t="shared" si="32"/>
        <v>-1.5134344741003876E-8</v>
      </c>
      <c r="AI84">
        <f t="shared" si="33"/>
        <v>-1.5134509622222083E-8</v>
      </c>
      <c r="AJ84">
        <f t="shared" si="34"/>
        <v>-0.39185354886542401</v>
      </c>
      <c r="AK84">
        <f t="shared" si="49"/>
        <v>-0.25601098526373567</v>
      </c>
      <c r="AL84">
        <f t="shared" si="35"/>
        <v>-0.64786454926366932</v>
      </c>
      <c r="AN84">
        <f t="shared" si="36"/>
        <v>0</v>
      </c>
      <c r="AO84">
        <f t="shared" si="36"/>
        <v>0</v>
      </c>
      <c r="AP84">
        <f t="shared" si="36"/>
        <v>-1.7002443926780915E-17</v>
      </c>
      <c r="AQ84">
        <f t="shared" si="36"/>
        <v>-1.5606437811657266E-12</v>
      </c>
      <c r="AR84">
        <f t="shared" si="36"/>
        <v>-1.5606607836096532E-12</v>
      </c>
      <c r="AS84">
        <f t="shared" si="36"/>
        <v>-4.040768296414396E-5</v>
      </c>
      <c r="AT84">
        <f t="shared" si="36"/>
        <v>-2.6399686203755492E-5</v>
      </c>
      <c r="AU84">
        <f t="shared" si="23"/>
        <v>-6.6807370728560236E-5</v>
      </c>
      <c r="AW84">
        <v>81</v>
      </c>
      <c r="AX84">
        <f>IF(Z84&gt;0, (R84*SUMPRODUCT(K84:$K$98, X84:$X$98)-K84*$AZ$3)/Z84, 0)</f>
        <v>-990242028808659.75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0.83042254299999996</v>
      </c>
      <c r="Q85" s="4">
        <f t="shared" si="48"/>
        <v>50</v>
      </c>
      <c r="R85">
        <f t="shared" si="27"/>
        <v>1000000</v>
      </c>
      <c r="S85">
        <f t="shared" si="28"/>
        <v>-5540536145901697</v>
      </c>
      <c r="U85">
        <f t="shared" si="40"/>
        <v>0.83042254299999996</v>
      </c>
      <c r="V85">
        <f t="shared" si="41"/>
        <v>0.01</v>
      </c>
      <c r="W85">
        <f t="shared" si="42"/>
        <v>3.297624364161867E-15</v>
      </c>
      <c r="X85">
        <f t="shared" si="43"/>
        <v>2.7384216103460557E-15</v>
      </c>
      <c r="Y85">
        <f t="shared" si="44"/>
        <v>3.2976243641618671E-17</v>
      </c>
      <c r="Z85">
        <f t="shared" si="45"/>
        <v>5.2622651017419263E-16</v>
      </c>
      <c r="AB85">
        <f t="shared" si="46"/>
        <v>-3.2654462406165137</v>
      </c>
      <c r="AC85">
        <f t="shared" si="29"/>
        <v>-2.9155770005518216</v>
      </c>
      <c r="AE85">
        <f t="shared" si="30"/>
        <v>0</v>
      </c>
      <c r="AF85">
        <f t="shared" si="31"/>
        <v>0</v>
      </c>
      <c r="AG85">
        <f t="shared" si="31"/>
        <v>-2.6311325508709632E-14</v>
      </c>
      <c r="AH85">
        <f t="shared" si="32"/>
        <v>-2.7384216103460556E-9</v>
      </c>
      <c r="AI85">
        <f t="shared" si="33"/>
        <v>-2.7384479216715645E-9</v>
      </c>
      <c r="AJ85">
        <f t="shared" si="34"/>
        <v>-0.34986924006469211</v>
      </c>
      <c r="AK85">
        <f t="shared" si="49"/>
        <v>-0.22858123684315598</v>
      </c>
      <c r="AL85">
        <f t="shared" si="35"/>
        <v>-0.57845047964629603</v>
      </c>
      <c r="AN85">
        <f t="shared" si="36"/>
        <v>0</v>
      </c>
      <c r="AO85">
        <f t="shared" si="36"/>
        <v>0</v>
      </c>
      <c r="AP85">
        <f t="shared" si="36"/>
        <v>-2.4225060398399931E-18</v>
      </c>
      <c r="AQ85">
        <f t="shared" si="36"/>
        <v>-2.5212879862307701E-13</v>
      </c>
      <c r="AR85">
        <f t="shared" si="36"/>
        <v>-2.521312211291169E-13</v>
      </c>
      <c r="AS85">
        <f t="shared" si="36"/>
        <v>-3.2212757465616241E-5</v>
      </c>
      <c r="AT85">
        <f t="shared" si="36"/>
        <v>-2.1045668210951262E-5</v>
      </c>
      <c r="AU85">
        <f t="shared" si="23"/>
        <v>-5.3258425928698728E-5</v>
      </c>
      <c r="AW85">
        <v>82</v>
      </c>
      <c r="AX85">
        <f>IF(Z85&gt;0, (R85*SUMPRODUCT(K85:$K$98, X85:$X$98)-K85*$AZ$3)/Z85, 0)</f>
        <v>-5540536145901697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0.84796327400000004</v>
      </c>
      <c r="Q86" s="4">
        <f t="shared" si="48"/>
        <v>50</v>
      </c>
      <c r="R86">
        <f t="shared" si="27"/>
        <v>1000000</v>
      </c>
      <c r="S86">
        <f t="shared" si="28"/>
        <v>-3.4828367369766992E+16</v>
      </c>
      <c r="U86">
        <f t="shared" si="40"/>
        <v>0.84796327400000004</v>
      </c>
      <c r="V86">
        <f t="shared" si="41"/>
        <v>0.01</v>
      </c>
      <c r="W86">
        <f t="shared" si="42"/>
        <v>5.2622651017419263E-16</v>
      </c>
      <c r="X86">
        <f t="shared" si="43"/>
        <v>4.4622075443290273E-16</v>
      </c>
      <c r="Y86">
        <f t="shared" si="44"/>
        <v>5.2622651017419265E-18</v>
      </c>
      <c r="Z86">
        <f t="shared" si="45"/>
        <v>7.4743490639547971E-17</v>
      </c>
      <c r="AB86">
        <f t="shared" si="46"/>
        <v>-2.9155770005518216</v>
      </c>
      <c r="AC86">
        <f t="shared" si="29"/>
        <v>-2.6031937504929172</v>
      </c>
      <c r="AE86">
        <f t="shared" si="30"/>
        <v>0</v>
      </c>
      <c r="AF86">
        <f t="shared" si="31"/>
        <v>0</v>
      </c>
      <c r="AG86">
        <f t="shared" si="31"/>
        <v>-3.7371745319773989E-15</v>
      </c>
      <c r="AH86">
        <f t="shared" si="32"/>
        <v>-4.4622075443290274E-10</v>
      </c>
      <c r="AI86">
        <f t="shared" si="33"/>
        <v>-4.4622449160743473E-10</v>
      </c>
      <c r="AJ86">
        <f t="shared" si="34"/>
        <v>-0.31238325005890433</v>
      </c>
      <c r="AK86">
        <f t="shared" si="49"/>
        <v>-0.20409039003862753</v>
      </c>
      <c r="AL86">
        <f t="shared" si="35"/>
        <v>-0.51647364054375633</v>
      </c>
      <c r="AN86">
        <f t="shared" si="36"/>
        <v>0</v>
      </c>
      <c r="AO86">
        <f t="shared" si="36"/>
        <v>0</v>
      </c>
      <c r="AP86">
        <f t="shared" si="36"/>
        <v>-3.0721859519115895E-19</v>
      </c>
      <c r="AQ86">
        <f t="shared" si="36"/>
        <v>-3.668207415763384E-14</v>
      </c>
      <c r="AR86">
        <f t="shared" si="36"/>
        <v>-3.6682381376229035E-14</v>
      </c>
      <c r="AS86">
        <f t="shared" si="36"/>
        <v>-2.5679813030719191E-5</v>
      </c>
      <c r="AT86">
        <f t="shared" si="36"/>
        <v>-1.6777477846748324E-5</v>
      </c>
      <c r="AU86">
        <f t="shared" si="23"/>
        <v>-4.2457290914149897E-5</v>
      </c>
      <c r="AW86">
        <v>83</v>
      </c>
      <c r="AX86">
        <f>IF(Z86&gt;0, (R86*SUMPRODUCT(K86:$K$98, X86:$X$98)-K86*$AZ$3)/Z86, 0)</f>
        <v>-3.4828367369766992E+16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0.86550461000000001</v>
      </c>
      <c r="Q87" s="4">
        <f t="shared" si="48"/>
        <v>50</v>
      </c>
      <c r="R87">
        <f t="shared" si="27"/>
        <v>1000000</v>
      </c>
      <c r="S87">
        <f t="shared" si="28"/>
        <v>-2.4978239419266467E+17</v>
      </c>
      <c r="U87">
        <f t="shared" si="40"/>
        <v>0.86550461000000001</v>
      </c>
      <c r="V87">
        <f t="shared" si="41"/>
        <v>0.01</v>
      </c>
      <c r="W87">
        <f t="shared" si="42"/>
        <v>7.4743490639547971E-17</v>
      </c>
      <c r="X87">
        <f t="shared" si="43"/>
        <v>6.4690835716020615E-17</v>
      </c>
      <c r="Y87">
        <f t="shared" si="44"/>
        <v>7.4743490639547976E-19</v>
      </c>
      <c r="Z87">
        <f t="shared" si="45"/>
        <v>9.305220017131877E-18</v>
      </c>
      <c r="AB87">
        <f t="shared" si="46"/>
        <v>-2.6031937504929172</v>
      </c>
      <c r="AC87">
        <f t="shared" si="29"/>
        <v>-2.3242801343687085</v>
      </c>
      <c r="AE87">
        <f t="shared" si="30"/>
        <v>0</v>
      </c>
      <c r="AF87">
        <f t="shared" si="31"/>
        <v>0</v>
      </c>
      <c r="AG87">
        <f t="shared" si="31"/>
        <v>-4.6526100085659389E-16</v>
      </c>
      <c r="AH87">
        <f t="shared" si="32"/>
        <v>-6.4690835716020614E-11</v>
      </c>
      <c r="AI87">
        <f t="shared" si="33"/>
        <v>-6.4691300977021472E-11</v>
      </c>
      <c r="AJ87">
        <f t="shared" si="34"/>
        <v>-0.27891361612420873</v>
      </c>
      <c r="AK87">
        <f t="shared" si="49"/>
        <v>-0.18222356253450422</v>
      </c>
      <c r="AL87">
        <f t="shared" si="35"/>
        <v>-0.46113717872340426</v>
      </c>
      <c r="AN87">
        <f t="shared" si="36"/>
        <v>0</v>
      </c>
      <c r="AO87">
        <f t="shared" si="36"/>
        <v>0</v>
      </c>
      <c r="AP87">
        <f t="shared" si="36"/>
        <v>-3.4149373949620956E-20</v>
      </c>
      <c r="AQ87">
        <f t="shared" si="36"/>
        <v>-4.7481984002798543E-15</v>
      </c>
      <c r="AR87">
        <f t="shared" si="36"/>
        <v>-4.7482325496538042E-15</v>
      </c>
      <c r="AS87">
        <f t="shared" si="36"/>
        <v>-2.0471789724757981E-5</v>
      </c>
      <c r="AT87">
        <f t="shared" si="36"/>
        <v>-1.3374902620176768E-5</v>
      </c>
      <c r="AU87">
        <f t="shared" si="23"/>
        <v>-3.3846692349682984E-5</v>
      </c>
      <c r="AW87">
        <v>84</v>
      </c>
      <c r="AX87">
        <f>IF(Z87&gt;0, (R87*SUMPRODUCT(K87:$K$98, X87:$X$98)-K87*$AZ$3)/Z87, 0)</f>
        <v>-2.4978239419266467E+17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0.88304594599999997</v>
      </c>
      <c r="Q88" s="4">
        <f t="shared" si="48"/>
        <v>50</v>
      </c>
      <c r="R88">
        <f t="shared" si="27"/>
        <v>1000000</v>
      </c>
      <c r="S88">
        <f t="shared" si="28"/>
        <v>-2.0851944033358428E+18</v>
      </c>
      <c r="U88">
        <f t="shared" si="40"/>
        <v>0.88304594599999997</v>
      </c>
      <c r="V88">
        <f t="shared" si="41"/>
        <v>0.01</v>
      </c>
      <c r="W88">
        <f t="shared" si="42"/>
        <v>9.305220017131877E-18</v>
      </c>
      <c r="X88">
        <f t="shared" si="43"/>
        <v>8.2169368127663542E-18</v>
      </c>
      <c r="Y88">
        <f t="shared" si="44"/>
        <v>9.3052200171318777E-20</v>
      </c>
      <c r="Z88">
        <f t="shared" si="45"/>
        <v>9.9523100419420414E-19</v>
      </c>
      <c r="AB88">
        <f t="shared" si="46"/>
        <v>-2.3242801343687085</v>
      </c>
      <c r="AC88">
        <f t="shared" si="29"/>
        <v>-2.0752501199720652</v>
      </c>
      <c r="AE88">
        <f t="shared" si="30"/>
        <v>0</v>
      </c>
      <c r="AF88">
        <f t="shared" si="31"/>
        <v>0</v>
      </c>
      <c r="AG88">
        <f t="shared" si="31"/>
        <v>-4.9761550209710208E-17</v>
      </c>
      <c r="AH88">
        <f t="shared" si="32"/>
        <v>-8.2169368127663543E-12</v>
      </c>
      <c r="AI88">
        <f t="shared" si="33"/>
        <v>-8.2169865743165644E-12</v>
      </c>
      <c r="AJ88">
        <f t="shared" si="34"/>
        <v>-0.2490300143966433</v>
      </c>
      <c r="AK88">
        <f t="shared" si="49"/>
        <v>-0.1626996094058096</v>
      </c>
      <c r="AL88">
        <f t="shared" si="35"/>
        <v>-0.41172962381066991</v>
      </c>
      <c r="AN88">
        <f t="shared" si="36"/>
        <v>0</v>
      </c>
      <c r="AO88">
        <f t="shared" si="36"/>
        <v>0</v>
      </c>
      <c r="AP88">
        <f t="shared" si="36"/>
        <v>-3.2610839156017444E-21</v>
      </c>
      <c r="AQ88">
        <f t="shared" si="36"/>
        <v>-5.3849046829733545E-16</v>
      </c>
      <c r="AR88">
        <f t="shared" si="36"/>
        <v>-5.3849372938125105E-16</v>
      </c>
      <c r="AS88">
        <f t="shared" si="36"/>
        <v>-1.6319985431090807E-5</v>
      </c>
      <c r="AT88">
        <f t="shared" si="36"/>
        <v>-1.0662390481646167E-5</v>
      </c>
      <c r="AU88">
        <f t="shared" si="23"/>
        <v>-2.698237591327547E-5</v>
      </c>
      <c r="AW88">
        <v>85</v>
      </c>
      <c r="AX88">
        <f>IF(Z88&gt;0, (R88*SUMPRODUCT(K88:$K$98, X88:$X$98)-K88*$AZ$3)/Z88, 0)</f>
        <v>-2.0851944033358428E+18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50</v>
      </c>
      <c r="R89">
        <f t="shared" si="27"/>
        <v>1000000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9.9523100419420414E-19</v>
      </c>
      <c r="X89">
        <f t="shared" si="43"/>
        <v>9.9523100419420414E-19</v>
      </c>
      <c r="Y89">
        <f t="shared" si="44"/>
        <v>9.9523100419420416E-21</v>
      </c>
      <c r="Z89">
        <f t="shared" si="45"/>
        <v>0</v>
      </c>
      <c r="AB89">
        <f t="shared" si="46"/>
        <v>-2.0752501199720652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-9.9523100419420411E-13</v>
      </c>
      <c r="AI89">
        <f t="shared" si="33"/>
        <v>-9.9523100419420411E-13</v>
      </c>
      <c r="AJ89">
        <f t="shared" si="34"/>
        <v>-2.0752501199720652</v>
      </c>
      <c r="AK89">
        <f t="shared" si="49"/>
        <v>-0.14526750839804459</v>
      </c>
      <c r="AL89">
        <f t="shared" si="35"/>
        <v>-2.220517628371105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-5.8233641350031146E-17</v>
      </c>
      <c r="AR89">
        <f t="shared" si="36"/>
        <v>-5.8233641350031146E-17</v>
      </c>
      <c r="AS89">
        <f t="shared" si="36"/>
        <v>-1.2142846302895166E-4</v>
      </c>
      <c r="AT89">
        <f t="shared" si="36"/>
        <v>-8.4999924120266171E-6</v>
      </c>
      <c r="AU89">
        <f t="shared" si="23"/>
        <v>-1.2992845544103652E-4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47584.904039514135</v>
      </c>
      <c r="AO91" s="8">
        <f t="shared" si="50"/>
        <v>-4758.490403951414</v>
      </c>
      <c r="AP91" s="8">
        <f t="shared" si="50"/>
        <v>-2842.9269122571768</v>
      </c>
      <c r="AQ91" s="8">
        <f t="shared" si="50"/>
        <v>-31666.668419246067</v>
      </c>
      <c r="AR91" s="8">
        <f t="shared" si="50"/>
        <v>8316.8183040594904</v>
      </c>
      <c r="AS91" s="8">
        <f t="shared" si="50"/>
        <v>-7082.0732021415888</v>
      </c>
      <c r="AT91" s="8">
        <f t="shared" si="50"/>
        <v>4131.2093679159261</v>
      </c>
      <c r="AU91" s="8">
        <f t="shared" si="50"/>
        <v>5365.9544698338232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4" priority="1" operator="lessThan">
      <formula>0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031DB-3890-4813-9738-CB5CB5B7C5B8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122173.90817572457</v>
      </c>
      <c r="K3">
        <v>1</v>
      </c>
      <c r="L3" s="2">
        <v>0</v>
      </c>
      <c r="O3">
        <f>$C$3</f>
        <v>122173.90817572457</v>
      </c>
      <c r="P3">
        <f>O3*C5</f>
        <v>12217.390817572457</v>
      </c>
      <c r="Q3" s="4">
        <f>B8</f>
        <v>2519.9082039999998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122173.90817572457</v>
      </c>
      <c r="AF3">
        <f t="shared" ref="AF3:AG34" si="4">-$Z3*P3</f>
        <v>-12217.390817572457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107436.6091541521</v>
      </c>
      <c r="AJ3">
        <f t="shared" ref="AJ3:AJ66" si="7">AB3-AC3</f>
        <v>0</v>
      </c>
      <c r="AL3">
        <f t="shared" ref="AL3:AL66" si="8">SUM(AI3:AK3)</f>
        <v>107436.6091541521</v>
      </c>
      <c r="AN3">
        <f t="shared" ref="AN3:AU34" si="9">AE3*$K3</f>
        <v>122173.90817572457</v>
      </c>
      <c r="AO3">
        <f t="shared" si="9"/>
        <v>-12217.390817572457</v>
      </c>
      <c r="AP3">
        <f t="shared" si="9"/>
        <v>-2519.9082039999998</v>
      </c>
      <c r="AQ3">
        <f t="shared" si="9"/>
        <v>0</v>
      </c>
      <c r="AR3">
        <f t="shared" si="9"/>
        <v>107436.6091541521</v>
      </c>
      <c r="AS3">
        <f t="shared" si="9"/>
        <v>0</v>
      </c>
      <c r="AT3">
        <f t="shared" si="9"/>
        <v>0</v>
      </c>
      <c r="AU3">
        <f t="shared" si="9"/>
        <v>107436.6091541521</v>
      </c>
      <c r="AW3">
        <v>0</v>
      </c>
      <c r="AX3">
        <f>IF(Z3&gt;0, (R3*SUMPRODUCT(K3:$K$98, X3:$X$98)-K3*$AZ$3)/Z3, 0)</f>
        <v>0</v>
      </c>
      <c r="AZ3">
        <f>C6*ABS(SUMPRODUCT(X4:X79, K4:K79))/1</f>
        <v>70697.99253840778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2.5943469999999999E-3</v>
      </c>
      <c r="R4">
        <f t="shared" si="0"/>
        <v>1000000</v>
      </c>
      <c r="S4">
        <f t="shared" si="1"/>
        <v>7671.4012035633059</v>
      </c>
      <c r="U4">
        <f t="shared" ref="U4:U67" si="13">M4</f>
        <v>2.5943469999999999E-3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2.5943469999999999E-3</v>
      </c>
      <c r="Y4">
        <f t="shared" ref="Y4:Y67" si="17">V4*W4</f>
        <v>0.01</v>
      </c>
      <c r="Z4">
        <f t="shared" ref="Z4:Z67" si="18">MAX(0, W4-X4-Y4)</f>
        <v>0.98740565299999994</v>
      </c>
      <c r="AB4">
        <f t="shared" ref="AB4:AB67" si="19">AC3</f>
        <v>0</v>
      </c>
      <c r="AC4">
        <f t="shared" si="2"/>
        <v>7574.7849148294117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-2594.3469999999998</v>
      </c>
      <c r="AI4">
        <f t="shared" si="6"/>
        <v>-2594.3469999999998</v>
      </c>
      <c r="AJ4">
        <f t="shared" si="7"/>
        <v>-7574.7849148294117</v>
      </c>
      <c r="AK4">
        <f>G4*SUM(AB4, AE4:AF4)</f>
        <v>0</v>
      </c>
      <c r="AL4">
        <f t="shared" si="8"/>
        <v>-10169.131914829411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-2316.3812499999995</v>
      </c>
      <c r="AR4">
        <f t="shared" si="9"/>
        <v>-2316.3812499999995</v>
      </c>
      <c r="AS4">
        <f t="shared" si="9"/>
        <v>-6763.2008168119746</v>
      </c>
      <c r="AT4">
        <f t="shared" si="9"/>
        <v>0</v>
      </c>
      <c r="AU4">
        <f t="shared" si="9"/>
        <v>-9079.5820668119741</v>
      </c>
      <c r="AW4">
        <v>1</v>
      </c>
      <c r="AX4">
        <f>IF(Z4&gt;0, (R4*SUMPRODUCT(K4:$K$98, X4:$X$98)-K4*$AZ$3)/Z4, 0)</f>
        <v>7671.4012035633059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2.6922130000000002E-3</v>
      </c>
      <c r="Q5" s="4">
        <f t="shared" ref="Q5:Q68" si="21">$C$8</f>
        <v>50</v>
      </c>
      <c r="R5">
        <f t="shared" si="0"/>
        <v>1000000</v>
      </c>
      <c r="S5">
        <f t="shared" si="1"/>
        <v>12331.453331724862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7574.7849148294117</v>
      </c>
      <c r="AC5">
        <f t="shared" si="2"/>
        <v>12021.604481641371</v>
      </c>
      <c r="AE5">
        <f t="shared" si="3"/>
        <v>0</v>
      </c>
      <c r="AF5">
        <f t="shared" si="4"/>
        <v>0</v>
      </c>
      <c r="AG5">
        <f t="shared" si="4"/>
        <v>-48.743664506735996</v>
      </c>
      <c r="AH5">
        <f t="shared" si="5"/>
        <v>-2658.3063352800887</v>
      </c>
      <c r="AI5">
        <f t="shared" si="6"/>
        <v>-2707.0499997868246</v>
      </c>
      <c r="AJ5">
        <f t="shared" si="7"/>
        <v>-4446.8195668119588</v>
      </c>
      <c r="AK5">
        <f>G5*SUM(AB5, AE5:AF5)</f>
        <v>530.23494403805887</v>
      </c>
      <c r="AL5">
        <f t="shared" si="8"/>
        <v>-6623.6346225607249</v>
      </c>
      <c r="AN5">
        <f t="shared" si="9"/>
        <v>0</v>
      </c>
      <c r="AO5">
        <f t="shared" si="9"/>
        <v>0</v>
      </c>
      <c r="AP5">
        <f t="shared" si="9"/>
        <v>-38.858150914170913</v>
      </c>
      <c r="AQ5">
        <f t="shared" si="9"/>
        <v>-2119.1855351403765</v>
      </c>
      <c r="AR5">
        <f t="shared" si="9"/>
        <v>-2158.0436860545474</v>
      </c>
      <c r="AS5">
        <f t="shared" si="9"/>
        <v>-3544.9773332365739</v>
      </c>
      <c r="AT5">
        <f t="shared" si="9"/>
        <v>422.70005105074841</v>
      </c>
      <c r="AU5">
        <f t="shared" si="9"/>
        <v>-5280.3209682403731</v>
      </c>
      <c r="AW5">
        <v>2</v>
      </c>
      <c r="AX5">
        <f>IF(Z5&gt;0, (R5*SUMPRODUCT(K5:$K$98, X5:$X$98)-K5*$AZ$3)/Z5, 0)</f>
        <v>12331.453331724862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2.807183E-3</v>
      </c>
      <c r="Q6" s="4">
        <f t="shared" si="21"/>
        <v>50</v>
      </c>
      <c r="R6">
        <f t="shared" si="0"/>
        <v>1000000</v>
      </c>
      <c r="S6">
        <f t="shared" si="1"/>
        <v>16563.997684207105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12021.604481641371</v>
      </c>
      <c r="AC6">
        <f t="shared" si="2"/>
        <v>15940.991104368826</v>
      </c>
      <c r="AE6">
        <f t="shared" si="3"/>
        <v>0</v>
      </c>
      <c r="AF6">
        <f t="shared" si="4"/>
        <v>0</v>
      </c>
      <c r="AG6">
        <f t="shared" si="4"/>
        <v>-48.119395475307627</v>
      </c>
      <c r="AH6">
        <f t="shared" si="5"/>
        <v>-2736.6477272202533</v>
      </c>
      <c r="AI6">
        <f t="shared" si="6"/>
        <v>-2784.7671226955608</v>
      </c>
      <c r="AJ6">
        <f t="shared" si="7"/>
        <v>-3919.3866227274557</v>
      </c>
      <c r="AK6">
        <f>G6*SUM(AB6, AE6:AF6)</f>
        <v>841.51231371489598</v>
      </c>
      <c r="AL6">
        <f t="shared" si="8"/>
        <v>-5862.6414317081208</v>
      </c>
      <c r="AN6">
        <f t="shared" si="9"/>
        <v>0</v>
      </c>
      <c r="AO6">
        <f t="shared" si="9"/>
        <v>0</v>
      </c>
      <c r="AP6">
        <f t="shared" si="9"/>
        <v>-34.250435236045988</v>
      </c>
      <c r="AQ6">
        <f t="shared" si="9"/>
        <v>-1947.8917974588398</v>
      </c>
      <c r="AR6">
        <f t="shared" si="9"/>
        <v>-1982.1422326948857</v>
      </c>
      <c r="AS6">
        <f t="shared" si="9"/>
        <v>-2789.7419816015163</v>
      </c>
      <c r="AT6">
        <f t="shared" si="9"/>
        <v>598.9718431940255</v>
      </c>
      <c r="AU6">
        <f t="shared" si="9"/>
        <v>-4172.9123711023767</v>
      </c>
      <c r="AW6">
        <v>3</v>
      </c>
      <c r="AX6">
        <f>IF(Z6&gt;0, (R6*SUMPRODUCT(K6:$K$98, X6:$X$98)-K6*$AZ$3)/Z6, 0)</f>
        <v>16563.997684207105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2.939255E-3</v>
      </c>
      <c r="Q7" s="4">
        <f t="shared" si="21"/>
        <v>50</v>
      </c>
      <c r="R7">
        <f t="shared" si="0"/>
        <v>1000000</v>
      </c>
      <c r="S7">
        <f t="shared" si="1"/>
        <v>20406.317189237219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15940.991104368826</v>
      </c>
      <c r="AC7">
        <f t="shared" si="2"/>
        <v>19384.681590720538</v>
      </c>
      <c r="AE7">
        <f t="shared" si="3"/>
        <v>0</v>
      </c>
      <c r="AF7">
        <f t="shared" si="4"/>
        <v>0</v>
      </c>
      <c r="AG7">
        <f t="shared" si="4"/>
        <v>-47.496766346806773</v>
      </c>
      <c r="AH7">
        <f t="shared" si="5"/>
        <v>-2828.703474955506</v>
      </c>
      <c r="AI7">
        <f t="shared" si="6"/>
        <v>-2876.2002413023129</v>
      </c>
      <c r="AJ7">
        <f t="shared" si="7"/>
        <v>-3443.690486351712</v>
      </c>
      <c r="AK7">
        <f>G7*SUM(AB7, AE7:AF7)</f>
        <v>1115.869377305818</v>
      </c>
      <c r="AL7">
        <f t="shared" si="8"/>
        <v>-5204.0213503482064</v>
      </c>
      <c r="AN7">
        <f t="shared" si="9"/>
        <v>0</v>
      </c>
      <c r="AO7">
        <f t="shared" si="9"/>
        <v>0</v>
      </c>
      <c r="AP7">
        <f t="shared" si="9"/>
        <v>-30.185053679165897</v>
      </c>
      <c r="AQ7">
        <f t="shared" si="9"/>
        <v>-1797.6921967807916</v>
      </c>
      <c r="AR7">
        <f t="shared" si="9"/>
        <v>-1827.8772504599576</v>
      </c>
      <c r="AS7">
        <f t="shared" si="9"/>
        <v>-2188.5275605072388</v>
      </c>
      <c r="AT7">
        <f t="shared" si="9"/>
        <v>709.155162416189</v>
      </c>
      <c r="AU7">
        <f t="shared" si="9"/>
        <v>-3307.2496485510069</v>
      </c>
      <c r="AW7">
        <v>4</v>
      </c>
      <c r="AX7">
        <f>IF(Z7&gt;0, (R7*SUMPRODUCT(K7:$K$98, X7:$X$98)-K7*$AZ$3)/Z7, 0)</f>
        <v>20406.317189237219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3.7729310000000002E-3</v>
      </c>
      <c r="Q8" s="4">
        <f t="shared" si="21"/>
        <v>50</v>
      </c>
      <c r="R8">
        <f t="shared" si="0"/>
        <v>1000000</v>
      </c>
      <c r="S8">
        <f t="shared" si="1"/>
        <v>23910.824488837588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19384.681590720538</v>
      </c>
      <c r="AC8">
        <f t="shared" si="2"/>
        <v>22400.902147342036</v>
      </c>
      <c r="AE8">
        <f t="shared" si="3"/>
        <v>0</v>
      </c>
      <c r="AF8">
        <f t="shared" si="4"/>
        <v>0</v>
      </c>
      <c r="AG8">
        <f t="shared" si="4"/>
        <v>-46.842596661189084</v>
      </c>
      <c r="AH8">
        <f t="shared" si="5"/>
        <v>-3584.0404429924806</v>
      </c>
      <c r="AI8">
        <f t="shared" si="6"/>
        <v>-3630.8830396536696</v>
      </c>
      <c r="AJ8">
        <f t="shared" si="7"/>
        <v>-3016.220556621498</v>
      </c>
      <c r="AK8">
        <f t="shared" ref="AK8:AK71" si="22">G8*SUM(AB8:AB8, AE8:AF8)</f>
        <v>1356.9277113504379</v>
      </c>
      <c r="AL8">
        <f t="shared" si="8"/>
        <v>-5290.1758849247299</v>
      </c>
      <c r="AN8">
        <f t="shared" si="9"/>
        <v>0</v>
      </c>
      <c r="AO8">
        <f t="shared" si="9"/>
        <v>0</v>
      </c>
      <c r="AP8">
        <f t="shared" si="9"/>
        <v>-26.57974733715308</v>
      </c>
      <c r="AQ8">
        <f t="shared" si="9"/>
        <v>-2033.6807993355189</v>
      </c>
      <c r="AR8">
        <f t="shared" si="9"/>
        <v>-2060.2605466726718</v>
      </c>
      <c r="AS8">
        <f t="shared" si="9"/>
        <v>-1711.48454659754</v>
      </c>
      <c r="AT8">
        <f t="shared" si="9"/>
        <v>769.95722468901408</v>
      </c>
      <c r="AU8">
        <f t="shared" si="9"/>
        <v>-3001.7878685811979</v>
      </c>
      <c r="AW8">
        <v>5</v>
      </c>
      <c r="AX8">
        <f>IF(Z8&gt;0, (R8*SUMPRODUCT(K8:$K$98, X8:$X$98)-K8*$AZ$3)/Z8, 0)</f>
        <v>23910.824488837588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4.6883589999999996E-3</v>
      </c>
      <c r="Q9" s="4">
        <f t="shared" si="21"/>
        <v>50</v>
      </c>
      <c r="R9">
        <f t="shared" si="0"/>
        <v>1000000</v>
      </c>
      <c r="S9">
        <f t="shared" si="1"/>
        <v>26720.393377745913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22400.902147342036</v>
      </c>
      <c r="AC9">
        <f t="shared" si="2"/>
        <v>24665.35773497288</v>
      </c>
      <c r="AE9">
        <f t="shared" si="3"/>
        <v>0</v>
      </c>
      <c r="AF9">
        <f t="shared" si="4"/>
        <v>0</v>
      </c>
      <c r="AG9">
        <f t="shared" si="4"/>
        <v>-46.154555784937337</v>
      </c>
      <c r="AH9">
        <f t="shared" si="5"/>
        <v>-4392.298192797115</v>
      </c>
      <c r="AI9">
        <f t="shared" si="6"/>
        <v>-4438.4527485820527</v>
      </c>
      <c r="AJ9">
        <f t="shared" si="7"/>
        <v>-2264.4555876308441</v>
      </c>
      <c r="AK9">
        <f t="shared" si="22"/>
        <v>1568.0631503139427</v>
      </c>
      <c r="AL9">
        <f t="shared" si="8"/>
        <v>-5134.8451858989538</v>
      </c>
      <c r="AN9">
        <f t="shared" si="9"/>
        <v>0</v>
      </c>
      <c r="AO9">
        <f t="shared" si="9"/>
        <v>0</v>
      </c>
      <c r="AP9">
        <f t="shared" si="9"/>
        <v>-23.383334344763998</v>
      </c>
      <c r="AQ9">
        <f t="shared" si="9"/>
        <v>-2225.2749579619222</v>
      </c>
      <c r="AR9">
        <f t="shared" si="9"/>
        <v>-2248.6582923066862</v>
      </c>
      <c r="AS9">
        <f t="shared" si="9"/>
        <v>-1147.2436732176634</v>
      </c>
      <c r="AT9">
        <f t="shared" si="9"/>
        <v>794.4295919203945</v>
      </c>
      <c r="AU9">
        <f t="shared" si="9"/>
        <v>-2601.472373603955</v>
      </c>
      <c r="AW9">
        <v>6</v>
      </c>
      <c r="AX9">
        <f>IF(Z9&gt;0, (R9*SUMPRODUCT(K9:$K$98, X9:$X$98)-K9*$AZ$3)/Z9, 0)</f>
        <v>26720.393377745913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5.6712799999999999E-3</v>
      </c>
      <c r="Q10" s="4">
        <f t="shared" si="21"/>
        <v>50</v>
      </c>
      <c r="R10">
        <f t="shared" si="0"/>
        <v>1000000</v>
      </c>
      <c r="S10">
        <f t="shared" si="1"/>
        <v>28920.293591254936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24665.35773497288</v>
      </c>
      <c r="AC10">
        <f t="shared" si="2"/>
        <v>26277.704551088038</v>
      </c>
      <c r="AE10">
        <f t="shared" si="3"/>
        <v>0</v>
      </c>
      <c r="AF10">
        <f t="shared" si="4"/>
        <v>0</v>
      </c>
      <c r="AG10">
        <f t="shared" si="4"/>
        <v>-45.431254817955967</v>
      </c>
      <c r="AH10">
        <f t="shared" si="5"/>
        <v>-5235.1081826399886</v>
      </c>
      <c r="AI10">
        <f t="shared" si="6"/>
        <v>-5280.5394374579446</v>
      </c>
      <c r="AJ10">
        <f t="shared" si="7"/>
        <v>-1612.3468161151577</v>
      </c>
      <c r="AK10">
        <f t="shared" si="22"/>
        <v>1726.5750414481017</v>
      </c>
      <c r="AL10">
        <f t="shared" si="8"/>
        <v>-5166.3112121250006</v>
      </c>
      <c r="AN10">
        <f t="shared" si="9"/>
        <v>0</v>
      </c>
      <c r="AO10">
        <f t="shared" si="9"/>
        <v>0</v>
      </c>
      <c r="AP10">
        <f t="shared" si="9"/>
        <v>-20.550792468672846</v>
      </c>
      <c r="AQ10">
        <f t="shared" si="9"/>
        <v>-2368.0970786209496</v>
      </c>
      <c r="AR10">
        <f t="shared" si="9"/>
        <v>-2388.6478710896226</v>
      </c>
      <c r="AS10">
        <f t="shared" si="9"/>
        <v>-729.34381712063021</v>
      </c>
      <c r="AT10">
        <f t="shared" si="9"/>
        <v>781.01486521931326</v>
      </c>
      <c r="AU10">
        <f t="shared" si="9"/>
        <v>-2336.9768229909396</v>
      </c>
      <c r="AW10">
        <v>7</v>
      </c>
      <c r="AX10">
        <f>IF(Z10&gt;0, (R10*SUMPRODUCT(K10:$K$98, X10:$X$98)-K10*$AZ$3)/Z10, 0)</f>
        <v>28920.293591254936</v>
      </c>
    </row>
    <row r="11" spans="1:52" x14ac:dyDescent="0.25">
      <c r="A11" t="s">
        <v>33</v>
      </c>
      <c r="C11" s="12">
        <f>AU81</f>
        <v>29415.715594607387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6.8024940000000001E-3</v>
      </c>
      <c r="Q11" s="4">
        <f t="shared" si="21"/>
        <v>50</v>
      </c>
      <c r="R11">
        <f t="shared" si="0"/>
        <v>1000000</v>
      </c>
      <c r="S11">
        <f t="shared" si="1"/>
        <v>30599.219650939227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26277.704551088038</v>
      </c>
      <c r="AC11">
        <f t="shared" si="2"/>
        <v>27336.055485035915</v>
      </c>
      <c r="AE11">
        <f t="shared" si="3"/>
        <v>0</v>
      </c>
      <c r="AF11">
        <f t="shared" si="4"/>
        <v>0</v>
      </c>
      <c r="AG11">
        <f t="shared" si="4"/>
        <v>-44.66789643146479</v>
      </c>
      <c r="AH11">
        <f t="shared" si="5"/>
        <v>-6180.9167662323316</v>
      </c>
      <c r="AI11">
        <f t="shared" si="6"/>
        <v>-6225.5846626637967</v>
      </c>
      <c r="AJ11">
        <f t="shared" si="7"/>
        <v>-1058.3509339478769</v>
      </c>
      <c r="AK11">
        <f t="shared" si="22"/>
        <v>1839.4393185761628</v>
      </c>
      <c r="AL11">
        <f t="shared" si="8"/>
        <v>-5444.4962780355108</v>
      </c>
      <c r="AN11">
        <f t="shared" si="9"/>
        <v>0</v>
      </c>
      <c r="AO11">
        <f t="shared" si="9"/>
        <v>0</v>
      </c>
      <c r="AP11">
        <f t="shared" si="9"/>
        <v>-18.040614197788145</v>
      </c>
      <c r="AQ11">
        <f t="shared" si="9"/>
        <v>-2496.3686154177185</v>
      </c>
      <c r="AR11">
        <f t="shared" si="9"/>
        <v>-2514.4092296155068</v>
      </c>
      <c r="AS11">
        <f t="shared" si="9"/>
        <v>-427.4501915378487</v>
      </c>
      <c r="AT11">
        <f t="shared" si="9"/>
        <v>742.91868965871186</v>
      </c>
      <c r="AU11">
        <f t="shared" si="9"/>
        <v>-2198.9407314946434</v>
      </c>
      <c r="AW11">
        <v>8</v>
      </c>
      <c r="AX11">
        <f>IF(Z11&gt;0, (R11*SUMPRODUCT(K11:$K$98, X11:$X$98)-K11*$AZ$3)/Z11, 0)</f>
        <v>30599.219650939227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8.090557E-3</v>
      </c>
      <c r="Q12" s="4">
        <f t="shared" si="21"/>
        <v>50</v>
      </c>
      <c r="R12">
        <f t="shared" si="0"/>
        <v>1000000</v>
      </c>
      <c r="S12">
        <f t="shared" si="1"/>
        <v>31804.746956787225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27336.055485035915</v>
      </c>
      <c r="AC12">
        <f t="shared" si="2"/>
        <v>27899.015452268937</v>
      </c>
      <c r="AE12">
        <f t="shared" si="3"/>
        <v>0</v>
      </c>
      <c r="AF12">
        <f t="shared" si="4"/>
        <v>0</v>
      </c>
      <c r="AG12">
        <f t="shared" si="4"/>
        <v>-43.859829305001284</v>
      </c>
      <c r="AH12">
        <f t="shared" si="5"/>
        <v>-7227.7632429772502</v>
      </c>
      <c r="AI12">
        <f t="shared" si="6"/>
        <v>-7271.6230722822511</v>
      </c>
      <c r="AJ12">
        <f t="shared" si="7"/>
        <v>-562.95996723302233</v>
      </c>
      <c r="AK12">
        <f t="shared" si="22"/>
        <v>1913.5238839525143</v>
      </c>
      <c r="AL12">
        <f t="shared" si="8"/>
        <v>-5921.0591555627589</v>
      </c>
      <c r="AN12">
        <f t="shared" si="9"/>
        <v>0</v>
      </c>
      <c r="AO12">
        <f t="shared" si="9"/>
        <v>0</v>
      </c>
      <c r="AP12">
        <f t="shared" si="9"/>
        <v>-15.816294141364331</v>
      </c>
      <c r="AQ12">
        <f t="shared" si="9"/>
        <v>-2606.4038836109694</v>
      </c>
      <c r="AR12">
        <f t="shared" si="9"/>
        <v>-2622.2201777523333</v>
      </c>
      <c r="AS12">
        <f t="shared" si="9"/>
        <v>-203.00900784752943</v>
      </c>
      <c r="AT12">
        <f t="shared" si="9"/>
        <v>690.0358955949655</v>
      </c>
      <c r="AU12">
        <f t="shared" si="9"/>
        <v>-2135.1932900048973</v>
      </c>
      <c r="AW12">
        <v>9</v>
      </c>
      <c r="AX12">
        <f>IF(Z12&gt;0, (R12*SUMPRODUCT(K12:$K$98, X12:$X$98)-K12*$AZ$3)/Z12, 0)</f>
        <v>31804.746956787225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9.5159809999999997E-3</v>
      </c>
      <c r="Q13" s="4">
        <f t="shared" si="21"/>
        <v>50</v>
      </c>
      <c r="R13">
        <f t="shared" si="0"/>
        <v>1000000</v>
      </c>
      <c r="S13">
        <f t="shared" si="1"/>
        <v>32583.300466426012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27899.015452268937</v>
      </c>
      <c r="AC13">
        <f t="shared" si="2"/>
        <v>28024.15494602469</v>
      </c>
      <c r="AE13">
        <f t="shared" si="3"/>
        <v>0</v>
      </c>
      <c r="AF13">
        <f t="shared" si="4"/>
        <v>0</v>
      </c>
      <c r="AG13">
        <f t="shared" si="4"/>
        <v>-43.003861709621638</v>
      </c>
      <c r="AH13">
        <f t="shared" si="5"/>
        <v>-8347.3860465927082</v>
      </c>
      <c r="AI13">
        <f t="shared" si="6"/>
        <v>-8390.3899083023298</v>
      </c>
      <c r="AJ13">
        <f t="shared" si="7"/>
        <v>-125.13949375575248</v>
      </c>
      <c r="AK13">
        <f t="shared" si="22"/>
        <v>1952.9310816588259</v>
      </c>
      <c r="AL13">
        <f t="shared" si="8"/>
        <v>-6562.5983203992564</v>
      </c>
      <c r="AN13">
        <f t="shared" si="9"/>
        <v>0</v>
      </c>
      <c r="AO13">
        <f t="shared" si="9"/>
        <v>0</v>
      </c>
      <c r="AP13">
        <f t="shared" si="9"/>
        <v>-13.846092540545582</v>
      </c>
      <c r="AQ13">
        <f t="shared" si="9"/>
        <v>-2687.6349024934689</v>
      </c>
      <c r="AR13">
        <f t="shared" si="9"/>
        <v>-2701.4809950340145</v>
      </c>
      <c r="AS13">
        <f t="shared" si="9"/>
        <v>-40.291567829860824</v>
      </c>
      <c r="AT13">
        <f t="shared" si="9"/>
        <v>628.79154120026112</v>
      </c>
      <c r="AU13">
        <f t="shared" si="9"/>
        <v>-2112.9810216636142</v>
      </c>
      <c r="AW13">
        <v>10</v>
      </c>
      <c r="AX13">
        <f>IF(Z13&gt;0, (R13*SUMPRODUCT(K13:$K$98, X13:$X$98)-K13*$AZ$3)/Z13, 0)</f>
        <v>32583.300466426012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1.1135328E-2</v>
      </c>
      <c r="Q14" s="4">
        <f t="shared" si="21"/>
        <v>50</v>
      </c>
      <c r="R14">
        <f t="shared" si="0"/>
        <v>1000000</v>
      </c>
      <c r="S14">
        <f t="shared" si="1"/>
        <v>32991.357406809795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28024.15494602469</v>
      </c>
      <c r="AC14">
        <f t="shared" si="2"/>
        <v>27775.39805903723</v>
      </c>
      <c r="AE14">
        <f t="shared" si="3"/>
        <v>0</v>
      </c>
      <c r="AF14">
        <f t="shared" si="4"/>
        <v>0</v>
      </c>
      <c r="AG14">
        <f t="shared" si="4"/>
        <v>-42.094960987122143</v>
      </c>
      <c r="AH14">
        <f t="shared" si="5"/>
        <v>-9577.2421080655549</v>
      </c>
      <c r="AI14">
        <f t="shared" si="6"/>
        <v>-9619.3370690526772</v>
      </c>
      <c r="AJ14">
        <f t="shared" si="7"/>
        <v>248.75688698745944</v>
      </c>
      <c r="AK14">
        <f t="shared" si="22"/>
        <v>1961.6908462217284</v>
      </c>
      <c r="AL14">
        <f t="shared" si="8"/>
        <v>-7408.8893358434889</v>
      </c>
      <c r="AN14">
        <f t="shared" si="9"/>
        <v>0</v>
      </c>
      <c r="AO14">
        <f t="shared" si="9"/>
        <v>0</v>
      </c>
      <c r="AP14">
        <f t="shared" si="9"/>
        <v>-12.101295386770353</v>
      </c>
      <c r="AQ14">
        <f t="shared" si="9"/>
        <v>-2753.2282492380064</v>
      </c>
      <c r="AR14">
        <f t="shared" si="9"/>
        <v>-2765.3295446247766</v>
      </c>
      <c r="AS14">
        <f t="shared" si="9"/>
        <v>71.5116607389092</v>
      </c>
      <c r="AT14">
        <f t="shared" si="9"/>
        <v>563.93924191817075</v>
      </c>
      <c r="AU14">
        <f t="shared" si="9"/>
        <v>-2129.8786419676967</v>
      </c>
      <c r="AW14">
        <v>11</v>
      </c>
      <c r="AX14">
        <f>IF(Z14&gt;0, (R14*SUMPRODUCT(K14:$K$98, X14:$X$98)-K14*$AZ$3)/Z14, 0)</f>
        <v>32991.357406809795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1.2969985999999999E-2</v>
      </c>
      <c r="Q15" s="4">
        <f t="shared" si="21"/>
        <v>50</v>
      </c>
      <c r="R15">
        <f t="shared" si="0"/>
        <v>1000000</v>
      </c>
      <c r="S15">
        <f t="shared" si="1"/>
        <v>33067.147441461741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27775.39805903723</v>
      </c>
      <c r="AC15">
        <f t="shared" si="2"/>
        <v>27199.739466501011</v>
      </c>
      <c r="AE15">
        <f t="shared" si="3"/>
        <v>0</v>
      </c>
      <c r="AF15">
        <f t="shared" si="4"/>
        <v>0</v>
      </c>
      <c r="AG15">
        <f t="shared" si="4"/>
        <v>-41.128040322577398</v>
      </c>
      <c r="AH15">
        <f t="shared" si="5"/>
        <v>-10919.421093470408</v>
      </c>
      <c r="AI15">
        <f t="shared" si="6"/>
        <v>-10960.549133792985</v>
      </c>
      <c r="AJ15">
        <f t="shared" si="7"/>
        <v>575.65859253621966</v>
      </c>
      <c r="AK15">
        <f t="shared" si="22"/>
        <v>1944.2778641326063</v>
      </c>
      <c r="AL15">
        <f t="shared" si="8"/>
        <v>-8440.6126771241597</v>
      </c>
      <c r="AN15">
        <f t="shared" si="9"/>
        <v>0</v>
      </c>
      <c r="AO15">
        <f t="shared" si="9"/>
        <v>0</v>
      </c>
      <c r="AP15">
        <f t="shared" si="9"/>
        <v>-10.556543572459262</v>
      </c>
      <c r="AQ15">
        <f t="shared" si="9"/>
        <v>-2802.7434240763587</v>
      </c>
      <c r="AR15">
        <f t="shared" si="9"/>
        <v>-2813.299967648818</v>
      </c>
      <c r="AS15">
        <f t="shared" si="9"/>
        <v>147.757222744046</v>
      </c>
      <c r="AT15">
        <f t="shared" si="9"/>
        <v>499.04770148789919</v>
      </c>
      <c r="AU15">
        <f t="shared" si="9"/>
        <v>-2166.4950434168727</v>
      </c>
      <c r="AW15">
        <v>12</v>
      </c>
      <c r="AX15">
        <f>IF(Z15&gt;0, (R15*SUMPRODUCT(K15:$K$98, X15:$X$98)-K15*$AZ$3)/Z15, 0)</f>
        <v>33067.147441461741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1.4883069000000001E-2</v>
      </c>
      <c r="Q16" s="4">
        <f t="shared" si="21"/>
        <v>50</v>
      </c>
      <c r="R16">
        <f t="shared" si="0"/>
        <v>1000000</v>
      </c>
      <c r="S16">
        <f t="shared" si="1"/>
        <v>32840.650245896977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27199.739466501011</v>
      </c>
      <c r="AC16">
        <f t="shared" si="2"/>
        <v>26341.254664479828</v>
      </c>
      <c r="AE16">
        <f t="shared" si="3"/>
        <v>0</v>
      </c>
      <c r="AF16">
        <f t="shared" si="4"/>
        <v>0</v>
      </c>
      <c r="AG16">
        <f t="shared" si="4"/>
        <v>-40.104648457395925</v>
      </c>
      <c r="AH16">
        <f t="shared" si="5"/>
        <v>-12242.229239114034</v>
      </c>
      <c r="AI16">
        <f t="shared" si="6"/>
        <v>-12282.333887571431</v>
      </c>
      <c r="AJ16">
        <f t="shared" si="7"/>
        <v>858.48480202118299</v>
      </c>
      <c r="AK16">
        <f t="shared" si="22"/>
        <v>1903.981762655071</v>
      </c>
      <c r="AL16">
        <f t="shared" si="8"/>
        <v>-9519.8673228951775</v>
      </c>
      <c r="AN16">
        <f t="shared" si="9"/>
        <v>0</v>
      </c>
      <c r="AO16">
        <f t="shared" si="9"/>
        <v>0</v>
      </c>
      <c r="AP16">
        <f t="shared" si="9"/>
        <v>-9.1909503306645099</v>
      </c>
      <c r="AQ16">
        <f t="shared" si="9"/>
        <v>-2805.6029712574591</v>
      </c>
      <c r="AR16">
        <f t="shared" si="9"/>
        <v>-2814.7939215881233</v>
      </c>
      <c r="AS16">
        <f t="shared" si="9"/>
        <v>196.74255924195629</v>
      </c>
      <c r="AT16">
        <f t="shared" si="9"/>
        <v>436.34347847840712</v>
      </c>
      <c r="AU16">
        <f t="shared" si="9"/>
        <v>-2181.7078838677603</v>
      </c>
      <c r="AW16">
        <v>13</v>
      </c>
      <c r="AX16">
        <f>IF(Z16&gt;0, (R16*SUMPRODUCT(K16:$K$98, X16:$X$98)-K16*$AZ$3)/Z16, 0)</f>
        <v>32840.650245896977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1.6930661E-2</v>
      </c>
      <c r="Q17" s="4">
        <f t="shared" si="21"/>
        <v>50</v>
      </c>
      <c r="R17">
        <f t="shared" si="0"/>
        <v>1000000</v>
      </c>
      <c r="S17">
        <f t="shared" si="1"/>
        <v>32379.056355697372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26341.254664479828</v>
      </c>
      <c r="AC17">
        <f t="shared" si="2"/>
        <v>25271.596891485911</v>
      </c>
      <c r="AE17">
        <f t="shared" si="3"/>
        <v>0</v>
      </c>
      <c r="AF17">
        <f t="shared" si="4"/>
        <v>0</v>
      </c>
      <c r="AG17">
        <f t="shared" si="4"/>
        <v>-39.024603765265624</v>
      </c>
      <c r="AH17">
        <f t="shared" si="5"/>
        <v>-13579.964151126866</v>
      </c>
      <c r="AI17">
        <f t="shared" si="6"/>
        <v>-13618.988754892131</v>
      </c>
      <c r="AJ17">
        <f t="shared" si="7"/>
        <v>1069.6577729939163</v>
      </c>
      <c r="AK17">
        <f t="shared" si="22"/>
        <v>1843.8878265135882</v>
      </c>
      <c r="AL17">
        <f t="shared" si="8"/>
        <v>-10705.443155384626</v>
      </c>
      <c r="AN17">
        <f t="shared" si="9"/>
        <v>0</v>
      </c>
      <c r="AO17">
        <f t="shared" si="9"/>
        <v>0</v>
      </c>
      <c r="AP17">
        <f t="shared" si="9"/>
        <v>-7.985207109858524</v>
      </c>
      <c r="AQ17">
        <f t="shared" si="9"/>
        <v>-2778.7297199342624</v>
      </c>
      <c r="AR17">
        <f t="shared" si="9"/>
        <v>-2786.7149270441209</v>
      </c>
      <c r="AS17">
        <f t="shared" si="9"/>
        <v>218.87317307315951</v>
      </c>
      <c r="AT17">
        <f t="shared" si="9"/>
        <v>377.2959815459555</v>
      </c>
      <c r="AU17">
        <f t="shared" si="9"/>
        <v>-2190.5457724250059</v>
      </c>
      <c r="AW17">
        <v>14</v>
      </c>
      <c r="AX17">
        <f>IF(Z17&gt;0, (R17*SUMPRODUCT(K17:$K$98, X17:$X$98)-K17*$AZ$3)/Z17, 0)</f>
        <v>32379.056355697372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1.9185959999999998E-2</v>
      </c>
      <c r="Q18" s="4">
        <f t="shared" si="21"/>
        <v>50</v>
      </c>
      <c r="R18">
        <f t="shared" si="0"/>
        <v>1000000</v>
      </c>
      <c r="S18">
        <f t="shared" si="1"/>
        <v>31730.785768633988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25271.596891485911</v>
      </c>
      <c r="AC18">
        <f t="shared" si="2"/>
        <v>24042.81824142981</v>
      </c>
      <c r="AE18">
        <f t="shared" si="3"/>
        <v>0</v>
      </c>
      <c r="AF18">
        <f t="shared" si="4"/>
        <v>0</v>
      </c>
      <c r="AG18">
        <f t="shared" si="4"/>
        <v>-37.885633240756732</v>
      </c>
      <c r="AH18">
        <f t="shared" si="5"/>
        <v>-14974.489737124712</v>
      </c>
      <c r="AI18">
        <f t="shared" si="6"/>
        <v>-15012.375370365467</v>
      </c>
      <c r="AJ18">
        <f t="shared" si="7"/>
        <v>1228.7786500561015</v>
      </c>
      <c r="AK18">
        <f t="shared" si="22"/>
        <v>1769.011782404014</v>
      </c>
      <c r="AL18">
        <f t="shared" si="8"/>
        <v>-12014.584937905352</v>
      </c>
      <c r="AN18">
        <f t="shared" si="9"/>
        <v>0</v>
      </c>
      <c r="AO18">
        <f t="shared" si="9"/>
        <v>0</v>
      </c>
      <c r="AP18">
        <f t="shared" si="9"/>
        <v>-6.9215635487129257</v>
      </c>
      <c r="AQ18">
        <f t="shared" si="9"/>
        <v>-2735.7832893118075</v>
      </c>
      <c r="AR18">
        <f t="shared" si="9"/>
        <v>-2742.7048528605201</v>
      </c>
      <c r="AS18">
        <f t="shared" si="9"/>
        <v>224.49326528651963</v>
      </c>
      <c r="AT18">
        <f t="shared" si="9"/>
        <v>323.19183877753062</v>
      </c>
      <c r="AU18">
        <f t="shared" si="9"/>
        <v>-2195.0197487964701</v>
      </c>
      <c r="AW18">
        <v>15</v>
      </c>
      <c r="AX18">
        <f>IF(Z18&gt;0, (R18*SUMPRODUCT(K18:$K$98, X18:$X$98)-K18*$AZ$3)/Z18, 0)</f>
        <v>31730.785768633988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2.1884238E-2</v>
      </c>
      <c r="Q19" s="4">
        <f t="shared" si="21"/>
        <v>50</v>
      </c>
      <c r="R19">
        <f t="shared" si="0"/>
        <v>1000000</v>
      </c>
      <c r="S19">
        <f t="shared" si="1"/>
        <v>30932.873404305963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24042.81824142981</v>
      </c>
      <c r="AC19">
        <f t="shared" si="2"/>
        <v>22690.919835937802</v>
      </c>
      <c r="AE19">
        <f t="shared" si="3"/>
        <v>0</v>
      </c>
      <c r="AF19">
        <f t="shared" si="4"/>
        <v>0</v>
      </c>
      <c r="AG19">
        <f t="shared" si="4"/>
        <v>-36.677678693727735</v>
      </c>
      <c r="AH19">
        <f t="shared" si="5"/>
        <v>-16581.964292428635</v>
      </c>
      <c r="AI19">
        <f t="shared" si="6"/>
        <v>-16618.641971122361</v>
      </c>
      <c r="AJ19">
        <f t="shared" si="7"/>
        <v>1351.8984054920074</v>
      </c>
      <c r="AK19">
        <f t="shared" si="22"/>
        <v>1682.9972769000869</v>
      </c>
      <c r="AL19">
        <f t="shared" si="8"/>
        <v>-13583.746288730266</v>
      </c>
      <c r="AN19">
        <f t="shared" si="9"/>
        <v>0</v>
      </c>
      <c r="AO19">
        <f t="shared" si="9"/>
        <v>0</v>
      </c>
      <c r="AP19">
        <f t="shared" si="9"/>
        <v>-5.9829239010657487</v>
      </c>
      <c r="AQ19">
        <f t="shared" si="9"/>
        <v>-2704.8775720028261</v>
      </c>
      <c r="AR19">
        <f t="shared" si="9"/>
        <v>-2710.8604959038917</v>
      </c>
      <c r="AS19">
        <f t="shared" si="9"/>
        <v>220.52391454680557</v>
      </c>
      <c r="AT19">
        <f t="shared" si="9"/>
        <v>274.53331268524488</v>
      </c>
      <c r="AU19">
        <f t="shared" si="9"/>
        <v>-2215.8032686718416</v>
      </c>
      <c r="AW19">
        <v>16</v>
      </c>
      <c r="AX19">
        <f>IF(Z19&gt;0, (R19*SUMPRODUCT(K19:$K$98, X19:$X$98)-K19*$AZ$3)/Z19, 0)</f>
        <v>30932.873404305963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2.4761703999999999E-2</v>
      </c>
      <c r="Q20" s="4">
        <f t="shared" si="21"/>
        <v>50</v>
      </c>
      <c r="R20">
        <f t="shared" si="0"/>
        <v>1000000</v>
      </c>
      <c r="S20">
        <f t="shared" si="1"/>
        <v>29971.801186422326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22690.919835937802</v>
      </c>
      <c r="AC20">
        <f t="shared" si="2"/>
        <v>21221.653767345499</v>
      </c>
      <c r="AE20">
        <f t="shared" si="3"/>
        <v>0</v>
      </c>
      <c r="AF20">
        <f t="shared" si="4"/>
        <v>0</v>
      </c>
      <c r="AG20">
        <f t="shared" si="4"/>
        <v>-35.402700083569258</v>
      </c>
      <c r="AH20">
        <f t="shared" si="5"/>
        <v>-18164.036464423854</v>
      </c>
      <c r="AI20">
        <f t="shared" si="6"/>
        <v>-18199.439164507425</v>
      </c>
      <c r="AJ20">
        <f t="shared" si="7"/>
        <v>1469.2660685923038</v>
      </c>
      <c r="AK20">
        <f t="shared" si="22"/>
        <v>1588.3643885156464</v>
      </c>
      <c r="AL20">
        <f t="shared" si="8"/>
        <v>-15141.808707399474</v>
      </c>
      <c r="AN20">
        <f t="shared" si="9"/>
        <v>0</v>
      </c>
      <c r="AO20">
        <f t="shared" si="9"/>
        <v>0</v>
      </c>
      <c r="AP20">
        <f t="shared" si="9"/>
        <v>-5.1562029208592621</v>
      </c>
      <c r="AQ20">
        <f t="shared" si="9"/>
        <v>-2645.4891195127734</v>
      </c>
      <c r="AR20">
        <f t="shared" si="9"/>
        <v>-2650.6453224336328</v>
      </c>
      <c r="AS20">
        <f t="shared" si="9"/>
        <v>213.99028821282084</v>
      </c>
      <c r="AT20">
        <f t="shared" si="9"/>
        <v>231.33628452407896</v>
      </c>
      <c r="AU20">
        <f t="shared" si="9"/>
        <v>-2205.318749696733</v>
      </c>
      <c r="AW20">
        <v>17</v>
      </c>
      <c r="AX20">
        <f>IF(Z20&gt;0, (R20*SUMPRODUCT(K20:$K$98, X20:$X$98)-K20*$AZ$3)/Z20, 0)</f>
        <v>29971.801186422326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2.7627288E-2</v>
      </c>
      <c r="Q21" s="4">
        <f t="shared" si="21"/>
        <v>50</v>
      </c>
      <c r="R21">
        <f t="shared" si="0"/>
        <v>1000000</v>
      </c>
      <c r="S21">
        <f t="shared" si="1"/>
        <v>28880.315493972794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21221.653767345499</v>
      </c>
      <c r="AC21">
        <f t="shared" si="2"/>
        <v>19679.38920444926</v>
      </c>
      <c r="AE21">
        <f t="shared" si="3"/>
        <v>0</v>
      </c>
      <c r="AF21">
        <f t="shared" si="4"/>
        <v>0</v>
      </c>
      <c r="AG21">
        <f t="shared" si="4"/>
        <v>-34.070592491547174</v>
      </c>
      <c r="AH21">
        <f t="shared" si="5"/>
        <v>-19561.611823727839</v>
      </c>
      <c r="AI21">
        <f t="shared" si="6"/>
        <v>-19595.682416219384</v>
      </c>
      <c r="AJ21">
        <f t="shared" si="7"/>
        <v>1542.2645628962382</v>
      </c>
      <c r="AK21">
        <f t="shared" si="22"/>
        <v>1485.5157637141851</v>
      </c>
      <c r="AL21">
        <f t="shared" si="8"/>
        <v>-16567.902089608961</v>
      </c>
      <c r="AN21">
        <f t="shared" si="9"/>
        <v>0</v>
      </c>
      <c r="AO21">
        <f t="shared" si="9"/>
        <v>0</v>
      </c>
      <c r="AP21">
        <f t="shared" si="9"/>
        <v>-4.4305258826514722</v>
      </c>
      <c r="AQ21">
        <f t="shared" si="9"/>
        <v>-2543.7839835896434</v>
      </c>
      <c r="AR21">
        <f t="shared" si="9"/>
        <v>-2548.2145094722946</v>
      </c>
      <c r="AS21">
        <f t="shared" si="9"/>
        <v>200.55545161133324</v>
      </c>
      <c r="AT21">
        <f t="shared" si="9"/>
        <v>193.17586102605489</v>
      </c>
      <c r="AU21">
        <f t="shared" si="9"/>
        <v>-2154.4831968349063</v>
      </c>
      <c r="AW21">
        <v>18</v>
      </c>
      <c r="AX21">
        <f>IF(Z21&gt;0, (R21*SUMPRODUCT(K21:$K$98, X21:$X$98)-K21*$AZ$3)/Z21, 0)</f>
        <v>28880.315493972794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3.0780427999999999E-2</v>
      </c>
      <c r="Q22" s="4">
        <f t="shared" si="21"/>
        <v>50</v>
      </c>
      <c r="R22">
        <f t="shared" si="0"/>
        <v>1000000</v>
      </c>
      <c r="S22">
        <f t="shared" si="1"/>
        <v>27723.337436220656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19679.38920444926</v>
      </c>
      <c r="AC22">
        <f t="shared" si="2"/>
        <v>18120.627146410101</v>
      </c>
      <c r="AE22">
        <f t="shared" si="3"/>
        <v>0</v>
      </c>
      <c r="AF22">
        <f t="shared" si="4"/>
        <v>0</v>
      </c>
      <c r="AG22">
        <f t="shared" si="4"/>
        <v>-32.681179147528297</v>
      </c>
      <c r="AH22">
        <f t="shared" si="5"/>
        <v>-20974.148382068168</v>
      </c>
      <c r="AI22">
        <f t="shared" si="6"/>
        <v>-21006.829561215694</v>
      </c>
      <c r="AJ22">
        <f t="shared" si="7"/>
        <v>1558.7620580391595</v>
      </c>
      <c r="AK22">
        <f t="shared" si="22"/>
        <v>1377.5572443114484</v>
      </c>
      <c r="AL22">
        <f t="shared" si="8"/>
        <v>-18070.510258865088</v>
      </c>
      <c r="AN22">
        <f t="shared" si="9"/>
        <v>0</v>
      </c>
      <c r="AO22">
        <f t="shared" si="9"/>
        <v>0</v>
      </c>
      <c r="AP22">
        <f t="shared" si="9"/>
        <v>-3.7945063757963107</v>
      </c>
      <c r="AQ22">
        <f t="shared" si="9"/>
        <v>-2435.240766662323</v>
      </c>
      <c r="AR22">
        <f t="shared" si="9"/>
        <v>-2439.0352730381192</v>
      </c>
      <c r="AS22">
        <f t="shared" si="9"/>
        <v>180.9828384979281</v>
      </c>
      <c r="AT22">
        <f t="shared" si="9"/>
        <v>159.94373161898352</v>
      </c>
      <c r="AU22">
        <f t="shared" si="9"/>
        <v>-2098.1087029212076</v>
      </c>
      <c r="AW22">
        <v>19</v>
      </c>
      <c r="AX22">
        <f>IF(Z22&gt;0, (R22*SUMPRODUCT(K22:$K$98, X22:$X$98)-K22*$AZ$3)/Z22, 0)</f>
        <v>27723.337436220656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3.4133669999999998E-2</v>
      </c>
      <c r="Q23" s="4">
        <f t="shared" si="21"/>
        <v>50</v>
      </c>
      <c r="R23">
        <f t="shared" si="0"/>
        <v>1000000</v>
      </c>
      <c r="S23">
        <f t="shared" si="1"/>
        <v>26513.2618450419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18120.627146410101</v>
      </c>
      <c r="AC23">
        <f t="shared" si="2"/>
        <v>16564.870241846427</v>
      </c>
      <c r="AE23">
        <f t="shared" si="3"/>
        <v>0</v>
      </c>
      <c r="AF23">
        <f t="shared" si="4"/>
        <v>0</v>
      </c>
      <c r="AG23">
        <f t="shared" si="4"/>
        <v>-31.238838771820397</v>
      </c>
      <c r="AH23">
        <f t="shared" si="5"/>
        <v>-22310.571684652241</v>
      </c>
      <c r="AI23">
        <f t="shared" si="6"/>
        <v>-22341.810523424061</v>
      </c>
      <c r="AJ23">
        <f t="shared" si="7"/>
        <v>1555.7569045636737</v>
      </c>
      <c r="AK23">
        <f t="shared" si="22"/>
        <v>1268.4439002487072</v>
      </c>
      <c r="AL23">
        <f t="shared" si="8"/>
        <v>-19517.609718611679</v>
      </c>
      <c r="AN23">
        <f t="shared" si="9"/>
        <v>0</v>
      </c>
      <c r="AO23">
        <f t="shared" si="9"/>
        <v>0</v>
      </c>
      <c r="AP23">
        <f t="shared" si="9"/>
        <v>-3.2384293603518035</v>
      </c>
      <c r="AQ23">
        <f t="shared" si="9"/>
        <v>-2312.8647936487005</v>
      </c>
      <c r="AR23">
        <f t="shared" si="9"/>
        <v>-2316.1032230090523</v>
      </c>
      <c r="AS23">
        <f t="shared" si="9"/>
        <v>161.28028554806122</v>
      </c>
      <c r="AT23">
        <f t="shared" si="9"/>
        <v>131.4954758251148</v>
      </c>
      <c r="AU23">
        <f t="shared" si="9"/>
        <v>-2023.3274616358763</v>
      </c>
      <c r="AW23">
        <v>20</v>
      </c>
      <c r="AX23">
        <f>IF(Z23&gt;0, (R23*SUMPRODUCT(K23:$K$98, X23:$X$98)-K23*$AZ$3)/Z23, 0)</f>
        <v>26513.2618450419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3.7867151000000002E-2</v>
      </c>
      <c r="Q24" s="4">
        <f t="shared" si="21"/>
        <v>50</v>
      </c>
      <c r="R24">
        <f t="shared" si="0"/>
        <v>1000000</v>
      </c>
      <c r="S24">
        <f t="shared" si="1"/>
        <v>25278.206129434686</v>
      </c>
      <c r="U24">
        <f t="shared" si="13"/>
        <v>3.7867151000000002E-2</v>
      </c>
      <c r="V24">
        <f t="shared" si="14"/>
        <v>0.01</v>
      </c>
      <c r="W24">
        <f t="shared" si="15"/>
        <v>0.62477677543640797</v>
      </c>
      <c r="X24">
        <f t="shared" si="16"/>
        <v>2.3658516496743554E-2</v>
      </c>
      <c r="Y24">
        <f t="shared" si="17"/>
        <v>6.2477677543640794E-3</v>
      </c>
      <c r="Z24">
        <f t="shared" si="18"/>
        <v>0.59487049118530033</v>
      </c>
      <c r="AB24">
        <f t="shared" si="19"/>
        <v>16564.870241846427</v>
      </c>
      <c r="AC24">
        <f t="shared" si="2"/>
        <v>15037.258896500081</v>
      </c>
      <c r="AE24">
        <f t="shared" si="3"/>
        <v>0</v>
      </c>
      <c r="AF24">
        <f t="shared" si="4"/>
        <v>0</v>
      </c>
      <c r="AG24">
        <f t="shared" si="4"/>
        <v>-29.743524559265015</v>
      </c>
      <c r="AH24">
        <f t="shared" si="5"/>
        <v>-23658.516496743552</v>
      </c>
      <c r="AI24">
        <f t="shared" si="6"/>
        <v>-23688.260021302816</v>
      </c>
      <c r="AJ24">
        <f t="shared" si="7"/>
        <v>1527.6113453463458</v>
      </c>
      <c r="AK24">
        <f t="shared" si="22"/>
        <v>1159.54091692925</v>
      </c>
      <c r="AL24">
        <f t="shared" si="8"/>
        <v>-21001.107759027222</v>
      </c>
      <c r="AN24">
        <f t="shared" si="9"/>
        <v>0</v>
      </c>
      <c r="AO24">
        <f t="shared" si="9"/>
        <v>0</v>
      </c>
      <c r="AP24">
        <f t="shared" si="9"/>
        <v>-2.7530490831759016</v>
      </c>
      <c r="AQ24">
        <f t="shared" si="9"/>
        <v>-2189.8230998441991</v>
      </c>
      <c r="AR24">
        <f t="shared" si="9"/>
        <v>-2192.576148927375</v>
      </c>
      <c r="AS24">
        <f t="shared" si="9"/>
        <v>141.39511292197668</v>
      </c>
      <c r="AT24">
        <f t="shared" si="9"/>
        <v>107.32665699709865</v>
      </c>
      <c r="AU24">
        <f t="shared" si="9"/>
        <v>-1943.8543790082997</v>
      </c>
      <c r="AW24">
        <v>21</v>
      </c>
      <c r="AX24">
        <f>IF(Z24&gt;0, (R24*SUMPRODUCT(K24:$K$98, X24:$X$98)-K24*$AZ$3)/Z24, 0)</f>
        <v>25278.206129434686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4.2172894000000002E-2</v>
      </c>
      <c r="Q25" s="4">
        <f t="shared" si="21"/>
        <v>50</v>
      </c>
      <c r="R25">
        <f t="shared" si="0"/>
        <v>1000000</v>
      </c>
      <c r="S25">
        <f t="shared" si="1"/>
        <v>24029.316978721585</v>
      </c>
      <c r="U25">
        <f t="shared" si="13"/>
        <v>4.2172894000000002E-2</v>
      </c>
      <c r="V25">
        <f t="shared" si="14"/>
        <v>0.01</v>
      </c>
      <c r="W25">
        <f t="shared" si="15"/>
        <v>0.59487049118530033</v>
      </c>
      <c r="X25">
        <f t="shared" si="16"/>
        <v>2.5087410168485608E-2</v>
      </c>
      <c r="Y25">
        <f t="shared" si="17"/>
        <v>5.9487049118530037E-3</v>
      </c>
      <c r="Z25">
        <f t="shared" si="18"/>
        <v>0.56383437610496179</v>
      </c>
      <c r="AB25">
        <f t="shared" si="19"/>
        <v>15037.258896500081</v>
      </c>
      <c r="AC25">
        <f t="shared" si="2"/>
        <v>13548.554946925849</v>
      </c>
      <c r="AE25">
        <f t="shared" si="3"/>
        <v>0</v>
      </c>
      <c r="AF25">
        <f t="shared" si="4"/>
        <v>0</v>
      </c>
      <c r="AG25">
        <f t="shared" si="4"/>
        <v>-28.19171880524809</v>
      </c>
      <c r="AH25">
        <f t="shared" si="5"/>
        <v>-25087.410168485607</v>
      </c>
      <c r="AI25">
        <f t="shared" si="6"/>
        <v>-25115.601887290853</v>
      </c>
      <c r="AJ25">
        <f t="shared" si="7"/>
        <v>1488.703949574232</v>
      </c>
      <c r="AK25">
        <f t="shared" si="22"/>
        <v>1052.6081227550058</v>
      </c>
      <c r="AL25">
        <f t="shared" si="8"/>
        <v>-22574.289814961616</v>
      </c>
      <c r="AN25">
        <f t="shared" si="9"/>
        <v>0</v>
      </c>
      <c r="AO25">
        <f t="shared" si="9"/>
        <v>0</v>
      </c>
      <c r="AP25">
        <f t="shared" si="9"/>
        <v>-2.3298344153415789</v>
      </c>
      <c r="AQ25">
        <f t="shared" si="9"/>
        <v>-2073.2865564566873</v>
      </c>
      <c r="AR25">
        <f t="shared" si="9"/>
        <v>-2075.6163908720287</v>
      </c>
      <c r="AS25">
        <f t="shared" si="9"/>
        <v>123.03023167666196</v>
      </c>
      <c r="AT25">
        <f t="shared" si="9"/>
        <v>86.990177761214525</v>
      </c>
      <c r="AU25">
        <f t="shared" si="9"/>
        <v>-1865.5959814341522</v>
      </c>
      <c r="AW25">
        <v>22</v>
      </c>
      <c r="AX25">
        <f>IF(Z25&gt;0, (R25*SUMPRODUCT(K25:$K$98, X25:$X$98)-K25*$AZ$3)/Z25, 0)</f>
        <v>24029.316978721585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4.6777600000000003E-2</v>
      </c>
      <c r="Q26" s="4">
        <f t="shared" si="21"/>
        <v>50</v>
      </c>
      <c r="R26">
        <f t="shared" si="0"/>
        <v>1000000</v>
      </c>
      <c r="S26">
        <f t="shared" si="1"/>
        <v>22754.390622524148</v>
      </c>
      <c r="U26">
        <f t="shared" si="13"/>
        <v>4.6777600000000003E-2</v>
      </c>
      <c r="V26">
        <f t="shared" si="14"/>
        <v>0.01</v>
      </c>
      <c r="W26">
        <f t="shared" si="15"/>
        <v>0.56383437610496179</v>
      </c>
      <c r="X26">
        <f t="shared" si="16"/>
        <v>2.6374818911687463E-2</v>
      </c>
      <c r="Y26">
        <f t="shared" si="17"/>
        <v>5.6383437610496179E-3</v>
      </c>
      <c r="Z26">
        <f t="shared" si="18"/>
        <v>0.53182121343222466</v>
      </c>
      <c r="AB26">
        <f t="shared" si="19"/>
        <v>13548.554946925849</v>
      </c>
      <c r="AC26">
        <f t="shared" si="2"/>
        <v>12101.267631781626</v>
      </c>
      <c r="AE26">
        <f t="shared" si="3"/>
        <v>0</v>
      </c>
      <c r="AF26">
        <f t="shared" si="4"/>
        <v>0</v>
      </c>
      <c r="AG26">
        <f t="shared" si="4"/>
        <v>-26.591060671611231</v>
      </c>
      <c r="AH26">
        <f t="shared" si="5"/>
        <v>-26374.818911687464</v>
      </c>
      <c r="AI26">
        <f t="shared" si="6"/>
        <v>-26401.409972359073</v>
      </c>
      <c r="AJ26">
        <f t="shared" si="7"/>
        <v>1447.2873151442236</v>
      </c>
      <c r="AK26">
        <f t="shared" si="22"/>
        <v>948.39884628480957</v>
      </c>
      <c r="AL26">
        <f t="shared" si="8"/>
        <v>-24005.723810930042</v>
      </c>
      <c r="AN26">
        <f t="shared" si="9"/>
        <v>0</v>
      </c>
      <c r="AO26">
        <f t="shared" si="9"/>
        <v>0</v>
      </c>
      <c r="AP26">
        <f t="shared" si="9"/>
        <v>-1.962100007893822</v>
      </c>
      <c r="AQ26">
        <f t="shared" si="9"/>
        <v>-1946.1439704836116</v>
      </c>
      <c r="AR26">
        <f t="shared" si="9"/>
        <v>-1948.1060704915055</v>
      </c>
      <c r="AS26">
        <f t="shared" si="9"/>
        <v>106.79237235169086</v>
      </c>
      <c r="AT26">
        <f t="shared" si="9"/>
        <v>69.980412092721608</v>
      </c>
      <c r="AU26">
        <f t="shared" si="9"/>
        <v>-1771.333286047093</v>
      </c>
      <c r="AW26">
        <v>23</v>
      </c>
      <c r="AX26">
        <f>IF(Z26&gt;0, (R26*SUMPRODUCT(K26:$K$98, X26:$X$98)-K26*$AZ$3)/Z26, 0)</f>
        <v>22754.390622524148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5.1668436999999998E-2</v>
      </c>
      <c r="Q27" s="4">
        <f t="shared" si="21"/>
        <v>50</v>
      </c>
      <c r="R27">
        <f t="shared" si="0"/>
        <v>1000000</v>
      </c>
      <c r="S27">
        <f t="shared" si="1"/>
        <v>21469.985451333658</v>
      </c>
      <c r="U27">
        <f t="shared" si="13"/>
        <v>5.1668436999999998E-2</v>
      </c>
      <c r="V27">
        <f t="shared" si="14"/>
        <v>0.01</v>
      </c>
      <c r="W27">
        <f t="shared" si="15"/>
        <v>0.53182121343222466</v>
      </c>
      <c r="X27">
        <f t="shared" si="16"/>
        <v>2.7478370861486454E-2</v>
      </c>
      <c r="Y27">
        <f t="shared" si="17"/>
        <v>5.318212134322247E-3</v>
      </c>
      <c r="Z27">
        <f t="shared" si="18"/>
        <v>0.49902463043641598</v>
      </c>
      <c r="AB27">
        <f t="shared" si="19"/>
        <v>12101.267631781626</v>
      </c>
      <c r="AC27">
        <f t="shared" si="2"/>
        <v>10714.051555327007</v>
      </c>
      <c r="AE27">
        <f t="shared" si="3"/>
        <v>0</v>
      </c>
      <c r="AF27">
        <f t="shared" si="4"/>
        <v>0</v>
      </c>
      <c r="AG27">
        <f t="shared" si="4"/>
        <v>-24.951231521820798</v>
      </c>
      <c r="AH27">
        <f t="shared" si="5"/>
        <v>-27478.370861486455</v>
      </c>
      <c r="AI27">
        <f t="shared" si="6"/>
        <v>-27503.322093008275</v>
      </c>
      <c r="AJ27">
        <f t="shared" si="7"/>
        <v>1387.2160764546188</v>
      </c>
      <c r="AK27">
        <f t="shared" si="22"/>
        <v>847.0887342247139</v>
      </c>
      <c r="AL27">
        <f t="shared" si="8"/>
        <v>-25269.017282328939</v>
      </c>
      <c r="AN27">
        <f t="shared" si="9"/>
        <v>0</v>
      </c>
      <c r="AO27">
        <f t="shared" si="9"/>
        <v>0</v>
      </c>
      <c r="AP27">
        <f t="shared" si="9"/>
        <v>-1.6438396135440376</v>
      </c>
      <c r="AQ27">
        <f t="shared" si="9"/>
        <v>-1810.33286867074</v>
      </c>
      <c r="AR27">
        <f t="shared" si="9"/>
        <v>-1811.9767082842841</v>
      </c>
      <c r="AS27">
        <f t="shared" si="9"/>
        <v>91.392712901845144</v>
      </c>
      <c r="AT27">
        <f t="shared" si="9"/>
        <v>55.807987525092173</v>
      </c>
      <c r="AU27">
        <f t="shared" si="9"/>
        <v>-1664.7760078573465</v>
      </c>
      <c r="AW27">
        <v>24</v>
      </c>
      <c r="AX27">
        <f>IF(Z27&gt;0, (R27*SUMPRODUCT(K27:$K$98, X27:$X$98)-K27*$AZ$3)/Z27, 0)</f>
        <v>21469.985451333658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5.7177164000000003E-2</v>
      </c>
      <c r="Q28" s="4">
        <f t="shared" si="21"/>
        <v>50</v>
      </c>
      <c r="R28">
        <f t="shared" si="0"/>
        <v>1000000</v>
      </c>
      <c r="S28">
        <f t="shared" si="1"/>
        <v>20199.204546254161</v>
      </c>
      <c r="U28">
        <f t="shared" si="13"/>
        <v>5.7177164000000003E-2</v>
      </c>
      <c r="V28">
        <f t="shared" si="14"/>
        <v>0.01</v>
      </c>
      <c r="W28">
        <f t="shared" si="15"/>
        <v>0.49902463043641598</v>
      </c>
      <c r="X28">
        <f t="shared" si="16"/>
        <v>2.8532813134502351E-2</v>
      </c>
      <c r="Y28">
        <f t="shared" si="17"/>
        <v>4.99024630436416E-3</v>
      </c>
      <c r="Z28">
        <f t="shared" si="18"/>
        <v>0.46550157099754946</v>
      </c>
      <c r="AB28">
        <f t="shared" si="19"/>
        <v>10714.051555327007</v>
      </c>
      <c r="AC28">
        <f t="shared" si="2"/>
        <v>9402.761449182155</v>
      </c>
      <c r="AE28">
        <f t="shared" si="3"/>
        <v>0</v>
      </c>
      <c r="AF28">
        <f t="shared" si="4"/>
        <v>0</v>
      </c>
      <c r="AG28">
        <f t="shared" si="4"/>
        <v>-23.275078549877474</v>
      </c>
      <c r="AH28">
        <f t="shared" si="5"/>
        <v>-28532.81313450235</v>
      </c>
      <c r="AI28">
        <f t="shared" si="6"/>
        <v>-28556.08821305223</v>
      </c>
      <c r="AJ28">
        <f t="shared" si="7"/>
        <v>1311.290106144852</v>
      </c>
      <c r="AK28">
        <f t="shared" si="22"/>
        <v>749.98360887289061</v>
      </c>
      <c r="AL28">
        <f t="shared" si="8"/>
        <v>-26494.814498034488</v>
      </c>
      <c r="AN28">
        <f t="shared" si="9"/>
        <v>0</v>
      </c>
      <c r="AO28">
        <f t="shared" si="9"/>
        <v>0</v>
      </c>
      <c r="AP28">
        <f t="shared" si="9"/>
        <v>-1.3691170805672259</v>
      </c>
      <c r="AQ28">
        <f t="shared" si="9"/>
        <v>-1678.3944138090012</v>
      </c>
      <c r="AR28">
        <f t="shared" si="9"/>
        <v>-1679.7635308895685</v>
      </c>
      <c r="AS28">
        <f t="shared" si="9"/>
        <v>77.13441989269586</v>
      </c>
      <c r="AT28">
        <f t="shared" si="9"/>
        <v>44.116515733895547</v>
      </c>
      <c r="AU28">
        <f t="shared" si="9"/>
        <v>-1558.5125952629771</v>
      </c>
      <c r="AW28">
        <v>25</v>
      </c>
      <c r="AX28">
        <f>IF(Z28&gt;0, (R28*SUMPRODUCT(K28:$K$98, X28:$X$98)-K28*$AZ$3)/Z28, 0)</f>
        <v>20199.204546254161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6.3388860000000005E-2</v>
      </c>
      <c r="Q29" s="4">
        <f t="shared" si="21"/>
        <v>50</v>
      </c>
      <c r="R29">
        <f t="shared" si="0"/>
        <v>1000000</v>
      </c>
      <c r="S29">
        <f t="shared" si="1"/>
        <v>18940.884179072702</v>
      </c>
      <c r="U29">
        <f t="shared" si="13"/>
        <v>6.3388860000000005E-2</v>
      </c>
      <c r="V29">
        <f t="shared" si="14"/>
        <v>0.01</v>
      </c>
      <c r="W29">
        <f t="shared" si="15"/>
        <v>0.46550157099754946</v>
      </c>
      <c r="X29">
        <f t="shared" si="16"/>
        <v>2.9507613913743725E-2</v>
      </c>
      <c r="Y29">
        <f t="shared" si="17"/>
        <v>4.6550157099754944E-3</v>
      </c>
      <c r="Z29">
        <f t="shared" si="18"/>
        <v>0.43133894137383022</v>
      </c>
      <c r="AB29">
        <f t="shared" si="19"/>
        <v>9402.761449182155</v>
      </c>
      <c r="AC29">
        <f t="shared" si="2"/>
        <v>8169.940930485549</v>
      </c>
      <c r="AE29">
        <f t="shared" si="3"/>
        <v>0</v>
      </c>
      <c r="AF29">
        <f t="shared" si="4"/>
        <v>0</v>
      </c>
      <c r="AG29">
        <f t="shared" si="4"/>
        <v>-21.566947068691512</v>
      </c>
      <c r="AH29">
        <f t="shared" si="5"/>
        <v>-29507.613913743724</v>
      </c>
      <c r="AI29">
        <f t="shared" si="6"/>
        <v>-29529.180860812416</v>
      </c>
      <c r="AJ29">
        <f t="shared" si="7"/>
        <v>1232.8205186966061</v>
      </c>
      <c r="AK29">
        <f t="shared" si="22"/>
        <v>658.19330144275091</v>
      </c>
      <c r="AL29">
        <f t="shared" si="8"/>
        <v>-27638.167040673059</v>
      </c>
      <c r="AN29">
        <f t="shared" si="9"/>
        <v>0</v>
      </c>
      <c r="AO29">
        <f t="shared" si="9"/>
        <v>0</v>
      </c>
      <c r="AP29">
        <f t="shared" si="9"/>
        <v>-1.1327135168016687</v>
      </c>
      <c r="AQ29">
        <f t="shared" si="9"/>
        <v>-1549.7637668515106</v>
      </c>
      <c r="AR29">
        <f t="shared" si="9"/>
        <v>-1550.8964803683123</v>
      </c>
      <c r="AS29">
        <f t="shared" si="9"/>
        <v>64.748731513570362</v>
      </c>
      <c r="AT29">
        <f t="shared" si="9"/>
        <v>34.568844947684667</v>
      </c>
      <c r="AU29">
        <f t="shared" si="9"/>
        <v>-1451.5789039070573</v>
      </c>
      <c r="AW29">
        <v>26</v>
      </c>
      <c r="AX29">
        <f>IF(Z29&gt;0, (R29*SUMPRODUCT(K29:$K$98, X29:$X$98)-K29*$AZ$3)/Z29, 0)</f>
        <v>18940.884179072702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7.0498397000000004E-2</v>
      </c>
      <c r="Q30" s="4">
        <f t="shared" si="21"/>
        <v>50</v>
      </c>
      <c r="R30">
        <f t="shared" si="0"/>
        <v>1000000</v>
      </c>
      <c r="S30">
        <f t="shared" si="1"/>
        <v>17694.687034658615</v>
      </c>
      <c r="U30">
        <f t="shared" si="13"/>
        <v>7.0498397000000004E-2</v>
      </c>
      <c r="V30">
        <f t="shared" si="14"/>
        <v>0.01</v>
      </c>
      <c r="W30">
        <f t="shared" si="15"/>
        <v>0.43133894137383022</v>
      </c>
      <c r="X30">
        <f t="shared" si="16"/>
        <v>3.0408703930532011E-2</v>
      </c>
      <c r="Y30">
        <f t="shared" si="17"/>
        <v>4.3133894137383022E-3</v>
      </c>
      <c r="Z30">
        <f t="shared" si="18"/>
        <v>0.39661684802955988</v>
      </c>
      <c r="AB30">
        <f t="shared" si="19"/>
        <v>8169.940930485549</v>
      </c>
      <c r="AC30">
        <f t="shared" si="2"/>
        <v>7018.0109985558192</v>
      </c>
      <c r="AE30">
        <f t="shared" si="3"/>
        <v>0</v>
      </c>
      <c r="AF30">
        <f t="shared" si="4"/>
        <v>0</v>
      </c>
      <c r="AG30">
        <f t="shared" si="4"/>
        <v>-19.830842401477994</v>
      </c>
      <c r="AH30">
        <f t="shared" si="5"/>
        <v>-30408.70393053201</v>
      </c>
      <c r="AI30">
        <f t="shared" si="6"/>
        <v>-30428.53477293349</v>
      </c>
      <c r="AJ30">
        <f t="shared" si="7"/>
        <v>1151.9299319297297</v>
      </c>
      <c r="AK30">
        <f t="shared" si="22"/>
        <v>571.89586513398854</v>
      </c>
      <c r="AL30">
        <f t="shared" si="8"/>
        <v>-28704.708975869773</v>
      </c>
      <c r="AN30">
        <f t="shared" si="9"/>
        <v>0</v>
      </c>
      <c r="AO30">
        <f t="shared" si="9"/>
        <v>0</v>
      </c>
      <c r="AP30">
        <f t="shared" si="9"/>
        <v>-0.92993919146330495</v>
      </c>
      <c r="AQ30">
        <f t="shared" si="9"/>
        <v>-1425.9729856205392</v>
      </c>
      <c r="AR30">
        <f t="shared" si="9"/>
        <v>-1426.9029248120028</v>
      </c>
      <c r="AS30">
        <f t="shared" si="9"/>
        <v>54.018118233911956</v>
      </c>
      <c r="AT30">
        <f t="shared" si="9"/>
        <v>26.818244412263162</v>
      </c>
      <c r="AU30">
        <f t="shared" si="9"/>
        <v>-1346.0665621658277</v>
      </c>
      <c r="AW30">
        <v>27</v>
      </c>
      <c r="AX30">
        <f>IF(Z30&gt;0, (R30*SUMPRODUCT(K30:$K$98, X30:$X$98)-K30*$AZ$3)/Z30, 0)</f>
        <v>17694.687034658615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7.8701599999999997E-2</v>
      </c>
      <c r="Q31" s="4">
        <f t="shared" si="21"/>
        <v>50</v>
      </c>
      <c r="R31">
        <f t="shared" si="0"/>
        <v>1000000</v>
      </c>
      <c r="S31">
        <f t="shared" si="1"/>
        <v>16454.481218963498</v>
      </c>
      <c r="U31">
        <f t="shared" si="13"/>
        <v>7.8701599999999997E-2</v>
      </c>
      <c r="V31">
        <f t="shared" si="14"/>
        <v>0.01</v>
      </c>
      <c r="W31">
        <f t="shared" si="15"/>
        <v>0.39661684802955988</v>
      </c>
      <c r="X31">
        <f t="shared" si="16"/>
        <v>3.1214380526883207E-2</v>
      </c>
      <c r="Y31">
        <f t="shared" si="17"/>
        <v>3.9661684802955992E-3</v>
      </c>
      <c r="Z31">
        <f t="shared" si="18"/>
        <v>0.36143629902238111</v>
      </c>
      <c r="AB31">
        <f t="shared" si="19"/>
        <v>7018.0109985558192</v>
      </c>
      <c r="AC31">
        <f t="shared" si="2"/>
        <v>5947.2467941154446</v>
      </c>
      <c r="AE31">
        <f t="shared" si="3"/>
        <v>0</v>
      </c>
      <c r="AF31">
        <f t="shared" si="4"/>
        <v>0</v>
      </c>
      <c r="AG31">
        <f t="shared" si="4"/>
        <v>-18.071814951119055</v>
      </c>
      <c r="AH31">
        <f t="shared" si="5"/>
        <v>-31214.380526883207</v>
      </c>
      <c r="AI31">
        <f t="shared" si="6"/>
        <v>-31232.452341834327</v>
      </c>
      <c r="AJ31">
        <f t="shared" si="7"/>
        <v>1070.7642044403747</v>
      </c>
      <c r="AK31">
        <f t="shared" si="22"/>
        <v>491.26076989890737</v>
      </c>
      <c r="AL31">
        <f t="shared" si="8"/>
        <v>-29670.427367495045</v>
      </c>
      <c r="AN31">
        <f t="shared" si="9"/>
        <v>0</v>
      </c>
      <c r="AO31">
        <f t="shared" si="9"/>
        <v>0</v>
      </c>
      <c r="AP31">
        <f t="shared" si="9"/>
        <v>-0.75665365828375308</v>
      </c>
      <c r="AQ31">
        <f t="shared" si="9"/>
        <v>-1306.9232548369362</v>
      </c>
      <c r="AR31">
        <f t="shared" si="9"/>
        <v>-1307.6799084952199</v>
      </c>
      <c r="AS31">
        <f t="shared" si="9"/>
        <v>44.832113135318068</v>
      </c>
      <c r="AT31">
        <f t="shared" si="9"/>
        <v>20.56872869275832</v>
      </c>
      <c r="AU31">
        <f t="shared" si="9"/>
        <v>-1242.2790666671435</v>
      </c>
      <c r="AW31">
        <v>28</v>
      </c>
      <c r="AX31">
        <f>IF(Z31&gt;0, (R31*SUMPRODUCT(K31:$K$98, X31:$X$98)-K31*$AZ$3)/Z31, 0)</f>
        <v>16454.481218963498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8.8159118999999994E-2</v>
      </c>
      <c r="Q32" s="4">
        <f t="shared" si="21"/>
        <v>50</v>
      </c>
      <c r="R32">
        <f t="shared" si="0"/>
        <v>1000000</v>
      </c>
      <c r="S32">
        <f t="shared" si="1"/>
        <v>15208.934204366118</v>
      </c>
      <c r="U32">
        <f t="shared" si="13"/>
        <v>8.8159118999999994E-2</v>
      </c>
      <c r="V32">
        <f t="shared" si="14"/>
        <v>0.01</v>
      </c>
      <c r="W32">
        <f t="shared" si="15"/>
        <v>0.36143629902238111</v>
      </c>
      <c r="X32">
        <f t="shared" si="16"/>
        <v>3.1863905696433679E-2</v>
      </c>
      <c r="Y32">
        <f t="shared" si="17"/>
        <v>3.6143629902238112E-3</v>
      </c>
      <c r="Z32">
        <f t="shared" si="18"/>
        <v>0.32595803033572363</v>
      </c>
      <c r="AB32">
        <f t="shared" si="19"/>
        <v>5947.2467941154446</v>
      </c>
      <c r="AC32">
        <f t="shared" si="2"/>
        <v>4957.474236760796</v>
      </c>
      <c r="AE32">
        <f t="shared" si="3"/>
        <v>0</v>
      </c>
      <c r="AF32">
        <f t="shared" si="4"/>
        <v>0</v>
      </c>
      <c r="AG32">
        <f t="shared" si="4"/>
        <v>-16.29790151678618</v>
      </c>
      <c r="AH32">
        <f t="shared" si="5"/>
        <v>-31863.905696433678</v>
      </c>
      <c r="AI32">
        <f t="shared" si="6"/>
        <v>-31880.203597950465</v>
      </c>
      <c r="AJ32">
        <f t="shared" si="7"/>
        <v>989.7725573546486</v>
      </c>
      <c r="AK32">
        <f t="shared" si="22"/>
        <v>416.30727558808115</v>
      </c>
      <c r="AL32">
        <f t="shared" si="8"/>
        <v>-30474.123765007735</v>
      </c>
      <c r="AN32">
        <f t="shared" si="9"/>
        <v>0</v>
      </c>
      <c r="AO32">
        <f t="shared" si="9"/>
        <v>0</v>
      </c>
      <c r="AP32">
        <f t="shared" si="9"/>
        <v>-0.60926893017722561</v>
      </c>
      <c r="AQ32">
        <f t="shared" si="9"/>
        <v>-1191.1771411146913</v>
      </c>
      <c r="AR32">
        <f t="shared" si="9"/>
        <v>-1191.7864100448685</v>
      </c>
      <c r="AS32">
        <f t="shared" si="9"/>
        <v>37.000939447151467</v>
      </c>
      <c r="AT32">
        <f t="shared" si="9"/>
        <v>15.562929261862548</v>
      </c>
      <c r="AU32">
        <f t="shared" si="9"/>
        <v>-1139.2225413358544</v>
      </c>
      <c r="AW32">
        <v>29</v>
      </c>
      <c r="AX32">
        <f>IF(Z32&gt;0, (R32*SUMPRODUCT(K32:$K$98, X32:$X$98)-K32*$AZ$3)/Z32, 0)</f>
        <v>15208.934204366118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9.9426106E-2</v>
      </c>
      <c r="Q33" s="4">
        <f t="shared" si="21"/>
        <v>50</v>
      </c>
      <c r="R33">
        <f t="shared" si="0"/>
        <v>1000000</v>
      </c>
      <c r="S33">
        <f t="shared" si="1"/>
        <v>13949.744647788399</v>
      </c>
      <c r="U33">
        <f t="shared" si="13"/>
        <v>9.9426106E-2</v>
      </c>
      <c r="V33">
        <f t="shared" si="14"/>
        <v>0.01</v>
      </c>
      <c r="W33">
        <f t="shared" si="15"/>
        <v>0.32595803033572363</v>
      </c>
      <c r="X33">
        <f t="shared" si="16"/>
        <v>3.2408737675710876E-2</v>
      </c>
      <c r="Y33">
        <f t="shared" si="17"/>
        <v>3.2595803033572362E-3</v>
      </c>
      <c r="Z33">
        <f t="shared" si="18"/>
        <v>0.29028971235665552</v>
      </c>
      <c r="AB33">
        <f t="shared" si="19"/>
        <v>4957.474236760796</v>
      </c>
      <c r="AC33">
        <f t="shared" si="2"/>
        <v>4049.4673612552892</v>
      </c>
      <c r="AE33">
        <f t="shared" si="3"/>
        <v>0</v>
      </c>
      <c r="AF33">
        <f t="shared" si="4"/>
        <v>0</v>
      </c>
      <c r="AG33">
        <f t="shared" si="4"/>
        <v>-14.514485617832776</v>
      </c>
      <c r="AH33">
        <f t="shared" si="5"/>
        <v>-32408.737675710876</v>
      </c>
      <c r="AI33">
        <f t="shared" si="6"/>
        <v>-32423.25216132871</v>
      </c>
      <c r="AJ33">
        <f t="shared" si="7"/>
        <v>908.00687550550674</v>
      </c>
      <c r="AK33">
        <f t="shared" si="22"/>
        <v>347.02319657325575</v>
      </c>
      <c r="AL33">
        <f t="shared" si="8"/>
        <v>-31168.222089249946</v>
      </c>
      <c r="AN33">
        <f t="shared" si="9"/>
        <v>0</v>
      </c>
      <c r="AO33">
        <f t="shared" si="9"/>
        <v>0</v>
      </c>
      <c r="AP33">
        <f t="shared" si="9"/>
        <v>-0.48446339610816608</v>
      </c>
      <c r="AQ33">
        <f t="shared" si="9"/>
        <v>-1081.7363791840617</v>
      </c>
      <c r="AR33">
        <f t="shared" si="9"/>
        <v>-1082.2208425801698</v>
      </c>
      <c r="AS33">
        <f t="shared" si="9"/>
        <v>30.307384373063677</v>
      </c>
      <c r="AT33">
        <f t="shared" si="9"/>
        <v>11.582913839787452</v>
      </c>
      <c r="AU33">
        <f t="shared" si="9"/>
        <v>-1040.3305443673187</v>
      </c>
      <c r="AW33">
        <v>30</v>
      </c>
      <c r="AX33">
        <f>IF(Z33&gt;0, (R33*SUMPRODUCT(K33:$K$98, X33:$X$98)-K33*$AZ$3)/Z33, 0)</f>
        <v>13949.744647788399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0.112419382</v>
      </c>
      <c r="Q34" s="4">
        <f t="shared" si="21"/>
        <v>50</v>
      </c>
      <c r="R34">
        <f t="shared" si="0"/>
        <v>1000000</v>
      </c>
      <c r="S34">
        <f t="shared" si="1"/>
        <v>12641.917131290445</v>
      </c>
      <c r="U34">
        <f t="shared" si="13"/>
        <v>0.112419382</v>
      </c>
      <c r="V34">
        <f t="shared" si="14"/>
        <v>0.01</v>
      </c>
      <c r="W34">
        <f t="shared" si="15"/>
        <v>0.29028971235665552</v>
      </c>
      <c r="X34">
        <f t="shared" si="16"/>
        <v>3.2634190064092974E-2</v>
      </c>
      <c r="Y34">
        <f t="shared" si="17"/>
        <v>2.9028971235665552E-3</v>
      </c>
      <c r="Z34">
        <f t="shared" si="18"/>
        <v>0.25475262516899599</v>
      </c>
      <c r="AB34">
        <f t="shared" si="19"/>
        <v>4049.4673612552892</v>
      </c>
      <c r="AC34">
        <f t="shared" si="2"/>
        <v>3220.561576365144</v>
      </c>
      <c r="AE34">
        <f t="shared" si="3"/>
        <v>0</v>
      </c>
      <c r="AF34">
        <f t="shared" si="4"/>
        <v>0</v>
      </c>
      <c r="AG34">
        <f t="shared" si="4"/>
        <v>-12.737631258449799</v>
      </c>
      <c r="AH34">
        <f t="shared" si="5"/>
        <v>-32634.190064092974</v>
      </c>
      <c r="AI34">
        <f t="shared" si="6"/>
        <v>-32646.927695351424</v>
      </c>
      <c r="AJ34">
        <f t="shared" si="7"/>
        <v>828.90578489014524</v>
      </c>
      <c r="AK34">
        <f t="shared" si="22"/>
        <v>283.46271528787025</v>
      </c>
      <c r="AL34">
        <f t="shared" si="8"/>
        <v>-31534.559195173406</v>
      </c>
      <c r="AN34">
        <f t="shared" si="9"/>
        <v>0</v>
      </c>
      <c r="AO34">
        <f t="shared" si="9"/>
        <v>0</v>
      </c>
      <c r="AP34">
        <f t="shared" si="9"/>
        <v>-0.37960329156694922</v>
      </c>
      <c r="AQ34">
        <f t="shared" si="9"/>
        <v>-972.55492128752189</v>
      </c>
      <c r="AR34">
        <f t="shared" si="9"/>
        <v>-972.93452457908882</v>
      </c>
      <c r="AS34">
        <f t="shared" si="9"/>
        <v>24.702816242576567</v>
      </c>
      <c r="AT34">
        <f t="shared" si="9"/>
        <v>8.4476758336366018</v>
      </c>
      <c r="AU34">
        <f t="shared" ref="AU34:AU79" si="23">AL34*$K34</f>
        <v>-939.78403250287568</v>
      </c>
      <c r="AW34">
        <v>31</v>
      </c>
      <c r="AX34">
        <f>IF(Z34&gt;0, (R34*SUMPRODUCT(K34:$K$98, X34:$X$98)-K34*$AZ$3)/Z34, 0)</f>
        <v>12641.917131290445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0.12734142500000001</v>
      </c>
      <c r="Q35" s="4">
        <f t="shared" si="21"/>
        <v>50</v>
      </c>
      <c r="R35">
        <f t="shared" si="0"/>
        <v>1000000</v>
      </c>
      <c r="S35">
        <f t="shared" si="1"/>
        <v>11256.357806096221</v>
      </c>
      <c r="U35">
        <f t="shared" si="13"/>
        <v>0.12734142500000001</v>
      </c>
      <c r="V35">
        <f t="shared" si="14"/>
        <v>0.01</v>
      </c>
      <c r="W35">
        <f t="shared" si="15"/>
        <v>0.25475262516899599</v>
      </c>
      <c r="X35">
        <f t="shared" si="16"/>
        <v>3.2440562311510816E-2</v>
      </c>
      <c r="Y35">
        <f t="shared" si="17"/>
        <v>2.5475262516899602E-3</v>
      </c>
      <c r="Z35">
        <f t="shared" si="18"/>
        <v>0.2197645366057952</v>
      </c>
      <c r="AB35">
        <f t="shared" si="19"/>
        <v>3220.561576365144</v>
      </c>
      <c r="AC35">
        <f t="shared" si="2"/>
        <v>2473.7482571257615</v>
      </c>
      <c r="AE35">
        <f t="shared" si="3"/>
        <v>0</v>
      </c>
      <c r="AF35">
        <f t="shared" ref="AF35:AG66" si="24">-$Z35*P35</f>
        <v>0</v>
      </c>
      <c r="AG35">
        <f t="shared" si="24"/>
        <v>-10.98822683028976</v>
      </c>
      <c r="AH35">
        <f t="shared" si="5"/>
        <v>-32440.562311510817</v>
      </c>
      <c r="AI35">
        <f t="shared" ref="AI35:AI66" si="25">SUM(AE35:AH35)</f>
        <v>-32451.550538341107</v>
      </c>
      <c r="AJ35">
        <f t="shared" si="7"/>
        <v>746.81331923938251</v>
      </c>
      <c r="AK35">
        <f t="shared" si="22"/>
        <v>225.4393103455601</v>
      </c>
      <c r="AL35">
        <f t="shared" si="8"/>
        <v>-31479.297908756165</v>
      </c>
      <c r="AN35">
        <f t="shared" ref="AN35:AT66" si="26">AE35*$K35</f>
        <v>0</v>
      </c>
      <c r="AO35">
        <f t="shared" si="26"/>
        <v>0</v>
      </c>
      <c r="AP35">
        <f t="shared" si="26"/>
        <v>-0.29238217372183384</v>
      </c>
      <c r="AQ35">
        <f t="shared" si="26"/>
        <v>-863.2004300504608</v>
      </c>
      <c r="AR35">
        <f t="shared" si="26"/>
        <v>-863.49281222418256</v>
      </c>
      <c r="AS35">
        <f t="shared" si="26"/>
        <v>19.871714064158109</v>
      </c>
      <c r="AT35">
        <f t="shared" si="26"/>
        <v>5.9986416934430729</v>
      </c>
      <c r="AU35">
        <f t="shared" si="23"/>
        <v>-837.62245646658141</v>
      </c>
      <c r="AW35">
        <v>32</v>
      </c>
      <c r="AX35">
        <f>IF(Z35&gt;0, (R35*SUMPRODUCT(K35:$K$98, X35:$X$98)-K35*$AZ$3)/Z35, 0)</f>
        <v>11256.357806096221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0.14457818</v>
      </c>
      <c r="Q36" s="4">
        <f t="shared" si="21"/>
        <v>50</v>
      </c>
      <c r="R36">
        <f t="shared" si="0"/>
        <v>1000000</v>
      </c>
      <c r="S36">
        <f t="shared" si="1"/>
        <v>9753.3042957316229</v>
      </c>
      <c r="U36">
        <f t="shared" si="13"/>
        <v>0.14457818</v>
      </c>
      <c r="V36">
        <f t="shared" si="14"/>
        <v>0.01</v>
      </c>
      <c r="W36">
        <f t="shared" si="15"/>
        <v>0.2197645366057952</v>
      </c>
      <c r="X36">
        <f t="shared" si="16"/>
        <v>3.177315673100925E-2</v>
      </c>
      <c r="Y36">
        <f t="shared" si="17"/>
        <v>2.197645366057952E-3</v>
      </c>
      <c r="Z36">
        <f t="shared" si="18"/>
        <v>0.18579373450872799</v>
      </c>
      <c r="AB36">
        <f t="shared" si="19"/>
        <v>2473.7482571257615</v>
      </c>
      <c r="AC36">
        <f t="shared" si="2"/>
        <v>1812.1028289039973</v>
      </c>
      <c r="AE36">
        <f t="shared" si="3"/>
        <v>0</v>
      </c>
      <c r="AF36">
        <f t="shared" si="24"/>
        <v>0</v>
      </c>
      <c r="AG36">
        <f t="shared" si="24"/>
        <v>-9.2896867254364004</v>
      </c>
      <c r="AH36">
        <f t="shared" si="5"/>
        <v>-31773.156731009251</v>
      </c>
      <c r="AI36">
        <f t="shared" si="25"/>
        <v>-31782.446417734685</v>
      </c>
      <c r="AJ36">
        <f t="shared" si="7"/>
        <v>661.64542822176418</v>
      </c>
      <c r="AK36">
        <f t="shared" si="22"/>
        <v>173.16237799880332</v>
      </c>
      <c r="AL36">
        <f t="shared" si="8"/>
        <v>-30947.638611514118</v>
      </c>
      <c r="AN36">
        <f t="shared" si="26"/>
        <v>0</v>
      </c>
      <c r="AO36">
        <f t="shared" si="26"/>
        <v>0</v>
      </c>
      <c r="AP36">
        <f t="shared" si="26"/>
        <v>-0.22070202628881155</v>
      </c>
      <c r="AQ36">
        <f t="shared" si="26"/>
        <v>-754.85861680618871</v>
      </c>
      <c r="AR36">
        <f t="shared" si="26"/>
        <v>-755.0793188324775</v>
      </c>
      <c r="AS36">
        <f t="shared" si="26"/>
        <v>15.719204641576534</v>
      </c>
      <c r="AT36">
        <f t="shared" si="26"/>
        <v>4.1139479544214321</v>
      </c>
      <c r="AU36">
        <f t="shared" si="23"/>
        <v>-735.24616623647944</v>
      </c>
      <c r="AW36">
        <v>33</v>
      </c>
      <c r="AX36">
        <f>IF(Z36&gt;0, (R36*SUMPRODUCT(K36:$K$98, X36:$X$98)-K36*$AZ$3)/Z36, 0)</f>
        <v>9753.3042957316229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0.16385111999999999</v>
      </c>
      <c r="Q37" s="4">
        <f t="shared" si="21"/>
        <v>50</v>
      </c>
      <c r="R37">
        <f t="shared" si="0"/>
        <v>1000000</v>
      </c>
      <c r="S37">
        <f t="shared" si="1"/>
        <v>8060.313711542396</v>
      </c>
      <c r="U37">
        <f t="shared" si="13"/>
        <v>0.16385111999999999</v>
      </c>
      <c r="V37">
        <f t="shared" si="14"/>
        <v>0.01</v>
      </c>
      <c r="W37">
        <f t="shared" si="15"/>
        <v>0.18579373450872799</v>
      </c>
      <c r="X37">
        <f t="shared" si="16"/>
        <v>3.044251148823773E-2</v>
      </c>
      <c r="Y37">
        <f t="shared" si="17"/>
        <v>1.85793734508728E-3</v>
      </c>
      <c r="Z37">
        <f t="shared" si="18"/>
        <v>0.15349328567540299</v>
      </c>
      <c r="AB37">
        <f t="shared" si="19"/>
        <v>1812.1028289039973</v>
      </c>
      <c r="AC37">
        <f t="shared" si="2"/>
        <v>1237.2040351591447</v>
      </c>
      <c r="AE37">
        <f t="shared" si="3"/>
        <v>0</v>
      </c>
      <c r="AF37">
        <f t="shared" si="24"/>
        <v>0</v>
      </c>
      <c r="AG37">
        <f t="shared" si="24"/>
        <v>-7.6746642837701495</v>
      </c>
      <c r="AH37">
        <f t="shared" si="5"/>
        <v>-30442.511488237731</v>
      </c>
      <c r="AI37">
        <f t="shared" si="25"/>
        <v>-30450.186152521503</v>
      </c>
      <c r="AJ37">
        <f t="shared" si="7"/>
        <v>574.89879374485258</v>
      </c>
      <c r="AK37">
        <f t="shared" si="22"/>
        <v>126.84719802327983</v>
      </c>
      <c r="AL37">
        <f t="shared" si="8"/>
        <v>-29748.440160753373</v>
      </c>
      <c r="AN37">
        <f t="shared" si="26"/>
        <v>0</v>
      </c>
      <c r="AO37">
        <f t="shared" si="26"/>
        <v>0</v>
      </c>
      <c r="AP37">
        <f t="shared" si="26"/>
        <v>-0.16279708199306447</v>
      </c>
      <c r="AQ37">
        <f t="shared" si="26"/>
        <v>-645.75489631591449</v>
      </c>
      <c r="AR37">
        <f t="shared" si="26"/>
        <v>-645.91769339790756</v>
      </c>
      <c r="AS37">
        <f t="shared" si="26"/>
        <v>12.194910761232411</v>
      </c>
      <c r="AT37">
        <f t="shared" si="26"/>
        <v>2.6907175263491743</v>
      </c>
      <c r="AU37">
        <f t="shared" si="23"/>
        <v>-631.03206511032602</v>
      </c>
      <c r="AW37">
        <v>34</v>
      </c>
      <c r="AX37">
        <f>IF(Z37&gt;0, (R37*SUMPRODUCT(K37:$K$98, X37:$X$98)-K37*$AZ$3)/Z37, 0)</f>
        <v>8060.313711542396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0.185300933</v>
      </c>
      <c r="Q38" s="4">
        <f t="shared" si="21"/>
        <v>50</v>
      </c>
      <c r="R38">
        <f t="shared" si="0"/>
        <v>1000000</v>
      </c>
      <c r="S38">
        <f t="shared" si="1"/>
        <v>6089.3174831031547</v>
      </c>
      <c r="U38">
        <f t="shared" si="13"/>
        <v>0.185300933</v>
      </c>
      <c r="V38">
        <f t="shared" si="14"/>
        <v>0.01</v>
      </c>
      <c r="W38">
        <f t="shared" si="15"/>
        <v>0.15349328567540299</v>
      </c>
      <c r="X38">
        <f t="shared" si="16"/>
        <v>2.844244904488771E-2</v>
      </c>
      <c r="Y38">
        <f t="shared" si="17"/>
        <v>1.5349328567540298E-3</v>
      </c>
      <c r="Z38">
        <f t="shared" si="18"/>
        <v>0.12351590377376125</v>
      </c>
      <c r="AB38">
        <f t="shared" si="19"/>
        <v>1237.2040351591447</v>
      </c>
      <c r="AC38">
        <f t="shared" si="2"/>
        <v>752.12755229085133</v>
      </c>
      <c r="AE38">
        <f t="shared" si="3"/>
        <v>0</v>
      </c>
      <c r="AF38">
        <f t="shared" si="24"/>
        <v>0</v>
      </c>
      <c r="AG38">
        <f t="shared" si="24"/>
        <v>-6.1757951886880624</v>
      </c>
      <c r="AH38">
        <f t="shared" si="5"/>
        <v>-28442.449044887711</v>
      </c>
      <c r="AI38">
        <f t="shared" si="25"/>
        <v>-28448.624840076398</v>
      </c>
      <c r="AJ38">
        <f t="shared" si="7"/>
        <v>485.0764828682934</v>
      </c>
      <c r="AK38">
        <f t="shared" si="22"/>
        <v>86.604282461140144</v>
      </c>
      <c r="AL38">
        <f t="shared" si="8"/>
        <v>-27876.944074746963</v>
      </c>
      <c r="AN38">
        <f t="shared" si="26"/>
        <v>0</v>
      </c>
      <c r="AO38">
        <f t="shared" si="26"/>
        <v>0</v>
      </c>
      <c r="AP38">
        <f t="shared" si="26"/>
        <v>-0.11696666070548346</v>
      </c>
      <c r="AQ38">
        <f t="shared" si="26"/>
        <v>-538.68662826772049</v>
      </c>
      <c r="AR38">
        <f t="shared" si="26"/>
        <v>-538.80359492842604</v>
      </c>
      <c r="AS38">
        <f t="shared" si="26"/>
        <v>9.1871207924429026</v>
      </c>
      <c r="AT38">
        <f t="shared" si="26"/>
        <v>1.6402444402347369</v>
      </c>
      <c r="AU38">
        <f t="shared" si="23"/>
        <v>-527.97622969574832</v>
      </c>
      <c r="AW38">
        <v>35</v>
      </c>
      <c r="AX38">
        <f>IF(Z38&gt;0, (R38*SUMPRODUCT(K38:$K$98, X38:$X$98)-K38*$AZ$3)/Z38, 0)</f>
        <v>6089.3174831031547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0.20871278500000001</v>
      </c>
      <c r="Q39" s="4">
        <f t="shared" si="21"/>
        <v>50</v>
      </c>
      <c r="R39">
        <f t="shared" si="0"/>
        <v>1000000</v>
      </c>
      <c r="S39">
        <f t="shared" si="1"/>
        <v>3698.431382727038</v>
      </c>
      <c r="U39">
        <f t="shared" si="13"/>
        <v>0.20871278500000001</v>
      </c>
      <c r="V39">
        <f t="shared" si="14"/>
        <v>0.01</v>
      </c>
      <c r="W39">
        <f t="shared" si="15"/>
        <v>0.12351590377376125</v>
      </c>
      <c r="X39">
        <f t="shared" si="16"/>
        <v>2.5779348268413722E-2</v>
      </c>
      <c r="Y39">
        <f t="shared" si="17"/>
        <v>1.2351590377376125E-3</v>
      </c>
      <c r="Z39">
        <f t="shared" si="18"/>
        <v>9.6501396467609898E-2</v>
      </c>
      <c r="AB39">
        <f t="shared" si="19"/>
        <v>752.12755229085133</v>
      </c>
      <c r="AC39">
        <f t="shared" si="2"/>
        <v>356.90379317279258</v>
      </c>
      <c r="AE39">
        <f t="shared" si="3"/>
        <v>0</v>
      </c>
      <c r="AF39">
        <f t="shared" si="24"/>
        <v>0</v>
      </c>
      <c r="AG39">
        <f t="shared" si="24"/>
        <v>-4.8250698233804945</v>
      </c>
      <c r="AH39">
        <f t="shared" si="5"/>
        <v>-25779.348268413723</v>
      </c>
      <c r="AI39">
        <f t="shared" si="25"/>
        <v>-25784.173338237102</v>
      </c>
      <c r="AJ39">
        <f t="shared" si="7"/>
        <v>395.22375911805875</v>
      </c>
      <c r="AK39">
        <f t="shared" si="22"/>
        <v>52.648928660359601</v>
      </c>
      <c r="AL39">
        <f t="shared" si="8"/>
        <v>-25336.300650458681</v>
      </c>
      <c r="AN39">
        <f t="shared" si="26"/>
        <v>0</v>
      </c>
      <c r="AO39">
        <f t="shared" si="26"/>
        <v>0</v>
      </c>
      <c r="AP39">
        <f t="shared" si="26"/>
        <v>-8.1593354098604534E-2</v>
      </c>
      <c r="AQ39">
        <f t="shared" si="26"/>
        <v>-435.93638407127713</v>
      </c>
      <c r="AR39">
        <f t="shared" si="26"/>
        <v>-436.0179774253757</v>
      </c>
      <c r="AS39">
        <f t="shared" si="26"/>
        <v>6.6833503568469235</v>
      </c>
      <c r="AT39">
        <f t="shared" si="26"/>
        <v>0.8903089149676191</v>
      </c>
      <c r="AU39">
        <f t="shared" si="23"/>
        <v>-428.44431815356108</v>
      </c>
      <c r="AW39">
        <v>36</v>
      </c>
      <c r="AX39">
        <f>IF(Z39&gt;0, (R39*SUMPRODUCT(K39:$K$98, X39:$X$98)-K39*$AZ$3)/Z39, 0)</f>
        <v>3698.431382727038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0.23444695300000001</v>
      </c>
      <c r="Q40" s="4">
        <f t="shared" si="21"/>
        <v>50</v>
      </c>
      <c r="R40">
        <f t="shared" si="0"/>
        <v>1000000</v>
      </c>
      <c r="S40">
        <f t="shared" si="1"/>
        <v>672.85642416724238</v>
      </c>
      <c r="U40">
        <f t="shared" si="13"/>
        <v>0.23444695300000001</v>
      </c>
      <c r="V40">
        <f t="shared" si="14"/>
        <v>0.01</v>
      </c>
      <c r="W40">
        <f t="shared" si="15"/>
        <v>9.6501396467609898E-2</v>
      </c>
      <c r="X40">
        <f t="shared" si="16"/>
        <v>2.2624458362076105E-2</v>
      </c>
      <c r="Y40">
        <f t="shared" si="17"/>
        <v>9.6501396467609901E-4</v>
      </c>
      <c r="Z40">
        <f t="shared" si="18"/>
        <v>7.291192414085769E-2</v>
      </c>
      <c r="AB40">
        <f t="shared" si="19"/>
        <v>356.90379317279258</v>
      </c>
      <c r="AC40">
        <f t="shared" si="2"/>
        <v>49.059256556570745</v>
      </c>
      <c r="AE40">
        <f t="shared" si="3"/>
        <v>0</v>
      </c>
      <c r="AF40">
        <f t="shared" si="24"/>
        <v>0</v>
      </c>
      <c r="AG40">
        <f t="shared" si="24"/>
        <v>-3.6455962070428845</v>
      </c>
      <c r="AH40">
        <f t="shared" si="5"/>
        <v>-22624.458362076104</v>
      </c>
      <c r="AI40">
        <f t="shared" si="25"/>
        <v>-22628.103958283147</v>
      </c>
      <c r="AJ40">
        <f t="shared" si="7"/>
        <v>307.84453661622183</v>
      </c>
      <c r="AK40">
        <f t="shared" si="22"/>
        <v>24.983265522095483</v>
      </c>
      <c r="AL40">
        <f t="shared" si="8"/>
        <v>-22295.276156144828</v>
      </c>
      <c r="AN40">
        <f t="shared" si="26"/>
        <v>0</v>
      </c>
      <c r="AO40">
        <f t="shared" si="26"/>
        <v>0</v>
      </c>
      <c r="AP40">
        <f t="shared" si="26"/>
        <v>-5.5042952950134456E-2</v>
      </c>
      <c r="AQ40">
        <f t="shared" si="26"/>
        <v>-341.59487952621242</v>
      </c>
      <c r="AR40">
        <f t="shared" si="26"/>
        <v>-341.64992247916257</v>
      </c>
      <c r="AS40">
        <f t="shared" si="26"/>
        <v>4.6479838639801709</v>
      </c>
      <c r="AT40">
        <f t="shared" si="26"/>
        <v>0.37720927677529853</v>
      </c>
      <c r="AU40">
        <f t="shared" si="23"/>
        <v>-336.62472933840706</v>
      </c>
      <c r="AW40">
        <v>37</v>
      </c>
      <c r="AX40">
        <f>IF(Z40&gt;0, (R40*SUMPRODUCT(K40:$K$98, X40:$X$98)-K40*$AZ$3)/Z40, 0)</f>
        <v>672.85642416724238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0.26339700100000002</v>
      </c>
      <c r="Q41" s="4">
        <f t="shared" si="21"/>
        <v>50</v>
      </c>
      <c r="R41">
        <f t="shared" si="0"/>
        <v>1000000</v>
      </c>
      <c r="S41">
        <f t="shared" si="1"/>
        <v>-3363.0530699473088</v>
      </c>
      <c r="U41">
        <f t="shared" si="13"/>
        <v>0.26339700100000002</v>
      </c>
      <c r="V41">
        <f t="shared" si="14"/>
        <v>0.01</v>
      </c>
      <c r="W41">
        <f t="shared" si="15"/>
        <v>7.291192414085769E-2</v>
      </c>
      <c r="X41">
        <f t="shared" si="16"/>
        <v>1.920478215584142E-2</v>
      </c>
      <c r="Y41">
        <f t="shared" si="17"/>
        <v>7.2911924140857691E-4</v>
      </c>
      <c r="Z41">
        <f t="shared" si="18"/>
        <v>5.2978022743607696E-2</v>
      </c>
      <c r="AB41">
        <f t="shared" si="19"/>
        <v>49.059256556570745</v>
      </c>
      <c r="AC41">
        <f t="shared" si="2"/>
        <v>-178.1679020276282</v>
      </c>
      <c r="AE41">
        <f t="shared" si="3"/>
        <v>0</v>
      </c>
      <c r="AF41">
        <f t="shared" si="24"/>
        <v>0</v>
      </c>
      <c r="AG41">
        <f t="shared" si="24"/>
        <v>-2.6489011371803848</v>
      </c>
      <c r="AH41">
        <f t="shared" si="5"/>
        <v>-19204.782155841418</v>
      </c>
      <c r="AI41">
        <f t="shared" si="25"/>
        <v>-19207.431056978599</v>
      </c>
      <c r="AJ41">
        <f t="shared" si="7"/>
        <v>227.22715858419895</v>
      </c>
      <c r="AK41">
        <f t="shared" si="22"/>
        <v>3.4341479589599526</v>
      </c>
      <c r="AL41">
        <f t="shared" si="8"/>
        <v>-18976.76975043544</v>
      </c>
      <c r="AN41">
        <f t="shared" si="26"/>
        <v>0</v>
      </c>
      <c r="AO41">
        <f t="shared" si="26"/>
        <v>0</v>
      </c>
      <c r="AP41">
        <f t="shared" si="26"/>
        <v>-3.5709263113735353E-2</v>
      </c>
      <c r="AQ41">
        <f t="shared" si="26"/>
        <v>-258.89551309374139</v>
      </c>
      <c r="AR41">
        <f t="shared" si="26"/>
        <v>-258.93122235685513</v>
      </c>
      <c r="AS41">
        <f t="shared" si="26"/>
        <v>3.0632001619760993</v>
      </c>
      <c r="AT41">
        <f t="shared" si="26"/>
        <v>4.629500562204155E-2</v>
      </c>
      <c r="AU41">
        <f t="shared" si="23"/>
        <v>-255.82172718925699</v>
      </c>
      <c r="AW41">
        <v>38</v>
      </c>
      <c r="AX41">
        <f>IF(Z41&gt;0, (R41*SUMPRODUCT(K41:$K$98, X41:$X$98)-K41*$AZ$3)/Z41, 0)</f>
        <v>-3363.0530699473088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0.29593128600000002</v>
      </c>
      <c r="Q42" s="4">
        <f t="shared" si="21"/>
        <v>50</v>
      </c>
      <c r="R42">
        <f t="shared" si="0"/>
        <v>1000000</v>
      </c>
      <c r="S42">
        <f t="shared" si="1"/>
        <v>-9109.2152062706919</v>
      </c>
      <c r="U42">
        <f t="shared" si="13"/>
        <v>0.29593128600000002</v>
      </c>
      <c r="V42">
        <f t="shared" si="14"/>
        <v>0.01</v>
      </c>
      <c r="W42">
        <f t="shared" si="15"/>
        <v>5.2978022743607696E-2</v>
      </c>
      <c r="X42">
        <f t="shared" si="16"/>
        <v>1.5677854400253075E-2</v>
      </c>
      <c r="Y42">
        <f t="shared" si="17"/>
        <v>5.2978022743607701E-4</v>
      </c>
      <c r="Z42">
        <f t="shared" si="18"/>
        <v>3.677038811591854E-2</v>
      </c>
      <c r="AB42">
        <f t="shared" si="19"/>
        <v>-178.1679020276282</v>
      </c>
      <c r="AC42">
        <f t="shared" si="2"/>
        <v>-334.94937856600029</v>
      </c>
      <c r="AE42">
        <f t="shared" si="3"/>
        <v>0</v>
      </c>
      <c r="AF42">
        <f t="shared" si="24"/>
        <v>0</v>
      </c>
      <c r="AG42">
        <f t="shared" si="24"/>
        <v>-1.8385194057959269</v>
      </c>
      <c r="AH42">
        <f t="shared" si="5"/>
        <v>-15677.854400253074</v>
      </c>
      <c r="AI42">
        <f t="shared" si="25"/>
        <v>-15679.69291965887</v>
      </c>
      <c r="AJ42">
        <f t="shared" si="7"/>
        <v>156.78147653837209</v>
      </c>
      <c r="AK42">
        <f t="shared" si="22"/>
        <v>-12.471753141933975</v>
      </c>
      <c r="AL42">
        <f t="shared" si="8"/>
        <v>-15535.383196262432</v>
      </c>
      <c r="AN42">
        <f t="shared" si="26"/>
        <v>0</v>
      </c>
      <c r="AO42">
        <f t="shared" si="26"/>
        <v>0</v>
      </c>
      <c r="AP42">
        <f t="shared" si="26"/>
        <v>-2.2129180649319576E-2</v>
      </c>
      <c r="AQ42">
        <f t="shared" si="26"/>
        <v>-188.70514563142976</v>
      </c>
      <c r="AR42">
        <f t="shared" si="26"/>
        <v>-188.72727481207906</v>
      </c>
      <c r="AS42">
        <f t="shared" si="26"/>
        <v>1.8870867535296487</v>
      </c>
      <c r="AT42">
        <f t="shared" si="26"/>
        <v>-0.15011518367525484</v>
      </c>
      <c r="AU42">
        <f t="shared" si="23"/>
        <v>-186.99030324222468</v>
      </c>
      <c r="AW42">
        <v>39</v>
      </c>
      <c r="AX42">
        <f>IF(Z42&gt;0, (R42*SUMPRODUCT(K42:$K$98, X42:$X$98)-K42*$AZ$3)/Z42, 0)</f>
        <v>-9109.2152062706919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0.33262349499999999</v>
      </c>
      <c r="Q43" s="4">
        <f t="shared" si="21"/>
        <v>50</v>
      </c>
      <c r="R43">
        <f t="shared" si="0"/>
        <v>1000000</v>
      </c>
      <c r="S43">
        <f t="shared" si="1"/>
        <v>-17891.836423105764</v>
      </c>
      <c r="U43">
        <f t="shared" si="13"/>
        <v>0.33262349499999999</v>
      </c>
      <c r="V43">
        <f t="shared" si="14"/>
        <v>0.01</v>
      </c>
      <c r="W43">
        <f t="shared" si="15"/>
        <v>3.677038811591854E-2</v>
      </c>
      <c r="X43">
        <f t="shared" si="16"/>
        <v>1.2230695007623289E-2</v>
      </c>
      <c r="Y43">
        <f t="shared" si="17"/>
        <v>3.6770388115918543E-4</v>
      </c>
      <c r="Z43">
        <f t="shared" si="18"/>
        <v>2.4171989227136065E-2</v>
      </c>
      <c r="AB43">
        <f t="shared" si="19"/>
        <v>-334.94937856600029</v>
      </c>
      <c r="AC43">
        <f t="shared" si="2"/>
        <v>-432.48127727299317</v>
      </c>
      <c r="AE43">
        <f t="shared" si="3"/>
        <v>0</v>
      </c>
      <c r="AF43">
        <f t="shared" si="24"/>
        <v>0</v>
      </c>
      <c r="AG43">
        <f t="shared" si="24"/>
        <v>-1.2085994613568032</v>
      </c>
      <c r="AH43">
        <f t="shared" si="5"/>
        <v>-12230.69500762329</v>
      </c>
      <c r="AI43">
        <f t="shared" si="25"/>
        <v>-12231.903607084647</v>
      </c>
      <c r="AJ43">
        <f t="shared" si="7"/>
        <v>97.531898706992877</v>
      </c>
      <c r="AK43">
        <f t="shared" si="22"/>
        <v>-23.446456499620023</v>
      </c>
      <c r="AL43">
        <f t="shared" si="8"/>
        <v>-12157.818164877273</v>
      </c>
      <c r="AN43">
        <f t="shared" si="26"/>
        <v>0</v>
      </c>
      <c r="AO43">
        <f t="shared" si="26"/>
        <v>0</v>
      </c>
      <c r="AP43">
        <f t="shared" si="26"/>
        <v>-1.2988574494431545E-2</v>
      </c>
      <c r="AQ43">
        <f t="shared" si="26"/>
        <v>-131.44081087612582</v>
      </c>
      <c r="AR43">
        <f t="shared" si="26"/>
        <v>-131.45379945062024</v>
      </c>
      <c r="AS43">
        <f t="shared" si="26"/>
        <v>1.0481556317400538</v>
      </c>
      <c r="AT43">
        <f t="shared" si="26"/>
        <v>-0.25197433609136627</v>
      </c>
      <c r="AU43">
        <f t="shared" si="23"/>
        <v>-130.65761815497154</v>
      </c>
      <c r="AW43">
        <v>40</v>
      </c>
      <c r="AX43">
        <f>IF(Z43&gt;0, (R43*SUMPRODUCT(K43:$K$98, X43:$X$98)-K43*$AZ$3)/Z43, 0)</f>
        <v>-17891.836423105764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0.37225971299999999</v>
      </c>
      <c r="Q44" s="4">
        <f t="shared" si="21"/>
        <v>50</v>
      </c>
      <c r="R44">
        <f t="shared" si="0"/>
        <v>1000000</v>
      </c>
      <c r="S44">
        <f t="shared" si="1"/>
        <v>-32314.293447636461</v>
      </c>
      <c r="U44">
        <f t="shared" si="13"/>
        <v>0.37225971299999999</v>
      </c>
      <c r="V44">
        <f t="shared" si="14"/>
        <v>0.01</v>
      </c>
      <c r="W44">
        <f t="shared" si="15"/>
        <v>2.4171989227136065E-2</v>
      </c>
      <c r="X44">
        <f t="shared" si="16"/>
        <v>8.9982577723327628E-3</v>
      </c>
      <c r="Y44">
        <f t="shared" si="17"/>
        <v>2.4171989227136066E-4</v>
      </c>
      <c r="Z44">
        <f t="shared" si="18"/>
        <v>1.4932011562531941E-2</v>
      </c>
      <c r="AB44">
        <f t="shared" si="19"/>
        <v>-432.48127727299317</v>
      </c>
      <c r="AC44">
        <f t="shared" si="2"/>
        <v>-482.51740339515777</v>
      </c>
      <c r="AE44">
        <f t="shared" si="3"/>
        <v>0</v>
      </c>
      <c r="AF44">
        <f t="shared" si="24"/>
        <v>0</v>
      </c>
      <c r="AG44">
        <f t="shared" si="24"/>
        <v>-0.74660057812659708</v>
      </c>
      <c r="AH44">
        <f t="shared" si="5"/>
        <v>-8998.2577723327631</v>
      </c>
      <c r="AI44">
        <f t="shared" si="25"/>
        <v>-8999.0043729108893</v>
      </c>
      <c r="AJ44">
        <f t="shared" si="7"/>
        <v>50.036126122164603</v>
      </c>
      <c r="AK44">
        <f t="shared" si="22"/>
        <v>-30.273689409109526</v>
      </c>
      <c r="AL44">
        <f t="shared" si="8"/>
        <v>-8979.2419361978355</v>
      </c>
      <c r="AN44">
        <f t="shared" si="26"/>
        <v>0</v>
      </c>
      <c r="AO44">
        <f t="shared" si="26"/>
        <v>0</v>
      </c>
      <c r="AP44">
        <f t="shared" si="26"/>
        <v>-7.1638979784919852E-3</v>
      </c>
      <c r="AQ44">
        <f t="shared" si="26"/>
        <v>-86.341482385289424</v>
      </c>
      <c r="AR44">
        <f t="shared" si="26"/>
        <v>-86.348646283267911</v>
      </c>
      <c r="AS44">
        <f t="shared" si="26"/>
        <v>0.48011441898102031</v>
      </c>
      <c r="AT44">
        <f t="shared" si="26"/>
        <v>-0.29048681277961613</v>
      </c>
      <c r="AU44">
        <f t="shared" si="23"/>
        <v>-86.159018677066513</v>
      </c>
      <c r="AW44">
        <v>41</v>
      </c>
      <c r="AX44">
        <f>IF(Z44&gt;0, (R44*SUMPRODUCT(K44:$K$98, X44:$X$98)-K44*$AZ$3)/Z44, 0)</f>
        <v>-32314.293447636461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0.41367450300000003</v>
      </c>
      <c r="Q45" s="4">
        <f t="shared" si="21"/>
        <v>50</v>
      </c>
      <c r="R45">
        <f t="shared" si="0"/>
        <v>1000000</v>
      </c>
      <c r="S45">
        <f t="shared" si="1"/>
        <v>-57656.691501933587</v>
      </c>
      <c r="U45">
        <f t="shared" si="13"/>
        <v>0.41367450300000003</v>
      </c>
      <c r="V45">
        <f t="shared" si="14"/>
        <v>0.01</v>
      </c>
      <c r="W45">
        <f t="shared" si="15"/>
        <v>1.4932011562531941E-2</v>
      </c>
      <c r="X45">
        <f t="shared" si="16"/>
        <v>6.1769924619206546E-3</v>
      </c>
      <c r="Y45">
        <f t="shared" si="17"/>
        <v>1.4932011562531942E-4</v>
      </c>
      <c r="Z45">
        <f t="shared" si="18"/>
        <v>8.6056989849859662E-3</v>
      </c>
      <c r="AB45">
        <f t="shared" si="19"/>
        <v>-482.51740339515777</v>
      </c>
      <c r="AC45">
        <f t="shared" si="2"/>
        <v>-496.17613153583886</v>
      </c>
      <c r="AE45">
        <f t="shared" si="3"/>
        <v>0</v>
      </c>
      <c r="AF45">
        <f t="shared" si="24"/>
        <v>0</v>
      </c>
      <c r="AG45">
        <f t="shared" si="24"/>
        <v>-0.43028494924929833</v>
      </c>
      <c r="AH45">
        <f t="shared" si="5"/>
        <v>-6176.9924619206549</v>
      </c>
      <c r="AI45">
        <f t="shared" si="25"/>
        <v>-6177.4227468699046</v>
      </c>
      <c r="AJ45">
        <f t="shared" si="7"/>
        <v>13.658728140681092</v>
      </c>
      <c r="AK45">
        <f t="shared" si="22"/>
        <v>-33.776218237661048</v>
      </c>
      <c r="AL45">
        <f t="shared" si="8"/>
        <v>-6197.5402369668845</v>
      </c>
      <c r="AN45">
        <f t="shared" si="26"/>
        <v>0</v>
      </c>
      <c r="AO45">
        <f t="shared" si="26"/>
        <v>0</v>
      </c>
      <c r="AP45">
        <f t="shared" si="26"/>
        <v>-3.6863723775997213E-3</v>
      </c>
      <c r="AQ45">
        <f t="shared" si="26"/>
        <v>-52.920034567774586</v>
      </c>
      <c r="AR45">
        <f t="shared" si="26"/>
        <v>-52.923720940152187</v>
      </c>
      <c r="AS45">
        <f t="shared" si="26"/>
        <v>0.11701817183890934</v>
      </c>
      <c r="AT45">
        <f t="shared" si="26"/>
        <v>-0.28937037688239953</v>
      </c>
      <c r="AU45">
        <f t="shared" si="23"/>
        <v>-53.096073145195675</v>
      </c>
      <c r="AW45">
        <v>42</v>
      </c>
      <c r="AX45">
        <f>IF(Z45&gt;0, (R45*SUMPRODUCT(K45:$K$98, X45:$X$98)-K45*$AZ$3)/Z45, 0)</f>
        <v>-57656.691501933587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0.42102545200000002</v>
      </c>
      <c r="Q46" s="4">
        <f t="shared" si="21"/>
        <v>50</v>
      </c>
      <c r="R46">
        <f t="shared" si="0"/>
        <v>1000000</v>
      </c>
      <c r="S46">
        <f t="shared" si="1"/>
        <v>-98888.67476526917</v>
      </c>
      <c r="U46">
        <f t="shared" si="13"/>
        <v>0.42102545200000002</v>
      </c>
      <c r="V46">
        <f t="shared" si="14"/>
        <v>0.01</v>
      </c>
      <c r="W46">
        <f t="shared" si="15"/>
        <v>8.6056989849859662E-3</v>
      </c>
      <c r="X46">
        <f t="shared" si="16"/>
        <v>3.623218304929658E-3</v>
      </c>
      <c r="Y46">
        <f t="shared" si="17"/>
        <v>8.6056989849859662E-5</v>
      </c>
      <c r="Z46">
        <f t="shared" si="18"/>
        <v>4.8964236902064489E-3</v>
      </c>
      <c r="AB46">
        <f t="shared" si="19"/>
        <v>-496.17613153583886</v>
      </c>
      <c r="AC46">
        <f t="shared" si="2"/>
        <v>-484.2008498137846</v>
      </c>
      <c r="AE46">
        <f t="shared" si="3"/>
        <v>0</v>
      </c>
      <c r="AF46">
        <f t="shared" si="24"/>
        <v>0</v>
      </c>
      <c r="AG46">
        <f t="shared" si="24"/>
        <v>-0.24482118451032245</v>
      </c>
      <c r="AH46">
        <f t="shared" si="5"/>
        <v>-3623.2183049296582</v>
      </c>
      <c r="AI46">
        <f t="shared" si="25"/>
        <v>-3623.4631261141685</v>
      </c>
      <c r="AJ46">
        <f t="shared" si="7"/>
        <v>-11.975281722054262</v>
      </c>
      <c r="AK46">
        <f t="shared" si="22"/>
        <v>-34.732329207508727</v>
      </c>
      <c r="AL46">
        <f t="shared" si="8"/>
        <v>-3670.1707370437316</v>
      </c>
      <c r="AN46">
        <f t="shared" si="26"/>
        <v>0</v>
      </c>
      <c r="AO46">
        <f t="shared" si="26"/>
        <v>0</v>
      </c>
      <c r="AP46">
        <f t="shared" si="26"/>
        <v>-1.87272505116472E-3</v>
      </c>
      <c r="AQ46">
        <f t="shared" si="26"/>
        <v>-27.715296366414954</v>
      </c>
      <c r="AR46">
        <f t="shared" si="26"/>
        <v>-27.717169091466118</v>
      </c>
      <c r="AS46">
        <f t="shared" si="26"/>
        <v>-9.1603225106936928E-2</v>
      </c>
      <c r="AT46">
        <f t="shared" si="26"/>
        <v>-0.26568004367064574</v>
      </c>
      <c r="AU46">
        <f t="shared" si="23"/>
        <v>-28.074452360243701</v>
      </c>
      <c r="AW46">
        <v>43</v>
      </c>
      <c r="AX46">
        <f>IF(Z46&gt;0, (R46*SUMPRODUCT(K46:$K$98, X46:$X$98)-K46*$AZ$3)/Z46, 0)</f>
        <v>-98888.67476526917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0.42896583300000002</v>
      </c>
      <c r="Q47" s="4">
        <f t="shared" si="21"/>
        <v>50</v>
      </c>
      <c r="R47">
        <f t="shared" si="0"/>
        <v>1000000</v>
      </c>
      <c r="S47">
        <f t="shared" si="1"/>
        <v>-165258.03458844451</v>
      </c>
      <c r="U47">
        <f t="shared" si="13"/>
        <v>0.42896583300000002</v>
      </c>
      <c r="V47">
        <f t="shared" si="14"/>
        <v>0.01</v>
      </c>
      <c r="W47">
        <f t="shared" si="15"/>
        <v>4.8964236902064489E-3</v>
      </c>
      <c r="X47">
        <f t="shared" si="16"/>
        <v>2.1003984669903434E-3</v>
      </c>
      <c r="Y47">
        <f t="shared" si="17"/>
        <v>4.8964236902064488E-5</v>
      </c>
      <c r="Z47">
        <f t="shared" si="18"/>
        <v>2.7470609863140408E-3</v>
      </c>
      <c r="AB47">
        <f t="shared" si="19"/>
        <v>-484.2008498137846</v>
      </c>
      <c r="AC47">
        <f t="shared" si="2"/>
        <v>-453.97389949285224</v>
      </c>
      <c r="AE47">
        <f t="shared" si="3"/>
        <v>0</v>
      </c>
      <c r="AF47">
        <f t="shared" si="24"/>
        <v>0</v>
      </c>
      <c r="AG47">
        <f t="shared" si="24"/>
        <v>-0.13735304931570205</v>
      </c>
      <c r="AH47">
        <f t="shared" si="5"/>
        <v>-2100.3984669903434</v>
      </c>
      <c r="AI47">
        <f t="shared" si="25"/>
        <v>-2100.535820039659</v>
      </c>
      <c r="AJ47">
        <f t="shared" si="7"/>
        <v>-30.22695032093236</v>
      </c>
      <c r="AK47">
        <f t="shared" si="22"/>
        <v>-33.894059486964927</v>
      </c>
      <c r="AL47">
        <f t="shared" si="8"/>
        <v>-2164.6568298475563</v>
      </c>
      <c r="AN47">
        <f t="shared" si="26"/>
        <v>0</v>
      </c>
      <c r="AO47">
        <f t="shared" si="26"/>
        <v>0</v>
      </c>
      <c r="AP47">
        <f t="shared" si="26"/>
        <v>-9.3809173133949195E-4</v>
      </c>
      <c r="AQ47">
        <f t="shared" si="26"/>
        <v>-14.345268956300744</v>
      </c>
      <c r="AR47">
        <f t="shared" si="26"/>
        <v>-14.346207048032083</v>
      </c>
      <c r="AS47">
        <f t="shared" si="26"/>
        <v>-0.2064435576854329</v>
      </c>
      <c r="AT47">
        <f t="shared" si="26"/>
        <v>-0.2314891231367501</v>
      </c>
      <c r="AU47">
        <f t="shared" si="23"/>
        <v>-14.784139728854267</v>
      </c>
      <c r="AW47">
        <v>44</v>
      </c>
      <c r="AX47">
        <f>IF(Z47&gt;0, (R47*SUMPRODUCT(K47:$K$98, X47:$X$98)-K47*$AZ$3)/Z47, 0)</f>
        <v>-165258.03458844451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0.43771532000000002</v>
      </c>
      <c r="Q48" s="4">
        <f t="shared" si="21"/>
        <v>50</v>
      </c>
      <c r="R48">
        <f t="shared" si="0"/>
        <v>1000000</v>
      </c>
      <c r="S48">
        <f t="shared" si="1"/>
        <v>-274582.18158202094</v>
      </c>
      <c r="U48">
        <f t="shared" si="13"/>
        <v>0.43771532000000002</v>
      </c>
      <c r="V48">
        <f t="shared" si="14"/>
        <v>0.01</v>
      </c>
      <c r="W48">
        <f t="shared" si="15"/>
        <v>2.7470609863140408E-3</v>
      </c>
      <c r="X48">
        <f t="shared" si="16"/>
        <v>1.202430678683966E-3</v>
      </c>
      <c r="Y48">
        <f t="shared" si="17"/>
        <v>2.7470609863140409E-5</v>
      </c>
      <c r="Z48">
        <f t="shared" si="18"/>
        <v>1.5171596977669344E-3</v>
      </c>
      <c r="AB48">
        <f t="shared" si="19"/>
        <v>-453.97389949285224</v>
      </c>
      <c r="AC48">
        <f t="shared" si="2"/>
        <v>-416.58501962116441</v>
      </c>
      <c r="AE48">
        <f t="shared" si="3"/>
        <v>0</v>
      </c>
      <c r="AF48">
        <f t="shared" si="24"/>
        <v>0</v>
      </c>
      <c r="AG48">
        <f t="shared" si="24"/>
        <v>-7.5857984888346719E-2</v>
      </c>
      <c r="AH48">
        <f t="shared" si="5"/>
        <v>-1202.4306786839661</v>
      </c>
      <c r="AI48">
        <f t="shared" si="25"/>
        <v>-1202.5065366688546</v>
      </c>
      <c r="AJ48">
        <f t="shared" si="7"/>
        <v>-37.388879871687834</v>
      </c>
      <c r="AK48">
        <f t="shared" si="22"/>
        <v>-31.77817296449966</v>
      </c>
      <c r="AL48">
        <f t="shared" si="8"/>
        <v>-1271.6735895050419</v>
      </c>
      <c r="AN48">
        <f t="shared" si="26"/>
        <v>0</v>
      </c>
      <c r="AO48">
        <f t="shared" si="26"/>
        <v>0</v>
      </c>
      <c r="AP48">
        <f t="shared" si="26"/>
        <v>-4.625836532620332E-4</v>
      </c>
      <c r="AQ48">
        <f t="shared" si="26"/>
        <v>-7.3324486137967799</v>
      </c>
      <c r="AR48">
        <f t="shared" si="26"/>
        <v>-7.3329111974500432</v>
      </c>
      <c r="AS48">
        <f t="shared" si="26"/>
        <v>-0.22799820833465856</v>
      </c>
      <c r="AT48">
        <f t="shared" si="26"/>
        <v>-0.19378399473104441</v>
      </c>
      <c r="AU48">
        <f t="shared" si="23"/>
        <v>-7.7546934005157455</v>
      </c>
      <c r="AW48">
        <v>45</v>
      </c>
      <c r="AX48">
        <f>IF(Z48&gt;0, (R48*SUMPRODUCT(K48:$K$98, X48:$X$98)-K48*$AZ$3)/Z48, 0)</f>
        <v>-274582.18158202094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0.44739131599999998</v>
      </c>
      <c r="Q49" s="4">
        <f t="shared" si="21"/>
        <v>50</v>
      </c>
      <c r="R49">
        <f t="shared" si="0"/>
        <v>1000000</v>
      </c>
      <c r="S49">
        <f t="shared" si="1"/>
        <v>-458837.75439614704</v>
      </c>
      <c r="U49">
        <f t="shared" si="13"/>
        <v>0.44739131599999998</v>
      </c>
      <c r="V49">
        <f t="shared" si="14"/>
        <v>0.01</v>
      </c>
      <c r="W49">
        <f t="shared" si="15"/>
        <v>1.5171596977669344E-3</v>
      </c>
      <c r="X49">
        <f t="shared" si="16"/>
        <v>6.7876407376611105E-4</v>
      </c>
      <c r="Y49">
        <f t="shared" si="17"/>
        <v>1.5171596977669344E-5</v>
      </c>
      <c r="Z49">
        <f t="shared" si="18"/>
        <v>8.2322402702315401E-4</v>
      </c>
      <c r="AB49">
        <f t="shared" si="19"/>
        <v>-416.58501962116441</v>
      </c>
      <c r="AC49">
        <f t="shared" si="2"/>
        <v>-377.72626392425707</v>
      </c>
      <c r="AE49">
        <f t="shared" si="3"/>
        <v>0</v>
      </c>
      <c r="AF49">
        <f t="shared" si="24"/>
        <v>0</v>
      </c>
      <c r="AG49">
        <f t="shared" si="24"/>
        <v>-4.1161201351157702E-2</v>
      </c>
      <c r="AH49">
        <f t="shared" si="5"/>
        <v>-678.7640737661111</v>
      </c>
      <c r="AI49">
        <f t="shared" si="25"/>
        <v>-678.8052349674623</v>
      </c>
      <c r="AJ49">
        <f t="shared" si="7"/>
        <v>-38.858755696907338</v>
      </c>
      <c r="AK49">
        <f t="shared" si="22"/>
        <v>-29.16095137348151</v>
      </c>
      <c r="AL49">
        <f t="shared" si="8"/>
        <v>-746.82494203785109</v>
      </c>
      <c r="AN49">
        <f t="shared" si="26"/>
        <v>0</v>
      </c>
      <c r="AO49">
        <f t="shared" si="26"/>
        <v>0</v>
      </c>
      <c r="AP49">
        <f t="shared" si="26"/>
        <v>-2.2410884583609297E-4</v>
      </c>
      <c r="AQ49">
        <f t="shared" si="26"/>
        <v>-3.6956412391605129</v>
      </c>
      <c r="AR49">
        <f t="shared" si="26"/>
        <v>-3.695865348006349</v>
      </c>
      <c r="AS49">
        <f t="shared" si="26"/>
        <v>-0.21157280652634955</v>
      </c>
      <c r="AT49">
        <f t="shared" si="26"/>
        <v>-0.15877153584608775</v>
      </c>
      <c r="AU49">
        <f t="shared" si="23"/>
        <v>-4.0662096903787859</v>
      </c>
      <c r="AW49">
        <v>46</v>
      </c>
      <c r="AX49">
        <f>IF(Z49&gt;0, (R49*SUMPRODUCT(K49:$K$98, X49:$X$98)-K49*$AZ$3)/Z49, 0)</f>
        <v>-458837.75439614704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0.457001349</v>
      </c>
      <c r="Q50" s="4">
        <f t="shared" si="21"/>
        <v>50</v>
      </c>
      <c r="R50">
        <f t="shared" si="0"/>
        <v>1000000</v>
      </c>
      <c r="S50">
        <f t="shared" si="1"/>
        <v>-775290.24782316585</v>
      </c>
      <c r="U50">
        <f t="shared" si="13"/>
        <v>0.457001349</v>
      </c>
      <c r="V50">
        <f t="shared" si="14"/>
        <v>0.01</v>
      </c>
      <c r="W50">
        <f t="shared" si="15"/>
        <v>8.2322402702315401E-4</v>
      </c>
      <c r="X50">
        <f t="shared" si="16"/>
        <v>3.7621449087879382E-4</v>
      </c>
      <c r="Y50">
        <f t="shared" si="17"/>
        <v>8.2322402702315402E-6</v>
      </c>
      <c r="Z50">
        <f t="shared" si="18"/>
        <v>4.3877729587412864E-4</v>
      </c>
      <c r="AB50">
        <f t="shared" si="19"/>
        <v>-377.72626392425707</v>
      </c>
      <c r="AC50">
        <f t="shared" si="2"/>
        <v>-340.17975845743177</v>
      </c>
      <c r="AE50">
        <f t="shared" si="3"/>
        <v>0</v>
      </c>
      <c r="AF50">
        <f t="shared" si="24"/>
        <v>0</v>
      </c>
      <c r="AG50">
        <f t="shared" si="24"/>
        <v>-2.1938864793706433E-2</v>
      </c>
      <c r="AH50">
        <f t="shared" si="5"/>
        <v>-376.21449087879381</v>
      </c>
      <c r="AI50">
        <f t="shared" si="25"/>
        <v>-376.23642974358751</v>
      </c>
      <c r="AJ50">
        <f t="shared" si="7"/>
        <v>-37.546505466825295</v>
      </c>
      <c r="AK50">
        <f t="shared" si="22"/>
        <v>-26.440838474697998</v>
      </c>
      <c r="AL50">
        <f t="shared" si="8"/>
        <v>-440.22377368511081</v>
      </c>
      <c r="AN50">
        <f t="shared" si="26"/>
        <v>0</v>
      </c>
      <c r="AO50">
        <f t="shared" si="26"/>
        <v>0</v>
      </c>
      <c r="AP50">
        <f t="shared" si="26"/>
        <v>-1.0665152902482546E-4</v>
      </c>
      <c r="AQ50">
        <f t="shared" si="26"/>
        <v>-1.8288936583915625</v>
      </c>
      <c r="AR50">
        <f t="shared" si="26"/>
        <v>-1.8290003099205872</v>
      </c>
      <c r="AS50">
        <f t="shared" si="26"/>
        <v>-0.18252504198506292</v>
      </c>
      <c r="AT50">
        <f t="shared" si="26"/>
        <v>-0.1285369994546815</v>
      </c>
      <c r="AU50">
        <f t="shared" si="23"/>
        <v>-2.1400623513603318</v>
      </c>
      <c r="AW50">
        <v>47</v>
      </c>
      <c r="AX50">
        <f>IF(Z50&gt;0, (R50*SUMPRODUCT(K50:$K$98, X50:$X$98)-K50*$AZ$3)/Z50, 0)</f>
        <v>-775290.24782316585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0.46737994300000002</v>
      </c>
      <c r="Q51" s="4">
        <f t="shared" si="21"/>
        <v>50</v>
      </c>
      <c r="R51">
        <f t="shared" si="0"/>
        <v>1000000</v>
      </c>
      <c r="S51">
        <f t="shared" si="1"/>
        <v>-1330863.1507300884</v>
      </c>
      <c r="U51">
        <f t="shared" si="13"/>
        <v>0.46737994300000002</v>
      </c>
      <c r="V51">
        <f t="shared" si="14"/>
        <v>0.01</v>
      </c>
      <c r="W51">
        <f t="shared" si="15"/>
        <v>4.3877729587412864E-4</v>
      </c>
      <c r="X51">
        <f t="shared" si="16"/>
        <v>2.050757075353444E-4</v>
      </c>
      <c r="Y51">
        <f t="shared" si="17"/>
        <v>4.3877729587412869E-6</v>
      </c>
      <c r="Z51">
        <f t="shared" si="18"/>
        <v>2.2931381538004295E-4</v>
      </c>
      <c r="AB51">
        <f t="shared" si="19"/>
        <v>-340.17975845743177</v>
      </c>
      <c r="AC51">
        <f t="shared" si="2"/>
        <v>-305.18530684262174</v>
      </c>
      <c r="AE51">
        <f t="shared" si="3"/>
        <v>0</v>
      </c>
      <c r="AF51">
        <f t="shared" si="24"/>
        <v>0</v>
      </c>
      <c r="AG51">
        <f t="shared" si="24"/>
        <v>-1.1465690769002147E-2</v>
      </c>
      <c r="AH51">
        <f t="shared" si="5"/>
        <v>-205.07570753534441</v>
      </c>
      <c r="AI51">
        <f t="shared" si="25"/>
        <v>-205.08717322611341</v>
      </c>
      <c r="AJ51">
        <f t="shared" si="7"/>
        <v>-34.994451614810032</v>
      </c>
      <c r="AK51">
        <f t="shared" si="22"/>
        <v>-23.812583092020226</v>
      </c>
      <c r="AL51">
        <f t="shared" si="8"/>
        <v>-263.89420793294369</v>
      </c>
      <c r="AN51">
        <f t="shared" si="26"/>
        <v>0</v>
      </c>
      <c r="AO51">
        <f t="shared" si="26"/>
        <v>0</v>
      </c>
      <c r="AP51">
        <f t="shared" si="26"/>
        <v>-4.9766275159010198E-5</v>
      </c>
      <c r="AQ51">
        <f t="shared" si="26"/>
        <v>-0.89012117065153162</v>
      </c>
      <c r="AR51">
        <f t="shared" si="26"/>
        <v>-0.89017093692669069</v>
      </c>
      <c r="AS51">
        <f t="shared" si="26"/>
        <v>-0.1518917214137348</v>
      </c>
      <c r="AT51">
        <f t="shared" si="26"/>
        <v>-0.10335736296047063</v>
      </c>
      <c r="AU51">
        <f t="shared" si="23"/>
        <v>-1.1454200213008963</v>
      </c>
      <c r="AW51">
        <v>48</v>
      </c>
      <c r="AX51">
        <f>IF(Z51&gt;0, (R51*SUMPRODUCT(K51:$K$98, X51:$X$98)-K51*$AZ$3)/Z51, 0)</f>
        <v>-1330863.1507300884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0.47825477199999999</v>
      </c>
      <c r="Q52" s="4">
        <f t="shared" si="21"/>
        <v>50</v>
      </c>
      <c r="R52">
        <f t="shared" si="0"/>
        <v>1000000</v>
      </c>
      <c r="S52">
        <f t="shared" si="1"/>
        <v>-2328051.6185572133</v>
      </c>
      <c r="U52">
        <f t="shared" si="13"/>
        <v>0.47825477199999999</v>
      </c>
      <c r="V52">
        <f t="shared" si="14"/>
        <v>0.01</v>
      </c>
      <c r="W52">
        <f t="shared" si="15"/>
        <v>2.2931381538004295E-4</v>
      </c>
      <c r="X52">
        <f t="shared" si="16"/>
        <v>1.0967042649103254E-4</v>
      </c>
      <c r="Y52">
        <f t="shared" si="17"/>
        <v>2.2931381538004295E-6</v>
      </c>
      <c r="Z52">
        <f t="shared" si="18"/>
        <v>1.1735025073520999E-4</v>
      </c>
      <c r="AB52">
        <f t="shared" si="19"/>
        <v>-305.18530684262174</v>
      </c>
      <c r="AC52">
        <f t="shared" si="2"/>
        <v>-273.19744116220045</v>
      </c>
      <c r="AE52">
        <f t="shared" si="3"/>
        <v>0</v>
      </c>
      <c r="AF52">
        <f t="shared" si="24"/>
        <v>0</v>
      </c>
      <c r="AG52">
        <f t="shared" si="24"/>
        <v>-5.867512536760499E-3</v>
      </c>
      <c r="AH52">
        <f t="shared" si="5"/>
        <v>-109.67042649103254</v>
      </c>
      <c r="AI52">
        <f t="shared" si="25"/>
        <v>-109.67629400356931</v>
      </c>
      <c r="AJ52">
        <f t="shared" si="7"/>
        <v>-31.987865680421294</v>
      </c>
      <c r="AK52">
        <f t="shared" si="22"/>
        <v>-21.362971478983525</v>
      </c>
      <c r="AL52">
        <f t="shared" si="8"/>
        <v>-163.02713116297411</v>
      </c>
      <c r="AN52">
        <f t="shared" si="26"/>
        <v>0</v>
      </c>
      <c r="AO52">
        <f t="shared" si="26"/>
        <v>0</v>
      </c>
      <c r="AP52">
        <f t="shared" si="26"/>
        <v>-2.2738976632105721E-5</v>
      </c>
      <c r="AQ52">
        <f t="shared" si="26"/>
        <v>-0.42501711749038729</v>
      </c>
      <c r="AR52">
        <f t="shared" si="26"/>
        <v>-0.42503985646701942</v>
      </c>
      <c r="AS52">
        <f t="shared" si="26"/>
        <v>-0.1239658757712044</v>
      </c>
      <c r="AT52">
        <f t="shared" si="26"/>
        <v>-8.2790127197776064E-2</v>
      </c>
      <c r="AU52">
        <f t="shared" si="23"/>
        <v>-0.63179585943599981</v>
      </c>
      <c r="AW52">
        <v>49</v>
      </c>
      <c r="AX52">
        <f>IF(Z52&gt;0, (R52*SUMPRODUCT(K52:$K$98, X52:$X$98)-K52*$AZ$3)/Z52, 0)</f>
        <v>-2328051.6185572133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0.48949088600000001</v>
      </c>
      <c r="Q53" s="4">
        <f t="shared" si="21"/>
        <v>50</v>
      </c>
      <c r="R53">
        <f t="shared" si="0"/>
        <v>1000000</v>
      </c>
      <c r="S53">
        <f t="shared" si="1"/>
        <v>-4158809.1159585156</v>
      </c>
      <c r="U53">
        <f t="shared" si="13"/>
        <v>0.48949088600000001</v>
      </c>
      <c r="V53">
        <f t="shared" si="14"/>
        <v>0.01</v>
      </c>
      <c r="W53">
        <f t="shared" si="15"/>
        <v>1.1735025073520999E-4</v>
      </c>
      <c r="X53">
        <f t="shared" si="16"/>
        <v>5.744187820470009E-5</v>
      </c>
      <c r="Y53">
        <f t="shared" si="17"/>
        <v>1.1735025073520999E-6</v>
      </c>
      <c r="Z53">
        <f t="shared" si="18"/>
        <v>5.8734870023157796E-5</v>
      </c>
      <c r="AB53">
        <f t="shared" si="19"/>
        <v>-273.19744116220045</v>
      </c>
      <c r="AC53">
        <f t="shared" si="2"/>
        <v>-244.26711287694718</v>
      </c>
      <c r="AE53">
        <f t="shared" si="3"/>
        <v>0</v>
      </c>
      <c r="AF53">
        <f t="shared" si="24"/>
        <v>0</v>
      </c>
      <c r="AG53">
        <f t="shared" si="24"/>
        <v>-2.9367435011578898E-3</v>
      </c>
      <c r="AH53">
        <f t="shared" si="5"/>
        <v>-57.441878204700089</v>
      </c>
      <c r="AI53">
        <f t="shared" si="25"/>
        <v>-57.444814948201248</v>
      </c>
      <c r="AJ53">
        <f t="shared" si="7"/>
        <v>-28.930328285253267</v>
      </c>
      <c r="AK53">
        <f t="shared" si="22"/>
        <v>-19.123820881354032</v>
      </c>
      <c r="AL53">
        <f t="shared" si="8"/>
        <v>-105.49896411480854</v>
      </c>
      <c r="AN53">
        <f t="shared" si="26"/>
        <v>0</v>
      </c>
      <c r="AO53">
        <f t="shared" si="26"/>
        <v>0</v>
      </c>
      <c r="AP53">
        <f t="shared" si="26"/>
        <v>-1.0161665220894587E-5</v>
      </c>
      <c r="AQ53">
        <f t="shared" si="26"/>
        <v>-0.19875931818540582</v>
      </c>
      <c r="AR53">
        <f t="shared" si="26"/>
        <v>-0.19876947985062671</v>
      </c>
      <c r="AS53">
        <f t="shared" si="26"/>
        <v>-0.10010418364743515</v>
      </c>
      <c r="AT53">
        <f t="shared" si="26"/>
        <v>-6.6171889190885472E-2</v>
      </c>
      <c r="AU53">
        <f t="shared" si="23"/>
        <v>-0.36504555268894734</v>
      </c>
      <c r="AW53">
        <v>50</v>
      </c>
      <c r="AX53">
        <f>IF(Z53&gt;0, (R53*SUMPRODUCT(K53:$K$98, X53:$X$98)-K53*$AZ$3)/Z53, 0)</f>
        <v>-4158809.1159585156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0.50154699899999999</v>
      </c>
      <c r="Q54" s="4">
        <f t="shared" si="21"/>
        <v>50</v>
      </c>
      <c r="R54">
        <f t="shared" si="0"/>
        <v>1000000</v>
      </c>
      <c r="S54">
        <f t="shared" si="1"/>
        <v>-7607586.2482742881</v>
      </c>
      <c r="U54">
        <f t="shared" si="13"/>
        <v>0.50154699899999999</v>
      </c>
      <c r="V54">
        <f t="shared" si="14"/>
        <v>0.01</v>
      </c>
      <c r="W54">
        <f t="shared" si="15"/>
        <v>5.8734870023157796E-5</v>
      </c>
      <c r="X54">
        <f t="shared" si="16"/>
        <v>2.9458297796769854E-5</v>
      </c>
      <c r="Y54">
        <f t="shared" si="17"/>
        <v>5.8734870023157798E-7</v>
      </c>
      <c r="Z54">
        <f t="shared" si="18"/>
        <v>2.8689223526156365E-5</v>
      </c>
      <c r="AB54">
        <f t="shared" si="19"/>
        <v>-244.26711287694718</v>
      </c>
      <c r="AC54">
        <f t="shared" si="2"/>
        <v>-218.25574237125434</v>
      </c>
      <c r="AE54">
        <f t="shared" si="3"/>
        <v>0</v>
      </c>
      <c r="AF54">
        <f t="shared" si="24"/>
        <v>0</v>
      </c>
      <c r="AG54">
        <f t="shared" si="24"/>
        <v>-1.4344611763078183E-3</v>
      </c>
      <c r="AH54">
        <f t="shared" si="5"/>
        <v>-29.458297796769852</v>
      </c>
      <c r="AI54">
        <f t="shared" si="25"/>
        <v>-29.459732257946161</v>
      </c>
      <c r="AJ54">
        <f t="shared" si="7"/>
        <v>-26.011370505692838</v>
      </c>
      <c r="AK54">
        <f t="shared" si="22"/>
        <v>-17.098697901386306</v>
      </c>
      <c r="AL54">
        <f t="shared" si="8"/>
        <v>-72.569800665025298</v>
      </c>
      <c r="AN54">
        <f t="shared" si="26"/>
        <v>0</v>
      </c>
      <c r="AO54">
        <f t="shared" si="26"/>
        <v>0</v>
      </c>
      <c r="AP54">
        <f t="shared" si="26"/>
        <v>-4.4316927431279366E-6</v>
      </c>
      <c r="AQ54">
        <f t="shared" si="26"/>
        <v>-9.1009869578256283E-2</v>
      </c>
      <c r="AR54">
        <f t="shared" si="26"/>
        <v>-9.1014301270999409E-2</v>
      </c>
      <c r="AS54">
        <f t="shared" si="26"/>
        <v>-8.0360768079898504E-2</v>
      </c>
      <c r="AT54">
        <f t="shared" si="26"/>
        <v>-5.2825532442468764E-2</v>
      </c>
      <c r="AU54">
        <f t="shared" si="23"/>
        <v>-0.22420060179336665</v>
      </c>
      <c r="AW54">
        <v>51</v>
      </c>
      <c r="AX54">
        <f>IF(Z54&gt;0, (R54*SUMPRODUCT(K54:$K$98, X54:$X$98)-K54*$AZ$3)/Z54, 0)</f>
        <v>-7607586.2482742881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0.51394563599999998</v>
      </c>
      <c r="Q55" s="4">
        <f t="shared" si="21"/>
        <v>50</v>
      </c>
      <c r="R55">
        <f t="shared" si="0"/>
        <v>1000000</v>
      </c>
      <c r="S55">
        <f t="shared" si="1"/>
        <v>-14273695.345717963</v>
      </c>
      <c r="U55">
        <f t="shared" si="13"/>
        <v>0.51394563599999998</v>
      </c>
      <c r="V55">
        <f t="shared" si="14"/>
        <v>0.01</v>
      </c>
      <c r="W55">
        <f t="shared" si="15"/>
        <v>2.8689223526156365E-5</v>
      </c>
      <c r="X55">
        <f t="shared" si="16"/>
        <v>1.4744701231496595E-5</v>
      </c>
      <c r="Y55">
        <f t="shared" si="17"/>
        <v>2.8689223526156367E-7</v>
      </c>
      <c r="Z55">
        <f t="shared" si="18"/>
        <v>1.3657630059398206E-5</v>
      </c>
      <c r="AB55">
        <f t="shared" si="19"/>
        <v>-218.25574237125434</v>
      </c>
      <c r="AC55">
        <f t="shared" si="2"/>
        <v>-194.94485061236992</v>
      </c>
      <c r="AE55">
        <f t="shared" si="3"/>
        <v>0</v>
      </c>
      <c r="AF55">
        <f t="shared" si="24"/>
        <v>0</v>
      </c>
      <c r="AG55">
        <f t="shared" si="24"/>
        <v>-6.8288150296991028E-4</v>
      </c>
      <c r="AH55">
        <f t="shared" si="5"/>
        <v>-14.744701231496595</v>
      </c>
      <c r="AI55">
        <f t="shared" si="25"/>
        <v>-14.745384112999565</v>
      </c>
      <c r="AJ55">
        <f t="shared" si="7"/>
        <v>-23.310891758884424</v>
      </c>
      <c r="AK55">
        <f t="shared" si="22"/>
        <v>-15.277901965987805</v>
      </c>
      <c r="AL55">
        <f t="shared" si="8"/>
        <v>-53.334177837871792</v>
      </c>
      <c r="AN55">
        <f t="shared" si="26"/>
        <v>0</v>
      </c>
      <c r="AO55">
        <f t="shared" si="26"/>
        <v>0</v>
      </c>
      <c r="AP55">
        <f t="shared" si="26"/>
        <v>-1.8836845270296294E-6</v>
      </c>
      <c r="AQ55">
        <f t="shared" si="26"/>
        <v>-4.067230616827628E-2</v>
      </c>
      <c r="AR55">
        <f t="shared" si="26"/>
        <v>-4.0674189852803307E-2</v>
      </c>
      <c r="AS55">
        <f t="shared" si="26"/>
        <v>-6.4301589553243332E-2</v>
      </c>
      <c r="AT55">
        <f t="shared" si="26"/>
        <v>-4.2143105961496306E-2</v>
      </c>
      <c r="AU55">
        <f t="shared" si="23"/>
        <v>-0.14711888536754295</v>
      </c>
      <c r="AW55">
        <v>52</v>
      </c>
      <c r="AX55">
        <f>IF(Z55&gt;0, (R55*SUMPRODUCT(K55:$K$98, X55:$X$98)-K55*$AZ$3)/Z55, 0)</f>
        <v>-14273695.345717963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0.52707773400000002</v>
      </c>
      <c r="Q56" s="4">
        <f t="shared" si="21"/>
        <v>50</v>
      </c>
      <c r="R56">
        <f t="shared" si="0"/>
        <v>1000000</v>
      </c>
      <c r="S56">
        <f t="shared" si="1"/>
        <v>-27535490.972649366</v>
      </c>
      <c r="U56">
        <f t="shared" si="13"/>
        <v>0.52707773400000002</v>
      </c>
      <c r="V56">
        <f t="shared" si="14"/>
        <v>0.01</v>
      </c>
      <c r="W56">
        <f t="shared" si="15"/>
        <v>1.3657630059398206E-5</v>
      </c>
      <c r="X56">
        <f t="shared" si="16"/>
        <v>7.1986327035178918E-6</v>
      </c>
      <c r="Y56">
        <f t="shared" si="17"/>
        <v>1.3657630059398206E-7</v>
      </c>
      <c r="Z56">
        <f t="shared" si="18"/>
        <v>6.3224210552863315E-6</v>
      </c>
      <c r="AB56">
        <f t="shared" si="19"/>
        <v>-194.94485061236992</v>
      </c>
      <c r="AC56">
        <f t="shared" si="2"/>
        <v>-174.09096789312505</v>
      </c>
      <c r="AE56">
        <f t="shared" si="3"/>
        <v>0</v>
      </c>
      <c r="AF56">
        <f t="shared" si="24"/>
        <v>0</v>
      </c>
      <c r="AG56">
        <f t="shared" si="24"/>
        <v>-3.1612105276431656E-4</v>
      </c>
      <c r="AH56">
        <f t="shared" si="5"/>
        <v>-7.1986327035178919</v>
      </c>
      <c r="AI56">
        <f t="shared" si="25"/>
        <v>-7.1989488245706559</v>
      </c>
      <c r="AJ56">
        <f t="shared" si="7"/>
        <v>-20.853882719244865</v>
      </c>
      <c r="AK56">
        <f t="shared" si="22"/>
        <v>-13.646139542865896</v>
      </c>
      <c r="AL56">
        <f t="shared" si="8"/>
        <v>-41.698971086681418</v>
      </c>
      <c r="AN56">
        <f t="shared" si="26"/>
        <v>0</v>
      </c>
      <c r="AO56">
        <f t="shared" si="26"/>
        <v>0</v>
      </c>
      <c r="AP56">
        <f t="shared" si="26"/>
        <v>-7.7857099078722698E-7</v>
      </c>
      <c r="AQ56">
        <f t="shared" si="26"/>
        <v>-1.7729431644243551E-2</v>
      </c>
      <c r="AR56">
        <f t="shared" si="26"/>
        <v>-1.7730210215234337E-2</v>
      </c>
      <c r="AS56">
        <f t="shared" si="26"/>
        <v>-5.1360793558371427E-2</v>
      </c>
      <c r="AT56">
        <f t="shared" si="26"/>
        <v>-3.3608923832829707E-2</v>
      </c>
      <c r="AU56">
        <f t="shared" si="23"/>
        <v>-0.10269992760643548</v>
      </c>
      <c r="AW56">
        <v>53</v>
      </c>
      <c r="AX56">
        <f>IF(Z56&gt;0, (R56*SUMPRODUCT(K56:$K$98, X56:$X$98)-K56*$AZ$3)/Z56, 0)</f>
        <v>-27535490.972649366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0.54097960300000003</v>
      </c>
      <c r="Q57" s="4">
        <f t="shared" si="21"/>
        <v>50</v>
      </c>
      <c r="R57">
        <f t="shared" si="0"/>
        <v>1000000</v>
      </c>
      <c r="S57">
        <f t="shared" si="1"/>
        <v>-54758203.172271229</v>
      </c>
      <c r="U57">
        <f t="shared" si="13"/>
        <v>0.54097960300000003</v>
      </c>
      <c r="V57">
        <f t="shared" si="14"/>
        <v>0.01</v>
      </c>
      <c r="W57">
        <f t="shared" si="15"/>
        <v>6.3224210552863315E-6</v>
      </c>
      <c r="X57">
        <f t="shared" si="16"/>
        <v>3.4203008324876408E-6</v>
      </c>
      <c r="Y57">
        <f t="shared" si="17"/>
        <v>6.322421055286332E-8</v>
      </c>
      <c r="Z57">
        <f t="shared" si="18"/>
        <v>2.8388960122458271E-6</v>
      </c>
      <c r="AB57">
        <f t="shared" si="19"/>
        <v>-174.09096789312505</v>
      </c>
      <c r="AC57">
        <f t="shared" si="2"/>
        <v>-155.45284462350759</v>
      </c>
      <c r="AE57">
        <f t="shared" si="3"/>
        <v>0</v>
      </c>
      <c r="AF57">
        <f t="shared" si="24"/>
        <v>0</v>
      </c>
      <c r="AG57">
        <f t="shared" si="24"/>
        <v>-1.4194480061229136E-4</v>
      </c>
      <c r="AH57">
        <f t="shared" si="5"/>
        <v>-3.4203008324876407</v>
      </c>
      <c r="AI57">
        <f t="shared" si="25"/>
        <v>-3.4204427772882529</v>
      </c>
      <c r="AJ57">
        <f t="shared" si="7"/>
        <v>-18.638123269617466</v>
      </c>
      <c r="AK57">
        <f t="shared" si="22"/>
        <v>-12.186367752518755</v>
      </c>
      <c r="AL57">
        <f t="shared" si="8"/>
        <v>-34.244933799424473</v>
      </c>
      <c r="AN57">
        <f t="shared" si="26"/>
        <v>0</v>
      </c>
      <c r="AO57">
        <f t="shared" si="26"/>
        <v>0</v>
      </c>
      <c r="AP57">
        <f t="shared" si="26"/>
        <v>-3.121377280142535E-7</v>
      </c>
      <c r="AQ57">
        <f t="shared" si="26"/>
        <v>-7.521268312560548E-3</v>
      </c>
      <c r="AR57">
        <f t="shared" si="26"/>
        <v>-7.5215804502885616E-3</v>
      </c>
      <c r="AS57">
        <f t="shared" si="26"/>
        <v>-4.0985379011650953E-2</v>
      </c>
      <c r="AT57">
        <f t="shared" si="26"/>
        <v>-2.6797918110485451E-2</v>
      </c>
      <c r="AU57">
        <f t="shared" si="23"/>
        <v>-7.5304877572424961E-2</v>
      </c>
      <c r="AW57">
        <v>54</v>
      </c>
      <c r="AX57">
        <f>IF(Z57&gt;0, (R57*SUMPRODUCT(K57:$K$98, X57:$X$98)-K57*$AZ$3)/Z57, 0)</f>
        <v>-54758203.172271229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0.55513806300000001</v>
      </c>
      <c r="Q58" s="4">
        <f t="shared" si="21"/>
        <v>50</v>
      </c>
      <c r="R58">
        <f t="shared" si="0"/>
        <v>1000000</v>
      </c>
      <c r="S58">
        <f t="shared" si="1"/>
        <v>-112434367.56517674</v>
      </c>
      <c r="U58">
        <f t="shared" si="13"/>
        <v>0.55513806300000001</v>
      </c>
      <c r="V58">
        <f t="shared" si="14"/>
        <v>0.01</v>
      </c>
      <c r="W58">
        <f t="shared" si="15"/>
        <v>2.8388960122458271E-6</v>
      </c>
      <c r="X58">
        <f t="shared" si="16"/>
        <v>1.5759792332965729E-6</v>
      </c>
      <c r="Y58">
        <f t="shared" si="17"/>
        <v>2.838896012245827E-8</v>
      </c>
      <c r="Z58">
        <f t="shared" si="18"/>
        <v>1.234527818826796E-6</v>
      </c>
      <c r="AB58">
        <f t="shared" si="19"/>
        <v>-155.45284462350759</v>
      </c>
      <c r="AC58">
        <f t="shared" si="2"/>
        <v>-138.80335455140789</v>
      </c>
      <c r="AE58">
        <f t="shared" si="3"/>
        <v>0</v>
      </c>
      <c r="AF58">
        <f t="shared" si="24"/>
        <v>0</v>
      </c>
      <c r="AG58">
        <f t="shared" si="24"/>
        <v>-6.1726390941339792E-5</v>
      </c>
      <c r="AH58">
        <f t="shared" si="5"/>
        <v>-1.575979233296573</v>
      </c>
      <c r="AI58">
        <f t="shared" si="25"/>
        <v>-1.5760409596875142</v>
      </c>
      <c r="AJ58">
        <f t="shared" si="7"/>
        <v>-16.649490072099695</v>
      </c>
      <c r="AK58">
        <f t="shared" si="22"/>
        <v>-10.881699123645532</v>
      </c>
      <c r="AL58">
        <f t="shared" si="8"/>
        <v>-29.107230155432742</v>
      </c>
      <c r="AN58">
        <f t="shared" si="26"/>
        <v>0</v>
      </c>
      <c r="AO58">
        <f t="shared" si="26"/>
        <v>0</v>
      </c>
      <c r="AP58">
        <f t="shared" si="26"/>
        <v>-1.2119358662058695E-7</v>
      </c>
      <c r="AQ58">
        <f t="shared" si="26"/>
        <v>-3.0942773878402416E-3</v>
      </c>
      <c r="AR58">
        <f t="shared" si="26"/>
        <v>-3.0943985814268619E-3</v>
      </c>
      <c r="AS58">
        <f t="shared" si="26"/>
        <v>-3.2689606284598688E-2</v>
      </c>
      <c r="AT58">
        <f t="shared" si="26"/>
        <v>-2.1365126410419537E-2</v>
      </c>
      <c r="AU58">
        <f t="shared" si="23"/>
        <v>-5.7149131276445088E-2</v>
      </c>
      <c r="AW58">
        <v>55</v>
      </c>
      <c r="AX58">
        <f>IF(Z58&gt;0, (R58*SUMPRODUCT(K58:$K$98, X58:$X$98)-K58*$AZ$3)/Z58, 0)</f>
        <v>-112434367.56517674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0.569934367</v>
      </c>
      <c r="Q59" s="4">
        <f t="shared" si="21"/>
        <v>50</v>
      </c>
      <c r="R59">
        <f t="shared" si="0"/>
        <v>1000000</v>
      </c>
      <c r="S59">
        <f t="shared" si="1"/>
        <v>-238986211.77197045</v>
      </c>
      <c r="U59">
        <f t="shared" si="13"/>
        <v>0.569934367</v>
      </c>
      <c r="V59">
        <f t="shared" si="14"/>
        <v>0.01</v>
      </c>
      <c r="W59">
        <f t="shared" si="15"/>
        <v>1.234527818826796E-6</v>
      </c>
      <c r="X59">
        <f t="shared" si="16"/>
        <v>7.0359983096694067E-7</v>
      </c>
      <c r="Y59">
        <f t="shared" si="17"/>
        <v>1.234527818826796E-8</v>
      </c>
      <c r="Z59">
        <f t="shared" si="18"/>
        <v>5.1858270967158729E-7</v>
      </c>
      <c r="AB59">
        <f t="shared" si="19"/>
        <v>-138.80335455140789</v>
      </c>
      <c r="AC59">
        <f t="shared" si="2"/>
        <v>-123.93411727485623</v>
      </c>
      <c r="AE59">
        <f t="shared" si="3"/>
        <v>0</v>
      </c>
      <c r="AF59">
        <f t="shared" si="24"/>
        <v>0</v>
      </c>
      <c r="AG59">
        <f t="shared" si="24"/>
        <v>-2.5929135483579364E-5</v>
      </c>
      <c r="AH59">
        <f t="shared" si="5"/>
        <v>-0.70359983096694068</v>
      </c>
      <c r="AI59">
        <f t="shared" si="25"/>
        <v>-0.70362576010242428</v>
      </c>
      <c r="AJ59">
        <f t="shared" si="7"/>
        <v>-14.869237276551658</v>
      </c>
      <c r="AK59">
        <f t="shared" si="22"/>
        <v>-9.7162348185985525</v>
      </c>
      <c r="AL59">
        <f t="shared" si="8"/>
        <v>-25.289097855252635</v>
      </c>
      <c r="AN59">
        <f t="shared" si="26"/>
        <v>0</v>
      </c>
      <c r="AO59">
        <f t="shared" si="26"/>
        <v>0</v>
      </c>
      <c r="AP59">
        <f t="shared" si="26"/>
        <v>-4.545469703510463E-8</v>
      </c>
      <c r="AQ59">
        <f t="shared" si="26"/>
        <v>-1.2334355370547125E-3</v>
      </c>
      <c r="AR59">
        <f t="shared" si="26"/>
        <v>-1.2334809917517477E-3</v>
      </c>
      <c r="AS59">
        <f t="shared" si="26"/>
        <v>-2.6066301978203827E-2</v>
      </c>
      <c r="AT59">
        <f t="shared" si="26"/>
        <v>-1.703290533080145E-2</v>
      </c>
      <c r="AU59">
        <f t="shared" si="23"/>
        <v>-4.4332688300757025E-2</v>
      </c>
      <c r="AW59">
        <v>56</v>
      </c>
      <c r="AX59">
        <f>IF(Z59&gt;0, (R59*SUMPRODUCT(K59:$K$98, X59:$X$98)-K59*$AZ$3)/Z59, 0)</f>
        <v>-238986211.77197045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0.58483052300000005</v>
      </c>
      <c r="Q60" s="4">
        <f t="shared" si="21"/>
        <v>50</v>
      </c>
      <c r="R60">
        <f t="shared" si="0"/>
        <v>1000000</v>
      </c>
      <c r="S60">
        <f t="shared" si="1"/>
        <v>-526650026.55669165</v>
      </c>
      <c r="U60">
        <f t="shared" si="13"/>
        <v>0.58483052300000005</v>
      </c>
      <c r="V60">
        <f t="shared" si="14"/>
        <v>0.01</v>
      </c>
      <c r="W60">
        <f t="shared" si="15"/>
        <v>5.1858270967158729E-7</v>
      </c>
      <c r="X60">
        <f t="shared" si="16"/>
        <v>3.0328299731599159E-7</v>
      </c>
      <c r="Y60">
        <f t="shared" si="17"/>
        <v>5.1858270967158733E-9</v>
      </c>
      <c r="Z60">
        <f t="shared" si="18"/>
        <v>2.1011388525887982E-7</v>
      </c>
      <c r="AB60">
        <f t="shared" si="19"/>
        <v>-123.93411727485623</v>
      </c>
      <c r="AC60">
        <f t="shared" si="2"/>
        <v>-110.65648325151872</v>
      </c>
      <c r="AE60">
        <f t="shared" si="3"/>
        <v>0</v>
      </c>
      <c r="AF60">
        <f t="shared" si="24"/>
        <v>0</v>
      </c>
      <c r="AG60">
        <f t="shared" si="24"/>
        <v>-1.0505694262943991E-5</v>
      </c>
      <c r="AH60">
        <f t="shared" si="5"/>
        <v>-0.30328299731599156</v>
      </c>
      <c r="AI60">
        <f t="shared" si="25"/>
        <v>-0.30329350301025448</v>
      </c>
      <c r="AJ60">
        <f t="shared" si="7"/>
        <v>-13.277634023337512</v>
      </c>
      <c r="AK60">
        <f t="shared" si="22"/>
        <v>-8.6753882092399373</v>
      </c>
      <c r="AL60">
        <f t="shared" si="8"/>
        <v>-22.256315735587705</v>
      </c>
      <c r="AN60">
        <f t="shared" si="26"/>
        <v>0</v>
      </c>
      <c r="AO60">
        <f t="shared" si="26"/>
        <v>0</v>
      </c>
      <c r="AP60">
        <f t="shared" si="26"/>
        <v>-1.6443621272238202E-8</v>
      </c>
      <c r="AQ60">
        <f t="shared" si="26"/>
        <v>-4.7470168285440692E-4</v>
      </c>
      <c r="AR60">
        <f t="shared" si="26"/>
        <v>-4.7471812647567916E-4</v>
      </c>
      <c r="AS60">
        <f t="shared" si="26"/>
        <v>-2.0782290042577686E-2</v>
      </c>
      <c r="AT60">
        <f t="shared" si="26"/>
        <v>-1.3578807314577841E-2</v>
      </c>
      <c r="AU60">
        <f t="shared" si="23"/>
        <v>-3.4835815483631211E-2</v>
      </c>
      <c r="AW60">
        <v>57</v>
      </c>
      <c r="AX60">
        <f>IF(Z60&gt;0, (R60*SUMPRODUCT(K60:$K$98, X60:$X$98)-K60*$AZ$3)/Z60, 0)</f>
        <v>-526650026.55669165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0.59948279800000004</v>
      </c>
      <c r="Q61" s="4">
        <f t="shared" si="21"/>
        <v>50</v>
      </c>
      <c r="R61">
        <f t="shared" si="0"/>
        <v>1000000</v>
      </c>
      <c r="S61">
        <f t="shared" si="1"/>
        <v>-1204108588.9684057</v>
      </c>
      <c r="U61">
        <f t="shared" si="13"/>
        <v>0.59948279800000004</v>
      </c>
      <c r="V61">
        <f t="shared" si="14"/>
        <v>0.01</v>
      </c>
      <c r="W61">
        <f t="shared" si="15"/>
        <v>2.1011388525887982E-7</v>
      </c>
      <c r="X61">
        <f t="shared" si="16"/>
        <v>1.2595965983364425E-7</v>
      </c>
      <c r="Y61">
        <f t="shared" si="17"/>
        <v>2.1011388525887983E-9</v>
      </c>
      <c r="Z61">
        <f t="shared" si="18"/>
        <v>8.2053086572646783E-8</v>
      </c>
      <c r="AB61">
        <f t="shared" si="19"/>
        <v>-110.65648325151872</v>
      </c>
      <c r="AC61">
        <f t="shared" si="2"/>
        <v>-98.80082629349215</v>
      </c>
      <c r="AE61">
        <f t="shared" si="3"/>
        <v>0</v>
      </c>
      <c r="AF61">
        <f t="shared" si="24"/>
        <v>0</v>
      </c>
      <c r="AG61">
        <f t="shared" si="24"/>
        <v>-4.1026543286323389E-6</v>
      </c>
      <c r="AH61">
        <f t="shared" si="5"/>
        <v>-0.12595965983364424</v>
      </c>
      <c r="AI61">
        <f t="shared" si="25"/>
        <v>-0.12596376248797286</v>
      </c>
      <c r="AJ61">
        <f t="shared" si="7"/>
        <v>-11.855656958026572</v>
      </c>
      <c r="AK61">
        <f t="shared" si="22"/>
        <v>-7.7459538276063116</v>
      </c>
      <c r="AL61">
        <f t="shared" si="8"/>
        <v>-19.727574548120856</v>
      </c>
      <c r="AN61">
        <f t="shared" si="26"/>
        <v>0</v>
      </c>
      <c r="AO61">
        <f t="shared" si="26"/>
        <v>0</v>
      </c>
      <c r="AP61">
        <f t="shared" si="26"/>
        <v>-5.7334972946269123E-9</v>
      </c>
      <c r="AQ61">
        <f t="shared" si="26"/>
        <v>-1.760297873131014E-4</v>
      </c>
      <c r="AR61">
        <f t="shared" si="26"/>
        <v>-1.7603552081039601E-4</v>
      </c>
      <c r="AS61">
        <f t="shared" si="26"/>
        <v>-1.6568390034831432E-2</v>
      </c>
      <c r="AT61">
        <f t="shared" si="26"/>
        <v>-1.0825041974640537E-2</v>
      </c>
      <c r="AU61">
        <f t="shared" si="23"/>
        <v>-2.7569467530282363E-2</v>
      </c>
      <c r="AW61">
        <v>58</v>
      </c>
      <c r="AX61">
        <f>IF(Z61&gt;0, (R61*SUMPRODUCT(K61:$K$98, X61:$X$98)-K61*$AZ$3)/Z61, 0)</f>
        <v>-1204108588.9684057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0.61448546299999995</v>
      </c>
      <c r="Q62" s="4">
        <f t="shared" si="21"/>
        <v>50</v>
      </c>
      <c r="R62">
        <f t="shared" si="0"/>
        <v>1000000</v>
      </c>
      <c r="S62">
        <f t="shared" si="1"/>
        <v>-2863001668.7095928</v>
      </c>
      <c r="U62">
        <f t="shared" si="13"/>
        <v>0.61448546299999995</v>
      </c>
      <c r="V62">
        <f t="shared" si="14"/>
        <v>0.01</v>
      </c>
      <c r="W62">
        <f t="shared" si="15"/>
        <v>8.2053086572646783E-8</v>
      </c>
      <c r="X62">
        <f t="shared" si="16"/>
        <v>5.0420428893171939E-8</v>
      </c>
      <c r="Y62">
        <f t="shared" si="17"/>
        <v>8.2053086572646784E-10</v>
      </c>
      <c r="Z62">
        <f t="shared" si="18"/>
        <v>3.0812126813748376E-8</v>
      </c>
      <c r="AB62">
        <f t="shared" si="19"/>
        <v>-98.80082629349215</v>
      </c>
      <c r="AC62">
        <f t="shared" si="2"/>
        <v>-88.215170484253193</v>
      </c>
      <c r="AE62">
        <f t="shared" si="3"/>
        <v>0</v>
      </c>
      <c r="AF62">
        <f t="shared" si="24"/>
        <v>0</v>
      </c>
      <c r="AG62">
        <f t="shared" si="24"/>
        <v>-1.5406063406874187E-6</v>
      </c>
      <c r="AH62">
        <f t="shared" si="5"/>
        <v>-5.0420428893171935E-2</v>
      </c>
      <c r="AI62">
        <f t="shared" si="25"/>
        <v>-5.0421969499512623E-2</v>
      </c>
      <c r="AJ62">
        <f t="shared" si="7"/>
        <v>-10.585655809238958</v>
      </c>
      <c r="AK62">
        <f t="shared" si="22"/>
        <v>-6.9160578405444513</v>
      </c>
      <c r="AL62">
        <f t="shared" si="8"/>
        <v>-17.552135619282922</v>
      </c>
      <c r="AN62">
        <f t="shared" si="26"/>
        <v>0</v>
      </c>
      <c r="AO62">
        <f t="shared" si="26"/>
        <v>0</v>
      </c>
      <c r="AP62">
        <f t="shared" si="26"/>
        <v>-1.9223317696273015E-9</v>
      </c>
      <c r="AQ62">
        <f t="shared" si="26"/>
        <v>-6.2913406066036873E-5</v>
      </c>
      <c r="AR62">
        <f t="shared" si="26"/>
        <v>-6.291532839780651E-5</v>
      </c>
      <c r="AS62">
        <f t="shared" si="26"/>
        <v>-1.3208528309288965E-2</v>
      </c>
      <c r="AT62">
        <f t="shared" si="26"/>
        <v>-8.6296916716092284E-3</v>
      </c>
      <c r="AU62">
        <f t="shared" si="23"/>
        <v>-2.1901135309296001E-2</v>
      </c>
      <c r="AW62">
        <v>59</v>
      </c>
      <c r="AX62">
        <f>IF(Z62&gt;0, (R62*SUMPRODUCT(K62:$K$98, X62:$X$98)-K62*$AZ$3)/Z62, 0)</f>
        <v>-2863001668.7095928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0.62975077099999999</v>
      </c>
      <c r="Q63" s="4">
        <f t="shared" si="21"/>
        <v>50</v>
      </c>
      <c r="R63">
        <f t="shared" si="0"/>
        <v>1000000</v>
      </c>
      <c r="S63">
        <f t="shared" si="1"/>
        <v>-7095790903.0483475</v>
      </c>
      <c r="U63">
        <f t="shared" si="13"/>
        <v>0.62975077099999999</v>
      </c>
      <c r="V63">
        <f t="shared" si="14"/>
        <v>0.01</v>
      </c>
      <c r="W63">
        <f t="shared" si="15"/>
        <v>3.0812126813748376E-8</v>
      </c>
      <c r="X63">
        <f t="shared" si="16"/>
        <v>1.9403960617107813E-8</v>
      </c>
      <c r="Y63">
        <f t="shared" si="17"/>
        <v>3.0812126813748378E-10</v>
      </c>
      <c r="Z63">
        <f t="shared" si="18"/>
        <v>1.110004492850308E-8</v>
      </c>
      <c r="AB63">
        <f t="shared" si="19"/>
        <v>-88.215170484253193</v>
      </c>
      <c r="AC63">
        <f t="shared" si="2"/>
        <v>-78.763597827100099</v>
      </c>
      <c r="AE63">
        <f t="shared" si="3"/>
        <v>0</v>
      </c>
      <c r="AF63">
        <f t="shared" si="24"/>
        <v>0</v>
      </c>
      <c r="AG63">
        <f t="shared" si="24"/>
        <v>-5.5500224642515397E-7</v>
      </c>
      <c r="AH63">
        <f t="shared" si="5"/>
        <v>-1.9403960617107814E-2</v>
      </c>
      <c r="AI63">
        <f t="shared" si="25"/>
        <v>-1.9404515619354239E-2</v>
      </c>
      <c r="AJ63">
        <f t="shared" si="7"/>
        <v>-9.4515726571530934</v>
      </c>
      <c r="AK63">
        <f t="shared" si="22"/>
        <v>-6.175061933897724</v>
      </c>
      <c r="AL63">
        <f t="shared" si="8"/>
        <v>-15.646039106670173</v>
      </c>
      <c r="AN63">
        <f t="shared" si="26"/>
        <v>0</v>
      </c>
      <c r="AO63">
        <f t="shared" si="26"/>
        <v>0</v>
      </c>
      <c r="AP63">
        <f t="shared" si="26"/>
        <v>-6.1832012311646521E-10</v>
      </c>
      <c r="AQ63">
        <f t="shared" si="26"/>
        <v>-2.1617677036439064E-5</v>
      </c>
      <c r="AR63">
        <f t="shared" si="26"/>
        <v>-2.1618295356562181E-5</v>
      </c>
      <c r="AS63">
        <f t="shared" si="26"/>
        <v>-1.0529862908948126E-2</v>
      </c>
      <c r="AT63">
        <f t="shared" si="26"/>
        <v>-6.8795488303205364E-3</v>
      </c>
      <c r="AU63">
        <f t="shared" si="23"/>
        <v>-1.7431030034625226E-2</v>
      </c>
      <c r="AW63">
        <v>60</v>
      </c>
      <c r="AX63">
        <f>IF(Z63&gt;0, (R63*SUMPRODUCT(K63:$K$98, X63:$X$98)-K63*$AZ$3)/Z63, 0)</f>
        <v>-7095790903.0483475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0.64518007799999999</v>
      </c>
      <c r="Q64" s="4">
        <f t="shared" si="21"/>
        <v>50</v>
      </c>
      <c r="R64">
        <f t="shared" si="0"/>
        <v>1000000</v>
      </c>
      <c r="S64">
        <f t="shared" si="1"/>
        <v>-18373443142.760792</v>
      </c>
      <c r="U64">
        <f t="shared" si="13"/>
        <v>0.64518007799999999</v>
      </c>
      <c r="V64">
        <f t="shared" si="14"/>
        <v>0.01</v>
      </c>
      <c r="W64">
        <f t="shared" si="15"/>
        <v>1.110004492850308E-8</v>
      </c>
      <c r="X64">
        <f t="shared" si="16"/>
        <v>7.1615278527751214E-9</v>
      </c>
      <c r="Y64">
        <f t="shared" si="17"/>
        <v>1.110004492850308E-10</v>
      </c>
      <c r="Z64">
        <f t="shared" si="18"/>
        <v>3.8275166264429279E-9</v>
      </c>
      <c r="AB64">
        <f t="shared" si="19"/>
        <v>-78.763597827100099</v>
      </c>
      <c r="AC64">
        <f t="shared" si="2"/>
        <v>-70.324659113920731</v>
      </c>
      <c r="AE64">
        <f t="shared" si="3"/>
        <v>0</v>
      </c>
      <c r="AF64">
        <f t="shared" si="24"/>
        <v>0</v>
      </c>
      <c r="AG64">
        <f t="shared" si="24"/>
        <v>-1.913758313221464E-7</v>
      </c>
      <c r="AH64">
        <f t="shared" si="5"/>
        <v>-7.1615278527751213E-3</v>
      </c>
      <c r="AI64">
        <f t="shared" si="25"/>
        <v>-7.1617192286064432E-3</v>
      </c>
      <c r="AJ64">
        <f t="shared" si="7"/>
        <v>-8.4389387131793683</v>
      </c>
      <c r="AK64">
        <f t="shared" si="22"/>
        <v>-5.5134518478970076</v>
      </c>
      <c r="AL64">
        <f t="shared" si="8"/>
        <v>-13.959552280304983</v>
      </c>
      <c r="AN64">
        <f t="shared" si="26"/>
        <v>0</v>
      </c>
      <c r="AO64">
        <f t="shared" si="26"/>
        <v>0</v>
      </c>
      <c r="AP64">
        <f t="shared" si="26"/>
        <v>-1.9036526484290174E-10</v>
      </c>
      <c r="AQ64">
        <f t="shared" si="26"/>
        <v>-7.1237111653794748E-6</v>
      </c>
      <c r="AR64">
        <f t="shared" si="26"/>
        <v>-7.1239015306443176E-6</v>
      </c>
      <c r="AS64">
        <f t="shared" si="26"/>
        <v>-8.3943766150031181E-3</v>
      </c>
      <c r="AT64">
        <f t="shared" si="26"/>
        <v>-5.4843378809769361E-3</v>
      </c>
      <c r="AU64">
        <f t="shared" si="23"/>
        <v>-1.3885838397510699E-2</v>
      </c>
      <c r="AW64">
        <v>61</v>
      </c>
      <c r="AX64">
        <f>IF(Z64&gt;0, (R64*SUMPRODUCT(K64:$K$98, X64:$X$98)-K64*$AZ$3)/Z64, 0)</f>
        <v>-18373443142.760792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0.66067595400000001</v>
      </c>
      <c r="Q65" s="4">
        <f t="shared" si="21"/>
        <v>50</v>
      </c>
      <c r="R65">
        <f t="shared" si="0"/>
        <v>1000000</v>
      </c>
      <c r="S65">
        <f t="shared" si="1"/>
        <v>-49813737322.64547</v>
      </c>
      <c r="U65">
        <f t="shared" si="13"/>
        <v>0.66067595400000001</v>
      </c>
      <c r="V65">
        <f t="shared" si="14"/>
        <v>0.01</v>
      </c>
      <c r="W65">
        <f t="shared" si="15"/>
        <v>3.8275166264429279E-9</v>
      </c>
      <c r="X65">
        <f t="shared" si="16"/>
        <v>2.5287481986260429E-9</v>
      </c>
      <c r="Y65">
        <f t="shared" si="17"/>
        <v>3.8275166264429276E-11</v>
      </c>
      <c r="Z65">
        <f t="shared" si="18"/>
        <v>1.2604932615524558E-9</v>
      </c>
      <c r="AB65">
        <f t="shared" si="19"/>
        <v>-70.324659113920731</v>
      </c>
      <c r="AC65">
        <f t="shared" si="2"/>
        <v>-62.789880227938681</v>
      </c>
      <c r="AE65">
        <f t="shared" si="3"/>
        <v>0</v>
      </c>
      <c r="AF65">
        <f t="shared" si="24"/>
        <v>0</v>
      </c>
      <c r="AG65">
        <f t="shared" si="24"/>
        <v>-6.3024663077622793E-8</v>
      </c>
      <c r="AH65">
        <f t="shared" si="5"/>
        <v>-2.5287481986260431E-3</v>
      </c>
      <c r="AI65">
        <f t="shared" si="25"/>
        <v>-2.5288112232891209E-3</v>
      </c>
      <c r="AJ65">
        <f t="shared" si="7"/>
        <v>-7.5347788859820497</v>
      </c>
      <c r="AK65">
        <f t="shared" si="22"/>
        <v>-4.9227261379744514</v>
      </c>
      <c r="AL65">
        <f t="shared" si="8"/>
        <v>-12.460033835179789</v>
      </c>
      <c r="AN65">
        <f t="shared" si="26"/>
        <v>0</v>
      </c>
      <c r="AO65">
        <f t="shared" si="26"/>
        <v>0</v>
      </c>
      <c r="AP65">
        <f t="shared" si="26"/>
        <v>-5.5974874317791034E-11</v>
      </c>
      <c r="AQ65">
        <f t="shared" si="26"/>
        <v>-2.2458884456883348E-6</v>
      </c>
      <c r="AR65">
        <f t="shared" si="26"/>
        <v>-2.2459444205626528E-6</v>
      </c>
      <c r="AS65">
        <f t="shared" si="26"/>
        <v>-6.6919564589459591E-3</v>
      </c>
      <c r="AT65">
        <f t="shared" si="26"/>
        <v>-4.3720817124345678E-3</v>
      </c>
      <c r="AU65">
        <f t="shared" si="23"/>
        <v>-1.106628411580109E-2</v>
      </c>
      <c r="AW65">
        <v>62</v>
      </c>
      <c r="AX65">
        <f>IF(Z65&gt;0, (R65*SUMPRODUCT(K65:$K$98, X65:$X$98)-K65*$AZ$3)/Z65, 0)</f>
        <v>-49813737322.64547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0.67625413199999995</v>
      </c>
      <c r="Q66" s="4">
        <f t="shared" si="21"/>
        <v>50</v>
      </c>
      <c r="R66">
        <f t="shared" si="0"/>
        <v>1000000</v>
      </c>
      <c r="S66">
        <f t="shared" si="1"/>
        <v>-141759803803.56802</v>
      </c>
      <c r="U66">
        <f t="shared" si="13"/>
        <v>0.67625413199999995</v>
      </c>
      <c r="V66">
        <f t="shared" si="14"/>
        <v>0.01</v>
      </c>
      <c r="W66">
        <f t="shared" si="15"/>
        <v>1.2604932615524558E-9</v>
      </c>
      <c r="X66">
        <f t="shared" si="16"/>
        <v>8.5241377648300489E-10</v>
      </c>
      <c r="Y66">
        <f t="shared" si="17"/>
        <v>1.2604932615524558E-11</v>
      </c>
      <c r="Z66">
        <f t="shared" si="18"/>
        <v>3.9547455245392634E-10</v>
      </c>
      <c r="AB66">
        <f t="shared" si="19"/>
        <v>-62.789880227938681</v>
      </c>
      <c r="AC66">
        <f t="shared" si="2"/>
        <v>-56.062394965172473</v>
      </c>
      <c r="AE66">
        <f t="shared" si="3"/>
        <v>0</v>
      </c>
      <c r="AF66">
        <f t="shared" si="24"/>
        <v>0</v>
      </c>
      <c r="AG66">
        <f t="shared" si="24"/>
        <v>-1.9773727622696319E-8</v>
      </c>
      <c r="AH66">
        <f t="shared" si="5"/>
        <v>-8.5241377648300485E-4</v>
      </c>
      <c r="AI66">
        <f t="shared" si="25"/>
        <v>-8.5243355021062759E-4</v>
      </c>
      <c r="AJ66">
        <f t="shared" si="7"/>
        <v>-6.7274852627662085</v>
      </c>
      <c r="AK66">
        <f t="shared" si="22"/>
        <v>-4.3952916159557081</v>
      </c>
      <c r="AL66">
        <f t="shared" si="8"/>
        <v>-11.123629312272127</v>
      </c>
      <c r="AN66">
        <f t="shared" si="26"/>
        <v>0</v>
      </c>
      <c r="AO66">
        <f t="shared" si="26"/>
        <v>0</v>
      </c>
      <c r="AP66">
        <f t="shared" si="26"/>
        <v>-1.5680254936630588E-11</v>
      </c>
      <c r="AQ66">
        <f t="shared" si="26"/>
        <v>-6.7595071509976535E-7</v>
      </c>
      <c r="AR66">
        <f t="shared" si="26"/>
        <v>-6.7596639535470207E-7</v>
      </c>
      <c r="AS66">
        <f t="shared" si="26"/>
        <v>-5.3347899806973813E-3</v>
      </c>
      <c r="AT66">
        <f t="shared" si="26"/>
        <v>-3.4853971074181706E-3</v>
      </c>
      <c r="AU66">
        <f t="shared" si="23"/>
        <v>-8.8208630545109079E-3</v>
      </c>
      <c r="AW66">
        <v>63</v>
      </c>
      <c r="AX66">
        <f>IF(Z66&gt;0, (R66*SUMPRODUCT(K66:$K$98, X66:$X$98)-K66*$AZ$3)/Z66, 0)</f>
        <v>-141759803803.56802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0.69194305599999995</v>
      </c>
      <c r="Q67" s="4">
        <f t="shared" si="21"/>
        <v>50</v>
      </c>
      <c r="R67">
        <f t="shared" ref="R67:R79" si="27">$C$6</f>
        <v>1000000</v>
      </c>
      <c r="S67">
        <f t="shared" ref="S67:S79" si="28">AX67</f>
        <v>-424654608451.30804</v>
      </c>
      <c r="U67">
        <f t="shared" si="13"/>
        <v>0.69194305599999995</v>
      </c>
      <c r="V67">
        <f t="shared" si="14"/>
        <v>0.01</v>
      </c>
      <c r="W67">
        <f t="shared" si="15"/>
        <v>3.9547455245392634E-10</v>
      </c>
      <c r="X67">
        <f t="shared" si="16"/>
        <v>2.7364587039520207E-10</v>
      </c>
      <c r="Y67">
        <f t="shared" si="17"/>
        <v>3.9547455245392638E-12</v>
      </c>
      <c r="Z67">
        <f t="shared" si="18"/>
        <v>1.1787393653418502E-10</v>
      </c>
      <c r="AB67">
        <f t="shared" si="19"/>
        <v>-56.062394965172473</v>
      </c>
      <c r="AC67">
        <f t="shared" ref="AC67:AC79" si="29">S67*Z67</f>
        <v>-50.055710365538673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-5.8936968267092507E-9</v>
      </c>
      <c r="AH67">
        <f t="shared" ref="AH67:AH79" si="32">-X67*R67</f>
        <v>-2.7364587039520208E-4</v>
      </c>
      <c r="AI67">
        <f t="shared" ref="AI67:AI79" si="33">SUM(AE67:AH67)</f>
        <v>-2.7365176409202877E-4</v>
      </c>
      <c r="AJ67">
        <f t="shared" ref="AJ67:AJ79" si="34">AB67-AC67</f>
        <v>-6.0066845996338003</v>
      </c>
      <c r="AK67">
        <f t="shared" si="22"/>
        <v>-3.9243676475620735</v>
      </c>
      <c r="AL67">
        <f t="shared" ref="AL67:AL79" si="35">SUM(AI67:AK67)</f>
        <v>-9.9313258989599653</v>
      </c>
      <c r="AN67">
        <f t="shared" ref="AN67:AT79" si="36">AE67*$K67</f>
        <v>0</v>
      </c>
      <c r="AO67">
        <f t="shared" si="36"/>
        <v>0</v>
      </c>
      <c r="AP67">
        <f t="shared" si="36"/>
        <v>-4.1728650603152029E-12</v>
      </c>
      <c r="AQ67">
        <f t="shared" si="36"/>
        <v>-1.9374720570912955E-7</v>
      </c>
      <c r="AR67">
        <f t="shared" si="36"/>
        <v>-1.9375137857418984E-7</v>
      </c>
      <c r="AS67">
        <f t="shared" si="36"/>
        <v>-4.2528628518105176E-3</v>
      </c>
      <c r="AT67">
        <f t="shared" si="36"/>
        <v>-2.7785373292583517E-3</v>
      </c>
      <c r="AU67">
        <f t="shared" si="23"/>
        <v>-7.0315939324474431E-3</v>
      </c>
      <c r="AW67">
        <v>64</v>
      </c>
      <c r="AX67">
        <f>IF(Z67&gt;0, (R67*SUMPRODUCT(K67:$K$98, X67:$X$98)-K67*$AZ$3)/Z67, 0)</f>
        <v>-424654608451.30804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0.70765376499999999</v>
      </c>
      <c r="Q68" s="4">
        <f t="shared" si="21"/>
        <v>50</v>
      </c>
      <c r="R68">
        <f t="shared" si="27"/>
        <v>1000000</v>
      </c>
      <c r="S68">
        <f t="shared" si="28"/>
        <v>-1342875713594.5776</v>
      </c>
      <c r="U68">
        <f t="shared" ref="U68:U79" si="40">M68</f>
        <v>0.70765376499999999</v>
      </c>
      <c r="V68">
        <f t="shared" ref="V68:V79" si="41">$C$10</f>
        <v>0.01</v>
      </c>
      <c r="W68">
        <f t="shared" ref="W68:W79" si="42">Z67</f>
        <v>1.1787393653418502E-10</v>
      </c>
      <c r="X68">
        <f t="shared" ref="X68:X79" si="43">U68*W68</f>
        <v>8.3413934983787082E-11</v>
      </c>
      <c r="Y68">
        <f t="shared" ref="Y68:Y79" si="44">V68*W68</f>
        <v>1.1787393653418502E-12</v>
      </c>
      <c r="Z68">
        <f t="shared" ref="Z68:Z79" si="45">MAX(0, W68-X68-Y68)</f>
        <v>3.3281262185056089E-11</v>
      </c>
      <c r="AB68">
        <f t="shared" ref="AB68:AB79" si="46">AC67</f>
        <v>-50.055710365538673</v>
      </c>
      <c r="AC68">
        <f t="shared" si="29"/>
        <v>-44.692598706085427</v>
      </c>
      <c r="AE68">
        <f t="shared" si="30"/>
        <v>0</v>
      </c>
      <c r="AF68">
        <f t="shared" si="31"/>
        <v>0</v>
      </c>
      <c r="AG68">
        <f t="shared" si="31"/>
        <v>-1.6640631092528044E-9</v>
      </c>
      <c r="AH68">
        <f t="shared" si="32"/>
        <v>-8.3413934983787085E-5</v>
      </c>
      <c r="AI68">
        <f t="shared" si="33"/>
        <v>-8.3415599046896344E-5</v>
      </c>
      <c r="AJ68">
        <f t="shared" si="34"/>
        <v>-5.3631116594532457</v>
      </c>
      <c r="AK68">
        <f t="shared" si="22"/>
        <v>-3.5038997255877073</v>
      </c>
      <c r="AL68">
        <f t="shared" si="35"/>
        <v>-8.8670948006400003</v>
      </c>
      <c r="AN68">
        <f t="shared" si="36"/>
        <v>0</v>
      </c>
      <c r="AO68">
        <f t="shared" si="36"/>
        <v>0</v>
      </c>
      <c r="AP68">
        <f t="shared" si="36"/>
        <v>-1.0519578026277192E-12</v>
      </c>
      <c r="AQ68">
        <f t="shared" si="36"/>
        <v>-5.2731136978017965E-8</v>
      </c>
      <c r="AR68">
        <f t="shared" si="36"/>
        <v>-5.2732188935820594E-8</v>
      </c>
      <c r="AS68">
        <f t="shared" si="36"/>
        <v>-3.3903564865750773E-3</v>
      </c>
      <c r="AT68">
        <f t="shared" si="36"/>
        <v>-2.2150329728853708E-3</v>
      </c>
      <c r="AU68">
        <f t="shared" si="23"/>
        <v>-5.6054421916493843E-3</v>
      </c>
      <c r="AW68">
        <v>65</v>
      </c>
      <c r="AX68">
        <f>IF(Z68&gt;0, (R68*SUMPRODUCT(K68:$K$98, X68:$X$98)-K68*$AZ$3)/Z68, 0)</f>
        <v>-1342875713594.5776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0.72329488099999995</v>
      </c>
      <c r="Q69" s="4">
        <f t="shared" ref="Q69:Q79" si="48">$C$8</f>
        <v>50</v>
      </c>
      <c r="R69">
        <f t="shared" si="27"/>
        <v>1000000</v>
      </c>
      <c r="S69">
        <f t="shared" si="28"/>
        <v>-4495587406439.9756</v>
      </c>
      <c r="U69">
        <f t="shared" si="40"/>
        <v>0.72329488099999995</v>
      </c>
      <c r="V69">
        <f t="shared" si="41"/>
        <v>0.01</v>
      </c>
      <c r="W69">
        <f t="shared" si="42"/>
        <v>3.3281262185056089E-11</v>
      </c>
      <c r="X69">
        <f t="shared" si="43"/>
        <v>2.4072166571669944E-11</v>
      </c>
      <c r="Y69">
        <f t="shared" si="44"/>
        <v>3.3281262185056088E-13</v>
      </c>
      <c r="Z69">
        <f t="shared" si="45"/>
        <v>8.8762829915355843E-12</v>
      </c>
      <c r="AB69">
        <f t="shared" si="46"/>
        <v>-44.692598706085427</v>
      </c>
      <c r="AC69">
        <f t="shared" si="29"/>
        <v>-39.904106032744728</v>
      </c>
      <c r="AE69">
        <f t="shared" si="30"/>
        <v>0</v>
      </c>
      <c r="AF69">
        <f t="shared" si="31"/>
        <v>0</v>
      </c>
      <c r="AG69">
        <f t="shared" si="31"/>
        <v>-4.4381414957677921E-10</v>
      </c>
      <c r="AH69">
        <f t="shared" si="32"/>
        <v>-2.4072166571669943E-5</v>
      </c>
      <c r="AI69">
        <f t="shared" si="33"/>
        <v>-2.4072610385819521E-5</v>
      </c>
      <c r="AJ69">
        <f t="shared" si="34"/>
        <v>-4.7884926733406985</v>
      </c>
      <c r="AK69">
        <f t="shared" si="22"/>
        <v>-3.1284819094259801</v>
      </c>
      <c r="AL69">
        <f t="shared" si="35"/>
        <v>-7.9169986553770642</v>
      </c>
      <c r="AN69">
        <f t="shared" si="36"/>
        <v>0</v>
      </c>
      <c r="AO69">
        <f t="shared" si="36"/>
        <v>0</v>
      </c>
      <c r="AP69">
        <f t="shared" si="36"/>
        <v>-2.5050225976143247E-13</v>
      </c>
      <c r="AQ69">
        <f t="shared" si="36"/>
        <v>-1.358706595836853E-8</v>
      </c>
      <c r="AR69">
        <f t="shared" si="36"/>
        <v>-1.3587316460628292E-8</v>
      </c>
      <c r="AS69">
        <f t="shared" si="36"/>
        <v>-2.7027715016900138E-3</v>
      </c>
      <c r="AT69">
        <f t="shared" si="36"/>
        <v>-1.765810731093853E-3</v>
      </c>
      <c r="AU69">
        <f t="shared" si="23"/>
        <v>-4.4685958201003267E-3</v>
      </c>
      <c r="AW69">
        <v>66</v>
      </c>
      <c r="AX69">
        <f>IF(Z69&gt;0, (R69*SUMPRODUCT(K69:$K$98, X69:$X$98)-K69*$AZ$3)/Z69, 0)</f>
        <v>-4495587406439.9756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0.74145409100000004</v>
      </c>
      <c r="Q70" s="4">
        <f t="shared" si="48"/>
        <v>50</v>
      </c>
      <c r="R70">
        <f t="shared" si="27"/>
        <v>1000000</v>
      </c>
      <c r="S70">
        <f t="shared" si="28"/>
        <v>-16149601273436.195</v>
      </c>
      <c r="U70">
        <f t="shared" si="40"/>
        <v>0.74145409100000004</v>
      </c>
      <c r="V70">
        <f t="shared" si="41"/>
        <v>0.01</v>
      </c>
      <c r="W70">
        <f t="shared" si="42"/>
        <v>8.8762829915355843E-12</v>
      </c>
      <c r="X70">
        <f t="shared" si="43"/>
        <v>6.5813563369477774E-12</v>
      </c>
      <c r="Y70">
        <f t="shared" si="44"/>
        <v>8.8762829915355844E-14</v>
      </c>
      <c r="Z70">
        <f t="shared" si="45"/>
        <v>2.2061638246724512E-12</v>
      </c>
      <c r="AB70">
        <f t="shared" si="46"/>
        <v>-39.904106032744728</v>
      </c>
      <c r="AC70">
        <f t="shared" si="29"/>
        <v>-35.628666112339083</v>
      </c>
      <c r="AE70">
        <f t="shared" si="30"/>
        <v>0</v>
      </c>
      <c r="AF70">
        <f t="shared" si="31"/>
        <v>0</v>
      </c>
      <c r="AG70">
        <f t="shared" si="31"/>
        <v>-1.1030819123362256E-10</v>
      </c>
      <c r="AH70">
        <f t="shared" si="32"/>
        <v>-6.5813563369477776E-6</v>
      </c>
      <c r="AI70">
        <f t="shared" si="33"/>
        <v>-6.5814666451390113E-6</v>
      </c>
      <c r="AJ70">
        <f t="shared" si="34"/>
        <v>-4.2754399204056455</v>
      </c>
      <c r="AK70">
        <f t="shared" si="22"/>
        <v>-2.7932874222921313</v>
      </c>
      <c r="AL70">
        <f t="shared" si="35"/>
        <v>-7.0687339241644223</v>
      </c>
      <c r="AN70">
        <f t="shared" si="36"/>
        <v>0</v>
      </c>
      <c r="AO70">
        <f t="shared" si="36"/>
        <v>0</v>
      </c>
      <c r="AP70">
        <f t="shared" si="36"/>
        <v>-5.5590457016928002E-14</v>
      </c>
      <c r="AQ70">
        <f t="shared" si="36"/>
        <v>-3.3167129518724787E-9</v>
      </c>
      <c r="AR70">
        <f t="shared" si="36"/>
        <v>-3.3167685423294957E-9</v>
      </c>
      <c r="AS70">
        <f t="shared" si="36"/>
        <v>-2.1546329104463083E-3</v>
      </c>
      <c r="AT70">
        <f t="shared" si="36"/>
        <v>-1.4076935053353144E-3</v>
      </c>
      <c r="AU70">
        <f t="shared" si="23"/>
        <v>-3.562329732550165E-3</v>
      </c>
      <c r="AW70">
        <v>67</v>
      </c>
      <c r="AX70">
        <f>IF(Z70&gt;0, (R70*SUMPRODUCT(K70:$K$98, X70:$X$98)-K70*$AZ$3)/Z70, 0)</f>
        <v>-16149601273436.195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0.75951466000000001</v>
      </c>
      <c r="Q71" s="4">
        <f t="shared" si="48"/>
        <v>50</v>
      </c>
      <c r="R71">
        <f t="shared" si="27"/>
        <v>1000000</v>
      </c>
      <c r="S71">
        <f t="shared" si="28"/>
        <v>-62560537917849.695</v>
      </c>
      <c r="U71">
        <f t="shared" si="40"/>
        <v>0.75951466000000001</v>
      </c>
      <c r="V71">
        <f t="shared" si="41"/>
        <v>0.01</v>
      </c>
      <c r="W71">
        <f t="shared" si="42"/>
        <v>2.2061638246724512E-12</v>
      </c>
      <c r="X71">
        <f t="shared" si="43"/>
        <v>1.6756137672003964E-12</v>
      </c>
      <c r="Y71">
        <f t="shared" si="44"/>
        <v>2.2061638246724513E-14</v>
      </c>
      <c r="Z71">
        <f t="shared" si="45"/>
        <v>5.0848841922533025E-13</v>
      </c>
      <c r="AB71">
        <f t="shared" si="46"/>
        <v>-35.628666112339083</v>
      </c>
      <c r="AC71">
        <f t="shared" si="29"/>
        <v>-31.811309031733725</v>
      </c>
      <c r="AE71">
        <f t="shared" si="30"/>
        <v>0</v>
      </c>
      <c r="AF71">
        <f t="shared" si="31"/>
        <v>0</v>
      </c>
      <c r="AG71">
        <f t="shared" si="31"/>
        <v>-2.5424420961266512E-11</v>
      </c>
      <c r="AH71">
        <f t="shared" si="32"/>
        <v>-1.6756137672003963E-6</v>
      </c>
      <c r="AI71">
        <f t="shared" si="33"/>
        <v>-1.6756391916213576E-6</v>
      </c>
      <c r="AJ71">
        <f t="shared" si="34"/>
        <v>-3.8173570806053583</v>
      </c>
      <c r="AK71">
        <f t="shared" si="22"/>
        <v>-2.4940066278637358</v>
      </c>
      <c r="AL71">
        <f t="shared" si="35"/>
        <v>-6.3113653841082851</v>
      </c>
      <c r="AN71">
        <f t="shared" si="36"/>
        <v>0</v>
      </c>
      <c r="AO71">
        <f t="shared" si="36"/>
        <v>0</v>
      </c>
      <c r="AP71">
        <f t="shared" si="36"/>
        <v>-1.1439986952055387E-14</v>
      </c>
      <c r="AQ71">
        <f t="shared" si="36"/>
        <v>-7.539601260795836E-10</v>
      </c>
      <c r="AR71">
        <f t="shared" si="36"/>
        <v>-7.5397156606653564E-10</v>
      </c>
      <c r="AS71">
        <f t="shared" si="36"/>
        <v>-1.7176601685439568E-3</v>
      </c>
      <c r="AT71">
        <f t="shared" si="36"/>
        <v>-1.1222046442893505E-3</v>
      </c>
      <c r="AU71">
        <f t="shared" si="23"/>
        <v>-2.839865566804873E-3</v>
      </c>
      <c r="AW71">
        <v>68</v>
      </c>
      <c r="AX71">
        <f>IF(Z71&gt;0, (R71*SUMPRODUCT(K71:$K$98, X71:$X$98)-K71*$AZ$3)/Z71, 0)</f>
        <v>-62560537917849.695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0.77745419500000001</v>
      </c>
      <c r="Q72" s="4">
        <f t="shared" si="48"/>
        <v>50</v>
      </c>
      <c r="R72">
        <f t="shared" si="27"/>
        <v>1000000</v>
      </c>
      <c r="S72">
        <f t="shared" si="28"/>
        <v>-262802755115396.38</v>
      </c>
      <c r="U72">
        <f t="shared" si="40"/>
        <v>0.77745419500000001</v>
      </c>
      <c r="V72">
        <f t="shared" si="41"/>
        <v>0.01</v>
      </c>
      <c r="W72">
        <f t="shared" si="42"/>
        <v>5.0848841922533025E-13</v>
      </c>
      <c r="X72">
        <f t="shared" si="43"/>
        <v>3.9532645463565168E-13</v>
      </c>
      <c r="Y72">
        <f t="shared" si="44"/>
        <v>5.084884192253303E-15</v>
      </c>
      <c r="Z72">
        <f t="shared" si="45"/>
        <v>1.0807708039742527E-13</v>
      </c>
      <c r="AB72">
        <f t="shared" si="46"/>
        <v>-31.811309031733725</v>
      </c>
      <c r="AC72">
        <f t="shared" si="29"/>
        <v>-28.402954493271558</v>
      </c>
      <c r="AE72">
        <f t="shared" si="30"/>
        <v>0</v>
      </c>
      <c r="AF72">
        <f t="shared" si="31"/>
        <v>0</v>
      </c>
      <c r="AG72">
        <f t="shared" si="31"/>
        <v>-5.4038540198712635E-12</v>
      </c>
      <c r="AH72">
        <f t="shared" si="32"/>
        <v>-3.9532645463565167E-7</v>
      </c>
      <c r="AI72">
        <f t="shared" si="33"/>
        <v>-3.9533185848967154E-7</v>
      </c>
      <c r="AJ72">
        <f t="shared" si="34"/>
        <v>-3.4083545384621665</v>
      </c>
      <c r="AK72">
        <f t="shared" ref="AK72:AK79" si="49">G72*SUM(AB72:AB72, AE72:AF72)</f>
        <v>-2.226791632221361</v>
      </c>
      <c r="AL72">
        <f t="shared" si="35"/>
        <v>-5.6351465660153863</v>
      </c>
      <c r="AN72">
        <f t="shared" si="36"/>
        <v>0</v>
      </c>
      <c r="AO72">
        <f t="shared" si="36"/>
        <v>0</v>
      </c>
      <c r="AP72">
        <f t="shared" si="36"/>
        <v>-2.1710011034947392E-15</v>
      </c>
      <c r="AQ72">
        <f t="shared" si="36"/>
        <v>-1.5882260440394151E-10</v>
      </c>
      <c r="AR72">
        <f t="shared" si="36"/>
        <v>-1.5882477540504499E-10</v>
      </c>
      <c r="AS72">
        <f t="shared" si="36"/>
        <v>-1.369308170963313E-3</v>
      </c>
      <c r="AT72">
        <f t="shared" si="36"/>
        <v>-8.9461467186720853E-4</v>
      </c>
      <c r="AU72">
        <f t="shared" si="23"/>
        <v>-2.2639230016552971E-3</v>
      </c>
      <c r="AW72">
        <v>69</v>
      </c>
      <c r="AX72">
        <f>IF(Z72&gt;0, (R72*SUMPRODUCT(K72:$K$98, X72:$X$98)-K72*$AZ$3)/Z72, 0)</f>
        <v>-262802755115396.38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0.79525030600000002</v>
      </c>
      <c r="Q73" s="4">
        <f t="shared" si="48"/>
        <v>50</v>
      </c>
      <c r="R73">
        <f t="shared" si="27"/>
        <v>1000000</v>
      </c>
      <c r="S73">
        <f t="shared" si="28"/>
        <v>-1204855896043632.5</v>
      </c>
      <c r="U73">
        <f t="shared" si="40"/>
        <v>0.79525030600000002</v>
      </c>
      <c r="V73">
        <f t="shared" si="41"/>
        <v>0.01</v>
      </c>
      <c r="W73">
        <f t="shared" si="42"/>
        <v>1.0807708039742527E-13</v>
      </c>
      <c r="X73">
        <f t="shared" si="43"/>
        <v>8.594833125763905E-14</v>
      </c>
      <c r="Y73">
        <f t="shared" si="44"/>
        <v>1.0807708039742527E-15</v>
      </c>
      <c r="Z73">
        <f t="shared" si="45"/>
        <v>2.1047978335811969E-14</v>
      </c>
      <c r="AB73">
        <f t="shared" si="46"/>
        <v>-28.402954493271558</v>
      </c>
      <c r="AC73">
        <f t="shared" si="29"/>
        <v>-25.359780797701696</v>
      </c>
      <c r="AE73">
        <f t="shared" si="30"/>
        <v>0</v>
      </c>
      <c r="AF73">
        <f t="shared" si="31"/>
        <v>0</v>
      </c>
      <c r="AG73">
        <f t="shared" si="31"/>
        <v>-1.0523989167905984E-12</v>
      </c>
      <c r="AH73">
        <f t="shared" si="32"/>
        <v>-8.5948331257639053E-8</v>
      </c>
      <c r="AI73">
        <f t="shared" si="33"/>
        <v>-8.5949383656555841E-8</v>
      </c>
      <c r="AJ73">
        <f t="shared" si="34"/>
        <v>-3.0431736955698625</v>
      </c>
      <c r="AK73">
        <f t="shared" si="49"/>
        <v>-1.9882068145290093</v>
      </c>
      <c r="AL73">
        <f t="shared" si="35"/>
        <v>-5.0313805960482556</v>
      </c>
      <c r="AN73">
        <f t="shared" si="36"/>
        <v>0</v>
      </c>
      <c r="AO73">
        <f t="shared" si="36"/>
        <v>0</v>
      </c>
      <c r="AP73">
        <f t="shared" si="36"/>
        <v>-3.7750160766005596E-16</v>
      </c>
      <c r="AQ73">
        <f t="shared" si="36"/>
        <v>-3.0830165926438018E-11</v>
      </c>
      <c r="AR73">
        <f t="shared" si="36"/>
        <v>-3.0830543428045677E-11</v>
      </c>
      <c r="AS73">
        <f t="shared" si="36"/>
        <v>-1.0916040905570416E-3</v>
      </c>
      <c r="AT73">
        <f t="shared" si="36"/>
        <v>-7.1318133919622906E-4</v>
      </c>
      <c r="AU73">
        <f t="shared" si="23"/>
        <v>-1.8047854605838141E-3</v>
      </c>
      <c r="AW73">
        <v>70</v>
      </c>
      <c r="AX73">
        <f>IF(Z73&gt;0, (R73*SUMPRODUCT(K73:$K$98, X73:$X$98)-K73*$AZ$3)/Z73, 0)</f>
        <v>-1204855896043632.5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0.81288120699999999</v>
      </c>
      <c r="Q74" s="4">
        <f t="shared" si="48"/>
        <v>50</v>
      </c>
      <c r="R74">
        <f t="shared" si="27"/>
        <v>1000000</v>
      </c>
      <c r="S74">
        <f t="shared" si="28"/>
        <v>-6073687465210845</v>
      </c>
      <c r="U74">
        <f t="shared" si="40"/>
        <v>0.81288120699999999</v>
      </c>
      <c r="V74">
        <f t="shared" si="41"/>
        <v>0.01</v>
      </c>
      <c r="W74">
        <f t="shared" si="42"/>
        <v>2.1047978335811969E-14</v>
      </c>
      <c r="X74">
        <f t="shared" si="43"/>
        <v>1.7109506034524683E-14</v>
      </c>
      <c r="Y74">
        <f t="shared" si="44"/>
        <v>2.104797833581197E-16</v>
      </c>
      <c r="Z74">
        <f t="shared" si="45"/>
        <v>3.7279925179291664E-15</v>
      </c>
      <c r="AB74">
        <f t="shared" si="46"/>
        <v>-25.359780797701696</v>
      </c>
      <c r="AC74">
        <f t="shared" si="29"/>
        <v>-22.642661426546194</v>
      </c>
      <c r="AE74">
        <f t="shared" si="30"/>
        <v>0</v>
      </c>
      <c r="AF74">
        <f t="shared" si="31"/>
        <v>0</v>
      </c>
      <c r="AG74">
        <f t="shared" si="31"/>
        <v>-1.8639962589645833E-13</v>
      </c>
      <c r="AH74">
        <f t="shared" si="32"/>
        <v>-1.7109506034524683E-8</v>
      </c>
      <c r="AI74">
        <f t="shared" si="33"/>
        <v>-1.7109692434150579E-8</v>
      </c>
      <c r="AJ74">
        <f t="shared" si="34"/>
        <v>-2.7171193711555013</v>
      </c>
      <c r="AK74">
        <f t="shared" si="49"/>
        <v>-1.7751846558391189</v>
      </c>
      <c r="AL74">
        <f t="shared" si="35"/>
        <v>-4.4923040441043121</v>
      </c>
      <c r="AN74">
        <f t="shared" si="36"/>
        <v>0</v>
      </c>
      <c r="AO74">
        <f t="shared" si="36"/>
        <v>0</v>
      </c>
      <c r="AP74">
        <f t="shared" si="36"/>
        <v>-5.9698775985989911E-17</v>
      </c>
      <c r="AQ74">
        <f t="shared" si="36"/>
        <v>-5.4797136156990483E-12</v>
      </c>
      <c r="AR74">
        <f t="shared" si="36"/>
        <v>-5.4797733144750339E-12</v>
      </c>
      <c r="AS74">
        <f t="shared" si="36"/>
        <v>-8.7022009773726739E-4</v>
      </c>
      <c r="AT74">
        <f t="shared" si="36"/>
        <v>-5.6854379719396071E-4</v>
      </c>
      <c r="AU74">
        <f t="shared" si="23"/>
        <v>-1.4387639004110012E-3</v>
      </c>
      <c r="AW74">
        <v>71</v>
      </c>
      <c r="AX74">
        <f>IF(Z74&gt;0, (R74*SUMPRODUCT(K74:$K$98, X74:$X$98)-K74*$AZ$3)/Z74, 0)</f>
        <v>-6073687465210845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0.83042254299999996</v>
      </c>
      <c r="Q75" s="4">
        <f t="shared" si="48"/>
        <v>50</v>
      </c>
      <c r="R75">
        <f t="shared" si="27"/>
        <v>1000000</v>
      </c>
      <c r="S75">
        <f t="shared" si="28"/>
        <v>-3.3983090962507812E+16</v>
      </c>
      <c r="U75">
        <f t="shared" si="40"/>
        <v>0.83042254299999996</v>
      </c>
      <c r="V75">
        <f t="shared" si="41"/>
        <v>0.01</v>
      </c>
      <c r="W75">
        <f t="shared" si="42"/>
        <v>3.7279925179291664E-15</v>
      </c>
      <c r="X75">
        <f t="shared" si="43"/>
        <v>3.0958090270237113E-15</v>
      </c>
      <c r="Y75">
        <f t="shared" si="44"/>
        <v>3.7279925179291666E-17</v>
      </c>
      <c r="Z75">
        <f t="shared" si="45"/>
        <v>5.9490356572616344E-16</v>
      </c>
      <c r="AB75">
        <f t="shared" si="46"/>
        <v>-22.642661426546194</v>
      </c>
      <c r="AC75">
        <f t="shared" si="29"/>
        <v>-20.216661987992456</v>
      </c>
      <c r="AE75">
        <f t="shared" si="30"/>
        <v>0</v>
      </c>
      <c r="AF75">
        <f t="shared" si="31"/>
        <v>0</v>
      </c>
      <c r="AG75">
        <f t="shared" si="31"/>
        <v>-2.974517828630817E-14</v>
      </c>
      <c r="AH75">
        <f t="shared" si="32"/>
        <v>-3.0958090270237114E-9</v>
      </c>
      <c r="AI75">
        <f t="shared" si="33"/>
        <v>-3.0958387722019978E-9</v>
      </c>
      <c r="AJ75">
        <f t="shared" si="34"/>
        <v>-2.4259994385537382</v>
      </c>
      <c r="AK75">
        <f t="shared" si="49"/>
        <v>-1.5849862998582338</v>
      </c>
      <c r="AL75">
        <f t="shared" si="35"/>
        <v>-4.0109857415078105</v>
      </c>
      <c r="AN75">
        <f t="shared" si="36"/>
        <v>0</v>
      </c>
      <c r="AO75">
        <f t="shared" si="36"/>
        <v>0</v>
      </c>
      <c r="AP75">
        <f t="shared" si="36"/>
        <v>-8.50587398022941E-18</v>
      </c>
      <c r="AQ75">
        <f t="shared" si="36"/>
        <v>-8.8527159586201913E-13</v>
      </c>
      <c r="AR75">
        <f t="shared" si="36"/>
        <v>-8.8528010173599936E-13</v>
      </c>
      <c r="AS75">
        <f t="shared" si="36"/>
        <v>-6.9373413404430289E-4</v>
      </c>
      <c r="AT75">
        <f t="shared" si="36"/>
        <v>-4.5323963424317141E-4</v>
      </c>
      <c r="AU75">
        <f t="shared" si="23"/>
        <v>-1.1469737691727543E-3</v>
      </c>
      <c r="AW75">
        <v>72</v>
      </c>
      <c r="AX75">
        <f>IF(Z75&gt;0, (R75*SUMPRODUCT(K75:$K$98, X75:$X$98)-K75*$AZ$3)/Z75, 0)</f>
        <v>-3.3983090962507812E+16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0.84796327400000004</v>
      </c>
      <c r="Q76" s="4">
        <f t="shared" si="48"/>
        <v>50</v>
      </c>
      <c r="R76">
        <f t="shared" si="27"/>
        <v>1000000</v>
      </c>
      <c r="S76">
        <f t="shared" si="28"/>
        <v>-2.1362112713186893E+17</v>
      </c>
      <c r="U76">
        <f t="shared" si="40"/>
        <v>0.84796327400000004</v>
      </c>
      <c r="V76">
        <f t="shared" si="41"/>
        <v>0.01</v>
      </c>
      <c r="W76">
        <f t="shared" si="42"/>
        <v>5.9490356572616344E-16</v>
      </c>
      <c r="X76">
        <f t="shared" si="43"/>
        <v>5.0445637530743179E-16</v>
      </c>
      <c r="Y76">
        <f t="shared" si="44"/>
        <v>5.9490356572616348E-18</v>
      </c>
      <c r="Z76">
        <f t="shared" si="45"/>
        <v>8.4498154761470012E-17</v>
      </c>
      <c r="AB76">
        <f t="shared" si="46"/>
        <v>-20.216661987992456</v>
      </c>
      <c r="AC76">
        <f t="shared" si="29"/>
        <v>-18.050591060708321</v>
      </c>
      <c r="AE76">
        <f t="shared" si="30"/>
        <v>0</v>
      </c>
      <c r="AF76">
        <f t="shared" si="31"/>
        <v>0</v>
      </c>
      <c r="AG76">
        <f t="shared" si="31"/>
        <v>-4.2249077380735006E-15</v>
      </c>
      <c r="AH76">
        <f t="shared" si="32"/>
        <v>-5.0445637530743182E-10</v>
      </c>
      <c r="AI76">
        <f t="shared" si="33"/>
        <v>-5.0446060021516986E-10</v>
      </c>
      <c r="AJ76">
        <f t="shared" si="34"/>
        <v>-2.1660709272841352</v>
      </c>
      <c r="AK76">
        <f t="shared" si="49"/>
        <v>-1.415166339159472</v>
      </c>
      <c r="AL76">
        <f t="shared" si="35"/>
        <v>-3.5812372669480679</v>
      </c>
      <c r="AN76">
        <f t="shared" si="36"/>
        <v>0</v>
      </c>
      <c r="AO76">
        <f t="shared" si="36"/>
        <v>0</v>
      </c>
      <c r="AP76">
        <f t="shared" si="36"/>
        <v>-1.0787022249289047E-18</v>
      </c>
      <c r="AQ76">
        <f t="shared" si="36"/>
        <v>-1.2879765622333469E-13</v>
      </c>
      <c r="AR76">
        <f t="shared" si="36"/>
        <v>-1.287987349255596E-13</v>
      </c>
      <c r="AS76">
        <f t="shared" si="36"/>
        <v>-5.5304060430930136E-4</v>
      </c>
      <c r="AT76">
        <f t="shared" si="36"/>
        <v>-3.6131986148220553E-4</v>
      </c>
      <c r="AU76">
        <f t="shared" si="23"/>
        <v>-9.1436046592030561E-4</v>
      </c>
      <c r="AW76">
        <v>73</v>
      </c>
      <c r="AX76">
        <f>IF(Z76&gt;0, (R76*SUMPRODUCT(K76:$K$98, X76:$X$98)-K76*$AZ$3)/Z76, 0)</f>
        <v>-2.1362112713186893E+17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0.86550461000000001</v>
      </c>
      <c r="Q77" s="4">
        <f t="shared" si="48"/>
        <v>50</v>
      </c>
      <c r="R77">
        <f t="shared" si="27"/>
        <v>1000000</v>
      </c>
      <c r="S77">
        <f t="shared" si="28"/>
        <v>-1.5320498953807391E+18</v>
      </c>
      <c r="U77">
        <f t="shared" si="40"/>
        <v>0.86550461000000001</v>
      </c>
      <c r="V77">
        <f t="shared" si="41"/>
        <v>0.01</v>
      </c>
      <c r="W77">
        <f t="shared" si="42"/>
        <v>8.4498154761470012E-17</v>
      </c>
      <c r="X77">
        <f t="shared" si="43"/>
        <v>7.3133542482545745E-17</v>
      </c>
      <c r="Y77">
        <f t="shared" si="44"/>
        <v>8.4498154761470016E-19</v>
      </c>
      <c r="Z77">
        <f t="shared" si="45"/>
        <v>1.0519630731309567E-17</v>
      </c>
      <c r="AB77">
        <f t="shared" si="46"/>
        <v>-18.050591060708321</v>
      </c>
      <c r="AC77">
        <f t="shared" si="29"/>
        <v>-16.11659916134683</v>
      </c>
      <c r="AE77">
        <f t="shared" si="30"/>
        <v>0</v>
      </c>
      <c r="AF77">
        <f t="shared" si="31"/>
        <v>0</v>
      </c>
      <c r="AG77">
        <f t="shared" si="31"/>
        <v>-5.2598153656547833E-16</v>
      </c>
      <c r="AH77">
        <f t="shared" si="32"/>
        <v>-7.3133542482545749E-11</v>
      </c>
      <c r="AI77">
        <f t="shared" si="33"/>
        <v>-7.3134068464082309E-11</v>
      </c>
      <c r="AJ77">
        <f t="shared" si="34"/>
        <v>-1.9339918993614909</v>
      </c>
      <c r="AK77">
        <f t="shared" si="49"/>
        <v>-1.2635413742495827</v>
      </c>
      <c r="AL77">
        <f t="shared" si="35"/>
        <v>-3.1975332736842077</v>
      </c>
      <c r="AN77">
        <f t="shared" si="36"/>
        <v>0</v>
      </c>
      <c r="AO77">
        <f t="shared" si="36"/>
        <v>0</v>
      </c>
      <c r="AP77">
        <f t="shared" si="36"/>
        <v>-1.1990486980927833E-19</v>
      </c>
      <c r="AQ77">
        <f t="shared" si="36"/>
        <v>-1.6671816937379001E-14</v>
      </c>
      <c r="AR77">
        <f t="shared" si="36"/>
        <v>-1.6671936842248807E-14</v>
      </c>
      <c r="AS77">
        <f t="shared" si="36"/>
        <v>-4.4088058379264107E-4</v>
      </c>
      <c r="AT77">
        <f t="shared" si="36"/>
        <v>-2.880419814112093E-4</v>
      </c>
      <c r="AU77">
        <f t="shared" si="23"/>
        <v>-7.2892256522052231E-4</v>
      </c>
      <c r="AW77">
        <v>74</v>
      </c>
      <c r="AX77">
        <f>IF(Z77&gt;0, (R77*SUMPRODUCT(K77:$K$98, X77:$X$98)-K77*$AZ$3)/Z77, 0)</f>
        <v>-1.5320498953807391E+18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0.88304594599999997</v>
      </c>
      <c r="Q78" s="4">
        <f t="shared" si="48"/>
        <v>50</v>
      </c>
      <c r="R78">
        <f t="shared" si="27"/>
        <v>1000000</v>
      </c>
      <c r="S78">
        <f t="shared" si="28"/>
        <v>-1.2789619852130443E+19</v>
      </c>
      <c r="U78">
        <f t="shared" si="40"/>
        <v>0.88304594599999997</v>
      </c>
      <c r="V78">
        <f t="shared" si="41"/>
        <v>0.01</v>
      </c>
      <c r="W78">
        <f t="shared" si="42"/>
        <v>1.0519630731309567E-17</v>
      </c>
      <c r="X78">
        <f t="shared" si="43"/>
        <v>9.2893172706999274E-18</v>
      </c>
      <c r="Y78">
        <f t="shared" si="44"/>
        <v>1.0519630731309568E-19</v>
      </c>
      <c r="Z78">
        <f t="shared" si="45"/>
        <v>1.1251171532965439E-18</v>
      </c>
      <c r="AB78">
        <f t="shared" si="46"/>
        <v>-16.11659916134683</v>
      </c>
      <c r="AC78">
        <f t="shared" si="29"/>
        <v>-14.389820679773969</v>
      </c>
      <c r="AE78">
        <f t="shared" si="30"/>
        <v>0</v>
      </c>
      <c r="AF78">
        <f t="shared" si="31"/>
        <v>0</v>
      </c>
      <c r="AG78">
        <f t="shared" si="31"/>
        <v>-5.6255857664827193E-17</v>
      </c>
      <c r="AH78">
        <f t="shared" si="32"/>
        <v>-9.2893172706999277E-12</v>
      </c>
      <c r="AI78">
        <f t="shared" si="33"/>
        <v>-9.2893735265575929E-12</v>
      </c>
      <c r="AJ78">
        <f t="shared" si="34"/>
        <v>-1.7267784815728611</v>
      </c>
      <c r="AK78">
        <f t="shared" si="49"/>
        <v>-1.1281619412942783</v>
      </c>
      <c r="AL78">
        <f t="shared" si="35"/>
        <v>-2.854940422876429</v>
      </c>
      <c r="AN78">
        <f t="shared" si="36"/>
        <v>0</v>
      </c>
      <c r="AO78">
        <f t="shared" si="36"/>
        <v>0</v>
      </c>
      <c r="AP78">
        <f t="shared" si="36"/>
        <v>-1.1450278500396905E-20</v>
      </c>
      <c r="AQ78">
        <f t="shared" si="36"/>
        <v>-1.8907412355489464E-15</v>
      </c>
      <c r="AR78">
        <f t="shared" si="36"/>
        <v>-1.890752685827447E-15</v>
      </c>
      <c r="AS78">
        <f t="shared" si="36"/>
        <v>-3.5146730213063366E-4</v>
      </c>
      <c r="AT78">
        <f t="shared" si="36"/>
        <v>-2.2962530405868251E-4</v>
      </c>
      <c r="AU78">
        <f t="shared" si="23"/>
        <v>-5.81092606191207E-4</v>
      </c>
      <c r="AW78">
        <v>75</v>
      </c>
      <c r="AX78">
        <f>IF(Z78&gt;0, (R78*SUMPRODUCT(K78:$K$98, X78:$X$98)-K78*$AZ$3)/Z78, 0)</f>
        <v>-1.2789619852130443E+19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50</v>
      </c>
      <c r="R79">
        <f t="shared" si="27"/>
        <v>1000000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1.1251171532965439E-18</v>
      </c>
      <c r="X79">
        <f t="shared" si="43"/>
        <v>1.1251171532965439E-18</v>
      </c>
      <c r="Y79">
        <f t="shared" si="44"/>
        <v>1.1251171532965439E-20</v>
      </c>
      <c r="Z79">
        <f t="shared" si="45"/>
        <v>0</v>
      </c>
      <c r="AB79">
        <f t="shared" si="46"/>
        <v>-14.389820679773969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-1.1251171532965439E-12</v>
      </c>
      <c r="AI79">
        <f t="shared" si="33"/>
        <v>-1.1251171532965439E-12</v>
      </c>
      <c r="AJ79">
        <f t="shared" si="34"/>
        <v>-14.389820679773969</v>
      </c>
      <c r="AK79">
        <f t="shared" si="49"/>
        <v>-1.007287447584178</v>
      </c>
      <c r="AL79">
        <f t="shared" si="35"/>
        <v>-15.397108127359271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-2.0446925893565901E-16</v>
      </c>
      <c r="AR79">
        <f t="shared" si="36"/>
        <v>-2.0446925893565901E-16</v>
      </c>
      <c r="AS79">
        <f t="shared" si="36"/>
        <v>-2.6150840932339047E-3</v>
      </c>
      <c r="AT79">
        <f t="shared" si="36"/>
        <v>-1.8305588652637336E-4</v>
      </c>
      <c r="AU79">
        <f t="shared" si="23"/>
        <v>-2.7981399797604822E-3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122173.90817572457</v>
      </c>
      <c r="AO81" s="8">
        <f t="shared" si="50"/>
        <v>-12217.390817572457</v>
      </c>
      <c r="AP81" s="8">
        <f t="shared" si="50"/>
        <v>-2826.1423053976041</v>
      </c>
      <c r="AQ81" s="8">
        <f t="shared" si="50"/>
        <v>-70697.992538407823</v>
      </c>
      <c r="AR81" s="8">
        <f t="shared" si="50"/>
        <v>36432.382514346689</v>
      </c>
      <c r="AS81" s="8">
        <f t="shared" si="50"/>
        <v>-16840.000607374357</v>
      </c>
      <c r="AT81" s="8">
        <f t="shared" si="50"/>
        <v>9823.3336876350313</v>
      </c>
      <c r="AU81" s="8">
        <f t="shared" si="50"/>
        <v>29415.715594607387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3" priority="1" operator="lessThan">
      <formula>0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612A1-BDB0-4A1C-8BD1-D04982EE3E83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293300.83024950215</v>
      </c>
      <c r="K3">
        <v>1</v>
      </c>
      <c r="L3" s="2">
        <v>0</v>
      </c>
      <c r="O3">
        <f>$C$3</f>
        <v>293300.83024950215</v>
      </c>
      <c r="P3" s="2">
        <f>O3*C5</f>
        <v>29330.083024950218</v>
      </c>
      <c r="Q3" s="4">
        <f>B8</f>
        <v>2519.9082039999998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293300.83024950215</v>
      </c>
      <c r="AF3">
        <f t="shared" ref="AF3:AG34" si="4">-$Z3*P3</f>
        <v>-29330.083024950218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261450.83902055191</v>
      </c>
      <c r="AJ3">
        <f t="shared" ref="AJ3:AJ66" si="7">AB3-AC3</f>
        <v>0</v>
      </c>
      <c r="AL3">
        <f t="shared" ref="AL3:AL66" si="8">SUM(AI3:AK3)</f>
        <v>261450.83902055191</v>
      </c>
      <c r="AN3">
        <f t="shared" ref="AN3:AU34" si="9">AE3*$K3</f>
        <v>293300.83024950215</v>
      </c>
      <c r="AO3">
        <f t="shared" si="9"/>
        <v>-29330.083024950218</v>
      </c>
      <c r="AP3">
        <f t="shared" si="9"/>
        <v>-2519.9082039999998</v>
      </c>
      <c r="AQ3">
        <f t="shared" si="9"/>
        <v>0</v>
      </c>
      <c r="AR3">
        <f t="shared" si="9"/>
        <v>261450.83902055191</v>
      </c>
      <c r="AS3">
        <f t="shared" si="9"/>
        <v>0</v>
      </c>
      <c r="AT3">
        <f t="shared" si="9"/>
        <v>0</v>
      </c>
      <c r="AU3">
        <f t="shared" si="9"/>
        <v>261450.83902055191</v>
      </c>
      <c r="AW3">
        <v>0</v>
      </c>
      <c r="AX3">
        <f>IF(Z3&gt;0, (R3*SUMPRODUCT(K3:$K$98, X3:$X$98)-K3*$AZ$3)/Z3, 0)</f>
        <v>0</v>
      </c>
      <c r="AZ3">
        <f>C6*ABS(SUMPRODUCT(X4:X69, K4:K69))/1</f>
        <v>173692.98009795041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1.1135328E-2</v>
      </c>
      <c r="R4">
        <f t="shared" si="0"/>
        <v>1000000</v>
      </c>
      <c r="S4">
        <f t="shared" si="1"/>
        <v>19011.782410461572</v>
      </c>
      <c r="U4">
        <f t="shared" ref="U4:U67" si="13">M4</f>
        <v>1.1135328E-2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1.1135328E-2</v>
      </c>
      <c r="Y4">
        <f t="shared" ref="Y4:Y67" si="17">V4*W4</f>
        <v>0.01</v>
      </c>
      <c r="Z4">
        <f t="shared" ref="Z4:Z67" si="18">MAX(0, W4-X4-Y4)</f>
        <v>0.97886467200000005</v>
      </c>
      <c r="AB4">
        <f t="shared" ref="AB4:AB67" si="19">AC3</f>
        <v>0</v>
      </c>
      <c r="AC4">
        <f t="shared" si="2"/>
        <v>18609.962153351837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-11135.328</v>
      </c>
      <c r="AI4">
        <f t="shared" si="6"/>
        <v>-11135.328</v>
      </c>
      <c r="AJ4">
        <f t="shared" si="7"/>
        <v>-18609.962153351837</v>
      </c>
      <c r="AK4">
        <f>G4*SUM(AB4, AE4:AF4)</f>
        <v>0</v>
      </c>
      <c r="AL4">
        <f t="shared" si="8"/>
        <v>-29745.290153351838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-9942.2571428571409</v>
      </c>
      <c r="AR4">
        <f t="shared" si="9"/>
        <v>-9942.2571428571409</v>
      </c>
      <c r="AS4">
        <f t="shared" si="9"/>
        <v>-16616.037636921283</v>
      </c>
      <c r="AT4">
        <f t="shared" si="9"/>
        <v>0</v>
      </c>
      <c r="AU4">
        <f t="shared" si="9"/>
        <v>-26558.294779778425</v>
      </c>
      <c r="AW4">
        <v>1</v>
      </c>
      <c r="AX4">
        <f>IF(Z4&gt;0, (R4*SUMPRODUCT(K4:$K$98, X4:$X$98)-K4*$AZ$3)/Z4, 0)</f>
        <v>19011.782410461572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1.2969985999999999E-2</v>
      </c>
      <c r="Q5" s="4">
        <f t="shared" ref="Q5:Q68" si="21">$C$8</f>
        <v>50</v>
      </c>
      <c r="R5">
        <f t="shared" si="0"/>
        <v>1000000</v>
      </c>
      <c r="S5">
        <f t="shared" si="1"/>
        <v>26436.916609281358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18609.962153351837</v>
      </c>
      <c r="AC5">
        <f t="shared" si="2"/>
        <v>25283.742647415987</v>
      </c>
      <c r="AE5">
        <f t="shared" si="3"/>
        <v>0</v>
      </c>
      <c r="AF5">
        <f t="shared" si="4"/>
        <v>0</v>
      </c>
      <c r="AG5">
        <f t="shared" si="4"/>
        <v>-47.819008209413269</v>
      </c>
      <c r="AH5">
        <f t="shared" si="5"/>
        <v>-12695.861091734592</v>
      </c>
      <c r="AI5">
        <f t="shared" si="6"/>
        <v>-12743.680099944006</v>
      </c>
      <c r="AJ5">
        <f t="shared" si="7"/>
        <v>-6673.7804940641508</v>
      </c>
      <c r="AK5">
        <f>G5*SUM(AB5, AE5:AF5)</f>
        <v>1302.6973507346288</v>
      </c>
      <c r="AL5">
        <f t="shared" si="8"/>
        <v>-18114.763243273526</v>
      </c>
      <c r="AN5">
        <f t="shared" si="9"/>
        <v>0</v>
      </c>
      <c r="AO5">
        <f t="shared" si="9"/>
        <v>0</v>
      </c>
      <c r="AP5">
        <f t="shared" si="9"/>
        <v>-38.121020575106236</v>
      </c>
      <c r="AQ5">
        <f t="shared" si="9"/>
        <v>-10121.062732569029</v>
      </c>
      <c r="AR5">
        <f t="shared" si="9"/>
        <v>-10159.183753144136</v>
      </c>
      <c r="AS5">
        <f t="shared" si="9"/>
        <v>-5320.2969499873643</v>
      </c>
      <c r="AT5">
        <f t="shared" si="9"/>
        <v>1038.5023523075802</v>
      </c>
      <c r="AU5">
        <f t="shared" si="9"/>
        <v>-14440.97835082392</v>
      </c>
      <c r="AW5">
        <v>2</v>
      </c>
      <c r="AX5">
        <f>IF(Z5&gt;0, (R5*SUMPRODUCT(K5:$K$98, X5:$X$98)-K5*$AZ$3)/Z5, 0)</f>
        <v>26436.916609281358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1.4883069000000001E-2</v>
      </c>
      <c r="Q6" s="4">
        <f t="shared" si="21"/>
        <v>50</v>
      </c>
      <c r="R6">
        <f t="shared" si="0"/>
        <v>1000000</v>
      </c>
      <c r="S6">
        <f t="shared" si="1"/>
        <v>32167.050216156655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25283.742647415987</v>
      </c>
      <c r="AC6">
        <f t="shared" si="2"/>
        <v>29998.427804955252</v>
      </c>
      <c r="AE6">
        <f t="shared" si="3"/>
        <v>0</v>
      </c>
      <c r="AF6">
        <f t="shared" si="4"/>
        <v>0</v>
      </c>
      <c r="AG6">
        <f t="shared" si="4"/>
        <v>-46.629124528626875</v>
      </c>
      <c r="AH6">
        <f t="shared" si="5"/>
        <v>-14233.871973845284</v>
      </c>
      <c r="AI6">
        <f t="shared" si="6"/>
        <v>-14280.50109837391</v>
      </c>
      <c r="AJ6">
        <f t="shared" si="7"/>
        <v>-4714.6851575392648</v>
      </c>
      <c r="AK6">
        <f>G6*SUM(AB6, AE6:AF6)</f>
        <v>1769.8619853191192</v>
      </c>
      <c r="AL6">
        <f t="shared" si="8"/>
        <v>-17225.324270594057</v>
      </c>
      <c r="AN6">
        <f t="shared" si="9"/>
        <v>0</v>
      </c>
      <c r="AO6">
        <f t="shared" si="9"/>
        <v>0</v>
      </c>
      <c r="AP6">
        <f t="shared" si="9"/>
        <v>-33.189689812308437</v>
      </c>
      <c r="AQ6">
        <f t="shared" si="9"/>
        <v>-10131.388920887961</v>
      </c>
      <c r="AR6">
        <f t="shared" si="9"/>
        <v>-10164.57861070027</v>
      </c>
      <c r="AS6">
        <f t="shared" si="9"/>
        <v>-3355.8197697955084</v>
      </c>
      <c r="AT6">
        <f t="shared" si="9"/>
        <v>1259.7528025059783</v>
      </c>
      <c r="AU6">
        <f t="shared" si="9"/>
        <v>-12260.645577989801</v>
      </c>
      <c r="AW6">
        <v>3</v>
      </c>
      <c r="AX6">
        <f>IF(Z6&gt;0, (R6*SUMPRODUCT(K6:$K$98, X6:$X$98)-K6*$AZ$3)/Z6, 0)</f>
        <v>32167.050216156655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1.6930661E-2</v>
      </c>
      <c r="Q7" s="4">
        <f t="shared" si="21"/>
        <v>50</v>
      </c>
      <c r="R7">
        <f t="shared" si="0"/>
        <v>1000000</v>
      </c>
      <c r="S7">
        <f t="shared" si="1"/>
        <v>36489.731033767144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29998.427804955252</v>
      </c>
      <c r="AC7">
        <f t="shared" si="2"/>
        <v>33113.242357378229</v>
      </c>
      <c r="AE7">
        <f t="shared" si="3"/>
        <v>0</v>
      </c>
      <c r="AF7">
        <f t="shared" si="4"/>
        <v>0</v>
      </c>
      <c r="AG7">
        <f t="shared" si="4"/>
        <v>-45.373371383219634</v>
      </c>
      <c r="AH7">
        <f t="shared" si="5"/>
        <v>-15789.23800241933</v>
      </c>
      <c r="AI7">
        <f t="shared" si="6"/>
        <v>-15834.611373802549</v>
      </c>
      <c r="AJ7">
        <f t="shared" si="7"/>
        <v>-3114.8145524229767</v>
      </c>
      <c r="AK7">
        <f>G7*SUM(AB7, AE7:AF7)</f>
        <v>2099.8899463468679</v>
      </c>
      <c r="AL7">
        <f t="shared" si="8"/>
        <v>-16849.535979878659</v>
      </c>
      <c r="AN7">
        <f t="shared" si="9"/>
        <v>0</v>
      </c>
      <c r="AO7">
        <f t="shared" si="9"/>
        <v>0</v>
      </c>
      <c r="AP7">
        <f t="shared" si="9"/>
        <v>-28.8355977922125</v>
      </c>
      <c r="AQ7">
        <f t="shared" si="9"/>
        <v>-10034.346194774069</v>
      </c>
      <c r="AR7">
        <f t="shared" si="9"/>
        <v>-10063.18179256628</v>
      </c>
      <c r="AS7">
        <f t="shared" si="9"/>
        <v>-1979.5209589432545</v>
      </c>
      <c r="AT7">
        <f t="shared" si="9"/>
        <v>1334.5180235639855</v>
      </c>
      <c r="AU7">
        <f t="shared" si="9"/>
        <v>-10708.184727945551</v>
      </c>
      <c r="AW7">
        <v>4</v>
      </c>
      <c r="AX7">
        <f>IF(Z7&gt;0, (R7*SUMPRODUCT(K7:$K$98, X7:$X$98)-K7*$AZ$3)/Z7, 0)</f>
        <v>36489.731033767144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1.9185959999999998E-2</v>
      </c>
      <c r="Q8" s="4">
        <f t="shared" si="21"/>
        <v>50</v>
      </c>
      <c r="R8">
        <f t="shared" si="0"/>
        <v>1000000</v>
      </c>
      <c r="S8">
        <f t="shared" si="1"/>
        <v>39621.534617040576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33113.242357378229</v>
      </c>
      <c r="AC8">
        <f t="shared" si="2"/>
        <v>34905.86354948896</v>
      </c>
      <c r="AE8">
        <f t="shared" si="3"/>
        <v>0</v>
      </c>
      <c r="AF8">
        <f t="shared" si="4"/>
        <v>0</v>
      </c>
      <c r="AG8">
        <f t="shared" si="4"/>
        <v>-44.049105980963844</v>
      </c>
      <c r="AH8">
        <f t="shared" si="5"/>
        <v>-17410.633768471929</v>
      </c>
      <c r="AI8">
        <f t="shared" si="6"/>
        <v>-17454.682874452894</v>
      </c>
      <c r="AJ8">
        <f t="shared" si="7"/>
        <v>-1792.6211921107315</v>
      </c>
      <c r="AK8">
        <f t="shared" ref="AK8:AK69" si="22">G8*SUM(AB8:AB8, AE8:AF8)</f>
        <v>2317.9269650164761</v>
      </c>
      <c r="AL8">
        <f t="shared" si="8"/>
        <v>-16929.37710154715</v>
      </c>
      <c r="AN8">
        <f t="shared" si="9"/>
        <v>0</v>
      </c>
      <c r="AO8">
        <f t="shared" si="9"/>
        <v>0</v>
      </c>
      <c r="AP8">
        <f t="shared" si="9"/>
        <v>-24.994645703993662</v>
      </c>
      <c r="AQ8">
        <f t="shared" si="9"/>
        <v>-9879.2611753120946</v>
      </c>
      <c r="AR8">
        <f t="shared" si="9"/>
        <v>-9904.2558210160878</v>
      </c>
      <c r="AS8">
        <f t="shared" si="9"/>
        <v>-1017.1814065339195</v>
      </c>
      <c r="AT8">
        <f t="shared" si="9"/>
        <v>1315.2540095446548</v>
      </c>
      <c r="AU8">
        <f t="shared" si="9"/>
        <v>-9606.1832180053534</v>
      </c>
      <c r="AW8">
        <v>5</v>
      </c>
      <c r="AX8">
        <f>IF(Z8&gt;0, (R8*SUMPRODUCT(K8:$K$98, X8:$X$98)-K8*$AZ$3)/Z8, 0)</f>
        <v>39621.534617040576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2.1884238E-2</v>
      </c>
      <c r="Q9" s="4">
        <f t="shared" si="21"/>
        <v>50</v>
      </c>
      <c r="R9">
        <f t="shared" si="0"/>
        <v>1000000</v>
      </c>
      <c r="S9">
        <f t="shared" si="1"/>
        <v>41724.352528121148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34905.86354948896</v>
      </c>
      <c r="AC9">
        <f t="shared" si="2"/>
        <v>35586.394683895429</v>
      </c>
      <c r="AE9">
        <f t="shared" si="3"/>
        <v>0</v>
      </c>
      <c r="AF9">
        <f t="shared" si="4"/>
        <v>0</v>
      </c>
      <c r="AG9">
        <f t="shared" si="4"/>
        <v>-42.644633802179563</v>
      </c>
      <c r="AH9">
        <f t="shared" si="5"/>
        <v>-19279.622379492725</v>
      </c>
      <c r="AI9">
        <f t="shared" si="6"/>
        <v>-19322.267013294902</v>
      </c>
      <c r="AJ9">
        <f t="shared" si="7"/>
        <v>-680.53113440646848</v>
      </c>
      <c r="AK9">
        <f t="shared" si="22"/>
        <v>2443.4104484642276</v>
      </c>
      <c r="AL9">
        <f t="shared" si="8"/>
        <v>-17559.387699237144</v>
      </c>
      <c r="AN9">
        <f t="shared" si="9"/>
        <v>0</v>
      </c>
      <c r="AO9">
        <f t="shared" si="9"/>
        <v>0</v>
      </c>
      <c r="AP9">
        <f t="shared" si="9"/>
        <v>-21.605098635394505</v>
      </c>
      <c r="AQ9">
        <f t="shared" si="9"/>
        <v>-9767.6567019977647</v>
      </c>
      <c r="AR9">
        <f t="shared" si="9"/>
        <v>-9789.2618006331577</v>
      </c>
      <c r="AS9">
        <f t="shared" si="9"/>
        <v>-344.77825162042313</v>
      </c>
      <c r="AT9">
        <f t="shared" si="9"/>
        <v>1237.9077750018118</v>
      </c>
      <c r="AU9">
        <f t="shared" si="9"/>
        <v>-8896.1322772517706</v>
      </c>
      <c r="AW9">
        <v>6</v>
      </c>
      <c r="AX9">
        <f>IF(Z9&gt;0, (R9*SUMPRODUCT(K9:$K$98, X9:$X$98)-K9*$AZ$3)/Z9, 0)</f>
        <v>41724.352528121148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2.4761703999999999E-2</v>
      </c>
      <c r="Q10" s="4">
        <f t="shared" si="21"/>
        <v>50</v>
      </c>
      <c r="R10">
        <f t="shared" si="0"/>
        <v>1000000</v>
      </c>
      <c r="S10">
        <f t="shared" si="1"/>
        <v>42814.882520447274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35586.394683895429</v>
      </c>
      <c r="AC10">
        <f t="shared" si="2"/>
        <v>35247.123972717818</v>
      </c>
      <c r="AE10">
        <f t="shared" si="3"/>
        <v>0</v>
      </c>
      <c r="AF10">
        <f t="shared" si="4"/>
        <v>0</v>
      </c>
      <c r="AG10">
        <f t="shared" si="4"/>
        <v>-41.162233664759803</v>
      </c>
      <c r="AH10">
        <f t="shared" si="5"/>
        <v>-21119.075987959299</v>
      </c>
      <c r="AI10">
        <f t="shared" si="6"/>
        <v>-21160.238221624058</v>
      </c>
      <c r="AJ10">
        <f t="shared" si="7"/>
        <v>339.27071117761079</v>
      </c>
      <c r="AK10">
        <f t="shared" si="22"/>
        <v>2491.0476278726801</v>
      </c>
      <c r="AL10">
        <f t="shared" si="8"/>
        <v>-18329.919882573769</v>
      </c>
      <c r="AN10">
        <f t="shared" si="9"/>
        <v>0</v>
      </c>
      <c r="AO10">
        <f t="shared" si="9"/>
        <v>0</v>
      </c>
      <c r="AP10">
        <f t="shared" si="9"/>
        <v>-18.619704099767961</v>
      </c>
      <c r="AQ10">
        <f t="shared" si="9"/>
        <v>-9553.1974517936178</v>
      </c>
      <c r="AR10">
        <f t="shared" si="9"/>
        <v>-9571.8171558933864</v>
      </c>
      <c r="AS10">
        <f t="shared" si="9"/>
        <v>153.46883998798208</v>
      </c>
      <c r="AT10">
        <f t="shared" si="9"/>
        <v>1126.8234398350369</v>
      </c>
      <c r="AU10">
        <f t="shared" si="9"/>
        <v>-8291.5248760703689</v>
      </c>
      <c r="AW10">
        <v>7</v>
      </c>
      <c r="AX10">
        <f>IF(Z10&gt;0, (R10*SUMPRODUCT(K10:$K$98, X10:$X$98)-K10*$AZ$3)/Z10, 0)</f>
        <v>42814.882520447274</v>
      </c>
    </row>
    <row r="11" spans="1:52" x14ac:dyDescent="0.25">
      <c r="A11" t="s">
        <v>33</v>
      </c>
      <c r="C11" s="12">
        <f>AU71</f>
        <v>78544.966627980626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2.7627288E-2</v>
      </c>
      <c r="Q11" s="4">
        <f t="shared" si="21"/>
        <v>50</v>
      </c>
      <c r="R11">
        <f t="shared" si="0"/>
        <v>1000000</v>
      </c>
      <c r="S11">
        <f t="shared" si="1"/>
        <v>43056.288156157716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35247.123972717818</v>
      </c>
      <c r="AC11">
        <f t="shared" si="2"/>
        <v>34112.128298442185</v>
      </c>
      <c r="AE11">
        <f t="shared" si="3"/>
        <v>0</v>
      </c>
      <c r="AF11">
        <f t="shared" si="4"/>
        <v>0</v>
      </c>
      <c r="AG11">
        <f t="shared" si="4"/>
        <v>-39.613410443932594</v>
      </c>
      <c r="AH11">
        <f t="shared" si="5"/>
        <v>-22744.017683592294</v>
      </c>
      <c r="AI11">
        <f t="shared" si="6"/>
        <v>-22783.631094036227</v>
      </c>
      <c r="AJ11">
        <f t="shared" si="7"/>
        <v>1134.9956742756331</v>
      </c>
      <c r="AK11">
        <f t="shared" si="22"/>
        <v>2467.2986780902474</v>
      </c>
      <c r="AL11">
        <f t="shared" si="8"/>
        <v>-19181.336741670348</v>
      </c>
      <c r="AN11">
        <f t="shared" si="9"/>
        <v>0</v>
      </c>
      <c r="AO11">
        <f t="shared" si="9"/>
        <v>0</v>
      </c>
      <c r="AP11">
        <f t="shared" si="9"/>
        <v>-15.999192081367154</v>
      </c>
      <c r="AQ11">
        <f t="shared" si="9"/>
        <v>-9185.9272792691118</v>
      </c>
      <c r="AR11">
        <f t="shared" si="9"/>
        <v>-9201.9264713504781</v>
      </c>
      <c r="AS11">
        <f t="shared" si="9"/>
        <v>458.40571666906339</v>
      </c>
      <c r="AT11">
        <f t="shared" si="9"/>
        <v>996.50055449631964</v>
      </c>
      <c r="AU11">
        <f t="shared" si="9"/>
        <v>-7747.0202001850957</v>
      </c>
      <c r="AW11">
        <v>8</v>
      </c>
      <c r="AX11">
        <f>IF(Z11&gt;0, (R11*SUMPRODUCT(K11:$K$98, X11:$X$98)-K11*$AZ$3)/Z11, 0)</f>
        <v>43056.288156157716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3.0780427999999999E-2</v>
      </c>
      <c r="Q12" s="4">
        <f t="shared" si="21"/>
        <v>50</v>
      </c>
      <c r="R12">
        <f t="shared" si="0"/>
        <v>1000000</v>
      </c>
      <c r="S12">
        <f t="shared" si="1"/>
        <v>42689.730964169677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34112.128298442185</v>
      </c>
      <c r="AC12">
        <f t="shared" si="2"/>
        <v>32442.452606242696</v>
      </c>
      <c r="AE12">
        <f t="shared" si="3"/>
        <v>0</v>
      </c>
      <c r="AF12">
        <f t="shared" si="4"/>
        <v>0</v>
      </c>
      <c r="AG12">
        <f t="shared" si="4"/>
        <v>-37.997958611489352</v>
      </c>
      <c r="AH12">
        <f t="shared" si="5"/>
        <v>-24386.354560078307</v>
      </c>
      <c r="AI12">
        <f t="shared" si="6"/>
        <v>-24424.352518689797</v>
      </c>
      <c r="AJ12">
        <f t="shared" si="7"/>
        <v>1669.6756921994893</v>
      </c>
      <c r="AK12">
        <f t="shared" si="22"/>
        <v>2387.848980890953</v>
      </c>
      <c r="AL12">
        <f t="shared" si="8"/>
        <v>-20366.827845599353</v>
      </c>
      <c r="AN12">
        <f t="shared" si="9"/>
        <v>0</v>
      </c>
      <c r="AO12">
        <f t="shared" si="9"/>
        <v>0</v>
      </c>
      <c r="AP12">
        <f t="shared" si="9"/>
        <v>-13.702444804138205</v>
      </c>
      <c r="AQ12">
        <f t="shared" si="9"/>
        <v>-8793.9639271194974</v>
      </c>
      <c r="AR12">
        <f t="shared" si="9"/>
        <v>-8807.6663719236349</v>
      </c>
      <c r="AS12">
        <f t="shared" si="9"/>
        <v>602.10179307519411</v>
      </c>
      <c r="AT12">
        <f t="shared" si="9"/>
        <v>861.08228065132607</v>
      </c>
      <c r="AU12">
        <f t="shared" si="9"/>
        <v>-7344.4822981971147</v>
      </c>
      <c r="AW12">
        <v>9</v>
      </c>
      <c r="AX12">
        <f>IF(Z12&gt;0, (R12*SUMPRODUCT(K12:$K$98, X12:$X$98)-K12*$AZ$3)/Z12, 0)</f>
        <v>42689.730964169677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3.4133669999999998E-2</v>
      </c>
      <c r="Q13" s="4">
        <f t="shared" si="21"/>
        <v>50</v>
      </c>
      <c r="R13">
        <f t="shared" si="0"/>
        <v>1000000</v>
      </c>
      <c r="S13">
        <f t="shared" si="1"/>
        <v>41793.250878000246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32442.452606242696</v>
      </c>
      <c r="AC13">
        <f t="shared" si="2"/>
        <v>30359.427596149668</v>
      </c>
      <c r="AE13">
        <f t="shared" si="3"/>
        <v>0</v>
      </c>
      <c r="AF13">
        <f t="shared" si="4"/>
        <v>0</v>
      </c>
      <c r="AG13">
        <f t="shared" si="4"/>
        <v>-36.320969245456226</v>
      </c>
      <c r="AH13">
        <f t="shared" si="5"/>
        <v>-25940.195598364713</v>
      </c>
      <c r="AI13">
        <f t="shared" si="6"/>
        <v>-25976.516567610168</v>
      </c>
      <c r="AJ13">
        <f t="shared" si="7"/>
        <v>2083.025010093028</v>
      </c>
      <c r="AK13">
        <f t="shared" si="22"/>
        <v>2270.9716824369889</v>
      </c>
      <c r="AL13">
        <f t="shared" si="8"/>
        <v>-21622.51987508015</v>
      </c>
      <c r="AN13">
        <f t="shared" si="9"/>
        <v>0</v>
      </c>
      <c r="AO13">
        <f t="shared" si="9"/>
        <v>0</v>
      </c>
      <c r="AP13">
        <f t="shared" si="9"/>
        <v>-11.694380024070671</v>
      </c>
      <c r="AQ13">
        <f t="shared" si="9"/>
        <v>-8352.0487346012142</v>
      </c>
      <c r="AR13">
        <f t="shared" si="9"/>
        <v>-8363.7431146252839</v>
      </c>
      <c r="AS13">
        <f t="shared" si="9"/>
        <v>670.67830439901945</v>
      </c>
      <c r="AT13">
        <f t="shared" si="9"/>
        <v>731.19210280005564</v>
      </c>
      <c r="AU13">
        <f t="shared" si="9"/>
        <v>-6961.8727074262088</v>
      </c>
      <c r="AW13">
        <v>10</v>
      </c>
      <c r="AX13">
        <f>IF(Z13&gt;0, (R13*SUMPRODUCT(K13:$K$98, X13:$X$98)-K13*$AZ$3)/Z13, 0)</f>
        <v>41793.250878000246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3.7867151000000002E-2</v>
      </c>
      <c r="Q14" s="4">
        <f t="shared" si="21"/>
        <v>50</v>
      </c>
      <c r="R14">
        <f t="shared" si="0"/>
        <v>1000000</v>
      </c>
      <c r="S14">
        <f t="shared" si="1"/>
        <v>40482.005853256371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30359.427596149668</v>
      </c>
      <c r="AC14">
        <f t="shared" si="2"/>
        <v>27999.288608893512</v>
      </c>
      <c r="AE14">
        <f t="shared" si="3"/>
        <v>0</v>
      </c>
      <c r="AF14">
        <f t="shared" si="4"/>
        <v>0</v>
      </c>
      <c r="AG14">
        <f t="shared" si="4"/>
        <v>-34.582387926117612</v>
      </c>
      <c r="AH14">
        <f t="shared" si="5"/>
        <v>-27507.432537680939</v>
      </c>
      <c r="AI14">
        <f t="shared" si="6"/>
        <v>-27542.014925607058</v>
      </c>
      <c r="AJ14">
        <f t="shared" si="7"/>
        <v>2360.1389872561558</v>
      </c>
      <c r="AK14">
        <f t="shared" si="22"/>
        <v>2125.1599317304767</v>
      </c>
      <c r="AL14">
        <f t="shared" si="8"/>
        <v>-23056.716006620427</v>
      </c>
      <c r="AN14">
        <f t="shared" si="9"/>
        <v>0</v>
      </c>
      <c r="AO14">
        <f t="shared" si="9"/>
        <v>0</v>
      </c>
      <c r="AP14">
        <f t="shared" si="9"/>
        <v>-9.9416101514349062</v>
      </c>
      <c r="AQ14">
        <f t="shared" si="9"/>
        <v>-7907.7295396940672</v>
      </c>
      <c r="AR14">
        <f t="shared" si="9"/>
        <v>-7917.6711498455015</v>
      </c>
      <c r="AS14">
        <f t="shared" si="9"/>
        <v>678.48356118817139</v>
      </c>
      <c r="AT14">
        <f t="shared" si="9"/>
        <v>610.93269776082514</v>
      </c>
      <c r="AU14">
        <f t="shared" si="9"/>
        <v>-6628.2548908965055</v>
      </c>
      <c r="AW14">
        <v>11</v>
      </c>
      <c r="AX14">
        <f>IF(Z14&gt;0, (R14*SUMPRODUCT(K14:$K$98, X14:$X$98)-K14*$AZ$3)/Z14, 0)</f>
        <v>40482.005853256371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4.2172894000000002E-2</v>
      </c>
      <c r="Q15" s="4">
        <f t="shared" si="21"/>
        <v>50</v>
      </c>
      <c r="R15">
        <f t="shared" si="0"/>
        <v>1000000</v>
      </c>
      <c r="S15">
        <f t="shared" si="1"/>
        <v>38808.624265820778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27999.288608893512</v>
      </c>
      <c r="AC15">
        <f t="shared" si="2"/>
        <v>25441.478486471788</v>
      </c>
      <c r="AE15">
        <f t="shared" si="3"/>
        <v>0</v>
      </c>
      <c r="AF15">
        <f t="shared" si="4"/>
        <v>0</v>
      </c>
      <c r="AG15">
        <f t="shared" si="4"/>
        <v>-32.778124666581398</v>
      </c>
      <c r="AH15">
        <f t="shared" si="5"/>
        <v>-29168.787605500762</v>
      </c>
      <c r="AI15">
        <f t="shared" si="6"/>
        <v>-29201.565730167342</v>
      </c>
      <c r="AJ15">
        <f t="shared" si="7"/>
        <v>2557.8101224217244</v>
      </c>
      <c r="AK15">
        <f t="shared" si="22"/>
        <v>1959.9502026225459</v>
      </c>
      <c r="AL15">
        <f t="shared" si="8"/>
        <v>-24683.805405123072</v>
      </c>
      <c r="AN15">
        <f t="shared" si="9"/>
        <v>0</v>
      </c>
      <c r="AO15">
        <f t="shared" si="9"/>
        <v>0</v>
      </c>
      <c r="AP15">
        <f t="shared" si="9"/>
        <v>-8.4133281953703296</v>
      </c>
      <c r="AQ15">
        <f t="shared" si="9"/>
        <v>-7486.9012697462194</v>
      </c>
      <c r="AR15">
        <f t="shared" si="9"/>
        <v>-7495.3145979415895</v>
      </c>
      <c r="AS15">
        <f t="shared" si="9"/>
        <v>656.52615090925303</v>
      </c>
      <c r="AT15">
        <f t="shared" si="9"/>
        <v>503.07040042647606</v>
      </c>
      <c r="AU15">
        <f t="shared" si="9"/>
        <v>-6335.7180466058608</v>
      </c>
      <c r="AW15">
        <v>12</v>
      </c>
      <c r="AX15">
        <f>IF(Z15&gt;0, (R15*SUMPRODUCT(K15:$K$98, X15:$X$98)-K15*$AZ$3)/Z15, 0)</f>
        <v>38808.624265820778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4.6777600000000003E-2</v>
      </c>
      <c r="Q16" s="4">
        <f t="shared" si="21"/>
        <v>50</v>
      </c>
      <c r="R16">
        <f t="shared" si="0"/>
        <v>1000000</v>
      </c>
      <c r="S16">
        <f t="shared" si="1"/>
        <v>36761.726278976632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25441.478486471788</v>
      </c>
      <c r="AC16">
        <f t="shared" si="2"/>
        <v>22731.290982147315</v>
      </c>
      <c r="AE16">
        <f t="shared" si="3"/>
        <v>0</v>
      </c>
      <c r="AF16">
        <f t="shared" si="4"/>
        <v>0</v>
      </c>
      <c r="AG16">
        <f t="shared" si="4"/>
        <v>-30.917061415512105</v>
      </c>
      <c r="AH16">
        <f t="shared" si="5"/>
        <v>-30665.640088069562</v>
      </c>
      <c r="AI16">
        <f t="shared" si="6"/>
        <v>-30696.557149485074</v>
      </c>
      <c r="AJ16">
        <f t="shared" si="7"/>
        <v>2710.1875043244727</v>
      </c>
      <c r="AK16">
        <f t="shared" si="22"/>
        <v>1780.9034940530253</v>
      </c>
      <c r="AL16">
        <f t="shared" si="8"/>
        <v>-26205.466151107576</v>
      </c>
      <c r="AN16">
        <f t="shared" si="9"/>
        <v>0</v>
      </c>
      <c r="AO16">
        <f t="shared" si="9"/>
        <v>0</v>
      </c>
      <c r="AP16">
        <f t="shared" si="9"/>
        <v>-7.0853925110936347</v>
      </c>
      <c r="AQ16">
        <f t="shared" si="9"/>
        <v>-7027.7732319956276</v>
      </c>
      <c r="AR16">
        <f t="shared" si="9"/>
        <v>-7034.8586245067208</v>
      </c>
      <c r="AS16">
        <f t="shared" si="9"/>
        <v>621.10502640349637</v>
      </c>
      <c r="AT16">
        <f t="shared" si="9"/>
        <v>408.13711594895386</v>
      </c>
      <c r="AU16">
        <f t="shared" si="9"/>
        <v>-6005.6164821542707</v>
      </c>
      <c r="AW16">
        <v>13</v>
      </c>
      <c r="AX16">
        <f>IF(Z16&gt;0, (R16*SUMPRODUCT(K16:$K$98, X16:$X$98)-K16*$AZ$3)/Z16, 0)</f>
        <v>36761.726278976632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5.1668436999999998E-2</v>
      </c>
      <c r="Q17" s="4">
        <f t="shared" si="21"/>
        <v>50</v>
      </c>
      <c r="R17">
        <f t="shared" si="0"/>
        <v>1000000</v>
      </c>
      <c r="S17">
        <f t="shared" si="1"/>
        <v>34415.939110399726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22731.290982147315</v>
      </c>
      <c r="AC17">
        <f t="shared" si="2"/>
        <v>19968.440754992516</v>
      </c>
      <c r="AE17">
        <f t="shared" si="3"/>
        <v>0</v>
      </c>
      <c r="AF17">
        <f t="shared" si="4"/>
        <v>0</v>
      </c>
      <c r="AG17">
        <f t="shared" si="4"/>
        <v>-29.010454561384471</v>
      </c>
      <c r="AH17">
        <f t="shared" si="5"/>
        <v>-31948.72479945036</v>
      </c>
      <c r="AI17">
        <f t="shared" si="6"/>
        <v>-31977.735254011743</v>
      </c>
      <c r="AJ17">
        <f t="shared" si="7"/>
        <v>2762.8502271547986</v>
      </c>
      <c r="AK17">
        <f t="shared" si="22"/>
        <v>1591.1903687503122</v>
      </c>
      <c r="AL17">
        <f t="shared" si="8"/>
        <v>-27623.694658106633</v>
      </c>
      <c r="AN17">
        <f t="shared" si="9"/>
        <v>0</v>
      </c>
      <c r="AO17">
        <f t="shared" si="9"/>
        <v>0</v>
      </c>
      <c r="AP17">
        <f t="shared" si="9"/>
        <v>-5.9361137762526655</v>
      </c>
      <c r="AQ17">
        <f t="shared" si="9"/>
        <v>-6537.3420817805927</v>
      </c>
      <c r="AR17">
        <f t="shared" si="9"/>
        <v>-6543.2781955568453</v>
      </c>
      <c r="AS17">
        <f t="shared" si="9"/>
        <v>565.33389576622062</v>
      </c>
      <c r="AT17">
        <f t="shared" si="9"/>
        <v>325.58907508991888</v>
      </c>
      <c r="AU17">
        <f t="shared" si="9"/>
        <v>-5652.3552247007065</v>
      </c>
      <c r="AW17">
        <v>14</v>
      </c>
      <c r="AX17">
        <f>IF(Z17&gt;0, (R17*SUMPRODUCT(K17:$K$98, X17:$X$98)-K17*$AZ$3)/Z17, 0)</f>
        <v>34415.939110399726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5.7177164000000003E-2</v>
      </c>
      <c r="Q18" s="4">
        <f t="shared" si="21"/>
        <v>50</v>
      </c>
      <c r="R18">
        <f t="shared" si="0"/>
        <v>1000000</v>
      </c>
      <c r="S18">
        <f t="shared" si="1"/>
        <v>31851.509900395682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19968.440754992516</v>
      </c>
      <c r="AC18">
        <f t="shared" si="2"/>
        <v>17239.065641819823</v>
      </c>
      <c r="AE18">
        <f t="shared" si="3"/>
        <v>0</v>
      </c>
      <c r="AF18">
        <f t="shared" si="4"/>
        <v>0</v>
      </c>
      <c r="AG18">
        <f t="shared" si="4"/>
        <v>-27.061614497599795</v>
      </c>
      <c r="AH18">
        <f t="shared" si="5"/>
        <v>-33174.710363416554</v>
      </c>
      <c r="AI18">
        <f t="shared" si="6"/>
        <v>-33201.771977914155</v>
      </c>
      <c r="AJ18">
        <f t="shared" si="7"/>
        <v>2729.3751131726931</v>
      </c>
      <c r="AK18">
        <f t="shared" si="22"/>
        <v>1397.7908528494763</v>
      </c>
      <c r="AL18">
        <f t="shared" si="8"/>
        <v>-29074.606011891985</v>
      </c>
      <c r="AN18">
        <f t="shared" si="9"/>
        <v>0</v>
      </c>
      <c r="AO18">
        <f t="shared" si="9"/>
        <v>0</v>
      </c>
      <c r="AP18">
        <f t="shared" si="9"/>
        <v>-4.9440557924845354</v>
      </c>
      <c r="AQ18">
        <f t="shared" si="9"/>
        <v>-6060.8955519188912</v>
      </c>
      <c r="AR18">
        <f t="shared" si="9"/>
        <v>-6065.8396077113757</v>
      </c>
      <c r="AS18">
        <f t="shared" si="9"/>
        <v>498.64662876420186</v>
      </c>
      <c r="AT18">
        <f t="shared" si="9"/>
        <v>255.37116284489588</v>
      </c>
      <c r="AU18">
        <f t="shared" si="9"/>
        <v>-5311.8218161022778</v>
      </c>
      <c r="AW18">
        <v>15</v>
      </c>
      <c r="AX18">
        <f>IF(Z18&gt;0, (R18*SUMPRODUCT(K18:$K$98, X18:$X$98)-K18*$AZ$3)/Z18, 0)</f>
        <v>31851.509900395682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6.3388860000000005E-2</v>
      </c>
      <c r="Q19" s="4">
        <f t="shared" si="21"/>
        <v>50</v>
      </c>
      <c r="R19">
        <f t="shared" si="0"/>
        <v>1000000</v>
      </c>
      <c r="S19">
        <f t="shared" si="1"/>
        <v>29068.386000358882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17239.065641819823</v>
      </c>
      <c r="AC19">
        <f t="shared" si="2"/>
        <v>14578.14059758656</v>
      </c>
      <c r="AE19">
        <f t="shared" si="3"/>
        <v>0</v>
      </c>
      <c r="AF19">
        <f t="shared" si="4"/>
        <v>0</v>
      </c>
      <c r="AG19">
        <f t="shared" si="4"/>
        <v>-25.075593459861473</v>
      </c>
      <c r="AH19">
        <f t="shared" si="5"/>
        <v>-34308.09785524648</v>
      </c>
      <c r="AI19">
        <f t="shared" si="6"/>
        <v>-34333.173448706344</v>
      </c>
      <c r="AJ19">
        <f t="shared" si="7"/>
        <v>2660.9250442332632</v>
      </c>
      <c r="AK19">
        <f t="shared" si="22"/>
        <v>1206.7345949273877</v>
      </c>
      <c r="AL19">
        <f t="shared" si="8"/>
        <v>-30465.513809545693</v>
      </c>
      <c r="AN19">
        <f t="shared" si="9"/>
        <v>0</v>
      </c>
      <c r="AO19">
        <f t="shared" si="9"/>
        <v>0</v>
      </c>
      <c r="AP19">
        <f t="shared" si="9"/>
        <v>-4.090372476872945</v>
      </c>
      <c r="AQ19">
        <f t="shared" si="9"/>
        <v>-5596.3939368212741</v>
      </c>
      <c r="AR19">
        <f t="shared" si="9"/>
        <v>-5600.4843092981473</v>
      </c>
      <c r="AS19">
        <f t="shared" si="9"/>
        <v>434.05451525508153</v>
      </c>
      <c r="AT19">
        <f t="shared" si="9"/>
        <v>196.84455252803724</v>
      </c>
      <c r="AU19">
        <f t="shared" si="9"/>
        <v>-4969.5852415150284</v>
      </c>
      <c r="AW19">
        <v>16</v>
      </c>
      <c r="AX19">
        <f>IF(Z19&gt;0, (R19*SUMPRODUCT(K19:$K$98, X19:$X$98)-K19*$AZ$3)/Z19, 0)</f>
        <v>29068.386000358882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7.0498397000000004E-2</v>
      </c>
      <c r="Q20" s="4">
        <f t="shared" si="21"/>
        <v>50</v>
      </c>
      <c r="R20">
        <f t="shared" si="0"/>
        <v>1000000</v>
      </c>
      <c r="S20">
        <f t="shared" si="1"/>
        <v>26060.219015646508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14578.14059758656</v>
      </c>
      <c r="AC20">
        <f t="shared" si="2"/>
        <v>12017.434614056034</v>
      </c>
      <c r="AE20">
        <f t="shared" si="3"/>
        <v>0</v>
      </c>
      <c r="AF20">
        <f t="shared" si="4"/>
        <v>0</v>
      </c>
      <c r="AG20">
        <f t="shared" si="4"/>
        <v>-23.057048382518943</v>
      </c>
      <c r="AH20">
        <f t="shared" si="5"/>
        <v>-35355.782854878358</v>
      </c>
      <c r="AI20">
        <f t="shared" si="6"/>
        <v>-35378.83990326088</v>
      </c>
      <c r="AJ20">
        <f t="shared" si="7"/>
        <v>2560.7059835305263</v>
      </c>
      <c r="AK20">
        <f t="shared" si="22"/>
        <v>1020.4698418310593</v>
      </c>
      <c r="AL20">
        <f t="shared" si="8"/>
        <v>-31797.664077899295</v>
      </c>
      <c r="AN20">
        <f t="shared" si="9"/>
        <v>0</v>
      </c>
      <c r="AO20">
        <f t="shared" si="9"/>
        <v>0</v>
      </c>
      <c r="AP20">
        <f t="shared" si="9"/>
        <v>-3.3581286154926371</v>
      </c>
      <c r="AQ20">
        <f t="shared" si="9"/>
        <v>-5149.3696920082539</v>
      </c>
      <c r="AR20">
        <f t="shared" si="9"/>
        <v>-5152.727820623747</v>
      </c>
      <c r="AS20">
        <f t="shared" si="9"/>
        <v>372.95233529009198</v>
      </c>
      <c r="AT20">
        <f t="shared" si="9"/>
        <v>148.6256575537335</v>
      </c>
      <c r="AU20">
        <f t="shared" si="9"/>
        <v>-4631.1498277799219</v>
      </c>
      <c r="AW20">
        <v>17</v>
      </c>
      <c r="AX20">
        <f>IF(Z20&gt;0, (R20*SUMPRODUCT(K20:$K$98, X20:$X$98)-K20*$AZ$3)/Z20, 0)</f>
        <v>26060.219015646508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7.8701599999999997E-2</v>
      </c>
      <c r="Q21" s="4">
        <f t="shared" si="21"/>
        <v>50</v>
      </c>
      <c r="R21">
        <f t="shared" si="0"/>
        <v>1000000</v>
      </c>
      <c r="S21">
        <f t="shared" si="1"/>
        <v>22793.090570653421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12017.434614056034</v>
      </c>
      <c r="AC21">
        <f t="shared" si="2"/>
        <v>9578.5005946287929</v>
      </c>
      <c r="AE21">
        <f t="shared" si="3"/>
        <v>0</v>
      </c>
      <c r="AF21">
        <f t="shared" si="4"/>
        <v>0</v>
      </c>
      <c r="AG21">
        <f t="shared" si="4"/>
        <v>-21.011851299712099</v>
      </c>
      <c r="AH21">
        <f t="shared" si="5"/>
        <v>-36292.531979633051</v>
      </c>
      <c r="AI21">
        <f t="shared" si="6"/>
        <v>-36313.543830932766</v>
      </c>
      <c r="AJ21">
        <f t="shared" si="7"/>
        <v>2438.9340194272409</v>
      </c>
      <c r="AK21">
        <f t="shared" si="22"/>
        <v>841.22042298392239</v>
      </c>
      <c r="AL21">
        <f t="shared" si="8"/>
        <v>-33033.389388521602</v>
      </c>
      <c r="AN21">
        <f t="shared" si="9"/>
        <v>0</v>
      </c>
      <c r="AO21">
        <f t="shared" si="9"/>
        <v>0</v>
      </c>
      <c r="AP21">
        <f t="shared" si="9"/>
        <v>-2.7323725306184419</v>
      </c>
      <c r="AQ21">
        <f t="shared" si="9"/>
        <v>-4719.4659829474158</v>
      </c>
      <c r="AR21">
        <f t="shared" si="9"/>
        <v>-4722.1983554780345</v>
      </c>
      <c r="AS21">
        <f t="shared" si="9"/>
        <v>317.15798020925115</v>
      </c>
      <c r="AT21">
        <f t="shared" si="9"/>
        <v>109.39195900305987</v>
      </c>
      <c r="AU21">
        <f t="shared" si="9"/>
        <v>-4295.6484162657234</v>
      </c>
      <c r="AW21">
        <v>18</v>
      </c>
      <c r="AX21">
        <f>IF(Z21&gt;0, (R21*SUMPRODUCT(K21:$K$98, X21:$X$98)-K21*$AZ$3)/Z21, 0)</f>
        <v>22793.090570653421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8.8159118999999994E-2</v>
      </c>
      <c r="Q22" s="4">
        <f t="shared" si="21"/>
        <v>50</v>
      </c>
      <c r="R22">
        <f t="shared" si="0"/>
        <v>1000000</v>
      </c>
      <c r="S22">
        <f t="shared" si="1"/>
        <v>19206.642474382024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9578.5005946287929</v>
      </c>
      <c r="AC22">
        <f t="shared" si="2"/>
        <v>7279.0664622001641</v>
      </c>
      <c r="AE22">
        <f t="shared" si="3"/>
        <v>0</v>
      </c>
      <c r="AF22">
        <f t="shared" si="4"/>
        <v>0</v>
      </c>
      <c r="AG22">
        <f t="shared" si="4"/>
        <v>-18.949346487573354</v>
      </c>
      <c r="AH22">
        <f t="shared" si="5"/>
        <v>-37047.725982832468</v>
      </c>
      <c r="AI22">
        <f t="shared" si="6"/>
        <v>-37066.675329320038</v>
      </c>
      <c r="AJ22">
        <f t="shared" si="7"/>
        <v>2299.4341324286288</v>
      </c>
      <c r="AK22">
        <f t="shared" si="22"/>
        <v>670.49504162401558</v>
      </c>
      <c r="AL22">
        <f t="shared" si="8"/>
        <v>-34096.746155267392</v>
      </c>
      <c r="AN22">
        <f t="shared" si="9"/>
        <v>0</v>
      </c>
      <c r="AO22">
        <f t="shared" si="9"/>
        <v>0</v>
      </c>
      <c r="AP22">
        <f t="shared" si="9"/>
        <v>-2.2001475448510135</v>
      </c>
      <c r="AQ22">
        <f t="shared" si="9"/>
        <v>-4301.4920549843273</v>
      </c>
      <c r="AR22">
        <f t="shared" si="9"/>
        <v>-4303.6922025291778</v>
      </c>
      <c r="AS22">
        <f t="shared" si="9"/>
        <v>266.97988578799442</v>
      </c>
      <c r="AT22">
        <f t="shared" si="9"/>
        <v>77.849018203939551</v>
      </c>
      <c r="AU22">
        <f t="shared" si="9"/>
        <v>-3958.8632985372437</v>
      </c>
      <c r="AW22">
        <v>19</v>
      </c>
      <c r="AX22">
        <f>IF(Z22&gt;0, (R22*SUMPRODUCT(K22:$K$98, X22:$X$98)-K22*$AZ$3)/Z22, 0)</f>
        <v>19206.642474382024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9.9426106E-2</v>
      </c>
      <c r="Q23" s="4">
        <f t="shared" si="21"/>
        <v>50</v>
      </c>
      <c r="R23">
        <f t="shared" si="0"/>
        <v>1000000</v>
      </c>
      <c r="S23">
        <f t="shared" si="1"/>
        <v>15223.92767716346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7279.0664622001641</v>
      </c>
      <c r="AC23">
        <f t="shared" si="2"/>
        <v>5138.3171308933015</v>
      </c>
      <c r="AE23">
        <f t="shared" si="3"/>
        <v>0</v>
      </c>
      <c r="AF23">
        <f t="shared" si="4"/>
        <v>0</v>
      </c>
      <c r="AG23">
        <f t="shared" si="4"/>
        <v>-16.875793290193425</v>
      </c>
      <c r="AH23">
        <f t="shared" si="5"/>
        <v>-37681.194650083919</v>
      </c>
      <c r="AI23">
        <f t="shared" si="6"/>
        <v>-37698.070443374112</v>
      </c>
      <c r="AJ23">
        <f t="shared" si="7"/>
        <v>2140.7493313068626</v>
      </c>
      <c r="AK23">
        <f t="shared" si="22"/>
        <v>509.53465235401154</v>
      </c>
      <c r="AL23">
        <f t="shared" si="8"/>
        <v>-35047.786459713236</v>
      </c>
      <c r="AN23">
        <f t="shared" si="9"/>
        <v>0</v>
      </c>
      <c r="AO23">
        <f t="shared" si="9"/>
        <v>0</v>
      </c>
      <c r="AP23">
        <f t="shared" si="9"/>
        <v>-1.7494588985647381</v>
      </c>
      <c r="AQ23">
        <f t="shared" si="9"/>
        <v>-3906.2875537499394</v>
      </c>
      <c r="AR23">
        <f t="shared" si="9"/>
        <v>-3908.0370126485041</v>
      </c>
      <c r="AS23">
        <f t="shared" si="9"/>
        <v>221.92455802522915</v>
      </c>
      <c r="AT23">
        <f t="shared" si="9"/>
        <v>52.821809106053507</v>
      </c>
      <c r="AU23">
        <f t="shared" si="9"/>
        <v>-3633.290645517221</v>
      </c>
      <c r="AW23">
        <v>20</v>
      </c>
      <c r="AX23">
        <f>IF(Z23&gt;0, (R23*SUMPRODUCT(K23:$K$98, X23:$X$98)-K23*$AZ$3)/Z23, 0)</f>
        <v>15223.92767716346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0.112419382</v>
      </c>
      <c r="Q24" s="4">
        <f t="shared" si="21"/>
        <v>50</v>
      </c>
      <c r="R24">
        <f t="shared" si="0"/>
        <v>1000000</v>
      </c>
      <c r="S24">
        <f t="shared" si="1"/>
        <v>10672.829481053657</v>
      </c>
      <c r="U24">
        <f t="shared" si="13"/>
        <v>0.112419382</v>
      </c>
      <c r="V24">
        <f t="shared" si="14"/>
        <v>0.01</v>
      </c>
      <c r="W24">
        <f t="shared" si="15"/>
        <v>0.3375158658038685</v>
      </c>
      <c r="X24">
        <f t="shared" si="16"/>
        <v>3.7943325048865828E-2</v>
      </c>
      <c r="Y24">
        <f t="shared" si="17"/>
        <v>3.3751586580386852E-3</v>
      </c>
      <c r="Z24">
        <f t="shared" si="18"/>
        <v>0.296197382096964</v>
      </c>
      <c r="AB24">
        <f t="shared" si="19"/>
        <v>5138.3171308933015</v>
      </c>
      <c r="AC24">
        <f t="shared" si="2"/>
        <v>3161.2641518553919</v>
      </c>
      <c r="AE24">
        <f t="shared" si="3"/>
        <v>0</v>
      </c>
      <c r="AF24">
        <f t="shared" si="4"/>
        <v>0</v>
      </c>
      <c r="AG24">
        <f t="shared" si="4"/>
        <v>-14.8098691048482</v>
      </c>
      <c r="AH24">
        <f t="shared" si="5"/>
        <v>-37943.32504886583</v>
      </c>
      <c r="AI24">
        <f t="shared" si="6"/>
        <v>-37958.134917970681</v>
      </c>
      <c r="AJ24">
        <f t="shared" si="7"/>
        <v>1977.0529790379096</v>
      </c>
      <c r="AK24">
        <f t="shared" si="22"/>
        <v>359.68219916253116</v>
      </c>
      <c r="AL24">
        <f t="shared" si="8"/>
        <v>-35621.399739770241</v>
      </c>
      <c r="AN24">
        <f t="shared" si="9"/>
        <v>0</v>
      </c>
      <c r="AO24">
        <f t="shared" si="9"/>
        <v>0</v>
      </c>
      <c r="AP24">
        <f t="shared" si="9"/>
        <v>-1.3707957333643235</v>
      </c>
      <c r="AQ24">
        <f t="shared" si="9"/>
        <v>-3512.0194323401524</v>
      </c>
      <c r="AR24">
        <f t="shared" si="9"/>
        <v>-3513.3902280735169</v>
      </c>
      <c r="AS24">
        <f t="shared" si="9"/>
        <v>182.99525600892676</v>
      </c>
      <c r="AT24">
        <f t="shared" si="9"/>
        <v>33.292044682399521</v>
      </c>
      <c r="AU24">
        <f t="shared" si="9"/>
        <v>-3297.1029273821905</v>
      </c>
      <c r="AW24">
        <v>21</v>
      </c>
      <c r="AX24">
        <f>IF(Z24&gt;0, (R24*SUMPRODUCT(K24:$K$98, X24:$X$98)-K24*$AZ$3)/Z24, 0)</f>
        <v>10672.829481053657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0.12734142500000001</v>
      </c>
      <c r="Q25" s="4">
        <f t="shared" si="21"/>
        <v>50</v>
      </c>
      <c r="R25">
        <f t="shared" si="0"/>
        <v>1000000</v>
      </c>
      <c r="S25">
        <f t="shared" si="1"/>
        <v>5368.623042756506</v>
      </c>
      <c r="U25">
        <f t="shared" si="13"/>
        <v>0.12734142500000001</v>
      </c>
      <c r="V25">
        <f t="shared" si="14"/>
        <v>0.01</v>
      </c>
      <c r="W25">
        <f t="shared" si="15"/>
        <v>0.296197382096964</v>
      </c>
      <c r="X25">
        <f t="shared" si="16"/>
        <v>3.7718196717496884E-2</v>
      </c>
      <c r="Y25">
        <f t="shared" si="17"/>
        <v>2.96197382096964E-3</v>
      </c>
      <c r="Z25">
        <f t="shared" si="18"/>
        <v>0.25551721155849749</v>
      </c>
      <c r="AB25">
        <f t="shared" si="19"/>
        <v>3161.2641518553919</v>
      </c>
      <c r="AC25">
        <f t="shared" si="2"/>
        <v>1371.7755897938387</v>
      </c>
      <c r="AE25">
        <f t="shared" si="3"/>
        <v>0</v>
      </c>
      <c r="AF25">
        <f t="shared" si="4"/>
        <v>0</v>
      </c>
      <c r="AG25">
        <f t="shared" si="4"/>
        <v>-12.775860577924874</v>
      </c>
      <c r="AH25">
        <f t="shared" si="5"/>
        <v>-37718.196717496881</v>
      </c>
      <c r="AI25">
        <f t="shared" si="6"/>
        <v>-37730.972578074805</v>
      </c>
      <c r="AJ25">
        <f t="shared" si="7"/>
        <v>1789.4885620615532</v>
      </c>
      <c r="AK25">
        <f t="shared" si="22"/>
        <v>221.28849062987746</v>
      </c>
      <c r="AL25">
        <f t="shared" si="8"/>
        <v>-35720.195525383373</v>
      </c>
      <c r="AN25">
        <f t="shared" si="9"/>
        <v>0</v>
      </c>
      <c r="AO25">
        <f t="shared" si="9"/>
        <v>0</v>
      </c>
      <c r="AP25">
        <f t="shared" si="9"/>
        <v>-1.0558291910358457</v>
      </c>
      <c r="AQ25">
        <f t="shared" si="9"/>
        <v>-3117.1264655452314</v>
      </c>
      <c r="AR25">
        <f t="shared" si="9"/>
        <v>-3118.1822947362671</v>
      </c>
      <c r="AS25">
        <f t="shared" si="9"/>
        <v>147.88782715068061</v>
      </c>
      <c r="AT25">
        <f t="shared" si="9"/>
        <v>18.287836394441648</v>
      </c>
      <c r="AU25">
        <f t="shared" si="9"/>
        <v>-2952.0066311911446</v>
      </c>
      <c r="AW25">
        <v>22</v>
      </c>
      <c r="AX25">
        <f>IF(Z25&gt;0, (R25*SUMPRODUCT(K25:$K$98, X25:$X$98)-K25*$AZ$3)/Z25, 0)</f>
        <v>5368.623042756506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0.14457818</v>
      </c>
      <c r="Q26" s="4">
        <f t="shared" si="21"/>
        <v>50</v>
      </c>
      <c r="R26">
        <f t="shared" si="0"/>
        <v>1000000</v>
      </c>
      <c r="S26">
        <f t="shared" si="1"/>
        <v>-959.99005385549503</v>
      </c>
      <c r="U26">
        <f t="shared" si="13"/>
        <v>0.14457818</v>
      </c>
      <c r="V26">
        <f t="shared" si="14"/>
        <v>0.01</v>
      </c>
      <c r="W26">
        <f t="shared" si="15"/>
        <v>0.25551721155849749</v>
      </c>
      <c r="X26">
        <f t="shared" si="16"/>
        <v>3.6942213405802532E-2</v>
      </c>
      <c r="Y26">
        <f t="shared" si="17"/>
        <v>2.5551721155849748E-3</v>
      </c>
      <c r="Z26">
        <f t="shared" si="18"/>
        <v>0.21601982603710998</v>
      </c>
      <c r="AB26">
        <f t="shared" si="19"/>
        <v>1371.7755897938387</v>
      </c>
      <c r="AC26">
        <f t="shared" si="2"/>
        <v>-207.37688443121988</v>
      </c>
      <c r="AE26">
        <f t="shared" si="3"/>
        <v>0</v>
      </c>
      <c r="AF26">
        <f t="shared" si="4"/>
        <v>0</v>
      </c>
      <c r="AG26">
        <f t="shared" si="4"/>
        <v>-10.800991301855499</v>
      </c>
      <c r="AH26">
        <f t="shared" si="5"/>
        <v>-36942.213405802533</v>
      </c>
      <c r="AI26">
        <f t="shared" si="6"/>
        <v>-36953.014397104387</v>
      </c>
      <c r="AJ26">
        <f t="shared" si="7"/>
        <v>1579.1524742250585</v>
      </c>
      <c r="AK26">
        <f t="shared" si="22"/>
        <v>96.024291285568722</v>
      </c>
      <c r="AL26">
        <f t="shared" si="8"/>
        <v>-35277.837631593757</v>
      </c>
      <c r="AN26">
        <f t="shared" si="9"/>
        <v>0</v>
      </c>
      <c r="AO26">
        <f t="shared" si="9"/>
        <v>0</v>
      </c>
      <c r="AP26">
        <f t="shared" si="9"/>
        <v>-0.79698306812022524</v>
      </c>
      <c r="AQ26">
        <f t="shared" si="9"/>
        <v>-2725.89040769348</v>
      </c>
      <c r="AR26">
        <f t="shared" si="9"/>
        <v>-2726.6873907616005</v>
      </c>
      <c r="AS26">
        <f t="shared" si="9"/>
        <v>116.52243287348308</v>
      </c>
      <c r="AT26">
        <f t="shared" si="9"/>
        <v>7.0854361552625038</v>
      </c>
      <c r="AU26">
        <f t="shared" si="9"/>
        <v>-2603.0795217328546</v>
      </c>
      <c r="AW26">
        <v>23</v>
      </c>
      <c r="AX26">
        <f>IF(Z26&gt;0, (R26*SUMPRODUCT(K26:$K$98, X26:$X$98)-K26*$AZ$3)/Z26, 0)</f>
        <v>-959.99005385549503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0.16385111999999999</v>
      </c>
      <c r="Q27" s="4">
        <f t="shared" si="21"/>
        <v>50</v>
      </c>
      <c r="R27">
        <f t="shared" si="0"/>
        <v>1000000</v>
      </c>
      <c r="S27">
        <f t="shared" si="1"/>
        <v>-8741.6595572049337</v>
      </c>
      <c r="U27">
        <f t="shared" si="13"/>
        <v>0.16385111999999999</v>
      </c>
      <c r="V27">
        <f t="shared" si="14"/>
        <v>0.01</v>
      </c>
      <c r="W27">
        <f t="shared" si="15"/>
        <v>0.21601982603710998</v>
      </c>
      <c r="X27">
        <f t="shared" si="16"/>
        <v>3.539509043838563E-2</v>
      </c>
      <c r="Y27">
        <f t="shared" si="17"/>
        <v>2.1601982603711E-3</v>
      </c>
      <c r="Z27">
        <f t="shared" si="18"/>
        <v>0.17846453733835327</v>
      </c>
      <c r="AB27">
        <f t="shared" si="19"/>
        <v>-207.37688443121988</v>
      </c>
      <c r="AC27">
        <f t="shared" si="2"/>
        <v>-1560.0762284459727</v>
      </c>
      <c r="AE27">
        <f t="shared" si="3"/>
        <v>0</v>
      </c>
      <c r="AF27">
        <f t="shared" si="4"/>
        <v>0</v>
      </c>
      <c r="AG27">
        <f t="shared" si="4"/>
        <v>-8.9232268669176626</v>
      </c>
      <c r="AH27">
        <f t="shared" si="5"/>
        <v>-35395.090438385632</v>
      </c>
      <c r="AI27">
        <f t="shared" si="6"/>
        <v>-35404.013665252547</v>
      </c>
      <c r="AJ27">
        <f t="shared" si="7"/>
        <v>1352.6993440147528</v>
      </c>
      <c r="AK27">
        <f t="shared" si="22"/>
        <v>-14.516381910185393</v>
      </c>
      <c r="AL27">
        <f t="shared" si="8"/>
        <v>-34065.830703147978</v>
      </c>
      <c r="AN27">
        <f t="shared" si="9"/>
        <v>0</v>
      </c>
      <c r="AO27">
        <f t="shared" si="9"/>
        <v>0</v>
      </c>
      <c r="AP27">
        <f t="shared" si="9"/>
        <v>-0.58788095455936407</v>
      </c>
      <c r="AQ27">
        <f t="shared" si="9"/>
        <v>-2331.9030059381284</v>
      </c>
      <c r="AR27">
        <f t="shared" si="9"/>
        <v>-2332.4908868926877</v>
      </c>
      <c r="AS27">
        <f t="shared" si="9"/>
        <v>89.118677968333699</v>
      </c>
      <c r="AT27">
        <f t="shared" si="9"/>
        <v>-0.95636977310831583</v>
      </c>
      <c r="AU27">
        <f t="shared" si="9"/>
        <v>-2244.328578697462</v>
      </c>
      <c r="AW27">
        <v>24</v>
      </c>
      <c r="AX27">
        <f>IF(Z27&gt;0, (R27*SUMPRODUCT(K27:$K$98, X27:$X$98)-K27*$AZ$3)/Z27, 0)</f>
        <v>-8741.6595572049337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0.185300933</v>
      </c>
      <c r="Q28" s="4">
        <f t="shared" si="21"/>
        <v>50</v>
      </c>
      <c r="R28">
        <f t="shared" si="0"/>
        <v>1000000</v>
      </c>
      <c r="S28">
        <f t="shared" si="1"/>
        <v>-18563.548535980721</v>
      </c>
      <c r="U28">
        <f t="shared" si="13"/>
        <v>0.185300933</v>
      </c>
      <c r="V28">
        <f t="shared" si="14"/>
        <v>0.01</v>
      </c>
      <c r="W28">
        <f t="shared" si="15"/>
        <v>0.17846453733835327</v>
      </c>
      <c r="X28">
        <f t="shared" si="16"/>
        <v>3.3069645276210195E-2</v>
      </c>
      <c r="Y28">
        <f t="shared" si="17"/>
        <v>1.7846453733835327E-3</v>
      </c>
      <c r="Z28">
        <f t="shared" si="18"/>
        <v>0.14361024668875955</v>
      </c>
      <c r="AB28">
        <f t="shared" si="19"/>
        <v>-1560.0762284459727</v>
      </c>
      <c r="AC28">
        <f t="shared" si="2"/>
        <v>-2665.9157846709522</v>
      </c>
      <c r="AE28">
        <f t="shared" si="3"/>
        <v>0</v>
      </c>
      <c r="AF28">
        <f t="shared" si="4"/>
        <v>0</v>
      </c>
      <c r="AG28">
        <f t="shared" si="4"/>
        <v>-7.1805123344379771</v>
      </c>
      <c r="AH28">
        <f t="shared" si="5"/>
        <v>-33069.645276210198</v>
      </c>
      <c r="AI28">
        <f t="shared" si="6"/>
        <v>-33076.825788544636</v>
      </c>
      <c r="AJ28">
        <f t="shared" si="7"/>
        <v>1105.8395562249796</v>
      </c>
      <c r="AK28">
        <f t="shared" si="22"/>
        <v>-109.20533599121809</v>
      </c>
      <c r="AL28">
        <f t="shared" si="8"/>
        <v>-32080.191568310875</v>
      </c>
      <c r="AN28">
        <f t="shared" si="9"/>
        <v>0</v>
      </c>
      <c r="AO28">
        <f t="shared" si="9"/>
        <v>0</v>
      </c>
      <c r="AP28">
        <f t="shared" si="9"/>
        <v>-0.42238147825088362</v>
      </c>
      <c r="AQ28">
        <f t="shared" si="9"/>
        <v>-1945.2658816567994</v>
      </c>
      <c r="AR28">
        <f t="shared" si="9"/>
        <v>-1945.6882631350502</v>
      </c>
      <c r="AS28">
        <f t="shared" si="9"/>
        <v>65.049139213430109</v>
      </c>
      <c r="AT28">
        <f t="shared" si="9"/>
        <v>-6.4238189561532808</v>
      </c>
      <c r="AU28">
        <f t="shared" si="9"/>
        <v>-1887.0629428777734</v>
      </c>
      <c r="AW28">
        <v>25</v>
      </c>
      <c r="AX28">
        <f>IF(Z28&gt;0, (R28*SUMPRODUCT(K28:$K$98, X28:$X$98)-K28*$AZ$3)/Z28, 0)</f>
        <v>-18563.548535980721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0.20871278500000001</v>
      </c>
      <c r="Q29" s="4">
        <f t="shared" si="21"/>
        <v>50</v>
      </c>
      <c r="R29">
        <f t="shared" si="0"/>
        <v>1000000</v>
      </c>
      <c r="S29">
        <f t="shared" si="1"/>
        <v>-31340.958358652773</v>
      </c>
      <c r="U29">
        <f t="shared" si="13"/>
        <v>0.20871278500000001</v>
      </c>
      <c r="V29">
        <f t="shared" si="14"/>
        <v>0.01</v>
      </c>
      <c r="W29">
        <f t="shared" si="15"/>
        <v>0.14361024668875955</v>
      </c>
      <c r="X29">
        <f t="shared" si="16"/>
        <v>2.9973294540948034E-2</v>
      </c>
      <c r="Y29">
        <f t="shared" si="17"/>
        <v>1.4361024668875955E-3</v>
      </c>
      <c r="Z29">
        <f t="shared" si="18"/>
        <v>0.11220084968092392</v>
      </c>
      <c r="AB29">
        <f t="shared" si="19"/>
        <v>-2665.9157846709522</v>
      </c>
      <c r="AC29">
        <f t="shared" si="2"/>
        <v>-3516.4821576552959</v>
      </c>
      <c r="AE29">
        <f t="shared" si="3"/>
        <v>0</v>
      </c>
      <c r="AF29">
        <f t="shared" si="4"/>
        <v>0</v>
      </c>
      <c r="AG29">
        <f t="shared" si="4"/>
        <v>-5.610042484046196</v>
      </c>
      <c r="AH29">
        <f t="shared" si="5"/>
        <v>-29973.294540948034</v>
      </c>
      <c r="AI29">
        <f t="shared" si="6"/>
        <v>-29978.904583432082</v>
      </c>
      <c r="AJ29">
        <f t="shared" si="7"/>
        <v>850.56637298434362</v>
      </c>
      <c r="AK29">
        <f t="shared" si="22"/>
        <v>-186.61410492696666</v>
      </c>
      <c r="AL29">
        <f t="shared" si="8"/>
        <v>-29314.952315374707</v>
      </c>
      <c r="AN29">
        <f t="shared" si="9"/>
        <v>0</v>
      </c>
      <c r="AO29">
        <f t="shared" si="9"/>
        <v>0</v>
      </c>
      <c r="AP29">
        <f t="shared" si="9"/>
        <v>-0.29464397215197846</v>
      </c>
      <c r="AQ29">
        <f t="shared" si="9"/>
        <v>-1574.2216903242652</v>
      </c>
      <c r="AR29">
        <f t="shared" si="9"/>
        <v>-1574.5163342964172</v>
      </c>
      <c r="AS29">
        <f t="shared" si="9"/>
        <v>44.672434375979066</v>
      </c>
      <c r="AT29">
        <f t="shared" si="9"/>
        <v>-9.8011238402619529</v>
      </c>
      <c r="AU29">
        <f t="shared" si="9"/>
        <v>-1539.6450237607</v>
      </c>
      <c r="AW29">
        <v>26</v>
      </c>
      <c r="AX29">
        <f>IF(Z29&gt;0, (R29*SUMPRODUCT(K29:$K$98, X29:$X$98)-K29*$AZ$3)/Z29, 0)</f>
        <v>-31340.958358652773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0.23444695300000001</v>
      </c>
      <c r="Q30" s="4">
        <f t="shared" si="21"/>
        <v>50</v>
      </c>
      <c r="R30">
        <f t="shared" si="0"/>
        <v>1000000</v>
      </c>
      <c r="S30">
        <f t="shared" si="1"/>
        <v>-48520.872283096462</v>
      </c>
      <c r="U30">
        <f t="shared" si="13"/>
        <v>0.23444695300000001</v>
      </c>
      <c r="V30">
        <f t="shared" si="14"/>
        <v>0.01</v>
      </c>
      <c r="W30">
        <f t="shared" si="15"/>
        <v>0.11220084968092392</v>
      </c>
      <c r="X30">
        <f t="shared" si="16"/>
        <v>2.6305147331703638E-2</v>
      </c>
      <c r="Y30">
        <f t="shared" si="17"/>
        <v>1.1220084968092392E-3</v>
      </c>
      <c r="Z30">
        <f t="shared" si="18"/>
        <v>8.4773693852411042E-2</v>
      </c>
      <c r="AB30">
        <f t="shared" si="19"/>
        <v>-3516.4821576552959</v>
      </c>
      <c r="AC30">
        <f t="shared" si="2"/>
        <v>-4113.2935723791561</v>
      </c>
      <c r="AE30">
        <f t="shared" si="3"/>
        <v>0</v>
      </c>
      <c r="AF30">
        <f t="shared" si="4"/>
        <v>0</v>
      </c>
      <c r="AG30">
        <f t="shared" si="4"/>
        <v>-4.2386846926205521</v>
      </c>
      <c r="AH30">
        <f t="shared" si="5"/>
        <v>-26305.147331703636</v>
      </c>
      <c r="AI30">
        <f t="shared" si="6"/>
        <v>-26309.386016396256</v>
      </c>
      <c r="AJ30">
        <f t="shared" si="7"/>
        <v>596.81141472386025</v>
      </c>
      <c r="AK30">
        <f t="shared" si="22"/>
        <v>-246.15375103587073</v>
      </c>
      <c r="AL30">
        <f t="shared" si="8"/>
        <v>-25958.728352708269</v>
      </c>
      <c r="AN30">
        <f t="shared" si="9"/>
        <v>0</v>
      </c>
      <c r="AO30">
        <f t="shared" si="9"/>
        <v>0</v>
      </c>
      <c r="AP30">
        <f t="shared" si="9"/>
        <v>-0.19876709905322362</v>
      </c>
      <c r="AQ30">
        <f t="shared" si="9"/>
        <v>-1233.5425266222894</v>
      </c>
      <c r="AR30">
        <f t="shared" si="9"/>
        <v>-1233.7412937213426</v>
      </c>
      <c r="AS30">
        <f t="shared" si="9"/>
        <v>27.98662372623231</v>
      </c>
      <c r="AT30">
        <f t="shared" si="9"/>
        <v>-11.543030577304005</v>
      </c>
      <c r="AU30">
        <f t="shared" si="9"/>
        <v>-1217.2977005724144</v>
      </c>
      <c r="AW30">
        <v>27</v>
      </c>
      <c r="AX30">
        <f>IF(Z30&gt;0, (R30*SUMPRODUCT(K30:$K$98, X30:$X$98)-K30*$AZ$3)/Z30, 0)</f>
        <v>-48520.872283096462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0.26339700100000002</v>
      </c>
      <c r="Q31" s="4">
        <f t="shared" si="21"/>
        <v>50</v>
      </c>
      <c r="R31">
        <f t="shared" si="0"/>
        <v>1000000</v>
      </c>
      <c r="S31">
        <f t="shared" si="1"/>
        <v>-72636.027950263189</v>
      </c>
      <c r="U31">
        <f t="shared" si="13"/>
        <v>0.26339700100000002</v>
      </c>
      <c r="V31">
        <f t="shared" si="14"/>
        <v>0.01</v>
      </c>
      <c r="W31">
        <f t="shared" si="15"/>
        <v>8.4773693852411042E-2</v>
      </c>
      <c r="X31">
        <f t="shared" si="16"/>
        <v>2.2329136724417206E-2</v>
      </c>
      <c r="Y31">
        <f t="shared" si="17"/>
        <v>8.477369385241104E-4</v>
      </c>
      <c r="Z31">
        <f t="shared" si="18"/>
        <v>6.1596820189469728E-2</v>
      </c>
      <c r="AB31">
        <f t="shared" si="19"/>
        <v>-4113.2935723791561</v>
      </c>
      <c r="AC31">
        <f t="shared" si="2"/>
        <v>-4474.1483529296593</v>
      </c>
      <c r="AE31">
        <f t="shared" si="3"/>
        <v>0</v>
      </c>
      <c r="AF31">
        <f t="shared" si="4"/>
        <v>0</v>
      </c>
      <c r="AG31">
        <f t="shared" si="4"/>
        <v>-3.0798410094734865</v>
      </c>
      <c r="AH31">
        <f t="shared" si="5"/>
        <v>-22329.136724417207</v>
      </c>
      <c r="AI31">
        <f t="shared" si="6"/>
        <v>-22332.216565426679</v>
      </c>
      <c r="AJ31">
        <f t="shared" si="7"/>
        <v>360.85478055050316</v>
      </c>
      <c r="AK31">
        <f t="shared" si="22"/>
        <v>-287.93055006654095</v>
      </c>
      <c r="AL31">
        <f t="shared" si="8"/>
        <v>-22259.292334942715</v>
      </c>
      <c r="AN31">
        <f t="shared" si="9"/>
        <v>0</v>
      </c>
      <c r="AO31">
        <f t="shared" si="9"/>
        <v>0</v>
      </c>
      <c r="AP31">
        <f t="shared" si="9"/>
        <v>-0.12895068774518065</v>
      </c>
      <c r="AQ31">
        <f t="shared" si="9"/>
        <v>-934.90460335873286</v>
      </c>
      <c r="AR31">
        <f t="shared" si="9"/>
        <v>-935.033554046478</v>
      </c>
      <c r="AS31">
        <f t="shared" si="9"/>
        <v>15.108725413094806</v>
      </c>
      <c r="AT31">
        <f t="shared" si="9"/>
        <v>-12.05544128405381</v>
      </c>
      <c r="AU31">
        <f t="shared" si="9"/>
        <v>-931.98026991743689</v>
      </c>
      <c r="AW31">
        <v>28</v>
      </c>
      <c r="AX31">
        <f>IF(Z31&gt;0, (R31*SUMPRODUCT(K31:$K$98, X31:$X$98)-K31*$AZ$3)/Z31, 0)</f>
        <v>-72636.027950263189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0.29593128600000002</v>
      </c>
      <c r="Q32" s="4">
        <f t="shared" si="21"/>
        <v>50</v>
      </c>
      <c r="R32">
        <f t="shared" si="0"/>
        <v>1000000</v>
      </c>
      <c r="S32">
        <f t="shared" si="1"/>
        <v>-108294.8484151031</v>
      </c>
      <c r="U32">
        <f t="shared" si="13"/>
        <v>0.29593128600000002</v>
      </c>
      <c r="V32">
        <f t="shared" si="14"/>
        <v>0.01</v>
      </c>
      <c r="W32">
        <f t="shared" si="15"/>
        <v>6.1596820189469728E-2</v>
      </c>
      <c r="X32">
        <f t="shared" si="16"/>
        <v>1.8228426212180543E-2</v>
      </c>
      <c r="Y32">
        <f t="shared" si="17"/>
        <v>6.159682018946973E-4</v>
      </c>
      <c r="Z32">
        <f t="shared" si="18"/>
        <v>4.2752425775394488E-2</v>
      </c>
      <c r="AB32">
        <f t="shared" si="19"/>
        <v>-4474.1483529296593</v>
      </c>
      <c r="AC32">
        <f t="shared" si="2"/>
        <v>-4629.8674687242928</v>
      </c>
      <c r="AE32">
        <f t="shared" si="3"/>
        <v>0</v>
      </c>
      <c r="AF32">
        <f t="shared" si="4"/>
        <v>0</v>
      </c>
      <c r="AG32">
        <f t="shared" si="4"/>
        <v>-2.1376212887697243</v>
      </c>
      <c r="AH32">
        <f t="shared" si="5"/>
        <v>-18228.426212180544</v>
      </c>
      <c r="AI32">
        <f t="shared" si="6"/>
        <v>-18230.563833469314</v>
      </c>
      <c r="AJ32">
        <f t="shared" si="7"/>
        <v>155.71911579463358</v>
      </c>
      <c r="AK32">
        <f t="shared" si="22"/>
        <v>-313.19038470507616</v>
      </c>
      <c r="AL32">
        <f t="shared" si="8"/>
        <v>-18388.035102379756</v>
      </c>
      <c r="AN32">
        <f t="shared" si="9"/>
        <v>0</v>
      </c>
      <c r="AO32">
        <f t="shared" si="9"/>
        <v>0</v>
      </c>
      <c r="AP32">
        <f t="shared" si="9"/>
        <v>-7.991128393992239E-2</v>
      </c>
      <c r="AQ32">
        <f t="shared" si="9"/>
        <v>-681.43826526813848</v>
      </c>
      <c r="AR32">
        <f t="shared" si="9"/>
        <v>-681.51817655207844</v>
      </c>
      <c r="AS32">
        <f t="shared" si="9"/>
        <v>5.8212904888781347</v>
      </c>
      <c r="AT32">
        <f t="shared" si="9"/>
        <v>-11.708082199080753</v>
      </c>
      <c r="AU32">
        <f t="shared" si="9"/>
        <v>-687.40496826228105</v>
      </c>
      <c r="AW32">
        <v>29</v>
      </c>
      <c r="AX32">
        <f>IF(Z32&gt;0, (R32*SUMPRODUCT(K32:$K$98, X32:$X$98)-K32*$AZ$3)/Z32, 0)</f>
        <v>-108294.8484151031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0.33262349499999999</v>
      </c>
      <c r="Q33" s="4">
        <f t="shared" si="21"/>
        <v>50</v>
      </c>
      <c r="R33">
        <f t="shared" si="0"/>
        <v>1000000</v>
      </c>
      <c r="S33">
        <f t="shared" si="1"/>
        <v>-164230.43358877039</v>
      </c>
      <c r="U33">
        <f t="shared" si="13"/>
        <v>0.33262349499999999</v>
      </c>
      <c r="V33">
        <f t="shared" si="14"/>
        <v>0.01</v>
      </c>
      <c r="W33">
        <f t="shared" si="15"/>
        <v>4.2752425775394488E-2</v>
      </c>
      <c r="X33">
        <f t="shared" si="16"/>
        <v>1.4220461281139799E-2</v>
      </c>
      <c r="Y33">
        <f t="shared" si="17"/>
        <v>4.2752425775394491E-4</v>
      </c>
      <c r="Z33">
        <f t="shared" si="18"/>
        <v>2.8104440236500744E-2</v>
      </c>
      <c r="AB33">
        <f t="shared" si="19"/>
        <v>-4629.8674687242928</v>
      </c>
      <c r="AC33">
        <f t="shared" si="2"/>
        <v>-4615.6044058102016</v>
      </c>
      <c r="AE33">
        <f t="shared" si="3"/>
        <v>0</v>
      </c>
      <c r="AF33">
        <f t="shared" si="4"/>
        <v>0</v>
      </c>
      <c r="AG33">
        <f t="shared" si="4"/>
        <v>-1.4052220118250371</v>
      </c>
      <c r="AH33">
        <f t="shared" si="5"/>
        <v>-14220.461281139798</v>
      </c>
      <c r="AI33">
        <f t="shared" si="6"/>
        <v>-14221.866503151623</v>
      </c>
      <c r="AJ33">
        <f t="shared" si="7"/>
        <v>-14.263062914091279</v>
      </c>
      <c r="AK33">
        <f t="shared" si="22"/>
        <v>-324.09072281070053</v>
      </c>
      <c r="AL33">
        <f t="shared" si="8"/>
        <v>-14560.220288876415</v>
      </c>
      <c r="AN33">
        <f t="shared" si="9"/>
        <v>0</v>
      </c>
      <c r="AO33">
        <f t="shared" si="9"/>
        <v>0</v>
      </c>
      <c r="AP33">
        <f t="shared" si="9"/>
        <v>-4.69033933450793E-2</v>
      </c>
      <c r="AQ33">
        <f t="shared" si="9"/>
        <v>-474.64947417918489</v>
      </c>
      <c r="AR33">
        <f t="shared" si="9"/>
        <v>-474.69637757252997</v>
      </c>
      <c r="AS33">
        <f t="shared" si="9"/>
        <v>-0.47607142824099957</v>
      </c>
      <c r="AT33">
        <f t="shared" si="9"/>
        <v>-10.8174754761627</v>
      </c>
      <c r="AU33">
        <f t="shared" si="9"/>
        <v>-485.98992447693371</v>
      </c>
      <c r="AW33">
        <v>30</v>
      </c>
      <c r="AX33">
        <f>IF(Z33&gt;0, (R33*SUMPRODUCT(K33:$K$98, X33:$X$98)-K33*$AZ$3)/Z33, 0)</f>
        <v>-164230.43358877039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0.37225971299999999</v>
      </c>
      <c r="Q34" s="4">
        <f t="shared" si="21"/>
        <v>50</v>
      </c>
      <c r="R34">
        <f t="shared" si="0"/>
        <v>1000000</v>
      </c>
      <c r="S34">
        <f t="shared" si="1"/>
        <v>-257417.71316370089</v>
      </c>
      <c r="U34">
        <f t="shared" si="13"/>
        <v>0.37225971299999999</v>
      </c>
      <c r="V34">
        <f t="shared" si="14"/>
        <v>0.01</v>
      </c>
      <c r="W34">
        <f t="shared" si="15"/>
        <v>2.8104440236500744E-2</v>
      </c>
      <c r="X34">
        <f t="shared" si="16"/>
        <v>1.0462150856465419E-2</v>
      </c>
      <c r="Y34">
        <f t="shared" si="17"/>
        <v>2.8104440236500746E-4</v>
      </c>
      <c r="Z34">
        <f t="shared" si="18"/>
        <v>1.7361244977670318E-2</v>
      </c>
      <c r="AB34">
        <f t="shared" si="19"/>
        <v>-4615.6044058102016</v>
      </c>
      <c r="AC34">
        <f t="shared" si="2"/>
        <v>-4469.0919798266805</v>
      </c>
      <c r="AE34">
        <f t="shared" si="3"/>
        <v>0</v>
      </c>
      <c r="AF34">
        <f t="shared" si="4"/>
        <v>0</v>
      </c>
      <c r="AG34">
        <f t="shared" si="4"/>
        <v>-0.86806224888351591</v>
      </c>
      <c r="AH34">
        <f t="shared" si="5"/>
        <v>-10462.15085646542</v>
      </c>
      <c r="AI34">
        <f t="shared" si="6"/>
        <v>-10463.018918714302</v>
      </c>
      <c r="AJ34">
        <f t="shared" si="7"/>
        <v>-146.5124259835211</v>
      </c>
      <c r="AK34">
        <f t="shared" si="22"/>
        <v>-323.09230840671415</v>
      </c>
      <c r="AL34">
        <f t="shared" si="8"/>
        <v>-10932.623653104538</v>
      </c>
      <c r="AN34">
        <f t="shared" si="9"/>
        <v>0</v>
      </c>
      <c r="AO34">
        <f t="shared" si="9"/>
        <v>0</v>
      </c>
      <c r="AP34">
        <f t="shared" si="9"/>
        <v>-2.5869746130592123E-2</v>
      </c>
      <c r="AQ34">
        <f t="shared" si="9"/>
        <v>-311.79006688152373</v>
      </c>
      <c r="AR34">
        <f t="shared" si="9"/>
        <v>-311.81593662765431</v>
      </c>
      <c r="AS34">
        <f t="shared" si="9"/>
        <v>-4.3663219660177468</v>
      </c>
      <c r="AT34">
        <f t="shared" si="9"/>
        <v>-9.6287057823087761</v>
      </c>
      <c r="AU34">
        <f t="shared" ref="AU34:AU69" si="23">AL34*$K34</f>
        <v>-325.81096437598086</v>
      </c>
      <c r="AW34">
        <v>31</v>
      </c>
      <c r="AX34">
        <f>IF(Z34&gt;0, (R34*SUMPRODUCT(K34:$K$98, X34:$X$98)-K34*$AZ$3)/Z34, 0)</f>
        <v>-257417.71316370089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0.41367450300000003</v>
      </c>
      <c r="Q35" s="4">
        <f t="shared" si="21"/>
        <v>50</v>
      </c>
      <c r="R35">
        <f t="shared" si="0"/>
        <v>1000000</v>
      </c>
      <c r="S35">
        <f t="shared" si="1"/>
        <v>-422385.37246053765</v>
      </c>
      <c r="U35">
        <f t="shared" si="13"/>
        <v>0.41367450300000003</v>
      </c>
      <c r="V35">
        <f t="shared" si="14"/>
        <v>0.01</v>
      </c>
      <c r="W35">
        <f t="shared" si="15"/>
        <v>1.7361244977670318E-2</v>
      </c>
      <c r="X35">
        <f t="shared" si="16"/>
        <v>7.1819043875990156E-3</v>
      </c>
      <c r="Y35">
        <f t="shared" si="17"/>
        <v>1.7361244977670318E-4</v>
      </c>
      <c r="Z35">
        <f t="shared" si="18"/>
        <v>1.0005728140294599E-2</v>
      </c>
      <c r="AB35">
        <f t="shared" si="19"/>
        <v>-4469.0919798266805</v>
      </c>
      <c r="AC35">
        <f t="shared" si="2"/>
        <v>-4226.2732072772169</v>
      </c>
      <c r="AE35">
        <f t="shared" si="3"/>
        <v>0</v>
      </c>
      <c r="AF35">
        <f t="shared" ref="AF35:AG69" si="24">-$Z35*P35</f>
        <v>0</v>
      </c>
      <c r="AG35">
        <f t="shared" si="24"/>
        <v>-0.50028640701472993</v>
      </c>
      <c r="AH35">
        <f t="shared" si="5"/>
        <v>-7181.9043875990155</v>
      </c>
      <c r="AI35">
        <f t="shared" ref="AI35:AI66" si="25">SUM(AE35:AH35)</f>
        <v>-7182.4046740060303</v>
      </c>
      <c r="AJ35">
        <f t="shared" si="7"/>
        <v>-242.81877254946357</v>
      </c>
      <c r="AK35">
        <f t="shared" si="22"/>
        <v>-312.83643858786769</v>
      </c>
      <c r="AL35">
        <f t="shared" si="8"/>
        <v>-7738.0598851433615</v>
      </c>
      <c r="AN35">
        <f t="shared" ref="AN35:AT69" si="26">AE35*$K35</f>
        <v>0</v>
      </c>
      <c r="AO35">
        <f t="shared" si="26"/>
        <v>0</v>
      </c>
      <c r="AP35">
        <f t="shared" si="26"/>
        <v>-1.3311959192836901E-2</v>
      </c>
      <c r="AQ35">
        <f t="shared" si="26"/>
        <v>-191.10097095194411</v>
      </c>
      <c r="AR35">
        <f t="shared" si="26"/>
        <v>-191.11428291113694</v>
      </c>
      <c r="AS35">
        <f t="shared" si="26"/>
        <v>-6.4610861820557774</v>
      </c>
      <c r="AT35">
        <f t="shared" si="26"/>
        <v>-8.3241636113281547</v>
      </c>
      <c r="AU35">
        <f t="shared" si="23"/>
        <v>-205.89953270452088</v>
      </c>
      <c r="AW35">
        <v>32</v>
      </c>
      <c r="AX35">
        <f>IF(Z35&gt;0, (R35*SUMPRODUCT(K35:$K$98, X35:$X$98)-K35*$AZ$3)/Z35, 0)</f>
        <v>-422385.37246053765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0.42102545200000002</v>
      </c>
      <c r="Q36" s="4">
        <f t="shared" si="21"/>
        <v>50</v>
      </c>
      <c r="R36">
        <f t="shared" si="0"/>
        <v>1000000</v>
      </c>
      <c r="S36">
        <f t="shared" si="1"/>
        <v>-688948.62349764199</v>
      </c>
      <c r="U36">
        <f t="shared" si="13"/>
        <v>0.42102545200000002</v>
      </c>
      <c r="V36">
        <f t="shared" si="14"/>
        <v>0.01</v>
      </c>
      <c r="W36">
        <f t="shared" si="15"/>
        <v>1.0005728140294599E-2</v>
      </c>
      <c r="X36">
        <f t="shared" si="16"/>
        <v>4.2126662128566528E-3</v>
      </c>
      <c r="Y36">
        <f t="shared" si="17"/>
        <v>1.00057281402946E-4</v>
      </c>
      <c r="Z36">
        <f t="shared" si="18"/>
        <v>5.6930046460350004E-3</v>
      </c>
      <c r="AB36">
        <f t="shared" si="19"/>
        <v>-4226.2732072772169</v>
      </c>
      <c r="AC36">
        <f t="shared" si="2"/>
        <v>-3922.1877144514942</v>
      </c>
      <c r="AE36">
        <f t="shared" si="3"/>
        <v>0</v>
      </c>
      <c r="AF36">
        <f t="shared" si="24"/>
        <v>0</v>
      </c>
      <c r="AG36">
        <f t="shared" si="24"/>
        <v>-0.28465023230175002</v>
      </c>
      <c r="AH36">
        <f t="shared" si="5"/>
        <v>-4212.6662128566531</v>
      </c>
      <c r="AI36">
        <f t="shared" si="25"/>
        <v>-4212.950863088955</v>
      </c>
      <c r="AJ36">
        <f t="shared" si="7"/>
        <v>-304.08549282572267</v>
      </c>
      <c r="AK36">
        <f t="shared" si="22"/>
        <v>-295.83912450940522</v>
      </c>
      <c r="AL36">
        <f t="shared" si="8"/>
        <v>-4812.8754804240825</v>
      </c>
      <c r="AN36">
        <f t="shared" si="26"/>
        <v>0</v>
      </c>
      <c r="AO36">
        <f t="shared" si="26"/>
        <v>0</v>
      </c>
      <c r="AP36">
        <f t="shared" si="26"/>
        <v>-6.7626481828025184E-3</v>
      </c>
      <c r="AQ36">
        <f t="shared" si="26"/>
        <v>-100.08345778874484</v>
      </c>
      <c r="AR36">
        <f t="shared" si="26"/>
        <v>-100.09022043692765</v>
      </c>
      <c r="AS36">
        <f t="shared" si="26"/>
        <v>-7.2243861838641426</v>
      </c>
      <c r="AT36">
        <f t="shared" si="26"/>
        <v>-7.0284710523073661</v>
      </c>
      <c r="AU36">
        <f t="shared" si="23"/>
        <v>-114.34307767309915</v>
      </c>
      <c r="AW36">
        <v>33</v>
      </c>
      <c r="AX36">
        <f>IF(Z36&gt;0, (R36*SUMPRODUCT(K36:$K$98, X36:$X$98)-K36*$AZ$3)/Z36, 0)</f>
        <v>-688948.62349764199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0.42896583300000002</v>
      </c>
      <c r="Q37" s="4">
        <f t="shared" si="21"/>
        <v>50</v>
      </c>
      <c r="R37">
        <f t="shared" si="0"/>
        <v>1000000</v>
      </c>
      <c r="S37">
        <f t="shared" si="1"/>
        <v>-1120906.0408422286</v>
      </c>
      <c r="U37">
        <f t="shared" si="13"/>
        <v>0.42896583300000002</v>
      </c>
      <c r="V37">
        <f t="shared" si="14"/>
        <v>0.01</v>
      </c>
      <c r="W37">
        <f t="shared" si="15"/>
        <v>5.6930046460350004E-3</v>
      </c>
      <c r="X37">
        <f t="shared" si="16"/>
        <v>2.4421044802592743E-3</v>
      </c>
      <c r="Y37">
        <f t="shared" si="17"/>
        <v>5.6930046460350004E-5</v>
      </c>
      <c r="Z37">
        <f t="shared" si="18"/>
        <v>3.1939701193153761E-3</v>
      </c>
      <c r="AB37">
        <f t="shared" si="19"/>
        <v>-3922.1877144514942</v>
      </c>
      <c r="AC37">
        <f t="shared" si="2"/>
        <v>-3580.1404010101787</v>
      </c>
      <c r="AE37">
        <f t="shared" si="3"/>
        <v>0</v>
      </c>
      <c r="AF37">
        <f t="shared" si="24"/>
        <v>0</v>
      </c>
      <c r="AG37">
        <f t="shared" si="24"/>
        <v>-0.15969850596576882</v>
      </c>
      <c r="AH37">
        <f t="shared" si="5"/>
        <v>-2442.1044802592742</v>
      </c>
      <c r="AI37">
        <f t="shared" si="25"/>
        <v>-2442.2641787652401</v>
      </c>
      <c r="AJ37">
        <f t="shared" si="7"/>
        <v>-342.04731344131551</v>
      </c>
      <c r="AK37">
        <f t="shared" si="22"/>
        <v>-274.55314001160463</v>
      </c>
      <c r="AL37">
        <f t="shared" si="8"/>
        <v>-3058.8646322181603</v>
      </c>
      <c r="AN37">
        <f t="shared" si="26"/>
        <v>0</v>
      </c>
      <c r="AO37">
        <f t="shared" si="26"/>
        <v>0</v>
      </c>
      <c r="AP37">
        <f t="shared" si="26"/>
        <v>-3.3875684731720307E-3</v>
      </c>
      <c r="AQ37">
        <f t="shared" si="26"/>
        <v>-51.802589482532476</v>
      </c>
      <c r="AR37">
        <f t="shared" si="26"/>
        <v>-51.805977051005648</v>
      </c>
      <c r="AS37">
        <f t="shared" si="26"/>
        <v>-7.2556013491783071</v>
      </c>
      <c r="AT37">
        <f t="shared" si="26"/>
        <v>-5.823896445925782</v>
      </c>
      <c r="AU37">
        <f t="shared" si="23"/>
        <v>-64.885474846109744</v>
      </c>
      <c r="AW37">
        <v>34</v>
      </c>
      <c r="AX37">
        <f>IF(Z37&gt;0, (R37*SUMPRODUCT(K37:$K$98, X37:$X$98)-K37*$AZ$3)/Z37, 0)</f>
        <v>-1120906.0408422286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0.43771532000000002</v>
      </c>
      <c r="Q38" s="4">
        <f t="shared" si="21"/>
        <v>50</v>
      </c>
      <c r="R38">
        <f t="shared" si="0"/>
        <v>1000000</v>
      </c>
      <c r="S38">
        <f t="shared" si="1"/>
        <v>-1835157.9773700912</v>
      </c>
      <c r="U38">
        <f t="shared" si="13"/>
        <v>0.43771532000000002</v>
      </c>
      <c r="V38">
        <f t="shared" si="14"/>
        <v>0.01</v>
      </c>
      <c r="W38">
        <f t="shared" si="15"/>
        <v>3.1939701193153761E-3</v>
      </c>
      <c r="X38">
        <f t="shared" si="16"/>
        <v>1.3980496528465682E-3</v>
      </c>
      <c r="Y38">
        <f t="shared" si="17"/>
        <v>3.1939701193153759E-5</v>
      </c>
      <c r="Z38">
        <f t="shared" si="18"/>
        <v>1.7639807652756541E-3</v>
      </c>
      <c r="AB38">
        <f t="shared" si="19"/>
        <v>-3580.1404010101787</v>
      </c>
      <c r="AC38">
        <f t="shared" si="2"/>
        <v>-3237.1833733230151</v>
      </c>
      <c r="AE38">
        <f t="shared" si="3"/>
        <v>0</v>
      </c>
      <c r="AF38">
        <f t="shared" si="24"/>
        <v>0</v>
      </c>
      <c r="AG38">
        <f t="shared" si="24"/>
        <v>-8.8199038263782711E-2</v>
      </c>
      <c r="AH38">
        <f t="shared" si="5"/>
        <v>-1398.0496528465683</v>
      </c>
      <c r="AI38">
        <f t="shared" si="25"/>
        <v>-1398.1378518848321</v>
      </c>
      <c r="AJ38">
        <f t="shared" si="7"/>
        <v>-342.95702768716365</v>
      </c>
      <c r="AK38">
        <f t="shared" si="22"/>
        <v>-250.60982807071252</v>
      </c>
      <c r="AL38">
        <f t="shared" si="8"/>
        <v>-1991.7047076427084</v>
      </c>
      <c r="AN38">
        <f t="shared" si="26"/>
        <v>0</v>
      </c>
      <c r="AO38">
        <f t="shared" si="26"/>
        <v>0</v>
      </c>
      <c r="AP38">
        <f t="shared" si="26"/>
        <v>-1.6704483662356279E-3</v>
      </c>
      <c r="AQ38">
        <f t="shared" si="26"/>
        <v>-26.47840389743584</v>
      </c>
      <c r="AR38">
        <f t="shared" si="26"/>
        <v>-26.480074345802077</v>
      </c>
      <c r="AS38">
        <f t="shared" si="26"/>
        <v>-6.4954450509501411</v>
      </c>
      <c r="AT38">
        <f t="shared" si="26"/>
        <v>-4.7464324566815179</v>
      </c>
      <c r="AU38">
        <f t="shared" si="23"/>
        <v>-37.721951853433737</v>
      </c>
      <c r="AW38">
        <v>35</v>
      </c>
      <c r="AX38">
        <f>IF(Z38&gt;0, (R38*SUMPRODUCT(K38:$K$98, X38:$X$98)-K38*$AZ$3)/Z38, 0)</f>
        <v>-1835157.9773700912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0.44739131599999998</v>
      </c>
      <c r="Q39" s="4">
        <f t="shared" si="21"/>
        <v>50</v>
      </c>
      <c r="R39">
        <f t="shared" si="0"/>
        <v>1000000</v>
      </c>
      <c r="S39">
        <f t="shared" si="1"/>
        <v>-3041523.204469745</v>
      </c>
      <c r="U39">
        <f t="shared" si="13"/>
        <v>0.44739131599999998</v>
      </c>
      <c r="V39">
        <f t="shared" si="14"/>
        <v>0.01</v>
      </c>
      <c r="W39">
        <f t="shared" si="15"/>
        <v>1.7639807652756541E-3</v>
      </c>
      <c r="X39">
        <f t="shared" si="16"/>
        <v>7.8918967597536198E-4</v>
      </c>
      <c r="Y39">
        <f t="shared" si="17"/>
        <v>1.7639807652756541E-5</v>
      </c>
      <c r="Z39">
        <f t="shared" si="18"/>
        <v>9.5715128164753553E-4</v>
      </c>
      <c r="AB39">
        <f t="shared" si="19"/>
        <v>-3237.1833733230151</v>
      </c>
      <c r="AC39">
        <f t="shared" si="2"/>
        <v>-2911.1978333189359</v>
      </c>
      <c r="AE39">
        <f t="shared" si="3"/>
        <v>0</v>
      </c>
      <c r="AF39">
        <f t="shared" si="24"/>
        <v>0</v>
      </c>
      <c r="AG39">
        <f t="shared" si="24"/>
        <v>-4.7857564082376777E-2</v>
      </c>
      <c r="AH39">
        <f t="shared" si="5"/>
        <v>-789.18967597536198</v>
      </c>
      <c r="AI39">
        <f t="shared" si="25"/>
        <v>-789.23753353944437</v>
      </c>
      <c r="AJ39">
        <f t="shared" si="7"/>
        <v>-325.98554000407921</v>
      </c>
      <c r="AK39">
        <f t="shared" si="22"/>
        <v>-226.60283613261109</v>
      </c>
      <c r="AL39">
        <f t="shared" si="8"/>
        <v>-1341.8259096761349</v>
      </c>
      <c r="AN39">
        <f t="shared" si="26"/>
        <v>0</v>
      </c>
      <c r="AO39">
        <f t="shared" si="26"/>
        <v>0</v>
      </c>
      <c r="AP39">
        <f t="shared" si="26"/>
        <v>-8.0928552651166421E-4</v>
      </c>
      <c r="AQ39">
        <f t="shared" si="26"/>
        <v>-13.345430230003704</v>
      </c>
      <c r="AR39">
        <f t="shared" si="26"/>
        <v>-13.346239515530216</v>
      </c>
      <c r="AS39">
        <f t="shared" si="26"/>
        <v>-5.5125116465035182</v>
      </c>
      <c r="AT39">
        <f t="shared" si="26"/>
        <v>-3.8319208063526853</v>
      </c>
      <c r="AU39">
        <f t="shared" si="23"/>
        <v>-22.690671968386422</v>
      </c>
      <c r="AW39">
        <v>36</v>
      </c>
      <c r="AX39">
        <f>IF(Z39&gt;0, (R39*SUMPRODUCT(K39:$K$98, X39:$X$98)-K39*$AZ$3)/Z39, 0)</f>
        <v>-3041523.204469745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0.457001349</v>
      </c>
      <c r="Q40" s="4">
        <f t="shared" si="21"/>
        <v>50</v>
      </c>
      <c r="R40">
        <f t="shared" si="0"/>
        <v>1000000</v>
      </c>
      <c r="S40">
        <f t="shared" si="1"/>
        <v>-5115731.4655413218</v>
      </c>
      <c r="U40">
        <f t="shared" si="13"/>
        <v>0.457001349</v>
      </c>
      <c r="V40">
        <f t="shared" si="14"/>
        <v>0.01</v>
      </c>
      <c r="W40">
        <f t="shared" si="15"/>
        <v>9.5715128164753553E-4</v>
      </c>
      <c r="X40">
        <f t="shared" si="16"/>
        <v>4.3741942691000266E-4</v>
      </c>
      <c r="Y40">
        <f t="shared" si="17"/>
        <v>9.5715128164753554E-6</v>
      </c>
      <c r="Z40">
        <f t="shared" si="18"/>
        <v>5.101603419210575E-4</v>
      </c>
      <c r="AB40">
        <f t="shared" si="19"/>
        <v>-2911.1978333189359</v>
      </c>
      <c r="AC40">
        <f t="shared" si="2"/>
        <v>-2609.8433136368735</v>
      </c>
      <c r="AE40">
        <f t="shared" si="3"/>
        <v>0</v>
      </c>
      <c r="AF40">
        <f t="shared" si="24"/>
        <v>0</v>
      </c>
      <c r="AG40">
        <f t="shared" si="24"/>
        <v>-2.5508017096052875E-2</v>
      </c>
      <c r="AH40">
        <f t="shared" si="5"/>
        <v>-437.41942691000264</v>
      </c>
      <c r="AI40">
        <f t="shared" si="25"/>
        <v>-437.4449349270987</v>
      </c>
      <c r="AJ40">
        <f t="shared" si="7"/>
        <v>-301.35451968206235</v>
      </c>
      <c r="AK40">
        <f t="shared" si="22"/>
        <v>-203.78384833232553</v>
      </c>
      <c r="AL40">
        <f t="shared" si="8"/>
        <v>-942.58330294148664</v>
      </c>
      <c r="AN40">
        <f t="shared" si="26"/>
        <v>0</v>
      </c>
      <c r="AO40">
        <f t="shared" si="26"/>
        <v>0</v>
      </c>
      <c r="AP40">
        <f t="shared" si="26"/>
        <v>-3.8513222670048369E-4</v>
      </c>
      <c r="AQ40">
        <f t="shared" si="26"/>
        <v>-6.6043674525358176</v>
      </c>
      <c r="AR40">
        <f t="shared" si="26"/>
        <v>-6.6047525847625179</v>
      </c>
      <c r="AS40">
        <f t="shared" si="26"/>
        <v>-4.549994488178652</v>
      </c>
      <c r="AT40">
        <f t="shared" si="26"/>
        <v>-3.0768258849084273</v>
      </c>
      <c r="AU40">
        <f t="shared" si="23"/>
        <v>-14.231572957849599</v>
      </c>
      <c r="AW40">
        <v>37</v>
      </c>
      <c r="AX40">
        <f>IF(Z40&gt;0, (R40*SUMPRODUCT(K40:$K$98, X40:$X$98)-K40*$AZ$3)/Z40, 0)</f>
        <v>-5115731.4655413218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0.46737994300000002</v>
      </c>
      <c r="Q41" s="4">
        <f t="shared" si="21"/>
        <v>50</v>
      </c>
      <c r="R41">
        <f t="shared" si="0"/>
        <v>1000000</v>
      </c>
      <c r="S41">
        <f t="shared" si="1"/>
        <v>-8759527.967424823</v>
      </c>
      <c r="U41">
        <f t="shared" si="13"/>
        <v>0.46737994300000002</v>
      </c>
      <c r="V41">
        <f t="shared" si="14"/>
        <v>0.01</v>
      </c>
      <c r="W41">
        <f t="shared" si="15"/>
        <v>5.101603419210575E-4</v>
      </c>
      <c r="X41">
        <f t="shared" si="16"/>
        <v>2.3843871152792439E-4</v>
      </c>
      <c r="Y41">
        <f t="shared" si="17"/>
        <v>5.1016034192105752E-6</v>
      </c>
      <c r="Z41">
        <f t="shared" si="18"/>
        <v>2.6662002697392257E-4</v>
      </c>
      <c r="AB41">
        <f t="shared" si="19"/>
        <v>-2609.8433136368735</v>
      </c>
      <c r="AC41">
        <f t="shared" si="2"/>
        <v>-2335.4655829536355</v>
      </c>
      <c r="AE41">
        <f t="shared" si="3"/>
        <v>0</v>
      </c>
      <c r="AF41">
        <f t="shared" si="24"/>
        <v>0</v>
      </c>
      <c r="AG41">
        <f t="shared" si="24"/>
        <v>-1.3331001348696128E-2</v>
      </c>
      <c r="AH41">
        <f t="shared" si="5"/>
        <v>-238.4387115279244</v>
      </c>
      <c r="AI41">
        <f t="shared" si="25"/>
        <v>-238.45204252927309</v>
      </c>
      <c r="AJ41">
        <f t="shared" si="7"/>
        <v>-274.37773068323804</v>
      </c>
      <c r="AK41">
        <f t="shared" si="22"/>
        <v>-182.68903195458117</v>
      </c>
      <c r="AL41">
        <f t="shared" si="8"/>
        <v>-695.5188051670923</v>
      </c>
      <c r="AN41">
        <f t="shared" si="26"/>
        <v>0</v>
      </c>
      <c r="AO41">
        <f t="shared" si="26"/>
        <v>0</v>
      </c>
      <c r="AP41">
        <f t="shared" si="26"/>
        <v>-1.7971234488459259E-4</v>
      </c>
      <c r="AQ41">
        <f t="shared" si="26"/>
        <v>-3.2143406814774136</v>
      </c>
      <c r="AR41">
        <f t="shared" si="26"/>
        <v>-3.2145203938222981</v>
      </c>
      <c r="AS41">
        <f t="shared" si="26"/>
        <v>-3.6988268229393539</v>
      </c>
      <c r="AT41">
        <f t="shared" si="26"/>
        <v>-2.4627913131570729</v>
      </c>
      <c r="AU41">
        <f t="shared" si="23"/>
        <v>-9.376138529918725</v>
      </c>
      <c r="AW41">
        <v>38</v>
      </c>
      <c r="AX41">
        <f>IF(Z41&gt;0, (R41*SUMPRODUCT(K41:$K$98, X41:$X$98)-K41*$AZ$3)/Z41, 0)</f>
        <v>-8759527.967424823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0.47825477199999999</v>
      </c>
      <c r="Q42" s="4">
        <f t="shared" si="21"/>
        <v>50</v>
      </c>
      <c r="R42">
        <f t="shared" si="0"/>
        <v>1000000</v>
      </c>
      <c r="S42">
        <f t="shared" si="1"/>
        <v>-15301815.392725246</v>
      </c>
      <c r="U42">
        <f t="shared" si="13"/>
        <v>0.47825477199999999</v>
      </c>
      <c r="V42">
        <f t="shared" si="14"/>
        <v>0.01</v>
      </c>
      <c r="W42">
        <f t="shared" si="15"/>
        <v>2.6662002697392257E-4</v>
      </c>
      <c r="X42">
        <f t="shared" si="16"/>
        <v>1.2751230021104719E-4</v>
      </c>
      <c r="Y42">
        <f t="shared" si="17"/>
        <v>2.6662002697392256E-6</v>
      </c>
      <c r="Z42">
        <f t="shared" si="18"/>
        <v>1.3644152649313615E-4</v>
      </c>
      <c r="AB42">
        <f t="shared" si="19"/>
        <v>-2335.4655829536355</v>
      </c>
      <c r="AC42">
        <f t="shared" si="2"/>
        <v>-2087.8030502996003</v>
      </c>
      <c r="AE42">
        <f t="shared" si="3"/>
        <v>0</v>
      </c>
      <c r="AF42">
        <f t="shared" si="24"/>
        <v>0</v>
      </c>
      <c r="AG42">
        <f t="shared" si="24"/>
        <v>-6.8220763246568073E-3</v>
      </c>
      <c r="AH42">
        <f t="shared" si="5"/>
        <v>-127.51230021104719</v>
      </c>
      <c r="AI42">
        <f t="shared" si="25"/>
        <v>-127.51912228737184</v>
      </c>
      <c r="AJ42">
        <f t="shared" si="7"/>
        <v>-247.6625326540352</v>
      </c>
      <c r="AK42">
        <f t="shared" si="22"/>
        <v>-163.4825908067545</v>
      </c>
      <c r="AL42">
        <f t="shared" si="8"/>
        <v>-538.66424574816153</v>
      </c>
      <c r="AN42">
        <f t="shared" si="26"/>
        <v>0</v>
      </c>
      <c r="AO42">
        <f t="shared" si="26"/>
        <v>0</v>
      </c>
      <c r="AP42">
        <f t="shared" si="26"/>
        <v>-8.211333473873256E-5</v>
      </c>
      <c r="AQ42">
        <f t="shared" si="26"/>
        <v>-1.5347908308636822</v>
      </c>
      <c r="AR42">
        <f t="shared" si="26"/>
        <v>-1.5348729441984208</v>
      </c>
      <c r="AS42">
        <f t="shared" si="26"/>
        <v>-2.980968766438731</v>
      </c>
      <c r="AT42">
        <f t="shared" si="26"/>
        <v>-1.9677441388851054</v>
      </c>
      <c r="AU42">
        <f t="shared" si="23"/>
        <v>-6.4835858495222567</v>
      </c>
      <c r="AW42">
        <v>39</v>
      </c>
      <c r="AX42">
        <f>IF(Z42&gt;0, (R42*SUMPRODUCT(K42:$K$98, X42:$X$98)-K42*$AZ$3)/Z42, 0)</f>
        <v>-15301815.392725246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0.48949088600000001</v>
      </c>
      <c r="Q43" s="4">
        <f t="shared" si="21"/>
        <v>50</v>
      </c>
      <c r="R43">
        <f t="shared" si="0"/>
        <v>1000000</v>
      </c>
      <c r="S43">
        <f t="shared" si="1"/>
        <v>-27314898.486175105</v>
      </c>
      <c r="U43">
        <f t="shared" si="13"/>
        <v>0.48949088600000001</v>
      </c>
      <c r="V43">
        <f t="shared" si="14"/>
        <v>0.01</v>
      </c>
      <c r="W43">
        <f t="shared" si="15"/>
        <v>1.3644152649313615E-4</v>
      </c>
      <c r="X43">
        <f t="shared" si="16"/>
        <v>6.6786883690317692E-5</v>
      </c>
      <c r="Y43">
        <f t="shared" si="17"/>
        <v>1.3644152649313615E-6</v>
      </c>
      <c r="Z43">
        <f t="shared" si="18"/>
        <v>6.829022753788709E-5</v>
      </c>
      <c r="AB43">
        <f t="shared" si="19"/>
        <v>-2087.8030502996003</v>
      </c>
      <c r="AC43">
        <f t="shared" si="2"/>
        <v>-1865.3406327951855</v>
      </c>
      <c r="AE43">
        <f t="shared" si="3"/>
        <v>0</v>
      </c>
      <c r="AF43">
        <f t="shared" si="24"/>
        <v>0</v>
      </c>
      <c r="AG43">
        <f t="shared" si="24"/>
        <v>-3.4145113768943545E-3</v>
      </c>
      <c r="AH43">
        <f t="shared" si="5"/>
        <v>-66.786883690317694</v>
      </c>
      <c r="AI43">
        <f t="shared" si="25"/>
        <v>-66.790298201694583</v>
      </c>
      <c r="AJ43">
        <f t="shared" si="7"/>
        <v>-222.46241750441482</v>
      </c>
      <c r="AK43">
        <f t="shared" si="22"/>
        <v>-146.14621352097203</v>
      </c>
      <c r="AL43">
        <f t="shared" si="8"/>
        <v>-435.3989292270814</v>
      </c>
      <c r="AN43">
        <f t="shared" si="26"/>
        <v>0</v>
      </c>
      <c r="AO43">
        <f t="shared" si="26"/>
        <v>0</v>
      </c>
      <c r="AP43">
        <f t="shared" si="26"/>
        <v>-3.669506465863254E-5</v>
      </c>
      <c r="AQ43">
        <f t="shared" si="26"/>
        <v>-0.71774516024422819</v>
      </c>
      <c r="AR43">
        <f t="shared" si="26"/>
        <v>-0.71778185530888672</v>
      </c>
      <c r="AS43">
        <f t="shared" si="26"/>
        <v>-2.3907587040653113</v>
      </c>
      <c r="AT43">
        <f t="shared" si="26"/>
        <v>-1.5706038618164231</v>
      </c>
      <c r="AU43">
        <f t="shared" si="23"/>
        <v>-4.679144421190621</v>
      </c>
      <c r="AW43">
        <v>40</v>
      </c>
      <c r="AX43">
        <f>IF(Z43&gt;0, (R43*SUMPRODUCT(K43:$K$98, X43:$X$98)-K43*$AZ$3)/Z43, 0)</f>
        <v>-27314898.486175105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0.50154699899999999</v>
      </c>
      <c r="Q44" s="4">
        <f t="shared" si="21"/>
        <v>50</v>
      </c>
      <c r="R44">
        <f t="shared" si="0"/>
        <v>1000000</v>
      </c>
      <c r="S44">
        <f t="shared" si="1"/>
        <v>-49947013.177293241</v>
      </c>
      <c r="U44">
        <f t="shared" si="13"/>
        <v>0.50154699899999999</v>
      </c>
      <c r="V44">
        <f t="shared" si="14"/>
        <v>0.01</v>
      </c>
      <c r="W44">
        <f t="shared" si="15"/>
        <v>6.829022753788709E-5</v>
      </c>
      <c r="X44">
        <f t="shared" si="16"/>
        <v>3.4250758682654426E-5</v>
      </c>
      <c r="Y44">
        <f t="shared" si="17"/>
        <v>6.829022753788709E-7</v>
      </c>
      <c r="Z44">
        <f t="shared" si="18"/>
        <v>3.3356566579853791E-5</v>
      </c>
      <c r="AB44">
        <f t="shared" si="19"/>
        <v>-1865.3406327951855</v>
      </c>
      <c r="AC44">
        <f t="shared" si="2"/>
        <v>-1666.0608705132165</v>
      </c>
      <c r="AE44">
        <f t="shared" si="3"/>
        <v>0</v>
      </c>
      <c r="AF44">
        <f t="shared" si="24"/>
        <v>0</v>
      </c>
      <c r="AG44">
        <f t="shared" si="24"/>
        <v>-1.6678283289926895E-3</v>
      </c>
      <c r="AH44">
        <f t="shared" si="5"/>
        <v>-34.250758682654428</v>
      </c>
      <c r="AI44">
        <f t="shared" si="25"/>
        <v>-34.252426510983419</v>
      </c>
      <c r="AJ44">
        <f t="shared" si="7"/>
        <v>-199.27976228196894</v>
      </c>
      <c r="AK44">
        <f t="shared" si="22"/>
        <v>-130.57384429566301</v>
      </c>
      <c r="AL44">
        <f t="shared" si="8"/>
        <v>-364.10603308861539</v>
      </c>
      <c r="AN44">
        <f t="shared" si="26"/>
        <v>0</v>
      </c>
      <c r="AO44">
        <f t="shared" si="26"/>
        <v>0</v>
      </c>
      <c r="AP44">
        <f t="shared" si="26"/>
        <v>-1.600340576285545E-5</v>
      </c>
      <c r="AQ44">
        <f t="shared" si="26"/>
        <v>-0.32864820638657338</v>
      </c>
      <c r="AR44">
        <f t="shared" si="26"/>
        <v>-0.32866420979233624</v>
      </c>
      <c r="AS44">
        <f t="shared" si="26"/>
        <v>-1.9121601670178279</v>
      </c>
      <c r="AT44">
        <f t="shared" si="26"/>
        <v>-1.2529024576177246</v>
      </c>
      <c r="AU44">
        <f t="shared" si="23"/>
        <v>-3.4937268344278891</v>
      </c>
      <c r="AW44">
        <v>41</v>
      </c>
      <c r="AX44">
        <f>IF(Z44&gt;0, (R44*SUMPRODUCT(K44:$K$98, X44:$X$98)-K44*$AZ$3)/Z44, 0)</f>
        <v>-49947013.177293241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0.51394563599999998</v>
      </c>
      <c r="Q45" s="4">
        <f t="shared" si="21"/>
        <v>50</v>
      </c>
      <c r="R45">
        <f t="shared" si="0"/>
        <v>1000000</v>
      </c>
      <c r="S45">
        <f t="shared" si="1"/>
        <v>-93694175.086821645</v>
      </c>
      <c r="U45">
        <f t="shared" si="13"/>
        <v>0.51394563599999998</v>
      </c>
      <c r="V45">
        <f t="shared" si="14"/>
        <v>0.01</v>
      </c>
      <c r="W45">
        <f t="shared" si="15"/>
        <v>3.3356566579853791E-5</v>
      </c>
      <c r="X45">
        <f t="shared" si="16"/>
        <v>1.71434618256593E-5</v>
      </c>
      <c r="Y45">
        <f t="shared" si="17"/>
        <v>3.3356566579853792E-7</v>
      </c>
      <c r="Z45">
        <f t="shared" si="18"/>
        <v>1.5879539088395951E-5</v>
      </c>
      <c r="AB45">
        <f t="shared" si="19"/>
        <v>-1666.0608705132165</v>
      </c>
      <c r="AC45">
        <f t="shared" si="2"/>
        <v>-1487.8203156461984</v>
      </c>
      <c r="AE45">
        <f t="shared" si="3"/>
        <v>0</v>
      </c>
      <c r="AF45">
        <f t="shared" si="24"/>
        <v>0</v>
      </c>
      <c r="AG45">
        <f t="shared" si="24"/>
        <v>-7.9397695441979759E-4</v>
      </c>
      <c r="AH45">
        <f t="shared" si="5"/>
        <v>-17.143461825659301</v>
      </c>
      <c r="AI45">
        <f t="shared" si="25"/>
        <v>-17.144255802613721</v>
      </c>
      <c r="AJ45">
        <f t="shared" si="7"/>
        <v>-178.24055486701809</v>
      </c>
      <c r="AK45">
        <f t="shared" si="22"/>
        <v>-116.62426093592516</v>
      </c>
      <c r="AL45">
        <f t="shared" si="8"/>
        <v>-312.00907160555698</v>
      </c>
      <c r="AN45">
        <f t="shared" si="26"/>
        <v>0</v>
      </c>
      <c r="AO45">
        <f t="shared" si="26"/>
        <v>0</v>
      </c>
      <c r="AP45">
        <f t="shared" si="26"/>
        <v>-6.8022242430982904E-6</v>
      </c>
      <c r="AQ45">
        <f t="shared" si="26"/>
        <v>-0.14687286701708588</v>
      </c>
      <c r="AR45">
        <f t="shared" si="26"/>
        <v>-0.14687966924132898</v>
      </c>
      <c r="AS45">
        <f t="shared" si="26"/>
        <v>-1.5270370464413694</v>
      </c>
      <c r="AT45">
        <f t="shared" si="26"/>
        <v>-0.99915289814863961</v>
      </c>
      <c r="AU45">
        <f t="shared" si="23"/>
        <v>-2.6730696138313381</v>
      </c>
      <c r="AW45">
        <v>42</v>
      </c>
      <c r="AX45">
        <f>IF(Z45&gt;0, (R45*SUMPRODUCT(K45:$K$98, X45:$X$98)-K45*$AZ$3)/Z45, 0)</f>
        <v>-93694175.086821645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0.52707773400000002</v>
      </c>
      <c r="Q46" s="4">
        <f t="shared" si="21"/>
        <v>50</v>
      </c>
      <c r="R46">
        <f t="shared" si="0"/>
        <v>1000000</v>
      </c>
      <c r="S46">
        <f t="shared" si="1"/>
        <v>-180728037.88737315</v>
      </c>
      <c r="U46">
        <f t="shared" si="13"/>
        <v>0.52707773400000002</v>
      </c>
      <c r="V46">
        <f t="shared" si="14"/>
        <v>0.01</v>
      </c>
      <c r="W46">
        <f t="shared" si="15"/>
        <v>1.5879539088395951E-5</v>
      </c>
      <c r="X46">
        <f t="shared" si="16"/>
        <v>8.3697514796761641E-6</v>
      </c>
      <c r="Y46">
        <f t="shared" si="17"/>
        <v>1.5879539088395951E-7</v>
      </c>
      <c r="Z46">
        <f t="shared" si="18"/>
        <v>7.3509922178358272E-6</v>
      </c>
      <c r="AB46">
        <f t="shared" si="19"/>
        <v>-1487.8203156461984</v>
      </c>
      <c r="AC46">
        <f t="shared" si="2"/>
        <v>-1328.5304000548185</v>
      </c>
      <c r="AE46">
        <f t="shared" si="3"/>
        <v>0</v>
      </c>
      <c r="AF46">
        <f t="shared" si="24"/>
        <v>0</v>
      </c>
      <c r="AG46">
        <f t="shared" si="24"/>
        <v>-3.6754961089179136E-4</v>
      </c>
      <c r="AH46">
        <f t="shared" si="5"/>
        <v>-8.3697514796761645</v>
      </c>
      <c r="AI46">
        <f t="shared" si="25"/>
        <v>-8.3701190292870571</v>
      </c>
      <c r="AJ46">
        <f t="shared" si="7"/>
        <v>-159.28991559137989</v>
      </c>
      <c r="AK46">
        <f t="shared" si="22"/>
        <v>-104.14742209523389</v>
      </c>
      <c r="AL46">
        <f t="shared" si="8"/>
        <v>-271.80745671590086</v>
      </c>
      <c r="AN46">
        <f t="shared" si="26"/>
        <v>0</v>
      </c>
      <c r="AO46">
        <f t="shared" si="26"/>
        <v>0</v>
      </c>
      <c r="AP46">
        <f t="shared" si="26"/>
        <v>-2.8115188039778528E-6</v>
      </c>
      <c r="AQ46">
        <f t="shared" si="26"/>
        <v>-6.4023231075216291E-2</v>
      </c>
      <c r="AR46">
        <f t="shared" si="26"/>
        <v>-6.4026042594020269E-2</v>
      </c>
      <c r="AS46">
        <f t="shared" si="26"/>
        <v>-1.21846569741318</v>
      </c>
      <c r="AT46">
        <f t="shared" si="26"/>
        <v>-0.7966609865158425</v>
      </c>
      <c r="AU46">
        <f t="shared" si="23"/>
        <v>-2.0791527265230427</v>
      </c>
      <c r="AW46">
        <v>43</v>
      </c>
      <c r="AX46">
        <f>IF(Z46&gt;0, (R46*SUMPRODUCT(K46:$K$98, X46:$X$98)-K46*$AZ$3)/Z46, 0)</f>
        <v>-180728037.88737315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0.54097960300000003</v>
      </c>
      <c r="Q47" s="4">
        <f t="shared" si="21"/>
        <v>50</v>
      </c>
      <c r="R47">
        <f t="shared" si="0"/>
        <v>1000000</v>
      </c>
      <c r="S47">
        <f t="shared" si="1"/>
        <v>-359385529.11863065</v>
      </c>
      <c r="U47">
        <f t="shared" si="13"/>
        <v>0.54097960300000003</v>
      </c>
      <c r="V47">
        <f t="shared" si="14"/>
        <v>0.01</v>
      </c>
      <c r="W47">
        <f t="shared" si="15"/>
        <v>7.3509922178358272E-6</v>
      </c>
      <c r="X47">
        <f t="shared" si="16"/>
        <v>3.9767368516609156E-6</v>
      </c>
      <c r="Y47">
        <f t="shared" si="17"/>
        <v>7.3509922178358268E-8</v>
      </c>
      <c r="Z47">
        <f t="shared" si="18"/>
        <v>3.3007454439965531E-6</v>
      </c>
      <c r="AB47">
        <f t="shared" si="19"/>
        <v>-1328.5304000548185</v>
      </c>
      <c r="AC47">
        <f t="shared" si="2"/>
        <v>-1186.2401478766108</v>
      </c>
      <c r="AE47">
        <f t="shared" si="3"/>
        <v>0</v>
      </c>
      <c r="AF47">
        <f t="shared" si="24"/>
        <v>0</v>
      </c>
      <c r="AG47">
        <f t="shared" si="24"/>
        <v>-1.6503727219982766E-4</v>
      </c>
      <c r="AH47">
        <f t="shared" si="5"/>
        <v>-3.9767368516609154</v>
      </c>
      <c r="AI47">
        <f t="shared" si="25"/>
        <v>-3.9769018889331154</v>
      </c>
      <c r="AJ47">
        <f t="shared" si="7"/>
        <v>-142.29025217820777</v>
      </c>
      <c r="AK47">
        <f t="shared" si="22"/>
        <v>-92.997128003837304</v>
      </c>
      <c r="AL47">
        <f t="shared" si="8"/>
        <v>-239.2642820709782</v>
      </c>
      <c r="AN47">
        <f t="shared" si="26"/>
        <v>0</v>
      </c>
      <c r="AO47">
        <f t="shared" si="26"/>
        <v>0</v>
      </c>
      <c r="AP47">
        <f t="shared" si="26"/>
        <v>-1.1271690085134824E-6</v>
      </c>
      <c r="AQ47">
        <f t="shared" si="26"/>
        <v>-2.7160255828624524E-2</v>
      </c>
      <c r="AR47">
        <f t="shared" si="26"/>
        <v>-2.716138299763304E-2</v>
      </c>
      <c r="AS47">
        <f t="shared" si="26"/>
        <v>-0.97181176307039874</v>
      </c>
      <c r="AT47">
        <f t="shared" si="26"/>
        <v>-0.63515034615796417</v>
      </c>
      <c r="AU47">
        <f t="shared" si="23"/>
        <v>-1.634123492225996</v>
      </c>
      <c r="AW47">
        <v>44</v>
      </c>
      <c r="AX47">
        <f>IF(Z47&gt;0, (R47*SUMPRODUCT(K47:$K$98, X47:$X$98)-K47*$AZ$3)/Z47, 0)</f>
        <v>-359385529.11863065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0.55513806300000001</v>
      </c>
      <c r="Q48" s="4">
        <f t="shared" si="21"/>
        <v>50</v>
      </c>
      <c r="R48">
        <f t="shared" si="0"/>
        <v>1000000</v>
      </c>
      <c r="S48">
        <f t="shared" si="1"/>
        <v>-737904750.04858434</v>
      </c>
      <c r="U48">
        <f t="shared" si="13"/>
        <v>0.55513806300000001</v>
      </c>
      <c r="V48">
        <f t="shared" si="14"/>
        <v>0.01</v>
      </c>
      <c r="W48">
        <f t="shared" si="15"/>
        <v>3.3007454439965531E-6</v>
      </c>
      <c r="X48">
        <f t="shared" si="16"/>
        <v>1.8323694322363214E-6</v>
      </c>
      <c r="Y48">
        <f t="shared" si="17"/>
        <v>3.3007454439965534E-8</v>
      </c>
      <c r="Z48">
        <f t="shared" si="18"/>
        <v>1.4353685573202661E-6</v>
      </c>
      <c r="AB48">
        <f t="shared" si="19"/>
        <v>-1186.2401478766108</v>
      </c>
      <c r="AC48">
        <f t="shared" si="2"/>
        <v>-1059.1652765170081</v>
      </c>
      <c r="AE48">
        <f t="shared" si="3"/>
        <v>0</v>
      </c>
      <c r="AF48">
        <f t="shared" si="24"/>
        <v>0</v>
      </c>
      <c r="AG48">
        <f t="shared" si="24"/>
        <v>-7.1768427866013312E-5</v>
      </c>
      <c r="AH48">
        <f t="shared" si="5"/>
        <v>-1.8323694322363215</v>
      </c>
      <c r="AI48">
        <f t="shared" si="25"/>
        <v>-1.8324412006641875</v>
      </c>
      <c r="AJ48">
        <f t="shared" si="7"/>
        <v>-127.07487135960264</v>
      </c>
      <c r="AK48">
        <f t="shared" si="22"/>
        <v>-83.03681035136276</v>
      </c>
      <c r="AL48">
        <f t="shared" si="8"/>
        <v>-211.94412291162959</v>
      </c>
      <c r="AN48">
        <f t="shared" si="26"/>
        <v>0</v>
      </c>
      <c r="AO48">
        <f t="shared" si="26"/>
        <v>0</v>
      </c>
      <c r="AP48">
        <f t="shared" si="26"/>
        <v>-4.3764544497191286E-7</v>
      </c>
      <c r="AQ48">
        <f t="shared" si="26"/>
        <v>-1.1173828929639376E-2</v>
      </c>
      <c r="AR48">
        <f t="shared" si="26"/>
        <v>-1.1174266575084347E-2</v>
      </c>
      <c r="AS48">
        <f t="shared" si="26"/>
        <v>-0.77490534869662864</v>
      </c>
      <c r="AT48">
        <f t="shared" si="26"/>
        <v>-0.50636028816342515</v>
      </c>
      <c r="AU48">
        <f t="shared" si="23"/>
        <v>-1.2924399034351381</v>
      </c>
      <c r="AW48">
        <v>45</v>
      </c>
      <c r="AX48">
        <f>IF(Z48&gt;0, (R48*SUMPRODUCT(K48:$K$98, X48:$X$98)-K48*$AZ$3)/Z48, 0)</f>
        <v>-737904750.04858434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0.569934367</v>
      </c>
      <c r="Q49" s="4">
        <f t="shared" si="21"/>
        <v>50</v>
      </c>
      <c r="R49">
        <f t="shared" si="0"/>
        <v>1000000</v>
      </c>
      <c r="S49">
        <f t="shared" si="1"/>
        <v>-1568445243.3076079</v>
      </c>
      <c r="U49">
        <f t="shared" si="13"/>
        <v>0.569934367</v>
      </c>
      <c r="V49">
        <f t="shared" si="14"/>
        <v>0.01</v>
      </c>
      <c r="W49">
        <f t="shared" si="15"/>
        <v>1.4353685573202661E-6</v>
      </c>
      <c r="X49">
        <f t="shared" si="16"/>
        <v>8.1806587012802905E-7</v>
      </c>
      <c r="Y49">
        <f t="shared" si="17"/>
        <v>1.4353685573202662E-8</v>
      </c>
      <c r="Z49">
        <f t="shared" si="18"/>
        <v>6.029490016190344E-7</v>
      </c>
      <c r="AB49">
        <f t="shared" si="19"/>
        <v>-1059.1652765170081</v>
      </c>
      <c r="AC49">
        <f t="shared" si="2"/>
        <v>-945.69249354644569</v>
      </c>
      <c r="AE49">
        <f t="shared" si="3"/>
        <v>0</v>
      </c>
      <c r="AF49">
        <f t="shared" si="24"/>
        <v>0</v>
      </c>
      <c r="AG49">
        <f t="shared" si="24"/>
        <v>-3.014745008095172E-5</v>
      </c>
      <c r="AH49">
        <f t="shared" si="5"/>
        <v>-0.818065870128029</v>
      </c>
      <c r="AI49">
        <f t="shared" si="25"/>
        <v>-0.8180960175781099</v>
      </c>
      <c r="AJ49">
        <f t="shared" si="7"/>
        <v>-113.47278297056243</v>
      </c>
      <c r="AK49">
        <f t="shared" si="22"/>
        <v>-74.141569356190573</v>
      </c>
      <c r="AL49">
        <f t="shared" si="8"/>
        <v>-188.43244834433114</v>
      </c>
      <c r="AN49">
        <f t="shared" si="26"/>
        <v>0</v>
      </c>
      <c r="AO49">
        <f t="shared" si="26"/>
        <v>0</v>
      </c>
      <c r="AP49">
        <f t="shared" si="26"/>
        <v>-1.6414268827829751E-7</v>
      </c>
      <c r="AQ49">
        <f t="shared" si="26"/>
        <v>-4.4540924937589363E-3</v>
      </c>
      <c r="AR49">
        <f t="shared" si="26"/>
        <v>-4.4542566364472137E-3</v>
      </c>
      <c r="AS49">
        <f t="shared" si="26"/>
        <v>-0.61782099624327314</v>
      </c>
      <c r="AT49">
        <f t="shared" si="26"/>
        <v>-0.403675815852376</v>
      </c>
      <c r="AU49">
        <f t="shared" si="23"/>
        <v>-1.0259510687320965</v>
      </c>
      <c r="AW49">
        <v>46</v>
      </c>
      <c r="AX49">
        <f>IF(Z49&gt;0, (R49*SUMPRODUCT(K49:$K$98, X49:$X$98)-K49*$AZ$3)/Z49, 0)</f>
        <v>-1568445243.3076079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0.58483052300000005</v>
      </c>
      <c r="Q50" s="4">
        <f t="shared" si="21"/>
        <v>50</v>
      </c>
      <c r="R50">
        <f t="shared" si="0"/>
        <v>1000000</v>
      </c>
      <c r="S50">
        <f t="shared" si="1"/>
        <v>-3456340458.5803394</v>
      </c>
      <c r="U50">
        <f t="shared" si="13"/>
        <v>0.58483052300000005</v>
      </c>
      <c r="V50">
        <f t="shared" si="14"/>
        <v>0.01</v>
      </c>
      <c r="W50">
        <f t="shared" si="15"/>
        <v>6.029490016190344E-7</v>
      </c>
      <c r="X50">
        <f t="shared" si="16"/>
        <v>3.5262297995918778E-7</v>
      </c>
      <c r="Y50">
        <f t="shared" si="17"/>
        <v>6.0294900161903445E-9</v>
      </c>
      <c r="Z50">
        <f t="shared" si="18"/>
        <v>2.4429653164365626E-7</v>
      </c>
      <c r="AB50">
        <f t="shared" si="19"/>
        <v>-945.69249354644569</v>
      </c>
      <c r="AC50">
        <f t="shared" si="2"/>
        <v>-844.37198621082132</v>
      </c>
      <c r="AE50">
        <f t="shared" si="3"/>
        <v>0</v>
      </c>
      <c r="AF50">
        <f t="shared" si="24"/>
        <v>0</v>
      </c>
      <c r="AG50">
        <f t="shared" si="24"/>
        <v>-1.2214826582182812E-5</v>
      </c>
      <c r="AH50">
        <f t="shared" si="5"/>
        <v>-0.35262297995918779</v>
      </c>
      <c r="AI50">
        <f t="shared" si="25"/>
        <v>-0.35263519478576999</v>
      </c>
      <c r="AJ50">
        <f t="shared" si="7"/>
        <v>-101.32050733562437</v>
      </c>
      <c r="AK50">
        <f t="shared" si="22"/>
        <v>-66.198474548251198</v>
      </c>
      <c r="AL50">
        <f t="shared" si="8"/>
        <v>-167.87161707866136</v>
      </c>
      <c r="AN50">
        <f t="shared" si="26"/>
        <v>0</v>
      </c>
      <c r="AO50">
        <f t="shared" si="26"/>
        <v>0</v>
      </c>
      <c r="AP50">
        <f t="shared" si="26"/>
        <v>-5.9380006395617685E-8</v>
      </c>
      <c r="AQ50">
        <f t="shared" si="26"/>
        <v>-1.7142081112932629E-3</v>
      </c>
      <c r="AR50">
        <f t="shared" si="26"/>
        <v>-1.7142674912996585E-3</v>
      </c>
      <c r="AS50">
        <f t="shared" si="26"/>
        <v>-0.49254996238525883</v>
      </c>
      <c r="AT50">
        <f t="shared" si="26"/>
        <v>-0.32181102331727396</v>
      </c>
      <c r="AU50">
        <f t="shared" si="23"/>
        <v>-0.81607525319383256</v>
      </c>
      <c r="AW50">
        <v>47</v>
      </c>
      <c r="AX50">
        <f>IF(Z50&gt;0, (R50*SUMPRODUCT(K50:$K$98, X50:$X$98)-K50*$AZ$3)/Z50, 0)</f>
        <v>-3456340458.5803394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0.59948279800000004</v>
      </c>
      <c r="Q51" s="4">
        <f t="shared" si="21"/>
        <v>50</v>
      </c>
      <c r="R51">
        <f t="shared" si="0"/>
        <v>1000000</v>
      </c>
      <c r="S51">
        <f t="shared" si="1"/>
        <v>-7902402472.6549339</v>
      </c>
      <c r="U51">
        <f t="shared" si="13"/>
        <v>0.59948279800000004</v>
      </c>
      <c r="V51">
        <f t="shared" si="14"/>
        <v>0.01</v>
      </c>
      <c r="W51">
        <f t="shared" si="15"/>
        <v>2.4429653164365626E-7</v>
      </c>
      <c r="X51">
        <f t="shared" si="16"/>
        <v>1.4645156833143461E-7</v>
      </c>
      <c r="Y51">
        <f t="shared" si="17"/>
        <v>2.4429653164365627E-9</v>
      </c>
      <c r="Z51">
        <f t="shared" si="18"/>
        <v>9.5401997995785087E-8</v>
      </c>
      <c r="AB51">
        <f t="shared" si="19"/>
        <v>-844.37198621082132</v>
      </c>
      <c r="AC51">
        <f t="shared" si="2"/>
        <v>-753.90498485811315</v>
      </c>
      <c r="AE51">
        <f t="shared" si="3"/>
        <v>0</v>
      </c>
      <c r="AF51">
        <f t="shared" si="24"/>
        <v>0</v>
      </c>
      <c r="AG51">
        <f t="shared" si="24"/>
        <v>-4.7700998997892543E-6</v>
      </c>
      <c r="AH51">
        <f t="shared" si="5"/>
        <v>-0.14645156833143461</v>
      </c>
      <c r="AI51">
        <f t="shared" si="25"/>
        <v>-0.1464563384313344</v>
      </c>
      <c r="AJ51">
        <f t="shared" si="7"/>
        <v>-90.467001352708166</v>
      </c>
      <c r="AK51">
        <f t="shared" si="22"/>
        <v>-59.106039034757501</v>
      </c>
      <c r="AL51">
        <f t="shared" si="8"/>
        <v>-149.71949672589699</v>
      </c>
      <c r="AN51">
        <f t="shared" si="26"/>
        <v>0</v>
      </c>
      <c r="AO51">
        <f t="shared" si="26"/>
        <v>0</v>
      </c>
      <c r="AP51">
        <f t="shared" si="26"/>
        <v>-2.0704387457463144E-8</v>
      </c>
      <c r="AQ51">
        <f t="shared" si="26"/>
        <v>-6.3566593534469275E-4</v>
      </c>
      <c r="AR51">
        <f t="shared" si="26"/>
        <v>-6.3568663973215017E-4</v>
      </c>
      <c r="AS51">
        <f t="shared" si="26"/>
        <v>-0.39266763536840504</v>
      </c>
      <c r="AT51">
        <f t="shared" si="26"/>
        <v>-0.25654689816991599</v>
      </c>
      <c r="AU51">
        <f t="shared" si="23"/>
        <v>-0.64985022017805305</v>
      </c>
      <c r="AW51">
        <v>48</v>
      </c>
      <c r="AX51">
        <f>IF(Z51&gt;0, (R51*SUMPRODUCT(K51:$K$98, X51:$X$98)-K51*$AZ$3)/Z51, 0)</f>
        <v>-7902402472.6549339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0.61448546299999995</v>
      </c>
      <c r="Q52" s="4">
        <f t="shared" si="21"/>
        <v>50</v>
      </c>
      <c r="R52">
        <f t="shared" si="0"/>
        <v>1000000</v>
      </c>
      <c r="S52">
        <f t="shared" si="1"/>
        <v>-18789477803.732895</v>
      </c>
      <c r="U52">
        <f t="shared" si="13"/>
        <v>0.61448546299999995</v>
      </c>
      <c r="V52">
        <f t="shared" si="14"/>
        <v>0.01</v>
      </c>
      <c r="W52">
        <f t="shared" si="15"/>
        <v>9.5401997995785087E-8</v>
      </c>
      <c r="X52">
        <f t="shared" si="16"/>
        <v>5.8623140909565068E-8</v>
      </c>
      <c r="Y52">
        <f t="shared" si="17"/>
        <v>9.540199799578509E-10</v>
      </c>
      <c r="Z52">
        <f t="shared" si="18"/>
        <v>3.5824837106262165E-8</v>
      </c>
      <c r="AB52">
        <f t="shared" si="19"/>
        <v>-753.90498485811315</v>
      </c>
      <c r="AC52">
        <f t="shared" si="2"/>
        <v>-673.1299816304595</v>
      </c>
      <c r="AE52">
        <f t="shared" si="3"/>
        <v>0</v>
      </c>
      <c r="AF52">
        <f t="shared" si="24"/>
        <v>0</v>
      </c>
      <c r="AG52">
        <f t="shared" si="24"/>
        <v>-1.7912418553131083E-6</v>
      </c>
      <c r="AH52">
        <f t="shared" si="5"/>
        <v>-5.8623140909565066E-2</v>
      </c>
      <c r="AI52">
        <f t="shared" si="25"/>
        <v>-5.8624932151420381E-2</v>
      </c>
      <c r="AJ52">
        <f t="shared" si="7"/>
        <v>-80.775003227653656</v>
      </c>
      <c r="AK52">
        <f t="shared" si="22"/>
        <v>-52.773348940067926</v>
      </c>
      <c r="AL52">
        <f t="shared" si="8"/>
        <v>-133.60697709987301</v>
      </c>
      <c r="AN52">
        <f t="shared" si="26"/>
        <v>0</v>
      </c>
      <c r="AO52">
        <f t="shared" si="26"/>
        <v>0</v>
      </c>
      <c r="AP52">
        <f t="shared" si="26"/>
        <v>-6.9417843481766782E-9</v>
      </c>
      <c r="AQ52">
        <f t="shared" si="26"/>
        <v>-2.2718830558804699E-4</v>
      </c>
      <c r="AR52">
        <f t="shared" si="26"/>
        <v>-2.2719524737239516E-4</v>
      </c>
      <c r="AS52">
        <f t="shared" si="26"/>
        <v>-0.31303570283736626</v>
      </c>
      <c r="AT52">
        <f t="shared" si="26"/>
        <v>-0.2045180032983282</v>
      </c>
      <c r="AU52">
        <f t="shared" si="23"/>
        <v>-0.51778090138306687</v>
      </c>
      <c r="AW52">
        <v>49</v>
      </c>
      <c r="AX52">
        <f>IF(Z52&gt;0, (R52*SUMPRODUCT(K52:$K$98, X52:$X$98)-K52*$AZ$3)/Z52, 0)</f>
        <v>-18789477803.732895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0.62975077099999999</v>
      </c>
      <c r="Q53" s="4">
        <f t="shared" si="21"/>
        <v>50</v>
      </c>
      <c r="R53">
        <f t="shared" si="0"/>
        <v>1000000</v>
      </c>
      <c r="S53">
        <f t="shared" si="1"/>
        <v>-46568662566.057251</v>
      </c>
      <c r="U53">
        <f t="shared" si="13"/>
        <v>0.62975077099999999</v>
      </c>
      <c r="V53">
        <f t="shared" si="14"/>
        <v>0.01</v>
      </c>
      <c r="W53">
        <f t="shared" si="15"/>
        <v>3.5824837106262165E-8</v>
      </c>
      <c r="X53">
        <f t="shared" si="16"/>
        <v>2.2560718788618007E-8</v>
      </c>
      <c r="Y53">
        <f t="shared" si="17"/>
        <v>3.5824837106262166E-10</v>
      </c>
      <c r="Z53">
        <f t="shared" si="18"/>
        <v>1.2905869946581536E-8</v>
      </c>
      <c r="AB53">
        <f t="shared" si="19"/>
        <v>-673.1299816304595</v>
      </c>
      <c r="AC53">
        <f t="shared" si="2"/>
        <v>-601.00910266377491</v>
      </c>
      <c r="AE53">
        <f t="shared" si="3"/>
        <v>0</v>
      </c>
      <c r="AF53">
        <f t="shared" si="24"/>
        <v>0</v>
      </c>
      <c r="AG53">
        <f t="shared" si="24"/>
        <v>-6.4529349732907676E-7</v>
      </c>
      <c r="AH53">
        <f t="shared" si="5"/>
        <v>-2.2560718788618008E-2</v>
      </c>
      <c r="AI53">
        <f t="shared" si="25"/>
        <v>-2.2561364082115336E-2</v>
      </c>
      <c r="AJ53">
        <f t="shared" si="7"/>
        <v>-72.120878966684586</v>
      </c>
      <c r="AK53">
        <f t="shared" si="22"/>
        <v>-47.119098714132171</v>
      </c>
      <c r="AL53">
        <f t="shared" si="8"/>
        <v>-119.26253904489889</v>
      </c>
      <c r="AN53">
        <f t="shared" si="26"/>
        <v>0</v>
      </c>
      <c r="AO53">
        <f t="shared" si="26"/>
        <v>0</v>
      </c>
      <c r="AP53">
        <f t="shared" si="26"/>
        <v>-2.2328325529597461E-9</v>
      </c>
      <c r="AQ53">
        <f t="shared" si="26"/>
        <v>-7.8064179381785633E-5</v>
      </c>
      <c r="AR53">
        <f t="shared" si="26"/>
        <v>-7.8066412214338585E-5</v>
      </c>
      <c r="AS53">
        <f t="shared" si="26"/>
        <v>-0.24955132350072581</v>
      </c>
      <c r="AT53">
        <f t="shared" si="26"/>
        <v>-0.16304062866045765</v>
      </c>
      <c r="AU53">
        <f t="shared" si="23"/>
        <v>-0.41267001857339786</v>
      </c>
      <c r="AW53">
        <v>50</v>
      </c>
      <c r="AX53">
        <f>IF(Z53&gt;0, (R53*SUMPRODUCT(K53:$K$98, X53:$X$98)-K53*$AZ$3)/Z53, 0)</f>
        <v>-46568662566.057251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0.64518007799999999</v>
      </c>
      <c r="Q54" s="4">
        <f t="shared" si="21"/>
        <v>50</v>
      </c>
      <c r="R54">
        <f t="shared" si="0"/>
        <v>1000000</v>
      </c>
      <c r="S54">
        <f t="shared" si="1"/>
        <v>-120582267566.84573</v>
      </c>
      <c r="U54">
        <f t="shared" si="13"/>
        <v>0.64518007799999999</v>
      </c>
      <c r="V54">
        <f t="shared" si="14"/>
        <v>0.01</v>
      </c>
      <c r="W54">
        <f t="shared" si="15"/>
        <v>1.2905869946581536E-8</v>
      </c>
      <c r="X54">
        <f t="shared" si="16"/>
        <v>8.3266101787933313E-9</v>
      </c>
      <c r="Y54">
        <f t="shared" si="17"/>
        <v>1.2905869946581536E-10</v>
      </c>
      <c r="Z54">
        <f t="shared" si="18"/>
        <v>4.4502010683223894E-9</v>
      </c>
      <c r="AB54">
        <f t="shared" si="19"/>
        <v>-601.00910266377491</v>
      </c>
      <c r="AC54">
        <f t="shared" si="2"/>
        <v>-536.61533594671312</v>
      </c>
      <c r="AE54">
        <f t="shared" si="3"/>
        <v>0</v>
      </c>
      <c r="AF54">
        <f t="shared" si="24"/>
        <v>0</v>
      </c>
      <c r="AG54">
        <f t="shared" si="24"/>
        <v>-2.2251005341611947E-7</v>
      </c>
      <c r="AH54">
        <f t="shared" si="5"/>
        <v>-8.3266101787933307E-3</v>
      </c>
      <c r="AI54">
        <f t="shared" si="25"/>
        <v>-8.3268326888467463E-3</v>
      </c>
      <c r="AJ54">
        <f t="shared" si="7"/>
        <v>-64.393766717061794</v>
      </c>
      <c r="AK54">
        <f t="shared" si="22"/>
        <v>-42.070637186464246</v>
      </c>
      <c r="AL54">
        <f t="shared" si="8"/>
        <v>-106.47273073621488</v>
      </c>
      <c r="AN54">
        <f t="shared" si="26"/>
        <v>0</v>
      </c>
      <c r="AO54">
        <f t="shared" si="26"/>
        <v>0</v>
      </c>
      <c r="AP54">
        <f t="shared" si="26"/>
        <v>-6.8743316674164326E-10</v>
      </c>
      <c r="AQ54">
        <f t="shared" si="26"/>
        <v>-2.5724626440705498E-5</v>
      </c>
      <c r="AR54">
        <f t="shared" si="26"/>
        <v>-2.5725313873872238E-5</v>
      </c>
      <c r="AS54">
        <f t="shared" si="26"/>
        <v>-0.19894117273860484</v>
      </c>
      <c r="AT54">
        <f t="shared" si="26"/>
        <v>-0.12997503215661321</v>
      </c>
      <c r="AU54">
        <f t="shared" si="23"/>
        <v>-0.3289419302090919</v>
      </c>
      <c r="AW54">
        <v>51</v>
      </c>
      <c r="AX54">
        <f>IF(Z54&gt;0, (R54*SUMPRODUCT(K54:$K$98, X54:$X$98)-K54*$AZ$3)/Z54, 0)</f>
        <v>-120582267566.84573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0.66067595400000001</v>
      </c>
      <c r="Q55" s="4">
        <f t="shared" si="21"/>
        <v>50</v>
      </c>
      <c r="R55">
        <f t="shared" si="0"/>
        <v>1000000</v>
      </c>
      <c r="S55">
        <f t="shared" si="1"/>
        <v>-326920384620.70905</v>
      </c>
      <c r="U55">
        <f t="shared" si="13"/>
        <v>0.66067595400000001</v>
      </c>
      <c r="V55">
        <f t="shared" si="14"/>
        <v>0.01</v>
      </c>
      <c r="W55">
        <f t="shared" si="15"/>
        <v>4.4502010683223894E-9</v>
      </c>
      <c r="X55">
        <f t="shared" si="16"/>
        <v>2.9401408363057139E-9</v>
      </c>
      <c r="Y55">
        <f t="shared" si="17"/>
        <v>4.4502010683223894E-11</v>
      </c>
      <c r="Z55">
        <f t="shared" si="18"/>
        <v>1.4655582213334515E-9</v>
      </c>
      <c r="AB55">
        <f t="shared" si="19"/>
        <v>-536.61533594671312</v>
      </c>
      <c r="AC55">
        <f t="shared" si="2"/>
        <v>-479.12085740237421</v>
      </c>
      <c r="AE55">
        <f t="shared" si="3"/>
        <v>0</v>
      </c>
      <c r="AF55">
        <f t="shared" si="24"/>
        <v>0</v>
      </c>
      <c r="AG55">
        <f t="shared" si="24"/>
        <v>-7.3277911066672581E-8</v>
      </c>
      <c r="AH55">
        <f t="shared" si="5"/>
        <v>-2.9401408363057139E-3</v>
      </c>
      <c r="AI55">
        <f t="shared" si="25"/>
        <v>-2.9402141142167806E-3</v>
      </c>
      <c r="AJ55">
        <f t="shared" si="7"/>
        <v>-57.494478544338904</v>
      </c>
      <c r="AK55">
        <f t="shared" si="22"/>
        <v>-37.563073516269924</v>
      </c>
      <c r="AL55">
        <f t="shared" si="8"/>
        <v>-95.060492274723046</v>
      </c>
      <c r="AN55">
        <f t="shared" si="26"/>
        <v>0</v>
      </c>
      <c r="AO55">
        <f t="shared" si="26"/>
        <v>0</v>
      </c>
      <c r="AP55">
        <f t="shared" si="26"/>
        <v>-2.0213238555888443E-10</v>
      </c>
      <c r="AQ55">
        <f t="shared" si="26"/>
        <v>-8.110188629433503E-6</v>
      </c>
      <c r="AR55">
        <f t="shared" si="26"/>
        <v>-8.1103907618190615E-6</v>
      </c>
      <c r="AS55">
        <f t="shared" si="26"/>
        <v>-0.1585948062037057</v>
      </c>
      <c r="AT55">
        <f t="shared" si="26"/>
        <v>-0.10361531255795614</v>
      </c>
      <c r="AU55">
        <f t="shared" si="23"/>
        <v>-0.26221822915242365</v>
      </c>
      <c r="AW55">
        <v>52</v>
      </c>
      <c r="AX55">
        <f>IF(Z55&gt;0, (R55*SUMPRODUCT(K55:$K$98, X55:$X$98)-K55*$AZ$3)/Z55, 0)</f>
        <v>-326920384620.70905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0.67625413199999995</v>
      </c>
      <c r="Q56" s="4">
        <f t="shared" si="21"/>
        <v>50</v>
      </c>
      <c r="R56">
        <f t="shared" si="0"/>
        <v>1000000</v>
      </c>
      <c r="S56">
        <f t="shared" si="1"/>
        <v>-930349161592.5072</v>
      </c>
      <c r="U56">
        <f t="shared" si="13"/>
        <v>0.67625413199999995</v>
      </c>
      <c r="V56">
        <f t="shared" si="14"/>
        <v>0.01</v>
      </c>
      <c r="W56">
        <f t="shared" si="15"/>
        <v>1.4655582213334515E-9</v>
      </c>
      <c r="X56">
        <f t="shared" si="16"/>
        <v>9.9108980286331699E-10</v>
      </c>
      <c r="Y56">
        <f t="shared" si="17"/>
        <v>1.4655582213334517E-11</v>
      </c>
      <c r="Z56">
        <f t="shared" si="18"/>
        <v>4.5981283625680003E-10</v>
      </c>
      <c r="AB56">
        <f t="shared" si="19"/>
        <v>-479.12085740237421</v>
      </c>
      <c r="AC56">
        <f t="shared" si="2"/>
        <v>-427.7864867009867</v>
      </c>
      <c r="AE56">
        <f t="shared" si="3"/>
        <v>0</v>
      </c>
      <c r="AF56">
        <f t="shared" si="24"/>
        <v>0</v>
      </c>
      <c r="AG56">
        <f t="shared" si="24"/>
        <v>-2.2990641812840003E-8</v>
      </c>
      <c r="AH56">
        <f t="shared" si="5"/>
        <v>-9.9108980286331696E-4</v>
      </c>
      <c r="AI56">
        <f t="shared" si="25"/>
        <v>-9.9111279350512982E-4</v>
      </c>
      <c r="AJ56">
        <f t="shared" si="7"/>
        <v>-51.334370701387513</v>
      </c>
      <c r="AK56">
        <f t="shared" si="22"/>
        <v>-33.538460018166198</v>
      </c>
      <c r="AL56">
        <f t="shared" si="8"/>
        <v>-84.873821832347218</v>
      </c>
      <c r="AN56">
        <f t="shared" si="26"/>
        <v>0</v>
      </c>
      <c r="AO56">
        <f t="shared" si="26"/>
        <v>0</v>
      </c>
      <c r="AP56">
        <f t="shared" si="26"/>
        <v>-5.6623393534002569E-11</v>
      </c>
      <c r="AQ56">
        <f t="shared" si="26"/>
        <v>-2.4409439454502267E-6</v>
      </c>
      <c r="AR56">
        <f t="shared" si="26"/>
        <v>-2.4410005688437604E-6</v>
      </c>
      <c r="AS56">
        <f t="shared" si="26"/>
        <v>-0.12643084511114711</v>
      </c>
      <c r="AT56">
        <f t="shared" si="26"/>
        <v>-8.260149653901494E-2</v>
      </c>
      <c r="AU56">
        <f t="shared" si="23"/>
        <v>-0.20903478265073089</v>
      </c>
      <c r="AW56">
        <v>53</v>
      </c>
      <c r="AX56">
        <f>IF(Z56&gt;0, (R56*SUMPRODUCT(K56:$K$98, X56:$X$98)-K56*$AZ$3)/Z56, 0)</f>
        <v>-930349161592.5072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0.69194305599999995</v>
      </c>
      <c r="Q57" s="4">
        <f t="shared" si="21"/>
        <v>50</v>
      </c>
      <c r="R57">
        <f t="shared" si="0"/>
        <v>1000000</v>
      </c>
      <c r="S57">
        <f t="shared" si="1"/>
        <v>-2786946976133.4897</v>
      </c>
      <c r="U57">
        <f t="shared" si="13"/>
        <v>0.69194305599999995</v>
      </c>
      <c r="V57">
        <f t="shared" si="14"/>
        <v>0.01</v>
      </c>
      <c r="W57">
        <f t="shared" si="15"/>
        <v>4.5981283625680003E-10</v>
      </c>
      <c r="X57">
        <f t="shared" si="16"/>
        <v>3.1816429910755777E-10</v>
      </c>
      <c r="Y57">
        <f t="shared" si="17"/>
        <v>4.5981283625680006E-12</v>
      </c>
      <c r="Z57">
        <f t="shared" si="18"/>
        <v>1.3705040878667426E-10</v>
      </c>
      <c r="AB57">
        <f t="shared" si="19"/>
        <v>-427.7864867009867</v>
      </c>
      <c r="AC57">
        <f t="shared" si="2"/>
        <v>-381.9522223458805</v>
      </c>
      <c r="AE57">
        <f t="shared" si="3"/>
        <v>0</v>
      </c>
      <c r="AF57">
        <f t="shared" si="24"/>
        <v>0</v>
      </c>
      <c r="AG57">
        <f t="shared" si="24"/>
        <v>-6.8525204393337132E-9</v>
      </c>
      <c r="AH57">
        <f t="shared" si="5"/>
        <v>-3.181642991075578E-4</v>
      </c>
      <c r="AI57">
        <f t="shared" si="25"/>
        <v>-3.1817115162799712E-4</v>
      </c>
      <c r="AJ57">
        <f t="shared" si="7"/>
        <v>-45.8342643551062</v>
      </c>
      <c r="AK57">
        <f t="shared" si="22"/>
        <v>-29.945054069069073</v>
      </c>
      <c r="AL57">
        <f t="shared" si="8"/>
        <v>-75.779636595326906</v>
      </c>
      <c r="AN57">
        <f t="shared" si="26"/>
        <v>0</v>
      </c>
      <c r="AO57">
        <f t="shared" si="26"/>
        <v>0</v>
      </c>
      <c r="AP57">
        <f t="shared" si="26"/>
        <v>-1.5068746103262652E-11</v>
      </c>
      <c r="AQ57">
        <f t="shared" si="26"/>
        <v>-6.9964578505372095E-7</v>
      </c>
      <c r="AR57">
        <f t="shared" si="26"/>
        <v>-6.9966085379982413E-7</v>
      </c>
      <c r="AS57">
        <f t="shared" si="26"/>
        <v>-0.10078990621209614</v>
      </c>
      <c r="AT57">
        <f t="shared" si="26"/>
        <v>-6.5849408376102356E-2</v>
      </c>
      <c r="AU57">
        <f t="shared" si="23"/>
        <v>-0.16664001424905231</v>
      </c>
      <c r="AW57">
        <v>54</v>
      </c>
      <c r="AX57">
        <f>IF(Z57&gt;0, (R57*SUMPRODUCT(K57:$K$98, X57:$X$98)-K57*$AZ$3)/Z57, 0)</f>
        <v>-2786946976133.4897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0.70765376499999999</v>
      </c>
      <c r="Q58" s="4">
        <f t="shared" si="21"/>
        <v>50</v>
      </c>
      <c r="R58">
        <f t="shared" si="0"/>
        <v>1000000</v>
      </c>
      <c r="S58">
        <f t="shared" si="1"/>
        <v>-8813099699252.9082</v>
      </c>
      <c r="U58">
        <f t="shared" si="13"/>
        <v>0.70765376499999999</v>
      </c>
      <c r="V58">
        <f t="shared" si="14"/>
        <v>0.01</v>
      </c>
      <c r="W58">
        <f t="shared" si="15"/>
        <v>1.3705040878667426E-10</v>
      </c>
      <c r="X58">
        <f t="shared" si="16"/>
        <v>9.6984237772679124E-11</v>
      </c>
      <c r="Y58">
        <f t="shared" si="17"/>
        <v>1.3705040878667427E-12</v>
      </c>
      <c r="Z58">
        <f t="shared" si="18"/>
        <v>3.8695666926128395E-11</v>
      </c>
      <c r="AB58">
        <f t="shared" si="19"/>
        <v>-381.9522223458805</v>
      </c>
      <c r="AC58">
        <f t="shared" si="2"/>
        <v>-341.02877054905287</v>
      </c>
      <c r="AE58">
        <f t="shared" si="3"/>
        <v>0</v>
      </c>
      <c r="AF58">
        <f t="shared" si="24"/>
        <v>0</v>
      </c>
      <c r="AG58">
        <f t="shared" si="24"/>
        <v>-1.9347833463064198E-9</v>
      </c>
      <c r="AH58">
        <f t="shared" si="5"/>
        <v>-9.6984237772679128E-5</v>
      </c>
      <c r="AI58">
        <f t="shared" si="25"/>
        <v>-9.698617255602544E-5</v>
      </c>
      <c r="AJ58">
        <f t="shared" si="7"/>
        <v>-40.923451796827635</v>
      </c>
      <c r="AK58">
        <f t="shared" si="22"/>
        <v>-26.736655564211638</v>
      </c>
      <c r="AL58">
        <f t="shared" si="8"/>
        <v>-67.660204347211831</v>
      </c>
      <c r="AN58">
        <f t="shared" si="26"/>
        <v>0</v>
      </c>
      <c r="AO58">
        <f t="shared" si="26"/>
        <v>0</v>
      </c>
      <c r="AP58">
        <f t="shared" si="26"/>
        <v>-3.7987533289527949E-12</v>
      </c>
      <c r="AQ58">
        <f t="shared" si="26"/>
        <v>-1.9041883774648023E-7</v>
      </c>
      <c r="AR58">
        <f t="shared" si="26"/>
        <v>-1.9042263649980919E-7</v>
      </c>
      <c r="AS58">
        <f t="shared" si="26"/>
        <v>-8.0349099056601897E-2</v>
      </c>
      <c r="AT58">
        <f t="shared" si="26"/>
        <v>-5.2494745483263938E-2</v>
      </c>
      <c r="AU58">
        <f t="shared" si="23"/>
        <v>-0.13284403496250233</v>
      </c>
      <c r="AW58">
        <v>55</v>
      </c>
      <c r="AX58">
        <f>IF(Z58&gt;0, (R58*SUMPRODUCT(K58:$K$98, X58:$X$98)-K58*$AZ$3)/Z58, 0)</f>
        <v>-8813099699252.9082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0.72329488099999995</v>
      </c>
      <c r="Q59" s="4">
        <f t="shared" si="21"/>
        <v>50</v>
      </c>
      <c r="R59">
        <f t="shared" si="0"/>
        <v>1000000</v>
      </c>
      <c r="S59">
        <f t="shared" si="1"/>
        <v>-29503891979685.883</v>
      </c>
      <c r="U59">
        <f t="shared" si="13"/>
        <v>0.72329488099999995</v>
      </c>
      <c r="V59">
        <f t="shared" si="14"/>
        <v>0.01</v>
      </c>
      <c r="W59">
        <f t="shared" si="15"/>
        <v>3.8695666926128395E-11</v>
      </c>
      <c r="X59">
        <f t="shared" si="16"/>
        <v>2.798837780454967E-11</v>
      </c>
      <c r="Y59">
        <f t="shared" si="17"/>
        <v>3.8695666926128395E-13</v>
      </c>
      <c r="Z59">
        <f t="shared" si="18"/>
        <v>1.0320332452317441E-11</v>
      </c>
      <c r="AB59">
        <f t="shared" si="19"/>
        <v>-341.02877054905287</v>
      </c>
      <c r="AC59">
        <f t="shared" si="2"/>
        <v>-304.48997386762051</v>
      </c>
      <c r="AE59">
        <f t="shared" si="3"/>
        <v>0</v>
      </c>
      <c r="AF59">
        <f t="shared" si="24"/>
        <v>0</v>
      </c>
      <c r="AG59">
        <f t="shared" si="24"/>
        <v>-5.1601662261587202E-10</v>
      </c>
      <c r="AH59">
        <f t="shared" si="5"/>
        <v>-2.7988377804549669E-5</v>
      </c>
      <c r="AI59">
        <f t="shared" si="25"/>
        <v>-2.7988893821172286E-5</v>
      </c>
      <c r="AJ59">
        <f t="shared" si="7"/>
        <v>-36.538796681432359</v>
      </c>
      <c r="AK59">
        <f t="shared" si="22"/>
        <v>-23.872013938433703</v>
      </c>
      <c r="AL59">
        <f t="shared" si="8"/>
        <v>-60.410838608759882</v>
      </c>
      <c r="AN59">
        <f t="shared" si="26"/>
        <v>0</v>
      </c>
      <c r="AO59">
        <f t="shared" si="26"/>
        <v>0</v>
      </c>
      <c r="AP59">
        <f t="shared" si="26"/>
        <v>-9.045954987946442E-13</v>
      </c>
      <c r="AQ59">
        <f t="shared" si="26"/>
        <v>-4.9064622089522589E-8</v>
      </c>
      <c r="AR59">
        <f t="shared" si="26"/>
        <v>-4.9065526685021384E-8</v>
      </c>
      <c r="AS59">
        <f t="shared" si="26"/>
        <v>-6.4053810595945185E-2</v>
      </c>
      <c r="AT59">
        <f t="shared" si="26"/>
        <v>-4.1848489776162325E-2</v>
      </c>
      <c r="AU59">
        <f t="shared" si="23"/>
        <v>-0.1059023494376342</v>
      </c>
      <c r="AW59">
        <v>56</v>
      </c>
      <c r="AX59">
        <f>IF(Z59&gt;0, (R59*SUMPRODUCT(K59:$K$98, X59:$X$98)-K59*$AZ$3)/Z59, 0)</f>
        <v>-29503891979685.883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0.74145409100000004</v>
      </c>
      <c r="Q60" s="4">
        <f t="shared" si="21"/>
        <v>50</v>
      </c>
      <c r="R60">
        <f t="shared" si="0"/>
        <v>1000000</v>
      </c>
      <c r="S60">
        <f t="shared" si="1"/>
        <v>-105987504707763.83</v>
      </c>
      <c r="U60">
        <f t="shared" si="13"/>
        <v>0.74145409100000004</v>
      </c>
      <c r="V60">
        <f t="shared" si="14"/>
        <v>0.01</v>
      </c>
      <c r="W60">
        <f t="shared" si="15"/>
        <v>1.0320332452317441E-11</v>
      </c>
      <c r="X60">
        <f t="shared" si="16"/>
        <v>7.6520527172508289E-12</v>
      </c>
      <c r="Y60">
        <f t="shared" si="17"/>
        <v>1.0320332452317441E-13</v>
      </c>
      <c r="Z60">
        <f t="shared" si="18"/>
        <v>2.5650764105434377E-12</v>
      </c>
      <c r="AB60">
        <f t="shared" si="19"/>
        <v>-304.48997386762051</v>
      </c>
      <c r="AC60">
        <f t="shared" si="2"/>
        <v>-271.86604813824653</v>
      </c>
      <c r="AE60">
        <f t="shared" si="3"/>
        <v>0</v>
      </c>
      <c r="AF60">
        <f t="shared" si="24"/>
        <v>0</v>
      </c>
      <c r="AG60">
        <f t="shared" si="24"/>
        <v>-1.2825382052717188E-10</v>
      </c>
      <c r="AH60">
        <f t="shared" si="5"/>
        <v>-7.6520527172508296E-6</v>
      </c>
      <c r="AI60">
        <f t="shared" si="25"/>
        <v>-7.6521809710713573E-6</v>
      </c>
      <c r="AJ60">
        <f t="shared" si="7"/>
        <v>-32.62392572937398</v>
      </c>
      <c r="AK60">
        <f t="shared" si="22"/>
        <v>-21.314298170733437</v>
      </c>
      <c r="AL60">
        <f t="shared" si="8"/>
        <v>-53.938231552288386</v>
      </c>
      <c r="AN60">
        <f t="shared" si="26"/>
        <v>0</v>
      </c>
      <c r="AO60">
        <f t="shared" si="26"/>
        <v>0</v>
      </c>
      <c r="AP60">
        <f t="shared" si="26"/>
        <v>-2.0074420582609217E-13</v>
      </c>
      <c r="AQ60">
        <f t="shared" si="26"/>
        <v>-1.1977072022883474E-8</v>
      </c>
      <c r="AR60">
        <f t="shared" si="26"/>
        <v>-1.19772727670893E-8</v>
      </c>
      <c r="AS60">
        <f t="shared" si="26"/>
        <v>-5.1063305830215865E-2</v>
      </c>
      <c r="AT60">
        <f t="shared" si="26"/>
        <v>-3.3361359852184073E-2</v>
      </c>
      <c r="AU60">
        <f t="shared" si="23"/>
        <v>-8.4424677659672695E-2</v>
      </c>
      <c r="AW60">
        <v>57</v>
      </c>
      <c r="AX60">
        <f>IF(Z60&gt;0, (R60*SUMPRODUCT(K60:$K$98, X60:$X$98)-K60*$AZ$3)/Z60, 0)</f>
        <v>-105987504707763.83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0.75951466000000001</v>
      </c>
      <c r="Q61" s="4">
        <f t="shared" si="21"/>
        <v>50</v>
      </c>
      <c r="R61">
        <f t="shared" si="0"/>
        <v>1000000</v>
      </c>
      <c r="S61">
        <f t="shared" si="1"/>
        <v>-410575790355940.44</v>
      </c>
      <c r="U61">
        <f t="shared" si="13"/>
        <v>0.75951466000000001</v>
      </c>
      <c r="V61">
        <f t="shared" si="14"/>
        <v>0.01</v>
      </c>
      <c r="W61">
        <f t="shared" si="15"/>
        <v>2.5650764105434377E-12</v>
      </c>
      <c r="X61">
        <f t="shared" si="16"/>
        <v>1.9482131378279194E-12</v>
      </c>
      <c r="Y61">
        <f t="shared" si="17"/>
        <v>2.5650764105434379E-14</v>
      </c>
      <c r="Z61">
        <f t="shared" si="18"/>
        <v>5.9121250861008391E-13</v>
      </c>
      <c r="AB61">
        <f t="shared" si="19"/>
        <v>-271.86604813824653</v>
      </c>
      <c r="AC61">
        <f t="shared" si="2"/>
        <v>-242.73754299090345</v>
      </c>
      <c r="AE61">
        <f t="shared" si="3"/>
        <v>0</v>
      </c>
      <c r="AF61">
        <f t="shared" si="24"/>
        <v>0</v>
      </c>
      <c r="AG61">
        <f t="shared" si="24"/>
        <v>-2.9560625430504196E-11</v>
      </c>
      <c r="AH61">
        <f t="shared" si="5"/>
        <v>-1.9482131378279196E-6</v>
      </c>
      <c r="AI61">
        <f t="shared" si="25"/>
        <v>-1.9482426984533502E-6</v>
      </c>
      <c r="AJ61">
        <f t="shared" si="7"/>
        <v>-29.128505147343077</v>
      </c>
      <c r="AK61">
        <f t="shared" si="22"/>
        <v>-19.030623369677258</v>
      </c>
      <c r="AL61">
        <f t="shared" si="8"/>
        <v>-48.159130465263033</v>
      </c>
      <c r="AN61">
        <f t="shared" si="26"/>
        <v>0</v>
      </c>
      <c r="AO61">
        <f t="shared" si="26"/>
        <v>0</v>
      </c>
      <c r="AP61">
        <f t="shared" si="26"/>
        <v>-4.1311246904336465E-14</v>
      </c>
      <c r="AQ61">
        <f t="shared" si="26"/>
        <v>-2.7226458434816859E-9</v>
      </c>
      <c r="AR61">
        <f t="shared" si="26"/>
        <v>-2.7226871547285905E-9</v>
      </c>
      <c r="AS61">
        <f t="shared" si="26"/>
        <v>-4.0707354819846955E-2</v>
      </c>
      <c r="AT61">
        <f t="shared" si="26"/>
        <v>-2.6595471825061567E-2</v>
      </c>
      <c r="AU61">
        <f t="shared" si="23"/>
        <v>-6.7302829367595671E-2</v>
      </c>
      <c r="AW61">
        <v>58</v>
      </c>
      <c r="AX61">
        <f>IF(Z61&gt;0, (R61*SUMPRODUCT(K61:$K$98, X61:$X$98)-K61*$AZ$3)/Z61, 0)</f>
        <v>-410575790355940.44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0.77745419500000001</v>
      </c>
      <c r="Q62" s="4">
        <f t="shared" si="21"/>
        <v>50</v>
      </c>
      <c r="R62">
        <f t="shared" si="0"/>
        <v>1000000</v>
      </c>
      <c r="S62">
        <f t="shared" si="1"/>
        <v>-1724736590813926</v>
      </c>
      <c r="U62">
        <f t="shared" si="13"/>
        <v>0.77745419500000001</v>
      </c>
      <c r="V62">
        <f t="shared" si="14"/>
        <v>0.01</v>
      </c>
      <c r="W62">
        <f t="shared" si="15"/>
        <v>5.9121250861008391E-13</v>
      </c>
      <c r="X62">
        <f t="shared" si="16"/>
        <v>4.5964064495538332E-13</v>
      </c>
      <c r="Y62">
        <f t="shared" si="17"/>
        <v>5.912125086100839E-15</v>
      </c>
      <c r="Z62">
        <f t="shared" si="18"/>
        <v>1.2565973856859976E-13</v>
      </c>
      <c r="AB62">
        <f t="shared" si="19"/>
        <v>-242.73754299090345</v>
      </c>
      <c r="AC62">
        <f t="shared" si="2"/>
        <v>-216.72994910137595</v>
      </c>
      <c r="AE62">
        <f t="shared" si="3"/>
        <v>0</v>
      </c>
      <c r="AF62">
        <f t="shared" si="24"/>
        <v>0</v>
      </c>
      <c r="AG62">
        <f t="shared" si="24"/>
        <v>-6.2829869284299879E-12</v>
      </c>
      <c r="AH62">
        <f t="shared" si="5"/>
        <v>-4.596406449553833E-7</v>
      </c>
      <c r="AI62">
        <f t="shared" si="25"/>
        <v>-4.5964692794231175E-7</v>
      </c>
      <c r="AJ62">
        <f t="shared" si="7"/>
        <v>-26.007593889527499</v>
      </c>
      <c r="AK62">
        <f t="shared" si="22"/>
        <v>-16.991628009363243</v>
      </c>
      <c r="AL62">
        <f t="shared" si="8"/>
        <v>-42.999222358537665</v>
      </c>
      <c r="AN62">
        <f t="shared" si="26"/>
        <v>0</v>
      </c>
      <c r="AO62">
        <f t="shared" si="26"/>
        <v>0</v>
      </c>
      <c r="AP62">
        <f t="shared" si="26"/>
        <v>-7.8397609186035301E-15</v>
      </c>
      <c r="AQ62">
        <f t="shared" si="26"/>
        <v>-5.7352861082959184E-10</v>
      </c>
      <c r="AR62">
        <f t="shared" si="26"/>
        <v>-5.7353645059051046E-10</v>
      </c>
      <c r="AS62">
        <f t="shared" si="26"/>
        <v>-3.245165404362526E-2</v>
      </c>
      <c r="AT62">
        <f t="shared" si="26"/>
        <v>-2.1201747310421678E-2</v>
      </c>
      <c r="AU62">
        <f t="shared" si="23"/>
        <v>-5.3653401927583382E-2</v>
      </c>
      <c r="AW62">
        <v>59</v>
      </c>
      <c r="AX62">
        <f>IF(Z62&gt;0, (R62*SUMPRODUCT(K62:$K$98, X62:$X$98)-K62*$AZ$3)/Z62, 0)</f>
        <v>-1724736590813926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0.79525030600000002</v>
      </c>
      <c r="Q63" s="4">
        <f t="shared" si="21"/>
        <v>50</v>
      </c>
      <c r="R63">
        <f t="shared" si="0"/>
        <v>1000000</v>
      </c>
      <c r="S63">
        <f t="shared" si="1"/>
        <v>-7907295529097219</v>
      </c>
      <c r="U63">
        <f t="shared" si="13"/>
        <v>0.79525030600000002</v>
      </c>
      <c r="V63">
        <f t="shared" si="14"/>
        <v>0.01</v>
      </c>
      <c r="W63">
        <f t="shared" si="15"/>
        <v>1.2565973856859976E-13</v>
      </c>
      <c r="X63">
        <f t="shared" si="16"/>
        <v>9.9930945548558964E-14</v>
      </c>
      <c r="Y63">
        <f t="shared" si="17"/>
        <v>1.2565973856859976E-15</v>
      </c>
      <c r="Z63">
        <f t="shared" si="18"/>
        <v>2.4472195634354796E-14</v>
      </c>
      <c r="AB63">
        <f t="shared" si="19"/>
        <v>-216.72994910137595</v>
      </c>
      <c r="AC63">
        <f t="shared" si="2"/>
        <v>-193.50888312672615</v>
      </c>
      <c r="AE63">
        <f t="shared" si="3"/>
        <v>0</v>
      </c>
      <c r="AF63">
        <f t="shared" si="24"/>
        <v>0</v>
      </c>
      <c r="AG63">
        <f t="shared" si="24"/>
        <v>-1.2236097817177399E-12</v>
      </c>
      <c r="AH63">
        <f t="shared" si="5"/>
        <v>-9.9930945548558967E-8</v>
      </c>
      <c r="AI63">
        <f t="shared" si="25"/>
        <v>-9.9932169158340688E-8</v>
      </c>
      <c r="AJ63">
        <f t="shared" si="7"/>
        <v>-23.221065974649804</v>
      </c>
      <c r="AK63">
        <f t="shared" si="22"/>
        <v>-15.171096437096319</v>
      </c>
      <c r="AL63">
        <f t="shared" si="8"/>
        <v>-38.392162511678293</v>
      </c>
      <c r="AN63">
        <f t="shared" si="26"/>
        <v>0</v>
      </c>
      <c r="AO63">
        <f t="shared" si="26"/>
        <v>0</v>
      </c>
      <c r="AP63">
        <f t="shared" si="26"/>
        <v>-1.3632062856528538E-15</v>
      </c>
      <c r="AQ63">
        <f t="shared" si="26"/>
        <v>-1.113316476693982E-10</v>
      </c>
      <c r="AR63">
        <f t="shared" si="26"/>
        <v>-1.1133301087568386E-10</v>
      </c>
      <c r="AS63">
        <f t="shared" si="26"/>
        <v>-2.5870259922051168E-2</v>
      </c>
      <c r="AT63">
        <f t="shared" si="26"/>
        <v>-1.6901903149435633E-2</v>
      </c>
      <c r="AU63">
        <f t="shared" si="23"/>
        <v>-4.2772163182819817E-2</v>
      </c>
      <c r="AW63">
        <v>60</v>
      </c>
      <c r="AX63">
        <f>IF(Z63&gt;0, (R63*SUMPRODUCT(K63:$K$98, X63:$X$98)-K63*$AZ$3)/Z63, 0)</f>
        <v>-7907295529097219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0.81288120699999999</v>
      </c>
      <c r="Q64" s="4">
        <f t="shared" si="21"/>
        <v>50</v>
      </c>
      <c r="R64">
        <f t="shared" si="0"/>
        <v>1000000</v>
      </c>
      <c r="S64">
        <f t="shared" si="1"/>
        <v>-3.9860735127303856E+16</v>
      </c>
      <c r="U64">
        <f t="shared" si="13"/>
        <v>0.81288120699999999</v>
      </c>
      <c r="V64">
        <f t="shared" si="14"/>
        <v>0.01</v>
      </c>
      <c r="W64">
        <f t="shared" si="15"/>
        <v>2.4472195634354796E-14</v>
      </c>
      <c r="X64">
        <f t="shared" si="16"/>
        <v>1.9892987925194456E-14</v>
      </c>
      <c r="Y64">
        <f t="shared" si="17"/>
        <v>2.4472195634354796E-16</v>
      </c>
      <c r="Z64">
        <f t="shared" si="18"/>
        <v>4.3344857528167919E-15</v>
      </c>
      <c r="AB64">
        <f t="shared" si="19"/>
        <v>-193.50888312672615</v>
      </c>
      <c r="AC64">
        <f t="shared" si="2"/>
        <v>-172.7757885061024</v>
      </c>
      <c r="AE64">
        <f t="shared" si="3"/>
        <v>0</v>
      </c>
      <c r="AF64">
        <f t="shared" si="24"/>
        <v>0</v>
      </c>
      <c r="AG64">
        <f t="shared" si="24"/>
        <v>-2.167242876408396E-13</v>
      </c>
      <c r="AH64">
        <f t="shared" si="5"/>
        <v>-1.9892987925194455E-8</v>
      </c>
      <c r="AI64">
        <f t="shared" si="25"/>
        <v>-1.9893204649482097E-8</v>
      </c>
      <c r="AJ64">
        <f t="shared" si="7"/>
        <v>-20.733094620623746</v>
      </c>
      <c r="AK64">
        <f t="shared" si="22"/>
        <v>-13.545621818870831</v>
      </c>
      <c r="AL64">
        <f t="shared" si="8"/>
        <v>-34.27871645938778</v>
      </c>
      <c r="AN64">
        <f t="shared" si="26"/>
        <v>0</v>
      </c>
      <c r="AO64">
        <f t="shared" si="26"/>
        <v>0</v>
      </c>
      <c r="AP64">
        <f t="shared" si="26"/>
        <v>-2.1557986779004172E-16</v>
      </c>
      <c r="AQ64">
        <f t="shared" si="26"/>
        <v>-1.9787942336990685E-11</v>
      </c>
      <c r="AR64">
        <f t="shared" si="26"/>
        <v>-1.9788157916858477E-11</v>
      </c>
      <c r="AS64">
        <f t="shared" si="26"/>
        <v>-2.0623612820911321E-2</v>
      </c>
      <c r="AT64">
        <f t="shared" si="26"/>
        <v>-1.3474093709725046E-2</v>
      </c>
      <c r="AU64">
        <f t="shared" si="23"/>
        <v>-3.4097706550424524E-2</v>
      </c>
      <c r="AW64">
        <v>61</v>
      </c>
      <c r="AX64">
        <f>IF(Z64&gt;0, (R64*SUMPRODUCT(K64:$K$98, X64:$X$98)-K64*$AZ$3)/Z64, 0)</f>
        <v>-3.9860735127303856E+16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0.83042254299999996</v>
      </c>
      <c r="Q65" s="4">
        <f t="shared" si="21"/>
        <v>50</v>
      </c>
      <c r="R65">
        <f t="shared" si="0"/>
        <v>1000000</v>
      </c>
      <c r="S65">
        <f t="shared" si="1"/>
        <v>-2.2302612629021798E+17</v>
      </c>
      <c r="U65">
        <f t="shared" si="13"/>
        <v>0.83042254299999996</v>
      </c>
      <c r="V65">
        <f t="shared" si="14"/>
        <v>0.01</v>
      </c>
      <c r="W65">
        <f t="shared" si="15"/>
        <v>4.3344857528167919E-15</v>
      </c>
      <c r="X65">
        <f t="shared" si="16"/>
        <v>3.5994546814513894E-15</v>
      </c>
      <c r="Y65">
        <f t="shared" si="17"/>
        <v>4.3344857528167918E-17</v>
      </c>
      <c r="Z65">
        <f t="shared" si="18"/>
        <v>6.916862138372346E-16</v>
      </c>
      <c r="AB65">
        <f t="shared" si="19"/>
        <v>-172.7757885061024</v>
      </c>
      <c r="AC65">
        <f t="shared" si="2"/>
        <v>-154.26409688046581</v>
      </c>
      <c r="AE65">
        <f t="shared" si="3"/>
        <v>0</v>
      </c>
      <c r="AF65">
        <f t="shared" si="24"/>
        <v>0</v>
      </c>
      <c r="AG65">
        <f t="shared" si="24"/>
        <v>-3.4584310691861732E-14</v>
      </c>
      <c r="AH65">
        <f t="shared" si="5"/>
        <v>-3.5994546814513895E-9</v>
      </c>
      <c r="AI65">
        <f t="shared" si="25"/>
        <v>-3.5994892657620814E-9</v>
      </c>
      <c r="AJ65">
        <f t="shared" si="7"/>
        <v>-18.511691625636587</v>
      </c>
      <c r="AK65">
        <f t="shared" si="22"/>
        <v>-12.09430519542717</v>
      </c>
      <c r="AL65">
        <f t="shared" si="8"/>
        <v>-30.605996824663244</v>
      </c>
      <c r="AN65">
        <f t="shared" si="26"/>
        <v>0</v>
      </c>
      <c r="AO65">
        <f t="shared" si="26"/>
        <v>0</v>
      </c>
      <c r="AP65">
        <f t="shared" si="26"/>
        <v>-3.0715792037795613E-17</v>
      </c>
      <c r="AQ65">
        <f t="shared" si="26"/>
        <v>-3.1968282505323251E-12</v>
      </c>
      <c r="AR65">
        <f t="shared" si="26"/>
        <v>-3.1968589663243629E-12</v>
      </c>
      <c r="AS65">
        <f t="shared" si="26"/>
        <v>-1.6441017873883992E-2</v>
      </c>
      <c r="AT65">
        <f t="shared" si="26"/>
        <v>-1.0741465010947547E-2</v>
      </c>
      <c r="AU65">
        <f t="shared" si="23"/>
        <v>-2.7182482888028395E-2</v>
      </c>
      <c r="AW65">
        <v>62</v>
      </c>
      <c r="AX65">
        <f>IF(Z65&gt;0, (R65*SUMPRODUCT(K65:$K$98, X65:$X$98)-K65*$AZ$3)/Z65, 0)</f>
        <v>-2.2302612629021798E+17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0.84796327400000004</v>
      </c>
      <c r="Q66" s="4">
        <f t="shared" si="21"/>
        <v>50</v>
      </c>
      <c r="R66">
        <f t="shared" si="0"/>
        <v>1000000</v>
      </c>
      <c r="S66">
        <f t="shared" si="1"/>
        <v>-1.4019646573801226E+18</v>
      </c>
      <c r="U66">
        <f t="shared" si="13"/>
        <v>0.84796327400000004</v>
      </c>
      <c r="V66">
        <f t="shared" si="14"/>
        <v>0.01</v>
      </c>
      <c r="W66">
        <f t="shared" si="15"/>
        <v>6.916862138372346E-16</v>
      </c>
      <c r="X66">
        <f t="shared" si="16"/>
        <v>5.8652450646608556E-16</v>
      </c>
      <c r="Y66">
        <f t="shared" si="17"/>
        <v>6.9168621383723463E-18</v>
      </c>
      <c r="Z66">
        <f t="shared" si="18"/>
        <v>9.8244845232776692E-17</v>
      </c>
      <c r="AB66">
        <f t="shared" si="19"/>
        <v>-154.26409688046581</v>
      </c>
      <c r="AC66">
        <f t="shared" si="2"/>
        <v>-137.73580078613296</v>
      </c>
      <c r="AE66">
        <f t="shared" si="3"/>
        <v>0</v>
      </c>
      <c r="AF66">
        <f t="shared" si="24"/>
        <v>0</v>
      </c>
      <c r="AG66">
        <f t="shared" si="24"/>
        <v>-4.9122422616388348E-15</v>
      </c>
      <c r="AH66">
        <f t="shared" si="5"/>
        <v>-5.8652450646608558E-10</v>
      </c>
      <c r="AI66">
        <f t="shared" si="25"/>
        <v>-5.8652941870834718E-10</v>
      </c>
      <c r="AJ66">
        <f t="shared" si="7"/>
        <v>-16.528296094332859</v>
      </c>
      <c r="AK66">
        <f t="shared" si="22"/>
        <v>-10.798486781632608</v>
      </c>
      <c r="AL66">
        <f t="shared" si="8"/>
        <v>-27.326782876551995</v>
      </c>
      <c r="AN66">
        <f t="shared" si="26"/>
        <v>0</v>
      </c>
      <c r="AO66">
        <f t="shared" si="26"/>
        <v>0</v>
      </c>
      <c r="AP66">
        <f t="shared" si="26"/>
        <v>-3.8953308370940677E-18</v>
      </c>
      <c r="AQ66">
        <f t="shared" si="26"/>
        <v>-4.6510470678343385E-13</v>
      </c>
      <c r="AR66">
        <f t="shared" si="26"/>
        <v>-4.6510860211427094E-13</v>
      </c>
      <c r="AS66">
        <f t="shared" si="26"/>
        <v>-1.3106678789778692E-2</v>
      </c>
      <c r="AT66">
        <f t="shared" si="26"/>
        <v>-8.5630301426568457E-3</v>
      </c>
      <c r="AU66">
        <f t="shared" si="23"/>
        <v>-2.1669708932900645E-2</v>
      </c>
      <c r="AW66">
        <v>63</v>
      </c>
      <c r="AX66">
        <f>IF(Z66&gt;0, (R66*SUMPRODUCT(K66:$K$98, X66:$X$98)-K66*$AZ$3)/Z66, 0)</f>
        <v>-1.4019646573801226E+18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0.86550461000000001</v>
      </c>
      <c r="Q67" s="4">
        <f t="shared" si="21"/>
        <v>50</v>
      </c>
      <c r="R67">
        <f t="shared" ref="R67:R69" si="27">$C$6</f>
        <v>1000000</v>
      </c>
      <c r="S67">
        <f t="shared" ref="S67:S69" si="28">AX67</f>
        <v>-1.0054622571768429E+19</v>
      </c>
      <c r="U67">
        <f t="shared" si="13"/>
        <v>0.86550461000000001</v>
      </c>
      <c r="V67">
        <f t="shared" si="14"/>
        <v>0.01</v>
      </c>
      <c r="W67">
        <f t="shared" si="15"/>
        <v>9.8244845232776692E-17</v>
      </c>
      <c r="X67">
        <f t="shared" si="16"/>
        <v>8.5031366457704745E-17</v>
      </c>
      <c r="Y67">
        <f t="shared" si="17"/>
        <v>9.8244845232776701E-19</v>
      </c>
      <c r="Z67">
        <f t="shared" si="18"/>
        <v>1.2231030322744178E-17</v>
      </c>
      <c r="AB67">
        <f t="shared" si="19"/>
        <v>-137.73580078613296</v>
      </c>
      <c r="AC67">
        <f t="shared" ref="AC67:AC69" si="29">S67*Z67</f>
        <v>-122.9783935590477</v>
      </c>
      <c r="AE67">
        <f t="shared" ref="AE67:AE69" si="30">$Z67*O67</f>
        <v>0</v>
      </c>
      <c r="AF67">
        <f t="shared" si="24"/>
        <v>0</v>
      </c>
      <c r="AG67">
        <f t="shared" si="24"/>
        <v>-6.1155151613720893E-16</v>
      </c>
      <c r="AH67">
        <f t="shared" ref="AH67:AH69" si="31">-X67*R67</f>
        <v>-8.5031366457704743E-11</v>
      </c>
      <c r="AI67">
        <f t="shared" ref="AI67:AI69" si="32">SUM(AE67:AH67)</f>
        <v>-8.5031978009220874E-11</v>
      </c>
      <c r="AJ67">
        <f t="shared" ref="AJ67:AJ69" si="33">AB67-AC67</f>
        <v>-14.757407227085253</v>
      </c>
      <c r="AK67">
        <f t="shared" si="22"/>
        <v>-9.641506055029307</v>
      </c>
      <c r="AL67">
        <f t="shared" ref="AL67:AL69" si="34">SUM(AI67:AK67)</f>
        <v>-24.398913282199594</v>
      </c>
      <c r="AN67">
        <f t="shared" si="26"/>
        <v>0</v>
      </c>
      <c r="AO67">
        <f t="shared" si="26"/>
        <v>0</v>
      </c>
      <c r="AP67">
        <f t="shared" si="26"/>
        <v>-4.3299172477058265E-19</v>
      </c>
      <c r="AQ67">
        <f t="shared" si="26"/>
        <v>-6.0204049946072763E-14</v>
      </c>
      <c r="AR67">
        <f t="shared" si="26"/>
        <v>-6.0204482937797528E-14</v>
      </c>
      <c r="AS67">
        <f t="shared" si="26"/>
        <v>-1.0448564086241049E-2</v>
      </c>
      <c r="AT67">
        <f t="shared" si="26"/>
        <v>-6.8263952030110141E-3</v>
      </c>
      <c r="AU67">
        <f t="shared" si="23"/>
        <v>-1.7274959289312272E-2</v>
      </c>
      <c r="AW67">
        <v>64</v>
      </c>
      <c r="AX67">
        <f>IF(Z67&gt;0, (R67*SUMPRODUCT(K67:$K$98, X67:$X$98)-K67*$AZ$3)/Z67, 0)</f>
        <v>-1.0054622571768429E+19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0.88304594599999997</v>
      </c>
      <c r="Q68" s="4">
        <f t="shared" si="21"/>
        <v>50</v>
      </c>
      <c r="R68">
        <f t="shared" si="27"/>
        <v>1000000</v>
      </c>
      <c r="S68">
        <f t="shared" si="28"/>
        <v>-8.3936431076619993E+19</v>
      </c>
      <c r="U68">
        <f t="shared" ref="U68:U69" si="38">M68</f>
        <v>0.88304594599999997</v>
      </c>
      <c r="V68">
        <f t="shared" ref="V68:V69" si="39">$C$10</f>
        <v>0.01</v>
      </c>
      <c r="W68">
        <f t="shared" ref="W68:W69" si="40">Z67</f>
        <v>1.2231030322744178E-17</v>
      </c>
      <c r="X68">
        <f t="shared" ref="X68:X69" si="41">U68*W68</f>
        <v>1.0800561741902317E-17</v>
      </c>
      <c r="Y68">
        <f t="shared" ref="Y68:Y69" si="42">V68*W68</f>
        <v>1.2231030322744178E-19</v>
      </c>
      <c r="Z68">
        <f t="shared" ref="Z68:Z69" si="43">MAX(0, W68-X68-Y68)</f>
        <v>1.3081582776144193E-18</v>
      </c>
      <c r="AB68">
        <f t="shared" ref="AB68:AB69" si="44">AC67</f>
        <v>-122.9783935590477</v>
      </c>
      <c r="AC68">
        <f t="shared" si="29"/>
        <v>-109.80213710629262</v>
      </c>
      <c r="AE68">
        <f t="shared" si="30"/>
        <v>0</v>
      </c>
      <c r="AF68">
        <f t="shared" si="24"/>
        <v>0</v>
      </c>
      <c r="AG68">
        <f t="shared" si="24"/>
        <v>-6.5407913880720963E-17</v>
      </c>
      <c r="AH68">
        <f t="shared" si="31"/>
        <v>-1.0800561741902317E-11</v>
      </c>
      <c r="AI68">
        <f t="shared" si="32"/>
        <v>-1.0800627149816199E-11</v>
      </c>
      <c r="AJ68">
        <f t="shared" si="33"/>
        <v>-13.176256452755084</v>
      </c>
      <c r="AK68">
        <f t="shared" si="22"/>
        <v>-8.6084875491333399</v>
      </c>
      <c r="AL68">
        <f t="shared" si="34"/>
        <v>-21.784744001899224</v>
      </c>
      <c r="AN68">
        <f t="shared" si="26"/>
        <v>0</v>
      </c>
      <c r="AO68">
        <f t="shared" si="26"/>
        <v>0</v>
      </c>
      <c r="AP68">
        <f t="shared" si="26"/>
        <v>-4.1348410993451849E-20</v>
      </c>
      <c r="AQ68">
        <f t="shared" si="26"/>
        <v>-6.8277069144680494E-15</v>
      </c>
      <c r="AR68">
        <f t="shared" si="26"/>
        <v>-6.8277482628790434E-15</v>
      </c>
      <c r="AS68">
        <f t="shared" si="26"/>
        <v>-8.3295313187510857E-3</v>
      </c>
      <c r="AT68">
        <f t="shared" si="26"/>
        <v>-5.4419604615840549E-3</v>
      </c>
      <c r="AU68">
        <f t="shared" si="23"/>
        <v>-1.3771491780341968E-2</v>
      </c>
      <c r="AW68">
        <v>65</v>
      </c>
      <c r="AX68">
        <f>IF(Z68&gt;0, (R68*SUMPRODUCT(K68:$K$98, X68:$X$98)-K68*$AZ$3)/Z68, 0)</f>
        <v>-8.3936431076619993E+19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50</v>
      </c>
      <c r="R69">
        <f t="shared" si="27"/>
        <v>1000000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1.3081582776144193E-18</v>
      </c>
      <c r="X69">
        <f t="shared" si="41"/>
        <v>1.3081582776144193E-18</v>
      </c>
      <c r="Y69">
        <f t="shared" si="42"/>
        <v>1.3081582776144193E-20</v>
      </c>
      <c r="Z69">
        <f t="shared" si="43"/>
        <v>0</v>
      </c>
      <c r="AB69">
        <f t="shared" si="44"/>
        <v>-109.80213710629262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-1.3081582776144192E-12</v>
      </c>
      <c r="AI69">
        <f t="shared" si="32"/>
        <v>-1.3081582776144192E-12</v>
      </c>
      <c r="AJ69">
        <f t="shared" si="33"/>
        <v>-109.80213710629262</v>
      </c>
      <c r="AK69">
        <f t="shared" si="22"/>
        <v>-7.6861495974404841</v>
      </c>
      <c r="AL69">
        <f t="shared" si="34"/>
        <v>-117.48828670373442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-7.3836448202592577E-16</v>
      </c>
      <c r="AR69">
        <f t="shared" si="26"/>
        <v>-7.3836448202592577E-16</v>
      </c>
      <c r="AS69">
        <f t="shared" si="26"/>
        <v>-6.197567945499334E-2</v>
      </c>
      <c r="AT69">
        <f t="shared" si="26"/>
        <v>-4.3382975618495344E-3</v>
      </c>
      <c r="AU69">
        <f t="shared" si="23"/>
        <v>-6.631397701684362E-2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293300.83024950215</v>
      </c>
      <c r="AO71" s="8">
        <f t="shared" si="47"/>
        <v>-29330.083024950218</v>
      </c>
      <c r="AP71" s="8">
        <f t="shared" si="47"/>
        <v>-2782.1565276281349</v>
      </c>
      <c r="AQ71" s="8">
        <f t="shared" si="47"/>
        <v>-173692.98009795044</v>
      </c>
      <c r="AR71" s="8">
        <f t="shared" si="47"/>
        <v>87495.610598973391</v>
      </c>
      <c r="AS71" s="8">
        <f t="shared" si="47"/>
        <v>-21481.545530382755</v>
      </c>
      <c r="AT71" s="8">
        <f t="shared" si="47"/>
        <v>12530.901559389935</v>
      </c>
      <c r="AU71" s="8">
        <f t="shared" si="47"/>
        <v>78544.966627980626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52" priority="1" operator="lessThan">
      <formula>0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1ACC8-F74F-449D-9171-80A6642EAAF6}"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46041.624428393588</v>
      </c>
      <c r="K3">
        <v>1</v>
      </c>
      <c r="L3" s="2">
        <v>0</v>
      </c>
      <c r="O3">
        <f>$C$3</f>
        <v>46041.624428393588</v>
      </c>
      <c r="P3">
        <f>O3*C5</f>
        <v>4604.1624428393588</v>
      </c>
      <c r="Q3" s="4">
        <f>B8</f>
        <v>2519.9082039999998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46041.624428393588</v>
      </c>
      <c r="AF3">
        <f t="shared" ref="AF3:AG34" si="4">-$Z3*P3</f>
        <v>-4604.1624428393588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38917.553781554227</v>
      </c>
      <c r="AJ3">
        <f t="shared" ref="AJ3:AJ66" si="7">AB3-AC3</f>
        <v>0</v>
      </c>
      <c r="AL3">
        <f t="shared" ref="AL3:AL66" si="8">SUM(AI3:AK3)</f>
        <v>38917.553781554227</v>
      </c>
      <c r="AN3">
        <f t="shared" ref="AN3:AU34" si="9">AE3*$K3</f>
        <v>46041.624428393588</v>
      </c>
      <c r="AO3">
        <f t="shared" si="9"/>
        <v>-4604.1624428393588</v>
      </c>
      <c r="AP3">
        <f t="shared" si="9"/>
        <v>-2519.9082039999998</v>
      </c>
      <c r="AQ3">
        <f t="shared" si="9"/>
        <v>0</v>
      </c>
      <c r="AR3">
        <f t="shared" si="9"/>
        <v>38917.553781554227</v>
      </c>
      <c r="AS3">
        <f t="shared" si="9"/>
        <v>0</v>
      </c>
      <c r="AT3">
        <f t="shared" si="9"/>
        <v>0</v>
      </c>
      <c r="AU3">
        <f t="shared" si="9"/>
        <v>38917.553781554227</v>
      </c>
      <c r="AW3">
        <v>0</v>
      </c>
      <c r="AX3">
        <f>IF(Z3&gt;0, (R3*SUMPRODUCT(K3:$K$98, X3:$X$98)-K3*$AZ$3)/Z3, 0)</f>
        <v>0</v>
      </c>
      <c r="AZ3">
        <f>C6*SUMPRODUCT(X4:X98, K4:K98)/1</f>
        <v>39222.294688161259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1.784809E-3</v>
      </c>
      <c r="R4">
        <f t="shared" si="0"/>
        <v>2000000</v>
      </c>
      <c r="S4">
        <f t="shared" si="1"/>
        <v>4252.5036599935311</v>
      </c>
      <c r="U4">
        <f t="shared" ref="U4:U67" si="13">M4</f>
        <v>1.784809E-3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1.784809E-3</v>
      </c>
      <c r="Y4">
        <f t="shared" ref="Y4:Y67" si="17">V4*W4</f>
        <v>0.01</v>
      </c>
      <c r="Z4">
        <f t="shared" ref="Z4:Z67" si="18">MAX(0, W4-X4-Y4)</f>
        <v>0.98821519099999999</v>
      </c>
      <c r="AB4">
        <f t="shared" ref="AB4:AB67" si="19">AC3</f>
        <v>0</v>
      </c>
      <c r="AC4">
        <f t="shared" si="2"/>
        <v>4202.3887165887063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-3569.6179999999999</v>
      </c>
      <c r="AI4">
        <f t="shared" si="6"/>
        <v>-3569.6179999999999</v>
      </c>
      <c r="AJ4">
        <f t="shared" si="7"/>
        <v>-4202.3887165887063</v>
      </c>
      <c r="AK4">
        <f>G4*SUM(AB4, AE4:AF4)</f>
        <v>0</v>
      </c>
      <c r="AL4">
        <f t="shared" si="8"/>
        <v>-7772.0067165887067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-3187.1589285714281</v>
      </c>
      <c r="AR4">
        <f t="shared" si="9"/>
        <v>-3187.1589285714281</v>
      </c>
      <c r="AS4">
        <f t="shared" si="9"/>
        <v>-3752.1327826684874</v>
      </c>
      <c r="AT4">
        <f t="shared" si="9"/>
        <v>0</v>
      </c>
      <c r="AU4">
        <f t="shared" si="9"/>
        <v>-6939.2917112399164</v>
      </c>
      <c r="AW4">
        <v>1</v>
      </c>
      <c r="AX4">
        <f>IF(Z4&gt;0, (R4*SUMPRODUCT(K4:$K$98, X4:$X$98)-K4*$AZ$3)/Z4, 0)</f>
        <v>4252.5036599935311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1.7924099999999999E-3</v>
      </c>
      <c r="Q5" s="4">
        <f t="shared" ref="Q5:Q68" si="21">$C$8</f>
        <v>50</v>
      </c>
      <c r="R5">
        <f t="shared" si="0"/>
        <v>2000000</v>
      </c>
      <c r="S5">
        <f t="shared" si="1"/>
        <v>4881.7830100965029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4202.3887165887063</v>
      </c>
      <c r="AC5">
        <f t="shared" si="2"/>
        <v>4767.3625706857674</v>
      </c>
      <c r="AE5">
        <f t="shared" si="3"/>
        <v>0</v>
      </c>
      <c r="AF5">
        <f t="shared" si="4"/>
        <v>0</v>
      </c>
      <c r="AG5">
        <f t="shared" si="4"/>
        <v>-48.828087614974983</v>
      </c>
      <c r="AH5">
        <f t="shared" si="5"/>
        <v>-3542.5735810006199</v>
      </c>
      <c r="AI5">
        <f t="shared" si="6"/>
        <v>-3591.4016686155951</v>
      </c>
      <c r="AJ5">
        <f t="shared" si="7"/>
        <v>-564.97385409706112</v>
      </c>
      <c r="AK5">
        <f>G5*SUM(AB5, AE5:AF5)</f>
        <v>294.16721016120948</v>
      </c>
      <c r="AL5">
        <f t="shared" si="8"/>
        <v>-3862.2083125514473</v>
      </c>
      <c r="AN5">
        <f t="shared" si="9"/>
        <v>0</v>
      </c>
      <c r="AO5">
        <f t="shared" si="9"/>
        <v>0</v>
      </c>
      <c r="AP5">
        <f t="shared" si="9"/>
        <v>-38.92545249918286</v>
      </c>
      <c r="AQ5">
        <f t="shared" si="9"/>
        <v>-2824.1179695476876</v>
      </c>
      <c r="AR5">
        <f t="shared" si="9"/>
        <v>-2863.043422046871</v>
      </c>
      <c r="AS5">
        <f t="shared" si="9"/>
        <v>-450.39369746258058</v>
      </c>
      <c r="AT5">
        <f t="shared" si="9"/>
        <v>234.50829891678049</v>
      </c>
      <c r="AU5">
        <f t="shared" si="9"/>
        <v>-3078.9288205926714</v>
      </c>
      <c r="AW5">
        <v>2</v>
      </c>
      <c r="AX5">
        <f>IF(Z5&gt;0, (R5*SUMPRODUCT(K5:$K$98, X5:$X$98)-K5*$AZ$3)/Z5, 0)</f>
        <v>4881.7830100965029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1.8014369999999999E-3</v>
      </c>
      <c r="Q6" s="4">
        <f t="shared" si="21"/>
        <v>50</v>
      </c>
      <c r="R6">
        <f t="shared" si="0"/>
        <v>2000000</v>
      </c>
      <c r="S6">
        <f t="shared" si="1"/>
        <v>5485.1405637717962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4767.3625706857674</v>
      </c>
      <c r="AC6">
        <f t="shared" si="2"/>
        <v>5293.3631570920952</v>
      </c>
      <c r="AE6">
        <f t="shared" si="3"/>
        <v>0</v>
      </c>
      <c r="AF6">
        <f t="shared" si="4"/>
        <v>0</v>
      </c>
      <c r="AG6">
        <f t="shared" si="4"/>
        <v>-48.251846015156381</v>
      </c>
      <c r="AH6">
        <f t="shared" si="5"/>
        <v>-3518.4289467543076</v>
      </c>
      <c r="AI6">
        <f t="shared" si="6"/>
        <v>-3566.680792769464</v>
      </c>
      <c r="AJ6">
        <f t="shared" si="7"/>
        <v>-526.00058640632778</v>
      </c>
      <c r="AK6">
        <f>G6*SUM(AB6, AE6:AF6)</f>
        <v>333.71537994800377</v>
      </c>
      <c r="AL6">
        <f t="shared" si="8"/>
        <v>-3758.965999227788</v>
      </c>
      <c r="AN6">
        <f t="shared" si="9"/>
        <v>0</v>
      </c>
      <c r="AO6">
        <f t="shared" si="9"/>
        <v>0</v>
      </c>
      <c r="AP6">
        <f t="shared" si="9"/>
        <v>-34.344710914122558</v>
      </c>
      <c r="AQ6">
        <f t="shared" si="9"/>
        <v>-2504.3482276346595</v>
      </c>
      <c r="AR6">
        <f t="shared" si="9"/>
        <v>-2538.6929385487824</v>
      </c>
      <c r="AS6">
        <f t="shared" si="9"/>
        <v>-374.3968277422955</v>
      </c>
      <c r="AT6">
        <f t="shared" si="9"/>
        <v>237.53201583853672</v>
      </c>
      <c r="AU6">
        <f t="shared" si="9"/>
        <v>-2675.5577504525409</v>
      </c>
      <c r="AW6">
        <v>3</v>
      </c>
      <c r="AX6">
        <f>IF(Z6&gt;0, (R6*SUMPRODUCT(K6:$K$98, X6:$X$98)-K6*$AZ$3)/Z6, 0)</f>
        <v>5485.1405637717962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1.8114139999999999E-3</v>
      </c>
      <c r="Q7" s="4">
        <f t="shared" si="21"/>
        <v>50</v>
      </c>
      <c r="R7">
        <f t="shared" si="0"/>
        <v>2000000</v>
      </c>
      <c r="S7">
        <f t="shared" si="1"/>
        <v>6061.1986566607266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5293.3631570920952</v>
      </c>
      <c r="AC7">
        <f t="shared" si="2"/>
        <v>5780.1922115592279</v>
      </c>
      <c r="AE7">
        <f t="shared" si="3"/>
        <v>0</v>
      </c>
      <c r="AF7">
        <f t="shared" si="4"/>
        <v>0</v>
      </c>
      <c r="AG7">
        <f t="shared" si="4"/>
        <v>-47.681923485607115</v>
      </c>
      <c r="AH7">
        <f t="shared" si="5"/>
        <v>-3496.1627759079392</v>
      </c>
      <c r="AI7">
        <f t="shared" si="6"/>
        <v>-3543.8446993935463</v>
      </c>
      <c r="AJ7">
        <f t="shared" si="7"/>
        <v>-486.82905446713266</v>
      </c>
      <c r="AK7">
        <f>G7*SUM(AB7, AE7:AF7)</f>
        <v>370.5354209964467</v>
      </c>
      <c r="AL7">
        <f t="shared" si="8"/>
        <v>-3660.1383328642323</v>
      </c>
      <c r="AN7">
        <f t="shared" si="9"/>
        <v>0</v>
      </c>
      <c r="AO7">
        <f t="shared" si="9"/>
        <v>0</v>
      </c>
      <c r="AP7">
        <f t="shared" si="9"/>
        <v>-30.302724388219225</v>
      </c>
      <c r="AQ7">
        <f t="shared" si="9"/>
        <v>-2221.8746491355141</v>
      </c>
      <c r="AR7">
        <f t="shared" si="9"/>
        <v>-2252.1773735237334</v>
      </c>
      <c r="AS7">
        <f t="shared" si="9"/>
        <v>-309.38866520659303</v>
      </c>
      <c r="AT7">
        <f t="shared" si="9"/>
        <v>235.48195873258695</v>
      </c>
      <c r="AU7">
        <f t="shared" si="9"/>
        <v>-2326.0840799977395</v>
      </c>
      <c r="AW7">
        <v>4</v>
      </c>
      <c r="AX7">
        <f>IF(Z7&gt;0, (R7*SUMPRODUCT(K7:$K$98, X7:$X$98)-K7*$AZ$3)/Z7, 0)</f>
        <v>6061.1986566607266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1.8237660000000001E-3</v>
      </c>
      <c r="Q8" s="4">
        <f t="shared" si="21"/>
        <v>50</v>
      </c>
      <c r="R8">
        <f t="shared" si="0"/>
        <v>2000000</v>
      </c>
      <c r="S8">
        <f t="shared" si="1"/>
        <v>6609.9925538659463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5780.1922115592279</v>
      </c>
      <c r="AC8">
        <f t="shared" si="2"/>
        <v>6229.0115643003155</v>
      </c>
      <c r="AE8">
        <f t="shared" si="3"/>
        <v>0</v>
      </c>
      <c r="AF8">
        <f t="shared" si="4"/>
        <v>0</v>
      </c>
      <c r="AG8">
        <f t="shared" si="4"/>
        <v>-47.118143579883395</v>
      </c>
      <c r="AH8">
        <f t="shared" si="5"/>
        <v>-3478.4268347060702</v>
      </c>
      <c r="AI8">
        <f t="shared" si="6"/>
        <v>-3525.5449782859537</v>
      </c>
      <c r="AJ8">
        <f t="shared" si="7"/>
        <v>-448.81935274108764</v>
      </c>
      <c r="AK8">
        <f>G8*SUM(AB8, AE8:AF8)</f>
        <v>404.61345480914599</v>
      </c>
      <c r="AL8">
        <f t="shared" si="8"/>
        <v>-3569.7508762178954</v>
      </c>
      <c r="AN8">
        <f t="shared" si="9"/>
        <v>0</v>
      </c>
      <c r="AO8">
        <f t="shared" si="9"/>
        <v>0</v>
      </c>
      <c r="AP8">
        <f t="shared" si="9"/>
        <v>-26.73610005883074</v>
      </c>
      <c r="AQ8">
        <f t="shared" si="9"/>
        <v>-1973.7528016644653</v>
      </c>
      <c r="AR8">
        <f t="shared" si="9"/>
        <v>-2000.4889017232961</v>
      </c>
      <c r="AS8">
        <f t="shared" si="9"/>
        <v>-254.67215411153225</v>
      </c>
      <c r="AT8">
        <f t="shared" si="9"/>
        <v>229.58854044379328</v>
      </c>
      <c r="AU8">
        <f t="shared" si="9"/>
        <v>-2025.5725153910353</v>
      </c>
      <c r="AW8">
        <v>5</v>
      </c>
      <c r="AX8">
        <f>IF(Z8&gt;0, (R8*SUMPRODUCT(K8:$K$98, X8:$X$98)-K8*$AZ$3)/Z8, 0)</f>
        <v>6609.9925538659463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1.843244E-3</v>
      </c>
      <c r="Q9" s="4">
        <f t="shared" si="21"/>
        <v>50</v>
      </c>
      <c r="R9">
        <f t="shared" si="0"/>
        <v>2000000</v>
      </c>
      <c r="S9">
        <f t="shared" si="1"/>
        <v>7130.3597719285053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6229.0115643003155</v>
      </c>
      <c r="AC9">
        <f t="shared" si="2"/>
        <v>6639.8069785970911</v>
      </c>
      <c r="AE9">
        <f t="shared" si="3"/>
        <v>0</v>
      </c>
      <c r="AF9">
        <f t="shared" si="4"/>
        <v>0</v>
      </c>
      <c r="AG9">
        <f t="shared" si="4"/>
        <v>-46.560111908639797</v>
      </c>
      <c r="AH9">
        <f t="shared" si="5"/>
        <v>-3474.0094177903434</v>
      </c>
      <c r="AI9">
        <f t="shared" si="6"/>
        <v>-3520.5695296989834</v>
      </c>
      <c r="AJ9">
        <f t="shared" si="7"/>
        <v>-410.79541429677556</v>
      </c>
      <c r="AK9">
        <f t="shared" ref="AK9:AK72" si="22">G9*SUM(AB9:AB9, AE9:AF9)</f>
        <v>436.03080950102213</v>
      </c>
      <c r="AL9">
        <f t="shared" si="8"/>
        <v>-3495.3341344947366</v>
      </c>
      <c r="AN9">
        <f t="shared" si="9"/>
        <v>0</v>
      </c>
      <c r="AO9">
        <f t="shared" si="9"/>
        <v>0</v>
      </c>
      <c r="AP9">
        <f t="shared" si="9"/>
        <v>-23.588801698415704</v>
      </c>
      <c r="AQ9">
        <f t="shared" si="9"/>
        <v>-1760.041286315693</v>
      </c>
      <c r="AR9">
        <f t="shared" si="9"/>
        <v>-1783.6300880141089</v>
      </c>
      <c r="AS9">
        <f t="shared" si="9"/>
        <v>-208.1217413196774</v>
      </c>
      <c r="AT9">
        <f t="shared" si="9"/>
        <v>220.90677788535763</v>
      </c>
      <c r="AU9">
        <f t="shared" si="9"/>
        <v>-1770.8450514484286</v>
      </c>
      <c r="AW9">
        <v>6</v>
      </c>
      <c r="AX9">
        <f>IF(Z9&gt;0, (R9*SUMPRODUCT(K9:$K$98, X9:$X$98)-K9*$AZ$3)/Z9, 0)</f>
        <v>7130.3597719285053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1.8660479999999999E-3</v>
      </c>
      <c r="Q10" s="4">
        <f t="shared" si="21"/>
        <v>50</v>
      </c>
      <c r="R10">
        <f t="shared" si="0"/>
        <v>2000000</v>
      </c>
      <c r="S10">
        <f t="shared" si="1"/>
        <v>7617.0267818959674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6639.8069785970911</v>
      </c>
      <c r="AC10">
        <f t="shared" si="2"/>
        <v>7008.8265993896639</v>
      </c>
      <c r="AE10">
        <f t="shared" si="3"/>
        <v>0</v>
      </c>
      <c r="AF10">
        <f t="shared" si="4"/>
        <v>0</v>
      </c>
      <c r="AG10">
        <f t="shared" si="4"/>
        <v>-46.007627385846504</v>
      </c>
      <c r="AH10">
        <f t="shared" si="5"/>
        <v>-3475.3361482757391</v>
      </c>
      <c r="AI10">
        <f t="shared" si="6"/>
        <v>-3521.3437756615858</v>
      </c>
      <c r="AJ10">
        <f t="shared" si="7"/>
        <v>-369.01962079257282</v>
      </c>
      <c r="AK10">
        <f t="shared" si="22"/>
        <v>464.78648850179644</v>
      </c>
      <c r="AL10">
        <f t="shared" si="8"/>
        <v>-3425.576907952362</v>
      </c>
      <c r="AN10">
        <f t="shared" si="9"/>
        <v>0</v>
      </c>
      <c r="AO10">
        <f t="shared" si="9"/>
        <v>0</v>
      </c>
      <c r="AP10">
        <f t="shared" si="9"/>
        <v>-20.811514147499842</v>
      </c>
      <c r="AQ10">
        <f t="shared" si="9"/>
        <v>-1572.0655797044724</v>
      </c>
      <c r="AR10">
        <f t="shared" si="9"/>
        <v>-1592.8770938519724</v>
      </c>
      <c r="AS10">
        <f t="shared" si="9"/>
        <v>-166.92573590943832</v>
      </c>
      <c r="AT10">
        <f t="shared" si="9"/>
        <v>210.24580337297772</v>
      </c>
      <c r="AU10">
        <f t="shared" si="9"/>
        <v>-1549.5570263884329</v>
      </c>
      <c r="AW10">
        <v>7</v>
      </c>
      <c r="AX10">
        <f>IF(Z10&gt;0, (R10*SUMPRODUCT(K10:$K$98, X10:$X$98)-K10*$AZ$3)/Z10, 0)</f>
        <v>7617.0267818959674</v>
      </c>
    </row>
    <row r="11" spans="1:52" x14ac:dyDescent="0.25">
      <c r="A11" t="s">
        <v>33</v>
      </c>
      <c r="C11" s="12">
        <f>AU100</f>
        <v>-3099.7712130154291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1.8888519999999999E-3</v>
      </c>
      <c r="Q11" s="4">
        <f t="shared" si="21"/>
        <v>50</v>
      </c>
      <c r="R11">
        <f t="shared" si="0"/>
        <v>2000000</v>
      </c>
      <c r="S11">
        <f t="shared" si="1"/>
        <v>8070.3953163700689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7008.8265993896639</v>
      </c>
      <c r="AC11">
        <f t="shared" si="2"/>
        <v>7337.7082581747127</v>
      </c>
      <c r="AE11">
        <f t="shared" si="3"/>
        <v>0</v>
      </c>
      <c r="AF11">
        <f t="shared" si="4"/>
        <v>0</v>
      </c>
      <c r="AG11">
        <f t="shared" si="4"/>
        <v>-45.460649512985029</v>
      </c>
      <c r="AH11">
        <f t="shared" si="5"/>
        <v>-3476.0639601204375</v>
      </c>
      <c r="AI11">
        <f t="shared" si="6"/>
        <v>-3521.5246096334226</v>
      </c>
      <c r="AJ11">
        <f t="shared" si="7"/>
        <v>-328.88165878504878</v>
      </c>
      <c r="AK11">
        <f t="shared" si="22"/>
        <v>490.61786195727655</v>
      </c>
      <c r="AL11">
        <f t="shared" si="8"/>
        <v>-3359.7884064611949</v>
      </c>
      <c r="AN11">
        <f t="shared" si="9"/>
        <v>0</v>
      </c>
      <c r="AO11">
        <f t="shared" si="9"/>
        <v>0</v>
      </c>
      <c r="AP11">
        <f t="shared" si="9"/>
        <v>-18.360793871343134</v>
      </c>
      <c r="AQ11">
        <f t="shared" si="9"/>
        <v>-1403.9239328761917</v>
      </c>
      <c r="AR11">
        <f t="shared" si="9"/>
        <v>-1422.2847267475347</v>
      </c>
      <c r="AS11">
        <f t="shared" si="9"/>
        <v>-132.82978597331498</v>
      </c>
      <c r="AT11">
        <f t="shared" si="9"/>
        <v>198.1523257916414</v>
      </c>
      <c r="AU11">
        <f t="shared" si="9"/>
        <v>-1356.9621869292084</v>
      </c>
      <c r="AW11">
        <v>8</v>
      </c>
      <c r="AX11">
        <f>IF(Z11&gt;0, (R11*SUMPRODUCT(K11:$K$98, X11:$X$98)-K11*$AZ$3)/Z11, 0)</f>
        <v>8070.3953163700689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1.917357E-3</v>
      </c>
      <c r="Q12" s="4">
        <f t="shared" si="21"/>
        <v>50</v>
      </c>
      <c r="R12">
        <f t="shared" si="0"/>
        <v>2000000</v>
      </c>
      <c r="S12">
        <f t="shared" si="1"/>
        <v>8494.2666227132922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7337.7082581747127</v>
      </c>
      <c r="AC12">
        <f t="shared" si="2"/>
        <v>7631.0586453784454</v>
      </c>
      <c r="AE12">
        <f t="shared" si="3"/>
        <v>0</v>
      </c>
      <c r="AF12">
        <f t="shared" si="4"/>
        <v>0</v>
      </c>
      <c r="AG12">
        <f t="shared" si="4"/>
        <v>-44.918878723286909</v>
      </c>
      <c r="AH12">
        <f t="shared" si="5"/>
        <v>-3486.5717827307376</v>
      </c>
      <c r="AI12">
        <f t="shared" si="6"/>
        <v>-3531.4906614540246</v>
      </c>
      <c r="AJ12">
        <f t="shared" si="7"/>
        <v>-293.35038720373268</v>
      </c>
      <c r="AK12">
        <f t="shared" si="22"/>
        <v>513.63957807222994</v>
      </c>
      <c r="AL12">
        <f t="shared" si="8"/>
        <v>-3311.2014705855272</v>
      </c>
      <c r="AN12">
        <f t="shared" si="9"/>
        <v>0</v>
      </c>
      <c r="AO12">
        <f t="shared" si="9"/>
        <v>0</v>
      </c>
      <c r="AP12">
        <f t="shared" si="9"/>
        <v>-16.198197978549036</v>
      </c>
      <c r="AQ12">
        <f t="shared" si="9"/>
        <v>-1257.2927376706018</v>
      </c>
      <c r="AR12">
        <f t="shared" si="9"/>
        <v>-1273.490935649151</v>
      </c>
      <c r="AS12">
        <f t="shared" si="9"/>
        <v>-105.7850904578941</v>
      </c>
      <c r="AT12">
        <f t="shared" si="9"/>
        <v>185.22358108015484</v>
      </c>
      <c r="AU12">
        <f t="shared" si="9"/>
        <v>-1194.0524450268902</v>
      </c>
      <c r="AW12">
        <v>9</v>
      </c>
      <c r="AX12">
        <f>IF(Z12&gt;0, (R12*SUMPRODUCT(K12:$K$98, X12:$X$98)-K12*$AZ$3)/Z12, 0)</f>
        <v>8494.2666227132922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1.947287E-3</v>
      </c>
      <c r="Q13" s="4">
        <f t="shared" si="21"/>
        <v>50</v>
      </c>
      <c r="R13">
        <f t="shared" si="0"/>
        <v>2000000</v>
      </c>
      <c r="S13">
        <f t="shared" si="1"/>
        <v>8887.7814246425442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7631.0586453784454</v>
      </c>
      <c r="AC13">
        <f t="shared" si="2"/>
        <v>7889.1894077792067</v>
      </c>
      <c r="AE13">
        <f t="shared" si="3"/>
        <v>0</v>
      </c>
      <c r="AF13">
        <f t="shared" si="4"/>
        <v>0</v>
      </c>
      <c r="AG13">
        <f t="shared" si="4"/>
        <v>-44.38221998746161</v>
      </c>
      <c r="AH13">
        <f t="shared" si="5"/>
        <v>-3498.7979436973278</v>
      </c>
      <c r="AI13">
        <f t="shared" si="6"/>
        <v>-3543.1801636847895</v>
      </c>
      <c r="AJ13">
        <f t="shared" si="7"/>
        <v>-258.13076240076134</v>
      </c>
      <c r="AK13">
        <f t="shared" si="22"/>
        <v>534.17410517649125</v>
      </c>
      <c r="AL13">
        <f t="shared" si="8"/>
        <v>-3267.1368209090597</v>
      </c>
      <c r="AN13">
        <f t="shared" si="9"/>
        <v>0</v>
      </c>
      <c r="AO13">
        <f t="shared" si="9"/>
        <v>0</v>
      </c>
      <c r="AP13">
        <f t="shared" si="9"/>
        <v>-14.289887016443297</v>
      </c>
      <c r="AQ13">
        <f t="shared" si="9"/>
        <v>-1126.5192981091006</v>
      </c>
      <c r="AR13">
        <f t="shared" si="9"/>
        <v>-1140.8091851255438</v>
      </c>
      <c r="AS13">
        <f t="shared" si="9"/>
        <v>-83.111197033797083</v>
      </c>
      <c r="AT13">
        <f t="shared" si="9"/>
        <v>171.98976554661377</v>
      </c>
      <c r="AU13">
        <f t="shared" si="9"/>
        <v>-1051.9306166127271</v>
      </c>
      <c r="AW13">
        <v>10</v>
      </c>
      <c r="AX13">
        <f>IF(Z13&gt;0, (R13*SUMPRODUCT(K13:$K$98, X13:$X$98)-K13*$AZ$3)/Z13, 0)</f>
        <v>8887.7814246425442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1.9819680000000002E-3</v>
      </c>
      <c r="Q14" s="4">
        <f t="shared" si="21"/>
        <v>50</v>
      </c>
      <c r="R14">
        <f t="shared" si="0"/>
        <v>2000000</v>
      </c>
      <c r="S14">
        <f t="shared" si="1"/>
        <v>9253.8729164529341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7889.1894077792067</v>
      </c>
      <c r="AC14">
        <f t="shared" si="2"/>
        <v>8115.7268061623909</v>
      </c>
      <c r="AE14">
        <f t="shared" si="3"/>
        <v>0</v>
      </c>
      <c r="AF14">
        <f t="shared" si="4"/>
        <v>0</v>
      </c>
      <c r="AG14">
        <f t="shared" si="4"/>
        <v>-43.85043364780288</v>
      </c>
      <c r="AH14">
        <f t="shared" si="5"/>
        <v>-3518.5655913643727</v>
      </c>
      <c r="AI14">
        <f t="shared" si="6"/>
        <v>-3562.4160250121754</v>
      </c>
      <c r="AJ14">
        <f t="shared" si="7"/>
        <v>-226.53739838318415</v>
      </c>
      <c r="AK14">
        <f t="shared" si="22"/>
        <v>552.24325854454457</v>
      </c>
      <c r="AL14">
        <f t="shared" si="8"/>
        <v>-3236.7101648508151</v>
      </c>
      <c r="AN14">
        <f t="shared" si="9"/>
        <v>0</v>
      </c>
      <c r="AO14">
        <f t="shared" si="9"/>
        <v>0</v>
      </c>
      <c r="AP14">
        <f t="shared" si="9"/>
        <v>-12.60595182811487</v>
      </c>
      <c r="AQ14">
        <f t="shared" si="9"/>
        <v>-1011.5035282216459</v>
      </c>
      <c r="AR14">
        <f t="shared" si="9"/>
        <v>-1024.1094800497608</v>
      </c>
      <c r="AS14">
        <f t="shared" si="9"/>
        <v>-65.124088719883673</v>
      </c>
      <c r="AT14">
        <f t="shared" si="9"/>
        <v>158.75674048123176</v>
      </c>
      <c r="AU14">
        <f t="shared" si="9"/>
        <v>-930.47682828841266</v>
      </c>
      <c r="AW14">
        <v>11</v>
      </c>
      <c r="AX14">
        <f>IF(Z14&gt;0, (R14*SUMPRODUCT(K14:$K$98, X14:$X$98)-K14*$AZ$3)/Z14, 0)</f>
        <v>9253.8729164529341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2.0299509999999999E-3</v>
      </c>
      <c r="Q15" s="4">
        <f t="shared" si="21"/>
        <v>50</v>
      </c>
      <c r="R15">
        <f t="shared" si="0"/>
        <v>2000000</v>
      </c>
      <c r="S15">
        <f t="shared" si="1"/>
        <v>9593.4329428252386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8115.7268061623909</v>
      </c>
      <c r="AC15">
        <f t="shared" si="2"/>
        <v>8312.3096140945709</v>
      </c>
      <c r="AE15">
        <f t="shared" si="3"/>
        <v>0</v>
      </c>
      <c r="AF15">
        <f t="shared" si="4"/>
        <v>0</v>
      </c>
      <c r="AG15">
        <f t="shared" si="4"/>
        <v>-43.322915079691057</v>
      </c>
      <c r="AH15">
        <f t="shared" si="5"/>
        <v>-3560.5692653516444</v>
      </c>
      <c r="AI15">
        <f t="shared" si="6"/>
        <v>-3603.8921804313354</v>
      </c>
      <c r="AJ15">
        <f t="shared" si="7"/>
        <v>-196.58280793218</v>
      </c>
      <c r="AK15">
        <f t="shared" si="22"/>
        <v>568.1008764313674</v>
      </c>
      <c r="AL15">
        <f t="shared" si="8"/>
        <v>-3232.374111932148</v>
      </c>
      <c r="AN15">
        <f t="shared" si="9"/>
        <v>0</v>
      </c>
      <c r="AO15">
        <f t="shared" si="9"/>
        <v>0</v>
      </c>
      <c r="AP15">
        <f t="shared" si="9"/>
        <v>-11.119913254744899</v>
      </c>
      <c r="AQ15">
        <f t="shared" si="9"/>
        <v>-913.90944712262888</v>
      </c>
      <c r="AR15">
        <f t="shared" si="9"/>
        <v>-925.02936037737379</v>
      </c>
      <c r="AS15">
        <f t="shared" si="9"/>
        <v>-50.457910497457867</v>
      </c>
      <c r="AT15">
        <f t="shared" si="9"/>
        <v>145.8173452603782</v>
      </c>
      <c r="AU15">
        <f t="shared" si="9"/>
        <v>-829.6699256144534</v>
      </c>
      <c r="AW15">
        <v>12</v>
      </c>
      <c r="AX15">
        <f>IF(Z15&gt;0, (R15*SUMPRODUCT(K15:$K$98, X15:$X$98)-K15*$AZ$3)/Z15, 0)</f>
        <v>9593.4329428252386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2.0855349999999999E-3</v>
      </c>
      <c r="Q16" s="4">
        <f t="shared" si="21"/>
        <v>50</v>
      </c>
      <c r="R16">
        <f t="shared" si="0"/>
        <v>2000000</v>
      </c>
      <c r="S16">
        <f t="shared" si="1"/>
        <v>9903.2482464236073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8312.3096140945709</v>
      </c>
      <c r="AC16">
        <f t="shared" si="2"/>
        <v>8477.0486813950047</v>
      </c>
      <c r="AE16">
        <f t="shared" si="3"/>
        <v>0</v>
      </c>
      <c r="AF16">
        <f t="shared" si="4"/>
        <v>0</v>
      </c>
      <c r="AG16">
        <f t="shared" si="4"/>
        <v>-42.799334473193426</v>
      </c>
      <c r="AH16">
        <f t="shared" si="5"/>
        <v>-3614.05822802894</v>
      </c>
      <c r="AI16">
        <f t="shared" si="6"/>
        <v>-3656.8575625021335</v>
      </c>
      <c r="AJ16">
        <f t="shared" si="7"/>
        <v>-164.73906730043382</v>
      </c>
      <c r="AK16">
        <f t="shared" si="22"/>
        <v>581.86167298661996</v>
      </c>
      <c r="AL16">
        <f t="shared" si="8"/>
        <v>-3239.7349568159475</v>
      </c>
      <c r="AN16">
        <f t="shared" si="9"/>
        <v>0</v>
      </c>
      <c r="AO16">
        <f t="shared" si="9"/>
        <v>0</v>
      </c>
      <c r="AP16">
        <f t="shared" si="9"/>
        <v>-9.8085028159890317</v>
      </c>
      <c r="AQ16">
        <f t="shared" si="9"/>
        <v>-828.24886749051439</v>
      </c>
      <c r="AR16">
        <f t="shared" si="9"/>
        <v>-838.05737030650346</v>
      </c>
      <c r="AS16">
        <f t="shared" si="9"/>
        <v>-37.753942331317454</v>
      </c>
      <c r="AT16">
        <f t="shared" si="9"/>
        <v>133.34767767428593</v>
      </c>
      <c r="AU16">
        <f t="shared" si="9"/>
        <v>-742.46363496353501</v>
      </c>
      <c r="AW16">
        <v>13</v>
      </c>
      <c r="AX16">
        <f>IF(Z16&gt;0, (R16*SUMPRODUCT(K16:$K$98, X16:$X$98)-K16*$AZ$3)/Z16, 0)</f>
        <v>9903.2482464236073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2.1420699999999998E-3</v>
      </c>
      <c r="Q17" s="4">
        <f t="shared" si="21"/>
        <v>50</v>
      </c>
      <c r="R17">
        <f t="shared" si="0"/>
        <v>2000000</v>
      </c>
      <c r="S17">
        <f t="shared" si="1"/>
        <v>10184.422540062804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8477.0486813950047</v>
      </c>
      <c r="AC17">
        <f t="shared" si="2"/>
        <v>8611.8788446393664</v>
      </c>
      <c r="AE17">
        <f t="shared" si="3"/>
        <v>0</v>
      </c>
      <c r="AF17">
        <f t="shared" si="4"/>
        <v>0</v>
      </c>
      <c r="AG17">
        <f t="shared" si="4"/>
        <v>-42.279661958066498</v>
      </c>
      <c r="AH17">
        <f t="shared" si="5"/>
        <v>-3667.1668157997374</v>
      </c>
      <c r="AI17">
        <f t="shared" si="6"/>
        <v>-3709.4464777578037</v>
      </c>
      <c r="AJ17">
        <f t="shared" si="7"/>
        <v>-134.83016324436176</v>
      </c>
      <c r="AK17">
        <f t="shared" si="22"/>
        <v>593.39340769765033</v>
      </c>
      <c r="AL17">
        <f t="shared" si="8"/>
        <v>-3250.8832333045152</v>
      </c>
      <c r="AN17">
        <f t="shared" si="9"/>
        <v>0</v>
      </c>
      <c r="AO17">
        <f t="shared" si="9"/>
        <v>0</v>
      </c>
      <c r="AP17">
        <f t="shared" si="9"/>
        <v>-8.6512565073232999</v>
      </c>
      <c r="AQ17">
        <f t="shared" si="9"/>
        <v>-750.37498668020078</v>
      </c>
      <c r="AR17">
        <f t="shared" si="9"/>
        <v>-759.02624318752407</v>
      </c>
      <c r="AS17">
        <f t="shared" si="9"/>
        <v>-27.588922738032945</v>
      </c>
      <c r="AT17">
        <f t="shared" si="9"/>
        <v>121.42004789060547</v>
      </c>
      <c r="AU17">
        <f t="shared" si="9"/>
        <v>-665.19511803495152</v>
      </c>
      <c r="AW17">
        <v>14</v>
      </c>
      <c r="AX17">
        <f>IF(Z17&gt;0, (R17*SUMPRODUCT(K17:$K$98, X17:$X$98)-K17*$AZ$3)/Z17, 0)</f>
        <v>10184.422540062804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2.2014550000000002E-3</v>
      </c>
      <c r="Q18" s="4">
        <f t="shared" si="21"/>
        <v>50</v>
      </c>
      <c r="R18">
        <f t="shared" si="0"/>
        <v>2000000</v>
      </c>
      <c r="S18">
        <f t="shared" si="1"/>
        <v>10441.337040168926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8611.8788446393664</v>
      </c>
      <c r="AC18">
        <f t="shared" si="2"/>
        <v>8721.395849686729</v>
      </c>
      <c r="AE18">
        <f t="shared" si="3"/>
        <v>0</v>
      </c>
      <c r="AF18">
        <f t="shared" si="4"/>
        <v>0</v>
      </c>
      <c r="AG18">
        <f t="shared" si="4"/>
        <v>-41.763788565269941</v>
      </c>
      <c r="AH18">
        <f t="shared" si="5"/>
        <v>-3723.0709286358115</v>
      </c>
      <c r="AI18">
        <f t="shared" si="6"/>
        <v>-3764.8347172010813</v>
      </c>
      <c r="AJ18">
        <f t="shared" si="7"/>
        <v>-109.51700504736255</v>
      </c>
      <c r="AK18">
        <f t="shared" si="22"/>
        <v>602.83151912475569</v>
      </c>
      <c r="AL18">
        <f t="shared" si="8"/>
        <v>-3271.5202031236881</v>
      </c>
      <c r="AN18">
        <f t="shared" si="9"/>
        <v>0</v>
      </c>
      <c r="AO18">
        <f t="shared" si="9"/>
        <v>0</v>
      </c>
      <c r="AP18">
        <f t="shared" si="9"/>
        <v>-7.6300880271033362</v>
      </c>
      <c r="AQ18">
        <f t="shared" si="9"/>
        <v>-680.19113908319332</v>
      </c>
      <c r="AR18">
        <f t="shared" si="9"/>
        <v>-687.8212271102966</v>
      </c>
      <c r="AS18">
        <f t="shared" si="9"/>
        <v>-20.00834736700558</v>
      </c>
      <c r="AT18">
        <f t="shared" si="9"/>
        <v>110.13506471631052</v>
      </c>
      <c r="AU18">
        <f t="shared" si="9"/>
        <v>-597.69450976099165</v>
      </c>
      <c r="AW18">
        <v>15</v>
      </c>
      <c r="AX18">
        <f>IF(Z18&gt;0, (R18*SUMPRODUCT(K18:$K$98, X18:$X$98)-K18*$AZ$3)/Z18, 0)</f>
        <v>10441.337040168926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2.2708170000000001E-3</v>
      </c>
      <c r="Q19" s="4">
        <f t="shared" si="21"/>
        <v>50</v>
      </c>
      <c r="R19">
        <f t="shared" si="0"/>
        <v>2000000</v>
      </c>
      <c r="S19">
        <f t="shared" si="1"/>
        <v>10677.194043570733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8721.395849686729</v>
      </c>
      <c r="AC19">
        <f t="shared" si="2"/>
        <v>8808.9654175031519</v>
      </c>
      <c r="AE19">
        <f t="shared" si="3"/>
        <v>0</v>
      </c>
      <c r="AF19">
        <f t="shared" si="4"/>
        <v>0</v>
      </c>
      <c r="AG19">
        <f t="shared" si="4"/>
        <v>-41.251312758558818</v>
      </c>
      <c r="AH19">
        <f t="shared" si="5"/>
        <v>-3793.5168423368232</v>
      </c>
      <c r="AI19">
        <f t="shared" si="6"/>
        <v>-3834.7681550953821</v>
      </c>
      <c r="AJ19">
        <f t="shared" si="7"/>
        <v>-87.569567816422932</v>
      </c>
      <c r="AK19">
        <f t="shared" si="22"/>
        <v>610.4977094780711</v>
      </c>
      <c r="AL19">
        <f t="shared" si="8"/>
        <v>-3311.8400134337339</v>
      </c>
      <c r="AN19">
        <f t="shared" si="9"/>
        <v>0</v>
      </c>
      <c r="AO19">
        <f t="shared" si="9"/>
        <v>0</v>
      </c>
      <c r="AP19">
        <f t="shared" si="9"/>
        <v>-6.7289826903829102</v>
      </c>
      <c r="AQ19">
        <f t="shared" si="9"/>
        <v>-618.8047715515255</v>
      </c>
      <c r="AR19">
        <f t="shared" si="9"/>
        <v>-625.53375424190847</v>
      </c>
      <c r="AS19">
        <f t="shared" si="9"/>
        <v>-14.28449342909127</v>
      </c>
      <c r="AT19">
        <f t="shared" si="9"/>
        <v>99.585400921429397</v>
      </c>
      <c r="AU19">
        <f t="shared" si="9"/>
        <v>-540.23284674957029</v>
      </c>
      <c r="AW19">
        <v>16</v>
      </c>
      <c r="AX19">
        <f>IF(Z19&gt;0, (R19*SUMPRODUCT(K19:$K$98, X19:$X$98)-K19*$AZ$3)/Z19, 0)</f>
        <v>10677.194043570733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2.3392280000000001E-3</v>
      </c>
      <c r="Q20" s="4">
        <f t="shared" si="21"/>
        <v>50</v>
      </c>
      <c r="R20">
        <f t="shared" si="0"/>
        <v>2000000</v>
      </c>
      <c r="S20">
        <f t="shared" si="1"/>
        <v>10892.439228158704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8808.9654175031519</v>
      </c>
      <c r="AC20">
        <f t="shared" si="2"/>
        <v>8875.6612771119981</v>
      </c>
      <c r="AE20">
        <f t="shared" si="3"/>
        <v>0</v>
      </c>
      <c r="AF20">
        <f t="shared" si="4"/>
        <v>0</v>
      </c>
      <c r="AG20">
        <f t="shared" si="4"/>
        <v>-40.742303405131644</v>
      </c>
      <c r="AH20">
        <f t="shared" si="5"/>
        <v>-3859.8490336631212</v>
      </c>
      <c r="AI20">
        <f t="shared" si="6"/>
        <v>-3900.5913370682529</v>
      </c>
      <c r="AJ20">
        <f t="shared" si="7"/>
        <v>-66.695859608846149</v>
      </c>
      <c r="AK20">
        <f t="shared" si="22"/>
        <v>616.62757922522064</v>
      </c>
      <c r="AL20">
        <f t="shared" si="8"/>
        <v>-3350.6596174518781</v>
      </c>
      <c r="AN20">
        <f t="shared" si="9"/>
        <v>0</v>
      </c>
      <c r="AO20">
        <f t="shared" si="9"/>
        <v>0</v>
      </c>
      <c r="AP20">
        <f t="shared" si="9"/>
        <v>-5.9338859274626969</v>
      </c>
      <c r="AQ20">
        <f t="shared" si="9"/>
        <v>-562.16516860210834</v>
      </c>
      <c r="AR20">
        <f t="shared" si="9"/>
        <v>-568.09905452957105</v>
      </c>
      <c r="AS20">
        <f t="shared" si="9"/>
        <v>-9.7138745155756627</v>
      </c>
      <c r="AT20">
        <f t="shared" si="9"/>
        <v>89.808317376308707</v>
      </c>
      <c r="AU20">
        <f t="shared" si="9"/>
        <v>-488.00461166883798</v>
      </c>
      <c r="AW20">
        <v>17</v>
      </c>
      <c r="AX20">
        <f>IF(Z20&gt;0, (R20*SUMPRODUCT(K20:$K$98, X20:$X$98)-K20*$AZ$3)/Z20, 0)</f>
        <v>10892.439228158704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2.4176169999999999E-3</v>
      </c>
      <c r="Q21" s="4">
        <f t="shared" si="21"/>
        <v>50</v>
      </c>
      <c r="R21">
        <f t="shared" si="0"/>
        <v>2000000</v>
      </c>
      <c r="S21">
        <f t="shared" si="1"/>
        <v>11091.392916839368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8875.6612771119981</v>
      </c>
      <c r="AC21">
        <f t="shared" si="2"/>
        <v>8925.5502434745031</v>
      </c>
      <c r="AE21">
        <f t="shared" si="3"/>
        <v>0</v>
      </c>
      <c r="AF21">
        <f t="shared" si="4"/>
        <v>0</v>
      </c>
      <c r="AG21">
        <f t="shared" si="4"/>
        <v>-40.236381085748924</v>
      </c>
      <c r="AH21">
        <f t="shared" si="5"/>
        <v>-3939.9714132561658</v>
      </c>
      <c r="AI21">
        <f t="shared" si="6"/>
        <v>-3980.2077943419149</v>
      </c>
      <c r="AJ21">
        <f t="shared" si="7"/>
        <v>-49.888966362505016</v>
      </c>
      <c r="AK21">
        <f t="shared" si="22"/>
        <v>621.29628939783993</v>
      </c>
      <c r="AL21">
        <f t="shared" si="8"/>
        <v>-3408.8004713065802</v>
      </c>
      <c r="AN21">
        <f t="shared" si="9"/>
        <v>0</v>
      </c>
      <c r="AO21">
        <f t="shared" si="9"/>
        <v>0</v>
      </c>
      <c r="AP21">
        <f t="shared" si="9"/>
        <v>-5.2323225041908703</v>
      </c>
      <c r="AQ21">
        <f t="shared" si="9"/>
        <v>-512.35226765337791</v>
      </c>
      <c r="AR21">
        <f t="shared" si="9"/>
        <v>-517.58459015756875</v>
      </c>
      <c r="AS21">
        <f t="shared" si="9"/>
        <v>-6.4875407371517007</v>
      </c>
      <c r="AT21">
        <f t="shared" si="9"/>
        <v>80.793114814641967</v>
      </c>
      <c r="AU21">
        <f t="shared" si="9"/>
        <v>-443.27901608007852</v>
      </c>
      <c r="AW21">
        <v>18</v>
      </c>
      <c r="AX21">
        <f>IF(Z21&gt;0, (R21*SUMPRODUCT(K21:$K$98, X21:$X$98)-K21*$AZ$3)/Z21, 0)</f>
        <v>11091.392916839368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2.502181E-3</v>
      </c>
      <c r="Q22" s="4">
        <f t="shared" si="21"/>
        <v>50</v>
      </c>
      <c r="R22">
        <f t="shared" si="0"/>
        <v>2000000</v>
      </c>
      <c r="S22">
        <f t="shared" si="1"/>
        <v>11274.757175280918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8925.5502434745031</v>
      </c>
      <c r="AC22">
        <f t="shared" si="2"/>
        <v>8959.6748820395333</v>
      </c>
      <c r="AE22">
        <f t="shared" si="3"/>
        <v>0</v>
      </c>
      <c r="AF22">
        <f t="shared" si="4"/>
        <v>0</v>
      </c>
      <c r="AG22">
        <f t="shared" si="4"/>
        <v>-39.733338566629918</v>
      </c>
      <c r="AH22">
        <f t="shared" si="5"/>
        <v>-4027.1483304608128</v>
      </c>
      <c r="AI22">
        <f t="shared" si="6"/>
        <v>-4066.8816690274425</v>
      </c>
      <c r="AJ22">
        <f t="shared" si="7"/>
        <v>-34.124638565030182</v>
      </c>
      <c r="AK22">
        <f t="shared" si="22"/>
        <v>624.78851704321528</v>
      </c>
      <c r="AL22">
        <f t="shared" si="8"/>
        <v>-3476.2177905492572</v>
      </c>
      <c r="AN22">
        <f t="shared" si="9"/>
        <v>0</v>
      </c>
      <c r="AO22">
        <f t="shared" si="9"/>
        <v>0</v>
      </c>
      <c r="AP22">
        <f t="shared" si="9"/>
        <v>-4.6133098760652702</v>
      </c>
      <c r="AQ22">
        <f t="shared" si="9"/>
        <v>-467.57921270924334</v>
      </c>
      <c r="AR22">
        <f t="shared" si="9"/>
        <v>-472.19252258530861</v>
      </c>
      <c r="AS22">
        <f t="shared" si="9"/>
        <v>-3.9621017963345069</v>
      </c>
      <c r="AT22">
        <f t="shared" si="9"/>
        <v>72.542180952002312</v>
      </c>
      <c r="AU22">
        <f t="shared" si="9"/>
        <v>-403.61244342964079</v>
      </c>
      <c r="AW22">
        <v>19</v>
      </c>
      <c r="AX22">
        <f>IF(Z22&gt;0, (R22*SUMPRODUCT(K22:$K$98, X22:$X$98)-K22*$AZ$3)/Z22, 0)</f>
        <v>11274.757175280918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2.5943469999999999E-3</v>
      </c>
      <c r="Q23" s="4">
        <f t="shared" si="21"/>
        <v>50</v>
      </c>
      <c r="R23">
        <f t="shared" si="0"/>
        <v>2000000</v>
      </c>
      <c r="S23">
        <f t="shared" si="1"/>
        <v>11444.49707778761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8959.6748820395333</v>
      </c>
      <c r="AC23">
        <f t="shared" si="2"/>
        <v>8980.0214784538675</v>
      </c>
      <c r="AE23">
        <f t="shared" si="3"/>
        <v>0</v>
      </c>
      <c r="AF23">
        <f t="shared" si="4"/>
        <v>0</v>
      </c>
      <c r="AG23">
        <f t="shared" si="4"/>
        <v>-39.2329231132533</v>
      </c>
      <c r="AH23">
        <f t="shared" si="5"/>
        <v>-4123.2827084128248</v>
      </c>
      <c r="AI23">
        <f t="shared" si="6"/>
        <v>-4162.5156315260783</v>
      </c>
      <c r="AJ23">
        <f t="shared" si="7"/>
        <v>-20.346596414334272</v>
      </c>
      <c r="AK23">
        <f t="shared" si="22"/>
        <v>627.17724174276736</v>
      </c>
      <c r="AL23">
        <f t="shared" si="8"/>
        <v>-3555.6849861976452</v>
      </c>
      <c r="AN23">
        <f t="shared" si="9"/>
        <v>0</v>
      </c>
      <c r="AO23">
        <f t="shared" si="9"/>
        <v>0</v>
      </c>
      <c r="AP23">
        <f t="shared" si="9"/>
        <v>-4.0671502238103372</v>
      </c>
      <c r="AQ23">
        <f t="shared" si="9"/>
        <v>-427.4473798942966</v>
      </c>
      <c r="AR23">
        <f t="shared" si="9"/>
        <v>-431.51453011810696</v>
      </c>
      <c r="AS23">
        <f t="shared" si="9"/>
        <v>-2.1092658306763665</v>
      </c>
      <c r="AT23">
        <f t="shared" si="9"/>
        <v>65.017435783701529</v>
      </c>
      <c r="AU23">
        <f t="shared" si="9"/>
        <v>-368.60636016508181</v>
      </c>
      <c r="AW23">
        <v>20</v>
      </c>
      <c r="AX23">
        <f>IF(Z23&gt;0, (R23*SUMPRODUCT(K23:$K$98, X23:$X$98)-K23*$AZ$3)/Z23, 0)</f>
        <v>11444.49707778761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2.6922130000000002E-3</v>
      </c>
      <c r="Q24" s="4">
        <f t="shared" si="21"/>
        <v>50</v>
      </c>
      <c r="R24">
        <f t="shared" si="0"/>
        <v>2000000</v>
      </c>
      <c r="S24">
        <f t="shared" si="1"/>
        <v>11602.206000434435</v>
      </c>
      <c r="U24">
        <f t="shared" si="13"/>
        <v>2.6922130000000002E-3</v>
      </c>
      <c r="V24">
        <f t="shared" si="14"/>
        <v>0.01</v>
      </c>
      <c r="W24">
        <f t="shared" si="15"/>
        <v>0.78465846226506597</v>
      </c>
      <c r="X24">
        <f t="shared" si="16"/>
        <v>2.11246771267002E-3</v>
      </c>
      <c r="Y24">
        <f t="shared" si="17"/>
        <v>7.8465846226506604E-3</v>
      </c>
      <c r="Z24">
        <f t="shared" si="18"/>
        <v>0.77469940992974529</v>
      </c>
      <c r="AB24">
        <f t="shared" si="19"/>
        <v>8980.0214784538675</v>
      </c>
      <c r="AC24">
        <f t="shared" si="2"/>
        <v>8988.222142419907</v>
      </c>
      <c r="AE24">
        <f t="shared" si="3"/>
        <v>0</v>
      </c>
      <c r="AF24">
        <f t="shared" si="4"/>
        <v>0</v>
      </c>
      <c r="AG24">
        <f t="shared" si="4"/>
        <v>-38.734970496487264</v>
      </c>
      <c r="AH24">
        <f t="shared" si="5"/>
        <v>-4224.9354253400397</v>
      </c>
      <c r="AI24">
        <f t="shared" si="6"/>
        <v>-4263.670395836527</v>
      </c>
      <c r="AJ24">
        <f t="shared" si="7"/>
        <v>-8.2006639660394285</v>
      </c>
      <c r="AK24">
        <f t="shared" si="22"/>
        <v>628.60150349177081</v>
      </c>
      <c r="AL24">
        <f t="shared" si="8"/>
        <v>-3643.2695563107955</v>
      </c>
      <c r="AN24">
        <f t="shared" si="9"/>
        <v>0</v>
      </c>
      <c r="AO24">
        <f t="shared" si="9"/>
        <v>0</v>
      </c>
      <c r="AP24">
        <f t="shared" si="9"/>
        <v>-3.5852938275595876</v>
      </c>
      <c r="AQ24">
        <f t="shared" si="9"/>
        <v>-391.05838233911061</v>
      </c>
      <c r="AR24">
        <f t="shared" si="9"/>
        <v>-394.64367616667022</v>
      </c>
      <c r="AS24">
        <f t="shared" si="9"/>
        <v>-0.75905027220810284</v>
      </c>
      <c r="AT24">
        <f t="shared" si="9"/>
        <v>58.183111064150786</v>
      </c>
      <c r="AU24">
        <f t="shared" si="9"/>
        <v>-337.21961537472748</v>
      </c>
      <c r="AW24">
        <v>21</v>
      </c>
      <c r="AX24">
        <f>IF(Z24&gt;0, (R24*SUMPRODUCT(K24:$K$98, X24:$X$98)-K24*$AZ$3)/Z24, 0)</f>
        <v>11602.206000434435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2.807183E-3</v>
      </c>
      <c r="Q25" s="4">
        <f t="shared" si="21"/>
        <v>50</v>
      </c>
      <c r="R25">
        <f t="shared" si="0"/>
        <v>2000000</v>
      </c>
      <c r="S25">
        <f t="shared" si="1"/>
        <v>11749.99651822486</v>
      </c>
      <c r="U25">
        <f t="shared" si="13"/>
        <v>2.807183E-3</v>
      </c>
      <c r="V25">
        <f t="shared" si="14"/>
        <v>0.01</v>
      </c>
      <c r="W25">
        <f t="shared" si="15"/>
        <v>0.77469940992974529</v>
      </c>
      <c r="X25">
        <f t="shared" si="16"/>
        <v>2.1747230136648123E-3</v>
      </c>
      <c r="Y25">
        <f t="shared" si="17"/>
        <v>7.7469940992974532E-3</v>
      </c>
      <c r="Z25">
        <f t="shared" si="18"/>
        <v>0.76477769281678298</v>
      </c>
      <c r="AB25">
        <f t="shared" si="19"/>
        <v>8988.222142419907</v>
      </c>
      <c r="AC25">
        <f t="shared" si="2"/>
        <v>8986.1352278132417</v>
      </c>
      <c r="AE25">
        <f t="shared" si="3"/>
        <v>0</v>
      </c>
      <c r="AF25">
        <f t="shared" si="4"/>
        <v>0</v>
      </c>
      <c r="AG25">
        <f t="shared" si="4"/>
        <v>-38.238884640839146</v>
      </c>
      <c r="AH25">
        <f t="shared" si="5"/>
        <v>-4349.4460273296245</v>
      </c>
      <c r="AI25">
        <f t="shared" si="6"/>
        <v>-4387.6849119704639</v>
      </c>
      <c r="AJ25">
        <f t="shared" si="7"/>
        <v>2.086914606665232</v>
      </c>
      <c r="AK25">
        <f t="shared" si="22"/>
        <v>629.1755499693935</v>
      </c>
      <c r="AL25">
        <f t="shared" si="8"/>
        <v>-3756.422447394405</v>
      </c>
      <c r="AN25">
        <f t="shared" si="9"/>
        <v>0</v>
      </c>
      <c r="AO25">
        <f t="shared" si="9"/>
        <v>0</v>
      </c>
      <c r="AP25">
        <f t="shared" si="9"/>
        <v>-3.1601574226796973</v>
      </c>
      <c r="AQ25">
        <f t="shared" si="9"/>
        <v>-359.44913866893592</v>
      </c>
      <c r="AR25">
        <f t="shared" si="9"/>
        <v>-362.60929609161565</v>
      </c>
      <c r="AS25">
        <f t="shared" si="9"/>
        <v>0.17246786214335272</v>
      </c>
      <c r="AT25">
        <f t="shared" si="9"/>
        <v>51.996646949290486</v>
      </c>
      <c r="AU25">
        <f t="shared" si="9"/>
        <v>-310.44018128018178</v>
      </c>
      <c r="AW25">
        <v>22</v>
      </c>
      <c r="AX25">
        <f>IF(Z25&gt;0, (R25*SUMPRODUCT(K25:$K$98, X25:$X$98)-K25*$AZ$3)/Z25, 0)</f>
        <v>11749.99651822486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2.939255E-3</v>
      </c>
      <c r="Q26" s="4">
        <f t="shared" si="21"/>
        <v>50</v>
      </c>
      <c r="R26">
        <f t="shared" si="0"/>
        <v>2000000</v>
      </c>
      <c r="S26">
        <f t="shared" si="1"/>
        <v>11887.9262932488</v>
      </c>
      <c r="U26">
        <f t="shared" si="13"/>
        <v>2.939255E-3</v>
      </c>
      <c r="V26">
        <f t="shared" si="14"/>
        <v>0.01</v>
      </c>
      <c r="W26">
        <f t="shared" si="15"/>
        <v>0.76477769281678298</v>
      </c>
      <c r="X26">
        <f t="shared" si="16"/>
        <v>2.2478766575001934E-3</v>
      </c>
      <c r="Y26">
        <f t="shared" si="17"/>
        <v>7.6477769281678301E-3</v>
      </c>
      <c r="Z26">
        <f t="shared" si="18"/>
        <v>0.75488203923111497</v>
      </c>
      <c r="AB26">
        <f t="shared" si="19"/>
        <v>8986.1352278132417</v>
      </c>
      <c r="AC26">
        <f t="shared" si="2"/>
        <v>8973.9820424768441</v>
      </c>
      <c r="AE26">
        <f t="shared" si="3"/>
        <v>0</v>
      </c>
      <c r="AF26">
        <f t="shared" si="4"/>
        <v>0</v>
      </c>
      <c r="AG26">
        <f t="shared" si="4"/>
        <v>-37.744101961555749</v>
      </c>
      <c r="AH26">
        <f t="shared" si="5"/>
        <v>-4495.7533150003865</v>
      </c>
      <c r="AI26">
        <f t="shared" si="6"/>
        <v>-4533.4974169619418</v>
      </c>
      <c r="AJ26">
        <f t="shared" si="7"/>
        <v>12.153185336397655</v>
      </c>
      <c r="AK26">
        <f t="shared" si="22"/>
        <v>629.02946594692696</v>
      </c>
      <c r="AL26">
        <f t="shared" si="8"/>
        <v>-3892.3147656786173</v>
      </c>
      <c r="AN26">
        <f t="shared" si="9"/>
        <v>0</v>
      </c>
      <c r="AO26">
        <f t="shared" si="9"/>
        <v>0</v>
      </c>
      <c r="AP26">
        <f t="shared" si="9"/>
        <v>-2.785060124953127</v>
      </c>
      <c r="AQ26">
        <f t="shared" si="9"/>
        <v>-331.73244662137188</v>
      </c>
      <c r="AR26">
        <f t="shared" si="9"/>
        <v>-334.51750674632501</v>
      </c>
      <c r="AS26">
        <f t="shared" si="9"/>
        <v>0.89675870169176053</v>
      </c>
      <c r="AT26">
        <f t="shared" si="9"/>
        <v>46.41479839191112</v>
      </c>
      <c r="AU26">
        <f t="shared" si="9"/>
        <v>-287.2059496527221</v>
      </c>
      <c r="AW26">
        <v>23</v>
      </c>
      <c r="AX26">
        <f>IF(Z26&gt;0, (R26*SUMPRODUCT(K26:$K$98, X26:$X$98)-K26*$AZ$3)/Z26, 0)</f>
        <v>11887.9262932488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3.7729310000000002E-3</v>
      </c>
      <c r="Q27" s="4">
        <f t="shared" si="21"/>
        <v>50</v>
      </c>
      <c r="R27">
        <f t="shared" si="0"/>
        <v>2000000</v>
      </c>
      <c r="S27">
        <f t="shared" si="1"/>
        <v>12024.868270096213</v>
      </c>
      <c r="U27">
        <f t="shared" si="13"/>
        <v>3.7729310000000002E-3</v>
      </c>
      <c r="V27">
        <f t="shared" si="14"/>
        <v>0.01</v>
      </c>
      <c r="W27">
        <f t="shared" si="15"/>
        <v>0.75488203923111497</v>
      </c>
      <c r="X27">
        <f t="shared" si="16"/>
        <v>2.84811784715829E-3</v>
      </c>
      <c r="Y27">
        <f t="shared" si="17"/>
        <v>7.5488203923111501E-3</v>
      </c>
      <c r="Z27">
        <f t="shared" si="18"/>
        <v>0.74448510099164544</v>
      </c>
      <c r="AB27">
        <f t="shared" si="19"/>
        <v>8973.9820424768441</v>
      </c>
      <c r="AC27">
        <f t="shared" si="2"/>
        <v>8952.3352684738111</v>
      </c>
      <c r="AE27">
        <f t="shared" si="3"/>
        <v>0</v>
      </c>
      <c r="AF27">
        <f t="shared" si="4"/>
        <v>0</v>
      </c>
      <c r="AG27">
        <f t="shared" si="4"/>
        <v>-37.224255049582275</v>
      </c>
      <c r="AH27">
        <f t="shared" si="5"/>
        <v>-5696.2356943165796</v>
      </c>
      <c r="AI27">
        <f t="shared" si="6"/>
        <v>-5733.4599493661617</v>
      </c>
      <c r="AJ27">
        <f t="shared" si="7"/>
        <v>21.646774003032988</v>
      </c>
      <c r="AK27">
        <f t="shared" si="22"/>
        <v>628.17874297337914</v>
      </c>
      <c r="AL27">
        <f t="shared" si="8"/>
        <v>-5083.6344323897492</v>
      </c>
      <c r="AN27">
        <f t="shared" si="9"/>
        <v>0</v>
      </c>
      <c r="AO27">
        <f t="shared" si="9"/>
        <v>0</v>
      </c>
      <c r="AP27">
        <f t="shared" si="9"/>
        <v>-2.4524122178761569</v>
      </c>
      <c r="AQ27">
        <f t="shared" si="9"/>
        <v>-375.27998865355443</v>
      </c>
      <c r="AR27">
        <f t="shared" si="9"/>
        <v>-377.73240087143057</v>
      </c>
      <c r="AS27">
        <f t="shared" si="9"/>
        <v>1.4261350018134962</v>
      </c>
      <c r="AT27">
        <f t="shared" si="9"/>
        <v>41.385736859636332</v>
      </c>
      <c r="AU27">
        <f t="shared" si="9"/>
        <v>-334.92052900998073</v>
      </c>
      <c r="AW27">
        <v>24</v>
      </c>
      <c r="AX27">
        <f>IF(Z27&gt;0, (R27*SUMPRODUCT(K27:$K$98, X27:$X$98)-K27*$AZ$3)/Z27, 0)</f>
        <v>12024.868270096213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4.6883589999999996E-3</v>
      </c>
      <c r="Q28" s="4">
        <f t="shared" si="21"/>
        <v>50</v>
      </c>
      <c r="R28">
        <f t="shared" si="0"/>
        <v>2000000</v>
      </c>
      <c r="S28">
        <f t="shared" si="1"/>
        <v>12069.960412040238</v>
      </c>
      <c r="U28">
        <f t="shared" si="13"/>
        <v>4.6883589999999996E-3</v>
      </c>
      <c r="V28">
        <f t="shared" si="14"/>
        <v>0.01</v>
      </c>
      <c r="W28">
        <f t="shared" si="15"/>
        <v>0.74448510099164544</v>
      </c>
      <c r="X28">
        <f t="shared" si="16"/>
        <v>3.4904134236000894E-3</v>
      </c>
      <c r="Y28">
        <f t="shared" si="17"/>
        <v>7.4448510099164545E-3</v>
      </c>
      <c r="Z28">
        <f t="shared" si="18"/>
        <v>0.73354983655812889</v>
      </c>
      <c r="AB28">
        <f t="shared" si="19"/>
        <v>8952.3352684738111</v>
      </c>
      <c r="AC28">
        <f t="shared" si="2"/>
        <v>8853.9174875152021</v>
      </c>
      <c r="AE28">
        <f t="shared" si="3"/>
        <v>0</v>
      </c>
      <c r="AF28">
        <f t="shared" si="4"/>
        <v>0</v>
      </c>
      <c r="AG28">
        <f t="shared" si="4"/>
        <v>-36.677491827906444</v>
      </c>
      <c r="AH28">
        <f t="shared" si="5"/>
        <v>-6980.8268472001791</v>
      </c>
      <c r="AI28">
        <f t="shared" si="6"/>
        <v>-7017.5043390280853</v>
      </c>
      <c r="AJ28">
        <f t="shared" si="7"/>
        <v>98.417780958609001</v>
      </c>
      <c r="AK28">
        <f t="shared" si="22"/>
        <v>626.66346879316689</v>
      </c>
      <c r="AL28">
        <f t="shared" si="8"/>
        <v>-6292.4230892763098</v>
      </c>
      <c r="AN28">
        <f t="shared" si="9"/>
        <v>0</v>
      </c>
      <c r="AO28">
        <f t="shared" si="9"/>
        <v>0</v>
      </c>
      <c r="AP28">
        <f t="shared" si="9"/>
        <v>-2.157491345360719</v>
      </c>
      <c r="AQ28">
        <f t="shared" si="9"/>
        <v>-410.6353176210585</v>
      </c>
      <c r="AR28">
        <f t="shared" si="9"/>
        <v>-412.79280896641922</v>
      </c>
      <c r="AS28">
        <f t="shared" si="9"/>
        <v>5.7892592995208094</v>
      </c>
      <c r="AT28">
        <f t="shared" si="9"/>
        <v>36.862417329919097</v>
      </c>
      <c r="AU28">
        <f t="shared" si="9"/>
        <v>-370.1411323369793</v>
      </c>
      <c r="AW28">
        <v>25</v>
      </c>
      <c r="AX28">
        <f>IF(Z28&gt;0, (R28*SUMPRODUCT(K28:$K$98, X28:$X$98)-K28*$AZ$3)/Z28, 0)</f>
        <v>12069.960412040238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5.6712799999999999E-3</v>
      </c>
      <c r="Q29" s="4">
        <f t="shared" si="21"/>
        <v>50</v>
      </c>
      <c r="R29">
        <f t="shared" si="0"/>
        <v>2000000</v>
      </c>
      <c r="S29">
        <f t="shared" si="1"/>
        <v>12035.773644872337</v>
      </c>
      <c r="U29">
        <f t="shared" si="13"/>
        <v>5.6712799999999999E-3</v>
      </c>
      <c r="V29">
        <f t="shared" si="14"/>
        <v>0.01</v>
      </c>
      <c r="W29">
        <f t="shared" si="15"/>
        <v>0.73354983655812889</v>
      </c>
      <c r="X29">
        <f t="shared" si="16"/>
        <v>4.160166517075385E-3</v>
      </c>
      <c r="Y29">
        <f t="shared" si="17"/>
        <v>7.3354983655812894E-3</v>
      </c>
      <c r="Z29">
        <f t="shared" si="18"/>
        <v>0.72205417167547215</v>
      </c>
      <c r="AB29">
        <f t="shared" si="19"/>
        <v>8853.9174875152021</v>
      </c>
      <c r="AC29">
        <f t="shared" si="2"/>
        <v>8690.4805696217736</v>
      </c>
      <c r="AE29">
        <f t="shared" si="3"/>
        <v>0</v>
      </c>
      <c r="AF29">
        <f t="shared" si="4"/>
        <v>0</v>
      </c>
      <c r="AG29">
        <f t="shared" si="4"/>
        <v>-36.102708583773605</v>
      </c>
      <c r="AH29">
        <f t="shared" si="5"/>
        <v>-8320.3330341507699</v>
      </c>
      <c r="AI29">
        <f t="shared" si="6"/>
        <v>-8356.435742734544</v>
      </c>
      <c r="AJ29">
        <f t="shared" si="7"/>
        <v>163.43691789342847</v>
      </c>
      <c r="AK29">
        <f t="shared" si="22"/>
        <v>619.77422412606415</v>
      </c>
      <c r="AL29">
        <f t="shared" si="8"/>
        <v>-7573.2246007150516</v>
      </c>
      <c r="AN29">
        <f t="shared" si="9"/>
        <v>0</v>
      </c>
      <c r="AO29">
        <f t="shared" si="9"/>
        <v>0</v>
      </c>
      <c r="AP29">
        <f t="shared" si="9"/>
        <v>-1.8961434771339229</v>
      </c>
      <c r="AQ29">
        <f t="shared" si="9"/>
        <v>-436.99062561133343</v>
      </c>
      <c r="AR29">
        <f t="shared" si="9"/>
        <v>-438.88676908846736</v>
      </c>
      <c r="AS29">
        <f t="shared" si="9"/>
        <v>8.5838392171434386</v>
      </c>
      <c r="AT29">
        <f t="shared" si="9"/>
        <v>32.551043909779132</v>
      </c>
      <c r="AU29">
        <f t="shared" si="9"/>
        <v>-397.75188596154482</v>
      </c>
      <c r="AW29">
        <v>26</v>
      </c>
      <c r="AX29">
        <f>IF(Z29&gt;0, (R29*SUMPRODUCT(K29:$K$98, X29:$X$98)-K29*$AZ$3)/Z29, 0)</f>
        <v>12035.773644872337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6.8024940000000001E-3</v>
      </c>
      <c r="Q30" s="4">
        <f t="shared" si="21"/>
        <v>50</v>
      </c>
      <c r="R30">
        <f t="shared" si="0"/>
        <v>2000000</v>
      </c>
      <c r="S30">
        <f t="shared" si="1"/>
        <v>11936.810611102012</v>
      </c>
      <c r="U30">
        <f t="shared" si="13"/>
        <v>6.8024940000000001E-3</v>
      </c>
      <c r="V30">
        <f t="shared" si="14"/>
        <v>0.01</v>
      </c>
      <c r="W30">
        <f t="shared" si="15"/>
        <v>0.72205417167547215</v>
      </c>
      <c r="X30">
        <f t="shared" si="16"/>
        <v>4.9117691704973696E-3</v>
      </c>
      <c r="Y30">
        <f t="shared" si="17"/>
        <v>7.220541716754722E-3</v>
      </c>
      <c r="Z30">
        <f t="shared" si="18"/>
        <v>0.70992186078822006</v>
      </c>
      <c r="AB30">
        <f t="shared" si="19"/>
        <v>8690.4805696217736</v>
      </c>
      <c r="AC30">
        <f t="shared" si="2"/>
        <v>8474.2028009101105</v>
      </c>
      <c r="AE30">
        <f t="shared" si="3"/>
        <v>0</v>
      </c>
      <c r="AF30">
        <f t="shared" si="4"/>
        <v>0</v>
      </c>
      <c r="AG30">
        <f t="shared" si="4"/>
        <v>-35.496093039411001</v>
      </c>
      <c r="AH30">
        <f t="shared" si="5"/>
        <v>-9823.538340994739</v>
      </c>
      <c r="AI30">
        <f t="shared" si="6"/>
        <v>-9859.0344340341508</v>
      </c>
      <c r="AJ30">
        <f t="shared" si="7"/>
        <v>216.27776871166316</v>
      </c>
      <c r="AK30">
        <f t="shared" si="22"/>
        <v>608.33363987352425</v>
      </c>
      <c r="AL30">
        <f t="shared" si="8"/>
        <v>-9034.423025448963</v>
      </c>
      <c r="AN30">
        <f t="shared" si="9"/>
        <v>0</v>
      </c>
      <c r="AO30">
        <f t="shared" si="9"/>
        <v>0</v>
      </c>
      <c r="AP30">
        <f t="shared" si="9"/>
        <v>-1.6645388729787864</v>
      </c>
      <c r="AQ30">
        <f t="shared" si="9"/>
        <v>-460.66087951223744</v>
      </c>
      <c r="AR30">
        <f t="shared" si="9"/>
        <v>-462.32541838521627</v>
      </c>
      <c r="AS30">
        <f t="shared" si="9"/>
        <v>10.142038814862541</v>
      </c>
      <c r="AT30">
        <f t="shared" si="9"/>
        <v>28.526942111231332</v>
      </c>
      <c r="AU30">
        <f t="shared" si="9"/>
        <v>-423.6564374591224</v>
      </c>
      <c r="AW30">
        <v>27</v>
      </c>
      <c r="AX30">
        <f>IF(Z30&gt;0, (R30*SUMPRODUCT(K30:$K$98, X30:$X$98)-K30*$AZ$3)/Z30, 0)</f>
        <v>11936.810611102012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8.090557E-3</v>
      </c>
      <c r="Q31" s="4">
        <f t="shared" si="21"/>
        <v>50</v>
      </c>
      <c r="R31">
        <f t="shared" si="0"/>
        <v>2000000</v>
      </c>
      <c r="S31">
        <f t="shared" si="1"/>
        <v>11778.589257068976</v>
      </c>
      <c r="U31">
        <f t="shared" si="13"/>
        <v>8.090557E-3</v>
      </c>
      <c r="V31">
        <f t="shared" si="14"/>
        <v>0.01</v>
      </c>
      <c r="W31">
        <f t="shared" si="15"/>
        <v>0.70992186078822006</v>
      </c>
      <c r="X31">
        <f t="shared" si="16"/>
        <v>5.7436632802531596E-3</v>
      </c>
      <c r="Y31">
        <f t="shared" si="17"/>
        <v>7.0992186078822003E-3</v>
      </c>
      <c r="Z31">
        <f t="shared" si="18"/>
        <v>0.69707897890008474</v>
      </c>
      <c r="AB31">
        <f t="shared" si="19"/>
        <v>8474.2028009101105</v>
      </c>
      <c r="AC31">
        <f t="shared" si="2"/>
        <v>8210.6069722011489</v>
      </c>
      <c r="AE31">
        <f t="shared" si="3"/>
        <v>0</v>
      </c>
      <c r="AF31">
        <f t="shared" si="4"/>
        <v>0</v>
      </c>
      <c r="AG31">
        <f t="shared" si="4"/>
        <v>-34.853948945004234</v>
      </c>
      <c r="AH31">
        <f t="shared" si="5"/>
        <v>-11487.326560506319</v>
      </c>
      <c r="AI31">
        <f t="shared" si="6"/>
        <v>-11522.180509451324</v>
      </c>
      <c r="AJ31">
        <f t="shared" si="7"/>
        <v>263.59582870896156</v>
      </c>
      <c r="AK31">
        <f t="shared" si="22"/>
        <v>593.19419606370775</v>
      </c>
      <c r="AL31">
        <f t="shared" si="8"/>
        <v>-10665.390484678654</v>
      </c>
      <c r="AN31">
        <f t="shared" si="9"/>
        <v>0</v>
      </c>
      <c r="AO31">
        <f t="shared" si="9"/>
        <v>0</v>
      </c>
      <c r="AP31">
        <f t="shared" si="9"/>
        <v>-1.4593093193021855</v>
      </c>
      <c r="AQ31">
        <f t="shared" si="9"/>
        <v>-480.96595109109398</v>
      </c>
      <c r="AR31">
        <f t="shared" si="9"/>
        <v>-482.42526041039622</v>
      </c>
      <c r="AS31">
        <f t="shared" si="9"/>
        <v>11.036564320764185</v>
      </c>
      <c r="AT31">
        <f t="shared" si="9"/>
        <v>24.836606601956202</v>
      </c>
      <c r="AU31">
        <f t="shared" si="9"/>
        <v>-446.5520894876758</v>
      </c>
      <c r="AW31">
        <v>28</v>
      </c>
      <c r="AX31">
        <f>IF(Z31&gt;0, (R31*SUMPRODUCT(K31:$K$98, X31:$X$98)-K31*$AZ$3)/Z31, 0)</f>
        <v>11778.589257068976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9.5159809999999997E-3</v>
      </c>
      <c r="Q32" s="4">
        <f t="shared" si="21"/>
        <v>50</v>
      </c>
      <c r="R32">
        <f t="shared" si="0"/>
        <v>2000000</v>
      </c>
      <c r="S32">
        <f t="shared" si="1"/>
        <v>11566.764382967185</v>
      </c>
      <c r="U32">
        <f t="shared" si="13"/>
        <v>9.5159809999999997E-3</v>
      </c>
      <c r="V32">
        <f t="shared" si="14"/>
        <v>0.01</v>
      </c>
      <c r="W32">
        <f t="shared" si="15"/>
        <v>0.69707897890008474</v>
      </c>
      <c r="X32">
        <f t="shared" si="16"/>
        <v>6.6333903187126069E-3</v>
      </c>
      <c r="Y32">
        <f t="shared" si="17"/>
        <v>6.970789789000848E-3</v>
      </c>
      <c r="Z32">
        <f t="shared" si="18"/>
        <v>0.68347479879237127</v>
      </c>
      <c r="AB32">
        <f t="shared" si="19"/>
        <v>8210.6069722011489</v>
      </c>
      <c r="AC32">
        <f t="shared" si="2"/>
        <v>7905.5919593272638</v>
      </c>
      <c r="AE32">
        <f t="shared" si="3"/>
        <v>0</v>
      </c>
      <c r="AF32">
        <f t="shared" si="4"/>
        <v>0</v>
      </c>
      <c r="AG32">
        <f t="shared" si="4"/>
        <v>-34.173739939618564</v>
      </c>
      <c r="AH32">
        <f t="shared" si="5"/>
        <v>-13266.780637425214</v>
      </c>
      <c r="AI32">
        <f t="shared" si="6"/>
        <v>-13300.954377364833</v>
      </c>
      <c r="AJ32">
        <f t="shared" si="7"/>
        <v>305.0150128738851</v>
      </c>
      <c r="AK32">
        <f t="shared" si="22"/>
        <v>574.74248805408047</v>
      </c>
      <c r="AL32">
        <f t="shared" si="8"/>
        <v>-12421.196876436867</v>
      </c>
      <c r="AN32">
        <f t="shared" si="9"/>
        <v>0</v>
      </c>
      <c r="AO32">
        <f t="shared" si="9"/>
        <v>0</v>
      </c>
      <c r="AP32">
        <f t="shared" si="9"/>
        <v>-1.277526309244251</v>
      </c>
      <c r="AQ32">
        <f t="shared" si="9"/>
        <v>-495.95570555723327</v>
      </c>
      <c r="AR32">
        <f t="shared" si="9"/>
        <v>-497.23323186647752</v>
      </c>
      <c r="AS32">
        <f t="shared" si="9"/>
        <v>11.402460027768663</v>
      </c>
      <c r="AT32">
        <f t="shared" si="9"/>
        <v>21.485756338841703</v>
      </c>
      <c r="AU32">
        <f t="shared" si="9"/>
        <v>-464.34501549986709</v>
      </c>
      <c r="AW32">
        <v>29</v>
      </c>
      <c r="AX32">
        <f>IF(Z32&gt;0, (R32*SUMPRODUCT(K32:$K$98, X32:$X$98)-K32*$AZ$3)/Z32, 0)</f>
        <v>11566.764382967185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1.1135328E-2</v>
      </c>
      <c r="Q33" s="4">
        <f t="shared" si="21"/>
        <v>50</v>
      </c>
      <c r="R33">
        <f t="shared" si="0"/>
        <v>2000000</v>
      </c>
      <c r="S33">
        <f t="shared" si="1"/>
        <v>11310.020223087042</v>
      </c>
      <c r="U33">
        <f t="shared" si="13"/>
        <v>1.1135328E-2</v>
      </c>
      <c r="V33">
        <f t="shared" si="14"/>
        <v>0.01</v>
      </c>
      <c r="W33">
        <f t="shared" si="15"/>
        <v>0.68347479879237127</v>
      </c>
      <c r="X33">
        <f t="shared" si="16"/>
        <v>7.6107160642870583E-3</v>
      </c>
      <c r="Y33">
        <f t="shared" si="17"/>
        <v>6.8347479879237128E-3</v>
      </c>
      <c r="Z33">
        <f t="shared" si="18"/>
        <v>0.66902933474016046</v>
      </c>
      <c r="AB33">
        <f t="shared" si="19"/>
        <v>7905.5919593272638</v>
      </c>
      <c r="AC33">
        <f t="shared" si="2"/>
        <v>7566.7353057496848</v>
      </c>
      <c r="AE33">
        <f t="shared" si="3"/>
        <v>0</v>
      </c>
      <c r="AF33">
        <f t="shared" si="4"/>
        <v>0</v>
      </c>
      <c r="AG33">
        <f t="shared" si="4"/>
        <v>-33.451466737008026</v>
      </c>
      <c r="AH33">
        <f t="shared" si="5"/>
        <v>-15221.432128574117</v>
      </c>
      <c r="AI33">
        <f t="shared" si="6"/>
        <v>-15254.883595311125</v>
      </c>
      <c r="AJ33">
        <f t="shared" si="7"/>
        <v>338.85665357757898</v>
      </c>
      <c r="AK33">
        <f t="shared" si="22"/>
        <v>553.39143715290857</v>
      </c>
      <c r="AL33">
        <f t="shared" si="8"/>
        <v>-14362.635504580638</v>
      </c>
      <c r="AN33">
        <f t="shared" si="9"/>
        <v>0</v>
      </c>
      <c r="AO33">
        <f t="shared" si="9"/>
        <v>0</v>
      </c>
      <c r="AP33">
        <f t="shared" si="9"/>
        <v>-1.1165405104194146</v>
      </c>
      <c r="AQ33">
        <f t="shared" si="9"/>
        <v>-508.05980293086316</v>
      </c>
      <c r="AR33">
        <f t="shared" si="9"/>
        <v>-509.1763434412826</v>
      </c>
      <c r="AS33">
        <f t="shared" si="9"/>
        <v>11.310331589315687</v>
      </c>
      <c r="AT33">
        <f t="shared" si="9"/>
        <v>18.47105726508741</v>
      </c>
      <c r="AU33">
        <f t="shared" si="9"/>
        <v>-479.39495458687952</v>
      </c>
      <c r="AW33">
        <v>30</v>
      </c>
      <c r="AX33">
        <f>IF(Z33&gt;0, (R33*SUMPRODUCT(K33:$K$98, X33:$X$98)-K33*$AZ$3)/Z33, 0)</f>
        <v>11310.020223087042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1.2969985999999999E-2</v>
      </c>
      <c r="Q34" s="4">
        <f t="shared" si="21"/>
        <v>50</v>
      </c>
      <c r="R34">
        <f t="shared" si="0"/>
        <v>2000000</v>
      </c>
      <c r="S34">
        <f t="shared" si="1"/>
        <v>11013.253598639019</v>
      </c>
      <c r="U34">
        <f t="shared" si="13"/>
        <v>1.2969985999999999E-2</v>
      </c>
      <c r="V34">
        <f t="shared" si="14"/>
        <v>0.01</v>
      </c>
      <c r="W34">
        <f t="shared" si="15"/>
        <v>0.66902933474016046</v>
      </c>
      <c r="X34">
        <f t="shared" si="16"/>
        <v>8.6773011051691946E-3</v>
      </c>
      <c r="Y34">
        <f t="shared" si="17"/>
        <v>6.6902933474016048E-3</v>
      </c>
      <c r="Z34">
        <f t="shared" si="18"/>
        <v>0.65366174028758972</v>
      </c>
      <c r="AB34">
        <f t="shared" si="19"/>
        <v>7566.7353057496848</v>
      </c>
      <c r="AC34">
        <f t="shared" si="2"/>
        <v>7198.9425135149413</v>
      </c>
      <c r="AE34">
        <f t="shared" si="3"/>
        <v>0</v>
      </c>
      <c r="AF34">
        <f t="shared" si="4"/>
        <v>0</v>
      </c>
      <c r="AG34">
        <f t="shared" si="4"/>
        <v>-32.683087014379488</v>
      </c>
      <c r="AH34">
        <f t="shared" si="5"/>
        <v>-17354.602210338388</v>
      </c>
      <c r="AI34">
        <f t="shared" si="6"/>
        <v>-17387.285297352766</v>
      </c>
      <c r="AJ34">
        <f t="shared" si="7"/>
        <v>367.7927922347435</v>
      </c>
      <c r="AK34">
        <f t="shared" si="22"/>
        <v>529.67147140247801</v>
      </c>
      <c r="AL34">
        <f t="shared" si="8"/>
        <v>-16489.821033715543</v>
      </c>
      <c r="AN34">
        <f t="shared" si="9"/>
        <v>0</v>
      </c>
      <c r="AO34">
        <f t="shared" si="9"/>
        <v>0</v>
      </c>
      <c r="AP34">
        <f t="shared" si="9"/>
        <v>-0.97401213439879275</v>
      </c>
      <c r="AQ34">
        <f t="shared" si="9"/>
        <v>-517.1969567347378</v>
      </c>
      <c r="AR34">
        <f t="shared" si="9"/>
        <v>-518.17096886913657</v>
      </c>
      <c r="AS34">
        <f t="shared" si="9"/>
        <v>10.960856984636816</v>
      </c>
      <c r="AT34">
        <f t="shared" si="9"/>
        <v>15.785119690924384</v>
      </c>
      <c r="AU34">
        <f t="shared" ref="AU34:AU97" si="23">AL34*$K34</f>
        <v>-491.42499219357535</v>
      </c>
      <c r="AW34">
        <v>31</v>
      </c>
      <c r="AX34">
        <f>IF(Z34&gt;0, (R34*SUMPRODUCT(K34:$K$98, X34:$X$98)-K34*$AZ$3)/Z34, 0)</f>
        <v>11013.253598639019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1.4883069000000001E-2</v>
      </c>
      <c r="Q35" s="4">
        <f t="shared" si="21"/>
        <v>50</v>
      </c>
      <c r="R35">
        <f t="shared" si="0"/>
        <v>2000000</v>
      </c>
      <c r="S35">
        <f t="shared" si="1"/>
        <v>10679.353541773604</v>
      </c>
      <c r="U35">
        <f t="shared" si="13"/>
        <v>1.4883069000000001E-2</v>
      </c>
      <c r="V35">
        <f t="shared" si="14"/>
        <v>0.01</v>
      </c>
      <c r="W35">
        <f t="shared" si="15"/>
        <v>0.65366174028758972</v>
      </c>
      <c r="X35">
        <f t="shared" si="16"/>
        <v>9.7284927833602777E-3</v>
      </c>
      <c r="Y35">
        <f t="shared" si="17"/>
        <v>6.5366174028758973E-3</v>
      </c>
      <c r="Z35">
        <f t="shared" si="18"/>
        <v>0.6373966301013535</v>
      </c>
      <c r="AB35">
        <f t="shared" si="19"/>
        <v>7198.9425135149413</v>
      </c>
      <c r="AC35">
        <f t="shared" si="2"/>
        <v>6806.9839591874488</v>
      </c>
      <c r="AE35">
        <f t="shared" si="3"/>
        <v>0</v>
      </c>
      <c r="AF35">
        <f t="shared" ref="AF35:AG66" si="24">-$Z35*P35</f>
        <v>0</v>
      </c>
      <c r="AG35">
        <f t="shared" si="24"/>
        <v>-31.869831505067676</v>
      </c>
      <c r="AH35">
        <f t="shared" si="5"/>
        <v>-19456.985566720556</v>
      </c>
      <c r="AI35">
        <f t="shared" ref="AI35:AI66" si="25">SUM(AE35:AH35)</f>
        <v>-19488.855398225624</v>
      </c>
      <c r="AJ35">
        <f t="shared" si="7"/>
        <v>391.95855432749249</v>
      </c>
      <c r="AK35">
        <f t="shared" si="22"/>
        <v>503.92597594604592</v>
      </c>
      <c r="AL35">
        <f t="shared" si="8"/>
        <v>-18592.970867952085</v>
      </c>
      <c r="AN35">
        <f t="shared" ref="AN35:AT66" si="26">AE35*$K35</f>
        <v>0</v>
      </c>
      <c r="AO35">
        <f t="shared" si="26"/>
        <v>0</v>
      </c>
      <c r="AP35">
        <f t="shared" si="26"/>
        <v>-0.84801403861759839</v>
      </c>
      <c r="AQ35">
        <f t="shared" si="26"/>
        <v>-517.72463582480373</v>
      </c>
      <c r="AR35">
        <f t="shared" si="26"/>
        <v>-518.57264986342136</v>
      </c>
      <c r="AS35">
        <f t="shared" si="26"/>
        <v>10.429498397979259</v>
      </c>
      <c r="AT35">
        <f t="shared" si="26"/>
        <v>13.408803305356969</v>
      </c>
      <c r="AU35">
        <f t="shared" si="23"/>
        <v>-494.73434816008512</v>
      </c>
      <c r="AW35">
        <v>32</v>
      </c>
      <c r="AX35">
        <f>IF(Z35&gt;0, (R35*SUMPRODUCT(K35:$K$98, X35:$X$98)-K35*$AZ$3)/Z35, 0)</f>
        <v>10679.353541773604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1.6930661E-2</v>
      </c>
      <c r="Q36" s="4">
        <f t="shared" si="21"/>
        <v>50</v>
      </c>
      <c r="R36">
        <f t="shared" si="0"/>
        <v>2000000</v>
      </c>
      <c r="S36">
        <f t="shared" si="1"/>
        <v>10320.474327323162</v>
      </c>
      <c r="U36">
        <f t="shared" si="13"/>
        <v>1.6930661E-2</v>
      </c>
      <c r="V36">
        <f t="shared" si="14"/>
        <v>0.01</v>
      </c>
      <c r="W36">
        <f t="shared" si="15"/>
        <v>0.6373966301013535</v>
      </c>
      <c r="X36">
        <f t="shared" si="16"/>
        <v>1.0791546266788412E-2</v>
      </c>
      <c r="Y36">
        <f t="shared" si="17"/>
        <v>6.3739663010135353E-3</v>
      </c>
      <c r="Z36">
        <f t="shared" si="18"/>
        <v>0.62023111753355153</v>
      </c>
      <c r="AB36">
        <f t="shared" si="19"/>
        <v>6806.9839591874488</v>
      </c>
      <c r="AC36">
        <f t="shared" si="2"/>
        <v>6401.0793255119734</v>
      </c>
      <c r="AE36">
        <f t="shared" si="3"/>
        <v>0</v>
      </c>
      <c r="AF36">
        <f t="shared" si="24"/>
        <v>0</v>
      </c>
      <c r="AG36">
        <f t="shared" si="24"/>
        <v>-31.011555876677576</v>
      </c>
      <c r="AH36">
        <f t="shared" si="5"/>
        <v>-21583.092533576822</v>
      </c>
      <c r="AI36">
        <f t="shared" si="25"/>
        <v>-21614.1040894535</v>
      </c>
      <c r="AJ36">
        <f t="shared" si="7"/>
        <v>405.90463367547545</v>
      </c>
      <c r="AK36">
        <f t="shared" si="22"/>
        <v>476.48887714312144</v>
      </c>
      <c r="AL36">
        <f t="shared" si="8"/>
        <v>-20731.710578634902</v>
      </c>
      <c r="AN36">
        <f t="shared" si="26"/>
        <v>0</v>
      </c>
      <c r="AO36">
        <f t="shared" si="26"/>
        <v>0</v>
      </c>
      <c r="AP36">
        <f t="shared" si="26"/>
        <v>-0.73676469644673825</v>
      </c>
      <c r="AQ36">
        <f t="shared" si="26"/>
        <v>-512.76565039555226</v>
      </c>
      <c r="AR36">
        <f t="shared" si="26"/>
        <v>-513.50241509199907</v>
      </c>
      <c r="AS36">
        <f t="shared" si="26"/>
        <v>9.6433795648783658</v>
      </c>
      <c r="AT36">
        <f t="shared" si="26"/>
        <v>11.320302158480732</v>
      </c>
      <c r="AU36">
        <f t="shared" si="23"/>
        <v>-492.5387333686399</v>
      </c>
      <c r="AW36">
        <v>33</v>
      </c>
      <c r="AX36">
        <f>IF(Z36&gt;0, (R36*SUMPRODUCT(K36:$K$98, X36:$X$98)-K36*$AZ$3)/Z36, 0)</f>
        <v>10320.474327323162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1.9185959999999998E-2</v>
      </c>
      <c r="Q37" s="4">
        <f t="shared" si="21"/>
        <v>50</v>
      </c>
      <c r="R37">
        <f t="shared" si="0"/>
        <v>2000000</v>
      </c>
      <c r="S37">
        <f t="shared" si="1"/>
        <v>9944.965609561792</v>
      </c>
      <c r="U37">
        <f t="shared" si="13"/>
        <v>1.9185959999999998E-2</v>
      </c>
      <c r="V37">
        <f t="shared" si="14"/>
        <v>0.01</v>
      </c>
      <c r="W37">
        <f t="shared" si="15"/>
        <v>0.62023111753355153</v>
      </c>
      <c r="X37">
        <f t="shared" si="16"/>
        <v>1.1899729411754018E-2</v>
      </c>
      <c r="Y37">
        <f t="shared" si="17"/>
        <v>6.2023111753355155E-3</v>
      </c>
      <c r="Z37">
        <f t="shared" si="18"/>
        <v>0.60212907694646201</v>
      </c>
      <c r="AB37">
        <f t="shared" si="19"/>
        <v>6401.0793255119734</v>
      </c>
      <c r="AC37">
        <f t="shared" si="2"/>
        <v>5988.1529627497503</v>
      </c>
      <c r="AE37">
        <f t="shared" si="3"/>
        <v>0</v>
      </c>
      <c r="AF37">
        <f t="shared" si="24"/>
        <v>0</v>
      </c>
      <c r="AG37">
        <f t="shared" si="24"/>
        <v>-30.106453847323099</v>
      </c>
      <c r="AH37">
        <f t="shared" si="5"/>
        <v>-23799.458823508034</v>
      </c>
      <c r="AI37">
        <f t="shared" si="25"/>
        <v>-23829.565277355356</v>
      </c>
      <c r="AJ37">
        <f t="shared" si="7"/>
        <v>412.92636276222311</v>
      </c>
      <c r="AK37">
        <f t="shared" si="22"/>
        <v>448.07555278583817</v>
      </c>
      <c r="AL37">
        <f t="shared" si="8"/>
        <v>-22968.563361807293</v>
      </c>
      <c r="AN37">
        <f t="shared" si="26"/>
        <v>0</v>
      </c>
      <c r="AO37">
        <f t="shared" si="26"/>
        <v>0</v>
      </c>
      <c r="AP37">
        <f t="shared" si="26"/>
        <v>-0.63862634954181385</v>
      </c>
      <c r="AQ37">
        <f t="shared" si="26"/>
        <v>-504.84064269425926</v>
      </c>
      <c r="AR37">
        <f t="shared" si="26"/>
        <v>-505.47926904380103</v>
      </c>
      <c r="AS37">
        <f t="shared" si="26"/>
        <v>8.7591071674442524</v>
      </c>
      <c r="AT37">
        <f t="shared" si="26"/>
        <v>9.5047014186957561</v>
      </c>
      <c r="AU37">
        <f t="shared" si="23"/>
        <v>-487.21546045766104</v>
      </c>
      <c r="AW37">
        <v>34</v>
      </c>
      <c r="AX37">
        <f>IF(Z37&gt;0, (R37*SUMPRODUCT(K37:$K$98, X37:$X$98)-K37*$AZ$3)/Z37, 0)</f>
        <v>9944.965609561792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2.1884238E-2</v>
      </c>
      <c r="Q38" s="4">
        <f t="shared" si="21"/>
        <v>50</v>
      </c>
      <c r="R38">
        <f t="shared" si="0"/>
        <v>2000000</v>
      </c>
      <c r="S38">
        <f t="shared" si="1"/>
        <v>9559.3781862716132</v>
      </c>
      <c r="U38">
        <f t="shared" si="13"/>
        <v>2.1884238E-2</v>
      </c>
      <c r="V38">
        <f t="shared" si="14"/>
        <v>0.01</v>
      </c>
      <c r="W38">
        <f t="shared" si="15"/>
        <v>0.60212907694646201</v>
      </c>
      <c r="X38">
        <f t="shared" si="16"/>
        <v>1.3177136026616689E-2</v>
      </c>
      <c r="Y38">
        <f t="shared" si="17"/>
        <v>6.0212907694646199E-3</v>
      </c>
      <c r="Z38">
        <f t="shared" si="18"/>
        <v>0.58293065015038059</v>
      </c>
      <c r="AB38">
        <f t="shared" si="19"/>
        <v>5988.1529627497503</v>
      </c>
      <c r="AC38">
        <f t="shared" si="2"/>
        <v>5572.4545411566778</v>
      </c>
      <c r="AE38">
        <f t="shared" si="3"/>
        <v>0</v>
      </c>
      <c r="AF38">
        <f t="shared" si="24"/>
        <v>0</v>
      </c>
      <c r="AG38">
        <f t="shared" si="24"/>
        <v>-29.14653250751903</v>
      </c>
      <c r="AH38">
        <f t="shared" si="5"/>
        <v>-26354.272053233377</v>
      </c>
      <c r="AI38">
        <f t="shared" si="25"/>
        <v>-26383.418585740896</v>
      </c>
      <c r="AJ38">
        <f t="shared" si="7"/>
        <v>415.69842159307245</v>
      </c>
      <c r="AK38">
        <f t="shared" si="22"/>
        <v>419.17070739248254</v>
      </c>
      <c r="AL38">
        <f t="shared" si="8"/>
        <v>-25548.549456755343</v>
      </c>
      <c r="AN38">
        <f t="shared" si="26"/>
        <v>0</v>
      </c>
      <c r="AO38">
        <f t="shared" si="26"/>
        <v>0</v>
      </c>
      <c r="AP38">
        <f t="shared" si="26"/>
        <v>-0.55202163841067087</v>
      </c>
      <c r="AQ38">
        <f t="shared" si="26"/>
        <v>-499.13753665872309</v>
      </c>
      <c r="AR38">
        <f t="shared" si="26"/>
        <v>-499.68955829713377</v>
      </c>
      <c r="AS38">
        <f t="shared" si="26"/>
        <v>7.8731328919945911</v>
      </c>
      <c r="AT38">
        <f t="shared" si="26"/>
        <v>7.9388963544416589</v>
      </c>
      <c r="AU38">
        <f t="shared" si="23"/>
        <v>-483.87752905069755</v>
      </c>
      <c r="AW38">
        <v>35</v>
      </c>
      <c r="AX38">
        <f>IF(Z38&gt;0, (R38*SUMPRODUCT(K38:$K$98, X38:$X$98)-K38*$AZ$3)/Z38, 0)</f>
        <v>9559.3781862716132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2.4761703999999999E-2</v>
      </c>
      <c r="Q39" s="4">
        <f t="shared" si="21"/>
        <v>50</v>
      </c>
      <c r="R39">
        <f t="shared" si="0"/>
        <v>2000000</v>
      </c>
      <c r="S39">
        <f t="shared" si="1"/>
        <v>9158.0071132434714</v>
      </c>
      <c r="U39">
        <f t="shared" si="13"/>
        <v>2.4761703999999999E-2</v>
      </c>
      <c r="V39">
        <f t="shared" si="14"/>
        <v>0.01</v>
      </c>
      <c r="W39">
        <f t="shared" si="15"/>
        <v>0.58293065015038059</v>
      </c>
      <c r="X39">
        <f t="shared" si="16"/>
        <v>1.4434356211551279E-2</v>
      </c>
      <c r="Y39">
        <f t="shared" si="17"/>
        <v>5.8293065015038057E-3</v>
      </c>
      <c r="Z39">
        <f t="shared" si="18"/>
        <v>0.56266698743732546</v>
      </c>
      <c r="AB39">
        <f t="shared" si="19"/>
        <v>5572.4545411566778</v>
      </c>
      <c r="AC39">
        <f t="shared" si="2"/>
        <v>5152.9082733383011</v>
      </c>
      <c r="AE39">
        <f t="shared" si="3"/>
        <v>0</v>
      </c>
      <c r="AF39">
        <f t="shared" si="24"/>
        <v>0</v>
      </c>
      <c r="AG39">
        <f t="shared" si="24"/>
        <v>-28.133349371866274</v>
      </c>
      <c r="AH39">
        <f t="shared" si="5"/>
        <v>-28868.712423102559</v>
      </c>
      <c r="AI39">
        <f t="shared" si="25"/>
        <v>-28896.845772474426</v>
      </c>
      <c r="AJ39">
        <f t="shared" si="7"/>
        <v>419.54626781837669</v>
      </c>
      <c r="AK39">
        <f t="shared" si="22"/>
        <v>390.0718178809675</v>
      </c>
      <c r="AL39">
        <f t="shared" si="8"/>
        <v>-28087.227686775084</v>
      </c>
      <c r="AN39">
        <f t="shared" si="26"/>
        <v>0</v>
      </c>
      <c r="AO39">
        <f t="shared" si="26"/>
        <v>0</v>
      </c>
      <c r="AP39">
        <f t="shared" si="26"/>
        <v>-0.47574323715593214</v>
      </c>
      <c r="AQ39">
        <f t="shared" si="26"/>
        <v>-488.17844328285929</v>
      </c>
      <c r="AR39">
        <f t="shared" si="26"/>
        <v>-488.65418652001523</v>
      </c>
      <c r="AS39">
        <f t="shared" si="26"/>
        <v>7.0946511540571553</v>
      </c>
      <c r="AT39">
        <f t="shared" si="26"/>
        <v>6.5962295107161042</v>
      </c>
      <c r="AU39">
        <f t="shared" si="23"/>
        <v>-474.96330585524203</v>
      </c>
      <c r="AW39">
        <v>36</v>
      </c>
      <c r="AX39">
        <f>IF(Z39&gt;0, (R39*SUMPRODUCT(K39:$K$98, X39:$X$98)-K39*$AZ$3)/Z39, 0)</f>
        <v>9158.0071132434714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2.7627288E-2</v>
      </c>
      <c r="Q40" s="4">
        <f t="shared" si="21"/>
        <v>50</v>
      </c>
      <c r="R40">
        <f t="shared" si="0"/>
        <v>2000000</v>
      </c>
      <c r="S40">
        <f t="shared" si="1"/>
        <v>8745.7693260988581</v>
      </c>
      <c r="U40">
        <f t="shared" si="13"/>
        <v>2.7627288E-2</v>
      </c>
      <c r="V40">
        <f t="shared" si="14"/>
        <v>0.01</v>
      </c>
      <c r="W40">
        <f t="shared" si="15"/>
        <v>0.56266698743732546</v>
      </c>
      <c r="X40">
        <f t="shared" si="16"/>
        <v>1.5544962910023372E-2</v>
      </c>
      <c r="Y40">
        <f t="shared" si="17"/>
        <v>5.6266698743732543E-3</v>
      </c>
      <c r="Z40">
        <f t="shared" si="18"/>
        <v>0.54149535465292886</v>
      </c>
      <c r="AB40">
        <f t="shared" si="19"/>
        <v>5152.9082733383011</v>
      </c>
      <c r="AC40">
        <f t="shared" si="2"/>
        <v>4735.7934629486081</v>
      </c>
      <c r="AE40">
        <f t="shared" si="3"/>
        <v>0</v>
      </c>
      <c r="AF40">
        <f t="shared" si="24"/>
        <v>0</v>
      </c>
      <c r="AG40">
        <f t="shared" si="24"/>
        <v>-27.074767732646443</v>
      </c>
      <c r="AH40">
        <f t="shared" si="5"/>
        <v>-31089.925820046745</v>
      </c>
      <c r="AI40">
        <f t="shared" si="25"/>
        <v>-31117.000587779392</v>
      </c>
      <c r="AJ40">
        <f t="shared" si="7"/>
        <v>417.11481038969305</v>
      </c>
      <c r="AK40">
        <f t="shared" si="22"/>
        <v>360.7035791336811</v>
      </c>
      <c r="AL40">
        <f t="shared" si="8"/>
        <v>-30339.182198256018</v>
      </c>
      <c r="AN40">
        <f t="shared" si="26"/>
        <v>0</v>
      </c>
      <c r="AO40">
        <f t="shared" si="26"/>
        <v>0</v>
      </c>
      <c r="AP40">
        <f t="shared" si="26"/>
        <v>-0.40878777621197643</v>
      </c>
      <c r="AQ40">
        <f t="shared" si="26"/>
        <v>-469.41055096282992</v>
      </c>
      <c r="AR40">
        <f t="shared" si="26"/>
        <v>-469.81933873904188</v>
      </c>
      <c r="AS40">
        <f t="shared" si="26"/>
        <v>6.2977986532708865</v>
      </c>
      <c r="AT40">
        <f t="shared" si="26"/>
        <v>5.4460749374393771</v>
      </c>
      <c r="AU40">
        <f t="shared" si="23"/>
        <v>-458.0754651483316</v>
      </c>
      <c r="AW40">
        <v>37</v>
      </c>
      <c r="AX40">
        <f>IF(Z40&gt;0, (R40*SUMPRODUCT(K40:$K$98, X40:$X$98)-K40*$AZ$3)/Z40, 0)</f>
        <v>8745.7693260988581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3.0780427999999999E-2</v>
      </c>
      <c r="Q41" s="4">
        <f t="shared" si="21"/>
        <v>50</v>
      </c>
      <c r="R41">
        <f t="shared" si="0"/>
        <v>2000000</v>
      </c>
      <c r="S41">
        <f t="shared" si="1"/>
        <v>8336.012123201026</v>
      </c>
      <c r="U41">
        <f t="shared" si="13"/>
        <v>3.0780427999999999E-2</v>
      </c>
      <c r="V41">
        <f t="shared" si="14"/>
        <v>0.01</v>
      </c>
      <c r="W41">
        <f t="shared" si="15"/>
        <v>0.54149535465292886</v>
      </c>
      <c r="X41">
        <f t="shared" si="16"/>
        <v>1.6667458776228942E-2</v>
      </c>
      <c r="Y41">
        <f t="shared" si="17"/>
        <v>5.414953546529289E-3</v>
      </c>
      <c r="Z41">
        <f t="shared" si="18"/>
        <v>0.51941294233017055</v>
      </c>
      <c r="AB41">
        <f t="shared" si="19"/>
        <v>4735.7934629486081</v>
      </c>
      <c r="AC41">
        <f t="shared" si="2"/>
        <v>4329.8325842118174</v>
      </c>
      <c r="AE41">
        <f t="shared" si="3"/>
        <v>0</v>
      </c>
      <c r="AF41">
        <f t="shared" si="24"/>
        <v>0</v>
      </c>
      <c r="AG41">
        <f t="shared" si="24"/>
        <v>-25.970647116508527</v>
      </c>
      <c r="AH41">
        <f t="shared" si="5"/>
        <v>-33334.917552457882</v>
      </c>
      <c r="AI41">
        <f t="shared" si="25"/>
        <v>-33360.888199574394</v>
      </c>
      <c r="AJ41">
        <f t="shared" si="7"/>
        <v>405.96087873679062</v>
      </c>
      <c r="AK41">
        <f t="shared" si="22"/>
        <v>331.50554240640258</v>
      </c>
      <c r="AL41">
        <f t="shared" si="8"/>
        <v>-32623.421778431202</v>
      </c>
      <c r="AN41">
        <f t="shared" si="26"/>
        <v>0</v>
      </c>
      <c r="AO41">
        <f t="shared" si="26"/>
        <v>0</v>
      </c>
      <c r="AP41">
        <f t="shared" si="26"/>
        <v>-0.35010467476507473</v>
      </c>
      <c r="AQ41">
        <f t="shared" si="26"/>
        <v>-449.38081117760186</v>
      </c>
      <c r="AR41">
        <f t="shared" si="26"/>
        <v>-449.73091585236699</v>
      </c>
      <c r="AS41">
        <f t="shared" si="26"/>
        <v>5.472670772502326</v>
      </c>
      <c r="AT41">
        <f t="shared" si="26"/>
        <v>4.4689544925985851</v>
      </c>
      <c r="AU41">
        <f t="shared" si="23"/>
        <v>-439.78929058726607</v>
      </c>
      <c r="AW41">
        <v>38</v>
      </c>
      <c r="AX41">
        <f>IF(Z41&gt;0, (R41*SUMPRODUCT(K41:$K$98, X41:$X$98)-K41*$AZ$3)/Z41, 0)</f>
        <v>8336.012123201026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3.4133669999999998E-2</v>
      </c>
      <c r="Q42" s="4">
        <f t="shared" si="21"/>
        <v>50</v>
      </c>
      <c r="R42">
        <f t="shared" si="0"/>
        <v>2000000</v>
      </c>
      <c r="S42">
        <f t="shared" si="1"/>
        <v>7929.884743914462</v>
      </c>
      <c r="U42">
        <f t="shared" si="13"/>
        <v>3.4133669999999998E-2</v>
      </c>
      <c r="V42">
        <f t="shared" si="14"/>
        <v>0.01</v>
      </c>
      <c r="W42">
        <f t="shared" si="15"/>
        <v>0.51941294233017055</v>
      </c>
      <c r="X42">
        <f t="shared" si="16"/>
        <v>1.772946996722707E-2</v>
      </c>
      <c r="Y42">
        <f t="shared" si="17"/>
        <v>5.1941294233017058E-3</v>
      </c>
      <c r="Z42">
        <f t="shared" si="18"/>
        <v>0.49648934293964181</v>
      </c>
      <c r="AB42">
        <f t="shared" si="19"/>
        <v>4329.8325842118174</v>
      </c>
      <c r="AC42">
        <f t="shared" si="2"/>
        <v>3937.103266093181</v>
      </c>
      <c r="AE42">
        <f t="shared" si="3"/>
        <v>0</v>
      </c>
      <c r="AF42">
        <f t="shared" si="24"/>
        <v>0</v>
      </c>
      <c r="AG42">
        <f t="shared" si="24"/>
        <v>-24.824467146982091</v>
      </c>
      <c r="AH42">
        <f t="shared" si="5"/>
        <v>-35458.939934454138</v>
      </c>
      <c r="AI42">
        <f t="shared" si="25"/>
        <v>-35483.764401601118</v>
      </c>
      <c r="AJ42">
        <f t="shared" si="7"/>
        <v>392.72931811863646</v>
      </c>
      <c r="AK42">
        <f t="shared" si="22"/>
        <v>303.08828089482728</v>
      </c>
      <c r="AL42">
        <f t="shared" si="8"/>
        <v>-34787.946802587649</v>
      </c>
      <c r="AN42">
        <f t="shared" si="26"/>
        <v>0</v>
      </c>
      <c r="AO42">
        <f t="shared" si="26"/>
        <v>0</v>
      </c>
      <c r="AP42">
        <f t="shared" si="26"/>
        <v>-0.29879756302101396</v>
      </c>
      <c r="AQ42">
        <f t="shared" si="26"/>
        <v>-426.79847978172808</v>
      </c>
      <c r="AR42">
        <f t="shared" si="26"/>
        <v>-427.09727734474905</v>
      </c>
      <c r="AS42">
        <f t="shared" si="26"/>
        <v>4.7270526487421067</v>
      </c>
      <c r="AT42">
        <f t="shared" si="26"/>
        <v>3.6480960165387701</v>
      </c>
      <c r="AU42">
        <f t="shared" si="23"/>
        <v>-418.72212867946809</v>
      </c>
      <c r="AW42">
        <v>39</v>
      </c>
      <c r="AX42">
        <f>IF(Z42&gt;0, (R42*SUMPRODUCT(K42:$K$98, X42:$X$98)-K42*$AZ$3)/Z42, 0)</f>
        <v>7929.884743914462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3.7867151000000002E-2</v>
      </c>
      <c r="Q43" s="4">
        <f t="shared" si="21"/>
        <v>50</v>
      </c>
      <c r="R43">
        <f t="shared" si="0"/>
        <v>2000000</v>
      </c>
      <c r="S43">
        <f t="shared" si="1"/>
        <v>7532.6996053435396</v>
      </c>
      <c r="U43">
        <f t="shared" si="13"/>
        <v>3.7867151000000002E-2</v>
      </c>
      <c r="V43">
        <f t="shared" si="14"/>
        <v>0.01</v>
      </c>
      <c r="W43">
        <f t="shared" si="15"/>
        <v>0.49648934293964181</v>
      </c>
      <c r="X43">
        <f t="shared" si="16"/>
        <v>1.8800636918986202E-2</v>
      </c>
      <c r="Y43">
        <f t="shared" si="17"/>
        <v>4.9648934293964183E-3</v>
      </c>
      <c r="Z43">
        <f t="shared" si="18"/>
        <v>0.47272381259125917</v>
      </c>
      <c r="AB43">
        <f t="shared" si="19"/>
        <v>3937.103266093181</v>
      </c>
      <c r="AC43">
        <f t="shared" si="2"/>
        <v>3560.8864765426715</v>
      </c>
      <c r="AE43">
        <f t="shared" si="3"/>
        <v>0</v>
      </c>
      <c r="AF43">
        <f t="shared" si="24"/>
        <v>0</v>
      </c>
      <c r="AG43">
        <f t="shared" si="24"/>
        <v>-23.636190629562957</v>
      </c>
      <c r="AH43">
        <f t="shared" si="5"/>
        <v>-37601.273837972403</v>
      </c>
      <c r="AI43">
        <f t="shared" si="25"/>
        <v>-37624.910028601967</v>
      </c>
      <c r="AJ43">
        <f t="shared" si="7"/>
        <v>376.21678955050947</v>
      </c>
      <c r="AK43">
        <f t="shared" si="22"/>
        <v>275.59722862652268</v>
      </c>
      <c r="AL43">
        <f t="shared" si="8"/>
        <v>-36973.096010424932</v>
      </c>
      <c r="AN43">
        <f t="shared" si="26"/>
        <v>0</v>
      </c>
      <c r="AO43">
        <f t="shared" si="26"/>
        <v>0</v>
      </c>
      <c r="AP43">
        <f t="shared" si="26"/>
        <v>-0.25401337049415623</v>
      </c>
      <c r="AQ43">
        <f t="shared" si="26"/>
        <v>-404.09330133388397</v>
      </c>
      <c r="AR43">
        <f t="shared" si="26"/>
        <v>-404.34731470437811</v>
      </c>
      <c r="AS43">
        <f t="shared" si="26"/>
        <v>4.043125910090132</v>
      </c>
      <c r="AT43">
        <f t="shared" si="26"/>
        <v>2.9617877956489478</v>
      </c>
      <c r="AU43">
        <f t="shared" si="23"/>
        <v>-397.34240099863899</v>
      </c>
      <c r="AW43">
        <v>40</v>
      </c>
      <c r="AX43">
        <f>IF(Z43&gt;0, (R43*SUMPRODUCT(K43:$K$98, X43:$X$98)-K43*$AZ$3)/Z43, 0)</f>
        <v>7532.6996053435396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4.2172894000000002E-2</v>
      </c>
      <c r="Q44" s="4">
        <f t="shared" si="21"/>
        <v>50</v>
      </c>
      <c r="R44">
        <f t="shared" si="0"/>
        <v>2000000</v>
      </c>
      <c r="S44">
        <f t="shared" si="1"/>
        <v>7146.257713754253</v>
      </c>
      <c r="U44">
        <f t="shared" si="13"/>
        <v>4.2172894000000002E-2</v>
      </c>
      <c r="V44">
        <f t="shared" si="14"/>
        <v>0.01</v>
      </c>
      <c r="W44">
        <f t="shared" si="15"/>
        <v>0.47272381259125917</v>
      </c>
      <c r="X44">
        <f t="shared" si="16"/>
        <v>1.993613123968704E-2</v>
      </c>
      <c r="Y44">
        <f t="shared" si="17"/>
        <v>4.7272381259125919E-3</v>
      </c>
      <c r="Z44">
        <f t="shared" si="18"/>
        <v>0.44806044322565958</v>
      </c>
      <c r="AB44">
        <f t="shared" si="19"/>
        <v>3560.8864765426715</v>
      </c>
      <c r="AC44">
        <f t="shared" si="2"/>
        <v>3201.9553986295191</v>
      </c>
      <c r="AE44">
        <f t="shared" si="3"/>
        <v>0</v>
      </c>
      <c r="AF44">
        <f t="shared" si="24"/>
        <v>0</v>
      </c>
      <c r="AG44">
        <f t="shared" si="24"/>
        <v>-22.40302216128298</v>
      </c>
      <c r="AH44">
        <f t="shared" si="5"/>
        <v>-39872.262479374083</v>
      </c>
      <c r="AI44">
        <f t="shared" si="25"/>
        <v>-39894.665501535368</v>
      </c>
      <c r="AJ44">
        <f t="shared" si="7"/>
        <v>358.93107791315242</v>
      </c>
      <c r="AK44">
        <f t="shared" si="22"/>
        <v>249.26205335798704</v>
      </c>
      <c r="AL44">
        <f t="shared" si="8"/>
        <v>-39286.472370264222</v>
      </c>
      <c r="AN44">
        <f t="shared" si="26"/>
        <v>0</v>
      </c>
      <c r="AO44">
        <f t="shared" si="26"/>
        <v>0</v>
      </c>
      <c r="AP44">
        <f t="shared" si="26"/>
        <v>-0.21496496235784102</v>
      </c>
      <c r="AQ44">
        <f t="shared" si="26"/>
        <v>-382.58853387259933</v>
      </c>
      <c r="AR44">
        <f t="shared" si="26"/>
        <v>-382.80349883495722</v>
      </c>
      <c r="AS44">
        <f t="shared" si="26"/>
        <v>3.4440712997197447</v>
      </c>
      <c r="AT44">
        <f t="shared" si="26"/>
        <v>2.3917580195916419</v>
      </c>
      <c r="AU44">
        <f t="shared" si="23"/>
        <v>-376.96766951564575</v>
      </c>
      <c r="AW44">
        <v>41</v>
      </c>
      <c r="AX44">
        <f>IF(Z44&gt;0, (R44*SUMPRODUCT(K44:$K$98, X44:$X$98)-K44*$AZ$3)/Z44, 0)</f>
        <v>7146.257713754253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4.6777600000000003E-2</v>
      </c>
      <c r="Q45" s="4">
        <f t="shared" si="21"/>
        <v>50</v>
      </c>
      <c r="R45">
        <f t="shared" si="0"/>
        <v>2000000</v>
      </c>
      <c r="S45">
        <f t="shared" si="1"/>
        <v>6766.5654801822384</v>
      </c>
      <c r="U45">
        <f t="shared" si="13"/>
        <v>4.6777600000000003E-2</v>
      </c>
      <c r="V45">
        <f t="shared" si="14"/>
        <v>0.01</v>
      </c>
      <c r="W45">
        <f t="shared" si="15"/>
        <v>0.44806044322565958</v>
      </c>
      <c r="X45">
        <f t="shared" si="16"/>
        <v>2.0959192189032614E-2</v>
      </c>
      <c r="Y45">
        <f t="shared" si="17"/>
        <v>4.480604432256596E-3</v>
      </c>
      <c r="Z45">
        <f t="shared" si="18"/>
        <v>0.42262064660437032</v>
      </c>
      <c r="AB45">
        <f t="shared" si="19"/>
        <v>3201.9553986295191</v>
      </c>
      <c r="AC45">
        <f t="shared" si="2"/>
        <v>2859.6902785254292</v>
      </c>
      <c r="AE45">
        <f t="shared" si="3"/>
        <v>0</v>
      </c>
      <c r="AF45">
        <f t="shared" si="24"/>
        <v>0</v>
      </c>
      <c r="AG45">
        <f t="shared" si="24"/>
        <v>-21.131032330218517</v>
      </c>
      <c r="AH45">
        <f t="shared" si="5"/>
        <v>-41918.384378065231</v>
      </c>
      <c r="AI45">
        <f t="shared" si="25"/>
        <v>-41939.515410395448</v>
      </c>
      <c r="AJ45">
        <f t="shared" si="7"/>
        <v>342.26512010408987</v>
      </c>
      <c r="AK45">
        <f t="shared" si="22"/>
        <v>224.13687790406635</v>
      </c>
      <c r="AL45">
        <f t="shared" si="8"/>
        <v>-41373.113412387291</v>
      </c>
      <c r="AN45">
        <f t="shared" si="26"/>
        <v>0</v>
      </c>
      <c r="AO45">
        <f t="shared" si="26"/>
        <v>0</v>
      </c>
      <c r="AP45">
        <f t="shared" si="26"/>
        <v>-0.18103550688488609</v>
      </c>
      <c r="AQ45">
        <f t="shared" si="26"/>
        <v>-359.12660797107657</v>
      </c>
      <c r="AR45">
        <f t="shared" si="26"/>
        <v>-359.30764347796145</v>
      </c>
      <c r="AS45">
        <f t="shared" si="26"/>
        <v>2.9322817048768188</v>
      </c>
      <c r="AT45">
        <f t="shared" si="26"/>
        <v>1.9202437755457673</v>
      </c>
      <c r="AU45">
        <f t="shared" si="23"/>
        <v>-354.45511799753882</v>
      </c>
      <c r="AW45">
        <v>42</v>
      </c>
      <c r="AX45">
        <f>IF(Z45&gt;0, (R45*SUMPRODUCT(K45:$K$98, X45:$X$98)-K45*$AZ$3)/Z45, 0)</f>
        <v>6766.5654801822384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5.1668436999999998E-2</v>
      </c>
      <c r="Q46" s="4">
        <f t="shared" si="21"/>
        <v>50</v>
      </c>
      <c r="R46">
        <f t="shared" si="0"/>
        <v>2000000</v>
      </c>
      <c r="S46">
        <f t="shared" si="1"/>
        <v>6396.4536121758965</v>
      </c>
      <c r="U46">
        <f t="shared" si="13"/>
        <v>5.1668436999999998E-2</v>
      </c>
      <c r="V46">
        <f t="shared" si="14"/>
        <v>0.01</v>
      </c>
      <c r="W46">
        <f t="shared" si="15"/>
        <v>0.42262064660437032</v>
      </c>
      <c r="X46">
        <f t="shared" si="16"/>
        <v>2.1836148253977172E-2</v>
      </c>
      <c r="Y46">
        <f t="shared" si="17"/>
        <v>4.2262064660437033E-3</v>
      </c>
      <c r="Z46">
        <f t="shared" si="18"/>
        <v>0.39655829188434943</v>
      </c>
      <c r="AB46">
        <f t="shared" si="19"/>
        <v>2859.6902785254292</v>
      </c>
      <c r="AC46">
        <f t="shared" si="2"/>
        <v>2536.5667185619504</v>
      </c>
      <c r="AE46">
        <f t="shared" si="3"/>
        <v>0</v>
      </c>
      <c r="AF46">
        <f t="shared" si="24"/>
        <v>0</v>
      </c>
      <c r="AG46">
        <f t="shared" si="24"/>
        <v>-19.827914594217471</v>
      </c>
      <c r="AH46">
        <f t="shared" si="5"/>
        <v>-43672.296507954343</v>
      </c>
      <c r="AI46">
        <f t="shared" si="25"/>
        <v>-43692.124422548557</v>
      </c>
      <c r="AJ46">
        <f t="shared" si="7"/>
        <v>323.12355996347878</v>
      </c>
      <c r="AK46">
        <f t="shared" si="22"/>
        <v>200.17831949678006</v>
      </c>
      <c r="AL46">
        <f t="shared" si="8"/>
        <v>-43168.822543088296</v>
      </c>
      <c r="AN46">
        <f t="shared" si="26"/>
        <v>0</v>
      </c>
      <c r="AO46">
        <f t="shared" si="26"/>
        <v>0</v>
      </c>
      <c r="AP46">
        <f t="shared" si="26"/>
        <v>-0.15167083047660038</v>
      </c>
      <c r="AQ46">
        <f t="shared" si="26"/>
        <v>-334.06506008017152</v>
      </c>
      <c r="AR46">
        <f t="shared" si="26"/>
        <v>-334.2167309106481</v>
      </c>
      <c r="AS46">
        <f t="shared" si="26"/>
        <v>2.4716880059847046</v>
      </c>
      <c r="AT46">
        <f t="shared" si="26"/>
        <v>1.5312357644682053</v>
      </c>
      <c r="AU46">
        <f t="shared" si="23"/>
        <v>-330.21380714019517</v>
      </c>
      <c r="AW46">
        <v>43</v>
      </c>
      <c r="AX46">
        <f>IF(Z46&gt;0, (R46*SUMPRODUCT(K46:$K$98, X46:$X$98)-K46*$AZ$3)/Z46, 0)</f>
        <v>6396.4536121758965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5.7177164000000003E-2</v>
      </c>
      <c r="Q47" s="4">
        <f t="shared" si="21"/>
        <v>50</v>
      </c>
      <c r="R47">
        <f t="shared" si="0"/>
        <v>2000000</v>
      </c>
      <c r="S47">
        <f t="shared" si="1"/>
        <v>6040.9156310708495</v>
      </c>
      <c r="U47">
        <f t="shared" si="13"/>
        <v>5.7177164000000003E-2</v>
      </c>
      <c r="V47">
        <f t="shared" si="14"/>
        <v>0.01</v>
      </c>
      <c r="W47">
        <f t="shared" si="15"/>
        <v>0.39655829188434943</v>
      </c>
      <c r="X47">
        <f t="shared" si="16"/>
        <v>2.2674078490631317E-2</v>
      </c>
      <c r="Y47">
        <f t="shared" si="17"/>
        <v>3.9655829188434948E-3</v>
      </c>
      <c r="Z47">
        <f t="shared" si="18"/>
        <v>0.36991863047487467</v>
      </c>
      <c r="AB47">
        <f t="shared" si="19"/>
        <v>2536.5667185619504</v>
      </c>
      <c r="AC47">
        <f t="shared" si="2"/>
        <v>2234.6472370599918</v>
      </c>
      <c r="AE47">
        <f t="shared" si="3"/>
        <v>0</v>
      </c>
      <c r="AF47">
        <f t="shared" si="24"/>
        <v>0</v>
      </c>
      <c r="AG47">
        <f t="shared" si="24"/>
        <v>-18.495931523743732</v>
      </c>
      <c r="AH47">
        <f t="shared" si="5"/>
        <v>-45348.156981262633</v>
      </c>
      <c r="AI47">
        <f t="shared" si="25"/>
        <v>-45366.652912786376</v>
      </c>
      <c r="AJ47">
        <f t="shared" si="7"/>
        <v>301.91948150195867</v>
      </c>
      <c r="AK47">
        <f t="shared" si="22"/>
        <v>177.55967029933655</v>
      </c>
      <c r="AL47">
        <f t="shared" si="8"/>
        <v>-44887.173760985082</v>
      </c>
      <c r="AN47">
        <f t="shared" si="26"/>
        <v>0</v>
      </c>
      <c r="AO47">
        <f t="shared" si="26"/>
        <v>0</v>
      </c>
      <c r="AP47">
        <f t="shared" si="26"/>
        <v>-0.12632322698540854</v>
      </c>
      <c r="AQ47">
        <f t="shared" si="26"/>
        <v>-309.71814100631343</v>
      </c>
      <c r="AR47">
        <f t="shared" si="26"/>
        <v>-309.84446423329882</v>
      </c>
      <c r="AS47">
        <f t="shared" si="26"/>
        <v>2.0620450040122682</v>
      </c>
      <c r="AT47">
        <f t="shared" si="26"/>
        <v>1.2126942893297106</v>
      </c>
      <c r="AU47">
        <f t="shared" si="23"/>
        <v>-306.56972493995687</v>
      </c>
      <c r="AW47">
        <v>44</v>
      </c>
      <c r="AX47">
        <f>IF(Z47&gt;0, (R47*SUMPRODUCT(K47:$K$98, X47:$X$98)-K47*$AZ$3)/Z47, 0)</f>
        <v>6040.9156310708495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6.3388860000000005E-2</v>
      </c>
      <c r="Q48" s="4">
        <f t="shared" si="21"/>
        <v>50</v>
      </c>
      <c r="R48">
        <f t="shared" si="0"/>
        <v>2000000</v>
      </c>
      <c r="S48">
        <f t="shared" si="1"/>
        <v>5699.525570090851</v>
      </c>
      <c r="U48">
        <f t="shared" si="13"/>
        <v>6.3388860000000005E-2</v>
      </c>
      <c r="V48">
        <f t="shared" si="14"/>
        <v>0.01</v>
      </c>
      <c r="W48">
        <f t="shared" si="15"/>
        <v>0.36991863047487467</v>
      </c>
      <c r="X48">
        <f t="shared" si="16"/>
        <v>2.3448720278563567E-2</v>
      </c>
      <c r="Y48">
        <f t="shared" si="17"/>
        <v>3.6991863047487468E-3</v>
      </c>
      <c r="Z48">
        <f t="shared" si="18"/>
        <v>0.34277072389156238</v>
      </c>
      <c r="AB48">
        <f t="shared" si="19"/>
        <v>2234.6472370599918</v>
      </c>
      <c r="AC48">
        <f t="shared" si="2"/>
        <v>1953.6305054985107</v>
      </c>
      <c r="AE48">
        <f t="shared" si="3"/>
        <v>0</v>
      </c>
      <c r="AF48">
        <f t="shared" si="24"/>
        <v>0</v>
      </c>
      <c r="AG48">
        <f t="shared" si="24"/>
        <v>-17.138536194578119</v>
      </c>
      <c r="AH48">
        <f t="shared" si="5"/>
        <v>-46897.440557127135</v>
      </c>
      <c r="AI48">
        <f t="shared" si="25"/>
        <v>-46914.579093321714</v>
      </c>
      <c r="AJ48">
        <f t="shared" si="7"/>
        <v>281.01673156148104</v>
      </c>
      <c r="AK48">
        <f t="shared" si="22"/>
        <v>156.42530659419944</v>
      </c>
      <c r="AL48">
        <f t="shared" si="8"/>
        <v>-46477.137055166029</v>
      </c>
      <c r="AN48">
        <f t="shared" si="26"/>
        <v>0</v>
      </c>
      <c r="AO48">
        <f t="shared" si="26"/>
        <v>0</v>
      </c>
      <c r="AP48">
        <f t="shared" si="26"/>
        <v>-0.10451116907627517</v>
      </c>
      <c r="AQ48">
        <f t="shared" si="26"/>
        <v>-285.98161964736732</v>
      </c>
      <c r="AR48">
        <f t="shared" si="26"/>
        <v>-286.08613081644364</v>
      </c>
      <c r="AS48">
        <f t="shared" si="26"/>
        <v>1.7136461837840831</v>
      </c>
      <c r="AT48">
        <f t="shared" si="26"/>
        <v>0.95388494557933179</v>
      </c>
      <c r="AU48">
        <f t="shared" si="23"/>
        <v>-283.41859968708019</v>
      </c>
      <c r="AW48">
        <v>45</v>
      </c>
      <c r="AX48">
        <f>IF(Z48&gt;0, (R48*SUMPRODUCT(K48:$K$98, X48:$X$98)-K48*$AZ$3)/Z48, 0)</f>
        <v>5699.525570090851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7.0498397000000004E-2</v>
      </c>
      <c r="Q49" s="4">
        <f t="shared" si="21"/>
        <v>50</v>
      </c>
      <c r="R49">
        <f t="shared" si="0"/>
        <v>2000000</v>
      </c>
      <c r="S49">
        <f t="shared" si="1"/>
        <v>5372.4368712125615</v>
      </c>
      <c r="U49">
        <f t="shared" si="13"/>
        <v>7.0498397000000004E-2</v>
      </c>
      <c r="V49">
        <f t="shared" si="14"/>
        <v>0.01</v>
      </c>
      <c r="W49">
        <f t="shared" si="15"/>
        <v>0.34277072389156238</v>
      </c>
      <c r="X49">
        <f t="shared" si="16"/>
        <v>2.4164786572884751E-2</v>
      </c>
      <c r="Y49">
        <f t="shared" si="17"/>
        <v>3.4277072389156237E-3</v>
      </c>
      <c r="Z49">
        <f t="shared" si="18"/>
        <v>0.31517823007976203</v>
      </c>
      <c r="AB49">
        <f t="shared" si="19"/>
        <v>1953.6305054985107</v>
      </c>
      <c r="AC49">
        <f t="shared" si="2"/>
        <v>1693.2751442840297</v>
      </c>
      <c r="AE49">
        <f t="shared" si="3"/>
        <v>0</v>
      </c>
      <c r="AF49">
        <f t="shared" si="24"/>
        <v>0</v>
      </c>
      <c r="AG49">
        <f t="shared" si="24"/>
        <v>-15.758911503988102</v>
      </c>
      <c r="AH49">
        <f t="shared" si="5"/>
        <v>-48329.5731457695</v>
      </c>
      <c r="AI49">
        <f t="shared" si="25"/>
        <v>-48345.332057273488</v>
      </c>
      <c r="AJ49">
        <f t="shared" si="7"/>
        <v>260.35536121448104</v>
      </c>
      <c r="AK49">
        <f t="shared" si="22"/>
        <v>136.75413538489576</v>
      </c>
      <c r="AL49">
        <f t="shared" si="8"/>
        <v>-47948.222560674112</v>
      </c>
      <c r="AN49">
        <f t="shared" si="26"/>
        <v>0</v>
      </c>
      <c r="AO49">
        <f t="shared" si="26"/>
        <v>0</v>
      </c>
      <c r="AP49">
        <f t="shared" si="26"/>
        <v>-8.5801953122356292E-2</v>
      </c>
      <c r="AQ49">
        <f t="shared" si="26"/>
        <v>-263.13821030262034</v>
      </c>
      <c r="AR49">
        <f t="shared" si="26"/>
        <v>-263.22401225574271</v>
      </c>
      <c r="AS49">
        <f t="shared" si="26"/>
        <v>1.4175470490094266</v>
      </c>
      <c r="AT49">
        <f t="shared" si="26"/>
        <v>0.74458010063789815</v>
      </c>
      <c r="AU49">
        <f t="shared" si="23"/>
        <v>-261.06188510609536</v>
      </c>
      <c r="AW49">
        <v>46</v>
      </c>
      <c r="AX49">
        <f>IF(Z49&gt;0, (R49*SUMPRODUCT(K49:$K$98, X49:$X$98)-K49*$AZ$3)/Z49, 0)</f>
        <v>5372.4368712125615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7.8701599999999997E-2</v>
      </c>
      <c r="Q50" s="4">
        <f t="shared" si="21"/>
        <v>50</v>
      </c>
      <c r="R50">
        <f t="shared" si="0"/>
        <v>2000000</v>
      </c>
      <c r="S50">
        <f t="shared" si="1"/>
        <v>5058.8759644894062</v>
      </c>
      <c r="U50">
        <f t="shared" si="13"/>
        <v>7.8701599999999997E-2</v>
      </c>
      <c r="V50">
        <f t="shared" si="14"/>
        <v>0.01</v>
      </c>
      <c r="W50">
        <f t="shared" si="15"/>
        <v>0.31517823007976203</v>
      </c>
      <c r="X50">
        <f t="shared" si="16"/>
        <v>2.4805030992445399E-2</v>
      </c>
      <c r="Y50">
        <f t="shared" si="17"/>
        <v>3.1517823007976204E-3</v>
      </c>
      <c r="Z50">
        <f t="shared" si="18"/>
        <v>0.28722141678651902</v>
      </c>
      <c r="AB50">
        <f t="shared" si="19"/>
        <v>1693.2751442840297</v>
      </c>
      <c r="AC50">
        <f t="shared" si="2"/>
        <v>1453.0175218679151</v>
      </c>
      <c r="AE50">
        <f t="shared" si="3"/>
        <v>0</v>
      </c>
      <c r="AF50">
        <f t="shared" si="24"/>
        <v>0</v>
      </c>
      <c r="AG50">
        <f t="shared" si="24"/>
        <v>-14.361070839325951</v>
      </c>
      <c r="AH50">
        <f t="shared" si="5"/>
        <v>-49610.061984890795</v>
      </c>
      <c r="AI50">
        <f t="shared" si="25"/>
        <v>-49624.42305573012</v>
      </c>
      <c r="AJ50">
        <f t="shared" si="7"/>
        <v>240.2576224161146</v>
      </c>
      <c r="AK50">
        <f t="shared" si="22"/>
        <v>118.52926009988209</v>
      </c>
      <c r="AL50">
        <f t="shared" si="8"/>
        <v>-49265.636173214123</v>
      </c>
      <c r="AN50">
        <f t="shared" si="26"/>
        <v>0</v>
      </c>
      <c r="AO50">
        <f t="shared" si="26"/>
        <v>0</v>
      </c>
      <c r="AP50">
        <f t="shared" si="26"/>
        <v>-6.9813555890427037E-2</v>
      </c>
      <c r="AQ50">
        <f t="shared" si="26"/>
        <v>-241.1696783519441</v>
      </c>
      <c r="AR50">
        <f t="shared" si="26"/>
        <v>-241.23949190783452</v>
      </c>
      <c r="AS50">
        <f t="shared" si="26"/>
        <v>1.1679657553611649</v>
      </c>
      <c r="AT50">
        <f t="shared" si="26"/>
        <v>0.57620697072074845</v>
      </c>
      <c r="AU50">
        <f t="shared" si="23"/>
        <v>-239.49531918175259</v>
      </c>
      <c r="AW50">
        <v>47</v>
      </c>
      <c r="AX50">
        <f>IF(Z50&gt;0, (R50*SUMPRODUCT(K50:$K$98, X50:$X$98)-K50*$AZ$3)/Z50, 0)</f>
        <v>5058.8759644894062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8.8159118999999994E-2</v>
      </c>
      <c r="Q51" s="4">
        <f t="shared" si="21"/>
        <v>50</v>
      </c>
      <c r="R51">
        <f t="shared" si="0"/>
        <v>2000000</v>
      </c>
      <c r="S51">
        <f t="shared" si="1"/>
        <v>4757.3114328742777</v>
      </c>
      <c r="U51">
        <f t="shared" si="13"/>
        <v>8.8159118999999994E-2</v>
      </c>
      <c r="V51">
        <f t="shared" si="14"/>
        <v>0.01</v>
      </c>
      <c r="W51">
        <f t="shared" si="15"/>
        <v>0.28722141678651902</v>
      </c>
      <c r="X51">
        <f t="shared" si="16"/>
        <v>2.5321187061831327E-2</v>
      </c>
      <c r="Y51">
        <f t="shared" si="17"/>
        <v>2.8722141678651902E-3</v>
      </c>
      <c r="Z51">
        <f t="shared" si="18"/>
        <v>0.25902801555682248</v>
      </c>
      <c r="AB51">
        <f t="shared" si="19"/>
        <v>1453.0175218679151</v>
      </c>
      <c r="AC51">
        <f t="shared" si="2"/>
        <v>1232.2769398432079</v>
      </c>
      <c r="AE51">
        <f t="shared" si="3"/>
        <v>0</v>
      </c>
      <c r="AF51">
        <f t="shared" si="24"/>
        <v>0</v>
      </c>
      <c r="AG51">
        <f t="shared" si="24"/>
        <v>-12.951400777841124</v>
      </c>
      <c r="AH51">
        <f t="shared" si="5"/>
        <v>-50642.374123662652</v>
      </c>
      <c r="AI51">
        <f t="shared" si="25"/>
        <v>-50655.325524440494</v>
      </c>
      <c r="AJ51">
        <f t="shared" si="7"/>
        <v>220.74058202470724</v>
      </c>
      <c r="AK51">
        <f t="shared" si="22"/>
        <v>101.71122653075406</v>
      </c>
      <c r="AL51">
        <f t="shared" si="8"/>
        <v>-50332.873715885034</v>
      </c>
      <c r="AN51">
        <f t="shared" si="26"/>
        <v>0</v>
      </c>
      <c r="AO51">
        <f t="shared" si="26"/>
        <v>0</v>
      </c>
      <c r="AP51">
        <f t="shared" si="26"/>
        <v>-5.6214927455326302E-2</v>
      </c>
      <c r="AQ51">
        <f t="shared" si="26"/>
        <v>-219.81077076990385</v>
      </c>
      <c r="AR51">
        <f t="shared" si="26"/>
        <v>-219.86698569735918</v>
      </c>
      <c r="AS51">
        <f t="shared" si="26"/>
        <v>0.95811379925761753</v>
      </c>
      <c r="AT51">
        <f t="shared" si="26"/>
        <v>0.44147264986202395</v>
      </c>
      <c r="AU51">
        <f t="shared" si="23"/>
        <v>-218.46739924823956</v>
      </c>
      <c r="AW51">
        <v>48</v>
      </c>
      <c r="AX51">
        <f>IF(Z51&gt;0, (R51*SUMPRODUCT(K51:$K$98, X51:$X$98)-K51*$AZ$3)/Z51, 0)</f>
        <v>4757.3114328742777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9.9426106E-2</v>
      </c>
      <c r="Q52" s="4">
        <f t="shared" si="21"/>
        <v>50</v>
      </c>
      <c r="R52">
        <f t="shared" si="0"/>
        <v>2000000</v>
      </c>
      <c r="S52">
        <f t="shared" si="1"/>
        <v>4468.052714496971</v>
      </c>
      <c r="U52">
        <f t="shared" si="13"/>
        <v>9.9426106E-2</v>
      </c>
      <c r="V52">
        <f t="shared" si="14"/>
        <v>0.01</v>
      </c>
      <c r="W52">
        <f t="shared" si="15"/>
        <v>0.25902801555682248</v>
      </c>
      <c r="X52">
        <f t="shared" si="16"/>
        <v>2.5754146931722281E-2</v>
      </c>
      <c r="Y52">
        <f t="shared" si="17"/>
        <v>2.5902801555682249E-3</v>
      </c>
      <c r="Z52">
        <f t="shared" si="18"/>
        <v>0.23068358846953196</v>
      </c>
      <c r="AB52">
        <f t="shared" si="19"/>
        <v>1232.2769398432079</v>
      </c>
      <c r="AC52">
        <f t="shared" si="2"/>
        <v>1030.7064336511944</v>
      </c>
      <c r="AE52">
        <f t="shared" si="3"/>
        <v>0</v>
      </c>
      <c r="AF52">
        <f t="shared" si="24"/>
        <v>0</v>
      </c>
      <c r="AG52">
        <f t="shared" si="24"/>
        <v>-11.534179423476598</v>
      </c>
      <c r="AH52">
        <f t="shared" si="5"/>
        <v>-51508.29386344456</v>
      </c>
      <c r="AI52">
        <f t="shared" si="25"/>
        <v>-51519.828042868037</v>
      </c>
      <c r="AJ52">
        <f t="shared" si="7"/>
        <v>201.57050619201345</v>
      </c>
      <c r="AK52">
        <f t="shared" si="22"/>
        <v>86.259385789024563</v>
      </c>
      <c r="AL52">
        <f t="shared" si="8"/>
        <v>-51231.998150886997</v>
      </c>
      <c r="AN52">
        <f t="shared" si="26"/>
        <v>0</v>
      </c>
      <c r="AO52">
        <f t="shared" si="26"/>
        <v>0</v>
      </c>
      <c r="AP52">
        <f t="shared" si="26"/>
        <v>-4.4699595397158433E-2</v>
      </c>
      <c r="AQ52">
        <f t="shared" si="26"/>
        <v>-199.61540485555651</v>
      </c>
      <c r="AR52">
        <f t="shared" si="26"/>
        <v>-199.66010445095367</v>
      </c>
      <c r="AS52">
        <f t="shared" si="26"/>
        <v>0.78116697685873315</v>
      </c>
      <c r="AT52">
        <f t="shared" si="26"/>
        <v>0.33428989635177742</v>
      </c>
      <c r="AU52">
        <f t="shared" si="23"/>
        <v>-198.54464757774315</v>
      </c>
      <c r="AW52">
        <v>49</v>
      </c>
      <c r="AX52">
        <f>IF(Z52&gt;0, (R52*SUMPRODUCT(K52:$K$98, X52:$X$98)-K52*$AZ$3)/Z52, 0)</f>
        <v>4468.052714496971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0.112419382</v>
      </c>
      <c r="Q53" s="4">
        <f t="shared" si="21"/>
        <v>50</v>
      </c>
      <c r="R53">
        <f t="shared" si="0"/>
        <v>2000000</v>
      </c>
      <c r="S53">
        <f t="shared" si="1"/>
        <v>4185.7466640879975</v>
      </c>
      <c r="U53">
        <f t="shared" si="13"/>
        <v>0.112419382</v>
      </c>
      <c r="V53">
        <f t="shared" si="14"/>
        <v>0.01</v>
      </c>
      <c r="W53">
        <f t="shared" si="15"/>
        <v>0.23068358846953196</v>
      </c>
      <c r="X53">
        <f t="shared" si="16"/>
        <v>2.5933306453287109E-2</v>
      </c>
      <c r="Y53">
        <f t="shared" si="17"/>
        <v>2.3068358846953197E-3</v>
      </c>
      <c r="Z53">
        <f t="shared" si="18"/>
        <v>0.20244344613154952</v>
      </c>
      <c r="AB53">
        <f t="shared" si="19"/>
        <v>1030.7064336511944</v>
      </c>
      <c r="AC53">
        <f t="shared" si="2"/>
        <v>847.37697931161165</v>
      </c>
      <c r="AE53">
        <f t="shared" si="3"/>
        <v>0</v>
      </c>
      <c r="AF53">
        <f t="shared" si="24"/>
        <v>0</v>
      </c>
      <c r="AG53">
        <f t="shared" si="24"/>
        <v>-10.122172306577475</v>
      </c>
      <c r="AH53">
        <f t="shared" si="5"/>
        <v>-51866.612906574221</v>
      </c>
      <c r="AI53">
        <f t="shared" si="25"/>
        <v>-51876.735078880796</v>
      </c>
      <c r="AJ53">
        <f t="shared" si="7"/>
        <v>183.32945433958275</v>
      </c>
      <c r="AK53">
        <f t="shared" si="22"/>
        <v>72.14945035558361</v>
      </c>
      <c r="AL53">
        <f t="shared" si="8"/>
        <v>-51621.256174185633</v>
      </c>
      <c r="AN53">
        <f t="shared" si="26"/>
        <v>0</v>
      </c>
      <c r="AO53">
        <f t="shared" si="26"/>
        <v>0</v>
      </c>
      <c r="AP53">
        <f t="shared" si="26"/>
        <v>-3.5024552279453794E-2</v>
      </c>
      <c r="AQ53">
        <f t="shared" si="26"/>
        <v>-179.46788893566412</v>
      </c>
      <c r="AR53">
        <f t="shared" si="26"/>
        <v>-179.50291348794357</v>
      </c>
      <c r="AS53">
        <f t="shared" si="26"/>
        <v>0.63435316683040566</v>
      </c>
      <c r="AT53">
        <f t="shared" si="26"/>
        <v>0.24965018568898756</v>
      </c>
      <c r="AU53">
        <f t="shared" si="23"/>
        <v>-178.61891013542419</v>
      </c>
      <c r="AW53">
        <v>50</v>
      </c>
      <c r="AX53">
        <f>IF(Z53&gt;0, (R53*SUMPRODUCT(K53:$K$98, X53:$X$98)-K53*$AZ$3)/Z53, 0)</f>
        <v>4185.7466640879975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0.12734142500000001</v>
      </c>
      <c r="Q54" s="4">
        <f t="shared" si="21"/>
        <v>50</v>
      </c>
      <c r="R54">
        <f t="shared" si="0"/>
        <v>2000000</v>
      </c>
      <c r="S54">
        <f t="shared" si="1"/>
        <v>3907.7632808502744</v>
      </c>
      <c r="U54">
        <f t="shared" si="13"/>
        <v>0.12734142500000001</v>
      </c>
      <c r="V54">
        <f t="shared" si="14"/>
        <v>0.01</v>
      </c>
      <c r="W54">
        <f t="shared" si="15"/>
        <v>0.20244344613154952</v>
      </c>
      <c r="X54">
        <f t="shared" si="16"/>
        <v>2.5779436912302254E-2</v>
      </c>
      <c r="Y54">
        <f t="shared" si="17"/>
        <v>2.0244344613154952E-3</v>
      </c>
      <c r="Z54">
        <f t="shared" si="18"/>
        <v>0.17463957475793176</v>
      </c>
      <c r="AB54">
        <f t="shared" si="19"/>
        <v>847.37697931161165</v>
      </c>
      <c r="AC54">
        <f t="shared" si="2"/>
        <v>682.4501176223522</v>
      </c>
      <c r="AE54">
        <f t="shared" si="3"/>
        <v>0</v>
      </c>
      <c r="AF54">
        <f t="shared" si="24"/>
        <v>0</v>
      </c>
      <c r="AG54">
        <f t="shared" si="24"/>
        <v>-8.7319787378965881</v>
      </c>
      <c r="AH54">
        <f t="shared" si="5"/>
        <v>-51558.87382460451</v>
      </c>
      <c r="AI54">
        <f t="shared" si="25"/>
        <v>-51567.605803342405</v>
      </c>
      <c r="AJ54">
        <f t="shared" si="7"/>
        <v>164.92686168925945</v>
      </c>
      <c r="AK54">
        <f t="shared" si="22"/>
        <v>59.316388551812821</v>
      </c>
      <c r="AL54">
        <f t="shared" si="8"/>
        <v>-51343.362553101331</v>
      </c>
      <c r="AN54">
        <f t="shared" si="26"/>
        <v>0</v>
      </c>
      <c r="AO54">
        <f t="shared" si="26"/>
        <v>0</v>
      </c>
      <c r="AP54">
        <f t="shared" si="26"/>
        <v>-2.6976991392327326E-2</v>
      </c>
      <c r="AQ54">
        <f t="shared" si="26"/>
        <v>-159.28844275902301</v>
      </c>
      <c r="AR54">
        <f t="shared" si="26"/>
        <v>-159.31541975041532</v>
      </c>
      <c r="AS54">
        <f t="shared" si="26"/>
        <v>0.50953290905819015</v>
      </c>
      <c r="AT54">
        <f t="shared" si="26"/>
        <v>0.18325487858112424</v>
      </c>
      <c r="AU54">
        <f t="shared" si="23"/>
        <v>-158.62263196277601</v>
      </c>
      <c r="AW54">
        <v>51</v>
      </c>
      <c r="AX54">
        <f>IF(Z54&gt;0, (R54*SUMPRODUCT(K54:$K$98, X54:$X$98)-K54*$AZ$3)/Z54, 0)</f>
        <v>3907.7632808502744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0.14457818</v>
      </c>
      <c r="Q55" s="4">
        <f t="shared" si="21"/>
        <v>50</v>
      </c>
      <c r="R55">
        <f t="shared" si="0"/>
        <v>2000000</v>
      </c>
      <c r="S55">
        <f t="shared" si="1"/>
        <v>3631.3317565146617</v>
      </c>
      <c r="U55">
        <f t="shared" si="13"/>
        <v>0.14457818</v>
      </c>
      <c r="V55">
        <f t="shared" si="14"/>
        <v>0.01</v>
      </c>
      <c r="W55">
        <f t="shared" si="15"/>
        <v>0.17463957475793176</v>
      </c>
      <c r="X55">
        <f t="shared" si="16"/>
        <v>2.5249071874475715E-2</v>
      </c>
      <c r="Y55">
        <f t="shared" si="17"/>
        <v>1.7463957475793177E-3</v>
      </c>
      <c r="Z55">
        <f t="shared" si="18"/>
        <v>0.14764410713587672</v>
      </c>
      <c r="AB55">
        <f t="shared" si="19"/>
        <v>682.4501176223522</v>
      </c>
      <c r="AC55">
        <f t="shared" si="2"/>
        <v>536.14473490476212</v>
      </c>
      <c r="AE55">
        <f t="shared" si="3"/>
        <v>0</v>
      </c>
      <c r="AF55">
        <f t="shared" si="24"/>
        <v>0</v>
      </c>
      <c r="AG55">
        <f t="shared" si="24"/>
        <v>-7.3822053567938362</v>
      </c>
      <c r="AH55">
        <f t="shared" si="5"/>
        <v>-50498.143748951428</v>
      </c>
      <c r="AI55">
        <f t="shared" si="25"/>
        <v>-50505.525954308221</v>
      </c>
      <c r="AJ55">
        <f t="shared" si="7"/>
        <v>146.30538271759008</v>
      </c>
      <c r="AK55">
        <f t="shared" si="22"/>
        <v>47.77150823356466</v>
      </c>
      <c r="AL55">
        <f t="shared" si="8"/>
        <v>-50311.449063357068</v>
      </c>
      <c r="AN55">
        <f t="shared" si="26"/>
        <v>0</v>
      </c>
      <c r="AO55">
        <f t="shared" si="26"/>
        <v>0</v>
      </c>
      <c r="AP55">
        <f t="shared" si="26"/>
        <v>-2.0363336750915804E-2</v>
      </c>
      <c r="AQ55">
        <f t="shared" si="26"/>
        <v>-139.29586847779822</v>
      </c>
      <c r="AR55">
        <f t="shared" si="26"/>
        <v>-139.31623181454916</v>
      </c>
      <c r="AS55">
        <f t="shared" si="26"/>
        <v>0.40357395016220843</v>
      </c>
      <c r="AT55">
        <f t="shared" si="26"/>
        <v>0.13177462048843833</v>
      </c>
      <c r="AU55">
        <f t="shared" si="23"/>
        <v>-138.7808832438985</v>
      </c>
      <c r="AW55">
        <v>52</v>
      </c>
      <c r="AX55">
        <f>IF(Z55&gt;0, (R55*SUMPRODUCT(K55:$K$98, X55:$X$98)-K55*$AZ$3)/Z55, 0)</f>
        <v>3631.3317565146617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0.16385111999999999</v>
      </c>
      <c r="Q56" s="4">
        <f t="shared" si="21"/>
        <v>50</v>
      </c>
      <c r="R56">
        <f t="shared" si="0"/>
        <v>2000000</v>
      </c>
      <c r="S56">
        <f t="shared" si="1"/>
        <v>3348.5344517152535</v>
      </c>
      <c r="U56">
        <f t="shared" si="13"/>
        <v>0.16385111999999999</v>
      </c>
      <c r="V56">
        <f t="shared" si="14"/>
        <v>0.01</v>
      </c>
      <c r="W56">
        <f t="shared" si="15"/>
        <v>0.14764410713587672</v>
      </c>
      <c r="X56">
        <f t="shared" si="16"/>
        <v>2.4191652315613391E-2</v>
      </c>
      <c r="Y56">
        <f t="shared" si="17"/>
        <v>1.4764410713587672E-3</v>
      </c>
      <c r="Z56">
        <f t="shared" si="18"/>
        <v>0.12197601374890457</v>
      </c>
      <c r="AB56">
        <f t="shared" si="19"/>
        <v>536.14473490476212</v>
      </c>
      <c r="AC56">
        <f t="shared" si="2"/>
        <v>408.44088432110038</v>
      </c>
      <c r="AE56">
        <f t="shared" si="3"/>
        <v>0</v>
      </c>
      <c r="AF56">
        <f t="shared" si="24"/>
        <v>0</v>
      </c>
      <c r="AG56">
        <f t="shared" si="24"/>
        <v>-6.0988006874452285</v>
      </c>
      <c r="AH56">
        <f t="shared" si="5"/>
        <v>-48383.304631226783</v>
      </c>
      <c r="AI56">
        <f t="shared" si="25"/>
        <v>-48389.40343191423</v>
      </c>
      <c r="AJ56">
        <f t="shared" si="7"/>
        <v>127.70385058366173</v>
      </c>
      <c r="AK56">
        <f t="shared" si="22"/>
        <v>37.530131443333353</v>
      </c>
      <c r="AL56">
        <f t="shared" si="8"/>
        <v>-48224.169449887238</v>
      </c>
      <c r="AN56">
        <f t="shared" si="26"/>
        <v>0</v>
      </c>
      <c r="AO56">
        <f t="shared" si="26"/>
        <v>0</v>
      </c>
      <c r="AP56">
        <f t="shared" si="26"/>
        <v>-1.5020667723064225E-2</v>
      </c>
      <c r="AQ56">
        <f t="shared" si="26"/>
        <v>-119.16269762766841</v>
      </c>
      <c r="AR56">
        <f t="shared" si="26"/>
        <v>-119.17771829539147</v>
      </c>
      <c r="AS56">
        <f t="shared" si="26"/>
        <v>0.31452037947751854</v>
      </c>
      <c r="AT56">
        <f t="shared" si="26"/>
        <v>9.2432539265253327E-2</v>
      </c>
      <c r="AU56">
        <f t="shared" si="23"/>
        <v>-118.77076537664871</v>
      </c>
      <c r="AW56">
        <v>53</v>
      </c>
      <c r="AX56">
        <f>IF(Z56&gt;0, (R56*SUMPRODUCT(K56:$K$98, X56:$X$98)-K56*$AZ$3)/Z56, 0)</f>
        <v>3348.5344517152535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0.185300933</v>
      </c>
      <c r="Q57" s="4">
        <f t="shared" si="21"/>
        <v>50</v>
      </c>
      <c r="R57">
        <f t="shared" si="0"/>
        <v>2000000</v>
      </c>
      <c r="S57">
        <f t="shared" si="1"/>
        <v>3052.6341270646089</v>
      </c>
      <c r="U57">
        <f t="shared" si="13"/>
        <v>0.185300933</v>
      </c>
      <c r="V57">
        <f t="shared" si="14"/>
        <v>0.01</v>
      </c>
      <c r="W57">
        <f t="shared" si="15"/>
        <v>0.12197601374890457</v>
      </c>
      <c r="X57">
        <f t="shared" si="16"/>
        <v>2.2602269151292844E-2</v>
      </c>
      <c r="Y57">
        <f t="shared" si="17"/>
        <v>1.2197601374890458E-3</v>
      </c>
      <c r="Z57">
        <f t="shared" si="18"/>
        <v>9.8153984460122676E-2</v>
      </c>
      <c r="AB57">
        <f t="shared" si="19"/>
        <v>408.44088432110038</v>
      </c>
      <c r="AC57">
        <f t="shared" si="2"/>
        <v>299.62820267033976</v>
      </c>
      <c r="AE57">
        <f t="shared" si="3"/>
        <v>0</v>
      </c>
      <c r="AF57">
        <f t="shared" si="24"/>
        <v>0</v>
      </c>
      <c r="AG57">
        <f t="shared" si="24"/>
        <v>-4.9076992230061336</v>
      </c>
      <c r="AH57">
        <f t="shared" si="5"/>
        <v>-45204.538302585686</v>
      </c>
      <c r="AI57">
        <f t="shared" si="25"/>
        <v>-45209.44600180869</v>
      </c>
      <c r="AJ57">
        <f t="shared" si="7"/>
        <v>108.81268165076062</v>
      </c>
      <c r="AK57">
        <f t="shared" si="22"/>
        <v>28.59086190247703</v>
      </c>
      <c r="AL57">
        <f t="shared" si="8"/>
        <v>-45072.042458255455</v>
      </c>
      <c r="AN57">
        <f t="shared" si="26"/>
        <v>0</v>
      </c>
      <c r="AO57">
        <f t="shared" si="26"/>
        <v>0</v>
      </c>
      <c r="AP57">
        <f t="shared" si="26"/>
        <v>-1.0792069020059638E-2</v>
      </c>
      <c r="AQ57">
        <f t="shared" si="26"/>
        <v>-99.405133691670926</v>
      </c>
      <c r="AR57">
        <f t="shared" si="26"/>
        <v>-99.415925760690982</v>
      </c>
      <c r="AS57">
        <f t="shared" si="26"/>
        <v>0.23927993898401093</v>
      </c>
      <c r="AT57">
        <f t="shared" si="26"/>
        <v>6.2871529198059842E-2</v>
      </c>
      <c r="AU57">
        <f t="shared" si="23"/>
        <v>-99.113774292508921</v>
      </c>
      <c r="AW57">
        <v>54</v>
      </c>
      <c r="AX57">
        <f>IF(Z57&gt;0, (R57*SUMPRODUCT(K57:$K$98, X57:$X$98)-K57*$AZ$3)/Z57, 0)</f>
        <v>3052.6341270646089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0.20871278500000001</v>
      </c>
      <c r="Q58" s="4">
        <f t="shared" si="21"/>
        <v>50</v>
      </c>
      <c r="R58">
        <f t="shared" si="0"/>
        <v>2000000</v>
      </c>
      <c r="S58">
        <f t="shared" si="1"/>
        <v>2731.4362060180265</v>
      </c>
      <c r="U58">
        <f t="shared" si="13"/>
        <v>0.20871278500000001</v>
      </c>
      <c r="V58">
        <f t="shared" si="14"/>
        <v>0.01</v>
      </c>
      <c r="W58">
        <f t="shared" si="15"/>
        <v>9.8153984460122676E-2</v>
      </c>
      <c r="X58">
        <f t="shared" si="16"/>
        <v>2.0485991455518927E-2</v>
      </c>
      <c r="Y58">
        <f t="shared" si="17"/>
        <v>9.8153984460122687E-4</v>
      </c>
      <c r="Z58">
        <f t="shared" si="18"/>
        <v>7.6686453160002527E-2</v>
      </c>
      <c r="AB58">
        <f t="shared" si="19"/>
        <v>299.62820267033976</v>
      </c>
      <c r="AC58">
        <f t="shared" si="2"/>
        <v>209.46415467233641</v>
      </c>
      <c r="AE58">
        <f t="shared" si="3"/>
        <v>0</v>
      </c>
      <c r="AF58">
        <f t="shared" si="24"/>
        <v>0</v>
      </c>
      <c r="AG58">
        <f t="shared" si="24"/>
        <v>-3.8343226580001262</v>
      </c>
      <c r="AH58">
        <f t="shared" si="5"/>
        <v>-40971.982911037856</v>
      </c>
      <c r="AI58">
        <f t="shared" si="25"/>
        <v>-40975.81723369586</v>
      </c>
      <c r="AJ58">
        <f t="shared" si="7"/>
        <v>90.164047998003355</v>
      </c>
      <c r="AK58">
        <f t="shared" si="22"/>
        <v>20.973974186923787</v>
      </c>
      <c r="AL58">
        <f t="shared" si="8"/>
        <v>-40864.679211510927</v>
      </c>
      <c r="AN58">
        <f t="shared" si="26"/>
        <v>0</v>
      </c>
      <c r="AO58">
        <f t="shared" si="26"/>
        <v>0</v>
      </c>
      <c r="AP58">
        <f t="shared" si="26"/>
        <v>-7.5283085256876532E-3</v>
      </c>
      <c r="AQ58">
        <f t="shared" si="26"/>
        <v>-80.444385038888129</v>
      </c>
      <c r="AR58">
        <f t="shared" si="26"/>
        <v>-80.451913347413821</v>
      </c>
      <c r="AS58">
        <f t="shared" si="26"/>
        <v>0.17702807817637164</v>
      </c>
      <c r="AT58">
        <f t="shared" si="26"/>
        <v>4.1180297740338448E-2</v>
      </c>
      <c r="AU58">
        <f t="shared" si="23"/>
        <v>-80.233704971497104</v>
      </c>
      <c r="AW58">
        <v>55</v>
      </c>
      <c r="AX58">
        <f>IF(Z58&gt;0, (R58*SUMPRODUCT(K58:$K$98, X58:$X$98)-K58*$AZ$3)/Z58, 0)</f>
        <v>2731.4362060180265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0.23444695300000001</v>
      </c>
      <c r="Q59" s="4">
        <f t="shared" si="21"/>
        <v>50</v>
      </c>
      <c r="R59">
        <f t="shared" si="0"/>
        <v>2000000</v>
      </c>
      <c r="S59">
        <f t="shared" si="1"/>
        <v>2369.1598212046729</v>
      </c>
      <c r="U59">
        <f t="shared" si="13"/>
        <v>0.23444695300000001</v>
      </c>
      <c r="V59">
        <f t="shared" si="14"/>
        <v>0.01</v>
      </c>
      <c r="W59">
        <f t="shared" si="15"/>
        <v>7.6686453160002527E-2</v>
      </c>
      <c r="X59">
        <f t="shared" si="16"/>
        <v>1.7978905279739815E-2</v>
      </c>
      <c r="Y59">
        <f t="shared" si="17"/>
        <v>7.6686453160002531E-4</v>
      </c>
      <c r="Z59">
        <f t="shared" si="18"/>
        <v>5.7940683348662682E-2</v>
      </c>
      <c r="AB59">
        <f t="shared" si="19"/>
        <v>209.46415467233641</v>
      </c>
      <c r="AC59">
        <f t="shared" si="2"/>
        <v>137.27073900279424</v>
      </c>
      <c r="AE59">
        <f t="shared" si="3"/>
        <v>0</v>
      </c>
      <c r="AF59">
        <f t="shared" si="24"/>
        <v>0</v>
      </c>
      <c r="AG59">
        <f t="shared" si="24"/>
        <v>-2.8970341674331341</v>
      </c>
      <c r="AH59">
        <f t="shared" si="5"/>
        <v>-35957.810559479629</v>
      </c>
      <c r="AI59">
        <f t="shared" si="25"/>
        <v>-35960.707593647065</v>
      </c>
      <c r="AJ59">
        <f t="shared" si="7"/>
        <v>72.193415669542162</v>
      </c>
      <c r="AK59">
        <f t="shared" si="22"/>
        <v>14.66249082706355</v>
      </c>
      <c r="AL59">
        <f t="shared" si="8"/>
        <v>-35873.851687150462</v>
      </c>
      <c r="AN59">
        <f t="shared" si="26"/>
        <v>0</v>
      </c>
      <c r="AO59">
        <f t="shared" si="26"/>
        <v>0</v>
      </c>
      <c r="AP59">
        <f t="shared" si="26"/>
        <v>-5.0786039690530211E-3</v>
      </c>
      <c r="AQ59">
        <f t="shared" si="26"/>
        <v>-63.035321253264023</v>
      </c>
      <c r="AR59">
        <f t="shared" si="26"/>
        <v>-63.040399857233076</v>
      </c>
      <c r="AS59">
        <f t="shared" si="26"/>
        <v>0.12655762623734876</v>
      </c>
      <c r="AT59">
        <f t="shared" si="26"/>
        <v>2.5703868096421813E-2</v>
      </c>
      <c r="AU59">
        <f t="shared" si="23"/>
        <v>-62.888138362899312</v>
      </c>
      <c r="AW59">
        <v>56</v>
      </c>
      <c r="AX59">
        <f>IF(Z59&gt;0, (R59*SUMPRODUCT(K59:$K$98, X59:$X$98)-K59*$AZ$3)/Z59, 0)</f>
        <v>2369.1598212046729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0.26339700100000002</v>
      </c>
      <c r="Q60" s="4">
        <f t="shared" si="21"/>
        <v>50</v>
      </c>
      <c r="R60">
        <f t="shared" si="0"/>
        <v>2000000</v>
      </c>
      <c r="S60">
        <f t="shared" si="1"/>
        <v>1938.3039990464024</v>
      </c>
      <c r="U60">
        <f t="shared" si="13"/>
        <v>0.26339700100000002</v>
      </c>
      <c r="V60">
        <f t="shared" si="14"/>
        <v>0.01</v>
      </c>
      <c r="W60">
        <f t="shared" si="15"/>
        <v>5.7940683348662682E-2</v>
      </c>
      <c r="X60">
        <f t="shared" si="16"/>
        <v>1.5261402229928389E-2</v>
      </c>
      <c r="Y60">
        <f t="shared" si="17"/>
        <v>5.7940683348662681E-4</v>
      </c>
      <c r="Z60">
        <f t="shared" si="18"/>
        <v>4.2099874285247668E-2</v>
      </c>
      <c r="AB60">
        <f t="shared" si="19"/>
        <v>137.27073900279424</v>
      </c>
      <c r="AC60">
        <f t="shared" si="2"/>
        <v>81.602354686446361</v>
      </c>
      <c r="AE60">
        <f t="shared" si="3"/>
        <v>0</v>
      </c>
      <c r="AF60">
        <f t="shared" si="24"/>
        <v>0</v>
      </c>
      <c r="AG60">
        <f t="shared" si="24"/>
        <v>-2.1049937142623834</v>
      </c>
      <c r="AH60">
        <f t="shared" si="5"/>
        <v>-30522.804459856779</v>
      </c>
      <c r="AI60">
        <f t="shared" si="25"/>
        <v>-30524.909453571043</v>
      </c>
      <c r="AJ60">
        <f t="shared" si="7"/>
        <v>55.668384316347883</v>
      </c>
      <c r="AK60">
        <f t="shared" si="22"/>
        <v>9.6089517301955976</v>
      </c>
      <c r="AL60">
        <f t="shared" si="8"/>
        <v>-30459.632117524499</v>
      </c>
      <c r="AN60">
        <f t="shared" si="26"/>
        <v>0</v>
      </c>
      <c r="AO60">
        <f t="shared" si="26"/>
        <v>0</v>
      </c>
      <c r="AP60">
        <f t="shared" si="26"/>
        <v>-3.2947579237921679E-3</v>
      </c>
      <c r="AQ60">
        <f t="shared" si="26"/>
        <v>-47.77460909697367</v>
      </c>
      <c r="AR60">
        <f t="shared" si="26"/>
        <v>-47.77790385489746</v>
      </c>
      <c r="AS60">
        <f t="shared" si="26"/>
        <v>8.7132730652958457E-2</v>
      </c>
      <c r="AT60">
        <f t="shared" si="26"/>
        <v>1.5040030589113747E-2</v>
      </c>
      <c r="AU60">
        <f t="shared" si="23"/>
        <v>-47.675731093655386</v>
      </c>
      <c r="AW60">
        <v>57</v>
      </c>
      <c r="AX60">
        <f>IF(Z60&gt;0, (R60*SUMPRODUCT(K60:$K$98, X60:$X$98)-K60*$AZ$3)/Z60, 0)</f>
        <v>1938.3039990464024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0.29593128600000002</v>
      </c>
      <c r="Q61" s="4">
        <f t="shared" si="21"/>
        <v>50</v>
      </c>
      <c r="R61">
        <f t="shared" si="0"/>
        <v>2000000</v>
      </c>
      <c r="S61">
        <f t="shared" si="1"/>
        <v>1382.7886224060205</v>
      </c>
      <c r="U61">
        <f t="shared" si="13"/>
        <v>0.29593128600000002</v>
      </c>
      <c r="V61">
        <f t="shared" si="14"/>
        <v>0.01</v>
      </c>
      <c r="W61">
        <f t="shared" si="15"/>
        <v>4.2099874285247668E-2</v>
      </c>
      <c r="X61">
        <f t="shared" si="16"/>
        <v>1.2458669937671673E-2</v>
      </c>
      <c r="Y61">
        <f t="shared" si="17"/>
        <v>4.209987428524767E-4</v>
      </c>
      <c r="Z61">
        <f t="shared" si="18"/>
        <v>2.9220205604723517E-2</v>
      </c>
      <c r="AB61">
        <f t="shared" si="19"/>
        <v>81.602354686446361</v>
      </c>
      <c r="AC61">
        <f t="shared" si="2"/>
        <v>40.405367854576312</v>
      </c>
      <c r="AE61">
        <f t="shared" si="3"/>
        <v>0</v>
      </c>
      <c r="AF61">
        <f t="shared" si="24"/>
        <v>0</v>
      </c>
      <c r="AG61">
        <f t="shared" si="24"/>
        <v>-1.4610102802361757</v>
      </c>
      <c r="AH61">
        <f t="shared" si="5"/>
        <v>-24917.339875343347</v>
      </c>
      <c r="AI61">
        <f t="shared" si="25"/>
        <v>-24918.800885623583</v>
      </c>
      <c r="AJ61">
        <f t="shared" si="7"/>
        <v>41.196986831870049</v>
      </c>
      <c r="AK61">
        <f t="shared" si="22"/>
        <v>5.7121648280512458</v>
      </c>
      <c r="AL61">
        <f t="shared" si="8"/>
        <v>-24871.891733963661</v>
      </c>
      <c r="AN61">
        <f t="shared" si="26"/>
        <v>0</v>
      </c>
      <c r="AO61">
        <f t="shared" si="26"/>
        <v>0</v>
      </c>
      <c r="AP61">
        <f t="shared" si="26"/>
        <v>-2.0417753527747673E-3</v>
      </c>
      <c r="AQ61">
        <f t="shared" si="26"/>
        <v>-34.822212480232366</v>
      </c>
      <c r="AR61">
        <f t="shared" si="26"/>
        <v>-34.824254255585139</v>
      </c>
      <c r="AS61">
        <f t="shared" si="26"/>
        <v>5.7573169374483479E-2</v>
      </c>
      <c r="AT61">
        <f t="shared" si="26"/>
        <v>7.982803074470227E-3</v>
      </c>
      <c r="AU61">
        <f t="shared" si="23"/>
        <v>-34.758698283136184</v>
      </c>
      <c r="AW61">
        <v>58</v>
      </c>
      <c r="AX61">
        <f>IF(Z61&gt;0, (R61*SUMPRODUCT(K61:$K$98, X61:$X$98)-K61*$AZ$3)/Z61, 0)</f>
        <v>1382.7886224060205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0.33262349499999999</v>
      </c>
      <c r="Q62" s="4">
        <f t="shared" si="21"/>
        <v>50</v>
      </c>
      <c r="R62">
        <f t="shared" si="0"/>
        <v>2000000</v>
      </c>
      <c r="S62">
        <f t="shared" si="1"/>
        <v>596.39883652360038</v>
      </c>
      <c r="U62">
        <f t="shared" si="13"/>
        <v>0.33262349499999999</v>
      </c>
      <c r="V62">
        <f t="shared" si="14"/>
        <v>0.01</v>
      </c>
      <c r="W62">
        <f t="shared" si="15"/>
        <v>2.9220205604723517E-2</v>
      </c>
      <c r="X62">
        <f t="shared" si="16"/>
        <v>9.7193269128617241E-3</v>
      </c>
      <c r="Y62">
        <f t="shared" si="17"/>
        <v>2.9220205604723519E-4</v>
      </c>
      <c r="Z62">
        <f t="shared" si="18"/>
        <v>1.9208676635814558E-2</v>
      </c>
      <c r="AB62">
        <f t="shared" si="19"/>
        <v>40.405367854576312</v>
      </c>
      <c r="AC62">
        <f t="shared" si="2"/>
        <v>11.45603239675787</v>
      </c>
      <c r="AE62">
        <f t="shared" si="3"/>
        <v>0</v>
      </c>
      <c r="AF62">
        <f t="shared" si="24"/>
        <v>0</v>
      </c>
      <c r="AG62">
        <f t="shared" si="24"/>
        <v>-0.96043383179072794</v>
      </c>
      <c r="AH62">
        <f t="shared" si="5"/>
        <v>-19438.65382572345</v>
      </c>
      <c r="AI62">
        <f t="shared" si="25"/>
        <v>-19439.614259555241</v>
      </c>
      <c r="AJ62">
        <f t="shared" si="7"/>
        <v>28.949335457818442</v>
      </c>
      <c r="AK62">
        <f t="shared" si="22"/>
        <v>2.8283757498203421</v>
      </c>
      <c r="AL62">
        <f t="shared" si="8"/>
        <v>-19407.836548347601</v>
      </c>
      <c r="AN62">
        <f t="shared" si="26"/>
        <v>0</v>
      </c>
      <c r="AO62">
        <f t="shared" si="26"/>
        <v>0</v>
      </c>
      <c r="AP62">
        <f t="shared" si="26"/>
        <v>-1.1984063798234097E-3</v>
      </c>
      <c r="AQ62">
        <f t="shared" si="26"/>
        <v>-24.255087637314325</v>
      </c>
      <c r="AR62">
        <f t="shared" si="26"/>
        <v>-24.25628604369415</v>
      </c>
      <c r="AS62">
        <f t="shared" si="26"/>
        <v>3.6122288861495516E-2</v>
      </c>
      <c r="AT62">
        <f t="shared" si="26"/>
        <v>3.5291796591574846E-3</v>
      </c>
      <c r="AU62">
        <f t="shared" si="23"/>
        <v>-24.216634575173497</v>
      </c>
      <c r="AW62">
        <v>59</v>
      </c>
      <c r="AX62">
        <f>IF(Z62&gt;0, (R62*SUMPRODUCT(K62:$K$98, X62:$X$98)-K62*$AZ$3)/Z62, 0)</f>
        <v>596.39883652360038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0.37225971299999999</v>
      </c>
      <c r="Q63" s="4">
        <f t="shared" si="21"/>
        <v>50</v>
      </c>
      <c r="R63">
        <f t="shared" si="0"/>
        <v>2000000</v>
      </c>
      <c r="S63">
        <f t="shared" si="1"/>
        <v>-636.72947645207068</v>
      </c>
      <c r="U63">
        <f t="shared" si="13"/>
        <v>0.37225971299999999</v>
      </c>
      <c r="V63">
        <f t="shared" si="14"/>
        <v>0.01</v>
      </c>
      <c r="W63">
        <f t="shared" si="15"/>
        <v>1.9208676635814558E-2</v>
      </c>
      <c r="X63">
        <f t="shared" si="16"/>
        <v>7.1506164515581332E-3</v>
      </c>
      <c r="Y63">
        <f t="shared" si="17"/>
        <v>1.9208676635814559E-4</v>
      </c>
      <c r="Z63">
        <f t="shared" si="18"/>
        <v>1.1865973417898279E-2</v>
      </c>
      <c r="AB63">
        <f t="shared" si="19"/>
        <v>11.45603239675787</v>
      </c>
      <c r="AC63">
        <f t="shared" si="2"/>
        <v>-7.5554150419725588</v>
      </c>
      <c r="AE63">
        <f t="shared" si="3"/>
        <v>0</v>
      </c>
      <c r="AF63">
        <f t="shared" si="24"/>
        <v>0</v>
      </c>
      <c r="AG63">
        <f t="shared" si="24"/>
        <v>-0.59329867089491395</v>
      </c>
      <c r="AH63">
        <f t="shared" si="5"/>
        <v>-14301.232903116266</v>
      </c>
      <c r="AI63">
        <f t="shared" si="25"/>
        <v>-14301.826201787162</v>
      </c>
      <c r="AJ63">
        <f t="shared" si="7"/>
        <v>19.011447438730428</v>
      </c>
      <c r="AK63">
        <f t="shared" si="22"/>
        <v>0.80192226777305098</v>
      </c>
      <c r="AL63">
        <f t="shared" si="8"/>
        <v>-14282.01283208066</v>
      </c>
      <c r="AN63">
        <f t="shared" si="26"/>
        <v>0</v>
      </c>
      <c r="AO63">
        <f t="shared" si="26"/>
        <v>0</v>
      </c>
      <c r="AP63">
        <f t="shared" si="26"/>
        <v>-6.6098562590602146E-4</v>
      </c>
      <c r="AQ63">
        <f t="shared" si="26"/>
        <v>-15.932800536086837</v>
      </c>
      <c r="AR63">
        <f t="shared" si="26"/>
        <v>-15.933461521712745</v>
      </c>
      <c r="AS63">
        <f t="shared" si="26"/>
        <v>2.1180383677101518E-2</v>
      </c>
      <c r="AT63">
        <f t="shared" si="26"/>
        <v>8.9341021326142694E-4</v>
      </c>
      <c r="AU63">
        <f t="shared" si="23"/>
        <v>-15.911387727822383</v>
      </c>
      <c r="AW63">
        <v>60</v>
      </c>
      <c r="AX63">
        <f>IF(Z63&gt;0, (R63*SUMPRODUCT(K63:$K$98, X63:$X$98)-K63*$AZ$3)/Z63, 0)</f>
        <v>-636.72947645207068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0.41367450300000003</v>
      </c>
      <c r="Q64" s="4">
        <f t="shared" si="21"/>
        <v>50</v>
      </c>
      <c r="R64">
        <f t="shared" si="0"/>
        <v>2000000</v>
      </c>
      <c r="S64">
        <f t="shared" si="1"/>
        <v>-2750.0103304795621</v>
      </c>
      <c r="U64">
        <f t="shared" si="13"/>
        <v>0.41367450300000003</v>
      </c>
      <c r="V64">
        <f t="shared" si="14"/>
        <v>0.01</v>
      </c>
      <c r="W64">
        <f t="shared" si="15"/>
        <v>1.1865973417898279E-2</v>
      </c>
      <c r="X64">
        <f t="shared" si="16"/>
        <v>4.9086506562602819E-3</v>
      </c>
      <c r="Y64">
        <f t="shared" si="17"/>
        <v>1.1865973417898279E-4</v>
      </c>
      <c r="Z64">
        <f t="shared" si="18"/>
        <v>6.8386630274590143E-3</v>
      </c>
      <c r="AB64">
        <f t="shared" si="19"/>
        <v>-7.5554150419725588</v>
      </c>
      <c r="AC64">
        <f t="shared" si="2"/>
        <v>-18.806393972180928</v>
      </c>
      <c r="AE64">
        <f t="shared" si="3"/>
        <v>0</v>
      </c>
      <c r="AF64">
        <f t="shared" si="24"/>
        <v>0</v>
      </c>
      <c r="AG64">
        <f t="shared" si="24"/>
        <v>-0.34193315137295072</v>
      </c>
      <c r="AH64">
        <f t="shared" si="5"/>
        <v>-9817.3013125205634</v>
      </c>
      <c r="AI64">
        <f t="shared" si="25"/>
        <v>-9817.6432456719358</v>
      </c>
      <c r="AJ64">
        <f t="shared" si="7"/>
        <v>11.250978930208369</v>
      </c>
      <c r="AK64">
        <f t="shared" si="22"/>
        <v>-0.52887905293807913</v>
      </c>
      <c r="AL64">
        <f t="shared" si="8"/>
        <v>-9806.9211457946658</v>
      </c>
      <c r="AN64">
        <f t="shared" si="26"/>
        <v>0</v>
      </c>
      <c r="AO64">
        <f t="shared" si="26"/>
        <v>0</v>
      </c>
      <c r="AP64">
        <f t="shared" si="26"/>
        <v>-3.4012756192869988E-4</v>
      </c>
      <c r="AQ64">
        <f t="shared" si="26"/>
        <v>-9.7654607245291913</v>
      </c>
      <c r="AR64">
        <f t="shared" si="26"/>
        <v>-9.7658008520911181</v>
      </c>
      <c r="AS64">
        <f t="shared" si="26"/>
        <v>1.1191567759597084E-2</v>
      </c>
      <c r="AT64">
        <f t="shared" si="26"/>
        <v>-5.260862894068566E-4</v>
      </c>
      <c r="AU64">
        <f t="shared" si="23"/>
        <v>-9.7551353706209287</v>
      </c>
      <c r="AW64">
        <v>61</v>
      </c>
      <c r="AX64">
        <f>IF(Z64&gt;0, (R64*SUMPRODUCT(K64:$K$98, X64:$X$98)-K64*$AZ$3)/Z64, 0)</f>
        <v>-2750.0103304795621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0.42102545200000002</v>
      </c>
      <c r="Q65" s="4">
        <f t="shared" si="21"/>
        <v>50</v>
      </c>
      <c r="R65">
        <f t="shared" si="0"/>
        <v>2000000</v>
      </c>
      <c r="S65">
        <f t="shared" si="1"/>
        <v>-6268.6966928781721</v>
      </c>
      <c r="U65">
        <f t="shared" si="13"/>
        <v>0.42102545200000002</v>
      </c>
      <c r="V65">
        <f t="shared" si="14"/>
        <v>0.01</v>
      </c>
      <c r="W65">
        <f t="shared" si="15"/>
        <v>6.8386630274590143E-3</v>
      </c>
      <c r="X65">
        <f t="shared" si="16"/>
        <v>2.8792511922116201E-3</v>
      </c>
      <c r="Y65">
        <f t="shared" si="17"/>
        <v>6.8386630274590147E-5</v>
      </c>
      <c r="Z65">
        <f t="shared" si="18"/>
        <v>3.8910252049728041E-3</v>
      </c>
      <c r="AB65">
        <f t="shared" si="19"/>
        <v>-18.806393972180928</v>
      </c>
      <c r="AC65">
        <f t="shared" si="2"/>
        <v>-24.391656834318628</v>
      </c>
      <c r="AE65">
        <f t="shared" si="3"/>
        <v>0</v>
      </c>
      <c r="AF65">
        <f t="shared" si="24"/>
        <v>0</v>
      </c>
      <c r="AG65">
        <f t="shared" si="24"/>
        <v>-0.1945512602486402</v>
      </c>
      <c r="AH65">
        <f t="shared" si="5"/>
        <v>-5758.5023844232401</v>
      </c>
      <c r="AI65">
        <f t="shared" si="25"/>
        <v>-5758.6969356834888</v>
      </c>
      <c r="AJ65">
        <f t="shared" si="7"/>
        <v>5.5852628621377001</v>
      </c>
      <c r="AK65">
        <f t="shared" si="22"/>
        <v>-1.316447578052665</v>
      </c>
      <c r="AL65">
        <f t="shared" si="8"/>
        <v>-5754.4281203994033</v>
      </c>
      <c r="AN65">
        <f t="shared" si="26"/>
        <v>0</v>
      </c>
      <c r="AO65">
        <f t="shared" si="26"/>
        <v>0</v>
      </c>
      <c r="AP65">
        <f t="shared" si="26"/>
        <v>-1.727892194738607E-4</v>
      </c>
      <c r="AQ65">
        <f t="shared" si="26"/>
        <v>-5.114370017810316</v>
      </c>
      <c r="AR65">
        <f t="shared" si="26"/>
        <v>-5.1145428070297898</v>
      </c>
      <c r="AS65">
        <f t="shared" si="26"/>
        <v>4.9605086560309741E-3</v>
      </c>
      <c r="AT65">
        <f t="shared" si="26"/>
        <v>-1.1691928862309397E-3</v>
      </c>
      <c r="AU65">
        <f t="shared" si="23"/>
        <v>-5.1107514912599896</v>
      </c>
      <c r="AW65">
        <v>62</v>
      </c>
      <c r="AX65">
        <f>IF(Z65&gt;0, (R65*SUMPRODUCT(K65:$K$98, X65:$X$98)-K65*$AZ$3)/Z65, 0)</f>
        <v>-6268.6966928781721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0.42896583300000002</v>
      </c>
      <c r="Q66" s="4">
        <f t="shared" si="21"/>
        <v>50</v>
      </c>
      <c r="R66">
        <f t="shared" si="0"/>
        <v>2000000</v>
      </c>
      <c r="S66">
        <f t="shared" si="1"/>
        <v>-11806.564336172276</v>
      </c>
      <c r="U66">
        <f t="shared" si="13"/>
        <v>0.42896583300000002</v>
      </c>
      <c r="V66">
        <f t="shared" si="14"/>
        <v>0.01</v>
      </c>
      <c r="W66">
        <f t="shared" si="15"/>
        <v>3.8910252049728041E-3</v>
      </c>
      <c r="X66">
        <f t="shared" si="16"/>
        <v>1.6691168682751547E-3</v>
      </c>
      <c r="Y66">
        <f t="shared" si="17"/>
        <v>3.8910252049728045E-5</v>
      </c>
      <c r="Z66">
        <f t="shared" si="18"/>
        <v>2.1829980846479217E-3</v>
      </c>
      <c r="AB66">
        <f t="shared" si="19"/>
        <v>-24.391656834318628</v>
      </c>
      <c r="AC66">
        <f t="shared" si="2"/>
        <v>-25.773707332136539</v>
      </c>
      <c r="AE66">
        <f t="shared" si="3"/>
        <v>0</v>
      </c>
      <c r="AF66">
        <f t="shared" si="24"/>
        <v>0</v>
      </c>
      <c r="AG66">
        <f t="shared" si="24"/>
        <v>-0.10914990423239608</v>
      </c>
      <c r="AH66">
        <f t="shared" si="5"/>
        <v>-3338.2337365503095</v>
      </c>
      <c r="AI66">
        <f t="shared" si="25"/>
        <v>-3338.3428864545417</v>
      </c>
      <c r="AJ66">
        <f t="shared" si="7"/>
        <v>1.3820504978179109</v>
      </c>
      <c r="AK66">
        <f t="shared" si="22"/>
        <v>-1.7074159784023042</v>
      </c>
      <c r="AL66">
        <f t="shared" si="8"/>
        <v>-3338.6682519351261</v>
      </c>
      <c r="AN66">
        <f t="shared" si="26"/>
        <v>0</v>
      </c>
      <c r="AO66">
        <f t="shared" si="26"/>
        <v>0</v>
      </c>
      <c r="AP66">
        <f t="shared" si="26"/>
        <v>-8.6554156976872878E-5</v>
      </c>
      <c r="AQ66">
        <f t="shared" si="26"/>
        <v>-2.6471668380365889</v>
      </c>
      <c r="AR66">
        <f t="shared" si="26"/>
        <v>-2.6472533921935657</v>
      </c>
      <c r="AS66">
        <f t="shared" si="26"/>
        <v>1.0959443031979543E-3</v>
      </c>
      <c r="AT66">
        <f t="shared" si="26"/>
        <v>-1.3539540108509893E-3</v>
      </c>
      <c r="AU66">
        <f t="shared" si="23"/>
        <v>-2.6475114019012187</v>
      </c>
      <c r="AW66">
        <v>63</v>
      </c>
      <c r="AX66">
        <f>IF(Z66&gt;0, (R66*SUMPRODUCT(K66:$K$98, X66:$X$98)-K66*$AZ$3)/Z66, 0)</f>
        <v>-11806.564336172276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0.43771532000000002</v>
      </c>
      <c r="Q67" s="4">
        <f t="shared" si="21"/>
        <v>50</v>
      </c>
      <c r="R67">
        <f t="shared" ref="R67:R98" si="27">$C$6</f>
        <v>2000000</v>
      </c>
      <c r="S67">
        <f t="shared" ref="S67:S98" si="28">AX67</f>
        <v>-20809.297111493543</v>
      </c>
      <c r="U67">
        <f t="shared" si="13"/>
        <v>0.43771532000000002</v>
      </c>
      <c r="V67">
        <f t="shared" si="14"/>
        <v>0.01</v>
      </c>
      <c r="W67">
        <f t="shared" si="15"/>
        <v>2.1829980846479217E-3</v>
      </c>
      <c r="X67">
        <f t="shared" si="16"/>
        <v>9.5553170518105214E-4</v>
      </c>
      <c r="Y67">
        <f t="shared" si="17"/>
        <v>2.1829980846479216E-5</v>
      </c>
      <c r="Z67">
        <f t="shared" si="18"/>
        <v>1.2056363986203903E-3</v>
      </c>
      <c r="AB67">
        <f t="shared" si="19"/>
        <v>-25.773707332136539</v>
      </c>
      <c r="AC67">
        <f t="shared" ref="AC67:AC98" si="29">S67*Z67</f>
        <v>-25.088446027322767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-6.0281819931019519E-2</v>
      </c>
      <c r="AH67">
        <f t="shared" ref="AH67:AH98" si="32">-X67*R67</f>
        <v>-1911.0634103621044</v>
      </c>
      <c r="AI67">
        <f t="shared" ref="AI67:AI98" si="33">SUM(AE67:AH67)</f>
        <v>-1911.1236921820355</v>
      </c>
      <c r="AJ67">
        <f t="shared" ref="AJ67:AJ98" si="34">AB67-AC67</f>
        <v>-0.68526130481377123</v>
      </c>
      <c r="AK67">
        <f t="shared" si="22"/>
        <v>-1.8041595132495578</v>
      </c>
      <c r="AL67">
        <f t="shared" ref="AL67:AL98" si="35">SUM(AI67:AK67)</f>
        <v>-1913.6131130000988</v>
      </c>
      <c r="AN67">
        <f t="shared" ref="AN67:AU98" si="36">AE67*$K67</f>
        <v>0</v>
      </c>
      <c r="AO67">
        <f t="shared" si="36"/>
        <v>0</v>
      </c>
      <c r="AP67">
        <f t="shared" si="36"/>
        <v>-4.2680834722001797E-5</v>
      </c>
      <c r="AQ67">
        <f t="shared" si="36"/>
        <v>-1.3530743042307911</v>
      </c>
      <c r="AR67">
        <f t="shared" si="36"/>
        <v>-1.3531169850655131</v>
      </c>
      <c r="AS67">
        <f t="shared" si="36"/>
        <v>-4.8517985232708307E-4</v>
      </c>
      <c r="AT67">
        <f t="shared" si="36"/>
        <v>-1.2773840286382553E-3</v>
      </c>
      <c r="AU67">
        <f t="shared" si="23"/>
        <v>-1.3548795489464784</v>
      </c>
      <c r="AW67">
        <v>64</v>
      </c>
      <c r="AX67">
        <f>IF(Z67&gt;0, (R67*SUMPRODUCT(K67:$K$98, X67:$X$98)-K67*$AZ$3)/Z67, 0)</f>
        <v>-20809.297111493543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0.44739131599999998</v>
      </c>
      <c r="Q68" s="4">
        <f t="shared" si="21"/>
        <v>50</v>
      </c>
      <c r="R68">
        <f t="shared" si="27"/>
        <v>2000000</v>
      </c>
      <c r="S68">
        <f t="shared" si="28"/>
        <v>-35870.590862380508</v>
      </c>
      <c r="U68">
        <f t="shared" ref="U68:U98" si="40">M68</f>
        <v>0.44739131599999998</v>
      </c>
      <c r="V68">
        <f t="shared" ref="V68:V98" si="41">$C$10</f>
        <v>0.01</v>
      </c>
      <c r="W68">
        <f t="shared" ref="W68:W98" si="42">Z67</f>
        <v>1.2056363986203903E-3</v>
      </c>
      <c r="X68">
        <f t="shared" ref="X68:X98" si="43">U68*W68</f>
        <v>5.3939125499627698E-4</v>
      </c>
      <c r="Y68">
        <f t="shared" ref="Y68:Y98" si="44">V68*W68</f>
        <v>1.2056363986203904E-5</v>
      </c>
      <c r="Z68">
        <f t="shared" ref="Z68:Z98" si="45">MAX(0, W68-X68-Y68)</f>
        <v>6.5418877963790945E-4</v>
      </c>
      <c r="AB68">
        <f t="shared" ref="AB68:AB98" si="46">AC67</f>
        <v>-25.088446027322767</v>
      </c>
      <c r="AC68">
        <f t="shared" si="29"/>
        <v>-23.466138061151451</v>
      </c>
      <c r="AE68">
        <f t="shared" si="30"/>
        <v>0</v>
      </c>
      <c r="AF68">
        <f t="shared" si="31"/>
        <v>0</v>
      </c>
      <c r="AG68">
        <f t="shared" si="31"/>
        <v>-3.2709438981895475E-2</v>
      </c>
      <c r="AH68">
        <f t="shared" si="32"/>
        <v>-1078.782509992554</v>
      </c>
      <c r="AI68">
        <f t="shared" si="33"/>
        <v>-1078.8152194315358</v>
      </c>
      <c r="AJ68">
        <f t="shared" si="34"/>
        <v>-1.6223079661713165</v>
      </c>
      <c r="AK68">
        <f t="shared" si="22"/>
        <v>-1.7561912219125939</v>
      </c>
      <c r="AL68">
        <f t="shared" si="35"/>
        <v>-1082.1937186196196</v>
      </c>
      <c r="AN68">
        <f t="shared" si="36"/>
        <v>0</v>
      </c>
      <c r="AO68">
        <f t="shared" si="36"/>
        <v>0</v>
      </c>
      <c r="AP68">
        <f t="shared" si="36"/>
        <v>-2.0677671036184733E-5</v>
      </c>
      <c r="AQ68">
        <f t="shared" si="36"/>
        <v>-0.68196552908053121</v>
      </c>
      <c r="AR68">
        <f t="shared" si="36"/>
        <v>-0.6819862067515674</v>
      </c>
      <c r="AS68">
        <f t="shared" si="36"/>
        <v>-1.0255617793518165E-3</v>
      </c>
      <c r="AT68">
        <f t="shared" si="36"/>
        <v>-1.1101977133708566E-3</v>
      </c>
      <c r="AU68">
        <f t="shared" si="23"/>
        <v>-0.68412196624429</v>
      </c>
      <c r="AW68">
        <v>65</v>
      </c>
      <c r="AX68">
        <f>IF(Z68&gt;0, (R68*SUMPRODUCT(K68:$K$98, X68:$X$98)-K68*$AZ$3)/Z68, 0)</f>
        <v>-35870.590862380508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0.457001349</v>
      </c>
      <c r="Q69" s="4">
        <f t="shared" ref="Q69:Q98" si="48">$C$8</f>
        <v>50</v>
      </c>
      <c r="R69">
        <f t="shared" si="27"/>
        <v>2000000</v>
      </c>
      <c r="S69">
        <f t="shared" si="28"/>
        <v>-61636.472444545034</v>
      </c>
      <c r="U69">
        <f t="shared" si="40"/>
        <v>0.457001349</v>
      </c>
      <c r="V69">
        <f t="shared" si="41"/>
        <v>0.01</v>
      </c>
      <c r="W69">
        <f t="shared" si="42"/>
        <v>6.5418877963790945E-4</v>
      </c>
      <c r="X69">
        <f t="shared" si="43"/>
        <v>2.9896515479518833E-4</v>
      </c>
      <c r="Y69">
        <f t="shared" si="44"/>
        <v>6.5418877963790949E-6</v>
      </c>
      <c r="Z69">
        <f t="shared" si="45"/>
        <v>3.4868173704634203E-4</v>
      </c>
      <c r="AB69">
        <f t="shared" si="46"/>
        <v>-23.466138061151451</v>
      </c>
      <c r="AC69">
        <f t="shared" si="29"/>
        <v>-21.491512277372959</v>
      </c>
      <c r="AE69">
        <f t="shared" si="30"/>
        <v>0</v>
      </c>
      <c r="AF69">
        <f t="shared" si="31"/>
        <v>0</v>
      </c>
      <c r="AG69">
        <f t="shared" si="31"/>
        <v>-1.74340868523171E-2</v>
      </c>
      <c r="AH69">
        <f t="shared" si="32"/>
        <v>-597.93030959037662</v>
      </c>
      <c r="AI69">
        <f t="shared" si="33"/>
        <v>-597.94774367722891</v>
      </c>
      <c r="AJ69">
        <f t="shared" si="34"/>
        <v>-1.9746257837784924</v>
      </c>
      <c r="AK69">
        <f t="shared" si="22"/>
        <v>-1.6426296642806018</v>
      </c>
      <c r="AL69">
        <f t="shared" si="35"/>
        <v>-601.56499912528795</v>
      </c>
      <c r="AN69">
        <f t="shared" si="36"/>
        <v>0</v>
      </c>
      <c r="AO69">
        <f t="shared" si="36"/>
        <v>0</v>
      </c>
      <c r="AP69">
        <f t="shared" si="36"/>
        <v>-9.8403310429537805E-6</v>
      </c>
      <c r="AQ69">
        <f t="shared" si="36"/>
        <v>-0.33749012706123749</v>
      </c>
      <c r="AR69">
        <f t="shared" si="36"/>
        <v>-0.33749996739228039</v>
      </c>
      <c r="AS69">
        <f t="shared" si="36"/>
        <v>-1.1145390959062442E-3</v>
      </c>
      <c r="AT69">
        <f t="shared" si="36"/>
        <v>-9.2715034715734775E-4</v>
      </c>
      <c r="AU69">
        <f t="shared" si="23"/>
        <v>-0.33954165683534399</v>
      </c>
      <c r="AW69">
        <v>66</v>
      </c>
      <c r="AX69">
        <f>IF(Z69&gt;0, (R69*SUMPRODUCT(K69:$K$98, X69:$X$98)-K69*$AZ$3)/Z69, 0)</f>
        <v>-61636.472444545034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0.46737994300000002</v>
      </c>
      <c r="Q70" s="4">
        <f t="shared" si="48"/>
        <v>50</v>
      </c>
      <c r="R70">
        <f t="shared" si="27"/>
        <v>2000000</v>
      </c>
      <c r="S70">
        <f t="shared" si="28"/>
        <v>-106773.04517851003</v>
      </c>
      <c r="U70">
        <f t="shared" si="40"/>
        <v>0.46737994300000002</v>
      </c>
      <c r="V70">
        <f t="shared" si="41"/>
        <v>0.01</v>
      </c>
      <c r="W70">
        <f t="shared" si="42"/>
        <v>3.4868173704634203E-4</v>
      </c>
      <c r="X70">
        <f t="shared" si="43"/>
        <v>1.6296685038586032E-4</v>
      </c>
      <c r="Y70">
        <f t="shared" si="44"/>
        <v>3.4868173704634205E-6</v>
      </c>
      <c r="Z70">
        <f t="shared" si="45"/>
        <v>1.8222806929001829E-4</v>
      </c>
      <c r="AB70">
        <f t="shared" si="46"/>
        <v>-21.491512277372959</v>
      </c>
      <c r="AC70">
        <f t="shared" si="29"/>
        <v>-19.45704587509578</v>
      </c>
      <c r="AE70">
        <f t="shared" si="30"/>
        <v>0</v>
      </c>
      <c r="AF70">
        <f t="shared" si="31"/>
        <v>0</v>
      </c>
      <c r="AG70">
        <f t="shared" si="31"/>
        <v>-9.111403464500914E-3</v>
      </c>
      <c r="AH70">
        <f t="shared" si="32"/>
        <v>-325.93370077172062</v>
      </c>
      <c r="AI70">
        <f t="shared" si="33"/>
        <v>-325.94281217518511</v>
      </c>
      <c r="AJ70">
        <f t="shared" si="34"/>
        <v>-2.0344664022771788</v>
      </c>
      <c r="AK70">
        <f t="shared" si="22"/>
        <v>-1.5044058594161072</v>
      </c>
      <c r="AL70">
        <f t="shared" si="35"/>
        <v>-329.48168443687842</v>
      </c>
      <c r="AN70">
        <f t="shared" si="36"/>
        <v>0</v>
      </c>
      <c r="AO70">
        <f t="shared" si="36"/>
        <v>0</v>
      </c>
      <c r="AP70">
        <f t="shared" si="36"/>
        <v>-4.5917449737208699E-6</v>
      </c>
      <c r="AQ70">
        <f t="shared" si="36"/>
        <v>-0.1642561914984596</v>
      </c>
      <c r="AR70">
        <f t="shared" si="36"/>
        <v>-0.16426078324343329</v>
      </c>
      <c r="AS70">
        <f t="shared" si="36"/>
        <v>-1.0252812218509216E-3</v>
      </c>
      <c r="AT70">
        <f t="shared" si="36"/>
        <v>-7.581541164677774E-4</v>
      </c>
      <c r="AU70">
        <f t="shared" si="23"/>
        <v>-0.16604421858175203</v>
      </c>
      <c r="AW70">
        <v>67</v>
      </c>
      <c r="AX70">
        <f>IF(Z70&gt;0, (R70*SUMPRODUCT(K70:$K$98, X70:$X$98)-K70*$AZ$3)/Z70, 0)</f>
        <v>-106773.04517851003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0.47825477199999999</v>
      </c>
      <c r="Q71" s="4">
        <f t="shared" si="48"/>
        <v>50</v>
      </c>
      <c r="R71">
        <f t="shared" si="27"/>
        <v>2000000</v>
      </c>
      <c r="S71">
        <f t="shared" si="28"/>
        <v>-187696.17396192244</v>
      </c>
      <c r="U71">
        <f t="shared" si="40"/>
        <v>0.47825477199999999</v>
      </c>
      <c r="V71">
        <f t="shared" si="41"/>
        <v>0.01</v>
      </c>
      <c r="W71">
        <f t="shared" si="42"/>
        <v>1.8222806929001829E-4</v>
      </c>
      <c r="X71">
        <f t="shared" si="43"/>
        <v>8.71514437302979E-5</v>
      </c>
      <c r="Y71">
        <f t="shared" si="44"/>
        <v>1.8222806929001829E-6</v>
      </c>
      <c r="Z71">
        <f t="shared" si="45"/>
        <v>9.3254344866820212E-5</v>
      </c>
      <c r="AB71">
        <f t="shared" si="46"/>
        <v>-19.45704587509578</v>
      </c>
      <c r="AC71">
        <f t="shared" si="29"/>
        <v>-17.503483736827796</v>
      </c>
      <c r="AE71">
        <f t="shared" si="30"/>
        <v>0</v>
      </c>
      <c r="AF71">
        <f t="shared" si="31"/>
        <v>0</v>
      </c>
      <c r="AG71">
        <f t="shared" si="31"/>
        <v>-4.6627172433410108E-3</v>
      </c>
      <c r="AH71">
        <f t="shared" si="32"/>
        <v>-174.3028874605958</v>
      </c>
      <c r="AI71">
        <f t="shared" si="33"/>
        <v>-174.30755017783915</v>
      </c>
      <c r="AJ71">
        <f t="shared" si="34"/>
        <v>-1.9535621382679835</v>
      </c>
      <c r="AK71">
        <f t="shared" si="22"/>
        <v>-1.3619932112567048</v>
      </c>
      <c r="AL71">
        <f t="shared" si="35"/>
        <v>-177.62310552736383</v>
      </c>
      <c r="AN71">
        <f t="shared" si="36"/>
        <v>0</v>
      </c>
      <c r="AO71">
        <f t="shared" si="36"/>
        <v>0</v>
      </c>
      <c r="AP71">
        <f t="shared" si="36"/>
        <v>-2.0980389093702149E-6</v>
      </c>
      <c r="AQ71">
        <f t="shared" si="36"/>
        <v>-7.8429426624607876E-2</v>
      </c>
      <c r="AR71">
        <f t="shared" si="36"/>
        <v>-7.8431524663517257E-2</v>
      </c>
      <c r="AS71">
        <f t="shared" si="36"/>
        <v>-8.7902593360387213E-4</v>
      </c>
      <c r="AT71">
        <f t="shared" si="36"/>
        <v>-6.1284324190911856E-4</v>
      </c>
      <c r="AU71">
        <f t="shared" si="23"/>
        <v>-7.9923393839030243E-2</v>
      </c>
      <c r="AW71">
        <v>68</v>
      </c>
      <c r="AX71">
        <f>IF(Z71&gt;0, (R71*SUMPRODUCT(K71:$K$98, X71:$X$98)-K71*$AZ$3)/Z71, 0)</f>
        <v>-187696.17396192244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0.48949088600000001</v>
      </c>
      <c r="Q72" s="4">
        <f t="shared" si="48"/>
        <v>50</v>
      </c>
      <c r="R72">
        <f t="shared" si="27"/>
        <v>2000000</v>
      </c>
      <c r="S72">
        <f t="shared" si="28"/>
        <v>-336178.29163827578</v>
      </c>
      <c r="U72">
        <f t="shared" si="40"/>
        <v>0.48949088600000001</v>
      </c>
      <c r="V72">
        <f t="shared" si="41"/>
        <v>0.01</v>
      </c>
      <c r="W72">
        <f t="shared" si="42"/>
        <v>9.3254344866820212E-5</v>
      </c>
      <c r="X72">
        <f t="shared" si="43"/>
        <v>4.564715189220938E-5</v>
      </c>
      <c r="Y72">
        <f t="shared" si="44"/>
        <v>9.3254344866820219E-7</v>
      </c>
      <c r="Z72">
        <f t="shared" si="45"/>
        <v>4.6674649525942628E-5</v>
      </c>
      <c r="AB72">
        <f t="shared" si="46"/>
        <v>-17.503483736827796</v>
      </c>
      <c r="AC72">
        <f t="shared" si="29"/>
        <v>-15.691003940446651</v>
      </c>
      <c r="AE72">
        <f t="shared" si="30"/>
        <v>0</v>
      </c>
      <c r="AF72">
        <f t="shared" si="31"/>
        <v>0</v>
      </c>
      <c r="AG72">
        <f t="shared" si="31"/>
        <v>-2.3337324762971313E-3</v>
      </c>
      <c r="AH72">
        <f t="shared" si="32"/>
        <v>-91.294303784418759</v>
      </c>
      <c r="AI72">
        <f t="shared" si="33"/>
        <v>-91.296637516895061</v>
      </c>
      <c r="AJ72">
        <f t="shared" si="34"/>
        <v>-1.8124797963811456</v>
      </c>
      <c r="AK72">
        <f t="shared" si="22"/>
        <v>-1.225243861577946</v>
      </c>
      <c r="AL72">
        <f t="shared" si="35"/>
        <v>-94.334361174854152</v>
      </c>
      <c r="AN72">
        <f t="shared" si="36"/>
        <v>0</v>
      </c>
      <c r="AO72">
        <f t="shared" si="36"/>
        <v>0</v>
      </c>
      <c r="AP72">
        <f t="shared" si="36"/>
        <v>-9.3757821041643959E-7</v>
      </c>
      <c r="AQ72">
        <f t="shared" si="36"/>
        <v>-3.6677533021789291E-2</v>
      </c>
      <c r="AR72">
        <f t="shared" si="36"/>
        <v>-3.6678470599999707E-2</v>
      </c>
      <c r="AS72">
        <f t="shared" si="36"/>
        <v>-7.2816468089919434E-4</v>
      </c>
      <c r="AT72">
        <f t="shared" si="36"/>
        <v>-4.9224234514004246E-4</v>
      </c>
      <c r="AU72">
        <f t="shared" si="23"/>
        <v>-3.7898877626038947E-2</v>
      </c>
      <c r="AW72">
        <v>69</v>
      </c>
      <c r="AX72">
        <f>IF(Z72&gt;0, (R72*SUMPRODUCT(K72:$K$98, X72:$X$98)-K72*$AZ$3)/Z72, 0)</f>
        <v>-336178.29163827578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0.50154699899999999</v>
      </c>
      <c r="Q73" s="4">
        <f t="shared" si="48"/>
        <v>50</v>
      </c>
      <c r="R73">
        <f t="shared" si="27"/>
        <v>2000000</v>
      </c>
      <c r="S73">
        <f t="shared" si="28"/>
        <v>-615805.78114476369</v>
      </c>
      <c r="U73">
        <f t="shared" si="40"/>
        <v>0.50154699899999999</v>
      </c>
      <c r="V73">
        <f t="shared" si="41"/>
        <v>0.01</v>
      </c>
      <c r="W73">
        <f t="shared" si="42"/>
        <v>4.6674649525942628E-5</v>
      </c>
      <c r="X73">
        <f t="shared" si="43"/>
        <v>2.3409530399113297E-5</v>
      </c>
      <c r="Y73">
        <f t="shared" si="44"/>
        <v>4.667464952594263E-7</v>
      </c>
      <c r="Z73">
        <f t="shared" si="45"/>
        <v>2.2798372631569905E-5</v>
      </c>
      <c r="AB73">
        <f t="shared" si="46"/>
        <v>-15.691003940446651</v>
      </c>
      <c r="AC73">
        <f t="shared" si="29"/>
        <v>-14.039369667213307</v>
      </c>
      <c r="AE73">
        <f t="shared" si="30"/>
        <v>0</v>
      </c>
      <c r="AF73">
        <f t="shared" si="31"/>
        <v>0</v>
      </c>
      <c r="AG73">
        <f t="shared" si="31"/>
        <v>-1.1399186315784952E-3</v>
      </c>
      <c r="AH73">
        <f t="shared" si="32"/>
        <v>-46.819060798226594</v>
      </c>
      <c r="AI73">
        <f t="shared" si="33"/>
        <v>-46.820200716858174</v>
      </c>
      <c r="AJ73">
        <f t="shared" si="34"/>
        <v>-1.6516342732333431</v>
      </c>
      <c r="AK73">
        <f t="shared" ref="AK73:AK98" si="49">G73*SUM(AB73:AB73, AE73:AF73)</f>
        <v>-1.0983702758312657</v>
      </c>
      <c r="AL73">
        <f t="shared" si="35"/>
        <v>-49.57020526592278</v>
      </c>
      <c r="AN73">
        <f t="shared" si="36"/>
        <v>0</v>
      </c>
      <c r="AO73">
        <f t="shared" si="36"/>
        <v>0</v>
      </c>
      <c r="AP73">
        <f t="shared" si="36"/>
        <v>-4.0889543799117798E-7</v>
      </c>
      <c r="AQ73">
        <f t="shared" si="36"/>
        <v>-1.6794269205791277E-2</v>
      </c>
      <c r="AR73">
        <f t="shared" si="36"/>
        <v>-1.6794678101229268E-2</v>
      </c>
      <c r="AS73">
        <f t="shared" si="36"/>
        <v>-5.9245081258107698E-4</v>
      </c>
      <c r="AT73">
        <f t="shared" si="36"/>
        <v>-3.9399180131883816E-4</v>
      </c>
      <c r="AU73">
        <f t="shared" si="23"/>
        <v>-1.7781120715129183E-2</v>
      </c>
      <c r="AW73">
        <v>70</v>
      </c>
      <c r="AX73">
        <f>IF(Z73&gt;0, (R73*SUMPRODUCT(K73:$K$98, X73:$X$98)-K73*$AZ$3)/Z73, 0)</f>
        <v>-615805.78114476369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0.51394563599999998</v>
      </c>
      <c r="Q74" s="4">
        <f t="shared" si="48"/>
        <v>50</v>
      </c>
      <c r="R74">
        <f t="shared" si="27"/>
        <v>2000000</v>
      </c>
      <c r="S74">
        <f t="shared" si="28"/>
        <v>-1156218.2376750887</v>
      </c>
      <c r="U74">
        <f t="shared" si="40"/>
        <v>0.51394563599999998</v>
      </c>
      <c r="V74">
        <f t="shared" si="41"/>
        <v>0.01</v>
      </c>
      <c r="W74">
        <f t="shared" si="42"/>
        <v>2.2798372631569905E-5</v>
      </c>
      <c r="X74">
        <f t="shared" si="43"/>
        <v>1.1717124121897188E-5</v>
      </c>
      <c r="Y74">
        <f t="shared" si="44"/>
        <v>2.2798372631569905E-7</v>
      </c>
      <c r="Z74">
        <f t="shared" si="45"/>
        <v>1.0853264783357018E-5</v>
      </c>
      <c r="AB74">
        <f t="shared" si="46"/>
        <v>-14.039369667213307</v>
      </c>
      <c r="AC74">
        <f t="shared" si="29"/>
        <v>-12.548742680834154</v>
      </c>
      <c r="AE74">
        <f t="shared" si="30"/>
        <v>0</v>
      </c>
      <c r="AF74">
        <f t="shared" si="31"/>
        <v>0</v>
      </c>
      <c r="AG74">
        <f t="shared" si="31"/>
        <v>-5.4266323916785087E-4</v>
      </c>
      <c r="AH74">
        <f t="shared" si="32"/>
        <v>-23.434248243794375</v>
      </c>
      <c r="AI74">
        <f t="shared" si="33"/>
        <v>-23.434790907033545</v>
      </c>
      <c r="AJ74">
        <f t="shared" si="34"/>
        <v>-1.4906269863791533</v>
      </c>
      <c r="AK74">
        <f t="shared" si="49"/>
        <v>-0.98275587670493159</v>
      </c>
      <c r="AL74">
        <f t="shared" si="35"/>
        <v>-25.908173770117632</v>
      </c>
      <c r="AN74">
        <f t="shared" si="36"/>
        <v>0</v>
      </c>
      <c r="AO74">
        <f t="shared" si="36"/>
        <v>0</v>
      </c>
      <c r="AP74">
        <f t="shared" si="36"/>
        <v>-1.7380040863874255E-7</v>
      </c>
      <c r="AQ74">
        <f t="shared" si="36"/>
        <v>-7.5053580691383749E-3</v>
      </c>
      <c r="AR74">
        <f t="shared" si="36"/>
        <v>-7.5055318695470144E-3</v>
      </c>
      <c r="AS74">
        <f t="shared" si="36"/>
        <v>-4.7740764559233551E-4</v>
      </c>
      <c r="AT74">
        <f t="shared" si="36"/>
        <v>-3.1475021824835952E-4</v>
      </c>
      <c r="AU74">
        <f t="shared" si="23"/>
        <v>-8.2976897333877104E-3</v>
      </c>
      <c r="AW74">
        <v>71</v>
      </c>
      <c r="AX74">
        <f>IF(Z74&gt;0, (R74*SUMPRODUCT(K74:$K$98, X74:$X$98)-K74*$AZ$3)/Z74, 0)</f>
        <v>-1156218.2376750887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0.52707773400000002</v>
      </c>
      <c r="Q75" s="4">
        <f t="shared" si="48"/>
        <v>50</v>
      </c>
      <c r="R75">
        <f t="shared" si="27"/>
        <v>2000000</v>
      </c>
      <c r="S75">
        <f t="shared" si="28"/>
        <v>-2231259.9426259142</v>
      </c>
      <c r="U75">
        <f t="shared" si="40"/>
        <v>0.52707773400000002</v>
      </c>
      <c r="V75">
        <f t="shared" si="41"/>
        <v>0.01</v>
      </c>
      <c r="W75">
        <f t="shared" si="42"/>
        <v>1.0853264783357018E-5</v>
      </c>
      <c r="X75">
        <f t="shared" si="43"/>
        <v>5.7205142085138182E-6</v>
      </c>
      <c r="Y75">
        <f t="shared" si="44"/>
        <v>1.0853264783357018E-7</v>
      </c>
      <c r="Z75">
        <f t="shared" si="45"/>
        <v>5.0242179270096295E-6</v>
      </c>
      <c r="AB75">
        <f t="shared" si="46"/>
        <v>-12.548742680834154</v>
      </c>
      <c r="AC75">
        <f t="shared" si="29"/>
        <v>-11.210336203559596</v>
      </c>
      <c r="AE75">
        <f t="shared" si="30"/>
        <v>0</v>
      </c>
      <c r="AF75">
        <f t="shared" si="31"/>
        <v>0</v>
      </c>
      <c r="AG75">
        <f t="shared" si="31"/>
        <v>-2.512108963504815E-4</v>
      </c>
      <c r="AH75">
        <f t="shared" si="32"/>
        <v>-11.441028417027637</v>
      </c>
      <c r="AI75">
        <f t="shared" si="33"/>
        <v>-11.441279627923986</v>
      </c>
      <c r="AJ75">
        <f t="shared" si="34"/>
        <v>-1.3384064772745585</v>
      </c>
      <c r="AK75">
        <f t="shared" si="49"/>
        <v>-0.8784119876583909</v>
      </c>
      <c r="AL75">
        <f t="shared" si="35"/>
        <v>-13.658098092856935</v>
      </c>
      <c r="AN75">
        <f t="shared" si="36"/>
        <v>0</v>
      </c>
      <c r="AO75">
        <f t="shared" si="36"/>
        <v>0</v>
      </c>
      <c r="AP75">
        <f t="shared" si="36"/>
        <v>-7.1835784820332754E-8</v>
      </c>
      <c r="AQ75">
        <f t="shared" si="36"/>
        <v>-3.2716544840565164E-3</v>
      </c>
      <c r="AR75">
        <f t="shared" si="36"/>
        <v>-3.2717263198413365E-3</v>
      </c>
      <c r="AS75">
        <f t="shared" si="36"/>
        <v>-3.8272814237124341E-4</v>
      </c>
      <c r="AT75">
        <f t="shared" si="36"/>
        <v>-2.5118900272937149E-4</v>
      </c>
      <c r="AU75">
        <f t="shared" si="23"/>
        <v>-3.9056434649419511E-3</v>
      </c>
      <c r="AW75">
        <v>72</v>
      </c>
      <c r="AX75">
        <f>IF(Z75&gt;0, (R75*SUMPRODUCT(K75:$K$98, X75:$X$98)-K75*$AZ$3)/Z75, 0)</f>
        <v>-2231259.9426259142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0.54097960300000003</v>
      </c>
      <c r="Q76" s="4">
        <f t="shared" si="48"/>
        <v>50</v>
      </c>
      <c r="R76">
        <f t="shared" si="27"/>
        <v>2000000</v>
      </c>
      <c r="S76">
        <f t="shared" si="28"/>
        <v>-4437945.8849143488</v>
      </c>
      <c r="U76">
        <f t="shared" si="40"/>
        <v>0.54097960300000003</v>
      </c>
      <c r="V76">
        <f t="shared" si="41"/>
        <v>0.01</v>
      </c>
      <c r="W76">
        <f t="shared" si="42"/>
        <v>5.0242179270096295E-6</v>
      </c>
      <c r="X76">
        <f t="shared" si="43"/>
        <v>2.7179994195391523E-6</v>
      </c>
      <c r="Y76">
        <f t="shared" si="44"/>
        <v>5.0242179270096296E-8</v>
      </c>
      <c r="Z76">
        <f t="shared" si="45"/>
        <v>2.2559763282003811E-6</v>
      </c>
      <c r="AB76">
        <f t="shared" si="46"/>
        <v>-11.210336203559596</v>
      </c>
      <c r="AC76">
        <f t="shared" si="29"/>
        <v>-10.011900862201063</v>
      </c>
      <c r="AE76">
        <f t="shared" si="30"/>
        <v>0</v>
      </c>
      <c r="AF76">
        <f t="shared" si="31"/>
        <v>0</v>
      </c>
      <c r="AG76">
        <f t="shared" si="31"/>
        <v>-1.1279881641001906E-4</v>
      </c>
      <c r="AH76">
        <f t="shared" si="32"/>
        <v>-5.4359988390783043</v>
      </c>
      <c r="AI76">
        <f t="shared" si="33"/>
        <v>-5.4361116378947143</v>
      </c>
      <c r="AJ76">
        <f t="shared" si="34"/>
        <v>-1.1984353413585325</v>
      </c>
      <c r="AK76">
        <f t="shared" si="49"/>
        <v>-0.78472353424917174</v>
      </c>
      <c r="AL76">
        <f t="shared" si="35"/>
        <v>-7.4192705135024184</v>
      </c>
      <c r="AN76">
        <f t="shared" si="36"/>
        <v>0</v>
      </c>
      <c r="AO76">
        <f t="shared" si="36"/>
        <v>0</v>
      </c>
      <c r="AP76">
        <f t="shared" si="36"/>
        <v>-2.8799761266814627E-8</v>
      </c>
      <c r="AQ76">
        <f t="shared" si="36"/>
        <v>-1.3879176554748938E-3</v>
      </c>
      <c r="AR76">
        <f t="shared" si="36"/>
        <v>-1.3879464552361608E-3</v>
      </c>
      <c r="AS76">
        <f t="shared" si="36"/>
        <v>-3.0598416564390081E-4</v>
      </c>
      <c r="AT76">
        <f t="shared" si="36"/>
        <v>-2.0035538639587893E-4</v>
      </c>
      <c r="AU76">
        <f t="shared" si="23"/>
        <v>-1.8942860072759405E-3</v>
      </c>
      <c r="AW76">
        <v>73</v>
      </c>
      <c r="AX76">
        <f>IF(Z76&gt;0, (R76*SUMPRODUCT(K76:$K$98, X76:$X$98)-K76*$AZ$3)/Z76, 0)</f>
        <v>-4437945.8849143488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0.55513806300000001</v>
      </c>
      <c r="Q77" s="4">
        <f t="shared" si="48"/>
        <v>50</v>
      </c>
      <c r="R77">
        <f t="shared" si="27"/>
        <v>2000000</v>
      </c>
      <c r="S77">
        <f t="shared" si="28"/>
        <v>-9113137.2639397066</v>
      </c>
      <c r="U77">
        <f t="shared" si="40"/>
        <v>0.55513806300000001</v>
      </c>
      <c r="V77">
        <f t="shared" si="41"/>
        <v>0.01</v>
      </c>
      <c r="W77">
        <f t="shared" si="42"/>
        <v>2.2559763282003811E-6</v>
      </c>
      <c r="X77">
        <f t="shared" si="43"/>
        <v>1.2523783290110118E-6</v>
      </c>
      <c r="Y77">
        <f t="shared" si="44"/>
        <v>2.2559763282003813E-8</v>
      </c>
      <c r="Z77">
        <f t="shared" si="45"/>
        <v>9.8103823590736552E-7</v>
      </c>
      <c r="AB77">
        <f t="shared" si="46"/>
        <v>-10.011900862201063</v>
      </c>
      <c r="AC77">
        <f t="shared" si="29"/>
        <v>-8.9403361049970851</v>
      </c>
      <c r="AE77">
        <f t="shared" si="30"/>
        <v>0</v>
      </c>
      <c r="AF77">
        <f t="shared" si="31"/>
        <v>0</v>
      </c>
      <c r="AG77">
        <f t="shared" si="31"/>
        <v>-4.9051911795368275E-5</v>
      </c>
      <c r="AH77">
        <f t="shared" si="32"/>
        <v>-2.5047566580220235</v>
      </c>
      <c r="AI77">
        <f t="shared" si="33"/>
        <v>-2.504805709933819</v>
      </c>
      <c r="AJ77">
        <f t="shared" si="34"/>
        <v>-1.0715647572039781</v>
      </c>
      <c r="AK77">
        <f t="shared" si="49"/>
        <v>-0.70083306035407444</v>
      </c>
      <c r="AL77">
        <f t="shared" si="35"/>
        <v>-4.2772035274918716</v>
      </c>
      <c r="AN77">
        <f t="shared" si="36"/>
        <v>0</v>
      </c>
      <c r="AO77">
        <f t="shared" si="36"/>
        <v>0</v>
      </c>
      <c r="AP77">
        <f t="shared" si="36"/>
        <v>-1.1182071401450521E-8</v>
      </c>
      <c r="AQ77">
        <f t="shared" si="36"/>
        <v>-5.7099441730435352E-4</v>
      </c>
      <c r="AR77">
        <f t="shared" si="36"/>
        <v>-5.7100559937575495E-4</v>
      </c>
      <c r="AS77">
        <f t="shared" si="36"/>
        <v>-2.4427821847841424E-4</v>
      </c>
      <c r="AT77">
        <f t="shared" si="36"/>
        <v>-1.5976472750071953E-4</v>
      </c>
      <c r="AU77">
        <f t="shared" si="23"/>
        <v>-9.750485453548887E-4</v>
      </c>
      <c r="AW77">
        <v>74</v>
      </c>
      <c r="AX77">
        <f>IF(Z77&gt;0, (R77*SUMPRODUCT(K77:$K$98, X77:$X$98)-K77*$AZ$3)/Z77, 0)</f>
        <v>-9113137.2639397066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0.569934367</v>
      </c>
      <c r="Q78" s="4">
        <f t="shared" si="48"/>
        <v>50</v>
      </c>
      <c r="R78">
        <f t="shared" si="27"/>
        <v>2000000</v>
      </c>
      <c r="S78">
        <f t="shared" si="28"/>
        <v>-19371281.169224739</v>
      </c>
      <c r="U78">
        <f t="shared" si="40"/>
        <v>0.569934367</v>
      </c>
      <c r="V78">
        <f t="shared" si="41"/>
        <v>0.01</v>
      </c>
      <c r="W78">
        <f t="shared" si="42"/>
        <v>9.8103823590736552E-7</v>
      </c>
      <c r="X78">
        <f t="shared" si="43"/>
        <v>5.5912740598466105E-7</v>
      </c>
      <c r="Y78">
        <f t="shared" si="44"/>
        <v>9.8103823590736553E-9</v>
      </c>
      <c r="Z78">
        <f t="shared" si="45"/>
        <v>4.1210044756363084E-7</v>
      </c>
      <c r="AB78">
        <f t="shared" si="46"/>
        <v>-8.9403361049970851</v>
      </c>
      <c r="AC78">
        <f t="shared" si="29"/>
        <v>-7.9829136397184488</v>
      </c>
      <c r="AE78">
        <f t="shared" si="30"/>
        <v>0</v>
      </c>
      <c r="AF78">
        <f t="shared" si="31"/>
        <v>0</v>
      </c>
      <c r="AG78">
        <f t="shared" si="31"/>
        <v>-2.0605022378181543E-5</v>
      </c>
      <c r="AH78">
        <f t="shared" si="32"/>
        <v>-1.1182548119693221</v>
      </c>
      <c r="AI78">
        <f t="shared" si="33"/>
        <v>-1.1182754169917002</v>
      </c>
      <c r="AJ78">
        <f t="shared" si="34"/>
        <v>-0.95742246527863628</v>
      </c>
      <c r="AK78">
        <f t="shared" si="49"/>
        <v>-0.62582352734979596</v>
      </c>
      <c r="AL78">
        <f t="shared" si="35"/>
        <v>-2.7015214096201325</v>
      </c>
      <c r="AN78">
        <f t="shared" si="36"/>
        <v>0</v>
      </c>
      <c r="AO78">
        <f t="shared" si="36"/>
        <v>0</v>
      </c>
      <c r="AP78">
        <f t="shared" si="36"/>
        <v>-4.1939320549120624E-9</v>
      </c>
      <c r="AQ78">
        <f t="shared" si="36"/>
        <v>-2.2760881378337518E-4</v>
      </c>
      <c r="AR78">
        <f t="shared" si="36"/>
        <v>-2.2761300771543007E-4</v>
      </c>
      <c r="AS78">
        <f t="shared" si="36"/>
        <v>-1.9487310877550101E-4</v>
      </c>
      <c r="AT78">
        <f t="shared" si="36"/>
        <v>-1.2737968947074154E-4</v>
      </c>
      <c r="AU78">
        <f t="shared" si="23"/>
        <v>-5.4986580596167259E-4</v>
      </c>
      <c r="AW78">
        <v>75</v>
      </c>
      <c r="AX78">
        <f>IF(Z78&gt;0, (R78*SUMPRODUCT(K78:$K$98, X78:$X$98)-K78*$AZ$3)/Z78, 0)</f>
        <v>-19371281.169224739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0.58483052300000005</v>
      </c>
      <c r="Q79" s="4">
        <f t="shared" si="48"/>
        <v>50</v>
      </c>
      <c r="R79">
        <f t="shared" si="27"/>
        <v>2000000</v>
      </c>
      <c r="S79">
        <f t="shared" si="28"/>
        <v>-42688911.942307815</v>
      </c>
      <c r="U79">
        <f t="shared" si="40"/>
        <v>0.58483052300000005</v>
      </c>
      <c r="V79">
        <f t="shared" si="41"/>
        <v>0.01</v>
      </c>
      <c r="W79">
        <f t="shared" si="42"/>
        <v>4.1210044756363084E-7</v>
      </c>
      <c r="X79">
        <f t="shared" si="43"/>
        <v>2.4100892027717233E-7</v>
      </c>
      <c r="Y79">
        <f t="shared" si="44"/>
        <v>4.1210044756363082E-9</v>
      </c>
      <c r="Z79">
        <f t="shared" si="45"/>
        <v>1.6697052281082219E-7</v>
      </c>
      <c r="AB79">
        <f t="shared" si="46"/>
        <v>-7.9829136397184488</v>
      </c>
      <c r="AC79">
        <f t="shared" si="29"/>
        <v>-7.127789945232287</v>
      </c>
      <c r="AE79">
        <f t="shared" si="30"/>
        <v>0</v>
      </c>
      <c r="AF79">
        <f t="shared" si="31"/>
        <v>0</v>
      </c>
      <c r="AG79">
        <f t="shared" si="31"/>
        <v>-8.3485261405411102E-6</v>
      </c>
      <c r="AH79">
        <f t="shared" si="32"/>
        <v>-0.48201784055434466</v>
      </c>
      <c r="AI79">
        <f t="shared" si="33"/>
        <v>-0.48202618908048522</v>
      </c>
      <c r="AJ79">
        <f t="shared" si="34"/>
        <v>-0.85512369448616177</v>
      </c>
      <c r="AK79">
        <f t="shared" si="49"/>
        <v>-0.55880395478029143</v>
      </c>
      <c r="AL79">
        <f t="shared" si="35"/>
        <v>-1.8959538383469385</v>
      </c>
      <c r="AN79">
        <f t="shared" si="36"/>
        <v>0</v>
      </c>
      <c r="AO79">
        <f t="shared" si="36"/>
        <v>0</v>
      </c>
      <c r="AP79">
        <f t="shared" si="36"/>
        <v>-1.5171904082698709E-9</v>
      </c>
      <c r="AQ79">
        <f t="shared" si="36"/>
        <v>-8.7597838467881655E-5</v>
      </c>
      <c r="AR79">
        <f t="shared" si="36"/>
        <v>-8.7599355658289941E-5</v>
      </c>
      <c r="AS79">
        <f t="shared" si="36"/>
        <v>-1.5540293523889115E-4</v>
      </c>
      <c r="AT79">
        <f t="shared" si="36"/>
        <v>-1.0155229630040756E-4</v>
      </c>
      <c r="AU79">
        <f t="shared" si="23"/>
        <v>-3.4455458719758868E-4</v>
      </c>
      <c r="AW79">
        <v>76</v>
      </c>
      <c r="AX79">
        <f>IF(Z79&gt;0, (R79*SUMPRODUCT(K79:$K$98, X79:$X$98)-K79*$AZ$3)/Z79, 0)</f>
        <v>-42688911.942307815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0.59948279800000004</v>
      </c>
      <c r="Q80" s="4">
        <f t="shared" si="48"/>
        <v>50</v>
      </c>
      <c r="R80">
        <f t="shared" si="27"/>
        <v>2000000</v>
      </c>
      <c r="S80">
        <f t="shared" si="28"/>
        <v>-97602707.637597576</v>
      </c>
      <c r="U80">
        <f t="shared" si="40"/>
        <v>0.59948279800000004</v>
      </c>
      <c r="V80">
        <f t="shared" si="41"/>
        <v>0.01</v>
      </c>
      <c r="W80">
        <f t="shared" si="42"/>
        <v>1.6697052281082219E-7</v>
      </c>
      <c r="X80">
        <f t="shared" si="43"/>
        <v>1.0009595619815451E-7</v>
      </c>
      <c r="Y80">
        <f t="shared" si="44"/>
        <v>1.6697052281082219E-9</v>
      </c>
      <c r="Z80">
        <f t="shared" si="45"/>
        <v>6.5204861384559449E-8</v>
      </c>
      <c r="AB80">
        <f t="shared" si="46"/>
        <v>-7.127789945232287</v>
      </c>
      <c r="AC80">
        <f t="shared" si="29"/>
        <v>-6.3641710222672314</v>
      </c>
      <c r="AE80">
        <f t="shared" si="30"/>
        <v>0</v>
      </c>
      <c r="AF80">
        <f t="shared" si="31"/>
        <v>0</v>
      </c>
      <c r="AG80">
        <f t="shared" si="31"/>
        <v>-3.2602430692279726E-6</v>
      </c>
      <c r="AH80">
        <f t="shared" si="32"/>
        <v>-0.20019191239630904</v>
      </c>
      <c r="AI80">
        <f t="shared" si="33"/>
        <v>-0.20019517263937828</v>
      </c>
      <c r="AJ80">
        <f t="shared" si="34"/>
        <v>-0.76361892296505562</v>
      </c>
      <c r="AK80">
        <f t="shared" si="49"/>
        <v>-0.49894529616626015</v>
      </c>
      <c r="AL80">
        <f t="shared" si="35"/>
        <v>-1.462759391770694</v>
      </c>
      <c r="AN80">
        <f t="shared" si="36"/>
        <v>0</v>
      </c>
      <c r="AO80">
        <f t="shared" si="36"/>
        <v>0</v>
      </c>
      <c r="AP80">
        <f t="shared" si="36"/>
        <v>-5.2900799387391734E-10</v>
      </c>
      <c r="AQ80">
        <f t="shared" si="36"/>
        <v>-3.2483198251728016E-5</v>
      </c>
      <c r="AR80">
        <f t="shared" si="36"/>
        <v>-3.2483727259721893E-5</v>
      </c>
      <c r="AS80">
        <f t="shared" si="36"/>
        <v>-1.239050297613434E-4</v>
      </c>
      <c r="AT80">
        <f t="shared" si="36"/>
        <v>-8.0959009672933199E-5</v>
      </c>
      <c r="AU80">
        <f t="shared" si="23"/>
        <v>-2.3734776669399849E-4</v>
      </c>
      <c r="AW80">
        <v>77</v>
      </c>
      <c r="AX80">
        <f>IF(Z80&gt;0, (R80*SUMPRODUCT(K80:$K$98, X80:$X$98)-K80*$AZ$3)/Z80, 0)</f>
        <v>-97602707.637597576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0.61448546299999995</v>
      </c>
      <c r="Q81" s="4">
        <f t="shared" si="48"/>
        <v>50</v>
      </c>
      <c r="R81">
        <f t="shared" si="27"/>
        <v>2000000</v>
      </c>
      <c r="S81">
        <f t="shared" si="28"/>
        <v>-232070085.51785731</v>
      </c>
      <c r="U81">
        <f t="shared" si="40"/>
        <v>0.61448546299999995</v>
      </c>
      <c r="V81">
        <f t="shared" si="41"/>
        <v>0.01</v>
      </c>
      <c r="W81">
        <f t="shared" si="42"/>
        <v>6.5204861384559449E-8</v>
      </c>
      <c r="X81">
        <f t="shared" si="43"/>
        <v>4.0067439437741831E-8</v>
      </c>
      <c r="Y81">
        <f t="shared" si="44"/>
        <v>6.5204861384559446E-10</v>
      </c>
      <c r="Z81">
        <f t="shared" si="45"/>
        <v>2.4485373332972023E-8</v>
      </c>
      <c r="AB81">
        <f t="shared" si="46"/>
        <v>-6.3641710222672314</v>
      </c>
      <c r="AC81">
        <f t="shared" si="29"/>
        <v>-5.6823226833194802</v>
      </c>
      <c r="AE81">
        <f t="shared" si="30"/>
        <v>0</v>
      </c>
      <c r="AF81">
        <f t="shared" si="31"/>
        <v>0</v>
      </c>
      <c r="AG81">
        <f t="shared" si="31"/>
        <v>-1.2242686666486012E-6</v>
      </c>
      <c r="AH81">
        <f t="shared" si="32"/>
        <v>-8.0134878875483664E-2</v>
      </c>
      <c r="AI81">
        <f t="shared" si="33"/>
        <v>-8.0136103144150317E-2</v>
      </c>
      <c r="AJ81">
        <f t="shared" si="34"/>
        <v>-0.68184833894775121</v>
      </c>
      <c r="AK81">
        <f t="shared" si="49"/>
        <v>-0.44549197155870623</v>
      </c>
      <c r="AL81">
        <f t="shared" si="35"/>
        <v>-1.2074764136506078</v>
      </c>
      <c r="AN81">
        <f t="shared" si="36"/>
        <v>0</v>
      </c>
      <c r="AO81">
        <f t="shared" si="36"/>
        <v>0</v>
      </c>
      <c r="AP81">
        <f t="shared" si="36"/>
        <v>-1.7736624275791333E-10</v>
      </c>
      <c r="AQ81">
        <f t="shared" si="36"/>
        <v>-1.1609561501654116E-5</v>
      </c>
      <c r="AR81">
        <f t="shared" si="36"/>
        <v>-1.1609738867896874E-5</v>
      </c>
      <c r="AS81">
        <f t="shared" si="36"/>
        <v>-9.8782956147156734E-5</v>
      </c>
      <c r="AT81">
        <f t="shared" si="36"/>
        <v>-6.4540765705034956E-5</v>
      </c>
      <c r="AU81">
        <f t="shared" si="23"/>
        <v>-1.7493346072008855E-4</v>
      </c>
      <c r="AW81">
        <v>78</v>
      </c>
      <c r="AX81">
        <f>IF(Z81&gt;0, (R81*SUMPRODUCT(K81:$K$98, X81:$X$98)-K81*$AZ$3)/Z81, 0)</f>
        <v>-232070085.51785731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0.62975077099999999</v>
      </c>
      <c r="Q82" s="4">
        <f t="shared" si="48"/>
        <v>50</v>
      </c>
      <c r="R82">
        <f t="shared" si="27"/>
        <v>2000000</v>
      </c>
      <c r="S82">
        <f t="shared" si="28"/>
        <v>-575173558.68953991</v>
      </c>
      <c r="U82">
        <f t="shared" si="40"/>
        <v>0.62975077099999999</v>
      </c>
      <c r="V82">
        <f t="shared" si="41"/>
        <v>0.01</v>
      </c>
      <c r="W82">
        <f t="shared" si="42"/>
        <v>2.4485373332972023E-8</v>
      </c>
      <c r="X82">
        <f t="shared" si="43"/>
        <v>1.5419682734661973E-8</v>
      </c>
      <c r="Y82">
        <f t="shared" si="44"/>
        <v>2.4485373332972023E-10</v>
      </c>
      <c r="Z82">
        <f t="shared" si="45"/>
        <v>8.8208368649803304E-9</v>
      </c>
      <c r="AB82">
        <f t="shared" si="46"/>
        <v>-5.6823226833194802</v>
      </c>
      <c r="AC82">
        <f t="shared" si="29"/>
        <v>-5.073512130250621</v>
      </c>
      <c r="AE82">
        <f t="shared" si="30"/>
        <v>0</v>
      </c>
      <c r="AF82">
        <f t="shared" si="31"/>
        <v>0</v>
      </c>
      <c r="AG82">
        <f t="shared" si="31"/>
        <v>-4.4104184324901652E-7</v>
      </c>
      <c r="AH82">
        <f t="shared" si="32"/>
        <v>-3.0839365469323945E-2</v>
      </c>
      <c r="AI82">
        <f t="shared" si="33"/>
        <v>-3.0839806511167193E-2</v>
      </c>
      <c r="AJ82">
        <f t="shared" si="34"/>
        <v>-0.60881055306885923</v>
      </c>
      <c r="AK82">
        <f t="shared" si="49"/>
        <v>-0.39776258783236368</v>
      </c>
      <c r="AL82">
        <f t="shared" si="35"/>
        <v>-1.0374129474123901</v>
      </c>
      <c r="AN82">
        <f t="shared" si="36"/>
        <v>0</v>
      </c>
      <c r="AO82">
        <f t="shared" si="36"/>
        <v>0</v>
      </c>
      <c r="AP82">
        <f t="shared" si="36"/>
        <v>-5.7050046610861683E-11</v>
      </c>
      <c r="AQ82">
        <f t="shared" si="36"/>
        <v>-3.9891617187917523E-6</v>
      </c>
      <c r="AR82">
        <f t="shared" si="36"/>
        <v>-3.9892187688383629E-6</v>
      </c>
      <c r="AS82">
        <f t="shared" si="36"/>
        <v>-7.8751417720137945E-5</v>
      </c>
      <c r="AT82">
        <f t="shared" si="36"/>
        <v>-5.145174890601248E-5</v>
      </c>
      <c r="AU82">
        <f t="shared" si="23"/>
        <v>-1.3419238539498878E-4</v>
      </c>
      <c r="AW82">
        <v>79</v>
      </c>
      <c r="AX82">
        <f>IF(Z82&gt;0, (R82*SUMPRODUCT(K82:$K$98, X82:$X$98)-K82*$AZ$3)/Z82, 0)</f>
        <v>-575173558.68953991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0.64518007799999999</v>
      </c>
      <c r="Q83" s="4">
        <f t="shared" si="48"/>
        <v>50</v>
      </c>
      <c r="R83">
        <f t="shared" si="27"/>
        <v>2000000</v>
      </c>
      <c r="S83">
        <f t="shared" si="28"/>
        <v>-1489322884.7084517</v>
      </c>
      <c r="U83">
        <f t="shared" si="40"/>
        <v>0.64518007799999999</v>
      </c>
      <c r="V83">
        <f t="shared" si="41"/>
        <v>0.01</v>
      </c>
      <c r="W83">
        <f t="shared" si="42"/>
        <v>8.8208368649803304E-9</v>
      </c>
      <c r="X83">
        <f t="shared" si="43"/>
        <v>5.6910282165732851E-9</v>
      </c>
      <c r="Y83">
        <f t="shared" si="44"/>
        <v>8.820836864980331E-11</v>
      </c>
      <c r="Z83">
        <f t="shared" si="45"/>
        <v>3.0416002797572419E-9</v>
      </c>
      <c r="AB83">
        <f t="shared" si="46"/>
        <v>-5.073512130250621</v>
      </c>
      <c r="AC83">
        <f t="shared" si="29"/>
        <v>-4.529924902778089</v>
      </c>
      <c r="AE83">
        <f t="shared" si="30"/>
        <v>0</v>
      </c>
      <c r="AF83">
        <f t="shared" si="31"/>
        <v>0</v>
      </c>
      <c r="AG83">
        <f t="shared" si="31"/>
        <v>-1.5208001398786209E-7</v>
      </c>
      <c r="AH83">
        <f t="shared" si="32"/>
        <v>-1.138205643314657E-2</v>
      </c>
      <c r="AI83">
        <f t="shared" si="33"/>
        <v>-1.1382208513160559E-2</v>
      </c>
      <c r="AJ83">
        <f t="shared" si="34"/>
        <v>-0.54358722747253196</v>
      </c>
      <c r="AK83">
        <f t="shared" si="49"/>
        <v>-0.35514584911754349</v>
      </c>
      <c r="AL83">
        <f t="shared" si="35"/>
        <v>-0.91011528510323592</v>
      </c>
      <c r="AN83">
        <f t="shared" si="36"/>
        <v>0</v>
      </c>
      <c r="AO83">
        <f t="shared" si="36"/>
        <v>0</v>
      </c>
      <c r="AP83">
        <f t="shared" si="36"/>
        <v>-1.7564279127190791E-11</v>
      </c>
      <c r="AQ83">
        <f t="shared" si="36"/>
        <v>-1.3145554829392634E-6</v>
      </c>
      <c r="AR83">
        <f t="shared" si="36"/>
        <v>-1.3145730472183905E-6</v>
      </c>
      <c r="AS83">
        <f t="shared" si="36"/>
        <v>-6.2780884502452338E-5</v>
      </c>
      <c r="AT83">
        <f t="shared" si="36"/>
        <v>-4.1017097915716798E-5</v>
      </c>
      <c r="AU83">
        <f t="shared" si="23"/>
        <v>-1.0511255546538752E-4</v>
      </c>
      <c r="AW83">
        <v>80</v>
      </c>
      <c r="AX83">
        <f>IF(Z83&gt;0, (R83*SUMPRODUCT(K83:$K$98, X83:$X$98)-K83*$AZ$3)/Z83, 0)</f>
        <v>-1489322884.7084517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0.66067595400000001</v>
      </c>
      <c r="Q84" s="4">
        <f t="shared" si="48"/>
        <v>50</v>
      </c>
      <c r="R84">
        <f t="shared" si="27"/>
        <v>2000000</v>
      </c>
      <c r="S84">
        <f t="shared" si="28"/>
        <v>-4037825227.0325484</v>
      </c>
      <c r="U84">
        <f t="shared" si="40"/>
        <v>0.66067595400000001</v>
      </c>
      <c r="V84">
        <f t="shared" si="41"/>
        <v>0.01</v>
      </c>
      <c r="W84">
        <f t="shared" si="42"/>
        <v>3.0416002797572419E-9</v>
      </c>
      <c r="X84">
        <f t="shared" si="43"/>
        <v>2.0095121665152829E-9</v>
      </c>
      <c r="Y84">
        <f t="shared" si="44"/>
        <v>3.0416002797572422E-11</v>
      </c>
      <c r="Z84">
        <f t="shared" si="45"/>
        <v>1.0016721104443867E-9</v>
      </c>
      <c r="AB84">
        <f t="shared" si="46"/>
        <v>-4.529924902778089</v>
      </c>
      <c r="AC84">
        <f t="shared" si="29"/>
        <v>-4.0445769167672774</v>
      </c>
      <c r="AE84">
        <f t="shared" si="30"/>
        <v>0</v>
      </c>
      <c r="AF84">
        <f t="shared" si="31"/>
        <v>0</v>
      </c>
      <c r="AG84">
        <f t="shared" si="31"/>
        <v>-5.0083605522219334E-8</v>
      </c>
      <c r="AH84">
        <f t="shared" si="32"/>
        <v>-4.0190243330305653E-3</v>
      </c>
      <c r="AI84">
        <f t="shared" si="33"/>
        <v>-4.0190744166360877E-3</v>
      </c>
      <c r="AJ84">
        <f t="shared" si="34"/>
        <v>-0.48534798601081164</v>
      </c>
      <c r="AK84">
        <f t="shared" si="49"/>
        <v>-0.31709474319446629</v>
      </c>
      <c r="AL84">
        <f t="shared" si="35"/>
        <v>-0.806461803621914</v>
      </c>
      <c r="AN84">
        <f t="shared" si="36"/>
        <v>0</v>
      </c>
      <c r="AO84">
        <f t="shared" si="36"/>
        <v>0</v>
      </c>
      <c r="AP84">
        <f t="shared" si="36"/>
        <v>-5.1645888100355531E-12</v>
      </c>
      <c r="AQ84">
        <f t="shared" si="36"/>
        <v>-4.1443917388139513E-7</v>
      </c>
      <c r="AR84">
        <f t="shared" si="36"/>
        <v>-4.144443384702052E-7</v>
      </c>
      <c r="AS84">
        <f t="shared" si="36"/>
        <v>-5.0048768481987178E-5</v>
      </c>
      <c r="AT84">
        <f t="shared" si="36"/>
        <v>-3.2698603571915298E-5</v>
      </c>
      <c r="AU84">
        <f t="shared" si="23"/>
        <v>-8.3161816392372676E-5</v>
      </c>
      <c r="AW84">
        <v>81</v>
      </c>
      <c r="AX84">
        <f>IF(Z84&gt;0, (R84*SUMPRODUCT(K84:$K$98, X84:$X$98)-K84*$AZ$3)/Z84, 0)</f>
        <v>-4037825227.0325484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0.67625413199999995</v>
      </c>
      <c r="Q85" s="4">
        <f t="shared" si="48"/>
        <v>50</v>
      </c>
      <c r="R85">
        <f t="shared" si="27"/>
        <v>2000000</v>
      </c>
      <c r="S85">
        <f t="shared" si="28"/>
        <v>-11490833232.017054</v>
      </c>
      <c r="U85">
        <f t="shared" si="40"/>
        <v>0.67625413199999995</v>
      </c>
      <c r="V85">
        <f t="shared" si="41"/>
        <v>0.01</v>
      </c>
      <c r="W85">
        <f t="shared" si="42"/>
        <v>1.0016721104443867E-9</v>
      </c>
      <c r="X85">
        <f t="shared" si="43"/>
        <v>6.7738490359717677E-10</v>
      </c>
      <c r="Y85">
        <f t="shared" si="44"/>
        <v>1.0016721104443867E-11</v>
      </c>
      <c r="Z85">
        <f t="shared" si="45"/>
        <v>3.1427048574276604E-10</v>
      </c>
      <c r="AB85">
        <f t="shared" si="46"/>
        <v>-4.0445769167672774</v>
      </c>
      <c r="AC85">
        <f t="shared" si="29"/>
        <v>-3.6112297414151175</v>
      </c>
      <c r="AE85">
        <f t="shared" si="30"/>
        <v>0</v>
      </c>
      <c r="AF85">
        <f t="shared" si="31"/>
        <v>0</v>
      </c>
      <c r="AG85">
        <f t="shared" si="31"/>
        <v>-1.5713524287138301E-8</v>
      </c>
      <c r="AH85">
        <f t="shared" si="32"/>
        <v>-1.3547698071943535E-3</v>
      </c>
      <c r="AI85">
        <f t="shared" si="33"/>
        <v>-1.3547855207186406E-3</v>
      </c>
      <c r="AJ85">
        <f t="shared" si="34"/>
        <v>-0.43334717535215983</v>
      </c>
      <c r="AK85">
        <f t="shared" si="49"/>
        <v>-0.28312038417370944</v>
      </c>
      <c r="AL85">
        <f t="shared" si="35"/>
        <v>-0.71782234504658793</v>
      </c>
      <c r="AN85">
        <f t="shared" si="36"/>
        <v>0</v>
      </c>
      <c r="AO85">
        <f t="shared" si="36"/>
        <v>0</v>
      </c>
      <c r="AP85">
        <f t="shared" si="36"/>
        <v>-1.4467574991675822E-12</v>
      </c>
      <c r="AQ85">
        <f t="shared" si="36"/>
        <v>-1.247348043881252E-7</v>
      </c>
      <c r="AR85">
        <f t="shared" si="36"/>
        <v>-1.2473625114562436E-7</v>
      </c>
      <c r="AS85">
        <f t="shared" si="36"/>
        <v>-3.989864171954033E-5</v>
      </c>
      <c r="AT85">
        <f t="shared" si="36"/>
        <v>-2.6067133730514458E-5</v>
      </c>
      <c r="AU85">
        <f t="shared" si="23"/>
        <v>-6.6090511701200413E-5</v>
      </c>
      <c r="AW85">
        <v>82</v>
      </c>
      <c r="AX85">
        <f>IF(Z85&gt;0, (R85*SUMPRODUCT(K85:$K$98, X85:$X$98)-K85*$AZ$3)/Z85, 0)</f>
        <v>-11490833232.017054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0.69194305599999995</v>
      </c>
      <c r="Q86" s="4">
        <f t="shared" si="48"/>
        <v>50</v>
      </c>
      <c r="R86">
        <f t="shared" si="27"/>
        <v>2000000</v>
      </c>
      <c r="S86">
        <f t="shared" si="28"/>
        <v>-34421854859.836578</v>
      </c>
      <c r="U86">
        <f t="shared" si="40"/>
        <v>0.69194305599999995</v>
      </c>
      <c r="V86">
        <f t="shared" si="41"/>
        <v>0.01</v>
      </c>
      <c r="W86">
        <f t="shared" si="42"/>
        <v>3.1427048574276604E-10</v>
      </c>
      <c r="X86">
        <f t="shared" si="43"/>
        <v>2.1745728031545393E-10</v>
      </c>
      <c r="Y86">
        <f t="shared" si="44"/>
        <v>3.1427048574276605E-12</v>
      </c>
      <c r="Z86">
        <f t="shared" si="45"/>
        <v>9.3670500569884444E-11</v>
      </c>
      <c r="AB86">
        <f t="shared" si="46"/>
        <v>-3.6112297414151175</v>
      </c>
      <c r="AC86">
        <f t="shared" si="29"/>
        <v>-3.2243123752648017</v>
      </c>
      <c r="AE86">
        <f t="shared" si="30"/>
        <v>0</v>
      </c>
      <c r="AF86">
        <f t="shared" si="31"/>
        <v>0</v>
      </c>
      <c r="AG86">
        <f t="shared" si="31"/>
        <v>-4.6835250284942222E-9</v>
      </c>
      <c r="AH86">
        <f t="shared" si="32"/>
        <v>-4.3491456063090786E-4</v>
      </c>
      <c r="AI86">
        <f t="shared" si="33"/>
        <v>-4.3491924415593633E-4</v>
      </c>
      <c r="AJ86">
        <f t="shared" si="34"/>
        <v>-0.3869173661503158</v>
      </c>
      <c r="AK86">
        <f t="shared" si="49"/>
        <v>-0.25278608189905827</v>
      </c>
      <c r="AL86">
        <f t="shared" si="35"/>
        <v>-0.64013836729353002</v>
      </c>
      <c r="AN86">
        <f t="shared" si="36"/>
        <v>0</v>
      </c>
      <c r="AO86">
        <f t="shared" si="36"/>
        <v>0</v>
      </c>
      <c r="AP86">
        <f t="shared" si="36"/>
        <v>-3.8501439188479658E-13</v>
      </c>
      <c r="AQ86">
        <f t="shared" si="36"/>
        <v>-3.5752635902319074E-8</v>
      </c>
      <c r="AR86">
        <f t="shared" si="36"/>
        <v>-3.5753020916710958E-8</v>
      </c>
      <c r="AS86">
        <f t="shared" si="36"/>
        <v>-3.1806973066593231E-5</v>
      </c>
      <c r="AT86">
        <f t="shared" si="36"/>
        <v>-2.0780561437630925E-5</v>
      </c>
      <c r="AU86">
        <f t="shared" si="23"/>
        <v>-5.262328752514087E-5</v>
      </c>
      <c r="AW86">
        <v>83</v>
      </c>
      <c r="AX86">
        <f>IF(Z86&gt;0, (R86*SUMPRODUCT(K86:$K$98, X86:$X$98)-K86*$AZ$3)/Z86, 0)</f>
        <v>-34421854859.836578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0.70765376499999999</v>
      </c>
      <c r="Q87" s="4">
        <f t="shared" si="48"/>
        <v>50</v>
      </c>
      <c r="R87">
        <f t="shared" si="27"/>
        <v>2000000</v>
      </c>
      <c r="S87">
        <f t="shared" si="28"/>
        <v>-108851457884.28389</v>
      </c>
      <c r="U87">
        <f t="shared" si="40"/>
        <v>0.70765376499999999</v>
      </c>
      <c r="V87">
        <f t="shared" si="41"/>
        <v>0.01</v>
      </c>
      <c r="W87">
        <f t="shared" si="42"/>
        <v>9.3670500569884444E-11</v>
      </c>
      <c r="X87">
        <f t="shared" si="43"/>
        <v>6.6286282397713373E-11</v>
      </c>
      <c r="Y87">
        <f t="shared" si="44"/>
        <v>9.3670500569884437E-13</v>
      </c>
      <c r="Z87">
        <f t="shared" si="45"/>
        <v>2.6447513166472226E-11</v>
      </c>
      <c r="AB87">
        <f t="shared" si="46"/>
        <v>-3.2243123752648017</v>
      </c>
      <c r="AC87">
        <f t="shared" si="29"/>
        <v>-2.8788503655842952</v>
      </c>
      <c r="AE87">
        <f t="shared" si="30"/>
        <v>0</v>
      </c>
      <c r="AF87">
        <f t="shared" si="31"/>
        <v>0</v>
      </c>
      <c r="AG87">
        <f t="shared" si="31"/>
        <v>-1.3223756583236114E-9</v>
      </c>
      <c r="AH87">
        <f t="shared" si="32"/>
        <v>-1.3257256479542675E-4</v>
      </c>
      <c r="AI87">
        <f t="shared" si="33"/>
        <v>-1.3257388717108508E-4</v>
      </c>
      <c r="AJ87">
        <f t="shared" si="34"/>
        <v>-0.34546200968050655</v>
      </c>
      <c r="AK87">
        <f t="shared" si="49"/>
        <v>-0.22570186626853614</v>
      </c>
      <c r="AL87">
        <f t="shared" si="35"/>
        <v>-0.57129644983621375</v>
      </c>
      <c r="AN87">
        <f t="shared" si="36"/>
        <v>0</v>
      </c>
      <c r="AO87">
        <f t="shared" si="36"/>
        <v>0</v>
      </c>
      <c r="AP87">
        <f t="shared" si="36"/>
        <v>-9.7060146401327562E-14</v>
      </c>
      <c r="AQ87">
        <f t="shared" si="36"/>
        <v>-9.7306029998736353E-9</v>
      </c>
      <c r="AR87">
        <f t="shared" si="36"/>
        <v>-9.7307000600200366E-9</v>
      </c>
      <c r="AS87">
        <f t="shared" si="36"/>
        <v>-2.5356329742331969E-5</v>
      </c>
      <c r="AT87">
        <f t="shared" si="36"/>
        <v>-1.6566136895508388E-5</v>
      </c>
      <c r="AU87">
        <f t="shared" si="23"/>
        <v>-4.1932197337900379E-5</v>
      </c>
      <c r="AW87">
        <v>84</v>
      </c>
      <c r="AX87">
        <f>IF(Z87&gt;0, (R87*SUMPRODUCT(K87:$K$98, X87:$X$98)-K87*$AZ$3)/Z87, 0)</f>
        <v>-108851457884.28389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0.72329488099999995</v>
      </c>
      <c r="Q88" s="4">
        <f t="shared" si="48"/>
        <v>50</v>
      </c>
      <c r="R88">
        <f t="shared" si="27"/>
        <v>2000000</v>
      </c>
      <c r="S88">
        <f t="shared" si="28"/>
        <v>-364405461589.77338</v>
      </c>
      <c r="U88">
        <f t="shared" si="40"/>
        <v>0.72329488099999995</v>
      </c>
      <c r="V88">
        <f t="shared" si="41"/>
        <v>0.01</v>
      </c>
      <c r="W88">
        <f t="shared" si="42"/>
        <v>2.6447513166472226E-11</v>
      </c>
      <c r="X88">
        <f t="shared" si="43"/>
        <v>1.9129350888489461E-11</v>
      </c>
      <c r="Y88">
        <f t="shared" si="44"/>
        <v>2.6447513166472229E-13</v>
      </c>
      <c r="Z88">
        <f t="shared" si="45"/>
        <v>7.053687146318043E-12</v>
      </c>
      <c r="AB88">
        <f t="shared" si="46"/>
        <v>-2.8788503655842952</v>
      </c>
      <c r="AC88">
        <f t="shared" si="29"/>
        <v>-2.5704021204638776</v>
      </c>
      <c r="AE88">
        <f t="shared" si="30"/>
        <v>0</v>
      </c>
      <c r="AF88">
        <f t="shared" si="31"/>
        <v>0</v>
      </c>
      <c r="AG88">
        <f t="shared" si="31"/>
        <v>-3.5268435731590216E-10</v>
      </c>
      <c r="AH88">
        <f t="shared" si="32"/>
        <v>-3.8258701776978921E-5</v>
      </c>
      <c r="AI88">
        <f t="shared" si="33"/>
        <v>-3.8259054461336239E-5</v>
      </c>
      <c r="AJ88">
        <f t="shared" si="34"/>
        <v>-0.30844824512041757</v>
      </c>
      <c r="AK88">
        <f t="shared" si="49"/>
        <v>-0.20151952559090069</v>
      </c>
      <c r="AL88">
        <f t="shared" si="35"/>
        <v>-0.51000602976577958</v>
      </c>
      <c r="AN88">
        <f t="shared" si="36"/>
        <v>0</v>
      </c>
      <c r="AO88">
        <f t="shared" si="36"/>
        <v>0</v>
      </c>
      <c r="AP88">
        <f t="shared" si="36"/>
        <v>-2.3112890978681689E-14</v>
      </c>
      <c r="AQ88">
        <f t="shared" si="36"/>
        <v>-2.5072538228996709E-9</v>
      </c>
      <c r="AR88">
        <f t="shared" si="36"/>
        <v>-2.5072769357906496E-9</v>
      </c>
      <c r="AS88">
        <f t="shared" si="36"/>
        <v>-2.0213912282047368E-5</v>
      </c>
      <c r="AT88">
        <f t="shared" si="36"/>
        <v>-1.320642304780817E-5</v>
      </c>
      <c r="AU88">
        <f t="shared" si="23"/>
        <v>-3.3422842606791326E-5</v>
      </c>
      <c r="AW88">
        <v>85</v>
      </c>
      <c r="AX88">
        <f>IF(Z88&gt;0, (R88*SUMPRODUCT(K88:$K$98, X88:$X$98)-K88*$AZ$3)/Z88, 0)</f>
        <v>-364405461589.77338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0.74145409100000004</v>
      </c>
      <c r="Q89" s="4">
        <f t="shared" si="48"/>
        <v>50</v>
      </c>
      <c r="R89">
        <f t="shared" si="27"/>
        <v>2000000</v>
      </c>
      <c r="S89">
        <f t="shared" si="28"/>
        <v>-1309062059766.1587</v>
      </c>
      <c r="U89">
        <f t="shared" si="40"/>
        <v>0.74145409100000004</v>
      </c>
      <c r="V89">
        <f t="shared" si="41"/>
        <v>0.01</v>
      </c>
      <c r="W89">
        <f t="shared" si="42"/>
        <v>7.053687146318043E-12</v>
      </c>
      <c r="X89">
        <f t="shared" si="43"/>
        <v>5.2299851912716286E-12</v>
      </c>
      <c r="Y89">
        <f t="shared" si="44"/>
        <v>7.0536871463180435E-14</v>
      </c>
      <c r="Z89">
        <f t="shared" si="45"/>
        <v>1.7531650835832338E-12</v>
      </c>
      <c r="AB89">
        <f t="shared" si="46"/>
        <v>-2.5704021204638776</v>
      </c>
      <c r="AC89">
        <f t="shared" si="29"/>
        <v>-2.2950018954255778</v>
      </c>
      <c r="AE89">
        <f t="shared" si="30"/>
        <v>0</v>
      </c>
      <c r="AF89">
        <f t="shared" si="31"/>
        <v>0</v>
      </c>
      <c r="AG89">
        <f t="shared" si="31"/>
        <v>-8.7658254179161696E-11</v>
      </c>
      <c r="AH89">
        <f t="shared" si="32"/>
        <v>-1.0459970382543257E-5</v>
      </c>
      <c r="AI89">
        <f t="shared" si="33"/>
        <v>-1.0460058040797435E-5</v>
      </c>
      <c r="AJ89">
        <f t="shared" si="34"/>
        <v>-0.27540022503829986</v>
      </c>
      <c r="AK89">
        <f t="shared" si="49"/>
        <v>-0.17992814843247146</v>
      </c>
      <c r="AL89">
        <f t="shared" si="35"/>
        <v>-0.4553388335288121</v>
      </c>
      <c r="AN89">
        <f t="shared" si="36"/>
        <v>0</v>
      </c>
      <c r="AO89">
        <f t="shared" si="36"/>
        <v>0</v>
      </c>
      <c r="AP89">
        <f t="shared" si="36"/>
        <v>-5.1291200874235172E-15</v>
      </c>
      <c r="AQ89">
        <f t="shared" si="36"/>
        <v>-6.1204098467787605E-10</v>
      </c>
      <c r="AR89">
        <f t="shared" si="36"/>
        <v>-6.120461137979635E-10</v>
      </c>
      <c r="AS89">
        <f t="shared" si="36"/>
        <v>-1.6114407474255833E-5</v>
      </c>
      <c r="AT89">
        <f t="shared" si="36"/>
        <v>-1.0528079632200763E-5</v>
      </c>
      <c r="AU89">
        <f t="shared" si="23"/>
        <v>-2.6643099152570393E-5</v>
      </c>
      <c r="AW89">
        <v>86</v>
      </c>
      <c r="AX89">
        <f>IF(Z89&gt;0, (R89*SUMPRODUCT(K89:$K$98, X89:$X$98)-K89*$AZ$3)/Z89, 0)</f>
        <v>-1309062059766.1587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0.75951466000000001</v>
      </c>
      <c r="Q90" s="4">
        <f t="shared" si="48"/>
        <v>50</v>
      </c>
      <c r="R90">
        <f t="shared" si="27"/>
        <v>2000000</v>
      </c>
      <c r="S90">
        <f t="shared" si="28"/>
        <v>-5071061833288.3369</v>
      </c>
      <c r="U90">
        <f t="shared" si="40"/>
        <v>0.75951466000000001</v>
      </c>
      <c r="V90">
        <f t="shared" si="41"/>
        <v>0.01</v>
      </c>
      <c r="W90">
        <f t="shared" si="42"/>
        <v>1.7531650835832338E-12</v>
      </c>
      <c r="X90">
        <f t="shared" si="43"/>
        <v>1.3315545823815915E-12</v>
      </c>
      <c r="Y90">
        <f t="shared" si="44"/>
        <v>1.7531650835832339E-14</v>
      </c>
      <c r="Z90">
        <f t="shared" si="45"/>
        <v>4.0407885036581E-13</v>
      </c>
      <c r="AB90">
        <f t="shared" si="46"/>
        <v>-2.2950018954255778</v>
      </c>
      <c r="AC90">
        <f t="shared" si="29"/>
        <v>-2.0491088357290881</v>
      </c>
      <c r="AE90">
        <f t="shared" si="30"/>
        <v>0</v>
      </c>
      <c r="AF90">
        <f t="shared" si="31"/>
        <v>0</v>
      </c>
      <c r="AG90">
        <f t="shared" si="31"/>
        <v>-2.0203942518290501E-11</v>
      </c>
      <c r="AH90">
        <f t="shared" si="32"/>
        <v>-2.6631091647631828E-6</v>
      </c>
      <c r="AI90">
        <f t="shared" si="33"/>
        <v>-2.663129368705701E-6</v>
      </c>
      <c r="AJ90">
        <f t="shared" si="34"/>
        <v>-0.24589305969648967</v>
      </c>
      <c r="AK90">
        <f t="shared" si="49"/>
        <v>-0.16065013267979045</v>
      </c>
      <c r="AL90">
        <f t="shared" si="35"/>
        <v>-0.40654585550564881</v>
      </c>
      <c r="AN90">
        <f t="shared" si="36"/>
        <v>0</v>
      </c>
      <c r="AO90">
        <f t="shared" si="36"/>
        <v>0</v>
      </c>
      <c r="AP90">
        <f t="shared" si="36"/>
        <v>-1.055524095759499E-15</v>
      </c>
      <c r="AQ90">
        <f t="shared" si="36"/>
        <v>-1.3913006783209438E-10</v>
      </c>
      <c r="AR90">
        <f t="shared" si="36"/>
        <v>-1.3913112335619012E-10</v>
      </c>
      <c r="AS90">
        <f t="shared" si="36"/>
        <v>-1.284630706381729E-5</v>
      </c>
      <c r="AT90">
        <f t="shared" si="36"/>
        <v>-8.3929206330382608E-6</v>
      </c>
      <c r="AU90">
        <f t="shared" si="23"/>
        <v>-2.1239366827978906E-5</v>
      </c>
      <c r="AW90">
        <v>87</v>
      </c>
      <c r="AX90">
        <f>IF(Z90&gt;0, (R90*SUMPRODUCT(K90:$K$98, X90:$X$98)-K90*$AZ$3)/Z90, 0)</f>
        <v>-5071061833288.3369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0.77745419500000001</v>
      </c>
      <c r="Q91" s="4">
        <f t="shared" si="48"/>
        <v>50</v>
      </c>
      <c r="R91">
        <f t="shared" si="27"/>
        <v>2000000</v>
      </c>
      <c r="S91">
        <f t="shared" si="28"/>
        <v>-21302390701239.934</v>
      </c>
      <c r="U91">
        <f t="shared" si="40"/>
        <v>0.77745419500000001</v>
      </c>
      <c r="V91">
        <f t="shared" si="41"/>
        <v>0.01</v>
      </c>
      <c r="W91">
        <f t="shared" si="42"/>
        <v>4.0407885036581E-13</v>
      </c>
      <c r="X91">
        <f t="shared" si="43"/>
        <v>3.1415279732767628E-13</v>
      </c>
      <c r="Y91">
        <f t="shared" si="44"/>
        <v>4.0407885036580997E-15</v>
      </c>
      <c r="Z91">
        <f t="shared" si="45"/>
        <v>8.5885264534475611E-14</v>
      </c>
      <c r="AB91">
        <f t="shared" si="46"/>
        <v>-2.0491088357290881</v>
      </c>
      <c r="AC91">
        <f t="shared" si="29"/>
        <v>-1.829561460592745</v>
      </c>
      <c r="AE91">
        <f t="shared" si="30"/>
        <v>0</v>
      </c>
      <c r="AF91">
        <f t="shared" si="31"/>
        <v>0</v>
      </c>
      <c r="AG91">
        <f t="shared" si="31"/>
        <v>-4.2942632267237807E-12</v>
      </c>
      <c r="AH91">
        <f t="shared" si="32"/>
        <v>-6.2830559465535262E-7</v>
      </c>
      <c r="AI91">
        <f t="shared" si="33"/>
        <v>-6.2830988891857934E-7</v>
      </c>
      <c r="AJ91">
        <f t="shared" si="34"/>
        <v>-0.21954737513634304</v>
      </c>
      <c r="AK91">
        <f t="shared" si="49"/>
        <v>-0.14343761850103617</v>
      </c>
      <c r="AL91">
        <f t="shared" si="35"/>
        <v>-0.36298562194726813</v>
      </c>
      <c r="AN91">
        <f t="shared" si="36"/>
        <v>0</v>
      </c>
      <c r="AO91">
        <f t="shared" si="36"/>
        <v>0</v>
      </c>
      <c r="AP91">
        <f t="shared" si="36"/>
        <v>-2.0031001663401763E-16</v>
      </c>
      <c r="AQ91">
        <f t="shared" si="36"/>
        <v>-2.9307915577564437E-11</v>
      </c>
      <c r="AR91">
        <f t="shared" si="36"/>
        <v>-2.9308115887581067E-11</v>
      </c>
      <c r="AS91">
        <f t="shared" si="36"/>
        <v>-1.0240997359416072E-5</v>
      </c>
      <c r="AT91">
        <f t="shared" si="36"/>
        <v>-6.6907849451527237E-6</v>
      </c>
      <c r="AU91">
        <f t="shared" si="23"/>
        <v>-1.6931811612684683E-5</v>
      </c>
      <c r="AW91">
        <v>88</v>
      </c>
      <c r="AX91">
        <f>IF(Z91&gt;0, (R91*SUMPRODUCT(K91:$K$98, X91:$X$98)-K91*$AZ$3)/Z91, 0)</f>
        <v>-21302390701239.934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0.79525030600000002</v>
      </c>
      <c r="Q92" s="4">
        <f t="shared" si="48"/>
        <v>50</v>
      </c>
      <c r="R92">
        <f t="shared" si="27"/>
        <v>2000000</v>
      </c>
      <c r="S92">
        <f t="shared" si="28"/>
        <v>-97663782197427.938</v>
      </c>
      <c r="U92">
        <f t="shared" si="40"/>
        <v>0.79525030600000002</v>
      </c>
      <c r="V92">
        <f t="shared" si="41"/>
        <v>0.01</v>
      </c>
      <c r="W92">
        <f t="shared" si="42"/>
        <v>8.5885264534475611E-14</v>
      </c>
      <c r="X92">
        <f t="shared" si="43"/>
        <v>6.8300282901932677E-14</v>
      </c>
      <c r="Y92">
        <f t="shared" si="44"/>
        <v>8.5885264534475614E-16</v>
      </c>
      <c r="Z92">
        <f t="shared" si="45"/>
        <v>1.6726128987198177E-14</v>
      </c>
      <c r="AB92">
        <f t="shared" si="46"/>
        <v>-1.829561460592745</v>
      </c>
      <c r="AC92">
        <f t="shared" si="29"/>
        <v>-1.6335370184118088</v>
      </c>
      <c r="AE92">
        <f t="shared" si="30"/>
        <v>0</v>
      </c>
      <c r="AF92">
        <f t="shared" si="31"/>
        <v>0</v>
      </c>
      <c r="AG92">
        <f t="shared" si="31"/>
        <v>-8.3630644935990889E-13</v>
      </c>
      <c r="AH92">
        <f t="shared" si="32"/>
        <v>-1.3660056580386535E-7</v>
      </c>
      <c r="AI92">
        <f t="shared" si="33"/>
        <v>-1.3660140211031471E-7</v>
      </c>
      <c r="AJ92">
        <f t="shared" si="34"/>
        <v>-0.19602444218093629</v>
      </c>
      <c r="AK92">
        <f t="shared" si="49"/>
        <v>-0.12806930224149216</v>
      </c>
      <c r="AL92">
        <f t="shared" si="35"/>
        <v>-0.32409388102383052</v>
      </c>
      <c r="AN92">
        <f t="shared" si="36"/>
        <v>0</v>
      </c>
      <c r="AO92">
        <f t="shared" si="36"/>
        <v>0</v>
      </c>
      <c r="AP92">
        <f t="shared" si="36"/>
        <v>-3.4830637896973068E-17</v>
      </c>
      <c r="AQ92">
        <f t="shared" si="36"/>
        <v>-5.6891643579666985E-12</v>
      </c>
      <c r="AR92">
        <f t="shared" si="36"/>
        <v>-5.6891991886045959E-12</v>
      </c>
      <c r="AS92">
        <f t="shared" si="36"/>
        <v>-8.1640603988957255E-6</v>
      </c>
      <c r="AT92">
        <f t="shared" si="36"/>
        <v>-5.3338527946371402E-6</v>
      </c>
      <c r="AU92">
        <f t="shared" si="23"/>
        <v>-1.3497918882732053E-5</v>
      </c>
      <c r="AW92">
        <v>89</v>
      </c>
      <c r="AX92">
        <f>IF(Z92&gt;0, (R92*SUMPRODUCT(K92:$K$98, X92:$X$98)-K92*$AZ$3)/Z92, 0)</f>
        <v>-97663782197427.938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0.81288120699999999</v>
      </c>
      <c r="Q93" s="4">
        <f t="shared" si="48"/>
        <v>50</v>
      </c>
      <c r="R93">
        <f t="shared" si="27"/>
        <v>2000000</v>
      </c>
      <c r="S93">
        <f t="shared" si="28"/>
        <v>-492323846932006.75</v>
      </c>
      <c r="U93">
        <f t="shared" si="40"/>
        <v>0.81288120699999999</v>
      </c>
      <c r="V93">
        <f t="shared" si="41"/>
        <v>0.01</v>
      </c>
      <c r="W93">
        <f t="shared" si="42"/>
        <v>1.6726128987198177E-14</v>
      </c>
      <c r="X93">
        <f t="shared" si="43"/>
        <v>1.3596355919551342E-14</v>
      </c>
      <c r="Y93">
        <f t="shared" si="44"/>
        <v>1.6726128987198177E-16</v>
      </c>
      <c r="Z93">
        <f t="shared" si="45"/>
        <v>2.9625117777748539E-15</v>
      </c>
      <c r="AB93">
        <f t="shared" si="46"/>
        <v>-1.6335370184118088</v>
      </c>
      <c r="AC93">
        <f t="shared" si="29"/>
        <v>-1.4585151950154944</v>
      </c>
      <c r="AE93">
        <f t="shared" si="30"/>
        <v>0</v>
      </c>
      <c r="AF93">
        <f t="shared" si="31"/>
        <v>0</v>
      </c>
      <c r="AG93">
        <f t="shared" si="31"/>
        <v>-1.4812558888874269E-13</v>
      </c>
      <c r="AH93">
        <f t="shared" si="32"/>
        <v>-2.7192711839102682E-8</v>
      </c>
      <c r="AI93">
        <f t="shared" si="33"/>
        <v>-2.719285996469157E-8</v>
      </c>
      <c r="AJ93">
        <f t="shared" si="34"/>
        <v>-0.17502182339631434</v>
      </c>
      <c r="AK93">
        <f t="shared" si="49"/>
        <v>-0.11434759128882663</v>
      </c>
      <c r="AL93">
        <f t="shared" si="35"/>
        <v>-0.28936944187800095</v>
      </c>
      <c r="AN93">
        <f t="shared" si="36"/>
        <v>0</v>
      </c>
      <c r="AO93">
        <f t="shared" si="36"/>
        <v>0</v>
      </c>
      <c r="AP93">
        <f t="shared" si="36"/>
        <v>-5.5081790569035068E-18</v>
      </c>
      <c r="AQ93">
        <f t="shared" si="36"/>
        <v>-1.0111846776525501E-12</v>
      </c>
      <c r="AR93">
        <f t="shared" si="36"/>
        <v>-1.011190185831607E-12</v>
      </c>
      <c r="AS93">
        <f t="shared" si="36"/>
        <v>-6.508338966717919E-6</v>
      </c>
      <c r="AT93">
        <f t="shared" si="36"/>
        <v>-4.2521147917093218E-6</v>
      </c>
      <c r="AU93">
        <f t="shared" si="23"/>
        <v>-1.0760454769617426E-5</v>
      </c>
      <c r="AW93">
        <v>90</v>
      </c>
      <c r="AX93">
        <f>IF(Z93&gt;0, (R93*SUMPRODUCT(K93:$K$98, X93:$X$98)-K93*$AZ$3)/Z93, 0)</f>
        <v>-492323846932006.75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0.83042254299999996</v>
      </c>
      <c r="Q94" s="4">
        <f t="shared" si="48"/>
        <v>50</v>
      </c>
      <c r="R94">
        <f t="shared" si="27"/>
        <v>2000000</v>
      </c>
      <c r="S94">
        <f t="shared" si="28"/>
        <v>-2754617548094193.5</v>
      </c>
      <c r="U94">
        <f t="shared" si="40"/>
        <v>0.83042254299999996</v>
      </c>
      <c r="V94">
        <f t="shared" si="41"/>
        <v>0.01</v>
      </c>
      <c r="W94">
        <f t="shared" si="42"/>
        <v>2.9625117777748539E-15</v>
      </c>
      <c r="X94">
        <f t="shared" si="43"/>
        <v>2.4601365641672449E-15</v>
      </c>
      <c r="Y94">
        <f t="shared" si="44"/>
        <v>2.9625117777748537E-17</v>
      </c>
      <c r="Z94">
        <f t="shared" si="45"/>
        <v>4.7275009582986049E-16</v>
      </c>
      <c r="AB94">
        <f t="shared" si="46"/>
        <v>-1.4585151950154944</v>
      </c>
      <c r="AC94">
        <f t="shared" si="29"/>
        <v>-1.3022457098361453</v>
      </c>
      <c r="AE94">
        <f t="shared" si="30"/>
        <v>0</v>
      </c>
      <c r="AF94">
        <f t="shared" si="31"/>
        <v>0</v>
      </c>
      <c r="AG94">
        <f t="shared" si="31"/>
        <v>-2.3637504791493024E-14</v>
      </c>
      <c r="AH94">
        <f t="shared" si="32"/>
        <v>-4.9202731283344901E-9</v>
      </c>
      <c r="AI94">
        <f t="shared" si="33"/>
        <v>-4.9202967658392819E-9</v>
      </c>
      <c r="AJ94">
        <f t="shared" si="34"/>
        <v>-0.15626948517934913</v>
      </c>
      <c r="AK94">
        <f t="shared" si="49"/>
        <v>-0.10209606365108462</v>
      </c>
      <c r="AL94">
        <f t="shared" si="35"/>
        <v>-0.2583655537507305</v>
      </c>
      <c r="AN94">
        <f t="shared" si="36"/>
        <v>0</v>
      </c>
      <c r="AO94">
        <f t="shared" si="36"/>
        <v>0</v>
      </c>
      <c r="AP94">
        <f t="shared" si="36"/>
        <v>-7.848046487511788E-19</v>
      </c>
      <c r="AQ94">
        <f t="shared" si="36"/>
        <v>-1.6336128784761256E-13</v>
      </c>
      <c r="AR94">
        <f t="shared" si="36"/>
        <v>-1.6336207265226132E-13</v>
      </c>
      <c r="AS94">
        <f t="shared" si="36"/>
        <v>-5.1884079774293387E-6</v>
      </c>
      <c r="AT94">
        <f t="shared" si="36"/>
        <v>-3.3897598786063096E-6</v>
      </c>
      <c r="AU94">
        <f t="shared" si="23"/>
        <v>-8.5781680193977214E-6</v>
      </c>
      <c r="AW94">
        <v>91</v>
      </c>
      <c r="AX94">
        <f>IF(Z94&gt;0, (R94*SUMPRODUCT(K94:$K$98, X94:$X$98)-K94*$AZ$3)/Z94, 0)</f>
        <v>-2754617548094193.5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0.84796327400000004</v>
      </c>
      <c r="Q95" s="4">
        <f t="shared" si="48"/>
        <v>50</v>
      </c>
      <c r="R95">
        <f t="shared" si="27"/>
        <v>2000000</v>
      </c>
      <c r="S95">
        <f t="shared" si="28"/>
        <v>-1.7315802911817552E+16</v>
      </c>
      <c r="U95">
        <f t="shared" si="40"/>
        <v>0.84796327400000004</v>
      </c>
      <c r="V95">
        <f t="shared" si="41"/>
        <v>0.01</v>
      </c>
      <c r="W95">
        <f t="shared" si="42"/>
        <v>4.7275009582986049E-16</v>
      </c>
      <c r="X95">
        <f t="shared" si="43"/>
        <v>4.0087471904370227E-16</v>
      </c>
      <c r="Y95">
        <f t="shared" si="44"/>
        <v>4.7275009582986054E-18</v>
      </c>
      <c r="Z95">
        <f t="shared" si="45"/>
        <v>6.7147875827859629E-17</v>
      </c>
      <c r="AB95">
        <f t="shared" si="46"/>
        <v>-1.3022457098361453</v>
      </c>
      <c r="AC95">
        <f t="shared" si="29"/>
        <v>-1.1627193837824152</v>
      </c>
      <c r="AE95">
        <f t="shared" si="30"/>
        <v>0</v>
      </c>
      <c r="AF95">
        <f t="shared" si="31"/>
        <v>0</v>
      </c>
      <c r="AG95">
        <f t="shared" si="31"/>
        <v>-3.3573937913929816E-15</v>
      </c>
      <c r="AH95">
        <f t="shared" si="32"/>
        <v>-8.017494380874045E-10</v>
      </c>
      <c r="AI95">
        <f t="shared" si="33"/>
        <v>-8.0175279548119587E-10</v>
      </c>
      <c r="AJ95">
        <f t="shared" si="34"/>
        <v>-0.13952632605373005</v>
      </c>
      <c r="AK95">
        <f t="shared" si="49"/>
        <v>-9.1157199688530186E-2</v>
      </c>
      <c r="AL95">
        <f t="shared" si="35"/>
        <v>-0.23068352654401303</v>
      </c>
      <c r="AN95">
        <f t="shared" si="36"/>
        <v>0</v>
      </c>
      <c r="AO95">
        <f t="shared" si="36"/>
        <v>0</v>
      </c>
      <c r="AP95">
        <f t="shared" si="36"/>
        <v>-9.952775255196197E-20</v>
      </c>
      <c r="AQ95">
        <f t="shared" si="36"/>
        <v>-2.3767339978766769E-14</v>
      </c>
      <c r="AR95">
        <f t="shared" si="36"/>
        <v>-2.376743950651932E-14</v>
      </c>
      <c r="AS95">
        <f t="shared" si="36"/>
        <v>-4.1361670738654718E-6</v>
      </c>
      <c r="AT95">
        <f t="shared" si="36"/>
        <v>-2.7022958215948712E-6</v>
      </c>
      <c r="AU95">
        <f t="shared" si="23"/>
        <v>-6.8384629192277821E-6</v>
      </c>
      <c r="AW95">
        <v>92</v>
      </c>
      <c r="AX95">
        <f>IF(Z95&gt;0, (R95*SUMPRODUCT(K95:$K$98, X95:$X$98)-K95*$AZ$3)/Z95, 0)</f>
        <v>-1.7315802911817552E+16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0.86550461000000001</v>
      </c>
      <c r="Q96" s="4">
        <f t="shared" si="48"/>
        <v>50</v>
      </c>
      <c r="R96">
        <f t="shared" si="27"/>
        <v>2000000</v>
      </c>
      <c r="S96">
        <f t="shared" si="28"/>
        <v>-1.2418562899496227E+17</v>
      </c>
      <c r="U96">
        <f t="shared" si="40"/>
        <v>0.86550461000000001</v>
      </c>
      <c r="V96">
        <f t="shared" si="41"/>
        <v>0.01</v>
      </c>
      <c r="W96">
        <f t="shared" si="42"/>
        <v>6.7147875827859629E-17</v>
      </c>
      <c r="X96">
        <f t="shared" si="43"/>
        <v>5.8116796080720082E-17</v>
      </c>
      <c r="Y96">
        <f t="shared" si="44"/>
        <v>6.7147875827859631E-19</v>
      </c>
      <c r="Z96">
        <f t="shared" si="45"/>
        <v>8.3596009888609505E-18</v>
      </c>
      <c r="AB96">
        <f t="shared" si="46"/>
        <v>-1.1627193837824152</v>
      </c>
      <c r="AC96">
        <f t="shared" si="29"/>
        <v>-1.0381423069486058</v>
      </c>
      <c r="AE96">
        <f t="shared" si="30"/>
        <v>0</v>
      </c>
      <c r="AF96">
        <f t="shared" si="31"/>
        <v>0</v>
      </c>
      <c r="AG96">
        <f t="shared" si="31"/>
        <v>-4.1798004944304752E-16</v>
      </c>
      <c r="AH96">
        <f t="shared" si="32"/>
        <v>-1.1623359216144017E-10</v>
      </c>
      <c r="AI96">
        <f t="shared" si="33"/>
        <v>-1.1623401014148962E-10</v>
      </c>
      <c r="AJ96">
        <f t="shared" si="34"/>
        <v>-0.12457707683380947</v>
      </c>
      <c r="AK96">
        <f t="shared" si="49"/>
        <v>-8.1390356864769073E-2</v>
      </c>
      <c r="AL96">
        <f t="shared" si="35"/>
        <v>-0.20596743381481256</v>
      </c>
      <c r="AN96">
        <f t="shared" si="36"/>
        <v>0</v>
      </c>
      <c r="AO96">
        <f t="shared" si="36"/>
        <v>0</v>
      </c>
      <c r="AP96">
        <f t="shared" si="36"/>
        <v>-1.1063166401589275E-20</v>
      </c>
      <c r="AQ96">
        <f t="shared" si="36"/>
        <v>-3.0764903091665124E-15</v>
      </c>
      <c r="AR96">
        <f t="shared" si="36"/>
        <v>-3.0765013723329141E-15</v>
      </c>
      <c r="AS96">
        <f t="shared" si="36"/>
        <v>-3.2973270678169E-6</v>
      </c>
      <c r="AT96">
        <f t="shared" si="36"/>
        <v>-2.1542536843073997E-6</v>
      </c>
      <c r="AU96">
        <f t="shared" si="23"/>
        <v>-5.4515807552008012E-6</v>
      </c>
      <c r="AW96">
        <v>93</v>
      </c>
      <c r="AX96">
        <f>IF(Z96&gt;0, (R96*SUMPRODUCT(K96:$K$98, X96:$X$98)-K96*$AZ$3)/Z96, 0)</f>
        <v>-1.2418562899496227E+17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0.88304594599999997</v>
      </c>
      <c r="Q97" s="4">
        <f t="shared" si="48"/>
        <v>50</v>
      </c>
      <c r="R97">
        <f t="shared" si="27"/>
        <v>2000000</v>
      </c>
      <c r="S97">
        <f t="shared" si="28"/>
        <v>-1.0367070881516986E+18</v>
      </c>
      <c r="U97">
        <f t="shared" si="40"/>
        <v>0.88304594599999997</v>
      </c>
      <c r="V97">
        <f t="shared" si="41"/>
        <v>0.01</v>
      </c>
      <c r="W97">
        <f t="shared" si="42"/>
        <v>8.3596009888609505E-18</v>
      </c>
      <c r="X97">
        <f t="shared" si="43"/>
        <v>7.3819117633912536E-18</v>
      </c>
      <c r="Y97">
        <f t="shared" si="44"/>
        <v>8.3596009888609501E-20</v>
      </c>
      <c r="Z97">
        <f t="shared" si="45"/>
        <v>8.940932155810873E-19</v>
      </c>
      <c r="AB97">
        <f t="shared" si="46"/>
        <v>-1.0381423069486058</v>
      </c>
      <c r="AC97">
        <f t="shared" si="29"/>
        <v>-0.92691277406125794</v>
      </c>
      <c r="AE97">
        <f t="shared" si="30"/>
        <v>0</v>
      </c>
      <c r="AF97">
        <f t="shared" si="31"/>
        <v>0</v>
      </c>
      <c r="AG97">
        <f t="shared" si="31"/>
        <v>-4.4704660779054363E-17</v>
      </c>
      <c r="AH97">
        <f t="shared" si="32"/>
        <v>-1.4763823526782508E-11</v>
      </c>
      <c r="AI97">
        <f t="shared" si="33"/>
        <v>-1.4763868231443287E-11</v>
      </c>
      <c r="AJ97">
        <f t="shared" si="34"/>
        <v>-0.11122953288734783</v>
      </c>
      <c r="AK97">
        <f t="shared" si="49"/>
        <v>-7.266996148640241E-2</v>
      </c>
      <c r="AL97">
        <f t="shared" si="35"/>
        <v>-0.18389949438851411</v>
      </c>
      <c r="AN97">
        <f t="shared" si="36"/>
        <v>0</v>
      </c>
      <c r="AO97">
        <f t="shared" si="36"/>
        <v>0</v>
      </c>
      <c r="AP97">
        <f t="shared" si="36"/>
        <v>-1.0564736577915757E-21</v>
      </c>
      <c r="AQ97">
        <f t="shared" si="36"/>
        <v>-3.4890300860167207E-16</v>
      </c>
      <c r="AR97">
        <f t="shared" si="36"/>
        <v>-3.4890406507532987E-16</v>
      </c>
      <c r="AS97">
        <f t="shared" si="36"/>
        <v>-2.6286089507473145E-6</v>
      </c>
      <c r="AT97">
        <f t="shared" si="36"/>
        <v>-1.7173578478216221E-6</v>
      </c>
      <c r="AU97">
        <f t="shared" si="23"/>
        <v>-4.3459667989178411E-6</v>
      </c>
      <c r="AW97">
        <v>94</v>
      </c>
      <c r="AX97">
        <f>IF(Z97&gt;0, (R97*SUMPRODUCT(K97:$K$98, X97:$X$98)-K97*$AZ$3)/Z97, 0)</f>
        <v>-1.0367070881516986E+18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50</v>
      </c>
      <c r="R98">
        <f t="shared" si="27"/>
        <v>2000000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8.940932155810873E-19</v>
      </c>
      <c r="X98">
        <f t="shared" si="43"/>
        <v>8.940932155810873E-19</v>
      </c>
      <c r="Y98">
        <f t="shared" si="44"/>
        <v>8.9409321558108731E-21</v>
      </c>
      <c r="Z98">
        <f t="shared" si="45"/>
        <v>0</v>
      </c>
      <c r="AB98">
        <f t="shared" si="46"/>
        <v>-0.92691277406125794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-1.7881864311621747E-12</v>
      </c>
      <c r="AI98">
        <f t="shared" si="33"/>
        <v>-1.7881864311621747E-12</v>
      </c>
      <c r="AJ98">
        <f t="shared" si="34"/>
        <v>-0.92691277406125794</v>
      </c>
      <c r="AK98">
        <f t="shared" si="49"/>
        <v>-6.4883894184288068E-2</v>
      </c>
      <c r="AL98">
        <f t="shared" si="35"/>
        <v>-0.99179666824733426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-3.7731202063984848E-17</v>
      </c>
      <c r="AR98">
        <f t="shared" si="36"/>
        <v>-3.7731202063984848E-17</v>
      </c>
      <c r="AS98">
        <f t="shared" si="36"/>
        <v>-1.9558102312108545E-5</v>
      </c>
      <c r="AT98">
        <f t="shared" si="36"/>
        <v>-1.3690671618475983E-6</v>
      </c>
      <c r="AU98">
        <f t="shared" si="36"/>
        <v>-2.0927169473993874E-5</v>
      </c>
      <c r="AW98">
        <v>95</v>
      </c>
    </row>
    <row r="100" spans="5:50" x14ac:dyDescent="0.25">
      <c r="AN100" s="8">
        <f t="shared" ref="AN100:AU100" si="50">SUM(AN3:AN98)</f>
        <v>46041.624428393588</v>
      </c>
      <c r="AO100" s="8">
        <f t="shared" si="50"/>
        <v>-4604.1624428393588</v>
      </c>
      <c r="AP100" s="8">
        <f t="shared" si="50"/>
        <v>-2848.1128063151059</v>
      </c>
      <c r="AQ100" s="8">
        <f t="shared" si="50"/>
        <v>-39222.294688161237</v>
      </c>
      <c r="AR100" s="8">
        <f t="shared" si="50"/>
        <v>-632.94550892215227</v>
      </c>
      <c r="AS100" s="8">
        <f t="shared" si="50"/>
        <v>-5920.3816898238811</v>
      </c>
      <c r="AT100" s="8">
        <f t="shared" si="50"/>
        <v>3453.5559857305971</v>
      </c>
      <c r="AU100" s="8">
        <f t="shared" si="50"/>
        <v>-3099.7712130154291</v>
      </c>
    </row>
  </sheetData>
  <conditionalFormatting sqref="AN100:AU100">
    <cfRule type="cellIs" dxfId="51" priority="1" operator="lessThan">
      <formula>0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F5FEE-F047-4284-BAF7-0B0E8653F32B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94369.345594194994</v>
      </c>
      <c r="K3">
        <v>1</v>
      </c>
      <c r="L3" s="2">
        <v>0</v>
      </c>
      <c r="O3">
        <f>$C$3</f>
        <v>94369.345594194994</v>
      </c>
      <c r="P3">
        <f>O3*C5</f>
        <v>9436.9345594195001</v>
      </c>
      <c r="Q3" s="4">
        <f>B8</f>
        <v>2519.9082039999998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94369.345594194994</v>
      </c>
      <c r="AF3">
        <f t="shared" ref="AF3:AG34" si="4">-$Z3*P3</f>
        <v>-9436.9345594195001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82412.502830775484</v>
      </c>
      <c r="AJ3">
        <f t="shared" ref="AJ3:AJ66" si="7">AB3-AC3</f>
        <v>0</v>
      </c>
      <c r="AL3">
        <f t="shared" ref="AL3:AL66" si="8">SUM(AI3:AK3)</f>
        <v>82412.502830775484</v>
      </c>
      <c r="AN3">
        <f t="shared" ref="AN3:AU34" si="9">AE3*$K3</f>
        <v>94369.345594194994</v>
      </c>
      <c r="AO3">
        <f t="shared" si="9"/>
        <v>-9436.9345594195001</v>
      </c>
      <c r="AP3">
        <f t="shared" si="9"/>
        <v>-2519.9082039999998</v>
      </c>
      <c r="AQ3">
        <f t="shared" si="9"/>
        <v>0</v>
      </c>
      <c r="AR3">
        <f t="shared" si="9"/>
        <v>82412.502830775484</v>
      </c>
      <c r="AS3">
        <f t="shared" si="9"/>
        <v>0</v>
      </c>
      <c r="AT3">
        <f t="shared" si="9"/>
        <v>0</v>
      </c>
      <c r="AU3">
        <f t="shared" si="9"/>
        <v>82412.502830775484</v>
      </c>
      <c r="AW3">
        <v>0</v>
      </c>
      <c r="AX3">
        <f>IF(Z3&gt;0, (R3*SUMPRODUCT(K3:$K$98, X3:$X$98)-K3*$AZ$3)/Z3, 0)</f>
        <v>0</v>
      </c>
      <c r="AZ3">
        <f>C6*SUMPRODUCT(X4:X89, K4:K89)/1</f>
        <v>63333.336838492141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1.947287E-3</v>
      </c>
      <c r="R4">
        <f t="shared" si="0"/>
        <v>2000000</v>
      </c>
      <c r="S4">
        <f t="shared" si="1"/>
        <v>6867.7658306951271</v>
      </c>
      <c r="U4">
        <f t="shared" ref="U4:U67" si="13">M4</f>
        <v>1.947287E-3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1.947287E-3</v>
      </c>
      <c r="Y4">
        <f t="shared" ref="Y4:Y67" si="17">V4*W4</f>
        <v>0.01</v>
      </c>
      <c r="Z4">
        <f t="shared" ref="Z4:Z67" si="18">MAX(0, W4-X4-Y4)</f>
        <v>0.98805271299999997</v>
      </c>
      <c r="AB4">
        <f t="shared" ref="AB4:AB67" si="19">AC3</f>
        <v>0</v>
      </c>
      <c r="AC4">
        <f t="shared" si="2"/>
        <v>6785.7146612670185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-3894.5740000000001</v>
      </c>
      <c r="AI4">
        <f t="shared" si="6"/>
        <v>-3894.5740000000001</v>
      </c>
      <c r="AJ4">
        <f t="shared" si="7"/>
        <v>-6785.7146612670185</v>
      </c>
      <c r="AK4">
        <f>G4*SUM(AB4, AE4:AF4)</f>
        <v>0</v>
      </c>
      <c r="AL4">
        <f t="shared" si="8"/>
        <v>-10680.288661267019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-3477.298214285714</v>
      </c>
      <c r="AR4">
        <f t="shared" si="9"/>
        <v>-3477.298214285714</v>
      </c>
      <c r="AS4">
        <f t="shared" si="9"/>
        <v>-6058.6738047026947</v>
      </c>
      <c r="AT4">
        <f t="shared" si="9"/>
        <v>0</v>
      </c>
      <c r="AU4">
        <f t="shared" si="9"/>
        <v>-9535.9720189884083</v>
      </c>
      <c r="AW4">
        <v>1</v>
      </c>
      <c r="AX4">
        <f>IF(Z4&gt;0, (R4*SUMPRODUCT(K4:$K$98, X4:$X$98)-K4*$AZ$3)/Z4, 0)</f>
        <v>6867.7658306951271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1.9819680000000002E-3</v>
      </c>
      <c r="Q5" s="4">
        <f t="shared" ref="Q5:Q68" si="21">$C$8</f>
        <v>50</v>
      </c>
      <c r="R5">
        <f t="shared" si="0"/>
        <v>2000000</v>
      </c>
      <c r="S5">
        <f t="shared" si="1"/>
        <v>9595.325655954086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6785.7146612670185</v>
      </c>
      <c r="AC5">
        <f t="shared" si="2"/>
        <v>9367.0902516839706</v>
      </c>
      <c r="AE5">
        <f t="shared" si="3"/>
        <v>0</v>
      </c>
      <c r="AF5">
        <f t="shared" si="4"/>
        <v>0</v>
      </c>
      <c r="AG5">
        <f t="shared" si="4"/>
        <v>-48.810694850526041</v>
      </c>
      <c r="AH5">
        <f t="shared" si="5"/>
        <v>-3916.5777189583687</v>
      </c>
      <c r="AI5">
        <f t="shared" si="6"/>
        <v>-3965.3884138088947</v>
      </c>
      <c r="AJ5">
        <f t="shared" si="7"/>
        <v>-2581.375590416952</v>
      </c>
      <c r="AK5">
        <f>G5*SUM(AB5, AE5:AF5)</f>
        <v>475.00002628869134</v>
      </c>
      <c r="AL5">
        <f t="shared" si="8"/>
        <v>-6071.7639779371548</v>
      </c>
      <c r="AN5">
        <f t="shared" si="9"/>
        <v>0</v>
      </c>
      <c r="AO5">
        <f t="shared" si="9"/>
        <v>0</v>
      </c>
      <c r="AP5">
        <f t="shared" si="9"/>
        <v>-38.911587093850478</v>
      </c>
      <c r="AQ5">
        <f t="shared" si="9"/>
        <v>-3122.2717785063523</v>
      </c>
      <c r="AR5">
        <f t="shared" si="9"/>
        <v>-3161.1833656002027</v>
      </c>
      <c r="AS5">
        <f t="shared" si="9"/>
        <v>-2057.8568163400446</v>
      </c>
      <c r="AT5">
        <f t="shared" si="9"/>
        <v>378.66711279391842</v>
      </c>
      <c r="AU5">
        <f t="shared" si="9"/>
        <v>-4840.3730691463279</v>
      </c>
      <c r="AW5">
        <v>2</v>
      </c>
      <c r="AX5">
        <f>IF(Z5&gt;0, (R5*SUMPRODUCT(K5:$K$98, X5:$X$98)-K5*$AZ$3)/Z5, 0)</f>
        <v>9595.325655954086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2.0299509999999999E-3</v>
      </c>
      <c r="Q6" s="4">
        <f t="shared" si="21"/>
        <v>50</v>
      </c>
      <c r="R6">
        <f t="shared" si="0"/>
        <v>2000000</v>
      </c>
      <c r="S6">
        <f t="shared" si="1"/>
        <v>12083.68072444947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9367.0902516839706</v>
      </c>
      <c r="AC6">
        <f t="shared" si="2"/>
        <v>11654.34865594787</v>
      </c>
      <c r="AE6">
        <f t="shared" si="3"/>
        <v>0</v>
      </c>
      <c r="AF6">
        <f t="shared" si="4"/>
        <v>0</v>
      </c>
      <c r="AG6">
        <f t="shared" si="4"/>
        <v>-48.223504583198263</v>
      </c>
      <c r="AH6">
        <f t="shared" si="5"/>
        <v>-3963.3327529008075</v>
      </c>
      <c r="AI6">
        <f t="shared" si="6"/>
        <v>-4011.5562574840055</v>
      </c>
      <c r="AJ6">
        <f t="shared" si="7"/>
        <v>-2287.2584042638991</v>
      </c>
      <c r="AK6">
        <f>G6*SUM(AB6, AE6:AF6)</f>
        <v>655.69631761787798</v>
      </c>
      <c r="AL6">
        <f t="shared" si="8"/>
        <v>-5643.1183441300273</v>
      </c>
      <c r="AN6">
        <f t="shared" si="9"/>
        <v>0</v>
      </c>
      <c r="AO6">
        <f t="shared" si="9"/>
        <v>0</v>
      </c>
      <c r="AP6">
        <f t="shared" si="9"/>
        <v>-34.324538042660024</v>
      </c>
      <c r="AQ6">
        <f t="shared" si="9"/>
        <v>-2821.021969026745</v>
      </c>
      <c r="AR6">
        <f t="shared" si="9"/>
        <v>-2855.3465070694051</v>
      </c>
      <c r="AS6">
        <f t="shared" si="9"/>
        <v>-1628.0253538002651</v>
      </c>
      <c r="AT6">
        <f t="shared" si="9"/>
        <v>466.71168744439422</v>
      </c>
      <c r="AU6">
        <f t="shared" si="9"/>
        <v>-4016.6601734252763</v>
      </c>
      <c r="AW6">
        <v>3</v>
      </c>
      <c r="AX6">
        <f>IF(Z6&gt;0, (R6*SUMPRODUCT(K6:$K$98, X6:$X$98)-K6*$AZ$3)/Z6, 0)</f>
        <v>12083.68072444947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2.0855349999999999E-3</v>
      </c>
      <c r="Q7" s="4">
        <f t="shared" si="21"/>
        <v>50</v>
      </c>
      <c r="R7">
        <f t="shared" si="0"/>
        <v>2000000</v>
      </c>
      <c r="S7">
        <f t="shared" si="1"/>
        <v>14339.907894856484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11654.34865594787</v>
      </c>
      <c r="AC7">
        <f t="shared" si="2"/>
        <v>13663.264350108868</v>
      </c>
      <c r="AE7">
        <f t="shared" si="3"/>
        <v>0</v>
      </c>
      <c r="AF7">
        <f t="shared" si="4"/>
        <v>0</v>
      </c>
      <c r="AG7">
        <f t="shared" si="4"/>
        <v>-47.640697730735361</v>
      </c>
      <c r="AH7">
        <f t="shared" si="5"/>
        <v>-4022.8722652368156</v>
      </c>
      <c r="AI7">
        <f t="shared" si="6"/>
        <v>-4070.5129629675507</v>
      </c>
      <c r="AJ7">
        <f t="shared" si="7"/>
        <v>-2008.9156941609981</v>
      </c>
      <c r="AK7">
        <f>G7*SUM(AB7, AE7:AF7)</f>
        <v>815.8044059163509</v>
      </c>
      <c r="AL7">
        <f t="shared" si="8"/>
        <v>-5263.6242512121971</v>
      </c>
      <c r="AN7">
        <f t="shared" si="9"/>
        <v>0</v>
      </c>
      <c r="AO7">
        <f t="shared" si="9"/>
        <v>0</v>
      </c>
      <c r="AP7">
        <f t="shared" si="9"/>
        <v>-30.276524675702341</v>
      </c>
      <c r="AQ7">
        <f t="shared" si="9"/>
        <v>-2556.6080516713914</v>
      </c>
      <c r="AR7">
        <f t="shared" si="9"/>
        <v>-2586.8845763470936</v>
      </c>
      <c r="AS7">
        <f t="shared" si="9"/>
        <v>-1276.7022416305051</v>
      </c>
      <c r="AT7">
        <f t="shared" si="9"/>
        <v>518.4584484021542</v>
      </c>
      <c r="AU7">
        <f t="shared" si="9"/>
        <v>-3345.1283695754441</v>
      </c>
      <c r="AW7">
        <v>4</v>
      </c>
      <c r="AX7">
        <f>IF(Z7&gt;0, (R7*SUMPRODUCT(K7:$K$98, X7:$X$98)-K7*$AZ$3)/Z7, 0)</f>
        <v>14339.907894856484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2.1420699999999998E-3</v>
      </c>
      <c r="Q8" s="4">
        <f t="shared" si="21"/>
        <v>50</v>
      </c>
      <c r="R8">
        <f t="shared" si="0"/>
        <v>2000000</v>
      </c>
      <c r="S8">
        <f t="shared" si="1"/>
        <v>16381.604762659392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13663.264350108868</v>
      </c>
      <c r="AC8">
        <f t="shared" si="2"/>
        <v>15419.100640569377</v>
      </c>
      <c r="AE8">
        <f t="shared" si="3"/>
        <v>0</v>
      </c>
      <c r="AF8">
        <f t="shared" si="4"/>
        <v>0</v>
      </c>
      <c r="AG8">
        <f t="shared" si="4"/>
        <v>-47.062241044039929</v>
      </c>
      <c r="AH8">
        <f t="shared" si="5"/>
        <v>-4081.9883755230508</v>
      </c>
      <c r="AI8">
        <f t="shared" si="6"/>
        <v>-4129.0506165670904</v>
      </c>
      <c r="AJ8">
        <f t="shared" si="7"/>
        <v>-1755.8362904605092</v>
      </c>
      <c r="AK8">
        <f t="shared" ref="AK8:AK71" si="22">G8*SUM(AB8:AB8, AE8:AF8)</f>
        <v>956.4285045076208</v>
      </c>
      <c r="AL8">
        <f t="shared" si="8"/>
        <v>-4928.4584025199783</v>
      </c>
      <c r="AN8">
        <f t="shared" si="9"/>
        <v>0</v>
      </c>
      <c r="AO8">
        <f t="shared" si="9"/>
        <v>0</v>
      </c>
      <c r="AP8">
        <f t="shared" si="9"/>
        <v>-26.704379458690386</v>
      </c>
      <c r="AQ8">
        <f t="shared" si="9"/>
        <v>-2316.2298290029175</v>
      </c>
      <c r="AR8">
        <f t="shared" si="9"/>
        <v>-2342.9342084616078</v>
      </c>
      <c r="AS8">
        <f t="shared" si="9"/>
        <v>-996.30866545261597</v>
      </c>
      <c r="AT8">
        <f t="shared" si="9"/>
        <v>542.70321903240142</v>
      </c>
      <c r="AU8">
        <f t="shared" si="9"/>
        <v>-2796.5396548818221</v>
      </c>
      <c r="AW8">
        <v>5</v>
      </c>
      <c r="AX8">
        <f>IF(Z8&gt;0, (R8*SUMPRODUCT(K8:$K$98, X8:$X$98)-K8*$AZ$3)/Z8, 0)</f>
        <v>16381.604762659392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2.2014550000000002E-3</v>
      </c>
      <c r="Q9" s="4">
        <f t="shared" si="21"/>
        <v>50</v>
      </c>
      <c r="R9">
        <f t="shared" si="0"/>
        <v>2000000</v>
      </c>
      <c r="S9">
        <f t="shared" si="1"/>
        <v>18234.020308159634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15419.100640569377</v>
      </c>
      <c r="AC9">
        <f t="shared" si="2"/>
        <v>16953.267545612798</v>
      </c>
      <c r="AE9">
        <f t="shared" si="3"/>
        <v>0</v>
      </c>
      <c r="AF9">
        <f t="shared" si="4"/>
        <v>0</v>
      </c>
      <c r="AG9">
        <f t="shared" si="4"/>
        <v>-46.488013227741924</v>
      </c>
      <c r="AH9">
        <f t="shared" si="5"/>
        <v>-4144.2162343042774</v>
      </c>
      <c r="AI9">
        <f t="shared" si="6"/>
        <v>-4190.7042475320195</v>
      </c>
      <c r="AJ9">
        <f t="shared" si="7"/>
        <v>-1534.1669050434211</v>
      </c>
      <c r="AK9">
        <f t="shared" si="22"/>
        <v>1079.3370448398564</v>
      </c>
      <c r="AL9">
        <f t="shared" si="8"/>
        <v>-4645.5341077355843</v>
      </c>
      <c r="AN9">
        <f t="shared" si="9"/>
        <v>0</v>
      </c>
      <c r="AO9">
        <f t="shared" si="9"/>
        <v>0</v>
      </c>
      <c r="AP9">
        <f t="shared" si="9"/>
        <v>-23.55227426287701</v>
      </c>
      <c r="AQ9">
        <f t="shared" si="9"/>
        <v>-2099.5889171868303</v>
      </c>
      <c r="AR9">
        <f t="shared" si="9"/>
        <v>-2123.1411914497075</v>
      </c>
      <c r="AS9">
        <f t="shared" si="9"/>
        <v>-777.25669917528865</v>
      </c>
      <c r="AT9">
        <f t="shared" si="9"/>
        <v>546.82573715543265</v>
      </c>
      <c r="AU9">
        <f t="shared" si="9"/>
        <v>-2353.5721534695635</v>
      </c>
      <c r="AW9">
        <v>6</v>
      </c>
      <c r="AX9">
        <f>IF(Z9&gt;0, (R9*SUMPRODUCT(K9:$K$98, X9:$X$98)-K9*$AZ$3)/Z9, 0)</f>
        <v>18234.020308159634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2.2708170000000001E-3</v>
      </c>
      <c r="Q10" s="4">
        <f t="shared" si="21"/>
        <v>50</v>
      </c>
      <c r="R10">
        <f t="shared" si="0"/>
        <v>2000000</v>
      </c>
      <c r="S10">
        <f t="shared" si="1"/>
        <v>19917.79390869585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16953.267545612798</v>
      </c>
      <c r="AC10">
        <f t="shared" si="2"/>
        <v>18291.532855253066</v>
      </c>
      <c r="AE10">
        <f t="shared" si="3"/>
        <v>0</v>
      </c>
      <c r="AF10">
        <f t="shared" si="4"/>
        <v>0</v>
      </c>
      <c r="AG10">
        <f t="shared" si="4"/>
        <v>-45.917567324730726</v>
      </c>
      <c r="AH10">
        <f t="shared" si="5"/>
        <v>-4222.6308293512502</v>
      </c>
      <c r="AI10">
        <f t="shared" si="6"/>
        <v>-4268.5483966759812</v>
      </c>
      <c r="AJ10">
        <f t="shared" si="7"/>
        <v>-1338.2653096402682</v>
      </c>
      <c r="AK10">
        <f t="shared" si="22"/>
        <v>1186.7287281928959</v>
      </c>
      <c r="AL10">
        <f t="shared" si="8"/>
        <v>-4420.0849781233537</v>
      </c>
      <c r="AN10">
        <f t="shared" si="9"/>
        <v>0</v>
      </c>
      <c r="AO10">
        <f t="shared" si="9"/>
        <v>0</v>
      </c>
      <c r="AP10">
        <f t="shared" si="9"/>
        <v>-20.770775549520927</v>
      </c>
      <c r="AQ10">
        <f t="shared" si="9"/>
        <v>-1910.1037423144141</v>
      </c>
      <c r="AR10">
        <f t="shared" si="9"/>
        <v>-1930.8745178639351</v>
      </c>
      <c r="AS10">
        <f t="shared" si="9"/>
        <v>-605.36326272836016</v>
      </c>
      <c r="AT10">
        <f t="shared" si="9"/>
        <v>536.81580901580605</v>
      </c>
      <c r="AU10">
        <f t="shared" si="9"/>
        <v>-1999.4219715764893</v>
      </c>
      <c r="AW10">
        <v>7</v>
      </c>
      <c r="AX10">
        <f>IF(Z10&gt;0, (R10*SUMPRODUCT(K10:$K$98, X10:$X$98)-K10*$AZ$3)/Z10, 0)</f>
        <v>19917.79390869585</v>
      </c>
    </row>
    <row r="11" spans="1:52" x14ac:dyDescent="0.25">
      <c r="A11" t="s">
        <v>33</v>
      </c>
      <c r="C11" s="12">
        <f>AU91</f>
        <v>12854.419615574858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2.3392280000000001E-3</v>
      </c>
      <c r="Q11" s="4">
        <f t="shared" si="21"/>
        <v>50</v>
      </c>
      <c r="R11">
        <f t="shared" si="0"/>
        <v>2000000</v>
      </c>
      <c r="S11">
        <f t="shared" si="1"/>
        <v>21444.896911558455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18291.532855253066</v>
      </c>
      <c r="AC11">
        <f t="shared" si="2"/>
        <v>19450.94181546284</v>
      </c>
      <c r="AE11">
        <f t="shared" si="3"/>
        <v>0</v>
      </c>
      <c r="AF11">
        <f t="shared" si="4"/>
        <v>0</v>
      </c>
      <c r="AG11">
        <f t="shared" si="4"/>
        <v>-45.350979992305525</v>
      </c>
      <c r="AH11">
        <f t="shared" si="5"/>
        <v>-4296.4663671158087</v>
      </c>
      <c r="AI11">
        <f t="shared" si="6"/>
        <v>-4341.8173471081145</v>
      </c>
      <c r="AJ11">
        <f t="shared" si="7"/>
        <v>-1159.4089602097738</v>
      </c>
      <c r="AK11">
        <f t="shared" si="22"/>
        <v>1280.4072998677148</v>
      </c>
      <c r="AL11">
        <f t="shared" si="8"/>
        <v>-4220.8190074501736</v>
      </c>
      <c r="AN11">
        <f t="shared" si="9"/>
        <v>0</v>
      </c>
      <c r="AO11">
        <f t="shared" si="9"/>
        <v>0</v>
      </c>
      <c r="AP11">
        <f t="shared" si="9"/>
        <v>-18.316500191320145</v>
      </c>
      <c r="AQ11">
        <f t="shared" si="9"/>
        <v>-1735.2707052555263</v>
      </c>
      <c r="AR11">
        <f t="shared" si="9"/>
        <v>-1753.5872054468466</v>
      </c>
      <c r="AS11">
        <f t="shared" si="9"/>
        <v>-468.26583339772748</v>
      </c>
      <c r="AT11">
        <f t="shared" si="9"/>
        <v>517.13503339892077</v>
      </c>
      <c r="AU11">
        <f t="shared" si="9"/>
        <v>-1704.7180054456533</v>
      </c>
      <c r="AW11">
        <v>8</v>
      </c>
      <c r="AX11">
        <f>IF(Z11&gt;0, (R11*SUMPRODUCT(K11:$K$98, X11:$X$98)-K11*$AZ$3)/Z11, 0)</f>
        <v>21444.896911558455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2.4176169999999999E-3</v>
      </c>
      <c r="Q12" s="4">
        <f t="shared" si="21"/>
        <v>50</v>
      </c>
      <c r="R12">
        <f t="shared" si="0"/>
        <v>2000000</v>
      </c>
      <c r="S12">
        <f t="shared" si="1"/>
        <v>22836.904531574131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19450.94181546284</v>
      </c>
      <c r="AC12">
        <f t="shared" si="2"/>
        <v>20456.307451746772</v>
      </c>
      <c r="AE12">
        <f t="shared" si="3"/>
        <v>0</v>
      </c>
      <c r="AF12">
        <f t="shared" si="4"/>
        <v>0</v>
      </c>
      <c r="AG12">
        <f t="shared" si="4"/>
        <v>-44.787828892186411</v>
      </c>
      <c r="AH12">
        <f t="shared" si="5"/>
        <v>-4385.6520078423082</v>
      </c>
      <c r="AI12">
        <f t="shared" si="6"/>
        <v>-4430.4398367344947</v>
      </c>
      <c r="AJ12">
        <f t="shared" si="7"/>
        <v>-1005.365636283932</v>
      </c>
      <c r="AK12">
        <f t="shared" si="22"/>
        <v>1361.565927082399</v>
      </c>
      <c r="AL12">
        <f t="shared" si="8"/>
        <v>-4074.2395459360278</v>
      </c>
      <c r="AN12">
        <f t="shared" si="9"/>
        <v>0</v>
      </c>
      <c r="AO12">
        <f t="shared" si="9"/>
        <v>0</v>
      </c>
      <c r="AP12">
        <f t="shared" si="9"/>
        <v>-16.150940095682056</v>
      </c>
      <c r="AQ12">
        <f t="shared" si="9"/>
        <v>-1581.5100801085296</v>
      </c>
      <c r="AR12">
        <f t="shared" si="9"/>
        <v>-1597.6610202042118</v>
      </c>
      <c r="AS12">
        <f t="shared" si="9"/>
        <v>-362.5449272159704</v>
      </c>
      <c r="AT12">
        <f t="shared" si="9"/>
        <v>490.99432297925154</v>
      </c>
      <c r="AU12">
        <f t="shared" si="9"/>
        <v>-1469.2116244409306</v>
      </c>
      <c r="AW12">
        <v>9</v>
      </c>
      <c r="AX12">
        <f>IF(Z12&gt;0, (R12*SUMPRODUCT(K12:$K$98, X12:$X$98)-K12*$AZ$3)/Z12, 0)</f>
        <v>22836.904531574131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2.502181E-3</v>
      </c>
      <c r="Q13" s="4">
        <f t="shared" si="21"/>
        <v>50</v>
      </c>
      <c r="R13">
        <f t="shared" si="0"/>
        <v>2000000</v>
      </c>
      <c r="S13">
        <f t="shared" si="1"/>
        <v>24104.470405030279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20456.307451746772</v>
      </c>
      <c r="AC13">
        <f t="shared" si="2"/>
        <v>21321.794105155623</v>
      </c>
      <c r="AE13">
        <f t="shared" si="3"/>
        <v>0</v>
      </c>
      <c r="AF13">
        <f t="shared" si="4"/>
        <v>0</v>
      </c>
      <c r="AG13">
        <f t="shared" si="4"/>
        <v>-44.227883348779265</v>
      </c>
      <c r="AH13">
        <f t="shared" si="5"/>
        <v>-4482.6901794111955</v>
      </c>
      <c r="AI13">
        <f t="shared" si="6"/>
        <v>-4526.9180627599744</v>
      </c>
      <c r="AJ13">
        <f t="shared" si="7"/>
        <v>-865.48665340885054</v>
      </c>
      <c r="AK13">
        <f t="shared" si="22"/>
        <v>1431.9415216222742</v>
      </c>
      <c r="AL13">
        <f t="shared" si="8"/>
        <v>-3960.4631945465508</v>
      </c>
      <c r="AN13">
        <f t="shared" si="9"/>
        <v>0</v>
      </c>
      <c r="AO13">
        <f t="shared" si="9"/>
        <v>0</v>
      </c>
      <c r="AP13">
        <f t="shared" si="9"/>
        <v>-14.240194749362212</v>
      </c>
      <c r="AQ13">
        <f t="shared" si="9"/>
        <v>-1443.3062656983504</v>
      </c>
      <c r="AR13">
        <f t="shared" si="9"/>
        <v>-1457.5464604477127</v>
      </c>
      <c r="AS13">
        <f t="shared" si="9"/>
        <v>-278.66353902409759</v>
      </c>
      <c r="AT13">
        <f t="shared" si="9"/>
        <v>461.0468463253298</v>
      </c>
      <c r="AU13">
        <f t="shared" si="9"/>
        <v>-1275.1631531464805</v>
      </c>
      <c r="AW13">
        <v>10</v>
      </c>
      <c r="AX13">
        <f>IF(Z13&gt;0, (R13*SUMPRODUCT(K13:$K$98, X13:$X$98)-K13*$AZ$3)/Z13, 0)</f>
        <v>24104.470405030279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2.5943469999999999E-3</v>
      </c>
      <c r="Q14" s="4">
        <f t="shared" si="21"/>
        <v>50</v>
      </c>
      <c r="R14">
        <f t="shared" si="0"/>
        <v>2000000</v>
      </c>
      <c r="S14">
        <f t="shared" si="1"/>
        <v>25260.900886178104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21321.794105155623</v>
      </c>
      <c r="AC14">
        <f t="shared" si="2"/>
        <v>22063.306351526349</v>
      </c>
      <c r="AE14">
        <f t="shared" si="3"/>
        <v>0</v>
      </c>
      <c r="AF14">
        <f t="shared" si="4"/>
        <v>0</v>
      </c>
      <c r="AG14">
        <f t="shared" si="4"/>
        <v>-43.670862038809219</v>
      </c>
      <c r="AH14">
        <f t="shared" si="5"/>
        <v>-4589.6990592902166</v>
      </c>
      <c r="AI14">
        <f t="shared" si="6"/>
        <v>-4633.3699213290256</v>
      </c>
      <c r="AJ14">
        <f t="shared" si="7"/>
        <v>-741.51224637072664</v>
      </c>
      <c r="AK14">
        <f t="shared" si="22"/>
        <v>1492.5255873608937</v>
      </c>
      <c r="AL14">
        <f t="shared" si="8"/>
        <v>-3882.3565803388583</v>
      </c>
      <c r="AN14">
        <f t="shared" si="9"/>
        <v>0</v>
      </c>
      <c r="AO14">
        <f t="shared" si="9"/>
        <v>0</v>
      </c>
      <c r="AP14">
        <f t="shared" si="9"/>
        <v>-12.554329281554612</v>
      </c>
      <c r="AQ14">
        <f t="shared" si="9"/>
        <v>-1319.4288045508426</v>
      </c>
      <c r="AR14">
        <f t="shared" si="9"/>
        <v>-1331.9831338323972</v>
      </c>
      <c r="AS14">
        <f t="shared" si="9"/>
        <v>-213.16705172823254</v>
      </c>
      <c r="AT14">
        <f t="shared" si="9"/>
        <v>429.06544112233621</v>
      </c>
      <c r="AU14">
        <f t="shared" si="9"/>
        <v>-1116.0847444382935</v>
      </c>
      <c r="AW14">
        <v>11</v>
      </c>
      <c r="AX14">
        <f>IF(Z14&gt;0, (R14*SUMPRODUCT(K14:$K$98, X14:$X$98)-K14*$AZ$3)/Z14, 0)</f>
        <v>25260.900886178104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2.6922130000000002E-3</v>
      </c>
      <c r="Q15" s="4">
        <f t="shared" si="21"/>
        <v>50</v>
      </c>
      <c r="R15">
        <f t="shared" si="0"/>
        <v>2000000</v>
      </c>
      <c r="S15">
        <f t="shared" si="1"/>
        <v>26317.726529498806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22063.306351526349</v>
      </c>
      <c r="AC15">
        <f t="shared" si="2"/>
        <v>22694.608361322906</v>
      </c>
      <c r="AE15">
        <f t="shared" si="3"/>
        <v>0</v>
      </c>
      <c r="AF15">
        <f t="shared" si="4"/>
        <v>0</v>
      </c>
      <c r="AG15">
        <f t="shared" si="4"/>
        <v>-43.116582155919033</v>
      </c>
      <c r="AH15">
        <f t="shared" si="5"/>
        <v>-4702.8505000835476</v>
      </c>
      <c r="AI15">
        <f t="shared" si="6"/>
        <v>-4745.9670822394664</v>
      </c>
      <c r="AJ15">
        <f t="shared" si="7"/>
        <v>-631.30200979655638</v>
      </c>
      <c r="AK15">
        <f t="shared" si="22"/>
        <v>1544.4314446068447</v>
      </c>
      <c r="AL15">
        <f t="shared" si="8"/>
        <v>-3832.8376474291781</v>
      </c>
      <c r="AN15">
        <f t="shared" si="9"/>
        <v>0</v>
      </c>
      <c r="AO15">
        <f t="shared" si="9"/>
        <v>0</v>
      </c>
      <c r="AP15">
        <f t="shared" si="9"/>
        <v>-11.06695273235802</v>
      </c>
      <c r="AQ15">
        <f t="shared" si="9"/>
        <v>-1207.104589217214</v>
      </c>
      <c r="AR15">
        <f t="shared" si="9"/>
        <v>-1218.171541949572</v>
      </c>
      <c r="AS15">
        <f t="shared" si="9"/>
        <v>-162.03950204114201</v>
      </c>
      <c r="AT15">
        <f t="shared" si="9"/>
        <v>396.41708459224333</v>
      </c>
      <c r="AU15">
        <f t="shared" si="9"/>
        <v>-983.79395939847052</v>
      </c>
      <c r="AW15">
        <v>12</v>
      </c>
      <c r="AX15">
        <f>IF(Z15&gt;0, (R15*SUMPRODUCT(K15:$K$98, X15:$X$98)-K15*$AZ$3)/Z15, 0)</f>
        <v>26317.726529498806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2.807183E-3</v>
      </c>
      <c r="Q16" s="4">
        <f t="shared" si="21"/>
        <v>50</v>
      </c>
      <c r="R16">
        <f t="shared" si="0"/>
        <v>2000000</v>
      </c>
      <c r="S16">
        <f t="shared" si="1"/>
        <v>27287.167821400471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22694.608361322906</v>
      </c>
      <c r="AC16">
        <f t="shared" si="2"/>
        <v>23229.227713487293</v>
      </c>
      <c r="AE16">
        <f t="shared" si="3"/>
        <v>0</v>
      </c>
      <c r="AF16">
        <f t="shared" si="4"/>
        <v>0</v>
      </c>
      <c r="AG16">
        <f t="shared" si="4"/>
        <v>-42.564380197913643</v>
      </c>
      <c r="AH16">
        <f t="shared" si="5"/>
        <v>-4841.4454578479708</v>
      </c>
      <c r="AI16">
        <f t="shared" si="6"/>
        <v>-4884.0098380458849</v>
      </c>
      <c r="AJ16">
        <f t="shared" si="7"/>
        <v>-534.61935216438724</v>
      </c>
      <c r="AK16">
        <f t="shared" si="22"/>
        <v>1588.6225852926036</v>
      </c>
      <c r="AL16">
        <f t="shared" si="8"/>
        <v>-3830.0066049176685</v>
      </c>
      <c r="AN16">
        <f t="shared" si="9"/>
        <v>0</v>
      </c>
      <c r="AO16">
        <f t="shared" si="9"/>
        <v>0</v>
      </c>
      <c r="AP16">
        <f t="shared" si="9"/>
        <v>-9.7546573602342512</v>
      </c>
      <c r="AQ16">
        <f t="shared" si="9"/>
        <v>-1109.5343418599639</v>
      </c>
      <c r="AR16">
        <f t="shared" si="9"/>
        <v>-1119.2889992201981</v>
      </c>
      <c r="AS16">
        <f t="shared" si="9"/>
        <v>-122.520957059998</v>
      </c>
      <c r="AT16">
        <f t="shared" si="9"/>
        <v>364.07129440636004</v>
      </c>
      <c r="AU16">
        <f t="shared" si="9"/>
        <v>-877.73866187383612</v>
      </c>
      <c r="AW16">
        <v>13</v>
      </c>
      <c r="AX16">
        <f>IF(Z16&gt;0, (R16*SUMPRODUCT(K16:$K$98, X16:$X$98)-K16*$AZ$3)/Z16, 0)</f>
        <v>27287.167821400471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2.939255E-3</v>
      </c>
      <c r="Q17" s="4">
        <f t="shared" si="21"/>
        <v>50</v>
      </c>
      <c r="R17">
        <f t="shared" si="0"/>
        <v>2000000</v>
      </c>
      <c r="S17">
        <f t="shared" si="1"/>
        <v>28175.147795672019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23229.227713487293</v>
      </c>
      <c r="AC17">
        <f t="shared" si="2"/>
        <v>23674.804033575187</v>
      </c>
      <c r="AE17">
        <f t="shared" si="3"/>
        <v>0</v>
      </c>
      <c r="AF17">
        <f t="shared" si="4"/>
        <v>0</v>
      </c>
      <c r="AG17">
        <f t="shared" si="4"/>
        <v>-42.013628828615893</v>
      </c>
      <c r="AH17">
        <f t="shared" si="5"/>
        <v>-5004.3026927447463</v>
      </c>
      <c r="AI17">
        <f t="shared" si="6"/>
        <v>-5046.3163215733621</v>
      </c>
      <c r="AJ17">
        <f t="shared" si="7"/>
        <v>-445.57632008789369</v>
      </c>
      <c r="AK17">
        <f t="shared" si="22"/>
        <v>1626.0459399441106</v>
      </c>
      <c r="AL17">
        <f t="shared" si="8"/>
        <v>-3865.8467017171452</v>
      </c>
      <c r="AN17">
        <f t="shared" si="9"/>
        <v>0</v>
      </c>
      <c r="AO17">
        <f t="shared" si="9"/>
        <v>0</v>
      </c>
      <c r="AP17">
        <f t="shared" si="9"/>
        <v>-8.5968208582254935</v>
      </c>
      <c r="AQ17">
        <f t="shared" si="9"/>
        <v>-1023.9794792626899</v>
      </c>
      <c r="AR17">
        <f t="shared" si="9"/>
        <v>-1032.5763001209154</v>
      </c>
      <c r="AS17">
        <f t="shared" si="9"/>
        <v>-91.173743122468522</v>
      </c>
      <c r="AT17">
        <f t="shared" si="9"/>
        <v>332.72121553621417</v>
      </c>
      <c r="AU17">
        <f t="shared" si="9"/>
        <v>-791.02882770716974</v>
      </c>
      <c r="AW17">
        <v>14</v>
      </c>
      <c r="AX17">
        <f>IF(Z17&gt;0, (R17*SUMPRODUCT(K17:$K$98, X17:$X$98)-K17*$AZ$3)/Z17, 0)</f>
        <v>28175.147795672019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3.7729310000000002E-3</v>
      </c>
      <c r="Q18" s="4">
        <f t="shared" si="21"/>
        <v>50</v>
      </c>
      <c r="R18">
        <f t="shared" si="0"/>
        <v>2000000</v>
      </c>
      <c r="S18">
        <f t="shared" si="1"/>
        <v>29008.481923771127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23674.804033575187</v>
      </c>
      <c r="AC18">
        <f t="shared" si="2"/>
        <v>24039.316216765947</v>
      </c>
      <c r="AE18">
        <f t="shared" si="3"/>
        <v>0</v>
      </c>
      <c r="AF18">
        <f t="shared" si="4"/>
        <v>0</v>
      </c>
      <c r="AG18">
        <f t="shared" si="4"/>
        <v>-41.434978017699756</v>
      </c>
      <c r="AH18">
        <f t="shared" si="5"/>
        <v>-6340.5809051991437</v>
      </c>
      <c r="AI18">
        <f t="shared" si="6"/>
        <v>-6382.0158832168436</v>
      </c>
      <c r="AJ18">
        <f t="shared" si="7"/>
        <v>-364.51218319075997</v>
      </c>
      <c r="AK18">
        <f t="shared" si="22"/>
        <v>1657.2362823502633</v>
      </c>
      <c r="AL18">
        <f t="shared" si="8"/>
        <v>-5089.29178405734</v>
      </c>
      <c r="AN18">
        <f t="shared" si="9"/>
        <v>0</v>
      </c>
      <c r="AO18">
        <f t="shared" si="9"/>
        <v>0</v>
      </c>
      <c r="AP18">
        <f t="shared" si="9"/>
        <v>-7.5700155693980298</v>
      </c>
      <c r="AQ18">
        <f t="shared" si="9"/>
        <v>-1158.400425623056</v>
      </c>
      <c r="AR18">
        <f t="shared" si="9"/>
        <v>-1165.970441192454</v>
      </c>
      <c r="AS18">
        <f t="shared" si="9"/>
        <v>-66.595013054202767</v>
      </c>
      <c r="AT18">
        <f t="shared" si="9"/>
        <v>302.77087281677404</v>
      </c>
      <c r="AU18">
        <f t="shared" si="9"/>
        <v>-929.79458142988278</v>
      </c>
      <c r="AW18">
        <v>15</v>
      </c>
      <c r="AX18">
        <f>IF(Z18&gt;0, (R18*SUMPRODUCT(K18:$K$98, X18:$X$98)-K18*$AZ$3)/Z18, 0)</f>
        <v>29008.481923771127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4.6883589999999996E-3</v>
      </c>
      <c r="Q19" s="4">
        <f t="shared" si="21"/>
        <v>50</v>
      </c>
      <c r="R19">
        <f t="shared" si="0"/>
        <v>2000000</v>
      </c>
      <c r="S19">
        <f t="shared" si="1"/>
        <v>29540.518473055807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24039.316216765947</v>
      </c>
      <c r="AC19">
        <f t="shared" si="2"/>
        <v>24120.640489762023</v>
      </c>
      <c r="AE19">
        <f t="shared" si="3"/>
        <v>0</v>
      </c>
      <c r="AF19">
        <f t="shared" si="4"/>
        <v>0</v>
      </c>
      <c r="AG19">
        <f t="shared" si="4"/>
        <v>-40.826366185418671</v>
      </c>
      <c r="AH19">
        <f t="shared" si="5"/>
        <v>-7770.4820841633909</v>
      </c>
      <c r="AI19">
        <f t="shared" si="6"/>
        <v>-7811.3084503488099</v>
      </c>
      <c r="AJ19">
        <f t="shared" si="7"/>
        <v>-81.324272996076616</v>
      </c>
      <c r="AK19">
        <f t="shared" si="22"/>
        <v>1682.7521351736164</v>
      </c>
      <c r="AL19">
        <f t="shared" si="8"/>
        <v>-6209.8805881712706</v>
      </c>
      <c r="AN19">
        <f t="shared" si="9"/>
        <v>0</v>
      </c>
      <c r="AO19">
        <f t="shared" si="9"/>
        <v>0</v>
      </c>
      <c r="AP19">
        <f t="shared" si="9"/>
        <v>-6.659664699177787</v>
      </c>
      <c r="AQ19">
        <f t="shared" si="9"/>
        <v>-1267.5339508902632</v>
      </c>
      <c r="AR19">
        <f t="shared" si="9"/>
        <v>-1274.1936155894409</v>
      </c>
      <c r="AS19">
        <f t="shared" si="9"/>
        <v>-13.265750559296679</v>
      </c>
      <c r="AT19">
        <f t="shared" si="9"/>
        <v>274.49332475943589</v>
      </c>
      <c r="AU19">
        <f t="shared" si="9"/>
        <v>-1012.9660413893018</v>
      </c>
      <c r="AW19">
        <v>16</v>
      </c>
      <c r="AX19">
        <f>IF(Z19&gt;0, (R19*SUMPRODUCT(K19:$K$98, X19:$X$98)-K19*$AZ$3)/Z19, 0)</f>
        <v>29540.518473055807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5.6712799999999999E-3</v>
      </c>
      <c r="Q20" s="4">
        <f t="shared" si="21"/>
        <v>50</v>
      </c>
      <c r="R20">
        <f t="shared" si="0"/>
        <v>2000000</v>
      </c>
      <c r="S20">
        <f t="shared" si="1"/>
        <v>29810.962604806246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24120.640489762023</v>
      </c>
      <c r="AC20">
        <f t="shared" si="2"/>
        <v>23960.003591210272</v>
      </c>
      <c r="AE20">
        <f t="shared" si="3"/>
        <v>0</v>
      </c>
      <c r="AF20">
        <f t="shared" si="4"/>
        <v>0</v>
      </c>
      <c r="AG20">
        <f t="shared" si="4"/>
        <v>-40.186564769544447</v>
      </c>
      <c r="AH20">
        <f t="shared" si="5"/>
        <v>-9261.5101608016485</v>
      </c>
      <c r="AI20">
        <f t="shared" si="6"/>
        <v>-9301.6967255711934</v>
      </c>
      <c r="AJ20">
        <f t="shared" si="7"/>
        <v>160.63689855175107</v>
      </c>
      <c r="AK20">
        <f t="shared" si="22"/>
        <v>1688.4448342833418</v>
      </c>
      <c r="AL20">
        <f t="shared" si="8"/>
        <v>-7452.6149927361002</v>
      </c>
      <c r="AN20">
        <f t="shared" si="9"/>
        <v>0</v>
      </c>
      <c r="AO20">
        <f t="shared" si="9"/>
        <v>0</v>
      </c>
      <c r="AP20">
        <f t="shared" si="9"/>
        <v>-5.85294574015255</v>
      </c>
      <c r="AQ20">
        <f t="shared" si="9"/>
        <v>-1348.8865433983212</v>
      </c>
      <c r="AR20">
        <f t="shared" si="9"/>
        <v>-1354.739489138474</v>
      </c>
      <c r="AS20">
        <f t="shared" si="9"/>
        <v>23.395855218814884</v>
      </c>
      <c r="AT20">
        <f t="shared" si="9"/>
        <v>245.91243508802381</v>
      </c>
      <c r="AU20">
        <f t="shared" si="9"/>
        <v>-1085.4311988316351</v>
      </c>
      <c r="AW20">
        <v>17</v>
      </c>
      <c r="AX20">
        <f>IF(Z20&gt;0, (R20*SUMPRODUCT(K20:$K$98, X20:$X$98)-K20*$AZ$3)/Z20, 0)</f>
        <v>29810.962604806246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6.8024940000000001E-3</v>
      </c>
      <c r="Q21" s="4">
        <f t="shared" si="21"/>
        <v>50</v>
      </c>
      <c r="R21">
        <f t="shared" si="0"/>
        <v>2000000</v>
      </c>
      <c r="S21">
        <f t="shared" si="1"/>
        <v>29864.114716489985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23960.003591210272</v>
      </c>
      <c r="AC21">
        <f t="shared" si="2"/>
        <v>23599.417987399916</v>
      </c>
      <c r="AE21">
        <f t="shared" si="3"/>
        <v>0</v>
      </c>
      <c r="AF21">
        <f t="shared" si="4"/>
        <v>0</v>
      </c>
      <c r="AG21">
        <f t="shared" si="4"/>
        <v>-39.511330256123564</v>
      </c>
      <c r="AH21">
        <f t="shared" si="5"/>
        <v>-10934.7546290175</v>
      </c>
      <c r="AI21">
        <f t="shared" si="6"/>
        <v>-10974.265959273624</v>
      </c>
      <c r="AJ21">
        <f t="shared" si="7"/>
        <v>360.58560381035568</v>
      </c>
      <c r="AK21">
        <f t="shared" si="22"/>
        <v>1677.2002513847192</v>
      </c>
      <c r="AL21">
        <f t="shared" si="8"/>
        <v>-8936.4801040785496</v>
      </c>
      <c r="AN21">
        <f t="shared" si="9"/>
        <v>0</v>
      </c>
      <c r="AO21">
        <f t="shared" si="9"/>
        <v>0</v>
      </c>
      <c r="AP21">
        <f t="shared" si="9"/>
        <v>-5.1380371914922414</v>
      </c>
      <c r="AQ21">
        <f t="shared" si="9"/>
        <v>-1421.9510099897598</v>
      </c>
      <c r="AR21">
        <f t="shared" si="9"/>
        <v>-1427.0890471812522</v>
      </c>
      <c r="AS21">
        <f t="shared" si="9"/>
        <v>46.890404121667288</v>
      </c>
      <c r="AT21">
        <f t="shared" si="9"/>
        <v>218.10243323455958</v>
      </c>
      <c r="AU21">
        <f t="shared" si="9"/>
        <v>-1162.0962098250254</v>
      </c>
      <c r="AW21">
        <v>18</v>
      </c>
      <c r="AX21">
        <f>IF(Z21&gt;0, (R21*SUMPRODUCT(K21:$K$98, X21:$X$98)-K21*$AZ$3)/Z21, 0)</f>
        <v>29864.114716489985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8.090557E-3</v>
      </c>
      <c r="Q22" s="4">
        <f t="shared" si="21"/>
        <v>50</v>
      </c>
      <c r="R22">
        <f t="shared" si="0"/>
        <v>2000000</v>
      </c>
      <c r="S22">
        <f t="shared" si="1"/>
        <v>29718.982165400623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23599.417987399916</v>
      </c>
      <c r="AC22">
        <f t="shared" si="2"/>
        <v>23059.878530613725</v>
      </c>
      <c r="AE22">
        <f t="shared" si="3"/>
        <v>0</v>
      </c>
      <c r="AF22">
        <f t="shared" si="4"/>
        <v>0</v>
      </c>
      <c r="AG22">
        <f t="shared" si="4"/>
        <v>-38.796548283979341</v>
      </c>
      <c r="AH22">
        <f t="shared" si="5"/>
        <v>-12786.746783319692</v>
      </c>
      <c r="AI22">
        <f t="shared" si="6"/>
        <v>-12825.543331603671</v>
      </c>
      <c r="AJ22">
        <f t="shared" si="7"/>
        <v>539.53945678619129</v>
      </c>
      <c r="AK22">
        <f t="shared" si="22"/>
        <v>1651.9592591179944</v>
      </c>
      <c r="AL22">
        <f t="shared" si="8"/>
        <v>-10634.044615699484</v>
      </c>
      <c r="AN22">
        <f t="shared" si="9"/>
        <v>0</v>
      </c>
      <c r="AO22">
        <f t="shared" si="9"/>
        <v>0</v>
      </c>
      <c r="AP22">
        <f t="shared" si="9"/>
        <v>-4.5045421757244926</v>
      </c>
      <c r="AQ22">
        <f t="shared" si="9"/>
        <v>-1484.6279559245675</v>
      </c>
      <c r="AR22">
        <f t="shared" si="9"/>
        <v>-1489.132498100292</v>
      </c>
      <c r="AS22">
        <f t="shared" si="9"/>
        <v>62.644187332626238</v>
      </c>
      <c r="AT22">
        <f t="shared" si="9"/>
        <v>191.80366513039542</v>
      </c>
      <c r="AU22">
        <f t="shared" si="9"/>
        <v>-1234.6846456372703</v>
      </c>
      <c r="AW22">
        <v>19</v>
      </c>
      <c r="AX22">
        <f>IF(Z22&gt;0, (R22*SUMPRODUCT(K22:$K$98, X22:$X$98)-K22*$AZ$3)/Z22, 0)</f>
        <v>29718.982165400623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9.5159809999999997E-3</v>
      </c>
      <c r="Q23" s="4">
        <f t="shared" si="21"/>
        <v>50</v>
      </c>
      <c r="R23">
        <f t="shared" si="0"/>
        <v>2000000</v>
      </c>
      <c r="S23">
        <f t="shared" si="1"/>
        <v>29394.681078792506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23059.878530613725</v>
      </c>
      <c r="AC23">
        <f t="shared" si="2"/>
        <v>22363.118032906605</v>
      </c>
      <c r="AE23">
        <f t="shared" si="3"/>
        <v>0</v>
      </c>
      <c r="AF23">
        <f t="shared" si="4"/>
        <v>0</v>
      </c>
      <c r="AG23">
        <f t="shared" si="4"/>
        <v>-38.039395584803621</v>
      </c>
      <c r="AH23">
        <f t="shared" si="5"/>
        <v>-14767.4886534372</v>
      </c>
      <c r="AI23">
        <f t="shared" si="6"/>
        <v>-14805.528049022003</v>
      </c>
      <c r="AJ23">
        <f t="shared" si="7"/>
        <v>696.76049770712052</v>
      </c>
      <c r="AK23">
        <f t="shared" si="22"/>
        <v>1614.191497142961</v>
      </c>
      <c r="AL23">
        <f t="shared" si="8"/>
        <v>-12494.576054171921</v>
      </c>
      <c r="AN23">
        <f t="shared" si="9"/>
        <v>0</v>
      </c>
      <c r="AO23">
        <f t="shared" si="9"/>
        <v>0</v>
      </c>
      <c r="AP23">
        <f t="shared" si="9"/>
        <v>-3.9434210859012095</v>
      </c>
      <c r="AQ23">
        <f t="shared" si="9"/>
        <v>-1530.8977770676045</v>
      </c>
      <c r="AR23">
        <f t="shared" si="9"/>
        <v>-1534.8411981535057</v>
      </c>
      <c r="AS23">
        <f t="shared" si="9"/>
        <v>72.230906833307543</v>
      </c>
      <c r="AT23">
        <f t="shared" si="9"/>
        <v>167.3380107295639</v>
      </c>
      <c r="AU23">
        <f t="shared" si="9"/>
        <v>-1295.2722805906342</v>
      </c>
      <c r="AW23">
        <v>20</v>
      </c>
      <c r="AX23">
        <f>IF(Z23&gt;0, (R23*SUMPRODUCT(K23:$K$98, X23:$X$98)-K23*$AZ$3)/Z23, 0)</f>
        <v>29394.681078792506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1.1135328E-2</v>
      </c>
      <c r="Q24" s="4">
        <f t="shared" si="21"/>
        <v>50</v>
      </c>
      <c r="R24">
        <f t="shared" si="0"/>
        <v>2000000</v>
      </c>
      <c r="S24">
        <f t="shared" si="1"/>
        <v>28918.26259062894</v>
      </c>
      <c r="U24">
        <f t="shared" si="13"/>
        <v>1.1135328E-2</v>
      </c>
      <c r="V24">
        <f t="shared" si="14"/>
        <v>0.01</v>
      </c>
      <c r="W24">
        <f t="shared" si="15"/>
        <v>0.76078791169607241</v>
      </c>
      <c r="X24">
        <f t="shared" si="16"/>
        <v>8.4716229351708017E-3</v>
      </c>
      <c r="Y24">
        <f t="shared" si="17"/>
        <v>7.6078791169607246E-3</v>
      </c>
      <c r="Z24">
        <f t="shared" si="18"/>
        <v>0.74470840964394092</v>
      </c>
      <c r="AB24">
        <f t="shared" si="19"/>
        <v>22363.118032906605</v>
      </c>
      <c r="AC24">
        <f t="shared" si="2"/>
        <v>21535.673343533148</v>
      </c>
      <c r="AE24">
        <f t="shared" si="3"/>
        <v>0</v>
      </c>
      <c r="AF24">
        <f t="shared" si="4"/>
        <v>0</v>
      </c>
      <c r="AG24">
        <f t="shared" si="4"/>
        <v>-37.235420482197043</v>
      </c>
      <c r="AH24">
        <f t="shared" si="5"/>
        <v>-16943.245870341605</v>
      </c>
      <c r="AI24">
        <f t="shared" si="6"/>
        <v>-16980.481290823802</v>
      </c>
      <c r="AJ24">
        <f t="shared" si="7"/>
        <v>827.44468937345664</v>
      </c>
      <c r="AK24">
        <f t="shared" si="22"/>
        <v>1565.4182623034624</v>
      </c>
      <c r="AL24">
        <f t="shared" si="8"/>
        <v>-14587.618339146882</v>
      </c>
      <c r="AN24">
        <f t="shared" si="9"/>
        <v>0</v>
      </c>
      <c r="AO24">
        <f t="shared" si="9"/>
        <v>0</v>
      </c>
      <c r="AP24">
        <f t="shared" si="9"/>
        <v>-3.446496060543367</v>
      </c>
      <c r="AQ24">
        <f t="shared" si="9"/>
        <v>-1568.2602583437908</v>
      </c>
      <c r="AR24">
        <f t="shared" si="9"/>
        <v>-1571.7067544043341</v>
      </c>
      <c r="AS24">
        <f t="shared" si="9"/>
        <v>76.587959134411832</v>
      </c>
      <c r="AT24">
        <f t="shared" si="9"/>
        <v>144.8945064743146</v>
      </c>
      <c r="AU24">
        <f t="shared" si="9"/>
        <v>-1350.2242887956077</v>
      </c>
      <c r="AW24">
        <v>21</v>
      </c>
      <c r="AX24">
        <f>IF(Z24&gt;0, (R24*SUMPRODUCT(K24:$K$98, X24:$X$98)-K24*$AZ$3)/Z24, 0)</f>
        <v>28918.26259062894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1.2969985999999999E-2</v>
      </c>
      <c r="Q25" s="4">
        <f t="shared" si="21"/>
        <v>50</v>
      </c>
      <c r="R25">
        <f t="shared" si="0"/>
        <v>2000000</v>
      </c>
      <c r="S25">
        <f t="shared" si="1"/>
        <v>28305.973533370488</v>
      </c>
      <c r="U25">
        <f t="shared" si="13"/>
        <v>1.2969985999999999E-2</v>
      </c>
      <c r="V25">
        <f t="shared" si="14"/>
        <v>0.01</v>
      </c>
      <c r="W25">
        <f t="shared" si="15"/>
        <v>0.74470840964394092</v>
      </c>
      <c r="X25">
        <f t="shared" si="16"/>
        <v>9.658857647164178E-3</v>
      </c>
      <c r="Y25">
        <f t="shared" si="17"/>
        <v>7.4470840964394091E-3</v>
      </c>
      <c r="Z25">
        <f t="shared" si="18"/>
        <v>0.72760246790033722</v>
      </c>
      <c r="AB25">
        <f t="shared" si="19"/>
        <v>21535.673343533148</v>
      </c>
      <c r="AC25">
        <f t="shared" si="2"/>
        <v>20595.496199201996</v>
      </c>
      <c r="AE25">
        <f t="shared" si="3"/>
        <v>0</v>
      </c>
      <c r="AF25">
        <f t="shared" si="4"/>
        <v>0</v>
      </c>
      <c r="AG25">
        <f t="shared" si="4"/>
        <v>-36.380123395016859</v>
      </c>
      <c r="AH25">
        <f t="shared" si="5"/>
        <v>-19317.715294328355</v>
      </c>
      <c r="AI25">
        <f t="shared" si="6"/>
        <v>-19354.095417723373</v>
      </c>
      <c r="AJ25">
        <f t="shared" si="7"/>
        <v>940.17714433115179</v>
      </c>
      <c r="AK25">
        <f t="shared" si="22"/>
        <v>1507.4971340473205</v>
      </c>
      <c r="AL25">
        <f t="shared" si="8"/>
        <v>-16906.4211393449</v>
      </c>
      <c r="AN25">
        <f t="shared" si="9"/>
        <v>0</v>
      </c>
      <c r="AO25">
        <f t="shared" si="9"/>
        <v>0</v>
      </c>
      <c r="AP25">
        <f t="shared" si="9"/>
        <v>-3.0065447270389556</v>
      </c>
      <c r="AQ25">
        <f t="shared" si="9"/>
        <v>-1596.4644876536649</v>
      </c>
      <c r="AR25">
        <f t="shared" si="9"/>
        <v>-1599.4710323807039</v>
      </c>
      <c r="AS25">
        <f t="shared" si="9"/>
        <v>77.698599454408409</v>
      </c>
      <c r="AT25">
        <f t="shared" si="9"/>
        <v>124.58334762045159</v>
      </c>
      <c r="AU25">
        <f t="shared" si="9"/>
        <v>-1397.1890853058439</v>
      </c>
      <c r="AW25">
        <v>22</v>
      </c>
      <c r="AX25">
        <f>IF(Z25&gt;0, (R25*SUMPRODUCT(K25:$K$98, X25:$X$98)-K25*$AZ$3)/Z25, 0)</f>
        <v>28305.973533370488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1.4883069000000001E-2</v>
      </c>
      <c r="Q26" s="4">
        <f t="shared" si="21"/>
        <v>50</v>
      </c>
      <c r="R26">
        <f t="shared" si="0"/>
        <v>2000000</v>
      </c>
      <c r="S26">
        <f t="shared" si="1"/>
        <v>27568.554654956246</v>
      </c>
      <c r="U26">
        <f t="shared" si="13"/>
        <v>1.4883069000000001E-2</v>
      </c>
      <c r="V26">
        <f t="shared" si="14"/>
        <v>0.01</v>
      </c>
      <c r="W26">
        <f t="shared" si="15"/>
        <v>0.72760246790033722</v>
      </c>
      <c r="X26">
        <f t="shared" si="16"/>
        <v>1.0828957734331004E-2</v>
      </c>
      <c r="Y26">
        <f t="shared" si="17"/>
        <v>7.2760246790033725E-3</v>
      </c>
      <c r="Z26">
        <f t="shared" si="18"/>
        <v>0.70949748548700287</v>
      </c>
      <c r="AB26">
        <f t="shared" si="19"/>
        <v>20595.496199201996</v>
      </c>
      <c r="AC26">
        <f t="shared" si="2"/>
        <v>19559.820206202465</v>
      </c>
      <c r="AE26">
        <f t="shared" si="3"/>
        <v>0</v>
      </c>
      <c r="AF26">
        <f t="shared" si="4"/>
        <v>0</v>
      </c>
      <c r="AG26">
        <f t="shared" si="4"/>
        <v>-35.474874274350142</v>
      </c>
      <c r="AH26">
        <f t="shared" si="5"/>
        <v>-21657.91546866201</v>
      </c>
      <c r="AI26">
        <f t="shared" si="6"/>
        <v>-21693.39034293636</v>
      </c>
      <c r="AJ26">
        <f t="shared" si="7"/>
        <v>1035.6759929995314</v>
      </c>
      <c r="AK26">
        <f t="shared" si="22"/>
        <v>1441.6847339441399</v>
      </c>
      <c r="AL26">
        <f t="shared" si="8"/>
        <v>-19216.029615992687</v>
      </c>
      <c r="AN26">
        <f t="shared" si="9"/>
        <v>0</v>
      </c>
      <c r="AO26">
        <f t="shared" si="9"/>
        <v>0</v>
      </c>
      <c r="AP26">
        <f t="shared" si="9"/>
        <v>-2.6176184528075526</v>
      </c>
      <c r="AQ26">
        <f t="shared" si="9"/>
        <v>-1598.0933080038194</v>
      </c>
      <c r="AR26">
        <f t="shared" si="9"/>
        <v>-1600.710926456627</v>
      </c>
      <c r="AS26">
        <f t="shared" si="9"/>
        <v>76.420414331546539</v>
      </c>
      <c r="AT26">
        <f t="shared" si="9"/>
        <v>106.37896933807411</v>
      </c>
      <c r="AU26">
        <f t="shared" si="9"/>
        <v>-1417.9115427870063</v>
      </c>
      <c r="AW26">
        <v>23</v>
      </c>
      <c r="AX26">
        <f>IF(Z26&gt;0, (R26*SUMPRODUCT(K26:$K$98, X26:$X$98)-K26*$AZ$3)/Z26, 0)</f>
        <v>27568.554654956246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1.6930661E-2</v>
      </c>
      <c r="Q27" s="4">
        <f t="shared" si="21"/>
        <v>50</v>
      </c>
      <c r="R27">
        <f t="shared" si="0"/>
        <v>2000000</v>
      </c>
      <c r="S27">
        <f t="shared" si="1"/>
        <v>26742.02153348452</v>
      </c>
      <c r="U27">
        <f t="shared" si="13"/>
        <v>1.6930661E-2</v>
      </c>
      <c r="V27">
        <f t="shared" si="14"/>
        <v>0.01</v>
      </c>
      <c r="W27">
        <f t="shared" si="15"/>
        <v>0.70949748548700287</v>
      </c>
      <c r="X27">
        <f t="shared" si="16"/>
        <v>1.2012261407132865E-2</v>
      </c>
      <c r="Y27">
        <f t="shared" si="17"/>
        <v>7.0949748548700285E-3</v>
      </c>
      <c r="Z27">
        <f t="shared" si="18"/>
        <v>0.69039024922500003</v>
      </c>
      <c r="AB27">
        <f t="shared" si="19"/>
        <v>19559.820206202465</v>
      </c>
      <c r="AC27">
        <f t="shared" si="2"/>
        <v>18462.430911282696</v>
      </c>
      <c r="AE27">
        <f t="shared" si="3"/>
        <v>0</v>
      </c>
      <c r="AF27">
        <f t="shared" si="4"/>
        <v>0</v>
      </c>
      <c r="AG27">
        <f t="shared" si="4"/>
        <v>-34.519512461250002</v>
      </c>
      <c r="AH27">
        <f t="shared" si="5"/>
        <v>-24024.522814265732</v>
      </c>
      <c r="AI27">
        <f t="shared" si="6"/>
        <v>-24059.042326726983</v>
      </c>
      <c r="AJ27">
        <f t="shared" si="7"/>
        <v>1097.3892949197689</v>
      </c>
      <c r="AK27">
        <f t="shared" si="22"/>
        <v>1369.1874144341728</v>
      </c>
      <c r="AL27">
        <f t="shared" si="8"/>
        <v>-21592.46561737304</v>
      </c>
      <c r="AN27">
        <f t="shared" si="9"/>
        <v>0</v>
      </c>
      <c r="AO27">
        <f t="shared" si="9"/>
        <v>0</v>
      </c>
      <c r="AP27">
        <f t="shared" si="9"/>
        <v>-2.2742180871675428</v>
      </c>
      <c r="AQ27">
        <f t="shared" si="9"/>
        <v>-1582.7860947081847</v>
      </c>
      <c r="AR27">
        <f t="shared" si="9"/>
        <v>-1585.0603127953523</v>
      </c>
      <c r="AS27">
        <f t="shared" si="9"/>
        <v>72.298314930494314</v>
      </c>
      <c r="AT27">
        <f t="shared" si="9"/>
        <v>90.204946727558792</v>
      </c>
      <c r="AU27">
        <f t="shared" si="9"/>
        <v>-1422.5570511372991</v>
      </c>
      <c r="AW27">
        <v>24</v>
      </c>
      <c r="AX27">
        <f>IF(Z27&gt;0, (R27*SUMPRODUCT(K27:$K$98, X27:$X$98)-K27*$AZ$3)/Z27, 0)</f>
        <v>26742.02153348452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1.9185959999999998E-2</v>
      </c>
      <c r="Q28" s="4">
        <f t="shared" si="21"/>
        <v>50</v>
      </c>
      <c r="R28">
        <f t="shared" si="0"/>
        <v>2000000</v>
      </c>
      <c r="S28">
        <f t="shared" si="1"/>
        <v>25851.467876685867</v>
      </c>
      <c r="U28">
        <f t="shared" si="13"/>
        <v>1.9185959999999998E-2</v>
      </c>
      <c r="V28">
        <f t="shared" si="14"/>
        <v>0.01</v>
      </c>
      <c r="W28">
        <f t="shared" si="15"/>
        <v>0.69039024922500003</v>
      </c>
      <c r="X28">
        <f t="shared" si="16"/>
        <v>1.324579970602088E-2</v>
      </c>
      <c r="Y28">
        <f t="shared" si="17"/>
        <v>6.9039024922500003E-3</v>
      </c>
      <c r="Z28">
        <f t="shared" si="18"/>
        <v>0.67024054702672908</v>
      </c>
      <c r="AB28">
        <f t="shared" si="19"/>
        <v>18462.430911282696</v>
      </c>
      <c r="AC28">
        <f t="shared" si="2"/>
        <v>17326.701971113849</v>
      </c>
      <c r="AE28">
        <f t="shared" si="3"/>
        <v>0</v>
      </c>
      <c r="AF28">
        <f t="shared" si="4"/>
        <v>0</v>
      </c>
      <c r="AG28">
        <f t="shared" si="4"/>
        <v>-33.512027351336457</v>
      </c>
      <c r="AH28">
        <f t="shared" si="5"/>
        <v>-26491.59941204176</v>
      </c>
      <c r="AI28">
        <f t="shared" si="6"/>
        <v>-26525.111439393095</v>
      </c>
      <c r="AJ28">
        <f t="shared" si="7"/>
        <v>1135.7289401688467</v>
      </c>
      <c r="AK28">
        <f t="shared" si="22"/>
        <v>1292.3701637897889</v>
      </c>
      <c r="AL28">
        <f t="shared" si="8"/>
        <v>-24097.012335434458</v>
      </c>
      <c r="AN28">
        <f t="shared" si="9"/>
        <v>0</v>
      </c>
      <c r="AO28">
        <f t="shared" si="9"/>
        <v>0</v>
      </c>
      <c r="AP28">
        <f t="shared" si="9"/>
        <v>-1.9712882580751734</v>
      </c>
      <c r="AQ28">
        <f t="shared" si="9"/>
        <v>-1558.323473274035</v>
      </c>
      <c r="AR28">
        <f t="shared" si="9"/>
        <v>-1560.2947615321102</v>
      </c>
      <c r="AS28">
        <f t="shared" si="9"/>
        <v>66.807331607818213</v>
      </c>
      <c r="AT28">
        <f t="shared" si="9"/>
        <v>76.02148632359301</v>
      </c>
      <c r="AU28">
        <f t="shared" si="9"/>
        <v>-1417.4659436006989</v>
      </c>
      <c r="AW28">
        <v>25</v>
      </c>
      <c r="AX28">
        <f>IF(Z28&gt;0, (R28*SUMPRODUCT(K28:$K$98, X28:$X$98)-K28*$AZ$3)/Z28, 0)</f>
        <v>25851.467876685867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2.1884238E-2</v>
      </c>
      <c r="Q29" s="4">
        <f t="shared" si="21"/>
        <v>50</v>
      </c>
      <c r="R29">
        <f t="shared" si="0"/>
        <v>2000000</v>
      </c>
      <c r="S29">
        <f t="shared" si="1"/>
        <v>24916.432814629163</v>
      </c>
      <c r="U29">
        <f t="shared" si="13"/>
        <v>2.1884238E-2</v>
      </c>
      <c r="V29">
        <f t="shared" si="14"/>
        <v>0.01</v>
      </c>
      <c r="W29">
        <f t="shared" si="15"/>
        <v>0.67024054702672908</v>
      </c>
      <c r="X29">
        <f t="shared" si="16"/>
        <v>1.4667703648383133E-2</v>
      </c>
      <c r="Y29">
        <f t="shared" si="17"/>
        <v>6.7024054702672911E-3</v>
      </c>
      <c r="Z29">
        <f t="shared" si="18"/>
        <v>0.64887043790807875</v>
      </c>
      <c r="AB29">
        <f t="shared" si="19"/>
        <v>17326.701971113849</v>
      </c>
      <c r="AC29">
        <f t="shared" si="2"/>
        <v>16167.536671535649</v>
      </c>
      <c r="AE29">
        <f t="shared" si="3"/>
        <v>0</v>
      </c>
      <c r="AF29">
        <f t="shared" si="4"/>
        <v>0</v>
      </c>
      <c r="AG29">
        <f t="shared" si="4"/>
        <v>-32.44352189540394</v>
      </c>
      <c r="AH29">
        <f t="shared" si="5"/>
        <v>-29335.407296766265</v>
      </c>
      <c r="AI29">
        <f t="shared" si="6"/>
        <v>-29367.850818661667</v>
      </c>
      <c r="AJ29">
        <f t="shared" si="7"/>
        <v>1159.1652995782006</v>
      </c>
      <c r="AK29">
        <f t="shared" si="22"/>
        <v>1212.8691379779696</v>
      </c>
      <c r="AL29">
        <f t="shared" si="8"/>
        <v>-26995.816381105498</v>
      </c>
      <c r="AN29">
        <f t="shared" si="9"/>
        <v>0</v>
      </c>
      <c r="AO29">
        <f t="shared" si="9"/>
        <v>0</v>
      </c>
      <c r="AP29">
        <f t="shared" si="9"/>
        <v>-1.7039600304358027</v>
      </c>
      <c r="AQ29">
        <f t="shared" si="9"/>
        <v>-1540.7193359400896</v>
      </c>
      <c r="AR29">
        <f t="shared" si="9"/>
        <v>-1542.4232959705253</v>
      </c>
      <c r="AS29">
        <f t="shared" si="9"/>
        <v>60.880299787342345</v>
      </c>
      <c r="AT29">
        <f t="shared" si="9"/>
        <v>63.700868849147966</v>
      </c>
      <c r="AU29">
        <f t="shared" si="9"/>
        <v>-1417.842127334035</v>
      </c>
      <c r="AW29">
        <v>26</v>
      </c>
      <c r="AX29">
        <f>IF(Z29&gt;0, (R29*SUMPRODUCT(K29:$K$98, X29:$X$98)-K29*$AZ$3)/Z29, 0)</f>
        <v>24916.432814629163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2.4761703999999999E-2</v>
      </c>
      <c r="Q30" s="4">
        <f t="shared" si="21"/>
        <v>50</v>
      </c>
      <c r="R30">
        <f t="shared" si="0"/>
        <v>2000000</v>
      </c>
      <c r="S30">
        <f t="shared" si="1"/>
        <v>23922.81556635971</v>
      </c>
      <c r="U30">
        <f t="shared" si="13"/>
        <v>2.4761703999999999E-2</v>
      </c>
      <c r="V30">
        <f t="shared" si="14"/>
        <v>0.01</v>
      </c>
      <c r="W30">
        <f t="shared" si="15"/>
        <v>0.64887043790807875</v>
      </c>
      <c r="X30">
        <f t="shared" si="16"/>
        <v>1.6067137717830225E-2</v>
      </c>
      <c r="Y30">
        <f t="shared" si="17"/>
        <v>6.4887043790807872E-3</v>
      </c>
      <c r="Z30">
        <f t="shared" si="18"/>
        <v>0.62631459581116777</v>
      </c>
      <c r="AB30">
        <f t="shared" si="19"/>
        <v>16167.536671535649</v>
      </c>
      <c r="AC30">
        <f t="shared" si="2"/>
        <v>14983.208562109694</v>
      </c>
      <c r="AE30">
        <f t="shared" si="3"/>
        <v>0</v>
      </c>
      <c r="AF30">
        <f t="shared" si="4"/>
        <v>0</v>
      </c>
      <c r="AG30">
        <f t="shared" si="4"/>
        <v>-31.31572979055839</v>
      </c>
      <c r="AH30">
        <f t="shared" si="5"/>
        <v>-32134.275435660449</v>
      </c>
      <c r="AI30">
        <f t="shared" si="6"/>
        <v>-32165.591165451009</v>
      </c>
      <c r="AJ30">
        <f t="shared" si="7"/>
        <v>1184.3281094259546</v>
      </c>
      <c r="AK30">
        <f t="shared" si="22"/>
        <v>1131.7275670074955</v>
      </c>
      <c r="AL30">
        <f t="shared" si="8"/>
        <v>-29849.535489017559</v>
      </c>
      <c r="AN30">
        <f t="shared" si="9"/>
        <v>0</v>
      </c>
      <c r="AO30">
        <f t="shared" si="9"/>
        <v>0</v>
      </c>
      <c r="AP30">
        <f t="shared" si="9"/>
        <v>-1.4685066752053235</v>
      </c>
      <c r="AQ30">
        <f t="shared" si="9"/>
        <v>-1506.8912107672261</v>
      </c>
      <c r="AR30">
        <f t="shared" si="9"/>
        <v>-1508.3597174424315</v>
      </c>
      <c r="AS30">
        <f t="shared" si="9"/>
        <v>55.537384757026402</v>
      </c>
      <c r="AT30">
        <f t="shared" si="9"/>
        <v>53.070757021458924</v>
      </c>
      <c r="AU30">
        <f t="shared" si="9"/>
        <v>-1399.7515756639461</v>
      </c>
      <c r="AW30">
        <v>27</v>
      </c>
      <c r="AX30">
        <f>IF(Z30&gt;0, (R30*SUMPRODUCT(K30:$K$98, X30:$X$98)-K30*$AZ$3)/Z30, 0)</f>
        <v>23922.81556635971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2.7627288E-2</v>
      </c>
      <c r="Q31" s="4">
        <f t="shared" si="21"/>
        <v>50</v>
      </c>
      <c r="R31">
        <f t="shared" si="0"/>
        <v>2000000</v>
      </c>
      <c r="S31">
        <f t="shared" si="1"/>
        <v>22886.051983806326</v>
      </c>
      <c r="U31">
        <f t="shared" si="13"/>
        <v>2.7627288E-2</v>
      </c>
      <c r="V31">
        <f t="shared" si="14"/>
        <v>0.01</v>
      </c>
      <c r="W31">
        <f t="shared" si="15"/>
        <v>0.62631459581116777</v>
      </c>
      <c r="X31">
        <f t="shared" si="16"/>
        <v>1.7303373717078727E-2</v>
      </c>
      <c r="Y31">
        <f t="shared" si="17"/>
        <v>6.263145958111678E-3</v>
      </c>
      <c r="Z31">
        <f t="shared" si="18"/>
        <v>0.60274807613597736</v>
      </c>
      <c r="AB31">
        <f t="shared" si="19"/>
        <v>14983.208562109694</v>
      </c>
      <c r="AC31">
        <f t="shared" si="2"/>
        <v>13794.523803587232</v>
      </c>
      <c r="AE31">
        <f t="shared" si="3"/>
        <v>0</v>
      </c>
      <c r="AF31">
        <f t="shared" si="4"/>
        <v>0</v>
      </c>
      <c r="AG31">
        <f t="shared" si="4"/>
        <v>-30.137403806798869</v>
      </c>
      <c r="AH31">
        <f t="shared" si="5"/>
        <v>-34606.747434157456</v>
      </c>
      <c r="AI31">
        <f t="shared" si="6"/>
        <v>-34636.884837964259</v>
      </c>
      <c r="AJ31">
        <f t="shared" si="7"/>
        <v>1188.6847585224623</v>
      </c>
      <c r="AK31">
        <f t="shared" si="22"/>
        <v>1048.8245993476787</v>
      </c>
      <c r="AL31">
        <f t="shared" si="8"/>
        <v>-32399.375480094121</v>
      </c>
      <c r="AN31">
        <f t="shared" si="9"/>
        <v>0</v>
      </c>
      <c r="AO31">
        <f t="shared" si="9"/>
        <v>0</v>
      </c>
      <c r="AP31">
        <f t="shared" si="9"/>
        <v>-1.2618310282209375</v>
      </c>
      <c r="AQ31">
        <f t="shared" si="9"/>
        <v>-1448.9591730649975</v>
      </c>
      <c r="AR31">
        <f t="shared" si="9"/>
        <v>-1450.2210040932187</v>
      </c>
      <c r="AS31">
        <f t="shared" si="9"/>
        <v>49.769360383278276</v>
      </c>
      <c r="AT31">
        <f t="shared" si="9"/>
        <v>43.913517936131313</v>
      </c>
      <c r="AU31">
        <f t="shared" si="9"/>
        <v>-1356.538125773809</v>
      </c>
      <c r="AW31">
        <v>28</v>
      </c>
      <c r="AX31">
        <f>IF(Z31&gt;0, (R31*SUMPRODUCT(K31:$K$98, X31:$X$98)-K31*$AZ$3)/Z31, 0)</f>
        <v>22886.051983806326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3.0780427999999999E-2</v>
      </c>
      <c r="Q32" s="4">
        <f t="shared" si="21"/>
        <v>50</v>
      </c>
      <c r="R32">
        <f t="shared" si="0"/>
        <v>2000000</v>
      </c>
      <c r="S32">
        <f t="shared" si="1"/>
        <v>21844.313348563908</v>
      </c>
      <c r="U32">
        <f t="shared" si="13"/>
        <v>3.0780427999999999E-2</v>
      </c>
      <c r="V32">
        <f t="shared" si="14"/>
        <v>0.01</v>
      </c>
      <c r="W32">
        <f t="shared" si="15"/>
        <v>0.60274807613597736</v>
      </c>
      <c r="X32">
        <f t="shared" si="16"/>
        <v>1.8552843759641967E-2</v>
      </c>
      <c r="Y32">
        <f t="shared" si="17"/>
        <v>6.0274807613597738E-3</v>
      </c>
      <c r="Z32">
        <f t="shared" si="18"/>
        <v>0.57816775161497569</v>
      </c>
      <c r="AB32">
        <f t="shared" si="19"/>
        <v>13794.523803587232</v>
      </c>
      <c r="AC32">
        <f t="shared" si="2"/>
        <v>12629.677534312195</v>
      </c>
      <c r="AE32">
        <f t="shared" si="3"/>
        <v>0</v>
      </c>
      <c r="AF32">
        <f t="shared" si="4"/>
        <v>0</v>
      </c>
      <c r="AG32">
        <f t="shared" si="4"/>
        <v>-28.908387580748784</v>
      </c>
      <c r="AH32">
        <f t="shared" si="5"/>
        <v>-37105.687519283936</v>
      </c>
      <c r="AI32">
        <f t="shared" si="6"/>
        <v>-37134.595906864684</v>
      </c>
      <c r="AJ32">
        <f t="shared" si="7"/>
        <v>1164.8462692750363</v>
      </c>
      <c r="AK32">
        <f t="shared" si="22"/>
        <v>965.61666625110627</v>
      </c>
      <c r="AL32">
        <f t="shared" si="8"/>
        <v>-35004.132971338535</v>
      </c>
      <c r="AN32">
        <f t="shared" si="9"/>
        <v>0</v>
      </c>
      <c r="AO32">
        <f t="shared" si="9"/>
        <v>0</v>
      </c>
      <c r="AP32">
        <f t="shared" si="9"/>
        <v>-1.0806901953807211</v>
      </c>
      <c r="AQ32">
        <f t="shared" si="9"/>
        <v>-1387.1321111543045</v>
      </c>
      <c r="AR32">
        <f t="shared" si="9"/>
        <v>-1388.2128013496854</v>
      </c>
      <c r="AS32">
        <f t="shared" si="9"/>
        <v>43.545768120586985</v>
      </c>
      <c r="AT32">
        <f t="shared" si="9"/>
        <v>36.097913133305205</v>
      </c>
      <c r="AU32">
        <f t="shared" si="9"/>
        <v>-1308.5691200957929</v>
      </c>
      <c r="AW32">
        <v>29</v>
      </c>
      <c r="AX32">
        <f>IF(Z32&gt;0, (R32*SUMPRODUCT(K32:$K$98, X32:$X$98)-K32*$AZ$3)/Z32, 0)</f>
        <v>21844.313348563908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3.4133669999999998E-2</v>
      </c>
      <c r="Q33" s="4">
        <f t="shared" si="21"/>
        <v>50</v>
      </c>
      <c r="R33">
        <f t="shared" si="0"/>
        <v>2000000</v>
      </c>
      <c r="S33">
        <f t="shared" si="1"/>
        <v>20801.945263495523</v>
      </c>
      <c r="U33">
        <f t="shared" si="13"/>
        <v>3.4133669999999998E-2</v>
      </c>
      <c r="V33">
        <f t="shared" si="14"/>
        <v>0.01</v>
      </c>
      <c r="W33">
        <f t="shared" si="15"/>
        <v>0.57816775161497569</v>
      </c>
      <c r="X33">
        <f t="shared" si="16"/>
        <v>1.9734987238267547E-2</v>
      </c>
      <c r="Y33">
        <f t="shared" si="17"/>
        <v>5.7816775161497573E-3</v>
      </c>
      <c r="Z33">
        <f t="shared" si="18"/>
        <v>0.55265108686055842</v>
      </c>
      <c r="AB33">
        <f t="shared" si="19"/>
        <v>12629.677534312195</v>
      </c>
      <c r="AC33">
        <f t="shared" si="2"/>
        <v>11496.217658684645</v>
      </c>
      <c r="AE33">
        <f t="shared" si="3"/>
        <v>0</v>
      </c>
      <c r="AF33">
        <f t="shared" si="4"/>
        <v>0</v>
      </c>
      <c r="AG33">
        <f t="shared" si="4"/>
        <v>-27.63255434302792</v>
      </c>
      <c r="AH33">
        <f t="shared" si="5"/>
        <v>-39469.974476535092</v>
      </c>
      <c r="AI33">
        <f t="shared" si="6"/>
        <v>-39497.60703087812</v>
      </c>
      <c r="AJ33">
        <f t="shared" si="7"/>
        <v>1133.45987562755</v>
      </c>
      <c r="AK33">
        <f t="shared" si="22"/>
        <v>884.07742740185381</v>
      </c>
      <c r="AL33">
        <f t="shared" si="8"/>
        <v>-37480.069727848713</v>
      </c>
      <c r="AN33">
        <f t="shared" si="9"/>
        <v>0</v>
      </c>
      <c r="AO33">
        <f t="shared" si="9"/>
        <v>0</v>
      </c>
      <c r="AP33">
        <f t="shared" si="9"/>
        <v>-0.92231729546924368</v>
      </c>
      <c r="AQ33">
        <f t="shared" si="9"/>
        <v>-1317.4258036200379</v>
      </c>
      <c r="AR33">
        <f t="shared" si="9"/>
        <v>-1318.348120915507</v>
      </c>
      <c r="AS33">
        <f t="shared" si="9"/>
        <v>37.832537449636057</v>
      </c>
      <c r="AT33">
        <f t="shared" si="9"/>
        <v>29.508669075771536</v>
      </c>
      <c r="AU33">
        <f t="shared" si="9"/>
        <v>-1251.0069143900994</v>
      </c>
      <c r="AW33">
        <v>30</v>
      </c>
      <c r="AX33">
        <f>IF(Z33&gt;0, (R33*SUMPRODUCT(K33:$K$98, X33:$X$98)-K33*$AZ$3)/Z33, 0)</f>
        <v>20801.945263495523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3.7867151000000002E-2</v>
      </c>
      <c r="Q34" s="4">
        <f t="shared" si="21"/>
        <v>50</v>
      </c>
      <c r="R34">
        <f t="shared" si="0"/>
        <v>2000000</v>
      </c>
      <c r="S34">
        <f t="shared" si="1"/>
        <v>19774.494919261429</v>
      </c>
      <c r="U34">
        <f t="shared" si="13"/>
        <v>3.7867151000000002E-2</v>
      </c>
      <c r="V34">
        <f t="shared" si="14"/>
        <v>0.01</v>
      </c>
      <c r="W34">
        <f t="shared" si="15"/>
        <v>0.55265108686055842</v>
      </c>
      <c r="X34">
        <f t="shared" si="16"/>
        <v>2.0927322156462883E-2</v>
      </c>
      <c r="Y34">
        <f t="shared" si="17"/>
        <v>5.5265108686055843E-3</v>
      </c>
      <c r="Z34">
        <f t="shared" si="18"/>
        <v>0.52619725383548999</v>
      </c>
      <c r="AB34">
        <f t="shared" si="19"/>
        <v>11496.217658684645</v>
      </c>
      <c r="AC34">
        <f t="shared" si="2"/>
        <v>10405.284922499213</v>
      </c>
      <c r="AE34">
        <f t="shared" si="3"/>
        <v>0</v>
      </c>
      <c r="AF34">
        <f t="shared" si="4"/>
        <v>0</v>
      </c>
      <c r="AG34">
        <f t="shared" si="4"/>
        <v>-26.309862691774498</v>
      </c>
      <c r="AH34">
        <f t="shared" si="5"/>
        <v>-41854.644312925768</v>
      </c>
      <c r="AI34">
        <f t="shared" si="6"/>
        <v>-41880.954175617546</v>
      </c>
      <c r="AJ34">
        <f t="shared" si="7"/>
        <v>1090.9327361854321</v>
      </c>
      <c r="AK34">
        <f t="shared" si="22"/>
        <v>804.73523610792529</v>
      </c>
      <c r="AL34">
        <f t="shared" si="8"/>
        <v>-39985.286203324191</v>
      </c>
      <c r="AN34">
        <f t="shared" si="9"/>
        <v>0</v>
      </c>
      <c r="AO34">
        <f t="shared" si="9"/>
        <v>0</v>
      </c>
      <c r="AP34">
        <f t="shared" si="9"/>
        <v>-0.78407910197955877</v>
      </c>
      <c r="AQ34">
        <f t="shared" si="9"/>
        <v>-1247.3402963373383</v>
      </c>
      <c r="AR34">
        <f t="shared" si="9"/>
        <v>-1248.1243754393179</v>
      </c>
      <c r="AS34">
        <f t="shared" si="9"/>
        <v>32.511669487952183</v>
      </c>
      <c r="AT34">
        <f t="shared" si="9"/>
        <v>23.982492369908044</v>
      </c>
      <c r="AU34">
        <f t="shared" ref="AU34:AU89" si="23">AL34*$K34</f>
        <v>-1191.6302135814576</v>
      </c>
      <c r="AW34">
        <v>31</v>
      </c>
      <c r="AX34">
        <f>IF(Z34&gt;0, (R34*SUMPRODUCT(K34:$K$98, X34:$X$98)-K34*$AZ$3)/Z34, 0)</f>
        <v>19774.494919261429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4.2172894000000002E-2</v>
      </c>
      <c r="Q35" s="4">
        <f t="shared" si="21"/>
        <v>50</v>
      </c>
      <c r="R35">
        <f t="shared" si="0"/>
        <v>2000000</v>
      </c>
      <c r="S35">
        <f t="shared" si="1"/>
        <v>18767.484317551724</v>
      </c>
      <c r="U35">
        <f t="shared" si="13"/>
        <v>4.2172894000000002E-2</v>
      </c>
      <c r="V35">
        <f t="shared" si="14"/>
        <v>0.01</v>
      </c>
      <c r="W35">
        <f t="shared" si="15"/>
        <v>0.52619725383548999</v>
      </c>
      <c r="X35">
        <f t="shared" si="16"/>
        <v>2.2191261009095214E-2</v>
      </c>
      <c r="Y35">
        <f t="shared" si="17"/>
        <v>5.2619725383548999E-3</v>
      </c>
      <c r="Z35">
        <f t="shared" si="18"/>
        <v>0.49874402028803988</v>
      </c>
      <c r="AB35">
        <f t="shared" si="19"/>
        <v>10405.284922499213</v>
      </c>
      <c r="AC35">
        <f t="shared" si="2"/>
        <v>9360.1705792284865</v>
      </c>
      <c r="AE35">
        <f t="shared" si="3"/>
        <v>0</v>
      </c>
      <c r="AF35">
        <f t="shared" ref="AF35:AG66" si="24">-$Z35*P35</f>
        <v>0</v>
      </c>
      <c r="AG35">
        <f t="shared" si="24"/>
        <v>-24.937201014401992</v>
      </c>
      <c r="AH35">
        <f t="shared" si="5"/>
        <v>-44382.52201819043</v>
      </c>
      <c r="AI35">
        <f t="shared" ref="AI35:AI66" si="25">SUM(AE35:AH35)</f>
        <v>-44407.459219204829</v>
      </c>
      <c r="AJ35">
        <f t="shared" si="7"/>
        <v>1045.1143432707267</v>
      </c>
      <c r="AK35">
        <f t="shared" si="22"/>
        <v>728.36994457494495</v>
      </c>
      <c r="AL35">
        <f t="shared" si="8"/>
        <v>-42633.97493135916</v>
      </c>
      <c r="AN35">
        <f t="shared" ref="AN35:AT66" si="26">AE35*$K35</f>
        <v>0</v>
      </c>
      <c r="AO35">
        <f t="shared" si="26"/>
        <v>0</v>
      </c>
      <c r="AP35">
        <f t="shared" si="26"/>
        <v>-0.66354591616461067</v>
      </c>
      <c r="AQ35">
        <f t="shared" si="26"/>
        <v>-1180.9601734071116</v>
      </c>
      <c r="AR35">
        <f t="shared" si="26"/>
        <v>-1181.6237193232762</v>
      </c>
      <c r="AS35">
        <f t="shared" si="26"/>
        <v>27.809109530850844</v>
      </c>
      <c r="AT35">
        <f t="shared" si="26"/>
        <v>19.380960272992311</v>
      </c>
      <c r="AU35">
        <f t="shared" si="23"/>
        <v>-1134.4336495194329</v>
      </c>
      <c r="AW35">
        <v>32</v>
      </c>
      <c r="AX35">
        <f>IF(Z35&gt;0, (R35*SUMPRODUCT(K35:$K$98, X35:$X$98)-K35*$AZ$3)/Z35, 0)</f>
        <v>18767.484317551724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4.6777600000000003E-2</v>
      </c>
      <c r="Q36" s="4">
        <f t="shared" si="21"/>
        <v>50</v>
      </c>
      <c r="R36">
        <f t="shared" si="0"/>
        <v>2000000</v>
      </c>
      <c r="S36">
        <f t="shared" si="1"/>
        <v>17770.616084237583</v>
      </c>
      <c r="U36">
        <f t="shared" si="13"/>
        <v>4.6777600000000003E-2</v>
      </c>
      <c r="V36">
        <f t="shared" si="14"/>
        <v>0.01</v>
      </c>
      <c r="W36">
        <f t="shared" si="15"/>
        <v>0.49874402028803988</v>
      </c>
      <c r="X36">
        <f t="shared" si="16"/>
        <v>2.3330048283425817E-2</v>
      </c>
      <c r="Y36">
        <f t="shared" si="17"/>
        <v>4.9874402028803992E-3</v>
      </c>
      <c r="Z36">
        <f t="shared" si="18"/>
        <v>0.47042653180173366</v>
      </c>
      <c r="AB36">
        <f t="shared" si="19"/>
        <v>9360.1705792284865</v>
      </c>
      <c r="AC36">
        <f t="shared" si="2"/>
        <v>8359.7692924879902</v>
      </c>
      <c r="AE36">
        <f t="shared" si="3"/>
        <v>0</v>
      </c>
      <c r="AF36">
        <f t="shared" si="24"/>
        <v>0</v>
      </c>
      <c r="AG36">
        <f t="shared" si="24"/>
        <v>-23.521326590086684</v>
      </c>
      <c r="AH36">
        <f t="shared" si="5"/>
        <v>-46660.096566851636</v>
      </c>
      <c r="AI36">
        <f t="shared" si="25"/>
        <v>-46683.617893441726</v>
      </c>
      <c r="AJ36">
        <f t="shared" si="7"/>
        <v>1000.4012867404963</v>
      </c>
      <c r="AK36">
        <f t="shared" si="22"/>
        <v>655.21194054599414</v>
      </c>
      <c r="AL36">
        <f t="shared" si="8"/>
        <v>-45028.004666155233</v>
      </c>
      <c r="AN36">
        <f t="shared" si="26"/>
        <v>0</v>
      </c>
      <c r="AO36">
        <f t="shared" si="26"/>
        <v>0</v>
      </c>
      <c r="AP36">
        <f t="shared" si="26"/>
        <v>-0.55881372460266332</v>
      </c>
      <c r="AQ36">
        <f t="shared" si="26"/>
        <v>-1108.5387659993464</v>
      </c>
      <c r="AR36">
        <f t="shared" si="26"/>
        <v>-1109.0975797239491</v>
      </c>
      <c r="AS36">
        <f t="shared" si="26"/>
        <v>23.767280599571549</v>
      </c>
      <c r="AT36">
        <f t="shared" si="26"/>
        <v>15.566359469493527</v>
      </c>
      <c r="AU36">
        <f t="shared" si="23"/>
        <v>-1069.7639396548839</v>
      </c>
      <c r="AW36">
        <v>33</v>
      </c>
      <c r="AX36">
        <f>IF(Z36&gt;0, (R36*SUMPRODUCT(K36:$K$98, X36:$X$98)-K36*$AZ$3)/Z36, 0)</f>
        <v>17770.616084237583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5.1668436999999998E-2</v>
      </c>
      <c r="Q37" s="4">
        <f t="shared" si="21"/>
        <v>50</v>
      </c>
      <c r="R37">
        <f t="shared" si="0"/>
        <v>2000000</v>
      </c>
      <c r="S37">
        <f t="shared" si="1"/>
        <v>16792.419764002629</v>
      </c>
      <c r="U37">
        <f t="shared" si="13"/>
        <v>5.1668436999999998E-2</v>
      </c>
      <c r="V37">
        <f t="shared" si="14"/>
        <v>0.01</v>
      </c>
      <c r="W37">
        <f t="shared" si="15"/>
        <v>0.47042653180173366</v>
      </c>
      <c r="X37">
        <f t="shared" si="16"/>
        <v>2.430620362152637E-2</v>
      </c>
      <c r="Y37">
        <f t="shared" si="17"/>
        <v>4.7042653180173364E-3</v>
      </c>
      <c r="Z37">
        <f t="shared" si="18"/>
        <v>0.44141606286218998</v>
      </c>
      <c r="AB37">
        <f t="shared" si="19"/>
        <v>8359.7692924879902</v>
      </c>
      <c r="AC37">
        <f t="shared" si="2"/>
        <v>7412.4438181552659</v>
      </c>
      <c r="AE37">
        <f t="shared" si="3"/>
        <v>0</v>
      </c>
      <c r="AF37">
        <f t="shared" si="24"/>
        <v>0</v>
      </c>
      <c r="AG37">
        <f t="shared" si="24"/>
        <v>-22.070803143109501</v>
      </c>
      <c r="AH37">
        <f t="shared" si="5"/>
        <v>-48612.407243052738</v>
      </c>
      <c r="AI37">
        <f t="shared" si="25"/>
        <v>-48634.478046195843</v>
      </c>
      <c r="AJ37">
        <f t="shared" si="7"/>
        <v>947.3254743327243</v>
      </c>
      <c r="AK37">
        <f t="shared" si="22"/>
        <v>585.18385047415939</v>
      </c>
      <c r="AL37">
        <f t="shared" si="8"/>
        <v>-47101.968721388956</v>
      </c>
      <c r="AN37">
        <f t="shared" si="26"/>
        <v>0</v>
      </c>
      <c r="AO37">
        <f t="shared" si="26"/>
        <v>0</v>
      </c>
      <c r="AP37">
        <f t="shared" si="26"/>
        <v>-0.4681719246716684</v>
      </c>
      <c r="AQ37">
        <f t="shared" si="26"/>
        <v>-1031.1797044417162</v>
      </c>
      <c r="AR37">
        <f t="shared" si="26"/>
        <v>-1031.6478763663877</v>
      </c>
      <c r="AS37">
        <f t="shared" si="26"/>
        <v>20.094927571646473</v>
      </c>
      <c r="AT37">
        <f t="shared" si="26"/>
        <v>12.413080203145999</v>
      </c>
      <c r="AU37">
        <f t="shared" si="23"/>
        <v>-999.13986859159513</v>
      </c>
      <c r="AW37">
        <v>34</v>
      </c>
      <c r="AX37">
        <f>IF(Z37&gt;0, (R37*SUMPRODUCT(K37:$K$98, X37:$X$98)-K37*$AZ$3)/Z37, 0)</f>
        <v>16792.419764002629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5.7177164000000003E-2</v>
      </c>
      <c r="Q38" s="4">
        <f t="shared" si="21"/>
        <v>50</v>
      </c>
      <c r="R38">
        <f t="shared" si="0"/>
        <v>2000000</v>
      </c>
      <c r="S38">
        <f t="shared" si="1"/>
        <v>15846.991624681135</v>
      </c>
      <c r="U38">
        <f t="shared" si="13"/>
        <v>5.7177164000000003E-2</v>
      </c>
      <c r="V38">
        <f t="shared" si="14"/>
        <v>0.01</v>
      </c>
      <c r="W38">
        <f t="shared" si="15"/>
        <v>0.44141606286218998</v>
      </c>
      <c r="X38">
        <f t="shared" si="16"/>
        <v>2.5238918618505746E-2</v>
      </c>
      <c r="Y38">
        <f t="shared" si="17"/>
        <v>4.4141606286218996E-3</v>
      </c>
      <c r="Z38">
        <f t="shared" si="18"/>
        <v>0.41176298361506236</v>
      </c>
      <c r="AB38">
        <f t="shared" si="19"/>
        <v>7412.4438181552659</v>
      </c>
      <c r="AC38">
        <f t="shared" si="2"/>
        <v>6525.2045527016089</v>
      </c>
      <c r="AE38">
        <f t="shared" si="3"/>
        <v>0</v>
      </c>
      <c r="AF38">
        <f t="shared" si="24"/>
        <v>0</v>
      </c>
      <c r="AG38">
        <f t="shared" si="24"/>
        <v>-20.588149180753117</v>
      </c>
      <c r="AH38">
        <f t="shared" si="5"/>
        <v>-50477.837237011488</v>
      </c>
      <c r="AI38">
        <f t="shared" si="25"/>
        <v>-50498.425386192241</v>
      </c>
      <c r="AJ38">
        <f t="shared" si="7"/>
        <v>887.23926545365703</v>
      </c>
      <c r="AK38">
        <f t="shared" si="22"/>
        <v>518.87106727086871</v>
      </c>
      <c r="AL38">
        <f t="shared" si="8"/>
        <v>-49092.315053467712</v>
      </c>
      <c r="AN38">
        <f t="shared" si="26"/>
        <v>0</v>
      </c>
      <c r="AO38">
        <f t="shared" si="26"/>
        <v>0</v>
      </c>
      <c r="AP38">
        <f t="shared" si="26"/>
        <v>-0.38992987723911077</v>
      </c>
      <c r="AQ38">
        <f t="shared" si="26"/>
        <v>-956.02653275527246</v>
      </c>
      <c r="AR38">
        <f t="shared" si="26"/>
        <v>-956.41646263251153</v>
      </c>
      <c r="AS38">
        <f t="shared" si="26"/>
        <v>16.80389503800011</v>
      </c>
      <c r="AT38">
        <f t="shared" si="26"/>
        <v>9.8271743510095941</v>
      </c>
      <c r="AU38">
        <f t="shared" si="23"/>
        <v>-929.78539324350174</v>
      </c>
      <c r="AW38">
        <v>35</v>
      </c>
      <c r="AX38">
        <f>IF(Z38&gt;0, (R38*SUMPRODUCT(K38:$K$98, X38:$X$98)-K38*$AZ$3)/Z38, 0)</f>
        <v>15846.991624681135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6.3388860000000005E-2</v>
      </c>
      <c r="Q39" s="4">
        <f t="shared" si="21"/>
        <v>50</v>
      </c>
      <c r="R39">
        <f t="shared" si="0"/>
        <v>2000000</v>
      </c>
      <c r="S39">
        <f t="shared" si="1"/>
        <v>14933.254789415707</v>
      </c>
      <c r="U39">
        <f t="shared" si="13"/>
        <v>6.3388860000000005E-2</v>
      </c>
      <c r="V39">
        <f t="shared" si="14"/>
        <v>0.01</v>
      </c>
      <c r="W39">
        <f t="shared" si="15"/>
        <v>0.41176298361506236</v>
      </c>
      <c r="X39">
        <f t="shared" si="16"/>
        <v>2.6101186121557485E-2</v>
      </c>
      <c r="Y39">
        <f t="shared" si="17"/>
        <v>4.1176298361506238E-3</v>
      </c>
      <c r="Z39">
        <f t="shared" si="18"/>
        <v>0.38154416765735427</v>
      </c>
      <c r="AB39">
        <f t="shared" si="19"/>
        <v>6525.2045527016089</v>
      </c>
      <c r="AC39">
        <f t="shared" si="2"/>
        <v>5697.6962690428154</v>
      </c>
      <c r="AE39">
        <f t="shared" si="3"/>
        <v>0</v>
      </c>
      <c r="AF39">
        <f t="shared" si="24"/>
        <v>0</v>
      </c>
      <c r="AG39">
        <f t="shared" si="24"/>
        <v>-19.077208382867713</v>
      </c>
      <c r="AH39">
        <f t="shared" si="5"/>
        <v>-52202.372243114973</v>
      </c>
      <c r="AI39">
        <f t="shared" si="25"/>
        <v>-52221.449451497843</v>
      </c>
      <c r="AJ39">
        <f t="shared" si="7"/>
        <v>827.50828365879352</v>
      </c>
      <c r="AK39">
        <f t="shared" si="22"/>
        <v>456.76431868911266</v>
      </c>
      <c r="AL39">
        <f t="shared" si="8"/>
        <v>-50937.176849149932</v>
      </c>
      <c r="AN39">
        <f t="shared" si="26"/>
        <v>0</v>
      </c>
      <c r="AO39">
        <f t="shared" si="26"/>
        <v>0</v>
      </c>
      <c r="AP39">
        <f t="shared" si="26"/>
        <v>-0.32260122148981468</v>
      </c>
      <c r="AQ39">
        <f t="shared" si="26"/>
        <v>-882.75751421882796</v>
      </c>
      <c r="AR39">
        <f t="shared" si="26"/>
        <v>-883.08011544031774</v>
      </c>
      <c r="AS39">
        <f t="shared" si="26"/>
        <v>13.993409189837543</v>
      </c>
      <c r="AT39">
        <f t="shared" si="26"/>
        <v>7.7240193735264144</v>
      </c>
      <c r="AU39">
        <f t="shared" si="23"/>
        <v>-861.36268687695372</v>
      </c>
      <c r="AW39">
        <v>36</v>
      </c>
      <c r="AX39">
        <f>IF(Z39&gt;0, (R39*SUMPRODUCT(K39:$K$98, X39:$X$98)-K39*$AZ$3)/Z39, 0)</f>
        <v>14933.254789415707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7.0498397000000004E-2</v>
      </c>
      <c r="Q40" s="4">
        <f t="shared" si="21"/>
        <v>50</v>
      </c>
      <c r="R40">
        <f t="shared" si="0"/>
        <v>2000000</v>
      </c>
      <c r="S40">
        <f t="shared" si="1"/>
        <v>14051.479446627141</v>
      </c>
      <c r="U40">
        <f t="shared" si="13"/>
        <v>7.0498397000000004E-2</v>
      </c>
      <c r="V40">
        <f t="shared" si="14"/>
        <v>0.01</v>
      </c>
      <c r="W40">
        <f t="shared" si="15"/>
        <v>0.38154416765735427</v>
      </c>
      <c r="X40">
        <f t="shared" si="16"/>
        <v>2.6898252204542724E-2</v>
      </c>
      <c r="Y40">
        <f t="shared" si="17"/>
        <v>3.815441676573543E-3</v>
      </c>
      <c r="Z40">
        <f t="shared" si="18"/>
        <v>0.35083047377623799</v>
      </c>
      <c r="AB40">
        <f t="shared" si="19"/>
        <v>5697.6962690428154</v>
      </c>
      <c r="AC40">
        <f t="shared" si="2"/>
        <v>4929.6871915172705</v>
      </c>
      <c r="AE40">
        <f t="shared" si="3"/>
        <v>0</v>
      </c>
      <c r="AF40">
        <f t="shared" si="24"/>
        <v>0</v>
      </c>
      <c r="AG40">
        <f t="shared" si="24"/>
        <v>-17.5415236888119</v>
      </c>
      <c r="AH40">
        <f t="shared" si="5"/>
        <v>-53796.50440908545</v>
      </c>
      <c r="AI40">
        <f t="shared" si="25"/>
        <v>-53814.045932774265</v>
      </c>
      <c r="AJ40">
        <f t="shared" si="7"/>
        <v>768.00907752554485</v>
      </c>
      <c r="AK40">
        <f t="shared" si="22"/>
        <v>398.83873883299714</v>
      </c>
      <c r="AL40">
        <f t="shared" si="8"/>
        <v>-52647.198116415726</v>
      </c>
      <c r="AN40">
        <f t="shared" si="26"/>
        <v>0</v>
      </c>
      <c r="AO40">
        <f t="shared" si="26"/>
        <v>0</v>
      </c>
      <c r="AP40">
        <f t="shared" si="26"/>
        <v>-0.2648503038300381</v>
      </c>
      <c r="AQ40">
        <f t="shared" si="26"/>
        <v>-812.24532090263892</v>
      </c>
      <c r="AR40">
        <f t="shared" si="26"/>
        <v>-812.51017120646907</v>
      </c>
      <c r="AS40">
        <f t="shared" si="26"/>
        <v>11.595767912487696</v>
      </c>
      <c r="AT40">
        <f t="shared" si="26"/>
        <v>6.0218577948551673</v>
      </c>
      <c r="AU40">
        <f t="shared" si="23"/>
        <v>-794.89254549912619</v>
      </c>
      <c r="AW40">
        <v>37</v>
      </c>
      <c r="AX40">
        <f>IF(Z40&gt;0, (R40*SUMPRODUCT(K40:$K$98, X40:$X$98)-K40*$AZ$3)/Z40, 0)</f>
        <v>14051.479446627141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7.8701599999999997E-2</v>
      </c>
      <c r="Q41" s="4">
        <f t="shared" si="21"/>
        <v>50</v>
      </c>
      <c r="R41">
        <f t="shared" si="0"/>
        <v>2000000</v>
      </c>
      <c r="S41">
        <f t="shared" si="1"/>
        <v>13199.084610118751</v>
      </c>
      <c r="U41">
        <f t="shared" si="13"/>
        <v>7.8701599999999997E-2</v>
      </c>
      <c r="V41">
        <f t="shared" si="14"/>
        <v>0.01</v>
      </c>
      <c r="W41">
        <f t="shared" si="15"/>
        <v>0.35083047377623799</v>
      </c>
      <c r="X41">
        <f t="shared" si="16"/>
        <v>2.7610919614947972E-2</v>
      </c>
      <c r="Y41">
        <f t="shared" si="17"/>
        <v>3.5083047377623801E-3</v>
      </c>
      <c r="Z41">
        <f t="shared" si="18"/>
        <v>0.31971124942352763</v>
      </c>
      <c r="AB41">
        <f t="shared" si="19"/>
        <v>4929.6871915172705</v>
      </c>
      <c r="AC41">
        <f t="shared" si="2"/>
        <v>4219.8958319479207</v>
      </c>
      <c r="AE41">
        <f t="shared" si="3"/>
        <v>0</v>
      </c>
      <c r="AF41">
        <f t="shared" si="24"/>
        <v>0</v>
      </c>
      <c r="AG41">
        <f t="shared" si="24"/>
        <v>-15.985562471176381</v>
      </c>
      <c r="AH41">
        <f t="shared" si="5"/>
        <v>-55221.839229895944</v>
      </c>
      <c r="AI41">
        <f t="shared" si="25"/>
        <v>-55237.824792367122</v>
      </c>
      <c r="AJ41">
        <f t="shared" si="7"/>
        <v>709.79135956934988</v>
      </c>
      <c r="AK41">
        <f t="shared" si="22"/>
        <v>345.07810340620898</v>
      </c>
      <c r="AL41">
        <f t="shared" si="8"/>
        <v>-54182.955329391567</v>
      </c>
      <c r="AN41">
        <f t="shared" si="26"/>
        <v>0</v>
      </c>
      <c r="AO41">
        <f t="shared" si="26"/>
        <v>0</v>
      </c>
      <c r="AP41">
        <f t="shared" si="26"/>
        <v>-0.21549790903556032</v>
      </c>
      <c r="AQ41">
        <f t="shared" si="26"/>
        <v>-744.433666853933</v>
      </c>
      <c r="AR41">
        <f t="shared" si="26"/>
        <v>-744.64916476296867</v>
      </c>
      <c r="AS41">
        <f t="shared" si="26"/>
        <v>9.5685437478038384</v>
      </c>
      <c r="AT41">
        <f t="shared" si="26"/>
        <v>4.6519232508759174</v>
      </c>
      <c r="AU41">
        <f t="shared" si="23"/>
        <v>-730.42869776428893</v>
      </c>
      <c r="AW41">
        <v>38</v>
      </c>
      <c r="AX41">
        <f>IF(Z41&gt;0, (R41*SUMPRODUCT(K41:$K$98, X41:$X$98)-K41*$AZ$3)/Z41, 0)</f>
        <v>13199.084610118751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8.8159118999999994E-2</v>
      </c>
      <c r="Q42" s="4">
        <f t="shared" si="21"/>
        <v>50</v>
      </c>
      <c r="R42">
        <f t="shared" si="0"/>
        <v>2000000</v>
      </c>
      <c r="S42">
        <f t="shared" si="1"/>
        <v>12371.08628960673</v>
      </c>
      <c r="U42">
        <f t="shared" si="13"/>
        <v>8.8159118999999994E-2</v>
      </c>
      <c r="V42">
        <f t="shared" si="14"/>
        <v>0.01</v>
      </c>
      <c r="W42">
        <f t="shared" si="15"/>
        <v>0.31971124942352763</v>
      </c>
      <c r="X42">
        <f t="shared" si="16"/>
        <v>2.8185462083567453E-2</v>
      </c>
      <c r="Y42">
        <f t="shared" si="17"/>
        <v>3.1971124942352762E-3</v>
      </c>
      <c r="Z42">
        <f t="shared" si="18"/>
        <v>0.28832867484572489</v>
      </c>
      <c r="AB42">
        <f t="shared" si="19"/>
        <v>4219.8958319479207</v>
      </c>
      <c r="AC42">
        <f t="shared" si="2"/>
        <v>3566.9389162844241</v>
      </c>
      <c r="AE42">
        <f t="shared" si="3"/>
        <v>0</v>
      </c>
      <c r="AF42">
        <f t="shared" si="24"/>
        <v>0</v>
      </c>
      <c r="AG42">
        <f t="shared" si="24"/>
        <v>-14.416433742286245</v>
      </c>
      <c r="AH42">
        <f t="shared" si="5"/>
        <v>-56370.924167134908</v>
      </c>
      <c r="AI42">
        <f t="shared" si="25"/>
        <v>-56385.340600877193</v>
      </c>
      <c r="AJ42">
        <f t="shared" si="7"/>
        <v>652.9569156634966</v>
      </c>
      <c r="AK42">
        <f t="shared" si="22"/>
        <v>295.39270823635445</v>
      </c>
      <c r="AL42">
        <f t="shared" si="8"/>
        <v>-55436.990976977344</v>
      </c>
      <c r="AN42">
        <f t="shared" si="26"/>
        <v>0</v>
      </c>
      <c r="AO42">
        <f t="shared" si="26"/>
        <v>0</v>
      </c>
      <c r="AP42">
        <f t="shared" si="26"/>
        <v>-0.17352216440918533</v>
      </c>
      <c r="AQ42">
        <f t="shared" si="26"/>
        <v>-678.50377881846919</v>
      </c>
      <c r="AR42">
        <f t="shared" si="26"/>
        <v>-678.67730098287836</v>
      </c>
      <c r="AS42">
        <f t="shared" si="26"/>
        <v>7.8592597376934652</v>
      </c>
      <c r="AT42">
        <f t="shared" si="26"/>
        <v>3.555468918330043</v>
      </c>
      <c r="AU42">
        <f t="shared" si="23"/>
        <v>-667.26257232685487</v>
      </c>
      <c r="AW42">
        <v>39</v>
      </c>
      <c r="AX42">
        <f>IF(Z42&gt;0, (R42*SUMPRODUCT(K42:$K$98, X42:$X$98)-K42*$AZ$3)/Z42, 0)</f>
        <v>12371.08628960673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9.9426106E-2</v>
      </c>
      <c r="Q43" s="4">
        <f t="shared" si="21"/>
        <v>50</v>
      </c>
      <c r="R43">
        <f t="shared" si="0"/>
        <v>2000000</v>
      </c>
      <c r="S43">
        <f t="shared" si="1"/>
        <v>11566.843404172994</v>
      </c>
      <c r="U43">
        <f t="shared" si="13"/>
        <v>9.9426106E-2</v>
      </c>
      <c r="V43">
        <f t="shared" si="14"/>
        <v>0.01</v>
      </c>
      <c r="W43">
        <f t="shared" si="15"/>
        <v>0.28832867484572489</v>
      </c>
      <c r="X43">
        <f t="shared" si="16"/>
        <v>2.8667397388050575E-2</v>
      </c>
      <c r="Y43">
        <f t="shared" si="17"/>
        <v>2.883286748457249E-3</v>
      </c>
      <c r="Z43">
        <f t="shared" si="18"/>
        <v>0.25677799070921709</v>
      </c>
      <c r="AB43">
        <f t="shared" si="19"/>
        <v>3566.9389162844241</v>
      </c>
      <c r="AC43">
        <f t="shared" si="2"/>
        <v>2970.110808171702</v>
      </c>
      <c r="AE43">
        <f t="shared" si="3"/>
        <v>0</v>
      </c>
      <c r="AF43">
        <f t="shared" si="24"/>
        <v>0</v>
      </c>
      <c r="AG43">
        <f t="shared" si="24"/>
        <v>-12.838899535460854</v>
      </c>
      <c r="AH43">
        <f t="shared" si="5"/>
        <v>-57334.794776101153</v>
      </c>
      <c r="AI43">
        <f t="shared" si="25"/>
        <v>-57347.633675636614</v>
      </c>
      <c r="AJ43">
        <f t="shared" si="7"/>
        <v>596.82810811272202</v>
      </c>
      <c r="AK43">
        <f t="shared" si="22"/>
        <v>249.68572413990969</v>
      </c>
      <c r="AL43">
        <f t="shared" si="8"/>
        <v>-56501.119843383982</v>
      </c>
      <c r="AN43">
        <f t="shared" si="26"/>
        <v>0</v>
      </c>
      <c r="AO43">
        <f t="shared" si="26"/>
        <v>0</v>
      </c>
      <c r="AP43">
        <f t="shared" si="26"/>
        <v>-0.13797706219035391</v>
      </c>
      <c r="AQ43">
        <f t="shared" si="26"/>
        <v>-616.16546828203877</v>
      </c>
      <c r="AR43">
        <f t="shared" si="26"/>
        <v>-616.30344534422909</v>
      </c>
      <c r="AS43">
        <f t="shared" si="26"/>
        <v>6.4139912274081361</v>
      </c>
      <c r="AT43">
        <f t="shared" si="26"/>
        <v>2.6833220863316969</v>
      </c>
      <c r="AU43">
        <f t="shared" si="23"/>
        <v>-607.20613203048924</v>
      </c>
      <c r="AW43">
        <v>40</v>
      </c>
      <c r="AX43">
        <f>IF(Z43&gt;0, (R43*SUMPRODUCT(K43:$K$98, X43:$X$98)-K43*$AZ$3)/Z43, 0)</f>
        <v>11566.843404172994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0.112419382</v>
      </c>
      <c r="Q44" s="4">
        <f t="shared" si="21"/>
        <v>50</v>
      </c>
      <c r="R44">
        <f t="shared" si="0"/>
        <v>2000000</v>
      </c>
      <c r="S44">
        <f t="shared" si="1"/>
        <v>10769.652794498132</v>
      </c>
      <c r="U44">
        <f t="shared" si="13"/>
        <v>0.112419382</v>
      </c>
      <c r="V44">
        <f t="shared" si="14"/>
        <v>0.01</v>
      </c>
      <c r="W44">
        <f t="shared" si="15"/>
        <v>0.25677799070921709</v>
      </c>
      <c r="X44">
        <f t="shared" si="16"/>
        <v>2.8866823026731925E-2</v>
      </c>
      <c r="Y44">
        <f t="shared" si="17"/>
        <v>2.567779907092171E-3</v>
      </c>
      <c r="Z44">
        <f t="shared" si="18"/>
        <v>0.22534338777539298</v>
      </c>
      <c r="AB44">
        <f t="shared" si="19"/>
        <v>2970.110808171702</v>
      </c>
      <c r="AC44">
        <f t="shared" si="2"/>
        <v>2426.8700458769372</v>
      </c>
      <c r="AE44">
        <f t="shared" si="3"/>
        <v>0</v>
      </c>
      <c r="AF44">
        <f t="shared" si="24"/>
        <v>0</v>
      </c>
      <c r="AG44">
        <f t="shared" si="24"/>
        <v>-11.267169388769648</v>
      </c>
      <c r="AH44">
        <f t="shared" si="5"/>
        <v>-57733.646053463854</v>
      </c>
      <c r="AI44">
        <f t="shared" si="25"/>
        <v>-57744.913222852621</v>
      </c>
      <c r="AJ44">
        <f t="shared" si="7"/>
        <v>543.24076229476486</v>
      </c>
      <c r="AK44">
        <f t="shared" si="22"/>
        <v>207.90775657201917</v>
      </c>
      <c r="AL44">
        <f t="shared" si="8"/>
        <v>-56993.764703985835</v>
      </c>
      <c r="AN44">
        <f t="shared" si="26"/>
        <v>0</v>
      </c>
      <c r="AO44">
        <f t="shared" si="26"/>
        <v>0</v>
      </c>
      <c r="AP44">
        <f t="shared" si="26"/>
        <v>-0.10811249598824572</v>
      </c>
      <c r="AQ44">
        <f t="shared" si="26"/>
        <v>-553.97485934339829</v>
      </c>
      <c r="AR44">
        <f t="shared" si="26"/>
        <v>-554.08297183938657</v>
      </c>
      <c r="AS44">
        <f t="shared" si="26"/>
        <v>5.212588247122965</v>
      </c>
      <c r="AT44">
        <f t="shared" si="26"/>
        <v>1.994948839654578</v>
      </c>
      <c r="AU44">
        <f t="shared" si="23"/>
        <v>-546.87543475260895</v>
      </c>
      <c r="AW44">
        <v>41</v>
      </c>
      <c r="AX44">
        <f>IF(Z44&gt;0, (R44*SUMPRODUCT(K44:$K$98, X44:$X$98)-K44*$AZ$3)/Z44, 0)</f>
        <v>10769.652794498132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0.12734142500000001</v>
      </c>
      <c r="Q45" s="4">
        <f t="shared" si="21"/>
        <v>50</v>
      </c>
      <c r="R45">
        <f t="shared" si="0"/>
        <v>2000000</v>
      </c>
      <c r="S45">
        <f t="shared" si="1"/>
        <v>9969.4562883589733</v>
      </c>
      <c r="U45">
        <f t="shared" si="13"/>
        <v>0.12734142500000001</v>
      </c>
      <c r="V45">
        <f t="shared" si="14"/>
        <v>0.01</v>
      </c>
      <c r="W45">
        <f t="shared" si="15"/>
        <v>0.22534338777539298</v>
      </c>
      <c r="X45">
        <f t="shared" si="16"/>
        <v>2.8695548113646125E-2</v>
      </c>
      <c r="Y45">
        <f t="shared" si="17"/>
        <v>2.2534338777539299E-3</v>
      </c>
      <c r="Z45">
        <f t="shared" si="18"/>
        <v>0.19439440578399292</v>
      </c>
      <c r="AB45">
        <f t="shared" si="19"/>
        <v>2426.8700458769372</v>
      </c>
      <c r="AC45">
        <f t="shared" si="2"/>
        <v>1938.0065311650342</v>
      </c>
      <c r="AE45">
        <f t="shared" si="3"/>
        <v>0</v>
      </c>
      <c r="AF45">
        <f t="shared" si="24"/>
        <v>0</v>
      </c>
      <c r="AG45">
        <f t="shared" si="24"/>
        <v>-9.7197202891996461</v>
      </c>
      <c r="AH45">
        <f t="shared" si="5"/>
        <v>-57391.096227292248</v>
      </c>
      <c r="AI45">
        <f t="shared" si="25"/>
        <v>-57400.815947581446</v>
      </c>
      <c r="AJ45">
        <f t="shared" si="7"/>
        <v>488.86351471190301</v>
      </c>
      <c r="AK45">
        <f t="shared" si="22"/>
        <v>169.88090321138563</v>
      </c>
      <c r="AL45">
        <f t="shared" si="8"/>
        <v>-56742.071529658155</v>
      </c>
      <c r="AN45">
        <f t="shared" si="26"/>
        <v>0</v>
      </c>
      <c r="AO45">
        <f t="shared" si="26"/>
        <v>0</v>
      </c>
      <c r="AP45">
        <f t="shared" si="26"/>
        <v>-8.3271581900815406E-2</v>
      </c>
      <c r="AQ45">
        <f t="shared" si="26"/>
        <v>-491.68568926607117</v>
      </c>
      <c r="AR45">
        <f t="shared" si="26"/>
        <v>-491.76896084797198</v>
      </c>
      <c r="AS45">
        <f t="shared" si="26"/>
        <v>4.1882314503316618</v>
      </c>
      <c r="AT45">
        <f t="shared" si="26"/>
        <v>1.4554175556749733</v>
      </c>
      <c r="AU45">
        <f t="shared" si="23"/>
        <v>-486.12531184196536</v>
      </c>
      <c r="AW45">
        <v>42</v>
      </c>
      <c r="AX45">
        <f>IF(Z45&gt;0, (R45*SUMPRODUCT(K45:$K$98, X45:$X$98)-K45*$AZ$3)/Z45, 0)</f>
        <v>9969.4562883589733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0.14457818</v>
      </c>
      <c r="Q46" s="4">
        <f t="shared" si="21"/>
        <v>50</v>
      </c>
      <c r="R46">
        <f t="shared" si="0"/>
        <v>2000000</v>
      </c>
      <c r="S46">
        <f t="shared" si="1"/>
        <v>9154.2394232122988</v>
      </c>
      <c r="U46">
        <f t="shared" si="13"/>
        <v>0.14457818</v>
      </c>
      <c r="V46">
        <f t="shared" si="14"/>
        <v>0.01</v>
      </c>
      <c r="W46">
        <f t="shared" si="15"/>
        <v>0.19439440578399292</v>
      </c>
      <c r="X46">
        <f t="shared" si="16"/>
        <v>2.8105189390431169E-2</v>
      </c>
      <c r="Y46">
        <f t="shared" si="17"/>
        <v>1.9439440578399292E-3</v>
      </c>
      <c r="Z46">
        <f t="shared" si="18"/>
        <v>0.16434527233572183</v>
      </c>
      <c r="AB46">
        <f t="shared" si="19"/>
        <v>1938.0065311650342</v>
      </c>
      <c r="AC46">
        <f t="shared" si="2"/>
        <v>1504.4559710342264</v>
      </c>
      <c r="AE46">
        <f t="shared" si="3"/>
        <v>0</v>
      </c>
      <c r="AF46">
        <f t="shared" si="24"/>
        <v>0</v>
      </c>
      <c r="AG46">
        <f t="shared" si="24"/>
        <v>-8.2172636167860915</v>
      </c>
      <c r="AH46">
        <f t="shared" si="5"/>
        <v>-56210.378780862338</v>
      </c>
      <c r="AI46">
        <f t="shared" si="25"/>
        <v>-56218.596044479127</v>
      </c>
      <c r="AJ46">
        <f t="shared" si="7"/>
        <v>433.55056013080775</v>
      </c>
      <c r="AK46">
        <f t="shared" si="22"/>
        <v>135.6604571815524</v>
      </c>
      <c r="AL46">
        <f t="shared" si="8"/>
        <v>-55649.385027166762</v>
      </c>
      <c r="AN46">
        <f t="shared" si="26"/>
        <v>0</v>
      </c>
      <c r="AO46">
        <f t="shared" si="26"/>
        <v>0</v>
      </c>
      <c r="AP46">
        <f t="shared" si="26"/>
        <v>-6.2856796718630731E-2</v>
      </c>
      <c r="AQ46">
        <f t="shared" si="26"/>
        <v>-429.97334846217257</v>
      </c>
      <c r="AR46">
        <f t="shared" si="26"/>
        <v>-430.03620525889124</v>
      </c>
      <c r="AS46">
        <f t="shared" si="26"/>
        <v>3.3163837374915848</v>
      </c>
      <c r="AT46">
        <f t="shared" si="26"/>
        <v>1.0377154947783545</v>
      </c>
      <c r="AU46">
        <f t="shared" si="23"/>
        <v>-425.68210602662123</v>
      </c>
      <c r="AW46">
        <v>43</v>
      </c>
      <c r="AX46">
        <f>IF(Z46&gt;0, (R46*SUMPRODUCT(K46:$K$98, X46:$X$98)-K46*$AZ$3)/Z46, 0)</f>
        <v>9154.2394232122988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0.16385111999999999</v>
      </c>
      <c r="Q47" s="4">
        <f t="shared" si="21"/>
        <v>50</v>
      </c>
      <c r="R47">
        <f t="shared" si="0"/>
        <v>2000000</v>
      </c>
      <c r="S47">
        <f t="shared" si="1"/>
        <v>8296.0786775007109</v>
      </c>
      <c r="U47">
        <f t="shared" si="13"/>
        <v>0.16385111999999999</v>
      </c>
      <c r="V47">
        <f t="shared" si="14"/>
        <v>0.01</v>
      </c>
      <c r="W47">
        <f t="shared" si="15"/>
        <v>0.16434527233572183</v>
      </c>
      <c r="X47">
        <f t="shared" si="16"/>
        <v>2.6928156938913036E-2</v>
      </c>
      <c r="Y47">
        <f t="shared" si="17"/>
        <v>1.6434527233572182E-3</v>
      </c>
      <c r="Z47">
        <f t="shared" si="18"/>
        <v>0.13577366267345156</v>
      </c>
      <c r="AB47">
        <f t="shared" si="19"/>
        <v>1504.4559710342264</v>
      </c>
      <c r="AC47">
        <f t="shared" si="2"/>
        <v>1126.3889878713956</v>
      </c>
      <c r="AE47">
        <f t="shared" si="3"/>
        <v>0</v>
      </c>
      <c r="AF47">
        <f t="shared" si="24"/>
        <v>0</v>
      </c>
      <c r="AG47">
        <f t="shared" si="24"/>
        <v>-6.7886831336725777</v>
      </c>
      <c r="AH47">
        <f t="shared" si="5"/>
        <v>-53856.313877826069</v>
      </c>
      <c r="AI47">
        <f t="shared" si="25"/>
        <v>-53863.102560959742</v>
      </c>
      <c r="AJ47">
        <f t="shared" si="7"/>
        <v>378.06698316283087</v>
      </c>
      <c r="AK47">
        <f t="shared" si="22"/>
        <v>105.31191797239586</v>
      </c>
      <c r="AL47">
        <f t="shared" si="8"/>
        <v>-53379.723659824514</v>
      </c>
      <c r="AN47">
        <f t="shared" si="26"/>
        <v>0</v>
      </c>
      <c r="AO47">
        <f t="shared" si="26"/>
        <v>0</v>
      </c>
      <c r="AP47">
        <f t="shared" si="26"/>
        <v>-4.636524304418254E-2</v>
      </c>
      <c r="AQ47">
        <f t="shared" si="26"/>
        <v>-367.82701935571316</v>
      </c>
      <c r="AR47">
        <f t="shared" si="26"/>
        <v>-367.87338459875735</v>
      </c>
      <c r="AS47">
        <f t="shared" si="26"/>
        <v>2.5821160328398625</v>
      </c>
      <c r="AT47">
        <f t="shared" si="26"/>
        <v>0.7192577081731637</v>
      </c>
      <c r="AU47">
        <f t="shared" si="23"/>
        <v>-364.57201085774432</v>
      </c>
      <c r="AW47">
        <v>44</v>
      </c>
      <c r="AX47">
        <f>IF(Z47&gt;0, (R47*SUMPRODUCT(K47:$K$98, X47:$X$98)-K47*$AZ$3)/Z47, 0)</f>
        <v>8296.0786775007109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0.185300933</v>
      </c>
      <c r="Q48" s="4">
        <f t="shared" si="21"/>
        <v>50</v>
      </c>
      <c r="R48">
        <f t="shared" si="0"/>
        <v>2000000</v>
      </c>
      <c r="S48">
        <f t="shared" si="1"/>
        <v>7367.1012561418584</v>
      </c>
      <c r="U48">
        <f t="shared" si="13"/>
        <v>0.185300933</v>
      </c>
      <c r="V48">
        <f t="shared" si="14"/>
        <v>0.01</v>
      </c>
      <c r="W48">
        <f t="shared" si="15"/>
        <v>0.13577366267345156</v>
      </c>
      <c r="X48">
        <f t="shared" si="16"/>
        <v>2.5158986370217847E-2</v>
      </c>
      <c r="Y48">
        <f t="shared" si="17"/>
        <v>1.3577366267345156E-3</v>
      </c>
      <c r="Z48">
        <f t="shared" si="18"/>
        <v>0.1092569396764992</v>
      </c>
      <c r="AB48">
        <f t="shared" si="19"/>
        <v>1126.3889878713956</v>
      </c>
      <c r="AC48">
        <f t="shared" si="2"/>
        <v>804.9069375329525</v>
      </c>
      <c r="AE48">
        <f t="shared" si="3"/>
        <v>0</v>
      </c>
      <c r="AF48">
        <f t="shared" si="24"/>
        <v>0</v>
      </c>
      <c r="AG48">
        <f t="shared" si="24"/>
        <v>-5.46284698382496</v>
      </c>
      <c r="AH48">
        <f t="shared" si="5"/>
        <v>-50317.972740435696</v>
      </c>
      <c r="AI48">
        <f t="shared" si="25"/>
        <v>-50323.435587419524</v>
      </c>
      <c r="AJ48">
        <f t="shared" si="7"/>
        <v>321.48205033844306</v>
      </c>
      <c r="AK48">
        <f t="shared" si="22"/>
        <v>78.847229150997691</v>
      </c>
      <c r="AL48">
        <f t="shared" si="8"/>
        <v>-49923.106307930087</v>
      </c>
      <c r="AN48">
        <f t="shared" si="26"/>
        <v>0</v>
      </c>
      <c r="AO48">
        <f t="shared" si="26"/>
        <v>0</v>
      </c>
      <c r="AP48">
        <f t="shared" si="26"/>
        <v>-3.3312560552573152E-2</v>
      </c>
      <c r="AQ48">
        <f t="shared" si="26"/>
        <v>-306.84009981638513</v>
      </c>
      <c r="AR48">
        <f t="shared" si="26"/>
        <v>-306.87341237693772</v>
      </c>
      <c r="AS48">
        <f t="shared" si="26"/>
        <v>1.9604045839421049</v>
      </c>
      <c r="AT48">
        <f t="shared" si="26"/>
        <v>0.4808121302449761</v>
      </c>
      <c r="AU48">
        <f t="shared" si="23"/>
        <v>-304.4321956627507</v>
      </c>
      <c r="AW48">
        <v>45</v>
      </c>
      <c r="AX48">
        <f>IF(Z48&gt;0, (R48*SUMPRODUCT(K48:$K$98, X48:$X$98)-K48*$AZ$3)/Z48, 0)</f>
        <v>7367.1012561418584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0.20871278500000001</v>
      </c>
      <c r="Q49" s="4">
        <f t="shared" si="21"/>
        <v>50</v>
      </c>
      <c r="R49">
        <f t="shared" si="0"/>
        <v>2000000</v>
      </c>
      <c r="S49">
        <f t="shared" si="1"/>
        <v>6319.5833882709012</v>
      </c>
      <c r="U49">
        <f t="shared" si="13"/>
        <v>0.20871278500000001</v>
      </c>
      <c r="V49">
        <f t="shared" si="14"/>
        <v>0.01</v>
      </c>
      <c r="W49">
        <f t="shared" si="15"/>
        <v>0.1092569396764992</v>
      </c>
      <c r="X49">
        <f t="shared" si="16"/>
        <v>2.2803320160459148E-2</v>
      </c>
      <c r="Y49">
        <f t="shared" si="17"/>
        <v>1.092569396764992E-3</v>
      </c>
      <c r="Z49">
        <f t="shared" si="18"/>
        <v>8.5361050119275056E-2</v>
      </c>
      <c r="AB49">
        <f t="shared" si="19"/>
        <v>804.9069375329525</v>
      </c>
      <c r="AC49">
        <f t="shared" si="2"/>
        <v>539.44627433913047</v>
      </c>
      <c r="AE49">
        <f t="shared" si="3"/>
        <v>0</v>
      </c>
      <c r="AF49">
        <f t="shared" si="24"/>
        <v>0</v>
      </c>
      <c r="AG49">
        <f t="shared" si="24"/>
        <v>-4.2680525059637526</v>
      </c>
      <c r="AH49">
        <f t="shared" si="5"/>
        <v>-45606.640320918297</v>
      </c>
      <c r="AI49">
        <f t="shared" si="25"/>
        <v>-45610.908373424259</v>
      </c>
      <c r="AJ49">
        <f t="shared" si="7"/>
        <v>265.46066319382203</v>
      </c>
      <c r="AK49">
        <f t="shared" si="22"/>
        <v>56.343485627306677</v>
      </c>
      <c r="AL49">
        <f t="shared" si="8"/>
        <v>-45289.104224603128</v>
      </c>
      <c r="AN49">
        <f t="shared" si="26"/>
        <v>0</v>
      </c>
      <c r="AO49">
        <f t="shared" si="26"/>
        <v>0</v>
      </c>
      <c r="AP49">
        <f t="shared" si="26"/>
        <v>-2.323810505235601E-2</v>
      </c>
      <c r="AQ49">
        <f t="shared" si="26"/>
        <v>-248.31276030031003</v>
      </c>
      <c r="AR49">
        <f t="shared" si="26"/>
        <v>-248.33599840536237</v>
      </c>
      <c r="AS49">
        <f t="shared" si="26"/>
        <v>1.4453436947990825</v>
      </c>
      <c r="AT49">
        <f t="shared" si="26"/>
        <v>0.30677125836520419</v>
      </c>
      <c r="AU49">
        <f t="shared" si="23"/>
        <v>-246.58388345219808</v>
      </c>
      <c r="AW49">
        <v>46</v>
      </c>
      <c r="AX49">
        <f>IF(Z49&gt;0, (R49*SUMPRODUCT(K49:$K$98, X49:$X$98)-K49*$AZ$3)/Z49, 0)</f>
        <v>6319.5833882709012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0.23444695300000001</v>
      </c>
      <c r="Q50" s="4">
        <f t="shared" si="21"/>
        <v>50</v>
      </c>
      <c r="R50">
        <f t="shared" si="0"/>
        <v>2000000</v>
      </c>
      <c r="S50">
        <f t="shared" si="1"/>
        <v>5086.912927856406</v>
      </c>
      <c r="U50">
        <f t="shared" si="13"/>
        <v>0.23444695300000001</v>
      </c>
      <c r="V50">
        <f t="shared" si="14"/>
        <v>0.01</v>
      </c>
      <c r="W50">
        <f t="shared" si="15"/>
        <v>8.5361050119275056E-2</v>
      </c>
      <c r="X50">
        <f t="shared" si="16"/>
        <v>2.0012638105344326E-2</v>
      </c>
      <c r="Y50">
        <f t="shared" si="17"/>
        <v>8.5361050119275059E-4</v>
      </c>
      <c r="Z50">
        <f t="shared" si="18"/>
        <v>6.4494801512737981E-2</v>
      </c>
      <c r="AB50">
        <f t="shared" si="19"/>
        <v>539.44627433913047</v>
      </c>
      <c r="AC50">
        <f t="shared" si="2"/>
        <v>328.07943959467974</v>
      </c>
      <c r="AE50">
        <f t="shared" si="3"/>
        <v>0</v>
      </c>
      <c r="AF50">
        <f t="shared" si="24"/>
        <v>0</v>
      </c>
      <c r="AG50">
        <f t="shared" si="24"/>
        <v>-3.2247400756368991</v>
      </c>
      <c r="AH50">
        <f t="shared" si="5"/>
        <v>-40025.276210688651</v>
      </c>
      <c r="AI50">
        <f t="shared" si="25"/>
        <v>-40028.50095076429</v>
      </c>
      <c r="AJ50">
        <f t="shared" si="7"/>
        <v>211.36683474445073</v>
      </c>
      <c r="AK50">
        <f t="shared" si="22"/>
        <v>37.761239203739137</v>
      </c>
      <c r="AL50">
        <f t="shared" si="8"/>
        <v>-39779.372876816102</v>
      </c>
      <c r="AN50">
        <f t="shared" si="26"/>
        <v>0</v>
      </c>
      <c r="AO50">
        <f t="shared" si="26"/>
        <v>0</v>
      </c>
      <c r="AP50">
        <f t="shared" si="26"/>
        <v>-1.5676447391797927E-2</v>
      </c>
      <c r="AQ50">
        <f t="shared" si="26"/>
        <v>-194.5751043935276</v>
      </c>
      <c r="AR50">
        <f t="shared" si="26"/>
        <v>-194.59078084091939</v>
      </c>
      <c r="AS50">
        <f t="shared" si="26"/>
        <v>1.0275188038489589</v>
      </c>
      <c r="AT50">
        <f t="shared" si="26"/>
        <v>0.18356892832970395</v>
      </c>
      <c r="AU50">
        <f t="shared" si="23"/>
        <v>-193.37969310874075</v>
      </c>
      <c r="AW50">
        <v>47</v>
      </c>
      <c r="AX50">
        <f>IF(Z50&gt;0, (R50*SUMPRODUCT(K50:$K$98, X50:$X$98)-K50*$AZ$3)/Z50, 0)</f>
        <v>5086.912927856406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0.26339700100000002</v>
      </c>
      <c r="Q51" s="4">
        <f t="shared" si="21"/>
        <v>50</v>
      </c>
      <c r="R51">
        <f t="shared" si="0"/>
        <v>2000000</v>
      </c>
      <c r="S51">
        <f t="shared" si="1"/>
        <v>3552.8009026722257</v>
      </c>
      <c r="U51">
        <f t="shared" si="13"/>
        <v>0.26339700100000002</v>
      </c>
      <c r="V51">
        <f t="shared" si="14"/>
        <v>0.01</v>
      </c>
      <c r="W51">
        <f t="shared" si="15"/>
        <v>6.4494801512737981E-2</v>
      </c>
      <c r="X51">
        <f t="shared" si="16"/>
        <v>1.6987737298545448E-2</v>
      </c>
      <c r="Y51">
        <f t="shared" si="17"/>
        <v>6.4494801512737982E-4</v>
      </c>
      <c r="Z51">
        <f t="shared" si="18"/>
        <v>4.6862116199065156E-2</v>
      </c>
      <c r="AB51">
        <f t="shared" si="19"/>
        <v>328.07943959467974</v>
      </c>
      <c r="AC51">
        <f t="shared" si="2"/>
        <v>166.49176873316941</v>
      </c>
      <c r="AE51">
        <f t="shared" si="3"/>
        <v>0</v>
      </c>
      <c r="AF51">
        <f t="shared" si="24"/>
        <v>0</v>
      </c>
      <c r="AG51">
        <f t="shared" si="24"/>
        <v>-2.3431058099532578</v>
      </c>
      <c r="AH51">
        <f t="shared" si="5"/>
        <v>-33975.474597090899</v>
      </c>
      <c r="AI51">
        <f t="shared" si="25"/>
        <v>-33977.817702900851</v>
      </c>
      <c r="AJ51">
        <f t="shared" si="7"/>
        <v>161.58767086151033</v>
      </c>
      <c r="AK51">
        <f t="shared" si="22"/>
        <v>22.965560771627583</v>
      </c>
      <c r="AL51">
        <f t="shared" si="8"/>
        <v>-33793.264471267714</v>
      </c>
      <c r="AN51">
        <f t="shared" si="26"/>
        <v>0</v>
      </c>
      <c r="AO51">
        <f t="shared" si="26"/>
        <v>0</v>
      </c>
      <c r="AP51">
        <f t="shared" si="26"/>
        <v>-1.0170137221916163E-2</v>
      </c>
      <c r="AQ51">
        <f t="shared" si="26"/>
        <v>-147.46890104763736</v>
      </c>
      <c r="AR51">
        <f t="shared" si="26"/>
        <v>-147.47907118485929</v>
      </c>
      <c r="AS51">
        <f t="shared" si="26"/>
        <v>0.70136345488561924</v>
      </c>
      <c r="AT51">
        <f t="shared" si="26"/>
        <v>9.9680903625247147E-2</v>
      </c>
      <c r="AU51">
        <f t="shared" si="23"/>
        <v>-146.67802682634843</v>
      </c>
      <c r="AW51">
        <v>48</v>
      </c>
      <c r="AX51">
        <f>IF(Z51&gt;0, (R51*SUMPRODUCT(K51:$K$98, X51:$X$98)-K51*$AZ$3)/Z51, 0)</f>
        <v>3552.8009026722257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0.29593128600000002</v>
      </c>
      <c r="Q52" s="4">
        <f t="shared" si="21"/>
        <v>50</v>
      </c>
      <c r="R52">
        <f t="shared" si="0"/>
        <v>2000000</v>
      </c>
      <c r="S52">
        <f t="shared" si="1"/>
        <v>1490.3964743533625</v>
      </c>
      <c r="U52">
        <f t="shared" si="13"/>
        <v>0.29593128600000002</v>
      </c>
      <c r="V52">
        <f t="shared" si="14"/>
        <v>0.01</v>
      </c>
      <c r="W52">
        <f t="shared" si="15"/>
        <v>4.6862116199065156E-2</v>
      </c>
      <c r="X52">
        <f t="shared" si="16"/>
        <v>1.3867966311470784E-2</v>
      </c>
      <c r="Y52">
        <f t="shared" si="17"/>
        <v>4.6862116199065159E-4</v>
      </c>
      <c r="Z52">
        <f t="shared" si="18"/>
        <v>3.2525528725603721E-2</v>
      </c>
      <c r="AB52">
        <f t="shared" si="19"/>
        <v>166.49176873316941</v>
      </c>
      <c r="AC52">
        <f t="shared" si="2"/>
        <v>48.475933339118804</v>
      </c>
      <c r="AE52">
        <f t="shared" si="3"/>
        <v>0</v>
      </c>
      <c r="AF52">
        <f t="shared" si="24"/>
        <v>0</v>
      </c>
      <c r="AG52">
        <f t="shared" si="24"/>
        <v>-1.626276436280186</v>
      </c>
      <c r="AH52">
        <f t="shared" si="5"/>
        <v>-27735.932622941567</v>
      </c>
      <c r="AI52">
        <f t="shared" si="25"/>
        <v>-27737.558899377847</v>
      </c>
      <c r="AJ52">
        <f t="shared" si="7"/>
        <v>118.01583539405061</v>
      </c>
      <c r="AK52">
        <f t="shared" si="22"/>
        <v>11.654423811321859</v>
      </c>
      <c r="AL52">
        <f t="shared" si="8"/>
        <v>-27607.888640172478</v>
      </c>
      <c r="AN52">
        <f t="shared" si="26"/>
        <v>0</v>
      </c>
      <c r="AO52">
        <f t="shared" si="26"/>
        <v>0</v>
      </c>
      <c r="AP52">
        <f t="shared" si="26"/>
        <v>-6.3024768418025743E-3</v>
      </c>
      <c r="AQ52">
        <f t="shared" si="26"/>
        <v>-107.48792095993275</v>
      </c>
      <c r="AR52">
        <f t="shared" si="26"/>
        <v>-107.49422343677456</v>
      </c>
      <c r="AS52">
        <f t="shared" si="26"/>
        <v>0.45735894153289136</v>
      </c>
      <c r="AT52">
        <f t="shared" si="26"/>
        <v>4.5165590877905178E-2</v>
      </c>
      <c r="AU52">
        <f t="shared" si="23"/>
        <v>-106.99169890436377</v>
      </c>
      <c r="AW52">
        <v>49</v>
      </c>
      <c r="AX52">
        <f>IF(Z52&gt;0, (R52*SUMPRODUCT(K52:$K$98, X52:$X$98)-K52*$AZ$3)/Z52, 0)</f>
        <v>1490.3964743533625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0.33262349499999999</v>
      </c>
      <c r="Q53" s="4">
        <f t="shared" si="21"/>
        <v>50</v>
      </c>
      <c r="R53">
        <f t="shared" si="0"/>
        <v>2000000</v>
      </c>
      <c r="S53">
        <f t="shared" si="1"/>
        <v>-1530.0413640263141</v>
      </c>
      <c r="U53">
        <f t="shared" si="13"/>
        <v>0.33262349499999999</v>
      </c>
      <c r="V53">
        <f t="shared" si="14"/>
        <v>0.01</v>
      </c>
      <c r="W53">
        <f t="shared" si="15"/>
        <v>3.2525528725603721E-2</v>
      </c>
      <c r="X53">
        <f t="shared" si="16"/>
        <v>1.0818755041433205E-2</v>
      </c>
      <c r="Y53">
        <f t="shared" si="17"/>
        <v>3.252552872560372E-4</v>
      </c>
      <c r="Z53">
        <f t="shared" si="18"/>
        <v>2.1381518396914479E-2</v>
      </c>
      <c r="AB53">
        <f t="shared" si="19"/>
        <v>48.475933339118804</v>
      </c>
      <c r="AC53">
        <f t="shared" si="2"/>
        <v>-32.71460757296876</v>
      </c>
      <c r="AE53">
        <f t="shared" si="3"/>
        <v>0</v>
      </c>
      <c r="AF53">
        <f t="shared" si="24"/>
        <v>0</v>
      </c>
      <c r="AG53">
        <f t="shared" si="24"/>
        <v>-1.069075919845724</v>
      </c>
      <c r="AH53">
        <f t="shared" si="5"/>
        <v>-21637.510082866411</v>
      </c>
      <c r="AI53">
        <f t="shared" si="25"/>
        <v>-21638.579158786255</v>
      </c>
      <c r="AJ53">
        <f t="shared" si="7"/>
        <v>81.190540912087556</v>
      </c>
      <c r="AK53">
        <f t="shared" si="22"/>
        <v>3.3933153337383164</v>
      </c>
      <c r="AL53">
        <f t="shared" si="8"/>
        <v>-21553.995302540428</v>
      </c>
      <c r="AN53">
        <f t="shared" si="26"/>
        <v>0</v>
      </c>
      <c r="AO53">
        <f t="shared" si="26"/>
        <v>0</v>
      </c>
      <c r="AP53">
        <f t="shared" si="26"/>
        <v>-3.6991966063460841E-3</v>
      </c>
      <c r="AQ53">
        <f t="shared" si="26"/>
        <v>-74.869709795604791</v>
      </c>
      <c r="AR53">
        <f t="shared" si="26"/>
        <v>-74.873408992211125</v>
      </c>
      <c r="AS53">
        <f t="shared" si="26"/>
        <v>0.28093399901172461</v>
      </c>
      <c r="AT53">
        <f t="shared" si="26"/>
        <v>1.1741486580895339E-2</v>
      </c>
      <c r="AU53">
        <f t="shared" si="23"/>
        <v>-74.580733506618515</v>
      </c>
      <c r="AW53">
        <v>50</v>
      </c>
      <c r="AX53">
        <f>IF(Z53&gt;0, (R53*SUMPRODUCT(K53:$K$98, X53:$X$98)-K53*$AZ$3)/Z53, 0)</f>
        <v>-1530.0413640263141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0.37225971299999999</v>
      </c>
      <c r="Q54" s="4">
        <f t="shared" si="21"/>
        <v>50</v>
      </c>
      <c r="R54">
        <f t="shared" si="0"/>
        <v>2000000</v>
      </c>
      <c r="S54">
        <f t="shared" si="1"/>
        <v>-6367.5862407000177</v>
      </c>
      <c r="U54">
        <f t="shared" si="13"/>
        <v>0.37225971299999999</v>
      </c>
      <c r="V54">
        <f t="shared" si="14"/>
        <v>0.01</v>
      </c>
      <c r="W54">
        <f t="shared" si="15"/>
        <v>2.1381518396914479E-2</v>
      </c>
      <c r="X54">
        <f t="shared" si="16"/>
        <v>7.9594779019396041E-3</v>
      </c>
      <c r="Y54">
        <f t="shared" si="17"/>
        <v>2.1381518396914481E-4</v>
      </c>
      <c r="Z54">
        <f t="shared" si="18"/>
        <v>1.320822531100573E-2</v>
      </c>
      <c r="AB54">
        <f t="shared" si="19"/>
        <v>-32.71460757296876</v>
      </c>
      <c r="AC54">
        <f t="shared" si="2"/>
        <v>-84.104513754425795</v>
      </c>
      <c r="AE54">
        <f t="shared" si="3"/>
        <v>0</v>
      </c>
      <c r="AF54">
        <f t="shared" si="24"/>
        <v>0</v>
      </c>
      <c r="AG54">
        <f t="shared" si="24"/>
        <v>-0.66041126555028651</v>
      </c>
      <c r="AH54">
        <f t="shared" si="5"/>
        <v>-15918.955803879207</v>
      </c>
      <c r="AI54">
        <f t="shared" si="25"/>
        <v>-15919.616215144757</v>
      </c>
      <c r="AJ54">
        <f t="shared" si="7"/>
        <v>51.389906181457036</v>
      </c>
      <c r="AK54">
        <f t="shared" si="22"/>
        <v>-2.2900225301078132</v>
      </c>
      <c r="AL54">
        <f t="shared" si="8"/>
        <v>-15870.516331493407</v>
      </c>
      <c r="AN54">
        <f t="shared" si="26"/>
        <v>0</v>
      </c>
      <c r="AO54">
        <f t="shared" si="26"/>
        <v>0</v>
      </c>
      <c r="AP54">
        <f t="shared" si="26"/>
        <v>-2.0403060475657638E-3</v>
      </c>
      <c r="AQ54">
        <f t="shared" si="26"/>
        <v>-49.180780964605965</v>
      </c>
      <c r="AR54">
        <f t="shared" si="26"/>
        <v>-49.182821270653527</v>
      </c>
      <c r="AS54">
        <f t="shared" si="26"/>
        <v>0.15876642606709171</v>
      </c>
      <c r="AT54">
        <f t="shared" si="26"/>
        <v>-7.0749047767190926E-3</v>
      </c>
      <c r="AU54">
        <f t="shared" si="23"/>
        <v>-49.031129749363153</v>
      </c>
      <c r="AW54">
        <v>51</v>
      </c>
      <c r="AX54">
        <f>IF(Z54&gt;0, (R54*SUMPRODUCT(K54:$K$98, X54:$X$98)-K54*$AZ$3)/Z54, 0)</f>
        <v>-6367.5862407000177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0.41367450300000003</v>
      </c>
      <c r="Q55" s="4">
        <f t="shared" si="21"/>
        <v>50</v>
      </c>
      <c r="R55">
        <f t="shared" si="0"/>
        <v>2000000</v>
      </c>
      <c r="S55">
        <f t="shared" si="1"/>
        <v>-14755.345123986552</v>
      </c>
      <c r="U55">
        <f t="shared" si="13"/>
        <v>0.41367450300000003</v>
      </c>
      <c r="V55">
        <f t="shared" si="14"/>
        <v>0.01</v>
      </c>
      <c r="W55">
        <f t="shared" si="15"/>
        <v>1.320822531100573E-2</v>
      </c>
      <c r="X55">
        <f t="shared" si="16"/>
        <v>5.4639060410423164E-3</v>
      </c>
      <c r="Y55">
        <f t="shared" si="17"/>
        <v>1.320822531100573E-4</v>
      </c>
      <c r="Z55">
        <f t="shared" si="18"/>
        <v>7.6122370168533564E-3</v>
      </c>
      <c r="AB55">
        <f t="shared" si="19"/>
        <v>-84.104513754425795</v>
      </c>
      <c r="AC55">
        <f t="shared" si="2"/>
        <v>-112.32118434925711</v>
      </c>
      <c r="AE55">
        <f t="shared" si="3"/>
        <v>0</v>
      </c>
      <c r="AF55">
        <f t="shared" si="24"/>
        <v>0</v>
      </c>
      <c r="AG55">
        <f t="shared" si="24"/>
        <v>-0.3806118508426678</v>
      </c>
      <c r="AH55">
        <f t="shared" si="5"/>
        <v>-10927.812082084632</v>
      </c>
      <c r="AI55">
        <f t="shared" si="25"/>
        <v>-10928.192693935474</v>
      </c>
      <c r="AJ55">
        <f t="shared" si="7"/>
        <v>28.216670594831314</v>
      </c>
      <c r="AK55">
        <f t="shared" si="22"/>
        <v>-5.8873159628098062</v>
      </c>
      <c r="AL55">
        <f t="shared" si="8"/>
        <v>-10905.863339303452</v>
      </c>
      <c r="AN55">
        <f t="shared" si="26"/>
        <v>0</v>
      </c>
      <c r="AO55">
        <f t="shared" si="26"/>
        <v>0</v>
      </c>
      <c r="AP55">
        <f t="shared" si="26"/>
        <v>-1.0498932115137896E-3</v>
      </c>
      <c r="AQ55">
        <f t="shared" si="26"/>
        <v>-30.143663935523634</v>
      </c>
      <c r="AR55">
        <f t="shared" si="26"/>
        <v>-30.144713828735146</v>
      </c>
      <c r="AS55">
        <f t="shared" si="26"/>
        <v>7.7833863668317391E-2</v>
      </c>
      <c r="AT55">
        <f t="shared" si="26"/>
        <v>-1.6239780894120991E-2</v>
      </c>
      <c r="AU55">
        <f t="shared" si="23"/>
        <v>-30.08311974596095</v>
      </c>
      <c r="AW55">
        <v>52</v>
      </c>
      <c r="AX55">
        <f>IF(Z55&gt;0, (R55*SUMPRODUCT(K55:$K$98, X55:$X$98)-K55*$AZ$3)/Z55, 0)</f>
        <v>-14755.345123986552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0.42102545200000002</v>
      </c>
      <c r="Q56" s="4">
        <f t="shared" si="21"/>
        <v>50</v>
      </c>
      <c r="R56">
        <f t="shared" si="0"/>
        <v>2000000</v>
      </c>
      <c r="S56">
        <f t="shared" si="1"/>
        <v>-28571.244688242747</v>
      </c>
      <c r="U56">
        <f t="shared" si="13"/>
        <v>0.42102545200000002</v>
      </c>
      <c r="V56">
        <f t="shared" si="14"/>
        <v>0.01</v>
      </c>
      <c r="W56">
        <f t="shared" si="15"/>
        <v>7.6122370168533564E-3</v>
      </c>
      <c r="X56">
        <f t="shared" si="16"/>
        <v>3.204945530751816E-3</v>
      </c>
      <c r="Y56">
        <f t="shared" si="17"/>
        <v>7.6122370168533562E-5</v>
      </c>
      <c r="Z56">
        <f t="shared" si="18"/>
        <v>4.3311691159330064E-3</v>
      </c>
      <c r="AB56">
        <f t="shared" si="19"/>
        <v>-112.32118434925711</v>
      </c>
      <c r="AC56">
        <f t="shared" si="2"/>
        <v>-123.74689259748195</v>
      </c>
      <c r="AE56">
        <f t="shared" si="3"/>
        <v>0</v>
      </c>
      <c r="AF56">
        <f t="shared" si="24"/>
        <v>0</v>
      </c>
      <c r="AG56">
        <f t="shared" si="24"/>
        <v>-0.21655845579665031</v>
      </c>
      <c r="AH56">
        <f t="shared" si="5"/>
        <v>-6409.891061503632</v>
      </c>
      <c r="AI56">
        <f t="shared" si="25"/>
        <v>-6410.107619959429</v>
      </c>
      <c r="AJ56">
        <f t="shared" si="7"/>
        <v>11.425708248224836</v>
      </c>
      <c r="AK56">
        <f t="shared" si="22"/>
        <v>-7.8624829044479982</v>
      </c>
      <c r="AL56">
        <f t="shared" si="8"/>
        <v>-6406.5443946156529</v>
      </c>
      <c r="AN56">
        <f t="shared" si="26"/>
        <v>0</v>
      </c>
      <c r="AO56">
        <f t="shared" si="26"/>
        <v>0</v>
      </c>
      <c r="AP56">
        <f t="shared" si="26"/>
        <v>-5.3335938881189887E-4</v>
      </c>
      <c r="AQ56">
        <f t="shared" si="26"/>
        <v>-15.786848711761603</v>
      </c>
      <c r="AR56">
        <f t="shared" si="26"/>
        <v>-15.787382071150416</v>
      </c>
      <c r="AS56">
        <f t="shared" si="26"/>
        <v>2.8140248532888421E-2</v>
      </c>
      <c r="AT56">
        <f t="shared" si="26"/>
        <v>-1.9364420849020722E-2</v>
      </c>
      <c r="AU56">
        <f t="shared" si="23"/>
        <v>-15.77860624346655</v>
      </c>
      <c r="AW56">
        <v>53</v>
      </c>
      <c r="AX56">
        <f>IF(Z56&gt;0, (R56*SUMPRODUCT(K56:$K$98, X56:$X$98)-K56*$AZ$3)/Z56, 0)</f>
        <v>-28571.244688242747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0.42896583300000002</v>
      </c>
      <c r="Q57" s="4">
        <f t="shared" si="21"/>
        <v>50</v>
      </c>
      <c r="R57">
        <f t="shared" si="0"/>
        <v>2000000</v>
      </c>
      <c r="S57">
        <f t="shared" si="1"/>
        <v>-50545.112787991529</v>
      </c>
      <c r="U57">
        <f t="shared" si="13"/>
        <v>0.42896583300000002</v>
      </c>
      <c r="V57">
        <f t="shared" si="14"/>
        <v>0.01</v>
      </c>
      <c r="W57">
        <f t="shared" si="15"/>
        <v>4.3311691159330064E-3</v>
      </c>
      <c r="X57">
        <f t="shared" si="16"/>
        <v>1.8579235676800757E-3</v>
      </c>
      <c r="Y57">
        <f t="shared" si="17"/>
        <v>4.3311691159330065E-5</v>
      </c>
      <c r="Z57">
        <f t="shared" si="18"/>
        <v>2.4299338570936005E-3</v>
      </c>
      <c r="AB57">
        <f t="shared" si="19"/>
        <v>-123.74689259748195</v>
      </c>
      <c r="AC57">
        <f t="shared" si="2"/>
        <v>-122.82128087415533</v>
      </c>
      <c r="AE57">
        <f t="shared" si="3"/>
        <v>0</v>
      </c>
      <c r="AF57">
        <f t="shared" si="24"/>
        <v>0</v>
      </c>
      <c r="AG57">
        <f t="shared" si="24"/>
        <v>-0.12149669285468002</v>
      </c>
      <c r="AH57">
        <f t="shared" si="5"/>
        <v>-3715.8471353601512</v>
      </c>
      <c r="AI57">
        <f t="shared" si="25"/>
        <v>-3715.9686320530059</v>
      </c>
      <c r="AJ57">
        <f t="shared" si="7"/>
        <v>-0.92561172332661101</v>
      </c>
      <c r="AK57">
        <f t="shared" si="22"/>
        <v>-8.6622824818237376</v>
      </c>
      <c r="AL57">
        <f t="shared" si="8"/>
        <v>-3725.5565262581563</v>
      </c>
      <c r="AN57">
        <f t="shared" si="26"/>
        <v>0</v>
      </c>
      <c r="AO57">
        <f t="shared" si="26"/>
        <v>0</v>
      </c>
      <c r="AP57">
        <f t="shared" si="26"/>
        <v>-2.67172178940815E-4</v>
      </c>
      <c r="AQ57">
        <f t="shared" si="26"/>
        <v>-8.1711769467881101</v>
      </c>
      <c r="AR57">
        <f t="shared" si="26"/>
        <v>-8.1714441189670506</v>
      </c>
      <c r="AS57">
        <f t="shared" si="26"/>
        <v>-2.0354274273960832E-3</v>
      </c>
      <c r="AT57">
        <f t="shared" si="26"/>
        <v>-1.904842700564546E-2</v>
      </c>
      <c r="AU57">
        <f t="shared" si="23"/>
        <v>-8.1925279734000913</v>
      </c>
      <c r="AW57">
        <v>54</v>
      </c>
      <c r="AX57">
        <f>IF(Z57&gt;0, (R57*SUMPRODUCT(K57:$K$98, X57:$X$98)-K57*$AZ$3)/Z57, 0)</f>
        <v>-50545.112787991529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0.43771532000000002</v>
      </c>
      <c r="Q58" s="4">
        <f t="shared" si="21"/>
        <v>50</v>
      </c>
      <c r="R58">
        <f t="shared" si="0"/>
        <v>2000000</v>
      </c>
      <c r="S58">
        <f t="shared" si="1"/>
        <v>-86489.79121461905</v>
      </c>
      <c r="U58">
        <f t="shared" si="13"/>
        <v>0.43771532000000002</v>
      </c>
      <c r="V58">
        <f t="shared" si="14"/>
        <v>0.01</v>
      </c>
      <c r="W58">
        <f t="shared" si="15"/>
        <v>2.4299338570936005E-3</v>
      </c>
      <c r="X58">
        <f t="shared" si="16"/>
        <v>1.0636192758365596E-3</v>
      </c>
      <c r="Y58">
        <f t="shared" si="17"/>
        <v>2.4299338570936006E-5</v>
      </c>
      <c r="Z58">
        <f t="shared" si="18"/>
        <v>1.3420152426861049E-3</v>
      </c>
      <c r="AB58">
        <f t="shared" si="19"/>
        <v>-122.82128087415533</v>
      </c>
      <c r="AC58">
        <f t="shared" si="2"/>
        <v>-116.07061814675752</v>
      </c>
      <c r="AE58">
        <f t="shared" si="3"/>
        <v>0</v>
      </c>
      <c r="AF58">
        <f t="shared" si="24"/>
        <v>0</v>
      </c>
      <c r="AG58">
        <f t="shared" si="24"/>
        <v>-6.7100762134305242E-2</v>
      </c>
      <c r="AH58">
        <f t="shared" si="5"/>
        <v>-2127.2385516731192</v>
      </c>
      <c r="AI58">
        <f t="shared" si="25"/>
        <v>-2127.3056524352537</v>
      </c>
      <c r="AJ58">
        <f t="shared" si="7"/>
        <v>-6.7506627273978097</v>
      </c>
      <c r="AK58">
        <f t="shared" si="22"/>
        <v>-8.597489661190874</v>
      </c>
      <c r="AL58">
        <f t="shared" si="8"/>
        <v>-2142.6538048238426</v>
      </c>
      <c r="AN58">
        <f t="shared" si="26"/>
        <v>0</v>
      </c>
      <c r="AO58">
        <f t="shared" si="26"/>
        <v>0</v>
      </c>
      <c r="AP58">
        <f t="shared" si="26"/>
        <v>-1.31745626206456E-4</v>
      </c>
      <c r="AQ58">
        <f t="shared" si="26"/>
        <v>-4.1766198500062881</v>
      </c>
      <c r="AR58">
        <f t="shared" si="26"/>
        <v>-4.1767515956324948</v>
      </c>
      <c r="AS58">
        <f t="shared" si="26"/>
        <v>-1.3254250176018735E-2</v>
      </c>
      <c r="AT58">
        <f t="shared" si="26"/>
        <v>-1.6880309897971183E-2</v>
      </c>
      <c r="AU58">
        <f t="shared" si="23"/>
        <v>-4.2068861557064858</v>
      </c>
      <c r="AW58">
        <v>55</v>
      </c>
      <c r="AX58">
        <f>IF(Z58&gt;0, (R58*SUMPRODUCT(K58:$K$98, X58:$X$98)-K58*$AZ$3)/Z58, 0)</f>
        <v>-86489.79121461905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0.44739131599999998</v>
      </c>
      <c r="Q59" s="4">
        <f t="shared" si="21"/>
        <v>50</v>
      </c>
      <c r="R59">
        <f t="shared" si="0"/>
        <v>2000000</v>
      </c>
      <c r="S59">
        <f t="shared" si="1"/>
        <v>-146835.70960635226</v>
      </c>
      <c r="U59">
        <f t="shared" si="13"/>
        <v>0.44739131599999998</v>
      </c>
      <c r="V59">
        <f t="shared" si="14"/>
        <v>0.01</v>
      </c>
      <c r="W59">
        <f t="shared" si="15"/>
        <v>1.3420152426861049E-3</v>
      </c>
      <c r="X59">
        <f t="shared" si="16"/>
        <v>6.0040596551739589E-4</v>
      </c>
      <c r="Y59">
        <f t="shared" si="17"/>
        <v>1.342015242686105E-5</v>
      </c>
      <c r="Z59">
        <f t="shared" si="18"/>
        <v>7.28189124741848E-4</v>
      </c>
      <c r="AB59">
        <f t="shared" si="19"/>
        <v>-116.07061814675752</v>
      </c>
      <c r="AC59">
        <f t="shared" si="2"/>
        <v>-106.92416685909781</v>
      </c>
      <c r="AE59">
        <f t="shared" si="3"/>
        <v>0</v>
      </c>
      <c r="AF59">
        <f t="shared" si="24"/>
        <v>0</v>
      </c>
      <c r="AG59">
        <f t="shared" si="24"/>
        <v>-3.6409456237092401E-2</v>
      </c>
      <c r="AH59">
        <f t="shared" si="5"/>
        <v>-1200.8119310347918</v>
      </c>
      <c r="AI59">
        <f t="shared" si="25"/>
        <v>-1200.8483404910289</v>
      </c>
      <c r="AJ59">
        <f t="shared" si="7"/>
        <v>-9.1464512876597155</v>
      </c>
      <c r="AK59">
        <f t="shared" si="22"/>
        <v>-8.1249432702730271</v>
      </c>
      <c r="AL59">
        <f t="shared" si="8"/>
        <v>-1218.1197350489615</v>
      </c>
      <c r="AN59">
        <f t="shared" si="26"/>
        <v>0</v>
      </c>
      <c r="AO59">
        <f t="shared" si="26"/>
        <v>0</v>
      </c>
      <c r="AP59">
        <f t="shared" si="26"/>
        <v>-6.3827072195215176E-5</v>
      </c>
      <c r="AQ59">
        <f t="shared" si="26"/>
        <v>-2.1050660387768012</v>
      </c>
      <c r="AR59">
        <f t="shared" si="26"/>
        <v>-2.1051298658489968</v>
      </c>
      <c r="AS59">
        <f t="shared" si="26"/>
        <v>-1.6034054528744485E-2</v>
      </c>
      <c r="AT59">
        <f t="shared" si="26"/>
        <v>-1.4243314630044529E-2</v>
      </c>
      <c r="AU59">
        <f t="shared" si="23"/>
        <v>-2.1354072350077855</v>
      </c>
      <c r="AW59">
        <v>56</v>
      </c>
      <c r="AX59">
        <f>IF(Z59&gt;0, (R59*SUMPRODUCT(K59:$K$98, X59:$X$98)-K59*$AZ$3)/Z59, 0)</f>
        <v>-146835.70960635226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0.457001349</v>
      </c>
      <c r="Q60" s="4">
        <f t="shared" si="21"/>
        <v>50</v>
      </c>
      <c r="R60">
        <f t="shared" si="0"/>
        <v>2000000</v>
      </c>
      <c r="S60">
        <f t="shared" si="1"/>
        <v>-250264.55056904221</v>
      </c>
      <c r="U60">
        <f t="shared" si="13"/>
        <v>0.457001349</v>
      </c>
      <c r="V60">
        <f t="shared" si="14"/>
        <v>0.01</v>
      </c>
      <c r="W60">
        <f t="shared" si="15"/>
        <v>7.28189124741848E-4</v>
      </c>
      <c r="X60">
        <f t="shared" si="16"/>
        <v>3.3278341233415382E-4</v>
      </c>
      <c r="Y60">
        <f t="shared" si="17"/>
        <v>7.2818912474184798E-6</v>
      </c>
      <c r="Z60">
        <f t="shared" si="18"/>
        <v>3.8812382116027572E-4</v>
      </c>
      <c r="AB60">
        <f t="shared" si="19"/>
        <v>-106.92416685909781</v>
      </c>
      <c r="AC60">
        <f t="shared" si="2"/>
        <v>-97.133633667815715</v>
      </c>
      <c r="AE60">
        <f t="shared" si="3"/>
        <v>0</v>
      </c>
      <c r="AF60">
        <f t="shared" si="24"/>
        <v>0</v>
      </c>
      <c r="AG60">
        <f t="shared" si="24"/>
        <v>-1.9406191058013784E-2</v>
      </c>
      <c r="AH60">
        <f t="shared" si="5"/>
        <v>-665.56682466830762</v>
      </c>
      <c r="AI60">
        <f t="shared" si="25"/>
        <v>-665.58623085936563</v>
      </c>
      <c r="AJ60">
        <f t="shared" si="7"/>
        <v>-9.7905331912820941</v>
      </c>
      <c r="AK60">
        <f t="shared" si="22"/>
        <v>-7.484691680136847</v>
      </c>
      <c r="AL60">
        <f t="shared" si="8"/>
        <v>-682.86145573078454</v>
      </c>
      <c r="AN60">
        <f t="shared" si="26"/>
        <v>0</v>
      </c>
      <c r="AO60">
        <f t="shared" si="26"/>
        <v>0</v>
      </c>
      <c r="AP60">
        <f t="shared" si="26"/>
        <v>-3.037477087261544E-5</v>
      </c>
      <c r="AQ60">
        <f t="shared" si="26"/>
        <v>-1.0417520748547759</v>
      </c>
      <c r="AR60">
        <f t="shared" si="26"/>
        <v>-1.0417824496256485</v>
      </c>
      <c r="AS60">
        <f t="shared" si="26"/>
        <v>-1.5324243769264802E-2</v>
      </c>
      <c r="AT60">
        <f t="shared" si="26"/>
        <v>-1.1715116797350369E-2</v>
      </c>
      <c r="AU60">
        <f t="shared" si="23"/>
        <v>-1.0688218101922635</v>
      </c>
      <c r="AW60">
        <v>57</v>
      </c>
      <c r="AX60">
        <f>IF(Z60&gt;0, (R60*SUMPRODUCT(K60:$K$98, X60:$X$98)-K60*$AZ$3)/Z60, 0)</f>
        <v>-250264.55056904221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0.46737994300000002</v>
      </c>
      <c r="Q61" s="4">
        <f t="shared" si="21"/>
        <v>50</v>
      </c>
      <c r="R61">
        <f t="shared" si="0"/>
        <v>2000000</v>
      </c>
      <c r="S61">
        <f t="shared" si="1"/>
        <v>-431639.50236401317</v>
      </c>
      <c r="U61">
        <f t="shared" si="13"/>
        <v>0.46737994300000002</v>
      </c>
      <c r="V61">
        <f t="shared" si="14"/>
        <v>0.01</v>
      </c>
      <c r="W61">
        <f t="shared" si="15"/>
        <v>3.8812382116027572E-4</v>
      </c>
      <c r="X61">
        <f t="shared" si="16"/>
        <v>1.8140128941083187E-4</v>
      </c>
      <c r="Y61">
        <f t="shared" si="17"/>
        <v>3.8812382116027571E-6</v>
      </c>
      <c r="Z61">
        <f t="shared" si="18"/>
        <v>2.0284129353784111E-4</v>
      </c>
      <c r="AB61">
        <f t="shared" si="19"/>
        <v>-97.133633667815715</v>
      </c>
      <c r="AC61">
        <f t="shared" si="2"/>
        <v>-87.554315001546456</v>
      </c>
      <c r="AE61">
        <f t="shared" si="3"/>
        <v>0</v>
      </c>
      <c r="AF61">
        <f t="shared" si="24"/>
        <v>0</v>
      </c>
      <c r="AG61">
        <f t="shared" si="24"/>
        <v>-1.0142064676892056E-2</v>
      </c>
      <c r="AH61">
        <f t="shared" si="5"/>
        <v>-362.80257882166376</v>
      </c>
      <c r="AI61">
        <f t="shared" si="25"/>
        <v>-362.81272088634063</v>
      </c>
      <c r="AJ61">
        <f t="shared" si="7"/>
        <v>-9.5793186662692591</v>
      </c>
      <c r="AK61">
        <f t="shared" si="22"/>
        <v>-6.7993543567471004</v>
      </c>
      <c r="AL61">
        <f t="shared" si="8"/>
        <v>-379.19139390935698</v>
      </c>
      <c r="AN61">
        <f t="shared" si="26"/>
        <v>0</v>
      </c>
      <c r="AO61">
        <f t="shared" si="26"/>
        <v>0</v>
      </c>
      <c r="AP61">
        <f t="shared" si="26"/>
        <v>-1.4173629004293055E-5</v>
      </c>
      <c r="AQ61">
        <f t="shared" si="26"/>
        <v>-0.50701995282432377</v>
      </c>
      <c r="AR61">
        <f t="shared" si="26"/>
        <v>-0.50703412645332802</v>
      </c>
      <c r="AS61">
        <f t="shared" si="26"/>
        <v>-1.3387186259909206E-2</v>
      </c>
      <c r="AT61">
        <f t="shared" si="26"/>
        <v>-9.5021604763409206E-3</v>
      </c>
      <c r="AU61">
        <f t="shared" si="23"/>
        <v>-0.52992347318957811</v>
      </c>
      <c r="AW61">
        <v>58</v>
      </c>
      <c r="AX61">
        <f>IF(Z61&gt;0, (R61*SUMPRODUCT(K61:$K$98, X61:$X$98)-K61*$AZ$3)/Z61, 0)</f>
        <v>-431639.50236401317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0.47825477199999999</v>
      </c>
      <c r="Q62" s="4">
        <f t="shared" si="21"/>
        <v>50</v>
      </c>
      <c r="R62">
        <f t="shared" si="0"/>
        <v>2000000</v>
      </c>
      <c r="S62">
        <f t="shared" si="1"/>
        <v>-756993.41660376044</v>
      </c>
      <c r="U62">
        <f t="shared" si="13"/>
        <v>0.47825477199999999</v>
      </c>
      <c r="V62">
        <f t="shared" si="14"/>
        <v>0.01</v>
      </c>
      <c r="W62">
        <f t="shared" si="15"/>
        <v>2.0284129353784111E-4</v>
      </c>
      <c r="X62">
        <f t="shared" si="16"/>
        <v>9.7009816593125265E-5</v>
      </c>
      <c r="Y62">
        <f t="shared" si="17"/>
        <v>2.0284129353784111E-6</v>
      </c>
      <c r="Z62">
        <f t="shared" si="18"/>
        <v>1.0380306400933743E-4</v>
      </c>
      <c r="AB62">
        <f t="shared" si="19"/>
        <v>-87.554315001546456</v>
      </c>
      <c r="AC62">
        <f t="shared" si="2"/>
        <v>-78.578236078367183</v>
      </c>
      <c r="AE62">
        <f t="shared" si="3"/>
        <v>0</v>
      </c>
      <c r="AF62">
        <f t="shared" si="24"/>
        <v>0</v>
      </c>
      <c r="AG62">
        <f t="shared" si="24"/>
        <v>-5.1901532004668717E-3</v>
      </c>
      <c r="AH62">
        <f t="shared" si="5"/>
        <v>-194.01963318625053</v>
      </c>
      <c r="AI62">
        <f t="shared" si="25"/>
        <v>-194.02482333945099</v>
      </c>
      <c r="AJ62">
        <f t="shared" si="7"/>
        <v>-8.9760789231792728</v>
      </c>
      <c r="AK62">
        <f t="shared" si="22"/>
        <v>-6.1288020501082521</v>
      </c>
      <c r="AL62">
        <f t="shared" si="8"/>
        <v>-209.12970431273851</v>
      </c>
      <c r="AN62">
        <f t="shared" si="26"/>
        <v>0</v>
      </c>
      <c r="AO62">
        <f t="shared" si="26"/>
        <v>0</v>
      </c>
      <c r="AP62">
        <f t="shared" si="26"/>
        <v>-6.4761491128476453E-6</v>
      </c>
      <c r="AQ62">
        <f t="shared" si="26"/>
        <v>-0.24209306099502717</v>
      </c>
      <c r="AR62">
        <f t="shared" si="26"/>
        <v>-0.24209953714414001</v>
      </c>
      <c r="AS62">
        <f t="shared" si="26"/>
        <v>-1.120013674162236E-2</v>
      </c>
      <c r="AT62">
        <f t="shared" si="26"/>
        <v>-7.6473727126314967E-3</v>
      </c>
      <c r="AU62">
        <f t="shared" si="23"/>
        <v>-0.26094704659839385</v>
      </c>
      <c r="AW62">
        <v>59</v>
      </c>
      <c r="AX62">
        <f>IF(Z62&gt;0, (R62*SUMPRODUCT(K62:$K$98, X62:$X$98)-K62*$AZ$3)/Z62, 0)</f>
        <v>-756993.41660376044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0.48949088600000001</v>
      </c>
      <c r="Q63" s="4">
        <f t="shared" si="21"/>
        <v>50</v>
      </c>
      <c r="R63">
        <f t="shared" si="0"/>
        <v>2000000</v>
      </c>
      <c r="S63">
        <f t="shared" si="1"/>
        <v>-1354135.6304538113</v>
      </c>
      <c r="U63">
        <f t="shared" si="13"/>
        <v>0.48949088600000001</v>
      </c>
      <c r="V63">
        <f t="shared" si="14"/>
        <v>0.01</v>
      </c>
      <c r="W63">
        <f t="shared" si="15"/>
        <v>1.0380306400933743E-4</v>
      </c>
      <c r="X63">
        <f t="shared" si="16"/>
        <v>5.0810653771445295E-5</v>
      </c>
      <c r="Y63">
        <f t="shared" si="17"/>
        <v>1.0380306400933744E-6</v>
      </c>
      <c r="Z63">
        <f t="shared" si="18"/>
        <v>5.1954379597798762E-5</v>
      </c>
      <c r="AB63">
        <f t="shared" si="19"/>
        <v>-78.578236078367183</v>
      </c>
      <c r="AC63">
        <f t="shared" si="2"/>
        <v>-70.353276571501851</v>
      </c>
      <c r="AE63">
        <f t="shared" si="3"/>
        <v>0</v>
      </c>
      <c r="AF63">
        <f t="shared" si="24"/>
        <v>0</v>
      </c>
      <c r="AG63">
        <f t="shared" si="24"/>
        <v>-2.597718979889938E-3</v>
      </c>
      <c r="AH63">
        <f t="shared" si="5"/>
        <v>-101.62130754289059</v>
      </c>
      <c r="AI63">
        <f t="shared" si="25"/>
        <v>-101.62390526187048</v>
      </c>
      <c r="AJ63">
        <f t="shared" si="7"/>
        <v>-8.2249595068653321</v>
      </c>
      <c r="AK63">
        <f t="shared" si="22"/>
        <v>-5.5004765254857038</v>
      </c>
      <c r="AL63">
        <f t="shared" si="8"/>
        <v>-115.34934129422152</v>
      </c>
      <c r="AN63">
        <f t="shared" si="26"/>
        <v>0</v>
      </c>
      <c r="AO63">
        <f t="shared" si="26"/>
        <v>0</v>
      </c>
      <c r="AP63">
        <f t="shared" si="26"/>
        <v>-2.894081834467197E-6</v>
      </c>
      <c r="AQ63">
        <f t="shared" si="26"/>
        <v>-0.11321485596842529</v>
      </c>
      <c r="AR63">
        <f t="shared" si="26"/>
        <v>-0.11321775005025975</v>
      </c>
      <c r="AS63">
        <f t="shared" si="26"/>
        <v>-9.1633106130116371E-3</v>
      </c>
      <c r="AT63">
        <f t="shared" si="26"/>
        <v>-6.1280028042124401E-3</v>
      </c>
      <c r="AU63">
        <f t="shared" si="23"/>
        <v>-0.12850906346748384</v>
      </c>
      <c r="AW63">
        <v>60</v>
      </c>
      <c r="AX63">
        <f>IF(Z63&gt;0, (R63*SUMPRODUCT(K63:$K$98, X63:$X$98)-K63*$AZ$3)/Z63, 0)</f>
        <v>-1354135.6304538113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0.50154699899999999</v>
      </c>
      <c r="Q64" s="4">
        <f t="shared" si="21"/>
        <v>50</v>
      </c>
      <c r="R64">
        <f t="shared" si="0"/>
        <v>2000000</v>
      </c>
      <c r="S64">
        <f t="shared" si="1"/>
        <v>-2478856.7306417697</v>
      </c>
      <c r="U64">
        <f t="shared" si="13"/>
        <v>0.50154699899999999</v>
      </c>
      <c r="V64">
        <f t="shared" si="14"/>
        <v>0.01</v>
      </c>
      <c r="W64">
        <f t="shared" si="15"/>
        <v>5.1954379597798762E-5</v>
      </c>
      <c r="X64">
        <f t="shared" si="16"/>
        <v>2.6057563172182796E-5</v>
      </c>
      <c r="Y64">
        <f t="shared" si="17"/>
        <v>5.1954379597798764E-7</v>
      </c>
      <c r="Z64">
        <f t="shared" si="18"/>
        <v>2.5377272629637979E-5</v>
      </c>
      <c r="AB64">
        <f t="shared" si="19"/>
        <v>-70.353276571501851</v>
      </c>
      <c r="AC64">
        <f t="shared" si="2"/>
        <v>-62.906623063309269</v>
      </c>
      <c r="AE64">
        <f t="shared" si="3"/>
        <v>0</v>
      </c>
      <c r="AF64">
        <f t="shared" si="24"/>
        <v>0</v>
      </c>
      <c r="AG64">
        <f t="shared" si="24"/>
        <v>-1.268863631481899E-3</v>
      </c>
      <c r="AH64">
        <f t="shared" si="5"/>
        <v>-52.115126344365592</v>
      </c>
      <c r="AI64">
        <f t="shared" si="25"/>
        <v>-52.116395207997073</v>
      </c>
      <c r="AJ64">
        <f t="shared" si="7"/>
        <v>-7.4466535081925826</v>
      </c>
      <c r="AK64">
        <f t="shared" si="22"/>
        <v>-4.9247293600051298</v>
      </c>
      <c r="AL64">
        <f t="shared" si="8"/>
        <v>-64.487778076194786</v>
      </c>
      <c r="AN64">
        <f t="shared" si="26"/>
        <v>0</v>
      </c>
      <c r="AO64">
        <f t="shared" si="26"/>
        <v>0</v>
      </c>
      <c r="AP64">
        <f t="shared" si="26"/>
        <v>-1.2621633546295424E-6</v>
      </c>
      <c r="AQ64">
        <f t="shared" si="26"/>
        <v>-5.1839930676337048E-2</v>
      </c>
      <c r="AR64">
        <f t="shared" si="26"/>
        <v>-5.1841192839691679E-2</v>
      </c>
      <c r="AS64">
        <f t="shared" si="26"/>
        <v>-7.407331205235416E-3</v>
      </c>
      <c r="AT64">
        <f t="shared" si="26"/>
        <v>-4.8987241618764499E-3</v>
      </c>
      <c r="AU64">
        <f t="shared" si="23"/>
        <v>-6.4147248206803537E-2</v>
      </c>
      <c r="AW64">
        <v>61</v>
      </c>
      <c r="AX64">
        <f>IF(Z64&gt;0, (R64*SUMPRODUCT(K64:$K$98, X64:$X$98)-K64*$AZ$3)/Z64, 0)</f>
        <v>-2478856.7306417697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0.51394563599999998</v>
      </c>
      <c r="Q65" s="4">
        <f t="shared" si="21"/>
        <v>50</v>
      </c>
      <c r="R65">
        <f t="shared" si="0"/>
        <v>2000000</v>
      </c>
      <c r="S65">
        <f t="shared" si="1"/>
        <v>-4652657.9093997851</v>
      </c>
      <c r="U65">
        <f t="shared" si="13"/>
        <v>0.51394563599999998</v>
      </c>
      <c r="V65">
        <f t="shared" si="14"/>
        <v>0.01</v>
      </c>
      <c r="W65">
        <f t="shared" si="15"/>
        <v>2.5377272629637979E-5</v>
      </c>
      <c r="X65">
        <f t="shared" si="16"/>
        <v>1.3042538521584683E-5</v>
      </c>
      <c r="Y65">
        <f t="shared" si="17"/>
        <v>2.5377272629637981E-7</v>
      </c>
      <c r="Z65">
        <f t="shared" si="18"/>
        <v>1.2080961381756916E-5</v>
      </c>
      <c r="AB65">
        <f t="shared" si="19"/>
        <v>-62.906623063309269</v>
      </c>
      <c r="AC65">
        <f t="shared" si="2"/>
        <v>-56.208580525984672</v>
      </c>
      <c r="AE65">
        <f t="shared" si="3"/>
        <v>0</v>
      </c>
      <c r="AF65">
        <f t="shared" si="24"/>
        <v>0</v>
      </c>
      <c r="AG65">
        <f t="shared" si="24"/>
        <v>-6.0404806908784584E-4</v>
      </c>
      <c r="AH65">
        <f t="shared" si="5"/>
        <v>-26.085077043169367</v>
      </c>
      <c r="AI65">
        <f t="shared" si="25"/>
        <v>-26.085681091238456</v>
      </c>
      <c r="AJ65">
        <f t="shared" si="7"/>
        <v>-6.6980425373245964</v>
      </c>
      <c r="AK65">
        <f t="shared" si="22"/>
        <v>-4.403463614431649</v>
      </c>
      <c r="AL65">
        <f t="shared" si="8"/>
        <v>-37.187187242994703</v>
      </c>
      <c r="AN65">
        <f t="shared" si="26"/>
        <v>0</v>
      </c>
      <c r="AO65">
        <f t="shared" si="26"/>
        <v>0</v>
      </c>
      <c r="AP65">
        <f t="shared" si="26"/>
        <v>-5.3648069022524397E-7</v>
      </c>
      <c r="AQ65">
        <f t="shared" si="26"/>
        <v>-2.3167262429677631E-2</v>
      </c>
      <c r="AR65">
        <f t="shared" si="26"/>
        <v>-2.3167798910367857E-2</v>
      </c>
      <c r="AS65">
        <f t="shared" si="26"/>
        <v>-5.948815446108752E-3</v>
      </c>
      <c r="AT65">
        <f t="shared" si="26"/>
        <v>-3.9109026584910455E-3</v>
      </c>
      <c r="AU65">
        <f t="shared" si="23"/>
        <v>-3.3027517014967658E-2</v>
      </c>
      <c r="AW65">
        <v>62</v>
      </c>
      <c r="AX65">
        <f>IF(Z65&gt;0, (R65*SUMPRODUCT(K65:$K$98, X65:$X$98)-K65*$AZ$3)/Z65, 0)</f>
        <v>-4652657.9093997851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0.52707773400000002</v>
      </c>
      <c r="Q66" s="4">
        <f t="shared" si="21"/>
        <v>50</v>
      </c>
      <c r="R66">
        <f t="shared" si="0"/>
        <v>2000000</v>
      </c>
      <c r="S66">
        <f t="shared" si="1"/>
        <v>-8977139.7229668368</v>
      </c>
      <c r="U66">
        <f t="shared" si="13"/>
        <v>0.52707773400000002</v>
      </c>
      <c r="V66">
        <f t="shared" si="14"/>
        <v>0.01</v>
      </c>
      <c r="W66">
        <f t="shared" si="15"/>
        <v>1.2080961381756916E-5</v>
      </c>
      <c r="X66">
        <f t="shared" si="16"/>
        <v>6.3676057496379448E-6</v>
      </c>
      <c r="Y66">
        <f t="shared" si="17"/>
        <v>1.2080961381756915E-7</v>
      </c>
      <c r="Z66">
        <f t="shared" si="18"/>
        <v>5.5925460183014015E-6</v>
      </c>
      <c r="AB66">
        <f t="shared" si="19"/>
        <v>-56.208580525984672</v>
      </c>
      <c r="AC66">
        <f t="shared" si="2"/>
        <v>-50.205067013413533</v>
      </c>
      <c r="AE66">
        <f t="shared" si="3"/>
        <v>0</v>
      </c>
      <c r="AF66">
        <f t="shared" si="24"/>
        <v>0</v>
      </c>
      <c r="AG66">
        <f t="shared" si="24"/>
        <v>-2.7962730091507005E-4</v>
      </c>
      <c r="AH66">
        <f t="shared" si="5"/>
        <v>-12.73521149927589</v>
      </c>
      <c r="AI66">
        <f t="shared" si="25"/>
        <v>-12.735491126576804</v>
      </c>
      <c r="AJ66">
        <f t="shared" si="7"/>
        <v>-6.0035135125711392</v>
      </c>
      <c r="AK66">
        <f t="shared" si="22"/>
        <v>-3.9346006368189275</v>
      </c>
      <c r="AL66">
        <f t="shared" si="8"/>
        <v>-22.673605275966871</v>
      </c>
      <c r="AN66">
        <f t="shared" si="26"/>
        <v>0</v>
      </c>
      <c r="AO66">
        <f t="shared" si="26"/>
        <v>0</v>
      </c>
      <c r="AP66">
        <f t="shared" si="26"/>
        <v>-2.2174005070028028E-7</v>
      </c>
      <c r="AQ66">
        <f t="shared" si="26"/>
        <v>-1.0098822376381341E-2</v>
      </c>
      <c r="AR66">
        <f t="shared" si="26"/>
        <v>-1.0099044116432041E-2</v>
      </c>
      <c r="AS66">
        <f t="shared" si="26"/>
        <v>-4.7606917718726882E-3</v>
      </c>
      <c r="AT66">
        <f t="shared" si="26"/>
        <v>-3.1200764082709221E-3</v>
      </c>
      <c r="AU66">
        <f t="shared" si="23"/>
        <v>-1.7979812296575651E-2</v>
      </c>
      <c r="AW66">
        <v>63</v>
      </c>
      <c r="AX66">
        <f>IF(Z66&gt;0, (R66*SUMPRODUCT(K66:$K$98, X66:$X$98)-K66*$AZ$3)/Z66, 0)</f>
        <v>-8977139.7229668368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0.54097960300000003</v>
      </c>
      <c r="Q67" s="4">
        <f t="shared" si="21"/>
        <v>50</v>
      </c>
      <c r="R67">
        <f t="shared" ref="R67:R89" si="27">$C$6</f>
        <v>2000000</v>
      </c>
      <c r="S67">
        <f t="shared" ref="S67:S89" si="28">AX67</f>
        <v>-17853928.747625362</v>
      </c>
      <c r="U67">
        <f t="shared" si="13"/>
        <v>0.54097960300000003</v>
      </c>
      <c r="V67">
        <f t="shared" si="14"/>
        <v>0.01</v>
      </c>
      <c r="W67">
        <f t="shared" si="15"/>
        <v>5.5925460183014015E-6</v>
      </c>
      <c r="X67">
        <f t="shared" si="16"/>
        <v>3.0254533247399233E-6</v>
      </c>
      <c r="Y67">
        <f t="shared" si="17"/>
        <v>5.5925460183014015E-8</v>
      </c>
      <c r="Z67">
        <f t="shared" si="18"/>
        <v>2.5111672333784643E-6</v>
      </c>
      <c r="AB67">
        <f t="shared" si="19"/>
        <v>-50.205067013413533</v>
      </c>
      <c r="AC67">
        <f t="shared" ref="AC67:AC89" si="29">S67*Z67</f>
        <v>-44.834200858110613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-1.2555836166892322E-4</v>
      </c>
      <c r="AH67">
        <f t="shared" ref="AH67:AH89" si="32">-X67*R67</f>
        <v>-6.0509066494798462</v>
      </c>
      <c r="AI67">
        <f t="shared" ref="AI67:AI89" si="33">SUM(AE67:AH67)</f>
        <v>-6.0510322078415149</v>
      </c>
      <c r="AJ67">
        <f t="shared" ref="AJ67:AJ89" si="34">AB67-AC67</f>
        <v>-5.3708661553029202</v>
      </c>
      <c r="AK67">
        <f t="shared" si="22"/>
        <v>-3.5143546909389478</v>
      </c>
      <c r="AL67">
        <f t="shared" ref="AL67:AL89" si="35">SUM(AI67:AK67)</f>
        <v>-14.936253054083384</v>
      </c>
      <c r="AN67">
        <f t="shared" ref="AN67:AT89" si="36">AE67*$K67</f>
        <v>0</v>
      </c>
      <c r="AO67">
        <f t="shared" si="36"/>
        <v>0</v>
      </c>
      <c r="AP67">
        <f t="shared" si="36"/>
        <v>-8.8898040710928549E-8</v>
      </c>
      <c r="AQ67">
        <f t="shared" si="36"/>
        <v>-4.2841730213227687E-3</v>
      </c>
      <c r="AR67">
        <f t="shared" si="36"/>
        <v>-4.2842619193634787E-3</v>
      </c>
      <c r="AS67">
        <f t="shared" si="36"/>
        <v>-3.8026896160532069E-3</v>
      </c>
      <c r="AT67">
        <f t="shared" si="36"/>
        <v>-2.4882392716427089E-3</v>
      </c>
      <c r="AU67">
        <f t="shared" si="23"/>
        <v>-1.0575190807059395E-2</v>
      </c>
      <c r="AW67">
        <v>64</v>
      </c>
      <c r="AX67">
        <f>IF(Z67&gt;0, (R67*SUMPRODUCT(K67:$K$98, X67:$X$98)-K67*$AZ$3)/Z67, 0)</f>
        <v>-17853928.747625362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0.55513806300000001</v>
      </c>
      <c r="Q68" s="4">
        <f t="shared" si="21"/>
        <v>50</v>
      </c>
      <c r="R68">
        <f t="shared" si="27"/>
        <v>2000000</v>
      </c>
      <c r="S68">
        <f t="shared" si="28"/>
        <v>-36660848.914127879</v>
      </c>
      <c r="U68">
        <f t="shared" ref="U68:U89" si="40">M68</f>
        <v>0.55513806300000001</v>
      </c>
      <c r="V68">
        <f t="shared" ref="V68:V89" si="41">$C$10</f>
        <v>0.01</v>
      </c>
      <c r="W68">
        <f t="shared" ref="W68:W89" si="42">Z67</f>
        <v>2.5111672333784643E-6</v>
      </c>
      <c r="X68">
        <f t="shared" ref="X68:X89" si="43">U68*W68</f>
        <v>1.3940445138067897E-6</v>
      </c>
      <c r="Y68">
        <f t="shared" ref="Y68:Y89" si="44">V68*W68</f>
        <v>2.5111672333784644E-8</v>
      </c>
      <c r="Z68">
        <f t="shared" ref="Z68:Z89" si="45">MAX(0, W68-X68-Y68)</f>
        <v>1.0920110472378899E-6</v>
      </c>
      <c r="AB68">
        <f t="shared" ref="AB68:AB89" si="46">AC67</f>
        <v>-44.834200858110613</v>
      </c>
      <c r="AC68">
        <f t="shared" si="29"/>
        <v>-40.034052015346845</v>
      </c>
      <c r="AE68">
        <f t="shared" si="30"/>
        <v>0</v>
      </c>
      <c r="AF68">
        <f t="shared" si="31"/>
        <v>0</v>
      </c>
      <c r="AG68">
        <f t="shared" si="31"/>
        <v>-5.460055236189449E-5</v>
      </c>
      <c r="AH68">
        <f t="shared" si="32"/>
        <v>-2.7880890276135792</v>
      </c>
      <c r="AI68">
        <f t="shared" si="33"/>
        <v>-2.7881436281659413</v>
      </c>
      <c r="AJ68">
        <f t="shared" si="34"/>
        <v>-4.8001488427637682</v>
      </c>
      <c r="AK68">
        <f t="shared" si="22"/>
        <v>-3.1383940600677431</v>
      </c>
      <c r="AL68">
        <f t="shared" si="35"/>
        <v>-10.726686530997453</v>
      </c>
      <c r="AN68">
        <f t="shared" si="36"/>
        <v>0</v>
      </c>
      <c r="AO68">
        <f t="shared" si="36"/>
        <v>0</v>
      </c>
      <c r="AP68">
        <f t="shared" si="36"/>
        <v>-3.4516405517017175E-8</v>
      </c>
      <c r="AQ68">
        <f t="shared" si="36"/>
        <v>-1.762524504455715E-3</v>
      </c>
      <c r="AR68">
        <f t="shared" si="36"/>
        <v>-1.7625590208612319E-3</v>
      </c>
      <c r="AS68">
        <f t="shared" si="36"/>
        <v>-3.0344726716447115E-3</v>
      </c>
      <c r="AT68">
        <f t="shared" si="36"/>
        <v>-1.9839741058205215E-3</v>
      </c>
      <c r="AU68">
        <f t="shared" si="23"/>
        <v>-6.7810057983264654E-3</v>
      </c>
      <c r="AW68">
        <v>65</v>
      </c>
      <c r="AX68">
        <f>IF(Z68&gt;0, (R68*SUMPRODUCT(K68:$K$98, X68:$X$98)-K68*$AZ$3)/Z68, 0)</f>
        <v>-36660848.914127879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0.569934367</v>
      </c>
      <c r="Q69" s="4">
        <f t="shared" ref="Q69:Q89" si="48">$C$8</f>
        <v>50</v>
      </c>
      <c r="R69">
        <f t="shared" si="27"/>
        <v>2000000</v>
      </c>
      <c r="S69">
        <f t="shared" si="28"/>
        <v>-77926468.461487919</v>
      </c>
      <c r="U69">
        <f t="shared" si="40"/>
        <v>0.569934367</v>
      </c>
      <c r="V69">
        <f t="shared" si="41"/>
        <v>0.01</v>
      </c>
      <c r="W69">
        <f t="shared" si="42"/>
        <v>1.0920110472378899E-6</v>
      </c>
      <c r="X69">
        <f t="shared" si="43"/>
        <v>6.2237462496453391E-7</v>
      </c>
      <c r="Y69">
        <f t="shared" si="44"/>
        <v>1.0920110472378899E-8</v>
      </c>
      <c r="Z69">
        <f t="shared" si="45"/>
        <v>4.5871631180097705E-7</v>
      </c>
      <c r="AB69">
        <f t="shared" si="46"/>
        <v>-40.034052015346845</v>
      </c>
      <c r="AC69">
        <f t="shared" si="29"/>
        <v>-35.746142204328898</v>
      </c>
      <c r="AE69">
        <f t="shared" si="30"/>
        <v>0</v>
      </c>
      <c r="AF69">
        <f t="shared" si="31"/>
        <v>0</v>
      </c>
      <c r="AG69">
        <f t="shared" si="31"/>
        <v>-2.2935815590048852E-5</v>
      </c>
      <c r="AH69">
        <f t="shared" si="32"/>
        <v>-1.2447492499290678</v>
      </c>
      <c r="AI69">
        <f t="shared" si="33"/>
        <v>-1.2447721857446579</v>
      </c>
      <c r="AJ69">
        <f t="shared" si="34"/>
        <v>-4.287909811017947</v>
      </c>
      <c r="AK69">
        <f t="shared" si="22"/>
        <v>-2.8023836410742793</v>
      </c>
      <c r="AL69">
        <f t="shared" si="35"/>
        <v>-8.3350656378368839</v>
      </c>
      <c r="AN69">
        <f t="shared" si="36"/>
        <v>0</v>
      </c>
      <c r="AO69">
        <f t="shared" si="36"/>
        <v>0</v>
      </c>
      <c r="AP69">
        <f t="shared" si="36"/>
        <v>-1.2945674761062957E-8</v>
      </c>
      <c r="AQ69">
        <f t="shared" si="36"/>
        <v>-7.0257449033773187E-4</v>
      </c>
      <c r="AR69">
        <f t="shared" si="36"/>
        <v>-7.02587436012493E-4</v>
      </c>
      <c r="AS69">
        <f t="shared" si="36"/>
        <v>-2.4202272467822466E-3</v>
      </c>
      <c r="AT69">
        <f t="shared" si="36"/>
        <v>-1.581750909647671E-3</v>
      </c>
      <c r="AU69">
        <f t="shared" si="23"/>
        <v>-4.7045655924424111E-3</v>
      </c>
      <c r="AW69">
        <v>66</v>
      </c>
      <c r="AX69">
        <f>IF(Z69&gt;0, (R69*SUMPRODUCT(K69:$K$98, X69:$X$98)-K69*$AZ$3)/Z69, 0)</f>
        <v>-77926468.461487919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0.58483052300000005</v>
      </c>
      <c r="Q70" s="4">
        <f t="shared" si="48"/>
        <v>50</v>
      </c>
      <c r="R70">
        <f t="shared" si="27"/>
        <v>2000000</v>
      </c>
      <c r="S70">
        <f t="shared" si="28"/>
        <v>-171726835.92485198</v>
      </c>
      <c r="U70">
        <f t="shared" si="40"/>
        <v>0.58483052300000005</v>
      </c>
      <c r="V70">
        <f t="shared" si="41"/>
        <v>0.01</v>
      </c>
      <c r="W70">
        <f t="shared" si="42"/>
        <v>4.5871631180097705E-7</v>
      </c>
      <c r="X70">
        <f t="shared" si="43"/>
        <v>2.6827130053919651E-7</v>
      </c>
      <c r="Y70">
        <f t="shared" si="44"/>
        <v>4.5871631180097707E-9</v>
      </c>
      <c r="Z70">
        <f t="shared" si="45"/>
        <v>1.8585784814377077E-7</v>
      </c>
      <c r="AB70">
        <f t="shared" si="46"/>
        <v>-35.746142204328898</v>
      </c>
      <c r="AC70">
        <f t="shared" si="29"/>
        <v>-31.916780193531377</v>
      </c>
      <c r="AE70">
        <f t="shared" si="30"/>
        <v>0</v>
      </c>
      <c r="AF70">
        <f t="shared" si="31"/>
        <v>0</v>
      </c>
      <c r="AG70">
        <f t="shared" si="31"/>
        <v>-9.2928924071885382E-6</v>
      </c>
      <c r="AH70">
        <f t="shared" si="32"/>
        <v>-0.53654260107839302</v>
      </c>
      <c r="AI70">
        <f t="shared" si="33"/>
        <v>-0.53655189397080016</v>
      </c>
      <c r="AJ70">
        <f t="shared" si="34"/>
        <v>-3.8293620107975208</v>
      </c>
      <c r="AK70">
        <f t="shared" si="22"/>
        <v>-2.5022299543030231</v>
      </c>
      <c r="AL70">
        <f t="shared" si="35"/>
        <v>-6.8681438590713437</v>
      </c>
      <c r="AN70">
        <f t="shared" si="36"/>
        <v>0</v>
      </c>
      <c r="AO70">
        <f t="shared" si="36"/>
        <v>0</v>
      </c>
      <c r="AP70">
        <f t="shared" si="36"/>
        <v>-4.6832073860285509E-9</v>
      </c>
      <c r="AQ70">
        <f t="shared" si="36"/>
        <v>-2.7039377646786961E-4</v>
      </c>
      <c r="AR70">
        <f t="shared" si="36"/>
        <v>-2.7039845967525563E-4</v>
      </c>
      <c r="AS70">
        <f t="shared" si="36"/>
        <v>-1.9298293434314854E-3</v>
      </c>
      <c r="AT70">
        <f t="shared" si="36"/>
        <v>-1.261013394975816E-3</v>
      </c>
      <c r="AU70">
        <f t="shared" si="23"/>
        <v>-3.4612411980825568E-3</v>
      </c>
      <c r="AW70">
        <v>67</v>
      </c>
      <c r="AX70">
        <f>IF(Z70&gt;0, (R70*SUMPRODUCT(K70:$K$98, X70:$X$98)-K70*$AZ$3)/Z70, 0)</f>
        <v>-171726835.92485198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0.59948279800000004</v>
      </c>
      <c r="Q71" s="4">
        <f t="shared" si="48"/>
        <v>50</v>
      </c>
      <c r="R71">
        <f t="shared" si="27"/>
        <v>2000000</v>
      </c>
      <c r="S71">
        <f t="shared" si="28"/>
        <v>-392629931.05472726</v>
      </c>
      <c r="U71">
        <f t="shared" si="40"/>
        <v>0.59948279800000004</v>
      </c>
      <c r="V71">
        <f t="shared" si="41"/>
        <v>0.01</v>
      </c>
      <c r="W71">
        <f t="shared" si="42"/>
        <v>1.8585784814377077E-7</v>
      </c>
      <c r="X71">
        <f t="shared" si="43"/>
        <v>1.1141858283548681E-7</v>
      </c>
      <c r="Y71">
        <f t="shared" si="44"/>
        <v>1.8585784814377078E-9</v>
      </c>
      <c r="Z71">
        <f t="shared" si="45"/>
        <v>7.2580686826846252E-8</v>
      </c>
      <c r="AB71">
        <f t="shared" si="46"/>
        <v>-31.916780193531377</v>
      </c>
      <c r="AC71">
        <f t="shared" si="29"/>
        <v>-28.497350064729396</v>
      </c>
      <c r="AE71">
        <f t="shared" si="30"/>
        <v>0</v>
      </c>
      <c r="AF71">
        <f t="shared" si="31"/>
        <v>0</v>
      </c>
      <c r="AG71">
        <f t="shared" si="31"/>
        <v>-3.6290343413423125E-6</v>
      </c>
      <c r="AH71">
        <f t="shared" si="32"/>
        <v>-0.22283716567097361</v>
      </c>
      <c r="AI71">
        <f t="shared" si="33"/>
        <v>-0.22284079470531495</v>
      </c>
      <c r="AJ71">
        <f t="shared" si="34"/>
        <v>-3.4194301288019808</v>
      </c>
      <c r="AK71">
        <f t="shared" si="22"/>
        <v>-2.2341746135471965</v>
      </c>
      <c r="AL71">
        <f t="shared" si="35"/>
        <v>-5.8764455370544919</v>
      </c>
      <c r="AN71">
        <f t="shared" si="36"/>
        <v>0</v>
      </c>
      <c r="AO71">
        <f t="shared" si="36"/>
        <v>0</v>
      </c>
      <c r="AP71">
        <f t="shared" si="36"/>
        <v>-1.6329223614085744E-9</v>
      </c>
      <c r="AQ71">
        <f t="shared" si="36"/>
        <v>-1.0026793812109506E-4</v>
      </c>
      <c r="AR71">
        <f t="shared" si="36"/>
        <v>-1.0026957104345647E-4</v>
      </c>
      <c r="AS71">
        <f t="shared" si="36"/>
        <v>-1.5386087304232186E-3</v>
      </c>
      <c r="AT71">
        <f t="shared" si="36"/>
        <v>-1.0052904829782247E-3</v>
      </c>
      <c r="AU71">
        <f t="shared" si="23"/>
        <v>-2.6441687844448994E-3</v>
      </c>
      <c r="AW71">
        <v>68</v>
      </c>
      <c r="AX71">
        <f>IF(Z71&gt;0, (R71*SUMPRODUCT(K71:$K$98, X71:$X$98)-K71*$AZ$3)/Z71, 0)</f>
        <v>-392629931.05472726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0.61448546299999995</v>
      </c>
      <c r="Q72" s="4">
        <f t="shared" si="48"/>
        <v>50</v>
      </c>
      <c r="R72">
        <f t="shared" si="27"/>
        <v>2000000</v>
      </c>
      <c r="S72">
        <f t="shared" si="28"/>
        <v>-933555315.72633958</v>
      </c>
      <c r="U72">
        <f t="shared" si="40"/>
        <v>0.61448546299999995</v>
      </c>
      <c r="V72">
        <f t="shared" si="41"/>
        <v>0.01</v>
      </c>
      <c r="W72">
        <f t="shared" si="42"/>
        <v>7.2580686826846252E-8</v>
      </c>
      <c r="X72">
        <f t="shared" si="43"/>
        <v>4.4599776949652614E-8</v>
      </c>
      <c r="Y72">
        <f t="shared" si="44"/>
        <v>7.2580686826846253E-10</v>
      </c>
      <c r="Z72">
        <f t="shared" si="45"/>
        <v>2.7255103008925174E-8</v>
      </c>
      <c r="AB72">
        <f t="shared" si="46"/>
        <v>-28.497350064729396</v>
      </c>
      <c r="AC72">
        <f t="shared" si="29"/>
        <v>-25.444146294651048</v>
      </c>
      <c r="AE72">
        <f t="shared" si="30"/>
        <v>0</v>
      </c>
      <c r="AF72">
        <f t="shared" si="31"/>
        <v>0</v>
      </c>
      <c r="AG72">
        <f t="shared" si="31"/>
        <v>-1.3627551504462587E-6</v>
      </c>
      <c r="AH72">
        <f t="shared" si="32"/>
        <v>-8.9199553899305228E-2</v>
      </c>
      <c r="AI72">
        <f t="shared" si="33"/>
        <v>-8.9200916654455675E-2</v>
      </c>
      <c r="AJ72">
        <f t="shared" si="34"/>
        <v>-3.0532037700783476</v>
      </c>
      <c r="AK72">
        <f t="shared" ref="AK72:AK89" si="49">G72*SUM(AB72:AB72, AE72:AF72)</f>
        <v>-1.9948145045310579</v>
      </c>
      <c r="AL72">
        <f t="shared" si="35"/>
        <v>-5.1372191912638616</v>
      </c>
      <c r="AN72">
        <f t="shared" si="36"/>
        <v>0</v>
      </c>
      <c r="AO72">
        <f t="shared" si="36"/>
        <v>0</v>
      </c>
      <c r="AP72">
        <f t="shared" si="36"/>
        <v>-5.4748757544757822E-10</v>
      </c>
      <c r="AQ72">
        <f t="shared" si="36"/>
        <v>-3.5835966189042894E-5</v>
      </c>
      <c r="AR72">
        <f t="shared" si="36"/>
        <v>-3.5836513676618338E-5</v>
      </c>
      <c r="AS72">
        <f t="shared" si="36"/>
        <v>-1.2266261689638134E-3</v>
      </c>
      <c r="AT72">
        <f t="shared" si="36"/>
        <v>-8.0141774272196381E-4</v>
      </c>
      <c r="AU72">
        <f t="shared" si="23"/>
        <v>-2.0638804253623956E-3</v>
      </c>
      <c r="AW72">
        <v>69</v>
      </c>
      <c r="AX72">
        <f>IF(Z72&gt;0, (R72*SUMPRODUCT(K72:$K$98, X72:$X$98)-K72*$AZ$3)/Z72, 0)</f>
        <v>-933555315.72633958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0.62975077099999999</v>
      </c>
      <c r="Q73" s="4">
        <f t="shared" si="48"/>
        <v>50</v>
      </c>
      <c r="R73">
        <f t="shared" si="27"/>
        <v>2000000</v>
      </c>
      <c r="S73">
        <f t="shared" si="28"/>
        <v>-2313766601.7503071</v>
      </c>
      <c r="U73">
        <f t="shared" si="40"/>
        <v>0.62975077099999999</v>
      </c>
      <c r="V73">
        <f t="shared" si="41"/>
        <v>0.01</v>
      </c>
      <c r="W73">
        <f t="shared" si="42"/>
        <v>2.7255103008925174E-8</v>
      </c>
      <c r="X73">
        <f t="shared" si="43"/>
        <v>1.7163922133555049E-8</v>
      </c>
      <c r="Y73">
        <f t="shared" si="44"/>
        <v>2.7255103008925175E-10</v>
      </c>
      <c r="Z73">
        <f t="shared" si="45"/>
        <v>9.8186298452808738E-9</v>
      </c>
      <c r="AB73">
        <f t="shared" si="46"/>
        <v>-25.444146294651048</v>
      </c>
      <c r="AC73">
        <f t="shared" si="29"/>
        <v>-22.718017810959672</v>
      </c>
      <c r="AE73">
        <f t="shared" si="30"/>
        <v>0</v>
      </c>
      <c r="AF73">
        <f t="shared" si="31"/>
        <v>0</v>
      </c>
      <c r="AG73">
        <f t="shared" si="31"/>
        <v>-4.909314922640437E-7</v>
      </c>
      <c r="AH73">
        <f t="shared" si="32"/>
        <v>-3.4327844267110094E-2</v>
      </c>
      <c r="AI73">
        <f t="shared" si="33"/>
        <v>-3.4328335198602358E-2</v>
      </c>
      <c r="AJ73">
        <f t="shared" si="34"/>
        <v>-2.7261284836913759</v>
      </c>
      <c r="AK73">
        <f t="shared" si="49"/>
        <v>-1.7810902406255735</v>
      </c>
      <c r="AL73">
        <f t="shared" si="35"/>
        <v>-4.541547059515552</v>
      </c>
      <c r="AN73">
        <f t="shared" si="36"/>
        <v>0</v>
      </c>
      <c r="AO73">
        <f t="shared" si="36"/>
        <v>0</v>
      </c>
      <c r="AP73">
        <f t="shared" si="36"/>
        <v>-1.7609997941256193E-10</v>
      </c>
      <c r="AQ73">
        <f t="shared" si="36"/>
        <v>-1.231359724110832E-5</v>
      </c>
      <c r="AR73">
        <f t="shared" si="36"/>
        <v>-1.2313773341087733E-5</v>
      </c>
      <c r="AS73">
        <f t="shared" si="36"/>
        <v>-9.7787813049045021E-4</v>
      </c>
      <c r="AT73">
        <f t="shared" si="36"/>
        <v>-6.3888742044151503E-4</v>
      </c>
      <c r="AU73">
        <f t="shared" si="23"/>
        <v>-1.6290793242730529E-3</v>
      </c>
      <c r="AW73">
        <v>70</v>
      </c>
      <c r="AX73">
        <f>IF(Z73&gt;0, (R73*SUMPRODUCT(K73:$K$98, X73:$X$98)-K73*$AZ$3)/Z73, 0)</f>
        <v>-2313766601.7503071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0.64518007799999999</v>
      </c>
      <c r="Q74" s="4">
        <f t="shared" si="48"/>
        <v>50</v>
      </c>
      <c r="R74">
        <f t="shared" si="27"/>
        <v>2000000</v>
      </c>
      <c r="S74">
        <f t="shared" si="28"/>
        <v>-5991139029.7547817</v>
      </c>
      <c r="U74">
        <f t="shared" si="40"/>
        <v>0.64518007799999999</v>
      </c>
      <c r="V74">
        <f t="shared" si="41"/>
        <v>0.01</v>
      </c>
      <c r="W74">
        <f t="shared" si="42"/>
        <v>9.8186298452808738E-9</v>
      </c>
      <c r="X74">
        <f t="shared" si="43"/>
        <v>6.3347843694314421E-9</v>
      </c>
      <c r="Y74">
        <f t="shared" si="44"/>
        <v>9.8186298452808743E-11</v>
      </c>
      <c r="Z74">
        <f t="shared" si="45"/>
        <v>3.3856591773966229E-9</v>
      </c>
      <c r="AB74">
        <f t="shared" si="46"/>
        <v>-22.718017810959672</v>
      </c>
      <c r="AC74">
        <f t="shared" si="29"/>
        <v>-20.283954839148375</v>
      </c>
      <c r="AE74">
        <f t="shared" si="30"/>
        <v>0</v>
      </c>
      <c r="AF74">
        <f t="shared" si="31"/>
        <v>0</v>
      </c>
      <c r="AG74">
        <f t="shared" si="31"/>
        <v>-1.6928295886983113E-7</v>
      </c>
      <c r="AH74">
        <f t="shared" si="32"/>
        <v>-1.2669568738862885E-2</v>
      </c>
      <c r="AI74">
        <f t="shared" si="33"/>
        <v>-1.2669738021821754E-2</v>
      </c>
      <c r="AJ74">
        <f t="shared" si="34"/>
        <v>-2.4340629718112972</v>
      </c>
      <c r="AK74">
        <f t="shared" si="49"/>
        <v>-1.5902612467671773</v>
      </c>
      <c r="AL74">
        <f t="shared" si="35"/>
        <v>-4.0369939566002966</v>
      </c>
      <c r="AN74">
        <f t="shared" si="36"/>
        <v>0</v>
      </c>
      <c r="AO74">
        <f t="shared" si="36"/>
        <v>0</v>
      </c>
      <c r="AP74">
        <f t="shared" si="36"/>
        <v>-5.4216768897536773E-11</v>
      </c>
      <c r="AQ74">
        <f t="shared" si="36"/>
        <v>-4.057721373328396E-6</v>
      </c>
      <c r="AR74">
        <f t="shared" si="36"/>
        <v>-4.0577755900972929E-6</v>
      </c>
      <c r="AS74">
        <f t="shared" si="36"/>
        <v>-7.7956476248870234E-4</v>
      </c>
      <c r="AT74">
        <f t="shared" si="36"/>
        <v>-5.0931781366712805E-4</v>
      </c>
      <c r="AU74">
        <f t="shared" si="23"/>
        <v>-1.2929403517459278E-3</v>
      </c>
      <c r="AW74">
        <v>71</v>
      </c>
      <c r="AX74">
        <f>IF(Z74&gt;0, (R74*SUMPRODUCT(K74:$K$98, X74:$X$98)-K74*$AZ$3)/Z74, 0)</f>
        <v>-5991139029.7547817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0.66067595400000001</v>
      </c>
      <c r="Q75" s="4">
        <f t="shared" si="48"/>
        <v>50</v>
      </c>
      <c r="R75">
        <f t="shared" si="27"/>
        <v>2000000</v>
      </c>
      <c r="S75">
        <f t="shared" si="28"/>
        <v>-16243066226.70645</v>
      </c>
      <c r="U75">
        <f t="shared" si="40"/>
        <v>0.66067595400000001</v>
      </c>
      <c r="V75">
        <f t="shared" si="41"/>
        <v>0.01</v>
      </c>
      <c r="W75">
        <f t="shared" si="42"/>
        <v>3.3856591773966229E-9</v>
      </c>
      <c r="X75">
        <f t="shared" si="43"/>
        <v>2.2368236069453691E-9</v>
      </c>
      <c r="Y75">
        <f t="shared" si="44"/>
        <v>3.3856591773966232E-11</v>
      </c>
      <c r="Z75">
        <f t="shared" si="45"/>
        <v>1.1149789786772876E-9</v>
      </c>
      <c r="AB75">
        <f t="shared" si="46"/>
        <v>-20.283954839148375</v>
      </c>
      <c r="AC75">
        <f t="shared" si="29"/>
        <v>-18.110677392040699</v>
      </c>
      <c r="AE75">
        <f t="shared" si="30"/>
        <v>0</v>
      </c>
      <c r="AF75">
        <f t="shared" si="31"/>
        <v>0</v>
      </c>
      <c r="AG75">
        <f t="shared" si="31"/>
        <v>-5.5748948933864374E-8</v>
      </c>
      <c r="AH75">
        <f t="shared" si="32"/>
        <v>-4.4736472138907383E-3</v>
      </c>
      <c r="AI75">
        <f t="shared" si="33"/>
        <v>-4.4737029628396721E-3</v>
      </c>
      <c r="AJ75">
        <f t="shared" si="34"/>
        <v>-2.1732774471076759</v>
      </c>
      <c r="AK75">
        <f t="shared" si="49"/>
        <v>-1.4198768387403864</v>
      </c>
      <c r="AL75">
        <f t="shared" si="35"/>
        <v>-3.5976279888109022</v>
      </c>
      <c r="AN75">
        <f t="shared" si="36"/>
        <v>0</v>
      </c>
      <c r="AO75">
        <f t="shared" si="36"/>
        <v>0</v>
      </c>
      <c r="AP75">
        <f t="shared" si="36"/>
        <v>-1.5941862227128365E-11</v>
      </c>
      <c r="AQ75">
        <f t="shared" si="36"/>
        <v>-1.2792755540777729E-6</v>
      </c>
      <c r="AR75">
        <f t="shared" si="36"/>
        <v>-1.27929149594E-6</v>
      </c>
      <c r="AS75">
        <f t="shared" si="36"/>
        <v>-6.2146623937640302E-4</v>
      </c>
      <c r="AT75">
        <f t="shared" si="36"/>
        <v>-4.0602525026153471E-4</v>
      </c>
      <c r="AU75">
        <f t="shared" si="23"/>
        <v>-1.0287707811338777E-3</v>
      </c>
      <c r="AW75">
        <v>72</v>
      </c>
      <c r="AX75">
        <f>IF(Z75&gt;0, (R75*SUMPRODUCT(K75:$K$98, X75:$X$98)-K75*$AZ$3)/Z75, 0)</f>
        <v>-16243066226.70645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0.67625413199999995</v>
      </c>
      <c r="Q76" s="4">
        <f t="shared" si="48"/>
        <v>50</v>
      </c>
      <c r="R76">
        <f t="shared" si="27"/>
        <v>2000000</v>
      </c>
      <c r="S76">
        <f t="shared" si="28"/>
        <v>-46224477051.510986</v>
      </c>
      <c r="U76">
        <f t="shared" si="40"/>
        <v>0.67625413199999995</v>
      </c>
      <c r="V76">
        <f t="shared" si="41"/>
        <v>0.01</v>
      </c>
      <c r="W76">
        <f t="shared" si="42"/>
        <v>1.1149789786772876E-9</v>
      </c>
      <c r="X76">
        <f t="shared" si="43"/>
        <v>7.5400914142365555E-10</v>
      </c>
      <c r="Y76">
        <f t="shared" si="44"/>
        <v>1.1149789786772876E-11</v>
      </c>
      <c r="Z76">
        <f t="shared" si="45"/>
        <v>3.498200474668591E-10</v>
      </c>
      <c r="AB76">
        <f t="shared" si="46"/>
        <v>-18.110677392040699</v>
      </c>
      <c r="AC76">
        <f t="shared" si="29"/>
        <v>-16.170248756290313</v>
      </c>
      <c r="AE76">
        <f t="shared" si="30"/>
        <v>0</v>
      </c>
      <c r="AF76">
        <f t="shared" si="31"/>
        <v>0</v>
      </c>
      <c r="AG76">
        <f t="shared" si="31"/>
        <v>-1.7491002373342955E-8</v>
      </c>
      <c r="AH76">
        <f t="shared" si="32"/>
        <v>-1.5080182828473112E-3</v>
      </c>
      <c r="AI76">
        <f t="shared" si="33"/>
        <v>-1.5080357738496844E-3</v>
      </c>
      <c r="AJ76">
        <f t="shared" si="34"/>
        <v>-1.9404286357503864</v>
      </c>
      <c r="AK76">
        <f t="shared" si="49"/>
        <v>-1.2677474174428491</v>
      </c>
      <c r="AL76">
        <f t="shared" si="35"/>
        <v>-3.2096840889670855</v>
      </c>
      <c r="AN76">
        <f t="shared" si="36"/>
        <v>0</v>
      </c>
      <c r="AO76">
        <f t="shared" si="36"/>
        <v>0</v>
      </c>
      <c r="AP76">
        <f t="shared" si="36"/>
        <v>-4.4657976803453591E-12</v>
      </c>
      <c r="AQ76">
        <f t="shared" si="36"/>
        <v>-3.8502679295965287E-7</v>
      </c>
      <c r="AR76">
        <f t="shared" si="36"/>
        <v>-3.8503125875733318E-7</v>
      </c>
      <c r="AS76">
        <f t="shared" si="36"/>
        <v>-4.9542967952577021E-4</v>
      </c>
      <c r="AT76">
        <f t="shared" si="36"/>
        <v>-3.2368090491534504E-4</v>
      </c>
      <c r="AU76">
        <f t="shared" si="23"/>
        <v>-8.1949561569987265E-4</v>
      </c>
      <c r="AW76">
        <v>73</v>
      </c>
      <c r="AX76">
        <f>IF(Z76&gt;0, (R76*SUMPRODUCT(K76:$K$98, X76:$X$98)-K76*$AZ$3)/Z76, 0)</f>
        <v>-46224477051.510986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0.69194305599999995</v>
      </c>
      <c r="Q77" s="4">
        <f t="shared" si="48"/>
        <v>50</v>
      </c>
      <c r="R77">
        <f t="shared" si="27"/>
        <v>2000000</v>
      </c>
      <c r="S77">
        <f t="shared" si="28"/>
        <v>-138469699423.8754</v>
      </c>
      <c r="U77">
        <f t="shared" si="40"/>
        <v>0.69194305599999995</v>
      </c>
      <c r="V77">
        <f t="shared" si="41"/>
        <v>0.01</v>
      </c>
      <c r="W77">
        <f t="shared" si="42"/>
        <v>3.498200474668591E-10</v>
      </c>
      <c r="X77">
        <f t="shared" si="43"/>
        <v>2.4205555269428351E-10</v>
      </c>
      <c r="Y77">
        <f t="shared" si="44"/>
        <v>3.498200474668591E-12</v>
      </c>
      <c r="Z77">
        <f t="shared" si="45"/>
        <v>1.04266294297907E-10</v>
      </c>
      <c r="AB77">
        <f t="shared" si="46"/>
        <v>-16.170248756290313</v>
      </c>
      <c r="AC77">
        <f t="shared" si="29"/>
        <v>-14.437722431472515</v>
      </c>
      <c r="AE77">
        <f t="shared" si="30"/>
        <v>0</v>
      </c>
      <c r="AF77">
        <f t="shared" si="31"/>
        <v>0</v>
      </c>
      <c r="AG77">
        <f t="shared" si="31"/>
        <v>-5.2133147148953501E-9</v>
      </c>
      <c r="AH77">
        <f t="shared" si="32"/>
        <v>-4.8411110538856703E-4</v>
      </c>
      <c r="AI77">
        <f t="shared" si="33"/>
        <v>-4.841163187032819E-4</v>
      </c>
      <c r="AJ77">
        <f t="shared" si="34"/>
        <v>-1.7325263248177976</v>
      </c>
      <c r="AK77">
        <f t="shared" si="49"/>
        <v>-1.131917412940322</v>
      </c>
      <c r="AL77">
        <f t="shared" si="35"/>
        <v>-2.8649278540768228</v>
      </c>
      <c r="AN77">
        <f t="shared" si="36"/>
        <v>0</v>
      </c>
      <c r="AO77">
        <f t="shared" si="36"/>
        <v>0</v>
      </c>
      <c r="AP77">
        <f t="shared" si="36"/>
        <v>-1.1884482224339529E-12</v>
      </c>
      <c r="AQ77">
        <f t="shared" si="36"/>
        <v>-1.1035991765770996E-7</v>
      </c>
      <c r="AR77">
        <f t="shared" si="36"/>
        <v>-1.1036110610593238E-7</v>
      </c>
      <c r="AS77">
        <f t="shared" si="36"/>
        <v>-3.949536798856143E-4</v>
      </c>
      <c r="AT77">
        <f t="shared" si="36"/>
        <v>-2.5803645298976886E-4</v>
      </c>
      <c r="AU77">
        <f t="shared" si="23"/>
        <v>-6.5310049398148906E-4</v>
      </c>
      <c r="AW77">
        <v>74</v>
      </c>
      <c r="AX77">
        <f>IF(Z77&gt;0, (R77*SUMPRODUCT(K77:$K$98, X77:$X$98)-K77*$AZ$3)/Z77, 0)</f>
        <v>-138469699423.8754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0.70765376499999999</v>
      </c>
      <c r="Q78" s="4">
        <f t="shared" si="48"/>
        <v>50</v>
      </c>
      <c r="R78">
        <f t="shared" si="27"/>
        <v>2000000</v>
      </c>
      <c r="S78">
        <f t="shared" si="28"/>
        <v>-437879616505.64246</v>
      </c>
      <c r="U78">
        <f t="shared" si="40"/>
        <v>0.70765376499999999</v>
      </c>
      <c r="V78">
        <f t="shared" si="41"/>
        <v>0.01</v>
      </c>
      <c r="W78">
        <f t="shared" si="42"/>
        <v>1.04266294297907E-10</v>
      </c>
      <c r="X78">
        <f t="shared" si="43"/>
        <v>7.3784435722511915E-11</v>
      </c>
      <c r="Y78">
        <f t="shared" si="44"/>
        <v>1.0426629429790701E-12</v>
      </c>
      <c r="Z78">
        <f t="shared" si="45"/>
        <v>2.9439195632416017E-11</v>
      </c>
      <c r="AB78">
        <f t="shared" si="46"/>
        <v>-14.437722431472515</v>
      </c>
      <c r="AC78">
        <f t="shared" si="29"/>
        <v>-12.890823693756911</v>
      </c>
      <c r="AE78">
        <f t="shared" si="30"/>
        <v>0</v>
      </c>
      <c r="AF78">
        <f t="shared" si="31"/>
        <v>0</v>
      </c>
      <c r="AG78">
        <f t="shared" si="31"/>
        <v>-1.4719597816208009E-9</v>
      </c>
      <c r="AH78">
        <f t="shared" si="32"/>
        <v>-1.4756887144502383E-4</v>
      </c>
      <c r="AI78">
        <f t="shared" si="33"/>
        <v>-1.4757034340480546E-4</v>
      </c>
      <c r="AJ78">
        <f t="shared" si="34"/>
        <v>-1.5468987377156047</v>
      </c>
      <c r="AK78">
        <f t="shared" si="49"/>
        <v>-1.0106405702030761</v>
      </c>
      <c r="AL78">
        <f t="shared" si="35"/>
        <v>-2.5576868782620856</v>
      </c>
      <c r="AN78">
        <f t="shared" si="36"/>
        <v>0</v>
      </c>
      <c r="AO78">
        <f t="shared" si="36"/>
        <v>0</v>
      </c>
      <c r="AP78">
        <f t="shared" si="36"/>
        <v>-2.9960167955059748E-13</v>
      </c>
      <c r="AQ78">
        <f t="shared" si="36"/>
        <v>-3.0036066396890859E-8</v>
      </c>
      <c r="AR78">
        <f t="shared" si="36"/>
        <v>-3.003636599857041E-8</v>
      </c>
      <c r="AS78">
        <f t="shared" si="36"/>
        <v>-3.1485470302998193E-4</v>
      </c>
      <c r="AT78">
        <f t="shared" si="36"/>
        <v>-2.0570508517658555E-4</v>
      </c>
      <c r="AU78">
        <f t="shared" si="23"/>
        <v>-5.2058982457256606E-4</v>
      </c>
      <c r="AW78">
        <v>75</v>
      </c>
      <c r="AX78">
        <f>IF(Z78&gt;0, (R78*SUMPRODUCT(K78:$K$98, X78:$X$98)-K78*$AZ$3)/Z78, 0)</f>
        <v>-437879616505.64246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0.72329488099999995</v>
      </c>
      <c r="Q79" s="4">
        <f t="shared" si="48"/>
        <v>50</v>
      </c>
      <c r="R79">
        <f t="shared" si="27"/>
        <v>2000000</v>
      </c>
      <c r="S79">
        <f t="shared" si="28"/>
        <v>-1465903412909.5828</v>
      </c>
      <c r="U79">
        <f t="shared" si="40"/>
        <v>0.72329488099999995</v>
      </c>
      <c r="V79">
        <f t="shared" si="41"/>
        <v>0.01</v>
      </c>
      <c r="W79">
        <f t="shared" si="42"/>
        <v>2.9439195632416017E-11</v>
      </c>
      <c r="X79">
        <f t="shared" si="43"/>
        <v>2.1293219501684061E-11</v>
      </c>
      <c r="Y79">
        <f t="shared" si="44"/>
        <v>2.9439195632416018E-13</v>
      </c>
      <c r="Z79">
        <f t="shared" si="45"/>
        <v>7.8515841744077968E-12</v>
      </c>
      <c r="AB79">
        <f t="shared" si="46"/>
        <v>-12.890823693756911</v>
      </c>
      <c r="AC79">
        <f t="shared" si="29"/>
        <v>-11.509664038011257</v>
      </c>
      <c r="AE79">
        <f t="shared" si="30"/>
        <v>0</v>
      </c>
      <c r="AF79">
        <f t="shared" si="31"/>
        <v>0</v>
      </c>
      <c r="AG79">
        <f t="shared" si="31"/>
        <v>-3.9257920872038985E-10</v>
      </c>
      <c r="AH79">
        <f t="shared" si="32"/>
        <v>-4.2586439003368124E-5</v>
      </c>
      <c r="AI79">
        <f t="shared" si="33"/>
        <v>-4.2586831582576842E-5</v>
      </c>
      <c r="AJ79">
        <f t="shared" si="34"/>
        <v>-1.3811596557456536</v>
      </c>
      <c r="AK79">
        <f t="shared" si="49"/>
        <v>-0.90235765856298389</v>
      </c>
      <c r="AL79">
        <f t="shared" si="35"/>
        <v>-2.2835599011402201</v>
      </c>
      <c r="AN79">
        <f t="shared" si="36"/>
        <v>0</v>
      </c>
      <c r="AO79">
        <f t="shared" si="36"/>
        <v>0</v>
      </c>
      <c r="AP79">
        <f t="shared" si="36"/>
        <v>-7.1344019283162497E-14</v>
      </c>
      <c r="AQ79">
        <f t="shared" si="36"/>
        <v>-7.7392986127839108E-9</v>
      </c>
      <c r="AR79">
        <f t="shared" si="36"/>
        <v>-7.7393699568031936E-9</v>
      </c>
      <c r="AS79">
        <f t="shared" si="36"/>
        <v>-2.5100025402217924E-4</v>
      </c>
      <c r="AT79">
        <f t="shared" si="36"/>
        <v>-1.6398683568257753E-4</v>
      </c>
      <c r="AU79">
        <f t="shared" si="23"/>
        <v>-4.1499482907471358E-4</v>
      </c>
      <c r="AW79">
        <v>76</v>
      </c>
      <c r="AX79">
        <f>IF(Z79&gt;0, (R79*SUMPRODUCT(K79:$K$98, X79:$X$98)-K79*$AZ$3)/Z79, 0)</f>
        <v>-1465903412909.5828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0.74145409100000004</v>
      </c>
      <c r="Q80" s="4">
        <f t="shared" si="48"/>
        <v>50</v>
      </c>
      <c r="R80">
        <f t="shared" si="27"/>
        <v>2000000</v>
      </c>
      <c r="S80">
        <f t="shared" si="28"/>
        <v>-5265998298132.9521</v>
      </c>
      <c r="U80">
        <f t="shared" si="40"/>
        <v>0.74145409100000004</v>
      </c>
      <c r="V80">
        <f t="shared" si="41"/>
        <v>0.01</v>
      </c>
      <c r="W80">
        <f t="shared" si="42"/>
        <v>7.8515841744077968E-12</v>
      </c>
      <c r="X80">
        <f t="shared" si="43"/>
        <v>5.8215892069455185E-12</v>
      </c>
      <c r="Y80">
        <f t="shared" si="44"/>
        <v>7.8515841744077966E-14</v>
      </c>
      <c r="Z80">
        <f t="shared" si="45"/>
        <v>1.9514791257182004E-12</v>
      </c>
      <c r="AB80">
        <f t="shared" si="46"/>
        <v>-11.509664038011257</v>
      </c>
      <c r="AC80">
        <f t="shared" si="29"/>
        <v>-10.276485754874024</v>
      </c>
      <c r="AE80">
        <f t="shared" si="30"/>
        <v>0</v>
      </c>
      <c r="AF80">
        <f t="shared" si="31"/>
        <v>0</v>
      </c>
      <c r="AG80">
        <f t="shared" si="31"/>
        <v>-9.7573956285910017E-11</v>
      </c>
      <c r="AH80">
        <f t="shared" si="32"/>
        <v>-1.1643178413891037E-5</v>
      </c>
      <c r="AI80">
        <f t="shared" si="33"/>
        <v>-1.1643275987847324E-5</v>
      </c>
      <c r="AJ80">
        <f t="shared" si="34"/>
        <v>-1.2331782831372333</v>
      </c>
      <c r="AK80">
        <f t="shared" si="49"/>
        <v>-0.80567648266078806</v>
      </c>
      <c r="AL80">
        <f t="shared" si="35"/>
        <v>-2.038866409074009</v>
      </c>
      <c r="AN80">
        <f t="shared" si="36"/>
        <v>0</v>
      </c>
      <c r="AO80">
        <f t="shared" si="36"/>
        <v>0</v>
      </c>
      <c r="AP80">
        <f t="shared" si="36"/>
        <v>-1.5832378682542096E-14</v>
      </c>
      <c r="AQ80">
        <f t="shared" si="36"/>
        <v>-1.8892255344958468E-9</v>
      </c>
      <c r="AR80">
        <f t="shared" si="36"/>
        <v>-1.8892413668745296E-9</v>
      </c>
      <c r="AS80">
        <f t="shared" si="36"/>
        <v>-2.0009586886593367E-4</v>
      </c>
      <c r="AT80">
        <f t="shared" si="36"/>
        <v>-1.307293016973437E-4</v>
      </c>
      <c r="AU80">
        <f t="shared" si="23"/>
        <v>-3.3082705980464421E-4</v>
      </c>
      <c r="AW80">
        <v>77</v>
      </c>
      <c r="AX80">
        <f>IF(Z80&gt;0, (R80*SUMPRODUCT(K80:$K$98, X80:$X$98)-K80*$AZ$3)/Z80, 0)</f>
        <v>-5265998298132.9521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0.75951466000000001</v>
      </c>
      <c r="Q81" s="4">
        <f t="shared" si="48"/>
        <v>50</v>
      </c>
      <c r="R81">
        <f t="shared" si="27"/>
        <v>2000000</v>
      </c>
      <c r="S81">
        <f t="shared" si="28"/>
        <v>-20399493501826.293</v>
      </c>
      <c r="U81">
        <f t="shared" si="40"/>
        <v>0.75951466000000001</v>
      </c>
      <c r="V81">
        <f t="shared" si="41"/>
        <v>0.01</v>
      </c>
      <c r="W81">
        <f t="shared" si="42"/>
        <v>1.9514791257182004E-12</v>
      </c>
      <c r="X81">
        <f t="shared" si="43"/>
        <v>1.4821770046669562E-12</v>
      </c>
      <c r="Y81">
        <f t="shared" si="44"/>
        <v>1.9514791257182005E-14</v>
      </c>
      <c r="Z81">
        <f t="shared" si="45"/>
        <v>4.4978732979406218E-13</v>
      </c>
      <c r="AB81">
        <f t="shared" si="46"/>
        <v>-10.276485754874024</v>
      </c>
      <c r="AC81">
        <f t="shared" si="29"/>
        <v>-9.1754337113377709</v>
      </c>
      <c r="AE81">
        <f t="shared" si="30"/>
        <v>0</v>
      </c>
      <c r="AF81">
        <f t="shared" si="31"/>
        <v>0</v>
      </c>
      <c r="AG81">
        <f t="shared" si="31"/>
        <v>-2.2489366489703108E-11</v>
      </c>
      <c r="AH81">
        <f t="shared" si="32"/>
        <v>-2.9643540093339125E-6</v>
      </c>
      <c r="AI81">
        <f t="shared" si="33"/>
        <v>-2.9643764987004023E-6</v>
      </c>
      <c r="AJ81">
        <f t="shared" si="34"/>
        <v>-1.101052043536253</v>
      </c>
      <c r="AK81">
        <f t="shared" si="49"/>
        <v>-0.71935400284118178</v>
      </c>
      <c r="AL81">
        <f t="shared" si="35"/>
        <v>-1.8204090107539335</v>
      </c>
      <c r="AN81">
        <f t="shared" si="36"/>
        <v>0</v>
      </c>
      <c r="AO81">
        <f t="shared" si="36"/>
        <v>0</v>
      </c>
      <c r="AP81">
        <f t="shared" si="36"/>
        <v>-3.2581528425486311E-15</v>
      </c>
      <c r="AQ81">
        <f t="shared" si="36"/>
        <v>-4.2946156114507884E-10</v>
      </c>
      <c r="AR81">
        <f t="shared" si="36"/>
        <v>-4.2946481929792141E-10</v>
      </c>
      <c r="AS81">
        <f t="shared" si="36"/>
        <v>-1.5951520231057342E-4</v>
      </c>
      <c r="AT81">
        <f t="shared" si="36"/>
        <v>-1.0421659899707889E-4</v>
      </c>
      <c r="AU81">
        <f t="shared" si="23"/>
        <v>-2.6373223077247164E-4</v>
      </c>
      <c r="AW81">
        <v>78</v>
      </c>
      <c r="AX81">
        <f>IF(Z81&gt;0, (R81*SUMPRODUCT(K81:$K$98, X81:$X$98)-K81*$AZ$3)/Z81, 0)</f>
        <v>-20399493501826.293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0.77745419500000001</v>
      </c>
      <c r="Q82" s="4">
        <f t="shared" si="48"/>
        <v>50</v>
      </c>
      <c r="R82">
        <f t="shared" si="27"/>
        <v>2000000</v>
      </c>
      <c r="S82">
        <f t="shared" si="28"/>
        <v>-85693686048517.234</v>
      </c>
      <c r="U82">
        <f t="shared" si="40"/>
        <v>0.77745419500000001</v>
      </c>
      <c r="V82">
        <f t="shared" si="41"/>
        <v>0.01</v>
      </c>
      <c r="W82">
        <f t="shared" si="42"/>
        <v>4.4978732979406218E-13</v>
      </c>
      <c r="X82">
        <f t="shared" si="43"/>
        <v>3.4968904640624214E-13</v>
      </c>
      <c r="Y82">
        <f t="shared" si="44"/>
        <v>4.4978732979406219E-15</v>
      </c>
      <c r="Z82">
        <f t="shared" si="45"/>
        <v>9.560041008987941E-14</v>
      </c>
      <c r="AB82">
        <f t="shared" si="46"/>
        <v>-9.1754337113377709</v>
      </c>
      <c r="AC82">
        <f t="shared" si="29"/>
        <v>-8.1923515283516259</v>
      </c>
      <c r="AE82">
        <f t="shared" si="30"/>
        <v>0</v>
      </c>
      <c r="AF82">
        <f t="shared" si="31"/>
        <v>0</v>
      </c>
      <c r="AG82">
        <f t="shared" si="31"/>
        <v>-4.7800205044939704E-12</v>
      </c>
      <c r="AH82">
        <f t="shared" si="32"/>
        <v>-6.9937809281248424E-7</v>
      </c>
      <c r="AI82">
        <f t="shared" si="33"/>
        <v>-6.9938287283298877E-7</v>
      </c>
      <c r="AJ82">
        <f t="shared" si="34"/>
        <v>-0.98308218298614491</v>
      </c>
      <c r="AK82">
        <f t="shared" si="49"/>
        <v>-0.64228035979364406</v>
      </c>
      <c r="AL82">
        <f t="shared" si="35"/>
        <v>-1.6253632421626618</v>
      </c>
      <c r="AN82">
        <f t="shared" si="36"/>
        <v>0</v>
      </c>
      <c r="AO82">
        <f t="shared" si="36"/>
        <v>0</v>
      </c>
      <c r="AP82">
        <f t="shared" si="36"/>
        <v>-6.1830957029690788E-16</v>
      </c>
      <c r="AQ82">
        <f t="shared" si="36"/>
        <v>-9.0466592692521692E-11</v>
      </c>
      <c r="AR82">
        <f t="shared" si="36"/>
        <v>-9.0467211002091989E-11</v>
      </c>
      <c r="AS82">
        <f t="shared" si="36"/>
        <v>-1.2716454282094307E-4</v>
      </c>
      <c r="AT82">
        <f t="shared" si="36"/>
        <v>-8.3080834674409583E-5</v>
      </c>
      <c r="AU82">
        <f t="shared" si="23"/>
        <v>-2.1024546796256365E-4</v>
      </c>
      <c r="AW82">
        <v>79</v>
      </c>
      <c r="AX82">
        <f>IF(Z82&gt;0, (R82*SUMPRODUCT(K82:$K$98, X82:$X$98)-K82*$AZ$3)/Z82, 0)</f>
        <v>-85693686048517.234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0.79525030600000002</v>
      </c>
      <c r="Q83" s="4">
        <f t="shared" si="48"/>
        <v>50</v>
      </c>
      <c r="R83">
        <f t="shared" si="27"/>
        <v>2000000</v>
      </c>
      <c r="S83">
        <f t="shared" si="28"/>
        <v>-392874659340913.63</v>
      </c>
      <c r="U83">
        <f t="shared" si="40"/>
        <v>0.79525030600000002</v>
      </c>
      <c r="V83">
        <f t="shared" si="41"/>
        <v>0.01</v>
      </c>
      <c r="W83">
        <f t="shared" si="42"/>
        <v>9.560041008987941E-14</v>
      </c>
      <c r="X83">
        <f t="shared" si="43"/>
        <v>7.6026255377702087E-14</v>
      </c>
      <c r="Y83">
        <f t="shared" si="44"/>
        <v>9.560041008987942E-16</v>
      </c>
      <c r="Z83">
        <f t="shared" si="45"/>
        <v>1.8618150611278529E-14</v>
      </c>
      <c r="AB83">
        <f t="shared" si="46"/>
        <v>-8.1923515283516259</v>
      </c>
      <c r="AC83">
        <f t="shared" si="29"/>
        <v>-7.3145995789638754</v>
      </c>
      <c r="AE83">
        <f t="shared" si="30"/>
        <v>0</v>
      </c>
      <c r="AF83">
        <f t="shared" si="31"/>
        <v>0</v>
      </c>
      <c r="AG83">
        <f t="shared" si="31"/>
        <v>-9.3090753056392649E-13</v>
      </c>
      <c r="AH83">
        <f t="shared" si="32"/>
        <v>-1.5205251075540417E-7</v>
      </c>
      <c r="AI83">
        <f t="shared" si="33"/>
        <v>-1.5205344166293473E-7</v>
      </c>
      <c r="AJ83">
        <f t="shared" si="34"/>
        <v>-0.87775194938775059</v>
      </c>
      <c r="AK83">
        <f t="shared" si="49"/>
        <v>-0.57346460698461388</v>
      </c>
      <c r="AL83">
        <f t="shared" si="35"/>
        <v>-1.4512167084258061</v>
      </c>
      <c r="AN83">
        <f t="shared" si="36"/>
        <v>0</v>
      </c>
      <c r="AO83">
        <f t="shared" si="36"/>
        <v>0</v>
      </c>
      <c r="AP83">
        <f t="shared" si="36"/>
        <v>-1.0751392822553063E-16</v>
      </c>
      <c r="AQ83">
        <f t="shared" si="36"/>
        <v>-1.7561102677905158E-11</v>
      </c>
      <c r="AR83">
        <f t="shared" si="36"/>
        <v>-1.7561210191833384E-11</v>
      </c>
      <c r="AS83">
        <f t="shared" si="36"/>
        <v>-1.0137479501226752E-4</v>
      </c>
      <c r="AT83">
        <f t="shared" si="36"/>
        <v>-6.6231532747271032E-5</v>
      </c>
      <c r="AU83">
        <f t="shared" si="23"/>
        <v>-1.6760634532074874E-4</v>
      </c>
      <c r="AW83">
        <v>80</v>
      </c>
      <c r="AX83">
        <f>IF(Z83&gt;0, (R83*SUMPRODUCT(K83:$K$98, X83:$X$98)-K83*$AZ$3)/Z83, 0)</f>
        <v>-392874659340913.63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0.81288120699999999</v>
      </c>
      <c r="Q84" s="4">
        <f t="shared" si="48"/>
        <v>50</v>
      </c>
      <c r="R84">
        <f t="shared" si="27"/>
        <v>2000000</v>
      </c>
      <c r="S84">
        <f t="shared" si="28"/>
        <v>-1980484057617319.5</v>
      </c>
      <c r="U84">
        <f t="shared" si="40"/>
        <v>0.81288120699999999</v>
      </c>
      <c r="V84">
        <f t="shared" si="41"/>
        <v>0.01</v>
      </c>
      <c r="W84">
        <f t="shared" si="42"/>
        <v>1.8618150611278529E-14</v>
      </c>
      <c r="X84">
        <f t="shared" si="43"/>
        <v>1.5134344741003877E-14</v>
      </c>
      <c r="Y84">
        <f t="shared" si="44"/>
        <v>1.8618150611278529E-16</v>
      </c>
      <c r="Z84">
        <f t="shared" si="45"/>
        <v>3.297624364161867E-15</v>
      </c>
      <c r="AB84">
        <f t="shared" si="46"/>
        <v>-7.3145995789638754</v>
      </c>
      <c r="AC84">
        <f t="shared" si="29"/>
        <v>-6.5308924812330273</v>
      </c>
      <c r="AE84">
        <f t="shared" si="30"/>
        <v>0</v>
      </c>
      <c r="AF84">
        <f t="shared" si="31"/>
        <v>0</v>
      </c>
      <c r="AG84">
        <f t="shared" si="31"/>
        <v>-1.6488121820809335E-13</v>
      </c>
      <c r="AH84">
        <f t="shared" si="32"/>
        <v>-3.0268689482007753E-8</v>
      </c>
      <c r="AI84">
        <f t="shared" si="33"/>
        <v>-3.0268854363225963E-8</v>
      </c>
      <c r="AJ84">
        <f t="shared" si="34"/>
        <v>-0.78370709773084801</v>
      </c>
      <c r="AK84">
        <f t="shared" si="49"/>
        <v>-0.51202197052747134</v>
      </c>
      <c r="AL84">
        <f t="shared" si="35"/>
        <v>-1.2957290985271737</v>
      </c>
      <c r="AN84">
        <f t="shared" si="36"/>
        <v>0</v>
      </c>
      <c r="AO84">
        <f t="shared" si="36"/>
        <v>0</v>
      </c>
      <c r="AP84">
        <f t="shared" si="36"/>
        <v>-1.7002443926780915E-17</v>
      </c>
      <c r="AQ84">
        <f t="shared" si="36"/>
        <v>-3.1212875623314532E-12</v>
      </c>
      <c r="AR84">
        <f t="shared" si="36"/>
        <v>-3.1213045647753798E-12</v>
      </c>
      <c r="AS84">
        <f t="shared" si="36"/>
        <v>-8.081536592828792E-5</v>
      </c>
      <c r="AT84">
        <f t="shared" si="36"/>
        <v>-5.2799372407510985E-5</v>
      </c>
      <c r="AU84">
        <f t="shared" si="23"/>
        <v>-1.3361474145710348E-4</v>
      </c>
      <c r="AW84">
        <v>81</v>
      </c>
      <c r="AX84">
        <f>IF(Z84&gt;0, (R84*SUMPRODUCT(K84:$K$98, X84:$X$98)-K84*$AZ$3)/Z84, 0)</f>
        <v>-1980484057617319.5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0.83042254299999996</v>
      </c>
      <c r="Q85" s="4">
        <f t="shared" si="48"/>
        <v>50</v>
      </c>
      <c r="R85">
        <f t="shared" si="27"/>
        <v>2000000</v>
      </c>
      <c r="S85">
        <f t="shared" si="28"/>
        <v>-1.1081072291803394E+16</v>
      </c>
      <c r="U85">
        <f t="shared" si="40"/>
        <v>0.83042254299999996</v>
      </c>
      <c r="V85">
        <f t="shared" si="41"/>
        <v>0.01</v>
      </c>
      <c r="W85">
        <f t="shared" si="42"/>
        <v>3.297624364161867E-15</v>
      </c>
      <c r="X85">
        <f t="shared" si="43"/>
        <v>2.7384216103460557E-15</v>
      </c>
      <c r="Y85">
        <f t="shared" si="44"/>
        <v>3.2976243641618671E-17</v>
      </c>
      <c r="Z85">
        <f t="shared" si="45"/>
        <v>5.2622651017419263E-16</v>
      </c>
      <c r="AB85">
        <f t="shared" si="46"/>
        <v>-6.5308924812330273</v>
      </c>
      <c r="AC85">
        <f t="shared" si="29"/>
        <v>-5.8311540011036431</v>
      </c>
      <c r="AE85">
        <f t="shared" si="30"/>
        <v>0</v>
      </c>
      <c r="AF85">
        <f t="shared" si="31"/>
        <v>0</v>
      </c>
      <c r="AG85">
        <f t="shared" si="31"/>
        <v>-2.6311325508709632E-14</v>
      </c>
      <c r="AH85">
        <f t="shared" si="32"/>
        <v>-5.4768432206921113E-9</v>
      </c>
      <c r="AI85">
        <f t="shared" si="33"/>
        <v>-5.4768695320176202E-9</v>
      </c>
      <c r="AJ85">
        <f t="shared" si="34"/>
        <v>-0.69973848012938422</v>
      </c>
      <c r="AK85">
        <f t="shared" si="49"/>
        <v>-0.45716247368631197</v>
      </c>
      <c r="AL85">
        <f t="shared" si="35"/>
        <v>-1.1569009592925656</v>
      </c>
      <c r="AN85">
        <f t="shared" si="36"/>
        <v>0</v>
      </c>
      <c r="AO85">
        <f t="shared" si="36"/>
        <v>0</v>
      </c>
      <c r="AP85">
        <f t="shared" si="36"/>
        <v>-2.4225060398399931E-18</v>
      </c>
      <c r="AQ85">
        <f t="shared" si="36"/>
        <v>-5.0425759724615402E-13</v>
      </c>
      <c r="AR85">
        <f t="shared" si="36"/>
        <v>-5.0426001975219386E-13</v>
      </c>
      <c r="AS85">
        <f t="shared" si="36"/>
        <v>-6.4425514931232481E-5</v>
      </c>
      <c r="AT85">
        <f t="shared" si="36"/>
        <v>-4.2091336421902523E-5</v>
      </c>
      <c r="AU85">
        <f t="shared" si="23"/>
        <v>-1.0651685185739502E-4</v>
      </c>
      <c r="AW85">
        <v>82</v>
      </c>
      <c r="AX85">
        <f>IF(Z85&gt;0, (R85*SUMPRODUCT(K85:$K$98, X85:$X$98)-K85*$AZ$3)/Z85, 0)</f>
        <v>-1.1081072291803394E+16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0.84796327400000004</v>
      </c>
      <c r="Q86" s="4">
        <f t="shared" si="48"/>
        <v>50</v>
      </c>
      <c r="R86">
        <f t="shared" si="27"/>
        <v>2000000</v>
      </c>
      <c r="S86">
        <f t="shared" si="28"/>
        <v>-6.9656734739533984E+16</v>
      </c>
      <c r="U86">
        <f t="shared" si="40"/>
        <v>0.84796327400000004</v>
      </c>
      <c r="V86">
        <f t="shared" si="41"/>
        <v>0.01</v>
      </c>
      <c r="W86">
        <f t="shared" si="42"/>
        <v>5.2622651017419263E-16</v>
      </c>
      <c r="X86">
        <f t="shared" si="43"/>
        <v>4.4622075443290273E-16</v>
      </c>
      <c r="Y86">
        <f t="shared" si="44"/>
        <v>5.2622651017419265E-18</v>
      </c>
      <c r="Z86">
        <f t="shared" si="45"/>
        <v>7.4743490639547971E-17</v>
      </c>
      <c r="AB86">
        <f t="shared" si="46"/>
        <v>-5.8311540011036431</v>
      </c>
      <c r="AC86">
        <f t="shared" si="29"/>
        <v>-5.2063875009858345</v>
      </c>
      <c r="AE86">
        <f t="shared" si="30"/>
        <v>0</v>
      </c>
      <c r="AF86">
        <f t="shared" si="31"/>
        <v>0</v>
      </c>
      <c r="AG86">
        <f t="shared" si="31"/>
        <v>-3.7371745319773989E-15</v>
      </c>
      <c r="AH86">
        <f t="shared" si="32"/>
        <v>-8.9244150886580549E-10</v>
      </c>
      <c r="AI86">
        <f t="shared" si="33"/>
        <v>-8.9244524604033748E-10</v>
      </c>
      <c r="AJ86">
        <f t="shared" si="34"/>
        <v>-0.62476650011780865</v>
      </c>
      <c r="AK86">
        <f t="shared" si="49"/>
        <v>-0.40818078007725506</v>
      </c>
      <c r="AL86">
        <f t="shared" si="35"/>
        <v>-1.0329472810875089</v>
      </c>
      <c r="AN86">
        <f t="shared" si="36"/>
        <v>0</v>
      </c>
      <c r="AO86">
        <f t="shared" si="36"/>
        <v>0</v>
      </c>
      <c r="AP86">
        <f t="shared" si="36"/>
        <v>-3.0721859519115895E-19</v>
      </c>
      <c r="AQ86">
        <f t="shared" si="36"/>
        <v>-7.336414831526768E-14</v>
      </c>
      <c r="AR86">
        <f t="shared" si="36"/>
        <v>-7.3364455533862869E-14</v>
      </c>
      <c r="AS86">
        <f t="shared" si="36"/>
        <v>-5.1359626061438383E-5</v>
      </c>
      <c r="AT86">
        <f t="shared" si="36"/>
        <v>-3.3554955693496648E-5</v>
      </c>
      <c r="AU86">
        <f t="shared" si="23"/>
        <v>-8.4914581828299482E-5</v>
      </c>
      <c r="AW86">
        <v>83</v>
      </c>
      <c r="AX86">
        <f>IF(Z86&gt;0, (R86*SUMPRODUCT(K86:$K$98, X86:$X$98)-K86*$AZ$3)/Z86, 0)</f>
        <v>-6.9656734739533984E+16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0.86550461000000001</v>
      </c>
      <c r="Q87" s="4">
        <f t="shared" si="48"/>
        <v>50</v>
      </c>
      <c r="R87">
        <f t="shared" si="27"/>
        <v>2000000</v>
      </c>
      <c r="S87">
        <f t="shared" si="28"/>
        <v>-4.9956478838532934E+17</v>
      </c>
      <c r="U87">
        <f t="shared" si="40"/>
        <v>0.86550461000000001</v>
      </c>
      <c r="V87">
        <f t="shared" si="41"/>
        <v>0.01</v>
      </c>
      <c r="W87">
        <f t="shared" si="42"/>
        <v>7.4743490639547971E-17</v>
      </c>
      <c r="X87">
        <f t="shared" si="43"/>
        <v>6.4690835716020615E-17</v>
      </c>
      <c r="Y87">
        <f t="shared" si="44"/>
        <v>7.4743490639547976E-19</v>
      </c>
      <c r="Z87">
        <f t="shared" si="45"/>
        <v>9.305220017131877E-18</v>
      </c>
      <c r="AB87">
        <f t="shared" si="46"/>
        <v>-5.2063875009858345</v>
      </c>
      <c r="AC87">
        <f t="shared" si="29"/>
        <v>-4.648560268737417</v>
      </c>
      <c r="AE87">
        <f t="shared" si="30"/>
        <v>0</v>
      </c>
      <c r="AF87">
        <f t="shared" si="31"/>
        <v>0</v>
      </c>
      <c r="AG87">
        <f t="shared" si="31"/>
        <v>-4.6526100085659389E-16</v>
      </c>
      <c r="AH87">
        <f t="shared" si="32"/>
        <v>-1.2938167143204123E-10</v>
      </c>
      <c r="AI87">
        <f t="shared" si="33"/>
        <v>-1.2938213669304207E-10</v>
      </c>
      <c r="AJ87">
        <f t="shared" si="34"/>
        <v>-0.55782723224841746</v>
      </c>
      <c r="AK87">
        <f t="shared" si="49"/>
        <v>-0.36444712506900845</v>
      </c>
      <c r="AL87">
        <f t="shared" si="35"/>
        <v>-0.92227435744680808</v>
      </c>
      <c r="AN87">
        <f t="shared" si="36"/>
        <v>0</v>
      </c>
      <c r="AO87">
        <f t="shared" si="36"/>
        <v>0</v>
      </c>
      <c r="AP87">
        <f t="shared" si="36"/>
        <v>-3.4149373949620956E-20</v>
      </c>
      <c r="AQ87">
        <f t="shared" si="36"/>
        <v>-9.4963968005597087E-15</v>
      </c>
      <c r="AR87">
        <f t="shared" si="36"/>
        <v>-9.4964309499336578E-15</v>
      </c>
      <c r="AS87">
        <f t="shared" si="36"/>
        <v>-4.0943579449515962E-5</v>
      </c>
      <c r="AT87">
        <f t="shared" si="36"/>
        <v>-2.6749805240353537E-5</v>
      </c>
      <c r="AU87">
        <f t="shared" si="23"/>
        <v>-6.7693384699365927E-5</v>
      </c>
      <c r="AW87">
        <v>84</v>
      </c>
      <c r="AX87">
        <f>IF(Z87&gt;0, (R87*SUMPRODUCT(K87:$K$98, X87:$X$98)-K87*$AZ$3)/Z87, 0)</f>
        <v>-4.9956478838532934E+17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0.88304594599999997</v>
      </c>
      <c r="Q88" s="4">
        <f t="shared" si="48"/>
        <v>50</v>
      </c>
      <c r="R88">
        <f t="shared" si="27"/>
        <v>2000000</v>
      </c>
      <c r="S88">
        <f t="shared" si="28"/>
        <v>-4.1703888066716856E+18</v>
      </c>
      <c r="U88">
        <f t="shared" si="40"/>
        <v>0.88304594599999997</v>
      </c>
      <c r="V88">
        <f t="shared" si="41"/>
        <v>0.01</v>
      </c>
      <c r="W88">
        <f t="shared" si="42"/>
        <v>9.305220017131877E-18</v>
      </c>
      <c r="X88">
        <f t="shared" si="43"/>
        <v>8.2169368127663542E-18</v>
      </c>
      <c r="Y88">
        <f t="shared" si="44"/>
        <v>9.3052200171318777E-20</v>
      </c>
      <c r="Z88">
        <f t="shared" si="45"/>
        <v>9.9523100419420414E-19</v>
      </c>
      <c r="AB88">
        <f t="shared" si="46"/>
        <v>-4.648560268737417</v>
      </c>
      <c r="AC88">
        <f t="shared" si="29"/>
        <v>-4.1505002399441304</v>
      </c>
      <c r="AE88">
        <f t="shared" si="30"/>
        <v>0</v>
      </c>
      <c r="AF88">
        <f t="shared" si="31"/>
        <v>0</v>
      </c>
      <c r="AG88">
        <f t="shared" si="31"/>
        <v>-4.9761550209710208E-17</v>
      </c>
      <c r="AH88">
        <f t="shared" si="32"/>
        <v>-1.6433873625532709E-11</v>
      </c>
      <c r="AI88">
        <f t="shared" si="33"/>
        <v>-1.6433923387082917E-11</v>
      </c>
      <c r="AJ88">
        <f t="shared" si="34"/>
        <v>-0.49806002879328659</v>
      </c>
      <c r="AK88">
        <f t="shared" si="49"/>
        <v>-0.32539921881161921</v>
      </c>
      <c r="AL88">
        <f t="shared" si="35"/>
        <v>-0.82345924762133971</v>
      </c>
      <c r="AN88">
        <f t="shared" si="36"/>
        <v>0</v>
      </c>
      <c r="AO88">
        <f t="shared" si="36"/>
        <v>0</v>
      </c>
      <c r="AP88">
        <f t="shared" si="36"/>
        <v>-3.2610839156017444E-21</v>
      </c>
      <c r="AQ88">
        <f t="shared" si="36"/>
        <v>-1.0769809365946709E-15</v>
      </c>
      <c r="AR88">
        <f t="shared" si="36"/>
        <v>-1.0769841976785863E-15</v>
      </c>
      <c r="AS88">
        <f t="shared" si="36"/>
        <v>-3.2639970862181614E-5</v>
      </c>
      <c r="AT88">
        <f t="shared" si="36"/>
        <v>-2.1324780963292334E-5</v>
      </c>
      <c r="AU88">
        <f t="shared" si="23"/>
        <v>-5.3964751826550933E-5</v>
      </c>
      <c r="AW88">
        <v>85</v>
      </c>
      <c r="AX88">
        <f>IF(Z88&gt;0, (R88*SUMPRODUCT(K88:$K$98, X88:$X$98)-K88*$AZ$3)/Z88, 0)</f>
        <v>-4.1703888066716856E+18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50</v>
      </c>
      <c r="R89">
        <f t="shared" si="27"/>
        <v>2000000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9.9523100419420414E-19</v>
      </c>
      <c r="X89">
        <f t="shared" si="43"/>
        <v>9.9523100419420414E-19</v>
      </c>
      <c r="Y89">
        <f t="shared" si="44"/>
        <v>9.9523100419420416E-21</v>
      </c>
      <c r="Z89">
        <f t="shared" si="45"/>
        <v>0</v>
      </c>
      <c r="AB89">
        <f t="shared" si="46"/>
        <v>-4.1505002399441304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-1.9904620083884082E-12</v>
      </c>
      <c r="AI89">
        <f t="shared" si="33"/>
        <v>-1.9904620083884082E-12</v>
      </c>
      <c r="AJ89">
        <f t="shared" si="34"/>
        <v>-4.1505002399441304</v>
      </c>
      <c r="AK89">
        <f t="shared" si="49"/>
        <v>-0.29053501679608917</v>
      </c>
      <c r="AL89">
        <f t="shared" si="35"/>
        <v>-4.44103525674221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-1.1646728270006229E-16</v>
      </c>
      <c r="AR89">
        <f t="shared" si="36"/>
        <v>-1.1646728270006229E-16</v>
      </c>
      <c r="AS89">
        <f t="shared" si="36"/>
        <v>-2.4285692605790333E-4</v>
      </c>
      <c r="AT89">
        <f t="shared" si="36"/>
        <v>-1.6999984824053234E-5</v>
      </c>
      <c r="AU89">
        <f t="shared" si="23"/>
        <v>-2.5985691088207304E-4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94369.345594194994</v>
      </c>
      <c r="AO91" s="8">
        <f t="shared" si="50"/>
        <v>-9436.9345594195001</v>
      </c>
      <c r="AP91" s="8">
        <f t="shared" si="50"/>
        <v>-2842.9269122571768</v>
      </c>
      <c r="AQ91" s="8">
        <f t="shared" si="50"/>
        <v>-63333.336838492134</v>
      </c>
      <c r="AR91" s="8">
        <f t="shared" si="50"/>
        <v>18756.147284026196</v>
      </c>
      <c r="AS91" s="8">
        <f t="shared" si="50"/>
        <v>-14164.146404283178</v>
      </c>
      <c r="AT91" s="8">
        <f t="shared" si="50"/>
        <v>8262.4187358318522</v>
      </c>
      <c r="AU91" s="8">
        <f t="shared" si="50"/>
        <v>12854.419615574858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0" priority="1" operator="lessThan">
      <formula>0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39B74-5601-4B9A-8647-C1FE9B9087E7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11">
        <v>243576.74680455329</v>
      </c>
      <c r="K3">
        <v>1</v>
      </c>
      <c r="L3" s="2">
        <v>0</v>
      </c>
      <c r="O3">
        <f>$C$3</f>
        <v>243576.74680455329</v>
      </c>
      <c r="P3">
        <f>O3*C5</f>
        <v>24357.67468045533</v>
      </c>
      <c r="Q3" s="4">
        <f>B8</f>
        <v>2519.9082039999998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243576.74680455329</v>
      </c>
      <c r="AF3">
        <f t="shared" ref="AF3:AG34" si="4">-$Z3*P3</f>
        <v>-24357.67468045533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216699.16392009796</v>
      </c>
      <c r="AJ3">
        <f t="shared" ref="AJ3:AJ66" si="7">AB3-AC3</f>
        <v>0</v>
      </c>
      <c r="AL3">
        <f t="shared" ref="AL3:AL66" si="8">SUM(AI3:AK3)</f>
        <v>216699.16392009796</v>
      </c>
      <c r="AN3">
        <f t="shared" ref="AN3:AU34" si="9">AE3*$K3</f>
        <v>243576.74680455329</v>
      </c>
      <c r="AO3">
        <f t="shared" si="9"/>
        <v>-24357.67468045533</v>
      </c>
      <c r="AP3">
        <f t="shared" si="9"/>
        <v>-2519.9082039999998</v>
      </c>
      <c r="AQ3">
        <f t="shared" si="9"/>
        <v>0</v>
      </c>
      <c r="AR3">
        <f t="shared" si="9"/>
        <v>216699.16392009796</v>
      </c>
      <c r="AS3">
        <f t="shared" si="9"/>
        <v>0</v>
      </c>
      <c r="AT3">
        <f t="shared" si="9"/>
        <v>0</v>
      </c>
      <c r="AU3">
        <f t="shared" si="9"/>
        <v>216699.16392009796</v>
      </c>
      <c r="AW3">
        <v>0</v>
      </c>
      <c r="AX3">
        <f>IF(Z3&gt;0, (R3*SUMPRODUCT(K3:$K$98, X3:$X$98)-K3*$AZ$3)/Z3, 0)</f>
        <v>0</v>
      </c>
      <c r="AZ3">
        <f>C6*ABS(SUMPRODUCT(X4:X79, K4:K79))/1</f>
        <v>141395.98507681556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2.5943469999999999E-3</v>
      </c>
      <c r="R4">
        <f t="shared" si="0"/>
        <v>2000000</v>
      </c>
      <c r="S4">
        <f t="shared" si="1"/>
        <v>15342.802407126612</v>
      </c>
      <c r="U4">
        <f t="shared" ref="U4:U67" si="13">M4</f>
        <v>2.5943469999999999E-3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2.5943469999999999E-3</v>
      </c>
      <c r="Y4">
        <f t="shared" ref="Y4:Y67" si="17">V4*W4</f>
        <v>0.01</v>
      </c>
      <c r="Z4">
        <f t="shared" ref="Z4:Z67" si="18">MAX(0, W4-X4-Y4)</f>
        <v>0.98740565299999994</v>
      </c>
      <c r="AB4">
        <f t="shared" ref="AB4:AB67" si="19">AC3</f>
        <v>0</v>
      </c>
      <c r="AC4">
        <f t="shared" si="2"/>
        <v>15149.569829658823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-5188.6939999999995</v>
      </c>
      <c r="AI4">
        <f t="shared" si="6"/>
        <v>-5188.6939999999995</v>
      </c>
      <c r="AJ4">
        <f t="shared" si="7"/>
        <v>-15149.569829658823</v>
      </c>
      <c r="AK4">
        <f>G4*SUM(AB4, AE4:AF4)</f>
        <v>0</v>
      </c>
      <c r="AL4">
        <f t="shared" si="8"/>
        <v>-20338.263829658823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-4632.7624999999989</v>
      </c>
      <c r="AR4">
        <f t="shared" si="9"/>
        <v>-4632.7624999999989</v>
      </c>
      <c r="AS4">
        <f t="shared" si="9"/>
        <v>-13526.401633623949</v>
      </c>
      <c r="AT4">
        <f t="shared" si="9"/>
        <v>0</v>
      </c>
      <c r="AU4">
        <f t="shared" si="9"/>
        <v>-18159.164133623948</v>
      </c>
      <c r="AW4">
        <v>1</v>
      </c>
      <c r="AX4">
        <f>IF(Z4&gt;0, (R4*SUMPRODUCT(K4:$K$98, X4:$X$98)-K4*$AZ$3)/Z4, 0)</f>
        <v>15342.802407126612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2.6922130000000002E-3</v>
      </c>
      <c r="Q5" s="4">
        <f t="shared" ref="Q5:Q68" si="21">$C$8</f>
        <v>50</v>
      </c>
      <c r="R5">
        <f t="shared" si="0"/>
        <v>2000000</v>
      </c>
      <c r="S5">
        <f t="shared" si="1"/>
        <v>24662.906663449725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15149.569829658823</v>
      </c>
      <c r="AC5">
        <f t="shared" si="2"/>
        <v>24043.208963282741</v>
      </c>
      <c r="AE5">
        <f t="shared" si="3"/>
        <v>0</v>
      </c>
      <c r="AF5">
        <f t="shared" si="4"/>
        <v>0</v>
      </c>
      <c r="AG5">
        <f t="shared" si="4"/>
        <v>-48.743664506735996</v>
      </c>
      <c r="AH5">
        <f t="shared" si="5"/>
        <v>-5316.6126705601773</v>
      </c>
      <c r="AI5">
        <f t="shared" si="6"/>
        <v>-5365.3563350669137</v>
      </c>
      <c r="AJ5">
        <f t="shared" si="7"/>
        <v>-8893.6391336239176</v>
      </c>
      <c r="AK5">
        <f>G5*SUM(AB5, AE5:AF5)</f>
        <v>1060.4698880761177</v>
      </c>
      <c r="AL5">
        <f t="shared" si="8"/>
        <v>-13198.525580614714</v>
      </c>
      <c r="AN5">
        <f t="shared" si="9"/>
        <v>0</v>
      </c>
      <c r="AO5">
        <f t="shared" si="9"/>
        <v>0</v>
      </c>
      <c r="AP5">
        <f t="shared" si="9"/>
        <v>-38.858150914170913</v>
      </c>
      <c r="AQ5">
        <f t="shared" si="9"/>
        <v>-4238.371070280753</v>
      </c>
      <c r="AR5">
        <f t="shared" si="9"/>
        <v>-4277.2292211949243</v>
      </c>
      <c r="AS5">
        <f t="shared" si="9"/>
        <v>-7089.9546664731479</v>
      </c>
      <c r="AT5">
        <f t="shared" si="9"/>
        <v>845.40010210149683</v>
      </c>
      <c r="AU5">
        <f t="shared" si="9"/>
        <v>-10521.783785566577</v>
      </c>
      <c r="AW5">
        <v>2</v>
      </c>
      <c r="AX5">
        <f>IF(Z5&gt;0, (R5*SUMPRODUCT(K5:$K$98, X5:$X$98)-K5*$AZ$3)/Z5, 0)</f>
        <v>24662.906663449725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2.807183E-3</v>
      </c>
      <c r="Q6" s="4">
        <f t="shared" si="21"/>
        <v>50</v>
      </c>
      <c r="R6">
        <f t="shared" si="0"/>
        <v>2000000</v>
      </c>
      <c r="S6">
        <f t="shared" si="1"/>
        <v>33127.995368414209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24043.208963282741</v>
      </c>
      <c r="AC6">
        <f t="shared" si="2"/>
        <v>31881.982208737652</v>
      </c>
      <c r="AE6">
        <f t="shared" si="3"/>
        <v>0</v>
      </c>
      <c r="AF6">
        <f t="shared" si="4"/>
        <v>0</v>
      </c>
      <c r="AG6">
        <f t="shared" si="4"/>
        <v>-48.119395475307627</v>
      </c>
      <c r="AH6">
        <f t="shared" si="5"/>
        <v>-5473.2954544405065</v>
      </c>
      <c r="AI6">
        <f t="shared" si="6"/>
        <v>-5521.4148499158146</v>
      </c>
      <c r="AJ6">
        <f t="shared" si="7"/>
        <v>-7838.7732454549114</v>
      </c>
      <c r="AK6">
        <f>G6*SUM(AB6, AE6:AF6)</f>
        <v>1683.024627429792</v>
      </c>
      <c r="AL6">
        <f t="shared" si="8"/>
        <v>-11677.163467940934</v>
      </c>
      <c r="AN6">
        <f t="shared" si="9"/>
        <v>0</v>
      </c>
      <c r="AO6">
        <f t="shared" si="9"/>
        <v>0</v>
      </c>
      <c r="AP6">
        <f t="shared" si="9"/>
        <v>-34.250435236045988</v>
      </c>
      <c r="AQ6">
        <f t="shared" si="9"/>
        <v>-3895.7835949176797</v>
      </c>
      <c r="AR6">
        <f t="shared" si="9"/>
        <v>-3930.0340301537258</v>
      </c>
      <c r="AS6">
        <f t="shared" si="9"/>
        <v>-5579.4839632030325</v>
      </c>
      <c r="AT6">
        <f t="shared" si="9"/>
        <v>1197.943686388051</v>
      </c>
      <c r="AU6">
        <f t="shared" si="9"/>
        <v>-8311.5743069687087</v>
      </c>
      <c r="AW6">
        <v>3</v>
      </c>
      <c r="AX6">
        <f>IF(Z6&gt;0, (R6*SUMPRODUCT(K6:$K$98, X6:$X$98)-K6*$AZ$3)/Z6, 0)</f>
        <v>33127.995368414209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2.939255E-3</v>
      </c>
      <c r="Q7" s="4">
        <f t="shared" si="21"/>
        <v>50</v>
      </c>
      <c r="R7">
        <f t="shared" si="0"/>
        <v>2000000</v>
      </c>
      <c r="S7">
        <f t="shared" si="1"/>
        <v>40812.634378474439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31881.982208737652</v>
      </c>
      <c r="AC7">
        <f t="shared" si="2"/>
        <v>38769.363181441076</v>
      </c>
      <c r="AE7">
        <f t="shared" si="3"/>
        <v>0</v>
      </c>
      <c r="AF7">
        <f t="shared" si="4"/>
        <v>0</v>
      </c>
      <c r="AG7">
        <f t="shared" si="4"/>
        <v>-47.496766346806773</v>
      </c>
      <c r="AH7">
        <f t="shared" si="5"/>
        <v>-5657.4069499110119</v>
      </c>
      <c r="AI7">
        <f t="shared" si="6"/>
        <v>-5704.9037162578188</v>
      </c>
      <c r="AJ7">
        <f t="shared" si="7"/>
        <v>-6887.380972703424</v>
      </c>
      <c r="AK7">
        <f>G7*SUM(AB7, AE7:AF7)</f>
        <v>2231.7387546116361</v>
      </c>
      <c r="AL7">
        <f t="shared" si="8"/>
        <v>-10360.545934349608</v>
      </c>
      <c r="AN7">
        <f t="shared" si="9"/>
        <v>0</v>
      </c>
      <c r="AO7">
        <f t="shared" si="9"/>
        <v>0</v>
      </c>
      <c r="AP7">
        <f t="shared" si="9"/>
        <v>-30.185053679165897</v>
      </c>
      <c r="AQ7">
        <f t="shared" si="9"/>
        <v>-3595.3843935615832</v>
      </c>
      <c r="AR7">
        <f t="shared" si="9"/>
        <v>-3625.5694472407495</v>
      </c>
      <c r="AS7">
        <f t="shared" si="9"/>
        <v>-4377.0551210144777</v>
      </c>
      <c r="AT7">
        <f t="shared" si="9"/>
        <v>1418.310324832378</v>
      </c>
      <c r="AU7">
        <f t="shared" si="9"/>
        <v>-6584.3142434228494</v>
      </c>
      <c r="AW7">
        <v>4</v>
      </c>
      <c r="AX7">
        <f>IF(Z7&gt;0, (R7*SUMPRODUCT(K7:$K$98, X7:$X$98)-K7*$AZ$3)/Z7, 0)</f>
        <v>40812.634378474439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3.7729310000000002E-3</v>
      </c>
      <c r="Q8" s="4">
        <f t="shared" si="21"/>
        <v>50</v>
      </c>
      <c r="R8">
        <f t="shared" si="0"/>
        <v>2000000</v>
      </c>
      <c r="S8">
        <f t="shared" si="1"/>
        <v>47821.648977675177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38769.363181441076</v>
      </c>
      <c r="AC8">
        <f t="shared" si="2"/>
        <v>44801.804294684072</v>
      </c>
      <c r="AE8">
        <f t="shared" si="3"/>
        <v>0</v>
      </c>
      <c r="AF8">
        <f t="shared" si="4"/>
        <v>0</v>
      </c>
      <c r="AG8">
        <f t="shared" si="4"/>
        <v>-46.842596661189084</v>
      </c>
      <c r="AH8">
        <f t="shared" si="5"/>
        <v>-7168.0808859849612</v>
      </c>
      <c r="AI8">
        <f t="shared" si="6"/>
        <v>-7214.9234826461507</v>
      </c>
      <c r="AJ8">
        <f t="shared" si="7"/>
        <v>-6032.4411132429959</v>
      </c>
      <c r="AK8">
        <f t="shared" ref="AK8:AK71" si="22">G8*SUM(AB8:AB8, AE8:AF8)</f>
        <v>2713.8554227008758</v>
      </c>
      <c r="AL8">
        <f t="shared" si="8"/>
        <v>-10533.509173188271</v>
      </c>
      <c r="AN8">
        <f t="shared" si="9"/>
        <v>0</v>
      </c>
      <c r="AO8">
        <f t="shared" si="9"/>
        <v>0</v>
      </c>
      <c r="AP8">
        <f t="shared" si="9"/>
        <v>-26.57974733715308</v>
      </c>
      <c r="AQ8">
        <f t="shared" si="9"/>
        <v>-4067.3615986710379</v>
      </c>
      <c r="AR8">
        <f t="shared" si="9"/>
        <v>-4093.9413460081914</v>
      </c>
      <c r="AS8">
        <f t="shared" si="9"/>
        <v>-3422.9690931950799</v>
      </c>
      <c r="AT8">
        <f t="shared" si="9"/>
        <v>1539.9144493780282</v>
      </c>
      <c r="AU8">
        <f t="shared" si="9"/>
        <v>-5976.9959898252437</v>
      </c>
      <c r="AW8">
        <v>5</v>
      </c>
      <c r="AX8">
        <f>IF(Z8&gt;0, (R8*SUMPRODUCT(K8:$K$98, X8:$X$98)-K8*$AZ$3)/Z8, 0)</f>
        <v>47821.648977675177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4.6883589999999996E-3</v>
      </c>
      <c r="Q9" s="4">
        <f t="shared" si="21"/>
        <v>50</v>
      </c>
      <c r="R9">
        <f t="shared" si="0"/>
        <v>2000000</v>
      </c>
      <c r="S9">
        <f t="shared" si="1"/>
        <v>53440.786755491827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44801.804294684072</v>
      </c>
      <c r="AC9">
        <f t="shared" si="2"/>
        <v>49330.715469945761</v>
      </c>
      <c r="AE9">
        <f t="shared" si="3"/>
        <v>0</v>
      </c>
      <c r="AF9">
        <f t="shared" si="4"/>
        <v>0</v>
      </c>
      <c r="AG9">
        <f t="shared" si="4"/>
        <v>-46.154555784937337</v>
      </c>
      <c r="AH9">
        <f t="shared" si="5"/>
        <v>-8784.59638559423</v>
      </c>
      <c r="AI9">
        <f t="shared" si="6"/>
        <v>-8830.7509413791668</v>
      </c>
      <c r="AJ9">
        <f t="shared" si="7"/>
        <v>-4528.9111752616882</v>
      </c>
      <c r="AK9">
        <f t="shared" si="22"/>
        <v>3136.1263006278855</v>
      </c>
      <c r="AL9">
        <f t="shared" si="8"/>
        <v>-10223.535816012969</v>
      </c>
      <c r="AN9">
        <f t="shared" si="9"/>
        <v>0</v>
      </c>
      <c r="AO9">
        <f t="shared" si="9"/>
        <v>0</v>
      </c>
      <c r="AP9">
        <f t="shared" si="9"/>
        <v>-23.383334344763998</v>
      </c>
      <c r="AQ9">
        <f t="shared" si="9"/>
        <v>-4450.5499159238443</v>
      </c>
      <c r="AR9">
        <f t="shared" si="9"/>
        <v>-4473.9332502686084</v>
      </c>
      <c r="AS9">
        <f t="shared" si="9"/>
        <v>-2294.4873464353268</v>
      </c>
      <c r="AT9">
        <f t="shared" si="9"/>
        <v>1588.859183840789</v>
      </c>
      <c r="AU9">
        <f t="shared" si="9"/>
        <v>-5179.561412863146</v>
      </c>
      <c r="AW9">
        <v>6</v>
      </c>
      <c r="AX9">
        <f>IF(Z9&gt;0, (R9*SUMPRODUCT(K9:$K$98, X9:$X$98)-K9*$AZ$3)/Z9, 0)</f>
        <v>53440.786755491827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5.6712799999999999E-3</v>
      </c>
      <c r="Q10" s="4">
        <f t="shared" si="21"/>
        <v>50</v>
      </c>
      <c r="R10">
        <f t="shared" si="0"/>
        <v>2000000</v>
      </c>
      <c r="S10">
        <f t="shared" si="1"/>
        <v>57840.587182509873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49330.715469945761</v>
      </c>
      <c r="AC10">
        <f t="shared" si="2"/>
        <v>52555.409102176076</v>
      </c>
      <c r="AE10">
        <f t="shared" si="3"/>
        <v>0</v>
      </c>
      <c r="AF10">
        <f t="shared" si="4"/>
        <v>0</v>
      </c>
      <c r="AG10">
        <f t="shared" si="4"/>
        <v>-45.431254817955967</v>
      </c>
      <c r="AH10">
        <f t="shared" si="5"/>
        <v>-10470.216365279977</v>
      </c>
      <c r="AI10">
        <f t="shared" si="6"/>
        <v>-10515.647620097934</v>
      </c>
      <c r="AJ10">
        <f t="shared" si="7"/>
        <v>-3224.6936322303154</v>
      </c>
      <c r="AK10">
        <f t="shared" si="22"/>
        <v>3453.1500828962035</v>
      </c>
      <c r="AL10">
        <f t="shared" si="8"/>
        <v>-10287.191169432046</v>
      </c>
      <c r="AN10">
        <f t="shared" si="9"/>
        <v>0</v>
      </c>
      <c r="AO10">
        <f t="shared" si="9"/>
        <v>0</v>
      </c>
      <c r="AP10">
        <f t="shared" si="9"/>
        <v>-20.550792468672846</v>
      </c>
      <c r="AQ10">
        <f t="shared" si="9"/>
        <v>-4736.1941572418991</v>
      </c>
      <c r="AR10">
        <f t="shared" si="9"/>
        <v>-4756.7449497105727</v>
      </c>
      <c r="AS10">
        <f t="shared" si="9"/>
        <v>-1458.6876342412604</v>
      </c>
      <c r="AT10">
        <f t="shared" si="9"/>
        <v>1562.0297304386265</v>
      </c>
      <c r="AU10">
        <f t="shared" si="9"/>
        <v>-4653.4028535132065</v>
      </c>
      <c r="AW10">
        <v>7</v>
      </c>
      <c r="AX10">
        <f>IF(Z10&gt;0, (R10*SUMPRODUCT(K10:$K$98, X10:$X$98)-K10*$AZ$3)/Z10, 0)</f>
        <v>57840.587182509873</v>
      </c>
    </row>
    <row r="11" spans="1:52" x14ac:dyDescent="0.25">
      <c r="A11" t="s">
        <v>33</v>
      </c>
      <c r="C11" s="12">
        <f>AU81</f>
        <v>60963.610902406115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6.8024940000000001E-3</v>
      </c>
      <c r="Q11" s="4">
        <f t="shared" si="21"/>
        <v>50</v>
      </c>
      <c r="R11">
        <f t="shared" si="0"/>
        <v>2000000</v>
      </c>
      <c r="S11">
        <f t="shared" si="1"/>
        <v>61198.439301878454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52555.409102176076</v>
      </c>
      <c r="AC11">
        <f t="shared" si="2"/>
        <v>54672.11097007183</v>
      </c>
      <c r="AE11">
        <f t="shared" si="3"/>
        <v>0</v>
      </c>
      <c r="AF11">
        <f t="shared" si="4"/>
        <v>0</v>
      </c>
      <c r="AG11">
        <f t="shared" si="4"/>
        <v>-44.66789643146479</v>
      </c>
      <c r="AH11">
        <f t="shared" si="5"/>
        <v>-12361.833532464663</v>
      </c>
      <c r="AI11">
        <f t="shared" si="6"/>
        <v>-12406.501428896128</v>
      </c>
      <c r="AJ11">
        <f t="shared" si="7"/>
        <v>-2116.7018678957538</v>
      </c>
      <c r="AK11">
        <f t="shared" si="22"/>
        <v>3678.8786371523256</v>
      </c>
      <c r="AL11">
        <f t="shared" si="8"/>
        <v>-10844.324659639557</v>
      </c>
      <c r="AN11">
        <f t="shared" si="9"/>
        <v>0</v>
      </c>
      <c r="AO11">
        <f t="shared" si="9"/>
        <v>0</v>
      </c>
      <c r="AP11">
        <f t="shared" si="9"/>
        <v>-18.040614197788145</v>
      </c>
      <c r="AQ11">
        <f t="shared" si="9"/>
        <v>-4992.737230835437</v>
      </c>
      <c r="AR11">
        <f t="shared" si="9"/>
        <v>-5010.7778450332253</v>
      </c>
      <c r="AS11">
        <f t="shared" si="9"/>
        <v>-854.90038307569739</v>
      </c>
      <c r="AT11">
        <f t="shared" si="9"/>
        <v>1485.8373793174237</v>
      </c>
      <c r="AU11">
        <f t="shared" si="9"/>
        <v>-4379.8408487914985</v>
      </c>
      <c r="AW11">
        <v>8</v>
      </c>
      <c r="AX11">
        <f>IF(Z11&gt;0, (R11*SUMPRODUCT(K11:$K$98, X11:$X$98)-K11*$AZ$3)/Z11, 0)</f>
        <v>61198.439301878454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8.090557E-3</v>
      </c>
      <c r="Q12" s="4">
        <f t="shared" si="21"/>
        <v>50</v>
      </c>
      <c r="R12">
        <f t="shared" si="0"/>
        <v>2000000</v>
      </c>
      <c r="S12">
        <f t="shared" si="1"/>
        <v>63609.49391357445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54672.11097007183</v>
      </c>
      <c r="AC12">
        <f t="shared" si="2"/>
        <v>55798.030904537874</v>
      </c>
      <c r="AE12">
        <f t="shared" si="3"/>
        <v>0</v>
      </c>
      <c r="AF12">
        <f t="shared" si="4"/>
        <v>0</v>
      </c>
      <c r="AG12">
        <f t="shared" si="4"/>
        <v>-43.859829305001284</v>
      </c>
      <c r="AH12">
        <f t="shared" si="5"/>
        <v>-14455.5264859545</v>
      </c>
      <c r="AI12">
        <f t="shared" si="6"/>
        <v>-14499.386315259502</v>
      </c>
      <c r="AJ12">
        <f t="shared" si="7"/>
        <v>-1125.9199344660447</v>
      </c>
      <c r="AK12">
        <f t="shared" si="22"/>
        <v>3827.0477679050286</v>
      </c>
      <c r="AL12">
        <f t="shared" si="8"/>
        <v>-11798.258481820518</v>
      </c>
      <c r="AN12">
        <f t="shared" si="9"/>
        <v>0</v>
      </c>
      <c r="AO12">
        <f t="shared" si="9"/>
        <v>0</v>
      </c>
      <c r="AP12">
        <f t="shared" si="9"/>
        <v>-15.816294141364331</v>
      </c>
      <c r="AQ12">
        <f t="shared" si="9"/>
        <v>-5212.8077672219388</v>
      </c>
      <c r="AR12">
        <f t="shared" si="9"/>
        <v>-5228.6240613633026</v>
      </c>
      <c r="AS12">
        <f t="shared" si="9"/>
        <v>-406.01801569505886</v>
      </c>
      <c r="AT12">
        <f t="shared" si="9"/>
        <v>1380.071791189931</v>
      </c>
      <c r="AU12">
        <f t="shared" si="9"/>
        <v>-4254.5702858684308</v>
      </c>
      <c r="AW12">
        <v>9</v>
      </c>
      <c r="AX12">
        <f>IF(Z12&gt;0, (R12*SUMPRODUCT(K12:$K$98, X12:$X$98)-K12*$AZ$3)/Z12, 0)</f>
        <v>63609.49391357445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9.5159809999999997E-3</v>
      </c>
      <c r="Q13" s="4">
        <f t="shared" si="21"/>
        <v>50</v>
      </c>
      <c r="R13">
        <f t="shared" si="0"/>
        <v>2000000</v>
      </c>
      <c r="S13">
        <f t="shared" si="1"/>
        <v>65166.600932852023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55798.030904537874</v>
      </c>
      <c r="AC13">
        <f t="shared" si="2"/>
        <v>56048.309892049379</v>
      </c>
      <c r="AE13">
        <f t="shared" si="3"/>
        <v>0</v>
      </c>
      <c r="AF13">
        <f t="shared" si="4"/>
        <v>0</v>
      </c>
      <c r="AG13">
        <f t="shared" si="4"/>
        <v>-43.003861709621638</v>
      </c>
      <c r="AH13">
        <f t="shared" si="5"/>
        <v>-16694.772093185416</v>
      </c>
      <c r="AI13">
        <f t="shared" si="6"/>
        <v>-16737.775954895038</v>
      </c>
      <c r="AJ13">
        <f t="shared" si="7"/>
        <v>-250.27898751150497</v>
      </c>
      <c r="AK13">
        <f t="shared" si="22"/>
        <v>3905.8621633176517</v>
      </c>
      <c r="AL13">
        <f t="shared" si="8"/>
        <v>-13082.192779088891</v>
      </c>
      <c r="AN13">
        <f t="shared" si="9"/>
        <v>0</v>
      </c>
      <c r="AO13">
        <f t="shared" si="9"/>
        <v>0</v>
      </c>
      <c r="AP13">
        <f t="shared" si="9"/>
        <v>-13.846092540545582</v>
      </c>
      <c r="AQ13">
        <f t="shared" si="9"/>
        <v>-5375.2698049869377</v>
      </c>
      <c r="AR13">
        <f t="shared" si="9"/>
        <v>-5389.1158975274839</v>
      </c>
      <c r="AS13">
        <f t="shared" si="9"/>
        <v>-80.583135659721648</v>
      </c>
      <c r="AT13">
        <f t="shared" si="9"/>
        <v>1257.5830824005222</v>
      </c>
      <c r="AU13">
        <f t="shared" si="9"/>
        <v>-4212.1159507866832</v>
      </c>
      <c r="AW13">
        <v>10</v>
      </c>
      <c r="AX13">
        <f>IF(Z13&gt;0, (R13*SUMPRODUCT(K13:$K$98, X13:$X$98)-K13*$AZ$3)/Z13, 0)</f>
        <v>65166.600932852023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1.1135328E-2</v>
      </c>
      <c r="Q14" s="4">
        <f t="shared" si="21"/>
        <v>50</v>
      </c>
      <c r="R14">
        <f t="shared" si="0"/>
        <v>2000000</v>
      </c>
      <c r="S14">
        <f t="shared" si="1"/>
        <v>65982.71481361959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56048.309892049379</v>
      </c>
      <c r="AC14">
        <f t="shared" si="2"/>
        <v>55550.796118074461</v>
      </c>
      <c r="AE14">
        <f t="shared" si="3"/>
        <v>0</v>
      </c>
      <c r="AF14">
        <f t="shared" si="4"/>
        <v>0</v>
      </c>
      <c r="AG14">
        <f t="shared" si="4"/>
        <v>-42.094960987122143</v>
      </c>
      <c r="AH14">
        <f t="shared" si="5"/>
        <v>-19154.48421613111</v>
      </c>
      <c r="AI14">
        <f t="shared" si="6"/>
        <v>-19196.57917711823</v>
      </c>
      <c r="AJ14">
        <f t="shared" si="7"/>
        <v>497.51377397491888</v>
      </c>
      <c r="AK14">
        <f t="shared" si="22"/>
        <v>3923.3816924434568</v>
      </c>
      <c r="AL14">
        <f t="shared" si="8"/>
        <v>-14775.683710699854</v>
      </c>
      <c r="AN14">
        <f t="shared" si="9"/>
        <v>0</v>
      </c>
      <c r="AO14">
        <f t="shared" si="9"/>
        <v>0</v>
      </c>
      <c r="AP14">
        <f t="shared" si="9"/>
        <v>-12.101295386770353</v>
      </c>
      <c r="AQ14">
        <f t="shared" si="9"/>
        <v>-5506.4564984760127</v>
      </c>
      <c r="AR14">
        <f t="shared" si="9"/>
        <v>-5518.557793862783</v>
      </c>
      <c r="AS14">
        <f t="shared" si="9"/>
        <v>143.0233214778184</v>
      </c>
      <c r="AT14">
        <f t="shared" si="9"/>
        <v>1127.8784838363415</v>
      </c>
      <c r="AU14">
        <f t="shared" si="9"/>
        <v>-4247.6559885486222</v>
      </c>
      <c r="AW14">
        <v>11</v>
      </c>
      <c r="AX14">
        <f>IF(Z14&gt;0, (R14*SUMPRODUCT(K14:$K$98, X14:$X$98)-K14*$AZ$3)/Z14, 0)</f>
        <v>65982.71481361959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1.2969985999999999E-2</v>
      </c>
      <c r="Q15" s="4">
        <f t="shared" si="21"/>
        <v>50</v>
      </c>
      <c r="R15">
        <f t="shared" si="0"/>
        <v>2000000</v>
      </c>
      <c r="S15">
        <f t="shared" si="1"/>
        <v>66134.294882923481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55550.796118074461</v>
      </c>
      <c r="AC15">
        <f t="shared" si="2"/>
        <v>54399.478933002021</v>
      </c>
      <c r="AE15">
        <f t="shared" si="3"/>
        <v>0</v>
      </c>
      <c r="AF15">
        <f t="shared" si="4"/>
        <v>0</v>
      </c>
      <c r="AG15">
        <f t="shared" si="4"/>
        <v>-41.128040322577398</v>
      </c>
      <c r="AH15">
        <f t="shared" si="5"/>
        <v>-21838.842186940816</v>
      </c>
      <c r="AI15">
        <f t="shared" si="6"/>
        <v>-21879.970227263395</v>
      </c>
      <c r="AJ15">
        <f t="shared" si="7"/>
        <v>1151.3171850724393</v>
      </c>
      <c r="AK15">
        <f t="shared" si="22"/>
        <v>3888.5557282652126</v>
      </c>
      <c r="AL15">
        <f t="shared" si="8"/>
        <v>-16840.097313925744</v>
      </c>
      <c r="AN15">
        <f t="shared" si="9"/>
        <v>0</v>
      </c>
      <c r="AO15">
        <f t="shared" si="9"/>
        <v>0</v>
      </c>
      <c r="AP15">
        <f t="shared" si="9"/>
        <v>-10.556543572459262</v>
      </c>
      <c r="AQ15">
        <f t="shared" si="9"/>
        <v>-5605.4868481527174</v>
      </c>
      <c r="AR15">
        <f t="shared" si="9"/>
        <v>-5616.0433917251767</v>
      </c>
      <c r="AS15">
        <f t="shared" si="9"/>
        <v>295.51444548809201</v>
      </c>
      <c r="AT15">
        <f t="shared" si="9"/>
        <v>998.09540297579838</v>
      </c>
      <c r="AU15">
        <f t="shared" si="9"/>
        <v>-4322.433543261287</v>
      </c>
      <c r="AW15">
        <v>12</v>
      </c>
      <c r="AX15">
        <f>IF(Z15&gt;0, (R15*SUMPRODUCT(K15:$K$98, X15:$X$98)-K15*$AZ$3)/Z15, 0)</f>
        <v>66134.294882923481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1.4883069000000001E-2</v>
      </c>
      <c r="Q16" s="4">
        <f t="shared" si="21"/>
        <v>50</v>
      </c>
      <c r="R16">
        <f t="shared" si="0"/>
        <v>2000000</v>
      </c>
      <c r="S16">
        <f t="shared" si="1"/>
        <v>65681.300491793954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54399.478933002021</v>
      </c>
      <c r="AC16">
        <f t="shared" si="2"/>
        <v>52682.509328959655</v>
      </c>
      <c r="AE16">
        <f t="shared" si="3"/>
        <v>0</v>
      </c>
      <c r="AF16">
        <f t="shared" si="4"/>
        <v>0</v>
      </c>
      <c r="AG16">
        <f t="shared" si="4"/>
        <v>-40.104648457395925</v>
      </c>
      <c r="AH16">
        <f t="shared" si="5"/>
        <v>-24484.458478228069</v>
      </c>
      <c r="AI16">
        <f t="shared" si="6"/>
        <v>-24524.563126685465</v>
      </c>
      <c r="AJ16">
        <f t="shared" si="7"/>
        <v>1716.969604042366</v>
      </c>
      <c r="AK16">
        <f t="shared" si="22"/>
        <v>3807.9635253101419</v>
      </c>
      <c r="AL16">
        <f t="shared" si="8"/>
        <v>-18999.629997332959</v>
      </c>
      <c r="AN16">
        <f t="shared" si="9"/>
        <v>0</v>
      </c>
      <c r="AO16">
        <f t="shared" si="9"/>
        <v>0</v>
      </c>
      <c r="AP16">
        <f t="shared" si="9"/>
        <v>-9.1909503306645099</v>
      </c>
      <c r="AQ16">
        <f t="shared" si="9"/>
        <v>-5611.2059425149182</v>
      </c>
      <c r="AR16">
        <f t="shared" si="9"/>
        <v>-5620.3968928455824</v>
      </c>
      <c r="AS16">
        <f t="shared" si="9"/>
        <v>393.48511848391257</v>
      </c>
      <c r="AT16">
        <f t="shared" si="9"/>
        <v>872.68695695681424</v>
      </c>
      <c r="AU16">
        <f t="shared" si="9"/>
        <v>-4354.2248174048564</v>
      </c>
      <c r="AW16">
        <v>13</v>
      </c>
      <c r="AX16">
        <f>IF(Z16&gt;0, (R16*SUMPRODUCT(K16:$K$98, X16:$X$98)-K16*$AZ$3)/Z16, 0)</f>
        <v>65681.300491793954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1.6930661E-2</v>
      </c>
      <c r="Q17" s="4">
        <f t="shared" si="21"/>
        <v>50</v>
      </c>
      <c r="R17">
        <f t="shared" si="0"/>
        <v>2000000</v>
      </c>
      <c r="S17">
        <f t="shared" si="1"/>
        <v>64758.112711394744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52682.509328959655</v>
      </c>
      <c r="AC17">
        <f t="shared" si="2"/>
        <v>50543.193782971823</v>
      </c>
      <c r="AE17">
        <f t="shared" si="3"/>
        <v>0</v>
      </c>
      <c r="AF17">
        <f t="shared" si="4"/>
        <v>0</v>
      </c>
      <c r="AG17">
        <f t="shared" si="4"/>
        <v>-39.024603765265624</v>
      </c>
      <c r="AH17">
        <f t="shared" si="5"/>
        <v>-27159.928302253731</v>
      </c>
      <c r="AI17">
        <f t="shared" si="6"/>
        <v>-27198.952906018996</v>
      </c>
      <c r="AJ17">
        <f t="shared" si="7"/>
        <v>2139.3155459878326</v>
      </c>
      <c r="AK17">
        <f t="shared" si="22"/>
        <v>3687.7756530271763</v>
      </c>
      <c r="AL17">
        <f t="shared" si="8"/>
        <v>-21371.861707003987</v>
      </c>
      <c r="AN17">
        <f t="shared" si="9"/>
        <v>0</v>
      </c>
      <c r="AO17">
        <f t="shared" si="9"/>
        <v>0</v>
      </c>
      <c r="AP17">
        <f t="shared" si="9"/>
        <v>-7.985207109858524</v>
      </c>
      <c r="AQ17">
        <f t="shared" si="9"/>
        <v>-5557.4594398685249</v>
      </c>
      <c r="AR17">
        <f t="shared" si="9"/>
        <v>-5565.4446469783834</v>
      </c>
      <c r="AS17">
        <f t="shared" si="9"/>
        <v>437.74634614631901</v>
      </c>
      <c r="AT17">
        <f t="shared" si="9"/>
        <v>754.591963091911</v>
      </c>
      <c r="AU17">
        <f t="shared" si="9"/>
        <v>-4373.1063377401533</v>
      </c>
      <c r="AW17">
        <v>14</v>
      </c>
      <c r="AX17">
        <f>IF(Z17&gt;0, (R17*SUMPRODUCT(K17:$K$98, X17:$X$98)-K17*$AZ$3)/Z17, 0)</f>
        <v>64758.112711394744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1.9185959999999998E-2</v>
      </c>
      <c r="Q18" s="4">
        <f t="shared" si="21"/>
        <v>50</v>
      </c>
      <c r="R18">
        <f t="shared" si="0"/>
        <v>2000000</v>
      </c>
      <c r="S18">
        <f t="shared" si="1"/>
        <v>63461.571537267977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50543.193782971823</v>
      </c>
      <c r="AC18">
        <f t="shared" si="2"/>
        <v>48085.63648285962</v>
      </c>
      <c r="AE18">
        <f t="shared" si="3"/>
        <v>0</v>
      </c>
      <c r="AF18">
        <f t="shared" si="4"/>
        <v>0</v>
      </c>
      <c r="AG18">
        <f t="shared" si="4"/>
        <v>-37.885633240756732</v>
      </c>
      <c r="AH18">
        <f t="shared" si="5"/>
        <v>-29948.979474249423</v>
      </c>
      <c r="AI18">
        <f t="shared" si="6"/>
        <v>-29986.865107490179</v>
      </c>
      <c r="AJ18">
        <f t="shared" si="7"/>
        <v>2457.5573001122029</v>
      </c>
      <c r="AK18">
        <f t="shared" si="22"/>
        <v>3538.0235648080279</v>
      </c>
      <c r="AL18">
        <f t="shared" si="8"/>
        <v>-23991.284242569949</v>
      </c>
      <c r="AN18">
        <f t="shared" si="9"/>
        <v>0</v>
      </c>
      <c r="AO18">
        <f t="shared" si="9"/>
        <v>0</v>
      </c>
      <c r="AP18">
        <f t="shared" si="9"/>
        <v>-6.9215635487129257</v>
      </c>
      <c r="AQ18">
        <f t="shared" si="9"/>
        <v>-5471.566578623615</v>
      </c>
      <c r="AR18">
        <f t="shared" si="9"/>
        <v>-5478.4881421723276</v>
      </c>
      <c r="AS18">
        <f t="shared" si="9"/>
        <v>448.98653057303926</v>
      </c>
      <c r="AT18">
        <f t="shared" si="9"/>
        <v>646.38367755506124</v>
      </c>
      <c r="AU18">
        <f t="shared" si="9"/>
        <v>-4383.1179340442268</v>
      </c>
      <c r="AW18">
        <v>15</v>
      </c>
      <c r="AX18">
        <f>IF(Z18&gt;0, (R18*SUMPRODUCT(K18:$K$98, X18:$X$98)-K18*$AZ$3)/Z18, 0)</f>
        <v>63461.571537267977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2.1884238E-2</v>
      </c>
      <c r="Q19" s="4">
        <f t="shared" si="21"/>
        <v>50</v>
      </c>
      <c r="R19">
        <f t="shared" si="0"/>
        <v>2000000</v>
      </c>
      <c r="S19">
        <f t="shared" si="1"/>
        <v>61865.746808611926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48085.63648285962</v>
      </c>
      <c r="AC19">
        <f t="shared" si="2"/>
        <v>45381.839671875605</v>
      </c>
      <c r="AE19">
        <f t="shared" si="3"/>
        <v>0</v>
      </c>
      <c r="AF19">
        <f t="shared" si="4"/>
        <v>0</v>
      </c>
      <c r="AG19">
        <f t="shared" si="4"/>
        <v>-36.677678693727735</v>
      </c>
      <c r="AH19">
        <f t="shared" si="5"/>
        <v>-33163.928584857269</v>
      </c>
      <c r="AI19">
        <f t="shared" si="6"/>
        <v>-33200.606263550995</v>
      </c>
      <c r="AJ19">
        <f t="shared" si="7"/>
        <v>2703.7968109840149</v>
      </c>
      <c r="AK19">
        <f t="shared" si="22"/>
        <v>3365.9945538001739</v>
      </c>
      <c r="AL19">
        <f t="shared" si="8"/>
        <v>-27130.814898766806</v>
      </c>
      <c r="AN19">
        <f t="shared" si="9"/>
        <v>0</v>
      </c>
      <c r="AO19">
        <f t="shared" si="9"/>
        <v>0</v>
      </c>
      <c r="AP19">
        <f t="shared" si="9"/>
        <v>-5.9829239010657487</v>
      </c>
      <c r="AQ19">
        <f t="shared" si="9"/>
        <v>-5409.7551440056523</v>
      </c>
      <c r="AR19">
        <f t="shared" si="9"/>
        <v>-5415.7380679067182</v>
      </c>
      <c r="AS19">
        <f t="shared" si="9"/>
        <v>441.04782909361114</v>
      </c>
      <c r="AT19">
        <f t="shared" si="9"/>
        <v>549.06662537048976</v>
      </c>
      <c r="AU19">
        <f t="shared" si="9"/>
        <v>-4425.6236134426172</v>
      </c>
      <c r="AW19">
        <v>16</v>
      </c>
      <c r="AX19">
        <f>IF(Z19&gt;0, (R19*SUMPRODUCT(K19:$K$98, X19:$X$98)-K19*$AZ$3)/Z19, 0)</f>
        <v>61865.746808611926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2.4761703999999999E-2</v>
      </c>
      <c r="Q20" s="4">
        <f t="shared" si="21"/>
        <v>50</v>
      </c>
      <c r="R20">
        <f t="shared" si="0"/>
        <v>2000000</v>
      </c>
      <c r="S20">
        <f t="shared" si="1"/>
        <v>59943.602372844653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45381.839671875605</v>
      </c>
      <c r="AC20">
        <f t="shared" si="2"/>
        <v>42443.307534690997</v>
      </c>
      <c r="AE20">
        <f t="shared" si="3"/>
        <v>0</v>
      </c>
      <c r="AF20">
        <f t="shared" si="4"/>
        <v>0</v>
      </c>
      <c r="AG20">
        <f t="shared" si="4"/>
        <v>-35.402700083569258</v>
      </c>
      <c r="AH20">
        <f t="shared" si="5"/>
        <v>-36328.072928847709</v>
      </c>
      <c r="AI20">
        <f t="shared" si="6"/>
        <v>-36363.475628931279</v>
      </c>
      <c r="AJ20">
        <f t="shared" si="7"/>
        <v>2938.5321371846076</v>
      </c>
      <c r="AK20">
        <f t="shared" si="22"/>
        <v>3176.7287770312928</v>
      </c>
      <c r="AL20">
        <f t="shared" si="8"/>
        <v>-30248.214714715377</v>
      </c>
      <c r="AN20">
        <f t="shared" si="9"/>
        <v>0</v>
      </c>
      <c r="AO20">
        <f t="shared" si="9"/>
        <v>0</v>
      </c>
      <c r="AP20">
        <f t="shared" si="9"/>
        <v>-5.1562029208592621</v>
      </c>
      <c r="AQ20">
        <f t="shared" si="9"/>
        <v>-5290.9782390255468</v>
      </c>
      <c r="AR20">
        <f t="shared" si="9"/>
        <v>-5296.1344419464067</v>
      </c>
      <c r="AS20">
        <f t="shared" si="9"/>
        <v>427.98057642564169</v>
      </c>
      <c r="AT20">
        <f t="shared" si="9"/>
        <v>462.67256904815792</v>
      </c>
      <c r="AU20">
        <f t="shared" si="9"/>
        <v>-4405.4812964726061</v>
      </c>
      <c r="AW20">
        <v>17</v>
      </c>
      <c r="AX20">
        <f>IF(Z20&gt;0, (R20*SUMPRODUCT(K20:$K$98, X20:$X$98)-K20*$AZ$3)/Z20, 0)</f>
        <v>59943.602372844653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2.7627288E-2</v>
      </c>
      <c r="Q21" s="4">
        <f t="shared" si="21"/>
        <v>50</v>
      </c>
      <c r="R21">
        <f t="shared" si="0"/>
        <v>2000000</v>
      </c>
      <c r="S21">
        <f t="shared" si="1"/>
        <v>57760.630987945588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42443.307534690997</v>
      </c>
      <c r="AC21">
        <f t="shared" si="2"/>
        <v>39358.778408898521</v>
      </c>
      <c r="AE21">
        <f t="shared" si="3"/>
        <v>0</v>
      </c>
      <c r="AF21">
        <f t="shared" si="4"/>
        <v>0</v>
      </c>
      <c r="AG21">
        <f t="shared" si="4"/>
        <v>-34.070592491547174</v>
      </c>
      <c r="AH21">
        <f t="shared" si="5"/>
        <v>-39123.223647455678</v>
      </c>
      <c r="AI21">
        <f t="shared" si="6"/>
        <v>-39157.294239947223</v>
      </c>
      <c r="AJ21">
        <f t="shared" si="7"/>
        <v>3084.5291257924764</v>
      </c>
      <c r="AK21">
        <f t="shared" si="22"/>
        <v>2971.0315274283703</v>
      </c>
      <c r="AL21">
        <f t="shared" si="8"/>
        <v>-33101.733586726376</v>
      </c>
      <c r="AN21">
        <f t="shared" si="9"/>
        <v>0</v>
      </c>
      <c r="AO21">
        <f t="shared" si="9"/>
        <v>0</v>
      </c>
      <c r="AP21">
        <f t="shared" si="9"/>
        <v>-4.4305258826514722</v>
      </c>
      <c r="AQ21">
        <f t="shared" si="9"/>
        <v>-5087.5679671792868</v>
      </c>
      <c r="AR21">
        <f t="shared" si="9"/>
        <v>-5091.9984930619385</v>
      </c>
      <c r="AS21">
        <f t="shared" si="9"/>
        <v>401.11090322266648</v>
      </c>
      <c r="AT21">
        <f t="shared" si="9"/>
        <v>386.35172205210978</v>
      </c>
      <c r="AU21">
        <f t="shared" si="9"/>
        <v>-4304.5358677871618</v>
      </c>
      <c r="AW21">
        <v>18</v>
      </c>
      <c r="AX21">
        <f>IF(Z21&gt;0, (R21*SUMPRODUCT(K21:$K$98, X21:$X$98)-K21*$AZ$3)/Z21, 0)</f>
        <v>57760.630987945588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3.0780427999999999E-2</v>
      </c>
      <c r="Q22" s="4">
        <f t="shared" si="21"/>
        <v>50</v>
      </c>
      <c r="R22">
        <f t="shared" si="0"/>
        <v>2000000</v>
      </c>
      <c r="S22">
        <f t="shared" si="1"/>
        <v>55446.674872441312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39358.778408898521</v>
      </c>
      <c r="AC22">
        <f t="shared" si="2"/>
        <v>36241.254292820202</v>
      </c>
      <c r="AE22">
        <f t="shared" si="3"/>
        <v>0</v>
      </c>
      <c r="AF22">
        <f t="shared" si="4"/>
        <v>0</v>
      </c>
      <c r="AG22">
        <f t="shared" si="4"/>
        <v>-32.681179147528297</v>
      </c>
      <c r="AH22">
        <f t="shared" si="5"/>
        <v>-41948.296764136336</v>
      </c>
      <c r="AI22">
        <f t="shared" si="6"/>
        <v>-41980.977943283862</v>
      </c>
      <c r="AJ22">
        <f t="shared" si="7"/>
        <v>3117.5241160783189</v>
      </c>
      <c r="AK22">
        <f t="shared" si="22"/>
        <v>2755.1144886228967</v>
      </c>
      <c r="AL22">
        <f t="shared" si="8"/>
        <v>-36108.339338582649</v>
      </c>
      <c r="AN22">
        <f t="shared" si="9"/>
        <v>0</v>
      </c>
      <c r="AO22">
        <f t="shared" si="9"/>
        <v>0</v>
      </c>
      <c r="AP22">
        <f t="shared" si="9"/>
        <v>-3.7945063757963107</v>
      </c>
      <c r="AQ22">
        <f t="shared" si="9"/>
        <v>-4870.4815333246461</v>
      </c>
      <c r="AR22">
        <f t="shared" si="9"/>
        <v>-4874.2760397004422</v>
      </c>
      <c r="AS22">
        <f t="shared" si="9"/>
        <v>361.9656769958562</v>
      </c>
      <c r="AT22">
        <f t="shared" si="9"/>
        <v>319.88746323796704</v>
      </c>
      <c r="AU22">
        <f t="shared" si="9"/>
        <v>-4192.4228994666191</v>
      </c>
      <c r="AW22">
        <v>19</v>
      </c>
      <c r="AX22">
        <f>IF(Z22&gt;0, (R22*SUMPRODUCT(K22:$K$98, X22:$X$98)-K22*$AZ$3)/Z22, 0)</f>
        <v>55446.674872441312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3.4133669999999998E-2</v>
      </c>
      <c r="Q23" s="4">
        <f t="shared" si="21"/>
        <v>50</v>
      </c>
      <c r="R23">
        <f t="shared" si="0"/>
        <v>2000000</v>
      </c>
      <c r="S23">
        <f t="shared" si="1"/>
        <v>53026.523690083799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36241.254292820202</v>
      </c>
      <c r="AC23">
        <f t="shared" si="2"/>
        <v>33129.740483692854</v>
      </c>
      <c r="AE23">
        <f t="shared" si="3"/>
        <v>0</v>
      </c>
      <c r="AF23">
        <f t="shared" si="4"/>
        <v>0</v>
      </c>
      <c r="AG23">
        <f t="shared" si="4"/>
        <v>-31.238838771820397</v>
      </c>
      <c r="AH23">
        <f t="shared" si="5"/>
        <v>-44621.143369304482</v>
      </c>
      <c r="AI23">
        <f t="shared" si="6"/>
        <v>-44652.382208076306</v>
      </c>
      <c r="AJ23">
        <f t="shared" si="7"/>
        <v>3111.5138091273475</v>
      </c>
      <c r="AK23">
        <f t="shared" si="22"/>
        <v>2536.8878004974144</v>
      </c>
      <c r="AL23">
        <f t="shared" si="8"/>
        <v>-39003.980598451541</v>
      </c>
      <c r="AN23">
        <f t="shared" si="9"/>
        <v>0</v>
      </c>
      <c r="AO23">
        <f t="shared" si="9"/>
        <v>0</v>
      </c>
      <c r="AP23">
        <f t="shared" si="9"/>
        <v>-3.2384293603518035</v>
      </c>
      <c r="AQ23">
        <f t="shared" si="9"/>
        <v>-4625.7295872974009</v>
      </c>
      <c r="AR23">
        <f t="shared" si="9"/>
        <v>-4628.9680166577537</v>
      </c>
      <c r="AS23">
        <f t="shared" si="9"/>
        <v>322.56057109612243</v>
      </c>
      <c r="AT23">
        <f t="shared" si="9"/>
        <v>262.99095165022959</v>
      </c>
      <c r="AU23">
        <f t="shared" si="9"/>
        <v>-4043.4164939114012</v>
      </c>
      <c r="AW23">
        <v>20</v>
      </c>
      <c r="AX23">
        <f>IF(Z23&gt;0, (R23*SUMPRODUCT(K23:$K$98, X23:$X$98)-K23*$AZ$3)/Z23, 0)</f>
        <v>53026.523690083799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3.7867151000000002E-2</v>
      </c>
      <c r="Q24" s="4">
        <f t="shared" si="21"/>
        <v>50</v>
      </c>
      <c r="R24">
        <f t="shared" si="0"/>
        <v>2000000</v>
      </c>
      <c r="S24">
        <f t="shared" si="1"/>
        <v>50556.412258869372</v>
      </c>
      <c r="U24">
        <f t="shared" si="13"/>
        <v>3.7867151000000002E-2</v>
      </c>
      <c r="V24">
        <f t="shared" si="14"/>
        <v>0.01</v>
      </c>
      <c r="W24">
        <f t="shared" si="15"/>
        <v>0.62477677543640797</v>
      </c>
      <c r="X24">
        <f t="shared" si="16"/>
        <v>2.3658516496743554E-2</v>
      </c>
      <c r="Y24">
        <f t="shared" si="17"/>
        <v>6.2477677543640794E-3</v>
      </c>
      <c r="Z24">
        <f t="shared" si="18"/>
        <v>0.59487049118530033</v>
      </c>
      <c r="AB24">
        <f t="shared" si="19"/>
        <v>33129.740483692854</v>
      </c>
      <c r="AC24">
        <f t="shared" si="2"/>
        <v>30074.517793000163</v>
      </c>
      <c r="AE24">
        <f t="shared" si="3"/>
        <v>0</v>
      </c>
      <c r="AF24">
        <f t="shared" si="4"/>
        <v>0</v>
      </c>
      <c r="AG24">
        <f t="shared" si="4"/>
        <v>-29.743524559265015</v>
      </c>
      <c r="AH24">
        <f t="shared" si="5"/>
        <v>-47317.032993487104</v>
      </c>
      <c r="AI24">
        <f t="shared" si="6"/>
        <v>-47346.776518046368</v>
      </c>
      <c r="AJ24">
        <f t="shared" si="7"/>
        <v>3055.2226906926917</v>
      </c>
      <c r="AK24">
        <f t="shared" si="22"/>
        <v>2319.0818338585</v>
      </c>
      <c r="AL24">
        <f t="shared" si="8"/>
        <v>-41972.471993495179</v>
      </c>
      <c r="AN24">
        <f t="shared" si="9"/>
        <v>0</v>
      </c>
      <c r="AO24">
        <f t="shared" si="9"/>
        <v>0</v>
      </c>
      <c r="AP24">
        <f t="shared" si="9"/>
        <v>-2.7530490831759016</v>
      </c>
      <c r="AQ24">
        <f t="shared" si="9"/>
        <v>-4379.6461996883982</v>
      </c>
      <c r="AR24">
        <f t="shared" si="9"/>
        <v>-4382.3992487715741</v>
      </c>
      <c r="AS24">
        <f t="shared" si="9"/>
        <v>282.79022584395335</v>
      </c>
      <c r="AT24">
        <f t="shared" si="9"/>
        <v>214.6533139941973</v>
      </c>
      <c r="AU24">
        <f t="shared" si="9"/>
        <v>-3884.9557089334235</v>
      </c>
      <c r="AW24">
        <v>21</v>
      </c>
      <c r="AX24">
        <f>IF(Z24&gt;0, (R24*SUMPRODUCT(K24:$K$98, X24:$X$98)-K24*$AZ$3)/Z24, 0)</f>
        <v>50556.412258869372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4.2172894000000002E-2</v>
      </c>
      <c r="Q25" s="4">
        <f t="shared" si="21"/>
        <v>50</v>
      </c>
      <c r="R25">
        <f t="shared" si="0"/>
        <v>2000000</v>
      </c>
      <c r="S25">
        <f t="shared" si="1"/>
        <v>48058.633957443169</v>
      </c>
      <c r="U25">
        <f t="shared" si="13"/>
        <v>4.2172894000000002E-2</v>
      </c>
      <c r="V25">
        <f t="shared" si="14"/>
        <v>0.01</v>
      </c>
      <c r="W25">
        <f t="shared" si="15"/>
        <v>0.59487049118530033</v>
      </c>
      <c r="X25">
        <f t="shared" si="16"/>
        <v>2.5087410168485608E-2</v>
      </c>
      <c r="Y25">
        <f t="shared" si="17"/>
        <v>5.9487049118530037E-3</v>
      </c>
      <c r="Z25">
        <f t="shared" si="18"/>
        <v>0.56383437610496179</v>
      </c>
      <c r="AB25">
        <f t="shared" si="19"/>
        <v>30074.517793000163</v>
      </c>
      <c r="AC25">
        <f t="shared" si="2"/>
        <v>27097.109893851699</v>
      </c>
      <c r="AE25">
        <f t="shared" si="3"/>
        <v>0</v>
      </c>
      <c r="AF25">
        <f t="shared" si="4"/>
        <v>0</v>
      </c>
      <c r="AG25">
        <f t="shared" si="4"/>
        <v>-28.19171880524809</v>
      </c>
      <c r="AH25">
        <f t="shared" si="5"/>
        <v>-50174.820336971214</v>
      </c>
      <c r="AI25">
        <f t="shared" si="6"/>
        <v>-50203.01205577646</v>
      </c>
      <c r="AJ25">
        <f t="shared" si="7"/>
        <v>2977.4078991484639</v>
      </c>
      <c r="AK25">
        <f t="shared" si="22"/>
        <v>2105.2162455100115</v>
      </c>
      <c r="AL25">
        <f t="shared" si="8"/>
        <v>-45120.387911117985</v>
      </c>
      <c r="AN25">
        <f t="shared" si="9"/>
        <v>0</v>
      </c>
      <c r="AO25">
        <f t="shared" si="9"/>
        <v>0</v>
      </c>
      <c r="AP25">
        <f t="shared" si="9"/>
        <v>-2.3298344153415789</v>
      </c>
      <c r="AQ25">
        <f t="shared" si="9"/>
        <v>-4146.5731129133746</v>
      </c>
      <c r="AR25">
        <f t="shared" si="9"/>
        <v>-4148.9029473287164</v>
      </c>
      <c r="AS25">
        <f t="shared" si="9"/>
        <v>246.06046335332391</v>
      </c>
      <c r="AT25">
        <f t="shared" si="9"/>
        <v>173.98035552242905</v>
      </c>
      <c r="AU25">
        <f t="shared" si="9"/>
        <v>-3728.8621284529631</v>
      </c>
      <c r="AW25">
        <v>22</v>
      </c>
      <c r="AX25">
        <f>IF(Z25&gt;0, (R25*SUMPRODUCT(K25:$K$98, X25:$X$98)-K25*$AZ$3)/Z25, 0)</f>
        <v>48058.633957443169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4.6777600000000003E-2</v>
      </c>
      <c r="Q26" s="4">
        <f t="shared" si="21"/>
        <v>50</v>
      </c>
      <c r="R26">
        <f t="shared" si="0"/>
        <v>2000000</v>
      </c>
      <c r="S26">
        <f t="shared" si="1"/>
        <v>45508.781245048296</v>
      </c>
      <c r="U26">
        <f t="shared" si="13"/>
        <v>4.6777600000000003E-2</v>
      </c>
      <c r="V26">
        <f t="shared" si="14"/>
        <v>0.01</v>
      </c>
      <c r="W26">
        <f t="shared" si="15"/>
        <v>0.56383437610496179</v>
      </c>
      <c r="X26">
        <f t="shared" si="16"/>
        <v>2.6374818911687463E-2</v>
      </c>
      <c r="Y26">
        <f t="shared" si="17"/>
        <v>5.6383437610496179E-3</v>
      </c>
      <c r="Z26">
        <f t="shared" si="18"/>
        <v>0.53182121343222466</v>
      </c>
      <c r="AB26">
        <f t="shared" si="19"/>
        <v>27097.109893851699</v>
      </c>
      <c r="AC26">
        <f t="shared" si="2"/>
        <v>24202.535263563252</v>
      </c>
      <c r="AE26">
        <f t="shared" si="3"/>
        <v>0</v>
      </c>
      <c r="AF26">
        <f t="shared" si="4"/>
        <v>0</v>
      </c>
      <c r="AG26">
        <f t="shared" si="4"/>
        <v>-26.591060671611231</v>
      </c>
      <c r="AH26">
        <f t="shared" si="5"/>
        <v>-52749.637823374927</v>
      </c>
      <c r="AI26">
        <f t="shared" si="6"/>
        <v>-52776.228884046541</v>
      </c>
      <c r="AJ26">
        <f t="shared" si="7"/>
        <v>2894.5746302884472</v>
      </c>
      <c r="AK26">
        <f t="shared" si="22"/>
        <v>1896.7976925696191</v>
      </c>
      <c r="AL26">
        <f t="shared" si="8"/>
        <v>-47984.856561188477</v>
      </c>
      <c r="AN26">
        <f t="shared" si="9"/>
        <v>0</v>
      </c>
      <c r="AO26">
        <f t="shared" si="9"/>
        <v>0</v>
      </c>
      <c r="AP26">
        <f t="shared" si="9"/>
        <v>-1.962100007893822</v>
      </c>
      <c r="AQ26">
        <f t="shared" si="9"/>
        <v>-3892.2879409672232</v>
      </c>
      <c r="AR26">
        <f t="shared" si="9"/>
        <v>-3894.2500409751174</v>
      </c>
      <c r="AS26">
        <f t="shared" si="9"/>
        <v>213.58474470338172</v>
      </c>
      <c r="AT26">
        <f t="shared" si="9"/>
        <v>139.96082418544322</v>
      </c>
      <c r="AU26">
        <f t="shared" si="9"/>
        <v>-3540.7044720862928</v>
      </c>
      <c r="AW26">
        <v>23</v>
      </c>
      <c r="AX26">
        <f>IF(Z26&gt;0, (R26*SUMPRODUCT(K26:$K$98, X26:$X$98)-K26*$AZ$3)/Z26, 0)</f>
        <v>45508.781245048296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5.1668436999999998E-2</v>
      </c>
      <c r="Q27" s="4">
        <f t="shared" si="21"/>
        <v>50</v>
      </c>
      <c r="R27">
        <f t="shared" si="0"/>
        <v>2000000</v>
      </c>
      <c r="S27">
        <f t="shared" si="1"/>
        <v>42939.970902667315</v>
      </c>
      <c r="U27">
        <f t="shared" si="13"/>
        <v>5.1668436999999998E-2</v>
      </c>
      <c r="V27">
        <f t="shared" si="14"/>
        <v>0.01</v>
      </c>
      <c r="W27">
        <f t="shared" si="15"/>
        <v>0.53182121343222466</v>
      </c>
      <c r="X27">
        <f t="shared" si="16"/>
        <v>2.7478370861486454E-2</v>
      </c>
      <c r="Y27">
        <f t="shared" si="17"/>
        <v>5.318212134322247E-3</v>
      </c>
      <c r="Z27">
        <f t="shared" si="18"/>
        <v>0.49902463043641598</v>
      </c>
      <c r="AB27">
        <f t="shared" si="19"/>
        <v>24202.535263563252</v>
      </c>
      <c r="AC27">
        <f t="shared" si="2"/>
        <v>21428.103110654014</v>
      </c>
      <c r="AE27">
        <f t="shared" si="3"/>
        <v>0</v>
      </c>
      <c r="AF27">
        <f t="shared" si="4"/>
        <v>0</v>
      </c>
      <c r="AG27">
        <f t="shared" si="4"/>
        <v>-24.951231521820798</v>
      </c>
      <c r="AH27">
        <f t="shared" si="5"/>
        <v>-54956.741722972911</v>
      </c>
      <c r="AI27">
        <f t="shared" si="6"/>
        <v>-54981.692954494734</v>
      </c>
      <c r="AJ27">
        <f t="shared" si="7"/>
        <v>2774.4321529092376</v>
      </c>
      <c r="AK27">
        <f t="shared" si="22"/>
        <v>1694.1774684494278</v>
      </c>
      <c r="AL27">
        <f t="shared" si="8"/>
        <v>-50513.083333136063</v>
      </c>
      <c r="AN27">
        <f t="shared" si="9"/>
        <v>0</v>
      </c>
      <c r="AO27">
        <f t="shared" si="9"/>
        <v>0</v>
      </c>
      <c r="AP27">
        <f t="shared" si="9"/>
        <v>-1.6438396135440376</v>
      </c>
      <c r="AQ27">
        <f t="shared" si="9"/>
        <v>-3620.6657373414801</v>
      </c>
      <c r="AR27">
        <f t="shared" si="9"/>
        <v>-3622.3095769550241</v>
      </c>
      <c r="AS27">
        <f t="shared" si="9"/>
        <v>182.78542580369029</v>
      </c>
      <c r="AT27">
        <f t="shared" si="9"/>
        <v>111.61597505018435</v>
      </c>
      <c r="AU27">
        <f t="shared" si="9"/>
        <v>-3327.9081761011494</v>
      </c>
      <c r="AW27">
        <v>24</v>
      </c>
      <c r="AX27">
        <f>IF(Z27&gt;0, (R27*SUMPRODUCT(K27:$K$98, X27:$X$98)-K27*$AZ$3)/Z27, 0)</f>
        <v>42939.970902667315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5.7177164000000003E-2</v>
      </c>
      <c r="Q28" s="4">
        <f t="shared" si="21"/>
        <v>50</v>
      </c>
      <c r="R28">
        <f t="shared" si="0"/>
        <v>2000000</v>
      </c>
      <c r="S28">
        <f t="shared" si="1"/>
        <v>40398.409092508322</v>
      </c>
      <c r="U28">
        <f t="shared" si="13"/>
        <v>5.7177164000000003E-2</v>
      </c>
      <c r="V28">
        <f t="shared" si="14"/>
        <v>0.01</v>
      </c>
      <c r="W28">
        <f t="shared" si="15"/>
        <v>0.49902463043641598</v>
      </c>
      <c r="X28">
        <f t="shared" si="16"/>
        <v>2.8532813134502351E-2</v>
      </c>
      <c r="Y28">
        <f t="shared" si="17"/>
        <v>4.99024630436416E-3</v>
      </c>
      <c r="Z28">
        <f t="shared" si="18"/>
        <v>0.46550157099754946</v>
      </c>
      <c r="AB28">
        <f t="shared" si="19"/>
        <v>21428.103110654014</v>
      </c>
      <c r="AC28">
        <f t="shared" si="2"/>
        <v>18805.52289836431</v>
      </c>
      <c r="AE28">
        <f t="shared" si="3"/>
        <v>0</v>
      </c>
      <c r="AF28">
        <f t="shared" si="4"/>
        <v>0</v>
      </c>
      <c r="AG28">
        <f t="shared" si="4"/>
        <v>-23.275078549877474</v>
      </c>
      <c r="AH28">
        <f t="shared" si="5"/>
        <v>-57065.626269004701</v>
      </c>
      <c r="AI28">
        <f t="shared" si="6"/>
        <v>-57088.90134755458</v>
      </c>
      <c r="AJ28">
        <f t="shared" si="7"/>
        <v>2622.5802122897039</v>
      </c>
      <c r="AK28">
        <f t="shared" si="22"/>
        <v>1499.9672177457812</v>
      </c>
      <c r="AL28">
        <f t="shared" si="8"/>
        <v>-52966.353917519096</v>
      </c>
      <c r="AN28">
        <f t="shared" si="9"/>
        <v>0</v>
      </c>
      <c r="AO28">
        <f t="shared" si="9"/>
        <v>0</v>
      </c>
      <c r="AP28">
        <f t="shared" si="9"/>
        <v>-1.3691170805672259</v>
      </c>
      <c r="AQ28">
        <f t="shared" si="9"/>
        <v>-3356.7888276180024</v>
      </c>
      <c r="AR28">
        <f t="shared" si="9"/>
        <v>-3358.1579446985697</v>
      </c>
      <c r="AS28">
        <f t="shared" si="9"/>
        <v>154.26883978539172</v>
      </c>
      <c r="AT28">
        <f t="shared" si="9"/>
        <v>88.233031467791093</v>
      </c>
      <c r="AU28">
        <f t="shared" si="9"/>
        <v>-3115.6560734453869</v>
      </c>
      <c r="AW28">
        <v>25</v>
      </c>
      <c r="AX28">
        <f>IF(Z28&gt;0, (R28*SUMPRODUCT(K28:$K$98, X28:$X$98)-K28*$AZ$3)/Z28, 0)</f>
        <v>40398.409092508322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6.3388860000000005E-2</v>
      </c>
      <c r="Q29" s="4">
        <f t="shared" si="21"/>
        <v>50</v>
      </c>
      <c r="R29">
        <f t="shared" si="0"/>
        <v>2000000</v>
      </c>
      <c r="S29">
        <f t="shared" si="1"/>
        <v>37881.768358145404</v>
      </c>
      <c r="U29">
        <f t="shared" si="13"/>
        <v>6.3388860000000005E-2</v>
      </c>
      <c r="V29">
        <f t="shared" si="14"/>
        <v>0.01</v>
      </c>
      <c r="W29">
        <f t="shared" si="15"/>
        <v>0.46550157099754946</v>
      </c>
      <c r="X29">
        <f t="shared" si="16"/>
        <v>2.9507613913743725E-2</v>
      </c>
      <c r="Y29">
        <f t="shared" si="17"/>
        <v>4.6550157099754944E-3</v>
      </c>
      <c r="Z29">
        <f t="shared" si="18"/>
        <v>0.43133894137383022</v>
      </c>
      <c r="AB29">
        <f t="shared" si="19"/>
        <v>18805.52289836431</v>
      </c>
      <c r="AC29">
        <f t="shared" si="2"/>
        <v>16339.881860971098</v>
      </c>
      <c r="AE29">
        <f t="shared" si="3"/>
        <v>0</v>
      </c>
      <c r="AF29">
        <f t="shared" si="4"/>
        <v>0</v>
      </c>
      <c r="AG29">
        <f t="shared" si="4"/>
        <v>-21.566947068691512</v>
      </c>
      <c r="AH29">
        <f t="shared" si="5"/>
        <v>-59015.227827487448</v>
      </c>
      <c r="AI29">
        <f t="shared" si="6"/>
        <v>-59036.79477455614</v>
      </c>
      <c r="AJ29">
        <f t="shared" si="7"/>
        <v>2465.6410373932122</v>
      </c>
      <c r="AK29">
        <f t="shared" si="22"/>
        <v>1316.3866028855018</v>
      </c>
      <c r="AL29">
        <f t="shared" si="8"/>
        <v>-55254.767134277419</v>
      </c>
      <c r="AN29">
        <f t="shared" si="9"/>
        <v>0</v>
      </c>
      <c r="AO29">
        <f t="shared" si="9"/>
        <v>0</v>
      </c>
      <c r="AP29">
        <f t="shared" si="9"/>
        <v>-1.1327135168016687</v>
      </c>
      <c r="AQ29">
        <f t="shared" si="9"/>
        <v>-3099.5275337030212</v>
      </c>
      <c r="AR29">
        <f t="shared" si="9"/>
        <v>-3100.6602472198228</v>
      </c>
      <c r="AS29">
        <f t="shared" si="9"/>
        <v>129.49746302714072</v>
      </c>
      <c r="AT29">
        <f t="shared" si="9"/>
        <v>69.137689895369334</v>
      </c>
      <c r="AU29">
        <f t="shared" si="9"/>
        <v>-2902.0250942973125</v>
      </c>
      <c r="AW29">
        <v>26</v>
      </c>
      <c r="AX29">
        <f>IF(Z29&gt;0, (R29*SUMPRODUCT(K29:$K$98, X29:$X$98)-K29*$AZ$3)/Z29, 0)</f>
        <v>37881.768358145404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7.0498397000000004E-2</v>
      </c>
      <c r="Q30" s="4">
        <f t="shared" si="21"/>
        <v>50</v>
      </c>
      <c r="R30">
        <f t="shared" si="0"/>
        <v>2000000</v>
      </c>
      <c r="S30">
        <f t="shared" si="1"/>
        <v>35389.374069317229</v>
      </c>
      <c r="U30">
        <f t="shared" si="13"/>
        <v>7.0498397000000004E-2</v>
      </c>
      <c r="V30">
        <f t="shared" si="14"/>
        <v>0.01</v>
      </c>
      <c r="W30">
        <f t="shared" si="15"/>
        <v>0.43133894137383022</v>
      </c>
      <c r="X30">
        <f t="shared" si="16"/>
        <v>3.0408703930532011E-2</v>
      </c>
      <c r="Y30">
        <f t="shared" si="17"/>
        <v>4.3133894137383022E-3</v>
      </c>
      <c r="Z30">
        <f t="shared" si="18"/>
        <v>0.39661684802955988</v>
      </c>
      <c r="AB30">
        <f t="shared" si="19"/>
        <v>16339.881860971098</v>
      </c>
      <c r="AC30">
        <f t="shared" si="2"/>
        <v>14036.021997111638</v>
      </c>
      <c r="AE30">
        <f t="shared" si="3"/>
        <v>0</v>
      </c>
      <c r="AF30">
        <f t="shared" si="4"/>
        <v>0</v>
      </c>
      <c r="AG30">
        <f t="shared" si="4"/>
        <v>-19.830842401477994</v>
      </c>
      <c r="AH30">
        <f t="shared" si="5"/>
        <v>-60817.407861064021</v>
      </c>
      <c r="AI30">
        <f t="shared" si="6"/>
        <v>-60837.238703465497</v>
      </c>
      <c r="AJ30">
        <f t="shared" si="7"/>
        <v>2303.8598638594594</v>
      </c>
      <c r="AK30">
        <f t="shared" si="22"/>
        <v>1143.7917302679771</v>
      </c>
      <c r="AL30">
        <f t="shared" si="8"/>
        <v>-57389.587109338063</v>
      </c>
      <c r="AN30">
        <f t="shared" si="9"/>
        <v>0</v>
      </c>
      <c r="AO30">
        <f t="shared" si="9"/>
        <v>0</v>
      </c>
      <c r="AP30">
        <f t="shared" si="9"/>
        <v>-0.92993919146330495</v>
      </c>
      <c r="AQ30">
        <f t="shared" si="9"/>
        <v>-2851.9459712410785</v>
      </c>
      <c r="AR30">
        <f t="shared" si="9"/>
        <v>-2852.8759104325418</v>
      </c>
      <c r="AS30">
        <f t="shared" si="9"/>
        <v>108.03623646782391</v>
      </c>
      <c r="AT30">
        <f t="shared" si="9"/>
        <v>53.636488824526324</v>
      </c>
      <c r="AU30">
        <f t="shared" si="9"/>
        <v>-2691.2031851401916</v>
      </c>
      <c r="AW30">
        <v>27</v>
      </c>
      <c r="AX30">
        <f>IF(Z30&gt;0, (R30*SUMPRODUCT(K30:$K$98, X30:$X$98)-K30*$AZ$3)/Z30, 0)</f>
        <v>35389.374069317229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7.8701599999999997E-2</v>
      </c>
      <c r="Q31" s="4">
        <f t="shared" si="21"/>
        <v>50</v>
      </c>
      <c r="R31">
        <f t="shared" si="0"/>
        <v>2000000</v>
      </c>
      <c r="S31">
        <f t="shared" si="1"/>
        <v>32908.962437926995</v>
      </c>
      <c r="U31">
        <f t="shared" si="13"/>
        <v>7.8701599999999997E-2</v>
      </c>
      <c r="V31">
        <f t="shared" si="14"/>
        <v>0.01</v>
      </c>
      <c r="W31">
        <f t="shared" si="15"/>
        <v>0.39661684802955988</v>
      </c>
      <c r="X31">
        <f t="shared" si="16"/>
        <v>3.1214380526883207E-2</v>
      </c>
      <c r="Y31">
        <f t="shared" si="17"/>
        <v>3.9661684802955992E-3</v>
      </c>
      <c r="Z31">
        <f t="shared" si="18"/>
        <v>0.36143629902238111</v>
      </c>
      <c r="AB31">
        <f t="shared" si="19"/>
        <v>14036.021997111638</v>
      </c>
      <c r="AC31">
        <f t="shared" si="2"/>
        <v>11894.493588230889</v>
      </c>
      <c r="AE31">
        <f t="shared" si="3"/>
        <v>0</v>
      </c>
      <c r="AF31">
        <f t="shared" si="4"/>
        <v>0</v>
      </c>
      <c r="AG31">
        <f t="shared" si="4"/>
        <v>-18.071814951119055</v>
      </c>
      <c r="AH31">
        <f t="shared" si="5"/>
        <v>-62428.761053766415</v>
      </c>
      <c r="AI31">
        <f t="shared" si="6"/>
        <v>-62446.832868717531</v>
      </c>
      <c r="AJ31">
        <f t="shared" si="7"/>
        <v>2141.5284088807493</v>
      </c>
      <c r="AK31">
        <f t="shared" si="22"/>
        <v>982.52153979781474</v>
      </c>
      <c r="AL31">
        <f t="shared" si="8"/>
        <v>-59322.782920038968</v>
      </c>
      <c r="AN31">
        <f t="shared" si="9"/>
        <v>0</v>
      </c>
      <c r="AO31">
        <f t="shared" si="9"/>
        <v>0</v>
      </c>
      <c r="AP31">
        <f t="shared" si="9"/>
        <v>-0.75665365828375308</v>
      </c>
      <c r="AQ31">
        <f t="shared" si="9"/>
        <v>-2613.8465096738723</v>
      </c>
      <c r="AR31">
        <f t="shared" si="9"/>
        <v>-2614.6031633321559</v>
      </c>
      <c r="AS31">
        <f t="shared" si="9"/>
        <v>89.664226270636135</v>
      </c>
      <c r="AT31">
        <f t="shared" si="9"/>
        <v>41.13745738551664</v>
      </c>
      <c r="AU31">
        <f t="shared" si="9"/>
        <v>-2483.8014796760035</v>
      </c>
      <c r="AW31">
        <v>28</v>
      </c>
      <c r="AX31">
        <f>IF(Z31&gt;0, (R31*SUMPRODUCT(K31:$K$98, X31:$X$98)-K31*$AZ$3)/Z31, 0)</f>
        <v>32908.962437926995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8.8159118999999994E-2</v>
      </c>
      <c r="Q32" s="4">
        <f t="shared" si="21"/>
        <v>50</v>
      </c>
      <c r="R32">
        <f t="shared" si="0"/>
        <v>2000000</v>
      </c>
      <c r="S32">
        <f t="shared" si="1"/>
        <v>30417.868408732236</v>
      </c>
      <c r="U32">
        <f t="shared" si="13"/>
        <v>8.8159118999999994E-2</v>
      </c>
      <c r="V32">
        <f t="shared" si="14"/>
        <v>0.01</v>
      </c>
      <c r="W32">
        <f t="shared" si="15"/>
        <v>0.36143629902238111</v>
      </c>
      <c r="X32">
        <f t="shared" si="16"/>
        <v>3.1863905696433679E-2</v>
      </c>
      <c r="Y32">
        <f t="shared" si="17"/>
        <v>3.6143629902238112E-3</v>
      </c>
      <c r="Z32">
        <f t="shared" si="18"/>
        <v>0.32595803033572363</v>
      </c>
      <c r="AB32">
        <f t="shared" si="19"/>
        <v>11894.493588230889</v>
      </c>
      <c r="AC32">
        <f t="shared" si="2"/>
        <v>9914.9484735215919</v>
      </c>
      <c r="AE32">
        <f t="shared" si="3"/>
        <v>0</v>
      </c>
      <c r="AF32">
        <f t="shared" si="4"/>
        <v>0</v>
      </c>
      <c r="AG32">
        <f t="shared" si="4"/>
        <v>-16.29790151678618</v>
      </c>
      <c r="AH32">
        <f t="shared" si="5"/>
        <v>-63727.811392867356</v>
      </c>
      <c r="AI32">
        <f t="shared" si="6"/>
        <v>-63744.109294384143</v>
      </c>
      <c r="AJ32">
        <f t="shared" si="7"/>
        <v>1979.5451147092972</v>
      </c>
      <c r="AK32">
        <f t="shared" si="22"/>
        <v>832.61455117616231</v>
      </c>
      <c r="AL32">
        <f t="shared" si="8"/>
        <v>-60931.949628498682</v>
      </c>
      <c r="AN32">
        <f t="shared" si="9"/>
        <v>0</v>
      </c>
      <c r="AO32">
        <f t="shared" si="9"/>
        <v>0</v>
      </c>
      <c r="AP32">
        <f t="shared" si="9"/>
        <v>-0.60926893017722561</v>
      </c>
      <c r="AQ32">
        <f t="shared" si="9"/>
        <v>-2382.3542822293825</v>
      </c>
      <c r="AR32">
        <f t="shared" si="9"/>
        <v>-2382.9635511595598</v>
      </c>
      <c r="AS32">
        <f t="shared" si="9"/>
        <v>74.001878894302934</v>
      </c>
      <c r="AT32">
        <f t="shared" si="9"/>
        <v>31.125858523725096</v>
      </c>
      <c r="AU32">
        <f t="shared" si="9"/>
        <v>-2277.8358137415316</v>
      </c>
      <c r="AW32">
        <v>29</v>
      </c>
      <c r="AX32">
        <f>IF(Z32&gt;0, (R32*SUMPRODUCT(K32:$K$98, X32:$X$98)-K32*$AZ$3)/Z32, 0)</f>
        <v>30417.868408732236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9.9426106E-2</v>
      </c>
      <c r="Q33" s="4">
        <f t="shared" si="21"/>
        <v>50</v>
      </c>
      <c r="R33">
        <f t="shared" si="0"/>
        <v>2000000</v>
      </c>
      <c r="S33">
        <f t="shared" si="1"/>
        <v>27899.489295576797</v>
      </c>
      <c r="U33">
        <f t="shared" si="13"/>
        <v>9.9426106E-2</v>
      </c>
      <c r="V33">
        <f t="shared" si="14"/>
        <v>0.01</v>
      </c>
      <c r="W33">
        <f t="shared" si="15"/>
        <v>0.32595803033572363</v>
      </c>
      <c r="X33">
        <f t="shared" si="16"/>
        <v>3.2408737675710876E-2</v>
      </c>
      <c r="Y33">
        <f t="shared" si="17"/>
        <v>3.2595803033572362E-3</v>
      </c>
      <c r="Z33">
        <f t="shared" si="18"/>
        <v>0.29028971235665552</v>
      </c>
      <c r="AB33">
        <f t="shared" si="19"/>
        <v>9914.9484735215919</v>
      </c>
      <c r="AC33">
        <f t="shared" si="2"/>
        <v>8098.9347225105785</v>
      </c>
      <c r="AE33">
        <f t="shared" si="3"/>
        <v>0</v>
      </c>
      <c r="AF33">
        <f t="shared" si="4"/>
        <v>0</v>
      </c>
      <c r="AG33">
        <f t="shared" si="4"/>
        <v>-14.514485617832776</v>
      </c>
      <c r="AH33">
        <f t="shared" si="5"/>
        <v>-64817.475351421752</v>
      </c>
      <c r="AI33">
        <f t="shared" si="6"/>
        <v>-64831.989837039582</v>
      </c>
      <c r="AJ33">
        <f t="shared" si="7"/>
        <v>1816.0137510110135</v>
      </c>
      <c r="AK33">
        <f t="shared" si="22"/>
        <v>694.04639314651149</v>
      </c>
      <c r="AL33">
        <f t="shared" si="8"/>
        <v>-62321.929692882055</v>
      </c>
      <c r="AN33">
        <f t="shared" si="9"/>
        <v>0</v>
      </c>
      <c r="AO33">
        <f t="shared" si="9"/>
        <v>0</v>
      </c>
      <c r="AP33">
        <f t="shared" si="9"/>
        <v>-0.48446339610816608</v>
      </c>
      <c r="AQ33">
        <f t="shared" si="9"/>
        <v>-2163.4727583681233</v>
      </c>
      <c r="AR33">
        <f t="shared" si="9"/>
        <v>-2163.9572217642312</v>
      </c>
      <c r="AS33">
        <f t="shared" si="9"/>
        <v>60.614768746127353</v>
      </c>
      <c r="AT33">
        <f t="shared" si="9"/>
        <v>23.165827679574903</v>
      </c>
      <c r="AU33">
        <f t="shared" si="9"/>
        <v>-2080.176625338529</v>
      </c>
      <c r="AW33">
        <v>30</v>
      </c>
      <c r="AX33">
        <f>IF(Z33&gt;0, (R33*SUMPRODUCT(K33:$K$98, X33:$X$98)-K33*$AZ$3)/Z33, 0)</f>
        <v>27899.489295576797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0.112419382</v>
      </c>
      <c r="Q34" s="4">
        <f t="shared" si="21"/>
        <v>50</v>
      </c>
      <c r="R34">
        <f t="shared" si="0"/>
        <v>2000000</v>
      </c>
      <c r="S34">
        <f t="shared" si="1"/>
        <v>25283.834262580891</v>
      </c>
      <c r="U34">
        <f t="shared" si="13"/>
        <v>0.112419382</v>
      </c>
      <c r="V34">
        <f t="shared" si="14"/>
        <v>0.01</v>
      </c>
      <c r="W34">
        <f t="shared" si="15"/>
        <v>0.29028971235665552</v>
      </c>
      <c r="X34">
        <f t="shared" si="16"/>
        <v>3.2634190064092974E-2</v>
      </c>
      <c r="Y34">
        <f t="shared" si="17"/>
        <v>2.9028971235665552E-3</v>
      </c>
      <c r="Z34">
        <f t="shared" si="18"/>
        <v>0.25475262516899599</v>
      </c>
      <c r="AB34">
        <f t="shared" si="19"/>
        <v>8098.9347225105785</v>
      </c>
      <c r="AC34">
        <f t="shared" si="2"/>
        <v>6441.123152730288</v>
      </c>
      <c r="AE34">
        <f t="shared" si="3"/>
        <v>0</v>
      </c>
      <c r="AF34">
        <f t="shared" si="4"/>
        <v>0</v>
      </c>
      <c r="AG34">
        <f t="shared" si="4"/>
        <v>-12.737631258449799</v>
      </c>
      <c r="AH34">
        <f t="shared" si="5"/>
        <v>-65268.380128185949</v>
      </c>
      <c r="AI34">
        <f t="shared" si="6"/>
        <v>-65281.117759444402</v>
      </c>
      <c r="AJ34">
        <f t="shared" si="7"/>
        <v>1657.8115697802905</v>
      </c>
      <c r="AK34">
        <f t="shared" si="22"/>
        <v>566.92543057574051</v>
      </c>
      <c r="AL34">
        <f t="shared" si="8"/>
        <v>-63056.380759088366</v>
      </c>
      <c r="AN34">
        <f t="shared" si="9"/>
        <v>0</v>
      </c>
      <c r="AO34">
        <f t="shared" si="9"/>
        <v>0</v>
      </c>
      <c r="AP34">
        <f t="shared" si="9"/>
        <v>-0.37960329156694922</v>
      </c>
      <c r="AQ34">
        <f t="shared" si="9"/>
        <v>-1945.1098425750438</v>
      </c>
      <c r="AR34">
        <f t="shared" si="9"/>
        <v>-1945.4894458666108</v>
      </c>
      <c r="AS34">
        <f t="shared" si="9"/>
        <v>49.405632485153134</v>
      </c>
      <c r="AT34">
        <f t="shared" si="9"/>
        <v>16.895351667273204</v>
      </c>
      <c r="AU34">
        <f t="shared" ref="AU34:AU79" si="23">AL34*$K34</f>
        <v>-1879.1884617141845</v>
      </c>
      <c r="AW34">
        <v>31</v>
      </c>
      <c r="AX34">
        <f>IF(Z34&gt;0, (R34*SUMPRODUCT(K34:$K$98, X34:$X$98)-K34*$AZ$3)/Z34, 0)</f>
        <v>25283.834262580891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0.12734142500000001</v>
      </c>
      <c r="Q35" s="4">
        <f t="shared" si="21"/>
        <v>50</v>
      </c>
      <c r="R35">
        <f t="shared" si="0"/>
        <v>2000000</v>
      </c>
      <c r="S35">
        <f t="shared" si="1"/>
        <v>22512.715612192442</v>
      </c>
      <c r="U35">
        <f t="shared" si="13"/>
        <v>0.12734142500000001</v>
      </c>
      <c r="V35">
        <f t="shared" si="14"/>
        <v>0.01</v>
      </c>
      <c r="W35">
        <f t="shared" si="15"/>
        <v>0.25475262516899599</v>
      </c>
      <c r="X35">
        <f t="shared" si="16"/>
        <v>3.2440562311510816E-2</v>
      </c>
      <c r="Y35">
        <f t="shared" si="17"/>
        <v>2.5475262516899602E-3</v>
      </c>
      <c r="Z35">
        <f t="shared" si="18"/>
        <v>0.2197645366057952</v>
      </c>
      <c r="AB35">
        <f t="shared" si="19"/>
        <v>6441.123152730288</v>
      </c>
      <c r="AC35">
        <f t="shared" si="2"/>
        <v>4947.496514251523</v>
      </c>
      <c r="AE35">
        <f t="shared" si="3"/>
        <v>0</v>
      </c>
      <c r="AF35">
        <f t="shared" ref="AF35:AG66" si="24">-$Z35*P35</f>
        <v>0</v>
      </c>
      <c r="AG35">
        <f t="shared" si="24"/>
        <v>-10.98822683028976</v>
      </c>
      <c r="AH35">
        <f t="shared" si="5"/>
        <v>-64881.124623021635</v>
      </c>
      <c r="AI35">
        <f t="shared" ref="AI35:AI66" si="25">SUM(AE35:AH35)</f>
        <v>-64892.112849851925</v>
      </c>
      <c r="AJ35">
        <f t="shared" si="7"/>
        <v>1493.626638478765</v>
      </c>
      <c r="AK35">
        <f t="shared" si="22"/>
        <v>450.8786206911202</v>
      </c>
      <c r="AL35">
        <f t="shared" si="8"/>
        <v>-62947.607590682041</v>
      </c>
      <c r="AN35">
        <f t="shared" ref="AN35:AT66" si="26">AE35*$K35</f>
        <v>0</v>
      </c>
      <c r="AO35">
        <f t="shared" si="26"/>
        <v>0</v>
      </c>
      <c r="AP35">
        <f t="shared" si="26"/>
        <v>-0.29238217372183384</v>
      </c>
      <c r="AQ35">
        <f t="shared" si="26"/>
        <v>-1726.4008601009216</v>
      </c>
      <c r="AR35">
        <f t="shared" si="26"/>
        <v>-1726.6932422746434</v>
      </c>
      <c r="AS35">
        <f t="shared" si="26"/>
        <v>39.743428128316218</v>
      </c>
      <c r="AT35">
        <f t="shared" si="26"/>
        <v>11.997283386886146</v>
      </c>
      <c r="AU35">
        <f t="shared" si="23"/>
        <v>-1674.9525307594411</v>
      </c>
      <c r="AW35">
        <v>32</v>
      </c>
      <c r="AX35">
        <f>IF(Z35&gt;0, (R35*SUMPRODUCT(K35:$K$98, X35:$X$98)-K35*$AZ$3)/Z35, 0)</f>
        <v>22512.715612192442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0.14457818</v>
      </c>
      <c r="Q36" s="4">
        <f t="shared" si="21"/>
        <v>50</v>
      </c>
      <c r="R36">
        <f t="shared" si="0"/>
        <v>2000000</v>
      </c>
      <c r="S36">
        <f t="shared" si="1"/>
        <v>19506.608591463246</v>
      </c>
      <c r="U36">
        <f t="shared" si="13"/>
        <v>0.14457818</v>
      </c>
      <c r="V36">
        <f t="shared" si="14"/>
        <v>0.01</v>
      </c>
      <c r="W36">
        <f t="shared" si="15"/>
        <v>0.2197645366057952</v>
      </c>
      <c r="X36">
        <f t="shared" si="16"/>
        <v>3.177315673100925E-2</v>
      </c>
      <c r="Y36">
        <f t="shared" si="17"/>
        <v>2.197645366057952E-3</v>
      </c>
      <c r="Z36">
        <f t="shared" si="18"/>
        <v>0.18579373450872799</v>
      </c>
      <c r="AB36">
        <f t="shared" si="19"/>
        <v>4947.496514251523</v>
      </c>
      <c r="AC36">
        <f t="shared" si="2"/>
        <v>3624.2056578079946</v>
      </c>
      <c r="AE36">
        <f t="shared" si="3"/>
        <v>0</v>
      </c>
      <c r="AF36">
        <f t="shared" si="24"/>
        <v>0</v>
      </c>
      <c r="AG36">
        <f t="shared" si="24"/>
        <v>-9.2896867254364004</v>
      </c>
      <c r="AH36">
        <f t="shared" si="5"/>
        <v>-63546.313462018501</v>
      </c>
      <c r="AI36">
        <f t="shared" si="25"/>
        <v>-63555.60314874394</v>
      </c>
      <c r="AJ36">
        <f t="shared" si="7"/>
        <v>1323.2908564435284</v>
      </c>
      <c r="AK36">
        <f t="shared" si="22"/>
        <v>346.32475599760664</v>
      </c>
      <c r="AL36">
        <f t="shared" si="8"/>
        <v>-61885.987536302804</v>
      </c>
      <c r="AN36">
        <f t="shared" si="26"/>
        <v>0</v>
      </c>
      <c r="AO36">
        <f t="shared" si="26"/>
        <v>0</v>
      </c>
      <c r="AP36">
        <f t="shared" si="26"/>
        <v>-0.22070202628881155</v>
      </c>
      <c r="AQ36">
        <f t="shared" si="26"/>
        <v>-1509.7172336123774</v>
      </c>
      <c r="AR36">
        <f t="shared" si="26"/>
        <v>-1509.9379356386662</v>
      </c>
      <c r="AS36">
        <f t="shared" si="26"/>
        <v>31.438409283153067</v>
      </c>
      <c r="AT36">
        <f t="shared" si="26"/>
        <v>8.2278959088428643</v>
      </c>
      <c r="AU36">
        <f t="shared" si="23"/>
        <v>-1470.2716304466703</v>
      </c>
      <c r="AW36">
        <v>33</v>
      </c>
      <c r="AX36">
        <f>IF(Z36&gt;0, (R36*SUMPRODUCT(K36:$K$98, X36:$X$98)-K36*$AZ$3)/Z36, 0)</f>
        <v>19506.608591463246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0.16385111999999999</v>
      </c>
      <c r="Q37" s="4">
        <f t="shared" si="21"/>
        <v>50</v>
      </c>
      <c r="R37">
        <f t="shared" si="0"/>
        <v>2000000</v>
      </c>
      <c r="S37">
        <f t="shared" si="1"/>
        <v>16120.627423084792</v>
      </c>
      <c r="U37">
        <f t="shared" si="13"/>
        <v>0.16385111999999999</v>
      </c>
      <c r="V37">
        <f t="shared" si="14"/>
        <v>0.01</v>
      </c>
      <c r="W37">
        <f t="shared" si="15"/>
        <v>0.18579373450872799</v>
      </c>
      <c r="X37">
        <f t="shared" si="16"/>
        <v>3.044251148823773E-2</v>
      </c>
      <c r="Y37">
        <f t="shared" si="17"/>
        <v>1.85793734508728E-3</v>
      </c>
      <c r="Z37">
        <f t="shared" si="18"/>
        <v>0.15349328567540299</v>
      </c>
      <c r="AB37">
        <f t="shared" si="19"/>
        <v>3624.2056578079946</v>
      </c>
      <c r="AC37">
        <f t="shared" si="2"/>
        <v>2474.4080703182894</v>
      </c>
      <c r="AE37">
        <f t="shared" si="3"/>
        <v>0</v>
      </c>
      <c r="AF37">
        <f t="shared" si="24"/>
        <v>0</v>
      </c>
      <c r="AG37">
        <f t="shared" si="24"/>
        <v>-7.6746642837701495</v>
      </c>
      <c r="AH37">
        <f t="shared" si="5"/>
        <v>-60885.022976475462</v>
      </c>
      <c r="AI37">
        <f t="shared" si="25"/>
        <v>-60892.69764075923</v>
      </c>
      <c r="AJ37">
        <f t="shared" si="7"/>
        <v>1149.7975874897052</v>
      </c>
      <c r="AK37">
        <f t="shared" si="22"/>
        <v>253.69439604655966</v>
      </c>
      <c r="AL37">
        <f t="shared" si="8"/>
        <v>-59489.20565722297</v>
      </c>
      <c r="AN37">
        <f t="shared" si="26"/>
        <v>0</v>
      </c>
      <c r="AO37">
        <f t="shared" si="26"/>
        <v>0</v>
      </c>
      <c r="AP37">
        <f t="shared" si="26"/>
        <v>-0.16279708199306447</v>
      </c>
      <c r="AQ37">
        <f t="shared" si="26"/>
        <v>-1291.509792631829</v>
      </c>
      <c r="AR37">
        <f t="shared" si="26"/>
        <v>-1291.6725897138219</v>
      </c>
      <c r="AS37">
        <f t="shared" si="26"/>
        <v>24.389821522464821</v>
      </c>
      <c r="AT37">
        <f t="shared" si="26"/>
        <v>5.3814350526983485</v>
      </c>
      <c r="AU37">
        <f t="shared" si="23"/>
        <v>-1261.9013331386591</v>
      </c>
      <c r="AW37">
        <v>34</v>
      </c>
      <c r="AX37">
        <f>IF(Z37&gt;0, (R37*SUMPRODUCT(K37:$K$98, X37:$X$98)-K37*$AZ$3)/Z37, 0)</f>
        <v>16120.627423084792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0.185300933</v>
      </c>
      <c r="Q38" s="4">
        <f t="shared" si="21"/>
        <v>50</v>
      </c>
      <c r="R38">
        <f t="shared" si="0"/>
        <v>2000000</v>
      </c>
      <c r="S38">
        <f t="shared" si="1"/>
        <v>12178.634966206309</v>
      </c>
      <c r="U38">
        <f t="shared" si="13"/>
        <v>0.185300933</v>
      </c>
      <c r="V38">
        <f t="shared" si="14"/>
        <v>0.01</v>
      </c>
      <c r="W38">
        <f t="shared" si="15"/>
        <v>0.15349328567540299</v>
      </c>
      <c r="X38">
        <f t="shared" si="16"/>
        <v>2.844244904488771E-2</v>
      </c>
      <c r="Y38">
        <f t="shared" si="17"/>
        <v>1.5349328567540298E-3</v>
      </c>
      <c r="Z38">
        <f t="shared" si="18"/>
        <v>0.12351590377376125</v>
      </c>
      <c r="AB38">
        <f t="shared" si="19"/>
        <v>2474.4080703182894</v>
      </c>
      <c r="AC38">
        <f t="shared" si="2"/>
        <v>1504.2551045817027</v>
      </c>
      <c r="AE38">
        <f t="shared" si="3"/>
        <v>0</v>
      </c>
      <c r="AF38">
        <f t="shared" si="24"/>
        <v>0</v>
      </c>
      <c r="AG38">
        <f t="shared" si="24"/>
        <v>-6.1757951886880624</v>
      </c>
      <c r="AH38">
        <f t="shared" si="5"/>
        <v>-56884.898089775423</v>
      </c>
      <c r="AI38">
        <f t="shared" si="25"/>
        <v>-56891.073884964113</v>
      </c>
      <c r="AJ38">
        <f t="shared" si="7"/>
        <v>970.15296573658679</v>
      </c>
      <c r="AK38">
        <f t="shared" si="22"/>
        <v>173.20856492228029</v>
      </c>
      <c r="AL38">
        <f t="shared" si="8"/>
        <v>-55747.712354305244</v>
      </c>
      <c r="AN38">
        <f t="shared" si="26"/>
        <v>0</v>
      </c>
      <c r="AO38">
        <f t="shared" si="26"/>
        <v>0</v>
      </c>
      <c r="AP38">
        <f t="shared" si="26"/>
        <v>-0.11696666070548346</v>
      </c>
      <c r="AQ38">
        <f t="shared" si="26"/>
        <v>-1077.373256535441</v>
      </c>
      <c r="AR38">
        <f t="shared" si="26"/>
        <v>-1077.4902231961466</v>
      </c>
      <c r="AS38">
        <f t="shared" si="26"/>
        <v>18.374241584885805</v>
      </c>
      <c r="AT38">
        <f t="shared" si="26"/>
        <v>3.2804888804694738</v>
      </c>
      <c r="AU38">
        <f t="shared" si="23"/>
        <v>-1055.8354927307912</v>
      </c>
      <c r="AW38">
        <v>35</v>
      </c>
      <c r="AX38">
        <f>IF(Z38&gt;0, (R38*SUMPRODUCT(K38:$K$98, X38:$X$98)-K38*$AZ$3)/Z38, 0)</f>
        <v>12178.634966206309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0.20871278500000001</v>
      </c>
      <c r="Q39" s="4">
        <f t="shared" si="21"/>
        <v>50</v>
      </c>
      <c r="R39">
        <f t="shared" si="0"/>
        <v>2000000</v>
      </c>
      <c r="S39">
        <f t="shared" si="1"/>
        <v>7396.862765454076</v>
      </c>
      <c r="U39">
        <f t="shared" si="13"/>
        <v>0.20871278500000001</v>
      </c>
      <c r="V39">
        <f t="shared" si="14"/>
        <v>0.01</v>
      </c>
      <c r="W39">
        <f t="shared" si="15"/>
        <v>0.12351590377376125</v>
      </c>
      <c r="X39">
        <f t="shared" si="16"/>
        <v>2.5779348268413722E-2</v>
      </c>
      <c r="Y39">
        <f t="shared" si="17"/>
        <v>1.2351590377376125E-3</v>
      </c>
      <c r="Z39">
        <f t="shared" si="18"/>
        <v>9.6501396467609898E-2</v>
      </c>
      <c r="AB39">
        <f t="shared" si="19"/>
        <v>1504.2551045817027</v>
      </c>
      <c r="AC39">
        <f t="shared" si="2"/>
        <v>713.80758634558515</v>
      </c>
      <c r="AE39">
        <f t="shared" si="3"/>
        <v>0</v>
      </c>
      <c r="AF39">
        <f t="shared" si="24"/>
        <v>0</v>
      </c>
      <c r="AG39">
        <f t="shared" si="24"/>
        <v>-4.8250698233804945</v>
      </c>
      <c r="AH39">
        <f t="shared" si="5"/>
        <v>-51558.696536827447</v>
      </c>
      <c r="AI39">
        <f t="shared" si="25"/>
        <v>-51563.521606650829</v>
      </c>
      <c r="AJ39">
        <f t="shared" si="7"/>
        <v>790.4475182361175</v>
      </c>
      <c r="AK39">
        <f t="shared" si="22"/>
        <v>105.2978573207192</v>
      </c>
      <c r="AL39">
        <f t="shared" si="8"/>
        <v>-50667.776231093987</v>
      </c>
      <c r="AN39">
        <f t="shared" si="26"/>
        <v>0</v>
      </c>
      <c r="AO39">
        <f t="shared" si="26"/>
        <v>0</v>
      </c>
      <c r="AP39">
        <f t="shared" si="26"/>
        <v>-8.1593354098604534E-2</v>
      </c>
      <c r="AQ39">
        <f t="shared" si="26"/>
        <v>-871.87276814255426</v>
      </c>
      <c r="AR39">
        <f t="shared" si="26"/>
        <v>-871.95436149665284</v>
      </c>
      <c r="AS39">
        <f t="shared" si="26"/>
        <v>13.366700713693847</v>
      </c>
      <c r="AT39">
        <f t="shared" si="26"/>
        <v>1.7806178299352382</v>
      </c>
      <c r="AU39">
        <f t="shared" si="23"/>
        <v>-856.80704295302371</v>
      </c>
      <c r="AW39">
        <v>36</v>
      </c>
      <c r="AX39">
        <f>IF(Z39&gt;0, (R39*SUMPRODUCT(K39:$K$98, X39:$X$98)-K39*$AZ$3)/Z39, 0)</f>
        <v>7396.862765454076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0.23444695300000001</v>
      </c>
      <c r="Q40" s="4">
        <f t="shared" si="21"/>
        <v>50</v>
      </c>
      <c r="R40">
        <f t="shared" si="0"/>
        <v>2000000</v>
      </c>
      <c r="S40">
        <f t="shared" si="1"/>
        <v>1345.7128483344848</v>
      </c>
      <c r="U40">
        <f t="shared" si="13"/>
        <v>0.23444695300000001</v>
      </c>
      <c r="V40">
        <f t="shared" si="14"/>
        <v>0.01</v>
      </c>
      <c r="W40">
        <f t="shared" si="15"/>
        <v>9.6501396467609898E-2</v>
      </c>
      <c r="X40">
        <f t="shared" si="16"/>
        <v>2.2624458362076105E-2</v>
      </c>
      <c r="Y40">
        <f t="shared" si="17"/>
        <v>9.6501396467609901E-4</v>
      </c>
      <c r="Z40">
        <f t="shared" si="18"/>
        <v>7.291192414085769E-2</v>
      </c>
      <c r="AB40">
        <f t="shared" si="19"/>
        <v>713.80758634558515</v>
      </c>
      <c r="AC40">
        <f t="shared" si="2"/>
        <v>98.118513113141489</v>
      </c>
      <c r="AE40">
        <f t="shared" si="3"/>
        <v>0</v>
      </c>
      <c r="AF40">
        <f t="shared" si="24"/>
        <v>0</v>
      </c>
      <c r="AG40">
        <f t="shared" si="24"/>
        <v>-3.6455962070428845</v>
      </c>
      <c r="AH40">
        <f t="shared" si="5"/>
        <v>-45248.916724152208</v>
      </c>
      <c r="AI40">
        <f t="shared" si="25"/>
        <v>-45252.562320359248</v>
      </c>
      <c r="AJ40">
        <f t="shared" si="7"/>
        <v>615.68907323244366</v>
      </c>
      <c r="AK40">
        <f t="shared" si="22"/>
        <v>49.966531044190965</v>
      </c>
      <c r="AL40">
        <f t="shared" si="8"/>
        <v>-44586.906716082609</v>
      </c>
      <c r="AN40">
        <f t="shared" si="26"/>
        <v>0</v>
      </c>
      <c r="AO40">
        <f t="shared" si="26"/>
        <v>0</v>
      </c>
      <c r="AP40">
        <f t="shared" si="26"/>
        <v>-5.5042952950134456E-2</v>
      </c>
      <c r="AQ40">
        <f t="shared" si="26"/>
        <v>-683.18975905242485</v>
      </c>
      <c r="AR40">
        <f t="shared" si="26"/>
        <v>-683.24480200537494</v>
      </c>
      <c r="AS40">
        <f t="shared" si="26"/>
        <v>9.2959677279603419</v>
      </c>
      <c r="AT40">
        <f t="shared" si="26"/>
        <v>0.75441855355059706</v>
      </c>
      <c r="AU40">
        <f t="shared" si="23"/>
        <v>-673.19441572386393</v>
      </c>
      <c r="AW40">
        <v>37</v>
      </c>
      <c r="AX40">
        <f>IF(Z40&gt;0, (R40*SUMPRODUCT(K40:$K$98, X40:$X$98)-K40*$AZ$3)/Z40, 0)</f>
        <v>1345.7128483344848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0.26339700100000002</v>
      </c>
      <c r="Q41" s="4">
        <f t="shared" si="21"/>
        <v>50</v>
      </c>
      <c r="R41">
        <f t="shared" si="0"/>
        <v>2000000</v>
      </c>
      <c r="S41">
        <f t="shared" si="1"/>
        <v>-6726.1061398946176</v>
      </c>
      <c r="U41">
        <f t="shared" si="13"/>
        <v>0.26339700100000002</v>
      </c>
      <c r="V41">
        <f t="shared" si="14"/>
        <v>0.01</v>
      </c>
      <c r="W41">
        <f t="shared" si="15"/>
        <v>7.291192414085769E-2</v>
      </c>
      <c r="X41">
        <f t="shared" si="16"/>
        <v>1.920478215584142E-2</v>
      </c>
      <c r="Y41">
        <f t="shared" si="17"/>
        <v>7.2911924140857691E-4</v>
      </c>
      <c r="Z41">
        <f t="shared" si="18"/>
        <v>5.2978022743607696E-2</v>
      </c>
      <c r="AB41">
        <f t="shared" si="19"/>
        <v>98.118513113141489</v>
      </c>
      <c r="AC41">
        <f t="shared" si="2"/>
        <v>-356.3358040552564</v>
      </c>
      <c r="AE41">
        <f t="shared" si="3"/>
        <v>0</v>
      </c>
      <c r="AF41">
        <f t="shared" si="24"/>
        <v>0</v>
      </c>
      <c r="AG41">
        <f t="shared" si="24"/>
        <v>-2.6489011371803848</v>
      </c>
      <c r="AH41">
        <f t="shared" si="5"/>
        <v>-38409.564311682836</v>
      </c>
      <c r="AI41">
        <f t="shared" si="25"/>
        <v>-38412.213212820017</v>
      </c>
      <c r="AJ41">
        <f t="shared" si="7"/>
        <v>454.45431716839789</v>
      </c>
      <c r="AK41">
        <f t="shared" si="22"/>
        <v>6.8682959179199052</v>
      </c>
      <c r="AL41">
        <f t="shared" si="8"/>
        <v>-37950.890599733699</v>
      </c>
      <c r="AN41">
        <f t="shared" si="26"/>
        <v>0</v>
      </c>
      <c r="AO41">
        <f t="shared" si="26"/>
        <v>0</v>
      </c>
      <c r="AP41">
        <f t="shared" si="26"/>
        <v>-3.5709263113735353E-2</v>
      </c>
      <c r="AQ41">
        <f t="shared" si="26"/>
        <v>-517.79102618748277</v>
      </c>
      <c r="AR41">
        <f t="shared" si="26"/>
        <v>-517.82673545059652</v>
      </c>
      <c r="AS41">
        <f t="shared" si="26"/>
        <v>6.1264003239521987</v>
      </c>
      <c r="AT41">
        <f t="shared" si="26"/>
        <v>9.2590011244083101E-2</v>
      </c>
      <c r="AU41">
        <f t="shared" si="23"/>
        <v>-511.60774511540023</v>
      </c>
      <c r="AW41">
        <v>38</v>
      </c>
      <c r="AX41">
        <f>IF(Z41&gt;0, (R41*SUMPRODUCT(K41:$K$98, X41:$X$98)-K41*$AZ$3)/Z41, 0)</f>
        <v>-6726.1061398946176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0.29593128600000002</v>
      </c>
      <c r="Q42" s="4">
        <f t="shared" si="21"/>
        <v>50</v>
      </c>
      <c r="R42">
        <f t="shared" si="0"/>
        <v>2000000</v>
      </c>
      <c r="S42">
        <f t="shared" si="1"/>
        <v>-18218.430412541384</v>
      </c>
      <c r="U42">
        <f t="shared" si="13"/>
        <v>0.29593128600000002</v>
      </c>
      <c r="V42">
        <f t="shared" si="14"/>
        <v>0.01</v>
      </c>
      <c r="W42">
        <f t="shared" si="15"/>
        <v>5.2978022743607696E-2</v>
      </c>
      <c r="X42">
        <f t="shared" si="16"/>
        <v>1.5677854400253075E-2</v>
      </c>
      <c r="Y42">
        <f t="shared" si="17"/>
        <v>5.2978022743607701E-4</v>
      </c>
      <c r="Z42">
        <f t="shared" si="18"/>
        <v>3.677038811591854E-2</v>
      </c>
      <c r="AB42">
        <f t="shared" si="19"/>
        <v>-356.3358040552564</v>
      </c>
      <c r="AC42">
        <f t="shared" si="2"/>
        <v>-669.89875713200058</v>
      </c>
      <c r="AE42">
        <f t="shared" si="3"/>
        <v>0</v>
      </c>
      <c r="AF42">
        <f t="shared" si="24"/>
        <v>0</v>
      </c>
      <c r="AG42">
        <f t="shared" si="24"/>
        <v>-1.8385194057959269</v>
      </c>
      <c r="AH42">
        <f t="shared" si="5"/>
        <v>-31355.708800506149</v>
      </c>
      <c r="AI42">
        <f t="shared" si="25"/>
        <v>-31357.547319911944</v>
      </c>
      <c r="AJ42">
        <f t="shared" si="7"/>
        <v>313.56295307674418</v>
      </c>
      <c r="AK42">
        <f t="shared" si="22"/>
        <v>-24.943506283867951</v>
      </c>
      <c r="AL42">
        <f t="shared" si="8"/>
        <v>-31068.927873119068</v>
      </c>
      <c r="AN42">
        <f t="shared" si="26"/>
        <v>0</v>
      </c>
      <c r="AO42">
        <f t="shared" si="26"/>
        <v>0</v>
      </c>
      <c r="AP42">
        <f t="shared" si="26"/>
        <v>-2.2129180649319576E-2</v>
      </c>
      <c r="AQ42">
        <f t="shared" si="26"/>
        <v>-377.41029126285952</v>
      </c>
      <c r="AR42">
        <f t="shared" si="26"/>
        <v>-377.43242044350882</v>
      </c>
      <c r="AS42">
        <f t="shared" si="26"/>
        <v>3.7741735070592974</v>
      </c>
      <c r="AT42">
        <f t="shared" si="26"/>
        <v>-0.30023036735050967</v>
      </c>
      <c r="AU42">
        <f t="shared" si="23"/>
        <v>-373.95847730380001</v>
      </c>
      <c r="AW42">
        <v>39</v>
      </c>
      <c r="AX42">
        <f>IF(Z42&gt;0, (R42*SUMPRODUCT(K42:$K$98, X42:$X$98)-K42*$AZ$3)/Z42, 0)</f>
        <v>-18218.430412541384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0.33262349499999999</v>
      </c>
      <c r="Q43" s="4">
        <f t="shared" si="21"/>
        <v>50</v>
      </c>
      <c r="R43">
        <f t="shared" si="0"/>
        <v>2000000</v>
      </c>
      <c r="S43">
        <f t="shared" si="1"/>
        <v>-35783.672846211528</v>
      </c>
      <c r="U43">
        <f t="shared" si="13"/>
        <v>0.33262349499999999</v>
      </c>
      <c r="V43">
        <f t="shared" si="14"/>
        <v>0.01</v>
      </c>
      <c r="W43">
        <f t="shared" si="15"/>
        <v>3.677038811591854E-2</v>
      </c>
      <c r="X43">
        <f t="shared" si="16"/>
        <v>1.2230695007623289E-2</v>
      </c>
      <c r="Y43">
        <f t="shared" si="17"/>
        <v>3.6770388115918543E-4</v>
      </c>
      <c r="Z43">
        <f t="shared" si="18"/>
        <v>2.4171989227136065E-2</v>
      </c>
      <c r="AB43">
        <f t="shared" si="19"/>
        <v>-669.89875713200058</v>
      </c>
      <c r="AC43">
        <f t="shared" si="2"/>
        <v>-864.96255454598634</v>
      </c>
      <c r="AE43">
        <f t="shared" si="3"/>
        <v>0</v>
      </c>
      <c r="AF43">
        <f t="shared" si="24"/>
        <v>0</v>
      </c>
      <c r="AG43">
        <f t="shared" si="24"/>
        <v>-1.2085994613568032</v>
      </c>
      <c r="AH43">
        <f t="shared" si="5"/>
        <v>-24461.390015246579</v>
      </c>
      <c r="AI43">
        <f t="shared" si="25"/>
        <v>-24462.598614707935</v>
      </c>
      <c r="AJ43">
        <f t="shared" si="7"/>
        <v>195.06379741398575</v>
      </c>
      <c r="AK43">
        <f t="shared" si="22"/>
        <v>-46.892912999240046</v>
      </c>
      <c r="AL43">
        <f t="shared" si="8"/>
        <v>-24314.427730293188</v>
      </c>
      <c r="AN43">
        <f t="shared" si="26"/>
        <v>0</v>
      </c>
      <c r="AO43">
        <f t="shared" si="26"/>
        <v>0</v>
      </c>
      <c r="AP43">
        <f t="shared" si="26"/>
        <v>-1.2988574494431545E-2</v>
      </c>
      <c r="AQ43">
        <f t="shared" si="26"/>
        <v>-262.88162175225165</v>
      </c>
      <c r="AR43">
        <f t="shared" si="26"/>
        <v>-262.89461032674603</v>
      </c>
      <c r="AS43">
        <f t="shared" si="26"/>
        <v>2.0963112634801075</v>
      </c>
      <c r="AT43">
        <f t="shared" si="26"/>
        <v>-0.50394867218273254</v>
      </c>
      <c r="AU43">
        <f t="shared" si="23"/>
        <v>-261.30224773544865</v>
      </c>
      <c r="AW43">
        <v>40</v>
      </c>
      <c r="AX43">
        <f>IF(Z43&gt;0, (R43*SUMPRODUCT(K43:$K$98, X43:$X$98)-K43*$AZ$3)/Z43, 0)</f>
        <v>-35783.672846211528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0.37225971299999999</v>
      </c>
      <c r="Q44" s="4">
        <f t="shared" si="21"/>
        <v>50</v>
      </c>
      <c r="R44">
        <f t="shared" si="0"/>
        <v>2000000</v>
      </c>
      <c r="S44">
        <f t="shared" si="1"/>
        <v>-64628.586895272922</v>
      </c>
      <c r="U44">
        <f t="shared" si="13"/>
        <v>0.37225971299999999</v>
      </c>
      <c r="V44">
        <f t="shared" si="14"/>
        <v>0.01</v>
      </c>
      <c r="W44">
        <f t="shared" si="15"/>
        <v>2.4171989227136065E-2</v>
      </c>
      <c r="X44">
        <f t="shared" si="16"/>
        <v>8.9982577723327628E-3</v>
      </c>
      <c r="Y44">
        <f t="shared" si="17"/>
        <v>2.4171989227136066E-4</v>
      </c>
      <c r="Z44">
        <f t="shared" si="18"/>
        <v>1.4932011562531941E-2</v>
      </c>
      <c r="AB44">
        <f t="shared" si="19"/>
        <v>-864.96255454598634</v>
      </c>
      <c r="AC44">
        <f t="shared" si="2"/>
        <v>-965.03480679031554</v>
      </c>
      <c r="AE44">
        <f t="shared" si="3"/>
        <v>0</v>
      </c>
      <c r="AF44">
        <f t="shared" si="24"/>
        <v>0</v>
      </c>
      <c r="AG44">
        <f t="shared" si="24"/>
        <v>-0.74660057812659708</v>
      </c>
      <c r="AH44">
        <f t="shared" si="5"/>
        <v>-17996.515544665526</v>
      </c>
      <c r="AI44">
        <f t="shared" si="25"/>
        <v>-17997.262145243654</v>
      </c>
      <c r="AJ44">
        <f t="shared" si="7"/>
        <v>100.07225224432921</v>
      </c>
      <c r="AK44">
        <f t="shared" si="22"/>
        <v>-60.547378818219052</v>
      </c>
      <c r="AL44">
        <f t="shared" si="8"/>
        <v>-17957.737271817547</v>
      </c>
      <c r="AN44">
        <f t="shared" si="26"/>
        <v>0</v>
      </c>
      <c r="AO44">
        <f t="shared" si="26"/>
        <v>0</v>
      </c>
      <c r="AP44">
        <f t="shared" si="26"/>
        <v>-7.1638979784919852E-3</v>
      </c>
      <c r="AQ44">
        <f t="shared" si="26"/>
        <v>-172.68296477057885</v>
      </c>
      <c r="AR44">
        <f t="shared" si="26"/>
        <v>-172.69012866855735</v>
      </c>
      <c r="AS44">
        <f t="shared" si="26"/>
        <v>0.96022883796204062</v>
      </c>
      <c r="AT44">
        <f t="shared" si="26"/>
        <v>-0.58097362555923227</v>
      </c>
      <c r="AU44">
        <f t="shared" si="23"/>
        <v>-172.31087345615455</v>
      </c>
      <c r="AW44">
        <v>41</v>
      </c>
      <c r="AX44">
        <f>IF(Z44&gt;0, (R44*SUMPRODUCT(K44:$K$98, X44:$X$98)-K44*$AZ$3)/Z44, 0)</f>
        <v>-64628.586895272922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0.41367450300000003</v>
      </c>
      <c r="Q45" s="4">
        <f t="shared" si="21"/>
        <v>50</v>
      </c>
      <c r="R45">
        <f t="shared" si="0"/>
        <v>2000000</v>
      </c>
      <c r="S45">
        <f t="shared" si="1"/>
        <v>-115313.38300386717</v>
      </c>
      <c r="U45">
        <f t="shared" si="13"/>
        <v>0.41367450300000003</v>
      </c>
      <c r="V45">
        <f t="shared" si="14"/>
        <v>0.01</v>
      </c>
      <c r="W45">
        <f t="shared" si="15"/>
        <v>1.4932011562531941E-2</v>
      </c>
      <c r="X45">
        <f t="shared" si="16"/>
        <v>6.1769924619206546E-3</v>
      </c>
      <c r="Y45">
        <f t="shared" si="17"/>
        <v>1.4932011562531942E-4</v>
      </c>
      <c r="Z45">
        <f t="shared" si="18"/>
        <v>8.6056989849859662E-3</v>
      </c>
      <c r="AB45">
        <f t="shared" si="19"/>
        <v>-965.03480679031554</v>
      </c>
      <c r="AC45">
        <f t="shared" si="2"/>
        <v>-992.35226307167773</v>
      </c>
      <c r="AE45">
        <f t="shared" si="3"/>
        <v>0</v>
      </c>
      <c r="AF45">
        <f t="shared" si="24"/>
        <v>0</v>
      </c>
      <c r="AG45">
        <f t="shared" si="24"/>
        <v>-0.43028494924929833</v>
      </c>
      <c r="AH45">
        <f t="shared" si="5"/>
        <v>-12353.98492384131</v>
      </c>
      <c r="AI45">
        <f t="shared" si="25"/>
        <v>-12354.415208790559</v>
      </c>
      <c r="AJ45">
        <f t="shared" si="7"/>
        <v>27.317456281362183</v>
      </c>
      <c r="AK45">
        <f t="shared" si="22"/>
        <v>-67.552436475322096</v>
      </c>
      <c r="AL45">
        <f t="shared" si="8"/>
        <v>-12394.650188984519</v>
      </c>
      <c r="AN45">
        <f t="shared" si="26"/>
        <v>0</v>
      </c>
      <c r="AO45">
        <f t="shared" si="26"/>
        <v>0</v>
      </c>
      <c r="AP45">
        <f t="shared" si="26"/>
        <v>-3.6863723775997213E-3</v>
      </c>
      <c r="AQ45">
        <f t="shared" si="26"/>
        <v>-105.84006913554917</v>
      </c>
      <c r="AR45">
        <f t="shared" si="26"/>
        <v>-105.84375550792676</v>
      </c>
      <c r="AS45">
        <f t="shared" si="26"/>
        <v>0.23403634367781867</v>
      </c>
      <c r="AT45">
        <f t="shared" si="26"/>
        <v>-0.57874075376479905</v>
      </c>
      <c r="AU45">
        <f t="shared" si="23"/>
        <v>-106.18845991801375</v>
      </c>
      <c r="AW45">
        <v>42</v>
      </c>
      <c r="AX45">
        <f>IF(Z45&gt;0, (R45*SUMPRODUCT(K45:$K$98, X45:$X$98)-K45*$AZ$3)/Z45, 0)</f>
        <v>-115313.38300386717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0.42102545200000002</v>
      </c>
      <c r="Q46" s="4">
        <f t="shared" si="21"/>
        <v>50</v>
      </c>
      <c r="R46">
        <f t="shared" si="0"/>
        <v>2000000</v>
      </c>
      <c r="S46">
        <f t="shared" si="1"/>
        <v>-197777.34953053834</v>
      </c>
      <c r="U46">
        <f t="shared" si="13"/>
        <v>0.42102545200000002</v>
      </c>
      <c r="V46">
        <f t="shared" si="14"/>
        <v>0.01</v>
      </c>
      <c r="W46">
        <f t="shared" si="15"/>
        <v>8.6056989849859662E-3</v>
      </c>
      <c r="X46">
        <f t="shared" si="16"/>
        <v>3.623218304929658E-3</v>
      </c>
      <c r="Y46">
        <f t="shared" si="17"/>
        <v>8.6056989849859662E-5</v>
      </c>
      <c r="Z46">
        <f t="shared" si="18"/>
        <v>4.8964236902064489E-3</v>
      </c>
      <c r="AB46">
        <f t="shared" si="19"/>
        <v>-992.35226307167773</v>
      </c>
      <c r="AC46">
        <f t="shared" si="2"/>
        <v>-968.4016996275692</v>
      </c>
      <c r="AE46">
        <f t="shared" si="3"/>
        <v>0</v>
      </c>
      <c r="AF46">
        <f t="shared" si="24"/>
        <v>0</v>
      </c>
      <c r="AG46">
        <f t="shared" si="24"/>
        <v>-0.24482118451032245</v>
      </c>
      <c r="AH46">
        <f t="shared" si="5"/>
        <v>-7246.4366098593164</v>
      </c>
      <c r="AI46">
        <f t="shared" si="25"/>
        <v>-7246.6814310438267</v>
      </c>
      <c r="AJ46">
        <f t="shared" si="7"/>
        <v>-23.950563444108525</v>
      </c>
      <c r="AK46">
        <f t="shared" si="22"/>
        <v>-69.464658415017453</v>
      </c>
      <c r="AL46">
        <f t="shared" si="8"/>
        <v>-7340.0966529029529</v>
      </c>
      <c r="AN46">
        <f t="shared" si="26"/>
        <v>0</v>
      </c>
      <c r="AO46">
        <f t="shared" si="26"/>
        <v>0</v>
      </c>
      <c r="AP46">
        <f t="shared" si="26"/>
        <v>-1.87272505116472E-3</v>
      </c>
      <c r="AQ46">
        <f t="shared" si="26"/>
        <v>-55.430592732829908</v>
      </c>
      <c r="AR46">
        <f t="shared" si="26"/>
        <v>-55.432465457881072</v>
      </c>
      <c r="AS46">
        <f t="shared" si="26"/>
        <v>-0.18320645021387386</v>
      </c>
      <c r="AT46">
        <f t="shared" si="26"/>
        <v>-0.53136008734129148</v>
      </c>
      <c r="AU46">
        <f t="shared" si="23"/>
        <v>-56.147031995436237</v>
      </c>
      <c r="AW46">
        <v>43</v>
      </c>
      <c r="AX46">
        <f>IF(Z46&gt;0, (R46*SUMPRODUCT(K46:$K$98, X46:$X$98)-K46*$AZ$3)/Z46, 0)</f>
        <v>-197777.34953053834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0.42896583300000002</v>
      </c>
      <c r="Q47" s="4">
        <f t="shared" si="21"/>
        <v>50</v>
      </c>
      <c r="R47">
        <f t="shared" si="0"/>
        <v>2000000</v>
      </c>
      <c r="S47">
        <f t="shared" si="1"/>
        <v>-330516.06917688902</v>
      </c>
      <c r="U47">
        <f t="shared" si="13"/>
        <v>0.42896583300000002</v>
      </c>
      <c r="V47">
        <f t="shared" si="14"/>
        <v>0.01</v>
      </c>
      <c r="W47">
        <f t="shared" si="15"/>
        <v>4.8964236902064489E-3</v>
      </c>
      <c r="X47">
        <f t="shared" si="16"/>
        <v>2.1003984669903434E-3</v>
      </c>
      <c r="Y47">
        <f t="shared" si="17"/>
        <v>4.8964236902064488E-5</v>
      </c>
      <c r="Z47">
        <f t="shared" si="18"/>
        <v>2.7470609863140408E-3</v>
      </c>
      <c r="AB47">
        <f t="shared" si="19"/>
        <v>-968.4016996275692</v>
      </c>
      <c r="AC47">
        <f t="shared" si="2"/>
        <v>-907.94779898570448</v>
      </c>
      <c r="AE47">
        <f t="shared" si="3"/>
        <v>0</v>
      </c>
      <c r="AF47">
        <f t="shared" si="24"/>
        <v>0</v>
      </c>
      <c r="AG47">
        <f t="shared" si="24"/>
        <v>-0.13735304931570205</v>
      </c>
      <c r="AH47">
        <f t="shared" si="5"/>
        <v>-4200.7969339806868</v>
      </c>
      <c r="AI47">
        <f t="shared" si="25"/>
        <v>-4200.9342870300025</v>
      </c>
      <c r="AJ47">
        <f t="shared" si="7"/>
        <v>-60.45390064186472</v>
      </c>
      <c r="AK47">
        <f t="shared" si="22"/>
        <v>-67.788118973929855</v>
      </c>
      <c r="AL47">
        <f t="shared" si="8"/>
        <v>-4329.176306645797</v>
      </c>
      <c r="AN47">
        <f t="shared" si="26"/>
        <v>0</v>
      </c>
      <c r="AO47">
        <f t="shared" si="26"/>
        <v>0</v>
      </c>
      <c r="AP47">
        <f t="shared" si="26"/>
        <v>-9.3809173133949195E-4</v>
      </c>
      <c r="AQ47">
        <f t="shared" si="26"/>
        <v>-28.690537912601489</v>
      </c>
      <c r="AR47">
        <f t="shared" si="26"/>
        <v>-28.691476004332827</v>
      </c>
      <c r="AS47">
        <f t="shared" si="26"/>
        <v>-0.41288711537086581</v>
      </c>
      <c r="AT47">
        <f t="shared" si="26"/>
        <v>-0.4629782462735002</v>
      </c>
      <c r="AU47">
        <f t="shared" si="23"/>
        <v>-29.567341365977196</v>
      </c>
      <c r="AW47">
        <v>44</v>
      </c>
      <c r="AX47">
        <f>IF(Z47&gt;0, (R47*SUMPRODUCT(K47:$K$98, X47:$X$98)-K47*$AZ$3)/Z47, 0)</f>
        <v>-330516.06917688902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0.43771532000000002</v>
      </c>
      <c r="Q48" s="4">
        <f t="shared" si="21"/>
        <v>50</v>
      </c>
      <c r="R48">
        <f t="shared" si="0"/>
        <v>2000000</v>
      </c>
      <c r="S48">
        <f t="shared" si="1"/>
        <v>-549164.36316404189</v>
      </c>
      <c r="U48">
        <f t="shared" si="13"/>
        <v>0.43771532000000002</v>
      </c>
      <c r="V48">
        <f t="shared" si="14"/>
        <v>0.01</v>
      </c>
      <c r="W48">
        <f t="shared" si="15"/>
        <v>2.7470609863140408E-3</v>
      </c>
      <c r="X48">
        <f t="shared" si="16"/>
        <v>1.202430678683966E-3</v>
      </c>
      <c r="Y48">
        <f t="shared" si="17"/>
        <v>2.7470609863140409E-5</v>
      </c>
      <c r="Z48">
        <f t="shared" si="18"/>
        <v>1.5171596977669344E-3</v>
      </c>
      <c r="AB48">
        <f t="shared" si="19"/>
        <v>-907.94779898570448</v>
      </c>
      <c r="AC48">
        <f t="shared" si="2"/>
        <v>-833.17003924232881</v>
      </c>
      <c r="AE48">
        <f t="shared" si="3"/>
        <v>0</v>
      </c>
      <c r="AF48">
        <f t="shared" si="24"/>
        <v>0</v>
      </c>
      <c r="AG48">
        <f t="shared" si="24"/>
        <v>-7.5857984888346719E-2</v>
      </c>
      <c r="AH48">
        <f t="shared" si="5"/>
        <v>-2404.8613573679322</v>
      </c>
      <c r="AI48">
        <f t="shared" si="25"/>
        <v>-2404.9372153528207</v>
      </c>
      <c r="AJ48">
        <f t="shared" si="7"/>
        <v>-74.777759743375668</v>
      </c>
      <c r="AK48">
        <f t="shared" si="22"/>
        <v>-63.55634592899932</v>
      </c>
      <c r="AL48">
        <f t="shared" si="8"/>
        <v>-2543.2713210251954</v>
      </c>
      <c r="AN48">
        <f t="shared" si="26"/>
        <v>0</v>
      </c>
      <c r="AO48">
        <f t="shared" si="26"/>
        <v>0</v>
      </c>
      <c r="AP48">
        <f t="shared" si="26"/>
        <v>-4.625836532620332E-4</v>
      </c>
      <c r="AQ48">
        <f t="shared" si="26"/>
        <v>-14.66489722759356</v>
      </c>
      <c r="AR48">
        <f t="shared" si="26"/>
        <v>-14.665359811246823</v>
      </c>
      <c r="AS48">
        <f t="shared" si="26"/>
        <v>-0.45599641666931712</v>
      </c>
      <c r="AT48">
        <f t="shared" si="26"/>
        <v>-0.38756798946208881</v>
      </c>
      <c r="AU48">
        <f t="shared" si="23"/>
        <v>-15.508924217378228</v>
      </c>
      <c r="AW48">
        <v>45</v>
      </c>
      <c r="AX48">
        <f>IF(Z48&gt;0, (R48*SUMPRODUCT(K48:$K$98, X48:$X$98)-K48*$AZ$3)/Z48, 0)</f>
        <v>-549164.36316404189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0.44739131599999998</v>
      </c>
      <c r="Q49" s="4">
        <f t="shared" si="21"/>
        <v>50</v>
      </c>
      <c r="R49">
        <f t="shared" si="0"/>
        <v>2000000</v>
      </c>
      <c r="S49">
        <f t="shared" si="1"/>
        <v>-917675.50879229407</v>
      </c>
      <c r="U49">
        <f t="shared" si="13"/>
        <v>0.44739131599999998</v>
      </c>
      <c r="V49">
        <f t="shared" si="14"/>
        <v>0.01</v>
      </c>
      <c r="W49">
        <f t="shared" si="15"/>
        <v>1.5171596977669344E-3</v>
      </c>
      <c r="X49">
        <f t="shared" si="16"/>
        <v>6.7876407376611105E-4</v>
      </c>
      <c r="Y49">
        <f t="shared" si="17"/>
        <v>1.5171596977669344E-5</v>
      </c>
      <c r="Z49">
        <f t="shared" si="18"/>
        <v>8.2322402702315401E-4</v>
      </c>
      <c r="AB49">
        <f t="shared" si="19"/>
        <v>-833.17003924232881</v>
      </c>
      <c r="AC49">
        <f t="shared" si="2"/>
        <v>-755.45252784851414</v>
      </c>
      <c r="AE49">
        <f t="shared" si="3"/>
        <v>0</v>
      </c>
      <c r="AF49">
        <f t="shared" si="24"/>
        <v>0</v>
      </c>
      <c r="AG49">
        <f t="shared" si="24"/>
        <v>-4.1161201351157702E-2</v>
      </c>
      <c r="AH49">
        <f t="shared" si="5"/>
        <v>-1357.5281475322222</v>
      </c>
      <c r="AI49">
        <f t="shared" si="25"/>
        <v>-1357.5693087335733</v>
      </c>
      <c r="AJ49">
        <f t="shared" si="7"/>
        <v>-77.717511393814675</v>
      </c>
      <c r="AK49">
        <f t="shared" si="22"/>
        <v>-58.321902746963019</v>
      </c>
      <c r="AL49">
        <f t="shared" si="8"/>
        <v>-1493.6087228743509</v>
      </c>
      <c r="AN49">
        <f t="shared" si="26"/>
        <v>0</v>
      </c>
      <c r="AO49">
        <f t="shared" si="26"/>
        <v>0</v>
      </c>
      <c r="AP49">
        <f t="shared" si="26"/>
        <v>-2.2410884583609297E-4</v>
      </c>
      <c r="AQ49">
        <f t="shared" si="26"/>
        <v>-7.3912824783210258</v>
      </c>
      <c r="AR49">
        <f t="shared" si="26"/>
        <v>-7.3915065871668615</v>
      </c>
      <c r="AS49">
        <f t="shared" si="26"/>
        <v>-0.4231456130526991</v>
      </c>
      <c r="AT49">
        <f t="shared" si="26"/>
        <v>-0.31754307169217549</v>
      </c>
      <c r="AU49">
        <f t="shared" si="23"/>
        <v>-8.1321952719117352</v>
      </c>
      <c r="AW49">
        <v>46</v>
      </c>
      <c r="AX49">
        <f>IF(Z49&gt;0, (R49*SUMPRODUCT(K49:$K$98, X49:$X$98)-K49*$AZ$3)/Z49, 0)</f>
        <v>-917675.50879229407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0.457001349</v>
      </c>
      <c r="Q50" s="4">
        <f t="shared" si="21"/>
        <v>50</v>
      </c>
      <c r="R50">
        <f t="shared" si="0"/>
        <v>2000000</v>
      </c>
      <c r="S50">
        <f t="shared" si="1"/>
        <v>-1550580.4956463317</v>
      </c>
      <c r="U50">
        <f t="shared" si="13"/>
        <v>0.457001349</v>
      </c>
      <c r="V50">
        <f t="shared" si="14"/>
        <v>0.01</v>
      </c>
      <c r="W50">
        <f t="shared" si="15"/>
        <v>8.2322402702315401E-4</v>
      </c>
      <c r="X50">
        <f t="shared" si="16"/>
        <v>3.7621449087879382E-4</v>
      </c>
      <c r="Y50">
        <f t="shared" si="17"/>
        <v>8.2322402702315402E-6</v>
      </c>
      <c r="Z50">
        <f t="shared" si="18"/>
        <v>4.3877729587412864E-4</v>
      </c>
      <c r="AB50">
        <f t="shared" si="19"/>
        <v>-755.45252784851414</v>
      </c>
      <c r="AC50">
        <f t="shared" si="2"/>
        <v>-680.35951691486355</v>
      </c>
      <c r="AE50">
        <f t="shared" si="3"/>
        <v>0</v>
      </c>
      <c r="AF50">
        <f t="shared" si="24"/>
        <v>0</v>
      </c>
      <c r="AG50">
        <f t="shared" si="24"/>
        <v>-2.1938864793706433E-2</v>
      </c>
      <c r="AH50">
        <f t="shared" si="5"/>
        <v>-752.42898175758762</v>
      </c>
      <c r="AI50">
        <f t="shared" si="25"/>
        <v>-752.45092062238132</v>
      </c>
      <c r="AJ50">
        <f t="shared" si="7"/>
        <v>-75.093010933650589</v>
      </c>
      <c r="AK50">
        <f t="shared" si="22"/>
        <v>-52.881676949395995</v>
      </c>
      <c r="AL50">
        <f t="shared" si="8"/>
        <v>-880.42560850542793</v>
      </c>
      <c r="AN50">
        <f t="shared" si="26"/>
        <v>0</v>
      </c>
      <c r="AO50">
        <f t="shared" si="26"/>
        <v>0</v>
      </c>
      <c r="AP50">
        <f t="shared" si="26"/>
        <v>-1.0665152902482546E-4</v>
      </c>
      <c r="AQ50">
        <f t="shared" si="26"/>
        <v>-3.657787316783125</v>
      </c>
      <c r="AR50">
        <f t="shared" si="26"/>
        <v>-3.6578939683121496</v>
      </c>
      <c r="AS50">
        <f t="shared" si="26"/>
        <v>-0.36505008397012584</v>
      </c>
      <c r="AT50">
        <f t="shared" si="26"/>
        <v>-0.257073998909363</v>
      </c>
      <c r="AU50">
        <f t="shared" si="23"/>
        <v>-4.2800180511916386</v>
      </c>
      <c r="AW50">
        <v>47</v>
      </c>
      <c r="AX50">
        <f>IF(Z50&gt;0, (R50*SUMPRODUCT(K50:$K$98, X50:$X$98)-K50*$AZ$3)/Z50, 0)</f>
        <v>-1550580.4956463317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0.46737994300000002</v>
      </c>
      <c r="Q51" s="4">
        <f t="shared" si="21"/>
        <v>50</v>
      </c>
      <c r="R51">
        <f t="shared" si="0"/>
        <v>2000000</v>
      </c>
      <c r="S51">
        <f t="shared" si="1"/>
        <v>-2661726.3014601767</v>
      </c>
      <c r="U51">
        <f t="shared" si="13"/>
        <v>0.46737994300000002</v>
      </c>
      <c r="V51">
        <f t="shared" si="14"/>
        <v>0.01</v>
      </c>
      <c r="W51">
        <f t="shared" si="15"/>
        <v>4.3877729587412864E-4</v>
      </c>
      <c r="X51">
        <f t="shared" si="16"/>
        <v>2.050757075353444E-4</v>
      </c>
      <c r="Y51">
        <f t="shared" si="17"/>
        <v>4.3877729587412869E-6</v>
      </c>
      <c r="Z51">
        <f t="shared" si="18"/>
        <v>2.2931381538004295E-4</v>
      </c>
      <c r="AB51">
        <f t="shared" si="19"/>
        <v>-680.35951691486355</v>
      </c>
      <c r="AC51">
        <f t="shared" si="2"/>
        <v>-610.37061368524348</v>
      </c>
      <c r="AE51">
        <f t="shared" si="3"/>
        <v>0</v>
      </c>
      <c r="AF51">
        <f t="shared" si="24"/>
        <v>0</v>
      </c>
      <c r="AG51">
        <f t="shared" si="24"/>
        <v>-1.1465690769002147E-2</v>
      </c>
      <c r="AH51">
        <f t="shared" si="5"/>
        <v>-410.15141507068881</v>
      </c>
      <c r="AI51">
        <f t="shared" si="25"/>
        <v>-410.16288076145781</v>
      </c>
      <c r="AJ51">
        <f t="shared" si="7"/>
        <v>-69.988903229620064</v>
      </c>
      <c r="AK51">
        <f t="shared" si="22"/>
        <v>-47.625166184040452</v>
      </c>
      <c r="AL51">
        <f t="shared" si="8"/>
        <v>-527.77695017511837</v>
      </c>
      <c r="AN51">
        <f t="shared" si="26"/>
        <v>0</v>
      </c>
      <c r="AO51">
        <f t="shared" si="26"/>
        <v>0</v>
      </c>
      <c r="AP51">
        <f t="shared" si="26"/>
        <v>-4.9766275159010198E-5</v>
      </c>
      <c r="AQ51">
        <f t="shared" si="26"/>
        <v>-1.7802423413030632</v>
      </c>
      <c r="AR51">
        <f t="shared" si="26"/>
        <v>-1.7802921075782223</v>
      </c>
      <c r="AS51">
        <f t="shared" si="26"/>
        <v>-0.30378344282746961</v>
      </c>
      <c r="AT51">
        <f t="shared" si="26"/>
        <v>-0.20671472592094126</v>
      </c>
      <c r="AU51">
        <f t="shared" si="23"/>
        <v>-2.2907902763266335</v>
      </c>
      <c r="AW51">
        <v>48</v>
      </c>
      <c r="AX51">
        <f>IF(Z51&gt;0, (R51*SUMPRODUCT(K51:$K$98, X51:$X$98)-K51*$AZ$3)/Z51, 0)</f>
        <v>-2661726.3014601767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0.47825477199999999</v>
      </c>
      <c r="Q52" s="4">
        <f t="shared" si="21"/>
        <v>50</v>
      </c>
      <c r="R52">
        <f t="shared" si="0"/>
        <v>2000000</v>
      </c>
      <c r="S52">
        <f t="shared" si="1"/>
        <v>-4656103.2371144267</v>
      </c>
      <c r="U52">
        <f t="shared" si="13"/>
        <v>0.47825477199999999</v>
      </c>
      <c r="V52">
        <f t="shared" si="14"/>
        <v>0.01</v>
      </c>
      <c r="W52">
        <f t="shared" si="15"/>
        <v>2.2931381538004295E-4</v>
      </c>
      <c r="X52">
        <f t="shared" si="16"/>
        <v>1.0967042649103254E-4</v>
      </c>
      <c r="Y52">
        <f t="shared" si="17"/>
        <v>2.2931381538004295E-6</v>
      </c>
      <c r="Z52">
        <f t="shared" si="18"/>
        <v>1.1735025073520999E-4</v>
      </c>
      <c r="AB52">
        <f t="shared" si="19"/>
        <v>-610.37061368524348</v>
      </c>
      <c r="AC52">
        <f t="shared" si="2"/>
        <v>-546.3948823244009</v>
      </c>
      <c r="AE52">
        <f t="shared" si="3"/>
        <v>0</v>
      </c>
      <c r="AF52">
        <f t="shared" si="24"/>
        <v>0</v>
      </c>
      <c r="AG52">
        <f t="shared" si="24"/>
        <v>-5.867512536760499E-3</v>
      </c>
      <c r="AH52">
        <f t="shared" si="5"/>
        <v>-219.34085298206509</v>
      </c>
      <c r="AI52">
        <f t="shared" si="25"/>
        <v>-219.34672049460184</v>
      </c>
      <c r="AJ52">
        <f t="shared" si="7"/>
        <v>-63.975731360842587</v>
      </c>
      <c r="AK52">
        <f t="shared" si="22"/>
        <v>-42.72594295796705</v>
      </c>
      <c r="AL52">
        <f t="shared" si="8"/>
        <v>-326.04839481341151</v>
      </c>
      <c r="AN52">
        <f t="shared" si="26"/>
        <v>0</v>
      </c>
      <c r="AO52">
        <f t="shared" si="26"/>
        <v>0</v>
      </c>
      <c r="AP52">
        <f t="shared" si="26"/>
        <v>-2.2738976632105721E-5</v>
      </c>
      <c r="AQ52">
        <f t="shared" si="26"/>
        <v>-0.85003423498077457</v>
      </c>
      <c r="AR52">
        <f t="shared" si="26"/>
        <v>-0.85005697395740665</v>
      </c>
      <c r="AS52">
        <f t="shared" si="26"/>
        <v>-0.24793175154240879</v>
      </c>
      <c r="AT52">
        <f t="shared" si="26"/>
        <v>-0.16558025439555213</v>
      </c>
      <c r="AU52">
        <f t="shared" si="23"/>
        <v>-1.2635689798953678</v>
      </c>
      <c r="AW52">
        <v>49</v>
      </c>
      <c r="AX52">
        <f>IF(Z52&gt;0, (R52*SUMPRODUCT(K52:$K$98, X52:$X$98)-K52*$AZ$3)/Z52, 0)</f>
        <v>-4656103.2371144267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0.48949088600000001</v>
      </c>
      <c r="Q53" s="4">
        <f t="shared" si="21"/>
        <v>50</v>
      </c>
      <c r="R53">
        <f t="shared" si="0"/>
        <v>2000000</v>
      </c>
      <c r="S53">
        <f t="shared" si="1"/>
        <v>-8317618.2319170311</v>
      </c>
      <c r="U53">
        <f t="shared" si="13"/>
        <v>0.48949088600000001</v>
      </c>
      <c r="V53">
        <f t="shared" si="14"/>
        <v>0.01</v>
      </c>
      <c r="W53">
        <f t="shared" si="15"/>
        <v>1.1735025073520999E-4</v>
      </c>
      <c r="X53">
        <f t="shared" si="16"/>
        <v>5.744187820470009E-5</v>
      </c>
      <c r="Y53">
        <f t="shared" si="17"/>
        <v>1.1735025073520999E-6</v>
      </c>
      <c r="Z53">
        <f t="shared" si="18"/>
        <v>5.8734870023157796E-5</v>
      </c>
      <c r="AB53">
        <f t="shared" si="19"/>
        <v>-546.3948823244009</v>
      </c>
      <c r="AC53">
        <f t="shared" si="2"/>
        <v>-488.53422575389436</v>
      </c>
      <c r="AE53">
        <f t="shared" si="3"/>
        <v>0</v>
      </c>
      <c r="AF53">
        <f t="shared" si="24"/>
        <v>0</v>
      </c>
      <c r="AG53">
        <f t="shared" si="24"/>
        <v>-2.9367435011578898E-3</v>
      </c>
      <c r="AH53">
        <f t="shared" si="5"/>
        <v>-114.88375640940018</v>
      </c>
      <c r="AI53">
        <f t="shared" si="25"/>
        <v>-114.88669315290133</v>
      </c>
      <c r="AJ53">
        <f t="shared" si="7"/>
        <v>-57.860656570506535</v>
      </c>
      <c r="AK53">
        <f t="shared" si="22"/>
        <v>-38.247641762708064</v>
      </c>
      <c r="AL53">
        <f t="shared" si="8"/>
        <v>-210.99499148611594</v>
      </c>
      <c r="AN53">
        <f t="shared" si="26"/>
        <v>0</v>
      </c>
      <c r="AO53">
        <f t="shared" si="26"/>
        <v>0</v>
      </c>
      <c r="AP53">
        <f t="shared" si="26"/>
        <v>-1.0161665220894587E-5</v>
      </c>
      <c r="AQ53">
        <f t="shared" si="26"/>
        <v>-0.39751863637081164</v>
      </c>
      <c r="AR53">
        <f t="shared" si="26"/>
        <v>-0.39752879803603253</v>
      </c>
      <c r="AS53">
        <f t="shared" si="26"/>
        <v>-0.20020836729487029</v>
      </c>
      <c r="AT53">
        <f t="shared" si="26"/>
        <v>-0.13234377838177094</v>
      </c>
      <c r="AU53">
        <f t="shared" si="23"/>
        <v>-0.73008094371267385</v>
      </c>
      <c r="AW53">
        <v>50</v>
      </c>
      <c r="AX53">
        <f>IF(Z53&gt;0, (R53*SUMPRODUCT(K53:$K$98, X53:$X$98)-K53*$AZ$3)/Z53, 0)</f>
        <v>-8317618.2319170311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0.50154699899999999</v>
      </c>
      <c r="Q54" s="4">
        <f t="shared" si="21"/>
        <v>50</v>
      </c>
      <c r="R54">
        <f t="shared" si="0"/>
        <v>2000000</v>
      </c>
      <c r="S54">
        <f t="shared" si="1"/>
        <v>-15215172.496548576</v>
      </c>
      <c r="U54">
        <f t="shared" si="13"/>
        <v>0.50154699899999999</v>
      </c>
      <c r="V54">
        <f t="shared" si="14"/>
        <v>0.01</v>
      </c>
      <c r="W54">
        <f t="shared" si="15"/>
        <v>5.8734870023157796E-5</v>
      </c>
      <c r="X54">
        <f t="shared" si="16"/>
        <v>2.9458297796769854E-5</v>
      </c>
      <c r="Y54">
        <f t="shared" si="17"/>
        <v>5.8734870023157798E-7</v>
      </c>
      <c r="Z54">
        <f t="shared" si="18"/>
        <v>2.8689223526156365E-5</v>
      </c>
      <c r="AB54">
        <f t="shared" si="19"/>
        <v>-488.53422575389436</v>
      </c>
      <c r="AC54">
        <f t="shared" si="2"/>
        <v>-436.51148474250869</v>
      </c>
      <c r="AE54">
        <f t="shared" si="3"/>
        <v>0</v>
      </c>
      <c r="AF54">
        <f t="shared" si="24"/>
        <v>0</v>
      </c>
      <c r="AG54">
        <f t="shared" si="24"/>
        <v>-1.4344611763078183E-3</v>
      </c>
      <c r="AH54">
        <f t="shared" si="5"/>
        <v>-58.916595593539704</v>
      </c>
      <c r="AI54">
        <f t="shared" si="25"/>
        <v>-58.918030054716013</v>
      </c>
      <c r="AJ54">
        <f t="shared" si="7"/>
        <v>-52.022741011385676</v>
      </c>
      <c r="AK54">
        <f t="shared" si="22"/>
        <v>-34.197395802772611</v>
      </c>
      <c r="AL54">
        <f t="shared" si="8"/>
        <v>-145.13816686887429</v>
      </c>
      <c r="AN54">
        <f t="shared" si="26"/>
        <v>0</v>
      </c>
      <c r="AO54">
        <f t="shared" si="26"/>
        <v>0</v>
      </c>
      <c r="AP54">
        <f t="shared" si="26"/>
        <v>-4.4316927431279366E-6</v>
      </c>
      <c r="AQ54">
        <f t="shared" si="26"/>
        <v>-0.18201973915651257</v>
      </c>
      <c r="AR54">
        <f t="shared" si="26"/>
        <v>-0.18202417084925568</v>
      </c>
      <c r="AS54">
        <f t="shared" si="26"/>
        <v>-0.16072153615979701</v>
      </c>
      <c r="AT54">
        <f t="shared" si="26"/>
        <v>-0.10565106488493753</v>
      </c>
      <c r="AU54">
        <f t="shared" si="23"/>
        <v>-0.44839677189399019</v>
      </c>
      <c r="AW54">
        <v>51</v>
      </c>
      <c r="AX54">
        <f>IF(Z54&gt;0, (R54*SUMPRODUCT(K54:$K$98, X54:$X$98)-K54*$AZ$3)/Z54, 0)</f>
        <v>-15215172.496548576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0.51394563599999998</v>
      </c>
      <c r="Q55" s="4">
        <f t="shared" si="21"/>
        <v>50</v>
      </c>
      <c r="R55">
        <f t="shared" si="0"/>
        <v>2000000</v>
      </c>
      <c r="S55">
        <f t="shared" si="1"/>
        <v>-28547390.691435926</v>
      </c>
      <c r="U55">
        <f t="shared" si="13"/>
        <v>0.51394563599999998</v>
      </c>
      <c r="V55">
        <f t="shared" si="14"/>
        <v>0.01</v>
      </c>
      <c r="W55">
        <f t="shared" si="15"/>
        <v>2.8689223526156365E-5</v>
      </c>
      <c r="X55">
        <f t="shared" si="16"/>
        <v>1.4744701231496595E-5</v>
      </c>
      <c r="Y55">
        <f t="shared" si="17"/>
        <v>2.8689223526156367E-7</v>
      </c>
      <c r="Z55">
        <f t="shared" si="18"/>
        <v>1.3657630059398206E-5</v>
      </c>
      <c r="AB55">
        <f t="shared" si="19"/>
        <v>-436.51148474250869</v>
      </c>
      <c r="AC55">
        <f t="shared" si="2"/>
        <v>-389.88970122473984</v>
      </c>
      <c r="AE55">
        <f t="shared" si="3"/>
        <v>0</v>
      </c>
      <c r="AF55">
        <f t="shared" si="24"/>
        <v>0</v>
      </c>
      <c r="AG55">
        <f t="shared" si="24"/>
        <v>-6.8288150296991028E-4</v>
      </c>
      <c r="AH55">
        <f t="shared" si="5"/>
        <v>-29.489402462993191</v>
      </c>
      <c r="AI55">
        <f t="shared" si="25"/>
        <v>-29.490085344496162</v>
      </c>
      <c r="AJ55">
        <f t="shared" si="7"/>
        <v>-46.621783517768847</v>
      </c>
      <c r="AK55">
        <f t="shared" si="22"/>
        <v>-30.555803931975611</v>
      </c>
      <c r="AL55">
        <f t="shared" si="8"/>
        <v>-106.66767279424062</v>
      </c>
      <c r="AN55">
        <f t="shared" si="26"/>
        <v>0</v>
      </c>
      <c r="AO55">
        <f t="shared" si="26"/>
        <v>0</v>
      </c>
      <c r="AP55">
        <f t="shared" si="26"/>
        <v>-1.8836845270296294E-6</v>
      </c>
      <c r="AQ55">
        <f t="shared" si="26"/>
        <v>-8.134461233655256E-2</v>
      </c>
      <c r="AR55">
        <f t="shared" si="26"/>
        <v>-8.1346496021079587E-2</v>
      </c>
      <c r="AS55">
        <f t="shared" si="26"/>
        <v>-0.12860317910648666</v>
      </c>
      <c r="AT55">
        <f t="shared" si="26"/>
        <v>-8.4286211922992613E-2</v>
      </c>
      <c r="AU55">
        <f t="shared" si="23"/>
        <v>-0.29423588705055886</v>
      </c>
      <c r="AW55">
        <v>52</v>
      </c>
      <c r="AX55">
        <f>IF(Z55&gt;0, (R55*SUMPRODUCT(K55:$K$98, X55:$X$98)-K55*$AZ$3)/Z55, 0)</f>
        <v>-28547390.691435926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0.52707773400000002</v>
      </c>
      <c r="Q56" s="4">
        <f t="shared" si="21"/>
        <v>50</v>
      </c>
      <c r="R56">
        <f t="shared" si="0"/>
        <v>2000000</v>
      </c>
      <c r="S56">
        <f t="shared" si="1"/>
        <v>-55070981.945298731</v>
      </c>
      <c r="U56">
        <f t="shared" si="13"/>
        <v>0.52707773400000002</v>
      </c>
      <c r="V56">
        <f t="shared" si="14"/>
        <v>0.01</v>
      </c>
      <c r="W56">
        <f t="shared" si="15"/>
        <v>1.3657630059398206E-5</v>
      </c>
      <c r="X56">
        <f t="shared" si="16"/>
        <v>7.1986327035178918E-6</v>
      </c>
      <c r="Y56">
        <f t="shared" si="17"/>
        <v>1.3657630059398206E-7</v>
      </c>
      <c r="Z56">
        <f t="shared" si="18"/>
        <v>6.3224210552863315E-6</v>
      </c>
      <c r="AB56">
        <f t="shared" si="19"/>
        <v>-389.88970122473984</v>
      </c>
      <c r="AC56">
        <f t="shared" si="2"/>
        <v>-348.18193578625011</v>
      </c>
      <c r="AE56">
        <f t="shared" si="3"/>
        <v>0</v>
      </c>
      <c r="AF56">
        <f t="shared" si="24"/>
        <v>0</v>
      </c>
      <c r="AG56">
        <f t="shared" si="24"/>
        <v>-3.1612105276431656E-4</v>
      </c>
      <c r="AH56">
        <f t="shared" si="5"/>
        <v>-14.397265407035784</v>
      </c>
      <c r="AI56">
        <f t="shared" si="25"/>
        <v>-14.397581528088548</v>
      </c>
      <c r="AJ56">
        <f t="shared" si="7"/>
        <v>-41.70776543848973</v>
      </c>
      <c r="AK56">
        <f t="shared" si="22"/>
        <v>-27.292279085731792</v>
      </c>
      <c r="AL56">
        <f t="shared" si="8"/>
        <v>-83.397626052310073</v>
      </c>
      <c r="AN56">
        <f t="shared" si="26"/>
        <v>0</v>
      </c>
      <c r="AO56">
        <f t="shared" si="26"/>
        <v>0</v>
      </c>
      <c r="AP56">
        <f t="shared" si="26"/>
        <v>-7.7857099078722698E-7</v>
      </c>
      <c r="AQ56">
        <f t="shared" si="26"/>
        <v>-3.5458863288487102E-2</v>
      </c>
      <c r="AR56">
        <f t="shared" si="26"/>
        <v>-3.5459641859477885E-2</v>
      </c>
      <c r="AS56">
        <f t="shared" si="26"/>
        <v>-0.10272158711674285</v>
      </c>
      <c r="AT56">
        <f t="shared" si="26"/>
        <v>-6.7217847665659414E-2</v>
      </c>
      <c r="AU56">
        <f t="shared" si="23"/>
        <v>-0.20539907664188017</v>
      </c>
      <c r="AW56">
        <v>53</v>
      </c>
      <c r="AX56">
        <f>IF(Z56&gt;0, (R56*SUMPRODUCT(K56:$K$98, X56:$X$98)-K56*$AZ$3)/Z56, 0)</f>
        <v>-55070981.945298731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0.54097960300000003</v>
      </c>
      <c r="Q57" s="4">
        <f t="shared" si="21"/>
        <v>50</v>
      </c>
      <c r="R57">
        <f t="shared" si="0"/>
        <v>2000000</v>
      </c>
      <c r="S57">
        <f t="shared" si="1"/>
        <v>-109516406.34454246</v>
      </c>
      <c r="U57">
        <f t="shared" si="13"/>
        <v>0.54097960300000003</v>
      </c>
      <c r="V57">
        <f t="shared" si="14"/>
        <v>0.01</v>
      </c>
      <c r="W57">
        <f t="shared" si="15"/>
        <v>6.3224210552863315E-6</v>
      </c>
      <c r="X57">
        <f t="shared" si="16"/>
        <v>3.4203008324876408E-6</v>
      </c>
      <c r="Y57">
        <f t="shared" si="17"/>
        <v>6.322421055286332E-8</v>
      </c>
      <c r="Z57">
        <f t="shared" si="18"/>
        <v>2.8388960122458271E-6</v>
      </c>
      <c r="AB57">
        <f t="shared" si="19"/>
        <v>-348.18193578625011</v>
      </c>
      <c r="AC57">
        <f t="shared" si="2"/>
        <v>-310.90568924701518</v>
      </c>
      <c r="AE57">
        <f t="shared" si="3"/>
        <v>0</v>
      </c>
      <c r="AF57">
        <f t="shared" si="24"/>
        <v>0</v>
      </c>
      <c r="AG57">
        <f t="shared" si="24"/>
        <v>-1.4194480061229136E-4</v>
      </c>
      <c r="AH57">
        <f t="shared" si="5"/>
        <v>-6.8406016649752814</v>
      </c>
      <c r="AI57">
        <f t="shared" si="25"/>
        <v>-6.8407436097758936</v>
      </c>
      <c r="AJ57">
        <f t="shared" si="7"/>
        <v>-37.276246539234933</v>
      </c>
      <c r="AK57">
        <f t="shared" si="22"/>
        <v>-24.372735505037511</v>
      </c>
      <c r="AL57">
        <f t="shared" si="8"/>
        <v>-68.489725654048328</v>
      </c>
      <c r="AN57">
        <f t="shared" si="26"/>
        <v>0</v>
      </c>
      <c r="AO57">
        <f t="shared" si="26"/>
        <v>0</v>
      </c>
      <c r="AP57">
        <f t="shared" si="26"/>
        <v>-3.121377280142535E-7</v>
      </c>
      <c r="AQ57">
        <f t="shared" si="26"/>
        <v>-1.5042536625121096E-2</v>
      </c>
      <c r="AR57">
        <f t="shared" si="26"/>
        <v>-1.504284876284911E-2</v>
      </c>
      <c r="AS57">
        <f t="shared" si="26"/>
        <v>-8.1970758023301907E-2</v>
      </c>
      <c r="AT57">
        <f t="shared" si="26"/>
        <v>-5.3595836220970902E-2</v>
      </c>
      <c r="AU57">
        <f t="shared" si="23"/>
        <v>-0.1506094430071219</v>
      </c>
      <c r="AW57">
        <v>54</v>
      </c>
      <c r="AX57">
        <f>IF(Z57&gt;0, (R57*SUMPRODUCT(K57:$K$98, X57:$X$98)-K57*$AZ$3)/Z57, 0)</f>
        <v>-109516406.34454246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0.55513806300000001</v>
      </c>
      <c r="Q58" s="4">
        <f t="shared" si="21"/>
        <v>50</v>
      </c>
      <c r="R58">
        <f t="shared" si="0"/>
        <v>2000000</v>
      </c>
      <c r="S58">
        <f t="shared" si="1"/>
        <v>-224868735.13035348</v>
      </c>
      <c r="U58">
        <f t="shared" si="13"/>
        <v>0.55513806300000001</v>
      </c>
      <c r="V58">
        <f t="shared" si="14"/>
        <v>0.01</v>
      </c>
      <c r="W58">
        <f t="shared" si="15"/>
        <v>2.8388960122458271E-6</v>
      </c>
      <c r="X58">
        <f t="shared" si="16"/>
        <v>1.5759792332965729E-6</v>
      </c>
      <c r="Y58">
        <f t="shared" si="17"/>
        <v>2.838896012245827E-8</v>
      </c>
      <c r="Z58">
        <f t="shared" si="18"/>
        <v>1.234527818826796E-6</v>
      </c>
      <c r="AB58">
        <f t="shared" si="19"/>
        <v>-310.90568924701518</v>
      </c>
      <c r="AC58">
        <f t="shared" si="2"/>
        <v>-277.60670910281578</v>
      </c>
      <c r="AE58">
        <f t="shared" si="3"/>
        <v>0</v>
      </c>
      <c r="AF58">
        <f t="shared" si="24"/>
        <v>0</v>
      </c>
      <c r="AG58">
        <f t="shared" si="24"/>
        <v>-6.1726390941339792E-5</v>
      </c>
      <c r="AH58">
        <f t="shared" si="5"/>
        <v>-3.1519584665931459</v>
      </c>
      <c r="AI58">
        <f t="shared" si="25"/>
        <v>-3.1520201929840872</v>
      </c>
      <c r="AJ58">
        <f t="shared" si="7"/>
        <v>-33.29898014419939</v>
      </c>
      <c r="AK58">
        <f t="shared" si="22"/>
        <v>-21.763398247291065</v>
      </c>
      <c r="AL58">
        <f t="shared" si="8"/>
        <v>-58.214398584474544</v>
      </c>
      <c r="AN58">
        <f t="shared" si="26"/>
        <v>0</v>
      </c>
      <c r="AO58">
        <f t="shared" si="26"/>
        <v>0</v>
      </c>
      <c r="AP58">
        <f t="shared" si="26"/>
        <v>-1.2119358662058695E-7</v>
      </c>
      <c r="AQ58">
        <f t="shared" si="26"/>
        <v>-6.1885547756804831E-3</v>
      </c>
      <c r="AR58">
        <f t="shared" si="26"/>
        <v>-6.1886759692671035E-3</v>
      </c>
      <c r="AS58">
        <f t="shared" si="26"/>
        <v>-6.5379212569197376E-2</v>
      </c>
      <c r="AT58">
        <f t="shared" si="26"/>
        <v>-4.2730252820839074E-2</v>
      </c>
      <c r="AU58">
        <f t="shared" si="23"/>
        <v>-0.11429814135930357</v>
      </c>
      <c r="AW58">
        <v>55</v>
      </c>
      <c r="AX58">
        <f>IF(Z58&gt;0, (R58*SUMPRODUCT(K58:$K$98, X58:$X$98)-K58*$AZ$3)/Z58, 0)</f>
        <v>-224868735.13035348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0.569934367</v>
      </c>
      <c r="Q59" s="4">
        <f t="shared" si="21"/>
        <v>50</v>
      </c>
      <c r="R59">
        <f t="shared" si="0"/>
        <v>2000000</v>
      </c>
      <c r="S59">
        <f t="shared" si="1"/>
        <v>-477972423.5439409</v>
      </c>
      <c r="U59">
        <f t="shared" si="13"/>
        <v>0.569934367</v>
      </c>
      <c r="V59">
        <f t="shared" si="14"/>
        <v>0.01</v>
      </c>
      <c r="W59">
        <f t="shared" si="15"/>
        <v>1.234527818826796E-6</v>
      </c>
      <c r="X59">
        <f t="shared" si="16"/>
        <v>7.0359983096694067E-7</v>
      </c>
      <c r="Y59">
        <f t="shared" si="17"/>
        <v>1.234527818826796E-8</v>
      </c>
      <c r="Z59">
        <f t="shared" si="18"/>
        <v>5.1858270967158729E-7</v>
      </c>
      <c r="AB59">
        <f t="shared" si="19"/>
        <v>-277.60670910281578</v>
      </c>
      <c r="AC59">
        <f t="shared" si="2"/>
        <v>-247.86823454971247</v>
      </c>
      <c r="AE59">
        <f t="shared" si="3"/>
        <v>0</v>
      </c>
      <c r="AF59">
        <f t="shared" si="24"/>
        <v>0</v>
      </c>
      <c r="AG59">
        <f t="shared" si="24"/>
        <v>-2.5929135483579364E-5</v>
      </c>
      <c r="AH59">
        <f t="shared" si="5"/>
        <v>-1.4071996619338814</v>
      </c>
      <c r="AI59">
        <f t="shared" si="25"/>
        <v>-1.407225591069365</v>
      </c>
      <c r="AJ59">
        <f t="shared" si="7"/>
        <v>-29.738474553103316</v>
      </c>
      <c r="AK59">
        <f t="shared" si="22"/>
        <v>-19.432469637197105</v>
      </c>
      <c r="AL59">
        <f t="shared" si="8"/>
        <v>-50.578169781369787</v>
      </c>
      <c r="AN59">
        <f t="shared" si="26"/>
        <v>0</v>
      </c>
      <c r="AO59">
        <f t="shared" si="26"/>
        <v>0</v>
      </c>
      <c r="AP59">
        <f t="shared" si="26"/>
        <v>-4.545469703510463E-8</v>
      </c>
      <c r="AQ59">
        <f t="shared" si="26"/>
        <v>-2.466871074109425E-3</v>
      </c>
      <c r="AR59">
        <f t="shared" si="26"/>
        <v>-2.46691652880646E-3</v>
      </c>
      <c r="AS59">
        <f t="shared" si="26"/>
        <v>-5.2132603956407654E-2</v>
      </c>
      <c r="AT59">
        <f t="shared" si="26"/>
        <v>-3.4065810661602899E-2</v>
      </c>
      <c r="AU59">
        <f t="shared" si="23"/>
        <v>-8.8665331146817017E-2</v>
      </c>
      <c r="AW59">
        <v>56</v>
      </c>
      <c r="AX59">
        <f>IF(Z59&gt;0, (R59*SUMPRODUCT(K59:$K$98, X59:$X$98)-K59*$AZ$3)/Z59, 0)</f>
        <v>-477972423.5439409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0.58483052300000005</v>
      </c>
      <c r="Q60" s="4">
        <f t="shared" si="21"/>
        <v>50</v>
      </c>
      <c r="R60">
        <f t="shared" si="0"/>
        <v>2000000</v>
      </c>
      <c r="S60">
        <f t="shared" si="1"/>
        <v>-1053300053.1133833</v>
      </c>
      <c r="U60">
        <f t="shared" si="13"/>
        <v>0.58483052300000005</v>
      </c>
      <c r="V60">
        <f t="shared" si="14"/>
        <v>0.01</v>
      </c>
      <c r="W60">
        <f t="shared" si="15"/>
        <v>5.1858270967158729E-7</v>
      </c>
      <c r="X60">
        <f t="shared" si="16"/>
        <v>3.0328299731599159E-7</v>
      </c>
      <c r="Y60">
        <f t="shared" si="17"/>
        <v>5.1858270967158733E-9</v>
      </c>
      <c r="Z60">
        <f t="shared" si="18"/>
        <v>2.1011388525887982E-7</v>
      </c>
      <c r="AB60">
        <f t="shared" si="19"/>
        <v>-247.86823454971247</v>
      </c>
      <c r="AC60">
        <f t="shared" si="2"/>
        <v>-221.31296650303744</v>
      </c>
      <c r="AE60">
        <f t="shared" si="3"/>
        <v>0</v>
      </c>
      <c r="AF60">
        <f t="shared" si="24"/>
        <v>0</v>
      </c>
      <c r="AG60">
        <f t="shared" si="24"/>
        <v>-1.0505694262943991E-5</v>
      </c>
      <c r="AH60">
        <f t="shared" si="5"/>
        <v>-0.60656599463198313</v>
      </c>
      <c r="AI60">
        <f t="shared" si="25"/>
        <v>-0.6065765003262461</v>
      </c>
      <c r="AJ60">
        <f t="shared" si="7"/>
        <v>-26.555268046675025</v>
      </c>
      <c r="AK60">
        <f t="shared" si="22"/>
        <v>-17.350776418479875</v>
      </c>
      <c r="AL60">
        <f t="shared" si="8"/>
        <v>-44.512620965481148</v>
      </c>
      <c r="AN60">
        <f t="shared" si="26"/>
        <v>0</v>
      </c>
      <c r="AO60">
        <f t="shared" si="26"/>
        <v>0</v>
      </c>
      <c r="AP60">
        <f t="shared" si="26"/>
        <v>-1.6443621272238202E-8</v>
      </c>
      <c r="AQ60">
        <f t="shared" si="26"/>
        <v>-9.4940336570881385E-4</v>
      </c>
      <c r="AR60">
        <f t="shared" si="26"/>
        <v>-9.494198093300862E-4</v>
      </c>
      <c r="AS60">
        <f t="shared" si="26"/>
        <v>-4.1564580085155373E-2</v>
      </c>
      <c r="AT60">
        <f t="shared" si="26"/>
        <v>-2.7157614629155682E-2</v>
      </c>
      <c r="AU60">
        <f t="shared" si="23"/>
        <v>-6.9671614523641151E-2</v>
      </c>
      <c r="AW60">
        <v>57</v>
      </c>
      <c r="AX60">
        <f>IF(Z60&gt;0, (R60*SUMPRODUCT(K60:$K$98, X60:$X$98)-K60*$AZ$3)/Z60, 0)</f>
        <v>-1053300053.1133833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0.59948279800000004</v>
      </c>
      <c r="Q61" s="4">
        <f t="shared" si="21"/>
        <v>50</v>
      </c>
      <c r="R61">
        <f t="shared" si="0"/>
        <v>2000000</v>
      </c>
      <c r="S61">
        <f t="shared" si="1"/>
        <v>-2408217177.9368114</v>
      </c>
      <c r="U61">
        <f t="shared" si="13"/>
        <v>0.59948279800000004</v>
      </c>
      <c r="V61">
        <f t="shared" si="14"/>
        <v>0.01</v>
      </c>
      <c r="W61">
        <f t="shared" si="15"/>
        <v>2.1011388525887982E-7</v>
      </c>
      <c r="X61">
        <f t="shared" si="16"/>
        <v>1.2595965983364425E-7</v>
      </c>
      <c r="Y61">
        <f t="shared" si="17"/>
        <v>2.1011388525887983E-9</v>
      </c>
      <c r="Z61">
        <f t="shared" si="18"/>
        <v>8.2053086572646783E-8</v>
      </c>
      <c r="AB61">
        <f t="shared" si="19"/>
        <v>-221.31296650303744</v>
      </c>
      <c r="AC61">
        <f t="shared" si="2"/>
        <v>-197.6016525869843</v>
      </c>
      <c r="AE61">
        <f t="shared" si="3"/>
        <v>0</v>
      </c>
      <c r="AF61">
        <f t="shared" si="24"/>
        <v>0</v>
      </c>
      <c r="AG61">
        <f t="shared" si="24"/>
        <v>-4.1026543286323389E-6</v>
      </c>
      <c r="AH61">
        <f t="shared" si="5"/>
        <v>-0.25191931966728848</v>
      </c>
      <c r="AI61">
        <f t="shared" si="25"/>
        <v>-0.25192342232161713</v>
      </c>
      <c r="AJ61">
        <f t="shared" si="7"/>
        <v>-23.711313916053143</v>
      </c>
      <c r="AK61">
        <f t="shared" si="22"/>
        <v>-15.491907655212623</v>
      </c>
      <c r="AL61">
        <f t="shared" si="8"/>
        <v>-39.455144993587382</v>
      </c>
      <c r="AN61">
        <f t="shared" si="26"/>
        <v>0</v>
      </c>
      <c r="AO61">
        <f t="shared" si="26"/>
        <v>0</v>
      </c>
      <c r="AP61">
        <f t="shared" si="26"/>
        <v>-5.7334972946269123E-9</v>
      </c>
      <c r="AQ61">
        <f t="shared" si="26"/>
        <v>-3.5205957462620279E-4</v>
      </c>
      <c r="AR61">
        <f t="shared" si="26"/>
        <v>-3.520653081234974E-4</v>
      </c>
      <c r="AS61">
        <f t="shared" si="26"/>
        <v>-3.3136780069662863E-2</v>
      </c>
      <c r="AT61">
        <f t="shared" si="26"/>
        <v>-2.1650083949281074E-2</v>
      </c>
      <c r="AU61">
        <f t="shared" si="23"/>
        <v>-5.5138929327067432E-2</v>
      </c>
      <c r="AW61">
        <v>58</v>
      </c>
      <c r="AX61">
        <f>IF(Z61&gt;0, (R61*SUMPRODUCT(K61:$K$98, X61:$X$98)-K61*$AZ$3)/Z61, 0)</f>
        <v>-2408217177.9368114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0.61448546299999995</v>
      </c>
      <c r="Q62" s="4">
        <f t="shared" si="21"/>
        <v>50</v>
      </c>
      <c r="R62">
        <f t="shared" si="0"/>
        <v>2000000</v>
      </c>
      <c r="S62">
        <f t="shared" si="1"/>
        <v>-5726003337.4191856</v>
      </c>
      <c r="U62">
        <f t="shared" si="13"/>
        <v>0.61448546299999995</v>
      </c>
      <c r="V62">
        <f t="shared" si="14"/>
        <v>0.01</v>
      </c>
      <c r="W62">
        <f t="shared" si="15"/>
        <v>8.2053086572646783E-8</v>
      </c>
      <c r="X62">
        <f t="shared" si="16"/>
        <v>5.0420428893171939E-8</v>
      </c>
      <c r="Y62">
        <f t="shared" si="17"/>
        <v>8.2053086572646784E-10</v>
      </c>
      <c r="Z62">
        <f t="shared" si="18"/>
        <v>3.0812126813748376E-8</v>
      </c>
      <c r="AB62">
        <f t="shared" si="19"/>
        <v>-197.6016525869843</v>
      </c>
      <c r="AC62">
        <f t="shared" si="2"/>
        <v>-176.43034096850639</v>
      </c>
      <c r="AE62">
        <f t="shared" si="3"/>
        <v>0</v>
      </c>
      <c r="AF62">
        <f t="shared" si="24"/>
        <v>0</v>
      </c>
      <c r="AG62">
        <f t="shared" si="24"/>
        <v>-1.5406063406874187E-6</v>
      </c>
      <c r="AH62">
        <f t="shared" si="5"/>
        <v>-0.10084085778634387</v>
      </c>
      <c r="AI62">
        <f t="shared" si="25"/>
        <v>-0.10084239839268457</v>
      </c>
      <c r="AJ62">
        <f t="shared" si="7"/>
        <v>-21.171311618477915</v>
      </c>
      <c r="AK62">
        <f t="shared" si="22"/>
        <v>-13.832115681088903</v>
      </c>
      <c r="AL62">
        <f t="shared" si="8"/>
        <v>-35.104269697959502</v>
      </c>
      <c r="AN62">
        <f t="shared" si="26"/>
        <v>0</v>
      </c>
      <c r="AO62">
        <f t="shared" si="26"/>
        <v>0</v>
      </c>
      <c r="AP62">
        <f t="shared" si="26"/>
        <v>-1.9223317696273015E-9</v>
      </c>
      <c r="AQ62">
        <f t="shared" si="26"/>
        <v>-1.2582681213207375E-4</v>
      </c>
      <c r="AR62">
        <f t="shared" si="26"/>
        <v>-1.258287344638434E-4</v>
      </c>
      <c r="AS62">
        <f t="shared" si="26"/>
        <v>-2.641705661857793E-2</v>
      </c>
      <c r="AT62">
        <f t="shared" si="26"/>
        <v>-1.7259383343218457E-2</v>
      </c>
      <c r="AU62">
        <f t="shared" si="23"/>
        <v>-4.3802268696260228E-2</v>
      </c>
      <c r="AW62">
        <v>59</v>
      </c>
      <c r="AX62">
        <f>IF(Z62&gt;0, (R62*SUMPRODUCT(K62:$K$98, X62:$X$98)-K62*$AZ$3)/Z62, 0)</f>
        <v>-5726003337.4191856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0.62975077099999999</v>
      </c>
      <c r="Q63" s="4">
        <f t="shared" si="21"/>
        <v>50</v>
      </c>
      <c r="R63">
        <f t="shared" si="0"/>
        <v>2000000</v>
      </c>
      <c r="S63">
        <f t="shared" si="1"/>
        <v>-14191581806.096695</v>
      </c>
      <c r="U63">
        <f t="shared" si="13"/>
        <v>0.62975077099999999</v>
      </c>
      <c r="V63">
        <f t="shared" si="14"/>
        <v>0.01</v>
      </c>
      <c r="W63">
        <f t="shared" si="15"/>
        <v>3.0812126813748376E-8</v>
      </c>
      <c r="X63">
        <f t="shared" si="16"/>
        <v>1.9403960617107813E-8</v>
      </c>
      <c r="Y63">
        <f t="shared" si="17"/>
        <v>3.0812126813748378E-10</v>
      </c>
      <c r="Z63">
        <f t="shared" si="18"/>
        <v>1.110004492850308E-8</v>
      </c>
      <c r="AB63">
        <f t="shared" si="19"/>
        <v>-176.43034096850639</v>
      </c>
      <c r="AC63">
        <f t="shared" si="2"/>
        <v>-157.5271956542002</v>
      </c>
      <c r="AE63">
        <f t="shared" si="3"/>
        <v>0</v>
      </c>
      <c r="AF63">
        <f t="shared" si="24"/>
        <v>0</v>
      </c>
      <c r="AG63">
        <f t="shared" si="24"/>
        <v>-5.5500224642515397E-7</v>
      </c>
      <c r="AH63">
        <f t="shared" si="5"/>
        <v>-3.8807921234215628E-2</v>
      </c>
      <c r="AI63">
        <f t="shared" si="25"/>
        <v>-3.8808476236462053E-2</v>
      </c>
      <c r="AJ63">
        <f t="shared" si="7"/>
        <v>-18.903145314306187</v>
      </c>
      <c r="AK63">
        <f t="shared" si="22"/>
        <v>-12.350123867795448</v>
      </c>
      <c r="AL63">
        <f t="shared" si="8"/>
        <v>-31.292077658338094</v>
      </c>
      <c r="AN63">
        <f t="shared" si="26"/>
        <v>0</v>
      </c>
      <c r="AO63">
        <f t="shared" si="26"/>
        <v>0</v>
      </c>
      <c r="AP63">
        <f t="shared" si="26"/>
        <v>-6.1832012311646521E-10</v>
      </c>
      <c r="AQ63">
        <f t="shared" si="26"/>
        <v>-4.3235354072878129E-5</v>
      </c>
      <c r="AR63">
        <f t="shared" si="26"/>
        <v>-4.3235972393001245E-5</v>
      </c>
      <c r="AS63">
        <f t="shared" si="26"/>
        <v>-2.1059725817896252E-2</v>
      </c>
      <c r="AT63">
        <f t="shared" si="26"/>
        <v>-1.3759097660641073E-2</v>
      </c>
      <c r="AU63">
        <f t="shared" si="23"/>
        <v>-3.4862059450930322E-2</v>
      </c>
      <c r="AW63">
        <v>60</v>
      </c>
      <c r="AX63">
        <f>IF(Z63&gt;0, (R63*SUMPRODUCT(K63:$K$98, X63:$X$98)-K63*$AZ$3)/Z63, 0)</f>
        <v>-14191581806.096695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0.64518007799999999</v>
      </c>
      <c r="Q64" s="4">
        <f t="shared" si="21"/>
        <v>50</v>
      </c>
      <c r="R64">
        <f t="shared" si="0"/>
        <v>2000000</v>
      </c>
      <c r="S64">
        <f t="shared" si="1"/>
        <v>-36746886285.521584</v>
      </c>
      <c r="U64">
        <f t="shared" si="13"/>
        <v>0.64518007799999999</v>
      </c>
      <c r="V64">
        <f t="shared" si="14"/>
        <v>0.01</v>
      </c>
      <c r="W64">
        <f t="shared" si="15"/>
        <v>1.110004492850308E-8</v>
      </c>
      <c r="X64">
        <f t="shared" si="16"/>
        <v>7.1615278527751214E-9</v>
      </c>
      <c r="Y64">
        <f t="shared" si="17"/>
        <v>1.110004492850308E-10</v>
      </c>
      <c r="Z64">
        <f t="shared" si="18"/>
        <v>3.8275166264429279E-9</v>
      </c>
      <c r="AB64">
        <f t="shared" si="19"/>
        <v>-157.5271956542002</v>
      </c>
      <c r="AC64">
        <f t="shared" si="2"/>
        <v>-140.64931822784146</v>
      </c>
      <c r="AE64">
        <f t="shared" si="3"/>
        <v>0</v>
      </c>
      <c r="AF64">
        <f t="shared" si="24"/>
        <v>0</v>
      </c>
      <c r="AG64">
        <f t="shared" si="24"/>
        <v>-1.913758313221464E-7</v>
      </c>
      <c r="AH64">
        <f t="shared" si="5"/>
        <v>-1.4323055705550243E-2</v>
      </c>
      <c r="AI64">
        <f t="shared" si="25"/>
        <v>-1.4323247081381565E-2</v>
      </c>
      <c r="AJ64">
        <f t="shared" si="7"/>
        <v>-16.877877426358737</v>
      </c>
      <c r="AK64">
        <f t="shared" si="22"/>
        <v>-11.026903695794015</v>
      </c>
      <c r="AL64">
        <f t="shared" si="8"/>
        <v>-27.919104369234134</v>
      </c>
      <c r="AN64">
        <f t="shared" si="26"/>
        <v>0</v>
      </c>
      <c r="AO64">
        <f t="shared" si="26"/>
        <v>0</v>
      </c>
      <c r="AP64">
        <f t="shared" si="26"/>
        <v>-1.9036526484290174E-10</v>
      </c>
      <c r="AQ64">
        <f t="shared" si="26"/>
        <v>-1.424742233075895E-5</v>
      </c>
      <c r="AR64">
        <f t="shared" si="26"/>
        <v>-1.4247612696023793E-5</v>
      </c>
      <c r="AS64">
        <f t="shared" si="26"/>
        <v>-1.6788753230006236E-2</v>
      </c>
      <c r="AT64">
        <f t="shared" si="26"/>
        <v>-1.0968675761953872E-2</v>
      </c>
      <c r="AU64">
        <f t="shared" si="23"/>
        <v>-2.7771676604656129E-2</v>
      </c>
      <c r="AW64">
        <v>61</v>
      </c>
      <c r="AX64">
        <f>IF(Z64&gt;0, (R64*SUMPRODUCT(K64:$K$98, X64:$X$98)-K64*$AZ$3)/Z64, 0)</f>
        <v>-36746886285.521584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0.66067595400000001</v>
      </c>
      <c r="Q65" s="4">
        <f t="shared" si="21"/>
        <v>50</v>
      </c>
      <c r="R65">
        <f t="shared" si="0"/>
        <v>2000000</v>
      </c>
      <c r="S65">
        <f t="shared" si="1"/>
        <v>-99627474645.290939</v>
      </c>
      <c r="U65">
        <f t="shared" si="13"/>
        <v>0.66067595400000001</v>
      </c>
      <c r="V65">
        <f t="shared" si="14"/>
        <v>0.01</v>
      </c>
      <c r="W65">
        <f t="shared" si="15"/>
        <v>3.8275166264429279E-9</v>
      </c>
      <c r="X65">
        <f t="shared" si="16"/>
        <v>2.5287481986260429E-9</v>
      </c>
      <c r="Y65">
        <f t="shared" si="17"/>
        <v>3.8275166264429276E-11</v>
      </c>
      <c r="Z65">
        <f t="shared" si="18"/>
        <v>1.2604932615524558E-9</v>
      </c>
      <c r="AB65">
        <f t="shared" si="19"/>
        <v>-140.64931822784146</v>
      </c>
      <c r="AC65">
        <f t="shared" si="2"/>
        <v>-125.57976045587736</v>
      </c>
      <c r="AE65">
        <f t="shared" si="3"/>
        <v>0</v>
      </c>
      <c r="AF65">
        <f t="shared" si="24"/>
        <v>0</v>
      </c>
      <c r="AG65">
        <f t="shared" si="24"/>
        <v>-6.3024663077622793E-8</v>
      </c>
      <c r="AH65">
        <f t="shared" si="5"/>
        <v>-5.0574963972520861E-3</v>
      </c>
      <c r="AI65">
        <f t="shared" si="25"/>
        <v>-5.0575594219151639E-3</v>
      </c>
      <c r="AJ65">
        <f t="shared" si="7"/>
        <v>-15.069557771964099</v>
      </c>
      <c r="AK65">
        <f t="shared" si="22"/>
        <v>-9.8454522759489027</v>
      </c>
      <c r="AL65">
        <f t="shared" si="8"/>
        <v>-24.920067607334918</v>
      </c>
      <c r="AN65">
        <f t="shared" si="26"/>
        <v>0</v>
      </c>
      <c r="AO65">
        <f t="shared" si="26"/>
        <v>0</v>
      </c>
      <c r="AP65">
        <f t="shared" si="26"/>
        <v>-5.5974874317791034E-11</v>
      </c>
      <c r="AQ65">
        <f t="shared" si="26"/>
        <v>-4.4917768913766697E-6</v>
      </c>
      <c r="AR65">
        <f t="shared" si="26"/>
        <v>-4.4918328662509872E-6</v>
      </c>
      <c r="AS65">
        <f t="shared" si="26"/>
        <v>-1.3383912917891918E-2</v>
      </c>
      <c r="AT65">
        <f t="shared" si="26"/>
        <v>-8.7441634248691356E-3</v>
      </c>
      <c r="AU65">
        <f t="shared" si="23"/>
        <v>-2.2132568175627306E-2</v>
      </c>
      <c r="AW65">
        <v>62</v>
      </c>
      <c r="AX65">
        <f>IF(Z65&gt;0, (R65*SUMPRODUCT(K65:$K$98, X65:$X$98)-K65*$AZ$3)/Z65, 0)</f>
        <v>-99627474645.290939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0.67625413199999995</v>
      </c>
      <c r="Q66" s="4">
        <f t="shared" si="21"/>
        <v>50</v>
      </c>
      <c r="R66">
        <f t="shared" si="0"/>
        <v>2000000</v>
      </c>
      <c r="S66">
        <f t="shared" si="1"/>
        <v>-283519607607.13605</v>
      </c>
      <c r="U66">
        <f t="shared" si="13"/>
        <v>0.67625413199999995</v>
      </c>
      <c r="V66">
        <f t="shared" si="14"/>
        <v>0.01</v>
      </c>
      <c r="W66">
        <f t="shared" si="15"/>
        <v>1.2604932615524558E-9</v>
      </c>
      <c r="X66">
        <f t="shared" si="16"/>
        <v>8.5241377648300489E-10</v>
      </c>
      <c r="Y66">
        <f t="shared" si="17"/>
        <v>1.2604932615524558E-11</v>
      </c>
      <c r="Z66">
        <f t="shared" si="18"/>
        <v>3.9547455245392634E-10</v>
      </c>
      <c r="AB66">
        <f t="shared" si="19"/>
        <v>-125.57976045587736</v>
      </c>
      <c r="AC66">
        <f t="shared" si="2"/>
        <v>-112.12478993034495</v>
      </c>
      <c r="AE66">
        <f t="shared" si="3"/>
        <v>0</v>
      </c>
      <c r="AF66">
        <f t="shared" si="24"/>
        <v>0</v>
      </c>
      <c r="AG66">
        <f t="shared" si="24"/>
        <v>-1.9773727622696319E-8</v>
      </c>
      <c r="AH66">
        <f t="shared" si="5"/>
        <v>-1.7048275529660097E-3</v>
      </c>
      <c r="AI66">
        <f t="shared" si="25"/>
        <v>-1.7048473266936324E-3</v>
      </c>
      <c r="AJ66">
        <f t="shared" si="7"/>
        <v>-13.454970525532417</v>
      </c>
      <c r="AK66">
        <f t="shared" si="22"/>
        <v>-8.7905832319114161</v>
      </c>
      <c r="AL66">
        <f t="shared" si="8"/>
        <v>-22.247258604770529</v>
      </c>
      <c r="AN66">
        <f t="shared" si="26"/>
        <v>0</v>
      </c>
      <c r="AO66">
        <f t="shared" si="26"/>
        <v>0</v>
      </c>
      <c r="AP66">
        <f t="shared" si="26"/>
        <v>-1.5680254936630588E-11</v>
      </c>
      <c r="AQ66">
        <f t="shared" si="26"/>
        <v>-1.3519014301995307E-6</v>
      </c>
      <c r="AR66">
        <f t="shared" si="26"/>
        <v>-1.3519171104544674E-6</v>
      </c>
      <c r="AS66">
        <f t="shared" si="26"/>
        <v>-1.0669579961394763E-2</v>
      </c>
      <c r="AT66">
        <f t="shared" si="26"/>
        <v>-6.9707942148363412E-3</v>
      </c>
      <c r="AU66">
        <f t="shared" si="23"/>
        <v>-1.764172609334156E-2</v>
      </c>
      <c r="AW66">
        <v>63</v>
      </c>
      <c r="AX66">
        <f>IF(Z66&gt;0, (R66*SUMPRODUCT(K66:$K$98, X66:$X$98)-K66*$AZ$3)/Z66, 0)</f>
        <v>-283519607607.13605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0.69194305599999995</v>
      </c>
      <c r="Q67" s="4">
        <f t="shared" si="21"/>
        <v>50</v>
      </c>
      <c r="R67">
        <f t="shared" ref="R67:R79" si="27">$C$6</f>
        <v>2000000</v>
      </c>
      <c r="S67">
        <f t="shared" ref="S67:S79" si="28">AX67</f>
        <v>-849309216902.61609</v>
      </c>
      <c r="U67">
        <f t="shared" si="13"/>
        <v>0.69194305599999995</v>
      </c>
      <c r="V67">
        <f t="shared" si="14"/>
        <v>0.01</v>
      </c>
      <c r="W67">
        <f t="shared" si="15"/>
        <v>3.9547455245392634E-10</v>
      </c>
      <c r="X67">
        <f t="shared" si="16"/>
        <v>2.7364587039520207E-10</v>
      </c>
      <c r="Y67">
        <f t="shared" si="17"/>
        <v>3.9547455245392638E-12</v>
      </c>
      <c r="Z67">
        <f t="shared" si="18"/>
        <v>1.1787393653418502E-10</v>
      </c>
      <c r="AB67">
        <f t="shared" si="19"/>
        <v>-112.12478993034495</v>
      </c>
      <c r="AC67">
        <f t="shared" ref="AC67:AC79" si="29">S67*Z67</f>
        <v>-100.11142073107735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-5.8936968267092507E-9</v>
      </c>
      <c r="AH67">
        <f t="shared" ref="AH67:AH79" si="32">-X67*R67</f>
        <v>-5.4729174079040416E-4</v>
      </c>
      <c r="AI67">
        <f t="shared" ref="AI67:AI79" si="33">SUM(AE67:AH67)</f>
        <v>-5.4729763448723085E-4</v>
      </c>
      <c r="AJ67">
        <f t="shared" ref="AJ67:AJ79" si="34">AB67-AC67</f>
        <v>-12.013369199267601</v>
      </c>
      <c r="AK67">
        <f t="shared" si="22"/>
        <v>-7.8487352951241469</v>
      </c>
      <c r="AL67">
        <f t="shared" ref="AL67:AL79" si="35">SUM(AI67:AK67)</f>
        <v>-19.862651792026234</v>
      </c>
      <c r="AN67">
        <f t="shared" ref="AN67:AT79" si="36">AE67*$K67</f>
        <v>0</v>
      </c>
      <c r="AO67">
        <f t="shared" si="36"/>
        <v>0</v>
      </c>
      <c r="AP67">
        <f t="shared" si="36"/>
        <v>-4.1728650603152029E-12</v>
      </c>
      <c r="AQ67">
        <f t="shared" si="36"/>
        <v>-3.874944114182591E-7</v>
      </c>
      <c r="AR67">
        <f t="shared" si="36"/>
        <v>-3.8749858428331939E-7</v>
      </c>
      <c r="AS67">
        <f t="shared" si="36"/>
        <v>-8.5057257036210351E-3</v>
      </c>
      <c r="AT67">
        <f t="shared" si="36"/>
        <v>-5.5570746585167034E-3</v>
      </c>
      <c r="AU67">
        <f t="shared" si="23"/>
        <v>-1.4063187860722021E-2</v>
      </c>
      <c r="AW67">
        <v>64</v>
      </c>
      <c r="AX67">
        <f>IF(Z67&gt;0, (R67*SUMPRODUCT(K67:$K$98, X67:$X$98)-K67*$AZ$3)/Z67, 0)</f>
        <v>-849309216902.61609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0.70765376499999999</v>
      </c>
      <c r="Q68" s="4">
        <f t="shared" si="21"/>
        <v>50</v>
      </c>
      <c r="R68">
        <f t="shared" si="27"/>
        <v>2000000</v>
      </c>
      <c r="S68">
        <f t="shared" si="28"/>
        <v>-2685751427189.1553</v>
      </c>
      <c r="U68">
        <f t="shared" ref="U68:U79" si="40">M68</f>
        <v>0.70765376499999999</v>
      </c>
      <c r="V68">
        <f t="shared" ref="V68:V79" si="41">$C$10</f>
        <v>0.01</v>
      </c>
      <c r="W68">
        <f t="shared" ref="W68:W79" si="42">Z67</f>
        <v>1.1787393653418502E-10</v>
      </c>
      <c r="X68">
        <f t="shared" ref="X68:X79" si="43">U68*W68</f>
        <v>8.3413934983787082E-11</v>
      </c>
      <c r="Y68">
        <f t="shared" ref="Y68:Y79" si="44">V68*W68</f>
        <v>1.1787393653418502E-12</v>
      </c>
      <c r="Z68">
        <f t="shared" ref="Z68:Z79" si="45">MAX(0, W68-X68-Y68)</f>
        <v>3.3281262185056089E-11</v>
      </c>
      <c r="AB68">
        <f t="shared" ref="AB68:AB79" si="46">AC67</f>
        <v>-100.11142073107735</v>
      </c>
      <c r="AC68">
        <f t="shared" si="29"/>
        <v>-89.385197412170854</v>
      </c>
      <c r="AE68">
        <f t="shared" si="30"/>
        <v>0</v>
      </c>
      <c r="AF68">
        <f t="shared" si="31"/>
        <v>0</v>
      </c>
      <c r="AG68">
        <f t="shared" si="31"/>
        <v>-1.6640631092528044E-9</v>
      </c>
      <c r="AH68">
        <f t="shared" si="32"/>
        <v>-1.6682786996757417E-4</v>
      </c>
      <c r="AI68">
        <f t="shared" si="33"/>
        <v>-1.6682953403068343E-4</v>
      </c>
      <c r="AJ68">
        <f t="shared" si="34"/>
        <v>-10.726223318906491</v>
      </c>
      <c r="AK68">
        <f t="shared" si="22"/>
        <v>-7.0077994511754147</v>
      </c>
      <c r="AL68">
        <f t="shared" si="35"/>
        <v>-17.734189599615938</v>
      </c>
      <c r="AN68">
        <f t="shared" si="36"/>
        <v>0</v>
      </c>
      <c r="AO68">
        <f t="shared" si="36"/>
        <v>0</v>
      </c>
      <c r="AP68">
        <f t="shared" si="36"/>
        <v>-1.0519578026277192E-12</v>
      </c>
      <c r="AQ68">
        <f t="shared" si="36"/>
        <v>-1.0546227395603593E-7</v>
      </c>
      <c r="AR68">
        <f t="shared" si="36"/>
        <v>-1.0546332591383855E-7</v>
      </c>
      <c r="AS68">
        <f t="shared" si="36"/>
        <v>-6.7807129731501546E-3</v>
      </c>
      <c r="AT68">
        <f t="shared" si="36"/>
        <v>-4.4300659457707416E-3</v>
      </c>
      <c r="AU68">
        <f t="shared" si="23"/>
        <v>-1.1210884382246811E-2</v>
      </c>
      <c r="AW68">
        <v>65</v>
      </c>
      <c r="AX68">
        <f>IF(Z68&gt;0, (R68*SUMPRODUCT(K68:$K$98, X68:$X$98)-K68*$AZ$3)/Z68, 0)</f>
        <v>-2685751427189.1553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0.72329488099999995</v>
      </c>
      <c r="Q69" s="4">
        <f t="shared" ref="Q69:Q79" si="48">$C$8</f>
        <v>50</v>
      </c>
      <c r="R69">
        <f t="shared" si="27"/>
        <v>2000000</v>
      </c>
      <c r="S69">
        <f t="shared" si="28"/>
        <v>-8991174812879.9512</v>
      </c>
      <c r="U69">
        <f t="shared" si="40"/>
        <v>0.72329488099999995</v>
      </c>
      <c r="V69">
        <f t="shared" si="41"/>
        <v>0.01</v>
      </c>
      <c r="W69">
        <f t="shared" si="42"/>
        <v>3.3281262185056089E-11</v>
      </c>
      <c r="X69">
        <f t="shared" si="43"/>
        <v>2.4072166571669944E-11</v>
      </c>
      <c r="Y69">
        <f t="shared" si="44"/>
        <v>3.3281262185056088E-13</v>
      </c>
      <c r="Z69">
        <f t="shared" si="45"/>
        <v>8.8762829915355843E-12</v>
      </c>
      <c r="AB69">
        <f t="shared" si="46"/>
        <v>-89.385197412170854</v>
      </c>
      <c r="AC69">
        <f t="shared" si="29"/>
        <v>-79.808212065489457</v>
      </c>
      <c r="AE69">
        <f t="shared" si="30"/>
        <v>0</v>
      </c>
      <c r="AF69">
        <f t="shared" si="31"/>
        <v>0</v>
      </c>
      <c r="AG69">
        <f t="shared" si="31"/>
        <v>-4.4381414957677921E-10</v>
      </c>
      <c r="AH69">
        <f t="shared" si="32"/>
        <v>-4.8144333143339885E-5</v>
      </c>
      <c r="AI69">
        <f t="shared" si="33"/>
        <v>-4.814477695748946E-5</v>
      </c>
      <c r="AJ69">
        <f t="shared" si="34"/>
        <v>-9.576985346681397</v>
      </c>
      <c r="AK69">
        <f t="shared" si="22"/>
        <v>-6.2569638188519603</v>
      </c>
      <c r="AL69">
        <f t="shared" si="35"/>
        <v>-15.833997310310316</v>
      </c>
      <c r="AN69">
        <f t="shared" si="36"/>
        <v>0</v>
      </c>
      <c r="AO69">
        <f t="shared" si="36"/>
        <v>0</v>
      </c>
      <c r="AP69">
        <f t="shared" si="36"/>
        <v>-2.5050225976143247E-13</v>
      </c>
      <c r="AQ69">
        <f t="shared" si="36"/>
        <v>-2.717413191673706E-8</v>
      </c>
      <c r="AR69">
        <f t="shared" si="36"/>
        <v>-2.717438241899682E-8</v>
      </c>
      <c r="AS69">
        <f t="shared" si="36"/>
        <v>-5.4055430033800277E-3</v>
      </c>
      <c r="AT69">
        <f t="shared" si="36"/>
        <v>-3.5316214621877061E-3</v>
      </c>
      <c r="AU69">
        <f t="shared" si="23"/>
        <v>-8.9371916399501525E-3</v>
      </c>
      <c r="AW69">
        <v>66</v>
      </c>
      <c r="AX69">
        <f>IF(Z69&gt;0, (R69*SUMPRODUCT(K69:$K$98, X69:$X$98)-K69*$AZ$3)/Z69, 0)</f>
        <v>-8991174812879.9512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0.74145409100000004</v>
      </c>
      <c r="Q70" s="4">
        <f t="shared" si="48"/>
        <v>50</v>
      </c>
      <c r="R70">
        <f t="shared" si="27"/>
        <v>2000000</v>
      </c>
      <c r="S70">
        <f t="shared" si="28"/>
        <v>-32299202546872.391</v>
      </c>
      <c r="U70">
        <f t="shared" si="40"/>
        <v>0.74145409100000004</v>
      </c>
      <c r="V70">
        <f t="shared" si="41"/>
        <v>0.01</v>
      </c>
      <c r="W70">
        <f t="shared" si="42"/>
        <v>8.8762829915355843E-12</v>
      </c>
      <c r="X70">
        <f t="shared" si="43"/>
        <v>6.5813563369477774E-12</v>
      </c>
      <c r="Y70">
        <f t="shared" si="44"/>
        <v>8.8762829915355844E-14</v>
      </c>
      <c r="Z70">
        <f t="shared" si="45"/>
        <v>2.2061638246724512E-12</v>
      </c>
      <c r="AB70">
        <f t="shared" si="46"/>
        <v>-79.808212065489457</v>
      </c>
      <c r="AC70">
        <f t="shared" si="29"/>
        <v>-71.257332224678166</v>
      </c>
      <c r="AE70">
        <f t="shared" si="30"/>
        <v>0</v>
      </c>
      <c r="AF70">
        <f t="shared" si="31"/>
        <v>0</v>
      </c>
      <c r="AG70">
        <f t="shared" si="31"/>
        <v>-1.1030819123362256E-10</v>
      </c>
      <c r="AH70">
        <f t="shared" si="32"/>
        <v>-1.3162712673895555E-5</v>
      </c>
      <c r="AI70">
        <f t="shared" si="33"/>
        <v>-1.3162822982086788E-5</v>
      </c>
      <c r="AJ70">
        <f t="shared" si="34"/>
        <v>-8.5508798408112909</v>
      </c>
      <c r="AK70">
        <f t="shared" si="22"/>
        <v>-5.5865748445842627</v>
      </c>
      <c r="AL70">
        <f t="shared" si="35"/>
        <v>-14.137467848218536</v>
      </c>
      <c r="AN70">
        <f t="shared" si="36"/>
        <v>0</v>
      </c>
      <c r="AO70">
        <f t="shared" si="36"/>
        <v>0</v>
      </c>
      <c r="AP70">
        <f t="shared" si="36"/>
        <v>-5.5590457016928002E-14</v>
      </c>
      <c r="AQ70">
        <f t="shared" si="36"/>
        <v>-6.6334259037449575E-9</v>
      </c>
      <c r="AR70">
        <f t="shared" si="36"/>
        <v>-6.6334814942019736E-9</v>
      </c>
      <c r="AS70">
        <f t="shared" si="36"/>
        <v>-4.3092658208926165E-3</v>
      </c>
      <c r="AT70">
        <f t="shared" si="36"/>
        <v>-2.8153870106706288E-3</v>
      </c>
      <c r="AU70">
        <f t="shared" si="23"/>
        <v>-7.1246594650447399E-3</v>
      </c>
      <c r="AW70">
        <v>67</v>
      </c>
      <c r="AX70">
        <f>IF(Z70&gt;0, (R70*SUMPRODUCT(K70:$K$98, X70:$X$98)-K70*$AZ$3)/Z70, 0)</f>
        <v>-32299202546872.391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0.75951466000000001</v>
      </c>
      <c r="Q71" s="4">
        <f t="shared" si="48"/>
        <v>50</v>
      </c>
      <c r="R71">
        <f t="shared" si="27"/>
        <v>2000000</v>
      </c>
      <c r="S71">
        <f t="shared" si="28"/>
        <v>-125121075835699.39</v>
      </c>
      <c r="U71">
        <f t="shared" si="40"/>
        <v>0.75951466000000001</v>
      </c>
      <c r="V71">
        <f t="shared" si="41"/>
        <v>0.01</v>
      </c>
      <c r="W71">
        <f t="shared" si="42"/>
        <v>2.2061638246724512E-12</v>
      </c>
      <c r="X71">
        <f t="shared" si="43"/>
        <v>1.6756137672003964E-12</v>
      </c>
      <c r="Y71">
        <f t="shared" si="44"/>
        <v>2.2061638246724513E-14</v>
      </c>
      <c r="Z71">
        <f t="shared" si="45"/>
        <v>5.0848841922533025E-13</v>
      </c>
      <c r="AB71">
        <f t="shared" si="46"/>
        <v>-71.257332224678166</v>
      </c>
      <c r="AC71">
        <f t="shared" si="29"/>
        <v>-63.622618063467449</v>
      </c>
      <c r="AE71">
        <f t="shared" si="30"/>
        <v>0</v>
      </c>
      <c r="AF71">
        <f t="shared" si="31"/>
        <v>0</v>
      </c>
      <c r="AG71">
        <f t="shared" si="31"/>
        <v>-2.5424420961266512E-11</v>
      </c>
      <c r="AH71">
        <f t="shared" si="32"/>
        <v>-3.3512275344007926E-6</v>
      </c>
      <c r="AI71">
        <f t="shared" si="33"/>
        <v>-3.3512529588217539E-6</v>
      </c>
      <c r="AJ71">
        <f t="shared" si="34"/>
        <v>-7.6347141612107166</v>
      </c>
      <c r="AK71">
        <f t="shared" si="22"/>
        <v>-4.9880132557274717</v>
      </c>
      <c r="AL71">
        <f t="shared" si="35"/>
        <v>-12.622730768191147</v>
      </c>
      <c r="AN71">
        <f t="shared" si="36"/>
        <v>0</v>
      </c>
      <c r="AO71">
        <f t="shared" si="36"/>
        <v>0</v>
      </c>
      <c r="AP71">
        <f t="shared" si="36"/>
        <v>-1.1439986952055387E-14</v>
      </c>
      <c r="AQ71">
        <f t="shared" si="36"/>
        <v>-1.5079202521591672E-9</v>
      </c>
      <c r="AR71">
        <f t="shared" si="36"/>
        <v>-1.5079316921461191E-9</v>
      </c>
      <c r="AS71">
        <f t="shared" si="36"/>
        <v>-3.4353203370879135E-3</v>
      </c>
      <c r="AT71">
        <f t="shared" si="36"/>
        <v>-2.244409288578701E-3</v>
      </c>
      <c r="AU71">
        <f t="shared" si="23"/>
        <v>-5.6797311335983064E-3</v>
      </c>
      <c r="AW71">
        <v>68</v>
      </c>
      <c r="AX71">
        <f>IF(Z71&gt;0, (R71*SUMPRODUCT(K71:$K$98, X71:$X$98)-K71*$AZ$3)/Z71, 0)</f>
        <v>-125121075835699.39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0.77745419500000001</v>
      </c>
      <c r="Q72" s="4">
        <f t="shared" si="48"/>
        <v>50</v>
      </c>
      <c r="R72">
        <f t="shared" si="27"/>
        <v>2000000</v>
      </c>
      <c r="S72">
        <f t="shared" si="28"/>
        <v>-525605510230792.75</v>
      </c>
      <c r="U72">
        <f t="shared" si="40"/>
        <v>0.77745419500000001</v>
      </c>
      <c r="V72">
        <f t="shared" si="41"/>
        <v>0.01</v>
      </c>
      <c r="W72">
        <f t="shared" si="42"/>
        <v>5.0848841922533025E-13</v>
      </c>
      <c r="X72">
        <f t="shared" si="43"/>
        <v>3.9532645463565168E-13</v>
      </c>
      <c r="Y72">
        <f t="shared" si="44"/>
        <v>5.084884192253303E-15</v>
      </c>
      <c r="Z72">
        <f t="shared" si="45"/>
        <v>1.0807708039742527E-13</v>
      </c>
      <c r="AB72">
        <f t="shared" si="46"/>
        <v>-63.622618063467449</v>
      </c>
      <c r="AC72">
        <f t="shared" si="29"/>
        <v>-56.805908986543116</v>
      </c>
      <c r="AE72">
        <f t="shared" si="30"/>
        <v>0</v>
      </c>
      <c r="AF72">
        <f t="shared" si="31"/>
        <v>0</v>
      </c>
      <c r="AG72">
        <f t="shared" si="31"/>
        <v>-5.4038540198712635E-12</v>
      </c>
      <c r="AH72">
        <f t="shared" si="32"/>
        <v>-7.9065290927130335E-7</v>
      </c>
      <c r="AI72">
        <f t="shared" si="33"/>
        <v>-7.9065831312532327E-7</v>
      </c>
      <c r="AJ72">
        <f t="shared" si="34"/>
        <v>-6.816709076924333</v>
      </c>
      <c r="AK72">
        <f t="shared" ref="AK72:AK79" si="49">G72*SUM(AB72:AB72, AE72:AF72)</f>
        <v>-4.453583264442722</v>
      </c>
      <c r="AL72">
        <f t="shared" si="35"/>
        <v>-11.270293132025369</v>
      </c>
      <c r="AN72">
        <f t="shared" si="36"/>
        <v>0</v>
      </c>
      <c r="AO72">
        <f t="shared" si="36"/>
        <v>0</v>
      </c>
      <c r="AP72">
        <f t="shared" si="36"/>
        <v>-2.1710011034947392E-15</v>
      </c>
      <c r="AQ72">
        <f t="shared" si="36"/>
        <v>-3.1764520880788301E-10</v>
      </c>
      <c r="AR72">
        <f t="shared" si="36"/>
        <v>-3.1764737980898652E-10</v>
      </c>
      <c r="AS72">
        <f t="shared" si="36"/>
        <v>-2.738616341926626E-3</v>
      </c>
      <c r="AT72">
        <f t="shared" si="36"/>
        <v>-1.7892293437344171E-3</v>
      </c>
      <c r="AU72">
        <f t="shared" si="23"/>
        <v>-4.5278460033084233E-3</v>
      </c>
      <c r="AW72">
        <v>69</v>
      </c>
      <c r="AX72">
        <f>IF(Z72&gt;0, (R72*SUMPRODUCT(K72:$K$98, X72:$X$98)-K72*$AZ$3)/Z72, 0)</f>
        <v>-525605510230792.75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0.79525030600000002</v>
      </c>
      <c r="Q73" s="4">
        <f t="shared" si="48"/>
        <v>50</v>
      </c>
      <c r="R73">
        <f t="shared" si="27"/>
        <v>2000000</v>
      </c>
      <c r="S73">
        <f t="shared" si="28"/>
        <v>-2409711792087265</v>
      </c>
      <c r="U73">
        <f t="shared" si="40"/>
        <v>0.79525030600000002</v>
      </c>
      <c r="V73">
        <f t="shared" si="41"/>
        <v>0.01</v>
      </c>
      <c r="W73">
        <f t="shared" si="42"/>
        <v>1.0807708039742527E-13</v>
      </c>
      <c r="X73">
        <f t="shared" si="43"/>
        <v>8.594833125763905E-14</v>
      </c>
      <c r="Y73">
        <f t="shared" si="44"/>
        <v>1.0807708039742527E-15</v>
      </c>
      <c r="Z73">
        <f t="shared" si="45"/>
        <v>2.1047978335811969E-14</v>
      </c>
      <c r="AB73">
        <f t="shared" si="46"/>
        <v>-56.805908986543116</v>
      </c>
      <c r="AC73">
        <f t="shared" si="29"/>
        <v>-50.719561595403391</v>
      </c>
      <c r="AE73">
        <f t="shared" si="30"/>
        <v>0</v>
      </c>
      <c r="AF73">
        <f t="shared" si="31"/>
        <v>0</v>
      </c>
      <c r="AG73">
        <f t="shared" si="31"/>
        <v>-1.0523989167905984E-12</v>
      </c>
      <c r="AH73">
        <f t="shared" si="32"/>
        <v>-1.7189666251527811E-7</v>
      </c>
      <c r="AI73">
        <f t="shared" si="33"/>
        <v>-1.7189771491419489E-7</v>
      </c>
      <c r="AJ73">
        <f t="shared" si="34"/>
        <v>-6.086347391139725</v>
      </c>
      <c r="AK73">
        <f t="shared" si="49"/>
        <v>-3.9764136290580185</v>
      </c>
      <c r="AL73">
        <f t="shared" si="35"/>
        <v>-10.062761192095458</v>
      </c>
      <c r="AN73">
        <f t="shared" si="36"/>
        <v>0</v>
      </c>
      <c r="AO73">
        <f t="shared" si="36"/>
        <v>0</v>
      </c>
      <c r="AP73">
        <f t="shared" si="36"/>
        <v>-3.7750160766005596E-16</v>
      </c>
      <c r="AQ73">
        <f t="shared" si="36"/>
        <v>-6.1660331852876035E-11</v>
      </c>
      <c r="AR73">
        <f t="shared" si="36"/>
        <v>-6.1660709354483688E-11</v>
      </c>
      <c r="AS73">
        <f t="shared" si="36"/>
        <v>-2.1832081811140832E-3</v>
      </c>
      <c r="AT73">
        <f t="shared" si="36"/>
        <v>-1.4263626783924581E-3</v>
      </c>
      <c r="AU73">
        <f t="shared" si="23"/>
        <v>-3.6095709211672504E-3</v>
      </c>
      <c r="AW73">
        <v>70</v>
      </c>
      <c r="AX73">
        <f>IF(Z73&gt;0, (R73*SUMPRODUCT(K73:$K$98, X73:$X$98)-K73*$AZ$3)/Z73, 0)</f>
        <v>-2409711792087265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0.81288120699999999</v>
      </c>
      <c r="Q74" s="4">
        <f t="shared" si="48"/>
        <v>50</v>
      </c>
      <c r="R74">
        <f t="shared" si="27"/>
        <v>2000000</v>
      </c>
      <c r="S74">
        <f t="shared" si="28"/>
        <v>-1.214737493042169E+16</v>
      </c>
      <c r="U74">
        <f t="shared" si="40"/>
        <v>0.81288120699999999</v>
      </c>
      <c r="V74">
        <f t="shared" si="41"/>
        <v>0.01</v>
      </c>
      <c r="W74">
        <f t="shared" si="42"/>
        <v>2.1047978335811969E-14</v>
      </c>
      <c r="X74">
        <f t="shared" si="43"/>
        <v>1.7109506034524683E-14</v>
      </c>
      <c r="Y74">
        <f t="shared" si="44"/>
        <v>2.104797833581197E-16</v>
      </c>
      <c r="Z74">
        <f t="shared" si="45"/>
        <v>3.7279925179291664E-15</v>
      </c>
      <c r="AB74">
        <f t="shared" si="46"/>
        <v>-50.719561595403391</v>
      </c>
      <c r="AC74">
        <f t="shared" si="29"/>
        <v>-45.285322853092389</v>
      </c>
      <c r="AE74">
        <f t="shared" si="30"/>
        <v>0</v>
      </c>
      <c r="AF74">
        <f t="shared" si="31"/>
        <v>0</v>
      </c>
      <c r="AG74">
        <f t="shared" si="31"/>
        <v>-1.8639962589645833E-13</v>
      </c>
      <c r="AH74">
        <f t="shared" si="32"/>
        <v>-3.4219012069049366E-8</v>
      </c>
      <c r="AI74">
        <f t="shared" si="33"/>
        <v>-3.4219198468675261E-8</v>
      </c>
      <c r="AJ74">
        <f t="shared" si="34"/>
        <v>-5.4342387423110026</v>
      </c>
      <c r="AK74">
        <f t="shared" si="49"/>
        <v>-3.5503693116782378</v>
      </c>
      <c r="AL74">
        <f t="shared" si="35"/>
        <v>-8.9846080882084394</v>
      </c>
      <c r="AN74">
        <f t="shared" si="36"/>
        <v>0</v>
      </c>
      <c r="AO74">
        <f t="shared" si="36"/>
        <v>0</v>
      </c>
      <c r="AP74">
        <f t="shared" si="36"/>
        <v>-5.9698775985989911E-17</v>
      </c>
      <c r="AQ74">
        <f t="shared" si="36"/>
        <v>-1.0959427231398097E-11</v>
      </c>
      <c r="AR74">
        <f t="shared" si="36"/>
        <v>-1.0959486930174081E-11</v>
      </c>
      <c r="AS74">
        <f t="shared" si="36"/>
        <v>-1.7404401954745348E-3</v>
      </c>
      <c r="AT74">
        <f t="shared" si="36"/>
        <v>-1.1370875943879214E-3</v>
      </c>
      <c r="AU74">
        <f t="shared" si="23"/>
        <v>-2.8775278008219434E-3</v>
      </c>
      <c r="AW74">
        <v>71</v>
      </c>
      <c r="AX74">
        <f>IF(Z74&gt;0, (R74*SUMPRODUCT(K74:$K$98, X74:$X$98)-K74*$AZ$3)/Z74, 0)</f>
        <v>-1.214737493042169E+16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0.83042254299999996</v>
      </c>
      <c r="Q75" s="4">
        <f t="shared" si="48"/>
        <v>50</v>
      </c>
      <c r="R75">
        <f t="shared" si="27"/>
        <v>2000000</v>
      </c>
      <c r="S75">
        <f t="shared" si="28"/>
        <v>-6.7966181925015624E+16</v>
      </c>
      <c r="U75">
        <f t="shared" si="40"/>
        <v>0.83042254299999996</v>
      </c>
      <c r="V75">
        <f t="shared" si="41"/>
        <v>0.01</v>
      </c>
      <c r="W75">
        <f t="shared" si="42"/>
        <v>3.7279925179291664E-15</v>
      </c>
      <c r="X75">
        <f t="shared" si="43"/>
        <v>3.0958090270237113E-15</v>
      </c>
      <c r="Y75">
        <f t="shared" si="44"/>
        <v>3.7279925179291666E-17</v>
      </c>
      <c r="Z75">
        <f t="shared" si="45"/>
        <v>5.9490356572616344E-16</v>
      </c>
      <c r="AB75">
        <f t="shared" si="46"/>
        <v>-45.285322853092389</v>
      </c>
      <c r="AC75">
        <f t="shared" si="29"/>
        <v>-40.433323975984912</v>
      </c>
      <c r="AE75">
        <f t="shared" si="30"/>
        <v>0</v>
      </c>
      <c r="AF75">
        <f t="shared" si="31"/>
        <v>0</v>
      </c>
      <c r="AG75">
        <f t="shared" si="31"/>
        <v>-2.974517828630817E-14</v>
      </c>
      <c r="AH75">
        <f t="shared" si="32"/>
        <v>-6.1916180540474228E-9</v>
      </c>
      <c r="AI75">
        <f t="shared" si="33"/>
        <v>-6.1916477992257088E-9</v>
      </c>
      <c r="AJ75">
        <f t="shared" si="34"/>
        <v>-4.8519988771074765</v>
      </c>
      <c r="AK75">
        <f t="shared" si="49"/>
        <v>-3.1699725997164676</v>
      </c>
      <c r="AL75">
        <f t="shared" si="35"/>
        <v>-8.0219714830155926</v>
      </c>
      <c r="AN75">
        <f t="shared" si="36"/>
        <v>0</v>
      </c>
      <c r="AO75">
        <f t="shared" si="36"/>
        <v>0</v>
      </c>
      <c r="AP75">
        <f t="shared" si="36"/>
        <v>-8.50587398022941E-18</v>
      </c>
      <c r="AQ75">
        <f t="shared" si="36"/>
        <v>-1.7705431917240383E-12</v>
      </c>
      <c r="AR75">
        <f t="shared" si="36"/>
        <v>-1.7705516975980183E-12</v>
      </c>
      <c r="AS75">
        <f t="shared" si="36"/>
        <v>-1.3874682680886058E-3</v>
      </c>
      <c r="AT75">
        <f t="shared" si="36"/>
        <v>-9.0647926848634282E-4</v>
      </c>
      <c r="AU75">
        <f t="shared" si="23"/>
        <v>-2.2939475383455003E-3</v>
      </c>
      <c r="AW75">
        <v>72</v>
      </c>
      <c r="AX75">
        <f>IF(Z75&gt;0, (R75*SUMPRODUCT(K75:$K$98, X75:$X$98)-K75*$AZ$3)/Z75, 0)</f>
        <v>-6.7966181925015624E+16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0.84796327400000004</v>
      </c>
      <c r="Q76" s="4">
        <f t="shared" si="48"/>
        <v>50</v>
      </c>
      <c r="R76">
        <f t="shared" si="27"/>
        <v>2000000</v>
      </c>
      <c r="S76">
        <f t="shared" si="28"/>
        <v>-4.2724225426373786E+17</v>
      </c>
      <c r="U76">
        <f t="shared" si="40"/>
        <v>0.84796327400000004</v>
      </c>
      <c r="V76">
        <f t="shared" si="41"/>
        <v>0.01</v>
      </c>
      <c r="W76">
        <f t="shared" si="42"/>
        <v>5.9490356572616344E-16</v>
      </c>
      <c r="X76">
        <f t="shared" si="43"/>
        <v>5.0445637530743179E-16</v>
      </c>
      <c r="Y76">
        <f t="shared" si="44"/>
        <v>5.9490356572616348E-18</v>
      </c>
      <c r="Z76">
        <f t="shared" si="45"/>
        <v>8.4498154761470012E-17</v>
      </c>
      <c r="AB76">
        <f t="shared" si="46"/>
        <v>-40.433323975984912</v>
      </c>
      <c r="AC76">
        <f t="shared" si="29"/>
        <v>-36.101182121416642</v>
      </c>
      <c r="AE76">
        <f t="shared" si="30"/>
        <v>0</v>
      </c>
      <c r="AF76">
        <f t="shared" si="31"/>
        <v>0</v>
      </c>
      <c r="AG76">
        <f t="shared" si="31"/>
        <v>-4.2249077380735006E-15</v>
      </c>
      <c r="AH76">
        <f t="shared" si="32"/>
        <v>-1.0089127506148636E-9</v>
      </c>
      <c r="AI76">
        <f t="shared" si="33"/>
        <v>-1.0089169755226017E-9</v>
      </c>
      <c r="AJ76">
        <f t="shared" si="34"/>
        <v>-4.3321418545682704</v>
      </c>
      <c r="AK76">
        <f t="shared" si="49"/>
        <v>-2.830332678318944</v>
      </c>
      <c r="AL76">
        <f t="shared" si="35"/>
        <v>-7.1624745338961322</v>
      </c>
      <c r="AN76">
        <f t="shared" si="36"/>
        <v>0</v>
      </c>
      <c r="AO76">
        <f t="shared" si="36"/>
        <v>0</v>
      </c>
      <c r="AP76">
        <f t="shared" si="36"/>
        <v>-1.0787022249289047E-18</v>
      </c>
      <c r="AQ76">
        <f t="shared" si="36"/>
        <v>-2.5759531244666937E-13</v>
      </c>
      <c r="AR76">
        <f t="shared" si="36"/>
        <v>-2.5759639114889429E-13</v>
      </c>
      <c r="AS76">
        <f t="shared" si="36"/>
        <v>-1.1060812086186027E-3</v>
      </c>
      <c r="AT76">
        <f t="shared" si="36"/>
        <v>-7.2263972296441107E-4</v>
      </c>
      <c r="AU76">
        <f t="shared" si="23"/>
        <v>-1.8287209318406104E-3</v>
      </c>
      <c r="AW76">
        <v>73</v>
      </c>
      <c r="AX76">
        <f>IF(Z76&gt;0, (R76*SUMPRODUCT(K76:$K$98, X76:$X$98)-K76*$AZ$3)/Z76, 0)</f>
        <v>-4.2724225426373786E+17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0.86550461000000001</v>
      </c>
      <c r="Q77" s="4">
        <f t="shared" si="48"/>
        <v>50</v>
      </c>
      <c r="R77">
        <f t="shared" si="27"/>
        <v>2000000</v>
      </c>
      <c r="S77">
        <f t="shared" si="28"/>
        <v>-3.0640997907614781E+18</v>
      </c>
      <c r="U77">
        <f t="shared" si="40"/>
        <v>0.86550461000000001</v>
      </c>
      <c r="V77">
        <f t="shared" si="41"/>
        <v>0.01</v>
      </c>
      <c r="W77">
        <f t="shared" si="42"/>
        <v>8.4498154761470012E-17</v>
      </c>
      <c r="X77">
        <f t="shared" si="43"/>
        <v>7.3133542482545745E-17</v>
      </c>
      <c r="Y77">
        <f t="shared" si="44"/>
        <v>8.4498154761470016E-19</v>
      </c>
      <c r="Z77">
        <f t="shared" si="45"/>
        <v>1.0519630731309567E-17</v>
      </c>
      <c r="AB77">
        <f t="shared" si="46"/>
        <v>-36.101182121416642</v>
      </c>
      <c r="AC77">
        <f t="shared" si="29"/>
        <v>-32.23319832269366</v>
      </c>
      <c r="AE77">
        <f t="shared" si="30"/>
        <v>0</v>
      </c>
      <c r="AF77">
        <f t="shared" si="31"/>
        <v>0</v>
      </c>
      <c r="AG77">
        <f t="shared" si="31"/>
        <v>-5.2598153656547833E-16</v>
      </c>
      <c r="AH77">
        <f t="shared" si="32"/>
        <v>-1.462670849650915E-10</v>
      </c>
      <c r="AI77">
        <f t="shared" si="33"/>
        <v>-1.4626761094662806E-10</v>
      </c>
      <c r="AJ77">
        <f t="shared" si="34"/>
        <v>-3.8679837987229817</v>
      </c>
      <c r="AK77">
        <f t="shared" si="49"/>
        <v>-2.5270827484991654</v>
      </c>
      <c r="AL77">
        <f t="shared" si="35"/>
        <v>-6.3950665473684145</v>
      </c>
      <c r="AN77">
        <f t="shared" si="36"/>
        <v>0</v>
      </c>
      <c r="AO77">
        <f t="shared" si="36"/>
        <v>0</v>
      </c>
      <c r="AP77">
        <f t="shared" si="36"/>
        <v>-1.1990486980927833E-19</v>
      </c>
      <c r="AQ77">
        <f t="shared" si="36"/>
        <v>-3.3343633874758002E-14</v>
      </c>
      <c r="AR77">
        <f t="shared" si="36"/>
        <v>-3.3343753779627805E-14</v>
      </c>
      <c r="AS77">
        <f t="shared" si="36"/>
        <v>-8.8176116758528213E-4</v>
      </c>
      <c r="AT77">
        <f t="shared" si="36"/>
        <v>-5.760839628224186E-4</v>
      </c>
      <c r="AU77">
        <f t="shared" si="23"/>
        <v>-1.4578451304410444E-3</v>
      </c>
      <c r="AW77">
        <v>74</v>
      </c>
      <c r="AX77">
        <f>IF(Z77&gt;0, (R77*SUMPRODUCT(K77:$K$98, X77:$X$98)-K77*$AZ$3)/Z77, 0)</f>
        <v>-3.0640997907614781E+18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0.88304594599999997</v>
      </c>
      <c r="Q78" s="4">
        <f t="shared" si="48"/>
        <v>50</v>
      </c>
      <c r="R78">
        <f t="shared" si="27"/>
        <v>2000000</v>
      </c>
      <c r="S78">
        <f t="shared" si="28"/>
        <v>-2.5579239704260887E+19</v>
      </c>
      <c r="U78">
        <f t="shared" si="40"/>
        <v>0.88304594599999997</v>
      </c>
      <c r="V78">
        <f t="shared" si="41"/>
        <v>0.01</v>
      </c>
      <c r="W78">
        <f t="shared" si="42"/>
        <v>1.0519630731309567E-17</v>
      </c>
      <c r="X78">
        <f t="shared" si="43"/>
        <v>9.2893172706999274E-18</v>
      </c>
      <c r="Y78">
        <f t="shared" si="44"/>
        <v>1.0519630731309568E-19</v>
      </c>
      <c r="Z78">
        <f t="shared" si="45"/>
        <v>1.1251171532965439E-18</v>
      </c>
      <c r="AB78">
        <f t="shared" si="46"/>
        <v>-32.23319832269366</v>
      </c>
      <c r="AC78">
        <f t="shared" si="29"/>
        <v>-28.779641359547938</v>
      </c>
      <c r="AE78">
        <f t="shared" si="30"/>
        <v>0</v>
      </c>
      <c r="AF78">
        <f t="shared" si="31"/>
        <v>0</v>
      </c>
      <c r="AG78">
        <f t="shared" si="31"/>
        <v>-5.6255857664827193E-17</v>
      </c>
      <c r="AH78">
        <f t="shared" si="32"/>
        <v>-1.8578634541399855E-11</v>
      </c>
      <c r="AI78">
        <f t="shared" si="33"/>
        <v>-1.8578690797257521E-11</v>
      </c>
      <c r="AJ78">
        <f t="shared" si="34"/>
        <v>-3.4535569631457221</v>
      </c>
      <c r="AK78">
        <f t="shared" si="49"/>
        <v>-2.2563238825885565</v>
      </c>
      <c r="AL78">
        <f t="shared" si="35"/>
        <v>-5.7098808457528571</v>
      </c>
      <c r="AN78">
        <f t="shared" si="36"/>
        <v>0</v>
      </c>
      <c r="AO78">
        <f t="shared" si="36"/>
        <v>0</v>
      </c>
      <c r="AP78">
        <f t="shared" si="36"/>
        <v>-1.1450278500396905E-20</v>
      </c>
      <c r="AQ78">
        <f t="shared" si="36"/>
        <v>-3.7814824710978928E-15</v>
      </c>
      <c r="AR78">
        <f t="shared" si="36"/>
        <v>-3.7814939213763934E-15</v>
      </c>
      <c r="AS78">
        <f t="shared" si="36"/>
        <v>-7.0293460426126733E-4</v>
      </c>
      <c r="AT78">
        <f t="shared" si="36"/>
        <v>-4.5925060811736503E-4</v>
      </c>
      <c r="AU78">
        <f t="shared" si="23"/>
        <v>-1.1621852123824138E-3</v>
      </c>
      <c r="AW78">
        <v>75</v>
      </c>
      <c r="AX78">
        <f>IF(Z78&gt;0, (R78*SUMPRODUCT(K78:$K$98, X78:$X$98)-K78*$AZ$3)/Z78, 0)</f>
        <v>-2.5579239704260887E+19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50</v>
      </c>
      <c r="R79">
        <f t="shared" si="27"/>
        <v>2000000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1.1251171532965439E-18</v>
      </c>
      <c r="X79">
        <f t="shared" si="43"/>
        <v>1.1251171532965439E-18</v>
      </c>
      <c r="Y79">
        <f t="shared" si="44"/>
        <v>1.1251171532965439E-20</v>
      </c>
      <c r="Z79">
        <f t="shared" si="45"/>
        <v>0</v>
      </c>
      <c r="AB79">
        <f t="shared" si="46"/>
        <v>-28.779641359547938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-2.2502343065930878E-12</v>
      </c>
      <c r="AI79">
        <f t="shared" si="33"/>
        <v>-2.2502343065930878E-12</v>
      </c>
      <c r="AJ79">
        <f t="shared" si="34"/>
        <v>-28.779641359547938</v>
      </c>
      <c r="AK79">
        <f t="shared" si="49"/>
        <v>-2.014574895168356</v>
      </c>
      <c r="AL79">
        <f t="shared" si="35"/>
        <v>-30.794216254718542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-4.0893851787131803E-16</v>
      </c>
      <c r="AR79">
        <f t="shared" si="36"/>
        <v>-4.0893851787131803E-16</v>
      </c>
      <c r="AS79">
        <f t="shared" si="36"/>
        <v>-5.2301681864678094E-3</v>
      </c>
      <c r="AT79">
        <f t="shared" si="36"/>
        <v>-3.6611177305274673E-4</v>
      </c>
      <c r="AU79">
        <f t="shared" si="23"/>
        <v>-5.5962799595209644E-3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243576.74680455329</v>
      </c>
      <c r="AO81" s="8">
        <f t="shared" si="50"/>
        <v>-24357.67468045533</v>
      </c>
      <c r="AP81" s="8">
        <f t="shared" si="50"/>
        <v>-2826.1423053976041</v>
      </c>
      <c r="AQ81" s="8">
        <f t="shared" si="50"/>
        <v>-141395.98507681565</v>
      </c>
      <c r="AR81" s="8">
        <f t="shared" si="50"/>
        <v>74996.944741884668</v>
      </c>
      <c r="AS81" s="8">
        <f t="shared" si="50"/>
        <v>-33680.001214748714</v>
      </c>
      <c r="AT81" s="8">
        <f t="shared" si="50"/>
        <v>19646.667375270063</v>
      </c>
      <c r="AU81" s="8">
        <f t="shared" si="50"/>
        <v>60963.610902406115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49" priority="1" operator="lessThan">
      <formula>0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C00AEB-9791-4ABC-87B4-CADE2D99D8C5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585904.49092150293</v>
      </c>
      <c r="K3">
        <v>1</v>
      </c>
      <c r="L3" s="2">
        <v>0</v>
      </c>
      <c r="O3">
        <f>$C$3</f>
        <v>585904.49092150293</v>
      </c>
      <c r="P3" s="2">
        <f>O3*C5</f>
        <v>58590.449092150295</v>
      </c>
      <c r="Q3" s="4">
        <f>B8</f>
        <v>2519.9082039999998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585904.49092150293</v>
      </c>
      <c r="AF3">
        <f t="shared" ref="AF3:AG34" si="4">-$Z3*P3</f>
        <v>-58590.449092150295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524794.13362535264</v>
      </c>
      <c r="AJ3">
        <f t="shared" ref="AJ3:AJ66" si="7">AB3-AC3</f>
        <v>0</v>
      </c>
      <c r="AL3">
        <f t="shared" ref="AL3:AL66" si="8">SUM(AI3:AK3)</f>
        <v>524794.13362535264</v>
      </c>
      <c r="AN3">
        <f t="shared" ref="AN3:AU34" si="9">AE3*$K3</f>
        <v>585904.49092150293</v>
      </c>
      <c r="AO3">
        <f t="shared" si="9"/>
        <v>-58590.449092150295</v>
      </c>
      <c r="AP3">
        <f t="shared" si="9"/>
        <v>-2519.9082039999998</v>
      </c>
      <c r="AQ3">
        <f t="shared" si="9"/>
        <v>0</v>
      </c>
      <c r="AR3">
        <f t="shared" si="9"/>
        <v>524794.13362535264</v>
      </c>
      <c r="AS3">
        <f t="shared" si="9"/>
        <v>0</v>
      </c>
      <c r="AT3">
        <f t="shared" si="9"/>
        <v>0</v>
      </c>
      <c r="AU3">
        <f t="shared" si="9"/>
        <v>524794.13362535264</v>
      </c>
      <c r="AW3">
        <v>0</v>
      </c>
      <c r="AX3">
        <f>IF(Z3&gt;0, (R3*SUMPRODUCT(K3:$K$98, X3:$X$98)-K3*$AZ$3)/Z3, 0)</f>
        <v>0</v>
      </c>
      <c r="AZ3">
        <f>C6*ABS(SUMPRODUCT(X4:X69, K4:K69))/1</f>
        <v>347385.96019590081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1.1135328E-2</v>
      </c>
      <c r="R4">
        <f t="shared" si="0"/>
        <v>2000000</v>
      </c>
      <c r="S4">
        <f t="shared" si="1"/>
        <v>38023.564820923144</v>
      </c>
      <c r="U4">
        <f t="shared" ref="U4:U67" si="13">M4</f>
        <v>1.1135328E-2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1.1135328E-2</v>
      </c>
      <c r="Y4">
        <f t="shared" ref="Y4:Y67" si="17">V4*W4</f>
        <v>0.01</v>
      </c>
      <c r="Z4">
        <f t="shared" ref="Z4:Z67" si="18">MAX(0, W4-X4-Y4)</f>
        <v>0.97886467200000005</v>
      </c>
      <c r="AB4">
        <f t="shared" ref="AB4:AB67" si="19">AC3</f>
        <v>0</v>
      </c>
      <c r="AC4">
        <f t="shared" si="2"/>
        <v>37219.924306703673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-22270.655999999999</v>
      </c>
      <c r="AI4">
        <f t="shared" si="6"/>
        <v>-22270.655999999999</v>
      </c>
      <c r="AJ4">
        <f t="shared" si="7"/>
        <v>-37219.924306703673</v>
      </c>
      <c r="AK4">
        <f>G4*SUM(AB4, AE4:AF4)</f>
        <v>0</v>
      </c>
      <c r="AL4">
        <f t="shared" si="8"/>
        <v>-59490.580306703676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-19884.514285714282</v>
      </c>
      <c r="AR4">
        <f t="shared" si="9"/>
        <v>-19884.514285714282</v>
      </c>
      <c r="AS4">
        <f t="shared" si="9"/>
        <v>-33232.075273842565</v>
      </c>
      <c r="AT4">
        <f t="shared" si="9"/>
        <v>0</v>
      </c>
      <c r="AU4">
        <f t="shared" si="9"/>
        <v>-53116.589559556851</v>
      </c>
      <c r="AW4">
        <v>1</v>
      </c>
      <c r="AX4">
        <f>IF(Z4&gt;0, (R4*SUMPRODUCT(K4:$K$98, X4:$X$98)-K4*$AZ$3)/Z4, 0)</f>
        <v>38023.564820923144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1.2969985999999999E-2</v>
      </c>
      <c r="Q5" s="4">
        <f t="shared" ref="Q5:Q68" si="21">$C$8</f>
        <v>50</v>
      </c>
      <c r="R5">
        <f t="shared" si="0"/>
        <v>2000000</v>
      </c>
      <c r="S5">
        <f t="shared" si="1"/>
        <v>52873.833218562715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37219.924306703673</v>
      </c>
      <c r="AC5">
        <f t="shared" si="2"/>
        <v>50567.485294831975</v>
      </c>
      <c r="AE5">
        <f t="shared" si="3"/>
        <v>0</v>
      </c>
      <c r="AF5">
        <f t="shared" si="4"/>
        <v>0</v>
      </c>
      <c r="AG5">
        <f t="shared" si="4"/>
        <v>-47.819008209413269</v>
      </c>
      <c r="AH5">
        <f t="shared" si="5"/>
        <v>-25391.722183469185</v>
      </c>
      <c r="AI5">
        <f t="shared" si="6"/>
        <v>-25439.541191678596</v>
      </c>
      <c r="AJ5">
        <f t="shared" si="7"/>
        <v>-13347.560988128302</v>
      </c>
      <c r="AK5">
        <f>G5*SUM(AB5, AE5:AF5)</f>
        <v>2605.3947014692576</v>
      </c>
      <c r="AL5">
        <f t="shared" si="8"/>
        <v>-36181.707478337637</v>
      </c>
      <c r="AN5">
        <f t="shared" si="9"/>
        <v>0</v>
      </c>
      <c r="AO5">
        <f t="shared" si="9"/>
        <v>0</v>
      </c>
      <c r="AP5">
        <f t="shared" si="9"/>
        <v>-38.121020575106236</v>
      </c>
      <c r="AQ5">
        <f t="shared" si="9"/>
        <v>-20242.125465138059</v>
      </c>
      <c r="AR5">
        <f t="shared" si="9"/>
        <v>-20280.246485713164</v>
      </c>
      <c r="AS5">
        <f t="shared" si="9"/>
        <v>-10640.593899974729</v>
      </c>
      <c r="AT5">
        <f t="shared" si="9"/>
        <v>2077.0047046151603</v>
      </c>
      <c r="AU5">
        <f t="shared" si="9"/>
        <v>-28843.835681072731</v>
      </c>
      <c r="AW5">
        <v>2</v>
      </c>
      <c r="AX5">
        <f>IF(Z5&gt;0, (R5*SUMPRODUCT(K5:$K$98, X5:$X$98)-K5*$AZ$3)/Z5, 0)</f>
        <v>52873.833218562715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1.4883069000000001E-2</v>
      </c>
      <c r="Q6" s="4">
        <f t="shared" si="21"/>
        <v>50</v>
      </c>
      <c r="R6">
        <f t="shared" si="0"/>
        <v>2000000</v>
      </c>
      <c r="S6">
        <f t="shared" si="1"/>
        <v>64334.100432313309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50567.485294831975</v>
      </c>
      <c r="AC6">
        <f t="shared" si="2"/>
        <v>59996.855609910504</v>
      </c>
      <c r="AE6">
        <f t="shared" si="3"/>
        <v>0</v>
      </c>
      <c r="AF6">
        <f t="shared" si="4"/>
        <v>0</v>
      </c>
      <c r="AG6">
        <f t="shared" si="4"/>
        <v>-46.629124528626875</v>
      </c>
      <c r="AH6">
        <f t="shared" si="5"/>
        <v>-28467.743947690567</v>
      </c>
      <c r="AI6">
        <f t="shared" si="6"/>
        <v>-28514.373072219194</v>
      </c>
      <c r="AJ6">
        <f t="shared" si="7"/>
        <v>-9429.3703150785295</v>
      </c>
      <c r="AK6">
        <f>G6*SUM(AB6, AE6:AF6)</f>
        <v>3539.7239706382384</v>
      </c>
      <c r="AL6">
        <f t="shared" si="8"/>
        <v>-34404.019416659488</v>
      </c>
      <c r="AN6">
        <f t="shared" si="9"/>
        <v>0</v>
      </c>
      <c r="AO6">
        <f t="shared" si="9"/>
        <v>0</v>
      </c>
      <c r="AP6">
        <f t="shared" si="9"/>
        <v>-33.189689812308437</v>
      </c>
      <c r="AQ6">
        <f t="shared" si="9"/>
        <v>-20262.777841775922</v>
      </c>
      <c r="AR6">
        <f t="shared" si="9"/>
        <v>-20295.96753158823</v>
      </c>
      <c r="AS6">
        <f t="shared" si="9"/>
        <v>-6711.6395395910167</v>
      </c>
      <c r="AT6">
        <f t="shared" si="9"/>
        <v>2519.5056050119565</v>
      </c>
      <c r="AU6">
        <f t="shared" si="9"/>
        <v>-24488.101466167293</v>
      </c>
      <c r="AW6">
        <v>3</v>
      </c>
      <c r="AX6">
        <f>IF(Z6&gt;0, (R6*SUMPRODUCT(K6:$K$98, X6:$X$98)-K6*$AZ$3)/Z6, 0)</f>
        <v>64334.100432313309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1.6930661E-2</v>
      </c>
      <c r="Q7" s="4">
        <f t="shared" si="21"/>
        <v>50</v>
      </c>
      <c r="R7">
        <f t="shared" si="0"/>
        <v>2000000</v>
      </c>
      <c r="S7">
        <f t="shared" si="1"/>
        <v>72979.462067534289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59996.855609910504</v>
      </c>
      <c r="AC7">
        <f t="shared" si="2"/>
        <v>66226.484714756458</v>
      </c>
      <c r="AE7">
        <f t="shared" si="3"/>
        <v>0</v>
      </c>
      <c r="AF7">
        <f t="shared" si="4"/>
        <v>0</v>
      </c>
      <c r="AG7">
        <f t="shared" si="4"/>
        <v>-45.373371383219634</v>
      </c>
      <c r="AH7">
        <f t="shared" si="5"/>
        <v>-31578.47600483866</v>
      </c>
      <c r="AI7">
        <f t="shared" si="6"/>
        <v>-31623.849376221879</v>
      </c>
      <c r="AJ7">
        <f t="shared" si="7"/>
        <v>-6229.6291048459534</v>
      </c>
      <c r="AK7">
        <f>G7*SUM(AB7, AE7:AF7)</f>
        <v>4199.7798926937357</v>
      </c>
      <c r="AL7">
        <f t="shared" si="8"/>
        <v>-33653.6985883741</v>
      </c>
      <c r="AN7">
        <f t="shared" si="9"/>
        <v>0</v>
      </c>
      <c r="AO7">
        <f t="shared" si="9"/>
        <v>0</v>
      </c>
      <c r="AP7">
        <f t="shared" si="9"/>
        <v>-28.8355977922125</v>
      </c>
      <c r="AQ7">
        <f t="shared" si="9"/>
        <v>-20068.692389548138</v>
      </c>
      <c r="AR7">
        <f t="shared" si="9"/>
        <v>-20097.527987340349</v>
      </c>
      <c r="AS7">
        <f t="shared" si="9"/>
        <v>-3959.0419178865091</v>
      </c>
      <c r="AT7">
        <f t="shared" si="9"/>
        <v>2669.036047127971</v>
      </c>
      <c r="AU7">
        <f t="shared" si="9"/>
        <v>-21387.53385809889</v>
      </c>
      <c r="AW7">
        <v>4</v>
      </c>
      <c r="AX7">
        <f>IF(Z7&gt;0, (R7*SUMPRODUCT(K7:$K$98, X7:$X$98)-K7*$AZ$3)/Z7, 0)</f>
        <v>72979.462067534289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1.9185959999999998E-2</v>
      </c>
      <c r="Q8" s="4">
        <f t="shared" si="21"/>
        <v>50</v>
      </c>
      <c r="R8">
        <f t="shared" si="0"/>
        <v>2000000</v>
      </c>
      <c r="S8">
        <f t="shared" si="1"/>
        <v>79243.069234081151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66226.484714756458</v>
      </c>
      <c r="AC8">
        <f t="shared" si="2"/>
        <v>69811.727098977921</v>
      </c>
      <c r="AE8">
        <f t="shared" si="3"/>
        <v>0</v>
      </c>
      <c r="AF8">
        <f t="shared" si="4"/>
        <v>0</v>
      </c>
      <c r="AG8">
        <f t="shared" si="4"/>
        <v>-44.049105980963844</v>
      </c>
      <c r="AH8">
        <f t="shared" si="5"/>
        <v>-34821.267536943858</v>
      </c>
      <c r="AI8">
        <f t="shared" si="6"/>
        <v>-34865.316642924823</v>
      </c>
      <c r="AJ8">
        <f t="shared" si="7"/>
        <v>-3585.242384221463</v>
      </c>
      <c r="AK8">
        <f t="shared" ref="AK8:AK69" si="22">G8*SUM(AB8:AB8, AE8:AF8)</f>
        <v>4635.8539300329521</v>
      </c>
      <c r="AL8">
        <f t="shared" si="8"/>
        <v>-33814.705097113336</v>
      </c>
      <c r="AN8">
        <f t="shared" si="9"/>
        <v>0</v>
      </c>
      <c r="AO8">
        <f t="shared" si="9"/>
        <v>0</v>
      </c>
      <c r="AP8">
        <f t="shared" si="9"/>
        <v>-24.994645703993662</v>
      </c>
      <c r="AQ8">
        <f t="shared" si="9"/>
        <v>-19758.522350624189</v>
      </c>
      <c r="AR8">
        <f t="shared" si="9"/>
        <v>-19783.516996328184</v>
      </c>
      <c r="AS8">
        <f t="shared" si="9"/>
        <v>-2034.3628130678389</v>
      </c>
      <c r="AT8">
        <f t="shared" si="9"/>
        <v>2630.5080190893095</v>
      </c>
      <c r="AU8">
        <f t="shared" si="9"/>
        <v>-19187.371790306712</v>
      </c>
      <c r="AW8">
        <v>5</v>
      </c>
      <c r="AX8">
        <f>IF(Z8&gt;0, (R8*SUMPRODUCT(K8:$K$98, X8:$X$98)-K8*$AZ$3)/Z8, 0)</f>
        <v>79243.069234081151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2.1884238E-2</v>
      </c>
      <c r="Q9" s="4">
        <f t="shared" si="21"/>
        <v>50</v>
      </c>
      <c r="R9">
        <f t="shared" si="0"/>
        <v>2000000</v>
      </c>
      <c r="S9">
        <f t="shared" si="1"/>
        <v>83448.705056242296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69811.727098977921</v>
      </c>
      <c r="AC9">
        <f t="shared" si="2"/>
        <v>71172.789367790858</v>
      </c>
      <c r="AE9">
        <f t="shared" si="3"/>
        <v>0</v>
      </c>
      <c r="AF9">
        <f t="shared" si="4"/>
        <v>0</v>
      </c>
      <c r="AG9">
        <f t="shared" si="4"/>
        <v>-42.644633802179563</v>
      </c>
      <c r="AH9">
        <f t="shared" si="5"/>
        <v>-38559.244758985449</v>
      </c>
      <c r="AI9">
        <f t="shared" si="6"/>
        <v>-38601.889392787627</v>
      </c>
      <c r="AJ9">
        <f t="shared" si="7"/>
        <v>-1361.062268812937</v>
      </c>
      <c r="AK9">
        <f t="shared" si="22"/>
        <v>4886.8208969284551</v>
      </c>
      <c r="AL9">
        <f t="shared" si="8"/>
        <v>-35076.130764672111</v>
      </c>
      <c r="AN9">
        <f t="shared" si="9"/>
        <v>0</v>
      </c>
      <c r="AO9">
        <f t="shared" si="9"/>
        <v>0</v>
      </c>
      <c r="AP9">
        <f t="shared" si="9"/>
        <v>-21.605098635394505</v>
      </c>
      <c r="AQ9">
        <f t="shared" si="9"/>
        <v>-19535.313403995529</v>
      </c>
      <c r="AR9">
        <f t="shared" si="9"/>
        <v>-19556.918502630921</v>
      </c>
      <c r="AS9">
        <f t="shared" si="9"/>
        <v>-689.55650324084627</v>
      </c>
      <c r="AT9">
        <f t="shared" si="9"/>
        <v>2475.8155500036237</v>
      </c>
      <c r="AU9">
        <f t="shared" si="9"/>
        <v>-17770.659455868146</v>
      </c>
      <c r="AW9">
        <v>6</v>
      </c>
      <c r="AX9">
        <f>IF(Z9&gt;0, (R9*SUMPRODUCT(K9:$K$98, X9:$X$98)-K9*$AZ$3)/Z9, 0)</f>
        <v>83448.705056242296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2.4761703999999999E-2</v>
      </c>
      <c r="Q10" s="4">
        <f t="shared" si="21"/>
        <v>50</v>
      </c>
      <c r="R10">
        <f t="shared" si="0"/>
        <v>2000000</v>
      </c>
      <c r="S10">
        <f t="shared" si="1"/>
        <v>85629.765040894548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71172.789367790858</v>
      </c>
      <c r="AC10">
        <f t="shared" si="2"/>
        <v>70494.247945435636</v>
      </c>
      <c r="AE10">
        <f t="shared" si="3"/>
        <v>0</v>
      </c>
      <c r="AF10">
        <f t="shared" si="4"/>
        <v>0</v>
      </c>
      <c r="AG10">
        <f t="shared" si="4"/>
        <v>-41.162233664759803</v>
      </c>
      <c r="AH10">
        <f t="shared" si="5"/>
        <v>-42238.151975918598</v>
      </c>
      <c r="AI10">
        <f t="shared" si="6"/>
        <v>-42279.314209583361</v>
      </c>
      <c r="AJ10">
        <f t="shared" si="7"/>
        <v>678.54142235522158</v>
      </c>
      <c r="AK10">
        <f t="shared" si="22"/>
        <v>4982.0952557453602</v>
      </c>
      <c r="AL10">
        <f t="shared" si="8"/>
        <v>-36618.677531482783</v>
      </c>
      <c r="AN10">
        <f t="shared" si="9"/>
        <v>0</v>
      </c>
      <c r="AO10">
        <f t="shared" si="9"/>
        <v>0</v>
      </c>
      <c r="AP10">
        <f t="shared" si="9"/>
        <v>-18.619704099767961</v>
      </c>
      <c r="AQ10">
        <f t="shared" si="9"/>
        <v>-19106.394903587236</v>
      </c>
      <c r="AR10">
        <f t="shared" si="9"/>
        <v>-19125.014607687008</v>
      </c>
      <c r="AS10">
        <f t="shared" si="9"/>
        <v>306.93767997596416</v>
      </c>
      <c r="AT10">
        <f t="shared" si="9"/>
        <v>2253.6468796700738</v>
      </c>
      <c r="AU10">
        <f t="shared" si="9"/>
        <v>-16564.430048040969</v>
      </c>
      <c r="AW10">
        <v>7</v>
      </c>
      <c r="AX10">
        <f>IF(Z10&gt;0, (R10*SUMPRODUCT(K10:$K$98, X10:$X$98)-K10*$AZ$3)/Z10, 0)</f>
        <v>85629.765040894548</v>
      </c>
    </row>
    <row r="11" spans="1:52" x14ac:dyDescent="0.25">
      <c r="A11" t="s">
        <v>33</v>
      </c>
      <c r="C11" s="12">
        <f>AU71</f>
        <v>159244.63716383808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2.7627288E-2</v>
      </c>
      <c r="Q11" s="4">
        <f t="shared" si="21"/>
        <v>50</v>
      </c>
      <c r="R11">
        <f t="shared" si="0"/>
        <v>2000000</v>
      </c>
      <c r="S11">
        <f t="shared" si="1"/>
        <v>86112.576312315432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70494.247945435636</v>
      </c>
      <c r="AC11">
        <f t="shared" si="2"/>
        <v>68224.25659688437</v>
      </c>
      <c r="AE11">
        <f t="shared" si="3"/>
        <v>0</v>
      </c>
      <c r="AF11">
        <f t="shared" si="4"/>
        <v>0</v>
      </c>
      <c r="AG11">
        <f t="shared" si="4"/>
        <v>-39.613410443932594</v>
      </c>
      <c r="AH11">
        <f t="shared" si="5"/>
        <v>-45488.035367184588</v>
      </c>
      <c r="AI11">
        <f t="shared" si="6"/>
        <v>-45527.648777628521</v>
      </c>
      <c r="AJ11">
        <f t="shared" si="7"/>
        <v>2269.9913485512661</v>
      </c>
      <c r="AK11">
        <f t="shared" si="22"/>
        <v>4934.5973561804949</v>
      </c>
      <c r="AL11">
        <f t="shared" si="8"/>
        <v>-38323.060072896762</v>
      </c>
      <c r="AN11">
        <f t="shared" si="9"/>
        <v>0</v>
      </c>
      <c r="AO11">
        <f t="shared" si="9"/>
        <v>0</v>
      </c>
      <c r="AP11">
        <f t="shared" si="9"/>
        <v>-15.999192081367154</v>
      </c>
      <c r="AQ11">
        <f t="shared" si="9"/>
        <v>-18371.854558538224</v>
      </c>
      <c r="AR11">
        <f t="shared" si="9"/>
        <v>-18387.85375061959</v>
      </c>
      <c r="AS11">
        <f t="shared" si="9"/>
        <v>916.81143333812679</v>
      </c>
      <c r="AT11">
        <f t="shared" si="9"/>
        <v>1993.0011089926393</v>
      </c>
      <c r="AU11">
        <f t="shared" si="9"/>
        <v>-15478.041208288825</v>
      </c>
      <c r="AW11">
        <v>8</v>
      </c>
      <c r="AX11">
        <f>IF(Z11&gt;0, (R11*SUMPRODUCT(K11:$K$98, X11:$X$98)-K11*$AZ$3)/Z11, 0)</f>
        <v>86112.576312315432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3.0780427999999999E-2</v>
      </c>
      <c r="Q12" s="4">
        <f t="shared" si="21"/>
        <v>50</v>
      </c>
      <c r="R12">
        <f t="shared" si="0"/>
        <v>2000000</v>
      </c>
      <c r="S12">
        <f t="shared" si="1"/>
        <v>85379.461928339355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68224.25659688437</v>
      </c>
      <c r="AC12">
        <f t="shared" si="2"/>
        <v>64884.905212485392</v>
      </c>
      <c r="AE12">
        <f t="shared" si="3"/>
        <v>0</v>
      </c>
      <c r="AF12">
        <f t="shared" si="4"/>
        <v>0</v>
      </c>
      <c r="AG12">
        <f t="shared" si="4"/>
        <v>-37.997958611489352</v>
      </c>
      <c r="AH12">
        <f t="shared" si="5"/>
        <v>-48772.709120156615</v>
      </c>
      <c r="AI12">
        <f t="shared" si="6"/>
        <v>-48810.7070787681</v>
      </c>
      <c r="AJ12">
        <f t="shared" si="7"/>
        <v>3339.3513843989786</v>
      </c>
      <c r="AK12">
        <f t="shared" si="22"/>
        <v>4775.6979617819061</v>
      </c>
      <c r="AL12">
        <f t="shared" si="8"/>
        <v>-40695.657732587213</v>
      </c>
      <c r="AN12">
        <f t="shared" si="9"/>
        <v>0</v>
      </c>
      <c r="AO12">
        <f t="shared" si="9"/>
        <v>0</v>
      </c>
      <c r="AP12">
        <f t="shared" si="9"/>
        <v>-13.702444804138205</v>
      </c>
      <c r="AQ12">
        <f t="shared" si="9"/>
        <v>-17587.927854238995</v>
      </c>
      <c r="AR12">
        <f t="shared" si="9"/>
        <v>-17601.630299043129</v>
      </c>
      <c r="AS12">
        <f t="shared" si="9"/>
        <v>1204.2035861503882</v>
      </c>
      <c r="AT12">
        <f t="shared" si="9"/>
        <v>1722.1645613026521</v>
      </c>
      <c r="AU12">
        <f t="shared" si="9"/>
        <v>-14675.262151590088</v>
      </c>
      <c r="AW12">
        <v>9</v>
      </c>
      <c r="AX12">
        <f>IF(Z12&gt;0, (R12*SUMPRODUCT(K12:$K$98, X12:$X$98)-K12*$AZ$3)/Z12, 0)</f>
        <v>85379.461928339355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3.4133669999999998E-2</v>
      </c>
      <c r="Q13" s="4">
        <f t="shared" si="21"/>
        <v>50</v>
      </c>
      <c r="R13">
        <f t="shared" si="0"/>
        <v>2000000</v>
      </c>
      <c r="S13">
        <f t="shared" si="1"/>
        <v>83586.501756000493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64884.905212485392</v>
      </c>
      <c r="AC13">
        <f t="shared" si="2"/>
        <v>60718.855192299336</v>
      </c>
      <c r="AE13">
        <f t="shared" si="3"/>
        <v>0</v>
      </c>
      <c r="AF13">
        <f t="shared" si="4"/>
        <v>0</v>
      </c>
      <c r="AG13">
        <f t="shared" si="4"/>
        <v>-36.320969245456226</v>
      </c>
      <c r="AH13">
        <f t="shared" si="5"/>
        <v>-51880.391196729426</v>
      </c>
      <c r="AI13">
        <f t="shared" si="6"/>
        <v>-51916.712165974881</v>
      </c>
      <c r="AJ13">
        <f t="shared" si="7"/>
        <v>4166.0500201860559</v>
      </c>
      <c r="AK13">
        <f t="shared" si="22"/>
        <v>4541.9433648739778</v>
      </c>
      <c r="AL13">
        <f t="shared" si="8"/>
        <v>-43208.718780914845</v>
      </c>
      <c r="AN13">
        <f t="shared" si="9"/>
        <v>0</v>
      </c>
      <c r="AO13">
        <f t="shared" si="9"/>
        <v>0</v>
      </c>
      <c r="AP13">
        <f t="shared" si="9"/>
        <v>-11.694380024070671</v>
      </c>
      <c r="AQ13">
        <f t="shared" si="9"/>
        <v>-16704.097469202428</v>
      </c>
      <c r="AR13">
        <f t="shared" si="9"/>
        <v>-16715.791849226498</v>
      </c>
      <c r="AS13">
        <f t="shared" si="9"/>
        <v>1341.3566087980389</v>
      </c>
      <c r="AT13">
        <f t="shared" si="9"/>
        <v>1462.3842056001113</v>
      </c>
      <c r="AU13">
        <f t="shared" si="9"/>
        <v>-13912.051034828348</v>
      </c>
      <c r="AW13">
        <v>10</v>
      </c>
      <c r="AX13">
        <f>IF(Z13&gt;0, (R13*SUMPRODUCT(K13:$K$98, X13:$X$98)-K13*$AZ$3)/Z13, 0)</f>
        <v>83586.501756000493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3.7867151000000002E-2</v>
      </c>
      <c r="Q14" s="4">
        <f t="shared" si="21"/>
        <v>50</v>
      </c>
      <c r="R14">
        <f t="shared" si="0"/>
        <v>2000000</v>
      </c>
      <c r="S14">
        <f t="shared" si="1"/>
        <v>80964.011706512742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60718.855192299336</v>
      </c>
      <c r="AC14">
        <f t="shared" si="2"/>
        <v>55998.577217787024</v>
      </c>
      <c r="AE14">
        <f t="shared" si="3"/>
        <v>0</v>
      </c>
      <c r="AF14">
        <f t="shared" si="4"/>
        <v>0</v>
      </c>
      <c r="AG14">
        <f t="shared" si="4"/>
        <v>-34.582387926117612</v>
      </c>
      <c r="AH14">
        <f t="shared" si="5"/>
        <v>-55014.865075361879</v>
      </c>
      <c r="AI14">
        <f t="shared" si="6"/>
        <v>-55049.447463287994</v>
      </c>
      <c r="AJ14">
        <f t="shared" si="7"/>
        <v>4720.2779745123116</v>
      </c>
      <c r="AK14">
        <f t="shared" si="22"/>
        <v>4250.3198634609535</v>
      </c>
      <c r="AL14">
        <f t="shared" si="8"/>
        <v>-46078.849625314731</v>
      </c>
      <c r="AN14">
        <f t="shared" si="9"/>
        <v>0</v>
      </c>
      <c r="AO14">
        <f t="shared" si="9"/>
        <v>0</v>
      </c>
      <c r="AP14">
        <f t="shared" si="9"/>
        <v>-9.9416101514349062</v>
      </c>
      <c r="AQ14">
        <f t="shared" si="9"/>
        <v>-15815.459079388134</v>
      </c>
      <c r="AR14">
        <f t="shared" si="9"/>
        <v>-15825.400689539567</v>
      </c>
      <c r="AS14">
        <f t="shared" si="9"/>
        <v>1356.9671223763428</v>
      </c>
      <c r="AT14">
        <f t="shared" si="9"/>
        <v>1221.8653955216503</v>
      </c>
      <c r="AU14">
        <f t="shared" si="9"/>
        <v>-13246.568171641575</v>
      </c>
      <c r="AW14">
        <v>11</v>
      </c>
      <c r="AX14">
        <f>IF(Z14&gt;0, (R14*SUMPRODUCT(K14:$K$98, X14:$X$98)-K14*$AZ$3)/Z14, 0)</f>
        <v>80964.011706512742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4.2172894000000002E-2</v>
      </c>
      <c r="Q15" s="4">
        <f t="shared" si="21"/>
        <v>50</v>
      </c>
      <c r="R15">
        <f t="shared" si="0"/>
        <v>2000000</v>
      </c>
      <c r="S15">
        <f t="shared" si="1"/>
        <v>77617.248531641555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55998.577217787024</v>
      </c>
      <c r="AC15">
        <f t="shared" si="2"/>
        <v>50882.956972943575</v>
      </c>
      <c r="AE15">
        <f t="shared" si="3"/>
        <v>0</v>
      </c>
      <c r="AF15">
        <f t="shared" si="4"/>
        <v>0</v>
      </c>
      <c r="AG15">
        <f t="shared" si="4"/>
        <v>-32.778124666581398</v>
      </c>
      <c r="AH15">
        <f t="shared" si="5"/>
        <v>-58337.575211001524</v>
      </c>
      <c r="AI15">
        <f t="shared" si="6"/>
        <v>-58370.353335668107</v>
      </c>
      <c r="AJ15">
        <f t="shared" si="7"/>
        <v>5115.6202448434487</v>
      </c>
      <c r="AK15">
        <f t="shared" si="22"/>
        <v>3919.9004052450919</v>
      </c>
      <c r="AL15">
        <f t="shared" si="8"/>
        <v>-49334.832685579568</v>
      </c>
      <c r="AN15">
        <f t="shared" si="9"/>
        <v>0</v>
      </c>
      <c r="AO15">
        <f t="shared" si="9"/>
        <v>0</v>
      </c>
      <c r="AP15">
        <f t="shared" si="9"/>
        <v>-8.4133281953703296</v>
      </c>
      <c r="AQ15">
        <f t="shared" si="9"/>
        <v>-14973.802539492439</v>
      </c>
      <c r="AR15">
        <f t="shared" si="9"/>
        <v>-14982.21586768781</v>
      </c>
      <c r="AS15">
        <f t="shared" si="9"/>
        <v>1313.0523018185061</v>
      </c>
      <c r="AT15">
        <f t="shared" si="9"/>
        <v>1006.1408008529521</v>
      </c>
      <c r="AU15">
        <f t="shared" si="9"/>
        <v>-12663.022765016352</v>
      </c>
      <c r="AW15">
        <v>12</v>
      </c>
      <c r="AX15">
        <f>IF(Z15&gt;0, (R15*SUMPRODUCT(K15:$K$98, X15:$X$98)-K15*$AZ$3)/Z15, 0)</f>
        <v>77617.248531641555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4.6777600000000003E-2</v>
      </c>
      <c r="Q16" s="4">
        <f t="shared" si="21"/>
        <v>50</v>
      </c>
      <c r="R16">
        <f t="shared" si="0"/>
        <v>2000000</v>
      </c>
      <c r="S16">
        <f t="shared" si="1"/>
        <v>73523.452557953264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50882.956972943575</v>
      </c>
      <c r="AC16">
        <f t="shared" si="2"/>
        <v>45462.58196429463</v>
      </c>
      <c r="AE16">
        <f t="shared" si="3"/>
        <v>0</v>
      </c>
      <c r="AF16">
        <f t="shared" si="4"/>
        <v>0</v>
      </c>
      <c r="AG16">
        <f t="shared" si="4"/>
        <v>-30.917061415512105</v>
      </c>
      <c r="AH16">
        <f t="shared" si="5"/>
        <v>-61331.280176139124</v>
      </c>
      <c r="AI16">
        <f t="shared" si="6"/>
        <v>-61362.197237554639</v>
      </c>
      <c r="AJ16">
        <f t="shared" si="7"/>
        <v>5420.3750086489454</v>
      </c>
      <c r="AK16">
        <f t="shared" si="22"/>
        <v>3561.8069881060505</v>
      </c>
      <c r="AL16">
        <f t="shared" si="8"/>
        <v>-52380.015240799643</v>
      </c>
      <c r="AN16">
        <f t="shared" si="9"/>
        <v>0</v>
      </c>
      <c r="AO16">
        <f t="shared" si="9"/>
        <v>0</v>
      </c>
      <c r="AP16">
        <f t="shared" si="9"/>
        <v>-7.0853925110936347</v>
      </c>
      <c r="AQ16">
        <f t="shared" si="9"/>
        <v>-14055.546463991255</v>
      </c>
      <c r="AR16">
        <f t="shared" si="9"/>
        <v>-14062.631856502348</v>
      </c>
      <c r="AS16">
        <f t="shared" si="9"/>
        <v>1242.2100528069927</v>
      </c>
      <c r="AT16">
        <f t="shared" si="9"/>
        <v>816.27423189790773</v>
      </c>
      <c r="AU16">
        <f t="shared" si="9"/>
        <v>-12004.147571797448</v>
      </c>
      <c r="AW16">
        <v>13</v>
      </c>
      <c r="AX16">
        <f>IF(Z16&gt;0, (R16*SUMPRODUCT(K16:$K$98, X16:$X$98)-K16*$AZ$3)/Z16, 0)</f>
        <v>73523.452557953264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5.1668436999999998E-2</v>
      </c>
      <c r="Q17" s="4">
        <f t="shared" si="21"/>
        <v>50</v>
      </c>
      <c r="R17">
        <f t="shared" si="0"/>
        <v>2000000</v>
      </c>
      <c r="S17">
        <f t="shared" si="1"/>
        <v>68831.878220799452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45462.58196429463</v>
      </c>
      <c r="AC17">
        <f t="shared" si="2"/>
        <v>39936.881509985033</v>
      </c>
      <c r="AE17">
        <f t="shared" si="3"/>
        <v>0</v>
      </c>
      <c r="AF17">
        <f t="shared" si="4"/>
        <v>0</v>
      </c>
      <c r="AG17">
        <f t="shared" si="4"/>
        <v>-29.010454561384471</v>
      </c>
      <c r="AH17">
        <f t="shared" si="5"/>
        <v>-63897.449598900719</v>
      </c>
      <c r="AI17">
        <f t="shared" si="6"/>
        <v>-63926.460053462106</v>
      </c>
      <c r="AJ17">
        <f t="shared" si="7"/>
        <v>5525.7004543095973</v>
      </c>
      <c r="AK17">
        <f t="shared" si="22"/>
        <v>3182.3807375006245</v>
      </c>
      <c r="AL17">
        <f t="shared" si="8"/>
        <v>-55218.378861651887</v>
      </c>
      <c r="AN17">
        <f t="shared" si="9"/>
        <v>0</v>
      </c>
      <c r="AO17">
        <f t="shared" si="9"/>
        <v>0</v>
      </c>
      <c r="AP17">
        <f t="shared" si="9"/>
        <v>-5.9361137762526655</v>
      </c>
      <c r="AQ17">
        <f t="shared" si="9"/>
        <v>-13074.684163561185</v>
      </c>
      <c r="AR17">
        <f t="shared" si="9"/>
        <v>-13080.620277337439</v>
      </c>
      <c r="AS17">
        <f t="shared" si="9"/>
        <v>1130.6677915324412</v>
      </c>
      <c r="AT17">
        <f t="shared" si="9"/>
        <v>651.17815017983776</v>
      </c>
      <c r="AU17">
        <f t="shared" si="9"/>
        <v>-11298.774335625161</v>
      </c>
      <c r="AW17">
        <v>14</v>
      </c>
      <c r="AX17">
        <f>IF(Z17&gt;0, (R17*SUMPRODUCT(K17:$K$98, X17:$X$98)-K17*$AZ$3)/Z17, 0)</f>
        <v>68831.878220799452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5.7177164000000003E-2</v>
      </c>
      <c r="Q18" s="4">
        <f t="shared" si="21"/>
        <v>50</v>
      </c>
      <c r="R18">
        <f t="shared" si="0"/>
        <v>2000000</v>
      </c>
      <c r="S18">
        <f t="shared" si="1"/>
        <v>63703.019800791364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39936.881509985033</v>
      </c>
      <c r="AC18">
        <f t="shared" si="2"/>
        <v>34478.131283639646</v>
      </c>
      <c r="AE18">
        <f t="shared" si="3"/>
        <v>0</v>
      </c>
      <c r="AF18">
        <f t="shared" si="4"/>
        <v>0</v>
      </c>
      <c r="AG18">
        <f t="shared" si="4"/>
        <v>-27.061614497599795</v>
      </c>
      <c r="AH18">
        <f t="shared" si="5"/>
        <v>-66349.420726833108</v>
      </c>
      <c r="AI18">
        <f t="shared" si="6"/>
        <v>-66376.482341330702</v>
      </c>
      <c r="AJ18">
        <f t="shared" si="7"/>
        <v>5458.7502263453862</v>
      </c>
      <c r="AK18">
        <f t="shared" si="22"/>
        <v>2795.5817056989526</v>
      </c>
      <c r="AL18">
        <f t="shared" si="8"/>
        <v>-58122.150409286362</v>
      </c>
      <c r="AN18">
        <f t="shared" si="9"/>
        <v>0</v>
      </c>
      <c r="AO18">
        <f t="shared" si="9"/>
        <v>0</v>
      </c>
      <c r="AP18">
        <f t="shared" si="9"/>
        <v>-4.9440557924845354</v>
      </c>
      <c r="AQ18">
        <f t="shared" si="9"/>
        <v>-12121.791103837782</v>
      </c>
      <c r="AR18">
        <f t="shared" si="9"/>
        <v>-12126.735159630265</v>
      </c>
      <c r="AS18">
        <f t="shared" si="9"/>
        <v>997.29325752840373</v>
      </c>
      <c r="AT18">
        <f t="shared" si="9"/>
        <v>510.74232568979176</v>
      </c>
      <c r="AU18">
        <f t="shared" si="9"/>
        <v>-10618.699576412069</v>
      </c>
      <c r="AW18">
        <v>15</v>
      </c>
      <c r="AX18">
        <f>IF(Z18&gt;0, (R18*SUMPRODUCT(K18:$K$98, X18:$X$98)-K18*$AZ$3)/Z18, 0)</f>
        <v>63703.019800791364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6.3388860000000005E-2</v>
      </c>
      <c r="Q19" s="4">
        <f t="shared" si="21"/>
        <v>50</v>
      </c>
      <c r="R19">
        <f t="shared" si="0"/>
        <v>2000000</v>
      </c>
      <c r="S19">
        <f t="shared" si="1"/>
        <v>58136.772000717763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34478.131283639646</v>
      </c>
      <c r="AC19">
        <f t="shared" si="2"/>
        <v>29156.28119517312</v>
      </c>
      <c r="AE19">
        <f t="shared" si="3"/>
        <v>0</v>
      </c>
      <c r="AF19">
        <f t="shared" si="4"/>
        <v>0</v>
      </c>
      <c r="AG19">
        <f t="shared" si="4"/>
        <v>-25.075593459861473</v>
      </c>
      <c r="AH19">
        <f t="shared" si="5"/>
        <v>-68616.195710492961</v>
      </c>
      <c r="AI19">
        <f t="shared" si="6"/>
        <v>-68641.271303952817</v>
      </c>
      <c r="AJ19">
        <f t="shared" si="7"/>
        <v>5321.8500884665264</v>
      </c>
      <c r="AK19">
        <f t="shared" si="22"/>
        <v>2413.4691898547753</v>
      </c>
      <c r="AL19">
        <f t="shared" si="8"/>
        <v>-60905.952025631515</v>
      </c>
      <c r="AN19">
        <f t="shared" si="9"/>
        <v>0</v>
      </c>
      <c r="AO19">
        <f t="shared" si="9"/>
        <v>0</v>
      </c>
      <c r="AP19">
        <f t="shared" si="9"/>
        <v>-4.090372476872945</v>
      </c>
      <c r="AQ19">
        <f t="shared" si="9"/>
        <v>-11192.787873642548</v>
      </c>
      <c r="AR19">
        <f t="shared" si="9"/>
        <v>-11196.878246119419</v>
      </c>
      <c r="AS19">
        <f t="shared" si="9"/>
        <v>868.10903051016305</v>
      </c>
      <c r="AT19">
        <f t="shared" si="9"/>
        <v>393.68910505607448</v>
      </c>
      <c r="AU19">
        <f t="shared" si="9"/>
        <v>-9935.0801105531827</v>
      </c>
      <c r="AW19">
        <v>16</v>
      </c>
      <c r="AX19">
        <f>IF(Z19&gt;0, (R19*SUMPRODUCT(K19:$K$98, X19:$X$98)-K19*$AZ$3)/Z19, 0)</f>
        <v>58136.772000717763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7.0498397000000004E-2</v>
      </c>
      <c r="Q20" s="4">
        <f t="shared" si="21"/>
        <v>50</v>
      </c>
      <c r="R20">
        <f t="shared" si="0"/>
        <v>2000000</v>
      </c>
      <c r="S20">
        <f t="shared" si="1"/>
        <v>52120.438031293015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29156.28119517312</v>
      </c>
      <c r="AC20">
        <f t="shared" si="2"/>
        <v>24034.869228112068</v>
      </c>
      <c r="AE20">
        <f t="shared" si="3"/>
        <v>0</v>
      </c>
      <c r="AF20">
        <f t="shared" si="4"/>
        <v>0</v>
      </c>
      <c r="AG20">
        <f t="shared" si="4"/>
        <v>-23.057048382518943</v>
      </c>
      <c r="AH20">
        <f t="shared" si="5"/>
        <v>-70711.565709756716</v>
      </c>
      <c r="AI20">
        <f t="shared" si="6"/>
        <v>-70734.62275813923</v>
      </c>
      <c r="AJ20">
        <f t="shared" si="7"/>
        <v>5121.4119670610526</v>
      </c>
      <c r="AK20">
        <f t="shared" si="22"/>
        <v>2040.9396836621186</v>
      </c>
      <c r="AL20">
        <f t="shared" si="8"/>
        <v>-63572.271107416062</v>
      </c>
      <c r="AN20">
        <f t="shared" si="9"/>
        <v>0</v>
      </c>
      <c r="AO20">
        <f t="shared" si="9"/>
        <v>0</v>
      </c>
      <c r="AP20">
        <f t="shared" si="9"/>
        <v>-3.3581286154926371</v>
      </c>
      <c r="AQ20">
        <f t="shared" si="9"/>
        <v>-10298.739384016508</v>
      </c>
      <c r="AR20">
        <f t="shared" si="9"/>
        <v>-10302.097512632001</v>
      </c>
      <c r="AS20">
        <f t="shared" si="9"/>
        <v>745.90467058018396</v>
      </c>
      <c r="AT20">
        <f t="shared" si="9"/>
        <v>297.25131510746701</v>
      </c>
      <c r="AU20">
        <f t="shared" si="9"/>
        <v>-9258.9415269443489</v>
      </c>
      <c r="AW20">
        <v>17</v>
      </c>
      <c r="AX20">
        <f>IF(Z20&gt;0, (R20*SUMPRODUCT(K20:$K$98, X20:$X$98)-K20*$AZ$3)/Z20, 0)</f>
        <v>52120.438031293015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7.8701599999999997E-2</v>
      </c>
      <c r="Q21" s="4">
        <f t="shared" si="21"/>
        <v>50</v>
      </c>
      <c r="R21">
        <f t="shared" si="0"/>
        <v>2000000</v>
      </c>
      <c r="S21">
        <f t="shared" si="1"/>
        <v>45586.181141306843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24034.869228112068</v>
      </c>
      <c r="AC21">
        <f t="shared" si="2"/>
        <v>19157.001189257586</v>
      </c>
      <c r="AE21">
        <f t="shared" si="3"/>
        <v>0</v>
      </c>
      <c r="AF21">
        <f t="shared" si="4"/>
        <v>0</v>
      </c>
      <c r="AG21">
        <f t="shared" si="4"/>
        <v>-21.011851299712099</v>
      </c>
      <c r="AH21">
        <f t="shared" si="5"/>
        <v>-72585.063959266103</v>
      </c>
      <c r="AI21">
        <f t="shared" si="6"/>
        <v>-72606.075810565817</v>
      </c>
      <c r="AJ21">
        <f t="shared" si="7"/>
        <v>4877.8680388544817</v>
      </c>
      <c r="AK21">
        <f t="shared" si="22"/>
        <v>1682.4408459678448</v>
      </c>
      <c r="AL21">
        <f t="shared" si="8"/>
        <v>-66045.766925743505</v>
      </c>
      <c r="AN21">
        <f t="shared" si="9"/>
        <v>0</v>
      </c>
      <c r="AO21">
        <f t="shared" si="9"/>
        <v>0</v>
      </c>
      <c r="AP21">
        <f t="shared" si="9"/>
        <v>-2.7323725306184419</v>
      </c>
      <c r="AQ21">
        <f t="shared" si="9"/>
        <v>-9438.9319658948316</v>
      </c>
      <c r="AR21">
        <f t="shared" si="9"/>
        <v>-9441.6643384254494</v>
      </c>
      <c r="AS21">
        <f t="shared" si="9"/>
        <v>634.3159604185023</v>
      </c>
      <c r="AT21">
        <f t="shared" si="9"/>
        <v>218.78391800611973</v>
      </c>
      <c r="AU21">
        <f t="shared" si="9"/>
        <v>-8588.5644600008291</v>
      </c>
      <c r="AW21">
        <v>18</v>
      </c>
      <c r="AX21">
        <f>IF(Z21&gt;0, (R21*SUMPRODUCT(K21:$K$98, X21:$X$98)-K21*$AZ$3)/Z21, 0)</f>
        <v>45586.181141306843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8.8159118999999994E-2</v>
      </c>
      <c r="Q22" s="4">
        <f t="shared" si="21"/>
        <v>50</v>
      </c>
      <c r="R22">
        <f t="shared" si="0"/>
        <v>2000000</v>
      </c>
      <c r="S22">
        <f t="shared" si="1"/>
        <v>38413.284948764049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19157.001189257586</v>
      </c>
      <c r="AC22">
        <f t="shared" si="2"/>
        <v>14558.132924400328</v>
      </c>
      <c r="AE22">
        <f t="shared" si="3"/>
        <v>0</v>
      </c>
      <c r="AF22">
        <f t="shared" si="4"/>
        <v>0</v>
      </c>
      <c r="AG22">
        <f t="shared" si="4"/>
        <v>-18.949346487573354</v>
      </c>
      <c r="AH22">
        <f t="shared" si="5"/>
        <v>-74095.451965664935</v>
      </c>
      <c r="AI22">
        <f t="shared" si="6"/>
        <v>-74114.401312152506</v>
      </c>
      <c r="AJ22">
        <f t="shared" si="7"/>
        <v>4598.8682648572576</v>
      </c>
      <c r="AK22">
        <f t="shared" si="22"/>
        <v>1340.9900832480312</v>
      </c>
      <c r="AL22">
        <f t="shared" si="8"/>
        <v>-68174.542964047214</v>
      </c>
      <c r="AN22">
        <f t="shared" si="9"/>
        <v>0</v>
      </c>
      <c r="AO22">
        <f t="shared" si="9"/>
        <v>0</v>
      </c>
      <c r="AP22">
        <f t="shared" si="9"/>
        <v>-2.2001475448510135</v>
      </c>
      <c r="AQ22">
        <f t="shared" si="9"/>
        <v>-8602.9841099686546</v>
      </c>
      <c r="AR22">
        <f t="shared" si="9"/>
        <v>-8605.1842575135051</v>
      </c>
      <c r="AS22">
        <f t="shared" si="9"/>
        <v>533.95977157598884</v>
      </c>
      <c r="AT22">
        <f t="shared" si="9"/>
        <v>155.6980364078791</v>
      </c>
      <c r="AU22">
        <f t="shared" si="9"/>
        <v>-7915.5264495296369</v>
      </c>
      <c r="AW22">
        <v>19</v>
      </c>
      <c r="AX22">
        <f>IF(Z22&gt;0, (R22*SUMPRODUCT(K22:$K$98, X22:$X$98)-K22*$AZ$3)/Z22, 0)</f>
        <v>38413.284948764049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9.9426106E-2</v>
      </c>
      <c r="Q23" s="4">
        <f t="shared" si="21"/>
        <v>50</v>
      </c>
      <c r="R23">
        <f t="shared" si="0"/>
        <v>2000000</v>
      </c>
      <c r="S23">
        <f t="shared" si="1"/>
        <v>30447.855354326919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14558.132924400328</v>
      </c>
      <c r="AC23">
        <f t="shared" si="2"/>
        <v>10276.634261786603</v>
      </c>
      <c r="AE23">
        <f t="shared" si="3"/>
        <v>0</v>
      </c>
      <c r="AF23">
        <f t="shared" si="4"/>
        <v>0</v>
      </c>
      <c r="AG23">
        <f t="shared" si="4"/>
        <v>-16.875793290193425</v>
      </c>
      <c r="AH23">
        <f t="shared" si="5"/>
        <v>-75362.389300167837</v>
      </c>
      <c r="AI23">
        <f t="shared" si="6"/>
        <v>-75379.265093458031</v>
      </c>
      <c r="AJ23">
        <f t="shared" si="7"/>
        <v>4281.4986626137252</v>
      </c>
      <c r="AK23">
        <f t="shared" si="22"/>
        <v>1019.0693047080231</v>
      </c>
      <c r="AL23">
        <f t="shared" si="8"/>
        <v>-70078.697126136278</v>
      </c>
      <c r="AN23">
        <f t="shared" si="9"/>
        <v>0</v>
      </c>
      <c r="AO23">
        <f t="shared" si="9"/>
        <v>0</v>
      </c>
      <c r="AP23">
        <f t="shared" si="9"/>
        <v>-1.7494588985647381</v>
      </c>
      <c r="AQ23">
        <f t="shared" si="9"/>
        <v>-7812.5751074998789</v>
      </c>
      <c r="AR23">
        <f t="shared" si="9"/>
        <v>-7814.3245663984435</v>
      </c>
      <c r="AS23">
        <f t="shared" si="9"/>
        <v>443.84911605045829</v>
      </c>
      <c r="AT23">
        <f t="shared" si="9"/>
        <v>105.64361821210701</v>
      </c>
      <c r="AU23">
        <f t="shared" si="9"/>
        <v>-7264.8318321358774</v>
      </c>
      <c r="AW23">
        <v>20</v>
      </c>
      <c r="AX23">
        <f>IF(Z23&gt;0, (R23*SUMPRODUCT(K23:$K$98, X23:$X$98)-K23*$AZ$3)/Z23, 0)</f>
        <v>30447.855354326919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0.112419382</v>
      </c>
      <c r="Q24" s="4">
        <f t="shared" si="21"/>
        <v>50</v>
      </c>
      <c r="R24">
        <f t="shared" si="0"/>
        <v>2000000</v>
      </c>
      <c r="S24">
        <f t="shared" si="1"/>
        <v>21345.658962107314</v>
      </c>
      <c r="U24">
        <f t="shared" si="13"/>
        <v>0.112419382</v>
      </c>
      <c r="V24">
        <f t="shared" si="14"/>
        <v>0.01</v>
      </c>
      <c r="W24">
        <f t="shared" si="15"/>
        <v>0.3375158658038685</v>
      </c>
      <c r="X24">
        <f t="shared" si="16"/>
        <v>3.7943325048865828E-2</v>
      </c>
      <c r="Y24">
        <f t="shared" si="17"/>
        <v>3.3751586580386852E-3</v>
      </c>
      <c r="Z24">
        <f t="shared" si="18"/>
        <v>0.296197382096964</v>
      </c>
      <c r="AB24">
        <f t="shared" si="19"/>
        <v>10276.634261786603</v>
      </c>
      <c r="AC24">
        <f t="shared" si="2"/>
        <v>6322.5283037107838</v>
      </c>
      <c r="AE24">
        <f t="shared" si="3"/>
        <v>0</v>
      </c>
      <c r="AF24">
        <f t="shared" si="4"/>
        <v>0</v>
      </c>
      <c r="AG24">
        <f t="shared" si="4"/>
        <v>-14.8098691048482</v>
      </c>
      <c r="AH24">
        <f t="shared" si="5"/>
        <v>-75886.650097731661</v>
      </c>
      <c r="AI24">
        <f t="shared" si="6"/>
        <v>-75901.459966836512</v>
      </c>
      <c r="AJ24">
        <f t="shared" si="7"/>
        <v>3954.1059580758192</v>
      </c>
      <c r="AK24">
        <f t="shared" si="22"/>
        <v>719.36439832506233</v>
      </c>
      <c r="AL24">
        <f t="shared" si="8"/>
        <v>-71227.98961043563</v>
      </c>
      <c r="AN24">
        <f t="shared" si="9"/>
        <v>0</v>
      </c>
      <c r="AO24">
        <f t="shared" si="9"/>
        <v>0</v>
      </c>
      <c r="AP24">
        <f t="shared" si="9"/>
        <v>-1.3707957333643235</v>
      </c>
      <c r="AQ24">
        <f t="shared" si="9"/>
        <v>-7024.0388646803049</v>
      </c>
      <c r="AR24">
        <f t="shared" si="9"/>
        <v>-7025.4096604136694</v>
      </c>
      <c r="AS24">
        <f t="shared" si="9"/>
        <v>365.99051201785352</v>
      </c>
      <c r="AT24">
        <f t="shared" si="9"/>
        <v>66.584089364799041</v>
      </c>
      <c r="AU24">
        <f t="shared" si="9"/>
        <v>-6592.8350590310165</v>
      </c>
      <c r="AW24">
        <v>21</v>
      </c>
      <c r="AX24">
        <f>IF(Z24&gt;0, (R24*SUMPRODUCT(K24:$K$98, X24:$X$98)-K24*$AZ$3)/Z24, 0)</f>
        <v>21345.658962107314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0.12734142500000001</v>
      </c>
      <c r="Q25" s="4">
        <f t="shared" si="21"/>
        <v>50</v>
      </c>
      <c r="R25">
        <f t="shared" si="0"/>
        <v>2000000</v>
      </c>
      <c r="S25">
        <f t="shared" si="1"/>
        <v>10737.246085513012</v>
      </c>
      <c r="U25">
        <f t="shared" si="13"/>
        <v>0.12734142500000001</v>
      </c>
      <c r="V25">
        <f t="shared" si="14"/>
        <v>0.01</v>
      </c>
      <c r="W25">
        <f t="shared" si="15"/>
        <v>0.296197382096964</v>
      </c>
      <c r="X25">
        <f t="shared" si="16"/>
        <v>3.7718196717496884E-2</v>
      </c>
      <c r="Y25">
        <f t="shared" si="17"/>
        <v>2.96197382096964E-3</v>
      </c>
      <c r="Z25">
        <f t="shared" si="18"/>
        <v>0.25551721155849749</v>
      </c>
      <c r="AB25">
        <f t="shared" si="19"/>
        <v>6322.5283037107838</v>
      </c>
      <c r="AC25">
        <f t="shared" si="2"/>
        <v>2743.5511795876773</v>
      </c>
      <c r="AE25">
        <f t="shared" si="3"/>
        <v>0</v>
      </c>
      <c r="AF25">
        <f t="shared" si="4"/>
        <v>0</v>
      </c>
      <c r="AG25">
        <f t="shared" si="4"/>
        <v>-12.775860577924874</v>
      </c>
      <c r="AH25">
        <f t="shared" si="5"/>
        <v>-75436.393434993763</v>
      </c>
      <c r="AI25">
        <f t="shared" si="6"/>
        <v>-75449.169295571686</v>
      </c>
      <c r="AJ25">
        <f t="shared" si="7"/>
        <v>3578.9771241231065</v>
      </c>
      <c r="AK25">
        <f t="shared" si="22"/>
        <v>442.57698125975492</v>
      </c>
      <c r="AL25">
        <f t="shared" si="8"/>
        <v>-71427.615190188822</v>
      </c>
      <c r="AN25">
        <f t="shared" si="9"/>
        <v>0</v>
      </c>
      <c r="AO25">
        <f t="shared" si="9"/>
        <v>0</v>
      </c>
      <c r="AP25">
        <f t="shared" si="9"/>
        <v>-1.0558291910358457</v>
      </c>
      <c r="AQ25">
        <f t="shared" si="9"/>
        <v>-6234.2529310904629</v>
      </c>
      <c r="AR25">
        <f t="shared" si="9"/>
        <v>-6235.3087602814985</v>
      </c>
      <c r="AS25">
        <f t="shared" si="9"/>
        <v>295.77565430136121</v>
      </c>
      <c r="AT25">
        <f t="shared" si="9"/>
        <v>36.575672788883296</v>
      </c>
      <c r="AU25">
        <f t="shared" si="9"/>
        <v>-5902.9574331912536</v>
      </c>
      <c r="AW25">
        <v>22</v>
      </c>
      <c r="AX25">
        <f>IF(Z25&gt;0, (R25*SUMPRODUCT(K25:$K$98, X25:$X$98)-K25*$AZ$3)/Z25, 0)</f>
        <v>10737.246085513012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0.14457818</v>
      </c>
      <c r="Q26" s="4">
        <f t="shared" si="21"/>
        <v>50</v>
      </c>
      <c r="R26">
        <f t="shared" si="0"/>
        <v>2000000</v>
      </c>
      <c r="S26">
        <f t="shared" si="1"/>
        <v>-1919.9801077109901</v>
      </c>
      <c r="U26">
        <f t="shared" si="13"/>
        <v>0.14457818</v>
      </c>
      <c r="V26">
        <f t="shared" si="14"/>
        <v>0.01</v>
      </c>
      <c r="W26">
        <f t="shared" si="15"/>
        <v>0.25551721155849749</v>
      </c>
      <c r="X26">
        <f t="shared" si="16"/>
        <v>3.6942213405802532E-2</v>
      </c>
      <c r="Y26">
        <f t="shared" si="17"/>
        <v>2.5551721155849748E-3</v>
      </c>
      <c r="Z26">
        <f t="shared" si="18"/>
        <v>0.21601982603710998</v>
      </c>
      <c r="AB26">
        <f t="shared" si="19"/>
        <v>2743.5511795876773</v>
      </c>
      <c r="AC26">
        <f t="shared" si="2"/>
        <v>-414.75376886243976</v>
      </c>
      <c r="AE26">
        <f t="shared" si="3"/>
        <v>0</v>
      </c>
      <c r="AF26">
        <f t="shared" si="4"/>
        <v>0</v>
      </c>
      <c r="AG26">
        <f t="shared" si="4"/>
        <v>-10.800991301855499</v>
      </c>
      <c r="AH26">
        <f t="shared" si="5"/>
        <v>-73884.426811605066</v>
      </c>
      <c r="AI26">
        <f t="shared" si="6"/>
        <v>-73895.227802906928</v>
      </c>
      <c r="AJ26">
        <f t="shared" si="7"/>
        <v>3158.3049484501171</v>
      </c>
      <c r="AK26">
        <f t="shared" si="22"/>
        <v>192.04858257113744</v>
      </c>
      <c r="AL26">
        <f t="shared" si="8"/>
        <v>-70544.874271885681</v>
      </c>
      <c r="AN26">
        <f t="shared" si="9"/>
        <v>0</v>
      </c>
      <c r="AO26">
        <f t="shared" si="9"/>
        <v>0</v>
      </c>
      <c r="AP26">
        <f t="shared" si="9"/>
        <v>-0.79698306812022524</v>
      </c>
      <c r="AQ26">
        <f t="shared" si="9"/>
        <v>-5451.7808153869601</v>
      </c>
      <c r="AR26">
        <f t="shared" si="9"/>
        <v>-5452.5777984550805</v>
      </c>
      <c r="AS26">
        <f t="shared" si="9"/>
        <v>233.04486574696617</v>
      </c>
      <c r="AT26">
        <f t="shared" si="9"/>
        <v>14.170872310525008</v>
      </c>
      <c r="AU26">
        <f t="shared" si="9"/>
        <v>-5205.3620603975905</v>
      </c>
      <c r="AW26">
        <v>23</v>
      </c>
      <c r="AX26">
        <f>IF(Z26&gt;0, (R26*SUMPRODUCT(K26:$K$98, X26:$X$98)-K26*$AZ$3)/Z26, 0)</f>
        <v>-1919.9801077109901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0.16385111999999999</v>
      </c>
      <c r="Q27" s="4">
        <f t="shared" si="21"/>
        <v>50</v>
      </c>
      <c r="R27">
        <f t="shared" si="0"/>
        <v>2000000</v>
      </c>
      <c r="S27">
        <f t="shared" si="1"/>
        <v>-17483.319114409867</v>
      </c>
      <c r="U27">
        <f t="shared" si="13"/>
        <v>0.16385111999999999</v>
      </c>
      <c r="V27">
        <f t="shared" si="14"/>
        <v>0.01</v>
      </c>
      <c r="W27">
        <f t="shared" si="15"/>
        <v>0.21601982603710998</v>
      </c>
      <c r="X27">
        <f t="shared" si="16"/>
        <v>3.539509043838563E-2</v>
      </c>
      <c r="Y27">
        <f t="shared" si="17"/>
        <v>2.1601982603711E-3</v>
      </c>
      <c r="Z27">
        <f t="shared" si="18"/>
        <v>0.17846453733835327</v>
      </c>
      <c r="AB27">
        <f t="shared" si="19"/>
        <v>-414.75376886243976</v>
      </c>
      <c r="AC27">
        <f t="shared" si="2"/>
        <v>-3120.1524568919453</v>
      </c>
      <c r="AE27">
        <f t="shared" si="3"/>
        <v>0</v>
      </c>
      <c r="AF27">
        <f t="shared" si="4"/>
        <v>0</v>
      </c>
      <c r="AG27">
        <f t="shared" si="4"/>
        <v>-8.9232268669176626</v>
      </c>
      <c r="AH27">
        <f t="shared" si="5"/>
        <v>-70790.180876771265</v>
      </c>
      <c r="AI27">
        <f t="shared" si="6"/>
        <v>-70799.104103638179</v>
      </c>
      <c r="AJ27">
        <f t="shared" si="7"/>
        <v>2705.3986880295056</v>
      </c>
      <c r="AK27">
        <f t="shared" si="22"/>
        <v>-29.032763820370786</v>
      </c>
      <c r="AL27">
        <f t="shared" si="8"/>
        <v>-68122.738179429041</v>
      </c>
      <c r="AN27">
        <f t="shared" si="9"/>
        <v>0</v>
      </c>
      <c r="AO27">
        <f t="shared" si="9"/>
        <v>0</v>
      </c>
      <c r="AP27">
        <f t="shared" si="9"/>
        <v>-0.58788095455936407</v>
      </c>
      <c r="AQ27">
        <f t="shared" si="9"/>
        <v>-4663.8060118762569</v>
      </c>
      <c r="AR27">
        <f t="shared" si="9"/>
        <v>-4664.3938928308162</v>
      </c>
      <c r="AS27">
        <f t="shared" si="9"/>
        <v>178.2373559366674</v>
      </c>
      <c r="AT27">
        <f t="shared" si="9"/>
        <v>-1.9127395462166317</v>
      </c>
      <c r="AU27">
        <f t="shared" si="9"/>
        <v>-4488.0692764403648</v>
      </c>
      <c r="AW27">
        <v>24</v>
      </c>
      <c r="AX27">
        <f>IF(Z27&gt;0, (R27*SUMPRODUCT(K27:$K$98, X27:$X$98)-K27*$AZ$3)/Z27, 0)</f>
        <v>-17483.319114409867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0.185300933</v>
      </c>
      <c r="Q28" s="4">
        <f t="shared" si="21"/>
        <v>50</v>
      </c>
      <c r="R28">
        <f t="shared" si="0"/>
        <v>2000000</v>
      </c>
      <c r="S28">
        <f t="shared" si="1"/>
        <v>-37127.097071961442</v>
      </c>
      <c r="U28">
        <f t="shared" si="13"/>
        <v>0.185300933</v>
      </c>
      <c r="V28">
        <f t="shared" si="14"/>
        <v>0.01</v>
      </c>
      <c r="W28">
        <f t="shared" si="15"/>
        <v>0.17846453733835327</v>
      </c>
      <c r="X28">
        <f t="shared" si="16"/>
        <v>3.3069645276210195E-2</v>
      </c>
      <c r="Y28">
        <f t="shared" si="17"/>
        <v>1.7846453733835327E-3</v>
      </c>
      <c r="Z28">
        <f t="shared" si="18"/>
        <v>0.14361024668875955</v>
      </c>
      <c r="AB28">
        <f t="shared" si="19"/>
        <v>-3120.1524568919453</v>
      </c>
      <c r="AC28">
        <f t="shared" si="2"/>
        <v>-5331.8315693419045</v>
      </c>
      <c r="AE28">
        <f t="shared" si="3"/>
        <v>0</v>
      </c>
      <c r="AF28">
        <f t="shared" si="4"/>
        <v>0</v>
      </c>
      <c r="AG28">
        <f t="shared" si="4"/>
        <v>-7.1805123344379771</v>
      </c>
      <c r="AH28">
        <f t="shared" si="5"/>
        <v>-66139.290552420396</v>
      </c>
      <c r="AI28">
        <f t="shared" si="6"/>
        <v>-66146.471064754835</v>
      </c>
      <c r="AJ28">
        <f t="shared" si="7"/>
        <v>2211.6791124499591</v>
      </c>
      <c r="AK28">
        <f t="shared" si="22"/>
        <v>-218.41067198243618</v>
      </c>
      <c r="AL28">
        <f t="shared" si="8"/>
        <v>-64153.202624287311</v>
      </c>
      <c r="AN28">
        <f t="shared" si="9"/>
        <v>0</v>
      </c>
      <c r="AO28">
        <f t="shared" si="9"/>
        <v>0</v>
      </c>
      <c r="AP28">
        <f t="shared" si="9"/>
        <v>-0.42238147825088362</v>
      </c>
      <c r="AQ28">
        <f t="shared" si="9"/>
        <v>-3890.5317633135987</v>
      </c>
      <c r="AR28">
        <f t="shared" si="9"/>
        <v>-3890.9541447918496</v>
      </c>
      <c r="AS28">
        <f t="shared" si="9"/>
        <v>130.09827842686022</v>
      </c>
      <c r="AT28">
        <f t="shared" si="9"/>
        <v>-12.847637912306562</v>
      </c>
      <c r="AU28">
        <f t="shared" si="9"/>
        <v>-3773.7035042772959</v>
      </c>
      <c r="AW28">
        <v>25</v>
      </c>
      <c r="AX28">
        <f>IF(Z28&gt;0, (R28*SUMPRODUCT(K28:$K$98, X28:$X$98)-K28*$AZ$3)/Z28, 0)</f>
        <v>-37127.097071961442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0.20871278500000001</v>
      </c>
      <c r="Q29" s="4">
        <f t="shared" si="21"/>
        <v>50</v>
      </c>
      <c r="R29">
        <f t="shared" si="0"/>
        <v>2000000</v>
      </c>
      <c r="S29">
        <f t="shared" si="1"/>
        <v>-62681.916717305547</v>
      </c>
      <c r="U29">
        <f t="shared" si="13"/>
        <v>0.20871278500000001</v>
      </c>
      <c r="V29">
        <f t="shared" si="14"/>
        <v>0.01</v>
      </c>
      <c r="W29">
        <f t="shared" si="15"/>
        <v>0.14361024668875955</v>
      </c>
      <c r="X29">
        <f t="shared" si="16"/>
        <v>2.9973294540948034E-2</v>
      </c>
      <c r="Y29">
        <f t="shared" si="17"/>
        <v>1.4361024668875955E-3</v>
      </c>
      <c r="Z29">
        <f t="shared" si="18"/>
        <v>0.11220084968092392</v>
      </c>
      <c r="AB29">
        <f t="shared" si="19"/>
        <v>-5331.8315693419045</v>
      </c>
      <c r="AC29">
        <f t="shared" si="2"/>
        <v>-7032.9643153105917</v>
      </c>
      <c r="AE29">
        <f t="shared" si="3"/>
        <v>0</v>
      </c>
      <c r="AF29">
        <f t="shared" si="4"/>
        <v>0</v>
      </c>
      <c r="AG29">
        <f t="shared" si="4"/>
        <v>-5.610042484046196</v>
      </c>
      <c r="AH29">
        <f t="shared" si="5"/>
        <v>-59946.589081896069</v>
      </c>
      <c r="AI29">
        <f t="shared" si="6"/>
        <v>-59952.199124380117</v>
      </c>
      <c r="AJ29">
        <f t="shared" si="7"/>
        <v>1701.1327459686872</v>
      </c>
      <c r="AK29">
        <f t="shared" si="22"/>
        <v>-373.22820985393332</v>
      </c>
      <c r="AL29">
        <f t="shared" si="8"/>
        <v>-58624.294588265366</v>
      </c>
      <c r="AN29">
        <f t="shared" si="9"/>
        <v>0</v>
      </c>
      <c r="AO29">
        <f t="shared" si="9"/>
        <v>0</v>
      </c>
      <c r="AP29">
        <f t="shared" si="9"/>
        <v>-0.29464397215197846</v>
      </c>
      <c r="AQ29">
        <f t="shared" si="9"/>
        <v>-3148.4433806485304</v>
      </c>
      <c r="AR29">
        <f t="shared" si="9"/>
        <v>-3148.7380246206822</v>
      </c>
      <c r="AS29">
        <f t="shared" si="9"/>
        <v>89.344868751958131</v>
      </c>
      <c r="AT29">
        <f t="shared" si="9"/>
        <v>-19.602247680523906</v>
      </c>
      <c r="AU29">
        <f t="shared" si="9"/>
        <v>-3078.9954035492483</v>
      </c>
      <c r="AW29">
        <v>26</v>
      </c>
      <c r="AX29">
        <f>IF(Z29&gt;0, (R29*SUMPRODUCT(K29:$K$98, X29:$X$98)-K29*$AZ$3)/Z29, 0)</f>
        <v>-62681.916717305547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0.23444695300000001</v>
      </c>
      <c r="Q30" s="4">
        <f t="shared" si="21"/>
        <v>50</v>
      </c>
      <c r="R30">
        <f t="shared" si="0"/>
        <v>2000000</v>
      </c>
      <c r="S30">
        <f t="shared" si="1"/>
        <v>-97041.744566192923</v>
      </c>
      <c r="U30">
        <f t="shared" si="13"/>
        <v>0.23444695300000001</v>
      </c>
      <c r="V30">
        <f t="shared" si="14"/>
        <v>0.01</v>
      </c>
      <c r="W30">
        <f t="shared" si="15"/>
        <v>0.11220084968092392</v>
      </c>
      <c r="X30">
        <f t="shared" si="16"/>
        <v>2.6305147331703638E-2</v>
      </c>
      <c r="Y30">
        <f t="shared" si="17"/>
        <v>1.1220084968092392E-3</v>
      </c>
      <c r="Z30">
        <f t="shared" si="18"/>
        <v>8.4773693852411042E-2</v>
      </c>
      <c r="AB30">
        <f t="shared" si="19"/>
        <v>-7032.9643153105917</v>
      </c>
      <c r="AC30">
        <f t="shared" si="2"/>
        <v>-8226.5871447583122</v>
      </c>
      <c r="AE30">
        <f t="shared" si="3"/>
        <v>0</v>
      </c>
      <c r="AF30">
        <f t="shared" si="4"/>
        <v>0</v>
      </c>
      <c r="AG30">
        <f t="shared" si="4"/>
        <v>-4.2386846926205521</v>
      </c>
      <c r="AH30">
        <f t="shared" si="5"/>
        <v>-52610.294663407272</v>
      </c>
      <c r="AI30">
        <f t="shared" si="6"/>
        <v>-52614.533348099896</v>
      </c>
      <c r="AJ30">
        <f t="shared" si="7"/>
        <v>1193.6228294477205</v>
      </c>
      <c r="AK30">
        <f t="shared" si="22"/>
        <v>-492.30750207174145</v>
      </c>
      <c r="AL30">
        <f t="shared" si="8"/>
        <v>-51913.218020723922</v>
      </c>
      <c r="AN30">
        <f t="shared" si="9"/>
        <v>0</v>
      </c>
      <c r="AO30">
        <f t="shared" si="9"/>
        <v>0</v>
      </c>
      <c r="AP30">
        <f t="shared" si="9"/>
        <v>-0.19876709905322362</v>
      </c>
      <c r="AQ30">
        <f t="shared" si="9"/>
        <v>-2467.0850532445788</v>
      </c>
      <c r="AR30">
        <f t="shared" si="9"/>
        <v>-2467.2838203436322</v>
      </c>
      <c r="AS30">
        <f t="shared" si="9"/>
        <v>55.973247452464619</v>
      </c>
      <c r="AT30">
        <f t="shared" si="9"/>
        <v>-23.086061154608011</v>
      </c>
      <c r="AU30">
        <f t="shared" si="9"/>
        <v>-2434.3966340457755</v>
      </c>
      <c r="AW30">
        <v>27</v>
      </c>
      <c r="AX30">
        <f>IF(Z30&gt;0, (R30*SUMPRODUCT(K30:$K$98, X30:$X$98)-K30*$AZ$3)/Z30, 0)</f>
        <v>-97041.744566192923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0.26339700100000002</v>
      </c>
      <c r="Q31" s="4">
        <f t="shared" si="21"/>
        <v>50</v>
      </c>
      <c r="R31">
        <f t="shared" si="0"/>
        <v>2000000</v>
      </c>
      <c r="S31">
        <f t="shared" si="1"/>
        <v>-145272.05590052638</v>
      </c>
      <c r="U31">
        <f t="shared" si="13"/>
        <v>0.26339700100000002</v>
      </c>
      <c r="V31">
        <f t="shared" si="14"/>
        <v>0.01</v>
      </c>
      <c r="W31">
        <f t="shared" si="15"/>
        <v>8.4773693852411042E-2</v>
      </c>
      <c r="X31">
        <f t="shared" si="16"/>
        <v>2.2329136724417206E-2</v>
      </c>
      <c r="Y31">
        <f t="shared" si="17"/>
        <v>8.477369385241104E-4</v>
      </c>
      <c r="Z31">
        <f t="shared" si="18"/>
        <v>6.1596820189469728E-2</v>
      </c>
      <c r="AB31">
        <f t="shared" si="19"/>
        <v>-8226.5871447583122</v>
      </c>
      <c r="AC31">
        <f t="shared" si="2"/>
        <v>-8948.2967058593185</v>
      </c>
      <c r="AE31">
        <f t="shared" si="3"/>
        <v>0</v>
      </c>
      <c r="AF31">
        <f t="shared" si="4"/>
        <v>0</v>
      </c>
      <c r="AG31">
        <f t="shared" si="4"/>
        <v>-3.0798410094734865</v>
      </c>
      <c r="AH31">
        <f t="shared" si="5"/>
        <v>-44658.273448834414</v>
      </c>
      <c r="AI31">
        <f t="shared" si="6"/>
        <v>-44661.353289843886</v>
      </c>
      <c r="AJ31">
        <f t="shared" si="7"/>
        <v>721.70956110100633</v>
      </c>
      <c r="AK31">
        <f t="shared" si="22"/>
        <v>-575.86110013308189</v>
      </c>
      <c r="AL31">
        <f t="shared" si="8"/>
        <v>-44515.504828875957</v>
      </c>
      <c r="AN31">
        <f t="shared" si="9"/>
        <v>0</v>
      </c>
      <c r="AO31">
        <f t="shared" si="9"/>
        <v>0</v>
      </c>
      <c r="AP31">
        <f t="shared" si="9"/>
        <v>-0.12895068774518065</v>
      </c>
      <c r="AQ31">
        <f t="shared" si="9"/>
        <v>-1869.8092067174657</v>
      </c>
      <c r="AR31">
        <f t="shared" si="9"/>
        <v>-1869.9381574052109</v>
      </c>
      <c r="AS31">
        <f t="shared" si="9"/>
        <v>30.217450826189612</v>
      </c>
      <c r="AT31">
        <f t="shared" si="9"/>
        <v>-24.11088256810762</v>
      </c>
      <c r="AU31">
        <f t="shared" si="9"/>
        <v>-1863.8315891471286</v>
      </c>
      <c r="AW31">
        <v>28</v>
      </c>
      <c r="AX31">
        <f>IF(Z31&gt;0, (R31*SUMPRODUCT(K31:$K$98, X31:$X$98)-K31*$AZ$3)/Z31, 0)</f>
        <v>-145272.05590052638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0.29593128600000002</v>
      </c>
      <c r="Q32" s="4">
        <f t="shared" si="21"/>
        <v>50</v>
      </c>
      <c r="R32">
        <f t="shared" si="0"/>
        <v>2000000</v>
      </c>
      <c r="S32">
        <f t="shared" si="1"/>
        <v>-216589.6968302062</v>
      </c>
      <c r="U32">
        <f t="shared" si="13"/>
        <v>0.29593128600000002</v>
      </c>
      <c r="V32">
        <f t="shared" si="14"/>
        <v>0.01</v>
      </c>
      <c r="W32">
        <f t="shared" si="15"/>
        <v>6.1596820189469728E-2</v>
      </c>
      <c r="X32">
        <f t="shared" si="16"/>
        <v>1.8228426212180543E-2</v>
      </c>
      <c r="Y32">
        <f t="shared" si="17"/>
        <v>6.159682018946973E-4</v>
      </c>
      <c r="Z32">
        <f t="shared" si="18"/>
        <v>4.2752425775394488E-2</v>
      </c>
      <c r="AB32">
        <f t="shared" si="19"/>
        <v>-8948.2967058593185</v>
      </c>
      <c r="AC32">
        <f t="shared" si="2"/>
        <v>-9259.7349374485857</v>
      </c>
      <c r="AE32">
        <f t="shared" si="3"/>
        <v>0</v>
      </c>
      <c r="AF32">
        <f t="shared" si="4"/>
        <v>0</v>
      </c>
      <c r="AG32">
        <f t="shared" si="4"/>
        <v>-2.1376212887697243</v>
      </c>
      <c r="AH32">
        <f t="shared" si="5"/>
        <v>-36456.852424361088</v>
      </c>
      <c r="AI32">
        <f t="shared" si="6"/>
        <v>-36458.990045649858</v>
      </c>
      <c r="AJ32">
        <f t="shared" si="7"/>
        <v>311.43823158926716</v>
      </c>
      <c r="AK32">
        <f t="shared" si="22"/>
        <v>-626.38076941015231</v>
      </c>
      <c r="AL32">
        <f t="shared" si="8"/>
        <v>-36773.932583470742</v>
      </c>
      <c r="AN32">
        <f t="shared" si="9"/>
        <v>0</v>
      </c>
      <c r="AO32">
        <f t="shared" si="9"/>
        <v>0</v>
      </c>
      <c r="AP32">
        <f t="shared" si="9"/>
        <v>-7.991128393992239E-2</v>
      </c>
      <c r="AQ32">
        <f t="shared" si="9"/>
        <v>-1362.876530536277</v>
      </c>
      <c r="AR32">
        <f t="shared" si="9"/>
        <v>-1362.9564418202169</v>
      </c>
      <c r="AS32">
        <f t="shared" si="9"/>
        <v>11.642580977756269</v>
      </c>
      <c r="AT32">
        <f t="shared" si="9"/>
        <v>-23.416164398161506</v>
      </c>
      <c r="AU32">
        <f t="shared" si="9"/>
        <v>-1374.7300252406221</v>
      </c>
      <c r="AW32">
        <v>29</v>
      </c>
      <c r="AX32">
        <f>IF(Z32&gt;0, (R32*SUMPRODUCT(K32:$K$98, X32:$X$98)-K32*$AZ$3)/Z32, 0)</f>
        <v>-216589.6968302062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0.33262349499999999</v>
      </c>
      <c r="Q33" s="4">
        <f t="shared" si="21"/>
        <v>50</v>
      </c>
      <c r="R33">
        <f t="shared" si="0"/>
        <v>2000000</v>
      </c>
      <c r="S33">
        <f t="shared" si="1"/>
        <v>-328460.86717754079</v>
      </c>
      <c r="U33">
        <f t="shared" si="13"/>
        <v>0.33262349499999999</v>
      </c>
      <c r="V33">
        <f t="shared" si="14"/>
        <v>0.01</v>
      </c>
      <c r="W33">
        <f t="shared" si="15"/>
        <v>4.2752425775394488E-2</v>
      </c>
      <c r="X33">
        <f t="shared" si="16"/>
        <v>1.4220461281139799E-2</v>
      </c>
      <c r="Y33">
        <f t="shared" si="17"/>
        <v>4.2752425775394491E-4</v>
      </c>
      <c r="Z33">
        <f t="shared" si="18"/>
        <v>2.8104440236500744E-2</v>
      </c>
      <c r="AB33">
        <f t="shared" si="19"/>
        <v>-9259.7349374485857</v>
      </c>
      <c r="AC33">
        <f t="shared" si="2"/>
        <v>-9231.2088116204031</v>
      </c>
      <c r="AE33">
        <f t="shared" si="3"/>
        <v>0</v>
      </c>
      <c r="AF33">
        <f t="shared" si="4"/>
        <v>0</v>
      </c>
      <c r="AG33">
        <f t="shared" si="4"/>
        <v>-1.4052220118250371</v>
      </c>
      <c r="AH33">
        <f t="shared" si="5"/>
        <v>-28440.922562279597</v>
      </c>
      <c r="AI33">
        <f t="shared" si="6"/>
        <v>-28442.327784291421</v>
      </c>
      <c r="AJ33">
        <f t="shared" si="7"/>
        <v>-28.526125828182558</v>
      </c>
      <c r="AK33">
        <f t="shared" si="22"/>
        <v>-648.18144562140105</v>
      </c>
      <c r="AL33">
        <f t="shared" si="8"/>
        <v>-29119.035355741005</v>
      </c>
      <c r="AN33">
        <f t="shared" si="9"/>
        <v>0</v>
      </c>
      <c r="AO33">
        <f t="shared" si="9"/>
        <v>0</v>
      </c>
      <c r="AP33">
        <f t="shared" si="9"/>
        <v>-4.69033933450793E-2</v>
      </c>
      <c r="AQ33">
        <f t="shared" si="9"/>
        <v>-949.29894835836978</v>
      </c>
      <c r="AR33">
        <f t="shared" si="9"/>
        <v>-949.34585175171492</v>
      </c>
      <c r="AS33">
        <f t="shared" si="9"/>
        <v>-0.95214285648199914</v>
      </c>
      <c r="AT33">
        <f t="shared" si="9"/>
        <v>-21.634950952325401</v>
      </c>
      <c r="AU33">
        <f t="shared" si="9"/>
        <v>-971.93294556052228</v>
      </c>
      <c r="AW33">
        <v>30</v>
      </c>
      <c r="AX33">
        <f>IF(Z33&gt;0, (R33*SUMPRODUCT(K33:$K$98, X33:$X$98)-K33*$AZ$3)/Z33, 0)</f>
        <v>-328460.86717754079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0.37225971299999999</v>
      </c>
      <c r="Q34" s="4">
        <f t="shared" si="21"/>
        <v>50</v>
      </c>
      <c r="R34">
        <f t="shared" si="0"/>
        <v>2000000</v>
      </c>
      <c r="S34">
        <f t="shared" si="1"/>
        <v>-514835.42632740177</v>
      </c>
      <c r="U34">
        <f t="shared" si="13"/>
        <v>0.37225971299999999</v>
      </c>
      <c r="V34">
        <f t="shared" si="14"/>
        <v>0.01</v>
      </c>
      <c r="W34">
        <f t="shared" si="15"/>
        <v>2.8104440236500744E-2</v>
      </c>
      <c r="X34">
        <f t="shared" si="16"/>
        <v>1.0462150856465419E-2</v>
      </c>
      <c r="Y34">
        <f t="shared" si="17"/>
        <v>2.8104440236500746E-4</v>
      </c>
      <c r="Z34">
        <f t="shared" si="18"/>
        <v>1.7361244977670318E-2</v>
      </c>
      <c r="AB34">
        <f t="shared" si="19"/>
        <v>-9231.2088116204031</v>
      </c>
      <c r="AC34">
        <f t="shared" si="2"/>
        <v>-8938.1839596533609</v>
      </c>
      <c r="AE34">
        <f t="shared" si="3"/>
        <v>0</v>
      </c>
      <c r="AF34">
        <f t="shared" si="4"/>
        <v>0</v>
      </c>
      <c r="AG34">
        <f t="shared" si="4"/>
        <v>-0.86806224888351591</v>
      </c>
      <c r="AH34">
        <f t="shared" si="5"/>
        <v>-20924.301712930839</v>
      </c>
      <c r="AI34">
        <f t="shared" si="6"/>
        <v>-20925.169775179722</v>
      </c>
      <c r="AJ34">
        <f t="shared" si="7"/>
        <v>-293.0248519670422</v>
      </c>
      <c r="AK34">
        <f t="shared" si="22"/>
        <v>-646.18461681342831</v>
      </c>
      <c r="AL34">
        <f t="shared" si="8"/>
        <v>-21864.379243960193</v>
      </c>
      <c r="AN34">
        <f t="shared" si="9"/>
        <v>0</v>
      </c>
      <c r="AO34">
        <f t="shared" si="9"/>
        <v>0</v>
      </c>
      <c r="AP34">
        <f t="shared" si="9"/>
        <v>-2.5869746130592123E-2</v>
      </c>
      <c r="AQ34">
        <f t="shared" si="9"/>
        <v>-623.58013376304746</v>
      </c>
      <c r="AR34">
        <f t="shared" si="9"/>
        <v>-623.60600350917809</v>
      </c>
      <c r="AS34">
        <f t="shared" si="9"/>
        <v>-8.7326439320354936</v>
      </c>
      <c r="AT34">
        <f t="shared" si="9"/>
        <v>-19.257411564617552</v>
      </c>
      <c r="AU34">
        <f t="shared" ref="AU34:AU69" si="23">AL34*$K34</f>
        <v>-651.59605900583108</v>
      </c>
      <c r="AW34">
        <v>31</v>
      </c>
      <c r="AX34">
        <f>IF(Z34&gt;0, (R34*SUMPRODUCT(K34:$K$98, X34:$X$98)-K34*$AZ$3)/Z34, 0)</f>
        <v>-514835.42632740177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0.41367450300000003</v>
      </c>
      <c r="Q35" s="4">
        <f t="shared" si="21"/>
        <v>50</v>
      </c>
      <c r="R35">
        <f t="shared" si="0"/>
        <v>2000000</v>
      </c>
      <c r="S35">
        <f t="shared" si="1"/>
        <v>-844770.7449210753</v>
      </c>
      <c r="U35">
        <f t="shared" si="13"/>
        <v>0.41367450300000003</v>
      </c>
      <c r="V35">
        <f t="shared" si="14"/>
        <v>0.01</v>
      </c>
      <c r="W35">
        <f t="shared" si="15"/>
        <v>1.7361244977670318E-2</v>
      </c>
      <c r="X35">
        <f t="shared" si="16"/>
        <v>7.1819043875990156E-3</v>
      </c>
      <c r="Y35">
        <f t="shared" si="17"/>
        <v>1.7361244977670318E-4</v>
      </c>
      <c r="Z35">
        <f t="shared" si="18"/>
        <v>1.0005728140294599E-2</v>
      </c>
      <c r="AB35">
        <f t="shared" si="19"/>
        <v>-8938.1839596533609</v>
      </c>
      <c r="AC35">
        <f t="shared" si="2"/>
        <v>-8452.5464145544338</v>
      </c>
      <c r="AE35">
        <f t="shared" si="3"/>
        <v>0</v>
      </c>
      <c r="AF35">
        <f t="shared" ref="AF35:AG69" si="24">-$Z35*P35</f>
        <v>0</v>
      </c>
      <c r="AG35">
        <f t="shared" si="24"/>
        <v>-0.50028640701472993</v>
      </c>
      <c r="AH35">
        <f t="shared" si="5"/>
        <v>-14363.808775198031</v>
      </c>
      <c r="AI35">
        <f t="shared" ref="AI35:AI66" si="25">SUM(AE35:AH35)</f>
        <v>-14364.309061605045</v>
      </c>
      <c r="AJ35">
        <f t="shared" si="7"/>
        <v>-485.63754509892715</v>
      </c>
      <c r="AK35">
        <f t="shared" si="22"/>
        <v>-625.67287717573538</v>
      </c>
      <c r="AL35">
        <f t="shared" si="8"/>
        <v>-15475.619483879707</v>
      </c>
      <c r="AN35">
        <f t="shared" ref="AN35:AT69" si="26">AE35*$K35</f>
        <v>0</v>
      </c>
      <c r="AO35">
        <f t="shared" si="26"/>
        <v>0</v>
      </c>
      <c r="AP35">
        <f t="shared" si="26"/>
        <v>-1.3311959192836901E-2</v>
      </c>
      <c r="AQ35">
        <f t="shared" si="26"/>
        <v>-382.20194190388821</v>
      </c>
      <c r="AR35">
        <f t="shared" si="26"/>
        <v>-382.21525386308099</v>
      </c>
      <c r="AS35">
        <f t="shared" si="26"/>
        <v>-12.922172364111555</v>
      </c>
      <c r="AT35">
        <f t="shared" si="26"/>
        <v>-16.648327222656309</v>
      </c>
      <c r="AU35">
        <f t="shared" si="23"/>
        <v>-411.78575344984887</v>
      </c>
      <c r="AW35">
        <v>32</v>
      </c>
      <c r="AX35">
        <f>IF(Z35&gt;0, (R35*SUMPRODUCT(K35:$K$98, X35:$X$98)-K35*$AZ$3)/Z35, 0)</f>
        <v>-844770.7449210753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0.42102545200000002</v>
      </c>
      <c r="Q36" s="4">
        <f t="shared" si="21"/>
        <v>50</v>
      </c>
      <c r="R36">
        <f t="shared" si="0"/>
        <v>2000000</v>
      </c>
      <c r="S36">
        <f t="shared" si="1"/>
        <v>-1377897.246995284</v>
      </c>
      <c r="U36">
        <f t="shared" si="13"/>
        <v>0.42102545200000002</v>
      </c>
      <c r="V36">
        <f t="shared" si="14"/>
        <v>0.01</v>
      </c>
      <c r="W36">
        <f t="shared" si="15"/>
        <v>1.0005728140294599E-2</v>
      </c>
      <c r="X36">
        <f t="shared" si="16"/>
        <v>4.2126662128566528E-3</v>
      </c>
      <c r="Y36">
        <f t="shared" si="17"/>
        <v>1.00057281402946E-4</v>
      </c>
      <c r="Z36">
        <f t="shared" si="18"/>
        <v>5.6930046460350004E-3</v>
      </c>
      <c r="AB36">
        <f t="shared" si="19"/>
        <v>-8452.5464145544338</v>
      </c>
      <c r="AC36">
        <f t="shared" si="2"/>
        <v>-7844.3754289029885</v>
      </c>
      <c r="AE36">
        <f t="shared" si="3"/>
        <v>0</v>
      </c>
      <c r="AF36">
        <f t="shared" si="24"/>
        <v>0</v>
      </c>
      <c r="AG36">
        <f t="shared" si="24"/>
        <v>-0.28465023230175002</v>
      </c>
      <c r="AH36">
        <f t="shared" si="5"/>
        <v>-8425.3324257133063</v>
      </c>
      <c r="AI36">
        <f t="shared" si="25"/>
        <v>-8425.6170759456072</v>
      </c>
      <c r="AJ36">
        <f t="shared" si="7"/>
        <v>-608.17098565144533</v>
      </c>
      <c r="AK36">
        <f t="shared" si="22"/>
        <v>-591.67824901881045</v>
      </c>
      <c r="AL36">
        <f t="shared" si="8"/>
        <v>-9625.4663106158641</v>
      </c>
      <c r="AN36">
        <f t="shared" si="26"/>
        <v>0</v>
      </c>
      <c r="AO36">
        <f t="shared" si="26"/>
        <v>0</v>
      </c>
      <c r="AP36">
        <f t="shared" si="26"/>
        <v>-6.7626481828025184E-3</v>
      </c>
      <c r="AQ36">
        <f t="shared" si="26"/>
        <v>-200.16691557748968</v>
      </c>
      <c r="AR36">
        <f t="shared" si="26"/>
        <v>-200.17367822567246</v>
      </c>
      <c r="AS36">
        <f t="shared" si="26"/>
        <v>-14.448772367728285</v>
      </c>
      <c r="AT36">
        <f t="shared" si="26"/>
        <v>-14.056942104614732</v>
      </c>
      <c r="AU36">
        <f t="shared" si="23"/>
        <v>-228.6793926980155</v>
      </c>
      <c r="AW36">
        <v>33</v>
      </c>
      <c r="AX36">
        <f>IF(Z36&gt;0, (R36*SUMPRODUCT(K36:$K$98, X36:$X$98)-K36*$AZ$3)/Z36, 0)</f>
        <v>-1377897.246995284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0.42896583300000002</v>
      </c>
      <c r="Q37" s="4">
        <f t="shared" si="21"/>
        <v>50</v>
      </c>
      <c r="R37">
        <f t="shared" si="0"/>
        <v>2000000</v>
      </c>
      <c r="S37">
        <f t="shared" si="1"/>
        <v>-2241812.0816844571</v>
      </c>
      <c r="U37">
        <f t="shared" si="13"/>
        <v>0.42896583300000002</v>
      </c>
      <c r="V37">
        <f t="shared" si="14"/>
        <v>0.01</v>
      </c>
      <c r="W37">
        <f t="shared" si="15"/>
        <v>5.6930046460350004E-3</v>
      </c>
      <c r="X37">
        <f t="shared" si="16"/>
        <v>2.4421044802592743E-3</v>
      </c>
      <c r="Y37">
        <f t="shared" si="17"/>
        <v>5.6930046460350004E-5</v>
      </c>
      <c r="Z37">
        <f t="shared" si="18"/>
        <v>3.1939701193153761E-3</v>
      </c>
      <c r="AB37">
        <f t="shared" si="19"/>
        <v>-7844.3754289029885</v>
      </c>
      <c r="AC37">
        <f t="shared" si="2"/>
        <v>-7160.2808020203574</v>
      </c>
      <c r="AE37">
        <f t="shared" si="3"/>
        <v>0</v>
      </c>
      <c r="AF37">
        <f t="shared" si="24"/>
        <v>0</v>
      </c>
      <c r="AG37">
        <f t="shared" si="24"/>
        <v>-0.15969850596576882</v>
      </c>
      <c r="AH37">
        <f t="shared" si="5"/>
        <v>-4884.2089605185483</v>
      </c>
      <c r="AI37">
        <f t="shared" si="25"/>
        <v>-4884.3686590245143</v>
      </c>
      <c r="AJ37">
        <f t="shared" si="7"/>
        <v>-684.09462688263102</v>
      </c>
      <c r="AK37">
        <f t="shared" si="22"/>
        <v>-549.10628002320925</v>
      </c>
      <c r="AL37">
        <f t="shared" si="8"/>
        <v>-6117.5695659303547</v>
      </c>
      <c r="AN37">
        <f t="shared" si="26"/>
        <v>0</v>
      </c>
      <c r="AO37">
        <f t="shared" si="26"/>
        <v>0</v>
      </c>
      <c r="AP37">
        <f t="shared" si="26"/>
        <v>-3.3875684731720307E-3</v>
      </c>
      <c r="AQ37">
        <f t="shared" si="26"/>
        <v>-103.60517896506495</v>
      </c>
      <c r="AR37">
        <f t="shared" si="26"/>
        <v>-103.60856653353812</v>
      </c>
      <c r="AS37">
        <f t="shared" si="26"/>
        <v>-14.511202698356614</v>
      </c>
      <c r="AT37">
        <f t="shared" si="26"/>
        <v>-11.647792891851564</v>
      </c>
      <c r="AU37">
        <f t="shared" si="23"/>
        <v>-129.7675621237463</v>
      </c>
      <c r="AW37">
        <v>34</v>
      </c>
      <c r="AX37">
        <f>IF(Z37&gt;0, (R37*SUMPRODUCT(K37:$K$98, X37:$X$98)-K37*$AZ$3)/Z37, 0)</f>
        <v>-2241812.0816844571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0.43771532000000002</v>
      </c>
      <c r="Q38" s="4">
        <f t="shared" si="21"/>
        <v>50</v>
      </c>
      <c r="R38">
        <f t="shared" si="0"/>
        <v>2000000</v>
      </c>
      <c r="S38">
        <f t="shared" si="1"/>
        <v>-3670315.9547401825</v>
      </c>
      <c r="U38">
        <f t="shared" si="13"/>
        <v>0.43771532000000002</v>
      </c>
      <c r="V38">
        <f t="shared" si="14"/>
        <v>0.01</v>
      </c>
      <c r="W38">
        <f t="shared" si="15"/>
        <v>3.1939701193153761E-3</v>
      </c>
      <c r="X38">
        <f t="shared" si="16"/>
        <v>1.3980496528465682E-3</v>
      </c>
      <c r="Y38">
        <f t="shared" si="17"/>
        <v>3.1939701193153759E-5</v>
      </c>
      <c r="Z38">
        <f t="shared" si="18"/>
        <v>1.7639807652756541E-3</v>
      </c>
      <c r="AB38">
        <f t="shared" si="19"/>
        <v>-7160.2808020203574</v>
      </c>
      <c r="AC38">
        <f t="shared" si="2"/>
        <v>-6474.3667466460302</v>
      </c>
      <c r="AE38">
        <f t="shared" si="3"/>
        <v>0</v>
      </c>
      <c r="AF38">
        <f t="shared" si="24"/>
        <v>0</v>
      </c>
      <c r="AG38">
        <f t="shared" si="24"/>
        <v>-8.8199038263782711E-2</v>
      </c>
      <c r="AH38">
        <f t="shared" si="5"/>
        <v>-2796.0993056931366</v>
      </c>
      <c r="AI38">
        <f t="shared" si="25"/>
        <v>-2796.1875047314002</v>
      </c>
      <c r="AJ38">
        <f t="shared" si="7"/>
        <v>-685.91405537432729</v>
      </c>
      <c r="AK38">
        <f t="shared" si="22"/>
        <v>-501.21965614142505</v>
      </c>
      <c r="AL38">
        <f t="shared" si="8"/>
        <v>-3983.3212162471527</v>
      </c>
      <c r="AN38">
        <f t="shared" si="26"/>
        <v>0</v>
      </c>
      <c r="AO38">
        <f t="shared" si="26"/>
        <v>0</v>
      </c>
      <c r="AP38">
        <f t="shared" si="26"/>
        <v>-1.6704483662356279E-3</v>
      </c>
      <c r="AQ38">
        <f t="shared" si="26"/>
        <v>-52.956807794871679</v>
      </c>
      <c r="AR38">
        <f t="shared" si="26"/>
        <v>-52.958478243237913</v>
      </c>
      <c r="AS38">
        <f t="shared" si="26"/>
        <v>-12.990890101900282</v>
      </c>
      <c r="AT38">
        <f t="shared" si="26"/>
        <v>-9.4928649133630358</v>
      </c>
      <c r="AU38">
        <f t="shared" si="23"/>
        <v>-75.442233258501233</v>
      </c>
      <c r="AW38">
        <v>35</v>
      </c>
      <c r="AX38">
        <f>IF(Z38&gt;0, (R38*SUMPRODUCT(K38:$K$98, X38:$X$98)-K38*$AZ$3)/Z38, 0)</f>
        <v>-3670315.9547401825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0.44739131599999998</v>
      </c>
      <c r="Q39" s="4">
        <f t="shared" si="21"/>
        <v>50</v>
      </c>
      <c r="R39">
        <f t="shared" si="0"/>
        <v>2000000</v>
      </c>
      <c r="S39">
        <f t="shared" si="1"/>
        <v>-6083046.4089394901</v>
      </c>
      <c r="U39">
        <f t="shared" si="13"/>
        <v>0.44739131599999998</v>
      </c>
      <c r="V39">
        <f t="shared" si="14"/>
        <v>0.01</v>
      </c>
      <c r="W39">
        <f t="shared" si="15"/>
        <v>1.7639807652756541E-3</v>
      </c>
      <c r="X39">
        <f t="shared" si="16"/>
        <v>7.8918967597536198E-4</v>
      </c>
      <c r="Y39">
        <f t="shared" si="17"/>
        <v>1.7639807652756541E-5</v>
      </c>
      <c r="Z39">
        <f t="shared" si="18"/>
        <v>9.5715128164753553E-4</v>
      </c>
      <c r="AB39">
        <f t="shared" si="19"/>
        <v>-6474.3667466460302</v>
      </c>
      <c r="AC39">
        <f t="shared" si="2"/>
        <v>-5822.3956666378717</v>
      </c>
      <c r="AE39">
        <f t="shared" si="3"/>
        <v>0</v>
      </c>
      <c r="AF39">
        <f t="shared" si="24"/>
        <v>0</v>
      </c>
      <c r="AG39">
        <f t="shared" si="24"/>
        <v>-4.7857564082376777E-2</v>
      </c>
      <c r="AH39">
        <f t="shared" si="5"/>
        <v>-1578.379351950724</v>
      </c>
      <c r="AI39">
        <f t="shared" si="25"/>
        <v>-1578.4272095148062</v>
      </c>
      <c r="AJ39">
        <f t="shared" si="7"/>
        <v>-651.97108000815842</v>
      </c>
      <c r="AK39">
        <f t="shared" si="22"/>
        <v>-453.20567226522218</v>
      </c>
      <c r="AL39">
        <f t="shared" si="8"/>
        <v>-2683.603961788187</v>
      </c>
      <c r="AN39">
        <f t="shared" si="26"/>
        <v>0</v>
      </c>
      <c r="AO39">
        <f t="shared" si="26"/>
        <v>0</v>
      </c>
      <c r="AP39">
        <f t="shared" si="26"/>
        <v>-8.0928552651166421E-4</v>
      </c>
      <c r="AQ39">
        <f t="shared" si="26"/>
        <v>-26.690860460007407</v>
      </c>
      <c r="AR39">
        <f t="shared" si="26"/>
        <v>-26.691669745533918</v>
      </c>
      <c r="AS39">
        <f t="shared" si="26"/>
        <v>-11.025023293007036</v>
      </c>
      <c r="AT39">
        <f t="shared" si="26"/>
        <v>-7.6638416127053706</v>
      </c>
      <c r="AU39">
        <f t="shared" si="23"/>
        <v>-45.380534651246329</v>
      </c>
      <c r="AW39">
        <v>36</v>
      </c>
      <c r="AX39">
        <f>IF(Z39&gt;0, (R39*SUMPRODUCT(K39:$K$98, X39:$X$98)-K39*$AZ$3)/Z39, 0)</f>
        <v>-6083046.4089394901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0.457001349</v>
      </c>
      <c r="Q40" s="4">
        <f t="shared" si="21"/>
        <v>50</v>
      </c>
      <c r="R40">
        <f t="shared" si="0"/>
        <v>2000000</v>
      </c>
      <c r="S40">
        <f t="shared" si="1"/>
        <v>-10231462.931082644</v>
      </c>
      <c r="U40">
        <f t="shared" si="13"/>
        <v>0.457001349</v>
      </c>
      <c r="V40">
        <f t="shared" si="14"/>
        <v>0.01</v>
      </c>
      <c r="W40">
        <f t="shared" si="15"/>
        <v>9.5715128164753553E-4</v>
      </c>
      <c r="X40">
        <f t="shared" si="16"/>
        <v>4.3741942691000266E-4</v>
      </c>
      <c r="Y40">
        <f t="shared" si="17"/>
        <v>9.5715128164753554E-6</v>
      </c>
      <c r="Z40">
        <f t="shared" si="18"/>
        <v>5.101603419210575E-4</v>
      </c>
      <c r="AB40">
        <f t="shared" si="19"/>
        <v>-5822.3956666378717</v>
      </c>
      <c r="AC40">
        <f t="shared" si="2"/>
        <v>-5219.686627273747</v>
      </c>
      <c r="AE40">
        <f t="shared" si="3"/>
        <v>0</v>
      </c>
      <c r="AF40">
        <f t="shared" si="24"/>
        <v>0</v>
      </c>
      <c r="AG40">
        <f t="shared" si="24"/>
        <v>-2.5508017096052875E-2</v>
      </c>
      <c r="AH40">
        <f t="shared" si="5"/>
        <v>-874.83885382000528</v>
      </c>
      <c r="AI40">
        <f t="shared" si="25"/>
        <v>-874.86436183710134</v>
      </c>
      <c r="AJ40">
        <f t="shared" si="7"/>
        <v>-602.70903936412469</v>
      </c>
      <c r="AK40">
        <f t="shared" si="22"/>
        <v>-407.56769666465107</v>
      </c>
      <c r="AL40">
        <f t="shared" si="8"/>
        <v>-1885.1410978658771</v>
      </c>
      <c r="AN40">
        <f t="shared" si="26"/>
        <v>0</v>
      </c>
      <c r="AO40">
        <f t="shared" si="26"/>
        <v>0</v>
      </c>
      <c r="AP40">
        <f t="shared" si="26"/>
        <v>-3.8513222670048369E-4</v>
      </c>
      <c r="AQ40">
        <f t="shared" si="26"/>
        <v>-13.208734905071635</v>
      </c>
      <c r="AR40">
        <f t="shared" si="26"/>
        <v>-13.209120037298336</v>
      </c>
      <c r="AS40">
        <f t="shared" si="26"/>
        <v>-9.0999889763573041</v>
      </c>
      <c r="AT40">
        <f t="shared" si="26"/>
        <v>-6.1536517698168547</v>
      </c>
      <c r="AU40">
        <f t="shared" si="23"/>
        <v>-28.462760783472493</v>
      </c>
      <c r="AW40">
        <v>37</v>
      </c>
      <c r="AX40">
        <f>IF(Z40&gt;0, (R40*SUMPRODUCT(K40:$K$98, X40:$X$98)-K40*$AZ$3)/Z40, 0)</f>
        <v>-10231462.931082644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0.46737994300000002</v>
      </c>
      <c r="Q41" s="4">
        <f t="shared" si="21"/>
        <v>50</v>
      </c>
      <c r="R41">
        <f t="shared" si="0"/>
        <v>2000000</v>
      </c>
      <c r="S41">
        <f t="shared" si="1"/>
        <v>-17519055.934849646</v>
      </c>
      <c r="U41">
        <f t="shared" si="13"/>
        <v>0.46737994300000002</v>
      </c>
      <c r="V41">
        <f t="shared" si="14"/>
        <v>0.01</v>
      </c>
      <c r="W41">
        <f t="shared" si="15"/>
        <v>5.101603419210575E-4</v>
      </c>
      <c r="X41">
        <f t="shared" si="16"/>
        <v>2.3843871152792439E-4</v>
      </c>
      <c r="Y41">
        <f t="shared" si="17"/>
        <v>5.1016034192105752E-6</v>
      </c>
      <c r="Z41">
        <f t="shared" si="18"/>
        <v>2.6662002697392257E-4</v>
      </c>
      <c r="AB41">
        <f t="shared" si="19"/>
        <v>-5219.686627273747</v>
      </c>
      <c r="AC41">
        <f t="shared" si="2"/>
        <v>-4670.931165907271</v>
      </c>
      <c r="AE41">
        <f t="shared" si="3"/>
        <v>0</v>
      </c>
      <c r="AF41">
        <f t="shared" si="24"/>
        <v>0</v>
      </c>
      <c r="AG41">
        <f t="shared" si="24"/>
        <v>-1.3331001348696128E-2</v>
      </c>
      <c r="AH41">
        <f t="shared" si="5"/>
        <v>-476.87742305584879</v>
      </c>
      <c r="AI41">
        <f t="shared" si="25"/>
        <v>-476.89075405719751</v>
      </c>
      <c r="AJ41">
        <f t="shared" si="7"/>
        <v>-548.75546136647608</v>
      </c>
      <c r="AK41">
        <f t="shared" si="22"/>
        <v>-365.37806390916234</v>
      </c>
      <c r="AL41">
        <f t="shared" si="8"/>
        <v>-1391.0242793328359</v>
      </c>
      <c r="AN41">
        <f t="shared" si="26"/>
        <v>0</v>
      </c>
      <c r="AO41">
        <f t="shared" si="26"/>
        <v>0</v>
      </c>
      <c r="AP41">
        <f t="shared" si="26"/>
        <v>-1.7971234488459259E-4</v>
      </c>
      <c r="AQ41">
        <f t="shared" si="26"/>
        <v>-6.4286813629548272</v>
      </c>
      <c r="AR41">
        <f t="shared" si="26"/>
        <v>-6.4288610752997126</v>
      </c>
      <c r="AS41">
        <f t="shared" si="26"/>
        <v>-7.3976536458787079</v>
      </c>
      <c r="AT41">
        <f t="shared" si="26"/>
        <v>-4.9255826263141458</v>
      </c>
      <c r="AU41">
        <f t="shared" si="23"/>
        <v>-18.752097347492565</v>
      </c>
      <c r="AW41">
        <v>38</v>
      </c>
      <c r="AX41">
        <f>IF(Z41&gt;0, (R41*SUMPRODUCT(K41:$K$98, X41:$X$98)-K41*$AZ$3)/Z41, 0)</f>
        <v>-17519055.934849646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0.47825477199999999</v>
      </c>
      <c r="Q42" s="4">
        <f t="shared" si="21"/>
        <v>50</v>
      </c>
      <c r="R42">
        <f t="shared" si="0"/>
        <v>2000000</v>
      </c>
      <c r="S42">
        <f t="shared" si="1"/>
        <v>-30603630.785450492</v>
      </c>
      <c r="U42">
        <f t="shared" si="13"/>
        <v>0.47825477199999999</v>
      </c>
      <c r="V42">
        <f t="shared" si="14"/>
        <v>0.01</v>
      </c>
      <c r="W42">
        <f t="shared" si="15"/>
        <v>2.6662002697392257E-4</v>
      </c>
      <c r="X42">
        <f t="shared" si="16"/>
        <v>1.2751230021104719E-4</v>
      </c>
      <c r="Y42">
        <f t="shared" si="17"/>
        <v>2.6662002697392256E-6</v>
      </c>
      <c r="Z42">
        <f t="shared" si="18"/>
        <v>1.3644152649313615E-4</v>
      </c>
      <c r="AB42">
        <f t="shared" si="19"/>
        <v>-4670.931165907271</v>
      </c>
      <c r="AC42">
        <f t="shared" si="2"/>
        <v>-4175.6061005992005</v>
      </c>
      <c r="AE42">
        <f t="shared" si="3"/>
        <v>0</v>
      </c>
      <c r="AF42">
        <f t="shared" si="24"/>
        <v>0</v>
      </c>
      <c r="AG42">
        <f t="shared" si="24"/>
        <v>-6.8220763246568073E-3</v>
      </c>
      <c r="AH42">
        <f t="shared" si="5"/>
        <v>-255.02460042209438</v>
      </c>
      <c r="AI42">
        <f t="shared" si="25"/>
        <v>-255.03142249841903</v>
      </c>
      <c r="AJ42">
        <f t="shared" si="7"/>
        <v>-495.32506530807041</v>
      </c>
      <c r="AK42">
        <f t="shared" si="22"/>
        <v>-326.965181613509</v>
      </c>
      <c r="AL42">
        <f t="shared" si="8"/>
        <v>-1077.3216694199984</v>
      </c>
      <c r="AN42">
        <f t="shared" si="26"/>
        <v>0</v>
      </c>
      <c r="AO42">
        <f t="shared" si="26"/>
        <v>0</v>
      </c>
      <c r="AP42">
        <f t="shared" si="26"/>
        <v>-8.211333473873256E-5</v>
      </c>
      <c r="AQ42">
        <f t="shared" si="26"/>
        <v>-3.0695816617273644</v>
      </c>
      <c r="AR42">
        <f t="shared" si="26"/>
        <v>-3.0696637750621028</v>
      </c>
      <c r="AS42">
        <f t="shared" si="26"/>
        <v>-5.961937532877462</v>
      </c>
      <c r="AT42">
        <f t="shared" si="26"/>
        <v>-3.9354882777702107</v>
      </c>
      <c r="AU42">
        <f t="shared" si="23"/>
        <v>-12.967089585709775</v>
      </c>
      <c r="AW42">
        <v>39</v>
      </c>
      <c r="AX42">
        <f>IF(Z42&gt;0, (R42*SUMPRODUCT(K42:$K$98, X42:$X$98)-K42*$AZ$3)/Z42, 0)</f>
        <v>-30603630.785450492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0.48949088600000001</v>
      </c>
      <c r="Q43" s="4">
        <f t="shared" si="21"/>
        <v>50</v>
      </c>
      <c r="R43">
        <f t="shared" si="0"/>
        <v>2000000</v>
      </c>
      <c r="S43">
        <f t="shared" si="1"/>
        <v>-54629796.97235021</v>
      </c>
      <c r="U43">
        <f t="shared" si="13"/>
        <v>0.48949088600000001</v>
      </c>
      <c r="V43">
        <f t="shared" si="14"/>
        <v>0.01</v>
      </c>
      <c r="W43">
        <f t="shared" si="15"/>
        <v>1.3644152649313615E-4</v>
      </c>
      <c r="X43">
        <f t="shared" si="16"/>
        <v>6.6786883690317692E-5</v>
      </c>
      <c r="Y43">
        <f t="shared" si="17"/>
        <v>1.3644152649313615E-6</v>
      </c>
      <c r="Z43">
        <f t="shared" si="18"/>
        <v>6.829022753788709E-5</v>
      </c>
      <c r="AB43">
        <f t="shared" si="19"/>
        <v>-4175.6061005992005</v>
      </c>
      <c r="AC43">
        <f t="shared" si="2"/>
        <v>-3730.6812655903709</v>
      </c>
      <c r="AE43">
        <f t="shared" si="3"/>
        <v>0</v>
      </c>
      <c r="AF43">
        <f t="shared" si="24"/>
        <v>0</v>
      </c>
      <c r="AG43">
        <f t="shared" si="24"/>
        <v>-3.4145113768943545E-3</v>
      </c>
      <c r="AH43">
        <f t="shared" si="5"/>
        <v>-133.57376738063539</v>
      </c>
      <c r="AI43">
        <f t="shared" si="25"/>
        <v>-133.57718189201228</v>
      </c>
      <c r="AJ43">
        <f t="shared" si="7"/>
        <v>-444.92483500882963</v>
      </c>
      <c r="AK43">
        <f t="shared" si="22"/>
        <v>-292.29242704194405</v>
      </c>
      <c r="AL43">
        <f t="shared" si="8"/>
        <v>-870.79444394278596</v>
      </c>
      <c r="AN43">
        <f t="shared" si="26"/>
        <v>0</v>
      </c>
      <c r="AO43">
        <f t="shared" si="26"/>
        <v>0</v>
      </c>
      <c r="AP43">
        <f t="shared" si="26"/>
        <v>-3.669506465863254E-5</v>
      </c>
      <c r="AQ43">
        <f t="shared" si="26"/>
        <v>-1.4354903204884564</v>
      </c>
      <c r="AR43">
        <f t="shared" si="26"/>
        <v>-1.435527015553115</v>
      </c>
      <c r="AS43">
        <f t="shared" si="26"/>
        <v>-4.7815174081306226</v>
      </c>
      <c r="AT43">
        <f t="shared" si="26"/>
        <v>-3.1412077236328462</v>
      </c>
      <c r="AU43">
        <f t="shared" si="23"/>
        <v>-9.3582521473165841</v>
      </c>
      <c r="AW43">
        <v>40</v>
      </c>
      <c r="AX43">
        <f>IF(Z43&gt;0, (R43*SUMPRODUCT(K43:$K$98, X43:$X$98)-K43*$AZ$3)/Z43, 0)</f>
        <v>-54629796.97235021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0.50154699899999999</v>
      </c>
      <c r="Q44" s="4">
        <f t="shared" si="21"/>
        <v>50</v>
      </c>
      <c r="R44">
        <f t="shared" si="0"/>
        <v>2000000</v>
      </c>
      <c r="S44">
        <f t="shared" si="1"/>
        <v>-99894026.354586482</v>
      </c>
      <c r="U44">
        <f t="shared" si="13"/>
        <v>0.50154699899999999</v>
      </c>
      <c r="V44">
        <f t="shared" si="14"/>
        <v>0.01</v>
      </c>
      <c r="W44">
        <f t="shared" si="15"/>
        <v>6.829022753788709E-5</v>
      </c>
      <c r="X44">
        <f t="shared" si="16"/>
        <v>3.4250758682654426E-5</v>
      </c>
      <c r="Y44">
        <f t="shared" si="17"/>
        <v>6.829022753788709E-7</v>
      </c>
      <c r="Z44">
        <f t="shared" si="18"/>
        <v>3.3356566579853791E-5</v>
      </c>
      <c r="AB44">
        <f t="shared" si="19"/>
        <v>-3730.6812655903709</v>
      </c>
      <c r="AC44">
        <f t="shared" si="2"/>
        <v>-3332.121741026433</v>
      </c>
      <c r="AE44">
        <f t="shared" si="3"/>
        <v>0</v>
      </c>
      <c r="AF44">
        <f t="shared" si="24"/>
        <v>0</v>
      </c>
      <c r="AG44">
        <f t="shared" si="24"/>
        <v>-1.6678283289926895E-3</v>
      </c>
      <c r="AH44">
        <f t="shared" si="5"/>
        <v>-68.501517365308857</v>
      </c>
      <c r="AI44">
        <f t="shared" si="25"/>
        <v>-68.503185193637847</v>
      </c>
      <c r="AJ44">
        <f t="shared" si="7"/>
        <v>-398.55952456393788</v>
      </c>
      <c r="AK44">
        <f t="shared" si="22"/>
        <v>-261.14768859132602</v>
      </c>
      <c r="AL44">
        <f t="shared" si="8"/>
        <v>-728.21039834890166</v>
      </c>
      <c r="AN44">
        <f t="shared" si="26"/>
        <v>0</v>
      </c>
      <c r="AO44">
        <f t="shared" si="26"/>
        <v>0</v>
      </c>
      <c r="AP44">
        <f t="shared" si="26"/>
        <v>-1.600340576285545E-5</v>
      </c>
      <c r="AQ44">
        <f t="shared" si="26"/>
        <v>-0.65729641277314677</v>
      </c>
      <c r="AR44">
        <f t="shared" si="26"/>
        <v>-0.65731241617890956</v>
      </c>
      <c r="AS44">
        <f t="shared" si="26"/>
        <v>-3.8243203340356557</v>
      </c>
      <c r="AT44">
        <f t="shared" si="26"/>
        <v>-2.5058049152354491</v>
      </c>
      <c r="AU44">
        <f t="shared" si="23"/>
        <v>-6.9874376654500141</v>
      </c>
      <c r="AW44">
        <v>41</v>
      </c>
      <c r="AX44">
        <f>IF(Z44&gt;0, (R44*SUMPRODUCT(K44:$K$98, X44:$X$98)-K44*$AZ$3)/Z44, 0)</f>
        <v>-99894026.354586482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0.51394563599999998</v>
      </c>
      <c r="Q45" s="4">
        <f t="shared" si="21"/>
        <v>50</v>
      </c>
      <c r="R45">
        <f t="shared" si="0"/>
        <v>2000000</v>
      </c>
      <c r="S45">
        <f t="shared" si="1"/>
        <v>-187388350.17364329</v>
      </c>
      <c r="U45">
        <f t="shared" si="13"/>
        <v>0.51394563599999998</v>
      </c>
      <c r="V45">
        <f t="shared" si="14"/>
        <v>0.01</v>
      </c>
      <c r="W45">
        <f t="shared" si="15"/>
        <v>3.3356566579853791E-5</v>
      </c>
      <c r="X45">
        <f t="shared" si="16"/>
        <v>1.71434618256593E-5</v>
      </c>
      <c r="Y45">
        <f t="shared" si="17"/>
        <v>3.3356566579853792E-7</v>
      </c>
      <c r="Z45">
        <f t="shared" si="18"/>
        <v>1.5879539088395951E-5</v>
      </c>
      <c r="AB45">
        <f t="shared" si="19"/>
        <v>-3332.121741026433</v>
      </c>
      <c r="AC45">
        <f t="shared" si="2"/>
        <v>-2975.6406312923968</v>
      </c>
      <c r="AE45">
        <f t="shared" si="3"/>
        <v>0</v>
      </c>
      <c r="AF45">
        <f t="shared" si="24"/>
        <v>0</v>
      </c>
      <c r="AG45">
        <f t="shared" si="24"/>
        <v>-7.9397695441979759E-4</v>
      </c>
      <c r="AH45">
        <f t="shared" si="5"/>
        <v>-34.286923651318602</v>
      </c>
      <c r="AI45">
        <f t="shared" si="25"/>
        <v>-34.287717628273022</v>
      </c>
      <c r="AJ45">
        <f t="shared" si="7"/>
        <v>-356.48110973403618</v>
      </c>
      <c r="AK45">
        <f t="shared" si="22"/>
        <v>-233.24852187185033</v>
      </c>
      <c r="AL45">
        <f t="shared" si="8"/>
        <v>-624.0173492341595</v>
      </c>
      <c r="AN45">
        <f t="shared" si="26"/>
        <v>0</v>
      </c>
      <c r="AO45">
        <f t="shared" si="26"/>
        <v>0</v>
      </c>
      <c r="AP45">
        <f t="shared" si="26"/>
        <v>-6.8022242430982904E-6</v>
      </c>
      <c r="AQ45">
        <f t="shared" si="26"/>
        <v>-0.29374573403417176</v>
      </c>
      <c r="AR45">
        <f t="shared" si="26"/>
        <v>-0.29375253625841485</v>
      </c>
      <c r="AS45">
        <f t="shared" si="26"/>
        <v>-3.0540740928827388</v>
      </c>
      <c r="AT45">
        <f t="shared" si="26"/>
        <v>-1.9983057962972792</v>
      </c>
      <c r="AU45">
        <f t="shared" si="23"/>
        <v>-5.3461324254384328</v>
      </c>
      <c r="AW45">
        <v>42</v>
      </c>
      <c r="AX45">
        <f>IF(Z45&gt;0, (R45*SUMPRODUCT(K45:$K$98, X45:$X$98)-K45*$AZ$3)/Z45, 0)</f>
        <v>-187388350.17364329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0.52707773400000002</v>
      </c>
      <c r="Q46" s="4">
        <f t="shared" si="21"/>
        <v>50</v>
      </c>
      <c r="R46">
        <f t="shared" si="0"/>
        <v>2000000</v>
      </c>
      <c r="S46">
        <f t="shared" si="1"/>
        <v>-361456075.7747463</v>
      </c>
      <c r="U46">
        <f t="shared" si="13"/>
        <v>0.52707773400000002</v>
      </c>
      <c r="V46">
        <f t="shared" si="14"/>
        <v>0.01</v>
      </c>
      <c r="W46">
        <f t="shared" si="15"/>
        <v>1.5879539088395951E-5</v>
      </c>
      <c r="X46">
        <f t="shared" si="16"/>
        <v>8.3697514796761641E-6</v>
      </c>
      <c r="Y46">
        <f t="shared" si="17"/>
        <v>1.5879539088395951E-7</v>
      </c>
      <c r="Z46">
        <f t="shared" si="18"/>
        <v>7.3509922178358272E-6</v>
      </c>
      <c r="AB46">
        <f t="shared" si="19"/>
        <v>-2975.6406312923968</v>
      </c>
      <c r="AC46">
        <f t="shared" si="2"/>
        <v>-2657.0608001096371</v>
      </c>
      <c r="AE46">
        <f t="shared" si="3"/>
        <v>0</v>
      </c>
      <c r="AF46">
        <f t="shared" si="24"/>
        <v>0</v>
      </c>
      <c r="AG46">
        <f t="shared" si="24"/>
        <v>-3.6754961089179136E-4</v>
      </c>
      <c r="AH46">
        <f t="shared" si="5"/>
        <v>-16.739502959352329</v>
      </c>
      <c r="AI46">
        <f t="shared" si="25"/>
        <v>-16.739870508963222</v>
      </c>
      <c r="AJ46">
        <f t="shared" si="7"/>
        <v>-318.57983118275979</v>
      </c>
      <c r="AK46">
        <f t="shared" si="22"/>
        <v>-208.29484419046778</v>
      </c>
      <c r="AL46">
        <f t="shared" si="8"/>
        <v>-543.61454588219078</v>
      </c>
      <c r="AN46">
        <f t="shared" si="26"/>
        <v>0</v>
      </c>
      <c r="AO46">
        <f t="shared" si="26"/>
        <v>0</v>
      </c>
      <c r="AP46">
        <f t="shared" si="26"/>
        <v>-2.8115188039778528E-6</v>
      </c>
      <c r="AQ46">
        <f t="shared" si="26"/>
        <v>-0.12804646215043258</v>
      </c>
      <c r="AR46">
        <f t="shared" si="26"/>
        <v>-0.12804927366923657</v>
      </c>
      <c r="AS46">
        <f t="shared" si="26"/>
        <v>-2.43693139482636</v>
      </c>
      <c r="AT46">
        <f t="shared" si="26"/>
        <v>-1.593321973031685</v>
      </c>
      <c r="AU46">
        <f t="shared" si="23"/>
        <v>-4.1583026415272819</v>
      </c>
      <c r="AW46">
        <v>43</v>
      </c>
      <c r="AX46">
        <f>IF(Z46&gt;0, (R46*SUMPRODUCT(K46:$K$98, X46:$X$98)-K46*$AZ$3)/Z46, 0)</f>
        <v>-361456075.7747463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0.54097960300000003</v>
      </c>
      <c r="Q47" s="4">
        <f t="shared" si="21"/>
        <v>50</v>
      </c>
      <c r="R47">
        <f t="shared" si="0"/>
        <v>2000000</v>
      </c>
      <c r="S47">
        <f t="shared" si="1"/>
        <v>-718771058.2372613</v>
      </c>
      <c r="U47">
        <f t="shared" si="13"/>
        <v>0.54097960300000003</v>
      </c>
      <c r="V47">
        <f t="shared" si="14"/>
        <v>0.01</v>
      </c>
      <c r="W47">
        <f t="shared" si="15"/>
        <v>7.3509922178358272E-6</v>
      </c>
      <c r="X47">
        <f t="shared" si="16"/>
        <v>3.9767368516609156E-6</v>
      </c>
      <c r="Y47">
        <f t="shared" si="17"/>
        <v>7.3509922178358268E-8</v>
      </c>
      <c r="Z47">
        <f t="shared" si="18"/>
        <v>3.3007454439965531E-6</v>
      </c>
      <c r="AB47">
        <f t="shared" si="19"/>
        <v>-2657.0608001096371</v>
      </c>
      <c r="AC47">
        <f t="shared" si="2"/>
        <v>-2372.4802957532215</v>
      </c>
      <c r="AE47">
        <f t="shared" si="3"/>
        <v>0</v>
      </c>
      <c r="AF47">
        <f t="shared" si="24"/>
        <v>0</v>
      </c>
      <c r="AG47">
        <f t="shared" si="24"/>
        <v>-1.6503727219982766E-4</v>
      </c>
      <c r="AH47">
        <f t="shared" si="5"/>
        <v>-7.9534737033218308</v>
      </c>
      <c r="AI47">
        <f t="shared" si="25"/>
        <v>-7.9536387405940303</v>
      </c>
      <c r="AJ47">
        <f t="shared" si="7"/>
        <v>-284.58050435641553</v>
      </c>
      <c r="AK47">
        <f t="shared" si="22"/>
        <v>-185.99425600767461</v>
      </c>
      <c r="AL47">
        <f t="shared" si="8"/>
        <v>-478.52839910468418</v>
      </c>
      <c r="AN47">
        <f t="shared" si="26"/>
        <v>0</v>
      </c>
      <c r="AO47">
        <f t="shared" si="26"/>
        <v>0</v>
      </c>
      <c r="AP47">
        <f t="shared" si="26"/>
        <v>-1.1271690085134824E-6</v>
      </c>
      <c r="AQ47">
        <f t="shared" si="26"/>
        <v>-5.4320511657249049E-2</v>
      </c>
      <c r="AR47">
        <f t="shared" si="26"/>
        <v>-5.4321638826257561E-2</v>
      </c>
      <c r="AS47">
        <f t="shared" si="26"/>
        <v>-1.9436235261407975</v>
      </c>
      <c r="AT47">
        <f t="shared" si="26"/>
        <v>-1.2703006923159283</v>
      </c>
      <c r="AU47">
        <f t="shared" si="23"/>
        <v>-3.2682458572829836</v>
      </c>
      <c r="AW47">
        <v>44</v>
      </c>
      <c r="AX47">
        <f>IF(Z47&gt;0, (R47*SUMPRODUCT(K47:$K$98, X47:$X$98)-K47*$AZ$3)/Z47, 0)</f>
        <v>-718771058.2372613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0.55513806300000001</v>
      </c>
      <c r="Q48" s="4">
        <f t="shared" si="21"/>
        <v>50</v>
      </c>
      <c r="R48">
        <f t="shared" si="0"/>
        <v>2000000</v>
      </c>
      <c r="S48">
        <f t="shared" si="1"/>
        <v>-1475809500.0971687</v>
      </c>
      <c r="U48">
        <f t="shared" si="13"/>
        <v>0.55513806300000001</v>
      </c>
      <c r="V48">
        <f t="shared" si="14"/>
        <v>0.01</v>
      </c>
      <c r="W48">
        <f t="shared" si="15"/>
        <v>3.3007454439965531E-6</v>
      </c>
      <c r="X48">
        <f t="shared" si="16"/>
        <v>1.8323694322363214E-6</v>
      </c>
      <c r="Y48">
        <f t="shared" si="17"/>
        <v>3.3007454439965534E-8</v>
      </c>
      <c r="Z48">
        <f t="shared" si="18"/>
        <v>1.4353685573202661E-6</v>
      </c>
      <c r="AB48">
        <f t="shared" si="19"/>
        <v>-2372.4802957532215</v>
      </c>
      <c r="AC48">
        <f t="shared" si="2"/>
        <v>-2118.3305530340162</v>
      </c>
      <c r="AE48">
        <f t="shared" si="3"/>
        <v>0</v>
      </c>
      <c r="AF48">
        <f t="shared" si="24"/>
        <v>0</v>
      </c>
      <c r="AG48">
        <f t="shared" si="24"/>
        <v>-7.1768427866013312E-5</v>
      </c>
      <c r="AH48">
        <f t="shared" si="5"/>
        <v>-3.6647388644726431</v>
      </c>
      <c r="AI48">
        <f t="shared" si="25"/>
        <v>-3.664810632900509</v>
      </c>
      <c r="AJ48">
        <f t="shared" si="7"/>
        <v>-254.14974271920528</v>
      </c>
      <c r="AK48">
        <f t="shared" si="22"/>
        <v>-166.07362070272552</v>
      </c>
      <c r="AL48">
        <f t="shared" si="8"/>
        <v>-423.88817405483132</v>
      </c>
      <c r="AN48">
        <f t="shared" si="26"/>
        <v>0</v>
      </c>
      <c r="AO48">
        <f t="shared" si="26"/>
        <v>0</v>
      </c>
      <c r="AP48">
        <f t="shared" si="26"/>
        <v>-4.3764544497191286E-7</v>
      </c>
      <c r="AQ48">
        <f t="shared" si="26"/>
        <v>-2.2347657859278752E-2</v>
      </c>
      <c r="AR48">
        <f t="shared" si="26"/>
        <v>-2.2348095504723723E-2</v>
      </c>
      <c r="AS48">
        <f t="shared" si="26"/>
        <v>-1.5498106973932573</v>
      </c>
      <c r="AT48">
        <f t="shared" si="26"/>
        <v>-1.0127205763268503</v>
      </c>
      <c r="AU48">
        <f t="shared" si="23"/>
        <v>-2.5848793692248315</v>
      </c>
      <c r="AW48">
        <v>45</v>
      </c>
      <c r="AX48">
        <f>IF(Z48&gt;0, (R48*SUMPRODUCT(K48:$K$98, X48:$X$98)-K48*$AZ$3)/Z48, 0)</f>
        <v>-1475809500.0971687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0.569934367</v>
      </c>
      <c r="Q49" s="4">
        <f t="shared" si="21"/>
        <v>50</v>
      </c>
      <c r="R49">
        <f t="shared" si="0"/>
        <v>2000000</v>
      </c>
      <c r="S49">
        <f t="shared" si="1"/>
        <v>-3136890486.6152158</v>
      </c>
      <c r="U49">
        <f t="shared" si="13"/>
        <v>0.569934367</v>
      </c>
      <c r="V49">
        <f t="shared" si="14"/>
        <v>0.01</v>
      </c>
      <c r="W49">
        <f t="shared" si="15"/>
        <v>1.4353685573202661E-6</v>
      </c>
      <c r="X49">
        <f t="shared" si="16"/>
        <v>8.1806587012802905E-7</v>
      </c>
      <c r="Y49">
        <f t="shared" si="17"/>
        <v>1.4353685573202662E-8</v>
      </c>
      <c r="Z49">
        <f t="shared" si="18"/>
        <v>6.029490016190344E-7</v>
      </c>
      <c r="AB49">
        <f t="shared" si="19"/>
        <v>-2118.3305530340162</v>
      </c>
      <c r="AC49">
        <f t="shared" si="2"/>
        <v>-1891.3849870928914</v>
      </c>
      <c r="AE49">
        <f t="shared" si="3"/>
        <v>0</v>
      </c>
      <c r="AF49">
        <f t="shared" si="24"/>
        <v>0</v>
      </c>
      <c r="AG49">
        <f t="shared" si="24"/>
        <v>-3.014745008095172E-5</v>
      </c>
      <c r="AH49">
        <f t="shared" si="5"/>
        <v>-1.636131740256058</v>
      </c>
      <c r="AI49">
        <f t="shared" si="25"/>
        <v>-1.636161887706139</v>
      </c>
      <c r="AJ49">
        <f t="shared" si="7"/>
        <v>-226.94556594112487</v>
      </c>
      <c r="AK49">
        <f t="shared" si="22"/>
        <v>-148.28313871238115</v>
      </c>
      <c r="AL49">
        <f t="shared" si="8"/>
        <v>-376.86486654121217</v>
      </c>
      <c r="AN49">
        <f t="shared" si="26"/>
        <v>0</v>
      </c>
      <c r="AO49">
        <f t="shared" si="26"/>
        <v>0</v>
      </c>
      <c r="AP49">
        <f t="shared" si="26"/>
        <v>-1.6414268827829751E-7</v>
      </c>
      <c r="AQ49">
        <f t="shared" si="26"/>
        <v>-8.9081849875178726E-3</v>
      </c>
      <c r="AR49">
        <f t="shared" si="26"/>
        <v>-8.9083491302061509E-3</v>
      </c>
      <c r="AS49">
        <f t="shared" si="26"/>
        <v>-1.2356419924865463</v>
      </c>
      <c r="AT49">
        <f t="shared" si="26"/>
        <v>-0.80735163170475199</v>
      </c>
      <c r="AU49">
        <f t="shared" si="23"/>
        <v>-2.0519019733215047</v>
      </c>
      <c r="AW49">
        <v>46</v>
      </c>
      <c r="AX49">
        <f>IF(Z49&gt;0, (R49*SUMPRODUCT(K49:$K$98, X49:$X$98)-K49*$AZ$3)/Z49, 0)</f>
        <v>-3136890486.6152158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0.58483052300000005</v>
      </c>
      <c r="Q50" s="4">
        <f t="shared" si="21"/>
        <v>50</v>
      </c>
      <c r="R50">
        <f t="shared" si="0"/>
        <v>2000000</v>
      </c>
      <c r="S50">
        <f t="shared" si="1"/>
        <v>-6912680917.1606789</v>
      </c>
      <c r="U50">
        <f t="shared" si="13"/>
        <v>0.58483052300000005</v>
      </c>
      <c r="V50">
        <f t="shared" si="14"/>
        <v>0.01</v>
      </c>
      <c r="W50">
        <f t="shared" si="15"/>
        <v>6.029490016190344E-7</v>
      </c>
      <c r="X50">
        <f t="shared" si="16"/>
        <v>3.5262297995918778E-7</v>
      </c>
      <c r="Y50">
        <f t="shared" si="17"/>
        <v>6.0294900161903445E-9</v>
      </c>
      <c r="Z50">
        <f t="shared" si="18"/>
        <v>2.4429653164365626E-7</v>
      </c>
      <c r="AB50">
        <f t="shared" si="19"/>
        <v>-1891.3849870928914</v>
      </c>
      <c r="AC50">
        <f t="shared" si="2"/>
        <v>-1688.7439724216426</v>
      </c>
      <c r="AE50">
        <f t="shared" si="3"/>
        <v>0</v>
      </c>
      <c r="AF50">
        <f t="shared" si="24"/>
        <v>0</v>
      </c>
      <c r="AG50">
        <f t="shared" si="24"/>
        <v>-1.2214826582182812E-5</v>
      </c>
      <c r="AH50">
        <f t="shared" si="5"/>
        <v>-0.70524595991837558</v>
      </c>
      <c r="AI50">
        <f t="shared" si="25"/>
        <v>-0.70525817474495778</v>
      </c>
      <c r="AJ50">
        <f t="shared" si="7"/>
        <v>-202.64101467124874</v>
      </c>
      <c r="AK50">
        <f t="shared" si="22"/>
        <v>-132.3969490965024</v>
      </c>
      <c r="AL50">
        <f t="shared" si="8"/>
        <v>-335.74322194249612</v>
      </c>
      <c r="AN50">
        <f t="shared" si="26"/>
        <v>0</v>
      </c>
      <c r="AO50">
        <f t="shared" si="26"/>
        <v>0</v>
      </c>
      <c r="AP50">
        <f t="shared" si="26"/>
        <v>-5.9380006395617685E-8</v>
      </c>
      <c r="AQ50">
        <f t="shared" si="26"/>
        <v>-3.4284162225865257E-3</v>
      </c>
      <c r="AR50">
        <f t="shared" si="26"/>
        <v>-3.4284756025929211E-3</v>
      </c>
      <c r="AS50">
        <f t="shared" si="26"/>
        <v>-0.98509992477051767</v>
      </c>
      <c r="AT50">
        <f t="shared" si="26"/>
        <v>-0.64362204663454792</v>
      </c>
      <c r="AU50">
        <f t="shared" si="23"/>
        <v>-1.6321504470076587</v>
      </c>
      <c r="AW50">
        <v>47</v>
      </c>
      <c r="AX50">
        <f>IF(Z50&gt;0, (R50*SUMPRODUCT(K50:$K$98, X50:$X$98)-K50*$AZ$3)/Z50, 0)</f>
        <v>-6912680917.1606789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0.59948279800000004</v>
      </c>
      <c r="Q51" s="4">
        <f t="shared" si="21"/>
        <v>50</v>
      </c>
      <c r="R51">
        <f t="shared" si="0"/>
        <v>2000000</v>
      </c>
      <c r="S51">
        <f t="shared" si="1"/>
        <v>-15804804945.309868</v>
      </c>
      <c r="U51">
        <f t="shared" si="13"/>
        <v>0.59948279800000004</v>
      </c>
      <c r="V51">
        <f t="shared" si="14"/>
        <v>0.01</v>
      </c>
      <c r="W51">
        <f t="shared" si="15"/>
        <v>2.4429653164365626E-7</v>
      </c>
      <c r="X51">
        <f t="shared" si="16"/>
        <v>1.4645156833143461E-7</v>
      </c>
      <c r="Y51">
        <f t="shared" si="17"/>
        <v>2.4429653164365627E-9</v>
      </c>
      <c r="Z51">
        <f t="shared" si="18"/>
        <v>9.5401997995785087E-8</v>
      </c>
      <c r="AB51">
        <f t="shared" si="19"/>
        <v>-1688.7439724216426</v>
      </c>
      <c r="AC51">
        <f t="shared" si="2"/>
        <v>-1507.8099697162263</v>
      </c>
      <c r="AE51">
        <f t="shared" si="3"/>
        <v>0</v>
      </c>
      <c r="AF51">
        <f t="shared" si="24"/>
        <v>0</v>
      </c>
      <c r="AG51">
        <f t="shared" si="24"/>
        <v>-4.7700998997892543E-6</v>
      </c>
      <c r="AH51">
        <f t="shared" si="5"/>
        <v>-0.29290313666286921</v>
      </c>
      <c r="AI51">
        <f t="shared" si="25"/>
        <v>-0.29290790676276901</v>
      </c>
      <c r="AJ51">
        <f t="shared" si="7"/>
        <v>-180.93400270541633</v>
      </c>
      <c r="AK51">
        <f t="shared" si="22"/>
        <v>-118.212078069515</v>
      </c>
      <c r="AL51">
        <f t="shared" si="8"/>
        <v>-299.43898868169413</v>
      </c>
      <c r="AN51">
        <f t="shared" si="26"/>
        <v>0</v>
      </c>
      <c r="AO51">
        <f t="shared" si="26"/>
        <v>0</v>
      </c>
      <c r="AP51">
        <f t="shared" si="26"/>
        <v>-2.0704387457463144E-8</v>
      </c>
      <c r="AQ51">
        <f t="shared" si="26"/>
        <v>-1.2713318706893855E-3</v>
      </c>
      <c r="AR51">
        <f t="shared" si="26"/>
        <v>-1.271352575076843E-3</v>
      </c>
      <c r="AS51">
        <f t="shared" si="26"/>
        <v>-0.78533527073681009</v>
      </c>
      <c r="AT51">
        <f t="shared" si="26"/>
        <v>-0.51309379633983199</v>
      </c>
      <c r="AU51">
        <f t="shared" si="23"/>
        <v>-1.299700419651719</v>
      </c>
      <c r="AW51">
        <v>48</v>
      </c>
      <c r="AX51">
        <f>IF(Z51&gt;0, (R51*SUMPRODUCT(K51:$K$98, X51:$X$98)-K51*$AZ$3)/Z51, 0)</f>
        <v>-15804804945.309868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0.61448546299999995</v>
      </c>
      <c r="Q52" s="4">
        <f t="shared" si="21"/>
        <v>50</v>
      </c>
      <c r="R52">
        <f t="shared" si="0"/>
        <v>2000000</v>
      </c>
      <c r="S52">
        <f t="shared" si="1"/>
        <v>-37578955607.46579</v>
      </c>
      <c r="U52">
        <f t="shared" si="13"/>
        <v>0.61448546299999995</v>
      </c>
      <c r="V52">
        <f t="shared" si="14"/>
        <v>0.01</v>
      </c>
      <c r="W52">
        <f t="shared" si="15"/>
        <v>9.5401997995785087E-8</v>
      </c>
      <c r="X52">
        <f t="shared" si="16"/>
        <v>5.8623140909565068E-8</v>
      </c>
      <c r="Y52">
        <f t="shared" si="17"/>
        <v>9.540199799578509E-10</v>
      </c>
      <c r="Z52">
        <f t="shared" si="18"/>
        <v>3.5824837106262165E-8</v>
      </c>
      <c r="AB52">
        <f t="shared" si="19"/>
        <v>-1507.8099697162263</v>
      </c>
      <c r="AC52">
        <f t="shared" si="2"/>
        <v>-1346.259963260919</v>
      </c>
      <c r="AE52">
        <f t="shared" si="3"/>
        <v>0</v>
      </c>
      <c r="AF52">
        <f t="shared" si="24"/>
        <v>0</v>
      </c>
      <c r="AG52">
        <f t="shared" si="24"/>
        <v>-1.7912418553131083E-6</v>
      </c>
      <c r="AH52">
        <f t="shared" si="5"/>
        <v>-0.11724628181913013</v>
      </c>
      <c r="AI52">
        <f t="shared" si="25"/>
        <v>-0.11724807306098545</v>
      </c>
      <c r="AJ52">
        <f t="shared" si="7"/>
        <v>-161.55000645530731</v>
      </c>
      <c r="AK52">
        <f t="shared" si="22"/>
        <v>-105.54669788013585</v>
      </c>
      <c r="AL52">
        <f t="shared" si="8"/>
        <v>-267.21395240850416</v>
      </c>
      <c r="AN52">
        <f t="shared" si="26"/>
        <v>0</v>
      </c>
      <c r="AO52">
        <f t="shared" si="26"/>
        <v>0</v>
      </c>
      <c r="AP52">
        <f t="shared" si="26"/>
        <v>-6.9417843481766782E-9</v>
      </c>
      <c r="AQ52">
        <f t="shared" si="26"/>
        <v>-4.5437661117609399E-4</v>
      </c>
      <c r="AR52">
        <f t="shared" si="26"/>
        <v>-4.5438355296044213E-4</v>
      </c>
      <c r="AS52">
        <f t="shared" si="26"/>
        <v>-0.62607140567473252</v>
      </c>
      <c r="AT52">
        <f t="shared" si="26"/>
        <v>-0.4090360065966564</v>
      </c>
      <c r="AU52">
        <f t="shared" si="23"/>
        <v>-1.0355617958243495</v>
      </c>
      <c r="AW52">
        <v>49</v>
      </c>
      <c r="AX52">
        <f>IF(Z52&gt;0, (R52*SUMPRODUCT(K52:$K$98, X52:$X$98)-K52*$AZ$3)/Z52, 0)</f>
        <v>-37578955607.46579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0.62975077099999999</v>
      </c>
      <c r="Q53" s="4">
        <f t="shared" si="21"/>
        <v>50</v>
      </c>
      <c r="R53">
        <f t="shared" si="0"/>
        <v>2000000</v>
      </c>
      <c r="S53">
        <f t="shared" si="1"/>
        <v>-93137325132.114502</v>
      </c>
      <c r="U53">
        <f t="shared" si="13"/>
        <v>0.62975077099999999</v>
      </c>
      <c r="V53">
        <f t="shared" si="14"/>
        <v>0.01</v>
      </c>
      <c r="W53">
        <f t="shared" si="15"/>
        <v>3.5824837106262165E-8</v>
      </c>
      <c r="X53">
        <f t="shared" si="16"/>
        <v>2.2560718788618007E-8</v>
      </c>
      <c r="Y53">
        <f t="shared" si="17"/>
        <v>3.5824837106262166E-10</v>
      </c>
      <c r="Z53">
        <f t="shared" si="18"/>
        <v>1.2905869946581536E-8</v>
      </c>
      <c r="AB53">
        <f t="shared" si="19"/>
        <v>-1346.259963260919</v>
      </c>
      <c r="AC53">
        <f t="shared" si="2"/>
        <v>-1202.0182053275498</v>
      </c>
      <c r="AE53">
        <f t="shared" si="3"/>
        <v>0</v>
      </c>
      <c r="AF53">
        <f t="shared" si="24"/>
        <v>0</v>
      </c>
      <c r="AG53">
        <f t="shared" si="24"/>
        <v>-6.4529349732907676E-7</v>
      </c>
      <c r="AH53">
        <f t="shared" si="5"/>
        <v>-4.5121437577236016E-2</v>
      </c>
      <c r="AI53">
        <f t="shared" si="25"/>
        <v>-4.5122082870733347E-2</v>
      </c>
      <c r="AJ53">
        <f t="shared" si="7"/>
        <v>-144.24175793336917</v>
      </c>
      <c r="AK53">
        <f t="shared" si="22"/>
        <v>-94.238197428264343</v>
      </c>
      <c r="AL53">
        <f t="shared" si="8"/>
        <v>-238.52507744450423</v>
      </c>
      <c r="AN53">
        <f t="shared" si="26"/>
        <v>0</v>
      </c>
      <c r="AO53">
        <f t="shared" si="26"/>
        <v>0</v>
      </c>
      <c r="AP53">
        <f t="shared" si="26"/>
        <v>-2.2328325529597461E-9</v>
      </c>
      <c r="AQ53">
        <f t="shared" si="26"/>
        <v>-1.5612835876357127E-4</v>
      </c>
      <c r="AR53">
        <f t="shared" si="26"/>
        <v>-1.5613059159612423E-4</v>
      </c>
      <c r="AS53">
        <f t="shared" si="26"/>
        <v>-0.49910264700145163</v>
      </c>
      <c r="AT53">
        <f t="shared" si="26"/>
        <v>-0.32608125732091531</v>
      </c>
      <c r="AU53">
        <f t="shared" si="23"/>
        <v>-0.82534003491396302</v>
      </c>
      <c r="AW53">
        <v>50</v>
      </c>
      <c r="AX53">
        <f>IF(Z53&gt;0, (R53*SUMPRODUCT(K53:$K$98, X53:$X$98)-K53*$AZ$3)/Z53, 0)</f>
        <v>-93137325132.114502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0.64518007799999999</v>
      </c>
      <c r="Q54" s="4">
        <f t="shared" si="21"/>
        <v>50</v>
      </c>
      <c r="R54">
        <f t="shared" si="0"/>
        <v>2000000</v>
      </c>
      <c r="S54">
        <f t="shared" si="1"/>
        <v>-241164535133.69147</v>
      </c>
      <c r="U54">
        <f t="shared" si="13"/>
        <v>0.64518007799999999</v>
      </c>
      <c r="V54">
        <f t="shared" si="14"/>
        <v>0.01</v>
      </c>
      <c r="W54">
        <f t="shared" si="15"/>
        <v>1.2905869946581536E-8</v>
      </c>
      <c r="X54">
        <f t="shared" si="16"/>
        <v>8.3266101787933313E-9</v>
      </c>
      <c r="Y54">
        <f t="shared" si="17"/>
        <v>1.2905869946581536E-10</v>
      </c>
      <c r="Z54">
        <f t="shared" si="18"/>
        <v>4.4502010683223894E-9</v>
      </c>
      <c r="AB54">
        <f t="shared" si="19"/>
        <v>-1202.0182053275498</v>
      </c>
      <c r="AC54">
        <f t="shared" si="2"/>
        <v>-1073.2306718934262</v>
      </c>
      <c r="AE54">
        <f t="shared" si="3"/>
        <v>0</v>
      </c>
      <c r="AF54">
        <f t="shared" si="24"/>
        <v>0</v>
      </c>
      <c r="AG54">
        <f t="shared" si="24"/>
        <v>-2.2251005341611947E-7</v>
      </c>
      <c r="AH54">
        <f t="shared" si="5"/>
        <v>-1.6653220357586661E-2</v>
      </c>
      <c r="AI54">
        <f t="shared" si="25"/>
        <v>-1.6653442867640079E-2</v>
      </c>
      <c r="AJ54">
        <f t="shared" si="7"/>
        <v>-128.78753343412359</v>
      </c>
      <c r="AK54">
        <f t="shared" si="22"/>
        <v>-84.141274372928493</v>
      </c>
      <c r="AL54">
        <f t="shared" si="8"/>
        <v>-212.94546124991973</v>
      </c>
      <c r="AN54">
        <f t="shared" si="26"/>
        <v>0</v>
      </c>
      <c r="AO54">
        <f t="shared" si="26"/>
        <v>0</v>
      </c>
      <c r="AP54">
        <f t="shared" si="26"/>
        <v>-6.8743316674164326E-10</v>
      </c>
      <c r="AQ54">
        <f t="shared" si="26"/>
        <v>-5.1449252881410997E-5</v>
      </c>
      <c r="AR54">
        <f t="shared" si="26"/>
        <v>-5.1449940314577736E-5</v>
      </c>
      <c r="AS54">
        <f t="shared" si="26"/>
        <v>-0.39788234547720969</v>
      </c>
      <c r="AT54">
        <f t="shared" si="26"/>
        <v>-0.25995006431322643</v>
      </c>
      <c r="AU54">
        <f t="shared" si="23"/>
        <v>-0.6578838597307507</v>
      </c>
      <c r="AW54">
        <v>51</v>
      </c>
      <c r="AX54">
        <f>IF(Z54&gt;0, (R54*SUMPRODUCT(K54:$K$98, X54:$X$98)-K54*$AZ$3)/Z54, 0)</f>
        <v>-241164535133.69147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0.66067595400000001</v>
      </c>
      <c r="Q55" s="4">
        <f t="shared" si="21"/>
        <v>50</v>
      </c>
      <c r="R55">
        <f t="shared" si="0"/>
        <v>2000000</v>
      </c>
      <c r="S55">
        <f t="shared" si="1"/>
        <v>-653840769241.41809</v>
      </c>
      <c r="U55">
        <f t="shared" si="13"/>
        <v>0.66067595400000001</v>
      </c>
      <c r="V55">
        <f t="shared" si="14"/>
        <v>0.01</v>
      </c>
      <c r="W55">
        <f t="shared" si="15"/>
        <v>4.4502010683223894E-9</v>
      </c>
      <c r="X55">
        <f t="shared" si="16"/>
        <v>2.9401408363057139E-9</v>
      </c>
      <c r="Y55">
        <f t="shared" si="17"/>
        <v>4.4502010683223894E-11</v>
      </c>
      <c r="Z55">
        <f t="shared" si="18"/>
        <v>1.4655582213334515E-9</v>
      </c>
      <c r="AB55">
        <f t="shared" si="19"/>
        <v>-1073.2306718934262</v>
      </c>
      <c r="AC55">
        <f t="shared" si="2"/>
        <v>-958.24171480474843</v>
      </c>
      <c r="AE55">
        <f t="shared" si="3"/>
        <v>0</v>
      </c>
      <c r="AF55">
        <f t="shared" si="24"/>
        <v>0</v>
      </c>
      <c r="AG55">
        <f t="shared" si="24"/>
        <v>-7.3277911066672581E-8</v>
      </c>
      <c r="AH55">
        <f t="shared" si="5"/>
        <v>-5.8802816726114277E-3</v>
      </c>
      <c r="AI55">
        <f t="shared" si="25"/>
        <v>-5.880354950522494E-3</v>
      </c>
      <c r="AJ55">
        <f t="shared" si="7"/>
        <v>-114.98895708867781</v>
      </c>
      <c r="AK55">
        <f t="shared" si="22"/>
        <v>-75.126147032539848</v>
      </c>
      <c r="AL55">
        <f t="shared" si="8"/>
        <v>-190.12098447616819</v>
      </c>
      <c r="AN55">
        <f t="shared" si="26"/>
        <v>0</v>
      </c>
      <c r="AO55">
        <f t="shared" si="26"/>
        <v>0</v>
      </c>
      <c r="AP55">
        <f t="shared" si="26"/>
        <v>-2.0213238555888443E-10</v>
      </c>
      <c r="AQ55">
        <f t="shared" si="26"/>
        <v>-1.6220377258867006E-5</v>
      </c>
      <c r="AR55">
        <f t="shared" si="26"/>
        <v>-1.6220579391252563E-5</v>
      </c>
      <c r="AS55">
        <f t="shared" si="26"/>
        <v>-0.31718961240741139</v>
      </c>
      <c r="AT55">
        <f t="shared" si="26"/>
        <v>-0.20723062511591228</v>
      </c>
      <c r="AU55">
        <f t="shared" si="23"/>
        <v>-0.524436458102715</v>
      </c>
      <c r="AW55">
        <v>52</v>
      </c>
      <c r="AX55">
        <f>IF(Z55&gt;0, (R55*SUMPRODUCT(K55:$K$98, X55:$X$98)-K55*$AZ$3)/Z55, 0)</f>
        <v>-653840769241.41809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0.67625413199999995</v>
      </c>
      <c r="Q56" s="4">
        <f t="shared" si="21"/>
        <v>50</v>
      </c>
      <c r="R56">
        <f t="shared" si="0"/>
        <v>2000000</v>
      </c>
      <c r="S56">
        <f t="shared" si="1"/>
        <v>-1860698323185.0144</v>
      </c>
      <c r="U56">
        <f t="shared" si="13"/>
        <v>0.67625413199999995</v>
      </c>
      <c r="V56">
        <f t="shared" si="14"/>
        <v>0.01</v>
      </c>
      <c r="W56">
        <f t="shared" si="15"/>
        <v>1.4655582213334515E-9</v>
      </c>
      <c r="X56">
        <f t="shared" si="16"/>
        <v>9.9108980286331699E-10</v>
      </c>
      <c r="Y56">
        <f t="shared" si="17"/>
        <v>1.4655582213334517E-11</v>
      </c>
      <c r="Z56">
        <f t="shared" si="18"/>
        <v>4.5981283625680003E-10</v>
      </c>
      <c r="AB56">
        <f t="shared" si="19"/>
        <v>-958.24171480474843</v>
      </c>
      <c r="AC56">
        <f t="shared" si="2"/>
        <v>-855.5729734019734</v>
      </c>
      <c r="AE56">
        <f t="shared" si="3"/>
        <v>0</v>
      </c>
      <c r="AF56">
        <f t="shared" si="24"/>
        <v>0</v>
      </c>
      <c r="AG56">
        <f t="shared" si="24"/>
        <v>-2.2990641812840003E-8</v>
      </c>
      <c r="AH56">
        <f t="shared" si="5"/>
        <v>-1.9821796057266339E-3</v>
      </c>
      <c r="AI56">
        <f t="shared" si="25"/>
        <v>-1.9822025963684466E-3</v>
      </c>
      <c r="AJ56">
        <f t="shared" si="7"/>
        <v>-102.66874140277503</v>
      </c>
      <c r="AK56">
        <f t="shared" si="22"/>
        <v>-67.076920036332396</v>
      </c>
      <c r="AL56">
        <f t="shared" si="8"/>
        <v>-169.7476436417038</v>
      </c>
      <c r="AN56">
        <f t="shared" si="26"/>
        <v>0</v>
      </c>
      <c r="AO56">
        <f t="shared" si="26"/>
        <v>0</v>
      </c>
      <c r="AP56">
        <f t="shared" si="26"/>
        <v>-5.6623393534002569E-11</v>
      </c>
      <c r="AQ56">
        <f t="shared" si="26"/>
        <v>-4.8818878909004533E-6</v>
      </c>
      <c r="AR56">
        <f t="shared" si="26"/>
        <v>-4.8819445142939866E-6</v>
      </c>
      <c r="AS56">
        <f t="shared" si="26"/>
        <v>-0.25286169022229421</v>
      </c>
      <c r="AT56">
        <f t="shared" si="26"/>
        <v>-0.16520299307802988</v>
      </c>
      <c r="AU56">
        <f t="shared" si="23"/>
        <v>-0.4180695652448384</v>
      </c>
      <c r="AW56">
        <v>53</v>
      </c>
      <c r="AX56">
        <f>IF(Z56&gt;0, (R56*SUMPRODUCT(K56:$K$98, X56:$X$98)-K56*$AZ$3)/Z56, 0)</f>
        <v>-1860698323185.0144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0.69194305599999995</v>
      </c>
      <c r="Q57" s="4">
        <f t="shared" si="21"/>
        <v>50</v>
      </c>
      <c r="R57">
        <f t="shared" si="0"/>
        <v>2000000</v>
      </c>
      <c r="S57">
        <f t="shared" si="1"/>
        <v>-5573893952266.9795</v>
      </c>
      <c r="U57">
        <f t="shared" si="13"/>
        <v>0.69194305599999995</v>
      </c>
      <c r="V57">
        <f t="shared" si="14"/>
        <v>0.01</v>
      </c>
      <c r="W57">
        <f t="shared" si="15"/>
        <v>4.5981283625680003E-10</v>
      </c>
      <c r="X57">
        <f t="shared" si="16"/>
        <v>3.1816429910755777E-10</v>
      </c>
      <c r="Y57">
        <f t="shared" si="17"/>
        <v>4.5981283625680006E-12</v>
      </c>
      <c r="Z57">
        <f t="shared" si="18"/>
        <v>1.3705040878667426E-10</v>
      </c>
      <c r="AB57">
        <f t="shared" si="19"/>
        <v>-855.5729734019734</v>
      </c>
      <c r="AC57">
        <f t="shared" si="2"/>
        <v>-763.904444691761</v>
      </c>
      <c r="AE57">
        <f t="shared" si="3"/>
        <v>0</v>
      </c>
      <c r="AF57">
        <f t="shared" si="24"/>
        <v>0</v>
      </c>
      <c r="AG57">
        <f t="shared" si="24"/>
        <v>-6.8525204393337132E-9</v>
      </c>
      <c r="AH57">
        <f t="shared" si="5"/>
        <v>-6.363285982151156E-4</v>
      </c>
      <c r="AI57">
        <f t="shared" si="25"/>
        <v>-6.3633545073555492E-4</v>
      </c>
      <c r="AJ57">
        <f t="shared" si="7"/>
        <v>-91.668528710212399</v>
      </c>
      <c r="AK57">
        <f t="shared" si="22"/>
        <v>-59.890108138138146</v>
      </c>
      <c r="AL57">
        <f t="shared" si="8"/>
        <v>-151.55927318380128</v>
      </c>
      <c r="AN57">
        <f t="shared" si="26"/>
        <v>0</v>
      </c>
      <c r="AO57">
        <f t="shared" si="26"/>
        <v>0</v>
      </c>
      <c r="AP57">
        <f t="shared" si="26"/>
        <v>-1.5068746103262652E-11</v>
      </c>
      <c r="AQ57">
        <f t="shared" si="26"/>
        <v>-1.3992915701074419E-6</v>
      </c>
      <c r="AR57">
        <f t="shared" si="26"/>
        <v>-1.3993066388535452E-6</v>
      </c>
      <c r="AS57">
        <f t="shared" si="26"/>
        <v>-0.20157981242419229</v>
      </c>
      <c r="AT57">
        <f t="shared" si="26"/>
        <v>-0.13169881675220471</v>
      </c>
      <c r="AU57">
        <f t="shared" si="23"/>
        <v>-0.33328002848303584</v>
      </c>
      <c r="AW57">
        <v>54</v>
      </c>
      <c r="AX57">
        <f>IF(Z57&gt;0, (R57*SUMPRODUCT(K57:$K$98, X57:$X$98)-K57*$AZ$3)/Z57, 0)</f>
        <v>-5573893952266.9795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0.70765376499999999</v>
      </c>
      <c r="Q58" s="4">
        <f t="shared" si="21"/>
        <v>50</v>
      </c>
      <c r="R58">
        <f t="shared" si="0"/>
        <v>2000000</v>
      </c>
      <c r="S58">
        <f t="shared" si="1"/>
        <v>-17626199398505.816</v>
      </c>
      <c r="U58">
        <f t="shared" si="13"/>
        <v>0.70765376499999999</v>
      </c>
      <c r="V58">
        <f t="shared" si="14"/>
        <v>0.01</v>
      </c>
      <c r="W58">
        <f t="shared" si="15"/>
        <v>1.3705040878667426E-10</v>
      </c>
      <c r="X58">
        <f t="shared" si="16"/>
        <v>9.6984237772679124E-11</v>
      </c>
      <c r="Y58">
        <f t="shared" si="17"/>
        <v>1.3705040878667427E-12</v>
      </c>
      <c r="Z58">
        <f t="shared" si="18"/>
        <v>3.8695666926128395E-11</v>
      </c>
      <c r="AB58">
        <f t="shared" si="19"/>
        <v>-763.904444691761</v>
      </c>
      <c r="AC58">
        <f t="shared" si="2"/>
        <v>-682.05754109810573</v>
      </c>
      <c r="AE58">
        <f t="shared" si="3"/>
        <v>0</v>
      </c>
      <c r="AF58">
        <f t="shared" si="24"/>
        <v>0</v>
      </c>
      <c r="AG58">
        <f t="shared" si="24"/>
        <v>-1.9347833463064198E-9</v>
      </c>
      <c r="AH58">
        <f t="shared" si="5"/>
        <v>-1.9396847554535826E-4</v>
      </c>
      <c r="AI58">
        <f t="shared" si="25"/>
        <v>-1.9397041032870457E-4</v>
      </c>
      <c r="AJ58">
        <f t="shared" si="7"/>
        <v>-81.84690359365527</v>
      </c>
      <c r="AK58">
        <f t="shared" si="22"/>
        <v>-53.473311128423276</v>
      </c>
      <c r="AL58">
        <f t="shared" si="8"/>
        <v>-135.32040869248885</v>
      </c>
      <c r="AN58">
        <f t="shared" si="26"/>
        <v>0</v>
      </c>
      <c r="AO58">
        <f t="shared" si="26"/>
        <v>0</v>
      </c>
      <c r="AP58">
        <f t="shared" si="26"/>
        <v>-3.7987533289527949E-12</v>
      </c>
      <c r="AQ58">
        <f t="shared" si="26"/>
        <v>-3.8083767549296047E-7</v>
      </c>
      <c r="AR58">
        <f t="shared" si="26"/>
        <v>-3.808414742462894E-7</v>
      </c>
      <c r="AS58">
        <f t="shared" si="26"/>
        <v>-0.16069819811320379</v>
      </c>
      <c r="AT58">
        <f t="shared" si="26"/>
        <v>-0.10498949096652788</v>
      </c>
      <c r="AU58">
        <f t="shared" si="23"/>
        <v>-0.26568806992120586</v>
      </c>
      <c r="AW58">
        <v>55</v>
      </c>
      <c r="AX58">
        <f>IF(Z58&gt;0, (R58*SUMPRODUCT(K58:$K$98, X58:$X$98)-K58*$AZ$3)/Z58, 0)</f>
        <v>-17626199398505.816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0.72329488099999995</v>
      </c>
      <c r="Q59" s="4">
        <f t="shared" si="21"/>
        <v>50</v>
      </c>
      <c r="R59">
        <f t="shared" si="0"/>
        <v>2000000</v>
      </c>
      <c r="S59">
        <f t="shared" si="1"/>
        <v>-59007783959371.766</v>
      </c>
      <c r="U59">
        <f t="shared" si="13"/>
        <v>0.72329488099999995</v>
      </c>
      <c r="V59">
        <f t="shared" si="14"/>
        <v>0.01</v>
      </c>
      <c r="W59">
        <f t="shared" si="15"/>
        <v>3.8695666926128395E-11</v>
      </c>
      <c r="X59">
        <f t="shared" si="16"/>
        <v>2.798837780454967E-11</v>
      </c>
      <c r="Y59">
        <f t="shared" si="17"/>
        <v>3.8695666926128395E-13</v>
      </c>
      <c r="Z59">
        <f t="shared" si="18"/>
        <v>1.0320332452317441E-11</v>
      </c>
      <c r="AB59">
        <f t="shared" si="19"/>
        <v>-682.05754109810573</v>
      </c>
      <c r="AC59">
        <f t="shared" si="2"/>
        <v>-608.97994773524101</v>
      </c>
      <c r="AE59">
        <f t="shared" si="3"/>
        <v>0</v>
      </c>
      <c r="AF59">
        <f t="shared" si="24"/>
        <v>0</v>
      </c>
      <c r="AG59">
        <f t="shared" si="24"/>
        <v>-5.1601662261587202E-10</v>
      </c>
      <c r="AH59">
        <f t="shared" si="5"/>
        <v>-5.5976755609099339E-5</v>
      </c>
      <c r="AI59">
        <f t="shared" si="25"/>
        <v>-5.5977271625721952E-5</v>
      </c>
      <c r="AJ59">
        <f t="shared" si="7"/>
        <v>-73.077593362864718</v>
      </c>
      <c r="AK59">
        <f t="shared" si="22"/>
        <v>-47.744027876867406</v>
      </c>
      <c r="AL59">
        <f t="shared" si="8"/>
        <v>-120.82167721700375</v>
      </c>
      <c r="AN59">
        <f t="shared" si="26"/>
        <v>0</v>
      </c>
      <c r="AO59">
        <f t="shared" si="26"/>
        <v>0</v>
      </c>
      <c r="AP59">
        <f t="shared" si="26"/>
        <v>-9.045954987946442E-13</v>
      </c>
      <c r="AQ59">
        <f t="shared" si="26"/>
        <v>-9.8129244179045179E-8</v>
      </c>
      <c r="AR59">
        <f t="shared" si="26"/>
        <v>-9.813014877454396E-8</v>
      </c>
      <c r="AS59">
        <f t="shared" si="26"/>
        <v>-0.12810762119189037</v>
      </c>
      <c r="AT59">
        <f t="shared" si="26"/>
        <v>-8.3696979552324649E-2</v>
      </c>
      <c r="AU59">
        <f t="shared" si="23"/>
        <v>-0.21180469887436382</v>
      </c>
      <c r="AW59">
        <v>56</v>
      </c>
      <c r="AX59">
        <f>IF(Z59&gt;0, (R59*SUMPRODUCT(K59:$K$98, X59:$X$98)-K59*$AZ$3)/Z59, 0)</f>
        <v>-59007783959371.766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0.74145409100000004</v>
      </c>
      <c r="Q60" s="4">
        <f t="shared" si="21"/>
        <v>50</v>
      </c>
      <c r="R60">
        <f t="shared" si="0"/>
        <v>2000000</v>
      </c>
      <c r="S60">
        <f t="shared" si="1"/>
        <v>-211975009415527.66</v>
      </c>
      <c r="U60">
        <f t="shared" si="13"/>
        <v>0.74145409100000004</v>
      </c>
      <c r="V60">
        <f t="shared" si="14"/>
        <v>0.01</v>
      </c>
      <c r="W60">
        <f t="shared" si="15"/>
        <v>1.0320332452317441E-11</v>
      </c>
      <c r="X60">
        <f t="shared" si="16"/>
        <v>7.6520527172508289E-12</v>
      </c>
      <c r="Y60">
        <f t="shared" si="17"/>
        <v>1.0320332452317441E-13</v>
      </c>
      <c r="Z60">
        <f t="shared" si="18"/>
        <v>2.5650764105434377E-12</v>
      </c>
      <c r="AB60">
        <f t="shared" si="19"/>
        <v>-608.97994773524101</v>
      </c>
      <c r="AC60">
        <f t="shared" si="2"/>
        <v>-543.73209627649305</v>
      </c>
      <c r="AE60">
        <f t="shared" si="3"/>
        <v>0</v>
      </c>
      <c r="AF60">
        <f t="shared" si="24"/>
        <v>0</v>
      </c>
      <c r="AG60">
        <f t="shared" si="24"/>
        <v>-1.2825382052717188E-10</v>
      </c>
      <c r="AH60">
        <f t="shared" si="5"/>
        <v>-1.5304105434501659E-5</v>
      </c>
      <c r="AI60">
        <f t="shared" si="25"/>
        <v>-1.5304233688322187E-5</v>
      </c>
      <c r="AJ60">
        <f t="shared" si="7"/>
        <v>-65.247851458747959</v>
      </c>
      <c r="AK60">
        <f t="shared" si="22"/>
        <v>-42.628596341466874</v>
      </c>
      <c r="AL60">
        <f t="shared" si="8"/>
        <v>-107.87646310444852</v>
      </c>
      <c r="AN60">
        <f t="shared" si="26"/>
        <v>0</v>
      </c>
      <c r="AO60">
        <f t="shared" si="26"/>
        <v>0</v>
      </c>
      <c r="AP60">
        <f t="shared" si="26"/>
        <v>-2.0074420582609217E-13</v>
      </c>
      <c r="AQ60">
        <f t="shared" si="26"/>
        <v>-2.3954144045766947E-8</v>
      </c>
      <c r="AR60">
        <f t="shared" si="26"/>
        <v>-2.3954344789972776E-8</v>
      </c>
      <c r="AS60">
        <f t="shared" si="26"/>
        <v>-0.10212661166043173</v>
      </c>
      <c r="AT60">
        <f t="shared" si="26"/>
        <v>-6.6722719704368147E-2</v>
      </c>
      <c r="AU60">
        <f t="shared" si="23"/>
        <v>-0.16884935531914466</v>
      </c>
      <c r="AW60">
        <v>57</v>
      </c>
      <c r="AX60">
        <f>IF(Z60&gt;0, (R60*SUMPRODUCT(K60:$K$98, X60:$X$98)-K60*$AZ$3)/Z60, 0)</f>
        <v>-211975009415527.66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0.75951466000000001</v>
      </c>
      <c r="Q61" s="4">
        <f t="shared" si="21"/>
        <v>50</v>
      </c>
      <c r="R61">
        <f t="shared" si="0"/>
        <v>2000000</v>
      </c>
      <c r="S61">
        <f t="shared" si="1"/>
        <v>-821151580711880.88</v>
      </c>
      <c r="U61">
        <f t="shared" si="13"/>
        <v>0.75951466000000001</v>
      </c>
      <c r="V61">
        <f t="shared" si="14"/>
        <v>0.01</v>
      </c>
      <c r="W61">
        <f t="shared" si="15"/>
        <v>2.5650764105434377E-12</v>
      </c>
      <c r="X61">
        <f t="shared" si="16"/>
        <v>1.9482131378279194E-12</v>
      </c>
      <c r="Y61">
        <f t="shared" si="17"/>
        <v>2.5650764105434379E-14</v>
      </c>
      <c r="Z61">
        <f t="shared" si="18"/>
        <v>5.9121250861008391E-13</v>
      </c>
      <c r="AB61">
        <f t="shared" si="19"/>
        <v>-543.73209627649305</v>
      </c>
      <c r="AC61">
        <f t="shared" si="2"/>
        <v>-485.4750859818069</v>
      </c>
      <c r="AE61">
        <f t="shared" si="3"/>
        <v>0</v>
      </c>
      <c r="AF61">
        <f t="shared" si="24"/>
        <v>0</v>
      </c>
      <c r="AG61">
        <f t="shared" si="24"/>
        <v>-2.9560625430504196E-11</v>
      </c>
      <c r="AH61">
        <f t="shared" si="5"/>
        <v>-3.8964262756558392E-6</v>
      </c>
      <c r="AI61">
        <f t="shared" si="25"/>
        <v>-3.8964558362812693E-6</v>
      </c>
      <c r="AJ61">
        <f t="shared" si="7"/>
        <v>-58.257010294686154</v>
      </c>
      <c r="AK61">
        <f t="shared" si="22"/>
        <v>-38.061246739354516</v>
      </c>
      <c r="AL61">
        <f t="shared" si="8"/>
        <v>-96.318260930496507</v>
      </c>
      <c r="AN61">
        <f t="shared" si="26"/>
        <v>0</v>
      </c>
      <c r="AO61">
        <f t="shared" si="26"/>
        <v>0</v>
      </c>
      <c r="AP61">
        <f t="shared" si="26"/>
        <v>-4.1311246904336465E-14</v>
      </c>
      <c r="AQ61">
        <f t="shared" si="26"/>
        <v>-5.4452916869633718E-9</v>
      </c>
      <c r="AR61">
        <f t="shared" si="26"/>
        <v>-5.445332998210276E-9</v>
      </c>
      <c r="AS61">
        <f t="shared" si="26"/>
        <v>-8.1414709639693911E-2</v>
      </c>
      <c r="AT61">
        <f t="shared" si="26"/>
        <v>-5.3190943650123133E-2</v>
      </c>
      <c r="AU61">
        <f t="shared" si="23"/>
        <v>-0.13460565873515004</v>
      </c>
      <c r="AW61">
        <v>58</v>
      </c>
      <c r="AX61">
        <f>IF(Z61&gt;0, (R61*SUMPRODUCT(K61:$K$98, X61:$X$98)-K61*$AZ$3)/Z61, 0)</f>
        <v>-821151580711880.88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0.77745419500000001</v>
      </c>
      <c r="Q62" s="4">
        <f t="shared" si="21"/>
        <v>50</v>
      </c>
      <c r="R62">
        <f t="shared" si="0"/>
        <v>2000000</v>
      </c>
      <c r="S62">
        <f t="shared" si="1"/>
        <v>-3449473181627852</v>
      </c>
      <c r="U62">
        <f t="shared" si="13"/>
        <v>0.77745419500000001</v>
      </c>
      <c r="V62">
        <f t="shared" si="14"/>
        <v>0.01</v>
      </c>
      <c r="W62">
        <f t="shared" si="15"/>
        <v>5.9121250861008391E-13</v>
      </c>
      <c r="X62">
        <f t="shared" si="16"/>
        <v>4.5964064495538332E-13</v>
      </c>
      <c r="Y62">
        <f t="shared" si="17"/>
        <v>5.912125086100839E-15</v>
      </c>
      <c r="Z62">
        <f t="shared" si="18"/>
        <v>1.2565973856859976E-13</v>
      </c>
      <c r="AB62">
        <f t="shared" si="19"/>
        <v>-485.4750859818069</v>
      </c>
      <c r="AC62">
        <f t="shared" si="2"/>
        <v>-433.4598982027519</v>
      </c>
      <c r="AE62">
        <f t="shared" si="3"/>
        <v>0</v>
      </c>
      <c r="AF62">
        <f t="shared" si="24"/>
        <v>0</v>
      </c>
      <c r="AG62">
        <f t="shared" si="24"/>
        <v>-6.2829869284299879E-12</v>
      </c>
      <c r="AH62">
        <f t="shared" si="5"/>
        <v>-9.1928128991076659E-7</v>
      </c>
      <c r="AI62">
        <f t="shared" si="25"/>
        <v>-9.19287572897695E-7</v>
      </c>
      <c r="AJ62">
        <f t="shared" si="7"/>
        <v>-52.015187779054997</v>
      </c>
      <c r="AK62">
        <f t="shared" si="22"/>
        <v>-33.983256018726486</v>
      </c>
      <c r="AL62">
        <f t="shared" si="8"/>
        <v>-85.998444717069049</v>
      </c>
      <c r="AN62">
        <f t="shared" si="26"/>
        <v>0</v>
      </c>
      <c r="AO62">
        <f t="shared" si="26"/>
        <v>0</v>
      </c>
      <c r="AP62">
        <f t="shared" si="26"/>
        <v>-7.8397609186035301E-15</v>
      </c>
      <c r="AQ62">
        <f t="shared" si="26"/>
        <v>-1.1470572216591837E-9</v>
      </c>
      <c r="AR62">
        <f t="shared" si="26"/>
        <v>-1.1470650614201022E-9</v>
      </c>
      <c r="AS62">
        <f t="shared" si="26"/>
        <v>-6.4903308087250519E-2</v>
      </c>
      <c r="AT62">
        <f t="shared" si="26"/>
        <v>-4.2403494620843356E-2</v>
      </c>
      <c r="AU62">
        <f t="shared" si="23"/>
        <v>-0.10730680385515894</v>
      </c>
      <c r="AW62">
        <v>59</v>
      </c>
      <c r="AX62">
        <f>IF(Z62&gt;0, (R62*SUMPRODUCT(K62:$K$98, X62:$X$98)-K62*$AZ$3)/Z62, 0)</f>
        <v>-3449473181627852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0.79525030600000002</v>
      </c>
      <c r="Q63" s="4">
        <f t="shared" si="21"/>
        <v>50</v>
      </c>
      <c r="R63">
        <f t="shared" si="0"/>
        <v>2000000</v>
      </c>
      <c r="S63">
        <f t="shared" si="1"/>
        <v>-1.5814591058194438E+16</v>
      </c>
      <c r="U63">
        <f t="shared" si="13"/>
        <v>0.79525030600000002</v>
      </c>
      <c r="V63">
        <f t="shared" si="14"/>
        <v>0.01</v>
      </c>
      <c r="W63">
        <f t="shared" si="15"/>
        <v>1.2565973856859976E-13</v>
      </c>
      <c r="X63">
        <f t="shared" si="16"/>
        <v>9.9930945548558964E-14</v>
      </c>
      <c r="Y63">
        <f t="shared" si="17"/>
        <v>1.2565973856859976E-15</v>
      </c>
      <c r="Z63">
        <f t="shared" si="18"/>
        <v>2.4472195634354796E-14</v>
      </c>
      <c r="AB63">
        <f t="shared" si="19"/>
        <v>-433.4598982027519</v>
      </c>
      <c r="AC63">
        <f t="shared" si="2"/>
        <v>-387.01776625345229</v>
      </c>
      <c r="AE63">
        <f t="shared" si="3"/>
        <v>0</v>
      </c>
      <c r="AF63">
        <f t="shared" si="24"/>
        <v>0</v>
      </c>
      <c r="AG63">
        <f t="shared" si="24"/>
        <v>-1.2236097817177399E-12</v>
      </c>
      <c r="AH63">
        <f t="shared" si="5"/>
        <v>-1.9986189109711793E-7</v>
      </c>
      <c r="AI63">
        <f t="shared" si="25"/>
        <v>-1.9986311470689964E-7</v>
      </c>
      <c r="AJ63">
        <f t="shared" si="7"/>
        <v>-46.442131949299608</v>
      </c>
      <c r="AK63">
        <f t="shared" si="22"/>
        <v>-30.342192874192637</v>
      </c>
      <c r="AL63">
        <f t="shared" si="8"/>
        <v>-76.784325023355365</v>
      </c>
      <c r="AN63">
        <f t="shared" si="26"/>
        <v>0</v>
      </c>
      <c r="AO63">
        <f t="shared" si="26"/>
        <v>0</v>
      </c>
      <c r="AP63">
        <f t="shared" si="26"/>
        <v>-1.3632062856528538E-15</v>
      </c>
      <c r="AQ63">
        <f t="shared" si="26"/>
        <v>-2.2266329533879641E-10</v>
      </c>
      <c r="AR63">
        <f t="shared" si="26"/>
        <v>-2.2266465854508204E-10</v>
      </c>
      <c r="AS63">
        <f t="shared" si="26"/>
        <v>-5.1740519844102335E-2</v>
      </c>
      <c r="AT63">
        <f t="shared" si="26"/>
        <v>-3.3803806298871267E-2</v>
      </c>
      <c r="AU63">
        <f t="shared" si="23"/>
        <v>-8.5544326365638274E-2</v>
      </c>
      <c r="AW63">
        <v>60</v>
      </c>
      <c r="AX63">
        <f>IF(Z63&gt;0, (R63*SUMPRODUCT(K63:$K$98, X63:$X$98)-K63*$AZ$3)/Z63, 0)</f>
        <v>-1.5814591058194438E+16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0.81288120699999999</v>
      </c>
      <c r="Q64" s="4">
        <f t="shared" si="21"/>
        <v>50</v>
      </c>
      <c r="R64">
        <f t="shared" si="0"/>
        <v>2000000</v>
      </c>
      <c r="S64">
        <f t="shared" si="1"/>
        <v>-7.9721470254607712E+16</v>
      </c>
      <c r="U64">
        <f t="shared" si="13"/>
        <v>0.81288120699999999</v>
      </c>
      <c r="V64">
        <f t="shared" si="14"/>
        <v>0.01</v>
      </c>
      <c r="W64">
        <f t="shared" si="15"/>
        <v>2.4472195634354796E-14</v>
      </c>
      <c r="X64">
        <f t="shared" si="16"/>
        <v>1.9892987925194456E-14</v>
      </c>
      <c r="Y64">
        <f t="shared" si="17"/>
        <v>2.4472195634354796E-16</v>
      </c>
      <c r="Z64">
        <f t="shared" si="18"/>
        <v>4.3344857528167919E-15</v>
      </c>
      <c r="AB64">
        <f t="shared" si="19"/>
        <v>-387.01776625345229</v>
      </c>
      <c r="AC64">
        <f t="shared" si="2"/>
        <v>-345.5515770122048</v>
      </c>
      <c r="AE64">
        <f t="shared" si="3"/>
        <v>0</v>
      </c>
      <c r="AF64">
        <f t="shared" si="24"/>
        <v>0</v>
      </c>
      <c r="AG64">
        <f t="shared" si="24"/>
        <v>-2.167242876408396E-13</v>
      </c>
      <c r="AH64">
        <f t="shared" si="5"/>
        <v>-3.978597585038891E-8</v>
      </c>
      <c r="AI64">
        <f t="shared" si="25"/>
        <v>-3.9786192574676549E-8</v>
      </c>
      <c r="AJ64">
        <f t="shared" si="7"/>
        <v>-41.466189241247491</v>
      </c>
      <c r="AK64">
        <f t="shared" si="22"/>
        <v>-27.091243637741663</v>
      </c>
      <c r="AL64">
        <f t="shared" si="8"/>
        <v>-68.557432918775348</v>
      </c>
      <c r="AN64">
        <f t="shared" si="26"/>
        <v>0</v>
      </c>
      <c r="AO64">
        <f t="shared" si="26"/>
        <v>0</v>
      </c>
      <c r="AP64">
        <f t="shared" si="26"/>
        <v>-2.1557986779004172E-16</v>
      </c>
      <c r="AQ64">
        <f t="shared" si="26"/>
        <v>-3.957588467398137E-11</v>
      </c>
      <c r="AR64">
        <f t="shared" si="26"/>
        <v>-3.9576100253849159E-11</v>
      </c>
      <c r="AS64">
        <f t="shared" si="26"/>
        <v>-4.1247225641822642E-2</v>
      </c>
      <c r="AT64">
        <f t="shared" si="26"/>
        <v>-2.6948187419450091E-2</v>
      </c>
      <c r="AU64">
        <f t="shared" si="23"/>
        <v>-6.819541310084884E-2</v>
      </c>
      <c r="AW64">
        <v>61</v>
      </c>
      <c r="AX64">
        <f>IF(Z64&gt;0, (R64*SUMPRODUCT(K64:$K$98, X64:$X$98)-K64*$AZ$3)/Z64, 0)</f>
        <v>-7.9721470254607712E+16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0.83042254299999996</v>
      </c>
      <c r="Q65" s="4">
        <f t="shared" si="21"/>
        <v>50</v>
      </c>
      <c r="R65">
        <f t="shared" si="0"/>
        <v>2000000</v>
      </c>
      <c r="S65">
        <f t="shared" si="1"/>
        <v>-4.4605225258043597E+17</v>
      </c>
      <c r="U65">
        <f t="shared" si="13"/>
        <v>0.83042254299999996</v>
      </c>
      <c r="V65">
        <f t="shared" si="14"/>
        <v>0.01</v>
      </c>
      <c r="W65">
        <f t="shared" si="15"/>
        <v>4.3344857528167919E-15</v>
      </c>
      <c r="X65">
        <f t="shared" si="16"/>
        <v>3.5994546814513894E-15</v>
      </c>
      <c r="Y65">
        <f t="shared" si="17"/>
        <v>4.3344857528167918E-17</v>
      </c>
      <c r="Z65">
        <f t="shared" si="18"/>
        <v>6.916862138372346E-16</v>
      </c>
      <c r="AB65">
        <f t="shared" si="19"/>
        <v>-345.5515770122048</v>
      </c>
      <c r="AC65">
        <f t="shared" si="2"/>
        <v>-308.52819376093163</v>
      </c>
      <c r="AE65">
        <f t="shared" si="3"/>
        <v>0</v>
      </c>
      <c r="AF65">
        <f t="shared" si="24"/>
        <v>0</v>
      </c>
      <c r="AG65">
        <f t="shared" si="24"/>
        <v>-3.4584310691861732E-14</v>
      </c>
      <c r="AH65">
        <f t="shared" si="5"/>
        <v>-7.198909362902779E-9</v>
      </c>
      <c r="AI65">
        <f t="shared" si="25"/>
        <v>-7.1989439472134709E-9</v>
      </c>
      <c r="AJ65">
        <f t="shared" si="7"/>
        <v>-37.023383251273174</v>
      </c>
      <c r="AK65">
        <f t="shared" si="22"/>
        <v>-24.18861039085434</v>
      </c>
      <c r="AL65">
        <f t="shared" si="8"/>
        <v>-61.211993649326459</v>
      </c>
      <c r="AN65">
        <f t="shared" si="26"/>
        <v>0</v>
      </c>
      <c r="AO65">
        <f t="shared" si="26"/>
        <v>0</v>
      </c>
      <c r="AP65">
        <f t="shared" si="26"/>
        <v>-3.0715792037795613E-17</v>
      </c>
      <c r="AQ65">
        <f t="shared" si="26"/>
        <v>-6.3936565010646502E-12</v>
      </c>
      <c r="AR65">
        <f t="shared" si="26"/>
        <v>-6.393687216856688E-12</v>
      </c>
      <c r="AS65">
        <f t="shared" si="26"/>
        <v>-3.2882035747767983E-2</v>
      </c>
      <c r="AT65">
        <f t="shared" si="26"/>
        <v>-2.1482930021895094E-2</v>
      </c>
      <c r="AU65">
        <f t="shared" si="23"/>
        <v>-5.4364965776056762E-2</v>
      </c>
      <c r="AW65">
        <v>62</v>
      </c>
      <c r="AX65">
        <f>IF(Z65&gt;0, (R65*SUMPRODUCT(K65:$K$98, X65:$X$98)-K65*$AZ$3)/Z65, 0)</f>
        <v>-4.4605225258043597E+17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0.84796327400000004</v>
      </c>
      <c r="Q66" s="4">
        <f t="shared" si="21"/>
        <v>50</v>
      </c>
      <c r="R66">
        <f t="shared" si="0"/>
        <v>2000000</v>
      </c>
      <c r="S66">
        <f t="shared" si="1"/>
        <v>-2.8039293147602452E+18</v>
      </c>
      <c r="U66">
        <f t="shared" si="13"/>
        <v>0.84796327400000004</v>
      </c>
      <c r="V66">
        <f t="shared" si="14"/>
        <v>0.01</v>
      </c>
      <c r="W66">
        <f t="shared" si="15"/>
        <v>6.916862138372346E-16</v>
      </c>
      <c r="X66">
        <f t="shared" si="16"/>
        <v>5.8652450646608556E-16</v>
      </c>
      <c r="Y66">
        <f t="shared" si="17"/>
        <v>6.9168621383723463E-18</v>
      </c>
      <c r="Z66">
        <f t="shared" si="18"/>
        <v>9.8244845232776692E-17</v>
      </c>
      <c r="AB66">
        <f t="shared" si="19"/>
        <v>-308.52819376093163</v>
      </c>
      <c r="AC66">
        <f t="shared" si="2"/>
        <v>-275.47160157226591</v>
      </c>
      <c r="AE66">
        <f t="shared" si="3"/>
        <v>0</v>
      </c>
      <c r="AF66">
        <f t="shared" si="24"/>
        <v>0</v>
      </c>
      <c r="AG66">
        <f t="shared" si="24"/>
        <v>-4.9122422616388348E-15</v>
      </c>
      <c r="AH66">
        <f t="shared" si="5"/>
        <v>-1.1730490129321712E-9</v>
      </c>
      <c r="AI66">
        <f t="shared" si="25"/>
        <v>-1.1730539251744328E-9</v>
      </c>
      <c r="AJ66">
        <f t="shared" si="7"/>
        <v>-33.056592188665718</v>
      </c>
      <c r="AK66">
        <f t="shared" si="22"/>
        <v>-21.596973563265216</v>
      </c>
      <c r="AL66">
        <f t="shared" si="8"/>
        <v>-54.65356575310399</v>
      </c>
      <c r="AN66">
        <f t="shared" si="26"/>
        <v>0</v>
      </c>
      <c r="AO66">
        <f t="shared" si="26"/>
        <v>0</v>
      </c>
      <c r="AP66">
        <f t="shared" si="26"/>
        <v>-3.8953308370940677E-18</v>
      </c>
      <c r="AQ66">
        <f t="shared" si="26"/>
        <v>-9.302094135668677E-13</v>
      </c>
      <c r="AR66">
        <f t="shared" si="26"/>
        <v>-9.3021330889770479E-13</v>
      </c>
      <c r="AS66">
        <f t="shared" si="26"/>
        <v>-2.6213357579557384E-2</v>
      </c>
      <c r="AT66">
        <f t="shared" si="26"/>
        <v>-1.7126060285313691E-2</v>
      </c>
      <c r="AU66">
        <f t="shared" si="23"/>
        <v>-4.333941786580129E-2</v>
      </c>
      <c r="AW66">
        <v>63</v>
      </c>
      <c r="AX66">
        <f>IF(Z66&gt;0, (R66*SUMPRODUCT(K66:$K$98, X66:$X$98)-K66*$AZ$3)/Z66, 0)</f>
        <v>-2.8039293147602452E+18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0.86550461000000001</v>
      </c>
      <c r="Q67" s="4">
        <f t="shared" si="21"/>
        <v>50</v>
      </c>
      <c r="R67">
        <f t="shared" ref="R67:R69" si="27">$C$6</f>
        <v>2000000</v>
      </c>
      <c r="S67">
        <f t="shared" ref="S67:S69" si="28">AX67</f>
        <v>-2.0109245143536857E+19</v>
      </c>
      <c r="U67">
        <f t="shared" si="13"/>
        <v>0.86550461000000001</v>
      </c>
      <c r="V67">
        <f t="shared" si="14"/>
        <v>0.01</v>
      </c>
      <c r="W67">
        <f t="shared" si="15"/>
        <v>9.8244845232776692E-17</v>
      </c>
      <c r="X67">
        <f t="shared" si="16"/>
        <v>8.5031366457704745E-17</v>
      </c>
      <c r="Y67">
        <f t="shared" si="17"/>
        <v>9.8244845232776701E-19</v>
      </c>
      <c r="Z67">
        <f t="shared" si="18"/>
        <v>1.2231030322744178E-17</v>
      </c>
      <c r="AB67">
        <f t="shared" si="19"/>
        <v>-275.47160157226591</v>
      </c>
      <c r="AC67">
        <f t="shared" ref="AC67:AC69" si="29">S67*Z67</f>
        <v>-245.95678711809541</v>
      </c>
      <c r="AE67">
        <f t="shared" ref="AE67:AE69" si="30">$Z67*O67</f>
        <v>0</v>
      </c>
      <c r="AF67">
        <f t="shared" si="24"/>
        <v>0</v>
      </c>
      <c r="AG67">
        <f t="shared" si="24"/>
        <v>-6.1155151613720893E-16</v>
      </c>
      <c r="AH67">
        <f t="shared" ref="AH67:AH69" si="31">-X67*R67</f>
        <v>-1.7006273291540949E-10</v>
      </c>
      <c r="AI67">
        <f t="shared" ref="AI67:AI69" si="32">SUM(AE67:AH67)</f>
        <v>-1.7006334446692562E-10</v>
      </c>
      <c r="AJ67">
        <f t="shared" ref="AJ67:AJ69" si="33">AB67-AC67</f>
        <v>-29.514814454170505</v>
      </c>
      <c r="AK67">
        <f t="shared" si="22"/>
        <v>-19.283012110058614</v>
      </c>
      <c r="AL67">
        <f t="shared" ref="AL67:AL69" si="34">SUM(AI67:AK67)</f>
        <v>-48.797826564399188</v>
      </c>
      <c r="AN67">
        <f t="shared" si="26"/>
        <v>0</v>
      </c>
      <c r="AO67">
        <f t="shared" si="26"/>
        <v>0</v>
      </c>
      <c r="AP67">
        <f t="shared" si="26"/>
        <v>-4.3299172477058265E-19</v>
      </c>
      <c r="AQ67">
        <f t="shared" si="26"/>
        <v>-1.2040809989214553E-13</v>
      </c>
      <c r="AR67">
        <f t="shared" si="26"/>
        <v>-1.2040853288387028E-13</v>
      </c>
      <c r="AS67">
        <f t="shared" si="26"/>
        <v>-2.0897128172482099E-2</v>
      </c>
      <c r="AT67">
        <f t="shared" si="26"/>
        <v>-1.3652790406022028E-2</v>
      </c>
      <c r="AU67">
        <f t="shared" si="23"/>
        <v>-3.4549918578624543E-2</v>
      </c>
      <c r="AW67">
        <v>64</v>
      </c>
      <c r="AX67">
        <f>IF(Z67&gt;0, (R67*SUMPRODUCT(K67:$K$98, X67:$X$98)-K67*$AZ$3)/Z67, 0)</f>
        <v>-2.0109245143536857E+19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0.88304594599999997</v>
      </c>
      <c r="Q68" s="4">
        <f t="shared" si="21"/>
        <v>50</v>
      </c>
      <c r="R68">
        <f t="shared" si="27"/>
        <v>2000000</v>
      </c>
      <c r="S68">
        <f t="shared" si="28"/>
        <v>-1.6787286215323999E+20</v>
      </c>
      <c r="U68">
        <f t="shared" ref="U68:U69" si="38">M68</f>
        <v>0.88304594599999997</v>
      </c>
      <c r="V68">
        <f t="shared" ref="V68:V69" si="39">$C$10</f>
        <v>0.01</v>
      </c>
      <c r="W68">
        <f t="shared" ref="W68:W69" si="40">Z67</f>
        <v>1.2231030322744178E-17</v>
      </c>
      <c r="X68">
        <f t="shared" ref="X68:X69" si="41">U68*W68</f>
        <v>1.0800561741902317E-17</v>
      </c>
      <c r="Y68">
        <f t="shared" ref="Y68:Y69" si="42">V68*W68</f>
        <v>1.2231030322744178E-19</v>
      </c>
      <c r="Z68">
        <f t="shared" ref="Z68:Z69" si="43">MAX(0, W68-X68-Y68)</f>
        <v>1.3081582776144193E-18</v>
      </c>
      <c r="AB68">
        <f t="shared" ref="AB68:AB69" si="44">AC67</f>
        <v>-245.95678711809541</v>
      </c>
      <c r="AC68">
        <f t="shared" si="29"/>
        <v>-219.60427421258524</v>
      </c>
      <c r="AE68">
        <f t="shared" si="30"/>
        <v>0</v>
      </c>
      <c r="AF68">
        <f t="shared" si="24"/>
        <v>0</v>
      </c>
      <c r="AG68">
        <f t="shared" si="24"/>
        <v>-6.5407913880720963E-17</v>
      </c>
      <c r="AH68">
        <f t="shared" si="31"/>
        <v>-2.1601123483804635E-11</v>
      </c>
      <c r="AI68">
        <f t="shared" si="32"/>
        <v>-2.1601188891718516E-11</v>
      </c>
      <c r="AJ68">
        <f t="shared" si="33"/>
        <v>-26.352512905510167</v>
      </c>
      <c r="AK68">
        <f t="shared" si="22"/>
        <v>-17.21697509826668</v>
      </c>
      <c r="AL68">
        <f t="shared" si="34"/>
        <v>-43.569488003798448</v>
      </c>
      <c r="AN68">
        <f t="shared" si="26"/>
        <v>0</v>
      </c>
      <c r="AO68">
        <f t="shared" si="26"/>
        <v>0</v>
      </c>
      <c r="AP68">
        <f t="shared" si="26"/>
        <v>-4.1348410993451849E-20</v>
      </c>
      <c r="AQ68">
        <f t="shared" si="26"/>
        <v>-1.3655413828936099E-14</v>
      </c>
      <c r="AR68">
        <f t="shared" si="26"/>
        <v>-1.3655455177347092E-14</v>
      </c>
      <c r="AS68">
        <f t="shared" si="26"/>
        <v>-1.6659062637502171E-2</v>
      </c>
      <c r="AT68">
        <f t="shared" si="26"/>
        <v>-1.088392092316811E-2</v>
      </c>
      <c r="AU68">
        <f t="shared" si="23"/>
        <v>-2.7542983560683937E-2</v>
      </c>
      <c r="AW68">
        <v>65</v>
      </c>
      <c r="AX68">
        <f>IF(Z68&gt;0, (R68*SUMPRODUCT(K68:$K$98, X68:$X$98)-K68*$AZ$3)/Z68, 0)</f>
        <v>-1.6787286215323999E+20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50</v>
      </c>
      <c r="R69">
        <f t="shared" si="27"/>
        <v>2000000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1.3081582776144193E-18</v>
      </c>
      <c r="X69">
        <f t="shared" si="41"/>
        <v>1.3081582776144193E-18</v>
      </c>
      <c r="Y69">
        <f t="shared" si="42"/>
        <v>1.3081582776144193E-20</v>
      </c>
      <c r="Z69">
        <f t="shared" si="43"/>
        <v>0</v>
      </c>
      <c r="AB69">
        <f t="shared" si="44"/>
        <v>-219.60427421258524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-2.6163165552288384E-12</v>
      </c>
      <c r="AI69">
        <f t="shared" si="32"/>
        <v>-2.6163165552288384E-12</v>
      </c>
      <c r="AJ69">
        <f t="shared" si="33"/>
        <v>-219.60427421258524</v>
      </c>
      <c r="AK69">
        <f t="shared" si="22"/>
        <v>-15.372299194880968</v>
      </c>
      <c r="AL69">
        <f t="shared" si="34"/>
        <v>-234.97657340746883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-1.4767289640518515E-15</v>
      </c>
      <c r="AR69">
        <f t="shared" si="26"/>
        <v>-1.4767289640518515E-15</v>
      </c>
      <c r="AS69">
        <f t="shared" si="26"/>
        <v>-0.12395135890998668</v>
      </c>
      <c r="AT69">
        <f t="shared" si="26"/>
        <v>-8.6765951236990688E-3</v>
      </c>
      <c r="AU69">
        <f t="shared" si="23"/>
        <v>-0.13262795403368724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585904.49092150293</v>
      </c>
      <c r="AO71" s="8">
        <f t="shared" si="47"/>
        <v>-58590.449092150295</v>
      </c>
      <c r="AP71" s="8">
        <f t="shared" si="47"/>
        <v>-2782.1565276281349</v>
      </c>
      <c r="AQ71" s="8">
        <f t="shared" si="47"/>
        <v>-347385.96019590087</v>
      </c>
      <c r="AR71" s="8">
        <f t="shared" si="47"/>
        <v>177145.92510582376</v>
      </c>
      <c r="AS71" s="8">
        <f t="shared" si="47"/>
        <v>-42963.09106076551</v>
      </c>
      <c r="AT71" s="8">
        <f t="shared" si="47"/>
        <v>25061.80311877987</v>
      </c>
      <c r="AU71" s="8">
        <f t="shared" si="47"/>
        <v>159244.63716383808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48" priority="1" operator="lessThan">
      <formula>0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00509-52D4-46F3-A5F2-63FEEEE24A9A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'T.26.04.A'!C3*(1+C12)</f>
        <v>192.2264048965389</v>
      </c>
      <c r="K3">
        <v>1</v>
      </c>
      <c r="L3" s="2">
        <v>0</v>
      </c>
      <c r="O3">
        <f>$C$3</f>
        <v>192.2264048965389</v>
      </c>
      <c r="P3">
        <f>O3*B5</f>
        <v>153.78112391723113</v>
      </c>
      <c r="Q3" s="4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7.1600996659602423</v>
      </c>
      <c r="AE3">
        <f t="shared" ref="AE3:AE23" si="1">$Z3*O3</f>
        <v>192.2264048965389</v>
      </c>
      <c r="AF3">
        <f t="shared" ref="AF3:AG23" si="2">-$Z3*P3</f>
        <v>-153.78112391723113</v>
      </c>
      <c r="AG3">
        <f t="shared" si="2"/>
        <v>-2519.9082039999998</v>
      </c>
      <c r="AH3">
        <f t="shared" ref="AH3:AH23" si="3">-X3*R3</f>
        <v>0</v>
      </c>
      <c r="AI3">
        <f t="shared" ref="AI3:AI23" si="4">SUM(AE3:AH3)</f>
        <v>-2481.462923020692</v>
      </c>
      <c r="AJ3">
        <f t="shared" ref="AJ3:AJ23" si="5">AB3-AC3</f>
        <v>-7.1600996659602423</v>
      </c>
      <c r="AL3">
        <f t="shared" ref="AL3:AL23" si="6">SUM(AI3:AK3)</f>
        <v>-2488.6230226866523</v>
      </c>
      <c r="AN3">
        <f t="shared" ref="AN3:AU23" si="7">AE3*$K3</f>
        <v>192.2264048965389</v>
      </c>
      <c r="AO3">
        <f t="shared" si="7"/>
        <v>-153.78112391723113</v>
      </c>
      <c r="AP3">
        <f t="shared" si="7"/>
        <v>-2519.9082039999998</v>
      </c>
      <c r="AQ3">
        <f t="shared" si="7"/>
        <v>0</v>
      </c>
      <c r="AR3">
        <f t="shared" si="7"/>
        <v>-2481.462923020692</v>
      </c>
      <c r="AS3">
        <f t="shared" si="7"/>
        <v>-7.1600996659602423</v>
      </c>
      <c r="AT3">
        <f t="shared" si="7"/>
        <v>0</v>
      </c>
      <c r="AU3">
        <f t="shared" si="7"/>
        <v>-2488.6230226866523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89.28164387751778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8">F4+$C$9</f>
        <v>8.5572000000000009E-2</v>
      </c>
      <c r="I4" s="5">
        <f t="shared" ref="I4:I23" si="9">1+H4</f>
        <v>1.085572</v>
      </c>
      <c r="J4">
        <f t="shared" ref="J4:J23" si="10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1.784809E-3</v>
      </c>
      <c r="R4">
        <f t="shared" si="0"/>
        <v>50000</v>
      </c>
      <c r="S4">
        <f t="shared" ref="S4:S23" si="11">AX4</f>
        <v>7.1600996659602423</v>
      </c>
      <c r="U4">
        <f t="shared" ref="U4:U23" si="12">M4</f>
        <v>1.784809E-3</v>
      </c>
      <c r="V4">
        <f t="shared" ref="V4:V23" si="13">$C$10</f>
        <v>0.01</v>
      </c>
      <c r="W4">
        <f t="shared" ref="W4:W23" si="14">Z3</f>
        <v>1</v>
      </c>
      <c r="X4">
        <f t="shared" ref="X4:X23" si="15">U4*W4</f>
        <v>1.784809E-3</v>
      </c>
      <c r="Y4">
        <f t="shared" ref="Y4:Y23" si="16">V4*W4</f>
        <v>0.01</v>
      </c>
      <c r="Z4">
        <f t="shared" ref="Z4:Z23" si="17">MAX(0, W4-X4-Y4)</f>
        <v>0.98821519099999999</v>
      </c>
      <c r="AB4">
        <f t="shared" ref="AB4:AB23" si="18">AC3</f>
        <v>7.1600996659602423</v>
      </c>
      <c r="AC4">
        <f t="shared" ref="AC4:AC23" si="19">AX5</f>
        <v>13.514942084133196</v>
      </c>
      <c r="AE4">
        <f t="shared" si="1"/>
        <v>0</v>
      </c>
      <c r="AF4">
        <f t="shared" si="2"/>
        <v>0</v>
      </c>
      <c r="AG4">
        <f t="shared" si="2"/>
        <v>0</v>
      </c>
      <c r="AH4">
        <f t="shared" si="3"/>
        <v>-89.240449999999996</v>
      </c>
      <c r="AI4">
        <f t="shared" si="4"/>
        <v>-89.240449999999996</v>
      </c>
      <c r="AJ4">
        <f t="shared" si="5"/>
        <v>-6.3548424181729537</v>
      </c>
      <c r="AK4">
        <f>G4*MAX(0, SUM(AB4:AB4, AE4:AF4))</f>
        <v>0.50120697661721703</v>
      </c>
      <c r="AL4">
        <f t="shared" si="6"/>
        <v>-95.094085441555734</v>
      </c>
      <c r="AN4">
        <f t="shared" si="7"/>
        <v>0</v>
      </c>
      <c r="AO4">
        <f t="shared" si="7"/>
        <v>0</v>
      </c>
      <c r="AP4">
        <f t="shared" si="7"/>
        <v>0</v>
      </c>
      <c r="AQ4">
        <f t="shared" si="7"/>
        <v>-82.205924618542113</v>
      </c>
      <c r="AR4">
        <f t="shared" si="7"/>
        <v>-82.205924618542113</v>
      </c>
      <c r="AS4">
        <f t="shared" si="7"/>
        <v>-5.8539115030352242</v>
      </c>
      <c r="AT4">
        <f t="shared" si="7"/>
        <v>0.46169851158395486</v>
      </c>
      <c r="AU4">
        <f t="shared" si="7"/>
        <v>-87.598137609993387</v>
      </c>
      <c r="AW4">
        <v>1</v>
      </c>
      <c r="AX4">
        <f>(R4*SUMPRODUCT(K5:$K$23, X5:$X$23)-$AZ$3*SUMPRODUCT(K4:$K$22, W5:$W$23))/Z4</f>
        <v>7.1600996659602423</v>
      </c>
    </row>
    <row r="5" spans="1:52" x14ac:dyDescent="0.25">
      <c r="B5" s="2">
        <v>0.8</v>
      </c>
      <c r="C5" s="2"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8"/>
        <v>8.5572000000000009E-2</v>
      </c>
      <c r="I5" s="5">
        <f t="shared" si="9"/>
        <v>1.085572</v>
      </c>
      <c r="J5">
        <f t="shared" si="10"/>
        <v>0.92117335377109955</v>
      </c>
      <c r="K5">
        <f t="shared" ref="K5:K23" si="20">K4*J5</f>
        <v>0.84856034769789535</v>
      </c>
      <c r="L5" s="2">
        <v>2</v>
      </c>
      <c r="M5" s="6">
        <v>1.7924099999999999E-3</v>
      </c>
      <c r="O5">
        <f t="shared" ref="O5:O23" si="21">$C$3</f>
        <v>192.2264048965389</v>
      </c>
      <c r="P5">
        <f t="shared" ref="P5:P23" si="22">O5*$C$5</f>
        <v>9.6113202448269455</v>
      </c>
      <c r="Q5" s="4">
        <f t="shared" ref="Q5:Q23" si="23">$C$8</f>
        <v>50</v>
      </c>
      <c r="R5">
        <f t="shared" si="0"/>
        <v>50000</v>
      </c>
      <c r="S5">
        <f t="shared" si="11"/>
        <v>13.514942084133196</v>
      </c>
      <c r="U5">
        <f t="shared" si="12"/>
        <v>1.7924099999999999E-3</v>
      </c>
      <c r="V5">
        <f t="shared" si="13"/>
        <v>0.01</v>
      </c>
      <c r="W5">
        <f t="shared" si="14"/>
        <v>0.98821519099999999</v>
      </c>
      <c r="X5">
        <f t="shared" si="15"/>
        <v>1.7712867905003099E-3</v>
      </c>
      <c r="Y5">
        <f t="shared" si="16"/>
        <v>9.8821519099999994E-3</v>
      </c>
      <c r="Z5">
        <f t="shared" si="17"/>
        <v>0.97656175229949971</v>
      </c>
      <c r="AB5">
        <f t="shared" si="18"/>
        <v>13.514942084133196</v>
      </c>
      <c r="AC5">
        <f t="shared" si="19"/>
        <v>19.094578928824639</v>
      </c>
      <c r="AE5">
        <f t="shared" si="1"/>
        <v>187.72095480399716</v>
      </c>
      <c r="AF5">
        <f t="shared" si="2"/>
        <v>-9.3860477401998583</v>
      </c>
      <c r="AG5">
        <f t="shared" si="2"/>
        <v>-48.828087614974983</v>
      </c>
      <c r="AH5">
        <f t="shared" si="3"/>
        <v>-88.564339525015498</v>
      </c>
      <c r="AI5">
        <f t="shared" si="4"/>
        <v>40.942479923806815</v>
      </c>
      <c r="AJ5">
        <f t="shared" si="5"/>
        <v>-5.5796368446914428</v>
      </c>
      <c r="AK5">
        <f t="shared" ref="AK5:AK23" si="24">G5*SUM(AB5:AB5, AE5:AF5)</f>
        <v>13.429489440355136</v>
      </c>
      <c r="AL5">
        <f t="shared" si="6"/>
        <v>48.792332519470506</v>
      </c>
      <c r="AN5">
        <f t="shared" si="7"/>
        <v>159.29255867866073</v>
      </c>
      <c r="AO5">
        <f t="shared" si="7"/>
        <v>-7.9646279339330368</v>
      </c>
      <c r="AP5">
        <f t="shared" si="7"/>
        <v>-41.433579003986466</v>
      </c>
      <c r="AQ5">
        <f t="shared" si="7"/>
        <v>-75.152186740981605</v>
      </c>
      <c r="AR5">
        <f t="shared" si="7"/>
        <v>34.742164999759609</v>
      </c>
      <c r="AS5">
        <f t="shared" si="7"/>
        <v>-4.7346585809593584</v>
      </c>
      <c r="AT5">
        <f t="shared" si="7"/>
        <v>11.395732228912967</v>
      </c>
      <c r="AU5">
        <f t="shared" si="7"/>
        <v>41.403238647713216</v>
      </c>
      <c r="AW5">
        <v>2</v>
      </c>
      <c r="AX5">
        <f>(R5*SUMPRODUCT(K6:$K$23, X6:$X$23)-$AZ$3*SUMPRODUCT(K5:$K$22, W6:$W$23))/Z5</f>
        <v>13.514942084133196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8"/>
        <v>8.5572000000000009E-2</v>
      </c>
      <c r="I6" s="5">
        <f t="shared" si="9"/>
        <v>1.085572</v>
      </c>
      <c r="J6">
        <f t="shared" si="10"/>
        <v>0.92117335377109955</v>
      </c>
      <c r="K6">
        <f t="shared" si="20"/>
        <v>0.78167118136604063</v>
      </c>
      <c r="L6" s="2">
        <v>3</v>
      </c>
      <c r="M6" s="6">
        <v>1.8014369999999999E-3</v>
      </c>
      <c r="O6">
        <f t="shared" si="21"/>
        <v>192.2264048965389</v>
      </c>
      <c r="P6">
        <f t="shared" si="22"/>
        <v>9.6113202448269455</v>
      </c>
      <c r="Q6" s="4">
        <f t="shared" si="23"/>
        <v>50</v>
      </c>
      <c r="R6">
        <f t="shared" si="0"/>
        <v>50000</v>
      </c>
      <c r="S6">
        <f t="shared" si="11"/>
        <v>19.094578928824639</v>
      </c>
      <c r="U6">
        <f t="shared" si="12"/>
        <v>1.8014369999999999E-3</v>
      </c>
      <c r="V6">
        <f t="shared" si="13"/>
        <v>0.01</v>
      </c>
      <c r="W6">
        <f t="shared" si="14"/>
        <v>0.97656175229949971</v>
      </c>
      <c r="X6">
        <f t="shared" si="15"/>
        <v>1.7592144733771537E-3</v>
      </c>
      <c r="Y6">
        <f t="shared" si="16"/>
        <v>9.765617522994997E-3</v>
      </c>
      <c r="Z6">
        <f t="shared" si="17"/>
        <v>0.9650369203031276</v>
      </c>
      <c r="AB6">
        <f t="shared" si="18"/>
        <v>19.094578928824639</v>
      </c>
      <c r="AC6">
        <f t="shared" si="19"/>
        <v>23.950501331367764</v>
      </c>
      <c r="AE6">
        <f t="shared" si="1"/>
        <v>185.50557778229793</v>
      </c>
      <c r="AF6">
        <f t="shared" si="2"/>
        <v>-9.2752788891148974</v>
      </c>
      <c r="AG6">
        <f t="shared" si="2"/>
        <v>-48.251846015156381</v>
      </c>
      <c r="AH6">
        <f t="shared" si="3"/>
        <v>-87.960723668857682</v>
      </c>
      <c r="AI6">
        <f t="shared" si="4"/>
        <v>40.017729209168962</v>
      </c>
      <c r="AJ6">
        <f t="shared" si="5"/>
        <v>-4.8559224025431256</v>
      </c>
      <c r="AK6">
        <f t="shared" si="24"/>
        <v>13.672741447540538</v>
      </c>
      <c r="AL6">
        <f t="shared" si="6"/>
        <v>48.834548254166371</v>
      </c>
      <c r="AN6">
        <f t="shared" si="7"/>
        <v>145.00436413507876</v>
      </c>
      <c r="AO6">
        <f t="shared" si="7"/>
        <v>-7.2502182067539387</v>
      </c>
      <c r="AP6">
        <f t="shared" si="7"/>
        <v>-37.717077477759567</v>
      </c>
      <c r="AQ6">
        <f t="shared" si="7"/>
        <v>-68.756362784047838</v>
      </c>
      <c r="AR6">
        <f t="shared" si="7"/>
        <v>31.280705666517413</v>
      </c>
      <c r="AS6">
        <f t="shared" si="7"/>
        <v>-3.7957346010177071</v>
      </c>
      <c r="AT6">
        <f t="shared" si="7"/>
        <v>10.687587959811442</v>
      </c>
      <c r="AU6">
        <f t="shared" si="7"/>
        <v>38.172559025311145</v>
      </c>
      <c r="AW6">
        <v>3</v>
      </c>
      <c r="AX6">
        <f>(R6*SUMPRODUCT(K7:$K$23, X7:$X$23)-$AZ$3*SUMPRODUCT(K6:$K$22, W7:$W$23))/Z6</f>
        <v>19.094578928824639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8"/>
        <v>8.5572000000000009E-2</v>
      </c>
      <c r="I7" s="5">
        <f t="shared" si="9"/>
        <v>1.085572</v>
      </c>
      <c r="J7">
        <f t="shared" si="10"/>
        <v>0.92117335377109955</v>
      </c>
      <c r="K7">
        <f t="shared" si="20"/>
        <v>0.72005466368517301</v>
      </c>
      <c r="L7" s="2">
        <v>4</v>
      </c>
      <c r="M7" s="6">
        <v>1.8114139999999999E-3</v>
      </c>
      <c r="O7">
        <f t="shared" si="21"/>
        <v>192.2264048965389</v>
      </c>
      <c r="P7">
        <f t="shared" si="22"/>
        <v>9.6113202448269455</v>
      </c>
      <c r="Q7" s="4">
        <f t="shared" si="23"/>
        <v>50</v>
      </c>
      <c r="R7">
        <f t="shared" si="0"/>
        <v>50000</v>
      </c>
      <c r="S7">
        <f t="shared" si="11"/>
        <v>23.950501331367764</v>
      </c>
      <c r="U7">
        <f t="shared" si="12"/>
        <v>1.8114139999999999E-3</v>
      </c>
      <c r="V7">
        <f t="shared" si="13"/>
        <v>0.01</v>
      </c>
      <c r="W7">
        <f t="shared" si="14"/>
        <v>0.9650369203031276</v>
      </c>
      <c r="X7">
        <f t="shared" si="15"/>
        <v>1.7480813879539696E-3</v>
      </c>
      <c r="Y7">
        <f t="shared" si="16"/>
        <v>9.6503692030312765E-3</v>
      </c>
      <c r="Z7">
        <f t="shared" si="17"/>
        <v>0.95363846971214228</v>
      </c>
      <c r="AB7">
        <f t="shared" si="18"/>
        <v>23.950501331367764</v>
      </c>
      <c r="AC7">
        <f t="shared" si="19"/>
        <v>28.085482661907434</v>
      </c>
      <c r="AE7">
        <f t="shared" si="1"/>
        <v>183.31449460380202</v>
      </c>
      <c r="AF7">
        <f t="shared" si="2"/>
        <v>-9.1657247301901013</v>
      </c>
      <c r="AG7">
        <f t="shared" si="2"/>
        <v>-47.681923485607115</v>
      </c>
      <c r="AH7">
        <f t="shared" si="3"/>
        <v>-87.404069397698478</v>
      </c>
      <c r="AI7">
        <f t="shared" si="4"/>
        <v>39.062776990306318</v>
      </c>
      <c r="AJ7">
        <f t="shared" si="5"/>
        <v>-4.1349813305396701</v>
      </c>
      <c r="AK7">
        <f t="shared" si="24"/>
        <v>13.86694898434858</v>
      </c>
      <c r="AL7">
        <f t="shared" si="6"/>
        <v>48.794744644115227</v>
      </c>
      <c r="AN7">
        <f t="shared" si="7"/>
        <v>131.99645676055812</v>
      </c>
      <c r="AO7">
        <f t="shared" si="7"/>
        <v>-6.5998228380279063</v>
      </c>
      <c r="AP7">
        <f t="shared" si="7"/>
        <v>-34.333591379290986</v>
      </c>
      <c r="AQ7">
        <f t="shared" si="7"/>
        <v>-62.935707794875299</v>
      </c>
      <c r="AR7">
        <f t="shared" si="7"/>
        <v>28.127334748363932</v>
      </c>
      <c r="AS7">
        <f t="shared" si="7"/>
        <v>-2.9774125913062113</v>
      </c>
      <c r="AT7">
        <f t="shared" si="7"/>
        <v>9.9849612872645679</v>
      </c>
      <c r="AU7">
        <f t="shared" si="7"/>
        <v>35.134883444322284</v>
      </c>
      <c r="AW7">
        <v>4</v>
      </c>
      <c r="AX7">
        <f>(R7*SUMPRODUCT(K8:$K$23, X8:$X$23)-$AZ$3*SUMPRODUCT(K7:$K$22, W8:$W$23))/Z7</f>
        <v>23.950501331367764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8"/>
        <v>8.5572000000000009E-2</v>
      </c>
      <c r="I8" s="5">
        <f t="shared" si="9"/>
        <v>1.085572</v>
      </c>
      <c r="J8">
        <f t="shared" si="10"/>
        <v>0.92117335377109955</v>
      </c>
      <c r="K8">
        <f t="shared" si="20"/>
        <v>0.66329516944539202</v>
      </c>
      <c r="L8" s="2">
        <v>5</v>
      </c>
      <c r="M8" s="6">
        <v>1.8237660000000001E-3</v>
      </c>
      <c r="O8">
        <f t="shared" si="21"/>
        <v>192.2264048965389</v>
      </c>
      <c r="P8">
        <f t="shared" si="22"/>
        <v>9.6113202448269455</v>
      </c>
      <c r="Q8" s="4">
        <f t="shared" si="23"/>
        <v>50</v>
      </c>
      <c r="R8">
        <f t="shared" si="0"/>
        <v>50000</v>
      </c>
      <c r="S8">
        <f t="shared" si="11"/>
        <v>28.085482661907434</v>
      </c>
      <c r="U8">
        <f t="shared" si="12"/>
        <v>1.8237660000000001E-3</v>
      </c>
      <c r="V8">
        <f t="shared" si="13"/>
        <v>0.01</v>
      </c>
      <c r="W8">
        <f t="shared" si="14"/>
        <v>0.95363846971214228</v>
      </c>
      <c r="X8">
        <f t="shared" si="15"/>
        <v>1.739213417353035E-3</v>
      </c>
      <c r="Y8">
        <f t="shared" si="16"/>
        <v>9.5363846971214233E-3</v>
      </c>
      <c r="Z8">
        <f t="shared" si="17"/>
        <v>0.94236287159766785</v>
      </c>
      <c r="AB8">
        <f t="shared" si="18"/>
        <v>28.085482661907434</v>
      </c>
      <c r="AC8">
        <f t="shared" si="19"/>
        <v>31.365018647965258</v>
      </c>
      <c r="AE8">
        <f t="shared" si="1"/>
        <v>181.14702691519838</v>
      </c>
      <c r="AF8">
        <f t="shared" si="2"/>
        <v>-9.0573513457599208</v>
      </c>
      <c r="AG8">
        <f t="shared" si="2"/>
        <v>-47.118143579883395</v>
      </c>
      <c r="AH8">
        <f t="shared" si="3"/>
        <v>-86.960670867651757</v>
      </c>
      <c r="AI8">
        <f t="shared" si="4"/>
        <v>38.010861121903318</v>
      </c>
      <c r="AJ8">
        <f t="shared" si="5"/>
        <v>-3.279535986057823</v>
      </c>
      <c r="AK8">
        <f t="shared" si="24"/>
        <v>14.012261076194214</v>
      </c>
      <c r="AL8">
        <f t="shared" si="6"/>
        <v>48.743586212039709</v>
      </c>
      <c r="AN8">
        <f t="shared" si="7"/>
        <v>120.1539479122455</v>
      </c>
      <c r="AO8">
        <f t="shared" si="7"/>
        <v>-6.0076973956122766</v>
      </c>
      <c r="AP8">
        <f t="shared" si="7"/>
        <v>-31.253237029771068</v>
      </c>
      <c r="AQ8">
        <f t="shared" si="7"/>
        <v>-57.680592918244038</v>
      </c>
      <c r="AR8">
        <f t="shared" si="7"/>
        <v>25.212420568618125</v>
      </c>
      <c r="AS8">
        <f t="shared" si="7"/>
        <v>-2.1753003775744846</v>
      </c>
      <c r="AT8">
        <f t="shared" si="7"/>
        <v>9.2942650848473125</v>
      </c>
      <c r="AU8">
        <f t="shared" si="7"/>
        <v>32.331385275890952</v>
      </c>
      <c r="AW8">
        <v>5</v>
      </c>
      <c r="AX8">
        <f>(R8*SUMPRODUCT(K9:$K$23, X9:$X$23)-$AZ$3*SUMPRODUCT(K8:$K$22, W9:$W$23))/Z8</f>
        <v>28.085482661907434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8"/>
        <v>8.5572000000000009E-2</v>
      </c>
      <c r="I9" s="5">
        <f t="shared" si="9"/>
        <v>1.085572</v>
      </c>
      <c r="J9">
        <f t="shared" si="10"/>
        <v>0.92117335377109955</v>
      </c>
      <c r="K9">
        <f t="shared" si="20"/>
        <v>0.61100983577818146</v>
      </c>
      <c r="L9" s="2">
        <v>6</v>
      </c>
      <c r="M9" s="6">
        <v>1.843244E-3</v>
      </c>
      <c r="O9">
        <f t="shared" si="21"/>
        <v>192.2264048965389</v>
      </c>
      <c r="P9">
        <f t="shared" si="22"/>
        <v>9.6113202448269455</v>
      </c>
      <c r="Q9" s="4">
        <f t="shared" si="23"/>
        <v>50</v>
      </c>
      <c r="R9">
        <f t="shared" si="0"/>
        <v>50000</v>
      </c>
      <c r="S9">
        <f t="shared" si="11"/>
        <v>31.365018647965258</v>
      </c>
      <c r="U9">
        <f t="shared" si="12"/>
        <v>1.843244E-3</v>
      </c>
      <c r="V9">
        <f t="shared" si="13"/>
        <v>0.01</v>
      </c>
      <c r="W9">
        <f t="shared" si="14"/>
        <v>0.94236287159766785</v>
      </c>
      <c r="X9">
        <f t="shared" si="15"/>
        <v>1.7370047088951716E-3</v>
      </c>
      <c r="Y9">
        <f t="shared" si="16"/>
        <v>9.4236287159766789E-3</v>
      </c>
      <c r="Z9">
        <f t="shared" si="17"/>
        <v>0.93120223817279602</v>
      </c>
      <c r="AB9">
        <f t="shared" si="18"/>
        <v>31.365018647965258</v>
      </c>
      <c r="AC9">
        <f t="shared" si="19"/>
        <v>33.803211007897744</v>
      </c>
      <c r="AE9">
        <f t="shared" si="1"/>
        <v>179.00165847556713</v>
      </c>
      <c r="AF9">
        <f t="shared" si="2"/>
        <v>-8.950082923778357</v>
      </c>
      <c r="AG9">
        <f t="shared" si="2"/>
        <v>-46.560111908639797</v>
      </c>
      <c r="AH9">
        <f t="shared" si="3"/>
        <v>-86.850235444758582</v>
      </c>
      <c r="AI9">
        <f t="shared" si="4"/>
        <v>36.641228198390394</v>
      </c>
      <c r="AJ9">
        <f t="shared" si="5"/>
        <v>-2.4381923599324864</v>
      </c>
      <c r="AK9">
        <f t="shared" si="24"/>
        <v>14.099161593982783</v>
      </c>
      <c r="AL9">
        <f t="shared" si="6"/>
        <v>48.302197432440693</v>
      </c>
      <c r="AN9">
        <f t="shared" si="7"/>
        <v>109.37177394917839</v>
      </c>
      <c r="AO9">
        <f t="shared" si="7"/>
        <v>-5.4685886974589204</v>
      </c>
      <c r="AP9">
        <f t="shared" si="7"/>
        <v>-28.448686331111755</v>
      </c>
      <c r="AQ9">
        <f t="shared" si="7"/>
        <v>-53.066348096398336</v>
      </c>
      <c r="AR9">
        <f t="shared" si="7"/>
        <v>22.388150824209387</v>
      </c>
      <c r="AS9">
        <f t="shared" si="7"/>
        <v>-1.4897595134379653</v>
      </c>
      <c r="AT9">
        <f t="shared" si="7"/>
        <v>8.6147264101494638</v>
      </c>
      <c r="AU9">
        <f t="shared" si="7"/>
        <v>29.513117720920885</v>
      </c>
      <c r="AW9">
        <v>6</v>
      </c>
      <c r="AX9">
        <f>(R9*SUMPRODUCT(K10:$K$23, X10:$X$23)-$AZ$3*SUMPRODUCT(K9:$K$22, W10:$W$23))/Z9</f>
        <v>31.365018647965258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8"/>
        <v>8.5572000000000009E-2</v>
      </c>
      <c r="I10" s="5">
        <f t="shared" si="9"/>
        <v>1.085572</v>
      </c>
      <c r="J10">
        <f t="shared" si="10"/>
        <v>0.92117335377109955</v>
      </c>
      <c r="K10">
        <f t="shared" si="20"/>
        <v>0.5628459796109162</v>
      </c>
      <c r="L10" s="2">
        <v>7</v>
      </c>
      <c r="M10" s="6">
        <v>1.8660479999999999E-3</v>
      </c>
      <c r="O10">
        <f t="shared" si="21"/>
        <v>192.2264048965389</v>
      </c>
      <c r="P10">
        <f t="shared" si="22"/>
        <v>9.6113202448269455</v>
      </c>
      <c r="Q10" s="4">
        <f t="shared" si="23"/>
        <v>50</v>
      </c>
      <c r="R10">
        <f t="shared" si="0"/>
        <v>50000</v>
      </c>
      <c r="S10">
        <f t="shared" si="11"/>
        <v>33.803211007897744</v>
      </c>
      <c r="U10">
        <f t="shared" si="12"/>
        <v>1.8660479999999999E-3</v>
      </c>
      <c r="V10">
        <f t="shared" si="13"/>
        <v>0.01</v>
      </c>
      <c r="W10">
        <f t="shared" si="14"/>
        <v>0.93120223817279602</v>
      </c>
      <c r="X10">
        <f t="shared" si="15"/>
        <v>1.7376680741378696E-3</v>
      </c>
      <c r="Y10">
        <f t="shared" si="16"/>
        <v>9.3120223817279597E-3</v>
      </c>
      <c r="Z10">
        <f t="shared" si="17"/>
        <v>0.92015254771693011</v>
      </c>
      <c r="AB10">
        <f t="shared" si="18"/>
        <v>33.803211007897744</v>
      </c>
      <c r="AC10">
        <f t="shared" si="19"/>
        <v>35.510728879267504</v>
      </c>
      <c r="AE10">
        <f t="shared" si="1"/>
        <v>176.87761620401645</v>
      </c>
      <c r="AF10">
        <f t="shared" si="2"/>
        <v>-8.8438808102008224</v>
      </c>
      <c r="AG10">
        <f t="shared" si="2"/>
        <v>-46.007627385846504</v>
      </c>
      <c r="AH10">
        <f t="shared" si="3"/>
        <v>-86.883403706893475</v>
      </c>
      <c r="AI10">
        <f t="shared" si="4"/>
        <v>35.142704301075639</v>
      </c>
      <c r="AJ10">
        <f t="shared" si="5"/>
        <v>-1.7075178713697596</v>
      </c>
      <c r="AK10">
        <f t="shared" si="24"/>
        <v>14.128586248119937</v>
      </c>
      <c r="AL10">
        <f t="shared" si="6"/>
        <v>47.563772677825817</v>
      </c>
      <c r="AN10">
        <f t="shared" si="7"/>
        <v>99.554855163593302</v>
      </c>
      <c r="AO10">
        <f t="shared" si="7"/>
        <v>-4.9777427581796649</v>
      </c>
      <c r="AP10">
        <f t="shared" si="7"/>
        <v>-25.895208105560791</v>
      </c>
      <c r="AQ10">
        <f t="shared" si="7"/>
        <v>-48.901974471337169</v>
      </c>
      <c r="AR10">
        <f t="shared" si="7"/>
        <v>19.779929828515677</v>
      </c>
      <c r="AS10">
        <f t="shared" si="7"/>
        <v>-0.96106956901425877</v>
      </c>
      <c r="AT10">
        <f t="shared" si="7"/>
        <v>7.9522179673403857</v>
      </c>
      <c r="AU10">
        <f t="shared" si="7"/>
        <v>26.771078226841801</v>
      </c>
      <c r="AW10">
        <v>7</v>
      </c>
      <c r="AX10">
        <f>(R10*SUMPRODUCT(K11:$K$23, X11:$X$23)-$AZ$3*SUMPRODUCT(K10:$K$22, W11:$W$23))/Z10</f>
        <v>33.803211007897744</v>
      </c>
    </row>
    <row r="11" spans="1:52" x14ac:dyDescent="0.25">
      <c r="A11" t="s">
        <v>33</v>
      </c>
      <c r="C11" s="7">
        <f>AU25</f>
        <v>-2210.8807502783384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8"/>
        <v>8.5572000000000009E-2</v>
      </c>
      <c r="I11" s="5">
        <f t="shared" si="9"/>
        <v>1.085572</v>
      </c>
      <c r="J11">
        <f t="shared" si="10"/>
        <v>0.92117335377109955</v>
      </c>
      <c r="K11">
        <f t="shared" si="20"/>
        <v>0.51847871869476758</v>
      </c>
      <c r="L11" s="2">
        <v>8</v>
      </c>
      <c r="M11" s="6">
        <v>1.8888519999999999E-3</v>
      </c>
      <c r="O11">
        <f t="shared" si="21"/>
        <v>192.2264048965389</v>
      </c>
      <c r="P11">
        <f t="shared" si="22"/>
        <v>9.6113202448269455</v>
      </c>
      <c r="Q11" s="4">
        <f t="shared" si="23"/>
        <v>50</v>
      </c>
      <c r="R11">
        <f t="shared" si="0"/>
        <v>50000</v>
      </c>
      <c r="S11">
        <f t="shared" si="11"/>
        <v>35.510728879267504</v>
      </c>
      <c r="U11">
        <f t="shared" si="12"/>
        <v>1.8888519999999999E-3</v>
      </c>
      <c r="V11">
        <f t="shared" si="13"/>
        <v>0.01</v>
      </c>
      <c r="W11">
        <f t="shared" si="14"/>
        <v>0.92015254771693011</v>
      </c>
      <c r="X11">
        <f t="shared" si="15"/>
        <v>1.7380319800602189E-3</v>
      </c>
      <c r="Y11">
        <f t="shared" si="16"/>
        <v>9.2015254771693009E-3</v>
      </c>
      <c r="Z11">
        <f t="shared" si="17"/>
        <v>0.90921299025970059</v>
      </c>
      <c r="AB11">
        <f t="shared" si="18"/>
        <v>35.510728879267504</v>
      </c>
      <c r="AC11">
        <f t="shared" si="19"/>
        <v>36.44840293473225</v>
      </c>
      <c r="AE11">
        <f t="shared" si="1"/>
        <v>174.77474440285408</v>
      </c>
      <c r="AF11">
        <f t="shared" si="2"/>
        <v>-8.7387372201427045</v>
      </c>
      <c r="AG11">
        <f t="shared" si="2"/>
        <v>-45.460649512985029</v>
      </c>
      <c r="AH11">
        <f t="shared" si="3"/>
        <v>-86.901599003010944</v>
      </c>
      <c r="AI11">
        <f t="shared" si="4"/>
        <v>33.673758666715415</v>
      </c>
      <c r="AJ11">
        <f t="shared" si="5"/>
        <v>-0.93767405546474691</v>
      </c>
      <c r="AK11">
        <f t="shared" si="24"/>
        <v>14.108271524338523</v>
      </c>
      <c r="AL11">
        <f t="shared" si="6"/>
        <v>46.844356135589194</v>
      </c>
      <c r="AN11">
        <f t="shared" si="7"/>
        <v>90.616985538197284</v>
      </c>
      <c r="AO11">
        <f t="shared" si="7"/>
        <v>-4.5308492769098647</v>
      </c>
      <c r="AP11">
        <f t="shared" si="7"/>
        <v>-23.570379310524388</v>
      </c>
      <c r="AQ11">
        <f t="shared" si="7"/>
        <v>-45.056629703607605</v>
      </c>
      <c r="AR11">
        <f t="shared" si="7"/>
        <v>17.459127247155433</v>
      </c>
      <c r="AS11">
        <f t="shared" si="7"/>
        <v>-0.48616404283068843</v>
      </c>
      <c r="AT11">
        <f t="shared" si="7"/>
        <v>7.3148385429369132</v>
      </c>
      <c r="AU11">
        <f t="shared" si="7"/>
        <v>24.287801747261661</v>
      </c>
      <c r="AW11">
        <v>8</v>
      </c>
      <c r="AX11">
        <f>(R11*SUMPRODUCT(K12:$K$23, X12:$X$23)-$AZ$3*SUMPRODUCT(K11:$K$22, W12:$W$23))/Z11</f>
        <v>35.510728879267504</v>
      </c>
    </row>
    <row r="12" spans="1:52" x14ac:dyDescent="0.25">
      <c r="A12" t="s">
        <v>40</v>
      </c>
      <c r="C12">
        <v>0.1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8"/>
        <v>8.5572000000000009E-2</v>
      </c>
      <c r="I12" s="5">
        <f t="shared" si="9"/>
        <v>1.085572</v>
      </c>
      <c r="J12">
        <f t="shared" si="10"/>
        <v>0.92117335377109955</v>
      </c>
      <c r="K12">
        <f t="shared" si="20"/>
        <v>0.47760878015900154</v>
      </c>
      <c r="L12" s="2">
        <v>9</v>
      </c>
      <c r="M12" s="6">
        <v>1.917357E-3</v>
      </c>
      <c r="O12">
        <f t="shared" si="21"/>
        <v>192.2264048965389</v>
      </c>
      <c r="P12">
        <f t="shared" si="22"/>
        <v>9.6113202448269455</v>
      </c>
      <c r="Q12" s="4">
        <f t="shared" si="23"/>
        <v>50</v>
      </c>
      <c r="R12">
        <f t="shared" si="0"/>
        <v>50000</v>
      </c>
      <c r="S12">
        <f t="shared" si="11"/>
        <v>36.44840293473225</v>
      </c>
      <c r="U12">
        <f t="shared" si="12"/>
        <v>1.917357E-3</v>
      </c>
      <c r="V12">
        <f t="shared" si="13"/>
        <v>0.01</v>
      </c>
      <c r="W12">
        <f t="shared" si="14"/>
        <v>0.90921299025970059</v>
      </c>
      <c r="X12">
        <f t="shared" si="15"/>
        <v>1.7432858913653687E-3</v>
      </c>
      <c r="Y12">
        <f t="shared" si="16"/>
        <v>9.0921299025970067E-3</v>
      </c>
      <c r="Z12">
        <f t="shared" si="17"/>
        <v>0.89837757446573818</v>
      </c>
      <c r="AB12">
        <f t="shared" si="18"/>
        <v>36.44840293473225</v>
      </c>
      <c r="AC12">
        <f t="shared" si="19"/>
        <v>36.692003517211383</v>
      </c>
      <c r="AE12">
        <f t="shared" si="1"/>
        <v>172.69189137922152</v>
      </c>
      <c r="AF12">
        <f t="shared" si="2"/>
        <v>-8.6345945689610755</v>
      </c>
      <c r="AG12">
        <f t="shared" si="2"/>
        <v>-44.918878723286909</v>
      </c>
      <c r="AH12">
        <f t="shared" si="3"/>
        <v>-87.164294568268431</v>
      </c>
      <c r="AI12">
        <f t="shared" si="4"/>
        <v>31.974123518705113</v>
      </c>
      <c r="AJ12">
        <f t="shared" si="5"/>
        <v>-0.2436005824791323</v>
      </c>
      <c r="AK12">
        <f t="shared" si="24"/>
        <v>14.035398982149491</v>
      </c>
      <c r="AL12">
        <f t="shared" si="6"/>
        <v>45.765921918375469</v>
      </c>
      <c r="AN12">
        <f t="shared" si="7"/>
        <v>82.479163584980782</v>
      </c>
      <c r="AO12">
        <f t="shared" si="7"/>
        <v>-4.1239581792490387</v>
      </c>
      <c r="AP12">
        <f t="shared" si="7"/>
        <v>-21.453650873139189</v>
      </c>
      <c r="AQ12">
        <f t="shared" si="7"/>
        <v>-41.63043240217057</v>
      </c>
      <c r="AR12">
        <f t="shared" si="7"/>
        <v>15.271122130421992</v>
      </c>
      <c r="AS12">
        <f t="shared" si="7"/>
        <v>-0.11634577704388062</v>
      </c>
      <c r="AT12">
        <f t="shared" si="7"/>
        <v>6.70342978690931</v>
      </c>
      <c r="AU12">
        <f t="shared" si="7"/>
        <v>21.858206140287418</v>
      </c>
      <c r="AW12">
        <v>9</v>
      </c>
      <c r="AX12">
        <f>(R12*SUMPRODUCT(K13:$K$23, X13:$X$23)-$AZ$3*SUMPRODUCT(K12:$K$22, W13:$W$23))/Z12</f>
        <v>36.44840293473225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8"/>
        <v>8.5572000000000009E-2</v>
      </c>
      <c r="I13" s="5">
        <f t="shared" si="9"/>
        <v>1.085572</v>
      </c>
      <c r="J13">
        <f t="shared" si="10"/>
        <v>0.92117335377109955</v>
      </c>
      <c r="K13">
        <f t="shared" si="20"/>
        <v>0.43996048180959124</v>
      </c>
      <c r="L13" s="2">
        <v>10</v>
      </c>
      <c r="M13" s="6">
        <v>1.947287E-3</v>
      </c>
      <c r="O13">
        <f t="shared" si="21"/>
        <v>192.2264048965389</v>
      </c>
      <c r="P13">
        <f t="shared" si="22"/>
        <v>9.6113202448269455</v>
      </c>
      <c r="Q13" s="4">
        <f t="shared" si="23"/>
        <v>50</v>
      </c>
      <c r="R13">
        <f t="shared" si="0"/>
        <v>50000</v>
      </c>
      <c r="S13">
        <f t="shared" si="11"/>
        <v>36.692003517211383</v>
      </c>
      <c r="U13">
        <f t="shared" si="12"/>
        <v>1.947287E-3</v>
      </c>
      <c r="V13">
        <f t="shared" si="13"/>
        <v>0.01</v>
      </c>
      <c r="W13">
        <f t="shared" si="14"/>
        <v>0.89837757446573818</v>
      </c>
      <c r="X13">
        <f t="shared" si="15"/>
        <v>1.7493989718486639E-3</v>
      </c>
      <c r="Y13">
        <f t="shared" si="16"/>
        <v>8.983775744657382E-3</v>
      </c>
      <c r="Z13">
        <f t="shared" si="17"/>
        <v>0.88764439974923215</v>
      </c>
      <c r="AB13">
        <f t="shared" si="18"/>
        <v>36.692003517211383</v>
      </c>
      <c r="AC13">
        <f t="shared" si="19"/>
        <v>36.244087144234769</v>
      </c>
      <c r="AE13">
        <f t="shared" si="1"/>
        <v>170.62869179034112</v>
      </c>
      <c r="AF13">
        <f t="shared" si="2"/>
        <v>-8.5314345895170565</v>
      </c>
      <c r="AG13">
        <f t="shared" si="2"/>
        <v>-44.38221998746161</v>
      </c>
      <c r="AH13">
        <f t="shared" si="3"/>
        <v>-87.469948592433198</v>
      </c>
      <c r="AI13">
        <f t="shared" si="4"/>
        <v>30.245088620929252</v>
      </c>
      <c r="AJ13">
        <f t="shared" si="5"/>
        <v>0.44791637297661424</v>
      </c>
      <c r="AK13">
        <f t="shared" si="24"/>
        <v>13.915248250262483</v>
      </c>
      <c r="AL13">
        <f t="shared" si="6"/>
        <v>44.608253244168353</v>
      </c>
      <c r="AN13">
        <f t="shared" si="7"/>
        <v>75.069881450618723</v>
      </c>
      <c r="AO13">
        <f t="shared" si="7"/>
        <v>-3.7534940725309363</v>
      </c>
      <c r="AP13">
        <f t="shared" si="7"/>
        <v>-19.526422889462882</v>
      </c>
      <c r="AQ13">
        <f t="shared" si="7"/>
        <v>-38.483320726587088</v>
      </c>
      <c r="AR13">
        <f t="shared" si="7"/>
        <v>13.306643762037819</v>
      </c>
      <c r="AS13">
        <f t="shared" si="7"/>
        <v>0.19706550326519578</v>
      </c>
      <c r="AT13">
        <f t="shared" si="7"/>
        <v>6.122159324685553</v>
      </c>
      <c r="AU13">
        <f t="shared" si="7"/>
        <v>19.625868589988571</v>
      </c>
      <c r="AW13">
        <v>10</v>
      </c>
      <c r="AX13">
        <f>(R13*SUMPRODUCT(K14:$K$23, X14:$X$23)-$AZ$3*SUMPRODUCT(K13:$K$22, W14:$W$23))/Z13</f>
        <v>36.692003517211383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8"/>
        <v>8.5572000000000009E-2</v>
      </c>
      <c r="I14" s="5">
        <f t="shared" si="9"/>
        <v>1.085572</v>
      </c>
      <c r="J14">
        <f t="shared" si="10"/>
        <v>0.92117335377109955</v>
      </c>
      <c r="K14">
        <f t="shared" si="20"/>
        <v>0.40527987255529002</v>
      </c>
      <c r="L14" s="2">
        <v>11</v>
      </c>
      <c r="M14" s="6">
        <v>1.9819680000000002E-3</v>
      </c>
      <c r="O14">
        <f t="shared" si="21"/>
        <v>192.2264048965389</v>
      </c>
      <c r="P14">
        <f t="shared" si="22"/>
        <v>9.6113202448269455</v>
      </c>
      <c r="Q14" s="4">
        <f t="shared" si="23"/>
        <v>50</v>
      </c>
      <c r="R14">
        <f t="shared" si="0"/>
        <v>50000</v>
      </c>
      <c r="S14">
        <f t="shared" si="11"/>
        <v>36.244087144234769</v>
      </c>
      <c r="U14">
        <f t="shared" si="12"/>
        <v>1.9819680000000002E-3</v>
      </c>
      <c r="V14">
        <f t="shared" si="13"/>
        <v>0.01</v>
      </c>
      <c r="W14">
        <f t="shared" si="14"/>
        <v>0.88764439974923215</v>
      </c>
      <c r="X14">
        <f t="shared" si="15"/>
        <v>1.7592827956821864E-3</v>
      </c>
      <c r="Y14">
        <f t="shared" si="16"/>
        <v>8.8764439974923209E-3</v>
      </c>
      <c r="Z14">
        <f t="shared" si="17"/>
        <v>0.87700867295605767</v>
      </c>
      <c r="AB14">
        <f t="shared" si="18"/>
        <v>36.244087144234769</v>
      </c>
      <c r="AC14">
        <f t="shared" si="19"/>
        <v>34.956275877392471</v>
      </c>
      <c r="AE14">
        <f t="shared" si="1"/>
        <v>168.58422426542739</v>
      </c>
      <c r="AF14">
        <f t="shared" si="2"/>
        <v>-8.4292112132713708</v>
      </c>
      <c r="AG14">
        <f t="shared" si="2"/>
        <v>-43.85043364780288</v>
      </c>
      <c r="AH14">
        <f t="shared" si="3"/>
        <v>-87.964139784109321</v>
      </c>
      <c r="AI14">
        <f t="shared" si="4"/>
        <v>28.340439620243828</v>
      </c>
      <c r="AJ14">
        <f t="shared" si="5"/>
        <v>1.2878112668422972</v>
      </c>
      <c r="AK14">
        <f t="shared" si="24"/>
        <v>13.747937013747356</v>
      </c>
      <c r="AL14">
        <f t="shared" si="6"/>
        <v>43.376187900833479</v>
      </c>
      <c r="AN14">
        <f t="shared" si="7"/>
        <v>68.323792925124849</v>
      </c>
      <c r="AO14">
        <f t="shared" si="7"/>
        <v>-3.4161896462562429</v>
      </c>
      <c r="AP14">
        <f t="shared" si="7"/>
        <v>-17.771698160275754</v>
      </c>
      <c r="AQ14">
        <f t="shared" si="7"/>
        <v>-35.650095361139542</v>
      </c>
      <c r="AR14">
        <f t="shared" si="7"/>
        <v>11.48580975745331</v>
      </c>
      <c r="AS14">
        <f t="shared" si="7"/>
        <v>0.52192398610111279</v>
      </c>
      <c r="AT14">
        <f t="shared" si="7"/>
        <v>5.5717621608296826</v>
      </c>
      <c r="AU14">
        <f t="shared" si="7"/>
        <v>17.579495904384107</v>
      </c>
      <c r="AW14">
        <v>11</v>
      </c>
      <c r="AX14">
        <f>(R14*SUMPRODUCT(K15:$K$23, X15:$X$23)-$AZ$3*SUMPRODUCT(K14:$K$22, W15:$W$23))/Z14</f>
        <v>36.244087144234769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8"/>
        <v>8.5572000000000009E-2</v>
      </c>
      <c r="I15" s="5">
        <f t="shared" si="9"/>
        <v>1.085572</v>
      </c>
      <c r="J15">
        <f t="shared" si="10"/>
        <v>0.92117335377109955</v>
      </c>
      <c r="K15">
        <f t="shared" si="20"/>
        <v>0.37333301941768032</v>
      </c>
      <c r="L15" s="2">
        <v>12</v>
      </c>
      <c r="M15" s="6">
        <v>2.0299509999999999E-3</v>
      </c>
      <c r="O15">
        <f t="shared" si="21"/>
        <v>192.2264048965389</v>
      </c>
      <c r="P15">
        <f t="shared" si="22"/>
        <v>9.6113202448269455</v>
      </c>
      <c r="Q15" s="4">
        <f t="shared" si="23"/>
        <v>50</v>
      </c>
      <c r="R15">
        <f t="shared" si="0"/>
        <v>50000</v>
      </c>
      <c r="S15">
        <f t="shared" si="11"/>
        <v>34.956275877392471</v>
      </c>
      <c r="U15">
        <f t="shared" si="12"/>
        <v>2.0299509999999999E-3</v>
      </c>
      <c r="V15">
        <f t="shared" si="13"/>
        <v>0.01</v>
      </c>
      <c r="W15">
        <f t="shared" si="14"/>
        <v>0.87700867295605767</v>
      </c>
      <c r="X15">
        <f t="shared" si="15"/>
        <v>1.7802846326758221E-3</v>
      </c>
      <c r="Y15">
        <f t="shared" si="16"/>
        <v>8.7700867295605767E-3</v>
      </c>
      <c r="Z15">
        <f t="shared" si="17"/>
        <v>0.8664583015938212</v>
      </c>
      <c r="AB15">
        <f t="shared" si="18"/>
        <v>34.956275877392471</v>
      </c>
      <c r="AC15">
        <f t="shared" si="19"/>
        <v>32.823515078855671</v>
      </c>
      <c r="AE15">
        <f t="shared" si="1"/>
        <v>166.55616430814129</v>
      </c>
      <c r="AF15">
        <f t="shared" si="2"/>
        <v>-8.3278082154070656</v>
      </c>
      <c r="AG15">
        <f t="shared" si="2"/>
        <v>-43.322915079691057</v>
      </c>
      <c r="AH15">
        <f t="shared" si="3"/>
        <v>-89.014231633791113</v>
      </c>
      <c r="AI15">
        <f t="shared" si="4"/>
        <v>25.891209379252061</v>
      </c>
      <c r="AJ15">
        <f t="shared" si="5"/>
        <v>2.1327607985368005</v>
      </c>
      <c r="AK15">
        <f t="shared" si="24"/>
        <v>13.522924237908871</v>
      </c>
      <c r="AL15">
        <f t="shared" si="6"/>
        <v>41.546894415697736</v>
      </c>
      <c r="AN15">
        <f t="shared" si="7"/>
        <v>62.180915723785667</v>
      </c>
      <c r="AO15">
        <f t="shared" si="7"/>
        <v>-3.109045786189284</v>
      </c>
      <c r="AP15">
        <f t="shared" si="7"/>
        <v>-16.173874696676815</v>
      </c>
      <c r="AQ15">
        <f t="shared" si="7"/>
        <v>-33.231951866988034</v>
      </c>
      <c r="AR15">
        <f t="shared" si="7"/>
        <v>9.6660433739315366</v>
      </c>
      <c r="AS15">
        <f t="shared" si="7"/>
        <v>0.79623002861340675</v>
      </c>
      <c r="AT15">
        <f t="shared" si="7"/>
        <v>5.0485541370950529</v>
      </c>
      <c r="AU15">
        <f t="shared" si="7"/>
        <v>15.510827539639997</v>
      </c>
      <c r="AW15">
        <v>12</v>
      </c>
      <c r="AX15">
        <f>(R15*SUMPRODUCT(K16:$K$23, X16:$X$23)-$AZ$3*SUMPRODUCT(K15:$K$22, W16:$W$23))/Z15</f>
        <v>34.956275877392471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8"/>
        <v>8.5572000000000009E-2</v>
      </c>
      <c r="I16" s="5">
        <f t="shared" si="9"/>
        <v>1.085572</v>
      </c>
      <c r="J16">
        <f t="shared" si="10"/>
        <v>0.92117335377109955</v>
      </c>
      <c r="K16">
        <f t="shared" si="20"/>
        <v>0.34390442957047562</v>
      </c>
      <c r="L16" s="2">
        <v>13</v>
      </c>
      <c r="M16" s="6">
        <v>2.0855349999999999E-3</v>
      </c>
      <c r="O16">
        <f t="shared" si="21"/>
        <v>192.2264048965389</v>
      </c>
      <c r="P16">
        <f t="shared" si="22"/>
        <v>9.6113202448269455</v>
      </c>
      <c r="Q16" s="4">
        <f t="shared" si="23"/>
        <v>50</v>
      </c>
      <c r="R16">
        <f t="shared" si="0"/>
        <v>50000</v>
      </c>
      <c r="S16">
        <f t="shared" si="11"/>
        <v>32.823515078855671</v>
      </c>
      <c r="U16">
        <f t="shared" si="12"/>
        <v>2.0855349999999999E-3</v>
      </c>
      <c r="V16">
        <f t="shared" si="13"/>
        <v>0.01</v>
      </c>
      <c r="W16">
        <f t="shared" si="14"/>
        <v>0.8664583015938212</v>
      </c>
      <c r="X16">
        <f t="shared" si="15"/>
        <v>1.8070291140144699E-3</v>
      </c>
      <c r="Y16">
        <f t="shared" si="16"/>
        <v>8.6645830159382126E-3</v>
      </c>
      <c r="Z16">
        <f t="shared" si="17"/>
        <v>0.85598668946386858</v>
      </c>
      <c r="AB16">
        <f t="shared" si="18"/>
        <v>32.823515078855671</v>
      </c>
      <c r="AC16">
        <f t="shared" si="19"/>
        <v>29.961748335245193</v>
      </c>
      <c r="AE16">
        <f t="shared" si="1"/>
        <v>164.54324395492949</v>
      </c>
      <c r="AF16">
        <f t="shared" si="2"/>
        <v>-8.2271621977464751</v>
      </c>
      <c r="AG16">
        <f t="shared" si="2"/>
        <v>-42.799334473193426</v>
      </c>
      <c r="AH16">
        <f t="shared" si="3"/>
        <v>-90.351455700723491</v>
      </c>
      <c r="AI16">
        <f t="shared" si="4"/>
        <v>23.165291583266097</v>
      </c>
      <c r="AJ16">
        <f t="shared" si="5"/>
        <v>2.8617667436104774</v>
      </c>
      <c r="AK16">
        <f t="shared" si="24"/>
        <v>13.23977177852271</v>
      </c>
      <c r="AL16">
        <f t="shared" si="6"/>
        <v>39.266830105399286</v>
      </c>
      <c r="AN16">
        <f t="shared" si="7"/>
        <v>56.58715045199564</v>
      </c>
      <c r="AO16">
        <f t="shared" si="7"/>
        <v>-2.829357522599782</v>
      </c>
      <c r="AP16">
        <f t="shared" si="7"/>
        <v>-14.718880707999578</v>
      </c>
      <c r="AQ16">
        <f t="shared" si="7"/>
        <v>-31.072265833619412</v>
      </c>
      <c r="AR16">
        <f t="shared" si="7"/>
        <v>7.9666463877768674</v>
      </c>
      <c r="AS16">
        <f t="shared" si="7"/>
        <v>0.98417425952511883</v>
      </c>
      <c r="AT16">
        <f t="shared" si="7"/>
        <v>4.5532161611361346</v>
      </c>
      <c r="AU16">
        <f t="shared" si="7"/>
        <v>13.504036808438121</v>
      </c>
      <c r="AW16">
        <v>13</v>
      </c>
      <c r="AX16">
        <f>(R16*SUMPRODUCT(K17:$K$23, X17:$X$23)-$AZ$3*SUMPRODUCT(K16:$K$22, W17:$W$23))/Z16</f>
        <v>32.823515078855671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8"/>
        <v>8.5572000000000009E-2</v>
      </c>
      <c r="I17" s="5">
        <f t="shared" si="9"/>
        <v>1.085572</v>
      </c>
      <c r="J17">
        <f t="shared" si="10"/>
        <v>0.92117335377109955</v>
      </c>
      <c r="K17">
        <f t="shared" si="20"/>
        <v>0.31679559676417191</v>
      </c>
      <c r="L17" s="2">
        <v>14</v>
      </c>
      <c r="M17" s="6">
        <v>2.1420699999999998E-3</v>
      </c>
      <c r="O17">
        <f t="shared" si="21"/>
        <v>192.2264048965389</v>
      </c>
      <c r="P17">
        <f t="shared" si="22"/>
        <v>9.6113202448269455</v>
      </c>
      <c r="Q17" s="4">
        <f t="shared" si="23"/>
        <v>50</v>
      </c>
      <c r="R17">
        <f t="shared" si="0"/>
        <v>50000</v>
      </c>
      <c r="S17">
        <f t="shared" si="11"/>
        <v>29.961748335245193</v>
      </c>
      <c r="U17">
        <f t="shared" si="12"/>
        <v>2.1420699999999998E-3</v>
      </c>
      <c r="V17">
        <f t="shared" si="13"/>
        <v>0.01</v>
      </c>
      <c r="W17">
        <f t="shared" si="14"/>
        <v>0.85598668946386858</v>
      </c>
      <c r="X17">
        <f t="shared" si="15"/>
        <v>1.8335834078998688E-3</v>
      </c>
      <c r="Y17">
        <f t="shared" si="16"/>
        <v>8.5598668946386854E-3</v>
      </c>
      <c r="Z17">
        <f t="shared" si="17"/>
        <v>0.84559323916133</v>
      </c>
      <c r="AB17">
        <f t="shared" si="18"/>
        <v>29.961748335245193</v>
      </c>
      <c r="AC17">
        <f t="shared" si="19"/>
        <v>26.446634378922422</v>
      </c>
      <c r="AE17">
        <f t="shared" si="1"/>
        <v>162.54534836880168</v>
      </c>
      <c r="AF17">
        <f t="shared" si="2"/>
        <v>-8.1272674184400842</v>
      </c>
      <c r="AG17">
        <f t="shared" si="2"/>
        <v>-42.279661958066498</v>
      </c>
      <c r="AH17">
        <f t="shared" si="3"/>
        <v>-91.679170394993434</v>
      </c>
      <c r="AI17">
        <f t="shared" si="4"/>
        <v>20.459248597301666</v>
      </c>
      <c r="AJ17">
        <f t="shared" si="5"/>
        <v>3.5151139563227716</v>
      </c>
      <c r="AK17">
        <f t="shared" si="24"/>
        <v>12.906588049992477</v>
      </c>
      <c r="AL17">
        <f t="shared" si="6"/>
        <v>36.880950603616917</v>
      </c>
      <c r="AN17">
        <f t="shared" si="7"/>
        <v>51.493650637734746</v>
      </c>
      <c r="AO17">
        <f t="shared" si="7"/>
        <v>-2.5746825318867375</v>
      </c>
      <c r="AP17">
        <f t="shared" si="7"/>
        <v>-13.394010740993133</v>
      </c>
      <c r="AQ17">
        <f t="shared" si="7"/>
        <v>-29.043557496126148</v>
      </c>
      <c r="AR17">
        <f t="shared" si="7"/>
        <v>6.4813998687287286</v>
      </c>
      <c r="AS17">
        <f t="shared" si="7"/>
        <v>1.1135726234873418</v>
      </c>
      <c r="AT17">
        <f t="shared" si="7"/>
        <v>4.0887502634866966</v>
      </c>
      <c r="AU17">
        <f t="shared" si="7"/>
        <v>11.683722755702767</v>
      </c>
      <c r="AW17">
        <v>14</v>
      </c>
      <c r="AX17">
        <f>(R17*SUMPRODUCT(K18:$K$23, X18:$X$23)-$AZ$3*SUMPRODUCT(K17:$K$22, W18:$W$23))/Z17</f>
        <v>29.961748335245193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8"/>
        <v>8.5572000000000009E-2</v>
      </c>
      <c r="I18" s="5">
        <f t="shared" si="9"/>
        <v>1.085572</v>
      </c>
      <c r="J18">
        <f t="shared" si="10"/>
        <v>0.92117335377109955</v>
      </c>
      <c r="K18">
        <f t="shared" si="20"/>
        <v>0.29182366233116913</v>
      </c>
      <c r="L18" s="2">
        <v>15</v>
      </c>
      <c r="M18" s="6">
        <v>2.2014550000000002E-3</v>
      </c>
      <c r="O18">
        <f t="shared" si="21"/>
        <v>192.2264048965389</v>
      </c>
      <c r="P18">
        <f t="shared" si="22"/>
        <v>9.6113202448269455</v>
      </c>
      <c r="Q18" s="4">
        <f t="shared" si="23"/>
        <v>50</v>
      </c>
      <c r="R18">
        <f t="shared" si="0"/>
        <v>50000</v>
      </c>
      <c r="S18">
        <f t="shared" si="11"/>
        <v>26.446634378922422</v>
      </c>
      <c r="U18">
        <f t="shared" si="12"/>
        <v>2.2014550000000002E-3</v>
      </c>
      <c r="V18">
        <f t="shared" si="13"/>
        <v>0.01</v>
      </c>
      <c r="W18">
        <f t="shared" si="14"/>
        <v>0.84559323916133</v>
      </c>
      <c r="X18">
        <f t="shared" si="15"/>
        <v>1.8615354643179058E-3</v>
      </c>
      <c r="Y18">
        <f t="shared" si="16"/>
        <v>8.4559323916133002E-3</v>
      </c>
      <c r="Z18">
        <f t="shared" si="17"/>
        <v>0.83527577130539876</v>
      </c>
      <c r="AB18">
        <f t="shared" si="18"/>
        <v>26.446634378922422</v>
      </c>
      <c r="AC18">
        <f t="shared" si="19"/>
        <v>22.25211031591493</v>
      </c>
      <c r="AE18">
        <f t="shared" si="1"/>
        <v>160.56205861522039</v>
      </c>
      <c r="AF18">
        <f t="shared" si="2"/>
        <v>-8.0281029307610208</v>
      </c>
      <c r="AG18">
        <f t="shared" si="2"/>
        <v>-41.763788565269941</v>
      </c>
      <c r="AH18">
        <f t="shared" si="3"/>
        <v>-93.076773215895287</v>
      </c>
      <c r="AI18">
        <f t="shared" si="4"/>
        <v>17.693393903294151</v>
      </c>
      <c r="AJ18">
        <f t="shared" si="5"/>
        <v>4.194524063007492</v>
      </c>
      <c r="AK18">
        <f t="shared" si="24"/>
        <v>12.528641304436729</v>
      </c>
      <c r="AL18">
        <f t="shared" si="6"/>
        <v>34.416559270738375</v>
      </c>
      <c r="AN18">
        <f t="shared" si="7"/>
        <v>46.855807976525462</v>
      </c>
      <c r="AO18">
        <f t="shared" si="7"/>
        <v>-2.3427903988262733</v>
      </c>
      <c r="AP18">
        <f t="shared" si="7"/>
        <v>-12.187661731941677</v>
      </c>
      <c r="AQ18">
        <f t="shared" si="7"/>
        <v>-27.162004837830235</v>
      </c>
      <c r="AR18">
        <f t="shared" si="7"/>
        <v>5.1633510079272789</v>
      </c>
      <c r="AS18">
        <f t="shared" si="7"/>
        <v>1.2240613738030619</v>
      </c>
      <c r="AT18">
        <f t="shared" si="7"/>
        <v>3.6561539894942823</v>
      </c>
      <c r="AU18">
        <f t="shared" si="7"/>
        <v>10.043566371224625</v>
      </c>
      <c r="AW18">
        <v>15</v>
      </c>
      <c r="AX18">
        <f>(R18*SUMPRODUCT(K19:$K$23, X19:$X$23)-$AZ$3*SUMPRODUCT(K18:$K$22, W19:$W$23))/Z18</f>
        <v>26.446634378922422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8"/>
        <v>8.5572000000000009E-2</v>
      </c>
      <c r="I19" s="5">
        <f t="shared" si="9"/>
        <v>1.085572</v>
      </c>
      <c r="J19">
        <f t="shared" si="10"/>
        <v>0.92117335377109955</v>
      </c>
      <c r="K19">
        <f t="shared" si="20"/>
        <v>0.26882018173936795</v>
      </c>
      <c r="L19" s="2">
        <v>16</v>
      </c>
      <c r="M19" s="6">
        <v>2.2708170000000001E-3</v>
      </c>
      <c r="O19">
        <f t="shared" si="21"/>
        <v>192.2264048965389</v>
      </c>
      <c r="P19">
        <f t="shared" si="22"/>
        <v>9.6113202448269455</v>
      </c>
      <c r="Q19" s="4">
        <f t="shared" si="23"/>
        <v>50</v>
      </c>
      <c r="R19">
        <f t="shared" si="0"/>
        <v>50000</v>
      </c>
      <c r="S19">
        <f t="shared" si="11"/>
        <v>22.25211031591493</v>
      </c>
      <c r="U19">
        <f t="shared" si="12"/>
        <v>2.2708170000000001E-3</v>
      </c>
      <c r="V19">
        <f t="shared" si="13"/>
        <v>0.01</v>
      </c>
      <c r="W19">
        <f t="shared" si="14"/>
        <v>0.83527577130539876</v>
      </c>
      <c r="X19">
        <f t="shared" si="15"/>
        <v>1.8967584211684117E-3</v>
      </c>
      <c r="Y19">
        <f t="shared" si="16"/>
        <v>8.352757713053988E-3</v>
      </c>
      <c r="Z19">
        <f t="shared" si="17"/>
        <v>0.82502625517117634</v>
      </c>
      <c r="AB19">
        <f t="shared" si="18"/>
        <v>22.25211031591493</v>
      </c>
      <c r="AC19">
        <f t="shared" si="19"/>
        <v>17.505674434974374</v>
      </c>
      <c r="AE19">
        <f t="shared" si="1"/>
        <v>158.59183097680975</v>
      </c>
      <c r="AF19">
        <f t="shared" si="2"/>
        <v>-7.9295915488404889</v>
      </c>
      <c r="AG19">
        <f t="shared" si="2"/>
        <v>-41.251312758558818</v>
      </c>
      <c r="AH19">
        <f t="shared" si="3"/>
        <v>-94.837921058420591</v>
      </c>
      <c r="AI19">
        <f t="shared" si="4"/>
        <v>14.573005610989867</v>
      </c>
      <c r="AJ19">
        <f t="shared" si="5"/>
        <v>4.746435880940556</v>
      </c>
      <c r="AK19">
        <f t="shared" si="24"/>
        <v>12.104004482071895</v>
      </c>
      <c r="AL19">
        <f t="shared" si="6"/>
        <v>31.42344597400232</v>
      </c>
      <c r="AN19">
        <f t="shared" si="7"/>
        <v>42.632684825565121</v>
      </c>
      <c r="AO19">
        <f t="shared" si="7"/>
        <v>-2.1316342412782565</v>
      </c>
      <c r="AP19">
        <f t="shared" si="7"/>
        <v>-11.089185392743289</v>
      </c>
      <c r="AQ19">
        <f t="shared" si="7"/>
        <v>-25.494347174708455</v>
      </c>
      <c r="AR19">
        <f t="shared" si="7"/>
        <v>3.9175180168351247</v>
      </c>
      <c r="AS19">
        <f t="shared" si="7"/>
        <v>1.2759377561286973</v>
      </c>
      <c r="AT19">
        <f t="shared" si="7"/>
        <v>3.2538006846446912</v>
      </c>
      <c r="AU19">
        <f t="shared" si="7"/>
        <v>8.4472564576085141</v>
      </c>
      <c r="AW19">
        <v>16</v>
      </c>
      <c r="AX19">
        <f>(R19*SUMPRODUCT(K20:$K$23, X20:$X$23)-$AZ$3*SUMPRODUCT(K19:$K$22, W20:$W$23))/Z19</f>
        <v>22.25211031591493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8"/>
        <v>8.5572000000000009E-2</v>
      </c>
      <c r="I20" s="5">
        <f t="shared" si="9"/>
        <v>1.085572</v>
      </c>
      <c r="J20">
        <f t="shared" si="10"/>
        <v>0.92117335377109955</v>
      </c>
      <c r="K20">
        <f t="shared" si="20"/>
        <v>0.24762998837421007</v>
      </c>
      <c r="L20" s="2">
        <v>17</v>
      </c>
      <c r="M20" s="6">
        <v>2.3392280000000001E-3</v>
      </c>
      <c r="O20">
        <f t="shared" si="21"/>
        <v>192.2264048965389</v>
      </c>
      <c r="P20">
        <f t="shared" si="22"/>
        <v>9.6113202448269455</v>
      </c>
      <c r="Q20" s="4">
        <f t="shared" si="23"/>
        <v>50</v>
      </c>
      <c r="R20">
        <f t="shared" si="0"/>
        <v>50000</v>
      </c>
      <c r="S20">
        <f t="shared" si="11"/>
        <v>17.505674434974374</v>
      </c>
      <c r="U20">
        <f t="shared" si="12"/>
        <v>2.3392280000000001E-3</v>
      </c>
      <c r="V20">
        <f t="shared" si="13"/>
        <v>0.01</v>
      </c>
      <c r="W20">
        <f t="shared" si="14"/>
        <v>0.82502625517117634</v>
      </c>
      <c r="X20">
        <f t="shared" si="15"/>
        <v>1.9299245168315606E-3</v>
      </c>
      <c r="Y20">
        <f t="shared" si="16"/>
        <v>8.2502625517117643E-3</v>
      </c>
      <c r="Z20">
        <f t="shared" si="17"/>
        <v>0.81484606810263294</v>
      </c>
      <c r="AB20">
        <f t="shared" si="18"/>
        <v>17.505674434974374</v>
      </c>
      <c r="AC20">
        <f t="shared" si="19"/>
        <v>12.191730663258003</v>
      </c>
      <c r="AE20">
        <f t="shared" si="1"/>
        <v>156.63493021544943</v>
      </c>
      <c r="AF20">
        <f t="shared" si="2"/>
        <v>-7.8317465107724722</v>
      </c>
      <c r="AG20">
        <f t="shared" si="2"/>
        <v>-40.742303405131644</v>
      </c>
      <c r="AH20">
        <f t="shared" si="3"/>
        <v>-96.496225841578024</v>
      </c>
      <c r="AI20">
        <f t="shared" si="4"/>
        <v>11.564654457967293</v>
      </c>
      <c r="AJ20">
        <f t="shared" si="5"/>
        <v>5.3139437717163709</v>
      </c>
      <c r="AK20">
        <f t="shared" si="24"/>
        <v>11.641620069775595</v>
      </c>
      <c r="AL20">
        <f t="shared" si="6"/>
        <v>28.520218299459259</v>
      </c>
      <c r="AN20">
        <f t="shared" si="7"/>
        <v>38.787505948246945</v>
      </c>
      <c r="AO20">
        <f t="shared" si="7"/>
        <v>-1.9393752974123477</v>
      </c>
      <c r="AP20">
        <f t="shared" si="7"/>
        <v>-10.089016118551289</v>
      </c>
      <c r="AQ20">
        <f t="shared" si="7"/>
        <v>-23.895359283305115</v>
      </c>
      <c r="AR20">
        <f t="shared" si="7"/>
        <v>2.8637552489781974</v>
      </c>
      <c r="AS20">
        <f t="shared" si="7"/>
        <v>1.3158918344113311</v>
      </c>
      <c r="AT20">
        <f t="shared" si="7"/>
        <v>2.8828142425355012</v>
      </c>
      <c r="AU20">
        <f t="shared" si="7"/>
        <v>7.06246132592503</v>
      </c>
      <c r="AW20">
        <v>17</v>
      </c>
      <c r="AX20">
        <f>(R20*SUMPRODUCT(K21:$K$23, X21:$X$23)-$AZ$3*SUMPRODUCT(K20:$K$22, W21:$W$23))/Z20</f>
        <v>17.505674434974374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8"/>
        <v>8.5572000000000009E-2</v>
      </c>
      <c r="I21" s="5">
        <f t="shared" si="9"/>
        <v>1.085572</v>
      </c>
      <c r="J21">
        <f t="shared" si="10"/>
        <v>0.92117335377109955</v>
      </c>
      <c r="K21">
        <f t="shared" si="20"/>
        <v>0.22811014688496947</v>
      </c>
      <c r="L21" s="2">
        <v>18</v>
      </c>
      <c r="M21" s="6">
        <v>2.4176169999999999E-3</v>
      </c>
      <c r="O21">
        <f t="shared" si="21"/>
        <v>192.2264048965389</v>
      </c>
      <c r="P21">
        <f t="shared" si="22"/>
        <v>9.6113202448269455</v>
      </c>
      <c r="Q21" s="4">
        <f t="shared" si="23"/>
        <v>50</v>
      </c>
      <c r="R21">
        <f t="shared" si="0"/>
        <v>50000</v>
      </c>
      <c r="S21">
        <f t="shared" si="11"/>
        <v>12.191730663258003</v>
      </c>
      <c r="U21">
        <f t="shared" si="12"/>
        <v>2.4176169999999999E-3</v>
      </c>
      <c r="V21">
        <f t="shared" si="13"/>
        <v>0.01</v>
      </c>
      <c r="W21">
        <f t="shared" si="14"/>
        <v>0.81484606810263294</v>
      </c>
      <c r="X21">
        <f t="shared" si="15"/>
        <v>1.9699857066280829E-3</v>
      </c>
      <c r="Y21">
        <f t="shared" si="16"/>
        <v>8.1484606810263288E-3</v>
      </c>
      <c r="Z21">
        <f t="shared" si="17"/>
        <v>0.80472762171497847</v>
      </c>
      <c r="AB21">
        <f t="shared" si="18"/>
        <v>12.191730663258003</v>
      </c>
      <c r="AC21">
        <f t="shared" si="19"/>
        <v>6.3481065436460957</v>
      </c>
      <c r="AE21">
        <f t="shared" si="1"/>
        <v>154.68989764321225</v>
      </c>
      <c r="AF21">
        <f t="shared" si="2"/>
        <v>-7.7344948821606128</v>
      </c>
      <c r="AG21">
        <f t="shared" si="2"/>
        <v>-40.236381085748924</v>
      </c>
      <c r="AH21">
        <f t="shared" si="3"/>
        <v>-98.499285331404153</v>
      </c>
      <c r="AI21">
        <f t="shared" si="4"/>
        <v>8.2197363438985604</v>
      </c>
      <c r="AJ21">
        <f t="shared" si="5"/>
        <v>5.8436241196119072</v>
      </c>
      <c r="AK21">
        <f t="shared" si="24"/>
        <v>11.140299339701675</v>
      </c>
      <c r="AL21">
        <f t="shared" si="6"/>
        <v>25.20365980321214</v>
      </c>
      <c r="AN21">
        <f t="shared" si="7"/>
        <v>35.286335273014039</v>
      </c>
      <c r="AO21">
        <f t="shared" si="7"/>
        <v>-1.764316763650702</v>
      </c>
      <c r="AP21">
        <f t="shared" si="7"/>
        <v>-9.1783267995897937</v>
      </c>
      <c r="AQ21">
        <f t="shared" si="7"/>
        <v>-22.468686445011119</v>
      </c>
      <c r="AR21">
        <f t="shared" si="7"/>
        <v>1.8750052647624225</v>
      </c>
      <c r="AS21">
        <f t="shared" si="7"/>
        <v>1.3329899562652225</v>
      </c>
      <c r="AT21">
        <f t="shared" si="7"/>
        <v>2.5412153187218776</v>
      </c>
      <c r="AU21">
        <f t="shared" si="7"/>
        <v>5.7492105397495221</v>
      </c>
      <c r="AW21">
        <v>18</v>
      </c>
      <c r="AX21">
        <f>(R21*SUMPRODUCT(K22:$K$23, X22:$X$23)-$AZ$3*SUMPRODUCT(K21:$K$22, W22:$W$23))/Z21</f>
        <v>12.191730663258003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8"/>
        <v>8.5572000000000009E-2</v>
      </c>
      <c r="I22" s="5">
        <f t="shared" si="9"/>
        <v>1.085572</v>
      </c>
      <c r="J22">
        <f t="shared" si="10"/>
        <v>0.92117335377109955</v>
      </c>
      <c r="K22">
        <f t="shared" si="20"/>
        <v>0.21012898903524546</v>
      </c>
      <c r="L22" s="2">
        <v>19</v>
      </c>
      <c r="M22" s="6">
        <v>2.502181E-3</v>
      </c>
      <c r="O22">
        <f t="shared" si="21"/>
        <v>192.2264048965389</v>
      </c>
      <c r="P22">
        <f t="shared" si="22"/>
        <v>9.6113202448269455</v>
      </c>
      <c r="Q22" s="4">
        <f t="shared" si="23"/>
        <v>50</v>
      </c>
      <c r="R22">
        <f t="shared" si="0"/>
        <v>50000</v>
      </c>
      <c r="S22">
        <f t="shared" si="11"/>
        <v>6.3481065436460957</v>
      </c>
      <c r="U22">
        <f t="shared" si="12"/>
        <v>2.502181E-3</v>
      </c>
      <c r="V22">
        <f t="shared" si="13"/>
        <v>0.01</v>
      </c>
      <c r="W22">
        <f t="shared" si="14"/>
        <v>0.80472762171497847</v>
      </c>
      <c r="X22">
        <f t="shared" si="15"/>
        <v>2.0135741652304064E-3</v>
      </c>
      <c r="Y22">
        <f t="shared" si="16"/>
        <v>8.047276217149785E-3</v>
      </c>
      <c r="Z22">
        <f t="shared" si="17"/>
        <v>0.79466677133259833</v>
      </c>
      <c r="AB22">
        <f t="shared" si="18"/>
        <v>6.3481065436460957</v>
      </c>
      <c r="AC22">
        <f t="shared" si="19"/>
        <v>6.4290765647926627</v>
      </c>
      <c r="AE22">
        <f t="shared" si="1"/>
        <v>152.75593654400532</v>
      </c>
      <c r="AF22">
        <f t="shared" si="2"/>
        <v>-7.6377968272002672</v>
      </c>
      <c r="AG22">
        <f t="shared" si="2"/>
        <v>-39.733338566629918</v>
      </c>
      <c r="AH22">
        <f t="shared" si="3"/>
        <v>-100.67870826152031</v>
      </c>
      <c r="AI22">
        <f t="shared" si="4"/>
        <v>4.7060928886548083</v>
      </c>
      <c r="AJ22">
        <f t="shared" si="5"/>
        <v>-8.0970021146566928E-2</v>
      </c>
      <c r="AK22">
        <f t="shared" si="24"/>
        <v>10.60263723823158</v>
      </c>
      <c r="AL22">
        <f t="shared" si="6"/>
        <v>15.227760105739822</v>
      </c>
      <c r="AN22">
        <f t="shared" si="7"/>
        <v>32.098450515123943</v>
      </c>
      <c r="AO22">
        <f t="shared" si="7"/>
        <v>-1.6049225257561974</v>
      </c>
      <c r="AP22">
        <f t="shared" si="7"/>
        <v>-8.3491262640010735</v>
      </c>
      <c r="AQ22">
        <f t="shared" si="7"/>
        <v>-21.15551518436768</v>
      </c>
      <c r="AR22">
        <f t="shared" si="7"/>
        <v>0.98888654099899287</v>
      </c>
      <c r="AS22">
        <f t="shared" si="7"/>
        <v>-1.7014148685690556E-2</v>
      </c>
      <c r="AT22">
        <f t="shared" si="7"/>
        <v>2.2279214439770487</v>
      </c>
      <c r="AU22">
        <f t="shared" si="7"/>
        <v>3.1997938362903513</v>
      </c>
      <c r="AW22">
        <v>19</v>
      </c>
      <c r="AX22">
        <f>(R22*SUMPRODUCT(K23:$K$23, X23:$X$23)-$AZ$3*SUMPRODUCT(K22:$K$22, W23:$W$23))/Z22</f>
        <v>6.3481065436460957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8"/>
        <v>8.5572000000000009E-2</v>
      </c>
      <c r="I23" s="5">
        <f t="shared" si="9"/>
        <v>1.085572</v>
      </c>
      <c r="J23">
        <f t="shared" si="10"/>
        <v>0.92117335377109955</v>
      </c>
      <c r="K23">
        <f t="shared" si="20"/>
        <v>0.19356522555412767</v>
      </c>
      <c r="L23" s="2">
        <v>20</v>
      </c>
      <c r="M23" s="6">
        <v>2.5943469999999999E-3</v>
      </c>
      <c r="O23">
        <f t="shared" si="21"/>
        <v>192.2264048965389</v>
      </c>
      <c r="P23">
        <f t="shared" si="22"/>
        <v>9.6113202448269455</v>
      </c>
      <c r="Q23" s="4">
        <f t="shared" si="23"/>
        <v>50</v>
      </c>
      <c r="R23">
        <f t="shared" si="0"/>
        <v>50000</v>
      </c>
      <c r="S23">
        <f t="shared" si="11"/>
        <v>6.4290765647926627</v>
      </c>
      <c r="U23">
        <f t="shared" si="12"/>
        <v>2.5943469999999999E-3</v>
      </c>
      <c r="V23">
        <f t="shared" si="13"/>
        <v>0.01</v>
      </c>
      <c r="W23">
        <f t="shared" si="14"/>
        <v>0.79466677133259833</v>
      </c>
      <c r="X23">
        <f t="shared" si="15"/>
        <v>2.0616413542064124E-3</v>
      </c>
      <c r="Y23">
        <f t="shared" si="16"/>
        <v>7.9466677133259826E-3</v>
      </c>
      <c r="Z23">
        <f t="shared" si="17"/>
        <v>0.78465846226506597</v>
      </c>
      <c r="AB23">
        <f t="shared" si="18"/>
        <v>6.4290765647926627</v>
      </c>
      <c r="AC23">
        <f t="shared" si="19"/>
        <v>0</v>
      </c>
      <c r="AE23">
        <f t="shared" si="1"/>
        <v>150.83207527286015</v>
      </c>
      <c r="AF23">
        <f t="shared" si="2"/>
        <v>-7.5416037636430087</v>
      </c>
      <c r="AG23">
        <f t="shared" si="2"/>
        <v>-39.2329231132533</v>
      </c>
      <c r="AH23">
        <f t="shared" si="3"/>
        <v>-103.08206771032062</v>
      </c>
      <c r="AI23">
        <f t="shared" si="4"/>
        <v>0.97548068564324808</v>
      </c>
      <c r="AJ23">
        <f t="shared" si="5"/>
        <v>6.4290765647926627</v>
      </c>
      <c r="AK23">
        <f t="shared" si="24"/>
        <v>10.480368365180688</v>
      </c>
      <c r="AL23">
        <f t="shared" si="6"/>
        <v>17.884925615616599</v>
      </c>
      <c r="AN23">
        <f t="shared" si="7"/>
        <v>29.195844670988336</v>
      </c>
      <c r="AO23">
        <f t="shared" si="7"/>
        <v>-1.4597922335494171</v>
      </c>
      <c r="AP23">
        <f t="shared" si="7"/>
        <v>-7.5941296115646235</v>
      </c>
      <c r="AQ23">
        <f t="shared" si="7"/>
        <v>-19.953103686934071</v>
      </c>
      <c r="AR23">
        <f t="shared" si="7"/>
        <v>0.18881913894023042</v>
      </c>
      <c r="AS23">
        <f t="shared" si="7"/>
        <v>1.2444456553688481</v>
      </c>
      <c r="AT23">
        <f t="shared" si="7"/>
        <v>2.0286348664965441</v>
      </c>
      <c r="AU23">
        <f t="shared" si="7"/>
        <v>3.4618996608056225</v>
      </c>
      <c r="AW23">
        <v>20</v>
      </c>
      <c r="AX23">
        <f>(R23*SUMPRODUCT(K$23:$K24, X$23:$X24)-$AZ$3*SUMPRODUCT(K$22:$K23, W$23:$W24))/Z23</f>
        <v>6.4290765647926627</v>
      </c>
    </row>
    <row r="25" spans="5:50" x14ac:dyDescent="0.25">
      <c r="AN25" s="8">
        <f t="shared" ref="AN25:AU25" si="25">SUM(AN3:AN23)</f>
        <v>1669.2085310177554</v>
      </c>
      <c r="AO25" s="8">
        <f t="shared" si="25"/>
        <v>-227.63023022329193</v>
      </c>
      <c r="AP25" s="8">
        <f t="shared" si="25"/>
        <v>-2904.085946624944</v>
      </c>
      <c r="AQ25" s="8">
        <f t="shared" si="25"/>
        <v>-842.99636742682128</v>
      </c>
      <c r="AR25" s="8">
        <f t="shared" si="25"/>
        <v>-2305.5040132573022</v>
      </c>
      <c r="AS25" s="8">
        <f t="shared" si="25"/>
        <v>-19.761177393896368</v>
      </c>
      <c r="AT25" s="8">
        <f t="shared" si="25"/>
        <v>114.3844403728594</v>
      </c>
      <c r="AU25" s="9">
        <f t="shared" si="25"/>
        <v>-2210.8807502783384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7" priority="1" operator="lessThan">
      <formula>0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56D513-CAFF-473F-A5E4-B57153A1D3BC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'T.35.04.A'!C3*(1+C12)</f>
        <v>356.72954270261613</v>
      </c>
      <c r="K3">
        <v>1</v>
      </c>
      <c r="L3" s="2">
        <v>0</v>
      </c>
      <c r="O3">
        <f>$C$3</f>
        <v>356.72954270261613</v>
      </c>
      <c r="P3">
        <f>O3*B5</f>
        <v>285.3836341620929</v>
      </c>
      <c r="Q3" s="4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356.72954270261613</v>
      </c>
      <c r="AF3">
        <f t="shared" ref="AF3:AG23" si="3">-$Z3*P3</f>
        <v>-285.3836341620929</v>
      </c>
      <c r="AG3">
        <f t="shared" si="3"/>
        <v>-2519.9082039999998</v>
      </c>
      <c r="AH3">
        <f t="shared" ref="AH3:AH23" si="4">-X3*R3</f>
        <v>0</v>
      </c>
      <c r="AI3">
        <f t="shared" ref="AI3:AI23" si="5">SUM(AE3:AH3)</f>
        <v>-2448.5622954594764</v>
      </c>
      <c r="AJ3">
        <f t="shared" ref="AJ3:AJ23" si="6">AB3-AC3</f>
        <v>0</v>
      </c>
      <c r="AL3">
        <f t="shared" ref="AL3:AL23" si="7">SUM(AI3:AK3)</f>
        <v>-2448.5622954594764</v>
      </c>
      <c r="AN3">
        <f t="shared" ref="AN3:AU23" si="8">AE3*$K3</f>
        <v>356.72954270261613</v>
      </c>
      <c r="AO3">
        <f t="shared" si="8"/>
        <v>-285.3836341620929</v>
      </c>
      <c r="AP3">
        <f t="shared" si="8"/>
        <v>-2519.9082039999998</v>
      </c>
      <c r="AQ3">
        <f t="shared" si="8"/>
        <v>0</v>
      </c>
      <c r="AR3">
        <f t="shared" si="8"/>
        <v>-2448.5622954594764</v>
      </c>
      <c r="AS3">
        <f t="shared" si="8"/>
        <v>0</v>
      </c>
      <c r="AT3">
        <f t="shared" si="8"/>
        <v>0</v>
      </c>
      <c r="AU3">
        <f t="shared" si="8"/>
        <v>-2448.5622954594764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127.35548782528055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9">F4+$C$9</f>
        <v>8.5572000000000009E-2</v>
      </c>
      <c r="I4" s="5">
        <f t="shared" ref="I4:I23" si="10">1+H4</f>
        <v>1.085572</v>
      </c>
      <c r="J4">
        <f t="shared" ref="J4:J23" si="11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1.947287E-3</v>
      </c>
      <c r="R4">
        <f t="shared" si="0"/>
        <v>50000</v>
      </c>
      <c r="S4">
        <f t="shared" ref="S4:S23" si="12">AX4</f>
        <v>38.121491396620947</v>
      </c>
      <c r="U4">
        <f t="shared" ref="U4:U23" si="13">M4</f>
        <v>1.947287E-3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1.947287E-3</v>
      </c>
      <c r="Y4">
        <f t="shared" ref="Y4:Y23" si="17">V4*W4</f>
        <v>0.01</v>
      </c>
      <c r="Z4">
        <f t="shared" ref="Z4:Z23" si="18">MAX(0, W4-X4-Y4)</f>
        <v>0.98805271299999997</v>
      </c>
      <c r="AB4">
        <f t="shared" ref="AB4:AB23" si="19">AC3</f>
        <v>0</v>
      </c>
      <c r="AC4">
        <f t="shared" si="1"/>
        <v>37.666042998037483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-97.364350000000002</v>
      </c>
      <c r="AI4">
        <f t="shared" si="5"/>
        <v>-97.364350000000002</v>
      </c>
      <c r="AJ4">
        <f t="shared" si="6"/>
        <v>-37.666042998037483</v>
      </c>
      <c r="AK4">
        <f t="shared" ref="AK4:AK23" si="20">H4*SUM(AB4:AB4, AE4:AF4)</f>
        <v>0</v>
      </c>
      <c r="AL4">
        <f t="shared" si="7"/>
        <v>-135.03039299803748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-89.689444827243165</v>
      </c>
      <c r="AR4">
        <f t="shared" si="8"/>
        <v>-89.689444827243165</v>
      </c>
      <c r="AS4">
        <f t="shared" si="8"/>
        <v>-34.696955151788629</v>
      </c>
      <c r="AT4">
        <f t="shared" si="8"/>
        <v>0</v>
      </c>
      <c r="AU4">
        <f t="shared" si="8"/>
        <v>-124.38639997903179</v>
      </c>
      <c r="AW4">
        <v>1</v>
      </c>
      <c r="AX4">
        <f>(R4*SUMPRODUCT(K5:$K$23, X5:$X$23)-$AZ$3*SUMPRODUCT(K4:$K$22, W5:$W$23))/Z4</f>
        <v>38.121491396620947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8.5572000000000009E-2</v>
      </c>
      <c r="I5" s="5">
        <f t="shared" si="10"/>
        <v>1.085572</v>
      </c>
      <c r="J5">
        <f t="shared" si="11"/>
        <v>0.92117335377109955</v>
      </c>
      <c r="K5">
        <f t="shared" ref="K5:K23" si="21">K4*J5</f>
        <v>0.84856034769789535</v>
      </c>
      <c r="L5" s="2">
        <v>2</v>
      </c>
      <c r="M5" s="6">
        <v>1.9819680000000002E-3</v>
      </c>
      <c r="O5">
        <f t="shared" ref="O5:O23" si="22">$C$3</f>
        <v>356.72954270261613</v>
      </c>
      <c r="P5">
        <f t="shared" ref="P5:P23" si="23">O5*$C$5</f>
        <v>17.836477135130806</v>
      </c>
      <c r="Q5" s="4">
        <f t="shared" ref="Q5:Q23" si="24">$C$8</f>
        <v>50</v>
      </c>
      <c r="R5">
        <f t="shared" si="0"/>
        <v>50000</v>
      </c>
      <c r="S5">
        <f t="shared" si="12"/>
        <v>72.212245289753355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37.666042998037483</v>
      </c>
      <c r="AC5">
        <f t="shared" si="1"/>
        <v>70.494597386189753</v>
      </c>
      <c r="AE5">
        <f t="shared" si="2"/>
        <v>348.24433706050189</v>
      </c>
      <c r="AF5">
        <f t="shared" si="3"/>
        <v>-17.412216853025097</v>
      </c>
      <c r="AG5">
        <f t="shared" si="3"/>
        <v>-48.810694850526041</v>
      </c>
      <c r="AH5">
        <f t="shared" si="4"/>
        <v>-97.914442973959211</v>
      </c>
      <c r="AI5">
        <f t="shared" si="5"/>
        <v>184.10698238299156</v>
      </c>
      <c r="AJ5">
        <f t="shared" si="6"/>
        <v>-32.82855438815227</v>
      </c>
      <c r="AK5">
        <f t="shared" si="20"/>
        <v>31.533124821822273</v>
      </c>
      <c r="AL5">
        <f t="shared" si="7"/>
        <v>182.81155281666156</v>
      </c>
      <c r="AN5">
        <f t="shared" si="8"/>
        <v>295.50633573988256</v>
      </c>
      <c r="AO5">
        <f t="shared" si="8"/>
        <v>-14.775316786994129</v>
      </c>
      <c r="AP5">
        <f t="shared" si="8"/>
        <v>-41.418820193738249</v>
      </c>
      <c r="AQ5">
        <f t="shared" si="8"/>
        <v>-83.086313774628579</v>
      </c>
      <c r="AR5">
        <f t="shared" si="8"/>
        <v>156.2258849845216</v>
      </c>
      <c r="AS5">
        <f t="shared" si="8"/>
        <v>-27.85700952602976</v>
      </c>
      <c r="AT5">
        <f t="shared" si="8"/>
        <v>26.757759362806642</v>
      </c>
      <c r="AU5">
        <f t="shared" si="8"/>
        <v>155.1266348212985</v>
      </c>
      <c r="AW5">
        <v>2</v>
      </c>
      <c r="AX5">
        <f>(R5*SUMPRODUCT(K6:$K$23, X6:$X$23)-$AZ$3*SUMPRODUCT(K5:$K$22, W6:$W$23))/Z5</f>
        <v>72.212245289753355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8.5572000000000009E-2</v>
      </c>
      <c r="I6" s="5">
        <f t="shared" si="10"/>
        <v>1.085572</v>
      </c>
      <c r="J6">
        <f t="shared" si="11"/>
        <v>0.92117335377109955</v>
      </c>
      <c r="K6">
        <f t="shared" si="21"/>
        <v>0.78167118136604063</v>
      </c>
      <c r="L6" s="2">
        <v>3</v>
      </c>
      <c r="M6" s="6">
        <v>2.0299509999999999E-3</v>
      </c>
      <c r="O6">
        <f t="shared" si="22"/>
        <v>356.72954270261613</v>
      </c>
      <c r="P6">
        <f t="shared" si="23"/>
        <v>17.836477135130806</v>
      </c>
      <c r="Q6" s="4">
        <f t="shared" si="24"/>
        <v>50</v>
      </c>
      <c r="R6">
        <f t="shared" si="0"/>
        <v>50000</v>
      </c>
      <c r="S6">
        <f t="shared" si="12"/>
        <v>102.172482463332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70.494597386189753</v>
      </c>
      <c r="AC6">
        <f t="shared" si="1"/>
        <v>98.542303526944693</v>
      </c>
      <c r="AE6">
        <f t="shared" si="2"/>
        <v>344.05497474963659</v>
      </c>
      <c r="AF6">
        <f t="shared" si="3"/>
        <v>-17.20274873748183</v>
      </c>
      <c r="AG6">
        <f t="shared" si="3"/>
        <v>-48.223504583198263</v>
      </c>
      <c r="AH6">
        <f t="shared" si="4"/>
        <v>-99.083318822520198</v>
      </c>
      <c r="AI6">
        <f t="shared" si="5"/>
        <v>179.54540260643631</v>
      </c>
      <c r="AJ6">
        <f t="shared" si="6"/>
        <v>-28.04770614075494</v>
      </c>
      <c r="AK6">
        <f t="shared" si="20"/>
        <v>34.001762371843142</v>
      </c>
      <c r="AL6">
        <f t="shared" si="7"/>
        <v>185.49945883752451</v>
      </c>
      <c r="AN6">
        <f t="shared" si="8"/>
        <v>268.93785856741169</v>
      </c>
      <c r="AO6">
        <f t="shared" si="8"/>
        <v>-13.446892928370586</v>
      </c>
      <c r="AP6">
        <f t="shared" si="8"/>
        <v>-37.694923797159262</v>
      </c>
      <c r="AQ6">
        <f t="shared" si="8"/>
        <v>-77.450574877667407</v>
      </c>
      <c r="AR6">
        <f t="shared" si="8"/>
        <v>140.34546696421447</v>
      </c>
      <c r="AS6">
        <f t="shared" si="8"/>
        <v>-21.924083593651467</v>
      </c>
      <c r="AT6">
        <f t="shared" si="8"/>
        <v>26.578197761726017</v>
      </c>
      <c r="AU6">
        <f t="shared" si="8"/>
        <v>144.99958113228902</v>
      </c>
      <c r="AW6">
        <v>3</v>
      </c>
      <c r="AX6">
        <f>(R6*SUMPRODUCT(K7:$K$23, X7:$X$23)-$AZ$3*SUMPRODUCT(K6:$K$22, W7:$W$23))/Z6</f>
        <v>102.172482463332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8.5572000000000009E-2</v>
      </c>
      <c r="I7" s="5">
        <f t="shared" si="10"/>
        <v>1.085572</v>
      </c>
      <c r="J7">
        <f t="shared" si="11"/>
        <v>0.92117335377109955</v>
      </c>
      <c r="K7">
        <f t="shared" si="21"/>
        <v>0.72005466368517301</v>
      </c>
      <c r="L7" s="2">
        <v>4</v>
      </c>
      <c r="M7" s="6">
        <v>2.0855349999999999E-3</v>
      </c>
      <c r="O7">
        <f t="shared" si="22"/>
        <v>356.72954270261613</v>
      </c>
      <c r="P7">
        <f t="shared" si="23"/>
        <v>17.836477135130806</v>
      </c>
      <c r="Q7" s="4">
        <f t="shared" si="24"/>
        <v>50</v>
      </c>
      <c r="R7">
        <f t="shared" si="0"/>
        <v>50000</v>
      </c>
      <c r="S7">
        <f t="shared" si="12"/>
        <v>128.18684351760635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98.542303526944693</v>
      </c>
      <c r="AC7">
        <f t="shared" si="1"/>
        <v>122.13821330158714</v>
      </c>
      <c r="AE7">
        <f t="shared" si="2"/>
        <v>339.89688631037575</v>
      </c>
      <c r="AF7">
        <f t="shared" si="3"/>
        <v>-16.994844315518787</v>
      </c>
      <c r="AG7">
        <f t="shared" si="3"/>
        <v>-47.640697730735361</v>
      </c>
      <c r="AH7">
        <f t="shared" si="4"/>
        <v>-100.57180663092039</v>
      </c>
      <c r="AI7">
        <f t="shared" si="5"/>
        <v>174.68953763320121</v>
      </c>
      <c r="AJ7">
        <f t="shared" si="6"/>
        <v>-23.59590977464245</v>
      </c>
      <c r="AK7">
        <f t="shared" si="20"/>
        <v>36.063835534991618</v>
      </c>
      <c r="AL7">
        <f t="shared" si="7"/>
        <v>187.15746339355039</v>
      </c>
      <c r="AN7">
        <f t="shared" si="8"/>
        <v>244.74433815985509</v>
      </c>
      <c r="AO7">
        <f t="shared" si="8"/>
        <v>-12.237216907992755</v>
      </c>
      <c r="AP7">
        <f t="shared" si="8"/>
        <v>-34.303906582231633</v>
      </c>
      <c r="AQ7">
        <f t="shared" si="8"/>
        <v>-72.417198399837631</v>
      </c>
      <c r="AR7">
        <f t="shared" si="8"/>
        <v>125.78601626979307</v>
      </c>
      <c r="AS7">
        <f t="shared" si="8"/>
        <v>-16.990344877125857</v>
      </c>
      <c r="AT7">
        <f t="shared" si="8"/>
        <v>25.967932967345781</v>
      </c>
      <c r="AU7">
        <f t="shared" si="8"/>
        <v>134.76360436001301</v>
      </c>
      <c r="AW7">
        <v>4</v>
      </c>
      <c r="AX7">
        <f>(R7*SUMPRODUCT(K8:$K$23, X8:$X$23)-$AZ$3*SUMPRODUCT(K7:$K$22, W8:$W$23))/Z7</f>
        <v>128.18684351760635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8.5572000000000009E-2</v>
      </c>
      <c r="I8" s="5">
        <f t="shared" si="10"/>
        <v>1.085572</v>
      </c>
      <c r="J8">
        <f t="shared" si="11"/>
        <v>0.92117335377109955</v>
      </c>
      <c r="K8">
        <f t="shared" si="21"/>
        <v>0.66329516944539202</v>
      </c>
      <c r="L8" s="2">
        <v>5</v>
      </c>
      <c r="M8" s="6">
        <v>2.1420699999999998E-3</v>
      </c>
      <c r="O8">
        <f t="shared" si="22"/>
        <v>356.72954270261613</v>
      </c>
      <c r="P8">
        <f t="shared" si="23"/>
        <v>17.836477135130806</v>
      </c>
      <c r="Q8" s="4">
        <f t="shared" si="24"/>
        <v>50</v>
      </c>
      <c r="R8">
        <f t="shared" si="0"/>
        <v>50000</v>
      </c>
      <c r="S8">
        <f t="shared" si="12"/>
        <v>150.67806591521264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122.13821330158714</v>
      </c>
      <c r="AC8">
        <f t="shared" si="1"/>
        <v>141.82494916302949</v>
      </c>
      <c r="AE8">
        <f t="shared" si="2"/>
        <v>335.76983452401311</v>
      </c>
      <c r="AF8">
        <f t="shared" si="3"/>
        <v>-16.788491726200657</v>
      </c>
      <c r="AG8">
        <f t="shared" si="3"/>
        <v>-47.062241044039929</v>
      </c>
      <c r="AH8">
        <f t="shared" si="4"/>
        <v>-102.04970938807628</v>
      </c>
      <c r="AI8">
        <f t="shared" si="5"/>
        <v>169.86939236569623</v>
      </c>
      <c r="AJ8">
        <f t="shared" si="6"/>
        <v>-19.686735861442344</v>
      </c>
      <c r="AK8">
        <f t="shared" si="20"/>
        <v>37.747482654537826</v>
      </c>
      <c r="AL8">
        <f t="shared" si="7"/>
        <v>187.93013915879172</v>
      </c>
      <c r="AN8">
        <f t="shared" si="8"/>
        <v>222.71450928525653</v>
      </c>
      <c r="AO8">
        <f t="shared" si="8"/>
        <v>-11.135725464262826</v>
      </c>
      <c r="AP8">
        <f t="shared" si="8"/>
        <v>-31.216157147786348</v>
      </c>
      <c r="AQ8">
        <f t="shared" si="8"/>
        <v>-67.689079280417076</v>
      </c>
      <c r="AR8">
        <f t="shared" si="8"/>
        <v>112.67354739279025</v>
      </c>
      <c r="AS8">
        <f t="shared" si="8"/>
        <v>-13.058116799042075</v>
      </c>
      <c r="AT8">
        <f t="shared" si="8"/>
        <v>25.037722903478663</v>
      </c>
      <c r="AU8">
        <f t="shared" si="8"/>
        <v>124.65315349722685</v>
      </c>
      <c r="AW8">
        <v>5</v>
      </c>
      <c r="AX8">
        <f>(R8*SUMPRODUCT(K9:$K$23, X9:$X$23)-$AZ$3*SUMPRODUCT(K8:$K$22, W9:$W$23))/Z8</f>
        <v>150.67806591521264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8.5572000000000009E-2</v>
      </c>
      <c r="I9" s="5">
        <f t="shared" si="10"/>
        <v>1.085572</v>
      </c>
      <c r="J9">
        <f t="shared" si="11"/>
        <v>0.92117335377109955</v>
      </c>
      <c r="K9">
        <f t="shared" si="21"/>
        <v>0.61100983577818146</v>
      </c>
      <c r="L9" s="2">
        <v>6</v>
      </c>
      <c r="M9" s="6">
        <v>2.2014550000000002E-3</v>
      </c>
      <c r="O9">
        <f t="shared" si="22"/>
        <v>356.72954270261613</v>
      </c>
      <c r="P9">
        <f t="shared" si="23"/>
        <v>17.836477135130806</v>
      </c>
      <c r="Q9" s="4">
        <f t="shared" si="24"/>
        <v>50</v>
      </c>
      <c r="R9">
        <f t="shared" si="0"/>
        <v>50000</v>
      </c>
      <c r="S9">
        <f t="shared" si="12"/>
        <v>169.97070277212211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141.82494916302949</v>
      </c>
      <c r="AC9">
        <f t="shared" si="1"/>
        <v>158.03200557598007</v>
      </c>
      <c r="AE9">
        <f t="shared" si="2"/>
        <v>331.67295399771092</v>
      </c>
      <c r="AF9">
        <f t="shared" si="3"/>
        <v>-16.583647699885546</v>
      </c>
      <c r="AG9">
        <f t="shared" si="3"/>
        <v>-46.488013227741924</v>
      </c>
      <c r="AH9">
        <f t="shared" si="4"/>
        <v>-103.60540585760694</v>
      </c>
      <c r="AI9">
        <f t="shared" si="5"/>
        <v>164.9958872124765</v>
      </c>
      <c r="AJ9">
        <f t="shared" si="6"/>
        <v>-16.207056412950578</v>
      </c>
      <c r="AK9">
        <f t="shared" si="20"/>
        <v>39.099066668296274</v>
      </c>
      <c r="AL9">
        <f t="shared" si="7"/>
        <v>187.8878974678222</v>
      </c>
      <c r="AN9">
        <f t="shared" si="8"/>
        <v>202.65543715420569</v>
      </c>
      <c r="AO9">
        <f t="shared" si="8"/>
        <v>-10.132771857710285</v>
      </c>
      <c r="AP9">
        <f t="shared" si="8"/>
        <v>-28.404633327936519</v>
      </c>
      <c r="AQ9">
        <f t="shared" si="8"/>
        <v>-63.303922018788256</v>
      </c>
      <c r="AR9">
        <f t="shared" si="8"/>
        <v>100.81410994977063</v>
      </c>
      <c r="AS9">
        <f t="shared" si="8"/>
        <v>-9.9026708773246561</v>
      </c>
      <c r="AT9">
        <f t="shared" si="8"/>
        <v>23.889914304075877</v>
      </c>
      <c r="AU9">
        <f t="shared" si="8"/>
        <v>114.80135337652185</v>
      </c>
      <c r="AW9">
        <v>6</v>
      </c>
      <c r="AX9">
        <f>(R9*SUMPRODUCT(K10:$K$23, X10:$X$23)-$AZ$3*SUMPRODUCT(K9:$K$22, W10:$W$23))/Z9</f>
        <v>169.97070277212211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8.5572000000000009E-2</v>
      </c>
      <c r="I10" s="5">
        <f t="shared" si="10"/>
        <v>1.085572</v>
      </c>
      <c r="J10">
        <f t="shared" si="11"/>
        <v>0.92117335377109955</v>
      </c>
      <c r="K10">
        <f t="shared" si="21"/>
        <v>0.5628459796109162</v>
      </c>
      <c r="L10" s="2">
        <v>7</v>
      </c>
      <c r="M10" s="6">
        <v>2.2708170000000001E-3</v>
      </c>
      <c r="O10">
        <f t="shared" si="22"/>
        <v>356.72954270261613</v>
      </c>
      <c r="P10">
        <f t="shared" si="23"/>
        <v>17.836477135130806</v>
      </c>
      <c r="Q10" s="4">
        <f t="shared" si="24"/>
        <v>50</v>
      </c>
      <c r="R10">
        <f t="shared" si="0"/>
        <v>50000</v>
      </c>
      <c r="S10">
        <f t="shared" si="12"/>
        <v>186.16453851358071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158.03200557598007</v>
      </c>
      <c r="AC10">
        <f t="shared" si="1"/>
        <v>170.96445461349538</v>
      </c>
      <c r="AE10">
        <f t="shared" si="2"/>
        <v>327.60305587535561</v>
      </c>
      <c r="AF10">
        <f t="shared" si="3"/>
        <v>-16.380152793767781</v>
      </c>
      <c r="AG10">
        <f t="shared" si="3"/>
        <v>-45.917567324730726</v>
      </c>
      <c r="AH10">
        <f t="shared" si="4"/>
        <v>-105.56577073378125</v>
      </c>
      <c r="AI10">
        <f t="shared" si="5"/>
        <v>159.73956502307587</v>
      </c>
      <c r="AJ10">
        <f t="shared" si="6"/>
        <v>-12.932449037515312</v>
      </c>
      <c r="AK10">
        <f t="shared" si="20"/>
        <v>40.155081043645403</v>
      </c>
      <c r="AL10">
        <f t="shared" si="7"/>
        <v>186.96219702920595</v>
      </c>
      <c r="AN10">
        <f t="shared" si="8"/>
        <v>184.39006290769424</v>
      </c>
      <c r="AO10">
        <f t="shared" si="8"/>
        <v>-9.2195031453847118</v>
      </c>
      <c r="AP10">
        <f t="shared" si="8"/>
        <v>-25.844518162238263</v>
      </c>
      <c r="AQ10">
        <f t="shared" si="8"/>
        <v>-59.417269642036494</v>
      </c>
      <c r="AR10">
        <f t="shared" si="8"/>
        <v>89.908771958034777</v>
      </c>
      <c r="AS10">
        <f t="shared" si="8"/>
        <v>-7.2789769472885562</v>
      </c>
      <c r="AT10">
        <f t="shared" si="8"/>
        <v>22.601125926366329</v>
      </c>
      <c r="AU10">
        <f t="shared" si="8"/>
        <v>105.23092093711256</v>
      </c>
      <c r="AW10">
        <v>7</v>
      </c>
      <c r="AX10">
        <f>(R10*SUMPRODUCT(K11:$K$23, X11:$X$23)-$AZ$3*SUMPRODUCT(K10:$K$22, W11:$W$23))/Z10</f>
        <v>186.16453851358071</v>
      </c>
    </row>
    <row r="11" spans="1:52" x14ac:dyDescent="0.25">
      <c r="A11" t="s">
        <v>33</v>
      </c>
      <c r="C11" s="7">
        <f>AU25</f>
        <v>-1225.1433617705607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8.5572000000000009E-2</v>
      </c>
      <c r="I11" s="5">
        <f t="shared" si="10"/>
        <v>1.085572</v>
      </c>
      <c r="J11">
        <f t="shared" si="11"/>
        <v>0.92117335377109955</v>
      </c>
      <c r="K11">
        <f t="shared" si="21"/>
        <v>0.51847871869476758</v>
      </c>
      <c r="L11" s="2">
        <v>8</v>
      </c>
      <c r="M11" s="6">
        <v>2.3392280000000001E-3</v>
      </c>
      <c r="O11">
        <f t="shared" si="22"/>
        <v>356.72954270261613</v>
      </c>
      <c r="P11">
        <f t="shared" si="23"/>
        <v>17.836477135130806</v>
      </c>
      <c r="Q11" s="4">
        <f t="shared" si="24"/>
        <v>50</v>
      </c>
      <c r="R11">
        <f t="shared" si="0"/>
        <v>50000</v>
      </c>
      <c r="S11">
        <f t="shared" si="12"/>
        <v>199.66781267352053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170.96445461349538</v>
      </c>
      <c r="AC11">
        <f t="shared" si="1"/>
        <v>181.10261955328474</v>
      </c>
      <c r="AE11">
        <f t="shared" si="2"/>
        <v>323.56068707541289</v>
      </c>
      <c r="AF11">
        <f t="shared" si="3"/>
        <v>-16.178034353770641</v>
      </c>
      <c r="AG11">
        <f t="shared" si="3"/>
        <v>-45.350979992305525</v>
      </c>
      <c r="AH11">
        <f t="shared" si="4"/>
        <v>-107.41165917789522</v>
      </c>
      <c r="AI11">
        <f t="shared" si="5"/>
        <v>154.6200135514415</v>
      </c>
      <c r="AJ11">
        <f t="shared" si="6"/>
        <v>-10.138164939789363</v>
      </c>
      <c r="AK11">
        <f t="shared" si="20"/>
        <v>40.9331186688824</v>
      </c>
      <c r="AL11">
        <f t="shared" si="7"/>
        <v>185.41496728053454</v>
      </c>
      <c r="AN11">
        <f t="shared" si="8"/>
        <v>167.75933045485871</v>
      </c>
      <c r="AO11">
        <f t="shared" si="8"/>
        <v>-8.3879665227429339</v>
      </c>
      <c r="AP11">
        <f t="shared" si="8"/>
        <v>-23.513517997962609</v>
      </c>
      <c r="AQ11">
        <f t="shared" si="8"/>
        <v>-55.690659423434184</v>
      </c>
      <c r="AR11">
        <f t="shared" si="8"/>
        <v>80.167186510718992</v>
      </c>
      <c r="AS11">
        <f t="shared" si="8"/>
        <v>-5.2564227678982043</v>
      </c>
      <c r="AT11">
        <f t="shared" si="8"/>
        <v>21.222950919623017</v>
      </c>
      <c r="AU11">
        <f t="shared" si="8"/>
        <v>96.133714662443808</v>
      </c>
      <c r="AW11">
        <v>8</v>
      </c>
      <c r="AX11">
        <f>(R11*SUMPRODUCT(K12:$K$23, X12:$X$23)-$AZ$3*SUMPRODUCT(K11:$K$22, W12:$W$23))/Z11</f>
        <v>199.66781267352053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8.5572000000000009E-2</v>
      </c>
      <c r="I12" s="5">
        <f t="shared" si="10"/>
        <v>1.085572</v>
      </c>
      <c r="J12">
        <f t="shared" si="11"/>
        <v>0.92117335377109955</v>
      </c>
      <c r="K12">
        <f t="shared" si="21"/>
        <v>0.47760878015900154</v>
      </c>
      <c r="L12" s="2">
        <v>9</v>
      </c>
      <c r="M12" s="6">
        <v>2.4176169999999999E-3</v>
      </c>
      <c r="O12">
        <f t="shared" si="22"/>
        <v>356.72954270261613</v>
      </c>
      <c r="P12">
        <f t="shared" si="23"/>
        <v>17.836477135130806</v>
      </c>
      <c r="Q12" s="4">
        <f t="shared" si="24"/>
        <v>50</v>
      </c>
      <c r="R12">
        <f t="shared" si="0"/>
        <v>50000</v>
      </c>
      <c r="S12">
        <f t="shared" si="12"/>
        <v>210.58007016599024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181.10261955328474</v>
      </c>
      <c r="AC12">
        <f t="shared" si="1"/>
        <v>188.62848301397958</v>
      </c>
      <c r="AE12">
        <f t="shared" si="2"/>
        <v>319.54283438705352</v>
      </c>
      <c r="AF12">
        <f t="shared" si="3"/>
        <v>-15.977141719352677</v>
      </c>
      <c r="AG12">
        <f t="shared" si="3"/>
        <v>-44.787828892186411</v>
      </c>
      <c r="AH12">
        <f t="shared" si="4"/>
        <v>-109.6413001960577</v>
      </c>
      <c r="AI12">
        <f t="shared" si="5"/>
        <v>149.13656357945675</v>
      </c>
      <c r="AJ12">
        <f t="shared" si="6"/>
        <v>-7.5258634606948362</v>
      </c>
      <c r="AK12">
        <f t="shared" si="20"/>
        <v>41.474036813374184</v>
      </c>
      <c r="AL12">
        <f t="shared" si="7"/>
        <v>183.08473693213608</v>
      </c>
      <c r="AN12">
        <f t="shared" si="8"/>
        <v>152.61646334015049</v>
      </c>
      <c r="AO12">
        <f t="shared" si="8"/>
        <v>-7.6308231670075246</v>
      </c>
      <c r="AP12">
        <f t="shared" si="8"/>
        <v>-21.391060323167238</v>
      </c>
      <c r="AQ12">
        <f t="shared" si="8"/>
        <v>-52.365647641686017</v>
      </c>
      <c r="AR12">
        <f t="shared" si="8"/>
        <v>71.22893220828972</v>
      </c>
      <c r="AS12">
        <f t="shared" si="8"/>
        <v>-3.5944184671056627</v>
      </c>
      <c r="AT12">
        <f t="shared" si="8"/>
        <v>19.808364130705169</v>
      </c>
      <c r="AU12">
        <f t="shared" si="8"/>
        <v>87.442877871889209</v>
      </c>
      <c r="AW12">
        <v>9</v>
      </c>
      <c r="AX12">
        <f>(R12*SUMPRODUCT(K13:$K$23, X13:$X$23)-$AZ$3*SUMPRODUCT(K12:$K$22, W13:$W$23))/Z12</f>
        <v>210.58007016599024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8.5572000000000009E-2</v>
      </c>
      <c r="I13" s="5">
        <f t="shared" si="10"/>
        <v>1.085572</v>
      </c>
      <c r="J13">
        <f t="shared" si="11"/>
        <v>0.92117335377109955</v>
      </c>
      <c r="K13">
        <f t="shared" si="21"/>
        <v>0.43996048180959124</v>
      </c>
      <c r="L13" s="2">
        <v>10</v>
      </c>
      <c r="M13" s="6">
        <v>2.502181E-3</v>
      </c>
      <c r="O13">
        <f t="shared" si="22"/>
        <v>356.72954270261613</v>
      </c>
      <c r="P13">
        <f t="shared" si="23"/>
        <v>17.836477135130806</v>
      </c>
      <c r="Q13" s="4">
        <f t="shared" si="24"/>
        <v>50</v>
      </c>
      <c r="R13">
        <f t="shared" si="0"/>
        <v>50000</v>
      </c>
      <c r="S13">
        <f t="shared" si="12"/>
        <v>219.10238916288344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188.62848301397958</v>
      </c>
      <c r="AC13">
        <f t="shared" si="1"/>
        <v>193.80869818669692</v>
      </c>
      <c r="AE13">
        <f t="shared" si="2"/>
        <v>315.54785203429356</v>
      </c>
      <c r="AF13">
        <f t="shared" si="3"/>
        <v>-15.777392601714677</v>
      </c>
      <c r="AG13">
        <f t="shared" si="3"/>
        <v>-44.227883348779265</v>
      </c>
      <c r="AH13">
        <f t="shared" si="4"/>
        <v>-112.06725448527988</v>
      </c>
      <c r="AI13">
        <f t="shared" si="5"/>
        <v>143.47532159851974</v>
      </c>
      <c r="AJ13">
        <f t="shared" si="6"/>
        <v>-5.1802151727173396</v>
      </c>
      <c r="AK13">
        <f t="shared" si="20"/>
        <v>41.793274303036902</v>
      </c>
      <c r="AL13">
        <f t="shared" si="7"/>
        <v>180.0883807288393</v>
      </c>
      <c r="AN13">
        <f t="shared" si="8"/>
        <v>138.82858501498939</v>
      </c>
      <c r="AO13">
        <f t="shared" si="8"/>
        <v>-6.9414292507494695</v>
      </c>
      <c r="AP13">
        <f t="shared" si="8"/>
        <v>-19.458520867547325</v>
      </c>
      <c r="AQ13">
        <f t="shared" si="8"/>
        <v>-49.305163278421809</v>
      </c>
      <c r="AR13">
        <f t="shared" si="8"/>
        <v>63.123471618270798</v>
      </c>
      <c r="AS13">
        <f t="shared" si="8"/>
        <v>-2.2790899632660757</v>
      </c>
      <c r="AT13">
        <f t="shared" si="8"/>
        <v>18.387389098764523</v>
      </c>
      <c r="AU13">
        <f t="shared" si="8"/>
        <v>79.23177075376924</v>
      </c>
      <c r="AW13">
        <v>10</v>
      </c>
      <c r="AX13">
        <f>(R13*SUMPRODUCT(K14:$K$23, X14:$X$23)-$AZ$3*SUMPRODUCT(K13:$K$22, W14:$W$23))/Z13</f>
        <v>219.10238916288344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0.40527987255529002</v>
      </c>
      <c r="L14" s="2">
        <v>11</v>
      </c>
      <c r="M14" s="6">
        <v>2.5943469999999999E-3</v>
      </c>
      <c r="O14">
        <f t="shared" si="22"/>
        <v>356.72954270261613</v>
      </c>
      <c r="P14">
        <f t="shared" si="23"/>
        <v>17.836477135130806</v>
      </c>
      <c r="Q14" s="4">
        <f t="shared" si="24"/>
        <v>50</v>
      </c>
      <c r="R14">
        <f t="shared" si="0"/>
        <v>50000</v>
      </c>
      <c r="S14">
        <f t="shared" si="12"/>
        <v>225.40071468618532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193.80869818669692</v>
      </c>
      <c r="AC14">
        <f t="shared" si="1"/>
        <v>196.86887029018794</v>
      </c>
      <c r="AE14">
        <f t="shared" si="2"/>
        <v>311.57373289066902</v>
      </c>
      <c r="AF14">
        <f t="shared" si="3"/>
        <v>-15.57868664453345</v>
      </c>
      <c r="AG14">
        <f t="shared" si="3"/>
        <v>-43.670862038809219</v>
      </c>
      <c r="AH14">
        <f t="shared" si="4"/>
        <v>-114.74247648225543</v>
      </c>
      <c r="AI14">
        <f t="shared" si="5"/>
        <v>137.58170772507094</v>
      </c>
      <c r="AJ14">
        <f t="shared" si="6"/>
        <v>-3.060172103491027</v>
      </c>
      <c r="AK14">
        <f t="shared" si="20"/>
        <v>41.913486018606349</v>
      </c>
      <c r="AL14">
        <f t="shared" si="7"/>
        <v>176.43502164018628</v>
      </c>
      <c r="AN14">
        <f t="shared" si="8"/>
        <v>126.27456275750632</v>
      </c>
      <c r="AO14">
        <f t="shared" si="8"/>
        <v>-6.3137281378753149</v>
      </c>
      <c r="AP14">
        <f t="shared" si="8"/>
        <v>-17.698921401468255</v>
      </c>
      <c r="AQ14">
        <f t="shared" si="8"/>
        <v>-46.502816245406841</v>
      </c>
      <c r="AR14">
        <f t="shared" si="8"/>
        <v>55.759096972755913</v>
      </c>
      <c r="AS14">
        <f t="shared" si="8"/>
        <v>-1.2402261601000972</v>
      </c>
      <c r="AT14">
        <f t="shared" si="8"/>
        <v>16.98669227196871</v>
      </c>
      <c r="AU14">
        <f t="shared" si="8"/>
        <v>71.505563084624526</v>
      </c>
      <c r="AW14">
        <v>11</v>
      </c>
      <c r="AX14">
        <f>(R14*SUMPRODUCT(K15:$K$23, X15:$X$23)-$AZ$3*SUMPRODUCT(K14:$K$22, W15:$W$23))/Z14</f>
        <v>225.40071468618532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0.37333301941768032</v>
      </c>
      <c r="L15" s="2">
        <v>12</v>
      </c>
      <c r="M15" s="6">
        <v>2.6922130000000002E-3</v>
      </c>
      <c r="O15">
        <f t="shared" si="22"/>
        <v>356.72954270261613</v>
      </c>
      <c r="P15">
        <f t="shared" si="23"/>
        <v>17.836477135130806</v>
      </c>
      <c r="Q15" s="4">
        <f t="shared" si="24"/>
        <v>50</v>
      </c>
      <c r="R15">
        <f t="shared" si="0"/>
        <v>50000</v>
      </c>
      <c r="S15">
        <f t="shared" si="12"/>
        <v>229.6758246382141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196.86887029018794</v>
      </c>
      <c r="AC15">
        <f t="shared" si="1"/>
        <v>198.05673124484022</v>
      </c>
      <c r="AE15">
        <f t="shared" si="2"/>
        <v>307.61917270761552</v>
      </c>
      <c r="AF15">
        <f t="shared" si="3"/>
        <v>-15.380958635380777</v>
      </c>
      <c r="AG15">
        <f t="shared" si="3"/>
        <v>-43.116582155919033</v>
      </c>
      <c r="AH15">
        <f t="shared" si="4"/>
        <v>-117.57126250208869</v>
      </c>
      <c r="AI15">
        <f t="shared" si="5"/>
        <v>131.55036941422702</v>
      </c>
      <c r="AJ15">
        <f t="shared" si="6"/>
        <v>-1.1878609546522796</v>
      </c>
      <c r="AK15">
        <f t="shared" si="20"/>
        <v>41.853871423061243</v>
      </c>
      <c r="AL15">
        <f t="shared" si="7"/>
        <v>172.21637988263598</v>
      </c>
      <c r="AN15">
        <f t="shared" si="8"/>
        <v>114.84439457770299</v>
      </c>
      <c r="AO15">
        <f t="shared" si="8"/>
        <v>-5.7422197288851491</v>
      </c>
      <c r="AP15">
        <f t="shared" si="8"/>
        <v>-16.096843803239729</v>
      </c>
      <c r="AQ15">
        <f t="shared" si="8"/>
        <v>-43.893234426653464</v>
      </c>
      <c r="AR15">
        <f t="shared" si="8"/>
        <v>49.112096618924639</v>
      </c>
      <c r="AS15">
        <f t="shared" si="8"/>
        <v>-0.44346771684870379</v>
      </c>
      <c r="AT15">
        <f t="shared" si="8"/>
        <v>15.625432192690818</v>
      </c>
      <c r="AU15">
        <f t="shared" si="8"/>
        <v>64.294061094766747</v>
      </c>
      <c r="AW15">
        <v>12</v>
      </c>
      <c r="AX15">
        <f>(R15*SUMPRODUCT(K16:$K$23, X16:$X$23)-$AZ$3*SUMPRODUCT(K15:$K$22, W16:$W$23))/Z15</f>
        <v>229.6758246382141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0.34390442957047562</v>
      </c>
      <c r="L16" s="2">
        <v>13</v>
      </c>
      <c r="M16" s="6">
        <v>2.807183E-3</v>
      </c>
      <c r="O16">
        <f t="shared" si="22"/>
        <v>356.72954270261613</v>
      </c>
      <c r="P16">
        <f t="shared" si="23"/>
        <v>17.836477135130806</v>
      </c>
      <c r="Q16" s="4">
        <f t="shared" si="24"/>
        <v>50</v>
      </c>
      <c r="R16">
        <f t="shared" si="0"/>
        <v>50000</v>
      </c>
      <c r="S16">
        <f t="shared" si="12"/>
        <v>231.92196710613916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198.05673124484022</v>
      </c>
      <c r="AC16">
        <f t="shared" si="1"/>
        <v>197.43229568307459</v>
      </c>
      <c r="AE16">
        <f t="shared" si="2"/>
        <v>303.67943766844047</v>
      </c>
      <c r="AF16">
        <f t="shared" si="3"/>
        <v>-15.183971883422023</v>
      </c>
      <c r="AG16">
        <f t="shared" si="3"/>
        <v>-42.564380197913643</v>
      </c>
      <c r="AH16">
        <f t="shared" si="4"/>
        <v>-121.03613644619928</v>
      </c>
      <c r="AI16">
        <f t="shared" si="5"/>
        <v>124.89494914090552</v>
      </c>
      <c r="AJ16">
        <f t="shared" si="6"/>
        <v>0.62443556176563675</v>
      </c>
      <c r="AK16">
        <f t="shared" si="20"/>
        <v>41.63524460423907</v>
      </c>
      <c r="AL16">
        <f t="shared" si="7"/>
        <v>167.15462930691024</v>
      </c>
      <c r="AN16">
        <f t="shared" si="8"/>
        <v>104.43670378364783</v>
      </c>
      <c r="AO16">
        <f t="shared" si="8"/>
        <v>-5.2218351891823911</v>
      </c>
      <c r="AP16">
        <f t="shared" si="8"/>
        <v>-14.638078891984339</v>
      </c>
      <c r="AQ16">
        <f t="shared" si="8"/>
        <v>-41.624863461944415</v>
      </c>
      <c r="AR16">
        <f t="shared" si="8"/>
        <v>42.951926240536679</v>
      </c>
      <c r="AS16">
        <f t="shared" si="8"/>
        <v>0.2147461556725308</v>
      </c>
      <c r="AT16">
        <f t="shared" si="8"/>
        <v>14.31854504564806</v>
      </c>
      <c r="AU16">
        <f t="shared" si="8"/>
        <v>57.485217441857273</v>
      </c>
      <c r="AW16">
        <v>13</v>
      </c>
      <c r="AX16">
        <f>(R16*SUMPRODUCT(K17:$K$23, X17:$X$23)-$AZ$3*SUMPRODUCT(K16:$K$22, W17:$W$23))/Z16</f>
        <v>231.92196710613916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0.31679559676417191</v>
      </c>
      <c r="L17" s="2">
        <v>14</v>
      </c>
      <c r="M17" s="6">
        <v>2.939255E-3</v>
      </c>
      <c r="O17">
        <f t="shared" si="22"/>
        <v>356.72954270261613</v>
      </c>
      <c r="P17">
        <f t="shared" si="23"/>
        <v>17.836477135130806</v>
      </c>
      <c r="Q17" s="4">
        <f t="shared" si="24"/>
        <v>50</v>
      </c>
      <c r="R17">
        <f t="shared" si="0"/>
        <v>50000</v>
      </c>
      <c r="S17">
        <f t="shared" si="12"/>
        <v>232.16699941907638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197.43229568307459</v>
      </c>
      <c r="AC17">
        <f t="shared" si="1"/>
        <v>195.08356279693112</v>
      </c>
      <c r="AE17">
        <f t="shared" si="2"/>
        <v>299.75005198619192</v>
      </c>
      <c r="AF17">
        <f t="shared" si="3"/>
        <v>-14.987502599309597</v>
      </c>
      <c r="AG17">
        <f t="shared" si="3"/>
        <v>-42.013628828615893</v>
      </c>
      <c r="AH17">
        <f t="shared" si="4"/>
        <v>-125.10756731861866</v>
      </c>
      <c r="AI17">
        <f t="shared" si="5"/>
        <v>117.64135323964777</v>
      </c>
      <c r="AJ17">
        <f t="shared" si="6"/>
        <v>2.3487328861434662</v>
      </c>
      <c r="AK17">
        <f t="shared" si="20"/>
        <v>41.262377282326355</v>
      </c>
      <c r="AL17">
        <f t="shared" si="7"/>
        <v>161.25246340811759</v>
      </c>
      <c r="AN17">
        <f t="shared" si="8"/>
        <v>94.959496599057218</v>
      </c>
      <c r="AO17">
        <f t="shared" si="8"/>
        <v>-4.7479748299528612</v>
      </c>
      <c r="AP17">
        <f t="shared" si="8"/>
        <v>-13.309732616989788</v>
      </c>
      <c r="AQ17">
        <f t="shared" si="8"/>
        <v>-39.633526448415608</v>
      </c>
      <c r="AR17">
        <f t="shared" si="8"/>
        <v>37.268262703698966</v>
      </c>
      <c r="AS17">
        <f t="shared" si="8"/>
        <v>0.74406823630545516</v>
      </c>
      <c r="AT17">
        <f t="shared" si="8"/>
        <v>13.071739435062987</v>
      </c>
      <c r="AU17">
        <f t="shared" si="8"/>
        <v>51.084070375067405</v>
      </c>
      <c r="AW17">
        <v>14</v>
      </c>
      <c r="AX17">
        <f>(R17*SUMPRODUCT(K18:$K$23, X18:$X$23)-$AZ$3*SUMPRODUCT(K17:$K$22, W18:$W$23))/Z17</f>
        <v>232.16699941907638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0.29182366233116913</v>
      </c>
      <c r="L18" s="2">
        <v>15</v>
      </c>
      <c r="M18" s="6">
        <v>3.7729310000000002E-3</v>
      </c>
      <c r="O18">
        <f t="shared" si="22"/>
        <v>356.72954270261613</v>
      </c>
      <c r="P18">
        <f t="shared" si="23"/>
        <v>17.836477135130806</v>
      </c>
      <c r="Q18" s="4">
        <f t="shared" si="24"/>
        <v>50</v>
      </c>
      <c r="R18">
        <f t="shared" si="0"/>
        <v>50000</v>
      </c>
      <c r="S18">
        <f t="shared" si="12"/>
        <v>220.49803429065915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195.08356279693112</v>
      </c>
      <c r="AC18">
        <f t="shared" si="1"/>
        <v>182.72662407558937</v>
      </c>
      <c r="AE18">
        <f t="shared" si="2"/>
        <v>295.62161520293967</v>
      </c>
      <c r="AF18">
        <f t="shared" si="3"/>
        <v>-14.781080760146985</v>
      </c>
      <c r="AG18">
        <f t="shared" si="3"/>
        <v>-41.434978017699756</v>
      </c>
      <c r="AH18">
        <f t="shared" si="4"/>
        <v>-158.51452262997859</v>
      </c>
      <c r="AI18">
        <f t="shared" si="5"/>
        <v>80.891033795114311</v>
      </c>
      <c r="AJ18">
        <f t="shared" si="6"/>
        <v>12.356938721341749</v>
      </c>
      <c r="AK18">
        <f t="shared" si="20"/>
        <v>40.725776848997647</v>
      </c>
      <c r="AL18">
        <f t="shared" si="7"/>
        <v>133.9737493654537</v>
      </c>
      <c r="AN18">
        <f t="shared" si="8"/>
        <v>86.269382412777475</v>
      </c>
      <c r="AO18">
        <f t="shared" si="8"/>
        <v>-4.3134691206388744</v>
      </c>
      <c r="AP18">
        <f t="shared" si="8"/>
        <v>-12.091707033736629</v>
      </c>
      <c r="AQ18">
        <f t="shared" si="8"/>
        <v>-46.258288526557337</v>
      </c>
      <c r="AR18">
        <f t="shared" si="8"/>
        <v>23.605917731844631</v>
      </c>
      <c r="AS18">
        <f t="shared" si="8"/>
        <v>3.6060471128637834</v>
      </c>
      <c r="AT18">
        <f t="shared" si="8"/>
        <v>11.884745351356434</v>
      </c>
      <c r="AU18">
        <f t="shared" si="8"/>
        <v>39.096710196064848</v>
      </c>
      <c r="AW18">
        <v>15</v>
      </c>
      <c r="AX18">
        <f>(R18*SUMPRODUCT(K19:$K$23, X19:$X$23)-$AZ$3*SUMPRODUCT(K18:$K$22, W19:$W$23))/Z18</f>
        <v>220.49803429065915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0.26882018173936795</v>
      </c>
      <c r="L19" s="2">
        <v>16</v>
      </c>
      <c r="M19" s="6">
        <v>4.6883589999999996E-3</v>
      </c>
      <c r="O19">
        <f t="shared" si="22"/>
        <v>356.72954270261613</v>
      </c>
      <c r="P19">
        <f t="shared" si="23"/>
        <v>17.836477135130806</v>
      </c>
      <c r="Q19" s="4">
        <f t="shared" si="24"/>
        <v>50</v>
      </c>
      <c r="R19">
        <f t="shared" si="0"/>
        <v>50000</v>
      </c>
      <c r="S19">
        <f t="shared" si="12"/>
        <v>197.54877050502154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182.72662407558937</v>
      </c>
      <c r="AC19">
        <f t="shared" si="1"/>
        <v>161.30396888234489</v>
      </c>
      <c r="AE19">
        <f t="shared" si="2"/>
        <v>291.27941879067907</v>
      </c>
      <c r="AF19">
        <f t="shared" si="3"/>
        <v>-14.563970939533954</v>
      </c>
      <c r="AG19">
        <f t="shared" si="3"/>
        <v>-40.826366185418671</v>
      </c>
      <c r="AH19">
        <f t="shared" si="4"/>
        <v>-194.26205210408477</v>
      </c>
      <c r="AI19">
        <f t="shared" si="5"/>
        <v>41.627029561641706</v>
      </c>
      <c r="AJ19">
        <f t="shared" si="6"/>
        <v>21.422655193244481</v>
      </c>
      <c r="AK19">
        <f t="shared" si="20"/>
        <v>39.315376978914529</v>
      </c>
      <c r="AL19">
        <f t="shared" si="7"/>
        <v>102.36506173380072</v>
      </c>
      <c r="AN19">
        <f t="shared" si="8"/>
        <v>78.301786296247812</v>
      </c>
      <c r="AO19">
        <f t="shared" si="8"/>
        <v>-3.9150893148123909</v>
      </c>
      <c r="AP19">
        <f t="shared" si="8"/>
        <v>-10.974951177722232</v>
      </c>
      <c r="AQ19">
        <f t="shared" si="8"/>
        <v>-52.221560151682631</v>
      </c>
      <c r="AR19">
        <f t="shared" si="8"/>
        <v>11.190185652030566</v>
      </c>
      <c r="AS19">
        <f t="shared" si="8"/>
        <v>5.7588420623877958</v>
      </c>
      <c r="AT19">
        <f t="shared" si="8"/>
        <v>10.568766784623566</v>
      </c>
      <c r="AU19">
        <f t="shared" si="8"/>
        <v>27.517794499041926</v>
      </c>
      <c r="AW19">
        <v>16</v>
      </c>
      <c r="AX19">
        <f>(R19*SUMPRODUCT(K20:$K$23, X20:$X$23)-$AZ$3*SUMPRODUCT(K19:$K$22, W20:$W$23))/Z19</f>
        <v>197.54877050502154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0.24762998837421007</v>
      </c>
      <c r="L20" s="2">
        <v>17</v>
      </c>
      <c r="M20" s="6">
        <v>5.6712799999999999E-3</v>
      </c>
      <c r="O20">
        <f t="shared" si="22"/>
        <v>356.72954270261613</v>
      </c>
      <c r="P20">
        <f t="shared" si="23"/>
        <v>17.836477135130806</v>
      </c>
      <c r="Q20" s="4">
        <f t="shared" si="24"/>
        <v>50</v>
      </c>
      <c r="R20">
        <f t="shared" si="0"/>
        <v>50000</v>
      </c>
      <c r="S20">
        <f t="shared" si="12"/>
        <v>164.13779521172023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161.30396888234489</v>
      </c>
      <c r="AC20">
        <f t="shared" si="1"/>
        <v>131.92268276812035</v>
      </c>
      <c r="AE20">
        <f t="shared" si="2"/>
        <v>286.71469746057312</v>
      </c>
      <c r="AF20">
        <f t="shared" si="3"/>
        <v>-14.335734873028654</v>
      </c>
      <c r="AG20">
        <f t="shared" si="3"/>
        <v>-40.186564769544447</v>
      </c>
      <c r="AH20">
        <f t="shared" si="4"/>
        <v>-231.53775402004121</v>
      </c>
      <c r="AI20">
        <f t="shared" si="5"/>
        <v>0.65464379795884042</v>
      </c>
      <c r="AJ20">
        <f t="shared" si="6"/>
        <v>29.381286114224537</v>
      </c>
      <c r="AK20">
        <f t="shared" si="20"/>
        <v>37.111115811741378</v>
      </c>
      <c r="AL20">
        <f t="shared" si="7"/>
        <v>67.147045723924748</v>
      </c>
      <c r="AN20">
        <f t="shared" si="8"/>
        <v>70.999157198876887</v>
      </c>
      <c r="AO20">
        <f t="shared" si="8"/>
        <v>-3.5499578599438437</v>
      </c>
      <c r="AP20">
        <f t="shared" si="8"/>
        <v>-9.9513985666817319</v>
      </c>
      <c r="AQ20">
        <f t="shared" si="8"/>
        <v>-57.335691336173518</v>
      </c>
      <c r="AR20">
        <f t="shared" si="8"/>
        <v>0.16210943607779638</v>
      </c>
      <c r="AS20">
        <f t="shared" si="8"/>
        <v>7.2756875388847622</v>
      </c>
      <c r="AT20">
        <f t="shared" si="8"/>
        <v>9.1898251770154804</v>
      </c>
      <c r="AU20">
        <f t="shared" si="8"/>
        <v>16.627622151978038</v>
      </c>
      <c r="AW20">
        <v>17</v>
      </c>
      <c r="AX20">
        <f>(R20*SUMPRODUCT(K21:$K$23, X21:$X$23)-$AZ$3*SUMPRODUCT(K20:$K$22, W21:$W$23))/Z20</f>
        <v>164.13779521172023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0.22811014688496947</v>
      </c>
      <c r="L21" s="2">
        <v>18</v>
      </c>
      <c r="M21" s="6">
        <v>6.8024940000000001E-3</v>
      </c>
      <c r="O21">
        <f t="shared" si="22"/>
        <v>356.72954270261613</v>
      </c>
      <c r="P21">
        <f t="shared" si="23"/>
        <v>17.836477135130806</v>
      </c>
      <c r="Q21" s="4">
        <f t="shared" si="24"/>
        <v>50</v>
      </c>
      <c r="R21">
        <f t="shared" si="0"/>
        <v>50000</v>
      </c>
      <c r="S21">
        <f t="shared" si="12"/>
        <v>120.10703565096328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131.92268276812035</v>
      </c>
      <c r="AC21">
        <f t="shared" si="1"/>
        <v>94.911775033784352</v>
      </c>
      <c r="AE21">
        <f t="shared" si="2"/>
        <v>281.89717547678003</v>
      </c>
      <c r="AF21">
        <f t="shared" si="3"/>
        <v>-14.094858773839</v>
      </c>
      <c r="AG21">
        <f t="shared" si="3"/>
        <v>-39.511330256123564</v>
      </c>
      <c r="AH21">
        <f t="shared" si="4"/>
        <v>-273.3688657254375</v>
      </c>
      <c r="AI21">
        <f t="shared" si="5"/>
        <v>-45.077879278620031</v>
      </c>
      <c r="AJ21">
        <f t="shared" si="6"/>
        <v>37.010907734336001</v>
      </c>
      <c r="AK21">
        <f t="shared" si="20"/>
        <v>34.205267654737668</v>
      </c>
      <c r="AL21">
        <f t="shared" si="7"/>
        <v>26.138296110453638</v>
      </c>
      <c r="AN21">
        <f t="shared" si="8"/>
        <v>64.303606104466311</v>
      </c>
      <c r="AO21">
        <f t="shared" si="8"/>
        <v>-3.2151803052233152</v>
      </c>
      <c r="AP21">
        <f t="shared" si="8"/>
        <v>-9.0129353483448842</v>
      </c>
      <c r="AQ21">
        <f t="shared" si="8"/>
        <v>-62.358212114407046</v>
      </c>
      <c r="AR21">
        <f t="shared" si="8"/>
        <v>-10.282721663508937</v>
      </c>
      <c r="AS21">
        <f t="shared" si="8"/>
        <v>8.4425635996254371</v>
      </c>
      <c r="AT21">
        <f t="shared" si="8"/>
        <v>7.8025686289619047</v>
      </c>
      <c r="AU21">
        <f t="shared" si="8"/>
        <v>5.9624105650784056</v>
      </c>
      <c r="AW21">
        <v>18</v>
      </c>
      <c r="AX21">
        <f>(R21*SUMPRODUCT(K22:$K$23, X22:$X$23)-$AZ$3*SUMPRODUCT(K21:$K$22, W22:$W$23))/Z21</f>
        <v>120.10703565096328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0.21012898903524546</v>
      </c>
      <c r="L22" s="2">
        <v>19</v>
      </c>
      <c r="M22" s="6">
        <v>8.090557E-3</v>
      </c>
      <c r="O22">
        <f t="shared" si="22"/>
        <v>356.72954270261613</v>
      </c>
      <c r="P22">
        <f t="shared" si="23"/>
        <v>17.836477135130806</v>
      </c>
      <c r="Q22" s="4">
        <f t="shared" si="24"/>
        <v>50</v>
      </c>
      <c r="R22">
        <f t="shared" si="0"/>
        <v>50000</v>
      </c>
      <c r="S22">
        <f t="shared" si="12"/>
        <v>65.337070526872949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94.911775033784352</v>
      </c>
      <c r="AC22">
        <f t="shared" si="1"/>
        <v>50.697056228591798</v>
      </c>
      <c r="AE22">
        <f t="shared" si="2"/>
        <v>276.79749855567837</v>
      </c>
      <c r="AF22">
        <f t="shared" si="3"/>
        <v>-13.839874927783917</v>
      </c>
      <c r="AG22">
        <f t="shared" si="3"/>
        <v>-38.796548283979341</v>
      </c>
      <c r="AH22">
        <f t="shared" si="4"/>
        <v>-319.66866958299232</v>
      </c>
      <c r="AI22">
        <f t="shared" si="5"/>
        <v>-95.507594239077207</v>
      </c>
      <c r="AJ22">
        <f t="shared" si="6"/>
        <v>44.214718805192554</v>
      </c>
      <c r="AK22">
        <f t="shared" si="20"/>
        <v>30.623600182277183</v>
      </c>
      <c r="AL22">
        <f t="shared" si="7"/>
        <v>-20.66927525160747</v>
      </c>
      <c r="AN22">
        <f t="shared" si="8"/>
        <v>58.163178538989513</v>
      </c>
      <c r="AO22">
        <f t="shared" si="8"/>
        <v>-2.9081589269494752</v>
      </c>
      <c r="AP22">
        <f t="shared" si="8"/>
        <v>-8.1522794689696667</v>
      </c>
      <c r="AQ22">
        <f t="shared" si="8"/>
        <v>-67.171654365716094</v>
      </c>
      <c r="AR22">
        <f t="shared" si="8"/>
        <v>-20.068914222645727</v>
      </c>
      <c r="AS22">
        <f t="shared" si="8"/>
        <v>9.2907941630127677</v>
      </c>
      <c r="AT22">
        <f t="shared" si="8"/>
        <v>6.4349061469214632</v>
      </c>
      <c r="AU22">
        <f t="shared" si="8"/>
        <v>-4.3432139127114961</v>
      </c>
      <c r="AW22">
        <v>19</v>
      </c>
      <c r="AX22">
        <f>(R22*SUMPRODUCT(K23:$K$23, X23:$X$23)-$AZ$3*SUMPRODUCT(K22:$K$22, W23:$W$23))/Z22</f>
        <v>65.337070526872949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0.19356522555412767</v>
      </c>
      <c r="L23" s="2">
        <v>20</v>
      </c>
      <c r="M23" s="6">
        <v>9.5159809999999997E-3</v>
      </c>
      <c r="O23">
        <f t="shared" si="22"/>
        <v>356.72954270261613</v>
      </c>
      <c r="P23">
        <f t="shared" si="23"/>
        <v>17.836477135130806</v>
      </c>
      <c r="Q23" s="4">
        <f t="shared" si="24"/>
        <v>50</v>
      </c>
      <c r="R23">
        <f t="shared" si="0"/>
        <v>50000</v>
      </c>
      <c r="S23">
        <f t="shared" si="12"/>
        <v>66.637568038600492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50.697056228591798</v>
      </c>
      <c r="AC23">
        <f t="shared" si="1"/>
        <v>50.697056228591805</v>
      </c>
      <c r="AE23">
        <f t="shared" si="2"/>
        <v>271.39552383301822</v>
      </c>
      <c r="AF23">
        <f t="shared" si="3"/>
        <v>-13.569776191650911</v>
      </c>
      <c r="AG23">
        <f t="shared" si="3"/>
        <v>-38.039395584803621</v>
      </c>
      <c r="AH23">
        <f t="shared" si="4"/>
        <v>-369.18721633593003</v>
      </c>
      <c r="AI23">
        <f t="shared" si="5"/>
        <v>-149.40086427936637</v>
      </c>
      <c r="AJ23">
        <f t="shared" si="6"/>
        <v>0</v>
      </c>
      <c r="AK23">
        <f t="shared" si="20"/>
        <v>26.400913372760144</v>
      </c>
      <c r="AL23">
        <f t="shared" si="7"/>
        <v>-122.99995090660623</v>
      </c>
      <c r="AN23">
        <f t="shared" si="8"/>
        <v>52.532735785118803</v>
      </c>
      <c r="AO23">
        <f t="shared" si="8"/>
        <v>-2.6266367892559401</v>
      </c>
      <c r="AP23">
        <f t="shared" si="8"/>
        <v>-7.3631041863152014</v>
      </c>
      <c r="AQ23">
        <f t="shared" si="8"/>
        <v>-71.461806801764823</v>
      </c>
      <c r="AR23">
        <f t="shared" si="8"/>
        <v>-28.918811992217169</v>
      </c>
      <c r="AS23">
        <f t="shared" si="8"/>
        <v>0</v>
      </c>
      <c r="AT23">
        <f t="shared" si="8"/>
        <v>5.1102987518333025</v>
      </c>
      <c r="AU23">
        <f t="shared" si="8"/>
        <v>-23.808513240383864</v>
      </c>
      <c r="AW23">
        <v>20</v>
      </c>
      <c r="AX23">
        <f>(R23*SUMPRODUCT(K$23:$K24, X$23:$X24)-$AZ$3*SUMPRODUCT(K$22:$K23, W$23:$W24))/Z23</f>
        <v>66.637568038600492</v>
      </c>
    </row>
    <row r="25" spans="5:50" x14ac:dyDescent="0.25">
      <c r="AN25" s="8">
        <f t="shared" ref="AN25:AU25" si="25">SUM(AN3:AN23)</f>
        <v>3085.9674673813115</v>
      </c>
      <c r="AO25" s="8">
        <f t="shared" si="25"/>
        <v>-421.84553039602775</v>
      </c>
      <c r="AP25" s="8">
        <f t="shared" si="25"/>
        <v>-2902.4442148952194</v>
      </c>
      <c r="AQ25" s="8">
        <f t="shared" si="25"/>
        <v>-1198.8769270428825</v>
      </c>
      <c r="AR25" s="8">
        <f t="shared" si="25"/>
        <v>-1437.1992049528178</v>
      </c>
      <c r="AS25" s="8">
        <f t="shared" si="25"/>
        <v>-109.18903397871721</v>
      </c>
      <c r="AT25" s="8">
        <f t="shared" si="25"/>
        <v>321.24487716097474</v>
      </c>
      <c r="AU25" s="9">
        <f t="shared" si="25"/>
        <v>-1225.1433617705607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6" priority="1" operator="lessThan">
      <formula>0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35E78-41AC-423D-9442-8C6E4EA2006C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'T.45.04.A'!C3*(1+C12)</f>
        <v>1161.5738169117931</v>
      </c>
      <c r="K3">
        <v>1</v>
      </c>
      <c r="L3" s="2">
        <v>0</v>
      </c>
      <c r="O3">
        <f>$C$3</f>
        <v>1161.5738169117931</v>
      </c>
      <c r="P3">
        <f>O3*B5</f>
        <v>929.25905352943448</v>
      </c>
      <c r="Q3" s="4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1161.5738169117931</v>
      </c>
      <c r="AF3">
        <f t="shared" ref="AF3:AG23" si="3">-$Z3*P3</f>
        <v>-929.25905352943448</v>
      </c>
      <c r="AG3">
        <f t="shared" si="3"/>
        <v>-2519.9082039999998</v>
      </c>
      <c r="AH3">
        <f t="shared" ref="AH3:AH23" si="4">-X3*R3</f>
        <v>0</v>
      </c>
      <c r="AI3">
        <f t="shared" ref="AI3:AI23" si="5">SUM(AE3:AH3)</f>
        <v>-2287.5934406176411</v>
      </c>
      <c r="AJ3">
        <f t="shared" ref="AJ3:AJ23" si="6">AB3-AC3</f>
        <v>0</v>
      </c>
      <c r="AL3">
        <f t="shared" ref="AL3:AL23" si="7">SUM(AI3:AK3)</f>
        <v>-2287.5934406176411</v>
      </c>
      <c r="AN3">
        <f t="shared" ref="AN3:AU23" si="8">AE3*$K3</f>
        <v>1161.5738169117931</v>
      </c>
      <c r="AO3">
        <f t="shared" si="8"/>
        <v>-929.25905352943448</v>
      </c>
      <c r="AP3">
        <f t="shared" si="8"/>
        <v>-2519.9082039999998</v>
      </c>
      <c r="AQ3">
        <f t="shared" si="8"/>
        <v>0</v>
      </c>
      <c r="AR3">
        <f t="shared" si="8"/>
        <v>-2287.5934406176411</v>
      </c>
      <c r="AS3">
        <f t="shared" si="8"/>
        <v>0</v>
      </c>
      <c r="AT3">
        <f t="shared" si="8"/>
        <v>0</v>
      </c>
      <c r="AU3">
        <f t="shared" si="8"/>
        <v>-2287.5934406176411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381.69261873531309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9">F4+$C$9</f>
        <v>8.5572000000000009E-2</v>
      </c>
      <c r="I4" s="5">
        <f t="shared" ref="I4:I23" si="10">1+H4</f>
        <v>1.085572</v>
      </c>
      <c r="J4">
        <f t="shared" ref="J4:J23" si="11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2.5943469999999999E-3</v>
      </c>
      <c r="R4">
        <f t="shared" si="0"/>
        <v>50000</v>
      </c>
      <c r="S4">
        <f t="shared" ref="S4:S23" si="12">AX4</f>
        <v>265.54481594963471</v>
      </c>
      <c r="U4">
        <f t="shared" ref="U4:U23" si="13">M4</f>
        <v>2.5943469999999999E-3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2.5943469999999999E-3</v>
      </c>
      <c r="Y4">
        <f t="shared" ref="Y4:Y23" si="17">V4*W4</f>
        <v>0.01</v>
      </c>
      <c r="Z4">
        <f t="shared" ref="Z4:Z23" si="18">MAX(0, W4-X4-Y4)</f>
        <v>0.98740565299999994</v>
      </c>
      <c r="AB4">
        <f t="shared" ref="AB4:AB23" si="19">AC3</f>
        <v>0</v>
      </c>
      <c r="AC4">
        <f t="shared" si="1"/>
        <v>262.20045239351384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-129.71734999999998</v>
      </c>
      <c r="AI4">
        <f t="shared" si="5"/>
        <v>-129.71734999999998</v>
      </c>
      <c r="AJ4">
        <f t="shared" si="6"/>
        <v>-262.20045239351384</v>
      </c>
      <c r="AK4">
        <f t="shared" ref="AK4:AK23" si="20">H4*SUM(AB4:AB4, AE4:AF4)</f>
        <v>0</v>
      </c>
      <c r="AL4">
        <f t="shared" si="7"/>
        <v>-391.91780239351385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-119.49216634179952</v>
      </c>
      <c r="AR4">
        <f t="shared" si="8"/>
        <v>-119.49216634179952</v>
      </c>
      <c r="AS4">
        <f t="shared" si="8"/>
        <v>-241.53207009163268</v>
      </c>
      <c r="AT4">
        <f t="shared" si="8"/>
        <v>0</v>
      </c>
      <c r="AU4">
        <f t="shared" si="8"/>
        <v>-361.02423643343224</v>
      </c>
      <c r="AW4">
        <v>1</v>
      </c>
      <c r="AX4">
        <f>(R4*SUMPRODUCT(K5:$K$23, X5:$X$23)-$AZ$3*SUMPRODUCT(K4:$K$22, W5:$W$23))/Z4</f>
        <v>265.54481594963471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8.5572000000000009E-2</v>
      </c>
      <c r="I5" s="5">
        <f t="shared" si="10"/>
        <v>1.085572</v>
      </c>
      <c r="J5">
        <f t="shared" si="11"/>
        <v>0.92117335377109955</v>
      </c>
      <c r="K5">
        <f t="shared" ref="K5:K23" si="21">K4*J5</f>
        <v>0.84856034769789535</v>
      </c>
      <c r="L5" s="2">
        <v>2</v>
      </c>
      <c r="M5" s="6">
        <v>2.6922130000000002E-3</v>
      </c>
      <c r="O5">
        <f t="shared" ref="O5:O23" si="22">$C$3</f>
        <v>1161.5738169117931</v>
      </c>
      <c r="P5">
        <f t="shared" ref="P5:P23" si="23">O5*$C$5</f>
        <v>58.078690845589655</v>
      </c>
      <c r="Q5" s="4">
        <f t="shared" ref="Q5:Q23" si="24">$C$8</f>
        <v>50</v>
      </c>
      <c r="R5">
        <f t="shared" si="0"/>
        <v>50000</v>
      </c>
      <c r="S5">
        <f t="shared" si="12"/>
        <v>509.3899109415982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262.20045239351384</v>
      </c>
      <c r="AC5">
        <f t="shared" si="1"/>
        <v>496.59061844106782</v>
      </c>
      <c r="AE5">
        <f t="shared" si="2"/>
        <v>1132.3872886271445</v>
      </c>
      <c r="AF5">
        <f t="shared" si="3"/>
        <v>-56.619364431357226</v>
      </c>
      <c r="AG5">
        <f t="shared" si="3"/>
        <v>-48.743664506735996</v>
      </c>
      <c r="AH5">
        <f t="shared" si="4"/>
        <v>-132.91531676400444</v>
      </c>
      <c r="AI5">
        <f t="shared" si="5"/>
        <v>894.10894292504668</v>
      </c>
      <c r="AJ5">
        <f t="shared" si="6"/>
        <v>-234.39016604755398</v>
      </c>
      <c r="AK5">
        <f t="shared" si="20"/>
        <v>114.49262992149967</v>
      </c>
      <c r="AL5">
        <f t="shared" si="7"/>
        <v>774.21140679899236</v>
      </c>
      <c r="AN5">
        <f t="shared" si="8"/>
        <v>960.89895136612665</v>
      </c>
      <c r="AO5">
        <f t="shared" si="8"/>
        <v>-48.044947568306334</v>
      </c>
      <c r="AP5">
        <f t="shared" si="8"/>
        <v>-41.361940901905456</v>
      </c>
      <c r="AQ5">
        <f t="shared" si="8"/>
        <v>-112.78666740763951</v>
      </c>
      <c r="AR5">
        <f t="shared" si="8"/>
        <v>758.70539548827526</v>
      </c>
      <c r="AS5">
        <f t="shared" si="8"/>
        <v>-198.89420079827983</v>
      </c>
      <c r="AT5">
        <f t="shared" si="8"/>
        <v>97.153905855034211</v>
      </c>
      <c r="AU5">
        <f t="shared" si="8"/>
        <v>656.9651005450296</v>
      </c>
      <c r="AW5">
        <v>2</v>
      </c>
      <c r="AX5">
        <f>(R5*SUMPRODUCT(K6:$K$23, X6:$X$23)-$AZ$3*SUMPRODUCT(K5:$K$22, W6:$W$23))/Z5</f>
        <v>509.3899109415982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8.5572000000000009E-2</v>
      </c>
      <c r="I6" s="5">
        <f t="shared" si="10"/>
        <v>1.085572</v>
      </c>
      <c r="J6">
        <f t="shared" si="11"/>
        <v>0.92117335377109955</v>
      </c>
      <c r="K6">
        <f t="shared" si="21"/>
        <v>0.78167118136604063</v>
      </c>
      <c r="L6" s="2">
        <v>3</v>
      </c>
      <c r="M6" s="6">
        <v>2.807183E-3</v>
      </c>
      <c r="O6">
        <f t="shared" si="22"/>
        <v>1161.5738169117931</v>
      </c>
      <c r="P6">
        <f t="shared" si="23"/>
        <v>58.078690845589655</v>
      </c>
      <c r="Q6" s="4">
        <f t="shared" si="24"/>
        <v>50</v>
      </c>
      <c r="R6">
        <f t="shared" si="0"/>
        <v>50000</v>
      </c>
      <c r="S6">
        <f t="shared" si="12"/>
        <v>732.95147326150266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496.59061844106782</v>
      </c>
      <c r="AC6">
        <f t="shared" si="1"/>
        <v>705.38363612159219</v>
      </c>
      <c r="AE6">
        <f t="shared" si="2"/>
        <v>1117.8845973948228</v>
      </c>
      <c r="AF6">
        <f t="shared" si="3"/>
        <v>-55.894229869741146</v>
      </c>
      <c r="AG6">
        <f t="shared" si="3"/>
        <v>-48.119395475307627</v>
      </c>
      <c r="AH6">
        <f t="shared" si="4"/>
        <v>-136.83238636101265</v>
      </c>
      <c r="AI6">
        <f t="shared" si="5"/>
        <v>877.03858568876126</v>
      </c>
      <c r="AJ6">
        <f t="shared" si="6"/>
        <v>-208.79301768052437</v>
      </c>
      <c r="AK6">
        <f t="shared" si="20"/>
        <v>133.37089213109536</v>
      </c>
      <c r="AL6">
        <f t="shared" si="7"/>
        <v>801.61646013933228</v>
      </c>
      <c r="AN6">
        <f t="shared" si="8"/>
        <v>873.81817387651188</v>
      </c>
      <c r="AO6">
        <f t="shared" si="8"/>
        <v>-43.690908693825598</v>
      </c>
      <c r="AP6">
        <f t="shared" si="8"/>
        <v>-37.61354470780342</v>
      </c>
      <c r="AQ6">
        <f t="shared" si="8"/>
        <v>-106.95793309594727</v>
      </c>
      <c r="AR6">
        <f t="shared" si="8"/>
        <v>685.55578737893552</v>
      </c>
      <c r="AS6">
        <f t="shared" si="8"/>
        <v>-163.20748479131609</v>
      </c>
      <c r="AT6">
        <f t="shared" si="8"/>
        <v>104.25218281195609</v>
      </c>
      <c r="AU6">
        <f t="shared" si="8"/>
        <v>626.60048539957552</v>
      </c>
      <c r="AW6">
        <v>3</v>
      </c>
      <c r="AX6">
        <f>(R6*SUMPRODUCT(K7:$K$23, X7:$X$23)-$AZ$3*SUMPRODUCT(K6:$K$22, W7:$W$23))/Z6</f>
        <v>732.95147326150266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8.5572000000000009E-2</v>
      </c>
      <c r="I7" s="5">
        <f t="shared" si="10"/>
        <v>1.085572</v>
      </c>
      <c r="J7">
        <f t="shared" si="11"/>
        <v>0.92117335377109955</v>
      </c>
      <c r="K7">
        <f t="shared" si="21"/>
        <v>0.72005466368517301</v>
      </c>
      <c r="L7" s="2">
        <v>4</v>
      </c>
      <c r="M7" s="6">
        <v>2.939255E-3</v>
      </c>
      <c r="O7">
        <f t="shared" si="22"/>
        <v>1161.5738169117931</v>
      </c>
      <c r="P7">
        <f t="shared" si="23"/>
        <v>58.078690845589655</v>
      </c>
      <c r="Q7" s="4">
        <f t="shared" si="24"/>
        <v>50</v>
      </c>
      <c r="R7">
        <f t="shared" si="0"/>
        <v>50000</v>
      </c>
      <c r="S7">
        <f t="shared" si="12"/>
        <v>937.62049056214346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705.38363612159219</v>
      </c>
      <c r="AC7">
        <f t="shared" si="1"/>
        <v>890.6788272441695</v>
      </c>
      <c r="AE7">
        <f t="shared" si="2"/>
        <v>1103.4200035285589</v>
      </c>
      <c r="AF7">
        <f t="shared" si="3"/>
        <v>-55.171000176427945</v>
      </c>
      <c r="AG7">
        <f t="shared" si="3"/>
        <v>-47.496766346806773</v>
      </c>
      <c r="AH7">
        <f t="shared" si="4"/>
        <v>-141.43517374777531</v>
      </c>
      <c r="AI7">
        <f t="shared" si="5"/>
        <v>859.31706325754885</v>
      </c>
      <c r="AJ7">
        <f t="shared" si="6"/>
        <v>-185.29519112257731</v>
      </c>
      <c r="AK7">
        <f t="shared" si="20"/>
        <v>150.06185222504547</v>
      </c>
      <c r="AL7">
        <f t="shared" si="7"/>
        <v>824.08372436001696</v>
      </c>
      <c r="AN7">
        <f t="shared" si="8"/>
        <v>794.52271954424896</v>
      </c>
      <c r="AO7">
        <f t="shared" si="8"/>
        <v>-39.726135977212444</v>
      </c>
      <c r="AP7">
        <f t="shared" si="8"/>
        <v>-34.200268117983192</v>
      </c>
      <c r="AQ7">
        <f t="shared" si="8"/>
        <v>-101.84105646620836</v>
      </c>
      <c r="AR7">
        <f t="shared" si="8"/>
        <v>618.75525898284491</v>
      </c>
      <c r="AS7">
        <f t="shared" si="8"/>
        <v>-133.42266652624727</v>
      </c>
      <c r="AT7">
        <f t="shared" si="8"/>
        <v>108.05273653587925</v>
      </c>
      <c r="AU7">
        <f t="shared" si="8"/>
        <v>593.38532899247684</v>
      </c>
      <c r="AW7">
        <v>4</v>
      </c>
      <c r="AX7">
        <f>(R7*SUMPRODUCT(K8:$K$23, X8:$X$23)-$AZ$3*SUMPRODUCT(K7:$K$22, W8:$W$23))/Z7</f>
        <v>937.62049056214346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8.5572000000000009E-2</v>
      </c>
      <c r="I8" s="5">
        <f t="shared" si="10"/>
        <v>1.085572</v>
      </c>
      <c r="J8">
        <f t="shared" si="11"/>
        <v>0.92117335377109955</v>
      </c>
      <c r="K8">
        <f t="shared" si="21"/>
        <v>0.66329516944539202</v>
      </c>
      <c r="L8" s="2">
        <v>5</v>
      </c>
      <c r="M8" s="6">
        <v>3.7729310000000002E-3</v>
      </c>
      <c r="O8">
        <f t="shared" si="22"/>
        <v>1161.5738169117931</v>
      </c>
      <c r="P8">
        <f t="shared" si="23"/>
        <v>58.078690845589655</v>
      </c>
      <c r="Q8" s="4">
        <f t="shared" si="24"/>
        <v>50</v>
      </c>
      <c r="R8">
        <f t="shared" si="0"/>
        <v>50000</v>
      </c>
      <c r="S8">
        <f t="shared" si="12"/>
        <v>1102.5165802148285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890.6788272441695</v>
      </c>
      <c r="AC8">
        <f t="shared" si="1"/>
        <v>1032.8947895855347</v>
      </c>
      <c r="AE8">
        <f t="shared" si="2"/>
        <v>1088.2226759559403</v>
      </c>
      <c r="AF8">
        <f t="shared" si="3"/>
        <v>-54.411133797797021</v>
      </c>
      <c r="AG8">
        <f t="shared" si="3"/>
        <v>-46.842596661189084</v>
      </c>
      <c r="AH8">
        <f t="shared" si="4"/>
        <v>-179.20202214962401</v>
      </c>
      <c r="AI8">
        <f t="shared" si="5"/>
        <v>807.76692334733025</v>
      </c>
      <c r="AJ8">
        <f t="shared" si="6"/>
        <v>-142.21596234136518</v>
      </c>
      <c r="AK8">
        <f t="shared" si="20"/>
        <v>164.68248989049474</v>
      </c>
      <c r="AL8">
        <f t="shared" si="7"/>
        <v>830.23345089645977</v>
      </c>
      <c r="AN8">
        <f t="shared" si="8"/>
        <v>721.81284424251339</v>
      </c>
      <c r="AO8">
        <f t="shared" si="8"/>
        <v>-36.090642212125672</v>
      </c>
      <c r="AP8">
        <f t="shared" si="8"/>
        <v>-31.070468089645569</v>
      </c>
      <c r="AQ8">
        <f t="shared" si="8"/>
        <v>-118.86383564669175</v>
      </c>
      <c r="AR8">
        <f t="shared" si="8"/>
        <v>535.78789829405036</v>
      </c>
      <c r="AS8">
        <f t="shared" si="8"/>
        <v>-94.331160839055315</v>
      </c>
      <c r="AT8">
        <f t="shared" si="8"/>
        <v>109.23310003660477</v>
      </c>
      <c r="AU8">
        <f t="shared" si="8"/>
        <v>550.68983749159986</v>
      </c>
      <c r="AW8">
        <v>5</v>
      </c>
      <c r="AX8">
        <f>(R8*SUMPRODUCT(K9:$K$23, X9:$X$23)-$AZ$3*SUMPRODUCT(K8:$K$22, W9:$W$23))/Z8</f>
        <v>1102.5165802148285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8.5572000000000009E-2</v>
      </c>
      <c r="I9" s="5">
        <f t="shared" si="10"/>
        <v>1.085572</v>
      </c>
      <c r="J9">
        <f t="shared" si="11"/>
        <v>0.92117335377109955</v>
      </c>
      <c r="K9">
        <f t="shared" si="21"/>
        <v>0.61100983577818146</v>
      </c>
      <c r="L9" s="2">
        <v>6</v>
      </c>
      <c r="M9" s="6">
        <v>4.6883589999999996E-3</v>
      </c>
      <c r="O9">
        <f t="shared" si="22"/>
        <v>1161.5738169117931</v>
      </c>
      <c r="P9">
        <f t="shared" si="23"/>
        <v>58.078690845589655</v>
      </c>
      <c r="Q9" s="4">
        <f t="shared" si="24"/>
        <v>50</v>
      </c>
      <c r="R9">
        <f t="shared" si="0"/>
        <v>50000</v>
      </c>
      <c r="S9">
        <f t="shared" si="12"/>
        <v>1230.5343069644759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1032.8947895855347</v>
      </c>
      <c r="AC9">
        <f t="shared" si="1"/>
        <v>1135.8952863214222</v>
      </c>
      <c r="AE9">
        <f t="shared" si="2"/>
        <v>1072.2384706195589</v>
      </c>
      <c r="AF9">
        <f t="shared" si="3"/>
        <v>-53.611923530977947</v>
      </c>
      <c r="AG9">
        <f t="shared" si="3"/>
        <v>-46.154555784937337</v>
      </c>
      <c r="AH9">
        <f t="shared" si="4"/>
        <v>-219.61490963985577</v>
      </c>
      <c r="AI9">
        <f t="shared" si="5"/>
        <v>752.85708166378788</v>
      </c>
      <c r="AJ9">
        <f t="shared" si="6"/>
        <v>-103.00049673588751</v>
      </c>
      <c r="AK9">
        <f t="shared" si="20"/>
        <v>175.55278382187743</v>
      </c>
      <c r="AL9">
        <f t="shared" si="7"/>
        <v>825.40936874977774</v>
      </c>
      <c r="AN9">
        <f t="shared" si="8"/>
        <v>655.14825184830511</v>
      </c>
      <c r="AO9">
        <f t="shared" si="8"/>
        <v>-32.757412592415257</v>
      </c>
      <c r="AP9">
        <f t="shared" si="8"/>
        <v>-28.200887550569476</v>
      </c>
      <c r="AQ9">
        <f t="shared" si="8"/>
        <v>-134.18686987348843</v>
      </c>
      <c r="AR9">
        <f t="shared" si="8"/>
        <v>460.00308183183199</v>
      </c>
      <c r="AS9">
        <f t="shared" si="8"/>
        <v>-62.934316595665742</v>
      </c>
      <c r="AT9">
        <f t="shared" si="8"/>
        <v>107.26447761340792</v>
      </c>
      <c r="AU9">
        <f t="shared" si="8"/>
        <v>504.33324284957411</v>
      </c>
      <c r="AW9">
        <v>6</v>
      </c>
      <c r="AX9">
        <f>(R9*SUMPRODUCT(K10:$K$23, X10:$X$23)-$AZ$3*SUMPRODUCT(K9:$K$22, W10:$W$23))/Z9</f>
        <v>1230.5343069644759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8.5572000000000009E-2</v>
      </c>
      <c r="I10" s="5">
        <f t="shared" si="10"/>
        <v>1.085572</v>
      </c>
      <c r="J10">
        <f t="shared" si="11"/>
        <v>0.92117335377109955</v>
      </c>
      <c r="K10">
        <f t="shared" si="21"/>
        <v>0.5628459796109162</v>
      </c>
      <c r="L10" s="2">
        <v>7</v>
      </c>
      <c r="M10" s="6">
        <v>5.6712799999999999E-3</v>
      </c>
      <c r="O10">
        <f t="shared" si="22"/>
        <v>1161.5738169117931</v>
      </c>
      <c r="P10">
        <f t="shared" si="23"/>
        <v>58.078690845589655</v>
      </c>
      <c r="Q10" s="4">
        <f t="shared" si="24"/>
        <v>50</v>
      </c>
      <c r="R10">
        <f t="shared" si="0"/>
        <v>50000</v>
      </c>
      <c r="S10">
        <f t="shared" si="12"/>
        <v>1324.9124681572775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1135.8952863214222</v>
      </c>
      <c r="AC10">
        <f t="shared" si="1"/>
        <v>1203.8487190468049</v>
      </c>
      <c r="AE10">
        <f t="shared" si="2"/>
        <v>1055.4351213197081</v>
      </c>
      <c r="AF10">
        <f t="shared" si="3"/>
        <v>-52.771756065985407</v>
      </c>
      <c r="AG10">
        <f t="shared" si="3"/>
        <v>-45.431254817955967</v>
      </c>
      <c r="AH10">
        <f t="shared" si="4"/>
        <v>-261.75540913199944</v>
      </c>
      <c r="AI10">
        <f t="shared" si="5"/>
        <v>695.47670130376719</v>
      </c>
      <c r="AJ10">
        <f t="shared" si="6"/>
        <v>-67.953432725382754</v>
      </c>
      <c r="AK10">
        <f t="shared" si="20"/>
        <v>183.00074093258834</v>
      </c>
      <c r="AL10">
        <f t="shared" si="7"/>
        <v>810.52400951097275</v>
      </c>
      <c r="AN10">
        <f t="shared" si="8"/>
        <v>594.04741477495725</v>
      </c>
      <c r="AO10">
        <f t="shared" si="8"/>
        <v>-29.702370738747867</v>
      </c>
      <c r="AP10">
        <f t="shared" si="8"/>
        <v>-25.570799122965582</v>
      </c>
      <c r="AQ10">
        <f t="shared" si="8"/>
        <v>-147.32797967135639</v>
      </c>
      <c r="AR10">
        <f t="shared" si="8"/>
        <v>391.44626524188743</v>
      </c>
      <c r="AS10">
        <f t="shared" si="8"/>
        <v>-38.247316410242547</v>
      </c>
      <c r="AT10">
        <f t="shared" si="8"/>
        <v>103.00123129972617</v>
      </c>
      <c r="AU10">
        <f t="shared" si="8"/>
        <v>456.20018013137104</v>
      </c>
      <c r="AW10">
        <v>7</v>
      </c>
      <c r="AX10">
        <f>(R10*SUMPRODUCT(K11:$K$23, X11:$X$23)-$AZ$3*SUMPRODUCT(K10:$K$22, W11:$W$23))/Z10</f>
        <v>1324.9124681572775</v>
      </c>
    </row>
    <row r="11" spans="1:52" x14ac:dyDescent="0.25">
      <c r="A11" t="s">
        <v>33</v>
      </c>
      <c r="C11" s="7">
        <f>AU25</f>
        <v>2667.8964942142761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8.5572000000000009E-2</v>
      </c>
      <c r="I11" s="5">
        <f t="shared" si="10"/>
        <v>1.085572</v>
      </c>
      <c r="J11">
        <f t="shared" si="11"/>
        <v>0.92117335377109955</v>
      </c>
      <c r="K11">
        <f t="shared" si="21"/>
        <v>0.51847871869476758</v>
      </c>
      <c r="L11" s="2">
        <v>8</v>
      </c>
      <c r="M11" s="6">
        <v>6.8024940000000001E-3</v>
      </c>
      <c r="O11">
        <f t="shared" si="22"/>
        <v>1161.5738169117931</v>
      </c>
      <c r="P11">
        <f t="shared" si="23"/>
        <v>58.078690845589655</v>
      </c>
      <c r="Q11" s="4">
        <f t="shared" si="24"/>
        <v>50</v>
      </c>
      <c r="R11">
        <f t="shared" si="0"/>
        <v>50000</v>
      </c>
      <c r="S11">
        <f t="shared" si="12"/>
        <v>1386.6992105726192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1203.8487190468049</v>
      </c>
      <c r="AC11">
        <f t="shared" si="1"/>
        <v>1238.8187343890349</v>
      </c>
      <c r="AE11">
        <f t="shared" si="2"/>
        <v>1037.7011790263443</v>
      </c>
      <c r="AF11">
        <f t="shared" si="3"/>
        <v>-51.88505895131722</v>
      </c>
      <c r="AG11">
        <f t="shared" si="3"/>
        <v>-44.66789643146479</v>
      </c>
      <c r="AH11">
        <f t="shared" si="4"/>
        <v>-309.04583831161659</v>
      </c>
      <c r="AI11">
        <f t="shared" si="5"/>
        <v>632.1023853319457</v>
      </c>
      <c r="AJ11">
        <f t="shared" si="6"/>
        <v>-34.970015342229999</v>
      </c>
      <c r="AK11">
        <f t="shared" si="20"/>
        <v>187.37399961333341</v>
      </c>
      <c r="AL11">
        <f t="shared" si="7"/>
        <v>784.50636960304905</v>
      </c>
      <c r="AN11">
        <f t="shared" si="8"/>
        <v>538.02597768962869</v>
      </c>
      <c r="AO11">
        <f t="shared" si="8"/>
        <v>-26.901298884481434</v>
      </c>
      <c r="AP11">
        <f t="shared" si="8"/>
        <v>-23.159353708576447</v>
      </c>
      <c r="AQ11">
        <f t="shared" si="8"/>
        <v>-160.23369026575728</v>
      </c>
      <c r="AR11">
        <f t="shared" si="8"/>
        <v>327.73163483081345</v>
      </c>
      <c r="AS11">
        <f t="shared" si="8"/>
        <v>-18.131208747375773</v>
      </c>
      <c r="AT11">
        <f t="shared" si="8"/>
        <v>97.149431236234989</v>
      </c>
      <c r="AU11">
        <f t="shared" si="8"/>
        <v>406.74985731967263</v>
      </c>
      <c r="AW11">
        <v>8</v>
      </c>
      <c r="AX11">
        <f>(R11*SUMPRODUCT(K12:$K$23, X12:$X$23)-$AZ$3*SUMPRODUCT(K11:$K$22, W12:$W$23))/Z11</f>
        <v>1386.6992105726192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8.5572000000000009E-2</v>
      </c>
      <c r="I12" s="5">
        <f t="shared" si="10"/>
        <v>1.085572</v>
      </c>
      <c r="J12">
        <f t="shared" si="11"/>
        <v>0.92117335377109955</v>
      </c>
      <c r="K12">
        <f t="shared" si="21"/>
        <v>0.47760878015900154</v>
      </c>
      <c r="L12" s="2">
        <v>9</v>
      </c>
      <c r="M12" s="6">
        <v>8.090557E-3</v>
      </c>
      <c r="O12">
        <f t="shared" si="22"/>
        <v>1161.5738169117931</v>
      </c>
      <c r="P12">
        <f t="shared" si="23"/>
        <v>58.078690845589655</v>
      </c>
      <c r="Q12" s="4">
        <f t="shared" si="24"/>
        <v>50</v>
      </c>
      <c r="R12">
        <f t="shared" si="0"/>
        <v>50000</v>
      </c>
      <c r="S12">
        <f t="shared" si="12"/>
        <v>1417.0274737758184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1238.8187343890349</v>
      </c>
      <c r="AC12">
        <f t="shared" si="1"/>
        <v>1243.0116624060915</v>
      </c>
      <c r="AE12">
        <f t="shared" si="2"/>
        <v>1018.9285866982012</v>
      </c>
      <c r="AF12">
        <f t="shared" si="3"/>
        <v>-50.946429334910064</v>
      </c>
      <c r="AG12">
        <f t="shared" si="3"/>
        <v>-43.859829305001284</v>
      </c>
      <c r="AH12">
        <f t="shared" si="4"/>
        <v>-361.38816214886253</v>
      </c>
      <c r="AI12">
        <f t="shared" si="5"/>
        <v>562.73416590942736</v>
      </c>
      <c r="AJ12">
        <f t="shared" si="6"/>
        <v>-4.1929280170566017</v>
      </c>
      <c r="AK12">
        <f t="shared" si="20"/>
        <v>188.84036590903008</v>
      </c>
      <c r="AL12">
        <f t="shared" si="7"/>
        <v>747.38160380140084</v>
      </c>
      <c r="AN12">
        <f t="shared" si="8"/>
        <v>486.64923936206333</v>
      </c>
      <c r="AO12">
        <f t="shared" si="8"/>
        <v>-24.332461968103168</v>
      </c>
      <c r="AP12">
        <f t="shared" si="8"/>
        <v>-20.947839572343693</v>
      </c>
      <c r="AQ12">
        <f t="shared" si="8"/>
        <v>-172.60215928782168</v>
      </c>
      <c r="AR12">
        <f t="shared" si="8"/>
        <v>268.76677853379482</v>
      </c>
      <c r="AS12">
        <f t="shared" si="8"/>
        <v>-2.0025792355209049</v>
      </c>
      <c r="AT12">
        <f t="shared" si="8"/>
        <v>90.191816806591362</v>
      </c>
      <c r="AU12">
        <f t="shared" si="8"/>
        <v>356.95601610486523</v>
      </c>
      <c r="AW12">
        <v>9</v>
      </c>
      <c r="AX12">
        <f>(R12*SUMPRODUCT(K13:$K$23, X13:$X$23)-$AZ$3*SUMPRODUCT(K12:$K$22, W13:$W$23))/Z12</f>
        <v>1417.0274737758184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8.5572000000000009E-2</v>
      </c>
      <c r="I13" s="5">
        <f t="shared" si="10"/>
        <v>1.085572</v>
      </c>
      <c r="J13">
        <f t="shared" si="11"/>
        <v>0.92117335377109955</v>
      </c>
      <c r="K13">
        <f t="shared" si="21"/>
        <v>0.43996048180959124</v>
      </c>
      <c r="L13" s="2">
        <v>10</v>
      </c>
      <c r="M13" s="6">
        <v>9.5159809999999997E-3</v>
      </c>
      <c r="O13">
        <f t="shared" si="22"/>
        <v>1161.5738169117931</v>
      </c>
      <c r="P13">
        <f t="shared" si="23"/>
        <v>58.078690845589655</v>
      </c>
      <c r="Q13" s="4">
        <f t="shared" si="24"/>
        <v>50</v>
      </c>
      <c r="R13">
        <f t="shared" si="0"/>
        <v>50000</v>
      </c>
      <c r="S13">
        <f t="shared" si="12"/>
        <v>1417.6614953304406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1243.0116624060915</v>
      </c>
      <c r="AC13">
        <f t="shared" si="1"/>
        <v>1219.2983779249139</v>
      </c>
      <c r="AE13">
        <f t="shared" si="2"/>
        <v>999.04319575984232</v>
      </c>
      <c r="AF13">
        <f t="shared" si="3"/>
        <v>-49.952159787992116</v>
      </c>
      <c r="AG13">
        <f t="shared" si="3"/>
        <v>-43.003861709621638</v>
      </c>
      <c r="AH13">
        <f t="shared" si="4"/>
        <v>-417.36930232963545</v>
      </c>
      <c r="AI13">
        <f t="shared" si="5"/>
        <v>488.71787193259314</v>
      </c>
      <c r="AJ13">
        <f t="shared" si="6"/>
        <v>23.713284481177652</v>
      </c>
      <c r="AK13">
        <f t="shared" si="20"/>
        <v>187.58261210559726</v>
      </c>
      <c r="AL13">
        <f t="shared" si="7"/>
        <v>700.01376851936811</v>
      </c>
      <c r="AN13">
        <f t="shared" si="8"/>
        <v>439.53952575509402</v>
      </c>
      <c r="AO13">
        <f t="shared" si="8"/>
        <v>-21.976976287754699</v>
      </c>
      <c r="AP13">
        <f t="shared" si="8"/>
        <v>-18.919999717438166</v>
      </c>
      <c r="AQ13">
        <f t="shared" si="8"/>
        <v>-183.62599934547936</v>
      </c>
      <c r="AR13">
        <f t="shared" si="8"/>
        <v>215.01655040442179</v>
      </c>
      <c r="AS13">
        <f t="shared" si="8"/>
        <v>10.432908065626822</v>
      </c>
      <c r="AT13">
        <f t="shared" si="8"/>
        <v>82.52893640108023</v>
      </c>
      <c r="AU13">
        <f t="shared" si="8"/>
        <v>307.97839487112884</v>
      </c>
      <c r="AW13">
        <v>10</v>
      </c>
      <c r="AX13">
        <f>(R13*SUMPRODUCT(K14:$K$23, X14:$X$23)-$AZ$3*SUMPRODUCT(K13:$K$22, W14:$W$23))/Z13</f>
        <v>1417.6614953304406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0.40527987255529002</v>
      </c>
      <c r="L14" s="2">
        <v>11</v>
      </c>
      <c r="M14" s="6">
        <v>1.1135328E-2</v>
      </c>
      <c r="O14">
        <f t="shared" si="22"/>
        <v>1161.5738169117931</v>
      </c>
      <c r="P14">
        <f t="shared" si="23"/>
        <v>58.078690845589655</v>
      </c>
      <c r="Q14" s="4">
        <f t="shared" si="24"/>
        <v>50</v>
      </c>
      <c r="R14">
        <f t="shared" si="0"/>
        <v>50000</v>
      </c>
      <c r="S14">
        <f t="shared" si="12"/>
        <v>1389.3084376604472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1219.2983779249139</v>
      </c>
      <c r="AC14">
        <f t="shared" si="1"/>
        <v>1169.6576896479228</v>
      </c>
      <c r="AE14">
        <f t="shared" si="2"/>
        <v>977.92809013128976</v>
      </c>
      <c r="AF14">
        <f t="shared" si="3"/>
        <v>-48.896404506564487</v>
      </c>
      <c r="AG14">
        <f t="shared" si="3"/>
        <v>-42.094960987122143</v>
      </c>
      <c r="AH14">
        <f t="shared" si="4"/>
        <v>-478.86210540327772</v>
      </c>
      <c r="AI14">
        <f t="shared" si="5"/>
        <v>408.07461923432538</v>
      </c>
      <c r="AJ14">
        <f t="shared" si="6"/>
        <v>49.640688276991114</v>
      </c>
      <c r="AK14">
        <f t="shared" si="20"/>
        <v>183.83690019806977</v>
      </c>
      <c r="AL14">
        <f t="shared" si="7"/>
        <v>641.55220770938627</v>
      </c>
      <c r="AN14">
        <f t="shared" si="8"/>
        <v>396.33457173664726</v>
      </c>
      <c r="AO14">
        <f t="shared" si="8"/>
        <v>-19.816728586832365</v>
      </c>
      <c r="AP14">
        <f t="shared" si="8"/>
        <v>-17.060240424080767</v>
      </c>
      <c r="AQ14">
        <f t="shared" si="8"/>
        <v>-194.07317304939826</v>
      </c>
      <c r="AR14">
        <f t="shared" si="8"/>
        <v>165.38442967633588</v>
      </c>
      <c r="AS14">
        <f t="shared" si="8"/>
        <v>20.118371818455838</v>
      </c>
      <c r="AT14">
        <f t="shared" si="8"/>
        <v>74.505395483233286</v>
      </c>
      <c r="AU14">
        <f t="shared" si="8"/>
        <v>260.00819697802501</v>
      </c>
      <c r="AW14">
        <v>11</v>
      </c>
      <c r="AX14">
        <f>(R14*SUMPRODUCT(K15:$K$23, X15:$X$23)-$AZ$3*SUMPRODUCT(K14:$K$22, W15:$W$23))/Z14</f>
        <v>1389.3084376604472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0.37333301941768032</v>
      </c>
      <c r="L15" s="2">
        <v>12</v>
      </c>
      <c r="M15" s="6">
        <v>1.2969985999999999E-2</v>
      </c>
      <c r="O15">
        <f t="shared" si="22"/>
        <v>1161.5738169117931</v>
      </c>
      <c r="P15">
        <f t="shared" si="23"/>
        <v>58.078690845589655</v>
      </c>
      <c r="Q15" s="4">
        <f t="shared" si="24"/>
        <v>50</v>
      </c>
      <c r="R15">
        <f t="shared" si="0"/>
        <v>50000</v>
      </c>
      <c r="S15">
        <f t="shared" si="12"/>
        <v>1332.502126979221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1169.6576896479228</v>
      </c>
      <c r="AC15">
        <f t="shared" si="1"/>
        <v>1096.064024166431</v>
      </c>
      <c r="AE15">
        <f t="shared" si="2"/>
        <v>955.46509559196716</v>
      </c>
      <c r="AF15">
        <f t="shared" si="3"/>
        <v>-47.773254779598361</v>
      </c>
      <c r="AG15">
        <f t="shared" si="3"/>
        <v>-41.128040322577398</v>
      </c>
      <c r="AH15">
        <f t="shared" si="4"/>
        <v>-545.97105467352037</v>
      </c>
      <c r="AI15">
        <f t="shared" si="5"/>
        <v>320.59274581627108</v>
      </c>
      <c r="AJ15">
        <f t="shared" si="6"/>
        <v>73.593665481491826</v>
      </c>
      <c r="AK15">
        <f t="shared" si="20"/>
        <v>177.76295402054805</v>
      </c>
      <c r="AL15">
        <f t="shared" si="7"/>
        <v>571.94936531831092</v>
      </c>
      <c r="AN15">
        <f t="shared" si="8"/>
        <v>356.70666908555165</v>
      </c>
      <c r="AO15">
        <f t="shared" si="8"/>
        <v>-17.835333454277585</v>
      </c>
      <c r="AP15">
        <f t="shared" si="8"/>
        <v>-15.354455476359927</v>
      </c>
      <c r="AQ15">
        <f t="shared" si="8"/>
        <v>-203.82902235592078</v>
      </c>
      <c r="AR15">
        <f t="shared" si="8"/>
        <v>119.68785779899338</v>
      </c>
      <c r="AS15">
        <f t="shared" si="8"/>
        <v>27.474945344220057</v>
      </c>
      <c r="AT15">
        <f t="shared" si="8"/>
        <v>66.364780365097474</v>
      </c>
      <c r="AU15">
        <f t="shared" si="8"/>
        <v>213.5275835083109</v>
      </c>
      <c r="AW15">
        <v>12</v>
      </c>
      <c r="AX15">
        <f>(R15*SUMPRODUCT(K16:$K$23, X16:$X$23)-$AZ$3*SUMPRODUCT(K15:$K$22, W16:$W$23))/Z15</f>
        <v>1332.502126979221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0.34390442957047562</v>
      </c>
      <c r="L16" s="2">
        <v>13</v>
      </c>
      <c r="M16" s="6">
        <v>1.4883069000000001E-2</v>
      </c>
      <c r="O16">
        <f t="shared" si="22"/>
        <v>1161.5738169117931</v>
      </c>
      <c r="P16">
        <f t="shared" si="23"/>
        <v>58.078690845589655</v>
      </c>
      <c r="Q16" s="4">
        <f t="shared" si="24"/>
        <v>50</v>
      </c>
      <c r="R16">
        <f t="shared" si="0"/>
        <v>50000</v>
      </c>
      <c r="S16">
        <f t="shared" si="12"/>
        <v>1250.1915189143253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1096.064024166431</v>
      </c>
      <c r="AC16">
        <f t="shared" si="1"/>
        <v>1002.7698274095374</v>
      </c>
      <c r="AE16">
        <f t="shared" si="2"/>
        <v>931.69019169126079</v>
      </c>
      <c r="AF16">
        <f t="shared" si="3"/>
        <v>-46.584509584563037</v>
      </c>
      <c r="AG16">
        <f t="shared" si="3"/>
        <v>-40.104648457395925</v>
      </c>
      <c r="AH16">
        <f t="shared" si="4"/>
        <v>-612.11146195570177</v>
      </c>
      <c r="AI16">
        <f t="shared" si="5"/>
        <v>232.88957169360003</v>
      </c>
      <c r="AJ16">
        <f t="shared" si="6"/>
        <v>93.294196756893598</v>
      </c>
      <c r="AK16">
        <f t="shared" si="20"/>
        <v>169.53265410520419</v>
      </c>
      <c r="AL16">
        <f t="shared" si="7"/>
        <v>495.71642255569782</v>
      </c>
      <c r="AN16">
        <f t="shared" si="8"/>
        <v>320.41238390999013</v>
      </c>
      <c r="AO16">
        <f t="shared" si="8"/>
        <v>-16.020619195499506</v>
      </c>
      <c r="AP16">
        <f t="shared" si="8"/>
        <v>-13.792166250865201</v>
      </c>
      <c r="AQ16">
        <f t="shared" si="8"/>
        <v>-210.5078431574255</v>
      </c>
      <c r="AR16">
        <f t="shared" si="8"/>
        <v>80.0917553061999</v>
      </c>
      <c r="AS16">
        <f t="shared" si="8"/>
        <v>32.084287517915207</v>
      </c>
      <c r="AT16">
        <f t="shared" si="8"/>
        <v>58.303030703619001</v>
      </c>
      <c r="AU16">
        <f t="shared" si="8"/>
        <v>170.4790735277341</v>
      </c>
      <c r="AW16">
        <v>13</v>
      </c>
      <c r="AX16">
        <f>(R16*SUMPRODUCT(K17:$K$23, X17:$X$23)-$AZ$3*SUMPRODUCT(K16:$K$22, W17:$W$23))/Z16</f>
        <v>1250.1915189143253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0.31679559676417191</v>
      </c>
      <c r="L17" s="2">
        <v>14</v>
      </c>
      <c r="M17" s="6">
        <v>1.6930661E-2</v>
      </c>
      <c r="O17">
        <f t="shared" si="22"/>
        <v>1161.5738169117931</v>
      </c>
      <c r="P17">
        <f t="shared" si="23"/>
        <v>58.078690845589655</v>
      </c>
      <c r="Q17" s="4">
        <f t="shared" si="24"/>
        <v>50</v>
      </c>
      <c r="R17">
        <f t="shared" si="0"/>
        <v>50000</v>
      </c>
      <c r="S17">
        <f t="shared" si="12"/>
        <v>1144.0904711071257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1002.7698274095374</v>
      </c>
      <c r="AC17">
        <f t="shared" si="1"/>
        <v>892.9535461314332</v>
      </c>
      <c r="AE17">
        <f t="shared" si="2"/>
        <v>906.5991589817985</v>
      </c>
      <c r="AF17">
        <f t="shared" si="3"/>
        <v>-45.329957949089923</v>
      </c>
      <c r="AG17">
        <f t="shared" si="3"/>
        <v>-39.024603765265624</v>
      </c>
      <c r="AH17">
        <f t="shared" si="4"/>
        <v>-678.99820755634335</v>
      </c>
      <c r="AI17">
        <f t="shared" si="5"/>
        <v>143.2463897110996</v>
      </c>
      <c r="AJ17">
        <f t="shared" si="6"/>
        <v>109.81628127810416</v>
      </c>
      <c r="AK17">
        <f t="shared" si="20"/>
        <v>159.5095477418599</v>
      </c>
      <c r="AL17">
        <f t="shared" si="7"/>
        <v>412.57221873106369</v>
      </c>
      <c r="AN17">
        <f t="shared" si="8"/>
        <v>287.20662159553524</v>
      </c>
      <c r="AO17">
        <f t="shared" si="8"/>
        <v>-14.36033107977676</v>
      </c>
      <c r="AP17">
        <f t="shared" si="8"/>
        <v>-12.362822638302672</v>
      </c>
      <c r="AQ17">
        <f t="shared" si="8"/>
        <v>-215.10364236461484</v>
      </c>
      <c r="AR17">
        <f t="shared" si="8"/>
        <v>45.379825512840931</v>
      </c>
      <c r="AS17">
        <f t="shared" si="8"/>
        <v>34.789314361919168</v>
      </c>
      <c r="AT17">
        <f t="shared" si="8"/>
        <v>50.531922366465679</v>
      </c>
      <c r="AU17">
        <f t="shared" si="8"/>
        <v>130.70106224122577</v>
      </c>
      <c r="AW17">
        <v>14</v>
      </c>
      <c r="AX17">
        <f>(R17*SUMPRODUCT(K18:$K$23, X18:$X$23)-$AZ$3*SUMPRODUCT(K17:$K$22, W18:$W$23))/Z17</f>
        <v>1144.0904711071257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0.29182366233116913</v>
      </c>
      <c r="L18" s="2">
        <v>15</v>
      </c>
      <c r="M18" s="6">
        <v>1.9185959999999998E-2</v>
      </c>
      <c r="O18">
        <f t="shared" si="22"/>
        <v>1161.5738169117931</v>
      </c>
      <c r="P18">
        <f t="shared" si="23"/>
        <v>58.078690845589655</v>
      </c>
      <c r="Q18" s="4">
        <f t="shared" si="24"/>
        <v>50</v>
      </c>
      <c r="R18">
        <f t="shared" si="0"/>
        <v>50000</v>
      </c>
      <c r="S18">
        <f t="shared" si="12"/>
        <v>1014.6774931405946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892.9535461314332</v>
      </c>
      <c r="AC18">
        <f t="shared" si="1"/>
        <v>768.83398725550046</v>
      </c>
      <c r="AE18">
        <f t="shared" si="2"/>
        <v>880.13919219172203</v>
      </c>
      <c r="AF18">
        <f t="shared" si="3"/>
        <v>-44.006959609586104</v>
      </c>
      <c r="AG18">
        <f t="shared" si="3"/>
        <v>-37.885633240756732</v>
      </c>
      <c r="AH18">
        <f t="shared" si="4"/>
        <v>-748.72448685623567</v>
      </c>
      <c r="AI18">
        <f t="shared" si="5"/>
        <v>49.522112485143452</v>
      </c>
      <c r="AJ18">
        <f t="shared" si="6"/>
        <v>124.11955887593274</v>
      </c>
      <c r="AK18">
        <f t="shared" si="20"/>
        <v>147.96132825607754</v>
      </c>
      <c r="AL18">
        <f t="shared" si="7"/>
        <v>321.60299961715373</v>
      </c>
      <c r="AN18">
        <f t="shared" si="8"/>
        <v>256.84544242658507</v>
      </c>
      <c r="AO18">
        <f t="shared" si="8"/>
        <v>-12.842272121329254</v>
      </c>
      <c r="AP18">
        <f t="shared" si="8"/>
        <v>-11.055924242053109</v>
      </c>
      <c r="AQ18">
        <f t="shared" si="8"/>
        <v>-218.49552183141199</v>
      </c>
      <c r="AR18">
        <f t="shared" si="8"/>
        <v>14.451724231790678</v>
      </c>
      <c r="AS18">
        <f t="shared" si="8"/>
        <v>36.221024238103865</v>
      </c>
      <c r="AT18">
        <f t="shared" si="8"/>
        <v>43.178616695072847</v>
      </c>
      <c r="AU18">
        <f t="shared" si="8"/>
        <v>93.85136516496739</v>
      </c>
      <c r="AW18">
        <v>15</v>
      </c>
      <c r="AX18">
        <f>(R18*SUMPRODUCT(K19:$K$23, X19:$X$23)-$AZ$3*SUMPRODUCT(K18:$K$22, W19:$W$23))/Z18</f>
        <v>1014.6774931405946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0.26882018173936795</v>
      </c>
      <c r="L19" s="2">
        <v>16</v>
      </c>
      <c r="M19" s="6">
        <v>2.1884238E-2</v>
      </c>
      <c r="O19">
        <f t="shared" si="22"/>
        <v>1161.5738169117931</v>
      </c>
      <c r="P19">
        <f t="shared" si="23"/>
        <v>58.078690845589655</v>
      </c>
      <c r="Q19" s="4">
        <f t="shared" si="24"/>
        <v>50</v>
      </c>
      <c r="R19">
        <f t="shared" si="0"/>
        <v>50000</v>
      </c>
      <c r="S19">
        <f t="shared" si="12"/>
        <v>859.31685223954571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768.83398725550046</v>
      </c>
      <c r="AC19">
        <f t="shared" si="1"/>
        <v>630.35494805095141</v>
      </c>
      <c r="AE19">
        <f t="shared" si="2"/>
        <v>852.07662471475339</v>
      </c>
      <c r="AF19">
        <f t="shared" si="3"/>
        <v>-42.603831235737673</v>
      </c>
      <c r="AG19">
        <f t="shared" si="3"/>
        <v>-36.677678693727735</v>
      </c>
      <c r="AH19">
        <f t="shared" si="4"/>
        <v>-829.09821462143168</v>
      </c>
      <c r="AI19">
        <f t="shared" si="5"/>
        <v>-56.303099836143701</v>
      </c>
      <c r="AJ19">
        <f t="shared" si="6"/>
        <v>138.47903920454905</v>
      </c>
      <c r="AK19">
        <f t="shared" si="20"/>
        <v>135.05886784101401</v>
      </c>
      <c r="AL19">
        <f t="shared" si="7"/>
        <v>217.23480720941936</v>
      </c>
      <c r="AN19">
        <f t="shared" si="8"/>
        <v>229.05539311168724</v>
      </c>
      <c r="AO19">
        <f t="shared" si="8"/>
        <v>-11.452769655584362</v>
      </c>
      <c r="AP19">
        <f t="shared" si="8"/>
        <v>-9.859700252226034</v>
      </c>
      <c r="AQ19">
        <f t="shared" si="8"/>
        <v>-222.87833273431875</v>
      </c>
      <c r="AR19">
        <f t="shared" si="8"/>
        <v>-15.135409530441928</v>
      </c>
      <c r="AS19">
        <f t="shared" si="8"/>
        <v>37.225960486059932</v>
      </c>
      <c r="AT19">
        <f t="shared" si="8"/>
        <v>36.306549398534663</v>
      </c>
      <c r="AU19">
        <f t="shared" si="8"/>
        <v>58.39710035415267</v>
      </c>
      <c r="AW19">
        <v>16</v>
      </c>
      <c r="AX19">
        <f>(R19*SUMPRODUCT(K20:$K$23, X20:$X$23)-$AZ$3*SUMPRODUCT(K19:$K$22, W20:$W$23))/Z19</f>
        <v>859.31685223954571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0.24762998837421007</v>
      </c>
      <c r="L20" s="2">
        <v>17</v>
      </c>
      <c r="M20" s="6">
        <v>2.4761703999999999E-2</v>
      </c>
      <c r="O20">
        <f t="shared" si="22"/>
        <v>1161.5738169117931</v>
      </c>
      <c r="P20">
        <f t="shared" si="23"/>
        <v>58.078690845589655</v>
      </c>
      <c r="Q20" s="4">
        <f t="shared" si="24"/>
        <v>50</v>
      </c>
      <c r="R20">
        <f t="shared" si="0"/>
        <v>50000</v>
      </c>
      <c r="S20">
        <f t="shared" si="12"/>
        <v>678.93753325993839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630.35494805095141</v>
      </c>
      <c r="AC20">
        <f t="shared" si="1"/>
        <v>480.72443730959856</v>
      </c>
      <c r="AE20">
        <f t="shared" si="2"/>
        <v>822.45698930110007</v>
      </c>
      <c r="AF20">
        <f t="shared" si="3"/>
        <v>-41.122849465055005</v>
      </c>
      <c r="AG20">
        <f t="shared" si="3"/>
        <v>-35.402700083569258</v>
      </c>
      <c r="AH20">
        <f t="shared" si="4"/>
        <v>-908.20182322119274</v>
      </c>
      <c r="AI20">
        <f t="shared" si="5"/>
        <v>-162.27038346871689</v>
      </c>
      <c r="AJ20">
        <f t="shared" si="6"/>
        <v>149.63051074135285</v>
      </c>
      <c r="AK20">
        <f t="shared" si="20"/>
        <v>120.80105862866608</v>
      </c>
      <c r="AL20">
        <f t="shared" si="7"/>
        <v>108.16118590130205</v>
      </c>
      <c r="AN20">
        <f t="shared" si="8"/>
        <v>203.66501469891924</v>
      </c>
      <c r="AO20">
        <f t="shared" si="8"/>
        <v>-10.183250734945961</v>
      </c>
      <c r="AP20">
        <f t="shared" si="8"/>
        <v>-8.7667702101099021</v>
      </c>
      <c r="AQ20">
        <f t="shared" si="8"/>
        <v>-224.89800692570034</v>
      </c>
      <c r="AR20">
        <f t="shared" si="8"/>
        <v>-40.183013171836976</v>
      </c>
      <c r="AS20">
        <f t="shared" si="8"/>
        <v>37.05300163530832</v>
      </c>
      <c r="AT20">
        <f t="shared" si="8"/>
        <v>29.913964743808851</v>
      </c>
      <c r="AU20">
        <f t="shared" si="8"/>
        <v>26.783953207280202</v>
      </c>
      <c r="AW20">
        <v>17</v>
      </c>
      <c r="AX20">
        <f>(R20*SUMPRODUCT(K21:$K$23, X21:$X$23)-$AZ$3*SUMPRODUCT(K20:$K$22, W21:$W$23))/Z20</f>
        <v>678.93753325993839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0.22811014688496947</v>
      </c>
      <c r="L21" s="2">
        <v>18</v>
      </c>
      <c r="M21" s="6">
        <v>2.7627288E-2</v>
      </c>
      <c r="O21">
        <f t="shared" si="22"/>
        <v>1161.5738169117931</v>
      </c>
      <c r="P21">
        <f t="shared" si="23"/>
        <v>58.078690845589655</v>
      </c>
      <c r="Q21" s="4">
        <f t="shared" si="24"/>
        <v>50</v>
      </c>
      <c r="R21">
        <f t="shared" si="0"/>
        <v>50000</v>
      </c>
      <c r="S21">
        <f t="shared" si="12"/>
        <v>476.27372440940354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480.72443730959856</v>
      </c>
      <c r="AC21">
        <f t="shared" si="1"/>
        <v>324.53855957568464</v>
      </c>
      <c r="AE21">
        <f t="shared" si="2"/>
        <v>791.51016329705465</v>
      </c>
      <c r="AF21">
        <f t="shared" si="3"/>
        <v>-39.575508164852728</v>
      </c>
      <c r="AG21">
        <f t="shared" si="3"/>
        <v>-34.070592491547174</v>
      </c>
      <c r="AH21">
        <f t="shared" si="4"/>
        <v>-978.08059118639198</v>
      </c>
      <c r="AI21">
        <f t="shared" si="5"/>
        <v>-260.21652854573722</v>
      </c>
      <c r="AJ21">
        <f t="shared" si="6"/>
        <v>156.18587773391391</v>
      </c>
      <c r="AK21">
        <f t="shared" si="20"/>
        <v>105.48110385842978</v>
      </c>
      <c r="AL21">
        <f t="shared" si="7"/>
        <v>1.4504530466064693</v>
      </c>
      <c r="AN21">
        <f t="shared" si="8"/>
        <v>180.55149961063731</v>
      </c>
      <c r="AO21">
        <f t="shared" si="8"/>
        <v>-9.027574980531865</v>
      </c>
      <c r="AP21">
        <f t="shared" si="8"/>
        <v>-7.7718478577047643</v>
      </c>
      <c r="AQ21">
        <f t="shared" si="8"/>
        <v>-223.11010732086567</v>
      </c>
      <c r="AR21">
        <f t="shared" si="8"/>
        <v>-59.358030548464967</v>
      </c>
      <c r="AS21">
        <f t="shared" si="8"/>
        <v>35.627583511240985</v>
      </c>
      <c r="AT21">
        <f t="shared" si="8"/>
        <v>24.061310094735138</v>
      </c>
      <c r="AU21">
        <f t="shared" si="8"/>
        <v>0.33086305751115319</v>
      </c>
      <c r="AW21">
        <v>18</v>
      </c>
      <c r="AX21">
        <f>(R21*SUMPRODUCT(K22:$K$23, X22:$X$23)-$AZ$3*SUMPRODUCT(K21:$K$22, W22:$W$23))/Z21</f>
        <v>476.27372440940354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0.21012898903524546</v>
      </c>
      <c r="L22" s="2">
        <v>19</v>
      </c>
      <c r="M22" s="6">
        <v>3.0780427999999999E-2</v>
      </c>
      <c r="O22">
        <f t="shared" si="22"/>
        <v>1161.5738169117931</v>
      </c>
      <c r="P22">
        <f t="shared" si="23"/>
        <v>58.078690845589655</v>
      </c>
      <c r="Q22" s="4">
        <f t="shared" si="24"/>
        <v>50</v>
      </c>
      <c r="R22">
        <f t="shared" si="0"/>
        <v>50000</v>
      </c>
      <c r="S22">
        <f t="shared" si="12"/>
        <v>250.14989252994135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324.53855957568464</v>
      </c>
      <c r="AC22">
        <f t="shared" si="1"/>
        <v>163.50386903011926</v>
      </c>
      <c r="AE22">
        <f t="shared" si="2"/>
        <v>759.2320400714508</v>
      </c>
      <c r="AF22">
        <f t="shared" si="3"/>
        <v>-37.961602003572544</v>
      </c>
      <c r="AG22">
        <f t="shared" si="3"/>
        <v>-32.681179147528297</v>
      </c>
      <c r="AH22">
        <f t="shared" si="4"/>
        <v>-1048.7074191034083</v>
      </c>
      <c r="AI22">
        <f t="shared" si="5"/>
        <v>-360.11816018305831</v>
      </c>
      <c r="AJ22">
        <f t="shared" si="6"/>
        <v>161.03469054556538</v>
      </c>
      <c r="AK22">
        <f t="shared" si="20"/>
        <v>89.491967546354971</v>
      </c>
      <c r="AL22">
        <f t="shared" si="7"/>
        <v>-109.59150209113795</v>
      </c>
      <c r="AN22">
        <f t="shared" si="8"/>
        <v>159.53666102338093</v>
      </c>
      <c r="AO22">
        <f t="shared" si="8"/>
        <v>-7.9768330511690468</v>
      </c>
      <c r="AP22">
        <f t="shared" si="8"/>
        <v>-6.8672631347498658</v>
      </c>
      <c r="AQ22">
        <f t="shared" si="8"/>
        <v>-220.36382976996063</v>
      </c>
      <c r="AR22">
        <f t="shared" si="8"/>
        <v>-75.67126493249863</v>
      </c>
      <c r="AS22">
        <f t="shared" si="8"/>
        <v>33.838056723943254</v>
      </c>
      <c r="AT22">
        <f t="shared" si="8"/>
        <v>18.804856667290565</v>
      </c>
      <c r="AU22">
        <f t="shared" si="8"/>
        <v>-23.028351541264808</v>
      </c>
      <c r="AW22">
        <v>19</v>
      </c>
      <c r="AX22">
        <f>(R22*SUMPRODUCT(K23:$K$23, X23:$X$23)-$AZ$3*SUMPRODUCT(K22:$K$22, W23:$W$23))/Z22</f>
        <v>250.14989252994135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0.19356522555412767</v>
      </c>
      <c r="L23" s="2">
        <v>20</v>
      </c>
      <c r="M23" s="6">
        <v>3.4133669999999998E-2</v>
      </c>
      <c r="O23">
        <f t="shared" si="22"/>
        <v>1161.5738169117931</v>
      </c>
      <c r="P23">
        <f t="shared" si="23"/>
        <v>58.078690845589655</v>
      </c>
      <c r="Q23" s="4">
        <f t="shared" si="24"/>
        <v>50</v>
      </c>
      <c r="R23">
        <f t="shared" si="0"/>
        <v>50000</v>
      </c>
      <c r="S23">
        <f t="shared" si="12"/>
        <v>261.69965891563663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163.50386903011926</v>
      </c>
      <c r="AC23">
        <f t="shared" si="1"/>
        <v>163.50386903011926</v>
      </c>
      <c r="AE23">
        <f t="shared" si="2"/>
        <v>725.72434376151057</v>
      </c>
      <c r="AF23">
        <f t="shared" si="3"/>
        <v>-36.286217188075533</v>
      </c>
      <c r="AG23">
        <f t="shared" si="3"/>
        <v>-31.238838771820397</v>
      </c>
      <c r="AH23">
        <f t="shared" si="4"/>
        <v>-1115.528584232612</v>
      </c>
      <c r="AI23">
        <f t="shared" si="5"/>
        <v>-457.32929643099737</v>
      </c>
      <c r="AJ23">
        <f t="shared" si="6"/>
        <v>0</v>
      </c>
      <c r="AK23">
        <f t="shared" si="20"/>
        <v>72.987952447787364</v>
      </c>
      <c r="AL23">
        <f t="shared" si="7"/>
        <v>-384.34134398320998</v>
      </c>
      <c r="AN23">
        <f t="shared" si="8"/>
        <v>140.47499629031807</v>
      </c>
      <c r="AO23">
        <f t="shared" si="8"/>
        <v>-7.023749814515905</v>
      </c>
      <c r="AP23">
        <f t="shared" si="8"/>
        <v>-6.0467528729164437</v>
      </c>
      <c r="AQ23">
        <f t="shared" si="8"/>
        <v>-215.92754201906226</v>
      </c>
      <c r="AR23">
        <f t="shared" si="8"/>
        <v>-88.523048416176522</v>
      </c>
      <c r="AS23">
        <f t="shared" si="8"/>
        <v>0</v>
      </c>
      <c r="AT23">
        <f t="shared" si="8"/>
        <v>14.127929478289905</v>
      </c>
      <c r="AU23">
        <f t="shared" si="8"/>
        <v>-74.395118937886608</v>
      </c>
      <c r="AW23">
        <v>20</v>
      </c>
      <c r="AX23">
        <f>(R23*SUMPRODUCT(K$23:$K24, X$23:$X24)-$AZ$3*SUMPRODUCT(K$22:$K23, W$23:$W24))/Z23</f>
        <v>261.69965891563663</v>
      </c>
    </row>
    <row r="25" spans="5:50" x14ac:dyDescent="0.25">
      <c r="AN25" s="8">
        <f t="shared" ref="AN25:AU25" si="25">SUM(AN3:AN23)</f>
        <v>9756.8261688604944</v>
      </c>
      <c r="AO25" s="8">
        <f t="shared" si="25"/>
        <v>-1359.0216711268697</v>
      </c>
      <c r="AP25" s="8">
        <f t="shared" si="25"/>
        <v>-2889.8912488485998</v>
      </c>
      <c r="AQ25" s="8">
        <f t="shared" si="25"/>
        <v>-3507.1053789308689</v>
      </c>
      <c r="AR25" s="8">
        <f t="shared" si="25"/>
        <v>2000.807869954157</v>
      </c>
      <c r="AS25" s="8">
        <f t="shared" si="25"/>
        <v>-647.83755033254272</v>
      </c>
      <c r="AT25" s="8">
        <f t="shared" si="25"/>
        <v>1314.9261745926624</v>
      </c>
      <c r="AU25" s="9">
        <f t="shared" si="25"/>
        <v>2667.8964942142761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5" priority="1" operator="lessThan">
      <formula>0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083BD-4743-4C6E-BD90-3B6775B7F5F8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'T.55.04.A'!C3*(1+C12)</f>
        <v>3976.6925958302181</v>
      </c>
      <c r="K3">
        <v>1</v>
      </c>
      <c r="L3" s="2">
        <v>0</v>
      </c>
      <c r="O3">
        <f>$C$3</f>
        <v>3976.6925958302181</v>
      </c>
      <c r="P3">
        <f>O3*B5</f>
        <v>3181.3540766641745</v>
      </c>
      <c r="Q3" s="4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3976.6925958302181</v>
      </c>
      <c r="AF3">
        <f t="shared" ref="AF3:AG23" si="3">-$Z3*P3</f>
        <v>-3181.3540766641745</v>
      </c>
      <c r="AG3">
        <f t="shared" si="3"/>
        <v>-2519.9082039999998</v>
      </c>
      <c r="AH3">
        <f t="shared" ref="AH3:AH23" si="4">-X3*R3</f>
        <v>0</v>
      </c>
      <c r="AI3">
        <f t="shared" ref="AI3:AI23" si="5">SUM(AE3:AH3)</f>
        <v>-1724.5696848339562</v>
      </c>
      <c r="AJ3">
        <f t="shared" ref="AJ3:AJ23" si="6">AB3-AC3</f>
        <v>0</v>
      </c>
      <c r="AL3">
        <f t="shared" ref="AL3:AL23" si="7">SUM(AI3:AK3)</f>
        <v>-1724.5696848339562</v>
      </c>
      <c r="AN3">
        <f t="shared" ref="AN3:AU23" si="8">AE3*$K3</f>
        <v>3976.6925958302181</v>
      </c>
      <c r="AO3">
        <f t="shared" si="8"/>
        <v>-3181.3540766641745</v>
      </c>
      <c r="AP3">
        <f t="shared" si="8"/>
        <v>-2519.9082039999998</v>
      </c>
      <c r="AQ3">
        <f t="shared" si="8"/>
        <v>0</v>
      </c>
      <c r="AR3">
        <f t="shared" si="8"/>
        <v>-1724.5696848339562</v>
      </c>
      <c r="AS3">
        <f t="shared" si="8"/>
        <v>0</v>
      </c>
      <c r="AT3">
        <f t="shared" si="8"/>
        <v>0</v>
      </c>
      <c r="AU3">
        <f t="shared" si="8"/>
        <v>-1724.5696848339562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1254.6618416608628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9">F4+$C$9</f>
        <v>8.5572000000000009E-2</v>
      </c>
      <c r="I4" s="5">
        <f t="shared" ref="I4:I23" si="10">1+H4</f>
        <v>1.085572</v>
      </c>
      <c r="J4">
        <f t="shared" ref="J4:J23" si="11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1.1135328E-2</v>
      </c>
      <c r="R4">
        <f t="shared" si="0"/>
        <v>50000</v>
      </c>
      <c r="S4">
        <f t="shared" ref="S4:S23" si="12">AX4</f>
        <v>757.79981740499716</v>
      </c>
      <c r="U4">
        <f t="shared" ref="U4:U23" si="13">M4</f>
        <v>1.1135328E-2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1.1135328E-2</v>
      </c>
      <c r="Y4">
        <f t="shared" ref="Y4:Y23" si="17">V4*W4</f>
        <v>0.01</v>
      </c>
      <c r="Z4">
        <f t="shared" ref="Z4:Z23" si="18">MAX(0, W4-X4-Y4)</f>
        <v>0.97886467200000005</v>
      </c>
      <c r="AB4">
        <f t="shared" ref="AB4:AB23" si="19">AC3</f>
        <v>0</v>
      </c>
      <c r="AC4">
        <f t="shared" si="1"/>
        <v>741.78346970580242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-556.76639999999998</v>
      </c>
      <c r="AI4">
        <f t="shared" si="5"/>
        <v>-556.76639999999998</v>
      </c>
      <c r="AJ4">
        <f t="shared" si="6"/>
        <v>-741.78346970580242</v>
      </c>
      <c r="AK4">
        <f t="shared" ref="AK4:AK23" si="20">H4*SUM(AB4:AB4, AE4:AF4)</f>
        <v>0</v>
      </c>
      <c r="AL4">
        <f t="shared" si="7"/>
        <v>-1298.5498697058024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-512.87837195506154</v>
      </c>
      <c r="AR4">
        <f t="shared" si="8"/>
        <v>-512.87837195506154</v>
      </c>
      <c r="AS4">
        <f t="shared" si="8"/>
        <v>-683.3111665608568</v>
      </c>
      <c r="AT4">
        <f t="shared" si="8"/>
        <v>0</v>
      </c>
      <c r="AU4">
        <f t="shared" si="8"/>
        <v>-1196.1895385159182</v>
      </c>
      <c r="AW4">
        <v>1</v>
      </c>
      <c r="AX4">
        <f>(R4*SUMPRODUCT(K5:$K$23, X5:$X$23)-$AZ$3*SUMPRODUCT(K4:$K$22, W5:$W$23))/Z4</f>
        <v>757.79981740499716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8.5572000000000009E-2</v>
      </c>
      <c r="I5" s="5">
        <f t="shared" si="10"/>
        <v>1.085572</v>
      </c>
      <c r="J5">
        <f t="shared" si="11"/>
        <v>0.92117335377109955</v>
      </c>
      <c r="K5">
        <f t="shared" ref="K5:K23" si="21">K4*J5</f>
        <v>0.84856034769789535</v>
      </c>
      <c r="L5" s="2">
        <v>2</v>
      </c>
      <c r="M5" s="6">
        <v>1.2969985999999999E-2</v>
      </c>
      <c r="O5">
        <f t="shared" ref="O5:O23" si="22">$C$3</f>
        <v>3976.6925958302181</v>
      </c>
      <c r="P5">
        <f t="shared" ref="P5:P23" si="23">O5*$C$5</f>
        <v>198.83462979151091</v>
      </c>
      <c r="Q5" s="4">
        <f t="shared" ref="Q5:Q23" si="24">$C$8</f>
        <v>50</v>
      </c>
      <c r="R5">
        <f t="shared" si="0"/>
        <v>50000</v>
      </c>
      <c r="S5">
        <f t="shared" si="12"/>
        <v>1395.3205765555067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741.78346970580242</v>
      </c>
      <c r="AC5">
        <f t="shared" si="1"/>
        <v>1334.4569221014208</v>
      </c>
      <c r="AE5">
        <f t="shared" si="2"/>
        <v>3803.2299177263635</v>
      </c>
      <c r="AF5">
        <f t="shared" si="3"/>
        <v>-190.16149588631816</v>
      </c>
      <c r="AG5">
        <f t="shared" si="3"/>
        <v>-47.819008209413269</v>
      </c>
      <c r="AH5">
        <f t="shared" si="4"/>
        <v>-634.79305458672957</v>
      </c>
      <c r="AI5">
        <f t="shared" si="5"/>
        <v>2930.456359043902</v>
      </c>
      <c r="AJ5">
        <f t="shared" si="6"/>
        <v>-592.67345239561837</v>
      </c>
      <c r="AK5">
        <f t="shared" si="20"/>
        <v>372.65338606336127</v>
      </c>
      <c r="AL5">
        <f t="shared" si="7"/>
        <v>2710.4362927116449</v>
      </c>
      <c r="AN5">
        <f t="shared" si="8"/>
        <v>3227.2701013609208</v>
      </c>
      <c r="AO5">
        <f t="shared" si="8"/>
        <v>-161.36350506804604</v>
      </c>
      <c r="AP5">
        <f t="shared" si="8"/>
        <v>-40.577314232748236</v>
      </c>
      <c r="AQ5">
        <f t="shared" si="8"/>
        <v>-538.66021511632425</v>
      </c>
      <c r="AR5">
        <f t="shared" si="8"/>
        <v>2486.6690669438021</v>
      </c>
      <c r="AS5">
        <f t="shared" si="8"/>
        <v>-502.91919083613794</v>
      </c>
      <c r="AT5">
        <f t="shared" si="8"/>
        <v>316.21888684872386</v>
      </c>
      <c r="AU5">
        <f t="shared" si="8"/>
        <v>2299.9687629563878</v>
      </c>
      <c r="AW5">
        <v>2</v>
      </c>
      <c r="AX5">
        <f>(R5*SUMPRODUCT(K6:$K$23, X6:$X$23)-$AZ$3*SUMPRODUCT(K5:$K$22, W6:$W$23))/Z5</f>
        <v>1395.3205765555067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8.5572000000000009E-2</v>
      </c>
      <c r="I6" s="5">
        <f t="shared" si="10"/>
        <v>1.085572</v>
      </c>
      <c r="J6">
        <f t="shared" si="11"/>
        <v>0.92117335377109955</v>
      </c>
      <c r="K6">
        <f t="shared" si="21"/>
        <v>0.78167118136604063</v>
      </c>
      <c r="L6" s="2">
        <v>3</v>
      </c>
      <c r="M6" s="6">
        <v>1.4883069000000001E-2</v>
      </c>
      <c r="O6">
        <f t="shared" si="22"/>
        <v>3976.6925958302181</v>
      </c>
      <c r="P6">
        <f t="shared" si="23"/>
        <v>198.83462979151091</v>
      </c>
      <c r="Q6" s="4">
        <f t="shared" si="24"/>
        <v>50</v>
      </c>
      <c r="R6">
        <f t="shared" si="0"/>
        <v>50000</v>
      </c>
      <c r="S6">
        <f t="shared" si="12"/>
        <v>1926.2239215282523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1334.4569221014208</v>
      </c>
      <c r="AC6">
        <f t="shared" si="1"/>
        <v>1796.3627021392176</v>
      </c>
      <c r="AE6">
        <f t="shared" si="2"/>
        <v>3708.5938852607142</v>
      </c>
      <c r="AF6">
        <f t="shared" si="3"/>
        <v>-185.42969426303571</v>
      </c>
      <c r="AG6">
        <f t="shared" si="3"/>
        <v>-46.629124528626875</v>
      </c>
      <c r="AH6">
        <f t="shared" si="4"/>
        <v>-711.69359869226423</v>
      </c>
      <c r="AI6">
        <f t="shared" si="5"/>
        <v>2764.8414677767869</v>
      </c>
      <c r="AJ6">
        <f t="shared" si="6"/>
        <v>-461.90578003779683</v>
      </c>
      <c r="AK6">
        <f t="shared" si="20"/>
        <v>415.67635389011622</v>
      </c>
      <c r="AL6">
        <f t="shared" si="7"/>
        <v>2718.6120416291064</v>
      </c>
      <c r="AN6">
        <f t="shared" si="8"/>
        <v>2898.9009634986169</v>
      </c>
      <c r="AO6">
        <f t="shared" si="8"/>
        <v>-144.94504817493086</v>
      </c>
      <c r="AP6">
        <f t="shared" si="8"/>
        <v>-36.448642856355988</v>
      </c>
      <c r="AQ6">
        <f t="shared" si="8"/>
        <v>-556.31037606043105</v>
      </c>
      <c r="AR6">
        <f t="shared" si="8"/>
        <v>2161.1968964068988</v>
      </c>
      <c r="AS6">
        <f t="shared" si="8"/>
        <v>-361.05843676194718</v>
      </c>
      <c r="AT6">
        <f t="shared" si="8"/>
        <v>324.92222661121554</v>
      </c>
      <c r="AU6">
        <f t="shared" si="8"/>
        <v>2125.0606862561672</v>
      </c>
      <c r="AW6">
        <v>3</v>
      </c>
      <c r="AX6">
        <f>(R6*SUMPRODUCT(K7:$K$23, X7:$X$23)-$AZ$3*SUMPRODUCT(K6:$K$22, W7:$W$23))/Z6</f>
        <v>1926.2239215282523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8.5572000000000009E-2</v>
      </c>
      <c r="I7" s="5">
        <f t="shared" si="10"/>
        <v>1.085572</v>
      </c>
      <c r="J7">
        <f t="shared" si="11"/>
        <v>0.92117335377109955</v>
      </c>
      <c r="K7">
        <f t="shared" si="21"/>
        <v>0.72005466368517301</v>
      </c>
      <c r="L7" s="2">
        <v>4</v>
      </c>
      <c r="M7" s="6">
        <v>1.6930661E-2</v>
      </c>
      <c r="O7">
        <f t="shared" si="22"/>
        <v>3976.6925958302181</v>
      </c>
      <c r="P7">
        <f t="shared" si="23"/>
        <v>198.83462979151091</v>
      </c>
      <c r="Q7" s="4">
        <f t="shared" si="24"/>
        <v>50</v>
      </c>
      <c r="R7">
        <f t="shared" si="0"/>
        <v>50000</v>
      </c>
      <c r="S7">
        <f t="shared" si="12"/>
        <v>2360.9898727865038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1796.3627021392176</v>
      </c>
      <c r="AC7">
        <f t="shared" si="1"/>
        <v>2142.5214065992504</v>
      </c>
      <c r="AE7">
        <f t="shared" si="2"/>
        <v>3608.7190005500847</v>
      </c>
      <c r="AF7">
        <f t="shared" si="3"/>
        <v>-180.43595002750422</v>
      </c>
      <c r="AG7">
        <f t="shared" si="3"/>
        <v>-45.373371383219634</v>
      </c>
      <c r="AH7">
        <f t="shared" si="4"/>
        <v>-789.46190012096645</v>
      </c>
      <c r="AI7">
        <f t="shared" si="5"/>
        <v>2593.4477790183946</v>
      </c>
      <c r="AJ7">
        <f t="shared" si="6"/>
        <v>-346.15870446003282</v>
      </c>
      <c r="AK7">
        <f t="shared" si="20"/>
        <v>447.0833863467754</v>
      </c>
      <c r="AL7">
        <f t="shared" si="7"/>
        <v>2694.3724609051374</v>
      </c>
      <c r="AN7">
        <f t="shared" si="8"/>
        <v>2598.4749462753848</v>
      </c>
      <c r="AO7">
        <f t="shared" si="8"/>
        <v>-129.92374731376924</v>
      </c>
      <c r="AP7">
        <f t="shared" si="8"/>
        <v>-32.671307671606669</v>
      </c>
      <c r="AQ7">
        <f t="shared" si="8"/>
        <v>-568.45572298386014</v>
      </c>
      <c r="AR7">
        <f t="shared" si="8"/>
        <v>1867.4241683061491</v>
      </c>
      <c r="AS7">
        <f t="shared" si="8"/>
        <v>-249.25318952166413</v>
      </c>
      <c r="AT7">
        <f t="shared" si="8"/>
        <v>321.92447739515563</v>
      </c>
      <c r="AU7">
        <f t="shared" si="8"/>
        <v>1940.0954561796407</v>
      </c>
      <c r="AW7">
        <v>4</v>
      </c>
      <c r="AX7">
        <f>(R7*SUMPRODUCT(K8:$K$23, X8:$X$23)-$AZ$3*SUMPRODUCT(K7:$K$22, W8:$W$23))/Z7</f>
        <v>2360.9898727865038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8.5572000000000009E-2</v>
      </c>
      <c r="I8" s="5">
        <f t="shared" si="10"/>
        <v>1.085572</v>
      </c>
      <c r="J8">
        <f t="shared" si="11"/>
        <v>0.92117335377109955</v>
      </c>
      <c r="K8">
        <f t="shared" si="21"/>
        <v>0.66329516944539202</v>
      </c>
      <c r="L8" s="2">
        <v>5</v>
      </c>
      <c r="M8" s="6">
        <v>1.9185959999999998E-2</v>
      </c>
      <c r="O8">
        <f t="shared" si="22"/>
        <v>3976.6925958302181</v>
      </c>
      <c r="P8">
        <f t="shared" si="23"/>
        <v>198.83462979151091</v>
      </c>
      <c r="Q8" s="4">
        <f t="shared" si="24"/>
        <v>50</v>
      </c>
      <c r="R8">
        <f t="shared" si="0"/>
        <v>50000</v>
      </c>
      <c r="S8">
        <f t="shared" si="12"/>
        <v>2707.1273647459925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2142.5214065992504</v>
      </c>
      <c r="AC8">
        <f t="shared" si="1"/>
        <v>2384.9308038732715</v>
      </c>
      <c r="AE8">
        <f t="shared" si="2"/>
        <v>3503.39507214879</v>
      </c>
      <c r="AF8">
        <f t="shared" si="3"/>
        <v>-175.1697536074395</v>
      </c>
      <c r="AG8">
        <f t="shared" si="3"/>
        <v>-44.049105980963844</v>
      </c>
      <c r="AH8">
        <f t="shared" si="4"/>
        <v>-870.53168842359651</v>
      </c>
      <c r="AI8">
        <f t="shared" si="5"/>
        <v>2413.6445241367901</v>
      </c>
      <c r="AJ8">
        <f t="shared" si="6"/>
        <v>-242.4093972740211</v>
      </c>
      <c r="AK8">
        <f t="shared" si="20"/>
        <v>468.14273876373153</v>
      </c>
      <c r="AL8">
        <f t="shared" si="7"/>
        <v>2639.3778656265004</v>
      </c>
      <c r="AN8">
        <f t="shared" si="8"/>
        <v>2323.7850280150828</v>
      </c>
      <c r="AO8">
        <f t="shared" si="8"/>
        <v>-116.18925140075416</v>
      </c>
      <c r="AP8">
        <f t="shared" si="8"/>
        <v>-29.217559215561444</v>
      </c>
      <c r="AQ8">
        <f t="shared" si="8"/>
        <v>-577.41946378051261</v>
      </c>
      <c r="AR8">
        <f t="shared" si="8"/>
        <v>1600.9587536182548</v>
      </c>
      <c r="AS8">
        <f t="shared" si="8"/>
        <v>-160.78898224002717</v>
      </c>
      <c r="AT8">
        <f t="shared" si="8"/>
        <v>310.51681723291921</v>
      </c>
      <c r="AU8">
        <f t="shared" si="8"/>
        <v>1750.6865886111466</v>
      </c>
      <c r="AW8">
        <v>5</v>
      </c>
      <c r="AX8">
        <f>(R8*SUMPRODUCT(K9:$K$23, X9:$X$23)-$AZ$3*SUMPRODUCT(K8:$K$22, W9:$W$23))/Z8</f>
        <v>2707.1273647459925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8.5572000000000009E-2</v>
      </c>
      <c r="I9" s="5">
        <f t="shared" si="10"/>
        <v>1.085572</v>
      </c>
      <c r="J9">
        <f t="shared" si="11"/>
        <v>0.92117335377109955</v>
      </c>
      <c r="K9">
        <f t="shared" si="21"/>
        <v>0.61100983577818146</v>
      </c>
      <c r="L9" s="2">
        <v>6</v>
      </c>
      <c r="M9" s="6">
        <v>2.1884238E-2</v>
      </c>
      <c r="O9">
        <f t="shared" si="22"/>
        <v>3976.6925958302181</v>
      </c>
      <c r="P9">
        <f t="shared" si="23"/>
        <v>198.83462979151091</v>
      </c>
      <c r="Q9" s="4">
        <f t="shared" si="24"/>
        <v>50</v>
      </c>
      <c r="R9">
        <f t="shared" si="0"/>
        <v>50000</v>
      </c>
      <c r="S9">
        <f t="shared" si="12"/>
        <v>2965.3109503670812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2384.9308038732715</v>
      </c>
      <c r="AC9">
        <f t="shared" si="1"/>
        <v>2529.0919917599449</v>
      </c>
      <c r="AE9">
        <f t="shared" si="2"/>
        <v>3391.6919898603705</v>
      </c>
      <c r="AF9">
        <f t="shared" si="3"/>
        <v>-169.58459949301852</v>
      </c>
      <c r="AG9">
        <f t="shared" si="3"/>
        <v>-42.644633802179563</v>
      </c>
      <c r="AH9">
        <f t="shared" si="4"/>
        <v>-963.98111897463627</v>
      </c>
      <c r="AI9">
        <f t="shared" si="5"/>
        <v>2215.4816375905357</v>
      </c>
      <c r="AJ9">
        <f t="shared" si="6"/>
        <v>-144.16118788667336</v>
      </c>
      <c r="AK9">
        <f t="shared" si="20"/>
        <v>479.8054723575587</v>
      </c>
      <c r="AL9">
        <f t="shared" si="7"/>
        <v>2551.1259220614211</v>
      </c>
      <c r="AN9">
        <f t="shared" si="8"/>
        <v>2072.3571657347584</v>
      </c>
      <c r="AO9">
        <f t="shared" si="8"/>
        <v>-103.61785828673791</v>
      </c>
      <c r="AP9">
        <f t="shared" si="8"/>
        <v>-26.056290696290421</v>
      </c>
      <c r="AQ9">
        <f t="shared" si="8"/>
        <v>-589.00194519796014</v>
      </c>
      <c r="AR9">
        <f t="shared" si="8"/>
        <v>1353.6810715537697</v>
      </c>
      <c r="AS9">
        <f t="shared" si="8"/>
        <v>-88.08390373622386</v>
      </c>
      <c r="AT9">
        <f t="shared" si="8"/>
        <v>293.16586287066474</v>
      </c>
      <c r="AU9">
        <f t="shared" si="8"/>
        <v>1558.7630306882106</v>
      </c>
      <c r="AW9">
        <v>6</v>
      </c>
      <c r="AX9">
        <f>(R9*SUMPRODUCT(K10:$K$23, X10:$X$23)-$AZ$3*SUMPRODUCT(K9:$K$22, W10:$W$23))/Z9</f>
        <v>2965.3109503670812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8.5572000000000009E-2</v>
      </c>
      <c r="I10" s="5">
        <f t="shared" si="10"/>
        <v>1.085572</v>
      </c>
      <c r="J10">
        <f t="shared" si="11"/>
        <v>0.92117335377109955</v>
      </c>
      <c r="K10">
        <f t="shared" si="21"/>
        <v>0.5628459796109162</v>
      </c>
      <c r="L10" s="2">
        <v>7</v>
      </c>
      <c r="M10" s="6">
        <v>2.4761703999999999E-2</v>
      </c>
      <c r="O10">
        <f t="shared" si="22"/>
        <v>3976.6925958302181</v>
      </c>
      <c r="P10">
        <f t="shared" si="23"/>
        <v>198.83462979151091</v>
      </c>
      <c r="Q10" s="4">
        <f t="shared" si="24"/>
        <v>50</v>
      </c>
      <c r="R10">
        <f t="shared" si="0"/>
        <v>50000</v>
      </c>
      <c r="S10">
        <f t="shared" si="12"/>
        <v>3144.374204317377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2529.0919917599449</v>
      </c>
      <c r="AC10">
        <f t="shared" si="1"/>
        <v>2588.5893145511013</v>
      </c>
      <c r="AE10">
        <f t="shared" si="2"/>
        <v>3273.7909968496733</v>
      </c>
      <c r="AF10">
        <f t="shared" si="3"/>
        <v>-163.68954984248367</v>
      </c>
      <c r="AG10">
        <f t="shared" si="3"/>
        <v>-41.162233664759803</v>
      </c>
      <c r="AH10">
        <f t="shared" si="4"/>
        <v>-1055.953799397965</v>
      </c>
      <c r="AI10">
        <f t="shared" si="5"/>
        <v>2012.9854139444649</v>
      </c>
      <c r="AJ10">
        <f t="shared" si="6"/>
        <v>-59.497322791156421</v>
      </c>
      <c r="AK10">
        <f t="shared" si="20"/>
        <v>482.55706094218129</v>
      </c>
      <c r="AL10">
        <f t="shared" si="7"/>
        <v>2436.0451520954898</v>
      </c>
      <c r="AN10">
        <f t="shared" si="8"/>
        <v>1842.6401006632523</v>
      </c>
      <c r="AO10">
        <f t="shared" si="8"/>
        <v>-92.132005033162613</v>
      </c>
      <c r="AP10">
        <f t="shared" si="8"/>
        <v>-23.167997730015166</v>
      </c>
      <c r="AQ10">
        <f t="shared" si="8"/>
        <v>-594.33935064601644</v>
      </c>
      <c r="AR10">
        <f t="shared" si="8"/>
        <v>1133.0007472540581</v>
      </c>
      <c r="AS10">
        <f t="shared" si="8"/>
        <v>-33.487828930615329</v>
      </c>
      <c r="AT10">
        <f t="shared" si="8"/>
        <v>271.60530168416665</v>
      </c>
      <c r="AU10">
        <f t="shared" si="8"/>
        <v>1371.1182200076094</v>
      </c>
      <c r="AW10">
        <v>7</v>
      </c>
      <c r="AX10">
        <f>(R10*SUMPRODUCT(K11:$K$23, X11:$X$23)-$AZ$3*SUMPRODUCT(K10:$K$22, W11:$W$23))/Z10</f>
        <v>3144.374204317377</v>
      </c>
    </row>
    <row r="11" spans="1:52" x14ac:dyDescent="0.25">
      <c r="A11" t="s">
        <v>33</v>
      </c>
      <c r="C11" s="7">
        <f>AU25</f>
        <v>13888.647032211975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8.5572000000000009E-2</v>
      </c>
      <c r="I11" s="5">
        <f t="shared" si="10"/>
        <v>1.085572</v>
      </c>
      <c r="J11">
        <f t="shared" si="11"/>
        <v>0.92117335377109955</v>
      </c>
      <c r="K11">
        <f t="shared" si="21"/>
        <v>0.51847871869476758</v>
      </c>
      <c r="L11" s="2">
        <v>8</v>
      </c>
      <c r="M11" s="6">
        <v>2.7627288E-2</v>
      </c>
      <c r="O11">
        <f t="shared" si="22"/>
        <v>3976.6925958302181</v>
      </c>
      <c r="P11">
        <f t="shared" si="23"/>
        <v>198.83462979151091</v>
      </c>
      <c r="Q11" s="4">
        <f t="shared" si="24"/>
        <v>50</v>
      </c>
      <c r="R11">
        <f t="shared" si="0"/>
        <v>50000</v>
      </c>
      <c r="S11">
        <f t="shared" si="12"/>
        <v>3256.8956854471321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2588.5893145511013</v>
      </c>
      <c r="AC11">
        <f t="shared" si="1"/>
        <v>2580.3349112138085</v>
      </c>
      <c r="AE11">
        <f t="shared" si="2"/>
        <v>3150.6071201594036</v>
      </c>
      <c r="AF11">
        <f t="shared" si="3"/>
        <v>-157.5303560079702</v>
      </c>
      <c r="AG11">
        <f t="shared" si="3"/>
        <v>-39.613410443932594</v>
      </c>
      <c r="AH11">
        <f t="shared" si="4"/>
        <v>-1137.2008841796146</v>
      </c>
      <c r="AI11">
        <f t="shared" si="5"/>
        <v>1816.2624695278864</v>
      </c>
      <c r="AJ11">
        <f t="shared" si="6"/>
        <v>8.2544033372928425</v>
      </c>
      <c r="AK11">
        <f t="shared" si="20"/>
        <v>477.63432968673334</v>
      </c>
      <c r="AL11">
        <f t="shared" si="7"/>
        <v>2302.1512025519128</v>
      </c>
      <c r="AN11">
        <f t="shared" si="8"/>
        <v>1633.5227427708592</v>
      </c>
      <c r="AO11">
        <f t="shared" si="8"/>
        <v>-81.67613713854297</v>
      </c>
      <c r="AP11">
        <f t="shared" si="8"/>
        <v>-20.538710290100095</v>
      </c>
      <c r="AQ11">
        <f t="shared" si="8"/>
        <v>-589.61445732800337</v>
      </c>
      <c r="AR11">
        <f t="shared" si="8"/>
        <v>941.69343801421292</v>
      </c>
      <c r="AS11">
        <f t="shared" si="8"/>
        <v>4.2797324659094063</v>
      </c>
      <c r="AT11">
        <f t="shared" si="8"/>
        <v>247.6432352606117</v>
      </c>
      <c r="AU11">
        <f t="shared" si="8"/>
        <v>1193.6164057407341</v>
      </c>
      <c r="AW11">
        <v>8</v>
      </c>
      <c r="AX11">
        <f>(R11*SUMPRODUCT(K12:$K$23, X12:$X$23)-$AZ$3*SUMPRODUCT(K11:$K$22, W12:$W$23))/Z11</f>
        <v>3256.8956854471321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8.5572000000000009E-2</v>
      </c>
      <c r="I12" s="5">
        <f t="shared" si="10"/>
        <v>1.085572</v>
      </c>
      <c r="J12">
        <f t="shared" si="11"/>
        <v>0.92117335377109955</v>
      </c>
      <c r="K12">
        <f t="shared" si="21"/>
        <v>0.47760878015900154</v>
      </c>
      <c r="L12" s="2">
        <v>9</v>
      </c>
      <c r="M12" s="6">
        <v>3.0780427999999999E-2</v>
      </c>
      <c r="O12">
        <f t="shared" si="22"/>
        <v>3976.6925958302181</v>
      </c>
      <c r="P12">
        <f t="shared" si="23"/>
        <v>198.83462979151091</v>
      </c>
      <c r="Q12" s="4">
        <f t="shared" si="24"/>
        <v>50</v>
      </c>
      <c r="R12">
        <f t="shared" si="0"/>
        <v>50000</v>
      </c>
      <c r="S12">
        <f t="shared" si="12"/>
        <v>3307.2313249401409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2580.3349112138085</v>
      </c>
      <c r="AC12">
        <f t="shared" si="1"/>
        <v>2513.3607800739314</v>
      </c>
      <c r="AE12">
        <f t="shared" si="2"/>
        <v>3022.1240133394558</v>
      </c>
      <c r="AF12">
        <f t="shared" si="3"/>
        <v>-151.10620066697277</v>
      </c>
      <c r="AG12">
        <f t="shared" si="3"/>
        <v>-37.997958611489352</v>
      </c>
      <c r="AH12">
        <f t="shared" si="4"/>
        <v>-1219.3177280039154</v>
      </c>
      <c r="AI12">
        <f t="shared" si="5"/>
        <v>1613.7021260570787</v>
      </c>
      <c r="AJ12">
        <f t="shared" si="6"/>
        <v>66.974131139877045</v>
      </c>
      <c r="AK12">
        <f t="shared" si="20"/>
        <v>466.48315528839782</v>
      </c>
      <c r="AL12">
        <f t="shared" si="7"/>
        <v>2147.1594124853536</v>
      </c>
      <c r="AN12">
        <f t="shared" si="8"/>
        <v>1443.3929635002837</v>
      </c>
      <c r="AO12">
        <f t="shared" si="8"/>
        <v>-72.169648175014174</v>
      </c>
      <c r="AP12">
        <f t="shared" si="8"/>
        <v>-18.148158660965656</v>
      </c>
      <c r="AQ12">
        <f t="shared" si="8"/>
        <v>-582.35685269819521</v>
      </c>
      <c r="AR12">
        <f t="shared" si="8"/>
        <v>770.71830396610869</v>
      </c>
      <c r="AS12">
        <f t="shared" si="8"/>
        <v>31.987433075925676</v>
      </c>
      <c r="AT12">
        <f t="shared" si="8"/>
        <v>222.79645076201376</v>
      </c>
      <c r="AU12">
        <f t="shared" si="8"/>
        <v>1025.5021878040482</v>
      </c>
      <c r="AW12">
        <v>9</v>
      </c>
      <c r="AX12">
        <f>(R12*SUMPRODUCT(K13:$K$23, X13:$X$23)-$AZ$3*SUMPRODUCT(K12:$K$22, W13:$W$23))/Z12</f>
        <v>3307.2313249401409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8.5572000000000009E-2</v>
      </c>
      <c r="I13" s="5">
        <f t="shared" si="10"/>
        <v>1.085572</v>
      </c>
      <c r="J13">
        <f t="shared" si="11"/>
        <v>0.92117335377109955</v>
      </c>
      <c r="K13">
        <f t="shared" si="21"/>
        <v>0.43996048180959124</v>
      </c>
      <c r="L13" s="2">
        <v>10</v>
      </c>
      <c r="M13" s="6">
        <v>3.4133669999999998E-2</v>
      </c>
      <c r="O13">
        <f t="shared" si="22"/>
        <v>3976.6925958302181</v>
      </c>
      <c r="P13">
        <f t="shared" si="23"/>
        <v>198.83462979151091</v>
      </c>
      <c r="Q13" s="4">
        <f t="shared" si="24"/>
        <v>50</v>
      </c>
      <c r="R13">
        <f t="shared" si="0"/>
        <v>50000</v>
      </c>
      <c r="S13">
        <f t="shared" si="12"/>
        <v>3301.2937506558605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2513.3607800739314</v>
      </c>
      <c r="AC13">
        <f t="shared" si="1"/>
        <v>2398.1237757557669</v>
      </c>
      <c r="AE13">
        <f t="shared" si="2"/>
        <v>2888.7465894356565</v>
      </c>
      <c r="AF13">
        <f t="shared" si="3"/>
        <v>-144.43732947178285</v>
      </c>
      <c r="AG13">
        <f t="shared" si="3"/>
        <v>-36.320969245456226</v>
      </c>
      <c r="AH13">
        <f t="shared" si="4"/>
        <v>-1297.0097799182358</v>
      </c>
      <c r="AI13">
        <f t="shared" si="5"/>
        <v>1410.9785108001815</v>
      </c>
      <c r="AJ13">
        <f t="shared" si="6"/>
        <v>115.23700431816451</v>
      </c>
      <c r="AK13">
        <f t="shared" si="20"/>
        <v>449.9093406661151</v>
      </c>
      <c r="AL13">
        <f t="shared" si="7"/>
        <v>1976.124855784461</v>
      </c>
      <c r="AN13">
        <f t="shared" si="8"/>
        <v>1270.934341313925</v>
      </c>
      <c r="AO13">
        <f t="shared" si="8"/>
        <v>-63.546717065696257</v>
      </c>
      <c r="AP13">
        <f t="shared" si="8"/>
        <v>-15.979791129022267</v>
      </c>
      <c r="AQ13">
        <f t="shared" si="8"/>
        <v>-570.63304768457897</v>
      </c>
      <c r="AR13">
        <f t="shared" si="8"/>
        <v>620.77478543462746</v>
      </c>
      <c r="AS13">
        <f t="shared" si="8"/>
        <v>50.699727942113604</v>
      </c>
      <c r="AT13">
        <f t="shared" si="8"/>
        <v>197.94233029009953</v>
      </c>
      <c r="AU13">
        <f t="shared" si="8"/>
        <v>869.41684366684046</v>
      </c>
      <c r="AW13">
        <v>10</v>
      </c>
      <c r="AX13">
        <f>(R13*SUMPRODUCT(K14:$K$23, X14:$X$23)-$AZ$3*SUMPRODUCT(K13:$K$22, W14:$W$23))/Z13</f>
        <v>3301.2937506558605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0.40527987255529002</v>
      </c>
      <c r="L14" s="2">
        <v>11</v>
      </c>
      <c r="M14" s="6">
        <v>3.7867151000000002E-2</v>
      </c>
      <c r="O14">
        <f t="shared" si="22"/>
        <v>3976.6925958302181</v>
      </c>
      <c r="P14">
        <f t="shared" si="23"/>
        <v>198.83462979151091</v>
      </c>
      <c r="Q14" s="4">
        <f t="shared" si="24"/>
        <v>50</v>
      </c>
      <c r="R14">
        <f t="shared" si="0"/>
        <v>50000</v>
      </c>
      <c r="S14">
        <f t="shared" si="12"/>
        <v>3241.0977897638804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2398.1237757557669</v>
      </c>
      <c r="AC14">
        <f t="shared" si="1"/>
        <v>2241.6980214419382</v>
      </c>
      <c r="AE14">
        <f t="shared" si="2"/>
        <v>2750.4705202384048</v>
      </c>
      <c r="AF14">
        <f t="shared" si="3"/>
        <v>-137.52352601192024</v>
      </c>
      <c r="AG14">
        <f t="shared" si="3"/>
        <v>-34.582387926117612</v>
      </c>
      <c r="AH14">
        <f t="shared" si="4"/>
        <v>-1375.3716268840469</v>
      </c>
      <c r="AI14">
        <f t="shared" si="5"/>
        <v>1202.9929794163202</v>
      </c>
      <c r="AJ14">
        <f t="shared" si="6"/>
        <v>156.42575431382875</v>
      </c>
      <c r="AK14">
        <f t="shared" si="20"/>
        <v>428.80734792892122</v>
      </c>
      <c r="AL14">
        <f t="shared" si="7"/>
        <v>1788.2260816590701</v>
      </c>
      <c r="AN14">
        <f t="shared" si="8"/>
        <v>1114.710341909303</v>
      </c>
      <c r="AO14">
        <f t="shared" si="8"/>
        <v>-55.735517095465148</v>
      </c>
      <c r="AP14">
        <f t="shared" si="8"/>
        <v>-14.015545771354546</v>
      </c>
      <c r="AQ14">
        <f t="shared" si="8"/>
        <v>-557.41043765972847</v>
      </c>
      <c r="AR14">
        <f t="shared" si="8"/>
        <v>487.54884138275486</v>
      </c>
      <c r="AS14">
        <f t="shared" si="8"/>
        <v>63.396209772673622</v>
      </c>
      <c r="AT14">
        <f t="shared" si="8"/>
        <v>173.78698731940509</v>
      </c>
      <c r="AU14">
        <f t="shared" si="8"/>
        <v>724.73203847483364</v>
      </c>
      <c r="AW14">
        <v>11</v>
      </c>
      <c r="AX14">
        <f>(R14*SUMPRODUCT(K15:$K$23, X15:$X$23)-$AZ$3*SUMPRODUCT(K14:$K$22, W15:$W$23))/Z14</f>
        <v>3241.0977897638804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0.37333301941768032</v>
      </c>
      <c r="L15" s="2">
        <v>12</v>
      </c>
      <c r="M15" s="6">
        <v>4.2172894000000002E-2</v>
      </c>
      <c r="O15">
        <f t="shared" si="22"/>
        <v>3976.6925958302181</v>
      </c>
      <c r="P15">
        <f t="shared" si="23"/>
        <v>198.83462979151091</v>
      </c>
      <c r="Q15" s="4">
        <f t="shared" si="24"/>
        <v>50</v>
      </c>
      <c r="R15">
        <f t="shared" si="0"/>
        <v>50000</v>
      </c>
      <c r="S15">
        <f t="shared" si="12"/>
        <v>3125.4226320069943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2241.6980214419382</v>
      </c>
      <c r="AC15">
        <f t="shared" si="1"/>
        <v>2048.9098533536044</v>
      </c>
      <c r="AE15">
        <f t="shared" si="2"/>
        <v>2606.9705133358816</v>
      </c>
      <c r="AF15">
        <f t="shared" si="3"/>
        <v>-130.34852566679407</v>
      </c>
      <c r="AG15">
        <f t="shared" si="3"/>
        <v>-32.778124666581398</v>
      </c>
      <c r="AH15">
        <f t="shared" si="4"/>
        <v>-1458.439380275038</v>
      </c>
      <c r="AI15">
        <f t="shared" si="5"/>
        <v>985.40448272746812</v>
      </c>
      <c r="AJ15">
        <f t="shared" si="6"/>
        <v>192.7881680883338</v>
      </c>
      <c r="AK15">
        <f t="shared" si="20"/>
        <v>403.75607981964879</v>
      </c>
      <c r="AL15">
        <f t="shared" si="7"/>
        <v>1581.9487306354508</v>
      </c>
      <c r="AN15">
        <f t="shared" si="8"/>
        <v>973.26817327654476</v>
      </c>
      <c r="AO15">
        <f t="shared" si="8"/>
        <v>-48.663408663827234</v>
      </c>
      <c r="AP15">
        <f t="shared" si="8"/>
        <v>-12.237156252623979</v>
      </c>
      <c r="AQ15">
        <f t="shared" si="8"/>
        <v>-544.48357747573039</v>
      </c>
      <c r="AR15">
        <f t="shared" si="8"/>
        <v>367.88403088436309</v>
      </c>
      <c r="AS15">
        <f t="shared" si="8"/>
        <v>71.974188900420941</v>
      </c>
      <c r="AT15">
        <f t="shared" si="8"/>
        <v>150.73547638731543</v>
      </c>
      <c r="AU15">
        <f t="shared" si="8"/>
        <v>590.5936961720995</v>
      </c>
      <c r="AW15">
        <v>12</v>
      </c>
      <c r="AX15">
        <f>(R15*SUMPRODUCT(K16:$K$23, X16:$X$23)-$AZ$3*SUMPRODUCT(K15:$K$22, W16:$W$23))/Z15</f>
        <v>3125.4226320069943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0.34390442957047562</v>
      </c>
      <c r="L16" s="2">
        <v>13</v>
      </c>
      <c r="M16" s="6">
        <v>4.6777600000000003E-2</v>
      </c>
      <c r="O16">
        <f t="shared" si="22"/>
        <v>3976.6925958302181</v>
      </c>
      <c r="P16">
        <f t="shared" si="23"/>
        <v>198.83462979151091</v>
      </c>
      <c r="Q16" s="4">
        <f t="shared" si="24"/>
        <v>50</v>
      </c>
      <c r="R16">
        <f t="shared" si="0"/>
        <v>50000</v>
      </c>
      <c r="S16">
        <f t="shared" si="12"/>
        <v>2957.3917386489106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2048.9098533536044</v>
      </c>
      <c r="AC16">
        <f t="shared" si="1"/>
        <v>1828.6772402707297</v>
      </c>
      <c r="AE16">
        <f t="shared" si="2"/>
        <v>2458.9529843179021</v>
      </c>
      <c r="AF16">
        <f t="shared" si="3"/>
        <v>-122.94764921589511</v>
      </c>
      <c r="AG16">
        <f t="shared" si="3"/>
        <v>-30.917061415512105</v>
      </c>
      <c r="AH16">
        <f t="shared" si="4"/>
        <v>-1533.2820044034781</v>
      </c>
      <c r="AI16">
        <f t="shared" si="5"/>
        <v>771.80626928301649</v>
      </c>
      <c r="AJ16">
        <f t="shared" si="6"/>
        <v>220.23261308287465</v>
      </c>
      <c r="AK16">
        <f t="shared" si="20"/>
        <v>375.22596250652362</v>
      </c>
      <c r="AL16">
        <f t="shared" si="7"/>
        <v>1367.2648448724149</v>
      </c>
      <c r="AN16">
        <f t="shared" si="8"/>
        <v>845.64482341246685</v>
      </c>
      <c r="AO16">
        <f t="shared" si="8"/>
        <v>-42.282241170623344</v>
      </c>
      <c r="AP16">
        <f t="shared" si="8"/>
        <v>-10.632514370097052</v>
      </c>
      <c r="AQ16">
        <f t="shared" si="8"/>
        <v>-527.30247309505364</v>
      </c>
      <c r="AR16">
        <f t="shared" si="8"/>
        <v>265.42759477669267</v>
      </c>
      <c r="AS16">
        <f t="shared" si="8"/>
        <v>75.738971175081275</v>
      </c>
      <c r="AT16">
        <f t="shared" si="8"/>
        <v>129.04187059583867</v>
      </c>
      <c r="AU16">
        <f t="shared" si="8"/>
        <v>470.20843654761268</v>
      </c>
      <c r="AW16">
        <v>13</v>
      </c>
      <c r="AX16">
        <f>(R16*SUMPRODUCT(K17:$K$23, X17:$X$23)-$AZ$3*SUMPRODUCT(K16:$K$22, W17:$W$23))/Z16</f>
        <v>2957.3917386489106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0.31679559676417191</v>
      </c>
      <c r="L17" s="2">
        <v>14</v>
      </c>
      <c r="M17" s="6">
        <v>5.1668436999999998E-2</v>
      </c>
      <c r="O17">
        <f t="shared" si="22"/>
        <v>3976.6925958302181</v>
      </c>
      <c r="P17">
        <f t="shared" si="23"/>
        <v>198.83462979151091</v>
      </c>
      <c r="Q17" s="4">
        <f t="shared" si="24"/>
        <v>50</v>
      </c>
      <c r="R17">
        <f t="shared" si="0"/>
        <v>50000</v>
      </c>
      <c r="S17">
        <f t="shared" si="12"/>
        <v>2739.3929164298829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1828.6772402707297</v>
      </c>
      <c r="AC17">
        <f t="shared" si="1"/>
        <v>1589.420674557352</v>
      </c>
      <c r="AE17">
        <f t="shared" si="2"/>
        <v>2307.3131971185321</v>
      </c>
      <c r="AF17">
        <f t="shared" si="3"/>
        <v>-115.36565985592659</v>
      </c>
      <c r="AG17">
        <f t="shared" si="3"/>
        <v>-29.010454561384471</v>
      </c>
      <c r="AH17">
        <f t="shared" si="4"/>
        <v>-1597.4362399725178</v>
      </c>
      <c r="AI17">
        <f t="shared" si="5"/>
        <v>565.50084272870345</v>
      </c>
      <c r="AJ17">
        <f t="shared" si="6"/>
        <v>239.25656571337777</v>
      </c>
      <c r="AK17">
        <f t="shared" si="20"/>
        <v>344.05290346308266</v>
      </c>
      <c r="AL17">
        <f t="shared" si="7"/>
        <v>1148.8103119051639</v>
      </c>
      <c r="AN17">
        <f t="shared" si="8"/>
        <v>730.94666120301474</v>
      </c>
      <c r="AO17">
        <f t="shared" si="8"/>
        <v>-36.547333060150734</v>
      </c>
      <c r="AP17">
        <f t="shared" si="8"/>
        <v>-9.1903842651736856</v>
      </c>
      <c r="AQ17">
        <f t="shared" si="8"/>
        <v>-506.06076693480867</v>
      </c>
      <c r="AR17">
        <f t="shared" si="8"/>
        <v>179.14817694288172</v>
      </c>
      <c r="AS17">
        <f t="shared" si="8"/>
        <v>75.795426514915818</v>
      </c>
      <c r="AT17">
        <f t="shared" si="8"/>
        <v>108.99444487103329</v>
      </c>
      <c r="AU17">
        <f t="shared" si="8"/>
        <v>363.93804832883086</v>
      </c>
      <c r="AW17">
        <v>14</v>
      </c>
      <c r="AX17">
        <f>(R17*SUMPRODUCT(K18:$K$23, X18:$X$23)-$AZ$3*SUMPRODUCT(K17:$K$22, W18:$W$23))/Z17</f>
        <v>2739.3929164298829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0.29182366233116913</v>
      </c>
      <c r="L18" s="2">
        <v>15</v>
      </c>
      <c r="M18" s="6">
        <v>5.7177164000000003E-2</v>
      </c>
      <c r="O18">
        <f t="shared" si="22"/>
        <v>3976.6925958302181</v>
      </c>
      <c r="P18">
        <f t="shared" si="23"/>
        <v>198.83462979151091</v>
      </c>
      <c r="Q18" s="4">
        <f t="shared" si="24"/>
        <v>50</v>
      </c>
      <c r="R18">
        <f t="shared" si="0"/>
        <v>50000</v>
      </c>
      <c r="S18">
        <f t="shared" si="12"/>
        <v>2468.4020420857032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1589.420674557352</v>
      </c>
      <c r="AC18">
        <f t="shared" si="1"/>
        <v>1335.9788897602282</v>
      </c>
      <c r="AE18">
        <f t="shared" si="2"/>
        <v>2152.3144400763358</v>
      </c>
      <c r="AF18">
        <f t="shared" si="3"/>
        <v>-107.6157220038168</v>
      </c>
      <c r="AG18">
        <f t="shared" si="3"/>
        <v>-27.061614497599795</v>
      </c>
      <c r="AH18">
        <f t="shared" si="4"/>
        <v>-1658.7355181708278</v>
      </c>
      <c r="AI18">
        <f t="shared" si="5"/>
        <v>358.90158540409152</v>
      </c>
      <c r="AJ18">
        <f t="shared" si="6"/>
        <v>253.44178479712377</v>
      </c>
      <c r="AK18">
        <f t="shared" si="20"/>
        <v>310.97886466612334</v>
      </c>
      <c r="AL18">
        <f t="shared" si="7"/>
        <v>923.32223486733869</v>
      </c>
      <c r="AN18">
        <f t="shared" si="8"/>
        <v>628.09628239133599</v>
      </c>
      <c r="AO18">
        <f t="shared" si="8"/>
        <v>-31.404814119566801</v>
      </c>
      <c r="AP18">
        <f t="shared" si="8"/>
        <v>-7.8972194512838341</v>
      </c>
      <c r="AQ18">
        <f t="shared" si="8"/>
        <v>-484.05827375140052</v>
      </c>
      <c r="AR18">
        <f t="shared" si="8"/>
        <v>104.73597506908486</v>
      </c>
      <c r="AS18">
        <f t="shared" si="8"/>
        <v>73.960309827244686</v>
      </c>
      <c r="AT18">
        <f t="shared" si="8"/>
        <v>90.750991194457129</v>
      </c>
      <c r="AU18">
        <f t="shared" si="8"/>
        <v>269.44727609078666</v>
      </c>
      <c r="AW18">
        <v>15</v>
      </c>
      <c r="AX18">
        <f>(R18*SUMPRODUCT(K19:$K$23, X19:$X$23)-$AZ$3*SUMPRODUCT(K18:$K$22, W19:$W$23))/Z18</f>
        <v>2468.4020420857032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0.26882018173936795</v>
      </c>
      <c r="L19" s="2">
        <v>16</v>
      </c>
      <c r="M19" s="6">
        <v>6.3388860000000005E-2</v>
      </c>
      <c r="O19">
        <f t="shared" si="22"/>
        <v>3976.6925958302181</v>
      </c>
      <c r="P19">
        <f t="shared" si="23"/>
        <v>198.83462979151091</v>
      </c>
      <c r="Q19" s="4">
        <f t="shared" si="24"/>
        <v>50</v>
      </c>
      <c r="R19">
        <f t="shared" si="0"/>
        <v>50000</v>
      </c>
      <c r="S19">
        <f t="shared" si="12"/>
        <v>2139.5510229175293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1335.9788897602282</v>
      </c>
      <c r="AC19">
        <f t="shared" si="1"/>
        <v>1073.0102327462143</v>
      </c>
      <c r="AE19">
        <f t="shared" si="2"/>
        <v>1994.3585369575951</v>
      </c>
      <c r="AF19">
        <f t="shared" si="3"/>
        <v>-99.717926847879767</v>
      </c>
      <c r="AG19">
        <f t="shared" si="3"/>
        <v>-25.075593459861473</v>
      </c>
      <c r="AH19">
        <f t="shared" si="4"/>
        <v>-1715.4048927623239</v>
      </c>
      <c r="AI19">
        <f t="shared" si="5"/>
        <v>154.16012388753006</v>
      </c>
      <c r="AJ19">
        <f t="shared" si="6"/>
        <v>262.96865701401384</v>
      </c>
      <c r="AK19">
        <f t="shared" si="20"/>
        <v>276.45057184287083</v>
      </c>
      <c r="AL19">
        <f t="shared" si="7"/>
        <v>693.57935274441479</v>
      </c>
      <c r="AN19">
        <f t="shared" si="8"/>
        <v>536.12382435840073</v>
      </c>
      <c r="AO19">
        <f t="shared" si="8"/>
        <v>-26.806191217920038</v>
      </c>
      <c r="AP19">
        <f t="shared" si="8"/>
        <v>-6.7408255911024675</v>
      </c>
      <c r="AQ19">
        <f t="shared" si="8"/>
        <v>-461.13545502896892</v>
      </c>
      <c r="AR19">
        <f t="shared" si="8"/>
        <v>41.441352520409311</v>
      </c>
      <c r="AS19">
        <f t="shared" si="8"/>
        <v>70.691282170264714</v>
      </c>
      <c r="AT19">
        <f t="shared" si="8"/>
        <v>74.315492964752735</v>
      </c>
      <c r="AU19">
        <f t="shared" si="8"/>
        <v>186.44812765542676</v>
      </c>
      <c r="AW19">
        <v>16</v>
      </c>
      <c r="AX19">
        <f>(R19*SUMPRODUCT(K20:$K$23, X20:$X$23)-$AZ$3*SUMPRODUCT(K19:$K$22, W20:$W$23))/Z19</f>
        <v>2139.5510229175293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0.24762998837421007</v>
      </c>
      <c r="L20" s="2">
        <v>17</v>
      </c>
      <c r="M20" s="6">
        <v>7.0498397000000004E-2</v>
      </c>
      <c r="O20">
        <f t="shared" si="22"/>
        <v>3976.6925958302181</v>
      </c>
      <c r="P20">
        <f t="shared" si="23"/>
        <v>198.83462979151091</v>
      </c>
      <c r="Q20" s="4">
        <f t="shared" si="24"/>
        <v>50</v>
      </c>
      <c r="R20">
        <f t="shared" si="0"/>
        <v>50000</v>
      </c>
      <c r="S20">
        <f t="shared" si="12"/>
        <v>1744.3727999011764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1073.0102327462143</v>
      </c>
      <c r="AC20">
        <f t="shared" si="1"/>
        <v>804.40176088942917</v>
      </c>
      <c r="AE20">
        <f t="shared" si="2"/>
        <v>1833.8158716892435</v>
      </c>
      <c r="AF20">
        <f t="shared" si="3"/>
        <v>-91.690793584462185</v>
      </c>
      <c r="AG20">
        <f t="shared" si="3"/>
        <v>-23.057048382518943</v>
      </c>
      <c r="AH20">
        <f t="shared" si="4"/>
        <v>-1767.7891427439179</v>
      </c>
      <c r="AI20">
        <f t="shared" si="5"/>
        <v>-48.721113021655583</v>
      </c>
      <c r="AJ20">
        <f t="shared" si="6"/>
        <v>268.60847185678517</v>
      </c>
      <c r="AK20">
        <f t="shared" si="20"/>
        <v>240.89675882014143</v>
      </c>
      <c r="AL20">
        <f t="shared" si="7"/>
        <v>460.78411765527102</v>
      </c>
      <c r="AN20">
        <f t="shared" si="8"/>
        <v>454.10780298684926</v>
      </c>
      <c r="AO20">
        <f t="shared" si="8"/>
        <v>-22.705390149342467</v>
      </c>
      <c r="AP20">
        <f t="shared" si="8"/>
        <v>-5.7096166229067649</v>
      </c>
      <c r="AQ20">
        <f t="shared" si="8"/>
        <v>-437.7576048657312</v>
      </c>
      <c r="AR20">
        <f t="shared" si="8"/>
        <v>-12.064808651131147</v>
      </c>
      <c r="AS20">
        <f t="shared" si="8"/>
        <v>66.515512763110053</v>
      </c>
      <c r="AT20">
        <f t="shared" si="8"/>
        <v>59.653261586016512</v>
      </c>
      <c r="AU20">
        <f t="shared" si="8"/>
        <v>114.10396569799541</v>
      </c>
      <c r="AW20">
        <v>17</v>
      </c>
      <c r="AX20">
        <f>(R20*SUMPRODUCT(K21:$K$23, X21:$X$23)-$AZ$3*SUMPRODUCT(K20:$K$22, W21:$W$23))/Z20</f>
        <v>1744.3727999011764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0.22811014688496947</v>
      </c>
      <c r="L21" s="2">
        <v>18</v>
      </c>
      <c r="M21" s="6">
        <v>7.8701599999999997E-2</v>
      </c>
      <c r="O21">
        <f t="shared" si="22"/>
        <v>3976.6925958302181</v>
      </c>
      <c r="P21">
        <f t="shared" si="23"/>
        <v>198.83462979151091</v>
      </c>
      <c r="Q21" s="4">
        <f t="shared" si="24"/>
        <v>50</v>
      </c>
      <c r="R21">
        <f t="shared" si="0"/>
        <v>50000</v>
      </c>
      <c r="S21">
        <f t="shared" si="12"/>
        <v>1270.0922336318329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804.40176088942917</v>
      </c>
      <c r="AC21">
        <f t="shared" si="1"/>
        <v>533.73978299982537</v>
      </c>
      <c r="AE21">
        <f t="shared" si="2"/>
        <v>1671.1534697650129</v>
      </c>
      <c r="AF21">
        <f t="shared" si="3"/>
        <v>-83.557673488250643</v>
      </c>
      <c r="AG21">
        <f t="shared" si="3"/>
        <v>-21.011851299712099</v>
      </c>
      <c r="AH21">
        <f t="shared" si="4"/>
        <v>-1814.6265989816525</v>
      </c>
      <c r="AI21">
        <f t="shared" si="5"/>
        <v>-248.04265400460235</v>
      </c>
      <c r="AJ21">
        <f t="shared" si="6"/>
        <v>270.6619778896038</v>
      </c>
      <c r="AK21">
        <f t="shared" si="20"/>
        <v>204.68801496182539</v>
      </c>
      <c r="AL21">
        <f t="shared" si="7"/>
        <v>227.30733884682684</v>
      </c>
      <c r="AN21">
        <f t="shared" si="8"/>
        <v>381.20706345542351</v>
      </c>
      <c r="AO21">
        <f t="shared" si="8"/>
        <v>-19.060353172771173</v>
      </c>
      <c r="AP21">
        <f t="shared" si="8"/>
        <v>-4.7930164863024638</v>
      </c>
      <c r="AQ21">
        <f t="shared" si="8"/>
        <v>-413.93474003507737</v>
      </c>
      <c r="AR21">
        <f t="shared" si="8"/>
        <v>-56.581046238727502</v>
      </c>
      <c r="AS21">
        <f t="shared" si="8"/>
        <v>61.74074353257388</v>
      </c>
      <c r="AT21">
        <f t="shared" si="8"/>
        <v>46.691413158534822</v>
      </c>
      <c r="AU21">
        <f t="shared" si="8"/>
        <v>51.851110452381199</v>
      </c>
      <c r="AW21">
        <v>18</v>
      </c>
      <c r="AX21">
        <f>(R21*SUMPRODUCT(K22:$K$23, X22:$X$23)-$AZ$3*SUMPRODUCT(K21:$K$22, W22:$W$23))/Z21</f>
        <v>1270.0922336318329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0.21012898903524546</v>
      </c>
      <c r="L22" s="2">
        <v>19</v>
      </c>
      <c r="M22" s="6">
        <v>8.8159118999999994E-2</v>
      </c>
      <c r="O22">
        <f t="shared" si="22"/>
        <v>3976.6925958302181</v>
      </c>
      <c r="P22">
        <f t="shared" si="23"/>
        <v>198.83462979151091</v>
      </c>
      <c r="Q22" s="4">
        <f t="shared" si="24"/>
        <v>50</v>
      </c>
      <c r="R22">
        <f t="shared" si="0"/>
        <v>50000</v>
      </c>
      <c r="S22">
        <f t="shared" si="12"/>
        <v>698.63100732363409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533.73978299982537</v>
      </c>
      <c r="AC22">
        <f t="shared" si="1"/>
        <v>264.77202049475881</v>
      </c>
      <c r="AE22">
        <f t="shared" si="2"/>
        <v>1507.1145174590861</v>
      </c>
      <c r="AF22">
        <f t="shared" si="3"/>
        <v>-75.355725872954309</v>
      </c>
      <c r="AG22">
        <f t="shared" si="3"/>
        <v>-18.949346487573354</v>
      </c>
      <c r="AH22">
        <f t="shared" si="4"/>
        <v>-1852.3862991416233</v>
      </c>
      <c r="AI22">
        <f t="shared" si="5"/>
        <v>-439.57685404306494</v>
      </c>
      <c r="AJ22">
        <f t="shared" si="6"/>
        <v>268.96776250506656</v>
      </c>
      <c r="AK22">
        <f t="shared" si="20"/>
        <v>168.19164402446955</v>
      </c>
      <c r="AL22">
        <f t="shared" si="7"/>
        <v>-2.4174475135288276</v>
      </c>
      <c r="AN22">
        <f t="shared" si="8"/>
        <v>316.68844991401954</v>
      </c>
      <c r="AO22">
        <f t="shared" si="8"/>
        <v>-15.834422495700979</v>
      </c>
      <c r="AP22">
        <f t="shared" si="8"/>
        <v>-3.9818070203123686</v>
      </c>
      <c r="AQ22">
        <f t="shared" si="8"/>
        <v>-389.24006034136909</v>
      </c>
      <c r="AR22">
        <f t="shared" si="8"/>
        <v>-92.367839943362881</v>
      </c>
      <c r="AS22">
        <f t="shared" si="8"/>
        <v>56.517924018261638</v>
      </c>
      <c r="AT22">
        <f t="shared" si="8"/>
        <v>35.341940123037674</v>
      </c>
      <c r="AU22">
        <f t="shared" si="8"/>
        <v>-0.5079758020635804</v>
      </c>
      <c r="AW22">
        <v>19</v>
      </c>
      <c r="AX22">
        <f>(R22*SUMPRODUCT(K23:$K$23, X23:$X$23)-$AZ$3*SUMPRODUCT(K22:$K$22, W23:$W$23))/Z22</f>
        <v>698.63100732363409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0.19356522555412767</v>
      </c>
      <c r="L23" s="2">
        <v>20</v>
      </c>
      <c r="M23" s="6">
        <v>9.9426106E-2</v>
      </c>
      <c r="O23">
        <f t="shared" si="22"/>
        <v>3976.6925958302181</v>
      </c>
      <c r="P23">
        <f t="shared" si="23"/>
        <v>198.83462979151091</v>
      </c>
      <c r="Q23" s="4">
        <f t="shared" si="24"/>
        <v>50</v>
      </c>
      <c r="R23">
        <f t="shared" si="0"/>
        <v>50000</v>
      </c>
      <c r="S23">
        <f t="shared" si="12"/>
        <v>784.47281245326292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264.77202049475881</v>
      </c>
      <c r="AC23">
        <f t="shared" si="1"/>
        <v>264.77202049475881</v>
      </c>
      <c r="AE23">
        <f t="shared" si="2"/>
        <v>1342.1968445174693</v>
      </c>
      <c r="AF23">
        <f t="shared" si="3"/>
        <v>-67.109842225873464</v>
      </c>
      <c r="AG23">
        <f t="shared" si="3"/>
        <v>-16.875793290193425</v>
      </c>
      <c r="AH23">
        <f t="shared" si="4"/>
        <v>-1884.0597325041958</v>
      </c>
      <c r="AI23">
        <f t="shared" si="5"/>
        <v>-625.84852350279334</v>
      </c>
      <c r="AJ23">
        <f t="shared" si="6"/>
        <v>0</v>
      </c>
      <c r="AK23">
        <f t="shared" si="20"/>
        <v>131.76881629787397</v>
      </c>
      <c r="AL23">
        <f t="shared" si="7"/>
        <v>-494.07970720491937</v>
      </c>
      <c r="AN23">
        <f t="shared" si="8"/>
        <v>259.80263494706236</v>
      </c>
      <c r="AO23">
        <f t="shared" si="8"/>
        <v>-12.990131747353118</v>
      </c>
      <c r="AP23">
        <f t="shared" si="8"/>
        <v>-3.2665667346211245</v>
      </c>
      <c r="AQ23">
        <f t="shared" si="8"/>
        <v>-364.6884470796241</v>
      </c>
      <c r="AR23">
        <f t="shared" si="8"/>
        <v>-121.14251061453596</v>
      </c>
      <c r="AS23">
        <f t="shared" si="8"/>
        <v>0</v>
      </c>
      <c r="AT23">
        <f t="shared" si="8"/>
        <v>25.505860647698388</v>
      </c>
      <c r="AU23">
        <f t="shared" si="8"/>
        <v>-95.636649966837581</v>
      </c>
      <c r="AW23">
        <v>20</v>
      </c>
      <c r="AX23">
        <f>(R23*SUMPRODUCT(K$23:$K24, X$23:$X24)-$AZ$3*SUMPRODUCT(K$22:$K23, W$23:$W24))/Z23</f>
        <v>784.47281245326292</v>
      </c>
    </row>
    <row r="25" spans="5:50" x14ac:dyDescent="0.25">
      <c r="AN25" s="8">
        <f t="shared" ref="AN25:AU25" si="25">SUM(AN3:AN23)</f>
        <v>29528.567006817721</v>
      </c>
      <c r="AO25" s="8">
        <f t="shared" si="25"/>
        <v>-4458.9477972135492</v>
      </c>
      <c r="AP25" s="8">
        <f t="shared" si="25"/>
        <v>-2841.1786290484438</v>
      </c>
      <c r="AQ25" s="8">
        <f t="shared" si="25"/>
        <v>-10365.741639718439</v>
      </c>
      <c r="AR25" s="8">
        <f t="shared" si="25"/>
        <v>11862.698940837292</v>
      </c>
      <c r="AS25" s="8">
        <f t="shared" si="25"/>
        <v>-1375.6052364289767</v>
      </c>
      <c r="AT25" s="8">
        <f t="shared" si="25"/>
        <v>3401.5533278036601</v>
      </c>
      <c r="AU25" s="9">
        <f t="shared" si="25"/>
        <v>13888.647032211975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4" priority="1" operator="lessThan">
      <formula>0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67B10-5CEC-4CFE-AC3D-28E9791CB36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'T.26.04.B'!C3*(1+C12)</f>
        <v>352.7821191129616</v>
      </c>
      <c r="K3">
        <v>1</v>
      </c>
      <c r="L3" s="2">
        <v>0</v>
      </c>
      <c r="O3">
        <f>$C$3</f>
        <v>352.7821191129616</v>
      </c>
      <c r="P3">
        <f>O3*B5</f>
        <v>282.22569529036929</v>
      </c>
      <c r="Q3" s="4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352.7821191129616</v>
      </c>
      <c r="AF3">
        <f t="shared" ref="AF3:AG23" si="4">-$Z3*P3</f>
        <v>-282.22569529036929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-2449.3517801774074</v>
      </c>
      <c r="AJ3">
        <f t="shared" ref="AJ3:AJ23" si="7">AB3-AC3</f>
        <v>0</v>
      </c>
      <c r="AL3">
        <f t="shared" ref="AL3:AL23" si="8">SUM(AI3:AK3)</f>
        <v>-2449.3517801774074</v>
      </c>
      <c r="AN3">
        <f t="shared" ref="AN3:AU23" si="9">AE3*$K3</f>
        <v>352.7821191129616</v>
      </c>
      <c r="AO3">
        <f t="shared" si="9"/>
        <v>-282.22569529036929</v>
      </c>
      <c r="AP3">
        <f t="shared" si="9"/>
        <v>-2519.9082039999998</v>
      </c>
      <c r="AQ3">
        <f t="shared" si="9"/>
        <v>0</v>
      </c>
      <c r="AR3">
        <f t="shared" si="9"/>
        <v>-2449.3517801774074</v>
      </c>
      <c r="AS3">
        <f t="shared" si="9"/>
        <v>0</v>
      </c>
      <c r="AT3">
        <f t="shared" si="9"/>
        <v>0</v>
      </c>
      <c r="AU3">
        <f t="shared" si="9"/>
        <v>-2449.3517801774074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178.56328775503556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1.784809E-3</v>
      </c>
      <c r="R4">
        <f t="shared" si="0"/>
        <v>100000</v>
      </c>
      <c r="S4">
        <f t="shared" si="1"/>
        <v>14.320199331920485</v>
      </c>
      <c r="U4">
        <f t="shared" ref="U4:U23" si="13">M4</f>
        <v>1.784809E-3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1.784809E-3</v>
      </c>
      <c r="Y4">
        <f t="shared" ref="Y4:Y23" si="17">V4*W4</f>
        <v>0.01</v>
      </c>
      <c r="Z4">
        <f t="shared" ref="Z4:Z23" si="18">MAX(0, W4-X4-Y4)</f>
        <v>0.98821519099999999</v>
      </c>
      <c r="AB4">
        <f t="shared" ref="AB4:AB23" si="19">AC3</f>
        <v>0</v>
      </c>
      <c r="AC4">
        <f t="shared" si="2"/>
        <v>14.151438517951874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-178.48089999999999</v>
      </c>
      <c r="AI4">
        <f t="shared" si="6"/>
        <v>-178.48089999999999</v>
      </c>
      <c r="AJ4">
        <f t="shared" si="7"/>
        <v>-14.151438517951874</v>
      </c>
      <c r="AK4">
        <f>G4*MAX(0, SUM(AB4, AE4:AF4))</f>
        <v>0</v>
      </c>
      <c r="AL4">
        <f t="shared" si="8"/>
        <v>-192.63233851795187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-164.41184923708423</v>
      </c>
      <c r="AR4">
        <f t="shared" si="9"/>
        <v>-164.41184923708423</v>
      </c>
      <c r="AS4">
        <f t="shared" si="9"/>
        <v>-13.035928080267245</v>
      </c>
      <c r="AT4">
        <f t="shared" si="9"/>
        <v>0</v>
      </c>
      <c r="AU4">
        <f t="shared" si="9"/>
        <v>-177.44777731735147</v>
      </c>
      <c r="AW4">
        <v>1</v>
      </c>
      <c r="AX4">
        <f>(R4*SUMPRODUCT(K5:$K$23, X5:$X$23)-$AZ$3*SUMPRODUCT(K4:$K$22, W5:$W$23))/Z4</f>
        <v>14.320199331920485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1.7924099999999999E-3</v>
      </c>
      <c r="O5">
        <f t="shared" ref="O5:O23" si="21">$C$3</f>
        <v>352.7821191129616</v>
      </c>
      <c r="P5">
        <f t="shared" ref="P5:P23" si="22">O5*$C$5</f>
        <v>17.63910595564808</v>
      </c>
      <c r="Q5" s="4">
        <f t="shared" ref="Q5:Q23" si="23">$C$8</f>
        <v>50</v>
      </c>
      <c r="R5">
        <f t="shared" si="0"/>
        <v>100000</v>
      </c>
      <c r="S5">
        <f t="shared" si="1"/>
        <v>27.029884168266392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14.151438517951874</v>
      </c>
      <c r="AC5">
        <f t="shared" si="2"/>
        <v>26.396351047814733</v>
      </c>
      <c r="AE5">
        <f t="shared" si="3"/>
        <v>344.51352442088461</v>
      </c>
      <c r="AF5">
        <f t="shared" si="4"/>
        <v>-17.225676221044232</v>
      </c>
      <c r="AG5">
        <f t="shared" si="4"/>
        <v>-48.828087614974983</v>
      </c>
      <c r="AH5">
        <f t="shared" si="5"/>
        <v>-177.128679050031</v>
      </c>
      <c r="AI5">
        <f t="shared" si="6"/>
        <v>101.33108153483437</v>
      </c>
      <c r="AJ5">
        <f t="shared" si="7"/>
        <v>-12.244912529862859</v>
      </c>
      <c r="AK5">
        <f>G5*SUM(AB5, AE5:AF5)</f>
        <v>23.900750070245458</v>
      </c>
      <c r="AL5">
        <f t="shared" si="8"/>
        <v>112.98691907521697</v>
      </c>
      <c r="AN5">
        <f t="shared" si="9"/>
        <v>292.34051606921321</v>
      </c>
      <c r="AO5">
        <f t="shared" si="9"/>
        <v>-14.617025803460661</v>
      </c>
      <c r="AP5">
        <f t="shared" si="9"/>
        <v>-41.433579003986466</v>
      </c>
      <c r="AQ5">
        <f t="shared" si="9"/>
        <v>-150.30437348196321</v>
      </c>
      <c r="AR5">
        <f t="shared" si="9"/>
        <v>85.98553777980284</v>
      </c>
      <c r="AS5">
        <f t="shared" si="9"/>
        <v>-10.390547233870743</v>
      </c>
      <c r="AT5">
        <f t="shared" si="9"/>
        <v>20.281228789847983</v>
      </c>
      <c r="AU5">
        <f t="shared" si="9"/>
        <v>95.876219335780078</v>
      </c>
      <c r="AW5">
        <v>2</v>
      </c>
      <c r="AX5">
        <f>(R5*SUMPRODUCT(K6:$K$23, X6:$X$23)-$AZ$3*SUMPRODUCT(K5:$K$22, W6:$W$23))/Z5</f>
        <v>27.029884168266392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1.8014369999999999E-3</v>
      </c>
      <c r="O6">
        <f t="shared" si="21"/>
        <v>352.7821191129616</v>
      </c>
      <c r="P6">
        <f t="shared" si="22"/>
        <v>17.63910595564808</v>
      </c>
      <c r="Q6" s="4">
        <f t="shared" si="23"/>
        <v>50</v>
      </c>
      <c r="R6">
        <f t="shared" si="0"/>
        <v>100000</v>
      </c>
      <c r="S6">
        <f t="shared" si="1"/>
        <v>38.189157857649278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26.396351047814733</v>
      </c>
      <c r="AC6">
        <f t="shared" si="2"/>
        <v>36.853947287915844</v>
      </c>
      <c r="AE6">
        <f t="shared" si="3"/>
        <v>340.44776976678361</v>
      </c>
      <c r="AF6">
        <f t="shared" si="4"/>
        <v>-17.022388488339178</v>
      </c>
      <c r="AG6">
        <f t="shared" si="4"/>
        <v>-48.251846015156381</v>
      </c>
      <c r="AH6">
        <f t="shared" si="5"/>
        <v>-175.92144733771536</v>
      </c>
      <c r="AI6">
        <f t="shared" si="6"/>
        <v>99.252087925572681</v>
      </c>
      <c r="AJ6">
        <f t="shared" si="7"/>
        <v>-10.457596240101111</v>
      </c>
      <c r="AK6">
        <f>G6*SUM(AB6, AE6:AF6)</f>
        <v>24.487521262838143</v>
      </c>
      <c r="AL6">
        <f t="shared" si="8"/>
        <v>113.28201294830971</v>
      </c>
      <c r="AN6">
        <f t="shared" si="9"/>
        <v>266.11821038703556</v>
      </c>
      <c r="AO6">
        <f t="shared" si="9"/>
        <v>-13.305910519351777</v>
      </c>
      <c r="AP6">
        <f t="shared" si="9"/>
        <v>-37.717077477759567</v>
      </c>
      <c r="AQ6">
        <f t="shared" si="9"/>
        <v>-137.51272556809568</v>
      </c>
      <c r="AR6">
        <f t="shared" si="9"/>
        <v>77.582496821828542</v>
      </c>
      <c r="AS6">
        <f t="shared" si="9"/>
        <v>-8.1744016072488996</v>
      </c>
      <c r="AT6">
        <f t="shared" si="9"/>
        <v>19.141189674248732</v>
      </c>
      <c r="AU6">
        <f t="shared" si="9"/>
        <v>88.549284888828367</v>
      </c>
      <c r="AW6">
        <v>3</v>
      </c>
      <c r="AX6">
        <f>(R6*SUMPRODUCT(K7:$K$23, X7:$X$23)-$AZ$3*SUMPRODUCT(K6:$K$22, W7:$W$23))/Z6</f>
        <v>38.189157857649278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1.8114139999999999E-3</v>
      </c>
      <c r="O7">
        <f t="shared" si="21"/>
        <v>352.7821191129616</v>
      </c>
      <c r="P7">
        <f t="shared" si="22"/>
        <v>17.63910595564808</v>
      </c>
      <c r="Q7" s="4">
        <f t="shared" si="23"/>
        <v>50</v>
      </c>
      <c r="R7">
        <f t="shared" si="0"/>
        <v>100000</v>
      </c>
      <c r="S7">
        <f t="shared" si="1"/>
        <v>47.901002662735529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36.853947287915844</v>
      </c>
      <c r="AC7">
        <f t="shared" si="2"/>
        <v>45.68023887696836</v>
      </c>
      <c r="AE7">
        <f t="shared" si="3"/>
        <v>336.42660021269137</v>
      </c>
      <c r="AF7">
        <f t="shared" si="4"/>
        <v>-16.821330010634572</v>
      </c>
      <c r="AG7">
        <f t="shared" si="4"/>
        <v>-47.681923485607115</v>
      </c>
      <c r="AH7">
        <f t="shared" si="5"/>
        <v>-174.80813879539696</v>
      </c>
      <c r="AI7">
        <f t="shared" si="6"/>
        <v>97.115207921052701</v>
      </c>
      <c r="AJ7">
        <f t="shared" si="7"/>
        <v>-8.8262915890525164</v>
      </c>
      <c r="AK7">
        <f>G7*SUM(AB7, AE7:AF7)</f>
        <v>24.952145224298086</v>
      </c>
      <c r="AL7">
        <f t="shared" si="8"/>
        <v>113.24106155629826</v>
      </c>
      <c r="AN7">
        <f t="shared" si="9"/>
        <v>242.24554247089563</v>
      </c>
      <c r="AO7">
        <f t="shared" si="9"/>
        <v>-12.112277123544784</v>
      </c>
      <c r="AP7">
        <f t="shared" si="9"/>
        <v>-34.333591379290986</v>
      </c>
      <c r="AQ7">
        <f t="shared" si="9"/>
        <v>-125.8714155897506</v>
      </c>
      <c r="AR7">
        <f t="shared" si="9"/>
        <v>69.928258378309252</v>
      </c>
      <c r="AS7">
        <f t="shared" si="9"/>
        <v>-6.3554124217424812</v>
      </c>
      <c r="AT7">
        <f t="shared" si="9"/>
        <v>17.966908537705553</v>
      </c>
      <c r="AU7">
        <f t="shared" si="9"/>
        <v>81.539754494272316</v>
      </c>
      <c r="AW7">
        <v>4</v>
      </c>
      <c r="AX7">
        <f>(R7*SUMPRODUCT(K8:$K$23, X8:$X$23)-$AZ$3*SUMPRODUCT(K7:$K$22, W8:$W$23))/Z7</f>
        <v>47.901002662735529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1.8237660000000001E-3</v>
      </c>
      <c r="O8">
        <f t="shared" si="21"/>
        <v>352.7821191129616</v>
      </c>
      <c r="P8">
        <f t="shared" si="22"/>
        <v>17.63910595564808</v>
      </c>
      <c r="Q8" s="4">
        <f t="shared" si="23"/>
        <v>50</v>
      </c>
      <c r="R8">
        <f t="shared" si="0"/>
        <v>100000</v>
      </c>
      <c r="S8">
        <f t="shared" si="1"/>
        <v>56.170965323814869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45.68023887696836</v>
      </c>
      <c r="AC8">
        <f t="shared" si="2"/>
        <v>52.933432182963202</v>
      </c>
      <c r="AE8">
        <f t="shared" si="3"/>
        <v>332.44877081560099</v>
      </c>
      <c r="AF8">
        <f t="shared" si="4"/>
        <v>-16.622438540780049</v>
      </c>
      <c r="AG8">
        <f t="shared" si="4"/>
        <v>-47.118143579883395</v>
      </c>
      <c r="AH8">
        <f t="shared" si="5"/>
        <v>-173.92134173530351</v>
      </c>
      <c r="AI8">
        <f t="shared" si="6"/>
        <v>94.786846959634062</v>
      </c>
      <c r="AJ8">
        <f t="shared" si="7"/>
        <v>-7.2531933059948415</v>
      </c>
      <c r="AK8">
        <f t="shared" ref="AK8:AK23" si="24">G8*SUM(AB8:AB8, AE8:AF8)</f>
        <v>25.305459980625255</v>
      </c>
      <c r="AL8">
        <f t="shared" si="8"/>
        <v>112.83911363426448</v>
      </c>
      <c r="AN8">
        <f t="shared" si="9"/>
        <v>220.51166377004637</v>
      </c>
      <c r="AO8">
        <f t="shared" si="9"/>
        <v>-11.025583188502317</v>
      </c>
      <c r="AP8">
        <f t="shared" si="9"/>
        <v>-31.253237029771068</v>
      </c>
      <c r="AQ8">
        <f t="shared" si="9"/>
        <v>-115.36118583648808</v>
      </c>
      <c r="AR8">
        <f t="shared" si="9"/>
        <v>62.871657715284918</v>
      </c>
      <c r="AS8">
        <f t="shared" si="9"/>
        <v>-4.8110080829200319</v>
      </c>
      <c r="AT8">
        <f t="shared" si="9"/>
        <v>16.784989365742415</v>
      </c>
      <c r="AU8">
        <f t="shared" si="9"/>
        <v>74.845638998107304</v>
      </c>
      <c r="AW8">
        <v>5</v>
      </c>
      <c r="AX8">
        <f>(R8*SUMPRODUCT(K9:$K$23, X9:$X$23)-$AZ$3*SUMPRODUCT(K8:$K$22, W9:$W$23))/Z8</f>
        <v>56.170965323814869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1.843244E-3</v>
      </c>
      <c r="O9">
        <f t="shared" si="21"/>
        <v>352.7821191129616</v>
      </c>
      <c r="P9">
        <f t="shared" si="22"/>
        <v>17.63910595564808</v>
      </c>
      <c r="Q9" s="4">
        <f t="shared" si="23"/>
        <v>50</v>
      </c>
      <c r="R9">
        <f t="shared" si="0"/>
        <v>100000</v>
      </c>
      <c r="S9">
        <f t="shared" si="1"/>
        <v>62.730037295930515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52.933432182963202</v>
      </c>
      <c r="AC9">
        <f t="shared" si="2"/>
        <v>58.414351130633463</v>
      </c>
      <c r="AE9">
        <f t="shared" si="3"/>
        <v>328.51149890533173</v>
      </c>
      <c r="AF9">
        <f t="shared" si="4"/>
        <v>-16.42557494526659</v>
      </c>
      <c r="AG9">
        <f t="shared" si="4"/>
        <v>-46.560111908639797</v>
      </c>
      <c r="AH9">
        <f t="shared" si="5"/>
        <v>-173.70047088951716</v>
      </c>
      <c r="AI9">
        <f t="shared" si="6"/>
        <v>91.825341161908199</v>
      </c>
      <c r="AJ9">
        <f t="shared" si="7"/>
        <v>-5.4809189476702613</v>
      </c>
      <c r="AK9">
        <f t="shared" si="24"/>
        <v>25.551354930011986</v>
      </c>
      <c r="AL9">
        <f t="shared" si="8"/>
        <v>111.89577714424992</v>
      </c>
      <c r="AN9">
        <f t="shared" si="9"/>
        <v>200.72375699739098</v>
      </c>
      <c r="AO9">
        <f t="shared" si="9"/>
        <v>-10.036187849869551</v>
      </c>
      <c r="AP9">
        <f t="shared" si="9"/>
        <v>-28.448686331111755</v>
      </c>
      <c r="AQ9">
        <f t="shared" si="9"/>
        <v>-106.13269619279667</v>
      </c>
      <c r="AR9">
        <f t="shared" si="9"/>
        <v>56.106186623613013</v>
      </c>
      <c r="AS9">
        <f t="shared" si="9"/>
        <v>-3.3488953861295294</v>
      </c>
      <c r="AT9">
        <f t="shared" si="9"/>
        <v>15.61212917969665</v>
      </c>
      <c r="AU9">
        <f t="shared" si="9"/>
        <v>68.369420417180137</v>
      </c>
      <c r="AW9">
        <v>6</v>
      </c>
      <c r="AX9">
        <f>(R9*SUMPRODUCT(K10:$K$23, X10:$X$23)-$AZ$3*SUMPRODUCT(K9:$K$22, W10:$W$23))/Z9</f>
        <v>62.730037295930515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1.8660479999999999E-3</v>
      </c>
      <c r="O10">
        <f t="shared" si="21"/>
        <v>352.7821191129616</v>
      </c>
      <c r="P10">
        <f t="shared" si="22"/>
        <v>17.63910595564808</v>
      </c>
      <c r="Q10" s="4">
        <f t="shared" si="23"/>
        <v>50</v>
      </c>
      <c r="R10">
        <f t="shared" si="0"/>
        <v>100000</v>
      </c>
      <c r="S10">
        <f t="shared" si="1"/>
        <v>67.606422015795488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58.414351130633463</v>
      </c>
      <c r="AC10">
        <f t="shared" si="2"/>
        <v>62.208221459860169</v>
      </c>
      <c r="AE10">
        <f t="shared" si="3"/>
        <v>324.61336569076911</v>
      </c>
      <c r="AF10">
        <f t="shared" si="4"/>
        <v>-16.230668284538456</v>
      </c>
      <c r="AG10">
        <f t="shared" si="4"/>
        <v>-46.007627385846504</v>
      </c>
      <c r="AH10">
        <f t="shared" si="5"/>
        <v>-173.76680741378695</v>
      </c>
      <c r="AI10">
        <f t="shared" si="6"/>
        <v>88.608262606597208</v>
      </c>
      <c r="AJ10">
        <f t="shared" si="7"/>
        <v>-3.7938703292267064</v>
      </c>
      <c r="AK10">
        <f t="shared" si="24"/>
        <v>25.675793397580492</v>
      </c>
      <c r="AL10">
        <f t="shared" si="8"/>
        <v>110.49018567495099</v>
      </c>
      <c r="AN10">
        <f t="shared" si="9"/>
        <v>182.70732780701752</v>
      </c>
      <c r="AO10">
        <f t="shared" si="9"/>
        <v>-9.1353663903508764</v>
      </c>
      <c r="AP10">
        <f t="shared" si="9"/>
        <v>-25.895208105560791</v>
      </c>
      <c r="AQ10">
        <f t="shared" si="9"/>
        <v>-97.803948942674339</v>
      </c>
      <c r="AR10">
        <f t="shared" si="9"/>
        <v>49.872804368431524</v>
      </c>
      <c r="AS10">
        <f t="shared" si="9"/>
        <v>-2.1353646619703945</v>
      </c>
      <c r="AT10">
        <f t="shared" si="9"/>
        <v>14.451517087148686</v>
      </c>
      <c r="AU10">
        <f t="shared" si="9"/>
        <v>62.188956793609812</v>
      </c>
      <c r="AW10">
        <v>7</v>
      </c>
      <c r="AX10">
        <f>(R10*SUMPRODUCT(K11:$K$23, X11:$X$23)-$AZ$3*SUMPRODUCT(K10:$K$22, W11:$W$23))/Z10</f>
        <v>67.606422015795488</v>
      </c>
    </row>
    <row r="11" spans="1:52" x14ac:dyDescent="0.25">
      <c r="A11" t="s">
        <v>33</v>
      </c>
      <c r="C11" s="7">
        <f>AU25</f>
        <v>-1772.1043644420795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1.8888519999999999E-3</v>
      </c>
      <c r="O11">
        <f t="shared" si="21"/>
        <v>352.7821191129616</v>
      </c>
      <c r="P11">
        <f t="shared" si="22"/>
        <v>17.63910595564808</v>
      </c>
      <c r="Q11" s="4">
        <f t="shared" si="23"/>
        <v>50</v>
      </c>
      <c r="R11">
        <f t="shared" si="0"/>
        <v>100000</v>
      </c>
      <c r="S11">
        <f t="shared" si="1"/>
        <v>71.021457758535007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62.208221459860169</v>
      </c>
      <c r="AC11">
        <f t="shared" si="2"/>
        <v>64.573631981240624</v>
      </c>
      <c r="AE11">
        <f t="shared" si="3"/>
        <v>320.75408542884969</v>
      </c>
      <c r="AF11">
        <f t="shared" si="4"/>
        <v>-16.037704271442486</v>
      </c>
      <c r="AG11">
        <f t="shared" si="4"/>
        <v>-45.460649512985029</v>
      </c>
      <c r="AH11">
        <f t="shared" si="5"/>
        <v>-173.80319800602189</v>
      </c>
      <c r="AI11">
        <f t="shared" si="6"/>
        <v>85.452533638400325</v>
      </c>
      <c r="AJ11">
        <f t="shared" si="7"/>
        <v>-2.3654105213804542</v>
      </c>
      <c r="AK11">
        <f t="shared" si="24"/>
        <v>25.68472218320872</v>
      </c>
      <c r="AL11">
        <f t="shared" si="8"/>
        <v>108.77184530022859</v>
      </c>
      <c r="AN11">
        <f t="shared" si="9"/>
        <v>166.30416722926202</v>
      </c>
      <c r="AO11">
        <f t="shared" si="9"/>
        <v>-8.3152083614631014</v>
      </c>
      <c r="AP11">
        <f t="shared" si="9"/>
        <v>-23.570379310524388</v>
      </c>
      <c r="AQ11">
        <f t="shared" si="9"/>
        <v>-90.11325940721521</v>
      </c>
      <c r="AR11">
        <f t="shared" si="9"/>
        <v>44.305320150059323</v>
      </c>
      <c r="AS11">
        <f t="shared" si="9"/>
        <v>-1.2264150163124601</v>
      </c>
      <c r="AT11">
        <f t="shared" si="9"/>
        <v>13.316981847581131</v>
      </c>
      <c r="AU11">
        <f t="shared" si="9"/>
        <v>56.395886981327997</v>
      </c>
      <c r="AW11">
        <v>8</v>
      </c>
      <c r="AX11">
        <f>(R11*SUMPRODUCT(K12:$K$23, X12:$X$23)-$AZ$3*SUMPRODUCT(K11:$K$22, W12:$W$23))/Z11</f>
        <v>71.021457758535007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1.917357E-3</v>
      </c>
      <c r="O12">
        <f t="shared" si="21"/>
        <v>352.7821191129616</v>
      </c>
      <c r="P12">
        <f t="shared" si="22"/>
        <v>17.63910595564808</v>
      </c>
      <c r="Q12" s="4">
        <f t="shared" si="23"/>
        <v>50</v>
      </c>
      <c r="R12">
        <f t="shared" si="0"/>
        <v>100000</v>
      </c>
      <c r="S12">
        <f t="shared" si="1"/>
        <v>72.896805869464501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64.573631981240624</v>
      </c>
      <c r="AC12">
        <f t="shared" si="2"/>
        <v>65.488855643309307</v>
      </c>
      <c r="AE12">
        <f t="shared" si="3"/>
        <v>316.93154448358558</v>
      </c>
      <c r="AF12">
        <f t="shared" si="4"/>
        <v>-15.846577224179279</v>
      </c>
      <c r="AG12">
        <f t="shared" si="4"/>
        <v>-44.918878723286909</v>
      </c>
      <c r="AH12">
        <f t="shared" si="5"/>
        <v>-174.32858913653686</v>
      </c>
      <c r="AI12">
        <f t="shared" si="6"/>
        <v>81.837499399582526</v>
      </c>
      <c r="AJ12">
        <f t="shared" si="7"/>
        <v>-0.91522366206868355</v>
      </c>
      <c r="AK12">
        <f t="shared" si="24"/>
        <v>25.596101946845288</v>
      </c>
      <c r="AL12">
        <f t="shared" si="8"/>
        <v>106.51837768435914</v>
      </c>
      <c r="AN12">
        <f t="shared" si="9"/>
        <v>151.36928835471363</v>
      </c>
      <c r="AO12">
        <f t="shared" si="9"/>
        <v>-7.5684644177356821</v>
      </c>
      <c r="AP12">
        <f t="shared" si="9"/>
        <v>-21.453650873139189</v>
      </c>
      <c r="AQ12">
        <f t="shared" si="9"/>
        <v>-83.260864804341139</v>
      </c>
      <c r="AR12">
        <f t="shared" si="9"/>
        <v>39.086308259497635</v>
      </c>
      <c r="AS12">
        <f t="shared" si="9"/>
        <v>-0.43711885681327822</v>
      </c>
      <c r="AT12">
        <f t="shared" si="9"/>
        <v>12.224923027658223</v>
      </c>
      <c r="AU12">
        <f t="shared" si="9"/>
        <v>50.874112430342578</v>
      </c>
      <c r="AW12">
        <v>9</v>
      </c>
      <c r="AX12">
        <f>(R12*SUMPRODUCT(K13:$K$23, X13:$X$23)-$AZ$3*SUMPRODUCT(K12:$K$22, W13:$W$23))/Z12</f>
        <v>72.896805869464501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1.947287E-3</v>
      </c>
      <c r="O13">
        <f t="shared" si="21"/>
        <v>352.7821191129616</v>
      </c>
      <c r="P13">
        <f t="shared" si="22"/>
        <v>17.63910595564808</v>
      </c>
      <c r="Q13" s="4">
        <f t="shared" si="23"/>
        <v>50</v>
      </c>
      <c r="R13">
        <f t="shared" si="0"/>
        <v>100000</v>
      </c>
      <c r="S13">
        <f t="shared" si="1"/>
        <v>73.384007034422766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65.488855643309307</v>
      </c>
      <c r="AC13">
        <f t="shared" si="2"/>
        <v>65.138902875263625</v>
      </c>
      <c r="AE13">
        <f t="shared" si="3"/>
        <v>313.1450723622869</v>
      </c>
      <c r="AF13">
        <f t="shared" si="4"/>
        <v>-15.657253618114346</v>
      </c>
      <c r="AG13">
        <f t="shared" si="4"/>
        <v>-44.38221998746161</v>
      </c>
      <c r="AH13">
        <f t="shared" si="5"/>
        <v>-174.9398971848664</v>
      </c>
      <c r="AI13">
        <f t="shared" si="6"/>
        <v>78.165701571844551</v>
      </c>
      <c r="AJ13">
        <f t="shared" si="7"/>
        <v>0.34995276804568221</v>
      </c>
      <c r="AK13">
        <f t="shared" si="24"/>
        <v>25.408367207123732</v>
      </c>
      <c r="AL13">
        <f t="shared" si="8"/>
        <v>103.92402154701396</v>
      </c>
      <c r="AN13">
        <f t="shared" si="9"/>
        <v>137.77145691281106</v>
      </c>
      <c r="AO13">
        <f t="shared" si="9"/>
        <v>-6.8885728456405531</v>
      </c>
      <c r="AP13">
        <f t="shared" si="9"/>
        <v>-19.526422889462882</v>
      </c>
      <c r="AQ13">
        <f t="shared" si="9"/>
        <v>-76.966641453174176</v>
      </c>
      <c r="AR13">
        <f t="shared" si="9"/>
        <v>34.389819724533453</v>
      </c>
      <c r="AS13">
        <f t="shared" si="9"/>
        <v>0.15396538843997848</v>
      </c>
      <c r="AT13">
        <f t="shared" si="9"/>
        <v>11.178677478441175</v>
      </c>
      <c r="AU13">
        <f t="shared" si="9"/>
        <v>45.722462591414605</v>
      </c>
      <c r="AW13">
        <v>10</v>
      </c>
      <c r="AX13">
        <f>(R13*SUMPRODUCT(K14:$K$23, X14:$X$23)-$AZ$3*SUMPRODUCT(K13:$K$22, W14:$W$23))/Z13</f>
        <v>73.384007034422766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1.9819680000000002E-3</v>
      </c>
      <c r="O14">
        <f t="shared" si="21"/>
        <v>352.7821191129616</v>
      </c>
      <c r="P14">
        <f t="shared" si="22"/>
        <v>17.63910595564808</v>
      </c>
      <c r="Q14" s="4">
        <f t="shared" si="23"/>
        <v>50</v>
      </c>
      <c r="R14">
        <f t="shared" si="0"/>
        <v>100000</v>
      </c>
      <c r="S14">
        <f t="shared" si="1"/>
        <v>72.488174288469537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65.138902875263625</v>
      </c>
      <c r="AC14">
        <f t="shared" si="2"/>
        <v>63.572757537738092</v>
      </c>
      <c r="AE14">
        <f t="shared" si="3"/>
        <v>309.39297812588433</v>
      </c>
      <c r="AF14">
        <f t="shared" si="4"/>
        <v>-15.469648906294216</v>
      </c>
      <c r="AG14">
        <f t="shared" si="4"/>
        <v>-43.85043364780288</v>
      </c>
      <c r="AH14">
        <f t="shared" si="5"/>
        <v>-175.92827956821864</v>
      </c>
      <c r="AI14">
        <f t="shared" si="6"/>
        <v>74.144616003568615</v>
      </c>
      <c r="AJ14">
        <f t="shared" si="7"/>
        <v>1.5661453375255334</v>
      </c>
      <c r="AK14">
        <f t="shared" si="24"/>
        <v>25.134356246639765</v>
      </c>
      <c r="AL14">
        <f t="shared" si="8"/>
        <v>100.84511758773392</v>
      </c>
      <c r="AN14">
        <f t="shared" si="9"/>
        <v>125.39074674436003</v>
      </c>
      <c r="AO14">
        <f t="shared" si="9"/>
        <v>-6.2695373372180017</v>
      </c>
      <c r="AP14">
        <f t="shared" si="9"/>
        <v>-17.771698160275754</v>
      </c>
      <c r="AQ14">
        <f t="shared" si="9"/>
        <v>-71.300190722279083</v>
      </c>
      <c r="AR14">
        <f t="shared" si="9"/>
        <v>30.049320524587205</v>
      </c>
      <c r="AS14">
        <f t="shared" si="9"/>
        <v>0.63472718279540985</v>
      </c>
      <c r="AT14">
        <f t="shared" si="9"/>
        <v>10.186448696397422</v>
      </c>
      <c r="AU14">
        <f t="shared" si="9"/>
        <v>40.870496403780038</v>
      </c>
      <c r="AW14">
        <v>11</v>
      </c>
      <c r="AX14">
        <f>(R14*SUMPRODUCT(K15:$K$23, X15:$X$23)-$AZ$3*SUMPRODUCT(K14:$K$22, W15:$W$23))/Z14</f>
        <v>72.488174288469537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2.0299509999999999E-3</v>
      </c>
      <c r="O15">
        <f t="shared" si="21"/>
        <v>352.7821191129616</v>
      </c>
      <c r="P15">
        <f t="shared" si="22"/>
        <v>17.63910595564808</v>
      </c>
      <c r="Q15" s="4">
        <f t="shared" si="23"/>
        <v>50</v>
      </c>
      <c r="R15">
        <f t="shared" si="0"/>
        <v>100000</v>
      </c>
      <c r="S15">
        <f t="shared" si="1"/>
        <v>69.912551754784943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63.572757537738092</v>
      </c>
      <c r="AC15">
        <f t="shared" si="2"/>
        <v>60.576310853541088</v>
      </c>
      <c r="AE15">
        <f t="shared" si="3"/>
        <v>305.67099575928586</v>
      </c>
      <c r="AF15">
        <f t="shared" si="4"/>
        <v>-15.283549787964292</v>
      </c>
      <c r="AG15">
        <f t="shared" si="4"/>
        <v>-43.322915079691057</v>
      </c>
      <c r="AH15">
        <f t="shared" si="5"/>
        <v>-178.02846326758223</v>
      </c>
      <c r="AI15">
        <f t="shared" si="6"/>
        <v>69.036067624048258</v>
      </c>
      <c r="AJ15">
        <f t="shared" si="7"/>
        <v>2.9964466841970037</v>
      </c>
      <c r="AK15">
        <f t="shared" si="24"/>
        <v>24.777214245634177</v>
      </c>
      <c r="AL15">
        <f t="shared" si="8"/>
        <v>96.809728553879438</v>
      </c>
      <c r="AN15">
        <f t="shared" si="9"/>
        <v>114.11707579522314</v>
      </c>
      <c r="AO15">
        <f t="shared" si="9"/>
        <v>-5.7058537897611572</v>
      </c>
      <c r="AP15">
        <f t="shared" si="9"/>
        <v>-16.173874696676815</v>
      </c>
      <c r="AQ15">
        <f t="shared" si="9"/>
        <v>-66.463903733976068</v>
      </c>
      <c r="AR15">
        <f t="shared" si="9"/>
        <v>25.7734435748091</v>
      </c>
      <c r="AS15">
        <f t="shared" si="9"/>
        <v>1.1186724881353638</v>
      </c>
      <c r="AT15">
        <f t="shared" si="9"/>
        <v>9.2501522070813689</v>
      </c>
      <c r="AU15">
        <f t="shared" si="9"/>
        <v>36.142268270025831</v>
      </c>
      <c r="AW15">
        <v>12</v>
      </c>
      <c r="AX15">
        <f>(R15*SUMPRODUCT(K16:$K$23, X16:$X$23)-$AZ$3*SUMPRODUCT(K15:$K$22, W16:$W$23))/Z15</f>
        <v>69.912551754784943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2.0855349999999999E-3</v>
      </c>
      <c r="O16">
        <f t="shared" si="21"/>
        <v>352.7821191129616</v>
      </c>
      <c r="P16">
        <f t="shared" si="22"/>
        <v>17.63910595564808</v>
      </c>
      <c r="Q16" s="4">
        <f t="shared" si="23"/>
        <v>50</v>
      </c>
      <c r="R16">
        <f t="shared" si="0"/>
        <v>100000</v>
      </c>
      <c r="S16">
        <f t="shared" si="1"/>
        <v>65.647030157711342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60.576310853541088</v>
      </c>
      <c r="AC16">
        <f t="shared" si="2"/>
        <v>56.192984017834071</v>
      </c>
      <c r="AE16">
        <f t="shared" si="3"/>
        <v>301.97679824155216</v>
      </c>
      <c r="AF16">
        <f t="shared" si="4"/>
        <v>-15.098839912077608</v>
      </c>
      <c r="AG16">
        <f t="shared" si="4"/>
        <v>-42.799334473193426</v>
      </c>
      <c r="AH16">
        <f t="shared" si="5"/>
        <v>-180.70291140144698</v>
      </c>
      <c r="AI16">
        <f t="shared" si="6"/>
        <v>63.375712454834144</v>
      </c>
      <c r="AJ16">
        <f t="shared" si="7"/>
        <v>4.3833268357070168</v>
      </c>
      <c r="AK16">
        <f t="shared" si="24"/>
        <v>24.321798842811098</v>
      </c>
      <c r="AL16">
        <f t="shared" si="8"/>
        <v>92.080838133352245</v>
      </c>
      <c r="AN16">
        <f t="shared" si="9"/>
        <v>103.8511585427796</v>
      </c>
      <c r="AO16">
        <f t="shared" si="9"/>
        <v>-5.1925579271389797</v>
      </c>
      <c r="AP16">
        <f t="shared" si="9"/>
        <v>-14.718880707999578</v>
      </c>
      <c r="AQ16">
        <f t="shared" si="9"/>
        <v>-62.144531667238823</v>
      </c>
      <c r="AR16">
        <f t="shared" si="9"/>
        <v>21.795188240402222</v>
      </c>
      <c r="AS16">
        <f t="shared" si="9"/>
        <v>1.5074455150547794</v>
      </c>
      <c r="AT16">
        <f t="shared" si="9"/>
        <v>8.3643743571648042</v>
      </c>
      <c r="AU16">
        <f t="shared" si="9"/>
        <v>31.667008112621804</v>
      </c>
      <c r="AW16">
        <v>13</v>
      </c>
      <c r="AX16">
        <f>(R16*SUMPRODUCT(K17:$K$23, X17:$X$23)-$AZ$3*SUMPRODUCT(K16:$K$22, W17:$W$23))/Z16</f>
        <v>65.647030157711342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2.1420699999999998E-3</v>
      </c>
      <c r="O17">
        <f t="shared" si="21"/>
        <v>352.7821191129616</v>
      </c>
      <c r="P17">
        <f t="shared" si="22"/>
        <v>17.63910595564808</v>
      </c>
      <c r="Q17" s="4">
        <f t="shared" si="23"/>
        <v>50</v>
      </c>
      <c r="R17">
        <f t="shared" si="0"/>
        <v>100000</v>
      </c>
      <c r="S17">
        <f t="shared" si="1"/>
        <v>59.923496670490387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56.192984017834071</v>
      </c>
      <c r="AC17">
        <f t="shared" si="2"/>
        <v>50.670903651473139</v>
      </c>
      <c r="AE17">
        <f t="shared" si="3"/>
        <v>298.31017481892735</v>
      </c>
      <c r="AF17">
        <f t="shared" si="4"/>
        <v>-14.915508740946368</v>
      </c>
      <c r="AG17">
        <f t="shared" si="4"/>
        <v>-42.279661958066498</v>
      </c>
      <c r="AH17">
        <f t="shared" si="5"/>
        <v>-183.35834078998687</v>
      </c>
      <c r="AI17">
        <f t="shared" si="6"/>
        <v>57.756663329927591</v>
      </c>
      <c r="AJ17">
        <f t="shared" si="7"/>
        <v>5.5220803663609317</v>
      </c>
      <c r="AK17">
        <f t="shared" si="24"/>
        <v>23.771135506707054</v>
      </c>
      <c r="AL17">
        <f t="shared" si="8"/>
        <v>87.049879202995584</v>
      </c>
      <c r="AN17">
        <f t="shared" si="9"/>
        <v>94.503349852586538</v>
      </c>
      <c r="AO17">
        <f t="shared" si="9"/>
        <v>-4.7251674926293274</v>
      </c>
      <c r="AP17">
        <f t="shared" si="9"/>
        <v>-13.394010740993133</v>
      </c>
      <c r="AQ17">
        <f t="shared" si="9"/>
        <v>-58.087114992252296</v>
      </c>
      <c r="AR17">
        <f t="shared" si="9"/>
        <v>18.297056626711775</v>
      </c>
      <c r="AS17">
        <f t="shared" si="9"/>
        <v>1.7493707450410283</v>
      </c>
      <c r="AT17">
        <f t="shared" si="9"/>
        <v>7.5305910586092573</v>
      </c>
      <c r="AU17">
        <f t="shared" si="9"/>
        <v>27.577018430362063</v>
      </c>
      <c r="AW17">
        <v>14</v>
      </c>
      <c r="AX17">
        <f>(R17*SUMPRODUCT(K18:$K$23, X18:$X$23)-$AZ$3*SUMPRODUCT(K17:$K$22, W18:$W$23))/Z17</f>
        <v>59.923496670490387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2.2014550000000002E-3</v>
      </c>
      <c r="O18">
        <f t="shared" si="21"/>
        <v>352.7821191129616</v>
      </c>
      <c r="P18">
        <f t="shared" si="22"/>
        <v>17.63910595564808</v>
      </c>
      <c r="Q18" s="4">
        <f t="shared" si="23"/>
        <v>50</v>
      </c>
      <c r="R18">
        <f t="shared" si="0"/>
        <v>100000</v>
      </c>
      <c r="S18">
        <f t="shared" si="1"/>
        <v>52.893268757844844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50.670903651473139</v>
      </c>
      <c r="AC18">
        <f t="shared" si="2"/>
        <v>44.180465858572603</v>
      </c>
      <c r="AE18">
        <f t="shared" si="3"/>
        <v>294.67035664483205</v>
      </c>
      <c r="AF18">
        <f t="shared" si="4"/>
        <v>-14.733517832241603</v>
      </c>
      <c r="AG18">
        <f t="shared" si="4"/>
        <v>-41.763788565269941</v>
      </c>
      <c r="AH18">
        <f t="shared" si="5"/>
        <v>-186.15354643179057</v>
      </c>
      <c r="AI18">
        <f t="shared" si="6"/>
        <v>52.01950381552993</v>
      </c>
      <c r="AJ18">
        <f t="shared" si="7"/>
        <v>6.4904377929005364</v>
      </c>
      <c r="AK18">
        <f t="shared" si="24"/>
        <v>23.142541972484455</v>
      </c>
      <c r="AL18">
        <f t="shared" si="8"/>
        <v>81.652483580914918</v>
      </c>
      <c r="AN18">
        <f t="shared" si="9"/>
        <v>85.991782656526652</v>
      </c>
      <c r="AO18">
        <f t="shared" si="9"/>
        <v>-4.2995891328263323</v>
      </c>
      <c r="AP18">
        <f t="shared" si="9"/>
        <v>-12.187661731941677</v>
      </c>
      <c r="AQ18">
        <f t="shared" si="9"/>
        <v>-54.32400967566047</v>
      </c>
      <c r="AR18">
        <f t="shared" si="9"/>
        <v>15.180522116098171</v>
      </c>
      <c r="AS18">
        <f t="shared" si="9"/>
        <v>1.8940633268568647</v>
      </c>
      <c r="AT18">
        <f t="shared" si="9"/>
        <v>6.7535413540632128</v>
      </c>
      <c r="AU18">
        <f t="shared" si="9"/>
        <v>23.828126797018246</v>
      </c>
      <c r="AW18">
        <v>15</v>
      </c>
      <c r="AX18">
        <f>(R18*SUMPRODUCT(K19:$K$23, X19:$X$23)-$AZ$3*SUMPRODUCT(K18:$K$22, W19:$W$23))/Z18</f>
        <v>52.893268757844844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2.2708170000000001E-3</v>
      </c>
      <c r="O19">
        <f t="shared" si="21"/>
        <v>352.7821191129616</v>
      </c>
      <c r="P19">
        <f t="shared" si="22"/>
        <v>17.63910595564808</v>
      </c>
      <c r="Q19" s="4">
        <f t="shared" si="23"/>
        <v>50</v>
      </c>
      <c r="R19">
        <f t="shared" si="0"/>
        <v>100000</v>
      </c>
      <c r="S19">
        <f t="shared" si="1"/>
        <v>44.50422063182986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44.180465858572603</v>
      </c>
      <c r="AC19">
        <f t="shared" si="2"/>
        <v>36.717150487190395</v>
      </c>
      <c r="AE19">
        <f t="shared" si="3"/>
        <v>291.05451062311857</v>
      </c>
      <c r="AF19">
        <f t="shared" si="4"/>
        <v>-14.552725531155929</v>
      </c>
      <c r="AG19">
        <f t="shared" si="4"/>
        <v>-41.251312758558818</v>
      </c>
      <c r="AH19">
        <f t="shared" si="5"/>
        <v>-189.67584211684118</v>
      </c>
      <c r="AI19">
        <f t="shared" si="6"/>
        <v>45.574630216562639</v>
      </c>
      <c r="AJ19">
        <f t="shared" si="7"/>
        <v>7.4633153713822082</v>
      </c>
      <c r="AK19">
        <f t="shared" si="24"/>
        <v>22.447757566537472</v>
      </c>
      <c r="AL19">
        <f t="shared" si="8"/>
        <v>75.485703154482323</v>
      </c>
      <c r="AN19">
        <f t="shared" si="9"/>
        <v>78.24132644176953</v>
      </c>
      <c r="AO19">
        <f t="shared" si="9"/>
        <v>-3.9120663220884766</v>
      </c>
      <c r="AP19">
        <f t="shared" si="9"/>
        <v>-11.089185392743289</v>
      </c>
      <c r="AQ19">
        <f t="shared" si="9"/>
        <v>-50.98869434941691</v>
      </c>
      <c r="AR19">
        <f t="shared" si="9"/>
        <v>12.251380377520858</v>
      </c>
      <c r="AS19">
        <f t="shared" si="9"/>
        <v>2.0062897945131835</v>
      </c>
      <c r="AT19">
        <f t="shared" si="9"/>
        <v>6.0344102686778749</v>
      </c>
      <c r="AU19">
        <f t="shared" si="9"/>
        <v>20.292080440711917</v>
      </c>
      <c r="AW19">
        <v>16</v>
      </c>
      <c r="AX19">
        <f>(R19*SUMPRODUCT(K20:$K$23, X20:$X$23)-$AZ$3*SUMPRODUCT(K19:$K$22, W20:$W$23))/Z19</f>
        <v>44.50422063182986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2.3392280000000001E-3</v>
      </c>
      <c r="O20">
        <f t="shared" si="21"/>
        <v>352.7821191129616</v>
      </c>
      <c r="P20">
        <f t="shared" si="22"/>
        <v>17.63910595564808</v>
      </c>
      <c r="Q20" s="4">
        <f t="shared" si="23"/>
        <v>50</v>
      </c>
      <c r="R20">
        <f t="shared" si="0"/>
        <v>100000</v>
      </c>
      <c r="S20">
        <f t="shared" si="1"/>
        <v>35.011348869948748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36.717150487190395</v>
      </c>
      <c r="AC20">
        <f t="shared" si="2"/>
        <v>28.5288599656473</v>
      </c>
      <c r="AE20">
        <f t="shared" si="3"/>
        <v>287.46312265611147</v>
      </c>
      <c r="AF20">
        <f t="shared" si="4"/>
        <v>-14.373156132805574</v>
      </c>
      <c r="AG20">
        <f t="shared" si="4"/>
        <v>-40.742303405131644</v>
      </c>
      <c r="AH20">
        <f t="shared" si="5"/>
        <v>-192.99245168315605</v>
      </c>
      <c r="AI20">
        <f t="shared" si="6"/>
        <v>39.355211435018219</v>
      </c>
      <c r="AJ20">
        <f t="shared" si="7"/>
        <v>8.1882905215430952</v>
      </c>
      <c r="AK20">
        <f t="shared" si="24"/>
        <v>21.686498190734746</v>
      </c>
      <c r="AL20">
        <f t="shared" si="8"/>
        <v>69.230000147296067</v>
      </c>
      <c r="AN20">
        <f t="shared" si="9"/>
        <v>71.184489721347006</v>
      </c>
      <c r="AO20">
        <f t="shared" si="9"/>
        <v>-3.5592244860673508</v>
      </c>
      <c r="AP20">
        <f t="shared" si="9"/>
        <v>-10.089016118551289</v>
      </c>
      <c r="AQ20">
        <f t="shared" si="9"/>
        <v>-47.790718566610231</v>
      </c>
      <c r="AR20">
        <f t="shared" si="9"/>
        <v>9.7455305501181417</v>
      </c>
      <c r="AS20">
        <f t="shared" si="9"/>
        <v>2.0276662866543713</v>
      </c>
      <c r="AT20">
        <f t="shared" si="9"/>
        <v>5.3702272948489727</v>
      </c>
      <c r="AU20">
        <f t="shared" si="9"/>
        <v>17.143424131621487</v>
      </c>
      <c r="AW20">
        <v>17</v>
      </c>
      <c r="AX20">
        <f>(R20*SUMPRODUCT(K21:$K$23, X21:$X$23)-$AZ$3*SUMPRODUCT(K20:$K$22, W21:$W$23))/Z20</f>
        <v>35.011348869948748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2.4176169999999999E-3</v>
      </c>
      <c r="O21">
        <f t="shared" si="21"/>
        <v>352.7821191129616</v>
      </c>
      <c r="P21">
        <f t="shared" si="22"/>
        <v>17.63910595564808</v>
      </c>
      <c r="Q21" s="4">
        <f t="shared" si="23"/>
        <v>50</v>
      </c>
      <c r="R21">
        <f t="shared" si="0"/>
        <v>100000</v>
      </c>
      <c r="S21">
        <f t="shared" si="1"/>
        <v>24.383461326516006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28.5288599656473</v>
      </c>
      <c r="AC21">
        <f t="shared" si="2"/>
        <v>19.62204484246638</v>
      </c>
      <c r="AE21">
        <f t="shared" si="3"/>
        <v>283.89351569734384</v>
      </c>
      <c r="AF21">
        <f t="shared" si="4"/>
        <v>-14.194675784867192</v>
      </c>
      <c r="AG21">
        <f t="shared" si="4"/>
        <v>-40.236381085748924</v>
      </c>
      <c r="AH21">
        <f t="shared" si="5"/>
        <v>-196.99857066280831</v>
      </c>
      <c r="AI21">
        <f t="shared" si="6"/>
        <v>32.463888163919449</v>
      </c>
      <c r="AJ21">
        <f t="shared" si="7"/>
        <v>8.9068151231809196</v>
      </c>
      <c r="AK21">
        <f t="shared" si="24"/>
        <v>20.875938991468679</v>
      </c>
      <c r="AL21">
        <f t="shared" si="8"/>
        <v>62.246642278569048</v>
      </c>
      <c r="AN21">
        <f t="shared" si="9"/>
        <v>64.758991565411492</v>
      </c>
      <c r="AO21">
        <f t="shared" si="9"/>
        <v>-3.2379495782705745</v>
      </c>
      <c r="AP21">
        <f t="shared" si="9"/>
        <v>-9.1783267995897937</v>
      </c>
      <c r="AQ21">
        <f t="shared" si="9"/>
        <v>-44.937372890022239</v>
      </c>
      <c r="AR21">
        <f t="shared" si="9"/>
        <v>7.4053422975288878</v>
      </c>
      <c r="AS21">
        <f t="shared" si="9"/>
        <v>2.0317349060260672</v>
      </c>
      <c r="AT21">
        <f t="shared" si="9"/>
        <v>4.7620135097055822</v>
      </c>
      <c r="AU21">
        <f t="shared" si="9"/>
        <v>14.199090713260537</v>
      </c>
      <c r="AW21">
        <v>18</v>
      </c>
      <c r="AX21">
        <f>(R21*SUMPRODUCT(K22:$K$23, X22:$X$23)-$AZ$3*SUMPRODUCT(K21:$K$22, W22:$W$23))/Z21</f>
        <v>24.383461326516006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2.502181E-3</v>
      </c>
      <c r="O22">
        <f t="shared" si="21"/>
        <v>352.7821191129616</v>
      </c>
      <c r="P22">
        <f t="shared" si="22"/>
        <v>17.63910595564808</v>
      </c>
      <c r="Q22" s="4">
        <f t="shared" si="23"/>
        <v>50</v>
      </c>
      <c r="R22">
        <f t="shared" si="0"/>
        <v>100000</v>
      </c>
      <c r="S22">
        <f t="shared" si="1"/>
        <v>12.696213087292191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19.62204484246638</v>
      </c>
      <c r="AC22">
        <f t="shared" si="2"/>
        <v>10.089258662229167</v>
      </c>
      <c r="AE22">
        <f t="shared" si="3"/>
        <v>280.34422757936932</v>
      </c>
      <c r="AF22">
        <f t="shared" si="4"/>
        <v>-14.017211378968467</v>
      </c>
      <c r="AG22">
        <f t="shared" si="4"/>
        <v>-39.733338566629918</v>
      </c>
      <c r="AH22">
        <f t="shared" si="5"/>
        <v>-201.35741652304063</v>
      </c>
      <c r="AI22">
        <f t="shared" si="6"/>
        <v>25.236261110730311</v>
      </c>
      <c r="AJ22">
        <f t="shared" si="7"/>
        <v>9.5327861802372134</v>
      </c>
      <c r="AK22">
        <f t="shared" si="24"/>
        <v>20.016434273000709</v>
      </c>
      <c r="AL22">
        <f t="shared" si="8"/>
        <v>54.785481563968233</v>
      </c>
      <c r="AN22">
        <f t="shared" si="9"/>
        <v>58.908449123119652</v>
      </c>
      <c r="AO22">
        <f t="shared" si="9"/>
        <v>-2.945422456155983</v>
      </c>
      <c r="AP22">
        <f t="shared" si="9"/>
        <v>-8.3491262640010735</v>
      </c>
      <c r="AQ22">
        <f t="shared" si="9"/>
        <v>-42.311030368735359</v>
      </c>
      <c r="AR22">
        <f t="shared" si="9"/>
        <v>5.302870034227241</v>
      </c>
      <c r="AS22">
        <f t="shared" si="9"/>
        <v>2.0031147227424047</v>
      </c>
      <c r="AT22">
        <f t="shared" si="9"/>
        <v>4.2060330978760776</v>
      </c>
      <c r="AU22">
        <f t="shared" si="9"/>
        <v>11.512017854845723</v>
      </c>
      <c r="AW22">
        <v>19</v>
      </c>
      <c r="AX22">
        <f>(R22*SUMPRODUCT(K23:$K$23, X23:$X$23)-$AZ$3*SUMPRODUCT(K22:$K$22, W23:$W$23))/Z22</f>
        <v>12.696213087292191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2.5943469999999999E-3</v>
      </c>
      <c r="O23">
        <f t="shared" si="21"/>
        <v>352.7821191129616</v>
      </c>
      <c r="P23">
        <f t="shared" si="22"/>
        <v>17.63910595564808</v>
      </c>
      <c r="Q23" s="4">
        <f t="shared" si="23"/>
        <v>50</v>
      </c>
      <c r="R23">
        <f t="shared" si="0"/>
        <v>100000</v>
      </c>
      <c r="S23">
        <f t="shared" si="1"/>
        <v>12.858153129585325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10.089258662229167</v>
      </c>
      <c r="AC23">
        <f t="shared" si="2"/>
        <v>10.089258662229167</v>
      </c>
      <c r="AE23">
        <f t="shared" si="3"/>
        <v>276.81347509778777</v>
      </c>
      <c r="AF23">
        <f t="shared" si="4"/>
        <v>-13.840673754889389</v>
      </c>
      <c r="AG23">
        <f t="shared" si="4"/>
        <v>-39.2329231132533</v>
      </c>
      <c r="AH23">
        <f t="shared" si="5"/>
        <v>-206.16413542064123</v>
      </c>
      <c r="AI23">
        <f t="shared" si="6"/>
        <v>17.575742809003856</v>
      </c>
      <c r="AJ23">
        <f t="shared" si="7"/>
        <v>0</v>
      </c>
      <c r="AK23">
        <f t="shared" si="24"/>
        <v>19.114344200358929</v>
      </c>
      <c r="AL23">
        <f t="shared" si="8"/>
        <v>36.690087009362784</v>
      </c>
      <c r="AN23">
        <f t="shared" si="9"/>
        <v>53.58146274372519</v>
      </c>
      <c r="AO23">
        <f t="shared" si="9"/>
        <v>-2.6790731371862595</v>
      </c>
      <c r="AP23">
        <f t="shared" si="9"/>
        <v>-7.5941296115646235</v>
      </c>
      <c r="AQ23">
        <f t="shared" si="9"/>
        <v>-39.906207373868142</v>
      </c>
      <c r="AR23">
        <f t="shared" si="9"/>
        <v>3.4020526211061686</v>
      </c>
      <c r="AS23">
        <f t="shared" si="9"/>
        <v>0</v>
      </c>
      <c r="AT23">
        <f t="shared" si="9"/>
        <v>3.6998723464617083</v>
      </c>
      <c r="AU23">
        <f t="shared" si="9"/>
        <v>7.1019249675678768</v>
      </c>
      <c r="AW23">
        <v>20</v>
      </c>
      <c r="AX23">
        <f>(R23*SUMPRODUCT(K$23:$K24, X$23:$X24)-$AZ$3*SUMPRODUCT(K$22:$K23, W$23:$W24))/Z23</f>
        <v>12.858153129585325</v>
      </c>
    </row>
    <row r="25" spans="5:50" x14ac:dyDescent="0.25">
      <c r="AN25" s="8">
        <f t="shared" ref="AN25:AU25" si="25">SUM(AN3:AN23)</f>
        <v>3063.4028822981963</v>
      </c>
      <c r="AO25" s="8">
        <f t="shared" si="25"/>
        <v>-417.7567334496311</v>
      </c>
      <c r="AP25" s="8">
        <f t="shared" si="25"/>
        <v>-2904.085946624944</v>
      </c>
      <c r="AQ25" s="8">
        <f t="shared" si="25"/>
        <v>-1685.9927348536426</v>
      </c>
      <c r="AR25" s="8">
        <f t="shared" si="25"/>
        <v>-1944.4325326300209</v>
      </c>
      <c r="AS25" s="8">
        <f t="shared" si="25"/>
        <v>-34.788040991015606</v>
      </c>
      <c r="AT25" s="8">
        <f t="shared" si="25"/>
        <v>207.11620917895684</v>
      </c>
      <c r="AU25" s="9">
        <f t="shared" si="25"/>
        <v>-1772.1043644420795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3" priority="1" operator="lessThan">
      <formula>0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2E8C5E-2B40-45D7-90CA-A35375A6434C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'T.35.04.B'!C3*(1+C12)</f>
        <v>598.26231152056312</v>
      </c>
      <c r="K3">
        <v>1</v>
      </c>
      <c r="L3" s="2">
        <v>0</v>
      </c>
      <c r="O3">
        <f>$C$3</f>
        <v>598.26231152056312</v>
      </c>
      <c r="P3">
        <f>O3*B5</f>
        <v>478.60984921645053</v>
      </c>
      <c r="Q3" s="4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598.26231152056312</v>
      </c>
      <c r="AF3">
        <f t="shared" ref="AF3:AG23" si="4">-$Z3*P3</f>
        <v>-478.60984921645053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-2400.2557416958871</v>
      </c>
      <c r="AJ3">
        <f t="shared" ref="AJ3:AJ23" si="7">AB3-AC3</f>
        <v>0</v>
      </c>
      <c r="AL3">
        <f t="shared" ref="AL3:AL23" si="8">SUM(AI3:AK3)</f>
        <v>-2400.2557416958871</v>
      </c>
      <c r="AN3">
        <f t="shared" ref="AN3:AU23" si="9">AE3*$K3</f>
        <v>598.26231152056312</v>
      </c>
      <c r="AO3">
        <f t="shared" si="9"/>
        <v>-478.60984921645053</v>
      </c>
      <c r="AP3">
        <f t="shared" si="9"/>
        <v>-2519.9082039999998</v>
      </c>
      <c r="AQ3">
        <f t="shared" si="9"/>
        <v>0</v>
      </c>
      <c r="AR3">
        <f t="shared" si="9"/>
        <v>-2400.2557416958871</v>
      </c>
      <c r="AS3">
        <f t="shared" si="9"/>
        <v>0</v>
      </c>
      <c r="AT3">
        <f t="shared" si="9"/>
        <v>0</v>
      </c>
      <c r="AU3">
        <f t="shared" si="9"/>
        <v>-2400.2557416958871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254.7109756505611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1.947287E-3</v>
      </c>
      <c r="R4">
        <f t="shared" si="0"/>
        <v>100000</v>
      </c>
      <c r="S4">
        <f t="shared" si="1"/>
        <v>76.242982793241893</v>
      </c>
      <c r="U4">
        <f t="shared" ref="U4:U23" si="13">M4</f>
        <v>1.947287E-3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1.947287E-3</v>
      </c>
      <c r="Y4">
        <f t="shared" ref="Y4:Y23" si="17">V4*W4</f>
        <v>0.01</v>
      </c>
      <c r="Z4">
        <f t="shared" ref="Z4:Z23" si="18">MAX(0, W4-X4-Y4)</f>
        <v>0.98805271299999997</v>
      </c>
      <c r="AB4">
        <f t="shared" ref="AB4:AB23" si="19">AC3</f>
        <v>0</v>
      </c>
      <c r="AC4">
        <f t="shared" si="2"/>
        <v>75.332085996074966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-194.7287</v>
      </c>
      <c r="AI4">
        <f t="shared" si="6"/>
        <v>-194.7287</v>
      </c>
      <c r="AJ4">
        <f t="shared" si="7"/>
        <v>-75.332085996074966</v>
      </c>
      <c r="AK4">
        <f>G4*MAX(0, SUM(AB4, AE4:AF4))</f>
        <v>0</v>
      </c>
      <c r="AL4">
        <f t="shared" si="8"/>
        <v>-270.06078599607497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-179.37888965448633</v>
      </c>
      <c r="AR4">
        <f t="shared" si="9"/>
        <v>-179.37888965448633</v>
      </c>
      <c r="AS4">
        <f t="shared" si="9"/>
        <v>-69.393910303577258</v>
      </c>
      <c r="AT4">
        <f t="shared" si="9"/>
        <v>0</v>
      </c>
      <c r="AU4">
        <f t="shared" si="9"/>
        <v>-248.77279995806359</v>
      </c>
      <c r="AW4">
        <v>1</v>
      </c>
      <c r="AX4">
        <f>(R4*SUMPRODUCT(K5:$K$23, X5:$X$23)-$AZ$3*SUMPRODUCT(K4:$K$22, W5:$W$23))/Z4</f>
        <v>76.242982793241893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1.9819680000000002E-3</v>
      </c>
      <c r="O5">
        <f t="shared" ref="O5:O23" si="21">$C$3</f>
        <v>598.26231152056312</v>
      </c>
      <c r="P5">
        <f t="shared" ref="P5:P23" si="22">O5*$C$5</f>
        <v>29.913115576028158</v>
      </c>
      <c r="Q5" s="4">
        <f t="shared" ref="Q5:Q23" si="23">$C$8</f>
        <v>50</v>
      </c>
      <c r="R5">
        <f t="shared" si="0"/>
        <v>100000</v>
      </c>
      <c r="S5">
        <f t="shared" si="1"/>
        <v>144.42449057950671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75.332085996074966</v>
      </c>
      <c r="AC5">
        <f t="shared" si="2"/>
        <v>140.98919477237951</v>
      </c>
      <c r="AE5">
        <f t="shared" si="3"/>
        <v>584.03198256401117</v>
      </c>
      <c r="AF5">
        <f t="shared" si="4"/>
        <v>-29.201599128200559</v>
      </c>
      <c r="AG5">
        <f t="shared" si="4"/>
        <v>-48.810694850526041</v>
      </c>
      <c r="AH5">
        <f t="shared" si="5"/>
        <v>-195.82888594791842</v>
      </c>
      <c r="AI5">
        <f t="shared" si="6"/>
        <v>310.19080263736618</v>
      </c>
      <c r="AJ5">
        <f t="shared" si="7"/>
        <v>-65.65710877630454</v>
      </c>
      <c r="AK5">
        <f>G5*SUM(AB5, AE5:AF5)</f>
        <v>44.111372860231995</v>
      </c>
      <c r="AL5">
        <f t="shared" si="8"/>
        <v>288.64506672129363</v>
      </c>
      <c r="AN5">
        <f t="shared" si="9"/>
        <v>495.58638219120849</v>
      </c>
      <c r="AO5">
        <f t="shared" si="9"/>
        <v>-24.779319109560426</v>
      </c>
      <c r="AP5">
        <f t="shared" si="9"/>
        <v>-41.418820193738249</v>
      </c>
      <c r="AQ5">
        <f t="shared" si="9"/>
        <v>-166.17262754925716</v>
      </c>
      <c r="AR5">
        <f t="shared" si="9"/>
        <v>263.2156153386527</v>
      </c>
      <c r="AS5">
        <f t="shared" si="9"/>
        <v>-55.71401905205952</v>
      </c>
      <c r="AT5">
        <f t="shared" si="9"/>
        <v>37.431161891709969</v>
      </c>
      <c r="AU5">
        <f t="shared" si="9"/>
        <v>244.93275817830312</v>
      </c>
      <c r="AW5">
        <v>2</v>
      </c>
      <c r="AX5">
        <f>(R5*SUMPRODUCT(K6:$K$23, X6:$X$23)-$AZ$3*SUMPRODUCT(K5:$K$22, W6:$W$23))/Z5</f>
        <v>144.42449057950671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2.0299509999999999E-3</v>
      </c>
      <c r="O6">
        <f t="shared" si="21"/>
        <v>598.26231152056312</v>
      </c>
      <c r="P6">
        <f t="shared" si="22"/>
        <v>29.913115576028158</v>
      </c>
      <c r="Q6" s="4">
        <f t="shared" si="23"/>
        <v>50</v>
      </c>
      <c r="R6">
        <f t="shared" si="0"/>
        <v>100000</v>
      </c>
      <c r="S6">
        <f t="shared" si="1"/>
        <v>204.34496492666401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140.98919477237951</v>
      </c>
      <c r="AC6">
        <f t="shared" si="2"/>
        <v>197.08460705388939</v>
      </c>
      <c r="AE6">
        <f t="shared" si="3"/>
        <v>577.00610643133325</v>
      </c>
      <c r="AF6">
        <f t="shared" si="4"/>
        <v>-28.850305321566665</v>
      </c>
      <c r="AG6">
        <f t="shared" si="4"/>
        <v>-48.223504583198263</v>
      </c>
      <c r="AH6">
        <f t="shared" si="5"/>
        <v>-198.1666376450404</v>
      </c>
      <c r="AI6">
        <f t="shared" si="6"/>
        <v>301.76565888152788</v>
      </c>
      <c r="AJ6">
        <f t="shared" si="7"/>
        <v>-56.09541228150988</v>
      </c>
      <c r="AK6">
        <f>G6*SUM(AB6, AE6:AF6)</f>
        <v>48.240149711750227</v>
      </c>
      <c r="AL6">
        <f t="shared" si="8"/>
        <v>293.91039631176824</v>
      </c>
      <c r="AN6">
        <f t="shared" si="9"/>
        <v>451.02904486959966</v>
      </c>
      <c r="AO6">
        <f t="shared" si="9"/>
        <v>-22.551452243479986</v>
      </c>
      <c r="AP6">
        <f t="shared" si="9"/>
        <v>-37.694923797159262</v>
      </c>
      <c r="AQ6">
        <f t="shared" si="9"/>
        <v>-154.90114975533481</v>
      </c>
      <c r="AR6">
        <f t="shared" si="9"/>
        <v>235.88151907362553</v>
      </c>
      <c r="AS6">
        <f t="shared" si="9"/>
        <v>-43.848167187302934</v>
      </c>
      <c r="AT6">
        <f t="shared" si="9"/>
        <v>37.707934814458461</v>
      </c>
      <c r="AU6">
        <f t="shared" si="9"/>
        <v>229.74128670078107</v>
      </c>
      <c r="AW6">
        <v>3</v>
      </c>
      <c r="AX6">
        <f>(R6*SUMPRODUCT(K7:$K$23, X7:$X$23)-$AZ$3*SUMPRODUCT(K6:$K$22, W7:$W$23))/Z6</f>
        <v>204.34496492666401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2.0855349999999999E-3</v>
      </c>
      <c r="O7">
        <f t="shared" si="21"/>
        <v>598.26231152056312</v>
      </c>
      <c r="P7">
        <f t="shared" si="22"/>
        <v>29.913115576028158</v>
      </c>
      <c r="Q7" s="4">
        <f t="shared" si="23"/>
        <v>50</v>
      </c>
      <c r="R7">
        <f t="shared" si="0"/>
        <v>100000</v>
      </c>
      <c r="S7">
        <f t="shared" si="1"/>
        <v>256.3736870352127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197.08460705388939</v>
      </c>
      <c r="AC7">
        <f t="shared" si="2"/>
        <v>244.27642660317429</v>
      </c>
      <c r="AE7">
        <f t="shared" si="3"/>
        <v>570.03267893684369</v>
      </c>
      <c r="AF7">
        <f t="shared" si="4"/>
        <v>-28.501633946842183</v>
      </c>
      <c r="AG7">
        <f t="shared" si="4"/>
        <v>-47.640697730735361</v>
      </c>
      <c r="AH7">
        <f t="shared" si="5"/>
        <v>-201.14361326184078</v>
      </c>
      <c r="AI7">
        <f t="shared" si="6"/>
        <v>292.74673399742539</v>
      </c>
      <c r="AJ7">
        <f t="shared" si="7"/>
        <v>-47.191819549284901</v>
      </c>
      <c r="AK7">
        <f>G7*SUM(AB7, AE7:AF7)</f>
        <v>51.703095643072366</v>
      </c>
      <c r="AL7">
        <f t="shared" si="8"/>
        <v>297.25801009121284</v>
      </c>
      <c r="AN7">
        <f t="shared" si="9"/>
        <v>410.45468892142719</v>
      </c>
      <c r="AO7">
        <f t="shared" si="9"/>
        <v>-20.522734446071357</v>
      </c>
      <c r="AP7">
        <f t="shared" si="9"/>
        <v>-34.303906582231633</v>
      </c>
      <c r="AQ7">
        <f t="shared" si="9"/>
        <v>-144.83439679967526</v>
      </c>
      <c r="AR7">
        <f t="shared" si="9"/>
        <v>210.79365109344894</v>
      </c>
      <c r="AS7">
        <f t="shared" si="9"/>
        <v>-33.980689754251713</v>
      </c>
      <c r="AT7">
        <f t="shared" si="9"/>
        <v>37.22905514475481</v>
      </c>
      <c r="AU7">
        <f t="shared" si="9"/>
        <v>214.04201648395204</v>
      </c>
      <c r="AW7">
        <v>4</v>
      </c>
      <c r="AX7">
        <f>(R7*SUMPRODUCT(K8:$K$23, X8:$X$23)-$AZ$3*SUMPRODUCT(K7:$K$22, W8:$W$23))/Z7</f>
        <v>256.3736870352127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2.1420699999999998E-3</v>
      </c>
      <c r="O8">
        <f t="shared" si="21"/>
        <v>598.26231152056312</v>
      </c>
      <c r="P8">
        <f t="shared" si="22"/>
        <v>29.913115576028158</v>
      </c>
      <c r="Q8" s="4">
        <f t="shared" si="23"/>
        <v>50</v>
      </c>
      <c r="R8">
        <f t="shared" si="0"/>
        <v>100000</v>
      </c>
      <c r="S8">
        <f t="shared" si="1"/>
        <v>301.35613183042528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244.27642660317429</v>
      </c>
      <c r="AC8">
        <f t="shared" si="2"/>
        <v>283.64989832605897</v>
      </c>
      <c r="AE8">
        <f t="shared" si="3"/>
        <v>563.11130224690498</v>
      </c>
      <c r="AF8">
        <f t="shared" si="4"/>
        <v>-28.155565112345251</v>
      </c>
      <c r="AG8">
        <f t="shared" si="4"/>
        <v>-47.062241044039929</v>
      </c>
      <c r="AH8">
        <f t="shared" si="5"/>
        <v>-204.09941877615256</v>
      </c>
      <c r="AI8">
        <f t="shared" si="6"/>
        <v>283.79407731436726</v>
      </c>
      <c r="AJ8">
        <f t="shared" si="7"/>
        <v>-39.373471722884688</v>
      </c>
      <c r="AK8">
        <f t="shared" ref="AK8:AK23" si="24">G8*SUM(AB8:AB8, AE8:AF8)</f>
        <v>54.54625146164139</v>
      </c>
      <c r="AL8">
        <f t="shared" si="8"/>
        <v>298.96685705312393</v>
      </c>
      <c r="AN8">
        <f t="shared" si="9"/>
        <v>373.50900664047617</v>
      </c>
      <c r="AO8">
        <f t="shared" si="9"/>
        <v>-18.675450332023811</v>
      </c>
      <c r="AP8">
        <f t="shared" si="9"/>
        <v>-31.216157147786348</v>
      </c>
      <c r="AQ8">
        <f t="shared" si="9"/>
        <v>-135.37815856083415</v>
      </c>
      <c r="AR8">
        <f t="shared" si="9"/>
        <v>188.2392405998319</v>
      </c>
      <c r="AS8">
        <f t="shared" si="9"/>
        <v>-26.11623359808415</v>
      </c>
      <c r="AT8">
        <f t="shared" si="9"/>
        <v>36.180265105860386</v>
      </c>
      <c r="AU8">
        <f t="shared" si="9"/>
        <v>198.30327210760814</v>
      </c>
      <c r="AW8">
        <v>5</v>
      </c>
      <c r="AX8">
        <f>(R8*SUMPRODUCT(K9:$K$23, X9:$X$23)-$AZ$3*SUMPRODUCT(K8:$K$22, W9:$W$23))/Z8</f>
        <v>301.35613183042528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2.2014550000000002E-3</v>
      </c>
      <c r="O9">
        <f t="shared" si="21"/>
        <v>598.26231152056312</v>
      </c>
      <c r="P9">
        <f t="shared" si="22"/>
        <v>29.913115576028158</v>
      </c>
      <c r="Q9" s="4">
        <f t="shared" si="23"/>
        <v>50</v>
      </c>
      <c r="R9">
        <f t="shared" si="0"/>
        <v>100000</v>
      </c>
      <c r="S9">
        <f t="shared" si="1"/>
        <v>339.94140554424422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283.64989832605897</v>
      </c>
      <c r="AC9">
        <f t="shared" si="2"/>
        <v>316.06401115196013</v>
      </c>
      <c r="AE9">
        <f t="shared" si="3"/>
        <v>556.24052503254802</v>
      </c>
      <c r="AF9">
        <f t="shared" si="4"/>
        <v>-27.812026251627401</v>
      </c>
      <c r="AG9">
        <f t="shared" si="4"/>
        <v>-46.488013227741924</v>
      </c>
      <c r="AH9">
        <f t="shared" si="5"/>
        <v>-207.21081171521388</v>
      </c>
      <c r="AI9">
        <f t="shared" si="6"/>
        <v>274.72967383796475</v>
      </c>
      <c r="AJ9">
        <f t="shared" si="7"/>
        <v>-32.414112825901157</v>
      </c>
      <c r="AK9">
        <f t="shared" si="24"/>
        <v>56.845487797488573</v>
      </c>
      <c r="AL9">
        <f t="shared" si="8"/>
        <v>299.1610488095522</v>
      </c>
      <c r="AN9">
        <f t="shared" si="9"/>
        <v>339.86843185330662</v>
      </c>
      <c r="AO9">
        <f t="shared" si="9"/>
        <v>-16.993421592665332</v>
      </c>
      <c r="AP9">
        <f t="shared" si="9"/>
        <v>-28.404633327936519</v>
      </c>
      <c r="AQ9">
        <f t="shared" si="9"/>
        <v>-126.60784403757651</v>
      </c>
      <c r="AR9">
        <f t="shared" si="9"/>
        <v>167.8625328951282</v>
      </c>
      <c r="AS9">
        <f t="shared" si="9"/>
        <v>-19.805341754649312</v>
      </c>
      <c r="AT9">
        <f t="shared" si="9"/>
        <v>34.733152163874109</v>
      </c>
      <c r="AU9">
        <f t="shared" si="9"/>
        <v>182.79034330435303</v>
      </c>
      <c r="AW9">
        <v>6</v>
      </c>
      <c r="AX9">
        <f>(R9*SUMPRODUCT(K10:$K$23, X10:$X$23)-$AZ$3*SUMPRODUCT(K9:$K$22, W10:$W$23))/Z9</f>
        <v>339.94140554424422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2.2708170000000001E-3</v>
      </c>
      <c r="O10">
        <f t="shared" si="21"/>
        <v>598.26231152056312</v>
      </c>
      <c r="P10">
        <f t="shared" si="22"/>
        <v>29.913115576028158</v>
      </c>
      <c r="Q10" s="4">
        <f t="shared" si="23"/>
        <v>50</v>
      </c>
      <c r="R10">
        <f t="shared" si="0"/>
        <v>100000</v>
      </c>
      <c r="S10">
        <f t="shared" si="1"/>
        <v>372.32907702716142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316.06401115196013</v>
      </c>
      <c r="AC10">
        <f t="shared" si="2"/>
        <v>341.92890922699075</v>
      </c>
      <c r="AE10">
        <f t="shared" si="3"/>
        <v>549.41499934188971</v>
      </c>
      <c r="AF10">
        <f t="shared" si="4"/>
        <v>-27.470749967094488</v>
      </c>
      <c r="AG10">
        <f t="shared" si="4"/>
        <v>-45.917567324730726</v>
      </c>
      <c r="AH10">
        <f t="shared" si="5"/>
        <v>-211.1315414675625</v>
      </c>
      <c r="AI10">
        <f t="shared" si="6"/>
        <v>264.89514058250205</v>
      </c>
      <c r="AJ10">
        <f t="shared" si="7"/>
        <v>-25.864898075030624</v>
      </c>
      <c r="AK10">
        <f t="shared" si="24"/>
        <v>58.660578236872887</v>
      </c>
      <c r="AL10">
        <f t="shared" si="8"/>
        <v>297.69082074434431</v>
      </c>
      <c r="AN10">
        <f t="shared" si="9"/>
        <v>309.2360235175168</v>
      </c>
      <c r="AO10">
        <f t="shared" si="9"/>
        <v>-15.461801175875841</v>
      </c>
      <c r="AP10">
        <f t="shared" si="9"/>
        <v>-25.844518162238263</v>
      </c>
      <c r="AQ10">
        <f t="shared" si="9"/>
        <v>-118.83453928407299</v>
      </c>
      <c r="AR10">
        <f t="shared" si="9"/>
        <v>149.09516489532973</v>
      </c>
      <c r="AS10">
        <f t="shared" si="9"/>
        <v>-14.557953894577112</v>
      </c>
      <c r="AT10">
        <f t="shared" si="9"/>
        <v>33.016870622275512</v>
      </c>
      <c r="AU10">
        <f t="shared" si="9"/>
        <v>167.55408162302814</v>
      </c>
      <c r="AW10">
        <v>7</v>
      </c>
      <c r="AX10">
        <f>(R10*SUMPRODUCT(K11:$K$23, X11:$X$23)-$AZ$3*SUMPRODUCT(K10:$K$22, W11:$W$23))/Z10</f>
        <v>372.32907702716142</v>
      </c>
    </row>
    <row r="11" spans="1:52" x14ac:dyDescent="0.25">
      <c r="A11" t="s">
        <v>33</v>
      </c>
      <c r="C11" s="7">
        <f>AU25</f>
        <v>-583.67957023647955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2.3392280000000001E-3</v>
      </c>
      <c r="O11">
        <f t="shared" si="21"/>
        <v>598.26231152056312</v>
      </c>
      <c r="P11">
        <f t="shared" si="22"/>
        <v>29.913115576028158</v>
      </c>
      <c r="Q11" s="4">
        <f t="shared" si="23"/>
        <v>50</v>
      </c>
      <c r="R11">
        <f t="shared" si="0"/>
        <v>100000</v>
      </c>
      <c r="S11">
        <f t="shared" si="1"/>
        <v>399.33562534704106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341.92890922699075</v>
      </c>
      <c r="AC11">
        <f t="shared" si="2"/>
        <v>362.20523910656948</v>
      </c>
      <c r="AE11">
        <f t="shared" si="3"/>
        <v>542.63564239839025</v>
      </c>
      <c r="AF11">
        <f t="shared" si="4"/>
        <v>-27.131782119919514</v>
      </c>
      <c r="AG11">
        <f t="shared" si="4"/>
        <v>-45.350979992305525</v>
      </c>
      <c r="AH11">
        <f t="shared" si="5"/>
        <v>-214.82331835579043</v>
      </c>
      <c r="AI11">
        <f t="shared" si="6"/>
        <v>255.32956193037478</v>
      </c>
      <c r="AJ11">
        <f t="shared" si="7"/>
        <v>-20.276329879578725</v>
      </c>
      <c r="AK11">
        <f t="shared" si="24"/>
        <v>60.020293865382307</v>
      </c>
      <c r="AL11">
        <f t="shared" si="8"/>
        <v>295.07352591617837</v>
      </c>
      <c r="AN11">
        <f t="shared" si="9"/>
        <v>281.3450325888295</v>
      </c>
      <c r="AO11">
        <f t="shared" si="9"/>
        <v>-14.067251629441474</v>
      </c>
      <c r="AP11">
        <f t="shared" si="9"/>
        <v>-23.513517997962609</v>
      </c>
      <c r="AQ11">
        <f t="shared" si="9"/>
        <v>-111.38131884686837</v>
      </c>
      <c r="AR11">
        <f t="shared" si="9"/>
        <v>132.38294411455703</v>
      </c>
      <c r="AS11">
        <f t="shared" si="9"/>
        <v>-10.512845535796409</v>
      </c>
      <c r="AT11">
        <f t="shared" si="9"/>
        <v>31.119245059006836</v>
      </c>
      <c r="AU11">
        <f t="shared" si="9"/>
        <v>152.98934363776746</v>
      </c>
      <c r="AW11">
        <v>8</v>
      </c>
      <c r="AX11">
        <f>(R11*SUMPRODUCT(K12:$K$23, X12:$X$23)-$AZ$3*SUMPRODUCT(K11:$K$22, W12:$W$23))/Z11</f>
        <v>399.33562534704106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2.4176169999999999E-3</v>
      </c>
      <c r="O12">
        <f t="shared" si="21"/>
        <v>598.26231152056312</v>
      </c>
      <c r="P12">
        <f t="shared" si="22"/>
        <v>29.913115576028158</v>
      </c>
      <c r="Q12" s="4">
        <f t="shared" si="23"/>
        <v>50</v>
      </c>
      <c r="R12">
        <f t="shared" si="0"/>
        <v>100000</v>
      </c>
      <c r="S12">
        <f t="shared" si="1"/>
        <v>421.16014033198047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362.20523910656948</v>
      </c>
      <c r="AC12">
        <f t="shared" si="2"/>
        <v>377.25696602795915</v>
      </c>
      <c r="AE12">
        <f t="shared" si="3"/>
        <v>535.89740082053811</v>
      </c>
      <c r="AF12">
        <f t="shared" si="4"/>
        <v>-26.794870041026904</v>
      </c>
      <c r="AG12">
        <f t="shared" si="4"/>
        <v>-44.787828892186411</v>
      </c>
      <c r="AH12">
        <f t="shared" si="5"/>
        <v>-219.2826003921154</v>
      </c>
      <c r="AI12">
        <f t="shared" si="6"/>
        <v>245.03210149520936</v>
      </c>
      <c r="AJ12">
        <f t="shared" si="7"/>
        <v>-15.051726921389672</v>
      </c>
      <c r="AK12">
        <f t="shared" si="24"/>
        <v>60.991543892025653</v>
      </c>
      <c r="AL12">
        <f t="shared" si="8"/>
        <v>290.97191846584536</v>
      </c>
      <c r="AN12">
        <f t="shared" si="9"/>
        <v>255.94930389627672</v>
      </c>
      <c r="AO12">
        <f t="shared" si="9"/>
        <v>-12.797465194813835</v>
      </c>
      <c r="AP12">
        <f t="shared" si="9"/>
        <v>-21.391060323167238</v>
      </c>
      <c r="AQ12">
        <f t="shared" si="9"/>
        <v>-104.73129528337203</v>
      </c>
      <c r="AR12">
        <f t="shared" si="9"/>
        <v>117.02948309492361</v>
      </c>
      <c r="AS12">
        <f t="shared" si="9"/>
        <v>-7.1888369342113254</v>
      </c>
      <c r="AT12">
        <f t="shared" si="9"/>
        <v>29.130096878284572</v>
      </c>
      <c r="AU12">
        <f t="shared" si="9"/>
        <v>138.97074303899686</v>
      </c>
      <c r="AW12">
        <v>9</v>
      </c>
      <c r="AX12">
        <f>(R12*SUMPRODUCT(K13:$K$23, X13:$X$23)-$AZ$3*SUMPRODUCT(K12:$K$22, W13:$W$23))/Z12</f>
        <v>421.16014033198047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2.502181E-3</v>
      </c>
      <c r="O13">
        <f t="shared" si="21"/>
        <v>598.26231152056312</v>
      </c>
      <c r="P13">
        <f t="shared" si="22"/>
        <v>29.913115576028158</v>
      </c>
      <c r="Q13" s="4">
        <f t="shared" si="23"/>
        <v>50</v>
      </c>
      <c r="R13">
        <f t="shared" si="0"/>
        <v>100000</v>
      </c>
      <c r="S13">
        <f t="shared" si="1"/>
        <v>438.20477832576688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377.25696602795915</v>
      </c>
      <c r="AC13">
        <f t="shared" si="2"/>
        <v>387.61739637339383</v>
      </c>
      <c r="AE13">
        <f t="shared" si="3"/>
        <v>529.19751451805007</v>
      </c>
      <c r="AF13">
        <f t="shared" si="4"/>
        <v>-26.459875725902506</v>
      </c>
      <c r="AG13">
        <f t="shared" si="4"/>
        <v>-44.227883348779265</v>
      </c>
      <c r="AH13">
        <f t="shared" si="5"/>
        <v>-224.13450897055975</v>
      </c>
      <c r="AI13">
        <f t="shared" si="6"/>
        <v>234.37524647280856</v>
      </c>
      <c r="AJ13">
        <f t="shared" si="7"/>
        <v>-10.360430345434679</v>
      </c>
      <c r="AK13">
        <f t="shared" si="24"/>
        <v>61.599622337407475</v>
      </c>
      <c r="AL13">
        <f t="shared" si="8"/>
        <v>285.61443846478136</v>
      </c>
      <c r="AN13">
        <f t="shared" si="9"/>
        <v>232.82599345979946</v>
      </c>
      <c r="AO13">
        <f t="shared" si="9"/>
        <v>-11.641299672989975</v>
      </c>
      <c r="AP13">
        <f t="shared" si="9"/>
        <v>-19.458520867547325</v>
      </c>
      <c r="AQ13">
        <f t="shared" si="9"/>
        <v>-98.610326556843617</v>
      </c>
      <c r="AR13">
        <f t="shared" si="9"/>
        <v>103.11584636241855</v>
      </c>
      <c r="AS13">
        <f t="shared" si="9"/>
        <v>-4.5581799265321514</v>
      </c>
      <c r="AT13">
        <f t="shared" si="9"/>
        <v>27.101399522854653</v>
      </c>
      <c r="AU13">
        <f t="shared" si="9"/>
        <v>125.65906595874105</v>
      </c>
      <c r="AW13">
        <v>10</v>
      </c>
      <c r="AX13">
        <f>(R13*SUMPRODUCT(K14:$K$23, X14:$X$23)-$AZ$3*SUMPRODUCT(K13:$K$22, W14:$W$23))/Z13</f>
        <v>438.20477832576688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2.5943469999999999E-3</v>
      </c>
      <c r="O14">
        <f t="shared" si="21"/>
        <v>598.26231152056312</v>
      </c>
      <c r="P14">
        <f t="shared" si="22"/>
        <v>29.913115576028158</v>
      </c>
      <c r="Q14" s="4">
        <f t="shared" si="23"/>
        <v>50</v>
      </c>
      <c r="R14">
        <f t="shared" si="0"/>
        <v>100000</v>
      </c>
      <c r="S14">
        <f t="shared" si="1"/>
        <v>450.80142937237065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387.61739637339383</v>
      </c>
      <c r="AC14">
        <f t="shared" si="2"/>
        <v>393.73774058037588</v>
      </c>
      <c r="AE14">
        <f t="shared" si="3"/>
        <v>522.53261738867229</v>
      </c>
      <c r="AF14">
        <f t="shared" si="4"/>
        <v>-26.126630869433615</v>
      </c>
      <c r="AG14">
        <f t="shared" si="4"/>
        <v>-43.670862038809219</v>
      </c>
      <c r="AH14">
        <f t="shared" si="5"/>
        <v>-229.48495296451085</v>
      </c>
      <c r="AI14">
        <f t="shared" si="6"/>
        <v>223.25017151591862</v>
      </c>
      <c r="AJ14">
        <f t="shared" si="7"/>
        <v>-6.1203442069820539</v>
      </c>
      <c r="AK14">
        <f t="shared" si="24"/>
        <v>61.88163680248428</v>
      </c>
      <c r="AL14">
        <f t="shared" si="8"/>
        <v>279.01146411142088</v>
      </c>
      <c r="AN14">
        <f t="shared" si="9"/>
        <v>211.77195258126324</v>
      </c>
      <c r="AO14">
        <f t="shared" si="9"/>
        <v>-10.588597629063162</v>
      </c>
      <c r="AP14">
        <f t="shared" si="9"/>
        <v>-17.698921401468255</v>
      </c>
      <c r="AQ14">
        <f t="shared" si="9"/>
        <v>-93.005632490813682</v>
      </c>
      <c r="AR14">
        <f t="shared" si="9"/>
        <v>90.47880105991814</v>
      </c>
      <c r="AS14">
        <f t="shared" si="9"/>
        <v>-2.4804523202001945</v>
      </c>
      <c r="AT14">
        <f t="shared" si="9"/>
        <v>25.079381876823575</v>
      </c>
      <c r="AU14">
        <f t="shared" si="9"/>
        <v>113.07773061654153</v>
      </c>
      <c r="AW14">
        <v>11</v>
      </c>
      <c r="AX14">
        <f>(R14*SUMPRODUCT(K15:$K$23, X15:$X$23)-$AZ$3*SUMPRODUCT(K14:$K$22, W15:$W$23))/Z14</f>
        <v>450.80142937237065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2.6922130000000002E-3</v>
      </c>
      <c r="O15">
        <f t="shared" si="21"/>
        <v>598.26231152056312</v>
      </c>
      <c r="P15">
        <f t="shared" si="22"/>
        <v>29.913115576028158</v>
      </c>
      <c r="Q15" s="4">
        <f t="shared" si="23"/>
        <v>50</v>
      </c>
      <c r="R15">
        <f t="shared" si="0"/>
        <v>100000</v>
      </c>
      <c r="S15">
        <f t="shared" si="1"/>
        <v>459.35164927642819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393.73774058037588</v>
      </c>
      <c r="AC15">
        <f t="shared" si="2"/>
        <v>396.11346248968044</v>
      </c>
      <c r="AE15">
        <f t="shared" si="3"/>
        <v>515.90052210932777</v>
      </c>
      <c r="AF15">
        <f t="shared" si="4"/>
        <v>-25.795026105466388</v>
      </c>
      <c r="AG15">
        <f t="shared" si="4"/>
        <v>-43.116582155919033</v>
      </c>
      <c r="AH15">
        <f t="shared" si="5"/>
        <v>-235.14252500417737</v>
      </c>
      <c r="AI15">
        <f t="shared" si="6"/>
        <v>211.84638884376497</v>
      </c>
      <c r="AJ15">
        <f t="shared" si="7"/>
        <v>-2.3757219093045592</v>
      </c>
      <c r="AK15">
        <f t="shared" si="24"/>
        <v>61.869026560896614</v>
      </c>
      <c r="AL15">
        <f t="shared" si="8"/>
        <v>271.33969349535704</v>
      </c>
      <c r="AN15">
        <f t="shared" si="9"/>
        <v>192.60269963823308</v>
      </c>
      <c r="AO15">
        <f t="shared" si="9"/>
        <v>-9.6301349819116542</v>
      </c>
      <c r="AP15">
        <f t="shared" si="9"/>
        <v>-16.096843803239729</v>
      </c>
      <c r="AQ15">
        <f t="shared" si="9"/>
        <v>-87.786468853306928</v>
      </c>
      <c r="AR15">
        <f t="shared" si="9"/>
        <v>79.08925199977476</v>
      </c>
      <c r="AS15">
        <f t="shared" si="9"/>
        <v>-0.88693543369740757</v>
      </c>
      <c r="AT15">
        <f t="shared" si="9"/>
        <v>23.097750494412196</v>
      </c>
      <c r="AU15">
        <f t="shared" si="9"/>
        <v>101.30006706048955</v>
      </c>
      <c r="AW15">
        <v>12</v>
      </c>
      <c r="AX15">
        <f>(R15*SUMPRODUCT(K16:$K$23, X16:$X$23)-$AZ$3*SUMPRODUCT(K15:$K$22, W16:$W$23))/Z15</f>
        <v>459.35164927642819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2.807183E-3</v>
      </c>
      <c r="O16">
        <f t="shared" si="21"/>
        <v>598.26231152056312</v>
      </c>
      <c r="P16">
        <f t="shared" si="22"/>
        <v>29.913115576028158</v>
      </c>
      <c r="Q16" s="4">
        <f t="shared" si="23"/>
        <v>50</v>
      </c>
      <c r="R16">
        <f t="shared" si="0"/>
        <v>100000</v>
      </c>
      <c r="S16">
        <f t="shared" si="1"/>
        <v>463.84393421227833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396.11346248968044</v>
      </c>
      <c r="AC16">
        <f t="shared" si="2"/>
        <v>394.86459136614917</v>
      </c>
      <c r="AE16">
        <f t="shared" si="3"/>
        <v>509.29328971287799</v>
      </c>
      <c r="AF16">
        <f t="shared" si="4"/>
        <v>-25.464664485643901</v>
      </c>
      <c r="AG16">
        <f t="shared" si="4"/>
        <v>-42.564380197913643</v>
      </c>
      <c r="AH16">
        <f t="shared" si="5"/>
        <v>-242.07227289239856</v>
      </c>
      <c r="AI16">
        <f t="shared" si="6"/>
        <v>199.19197213692192</v>
      </c>
      <c r="AJ16">
        <f t="shared" si="7"/>
        <v>1.2488711235312735</v>
      </c>
      <c r="AK16">
        <f t="shared" si="24"/>
        <v>61.595946140184026</v>
      </c>
      <c r="AL16">
        <f t="shared" si="8"/>
        <v>262.03678940063719</v>
      </c>
      <c r="AN16">
        <f t="shared" si="9"/>
        <v>175.14821828277829</v>
      </c>
      <c r="AO16">
        <f t="shared" si="9"/>
        <v>-8.757410914138914</v>
      </c>
      <c r="AP16">
        <f t="shared" si="9"/>
        <v>-14.638078891984339</v>
      </c>
      <c r="AQ16">
        <f t="shared" si="9"/>
        <v>-83.249726923888829</v>
      </c>
      <c r="AR16">
        <f t="shared" si="9"/>
        <v>68.503001552766207</v>
      </c>
      <c r="AS16">
        <f t="shared" si="9"/>
        <v>0.42949231134506161</v>
      </c>
      <c r="AT16">
        <f t="shared" si="9"/>
        <v>21.183118721193726</v>
      </c>
      <c r="AU16">
        <f t="shared" si="9"/>
        <v>90.115612585304987</v>
      </c>
      <c r="AW16">
        <v>13</v>
      </c>
      <c r="AX16">
        <f>(R16*SUMPRODUCT(K17:$K$23, X17:$X$23)-$AZ$3*SUMPRODUCT(K16:$K$22, W17:$W$23))/Z16</f>
        <v>463.84393421227833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2.939255E-3</v>
      </c>
      <c r="O17">
        <f t="shared" si="21"/>
        <v>598.26231152056312</v>
      </c>
      <c r="P17">
        <f t="shared" si="22"/>
        <v>29.913115576028158</v>
      </c>
      <c r="Q17" s="4">
        <f t="shared" si="23"/>
        <v>50</v>
      </c>
      <c r="R17">
        <f t="shared" si="0"/>
        <v>100000</v>
      </c>
      <c r="S17">
        <f t="shared" si="1"/>
        <v>464.33399883815275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394.86459136614917</v>
      </c>
      <c r="AC17">
        <f t="shared" si="2"/>
        <v>390.16712559386224</v>
      </c>
      <c r="AE17">
        <f t="shared" si="3"/>
        <v>502.70341396749421</v>
      </c>
      <c r="AF17">
        <f t="shared" si="4"/>
        <v>-25.135170698374711</v>
      </c>
      <c r="AG17">
        <f t="shared" si="4"/>
        <v>-42.013628828615893</v>
      </c>
      <c r="AH17">
        <f t="shared" si="5"/>
        <v>-250.21513463723733</v>
      </c>
      <c r="AI17">
        <f t="shared" si="6"/>
        <v>185.33947980326627</v>
      </c>
      <c r="AJ17">
        <f t="shared" si="7"/>
        <v>4.6974657722869324</v>
      </c>
      <c r="AK17">
        <f t="shared" si="24"/>
        <v>61.070298424468817</v>
      </c>
      <c r="AL17">
        <f t="shared" si="8"/>
        <v>251.10724400002204</v>
      </c>
      <c r="AN17">
        <f t="shared" si="9"/>
        <v>159.25422802321887</v>
      </c>
      <c r="AO17">
        <f t="shared" si="9"/>
        <v>-7.9627114011609441</v>
      </c>
      <c r="AP17">
        <f t="shared" si="9"/>
        <v>-13.309732616989788</v>
      </c>
      <c r="AQ17">
        <f t="shared" si="9"/>
        <v>-79.267052896831217</v>
      </c>
      <c r="AR17">
        <f t="shared" si="9"/>
        <v>58.714731108236926</v>
      </c>
      <c r="AS17">
        <f t="shared" si="9"/>
        <v>1.4881364726109103</v>
      </c>
      <c r="AT17">
        <f t="shared" si="9"/>
        <v>19.346801633945667</v>
      </c>
      <c r="AU17">
        <f t="shared" si="9"/>
        <v>79.549669214793511</v>
      </c>
      <c r="AW17">
        <v>14</v>
      </c>
      <c r="AX17">
        <f>(R17*SUMPRODUCT(K18:$K$23, X18:$X$23)-$AZ$3*SUMPRODUCT(K17:$K$22, W18:$W$23))/Z17</f>
        <v>464.33399883815275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3.7729310000000002E-3</v>
      </c>
      <c r="O18">
        <f t="shared" si="21"/>
        <v>598.26231152056312</v>
      </c>
      <c r="P18">
        <f t="shared" si="22"/>
        <v>29.913115576028158</v>
      </c>
      <c r="Q18" s="4">
        <f t="shared" si="23"/>
        <v>50</v>
      </c>
      <c r="R18">
        <f t="shared" si="0"/>
        <v>100000</v>
      </c>
      <c r="S18">
        <f t="shared" si="1"/>
        <v>440.9960685813183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390.16712559386224</v>
      </c>
      <c r="AC18">
        <f t="shared" si="2"/>
        <v>365.45324815117874</v>
      </c>
      <c r="AE18">
        <f t="shared" si="3"/>
        <v>495.77971453345549</v>
      </c>
      <c r="AF18">
        <f t="shared" si="4"/>
        <v>-24.788985726672777</v>
      </c>
      <c r="AG18">
        <f t="shared" si="4"/>
        <v>-41.434978017699756</v>
      </c>
      <c r="AH18">
        <f t="shared" si="5"/>
        <v>-317.02904525995717</v>
      </c>
      <c r="AI18">
        <f t="shared" si="6"/>
        <v>112.52670552912582</v>
      </c>
      <c r="AJ18">
        <f t="shared" si="7"/>
        <v>24.713877442683497</v>
      </c>
      <c r="AK18">
        <f t="shared" si="24"/>
        <v>60.281049808045154</v>
      </c>
      <c r="AL18">
        <f t="shared" si="8"/>
        <v>197.52163277985449</v>
      </c>
      <c r="AN18">
        <f t="shared" si="9"/>
        <v>144.68025200465453</v>
      </c>
      <c r="AO18">
        <f t="shared" si="9"/>
        <v>-7.2340126002327274</v>
      </c>
      <c r="AP18">
        <f t="shared" si="9"/>
        <v>-12.091707033736629</v>
      </c>
      <c r="AQ18">
        <f t="shared" si="9"/>
        <v>-92.516577053114673</v>
      </c>
      <c r="AR18">
        <f t="shared" si="9"/>
        <v>32.837955317570518</v>
      </c>
      <c r="AS18">
        <f t="shared" si="9"/>
        <v>7.2120942257275669</v>
      </c>
      <c r="AT18">
        <f t="shared" si="9"/>
        <v>17.591436724151357</v>
      </c>
      <c r="AU18">
        <f t="shared" si="9"/>
        <v>57.641486267449444</v>
      </c>
      <c r="AW18">
        <v>15</v>
      </c>
      <c r="AX18">
        <f>(R18*SUMPRODUCT(K19:$K$23, X19:$X$23)-$AZ$3*SUMPRODUCT(K18:$K$22, W19:$W$23))/Z18</f>
        <v>440.9960685813183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4.6883589999999996E-3</v>
      </c>
      <c r="O19">
        <f t="shared" si="21"/>
        <v>598.26231152056312</v>
      </c>
      <c r="P19">
        <f t="shared" si="22"/>
        <v>29.913115576028158</v>
      </c>
      <c r="Q19" s="4">
        <f t="shared" si="23"/>
        <v>50</v>
      </c>
      <c r="R19">
        <f t="shared" si="0"/>
        <v>100000</v>
      </c>
      <c r="S19">
        <f t="shared" si="1"/>
        <v>395.09754101004307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365.45324815117874</v>
      </c>
      <c r="AC19">
        <f t="shared" si="2"/>
        <v>322.60793776468978</v>
      </c>
      <c r="AE19">
        <f t="shared" si="3"/>
        <v>488.49752410147062</v>
      </c>
      <c r="AF19">
        <f t="shared" si="4"/>
        <v>-24.424876205073531</v>
      </c>
      <c r="AG19">
        <f t="shared" si="4"/>
        <v>-40.826366185418671</v>
      </c>
      <c r="AH19">
        <f t="shared" si="5"/>
        <v>-388.52410420816955</v>
      </c>
      <c r="AI19">
        <f t="shared" si="6"/>
        <v>34.722177502808847</v>
      </c>
      <c r="AJ19">
        <f t="shared" si="7"/>
        <v>42.845310386488961</v>
      </c>
      <c r="AK19">
        <f t="shared" si="24"/>
        <v>58.066812723330308</v>
      </c>
      <c r="AL19">
        <f t="shared" si="8"/>
        <v>135.63430061262812</v>
      </c>
      <c r="AN19">
        <f t="shared" si="9"/>
        <v>131.3179932081886</v>
      </c>
      <c r="AO19">
        <f t="shared" si="9"/>
        <v>-6.5658996604094302</v>
      </c>
      <c r="AP19">
        <f t="shared" si="9"/>
        <v>-10.974951177722232</v>
      </c>
      <c r="AQ19">
        <f t="shared" si="9"/>
        <v>-104.44312030336526</v>
      </c>
      <c r="AR19">
        <f t="shared" si="9"/>
        <v>9.3340220666916682</v>
      </c>
      <c r="AS19">
        <f t="shared" si="9"/>
        <v>11.517684124775592</v>
      </c>
      <c r="AT19">
        <f t="shared" si="9"/>
        <v>15.609531149311497</v>
      </c>
      <c r="AU19">
        <f t="shared" si="9"/>
        <v>36.461237340778759</v>
      </c>
      <c r="AW19">
        <v>16</v>
      </c>
      <c r="AX19">
        <f>(R19*SUMPRODUCT(K20:$K$23, X20:$X$23)-$AZ$3*SUMPRODUCT(K19:$K$22, W20:$W$23))/Z19</f>
        <v>395.09754101004307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5.6712799999999999E-3</v>
      </c>
      <c r="O20">
        <f t="shared" si="21"/>
        <v>598.26231152056312</v>
      </c>
      <c r="P20">
        <f t="shared" si="22"/>
        <v>29.913115576028158</v>
      </c>
      <c r="Q20" s="4">
        <f t="shared" si="23"/>
        <v>50</v>
      </c>
      <c r="R20">
        <f t="shared" si="0"/>
        <v>100000</v>
      </c>
      <c r="S20">
        <f t="shared" si="1"/>
        <v>328.27559042344046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322.60793776468978</v>
      </c>
      <c r="AC20">
        <f t="shared" si="2"/>
        <v>263.84536553624071</v>
      </c>
      <c r="AE20">
        <f t="shared" si="3"/>
        <v>480.84214262196974</v>
      </c>
      <c r="AF20">
        <f t="shared" si="4"/>
        <v>-24.04210713109849</v>
      </c>
      <c r="AG20">
        <f t="shared" si="4"/>
        <v>-40.186564769544447</v>
      </c>
      <c r="AH20">
        <f t="shared" si="5"/>
        <v>-463.07550804008241</v>
      </c>
      <c r="AI20">
        <f t="shared" si="6"/>
        <v>-46.462037318755563</v>
      </c>
      <c r="AJ20">
        <f t="shared" si="7"/>
        <v>58.762572228449073</v>
      </c>
      <c r="AK20">
        <f t="shared" si="24"/>
        <v>54.55855812788927</v>
      </c>
      <c r="AL20">
        <f t="shared" si="8"/>
        <v>66.859093037582781</v>
      </c>
      <c r="AN20">
        <f t="shared" si="9"/>
        <v>119.07093418730862</v>
      </c>
      <c r="AO20">
        <f t="shared" si="9"/>
        <v>-5.9535467093654324</v>
      </c>
      <c r="AP20">
        <f t="shared" si="9"/>
        <v>-9.9513985666817319</v>
      </c>
      <c r="AQ20">
        <f t="shared" si="9"/>
        <v>-114.67138267234704</v>
      </c>
      <c r="AR20">
        <f t="shared" si="9"/>
        <v>-11.505393761085555</v>
      </c>
      <c r="AS20">
        <f t="shared" si="9"/>
        <v>14.551375077769524</v>
      </c>
      <c r="AT20">
        <f t="shared" si="9"/>
        <v>13.510335114922885</v>
      </c>
      <c r="AU20">
        <f t="shared" si="9"/>
        <v>16.556316431606852</v>
      </c>
      <c r="AW20">
        <v>17</v>
      </c>
      <c r="AX20">
        <f>(R20*SUMPRODUCT(K21:$K$23, X21:$X$23)-$AZ$3*SUMPRODUCT(K20:$K$22, W21:$W$23))/Z20</f>
        <v>328.27559042344046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6.8024940000000001E-3</v>
      </c>
      <c r="O21">
        <f t="shared" si="21"/>
        <v>598.26231152056312</v>
      </c>
      <c r="P21">
        <f t="shared" si="22"/>
        <v>29.913115576028158</v>
      </c>
      <c r="Q21" s="4">
        <f t="shared" si="23"/>
        <v>50</v>
      </c>
      <c r="R21">
        <f t="shared" si="0"/>
        <v>100000</v>
      </c>
      <c r="S21">
        <f t="shared" si="1"/>
        <v>240.21407130192657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263.84536553624071</v>
      </c>
      <c r="AC21">
        <f t="shared" si="2"/>
        <v>189.8235500675687</v>
      </c>
      <c r="AE21">
        <f t="shared" si="3"/>
        <v>472.76279540561694</v>
      </c>
      <c r="AF21">
        <f t="shared" si="4"/>
        <v>-23.638139770280851</v>
      </c>
      <c r="AG21">
        <f t="shared" si="4"/>
        <v>-39.511330256123564</v>
      </c>
      <c r="AH21">
        <f t="shared" si="5"/>
        <v>-546.737731450875</v>
      </c>
      <c r="AI21">
        <f t="shared" si="6"/>
        <v>-137.12440607166252</v>
      </c>
      <c r="AJ21">
        <f t="shared" si="7"/>
        <v>74.021815468672003</v>
      </c>
      <c r="AK21">
        <f t="shared" si="24"/>
        <v>49.907901482010381</v>
      </c>
      <c r="AL21">
        <f t="shared" si="8"/>
        <v>-13.194689120980136</v>
      </c>
      <c r="AN21">
        <f t="shared" si="9"/>
        <v>107.84199070172406</v>
      </c>
      <c r="AO21">
        <f t="shared" si="9"/>
        <v>-5.3920995350862038</v>
      </c>
      <c r="AP21">
        <f t="shared" si="9"/>
        <v>-9.0129353483448842</v>
      </c>
      <c r="AQ21">
        <f t="shared" si="9"/>
        <v>-124.71642422881409</v>
      </c>
      <c r="AR21">
        <f t="shared" si="9"/>
        <v>-31.279468410521137</v>
      </c>
      <c r="AS21">
        <f t="shared" si="9"/>
        <v>16.885127199250874</v>
      </c>
      <c r="AT21">
        <f t="shared" si="9"/>
        <v>11.384498737781973</v>
      </c>
      <c r="AU21">
        <f t="shared" si="9"/>
        <v>-3.0098424734882876</v>
      </c>
      <c r="AW21">
        <v>18</v>
      </c>
      <c r="AX21">
        <f>(R21*SUMPRODUCT(K22:$K$23, X22:$X$23)-$AZ$3*SUMPRODUCT(K21:$K$22, W22:$W$23))/Z21</f>
        <v>240.21407130192657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8.090557E-3</v>
      </c>
      <c r="O22">
        <f t="shared" si="21"/>
        <v>598.26231152056312</v>
      </c>
      <c r="P22">
        <f t="shared" si="22"/>
        <v>29.913115576028158</v>
      </c>
      <c r="Q22" s="4">
        <f t="shared" si="23"/>
        <v>50</v>
      </c>
      <c r="R22">
        <f t="shared" si="0"/>
        <v>100000</v>
      </c>
      <c r="S22">
        <f t="shared" si="1"/>
        <v>130.6741410537459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189.8235500675687</v>
      </c>
      <c r="AC22">
        <f t="shared" si="2"/>
        <v>101.3941124571836</v>
      </c>
      <c r="AE22">
        <f t="shared" si="3"/>
        <v>464.21025310785234</v>
      </c>
      <c r="AF22">
        <f t="shared" si="4"/>
        <v>-23.21051265539262</v>
      </c>
      <c r="AG22">
        <f t="shared" si="4"/>
        <v>-38.796548283979341</v>
      </c>
      <c r="AH22">
        <f t="shared" si="5"/>
        <v>-639.33733916598464</v>
      </c>
      <c r="AI22">
        <f t="shared" si="6"/>
        <v>-237.13414699750427</v>
      </c>
      <c r="AJ22">
        <f t="shared" si="7"/>
        <v>88.429437610385108</v>
      </c>
      <c r="AK22">
        <f t="shared" si="24"/>
        <v>44.157630336401994</v>
      </c>
      <c r="AL22">
        <f t="shared" si="8"/>
        <v>-104.54707905071719</v>
      </c>
      <c r="AN22">
        <f t="shared" si="9"/>
        <v>97.54403118534843</v>
      </c>
      <c r="AO22">
        <f t="shared" si="9"/>
        <v>-4.877201559267422</v>
      </c>
      <c r="AP22">
        <f t="shared" si="9"/>
        <v>-8.1522794689696667</v>
      </c>
      <c r="AQ22">
        <f t="shared" si="9"/>
        <v>-134.34330873143219</v>
      </c>
      <c r="AR22">
        <f t="shared" si="9"/>
        <v>-49.828758574320858</v>
      </c>
      <c r="AS22">
        <f t="shared" si="9"/>
        <v>18.581588326025535</v>
      </c>
      <c r="AT22">
        <f t="shared" si="9"/>
        <v>9.2787982207802369</v>
      </c>
      <c r="AU22">
        <f t="shared" si="9"/>
        <v>-21.968372027515091</v>
      </c>
      <c r="AW22">
        <v>19</v>
      </c>
      <c r="AX22">
        <f>(R22*SUMPRODUCT(K23:$K$23, X23:$X$23)-$AZ$3*SUMPRODUCT(K22:$K$22, W23:$W$23))/Z22</f>
        <v>130.6741410537459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9.5159809999999997E-3</v>
      </c>
      <c r="O23">
        <f t="shared" si="21"/>
        <v>598.26231152056312</v>
      </c>
      <c r="P23">
        <f t="shared" si="22"/>
        <v>29.913115576028158</v>
      </c>
      <c r="Q23" s="4">
        <f t="shared" si="23"/>
        <v>50</v>
      </c>
      <c r="R23">
        <f t="shared" si="0"/>
        <v>100000</v>
      </c>
      <c r="S23">
        <f t="shared" si="1"/>
        <v>133.27513607720098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101.3941124571836</v>
      </c>
      <c r="AC23">
        <f t="shared" si="2"/>
        <v>101.39411245718361</v>
      </c>
      <c r="AE23">
        <f t="shared" si="3"/>
        <v>455.15073462819436</v>
      </c>
      <c r="AF23">
        <f t="shared" si="4"/>
        <v>-22.757536731409719</v>
      </c>
      <c r="AG23">
        <f t="shared" si="4"/>
        <v>-38.039395584803621</v>
      </c>
      <c r="AH23">
        <f t="shared" si="5"/>
        <v>-738.37443267186006</v>
      </c>
      <c r="AI23">
        <f t="shared" si="6"/>
        <v>-344.02063035987908</v>
      </c>
      <c r="AJ23">
        <f t="shared" si="7"/>
        <v>0</v>
      </c>
      <c r="AK23">
        <f t="shared" si="24"/>
        <v>37.365111724777776</v>
      </c>
      <c r="AL23">
        <f t="shared" si="8"/>
        <v>-306.65551863510132</v>
      </c>
      <c r="AN23">
        <f t="shared" si="9"/>
        <v>88.101354609433344</v>
      </c>
      <c r="AO23">
        <f t="shared" si="9"/>
        <v>-4.4050677304716679</v>
      </c>
      <c r="AP23">
        <f t="shared" si="9"/>
        <v>-7.3631041863152014</v>
      </c>
      <c r="AQ23">
        <f t="shared" si="9"/>
        <v>-142.92361360352965</v>
      </c>
      <c r="AR23">
        <f t="shared" si="9"/>
        <v>-66.590430910883171</v>
      </c>
      <c r="AS23">
        <f t="shared" si="9"/>
        <v>0</v>
      </c>
      <c r="AT23">
        <f t="shared" si="9"/>
        <v>7.232586278861791</v>
      </c>
      <c r="AU23">
        <f t="shared" si="9"/>
        <v>-59.35784463202139</v>
      </c>
      <c r="AW23">
        <v>20</v>
      </c>
      <c r="AX23">
        <f>(R23*SUMPRODUCT(K$23:$K24, X$23:$X24)-$AZ$3*SUMPRODUCT(K$22:$K23, W$23:$W24))/Z23</f>
        <v>133.27513607720098</v>
      </c>
    </row>
    <row r="25" spans="5:50" x14ac:dyDescent="0.25">
      <c r="AN25" s="8">
        <f t="shared" ref="AN25:AU25" si="25">SUM(AN3:AN23)</f>
        <v>5175.3998738811561</v>
      </c>
      <c r="AO25" s="8">
        <f t="shared" si="25"/>
        <v>-707.46672733448008</v>
      </c>
      <c r="AP25" s="8">
        <f t="shared" si="25"/>
        <v>-2902.4442148952194</v>
      </c>
      <c r="AQ25" s="8">
        <f t="shared" si="25"/>
        <v>-2397.7538540857649</v>
      </c>
      <c r="AR25" s="8">
        <f t="shared" si="25"/>
        <v>-832.26492243431005</v>
      </c>
      <c r="AS25" s="8">
        <f t="shared" si="25"/>
        <v>-218.37806795743441</v>
      </c>
      <c r="AT25" s="8">
        <f t="shared" si="25"/>
        <v>466.96342015526432</v>
      </c>
      <c r="AU25" s="9">
        <f t="shared" si="25"/>
        <v>-583.67957023647955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2" priority="1" operator="lessThan">
      <formula>0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6388D-458D-4636-872F-E5CC66E5EC8E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'T.45.04.B'!C3*(1+C12)</f>
        <v>2183.5453169936477</v>
      </c>
      <c r="K3">
        <v>1</v>
      </c>
      <c r="L3" s="2">
        <v>0</v>
      </c>
      <c r="O3">
        <f>$C$3</f>
        <v>2183.5453169936477</v>
      </c>
      <c r="P3">
        <f>O3*B5</f>
        <v>1746.8362535949182</v>
      </c>
      <c r="Q3" s="4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2183.5453169936477</v>
      </c>
      <c r="AF3">
        <f t="shared" ref="AF3:AG23" si="4">-$Z3*P3</f>
        <v>-1746.8362535949182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-2083.1991406012703</v>
      </c>
      <c r="AJ3">
        <f t="shared" ref="AJ3:AJ23" si="7">AB3-AC3</f>
        <v>0</v>
      </c>
      <c r="AL3">
        <f t="shared" ref="AL3:AL23" si="8">SUM(AI3:AK3)</f>
        <v>-2083.1991406012703</v>
      </c>
      <c r="AN3">
        <f t="shared" ref="AN3:AU23" si="9">AE3*$K3</f>
        <v>2183.5453169936477</v>
      </c>
      <c r="AO3">
        <f t="shared" si="9"/>
        <v>-1746.8362535949182</v>
      </c>
      <c r="AP3">
        <f t="shared" si="9"/>
        <v>-2519.9082039999998</v>
      </c>
      <c r="AQ3">
        <f t="shared" si="9"/>
        <v>0</v>
      </c>
      <c r="AR3">
        <f t="shared" si="9"/>
        <v>-2083.1991406012703</v>
      </c>
      <c r="AS3">
        <f t="shared" si="9"/>
        <v>0</v>
      </c>
      <c r="AT3">
        <f t="shared" si="9"/>
        <v>0</v>
      </c>
      <c r="AU3">
        <f t="shared" si="9"/>
        <v>-2083.1991406012703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763.38523747062618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2.5943469999999999E-3</v>
      </c>
      <c r="R4">
        <f t="shared" si="0"/>
        <v>100000</v>
      </c>
      <c r="S4">
        <f t="shared" si="1"/>
        <v>531.08963189926942</v>
      </c>
      <c r="U4">
        <f t="shared" ref="U4:U23" si="13">M4</f>
        <v>2.5943469999999999E-3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2.5943469999999999E-3</v>
      </c>
      <c r="Y4">
        <f t="shared" ref="Y4:Y23" si="17">V4*W4</f>
        <v>0.01</v>
      </c>
      <c r="Z4">
        <f t="shared" ref="Z4:Z23" si="18">MAX(0, W4-X4-Y4)</f>
        <v>0.98740565299999994</v>
      </c>
      <c r="AB4">
        <f t="shared" ref="AB4:AB23" si="19">AC3</f>
        <v>0</v>
      </c>
      <c r="AC4">
        <f t="shared" si="2"/>
        <v>524.40090478702768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-259.43469999999996</v>
      </c>
      <c r="AI4">
        <f t="shared" si="6"/>
        <v>-259.43469999999996</v>
      </c>
      <c r="AJ4">
        <f t="shared" si="7"/>
        <v>-524.40090478702768</v>
      </c>
      <c r="AK4">
        <f>H4*SUM(AB4, AE4:AF4)</f>
        <v>0</v>
      </c>
      <c r="AL4">
        <f t="shared" si="8"/>
        <v>-783.83560478702771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-238.98433268359904</v>
      </c>
      <c r="AR4">
        <f t="shared" si="9"/>
        <v>-238.98433268359904</v>
      </c>
      <c r="AS4">
        <f t="shared" si="9"/>
        <v>-483.06414018326535</v>
      </c>
      <c r="AT4">
        <f t="shared" si="9"/>
        <v>0</v>
      </c>
      <c r="AU4">
        <f t="shared" si="9"/>
        <v>-722.04847286686447</v>
      </c>
      <c r="AW4">
        <v>1</v>
      </c>
      <c r="AX4">
        <f>(R4*SUMPRODUCT(K5:$K$23, X5:$X$23)-$AZ$3*SUMPRODUCT(K4:$K$22, W5:$W$23))/Z4</f>
        <v>531.08963189926942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2.6922130000000002E-3</v>
      </c>
      <c r="O5">
        <f t="shared" ref="O5:O23" si="21">$C$3</f>
        <v>2183.5453169936477</v>
      </c>
      <c r="P5">
        <f t="shared" ref="P5:P23" si="22">O5*$C$5</f>
        <v>109.17726584968239</v>
      </c>
      <c r="Q5" s="4">
        <f t="shared" ref="Q5:Q23" si="23">$C$8</f>
        <v>50</v>
      </c>
      <c r="R5">
        <f t="shared" si="0"/>
        <v>100000</v>
      </c>
      <c r="S5">
        <f t="shared" si="1"/>
        <v>1018.7798218831964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524.40090478702768</v>
      </c>
      <c r="AC5">
        <f t="shared" si="2"/>
        <v>993.18123688213564</v>
      </c>
      <c r="AE5">
        <f t="shared" si="3"/>
        <v>2128.6800073358572</v>
      </c>
      <c r="AF5">
        <f t="shared" si="4"/>
        <v>-106.43400036679286</v>
      </c>
      <c r="AG5">
        <f t="shared" si="4"/>
        <v>-48.743664506735996</v>
      </c>
      <c r="AH5">
        <f t="shared" si="5"/>
        <v>-265.83063352800889</v>
      </c>
      <c r="AI5">
        <f t="shared" si="6"/>
        <v>1707.6717089343197</v>
      </c>
      <c r="AJ5">
        <f t="shared" si="7"/>
        <v>-468.78033209510795</v>
      </c>
      <c r="AK5">
        <f>H5*SUM(AB5, AE5:AF5)</f>
        <v>217.92166953279232</v>
      </c>
      <c r="AL5">
        <f t="shared" si="8"/>
        <v>1456.813046372004</v>
      </c>
      <c r="AN5">
        <f t="shared" si="9"/>
        <v>1806.3134471624735</v>
      </c>
      <c r="AO5">
        <f t="shared" si="9"/>
        <v>-90.315672358123663</v>
      </c>
      <c r="AP5">
        <f t="shared" si="9"/>
        <v>-41.361940901905456</v>
      </c>
      <c r="AQ5">
        <f t="shared" si="9"/>
        <v>-225.57333481527903</v>
      </c>
      <c r="AR5">
        <f t="shared" si="9"/>
        <v>1449.0624990871654</v>
      </c>
      <c r="AS5">
        <f t="shared" si="9"/>
        <v>-397.78840159655965</v>
      </c>
      <c r="AT5">
        <f t="shared" si="9"/>
        <v>184.91968766965209</v>
      </c>
      <c r="AU5">
        <f t="shared" si="9"/>
        <v>1236.1937851602579</v>
      </c>
      <c r="AW5">
        <v>2</v>
      </c>
      <c r="AX5">
        <f>(R5*SUMPRODUCT(K6:$K$23, X6:$X$23)-$AZ$3*SUMPRODUCT(K5:$K$22, W6:$W$23))/Z5</f>
        <v>1018.7798218831964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2.807183E-3</v>
      </c>
      <c r="O6">
        <f t="shared" si="21"/>
        <v>2183.5453169936477</v>
      </c>
      <c r="P6">
        <f t="shared" si="22"/>
        <v>109.17726584968239</v>
      </c>
      <c r="Q6" s="4">
        <f t="shared" si="23"/>
        <v>50</v>
      </c>
      <c r="R6">
        <f t="shared" si="0"/>
        <v>100000</v>
      </c>
      <c r="S6">
        <f t="shared" si="1"/>
        <v>1465.9029465230053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993.18123688213564</v>
      </c>
      <c r="AC6">
        <f t="shared" si="2"/>
        <v>1410.7672722431844</v>
      </c>
      <c r="AE6">
        <f t="shared" si="3"/>
        <v>2101.4176129334655</v>
      </c>
      <c r="AF6">
        <f t="shared" si="4"/>
        <v>-105.07088064667329</v>
      </c>
      <c r="AG6">
        <f t="shared" si="4"/>
        <v>-48.119395475307627</v>
      </c>
      <c r="AH6">
        <f t="shared" si="5"/>
        <v>-273.6647727220253</v>
      </c>
      <c r="AI6">
        <f t="shared" si="6"/>
        <v>1674.5625640894596</v>
      </c>
      <c r="AJ6">
        <f t="shared" si="7"/>
        <v>-417.58603536104874</v>
      </c>
      <c r="AK6">
        <f>H6*SUM(AB6, AE6:AF6)</f>
        <v>255.81988737772352</v>
      </c>
      <c r="AL6">
        <f t="shared" si="8"/>
        <v>1512.7964161061343</v>
      </c>
      <c r="AN6">
        <f t="shared" si="9"/>
        <v>1642.6175880451071</v>
      </c>
      <c r="AO6">
        <f t="shared" si="9"/>
        <v>-82.13087940225536</v>
      </c>
      <c r="AP6">
        <f t="shared" si="9"/>
        <v>-37.61354470780342</v>
      </c>
      <c r="AQ6">
        <f t="shared" si="9"/>
        <v>-213.91586619189454</v>
      </c>
      <c r="AR6">
        <f t="shared" si="9"/>
        <v>1308.957297743154</v>
      </c>
      <c r="AS6">
        <f t="shared" si="9"/>
        <v>-326.41496958263218</v>
      </c>
      <c r="AT6">
        <f t="shared" si="9"/>
        <v>199.96703358347261</v>
      </c>
      <c r="AU6">
        <f t="shared" si="9"/>
        <v>1182.5093617439943</v>
      </c>
      <c r="AW6">
        <v>3</v>
      </c>
      <c r="AX6">
        <f>(R6*SUMPRODUCT(K7:$K$23, X7:$X$23)-$AZ$3*SUMPRODUCT(K6:$K$22, W7:$W$23))/Z6</f>
        <v>1465.9029465230053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2.939255E-3</v>
      </c>
      <c r="O7">
        <f t="shared" si="21"/>
        <v>2183.5453169936477</v>
      </c>
      <c r="P7">
        <f t="shared" si="22"/>
        <v>109.17726584968239</v>
      </c>
      <c r="Q7" s="4">
        <f t="shared" si="23"/>
        <v>50</v>
      </c>
      <c r="R7">
        <f t="shared" si="0"/>
        <v>100000</v>
      </c>
      <c r="S7">
        <f t="shared" si="1"/>
        <v>1875.2409811242869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1410.7672722431844</v>
      </c>
      <c r="AC7">
        <f t="shared" si="2"/>
        <v>1781.357654488339</v>
      </c>
      <c r="AE7">
        <f t="shared" si="3"/>
        <v>2074.2268345782281</v>
      </c>
      <c r="AF7">
        <f t="shared" si="4"/>
        <v>-103.71134172891142</v>
      </c>
      <c r="AG7">
        <f t="shared" si="4"/>
        <v>-47.496766346806773</v>
      </c>
      <c r="AH7">
        <f t="shared" si="5"/>
        <v>-282.87034749555062</v>
      </c>
      <c r="AI7">
        <f t="shared" si="6"/>
        <v>1640.1483790069592</v>
      </c>
      <c r="AJ7">
        <f t="shared" si="7"/>
        <v>-370.59038224515461</v>
      </c>
      <c r="AK7">
        <f>H7*SUM(AB7, AE7:AF7)</f>
        <v>289.34312877449554</v>
      </c>
      <c r="AL7">
        <f t="shared" si="8"/>
        <v>1558.9011255363002</v>
      </c>
      <c r="AN7">
        <f t="shared" si="9"/>
        <v>1493.556705778987</v>
      </c>
      <c r="AO7">
        <f t="shared" si="9"/>
        <v>-74.677835288949368</v>
      </c>
      <c r="AP7">
        <f t="shared" si="9"/>
        <v>-34.200268117983192</v>
      </c>
      <c r="AQ7">
        <f t="shared" si="9"/>
        <v>-203.68211293241671</v>
      </c>
      <c r="AR7">
        <f t="shared" si="9"/>
        <v>1180.9964894396378</v>
      </c>
      <c r="AS7">
        <f t="shared" si="9"/>
        <v>-266.84533305249454</v>
      </c>
      <c r="AT7">
        <f t="shared" si="9"/>
        <v>208.3428692793351</v>
      </c>
      <c r="AU7">
        <f t="shared" si="9"/>
        <v>1122.4940256664784</v>
      </c>
      <c r="AW7">
        <v>4</v>
      </c>
      <c r="AX7">
        <f>(R7*SUMPRODUCT(K8:$K$23, X8:$X$23)-$AZ$3*SUMPRODUCT(K7:$K$22, W8:$W$23))/Z7</f>
        <v>1875.2409811242869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3.7729310000000002E-3</v>
      </c>
      <c r="O8">
        <f t="shared" si="21"/>
        <v>2183.5453169936477</v>
      </c>
      <c r="P8">
        <f t="shared" si="22"/>
        <v>109.17726584968239</v>
      </c>
      <c r="Q8" s="4">
        <f t="shared" si="23"/>
        <v>50</v>
      </c>
      <c r="R8">
        <f t="shared" si="0"/>
        <v>100000</v>
      </c>
      <c r="S8">
        <f t="shared" si="1"/>
        <v>2205.0331604296571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1781.357654488339</v>
      </c>
      <c r="AC8">
        <f t="shared" si="2"/>
        <v>2065.7895791710694</v>
      </c>
      <c r="AE8">
        <f t="shared" si="3"/>
        <v>2045.658651507234</v>
      </c>
      <c r="AF8">
        <f t="shared" si="4"/>
        <v>-102.2829325753617</v>
      </c>
      <c r="AG8">
        <f t="shared" si="4"/>
        <v>-46.842596661189084</v>
      </c>
      <c r="AH8">
        <f t="shared" si="5"/>
        <v>-358.40404429924803</v>
      </c>
      <c r="AI8">
        <f t="shared" si="6"/>
        <v>1538.1290779714352</v>
      </c>
      <c r="AJ8">
        <f t="shared" si="7"/>
        <v>-284.43192468273037</v>
      </c>
      <c r="AK8">
        <f t="shared" ref="AK8:AK23" si="24">H8*SUM(AB8:AB8, AE8:AF8)</f>
        <v>318.73288423031437</v>
      </c>
      <c r="AL8">
        <f t="shared" si="8"/>
        <v>1572.4300375190192</v>
      </c>
      <c r="AN8">
        <f t="shared" si="9"/>
        <v>1356.8755018789229</v>
      </c>
      <c r="AO8">
        <f t="shared" si="9"/>
        <v>-67.843775093946149</v>
      </c>
      <c r="AP8">
        <f t="shared" si="9"/>
        <v>-31.070468089645569</v>
      </c>
      <c r="AQ8">
        <f t="shared" si="9"/>
        <v>-237.72767129338351</v>
      </c>
      <c r="AR8">
        <f t="shared" si="9"/>
        <v>1020.2335874019477</v>
      </c>
      <c r="AS8">
        <f t="shared" si="9"/>
        <v>-188.66232167811063</v>
      </c>
      <c r="AT8">
        <f t="shared" si="9"/>
        <v>211.41398245336489</v>
      </c>
      <c r="AU8">
        <f t="shared" si="9"/>
        <v>1042.985248177202</v>
      </c>
      <c r="AW8">
        <v>5</v>
      </c>
      <c r="AX8">
        <f>(R8*SUMPRODUCT(K9:$K$23, X9:$X$23)-$AZ$3*SUMPRODUCT(K8:$K$22, W9:$W$23))/Z8</f>
        <v>2205.0331604296571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4.6883589999999996E-3</v>
      </c>
      <c r="O9">
        <f t="shared" si="21"/>
        <v>2183.5453169936477</v>
      </c>
      <c r="P9">
        <f t="shared" si="22"/>
        <v>109.17726584968239</v>
      </c>
      <c r="Q9" s="4">
        <f t="shared" si="23"/>
        <v>50</v>
      </c>
      <c r="R9">
        <f t="shared" si="0"/>
        <v>100000</v>
      </c>
      <c r="S9">
        <f t="shared" si="1"/>
        <v>2461.0686139289519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2065.7895791710694</v>
      </c>
      <c r="AC9">
        <f t="shared" si="2"/>
        <v>2271.7905726428444</v>
      </c>
      <c r="AE9">
        <f t="shared" si="3"/>
        <v>2015.61128284244</v>
      </c>
      <c r="AF9">
        <f t="shared" si="4"/>
        <v>-100.780564142122</v>
      </c>
      <c r="AG9">
        <f t="shared" si="4"/>
        <v>-46.154555784937337</v>
      </c>
      <c r="AH9">
        <f t="shared" si="5"/>
        <v>-439.22981927971153</v>
      </c>
      <c r="AI9">
        <f t="shared" si="6"/>
        <v>1429.4463436356689</v>
      </c>
      <c r="AJ9">
        <f t="shared" si="7"/>
        <v>-206.00099347177502</v>
      </c>
      <c r="AK9">
        <f t="shared" si="24"/>
        <v>340.62964012945037</v>
      </c>
      <c r="AL9">
        <f t="shared" si="8"/>
        <v>1564.0749902933442</v>
      </c>
      <c r="AN9">
        <f t="shared" si="9"/>
        <v>1231.5583189222089</v>
      </c>
      <c r="AO9">
        <f t="shared" si="9"/>
        <v>-61.577915946110451</v>
      </c>
      <c r="AP9">
        <f t="shared" si="9"/>
        <v>-28.200887550569476</v>
      </c>
      <c r="AQ9">
        <f t="shared" si="9"/>
        <v>-268.37373974697687</v>
      </c>
      <c r="AR9">
        <f t="shared" si="9"/>
        <v>873.405775678552</v>
      </c>
      <c r="AS9">
        <f t="shared" si="9"/>
        <v>-125.86863319133148</v>
      </c>
      <c r="AT9">
        <f t="shared" si="9"/>
        <v>208.12806047667652</v>
      </c>
      <c r="AU9">
        <f t="shared" si="9"/>
        <v>955.66520296389695</v>
      </c>
      <c r="AW9">
        <v>6</v>
      </c>
      <c r="AX9">
        <f>(R9*SUMPRODUCT(K10:$K$23, X10:$X$23)-$AZ$3*SUMPRODUCT(K9:$K$22, W10:$W$23))/Z9</f>
        <v>2461.0686139289519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5.6712799999999999E-3</v>
      </c>
      <c r="O10">
        <f t="shared" si="21"/>
        <v>2183.5453169936477</v>
      </c>
      <c r="P10">
        <f t="shared" si="22"/>
        <v>109.17726584968239</v>
      </c>
      <c r="Q10" s="4">
        <f t="shared" si="23"/>
        <v>50</v>
      </c>
      <c r="R10">
        <f t="shared" si="0"/>
        <v>100000</v>
      </c>
      <c r="S10">
        <f t="shared" si="1"/>
        <v>2649.8249363145551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2271.7905726428444</v>
      </c>
      <c r="AC10">
        <f t="shared" si="2"/>
        <v>2407.6974380936099</v>
      </c>
      <c r="AE10">
        <f t="shared" si="3"/>
        <v>1984.024074057857</v>
      </c>
      <c r="AF10">
        <f t="shared" si="4"/>
        <v>-99.201203702892855</v>
      </c>
      <c r="AG10">
        <f t="shared" si="4"/>
        <v>-45.431254817955967</v>
      </c>
      <c r="AH10">
        <f t="shared" si="5"/>
        <v>-523.51081826399889</v>
      </c>
      <c r="AI10">
        <f t="shared" si="6"/>
        <v>1315.8807972730092</v>
      </c>
      <c r="AJ10">
        <f t="shared" si="7"/>
        <v>-135.90686545076551</v>
      </c>
      <c r="AK10">
        <f t="shared" si="24"/>
        <v>355.6897255442085</v>
      </c>
      <c r="AL10">
        <f t="shared" si="8"/>
        <v>1535.6636573664523</v>
      </c>
      <c r="AN10">
        <f t="shared" si="9"/>
        <v>1116.6999735347354</v>
      </c>
      <c r="AO10">
        <f t="shared" si="9"/>
        <v>-55.834998676736774</v>
      </c>
      <c r="AP10">
        <f t="shared" si="9"/>
        <v>-25.570799122965582</v>
      </c>
      <c r="AQ10">
        <f t="shared" si="9"/>
        <v>-294.65595934271278</v>
      </c>
      <c r="AR10">
        <f t="shared" si="9"/>
        <v>740.63821639232026</v>
      </c>
      <c r="AS10">
        <f t="shared" si="9"/>
        <v>-76.494632820485094</v>
      </c>
      <c r="AT10">
        <f t="shared" si="9"/>
        <v>200.19853201146796</v>
      </c>
      <c r="AU10">
        <f t="shared" si="9"/>
        <v>864.34211558330321</v>
      </c>
      <c r="AW10">
        <v>7</v>
      </c>
      <c r="AX10">
        <f>(R10*SUMPRODUCT(K11:$K$23, X11:$X$23)-$AZ$3*SUMPRODUCT(K10:$K$22, W11:$W$23))/Z10</f>
        <v>2649.8249363145551</v>
      </c>
    </row>
    <row r="11" spans="1:52" x14ac:dyDescent="0.25">
      <c r="A11" t="s">
        <v>33</v>
      </c>
      <c r="C11" s="7">
        <f>AU25</f>
        <v>7132.4275799070247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6.8024940000000001E-3</v>
      </c>
      <c r="O11">
        <f t="shared" si="21"/>
        <v>2183.5453169936477</v>
      </c>
      <c r="P11">
        <f t="shared" si="22"/>
        <v>109.17726584968239</v>
      </c>
      <c r="Q11" s="4">
        <f t="shared" si="23"/>
        <v>50</v>
      </c>
      <c r="R11">
        <f t="shared" si="0"/>
        <v>100000</v>
      </c>
      <c r="S11">
        <f t="shared" si="1"/>
        <v>2773.3984211452384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2407.6974380936099</v>
      </c>
      <c r="AC11">
        <f t="shared" si="2"/>
        <v>2477.6374687780699</v>
      </c>
      <c r="AE11">
        <f t="shared" si="3"/>
        <v>1950.6875214576444</v>
      </c>
      <c r="AF11">
        <f t="shared" si="4"/>
        <v>-97.53437607288221</v>
      </c>
      <c r="AG11">
        <f t="shared" si="4"/>
        <v>-44.66789643146479</v>
      </c>
      <c r="AH11">
        <f t="shared" si="5"/>
        <v>-618.09167662323318</v>
      </c>
      <c r="AI11">
        <f t="shared" si="6"/>
        <v>1190.3935723300642</v>
      </c>
      <c r="AJ11">
        <f t="shared" si="7"/>
        <v>-69.940030684459998</v>
      </c>
      <c r="AK11">
        <f t="shared" si="24"/>
        <v>364.60950612941133</v>
      </c>
      <c r="AL11">
        <f t="shared" si="8"/>
        <v>1485.0630477750155</v>
      </c>
      <c r="AN11">
        <f t="shared" si="9"/>
        <v>1011.3899666992314</v>
      </c>
      <c r="AO11">
        <f t="shared" si="9"/>
        <v>-50.569498334961565</v>
      </c>
      <c r="AP11">
        <f t="shared" si="9"/>
        <v>-23.159353708576447</v>
      </c>
      <c r="AQ11">
        <f t="shared" si="9"/>
        <v>-320.46738053151455</v>
      </c>
      <c r="AR11">
        <f t="shared" si="9"/>
        <v>617.19373412417883</v>
      </c>
      <c r="AS11">
        <f t="shared" si="9"/>
        <v>-36.262417494751546</v>
      </c>
      <c r="AT11">
        <f t="shared" si="9"/>
        <v>189.04226956190919</v>
      </c>
      <c r="AU11">
        <f t="shared" si="9"/>
        <v>769.97358619133649</v>
      </c>
      <c r="AW11">
        <v>8</v>
      </c>
      <c r="AX11">
        <f>(R11*SUMPRODUCT(K12:$K$23, X12:$X$23)-$AZ$3*SUMPRODUCT(K11:$K$22, W12:$W$23))/Z11</f>
        <v>2773.3984211452384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8.090557E-3</v>
      </c>
      <c r="O12">
        <f t="shared" si="21"/>
        <v>2183.5453169936477</v>
      </c>
      <c r="P12">
        <f t="shared" si="22"/>
        <v>109.17726584968239</v>
      </c>
      <c r="Q12" s="4">
        <f t="shared" si="23"/>
        <v>50</v>
      </c>
      <c r="R12">
        <f t="shared" si="0"/>
        <v>100000</v>
      </c>
      <c r="S12">
        <f t="shared" si="1"/>
        <v>2834.0549475516368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2477.6374687780699</v>
      </c>
      <c r="AC12">
        <f t="shared" si="2"/>
        <v>2486.0233248121831</v>
      </c>
      <c r="AE12">
        <f t="shared" si="3"/>
        <v>1915.3984976615261</v>
      </c>
      <c r="AF12">
        <f t="shared" si="4"/>
        <v>-95.769924883076314</v>
      </c>
      <c r="AG12">
        <f t="shared" si="4"/>
        <v>-43.859829305001284</v>
      </c>
      <c r="AH12">
        <f t="shared" si="5"/>
        <v>-722.77632429772507</v>
      </c>
      <c r="AI12">
        <f t="shared" si="6"/>
        <v>1052.9924191757234</v>
      </c>
      <c r="AJ12">
        <f t="shared" si="7"/>
        <v>-8.3858560341132033</v>
      </c>
      <c r="AK12">
        <f t="shared" si="24"/>
        <v>367.72564970807463</v>
      </c>
      <c r="AL12">
        <f t="shared" si="8"/>
        <v>1412.3322128496848</v>
      </c>
      <c r="AN12">
        <f t="shared" si="9"/>
        <v>914.81113998650562</v>
      </c>
      <c r="AO12">
        <f t="shared" si="9"/>
        <v>-45.740556999325285</v>
      </c>
      <c r="AP12">
        <f t="shared" si="9"/>
        <v>-20.947839572343693</v>
      </c>
      <c r="AQ12">
        <f t="shared" si="9"/>
        <v>-345.20431857564336</v>
      </c>
      <c r="AR12">
        <f t="shared" si="9"/>
        <v>502.91842483919328</v>
      </c>
      <c r="AS12">
        <f t="shared" si="9"/>
        <v>-4.0051584710418098</v>
      </c>
      <c r="AT12">
        <f t="shared" si="9"/>
        <v>175.62899899024981</v>
      </c>
      <c r="AU12">
        <f t="shared" si="9"/>
        <v>674.54226535840132</v>
      </c>
      <c r="AW12">
        <v>9</v>
      </c>
      <c r="AX12">
        <f>(R12*SUMPRODUCT(K13:$K$23, X13:$X$23)-$AZ$3*SUMPRODUCT(K12:$K$22, W13:$W$23))/Z12</f>
        <v>2834.0549475516368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9.5159809999999997E-3</v>
      </c>
      <c r="O13">
        <f t="shared" si="21"/>
        <v>2183.5453169936477</v>
      </c>
      <c r="P13">
        <f t="shared" si="22"/>
        <v>109.17726584968239</v>
      </c>
      <c r="Q13" s="4">
        <f t="shared" si="23"/>
        <v>50</v>
      </c>
      <c r="R13">
        <f t="shared" si="0"/>
        <v>100000</v>
      </c>
      <c r="S13">
        <f t="shared" si="1"/>
        <v>2835.3229906608813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2486.0233248121831</v>
      </c>
      <c r="AC13">
        <f t="shared" si="2"/>
        <v>2438.5967558498278</v>
      </c>
      <c r="AE13">
        <f t="shared" si="3"/>
        <v>1878.0176169737354</v>
      </c>
      <c r="AF13">
        <f t="shared" si="4"/>
        <v>-93.900880848686768</v>
      </c>
      <c r="AG13">
        <f t="shared" si="4"/>
        <v>-43.003861709621638</v>
      </c>
      <c r="AH13">
        <f t="shared" si="5"/>
        <v>-834.73860465927089</v>
      </c>
      <c r="AI13">
        <f t="shared" si="6"/>
        <v>906.3742697561562</v>
      </c>
      <c r="AJ13">
        <f t="shared" si="7"/>
        <v>47.426568962355304</v>
      </c>
      <c r="AK13">
        <f t="shared" si="24"/>
        <v>365.40442529452082</v>
      </c>
      <c r="AL13">
        <f t="shared" si="8"/>
        <v>1319.2052640130323</v>
      </c>
      <c r="AN13">
        <f t="shared" si="9"/>
        <v>826.25353561066504</v>
      </c>
      <c r="AO13">
        <f t="shared" si="9"/>
        <v>-41.312676780533252</v>
      </c>
      <c r="AP13">
        <f t="shared" si="9"/>
        <v>-18.919999717438166</v>
      </c>
      <c r="AQ13">
        <f t="shared" si="9"/>
        <v>-367.25199869095871</v>
      </c>
      <c r="AR13">
        <f t="shared" si="9"/>
        <v>398.76886042173493</v>
      </c>
      <c r="AS13">
        <f t="shared" si="9"/>
        <v>20.865816131253645</v>
      </c>
      <c r="AT13">
        <f t="shared" si="9"/>
        <v>160.76350700793418</v>
      </c>
      <c r="AU13">
        <f t="shared" si="9"/>
        <v>580.39818356092269</v>
      </c>
      <c r="AW13">
        <v>10</v>
      </c>
      <c r="AX13">
        <f>(R13*SUMPRODUCT(K14:$K$23, X14:$X$23)-$AZ$3*SUMPRODUCT(K13:$K$22, W14:$W$23))/Z13</f>
        <v>2835.3229906608813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1.1135328E-2</v>
      </c>
      <c r="O14">
        <f t="shared" si="21"/>
        <v>2183.5453169936477</v>
      </c>
      <c r="P14">
        <f t="shared" si="22"/>
        <v>109.17726584968239</v>
      </c>
      <c r="Q14" s="4">
        <f t="shared" si="23"/>
        <v>50</v>
      </c>
      <c r="R14">
        <f t="shared" si="0"/>
        <v>100000</v>
      </c>
      <c r="S14">
        <f t="shared" si="1"/>
        <v>2778.6168753208945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2438.5967558498278</v>
      </c>
      <c r="AC14">
        <f t="shared" si="2"/>
        <v>2339.3153792958456</v>
      </c>
      <c r="AE14">
        <f t="shared" si="3"/>
        <v>1838.3250986492171</v>
      </c>
      <c r="AF14">
        <f t="shared" si="4"/>
        <v>-91.916254932460859</v>
      </c>
      <c r="AG14">
        <f t="shared" si="4"/>
        <v>-42.094960987122143</v>
      </c>
      <c r="AH14">
        <f t="shared" si="5"/>
        <v>-957.72421080655545</v>
      </c>
      <c r="AI14">
        <f t="shared" si="6"/>
        <v>746.58967192307864</v>
      </c>
      <c r="AJ14">
        <f t="shared" si="7"/>
        <v>99.281376553982227</v>
      </c>
      <c r="AK14">
        <f t="shared" si="24"/>
        <v>358.11929916611177</v>
      </c>
      <c r="AL14">
        <f t="shared" si="8"/>
        <v>1203.9903476431728</v>
      </c>
      <c r="AN14">
        <f t="shared" si="9"/>
        <v>745.0361616957457</v>
      </c>
      <c r="AO14">
        <f t="shared" si="9"/>
        <v>-37.251808084787285</v>
      </c>
      <c r="AP14">
        <f t="shared" si="9"/>
        <v>-17.060240424080767</v>
      </c>
      <c r="AQ14">
        <f t="shared" si="9"/>
        <v>-388.14634609879653</v>
      </c>
      <c r="AR14">
        <f t="shared" si="9"/>
        <v>302.57776708808109</v>
      </c>
      <c r="AS14">
        <f t="shared" si="9"/>
        <v>40.236743636911676</v>
      </c>
      <c r="AT14">
        <f t="shared" si="9"/>
        <v>145.13854392563155</v>
      </c>
      <c r="AU14">
        <f t="shared" si="9"/>
        <v>487.95305465062438</v>
      </c>
      <c r="AW14">
        <v>11</v>
      </c>
      <c r="AX14">
        <f>(R14*SUMPRODUCT(K15:$K$23, X15:$X$23)-$AZ$3*SUMPRODUCT(K14:$K$22, W15:$W$23))/Z14</f>
        <v>2778.6168753208945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1.2969985999999999E-2</v>
      </c>
      <c r="O15">
        <f t="shared" si="21"/>
        <v>2183.5453169936477</v>
      </c>
      <c r="P15">
        <f t="shared" si="22"/>
        <v>109.17726584968239</v>
      </c>
      <c r="Q15" s="4">
        <f t="shared" si="23"/>
        <v>50</v>
      </c>
      <c r="R15">
        <f t="shared" si="0"/>
        <v>100000</v>
      </c>
      <c r="S15">
        <f t="shared" si="1"/>
        <v>2665.004253958442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2339.3153792958456</v>
      </c>
      <c r="AC15">
        <f t="shared" si="2"/>
        <v>2192.1280483328619</v>
      </c>
      <c r="AE15">
        <f t="shared" si="3"/>
        <v>1796.0987968697957</v>
      </c>
      <c r="AF15">
        <f t="shared" si="4"/>
        <v>-89.804939843489791</v>
      </c>
      <c r="AG15">
        <f t="shared" si="4"/>
        <v>-41.128040322577398</v>
      </c>
      <c r="AH15">
        <f t="shared" si="5"/>
        <v>-1091.9421093470407</v>
      </c>
      <c r="AI15">
        <f t="shared" si="6"/>
        <v>573.22370735668778</v>
      </c>
      <c r="AJ15">
        <f t="shared" si="7"/>
        <v>147.18733096298365</v>
      </c>
      <c r="AK15">
        <f t="shared" si="24"/>
        <v>346.19087357055918</v>
      </c>
      <c r="AL15">
        <f t="shared" si="8"/>
        <v>1066.6019118902307</v>
      </c>
      <c r="AN15">
        <f t="shared" si="9"/>
        <v>670.54298700786376</v>
      </c>
      <c r="AO15">
        <f t="shared" si="9"/>
        <v>-33.527149350393188</v>
      </c>
      <c r="AP15">
        <f t="shared" si="9"/>
        <v>-15.354455476359927</v>
      </c>
      <c r="AQ15">
        <f t="shared" si="9"/>
        <v>-407.65804471184157</v>
      </c>
      <c r="AR15">
        <f t="shared" si="9"/>
        <v>214.00333746926901</v>
      </c>
      <c r="AS15">
        <f t="shared" si="9"/>
        <v>54.949890688440114</v>
      </c>
      <c r="AT15">
        <f t="shared" si="9"/>
        <v>129.24448412494129</v>
      </c>
      <c r="AU15">
        <f t="shared" si="9"/>
        <v>398.19771228265046</v>
      </c>
      <c r="AW15">
        <v>12</v>
      </c>
      <c r="AX15">
        <f>(R15*SUMPRODUCT(K16:$K$23, X16:$X$23)-$AZ$3*SUMPRODUCT(K15:$K$22, W16:$W$23))/Z15</f>
        <v>2665.004253958442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1.4883069000000001E-2</v>
      </c>
      <c r="O16">
        <f t="shared" si="21"/>
        <v>2183.5453169936477</v>
      </c>
      <c r="P16">
        <f t="shared" si="22"/>
        <v>109.17726584968239</v>
      </c>
      <c r="Q16" s="4">
        <f t="shared" si="23"/>
        <v>50</v>
      </c>
      <c r="R16">
        <f t="shared" si="0"/>
        <v>100000</v>
      </c>
      <c r="S16">
        <f t="shared" si="1"/>
        <v>2500.3830378286507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2192.1280483328619</v>
      </c>
      <c r="AC16">
        <f t="shared" si="2"/>
        <v>2005.5396548190747</v>
      </c>
      <c r="AE16">
        <f t="shared" si="3"/>
        <v>1751.4063465764677</v>
      </c>
      <c r="AF16">
        <f t="shared" si="4"/>
        <v>-87.570317328823393</v>
      </c>
      <c r="AG16">
        <f t="shared" si="4"/>
        <v>-40.104648457395925</v>
      </c>
      <c r="AH16">
        <f t="shared" si="5"/>
        <v>-1224.2229239114035</v>
      </c>
      <c r="AI16">
        <f t="shared" si="6"/>
        <v>399.50845687884475</v>
      </c>
      <c r="AJ16">
        <f t="shared" si="7"/>
        <v>186.5883935137872</v>
      </c>
      <c r="AK16">
        <f t="shared" si="24"/>
        <v>329.9625580467191</v>
      </c>
      <c r="AL16">
        <f t="shared" si="8"/>
        <v>916.05940843935105</v>
      </c>
      <c r="AN16">
        <f t="shared" si="9"/>
        <v>602.31640056549088</v>
      </c>
      <c r="AO16">
        <f t="shared" si="9"/>
        <v>-30.115820028274545</v>
      </c>
      <c r="AP16">
        <f t="shared" si="9"/>
        <v>-13.792166250865201</v>
      </c>
      <c r="AQ16">
        <f t="shared" si="9"/>
        <v>-421.015686314851</v>
      </c>
      <c r="AR16">
        <f t="shared" si="9"/>
        <v>137.39272797150005</v>
      </c>
      <c r="AS16">
        <f t="shared" si="9"/>
        <v>64.168575035830415</v>
      </c>
      <c r="AT16">
        <f t="shared" si="9"/>
        <v>113.47558530467188</v>
      </c>
      <c r="AU16">
        <f t="shared" si="9"/>
        <v>315.03688831200236</v>
      </c>
      <c r="AW16">
        <v>13</v>
      </c>
      <c r="AX16">
        <f>(R16*SUMPRODUCT(K17:$K$23, X17:$X$23)-$AZ$3*SUMPRODUCT(K16:$K$22, W17:$W$23))/Z16</f>
        <v>2500.3830378286507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1.6930661E-2</v>
      </c>
      <c r="O17">
        <f t="shared" si="21"/>
        <v>2183.5453169936477</v>
      </c>
      <c r="P17">
        <f t="shared" si="22"/>
        <v>109.17726584968239</v>
      </c>
      <c r="Q17" s="4">
        <f t="shared" si="23"/>
        <v>50</v>
      </c>
      <c r="R17">
        <f t="shared" si="0"/>
        <v>100000</v>
      </c>
      <c r="S17">
        <f t="shared" si="1"/>
        <v>2288.1809422142514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2005.5396548190747</v>
      </c>
      <c r="AC17">
        <f t="shared" si="2"/>
        <v>1785.9070922628664</v>
      </c>
      <c r="AE17">
        <f t="shared" si="3"/>
        <v>1704.2398159835686</v>
      </c>
      <c r="AF17">
        <f t="shared" si="4"/>
        <v>-85.211990799178423</v>
      </c>
      <c r="AG17">
        <f t="shared" si="4"/>
        <v>-39.024603765265624</v>
      </c>
      <c r="AH17">
        <f t="shared" si="5"/>
        <v>-1357.9964151126867</v>
      </c>
      <c r="AI17">
        <f t="shared" si="6"/>
        <v>222.00680630643797</v>
      </c>
      <c r="AJ17">
        <f t="shared" si="7"/>
        <v>219.63256255620831</v>
      </c>
      <c r="AK17">
        <f t="shared" si="24"/>
        <v>310.16148839885653</v>
      </c>
      <c r="AL17">
        <f t="shared" si="8"/>
        <v>751.80085726150287</v>
      </c>
      <c r="AN17">
        <f t="shared" si="9"/>
        <v>539.8956695337771</v>
      </c>
      <c r="AO17">
        <f t="shared" si="9"/>
        <v>-26.994783476688855</v>
      </c>
      <c r="AP17">
        <f t="shared" si="9"/>
        <v>-12.362822638302672</v>
      </c>
      <c r="AQ17">
        <f t="shared" si="9"/>
        <v>-430.20728472922968</v>
      </c>
      <c r="AR17">
        <f t="shared" si="9"/>
        <v>70.330778689555942</v>
      </c>
      <c r="AS17">
        <f t="shared" si="9"/>
        <v>69.578628723838335</v>
      </c>
      <c r="AT17">
        <f t="shared" si="9"/>
        <v>98.257793810579543</v>
      </c>
      <c r="AU17">
        <f t="shared" si="9"/>
        <v>238.16720122397382</v>
      </c>
      <c r="AW17">
        <v>14</v>
      </c>
      <c r="AX17">
        <f>(R17*SUMPRODUCT(K18:$K$23, X18:$X$23)-$AZ$3*SUMPRODUCT(K17:$K$22, W18:$W$23))/Z17</f>
        <v>2288.1809422142514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1.9185959999999998E-2</v>
      </c>
      <c r="O18">
        <f t="shared" si="21"/>
        <v>2183.5453169936477</v>
      </c>
      <c r="P18">
        <f t="shared" si="22"/>
        <v>109.17726584968239</v>
      </c>
      <c r="Q18" s="4">
        <f t="shared" si="23"/>
        <v>50</v>
      </c>
      <c r="R18">
        <f t="shared" si="0"/>
        <v>100000</v>
      </c>
      <c r="S18">
        <f t="shared" si="1"/>
        <v>2029.3549862811892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1785.9070922628664</v>
      </c>
      <c r="AC18">
        <f t="shared" si="2"/>
        <v>1537.6679745110009</v>
      </c>
      <c r="AE18">
        <f t="shared" si="3"/>
        <v>1654.4999408838648</v>
      </c>
      <c r="AF18">
        <f t="shared" si="4"/>
        <v>-82.724997044193231</v>
      </c>
      <c r="AG18">
        <f t="shared" si="4"/>
        <v>-37.885633240756732</v>
      </c>
      <c r="AH18">
        <f t="shared" si="5"/>
        <v>-1497.4489737124713</v>
      </c>
      <c r="AI18">
        <f t="shared" si="6"/>
        <v>36.440336886443447</v>
      </c>
      <c r="AJ18">
        <f t="shared" si="7"/>
        <v>248.23911775186548</v>
      </c>
      <c r="AK18">
        <f t="shared" si="24"/>
        <v>287.32356719336639</v>
      </c>
      <c r="AL18">
        <f t="shared" si="8"/>
        <v>572.00302183167537</v>
      </c>
      <c r="AN18">
        <f t="shared" si="9"/>
        <v>482.82223207543228</v>
      </c>
      <c r="AO18">
        <f t="shared" si="9"/>
        <v>-24.141111603771609</v>
      </c>
      <c r="AP18">
        <f t="shared" si="9"/>
        <v>-11.055924242053109</v>
      </c>
      <c r="AQ18">
        <f t="shared" si="9"/>
        <v>-436.99104366282398</v>
      </c>
      <c r="AR18">
        <f t="shared" si="9"/>
        <v>10.63415256678352</v>
      </c>
      <c r="AS18">
        <f t="shared" si="9"/>
        <v>72.442048476207731</v>
      </c>
      <c r="AT18">
        <f t="shared" si="9"/>
        <v>83.847815652423932</v>
      </c>
      <c r="AU18">
        <f t="shared" si="9"/>
        <v>166.92401669541519</v>
      </c>
      <c r="AW18">
        <v>15</v>
      </c>
      <c r="AX18">
        <f>(R18*SUMPRODUCT(K19:$K$23, X19:$X$23)-$AZ$3*SUMPRODUCT(K18:$K$22, W19:$W$23))/Z18</f>
        <v>2029.3549862811892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2.1884238E-2</v>
      </c>
      <c r="O19">
        <f t="shared" si="21"/>
        <v>2183.5453169936477</v>
      </c>
      <c r="P19">
        <f t="shared" si="22"/>
        <v>109.17726584968239</v>
      </c>
      <c r="Q19" s="4">
        <f t="shared" si="23"/>
        <v>50</v>
      </c>
      <c r="R19">
        <f t="shared" si="0"/>
        <v>100000</v>
      </c>
      <c r="S19">
        <f t="shared" si="1"/>
        <v>1718.6337044790914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1537.6679745110009</v>
      </c>
      <c r="AC19">
        <f t="shared" si="2"/>
        <v>1260.7098961019028</v>
      </c>
      <c r="AE19">
        <f t="shared" si="3"/>
        <v>1601.7474709977375</v>
      </c>
      <c r="AF19">
        <f t="shared" si="4"/>
        <v>-80.087373549886877</v>
      </c>
      <c r="AG19">
        <f t="shared" si="4"/>
        <v>-36.677678693727735</v>
      </c>
      <c r="AH19">
        <f t="shared" si="5"/>
        <v>-1658.1964292428634</v>
      </c>
      <c r="AI19">
        <f t="shared" si="6"/>
        <v>-173.21401048874054</v>
      </c>
      <c r="AJ19">
        <f t="shared" si="7"/>
        <v>276.95807840909811</v>
      </c>
      <c r="AK19">
        <f t="shared" si="24"/>
        <v>261.79282177366287</v>
      </c>
      <c r="AL19">
        <f t="shared" si="8"/>
        <v>365.53688969402043</v>
      </c>
      <c r="AN19">
        <f t="shared" si="9"/>
        <v>430.58204625418477</v>
      </c>
      <c r="AO19">
        <f t="shared" si="9"/>
        <v>-21.529102312709238</v>
      </c>
      <c r="AP19">
        <f t="shared" si="9"/>
        <v>-9.859700252226034</v>
      </c>
      <c r="AQ19">
        <f t="shared" si="9"/>
        <v>-445.75666546863749</v>
      </c>
      <c r="AR19">
        <f t="shared" si="9"/>
        <v>-46.563421779388015</v>
      </c>
      <c r="AS19">
        <f t="shared" si="9"/>
        <v>74.451920972119865</v>
      </c>
      <c r="AT19">
        <f t="shared" si="9"/>
        <v>70.37519392725801</v>
      </c>
      <c r="AU19">
        <f t="shared" si="9"/>
        <v>98.263693119989867</v>
      </c>
      <c r="AW19">
        <v>16</v>
      </c>
      <c r="AX19">
        <f>(R19*SUMPRODUCT(K20:$K$23, X20:$X$23)-$AZ$3*SUMPRODUCT(K19:$K$22, W20:$W$23))/Z19</f>
        <v>1718.6337044790914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2.4761703999999999E-2</v>
      </c>
      <c r="O20">
        <f t="shared" si="21"/>
        <v>2183.5453169936477</v>
      </c>
      <c r="P20">
        <f t="shared" si="22"/>
        <v>109.17726584968239</v>
      </c>
      <c r="Q20" s="4">
        <f t="shared" si="23"/>
        <v>50</v>
      </c>
      <c r="R20">
        <f t="shared" si="0"/>
        <v>100000</v>
      </c>
      <c r="S20">
        <f t="shared" si="1"/>
        <v>1357.8750665198768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1260.7098961019028</v>
      </c>
      <c r="AC20">
        <f t="shared" si="2"/>
        <v>961.44887461919711</v>
      </c>
      <c r="AE20">
        <f t="shared" si="3"/>
        <v>1546.0679995281655</v>
      </c>
      <c r="AF20">
        <f t="shared" si="4"/>
        <v>-77.303399976408286</v>
      </c>
      <c r="AG20">
        <f t="shared" si="4"/>
        <v>-35.402700083569258</v>
      </c>
      <c r="AH20">
        <f t="shared" si="5"/>
        <v>-1816.4036464423855</v>
      </c>
      <c r="AI20">
        <f t="shared" si="6"/>
        <v>-383.04174697419739</v>
      </c>
      <c r="AJ20">
        <f t="shared" si="7"/>
        <v>299.2610214827057</v>
      </c>
      <c r="AK20">
        <f t="shared" si="24"/>
        <v>233.566591542075</v>
      </c>
      <c r="AL20">
        <f t="shared" si="8"/>
        <v>149.78586605058331</v>
      </c>
      <c r="AN20">
        <f t="shared" si="9"/>
        <v>382.85280074889783</v>
      </c>
      <c r="AO20">
        <f t="shared" si="9"/>
        <v>-19.142640037444895</v>
      </c>
      <c r="AP20">
        <f t="shared" si="9"/>
        <v>-8.7667702101099021</v>
      </c>
      <c r="AQ20">
        <f t="shared" si="9"/>
        <v>-449.79601385140069</v>
      </c>
      <c r="AR20">
        <f t="shared" si="9"/>
        <v>-94.852623350057613</v>
      </c>
      <c r="AS20">
        <f t="shared" si="9"/>
        <v>74.10600327061664</v>
      </c>
      <c r="AT20">
        <f t="shared" si="9"/>
        <v>57.838092348167905</v>
      </c>
      <c r="AU20">
        <f t="shared" si="9"/>
        <v>37.091472268726932</v>
      </c>
      <c r="AW20">
        <v>17</v>
      </c>
      <c r="AX20">
        <f>(R20*SUMPRODUCT(K21:$K$23, X21:$X$23)-$AZ$3*SUMPRODUCT(K20:$K$22, W21:$W$23))/Z20</f>
        <v>1357.8750665198768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2.7627288E-2</v>
      </c>
      <c r="O21">
        <f t="shared" si="21"/>
        <v>2183.5453169936477</v>
      </c>
      <c r="P21">
        <f t="shared" si="22"/>
        <v>109.17726584968239</v>
      </c>
      <c r="Q21" s="4">
        <f t="shared" si="23"/>
        <v>50</v>
      </c>
      <c r="R21">
        <f t="shared" si="0"/>
        <v>100000</v>
      </c>
      <c r="S21">
        <f t="shared" si="1"/>
        <v>952.54744881880708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961.44887461919711</v>
      </c>
      <c r="AC21">
        <f t="shared" si="2"/>
        <v>649.07711915136929</v>
      </c>
      <c r="AE21">
        <f t="shared" si="3"/>
        <v>1487.8936536423353</v>
      </c>
      <c r="AF21">
        <f t="shared" si="4"/>
        <v>-74.394682682116766</v>
      </c>
      <c r="AG21">
        <f t="shared" si="4"/>
        <v>-34.070592491547174</v>
      </c>
      <c r="AH21">
        <f t="shared" si="5"/>
        <v>-1956.161182372784</v>
      </c>
      <c r="AI21">
        <f t="shared" si="6"/>
        <v>-576.73280390411264</v>
      </c>
      <c r="AJ21">
        <f t="shared" si="7"/>
        <v>312.37175546782782</v>
      </c>
      <c r="AK21">
        <f t="shared" si="24"/>
        <v>203.2290370419218</v>
      </c>
      <c r="AL21">
        <f t="shared" si="8"/>
        <v>-61.132011394363019</v>
      </c>
      <c r="AN21">
        <f t="shared" si="9"/>
        <v>339.40363988156702</v>
      </c>
      <c r="AO21">
        <f t="shared" si="9"/>
        <v>-16.970181994078349</v>
      </c>
      <c r="AP21">
        <f t="shared" si="9"/>
        <v>-7.7718478577047643</v>
      </c>
      <c r="AQ21">
        <f t="shared" si="9"/>
        <v>-446.22021464173133</v>
      </c>
      <c r="AR21">
        <f t="shared" si="9"/>
        <v>-131.55860461194743</v>
      </c>
      <c r="AS21">
        <f t="shared" si="9"/>
        <v>71.25516702248197</v>
      </c>
      <c r="AT21">
        <f t="shared" si="9"/>
        <v>46.358605490923686</v>
      </c>
      <c r="AU21">
        <f t="shared" si="9"/>
        <v>-13.944832098541776</v>
      </c>
      <c r="AW21">
        <v>18</v>
      </c>
      <c r="AX21">
        <f>(R21*SUMPRODUCT(K22:$K$23, X22:$X$23)-$AZ$3*SUMPRODUCT(K21:$K$22, W22:$W$23))/Z21</f>
        <v>952.54744881880708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3.0780427999999999E-2</v>
      </c>
      <c r="O22">
        <f t="shared" si="21"/>
        <v>2183.5453169936477</v>
      </c>
      <c r="P22">
        <f t="shared" si="22"/>
        <v>109.17726584968239</v>
      </c>
      <c r="Q22" s="4">
        <f t="shared" si="23"/>
        <v>50</v>
      </c>
      <c r="R22">
        <f t="shared" si="0"/>
        <v>100000</v>
      </c>
      <c r="S22">
        <f t="shared" si="1"/>
        <v>500.29978505988271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649.07711915136929</v>
      </c>
      <c r="AC22">
        <f t="shared" si="2"/>
        <v>327.00773806023852</v>
      </c>
      <c r="AE22">
        <f t="shared" si="3"/>
        <v>1427.2167136283172</v>
      </c>
      <c r="AF22">
        <f t="shared" si="4"/>
        <v>-71.360835681415864</v>
      </c>
      <c r="AG22">
        <f t="shared" si="4"/>
        <v>-32.681179147528297</v>
      </c>
      <c r="AH22">
        <f t="shared" si="5"/>
        <v>-2097.4148382068165</v>
      </c>
      <c r="AI22">
        <f t="shared" si="6"/>
        <v>-774.24013940744362</v>
      </c>
      <c r="AJ22">
        <f t="shared" si="7"/>
        <v>322.06938109113077</v>
      </c>
      <c r="AK22">
        <f t="shared" si="24"/>
        <v>171.56612642769323</v>
      </c>
      <c r="AL22">
        <f t="shared" si="8"/>
        <v>-280.60463188861962</v>
      </c>
      <c r="AN22">
        <f t="shared" si="9"/>
        <v>299.8996051689237</v>
      </c>
      <c r="AO22">
        <f t="shared" si="9"/>
        <v>-14.994980258446187</v>
      </c>
      <c r="AP22">
        <f t="shared" si="9"/>
        <v>-6.8672631347498658</v>
      </c>
      <c r="AQ22">
        <f t="shared" si="9"/>
        <v>-440.72765953992126</v>
      </c>
      <c r="AR22">
        <f t="shared" si="9"/>
        <v>-162.69029776419364</v>
      </c>
      <c r="AS22">
        <f t="shared" si="9"/>
        <v>67.676113447886507</v>
      </c>
      <c r="AT22">
        <f t="shared" si="9"/>
        <v>36.051016698944288</v>
      </c>
      <c r="AU22">
        <f t="shared" si="9"/>
        <v>-58.963167617362842</v>
      </c>
      <c r="AW22">
        <v>19</v>
      </c>
      <c r="AX22">
        <f>(R22*SUMPRODUCT(K23:$K$23, X23:$X$23)-$AZ$3*SUMPRODUCT(K22:$K$22, W23:$W$23))/Z22</f>
        <v>500.29978505988271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3.4133669999999998E-2</v>
      </c>
      <c r="O23">
        <f t="shared" si="21"/>
        <v>2183.5453169936477</v>
      </c>
      <c r="P23">
        <f t="shared" si="22"/>
        <v>109.17726584968239</v>
      </c>
      <c r="Q23" s="4">
        <f t="shared" si="23"/>
        <v>50</v>
      </c>
      <c r="R23">
        <f t="shared" si="0"/>
        <v>100000</v>
      </c>
      <c r="S23">
        <f t="shared" si="1"/>
        <v>523.39931783127327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327.00773806023852</v>
      </c>
      <c r="AC23">
        <f t="shared" si="2"/>
        <v>327.00773806023852</v>
      </c>
      <c r="AE23">
        <f t="shared" si="3"/>
        <v>1364.2284021705605</v>
      </c>
      <c r="AF23">
        <f t="shared" si="4"/>
        <v>-68.211420108528031</v>
      </c>
      <c r="AG23">
        <f t="shared" si="4"/>
        <v>-31.238838771820397</v>
      </c>
      <c r="AH23">
        <f t="shared" si="5"/>
        <v>-2231.0571684652241</v>
      </c>
      <c r="AI23">
        <f t="shared" si="6"/>
        <v>-966.27902517501207</v>
      </c>
      <c r="AJ23">
        <f t="shared" si="7"/>
        <v>0</v>
      </c>
      <c r="AK23">
        <f t="shared" si="24"/>
        <v>138.88547135030299</v>
      </c>
      <c r="AL23">
        <f t="shared" si="8"/>
        <v>-827.3935538247091</v>
      </c>
      <c r="AN23">
        <f t="shared" si="9"/>
        <v>264.06717837349174</v>
      </c>
      <c r="AO23">
        <f t="shared" si="9"/>
        <v>-13.203358918674589</v>
      </c>
      <c r="AP23">
        <f t="shared" si="9"/>
        <v>-6.0467528729164437</v>
      </c>
      <c r="AQ23">
        <f t="shared" si="9"/>
        <v>-431.85508403812452</v>
      </c>
      <c r="AR23">
        <f t="shared" si="9"/>
        <v>-187.03801745622383</v>
      </c>
      <c r="AS23">
        <f t="shared" si="9"/>
        <v>0</v>
      </c>
      <c r="AT23">
        <f t="shared" si="9"/>
        <v>26.883397588112736</v>
      </c>
      <c r="AU23">
        <f t="shared" si="9"/>
        <v>-160.1546198681111</v>
      </c>
      <c r="AW23">
        <v>20</v>
      </c>
      <c r="AX23">
        <f>(R23*SUMPRODUCT(K$23:$K24, X$23:$X24)-$AZ$3*SUMPRODUCT(K$22:$K23, W$23:$W24))/Z23</f>
        <v>523.39931783127327</v>
      </c>
    </row>
    <row r="25" spans="5:50" x14ac:dyDescent="0.25">
      <c r="AN25" s="8">
        <f t="shared" ref="AN25:AU25" si="25">SUM(AN3:AN23)</f>
        <v>18341.040215917856</v>
      </c>
      <c r="AO25" s="8">
        <f t="shared" si="25"/>
        <v>-2554.7109985411284</v>
      </c>
      <c r="AP25" s="8">
        <f t="shared" si="25"/>
        <v>-2889.8912488485998</v>
      </c>
      <c r="AQ25" s="8">
        <f t="shared" si="25"/>
        <v>-7014.2107578617379</v>
      </c>
      <c r="AR25" s="8">
        <f t="shared" si="25"/>
        <v>5882.2272106663913</v>
      </c>
      <c r="AS25" s="8">
        <f t="shared" si="25"/>
        <v>-1295.6751006650854</v>
      </c>
      <c r="AT25" s="8">
        <f t="shared" si="25"/>
        <v>2545.8754699057167</v>
      </c>
      <c r="AU25" s="9">
        <f t="shared" si="25"/>
        <v>7132.4275799070247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1" priority="1" operator="lessThan">
      <formula>0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E669D-AC7F-47CE-BAC7-C65DDC7BB26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'T.55.04.B'!C3*(1+C12)</f>
        <v>7793.0894055459812</v>
      </c>
      <c r="K3">
        <v>1</v>
      </c>
      <c r="L3" s="2">
        <v>0</v>
      </c>
      <c r="O3">
        <f>$C$3</f>
        <v>7793.0894055459812</v>
      </c>
      <c r="P3">
        <f>O3*B5</f>
        <v>6234.4715244367853</v>
      </c>
      <c r="Q3" s="4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7793.0894055459812</v>
      </c>
      <c r="AF3">
        <f t="shared" ref="AF3:AG23" si="4">-$Z3*P3</f>
        <v>-6234.4715244367853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-961.29032289080396</v>
      </c>
      <c r="AJ3">
        <f t="shared" ref="AJ3:AJ23" si="7">AB3-AC3</f>
        <v>0</v>
      </c>
      <c r="AL3">
        <f t="shared" ref="AL3:AL23" si="8">SUM(AI3:AK3)</f>
        <v>-961.29032289080396</v>
      </c>
      <c r="AN3">
        <f t="shared" ref="AN3:AU23" si="9">AE3*$K3</f>
        <v>7793.0894055459812</v>
      </c>
      <c r="AO3">
        <f t="shared" si="9"/>
        <v>-6234.4715244367853</v>
      </c>
      <c r="AP3">
        <f t="shared" si="9"/>
        <v>-2519.9082039999998</v>
      </c>
      <c r="AQ3">
        <f t="shared" si="9"/>
        <v>0</v>
      </c>
      <c r="AR3">
        <f t="shared" si="9"/>
        <v>-961.29032289080396</v>
      </c>
      <c r="AS3">
        <f t="shared" si="9"/>
        <v>0</v>
      </c>
      <c r="AT3">
        <f t="shared" si="9"/>
        <v>0</v>
      </c>
      <c r="AU3">
        <f t="shared" si="9"/>
        <v>-961.29032289080396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2509.3236833217256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1.1135328E-2</v>
      </c>
      <c r="R4">
        <f t="shared" si="0"/>
        <v>100000</v>
      </c>
      <c r="S4">
        <f t="shared" si="1"/>
        <v>1515.5996348099943</v>
      </c>
      <c r="U4">
        <f t="shared" ref="U4:U23" si="13">M4</f>
        <v>1.1135328E-2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1.1135328E-2</v>
      </c>
      <c r="Y4">
        <f t="shared" ref="Y4:Y23" si="17">V4*W4</f>
        <v>0.01</v>
      </c>
      <c r="Z4">
        <f t="shared" ref="Z4:Z23" si="18">MAX(0, W4-X4-Y4)</f>
        <v>0.97886467200000005</v>
      </c>
      <c r="AB4">
        <f t="shared" ref="AB4:AB23" si="19">AC3</f>
        <v>0</v>
      </c>
      <c r="AC4">
        <f t="shared" si="2"/>
        <v>1483.5669394116048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-1113.5328</v>
      </c>
      <c r="AI4">
        <f t="shared" si="6"/>
        <v>-1113.5328</v>
      </c>
      <c r="AJ4">
        <f t="shared" si="7"/>
        <v>-1483.5669394116048</v>
      </c>
      <c r="AK4">
        <f>H4*SUM(AB4, AE4:AF4)</f>
        <v>0</v>
      </c>
      <c r="AL4">
        <f t="shared" si="8"/>
        <v>-2597.0997394116048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-1025.7567439101231</v>
      </c>
      <c r="AR4">
        <f t="shared" si="9"/>
        <v>-1025.7567439101231</v>
      </c>
      <c r="AS4">
        <f t="shared" si="9"/>
        <v>-1366.6223331217136</v>
      </c>
      <c r="AT4">
        <f t="shared" si="9"/>
        <v>0</v>
      </c>
      <c r="AU4">
        <f t="shared" si="9"/>
        <v>-2392.3790770318365</v>
      </c>
      <c r="AW4">
        <v>1</v>
      </c>
      <c r="AX4">
        <f>(R4*SUMPRODUCT(K5:$K$23, X5:$X$23)-$AZ$3*SUMPRODUCT(K4:$K$22, W5:$W$23))/Z4</f>
        <v>1515.5996348099943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1.2969985999999999E-2</v>
      </c>
      <c r="O5">
        <f t="shared" ref="O5:O23" si="21">$C$3</f>
        <v>7793.0894055459812</v>
      </c>
      <c r="P5">
        <f t="shared" ref="P5:P23" si="22">O5*$C$5</f>
        <v>389.65447027729908</v>
      </c>
      <c r="Q5" s="4">
        <f t="shared" ref="Q5:Q23" si="23">$C$8</f>
        <v>50</v>
      </c>
      <c r="R5">
        <f t="shared" si="0"/>
        <v>100000</v>
      </c>
      <c r="S5">
        <f t="shared" si="1"/>
        <v>2790.6411531110134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1483.5669394116048</v>
      </c>
      <c r="AC5">
        <f t="shared" si="2"/>
        <v>2668.9138442028416</v>
      </c>
      <c r="AE5">
        <f t="shared" si="3"/>
        <v>7453.1561252098973</v>
      </c>
      <c r="AF5">
        <f t="shared" si="4"/>
        <v>-372.65780626049491</v>
      </c>
      <c r="AG5">
        <f t="shared" si="4"/>
        <v>-47.819008209413269</v>
      </c>
      <c r="AH5">
        <f t="shared" si="5"/>
        <v>-1269.5861091734591</v>
      </c>
      <c r="AI5">
        <f t="shared" si="6"/>
        <v>5763.0932015665294</v>
      </c>
      <c r="AJ5">
        <f t="shared" si="7"/>
        <v>-1185.3469047912367</v>
      </c>
      <c r="AK5">
        <f>H5*SUM(AB5, AE5:AF5)</f>
        <v>732.84419228846821</v>
      </c>
      <c r="AL5">
        <f t="shared" si="8"/>
        <v>5310.5904890637612</v>
      </c>
      <c r="AN5">
        <f t="shared" si="9"/>
        <v>6324.4527530548085</v>
      </c>
      <c r="AO5">
        <f t="shared" si="9"/>
        <v>-316.2226376527405</v>
      </c>
      <c r="AP5">
        <f t="shared" si="9"/>
        <v>-40.577314232748236</v>
      </c>
      <c r="AQ5">
        <f t="shared" si="9"/>
        <v>-1077.3204302326485</v>
      </c>
      <c r="AR5">
        <f t="shared" si="9"/>
        <v>4890.3323709366714</v>
      </c>
      <c r="AS5">
        <f t="shared" si="9"/>
        <v>-1005.8383816722759</v>
      </c>
      <c r="AT5">
        <f t="shared" si="9"/>
        <v>621.86252261668585</v>
      </c>
      <c r="AU5">
        <f t="shared" si="9"/>
        <v>4506.3565118810811</v>
      </c>
      <c r="AW5">
        <v>2</v>
      </c>
      <c r="AX5">
        <f>(R5*SUMPRODUCT(K6:$K$23, X6:$X$23)-$AZ$3*SUMPRODUCT(K5:$K$22, W6:$W$23))/Z5</f>
        <v>2790.6411531110134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1.4883069000000001E-2</v>
      </c>
      <c r="O6">
        <f t="shared" si="21"/>
        <v>7793.0894055459812</v>
      </c>
      <c r="P6">
        <f t="shared" si="22"/>
        <v>389.65447027729908</v>
      </c>
      <c r="Q6" s="4">
        <f t="shared" si="23"/>
        <v>50</v>
      </c>
      <c r="R6">
        <f t="shared" si="0"/>
        <v>100000</v>
      </c>
      <c r="S6">
        <f t="shared" si="1"/>
        <v>3852.4478430565046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2668.9138442028416</v>
      </c>
      <c r="AC6">
        <f t="shared" si="2"/>
        <v>3592.7254042784352</v>
      </c>
      <c r="AE6">
        <f t="shared" si="3"/>
        <v>7267.6987270785266</v>
      </c>
      <c r="AF6">
        <f t="shared" si="4"/>
        <v>-363.38493635392638</v>
      </c>
      <c r="AG6">
        <f t="shared" si="4"/>
        <v>-46.629124528626875</v>
      </c>
      <c r="AH6">
        <f t="shared" si="5"/>
        <v>-1423.3871973845285</v>
      </c>
      <c r="AI6">
        <f t="shared" si="6"/>
        <v>5434.2974688114446</v>
      </c>
      <c r="AJ6">
        <f t="shared" si="7"/>
        <v>-923.81156007559366</v>
      </c>
      <c r="AK6">
        <f>H6*SUM(AB6, AE6:AF6)</f>
        <v>819.20023517601112</v>
      </c>
      <c r="AL6">
        <f t="shared" si="8"/>
        <v>5329.686143911862</v>
      </c>
      <c r="AN6">
        <f t="shared" si="9"/>
        <v>5680.9506498079418</v>
      </c>
      <c r="AO6">
        <f t="shared" si="9"/>
        <v>-284.04753249039715</v>
      </c>
      <c r="AP6">
        <f t="shared" si="9"/>
        <v>-36.448642856355988</v>
      </c>
      <c r="AQ6">
        <f t="shared" si="9"/>
        <v>-1112.6207521208621</v>
      </c>
      <c r="AR6">
        <f t="shared" si="9"/>
        <v>4247.8337223403259</v>
      </c>
      <c r="AS6">
        <f t="shared" si="9"/>
        <v>-722.11687352389436</v>
      </c>
      <c r="AT6">
        <f t="shared" si="9"/>
        <v>640.34521560537098</v>
      </c>
      <c r="AU6">
        <f t="shared" si="9"/>
        <v>4166.0620644218025</v>
      </c>
      <c r="AW6">
        <v>3</v>
      </c>
      <c r="AX6">
        <f>(R6*SUMPRODUCT(K7:$K$23, X7:$X$23)-$AZ$3*SUMPRODUCT(K6:$K$22, W7:$W$23))/Z6</f>
        <v>3852.4478430565046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1.6930661E-2</v>
      </c>
      <c r="O7">
        <f t="shared" si="21"/>
        <v>7793.0894055459812</v>
      </c>
      <c r="P7">
        <f t="shared" si="22"/>
        <v>389.65447027729908</v>
      </c>
      <c r="Q7" s="4">
        <f t="shared" si="23"/>
        <v>50</v>
      </c>
      <c r="R7">
        <f t="shared" si="0"/>
        <v>100000</v>
      </c>
      <c r="S7">
        <f t="shared" si="1"/>
        <v>4721.9797455730077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3592.7254042784352</v>
      </c>
      <c r="AC7">
        <f t="shared" si="2"/>
        <v>4285.0428131985009</v>
      </c>
      <c r="AE7">
        <f t="shared" si="3"/>
        <v>7071.9747964094431</v>
      </c>
      <c r="AF7">
        <f t="shared" si="4"/>
        <v>-353.59873982047213</v>
      </c>
      <c r="AG7">
        <f t="shared" si="4"/>
        <v>-45.373371383219634</v>
      </c>
      <c r="AH7">
        <f t="shared" si="5"/>
        <v>-1578.9238002419329</v>
      </c>
      <c r="AI7">
        <f t="shared" si="6"/>
        <v>5094.0788849638175</v>
      </c>
      <c r="AJ7">
        <f t="shared" si="7"/>
        <v>-692.31740892006565</v>
      </c>
      <c r="AK7">
        <f>H7*SUM(AB7, AE7:AF7)</f>
        <v>882.34157420934582</v>
      </c>
      <c r="AL7">
        <f t="shared" si="8"/>
        <v>5284.1030502530975</v>
      </c>
      <c r="AN7">
        <f t="shared" si="9"/>
        <v>5092.2084336186217</v>
      </c>
      <c r="AO7">
        <f t="shared" si="9"/>
        <v>-254.61042168093107</v>
      </c>
      <c r="AP7">
        <f t="shared" si="9"/>
        <v>-32.671307671606669</v>
      </c>
      <c r="AQ7">
        <f t="shared" si="9"/>
        <v>-1136.9114459677203</v>
      </c>
      <c r="AR7">
        <f t="shared" si="9"/>
        <v>3668.0152582983628</v>
      </c>
      <c r="AS7">
        <f t="shared" si="9"/>
        <v>-498.50637904332825</v>
      </c>
      <c r="AT7">
        <f t="shared" si="9"/>
        <v>635.33416547275658</v>
      </c>
      <c r="AU7">
        <f t="shared" si="9"/>
        <v>3804.843044727791</v>
      </c>
      <c r="AW7">
        <v>4</v>
      </c>
      <c r="AX7">
        <f>(R7*SUMPRODUCT(K8:$K$23, X8:$X$23)-$AZ$3*SUMPRODUCT(K7:$K$22, W8:$W$23))/Z7</f>
        <v>4721.9797455730077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1.9185959999999998E-2</v>
      </c>
      <c r="O8">
        <f t="shared" si="21"/>
        <v>7793.0894055459812</v>
      </c>
      <c r="P8">
        <f t="shared" si="22"/>
        <v>389.65447027729908</v>
      </c>
      <c r="Q8" s="4">
        <f t="shared" si="23"/>
        <v>50</v>
      </c>
      <c r="R8">
        <f t="shared" si="0"/>
        <v>100000</v>
      </c>
      <c r="S8">
        <f t="shared" si="1"/>
        <v>5414.254729491985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4285.0428131985009</v>
      </c>
      <c r="AC8">
        <f t="shared" si="2"/>
        <v>4769.8616077465431</v>
      </c>
      <c r="AE8">
        <f t="shared" si="3"/>
        <v>6865.5724228804293</v>
      </c>
      <c r="AF8">
        <f t="shared" si="4"/>
        <v>-343.27862114402149</v>
      </c>
      <c r="AG8">
        <f t="shared" si="4"/>
        <v>-44.049105980963844</v>
      </c>
      <c r="AH8">
        <f t="shared" si="5"/>
        <v>-1741.063376847193</v>
      </c>
      <c r="AI8">
        <f t="shared" si="6"/>
        <v>4737.1813189082513</v>
      </c>
      <c r="AJ8">
        <f t="shared" si="7"/>
        <v>-484.81879454804221</v>
      </c>
      <c r="AK8">
        <f t="shared" ref="AK8:AK23" si="24">H8*SUM(AB8:AB8, AE8:AF8)</f>
        <v>924.80540881321019</v>
      </c>
      <c r="AL8">
        <f t="shared" si="8"/>
        <v>5177.1679331734194</v>
      </c>
      <c r="AN8">
        <f t="shared" si="9"/>
        <v>4553.9010235740852</v>
      </c>
      <c r="AO8">
        <f t="shared" si="9"/>
        <v>-227.69505117870426</v>
      </c>
      <c r="AP8">
        <f t="shared" si="9"/>
        <v>-29.217559215561444</v>
      </c>
      <c r="AQ8">
        <f t="shared" si="9"/>
        <v>-1154.8389275610252</v>
      </c>
      <c r="AR8">
        <f t="shared" si="9"/>
        <v>3142.1494856187942</v>
      </c>
      <c r="AS8">
        <f t="shared" si="9"/>
        <v>-321.57796448005433</v>
      </c>
      <c r="AT8">
        <f t="shared" si="9"/>
        <v>613.41896034277329</v>
      </c>
      <c r="AU8">
        <f t="shared" si="9"/>
        <v>3433.9904814815131</v>
      </c>
      <c r="AW8">
        <v>5</v>
      </c>
      <c r="AX8">
        <f>(R8*SUMPRODUCT(K9:$K$23, X9:$X$23)-$AZ$3*SUMPRODUCT(K8:$K$22, W9:$W$23))/Z8</f>
        <v>5414.254729491985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2.1884238E-2</v>
      </c>
      <c r="O9">
        <f t="shared" si="21"/>
        <v>7793.0894055459812</v>
      </c>
      <c r="P9">
        <f t="shared" si="22"/>
        <v>389.65447027729908</v>
      </c>
      <c r="Q9" s="4">
        <f t="shared" si="23"/>
        <v>50</v>
      </c>
      <c r="R9">
        <f t="shared" si="0"/>
        <v>100000</v>
      </c>
      <c r="S9">
        <f t="shared" si="1"/>
        <v>5930.6219007341624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4769.8616077465431</v>
      </c>
      <c r="AC9">
        <f t="shared" si="2"/>
        <v>5058.1839835198898</v>
      </c>
      <c r="AE9">
        <f t="shared" si="3"/>
        <v>6646.6688777430718</v>
      </c>
      <c r="AF9">
        <f t="shared" si="4"/>
        <v>-332.33344388715363</v>
      </c>
      <c r="AG9">
        <f t="shared" si="4"/>
        <v>-42.644633802179563</v>
      </c>
      <c r="AH9">
        <f t="shared" si="5"/>
        <v>-1927.9622379492725</v>
      </c>
      <c r="AI9">
        <f t="shared" si="6"/>
        <v>4343.7285621044666</v>
      </c>
      <c r="AJ9">
        <f t="shared" si="7"/>
        <v>-288.32237577334672</v>
      </c>
      <c r="AK9">
        <f t="shared" si="24"/>
        <v>948.49690924400591</v>
      </c>
      <c r="AL9">
        <f t="shared" si="8"/>
        <v>5003.9030955751259</v>
      </c>
      <c r="AN9">
        <f t="shared" si="9"/>
        <v>4061.1800594617439</v>
      </c>
      <c r="AO9">
        <f t="shared" si="9"/>
        <v>-203.05900297308722</v>
      </c>
      <c r="AP9">
        <f t="shared" si="9"/>
        <v>-26.056290696290421</v>
      </c>
      <c r="AQ9">
        <f t="shared" si="9"/>
        <v>-1178.0038903959203</v>
      </c>
      <c r="AR9">
        <f t="shared" si="9"/>
        <v>2654.0608753964466</v>
      </c>
      <c r="AS9">
        <f t="shared" si="9"/>
        <v>-176.16780747244772</v>
      </c>
      <c r="AT9">
        <f t="shared" si="9"/>
        <v>579.54094075329272</v>
      </c>
      <c r="AU9">
        <f t="shared" si="9"/>
        <v>3057.4340086772913</v>
      </c>
      <c r="AW9">
        <v>6</v>
      </c>
      <c r="AX9">
        <f>(R9*SUMPRODUCT(K10:$K$23, X10:$X$23)-$AZ$3*SUMPRODUCT(K9:$K$22, W10:$W$23))/Z9</f>
        <v>5930.6219007341624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2.4761703999999999E-2</v>
      </c>
      <c r="O10">
        <f t="shared" si="21"/>
        <v>7793.0894055459812</v>
      </c>
      <c r="P10">
        <f t="shared" si="22"/>
        <v>389.65447027729908</v>
      </c>
      <c r="Q10" s="4">
        <f t="shared" si="23"/>
        <v>50</v>
      </c>
      <c r="R10">
        <f t="shared" si="0"/>
        <v>100000</v>
      </c>
      <c r="S10">
        <f t="shared" si="1"/>
        <v>6288.748408634754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5058.1839835198898</v>
      </c>
      <c r="AC10">
        <f t="shared" si="2"/>
        <v>5177.1786291022026</v>
      </c>
      <c r="AE10">
        <f t="shared" si="3"/>
        <v>6415.6193416289552</v>
      </c>
      <c r="AF10">
        <f t="shared" si="4"/>
        <v>-320.78096708144778</v>
      </c>
      <c r="AG10">
        <f t="shared" si="4"/>
        <v>-41.162233664759803</v>
      </c>
      <c r="AH10">
        <f t="shared" si="5"/>
        <v>-2111.90759879593</v>
      </c>
      <c r="AI10">
        <f t="shared" si="6"/>
        <v>3941.7685420868179</v>
      </c>
      <c r="AJ10">
        <f t="shared" si="7"/>
        <v>-118.99464558231284</v>
      </c>
      <c r="AK10">
        <f t="shared" si="24"/>
        <v>954.38642922454346</v>
      </c>
      <c r="AL10">
        <f t="shared" si="8"/>
        <v>4777.1603257290481</v>
      </c>
      <c r="AN10">
        <f t="shared" si="9"/>
        <v>3611.0055531498906</v>
      </c>
      <c r="AO10">
        <f t="shared" si="9"/>
        <v>-180.55027765749455</v>
      </c>
      <c r="AP10">
        <f t="shared" si="9"/>
        <v>-23.167997730015166</v>
      </c>
      <c r="AQ10">
        <f t="shared" si="9"/>
        <v>-1188.6787012920329</v>
      </c>
      <c r="AR10">
        <f t="shared" si="9"/>
        <v>2218.608576470348</v>
      </c>
      <c r="AS10">
        <f t="shared" si="9"/>
        <v>-66.975657861230658</v>
      </c>
      <c r="AT10">
        <f t="shared" si="9"/>
        <v>537.17256468425251</v>
      </c>
      <c r="AU10">
        <f t="shared" si="9"/>
        <v>2688.8054832933694</v>
      </c>
      <c r="AW10">
        <v>7</v>
      </c>
      <c r="AX10">
        <f>(R10*SUMPRODUCT(K11:$K$23, X11:$X$23)-$AZ$3*SUMPRODUCT(K10:$K$22, W11:$W$23))/Z10</f>
        <v>6288.748408634754</v>
      </c>
    </row>
    <row r="11" spans="1:52" x14ac:dyDescent="0.25">
      <c r="A11" t="s">
        <v>33</v>
      </c>
      <c r="C11" s="7">
        <f>AU25</f>
        <v>29524.216494373297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2.7627288E-2</v>
      </c>
      <c r="O11">
        <f t="shared" si="21"/>
        <v>7793.0894055459812</v>
      </c>
      <c r="P11">
        <f t="shared" si="22"/>
        <v>389.65447027729908</v>
      </c>
      <c r="Q11" s="4">
        <f t="shared" si="23"/>
        <v>50</v>
      </c>
      <c r="R11">
        <f t="shared" si="0"/>
        <v>100000</v>
      </c>
      <c r="S11">
        <f t="shared" si="1"/>
        <v>6513.7913708942642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5177.1786291022026</v>
      </c>
      <c r="AC11">
        <f t="shared" si="2"/>
        <v>5160.669822427617</v>
      </c>
      <c r="AE11">
        <f t="shared" si="3"/>
        <v>6174.2169849631127</v>
      </c>
      <c r="AF11">
        <f t="shared" si="4"/>
        <v>-308.71084924815563</v>
      </c>
      <c r="AG11">
        <f t="shared" si="4"/>
        <v>-39.613410443932594</v>
      </c>
      <c r="AH11">
        <f t="shared" si="5"/>
        <v>-2274.4017683592292</v>
      </c>
      <c r="AI11">
        <f t="shared" si="6"/>
        <v>3551.4909569117954</v>
      </c>
      <c r="AJ11">
        <f t="shared" si="7"/>
        <v>16.508806674585685</v>
      </c>
      <c r="AK11">
        <f t="shared" si="24"/>
        <v>944.9446206949342</v>
      </c>
      <c r="AL11">
        <f t="shared" si="8"/>
        <v>4512.9443842813153</v>
      </c>
      <c r="AN11">
        <f t="shared" si="9"/>
        <v>3201.2001113071456</v>
      </c>
      <c r="AO11">
        <f t="shared" si="9"/>
        <v>-160.06000556535727</v>
      </c>
      <c r="AP11">
        <f t="shared" si="9"/>
        <v>-20.538710290100095</v>
      </c>
      <c r="AQ11">
        <f t="shared" si="9"/>
        <v>-1179.2289146560067</v>
      </c>
      <c r="AR11">
        <f t="shared" si="9"/>
        <v>1841.3724807956817</v>
      </c>
      <c r="AS11">
        <f t="shared" si="9"/>
        <v>8.5594649318188125</v>
      </c>
      <c r="AT11">
        <f t="shared" si="9"/>
        <v>489.93367617542265</v>
      </c>
      <c r="AU11">
        <f t="shared" si="9"/>
        <v>2339.8656219029231</v>
      </c>
      <c r="AW11">
        <v>8</v>
      </c>
      <c r="AX11">
        <f>(R11*SUMPRODUCT(K12:$K$23, X12:$X$23)-$AZ$3*SUMPRODUCT(K11:$K$22, W12:$W$23))/Z11</f>
        <v>6513.7913708942642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3.0780427999999999E-2</v>
      </c>
      <c r="O12">
        <f t="shared" si="21"/>
        <v>7793.0894055459812</v>
      </c>
      <c r="P12">
        <f t="shared" si="22"/>
        <v>389.65447027729908</v>
      </c>
      <c r="Q12" s="4">
        <f t="shared" si="23"/>
        <v>50</v>
      </c>
      <c r="R12">
        <f t="shared" si="0"/>
        <v>100000</v>
      </c>
      <c r="S12">
        <f t="shared" si="1"/>
        <v>6614.4626498802818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5160.669822427617</v>
      </c>
      <c r="AC12">
        <f t="shared" si="2"/>
        <v>5026.7215601478629</v>
      </c>
      <c r="AE12">
        <f t="shared" si="3"/>
        <v>5922.4297737514471</v>
      </c>
      <c r="AF12">
        <f t="shared" si="4"/>
        <v>-296.12148868757237</v>
      </c>
      <c r="AG12">
        <f t="shared" si="4"/>
        <v>-37.997958611489352</v>
      </c>
      <c r="AH12">
        <f t="shared" si="5"/>
        <v>-2438.6354560078307</v>
      </c>
      <c r="AI12">
        <f t="shared" si="6"/>
        <v>3149.6748704445545</v>
      </c>
      <c r="AJ12">
        <f t="shared" si="7"/>
        <v>133.94826227975409</v>
      </c>
      <c r="AK12">
        <f t="shared" si="24"/>
        <v>923.06329061426209</v>
      </c>
      <c r="AL12">
        <f t="shared" si="8"/>
        <v>4206.6864233385704</v>
      </c>
      <c r="AN12">
        <f t="shared" si="9"/>
        <v>2828.60445981878</v>
      </c>
      <c r="AO12">
        <f t="shared" si="9"/>
        <v>-141.430222990939</v>
      </c>
      <c r="AP12">
        <f t="shared" si="9"/>
        <v>-18.148158660965656</v>
      </c>
      <c r="AQ12">
        <f t="shared" si="9"/>
        <v>-1164.7137053963904</v>
      </c>
      <c r="AR12">
        <f t="shared" si="9"/>
        <v>1504.3123727704849</v>
      </c>
      <c r="AS12">
        <f t="shared" si="9"/>
        <v>63.974866151851352</v>
      </c>
      <c r="AT12">
        <f t="shared" si="9"/>
        <v>440.86313223983166</v>
      </c>
      <c r="AU12">
        <f t="shared" si="9"/>
        <v>2009.1503711621679</v>
      </c>
      <c r="AW12">
        <v>9</v>
      </c>
      <c r="AX12">
        <f>(R12*SUMPRODUCT(K13:$K$23, X13:$X$23)-$AZ$3*SUMPRODUCT(K12:$K$22, W13:$W$23))/Z12</f>
        <v>6614.4626498802818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3.4133669999999998E-2</v>
      </c>
      <c r="O13">
        <f t="shared" si="21"/>
        <v>7793.0894055459812</v>
      </c>
      <c r="P13">
        <f t="shared" si="22"/>
        <v>389.65447027729908</v>
      </c>
      <c r="Q13" s="4">
        <f t="shared" si="23"/>
        <v>50</v>
      </c>
      <c r="R13">
        <f t="shared" si="0"/>
        <v>100000</v>
      </c>
      <c r="S13">
        <f t="shared" si="1"/>
        <v>6602.5875013117211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5026.7215601478629</v>
      </c>
      <c r="AC13">
        <f t="shared" si="2"/>
        <v>4796.2475515115339</v>
      </c>
      <c r="AE13">
        <f t="shared" si="3"/>
        <v>5661.051212518526</v>
      </c>
      <c r="AF13">
        <f t="shared" si="4"/>
        <v>-283.05256062592633</v>
      </c>
      <c r="AG13">
        <f t="shared" si="4"/>
        <v>-36.320969245456226</v>
      </c>
      <c r="AH13">
        <f t="shared" si="5"/>
        <v>-2594.0195598364717</v>
      </c>
      <c r="AI13">
        <f t="shared" si="6"/>
        <v>2747.6581228106716</v>
      </c>
      <c r="AJ13">
        <f t="shared" si="7"/>
        <v>230.47400863632902</v>
      </c>
      <c r="AK13">
        <f t="shared" si="24"/>
        <v>890.3527179847265</v>
      </c>
      <c r="AL13">
        <f t="shared" si="8"/>
        <v>3868.4848494317271</v>
      </c>
      <c r="AN13">
        <f t="shared" si="9"/>
        <v>2490.6388190084213</v>
      </c>
      <c r="AO13">
        <f t="shared" si="9"/>
        <v>-124.53194095042109</v>
      </c>
      <c r="AP13">
        <f t="shared" si="9"/>
        <v>-15.979791129022267</v>
      </c>
      <c r="AQ13">
        <f t="shared" si="9"/>
        <v>-1141.2660953691579</v>
      </c>
      <c r="AR13">
        <f t="shared" si="9"/>
        <v>1208.8609915598201</v>
      </c>
      <c r="AS13">
        <f t="shared" si="9"/>
        <v>101.39945588422721</v>
      </c>
      <c r="AT13">
        <f t="shared" si="9"/>
        <v>391.72001078503939</v>
      </c>
      <c r="AU13">
        <f t="shared" si="9"/>
        <v>1701.9804582290867</v>
      </c>
      <c r="AW13">
        <v>10</v>
      </c>
      <c r="AX13">
        <f>(R13*SUMPRODUCT(K14:$K$23, X14:$X$23)-$AZ$3*SUMPRODUCT(K13:$K$22, W14:$W$23))/Z13</f>
        <v>6602.5875013117211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3.7867151000000002E-2</v>
      </c>
      <c r="O14">
        <f t="shared" si="21"/>
        <v>7793.0894055459812</v>
      </c>
      <c r="P14">
        <f t="shared" si="22"/>
        <v>389.65447027729908</v>
      </c>
      <c r="Q14" s="4">
        <f t="shared" si="23"/>
        <v>50</v>
      </c>
      <c r="R14">
        <f t="shared" si="0"/>
        <v>100000</v>
      </c>
      <c r="S14">
        <f t="shared" si="1"/>
        <v>6482.1955795277609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4796.2475515115339</v>
      </c>
      <c r="AC14">
        <f t="shared" si="2"/>
        <v>4483.3960428838764</v>
      </c>
      <c r="AE14">
        <f t="shared" si="3"/>
        <v>5390.0728193101686</v>
      </c>
      <c r="AF14">
        <f t="shared" si="4"/>
        <v>-269.50364096550845</v>
      </c>
      <c r="AG14">
        <f t="shared" si="4"/>
        <v>-34.582387926117612</v>
      </c>
      <c r="AH14">
        <f t="shared" si="5"/>
        <v>-2750.7432537680938</v>
      </c>
      <c r="AI14">
        <f t="shared" si="6"/>
        <v>2335.2435366504483</v>
      </c>
      <c r="AJ14">
        <f t="shared" si="7"/>
        <v>312.85150862765749</v>
      </c>
      <c r="AK14">
        <f t="shared" si="24"/>
        <v>848.60184120725444</v>
      </c>
      <c r="AL14">
        <f t="shared" si="8"/>
        <v>3496.6968864853602</v>
      </c>
      <c r="AN14">
        <f t="shared" si="9"/>
        <v>2184.488025273758</v>
      </c>
      <c r="AO14">
        <f t="shared" si="9"/>
        <v>-109.22440126368791</v>
      </c>
      <c r="AP14">
        <f t="shared" si="9"/>
        <v>-14.015545771354546</v>
      </c>
      <c r="AQ14">
        <f t="shared" si="9"/>
        <v>-1114.8208753194569</v>
      </c>
      <c r="AR14">
        <f t="shared" si="9"/>
        <v>946.42720291925843</v>
      </c>
      <c r="AS14">
        <f t="shared" si="9"/>
        <v>126.79241954534724</v>
      </c>
      <c r="AT14">
        <f t="shared" si="9"/>
        <v>343.92124605466051</v>
      </c>
      <c r="AU14">
        <f t="shared" si="9"/>
        <v>1417.1408685192662</v>
      </c>
      <c r="AW14">
        <v>11</v>
      </c>
      <c r="AX14">
        <f>(R14*SUMPRODUCT(K15:$K$23, X15:$X$23)-$AZ$3*SUMPRODUCT(K14:$K$22, W15:$W$23))/Z14</f>
        <v>6482.1955795277609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4.2172894000000002E-2</v>
      </c>
      <c r="O15">
        <f t="shared" si="21"/>
        <v>7793.0894055459812</v>
      </c>
      <c r="P15">
        <f t="shared" si="22"/>
        <v>389.65447027729908</v>
      </c>
      <c r="Q15" s="4">
        <f t="shared" si="23"/>
        <v>50</v>
      </c>
      <c r="R15">
        <f t="shared" si="0"/>
        <v>100000</v>
      </c>
      <c r="S15">
        <f t="shared" si="1"/>
        <v>6250.8452640139885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4483.3960428838764</v>
      </c>
      <c r="AC15">
        <f t="shared" si="2"/>
        <v>4097.8197067072088</v>
      </c>
      <c r="AE15">
        <f t="shared" si="3"/>
        <v>5108.8571214560179</v>
      </c>
      <c r="AF15">
        <f t="shared" si="4"/>
        <v>-255.44285607280091</v>
      </c>
      <c r="AG15">
        <f t="shared" si="4"/>
        <v>-32.778124666581398</v>
      </c>
      <c r="AH15">
        <f t="shared" si="5"/>
        <v>-2916.8787605500761</v>
      </c>
      <c r="AI15">
        <f t="shared" si="6"/>
        <v>1903.757380166559</v>
      </c>
      <c r="AJ15">
        <f t="shared" si="7"/>
        <v>385.57633617666761</v>
      </c>
      <c r="AK15">
        <f t="shared" si="24"/>
        <v>798.96953169903179</v>
      </c>
      <c r="AL15">
        <f t="shared" si="8"/>
        <v>3088.3032480422585</v>
      </c>
      <c r="AN15">
        <f t="shared" si="9"/>
        <v>1907.3050549266939</v>
      </c>
      <c r="AO15">
        <f t="shared" si="9"/>
        <v>-95.365252746334704</v>
      </c>
      <c r="AP15">
        <f t="shared" si="9"/>
        <v>-12.237156252623979</v>
      </c>
      <c r="AQ15">
        <f t="shared" si="9"/>
        <v>-1088.9671549514608</v>
      </c>
      <c r="AR15">
        <f t="shared" si="9"/>
        <v>710.73549097627415</v>
      </c>
      <c r="AS15">
        <f t="shared" si="9"/>
        <v>143.94837780084188</v>
      </c>
      <c r="AT15">
        <f t="shared" si="9"/>
        <v>298.28170769192957</v>
      </c>
      <c r="AU15">
        <f t="shared" si="9"/>
        <v>1152.9655764690458</v>
      </c>
      <c r="AW15">
        <v>12</v>
      </c>
      <c r="AX15">
        <f>(R15*SUMPRODUCT(K16:$K$23, X16:$X$23)-$AZ$3*SUMPRODUCT(K15:$K$22, W16:$W$23))/Z15</f>
        <v>6250.8452640139885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4.6777600000000003E-2</v>
      </c>
      <c r="O16">
        <f t="shared" si="21"/>
        <v>7793.0894055459812</v>
      </c>
      <c r="P16">
        <f t="shared" si="22"/>
        <v>389.65447027729908</v>
      </c>
      <c r="Q16" s="4">
        <f t="shared" si="23"/>
        <v>50</v>
      </c>
      <c r="R16">
        <f t="shared" si="0"/>
        <v>100000</v>
      </c>
      <c r="S16">
        <f t="shared" si="1"/>
        <v>5914.7834772978213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4097.8197067072088</v>
      </c>
      <c r="AC16">
        <f t="shared" si="2"/>
        <v>3657.3544805414595</v>
      </c>
      <c r="AE16">
        <f t="shared" si="3"/>
        <v>4818.788475356836</v>
      </c>
      <c r="AF16">
        <f t="shared" si="4"/>
        <v>-240.93942376784182</v>
      </c>
      <c r="AG16">
        <f t="shared" si="4"/>
        <v>-30.917061415512105</v>
      </c>
      <c r="AH16">
        <f t="shared" si="5"/>
        <v>-3066.5640088069563</v>
      </c>
      <c r="AI16">
        <f t="shared" si="6"/>
        <v>1480.3679813665262</v>
      </c>
      <c r="AJ16">
        <f t="shared" si="7"/>
        <v>440.4652261657493</v>
      </c>
      <c r="AK16">
        <f t="shared" si="24"/>
        <v>742.39432698492271</v>
      </c>
      <c r="AL16">
        <f t="shared" si="8"/>
        <v>2663.2275345171984</v>
      </c>
      <c r="AN16">
        <f t="shared" si="9"/>
        <v>1657.2027018383747</v>
      </c>
      <c r="AO16">
        <f t="shared" si="9"/>
        <v>-82.860135091918735</v>
      </c>
      <c r="AP16">
        <f t="shared" si="9"/>
        <v>-10.632514370097052</v>
      </c>
      <c r="AQ16">
        <f t="shared" si="9"/>
        <v>-1054.6049461901073</v>
      </c>
      <c r="AR16">
        <f t="shared" si="9"/>
        <v>509.1051061862517</v>
      </c>
      <c r="AS16">
        <f t="shared" si="9"/>
        <v>151.47794235016255</v>
      </c>
      <c r="AT16">
        <f t="shared" si="9"/>
        <v>255.31269753810702</v>
      </c>
      <c r="AU16">
        <f t="shared" si="9"/>
        <v>915.8957460745213</v>
      </c>
      <c r="AW16">
        <v>13</v>
      </c>
      <c r="AX16">
        <f>(R16*SUMPRODUCT(K17:$K$23, X17:$X$23)-$AZ$3*SUMPRODUCT(K16:$K$22, W17:$W$23))/Z16</f>
        <v>5914.7834772978213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5.1668436999999998E-2</v>
      </c>
      <c r="O17">
        <f t="shared" si="21"/>
        <v>7793.0894055459812</v>
      </c>
      <c r="P17">
        <f t="shared" si="22"/>
        <v>389.65447027729908</v>
      </c>
      <c r="Q17" s="4">
        <f t="shared" si="23"/>
        <v>50</v>
      </c>
      <c r="R17">
        <f t="shared" si="0"/>
        <v>100000</v>
      </c>
      <c r="S17">
        <f t="shared" si="1"/>
        <v>5478.7858328597658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3657.3544805414595</v>
      </c>
      <c r="AC17">
        <f t="shared" si="2"/>
        <v>3178.8413491147039</v>
      </c>
      <c r="AE17">
        <f t="shared" si="3"/>
        <v>4521.6213218479679</v>
      </c>
      <c r="AF17">
        <f t="shared" si="4"/>
        <v>-226.0810660923984</v>
      </c>
      <c r="AG17">
        <f t="shared" si="4"/>
        <v>-29.010454561384471</v>
      </c>
      <c r="AH17">
        <f t="shared" si="5"/>
        <v>-3194.8724799450356</v>
      </c>
      <c r="AI17">
        <f t="shared" si="6"/>
        <v>1071.6573212491494</v>
      </c>
      <c r="AJ17">
        <f t="shared" si="7"/>
        <v>478.51313142675554</v>
      </c>
      <c r="AK17">
        <f t="shared" si="24"/>
        <v>680.54510837440944</v>
      </c>
      <c r="AL17">
        <f t="shared" si="8"/>
        <v>2230.7155610503141</v>
      </c>
      <c r="AN17">
        <f t="shared" si="9"/>
        <v>1432.4297249964309</v>
      </c>
      <c r="AO17">
        <f t="shared" si="9"/>
        <v>-71.621486249821544</v>
      </c>
      <c r="AP17">
        <f t="shared" si="9"/>
        <v>-9.1903842651736856</v>
      </c>
      <c r="AQ17">
        <f t="shared" si="9"/>
        <v>-1012.1215338696173</v>
      </c>
      <c r="AR17">
        <f t="shared" si="9"/>
        <v>339.49632061181813</v>
      </c>
      <c r="AS17">
        <f t="shared" si="9"/>
        <v>151.59085302983164</v>
      </c>
      <c r="AT17">
        <f t="shared" si="9"/>
        <v>215.59369373240909</v>
      </c>
      <c r="AU17">
        <f t="shared" si="9"/>
        <v>706.68086737405883</v>
      </c>
      <c r="AW17">
        <v>14</v>
      </c>
      <c r="AX17">
        <f>(R17*SUMPRODUCT(K18:$K$23, X18:$X$23)-$AZ$3*SUMPRODUCT(K17:$K$22, W18:$W$23))/Z17</f>
        <v>5478.7858328597658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5.7177164000000003E-2</v>
      </c>
      <c r="O18">
        <f t="shared" si="21"/>
        <v>7793.0894055459812</v>
      </c>
      <c r="P18">
        <f t="shared" si="22"/>
        <v>389.65447027729908</v>
      </c>
      <c r="Q18" s="4">
        <f t="shared" si="23"/>
        <v>50</v>
      </c>
      <c r="R18">
        <f t="shared" si="0"/>
        <v>100000</v>
      </c>
      <c r="S18">
        <f t="shared" si="1"/>
        <v>4936.8040841714064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3178.8413491147039</v>
      </c>
      <c r="AC18">
        <f t="shared" si="2"/>
        <v>2671.9577795204564</v>
      </c>
      <c r="AE18">
        <f t="shared" si="3"/>
        <v>4217.8716247642897</v>
      </c>
      <c r="AF18">
        <f t="shared" si="4"/>
        <v>-210.89358123821449</v>
      </c>
      <c r="AG18">
        <f t="shared" si="4"/>
        <v>-27.061614497599795</v>
      </c>
      <c r="AH18">
        <f t="shared" si="5"/>
        <v>-3317.4710363416557</v>
      </c>
      <c r="AI18">
        <f t="shared" si="6"/>
        <v>662.44539268681956</v>
      </c>
      <c r="AJ18">
        <f t="shared" si="7"/>
        <v>506.88356959424755</v>
      </c>
      <c r="AK18">
        <f t="shared" si="24"/>
        <v>614.90493706705684</v>
      </c>
      <c r="AL18">
        <f t="shared" si="8"/>
        <v>1784.2338993481239</v>
      </c>
      <c r="AN18">
        <f t="shared" si="9"/>
        <v>1230.8747447814337</v>
      </c>
      <c r="AO18">
        <f t="shared" si="9"/>
        <v>-61.543737239071689</v>
      </c>
      <c r="AP18">
        <f t="shared" si="9"/>
        <v>-7.8972194512838341</v>
      </c>
      <c r="AQ18">
        <f t="shared" si="9"/>
        <v>-968.11654750280104</v>
      </c>
      <c r="AR18">
        <f t="shared" si="9"/>
        <v>193.31724058827717</v>
      </c>
      <c r="AS18">
        <f t="shared" si="9"/>
        <v>147.92061965448937</v>
      </c>
      <c r="AT18">
        <f t="shared" si="9"/>
        <v>179.4438107204256</v>
      </c>
      <c r="AU18">
        <f t="shared" si="9"/>
        <v>520.68167096319212</v>
      </c>
      <c r="AW18">
        <v>15</v>
      </c>
      <c r="AX18">
        <f>(R18*SUMPRODUCT(K19:$K$23, X19:$X$23)-$AZ$3*SUMPRODUCT(K18:$K$22, W19:$W$23))/Z18</f>
        <v>4936.8040841714064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6.3388860000000005E-2</v>
      </c>
      <c r="O19">
        <f t="shared" si="21"/>
        <v>7793.0894055459812</v>
      </c>
      <c r="P19">
        <f t="shared" si="22"/>
        <v>389.65447027729908</v>
      </c>
      <c r="Q19" s="4">
        <f t="shared" si="23"/>
        <v>50</v>
      </c>
      <c r="R19">
        <f t="shared" si="0"/>
        <v>100000</v>
      </c>
      <c r="S19">
        <f t="shared" si="1"/>
        <v>4279.1020458350586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2671.9577795204564</v>
      </c>
      <c r="AC19">
        <f t="shared" si="2"/>
        <v>2146.0204654924287</v>
      </c>
      <c r="AE19">
        <f t="shared" si="3"/>
        <v>3908.3268345964907</v>
      </c>
      <c r="AF19">
        <f t="shared" si="4"/>
        <v>-195.41634172982455</v>
      </c>
      <c r="AG19">
        <f t="shared" si="4"/>
        <v>-25.075593459861473</v>
      </c>
      <c r="AH19">
        <f t="shared" si="5"/>
        <v>-3430.8097855246479</v>
      </c>
      <c r="AI19">
        <f t="shared" si="6"/>
        <v>257.0251138821568</v>
      </c>
      <c r="AJ19">
        <f t="shared" si="7"/>
        <v>525.93731402802769</v>
      </c>
      <c r="AK19">
        <f t="shared" si="24"/>
        <v>546.36594780471091</v>
      </c>
      <c r="AL19">
        <f t="shared" si="8"/>
        <v>1329.3283757148954</v>
      </c>
      <c r="AN19">
        <f t="shared" si="9"/>
        <v>1050.6371299730772</v>
      </c>
      <c r="AO19">
        <f t="shared" si="9"/>
        <v>-52.531856498653866</v>
      </c>
      <c r="AP19">
        <f t="shared" si="9"/>
        <v>-6.7408255911024675</v>
      </c>
      <c r="AQ19">
        <f t="shared" si="9"/>
        <v>-922.27091005793784</v>
      </c>
      <c r="AR19">
        <f t="shared" si="9"/>
        <v>69.093537825383137</v>
      </c>
      <c r="AS19">
        <f t="shared" si="9"/>
        <v>141.38256434052943</v>
      </c>
      <c r="AT19">
        <f t="shared" si="9"/>
        <v>146.87419338506442</v>
      </c>
      <c r="AU19">
        <f t="shared" si="9"/>
        <v>357.35029555097697</v>
      </c>
      <c r="AW19">
        <v>16</v>
      </c>
      <c r="AX19">
        <f>(R19*SUMPRODUCT(K20:$K$23, X20:$X$23)-$AZ$3*SUMPRODUCT(K19:$K$22, W20:$W$23))/Z19</f>
        <v>4279.1020458350586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7.0498397000000004E-2</v>
      </c>
      <c r="O20">
        <f t="shared" si="21"/>
        <v>7793.0894055459812</v>
      </c>
      <c r="P20">
        <f t="shared" si="22"/>
        <v>389.65447027729908</v>
      </c>
      <c r="Q20" s="4">
        <f t="shared" si="23"/>
        <v>50</v>
      </c>
      <c r="R20">
        <f t="shared" si="0"/>
        <v>100000</v>
      </c>
      <c r="S20">
        <f t="shared" si="1"/>
        <v>3488.7455998023529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2146.0204654924287</v>
      </c>
      <c r="AC20">
        <f t="shared" si="2"/>
        <v>1608.8035217788583</v>
      </c>
      <c r="AE20">
        <f t="shared" si="3"/>
        <v>3593.7127894593891</v>
      </c>
      <c r="AF20">
        <f t="shared" si="4"/>
        <v>-179.68563947296948</v>
      </c>
      <c r="AG20">
        <f t="shared" si="4"/>
        <v>-23.057048382518943</v>
      </c>
      <c r="AH20">
        <f t="shared" si="5"/>
        <v>-3535.5782854878357</v>
      </c>
      <c r="AI20">
        <f t="shared" si="6"/>
        <v>-144.608183883935</v>
      </c>
      <c r="AJ20">
        <f t="shared" si="7"/>
        <v>537.21694371357034</v>
      </c>
      <c r="AK20">
        <f t="shared" si="24"/>
        <v>475.78439455175607</v>
      </c>
      <c r="AL20">
        <f t="shared" si="8"/>
        <v>868.39315438139147</v>
      </c>
      <c r="AN20">
        <f t="shared" si="9"/>
        <v>889.91105627407853</v>
      </c>
      <c r="AO20">
        <f t="shared" si="9"/>
        <v>-44.495552813703938</v>
      </c>
      <c r="AP20">
        <f t="shared" si="9"/>
        <v>-5.7096166229067649</v>
      </c>
      <c r="AQ20">
        <f t="shared" si="9"/>
        <v>-875.51520973146239</v>
      </c>
      <c r="AR20">
        <f t="shared" si="9"/>
        <v>-35.809322893994455</v>
      </c>
      <c r="AS20">
        <f t="shared" si="9"/>
        <v>133.03102552622011</v>
      </c>
      <c r="AT20">
        <f t="shared" si="9"/>
        <v>117.81848409148193</v>
      </c>
      <c r="AU20">
        <f t="shared" si="9"/>
        <v>215.04018672370759</v>
      </c>
      <c r="AW20">
        <v>17</v>
      </c>
      <c r="AX20">
        <f>(R20*SUMPRODUCT(K21:$K$23, X21:$X$23)-$AZ$3*SUMPRODUCT(K20:$K$22, W21:$W$23))/Z20</f>
        <v>3488.7455998023529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7.8701599999999997E-2</v>
      </c>
      <c r="O21">
        <f t="shared" si="21"/>
        <v>7793.0894055459812</v>
      </c>
      <c r="P21">
        <f t="shared" si="22"/>
        <v>389.65447027729908</v>
      </c>
      <c r="Q21" s="4">
        <f t="shared" si="23"/>
        <v>50</v>
      </c>
      <c r="R21">
        <f t="shared" si="0"/>
        <v>100000</v>
      </c>
      <c r="S21">
        <f t="shared" si="1"/>
        <v>2540.1844672636657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1608.8035217788583</v>
      </c>
      <c r="AC21">
        <f t="shared" si="2"/>
        <v>1067.4795659996507</v>
      </c>
      <c r="AE21">
        <f t="shared" si="3"/>
        <v>3274.9447150938781</v>
      </c>
      <c r="AF21">
        <f t="shared" si="4"/>
        <v>-163.74723575469392</v>
      </c>
      <c r="AG21">
        <f t="shared" si="4"/>
        <v>-21.011851299712099</v>
      </c>
      <c r="AH21">
        <f t="shared" si="5"/>
        <v>-3629.253197963305</v>
      </c>
      <c r="AI21">
        <f t="shared" si="6"/>
        <v>-539.06756992383271</v>
      </c>
      <c r="AJ21">
        <f t="shared" si="7"/>
        <v>541.32395577920761</v>
      </c>
      <c r="AK21">
        <f t="shared" si="24"/>
        <v>403.89992566767313</v>
      </c>
      <c r="AL21">
        <f t="shared" si="8"/>
        <v>406.15631152304803</v>
      </c>
      <c r="AN21">
        <f t="shared" si="9"/>
        <v>747.048120000219</v>
      </c>
      <c r="AO21">
        <f t="shared" si="9"/>
        <v>-37.352406000010951</v>
      </c>
      <c r="AP21">
        <f t="shared" si="9"/>
        <v>-4.7930164863024638</v>
      </c>
      <c r="AQ21">
        <f t="shared" si="9"/>
        <v>-827.86948007015474</v>
      </c>
      <c r="AR21">
        <f t="shared" si="9"/>
        <v>-122.96678255624903</v>
      </c>
      <c r="AS21">
        <f t="shared" si="9"/>
        <v>123.48148706514776</v>
      </c>
      <c r="AT21">
        <f t="shared" si="9"/>
        <v>92.133671370881174</v>
      </c>
      <c r="AU21">
        <f t="shared" si="9"/>
        <v>92.648375879779906</v>
      </c>
      <c r="AW21">
        <v>18</v>
      </c>
      <c r="AX21">
        <f>(R21*SUMPRODUCT(K22:$K$23, X22:$X$23)-$AZ$3*SUMPRODUCT(K21:$K$22, W22:$W$23))/Z21</f>
        <v>2540.1844672636657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8.8159118999999994E-2</v>
      </c>
      <c r="O22">
        <f t="shared" si="21"/>
        <v>7793.0894055459812</v>
      </c>
      <c r="P22">
        <f t="shared" si="22"/>
        <v>389.65447027729908</v>
      </c>
      <c r="Q22" s="4">
        <f t="shared" si="23"/>
        <v>50</v>
      </c>
      <c r="R22">
        <f t="shared" si="0"/>
        <v>100000</v>
      </c>
      <c r="S22">
        <f t="shared" si="1"/>
        <v>1397.2620146472682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1067.4795659996507</v>
      </c>
      <c r="AC22">
        <f t="shared" si="2"/>
        <v>529.54404098951761</v>
      </c>
      <c r="AE22">
        <f t="shared" si="3"/>
        <v>2953.4790270865569</v>
      </c>
      <c r="AF22">
        <f t="shared" si="4"/>
        <v>-147.67395135432787</v>
      </c>
      <c r="AG22">
        <f t="shared" si="4"/>
        <v>-18.949346487573354</v>
      </c>
      <c r="AH22">
        <f t="shared" si="5"/>
        <v>-3704.7725982832467</v>
      </c>
      <c r="AI22">
        <f t="shared" si="6"/>
        <v>-917.9168690385909</v>
      </c>
      <c r="AJ22">
        <f t="shared" si="7"/>
        <v>537.93552501013312</v>
      </c>
      <c r="AK22">
        <f t="shared" si="24"/>
        <v>331.44471336228042</v>
      </c>
      <c r="AL22">
        <f t="shared" si="8"/>
        <v>-48.536630666177359</v>
      </c>
      <c r="AN22">
        <f t="shared" si="9"/>
        <v>620.61156209849855</v>
      </c>
      <c r="AO22">
        <f t="shared" si="9"/>
        <v>-31.030578104924931</v>
      </c>
      <c r="AP22">
        <f t="shared" si="9"/>
        <v>-3.9818070203123686</v>
      </c>
      <c r="AQ22">
        <f t="shared" si="9"/>
        <v>-778.48012068273817</v>
      </c>
      <c r="AR22">
        <f t="shared" si="9"/>
        <v>-192.88094370947692</v>
      </c>
      <c r="AS22">
        <f t="shared" si="9"/>
        <v>113.03584803652328</v>
      </c>
      <c r="AT22">
        <f t="shared" si="9"/>
        <v>69.646142539892693</v>
      </c>
      <c r="AU22">
        <f t="shared" si="9"/>
        <v>-10.198953133060941</v>
      </c>
      <c r="AW22">
        <v>19</v>
      </c>
      <c r="AX22">
        <f>(R22*SUMPRODUCT(K23:$K$23, X23:$X$23)-$AZ$3*SUMPRODUCT(K22:$K$22, W23:$W$23))/Z22</f>
        <v>1397.2620146472682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9.9426106E-2</v>
      </c>
      <c r="O23">
        <f t="shared" si="21"/>
        <v>7793.0894055459812</v>
      </c>
      <c r="P23">
        <f t="shared" si="22"/>
        <v>389.65447027729908</v>
      </c>
      <c r="Q23" s="4">
        <f t="shared" si="23"/>
        <v>50</v>
      </c>
      <c r="R23">
        <f t="shared" si="0"/>
        <v>100000</v>
      </c>
      <c r="S23">
        <f t="shared" si="1"/>
        <v>1568.9456249065258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529.54404098951761</v>
      </c>
      <c r="AC23">
        <f t="shared" si="2"/>
        <v>529.54404098951761</v>
      </c>
      <c r="AE23">
        <f t="shared" si="3"/>
        <v>2630.2913179998068</v>
      </c>
      <c r="AF23">
        <f t="shared" si="4"/>
        <v>-131.51456589999034</v>
      </c>
      <c r="AG23">
        <f t="shared" si="4"/>
        <v>-16.875793290193425</v>
      </c>
      <c r="AH23">
        <f t="shared" si="5"/>
        <v>-3768.1194650083917</v>
      </c>
      <c r="AI23">
        <f t="shared" si="6"/>
        <v>-1286.2185061987689</v>
      </c>
      <c r="AJ23">
        <f t="shared" si="7"/>
        <v>0</v>
      </c>
      <c r="AK23">
        <f t="shared" si="24"/>
        <v>259.1394669062405</v>
      </c>
      <c r="AL23">
        <f t="shared" si="8"/>
        <v>-1027.0790392925283</v>
      </c>
      <c r="AN23">
        <f t="shared" si="9"/>
        <v>509.13293224169632</v>
      </c>
      <c r="AO23">
        <f t="shared" si="9"/>
        <v>-25.456646612084818</v>
      </c>
      <c r="AP23">
        <f t="shared" si="9"/>
        <v>-3.2665667346211245</v>
      </c>
      <c r="AQ23">
        <f t="shared" si="9"/>
        <v>-729.3768941592482</v>
      </c>
      <c r="AR23">
        <f t="shared" si="9"/>
        <v>-248.96717526425786</v>
      </c>
      <c r="AS23">
        <f t="shared" si="9"/>
        <v>0</v>
      </c>
      <c r="AT23">
        <f t="shared" si="9"/>
        <v>50.160389361682846</v>
      </c>
      <c r="AU23">
        <f t="shared" si="9"/>
        <v>-198.80678590257497</v>
      </c>
      <c r="AW23">
        <v>20</v>
      </c>
      <c r="AX23">
        <f>(R23*SUMPRODUCT(K$23:$K24, X$23:$X24)-$AZ$3*SUMPRODUCT(K$22:$K23, W$23:$W24))/Z23</f>
        <v>1568.9456249065258</v>
      </c>
    </row>
    <row r="25" spans="5:50" x14ac:dyDescent="0.25">
      <c r="AN25" s="8">
        <f t="shared" ref="AN25:AU25" si="25">SUM(AN3:AN23)</f>
        <v>57866.87232075166</v>
      </c>
      <c r="AO25" s="8">
        <f t="shared" si="25"/>
        <v>-8738.1606701970704</v>
      </c>
      <c r="AP25" s="8">
        <f t="shared" si="25"/>
        <v>-2841.1786290484438</v>
      </c>
      <c r="AQ25" s="8">
        <f t="shared" si="25"/>
        <v>-20731.483279436878</v>
      </c>
      <c r="AR25" s="8">
        <f t="shared" si="25"/>
        <v>25556.049742069295</v>
      </c>
      <c r="AS25" s="8">
        <f t="shared" si="25"/>
        <v>-2751.2104728579534</v>
      </c>
      <c r="AT25" s="8">
        <f t="shared" si="25"/>
        <v>6719.3772251619621</v>
      </c>
      <c r="AU25" s="9">
        <f t="shared" si="25"/>
        <v>29524.216494373297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0" priority="1" operator="lessThan">
      <formula>0</formula>
    </cfRule>
  </conditionalFormatting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020E7-AC0C-46CD-B7B9-46A3D4112E2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'T.26.04.C'!C3*(1+C12)</f>
        <v>676.84614802981082</v>
      </c>
      <c r="K3">
        <v>1</v>
      </c>
      <c r="L3" s="2">
        <v>0</v>
      </c>
      <c r="O3">
        <f>$C$3</f>
        <v>676.84614802981082</v>
      </c>
      <c r="P3">
        <f>O3*B5</f>
        <v>541.4769184238487</v>
      </c>
      <c r="Q3" s="4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676.84614802981082</v>
      </c>
      <c r="AF3">
        <f t="shared" ref="AF3:AG23" si="4">-$Z3*P3</f>
        <v>-541.4769184238487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-2384.5389743940377</v>
      </c>
      <c r="AJ3">
        <f t="shared" ref="AJ3:AJ23" si="7">AB3-AC3</f>
        <v>0</v>
      </c>
      <c r="AL3">
        <f t="shared" ref="AL3:AL23" si="8">SUM(AI3:AK3)</f>
        <v>-2384.5389743940377</v>
      </c>
      <c r="AN3">
        <f t="shared" ref="AN3:AU23" si="9">AE3*$K3</f>
        <v>676.84614802981082</v>
      </c>
      <c r="AO3">
        <f t="shared" si="9"/>
        <v>-541.4769184238487</v>
      </c>
      <c r="AP3">
        <f t="shared" si="9"/>
        <v>-2519.9082039999998</v>
      </c>
      <c r="AQ3">
        <f t="shared" si="9"/>
        <v>0</v>
      </c>
      <c r="AR3">
        <f t="shared" si="9"/>
        <v>-2384.5389743940377</v>
      </c>
      <c r="AS3">
        <f t="shared" si="9"/>
        <v>0</v>
      </c>
      <c r="AT3">
        <f t="shared" si="9"/>
        <v>0</v>
      </c>
      <c r="AU3">
        <f t="shared" si="9"/>
        <v>-2384.5389743940377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446.40821938758887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1.784809E-3</v>
      </c>
      <c r="R4">
        <f t="shared" si="0"/>
        <v>250000</v>
      </c>
      <c r="S4">
        <f t="shared" si="1"/>
        <v>35.800498329801094</v>
      </c>
      <c r="U4">
        <f t="shared" ref="U4:U23" si="13">M4</f>
        <v>1.784809E-3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1.784809E-3</v>
      </c>
      <c r="Y4">
        <f t="shared" ref="Y4:Y23" si="17">V4*W4</f>
        <v>0.01</v>
      </c>
      <c r="Z4">
        <f t="shared" ref="Z4:Z23" si="18">MAX(0, W4-X4-Y4)</f>
        <v>0.98821519099999999</v>
      </c>
      <c r="AB4">
        <f t="shared" ref="AB4:AB23" si="19">AC3</f>
        <v>0</v>
      </c>
      <c r="AC4">
        <f t="shared" si="2"/>
        <v>35.378596294879571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-446.20224999999999</v>
      </c>
      <c r="AI4">
        <f t="shared" si="6"/>
        <v>-446.20224999999999</v>
      </c>
      <c r="AJ4">
        <f t="shared" si="7"/>
        <v>-35.378596294879571</v>
      </c>
      <c r="AK4">
        <f>G4*MAX(0, SUM(AB4, AE4:AF4))</f>
        <v>0</v>
      </c>
      <c r="AL4">
        <f t="shared" si="8"/>
        <v>-481.58084629487956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-411.02962309271061</v>
      </c>
      <c r="AR4">
        <f t="shared" si="9"/>
        <v>-411.02962309271061</v>
      </c>
      <c r="AS4">
        <f t="shared" si="9"/>
        <v>-32.589820200668008</v>
      </c>
      <c r="AT4">
        <f t="shared" si="9"/>
        <v>0</v>
      </c>
      <c r="AU4">
        <f t="shared" si="9"/>
        <v>-443.61944329337859</v>
      </c>
      <c r="AW4">
        <v>1</v>
      </c>
      <c r="AX4">
        <f>(R4*SUMPRODUCT(K5:$K$23, X5:$X$23)-$AZ$3*SUMPRODUCT(K4:$K$22, W5:$W$23))/Z4</f>
        <v>35.800498329801094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1.7924099999999999E-3</v>
      </c>
      <c r="O5">
        <f t="shared" ref="O5:O23" si="21">$C$3</f>
        <v>676.84614802981082</v>
      </c>
      <c r="P5">
        <f t="shared" ref="P5:P23" si="22">O5*$C$5</f>
        <v>33.842307401490544</v>
      </c>
      <c r="Q5" s="4">
        <f t="shared" ref="Q5:Q23" si="23">$C$8</f>
        <v>50</v>
      </c>
      <c r="R5">
        <f t="shared" si="0"/>
        <v>250000</v>
      </c>
      <c r="S5">
        <f t="shared" si="1"/>
        <v>67.574710420666207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35.378596294879571</v>
      </c>
      <c r="AC5">
        <f t="shared" si="2"/>
        <v>65.990877619537059</v>
      </c>
      <c r="AE5">
        <f t="shared" si="3"/>
        <v>660.98206035715862</v>
      </c>
      <c r="AF5">
        <f t="shared" si="4"/>
        <v>-33.049103017857931</v>
      </c>
      <c r="AG5">
        <f t="shared" si="4"/>
        <v>-48.828087614974983</v>
      </c>
      <c r="AH5">
        <f t="shared" si="5"/>
        <v>-442.82169762507749</v>
      </c>
      <c r="AI5">
        <f t="shared" si="6"/>
        <v>136.28317209924819</v>
      </c>
      <c r="AJ5">
        <f t="shared" si="7"/>
        <v>-30.612281324657488</v>
      </c>
      <c r="AK5">
        <f>G5*SUM(AB5, AE5:AF5)</f>
        <v>46.43180875439262</v>
      </c>
      <c r="AL5">
        <f t="shared" si="8"/>
        <v>152.10269952898332</v>
      </c>
      <c r="AN5">
        <f t="shared" si="9"/>
        <v>560.88316695874175</v>
      </c>
      <c r="AO5">
        <f t="shared" si="9"/>
        <v>-28.044158347937088</v>
      </c>
      <c r="AP5">
        <f t="shared" si="9"/>
        <v>-41.433579003986466</v>
      </c>
      <c r="AQ5">
        <f t="shared" si="9"/>
        <v>-375.76093370490804</v>
      </c>
      <c r="AR5">
        <f t="shared" si="9"/>
        <v>115.64449590191015</v>
      </c>
      <c r="AS5">
        <f t="shared" si="9"/>
        <v>-25.976368084677148</v>
      </c>
      <c r="AT5">
        <f t="shared" si="9"/>
        <v>39.400191780869584</v>
      </c>
      <c r="AU5">
        <f t="shared" si="9"/>
        <v>129.06831959810259</v>
      </c>
      <c r="AW5">
        <v>2</v>
      </c>
      <c r="AX5">
        <f>(R5*SUMPRODUCT(K6:$K$23, X6:$X$23)-$AZ$3*SUMPRODUCT(K5:$K$22, W6:$W$23))/Z5</f>
        <v>67.574710420666207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1.8014369999999999E-3</v>
      </c>
      <c r="O6">
        <f t="shared" si="21"/>
        <v>676.84614802981082</v>
      </c>
      <c r="P6">
        <f t="shared" si="22"/>
        <v>33.842307401490544</v>
      </c>
      <c r="Q6" s="4">
        <f t="shared" si="23"/>
        <v>50</v>
      </c>
      <c r="R6">
        <f t="shared" si="0"/>
        <v>250000</v>
      </c>
      <c r="S6">
        <f t="shared" si="1"/>
        <v>95.472894644124011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65.990877619537059</v>
      </c>
      <c r="AC6">
        <f t="shared" si="2"/>
        <v>92.134868219790405</v>
      </c>
      <c r="AE6">
        <f t="shared" si="3"/>
        <v>653.1815222137235</v>
      </c>
      <c r="AF6">
        <f t="shared" si="4"/>
        <v>-32.659076110686172</v>
      </c>
      <c r="AG6">
        <f t="shared" si="4"/>
        <v>-48.251846015156381</v>
      </c>
      <c r="AH6">
        <f t="shared" si="5"/>
        <v>-439.80361834428845</v>
      </c>
      <c r="AI6">
        <f t="shared" si="6"/>
        <v>132.46698174359244</v>
      </c>
      <c r="AJ6">
        <f t="shared" si="7"/>
        <v>-26.143990600253346</v>
      </c>
      <c r="AK6">
        <f>G6*SUM(AB6, AE6:AF6)</f>
        <v>48.055932660580211</v>
      </c>
      <c r="AL6">
        <f t="shared" si="8"/>
        <v>154.37892380391929</v>
      </c>
      <c r="AN6">
        <f t="shared" si="9"/>
        <v>510.57317211526998</v>
      </c>
      <c r="AO6">
        <f t="shared" si="9"/>
        <v>-25.528658605763496</v>
      </c>
      <c r="AP6">
        <f t="shared" si="9"/>
        <v>-37.717077477759567</v>
      </c>
      <c r="AQ6">
        <f t="shared" si="9"/>
        <v>-343.78181392023919</v>
      </c>
      <c r="AR6">
        <f t="shared" si="9"/>
        <v>103.54562211150764</v>
      </c>
      <c r="AS6">
        <f t="shared" si="9"/>
        <v>-20.436004018122695</v>
      </c>
      <c r="AT6">
        <f t="shared" si="9"/>
        <v>37.563937654442633</v>
      </c>
      <c r="AU6">
        <f t="shared" si="9"/>
        <v>120.67355574782756</v>
      </c>
      <c r="AW6">
        <v>3</v>
      </c>
      <c r="AX6">
        <f>(R6*SUMPRODUCT(K7:$K$23, X7:$X$23)-$AZ$3*SUMPRODUCT(K6:$K$22, W7:$W$23))/Z6</f>
        <v>95.472894644124011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1.8114139999999999E-3</v>
      </c>
      <c r="O7">
        <f t="shared" si="21"/>
        <v>676.84614802981082</v>
      </c>
      <c r="P7">
        <f t="shared" si="22"/>
        <v>33.842307401490544</v>
      </c>
      <c r="Q7" s="4">
        <f t="shared" si="23"/>
        <v>50</v>
      </c>
      <c r="R7">
        <f t="shared" si="0"/>
        <v>250000</v>
      </c>
      <c r="S7">
        <f t="shared" si="1"/>
        <v>119.75250665683929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92.134868219790405</v>
      </c>
      <c r="AC7">
        <f t="shared" si="2"/>
        <v>114.20059719242136</v>
      </c>
      <c r="AE7">
        <f t="shared" si="3"/>
        <v>645.46652483770697</v>
      </c>
      <c r="AF7">
        <f t="shared" si="4"/>
        <v>-32.27332624188535</v>
      </c>
      <c r="AG7">
        <f t="shared" si="4"/>
        <v>-47.681923485607115</v>
      </c>
      <c r="AH7">
        <f t="shared" si="5"/>
        <v>-437.02034698849241</v>
      </c>
      <c r="AI7">
        <f t="shared" si="6"/>
        <v>128.49092812172205</v>
      </c>
      <c r="AJ7">
        <f t="shared" si="7"/>
        <v>-22.06572897263095</v>
      </c>
      <c r="AK7">
        <f>G7*SUM(AB7, AE7:AF7)</f>
        <v>49.372964677092845</v>
      </c>
      <c r="AL7">
        <f t="shared" si="8"/>
        <v>155.79816382618395</v>
      </c>
      <c r="AN7">
        <f t="shared" si="9"/>
        <v>464.77118146205248</v>
      </c>
      <c r="AO7">
        <f t="shared" si="9"/>
        <v>-23.238559073102625</v>
      </c>
      <c r="AP7">
        <f t="shared" si="9"/>
        <v>-34.333591379290986</v>
      </c>
      <c r="AQ7">
        <f t="shared" si="9"/>
        <v>-314.67853897437652</v>
      </c>
      <c r="AR7">
        <f t="shared" si="9"/>
        <v>92.520492035282317</v>
      </c>
      <c r="AS7">
        <f t="shared" si="9"/>
        <v>-15.888531054355957</v>
      </c>
      <c r="AT7">
        <f t="shared" si="9"/>
        <v>35.551233475704016</v>
      </c>
      <c r="AU7">
        <f t="shared" si="9"/>
        <v>112.18319445663037</v>
      </c>
      <c r="AW7">
        <v>4</v>
      </c>
      <c r="AX7">
        <f>(R7*SUMPRODUCT(K8:$K$23, X8:$X$23)-$AZ$3*SUMPRODUCT(K7:$K$22, W8:$W$23))/Z7</f>
        <v>119.75250665683929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1.8237660000000001E-3</v>
      </c>
      <c r="O8">
        <f t="shared" si="21"/>
        <v>676.84614802981082</v>
      </c>
      <c r="P8">
        <f t="shared" si="22"/>
        <v>33.842307401490544</v>
      </c>
      <c r="Q8" s="4">
        <f t="shared" si="23"/>
        <v>50</v>
      </c>
      <c r="R8">
        <f t="shared" si="0"/>
        <v>250000</v>
      </c>
      <c r="S8">
        <f t="shared" si="1"/>
        <v>140.42741330953723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114.20059719242136</v>
      </c>
      <c r="AC8">
        <f t="shared" si="2"/>
        <v>132.33358045740806</v>
      </c>
      <c r="AE8">
        <f t="shared" si="3"/>
        <v>637.83467968719265</v>
      </c>
      <c r="AF8">
        <f t="shared" si="4"/>
        <v>-31.891733984359639</v>
      </c>
      <c r="AG8">
        <f t="shared" si="4"/>
        <v>-47.118143579883395</v>
      </c>
      <c r="AH8">
        <f t="shared" si="5"/>
        <v>-434.80335433825877</v>
      </c>
      <c r="AI8">
        <f t="shared" si="6"/>
        <v>124.02144778469079</v>
      </c>
      <c r="AJ8">
        <f t="shared" si="7"/>
        <v>-18.132983264986706</v>
      </c>
      <c r="AK8">
        <f t="shared" ref="AK8:AK23" si="24">G8*SUM(AB8:AB8, AE8:AF8)</f>
        <v>50.410048002667807</v>
      </c>
      <c r="AL8">
        <f t="shared" si="8"/>
        <v>156.29851252237188</v>
      </c>
      <c r="AN8">
        <f t="shared" si="9"/>
        <v>423.07266194126379</v>
      </c>
      <c r="AO8">
        <f t="shared" si="9"/>
        <v>-21.153633097063196</v>
      </c>
      <c r="AP8">
        <f t="shared" si="9"/>
        <v>-31.253237029771068</v>
      </c>
      <c r="AQ8">
        <f t="shared" si="9"/>
        <v>-288.40296459122015</v>
      </c>
      <c r="AR8">
        <f t="shared" si="9"/>
        <v>82.262827223209314</v>
      </c>
      <c r="AS8">
        <f t="shared" si="9"/>
        <v>-12.027520207299816</v>
      </c>
      <c r="AT8">
        <f t="shared" si="9"/>
        <v>33.43674133167989</v>
      </c>
      <c r="AU8">
        <f t="shared" si="9"/>
        <v>103.67204834758938</v>
      </c>
      <c r="AW8">
        <v>5</v>
      </c>
      <c r="AX8">
        <f>(R8*SUMPRODUCT(K9:$K$23, X9:$X$23)-$AZ$3*SUMPRODUCT(K8:$K$22, W9:$W$23))/Z8</f>
        <v>140.42741330953723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1.843244E-3</v>
      </c>
      <c r="O9">
        <f t="shared" si="21"/>
        <v>676.84614802981082</v>
      </c>
      <c r="P9">
        <f t="shared" si="22"/>
        <v>33.842307401490544</v>
      </c>
      <c r="Q9" s="4">
        <f t="shared" si="23"/>
        <v>50</v>
      </c>
      <c r="R9">
        <f t="shared" si="0"/>
        <v>250000</v>
      </c>
      <c r="S9">
        <f t="shared" si="1"/>
        <v>156.82509323982671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132.33358045740806</v>
      </c>
      <c r="AC9">
        <f t="shared" si="2"/>
        <v>146.03587782658406</v>
      </c>
      <c r="AE9">
        <f t="shared" si="3"/>
        <v>630.2806479439954</v>
      </c>
      <c r="AF9">
        <f t="shared" si="4"/>
        <v>-31.514032397199774</v>
      </c>
      <c r="AG9">
        <f t="shared" si="4"/>
        <v>-46.560111908639797</v>
      </c>
      <c r="AH9">
        <f t="shared" si="5"/>
        <v>-434.25117722379292</v>
      </c>
      <c r="AI9">
        <f t="shared" si="6"/>
        <v>117.9553264143629</v>
      </c>
      <c r="AJ9">
        <f t="shared" si="7"/>
        <v>-13.702297369175994</v>
      </c>
      <c r="AK9">
        <f t="shared" si="24"/>
        <v>51.177013720294262</v>
      </c>
      <c r="AL9">
        <f t="shared" si="8"/>
        <v>155.43004276548118</v>
      </c>
      <c r="AN9">
        <f t="shared" si="9"/>
        <v>385.10767519442646</v>
      </c>
      <c r="AO9">
        <f t="shared" si="9"/>
        <v>-19.255383759721322</v>
      </c>
      <c r="AP9">
        <f t="shared" si="9"/>
        <v>-28.448686331111755</v>
      </c>
      <c r="AQ9">
        <f t="shared" si="9"/>
        <v>-265.33174048199169</v>
      </c>
      <c r="AR9">
        <f t="shared" si="9"/>
        <v>72.071864621601662</v>
      </c>
      <c r="AS9">
        <f t="shared" si="9"/>
        <v>-8.3722384653240329</v>
      </c>
      <c r="AT9">
        <f t="shared" si="9"/>
        <v>31.269658748854738</v>
      </c>
      <c r="AU9">
        <f t="shared" si="9"/>
        <v>94.969284905132369</v>
      </c>
      <c r="AW9">
        <v>6</v>
      </c>
      <c r="AX9">
        <f>(R9*SUMPRODUCT(K10:$K$23, X10:$X$23)-$AZ$3*SUMPRODUCT(K9:$K$22, W10:$W$23))/Z9</f>
        <v>156.82509323982671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1.8660479999999999E-3</v>
      </c>
      <c r="O10">
        <f t="shared" si="21"/>
        <v>676.84614802981082</v>
      </c>
      <c r="P10">
        <f t="shared" si="22"/>
        <v>33.842307401490544</v>
      </c>
      <c r="Q10" s="4">
        <f t="shared" si="23"/>
        <v>50</v>
      </c>
      <c r="R10">
        <f t="shared" si="0"/>
        <v>250000</v>
      </c>
      <c r="S10">
        <f t="shared" si="1"/>
        <v>169.01605503948883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146.03587782658406</v>
      </c>
      <c r="AC10">
        <f t="shared" si="2"/>
        <v>155.52055364965054</v>
      </c>
      <c r="AE10">
        <f t="shared" si="3"/>
        <v>622.80170752202082</v>
      </c>
      <c r="AF10">
        <f t="shared" si="4"/>
        <v>-31.140085376101045</v>
      </c>
      <c r="AG10">
        <f t="shared" si="4"/>
        <v>-46.007627385846504</v>
      </c>
      <c r="AH10">
        <f t="shared" si="5"/>
        <v>-434.41701853446739</v>
      </c>
      <c r="AI10">
        <f t="shared" si="6"/>
        <v>111.23697622560587</v>
      </c>
      <c r="AJ10">
        <f t="shared" si="7"/>
        <v>-9.4846758230664818</v>
      </c>
      <c r="AK10">
        <f t="shared" si="24"/>
        <v>51.638824998075272</v>
      </c>
      <c r="AL10">
        <f t="shared" si="8"/>
        <v>153.39112540061467</v>
      </c>
      <c r="AN10">
        <f t="shared" si="9"/>
        <v>350.54143717358312</v>
      </c>
      <c r="AO10">
        <f t="shared" si="9"/>
        <v>-17.527071858679157</v>
      </c>
      <c r="AP10">
        <f t="shared" si="9"/>
        <v>-25.895208105560791</v>
      </c>
      <c r="AQ10">
        <f t="shared" si="9"/>
        <v>-244.50987235668583</v>
      </c>
      <c r="AR10">
        <f t="shared" si="9"/>
        <v>62.609284852657332</v>
      </c>
      <c r="AS10">
        <f t="shared" si="9"/>
        <v>-5.3384116549258271</v>
      </c>
      <c r="AT10">
        <f t="shared" si="9"/>
        <v>29.064705041998344</v>
      </c>
      <c r="AU10">
        <f t="shared" si="9"/>
        <v>86.335578239729855</v>
      </c>
      <c r="AW10">
        <v>7</v>
      </c>
      <c r="AX10">
        <f>(R10*SUMPRODUCT(K11:$K$23, X11:$X$23)-$AZ$3*SUMPRODUCT(K10:$K$22, W11:$W$23))/Z10</f>
        <v>169.01605503948883</v>
      </c>
    </row>
    <row r="11" spans="1:52" x14ac:dyDescent="0.25">
      <c r="A11" t="s">
        <v>33</v>
      </c>
      <c r="C11" s="7">
        <f>AU25</f>
        <v>-1717.1246861391728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1.8888519999999999E-3</v>
      </c>
      <c r="O11">
        <f t="shared" si="21"/>
        <v>676.84614802981082</v>
      </c>
      <c r="P11">
        <f t="shared" si="22"/>
        <v>33.842307401490544</v>
      </c>
      <c r="Q11" s="4">
        <f t="shared" si="23"/>
        <v>50</v>
      </c>
      <c r="R11">
        <f t="shared" si="0"/>
        <v>250000</v>
      </c>
      <c r="S11">
        <f t="shared" si="1"/>
        <v>177.55364439633763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155.52055364965054</v>
      </c>
      <c r="AC11">
        <f t="shared" si="2"/>
        <v>161.43407995310167</v>
      </c>
      <c r="AE11">
        <f t="shared" si="3"/>
        <v>615.39731019594421</v>
      </c>
      <c r="AF11">
        <f t="shared" si="4"/>
        <v>-30.769865509797214</v>
      </c>
      <c r="AG11">
        <f t="shared" si="4"/>
        <v>-45.460649512985029</v>
      </c>
      <c r="AH11">
        <f t="shared" si="5"/>
        <v>-434.50799501505469</v>
      </c>
      <c r="AI11">
        <f t="shared" si="6"/>
        <v>104.65880015810728</v>
      </c>
      <c r="AJ11">
        <f t="shared" si="7"/>
        <v>-5.9135263034511354</v>
      </c>
      <c r="AK11">
        <f t="shared" si="24"/>
        <v>51.810359883505832</v>
      </c>
      <c r="AL11">
        <f t="shared" si="8"/>
        <v>150.55563373816199</v>
      </c>
      <c r="AN11">
        <f t="shared" si="9"/>
        <v>319.07040887859961</v>
      </c>
      <c r="AO11">
        <f t="shared" si="9"/>
        <v>-15.95352044392998</v>
      </c>
      <c r="AP11">
        <f t="shared" si="9"/>
        <v>-23.570379310524388</v>
      </c>
      <c r="AQ11">
        <f t="shared" si="9"/>
        <v>-225.28314851803802</v>
      </c>
      <c r="AR11">
        <f t="shared" si="9"/>
        <v>54.263360606107206</v>
      </c>
      <c r="AS11">
        <f t="shared" si="9"/>
        <v>-3.0660375407811502</v>
      </c>
      <c r="AT11">
        <f t="shared" si="9"/>
        <v>26.862569007514892</v>
      </c>
      <c r="AU11">
        <f t="shared" si="9"/>
        <v>78.059892072840952</v>
      </c>
      <c r="AW11">
        <v>8</v>
      </c>
      <c r="AX11">
        <f>(R11*SUMPRODUCT(K12:$K$23, X12:$X$23)-$AZ$3*SUMPRODUCT(K11:$K$22, W12:$W$23))/Z11</f>
        <v>177.55364439633763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1.917357E-3</v>
      </c>
      <c r="O12">
        <f t="shared" si="21"/>
        <v>676.84614802981082</v>
      </c>
      <c r="P12">
        <f t="shared" si="22"/>
        <v>33.842307401490544</v>
      </c>
      <c r="Q12" s="4">
        <f t="shared" si="23"/>
        <v>50</v>
      </c>
      <c r="R12">
        <f t="shared" si="0"/>
        <v>250000</v>
      </c>
      <c r="S12">
        <f t="shared" si="1"/>
        <v>182.24201467366126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161.43407995310167</v>
      </c>
      <c r="AC12">
        <f t="shared" si="2"/>
        <v>163.72213910827327</v>
      </c>
      <c r="AE12">
        <f t="shared" si="3"/>
        <v>608.06340075349942</v>
      </c>
      <c r="AF12">
        <f t="shared" si="4"/>
        <v>-30.403170037674972</v>
      </c>
      <c r="AG12">
        <f t="shared" si="4"/>
        <v>-44.918878723286909</v>
      </c>
      <c r="AH12">
        <f t="shared" si="5"/>
        <v>-435.8214728413422</v>
      </c>
      <c r="AI12">
        <f t="shared" si="6"/>
        <v>96.919879151195403</v>
      </c>
      <c r="AJ12">
        <f t="shared" si="7"/>
        <v>-2.2880591551715952</v>
      </c>
      <c r="AK12">
        <f t="shared" si="24"/>
        <v>51.736601746824832</v>
      </c>
      <c r="AL12">
        <f t="shared" si="8"/>
        <v>146.36842174284862</v>
      </c>
      <c r="AN12">
        <f t="shared" si="9"/>
        <v>290.41641909321294</v>
      </c>
      <c r="AO12">
        <f t="shared" si="9"/>
        <v>-14.520820954660648</v>
      </c>
      <c r="AP12">
        <f t="shared" si="9"/>
        <v>-21.453650873139189</v>
      </c>
      <c r="AQ12">
        <f t="shared" si="9"/>
        <v>-208.15216201085286</v>
      </c>
      <c r="AR12">
        <f t="shared" si="9"/>
        <v>46.289785254560279</v>
      </c>
      <c r="AS12">
        <f t="shared" si="9"/>
        <v>-1.0927971420331413</v>
      </c>
      <c r="AT12">
        <f t="shared" si="9"/>
        <v>24.709855249873076</v>
      </c>
      <c r="AU12">
        <f t="shared" si="9"/>
        <v>69.90684336240021</v>
      </c>
      <c r="AW12">
        <v>9</v>
      </c>
      <c r="AX12">
        <f>(R12*SUMPRODUCT(K13:$K$23, X13:$X$23)-$AZ$3*SUMPRODUCT(K12:$K$22, W13:$W$23))/Z12</f>
        <v>182.24201467366126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1.947287E-3</v>
      </c>
      <c r="O13">
        <f t="shared" si="21"/>
        <v>676.84614802981082</v>
      </c>
      <c r="P13">
        <f t="shared" si="22"/>
        <v>33.842307401490544</v>
      </c>
      <c r="Q13" s="4">
        <f t="shared" si="23"/>
        <v>50</v>
      </c>
      <c r="R13">
        <f t="shared" si="0"/>
        <v>250000</v>
      </c>
      <c r="S13">
        <f t="shared" si="1"/>
        <v>183.46001758605723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163.72213910827327</v>
      </c>
      <c r="AC13">
        <f t="shared" si="2"/>
        <v>162.84725718815935</v>
      </c>
      <c r="AE13">
        <f t="shared" si="3"/>
        <v>600.79869279050138</v>
      </c>
      <c r="AF13">
        <f t="shared" si="4"/>
        <v>-30.039934639525072</v>
      </c>
      <c r="AG13">
        <f t="shared" si="4"/>
        <v>-44.38221998746161</v>
      </c>
      <c r="AH13">
        <f t="shared" si="5"/>
        <v>-437.34974296216598</v>
      </c>
      <c r="AI13">
        <f t="shared" si="6"/>
        <v>89.026795201348648</v>
      </c>
      <c r="AJ13">
        <f t="shared" si="7"/>
        <v>0.8748819201139213</v>
      </c>
      <c r="AK13">
        <f t="shared" si="24"/>
        <v>51.413662808147471</v>
      </c>
      <c r="AL13">
        <f t="shared" si="8"/>
        <v>141.31533992961005</v>
      </c>
      <c r="AN13">
        <f t="shared" si="9"/>
        <v>264.32768235068158</v>
      </c>
      <c r="AO13">
        <f t="shared" si="9"/>
        <v>-13.21638411753408</v>
      </c>
      <c r="AP13">
        <f t="shared" si="9"/>
        <v>-19.526422889462882</v>
      </c>
      <c r="AQ13">
        <f t="shared" si="9"/>
        <v>-192.41660363293542</v>
      </c>
      <c r="AR13">
        <f t="shared" si="9"/>
        <v>39.16827171074916</v>
      </c>
      <c r="AS13">
        <f t="shared" si="9"/>
        <v>0.3849134710998211</v>
      </c>
      <c r="AT13">
        <f t="shared" si="9"/>
        <v>22.619979860668423</v>
      </c>
      <c r="AU13">
        <f t="shared" si="9"/>
        <v>62.173165042517404</v>
      </c>
      <c r="AW13">
        <v>10</v>
      </c>
      <c r="AX13">
        <f>(R13*SUMPRODUCT(K14:$K$23, X14:$X$23)-$AZ$3*SUMPRODUCT(K13:$K$22, W14:$W$23))/Z13</f>
        <v>183.46001758605723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1.9819680000000002E-3</v>
      </c>
      <c r="O14">
        <f t="shared" si="21"/>
        <v>676.84614802981082</v>
      </c>
      <c r="P14">
        <f t="shared" si="22"/>
        <v>33.842307401490544</v>
      </c>
      <c r="Q14" s="4">
        <f t="shared" si="23"/>
        <v>50</v>
      </c>
      <c r="R14">
        <f t="shared" si="0"/>
        <v>250000</v>
      </c>
      <c r="S14">
        <f t="shared" si="1"/>
        <v>181.22043572117377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162.84725718815935</v>
      </c>
      <c r="AC14">
        <f t="shared" si="2"/>
        <v>158.93189384434515</v>
      </c>
      <c r="AE14">
        <f t="shared" si="3"/>
        <v>593.59994207904379</v>
      </c>
      <c r="AF14">
        <f t="shared" si="4"/>
        <v>-29.679997103952189</v>
      </c>
      <c r="AG14">
        <f t="shared" si="4"/>
        <v>-43.85043364780288</v>
      </c>
      <c r="AH14">
        <f t="shared" si="5"/>
        <v>-439.82069892054659</v>
      </c>
      <c r="AI14">
        <f t="shared" si="6"/>
        <v>80.248812406742047</v>
      </c>
      <c r="AJ14">
        <f t="shared" si="7"/>
        <v>3.9153633438141924</v>
      </c>
      <c r="AK14">
        <f t="shared" si="24"/>
        <v>50.873704151427567</v>
      </c>
      <c r="AL14">
        <f t="shared" si="8"/>
        <v>135.03787990198381</v>
      </c>
      <c r="AN14">
        <f t="shared" si="9"/>
        <v>240.5741088746224</v>
      </c>
      <c r="AO14">
        <f t="shared" si="9"/>
        <v>-12.02870544373112</v>
      </c>
      <c r="AP14">
        <f t="shared" si="9"/>
        <v>-17.771698160275754</v>
      </c>
      <c r="AQ14">
        <f t="shared" si="9"/>
        <v>-178.2504768056977</v>
      </c>
      <c r="AR14">
        <f t="shared" si="9"/>
        <v>32.523228464917793</v>
      </c>
      <c r="AS14">
        <f t="shared" si="9"/>
        <v>1.58681795698867</v>
      </c>
      <c r="AT14">
        <f t="shared" si="9"/>
        <v>20.618088334906094</v>
      </c>
      <c r="AU14">
        <f t="shared" si="9"/>
        <v>54.728134756812558</v>
      </c>
      <c r="AW14">
        <v>11</v>
      </c>
      <c r="AX14">
        <f>(R14*SUMPRODUCT(K15:$K$23, X15:$X$23)-$AZ$3*SUMPRODUCT(K14:$K$22, W15:$W$23))/Z14</f>
        <v>181.22043572117377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2.0299509999999999E-3</v>
      </c>
      <c r="O15">
        <f t="shared" si="21"/>
        <v>676.84614802981082</v>
      </c>
      <c r="P15">
        <f t="shared" si="22"/>
        <v>33.842307401490544</v>
      </c>
      <c r="Q15" s="4">
        <f t="shared" si="23"/>
        <v>50</v>
      </c>
      <c r="R15">
        <f t="shared" si="0"/>
        <v>250000</v>
      </c>
      <c r="S15">
        <f t="shared" si="1"/>
        <v>174.78137938696239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158.93189384434515</v>
      </c>
      <c r="AC15">
        <f t="shared" si="2"/>
        <v>151.44077713385275</v>
      </c>
      <c r="AE15">
        <f t="shared" si="3"/>
        <v>586.45896386223001</v>
      </c>
      <c r="AF15">
        <f t="shared" si="4"/>
        <v>-29.3229481931115</v>
      </c>
      <c r="AG15">
        <f t="shared" si="4"/>
        <v>-43.322915079691057</v>
      </c>
      <c r="AH15">
        <f t="shared" si="5"/>
        <v>-445.07115816895555</v>
      </c>
      <c r="AI15">
        <f t="shared" si="6"/>
        <v>68.741942420471901</v>
      </c>
      <c r="AJ15">
        <f t="shared" si="7"/>
        <v>7.4911167104924061</v>
      </c>
      <c r="AK15">
        <f t="shared" si="24"/>
        <v>50.124753665942457</v>
      </c>
      <c r="AL15">
        <f t="shared" si="8"/>
        <v>126.35781279690676</v>
      </c>
      <c r="AN15">
        <f t="shared" si="9"/>
        <v>218.9444957432506</v>
      </c>
      <c r="AO15">
        <f t="shared" si="9"/>
        <v>-10.947224787162529</v>
      </c>
      <c r="AP15">
        <f t="shared" si="9"/>
        <v>-16.173874696676815</v>
      </c>
      <c r="AQ15">
        <f t="shared" si="9"/>
        <v>-166.15975933494016</v>
      </c>
      <c r="AR15">
        <f t="shared" si="9"/>
        <v>25.663636924471099</v>
      </c>
      <c r="AS15">
        <f t="shared" si="9"/>
        <v>2.7966812203383711</v>
      </c>
      <c r="AT15">
        <f t="shared" si="9"/>
        <v>18.713225633673737</v>
      </c>
      <c r="AU15">
        <f t="shared" si="9"/>
        <v>47.173543778483207</v>
      </c>
      <c r="AW15">
        <v>12</v>
      </c>
      <c r="AX15">
        <f>(R15*SUMPRODUCT(K16:$K$23, X16:$X$23)-$AZ$3*SUMPRODUCT(K15:$K$22, W16:$W$23))/Z15</f>
        <v>174.78137938696239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2.0855349999999999E-3</v>
      </c>
      <c r="O16">
        <f t="shared" si="21"/>
        <v>676.84614802981082</v>
      </c>
      <c r="P16">
        <f t="shared" si="22"/>
        <v>33.842307401490544</v>
      </c>
      <c r="Q16" s="4">
        <f t="shared" si="23"/>
        <v>50</v>
      </c>
      <c r="R16">
        <f t="shared" si="0"/>
        <v>250000</v>
      </c>
      <c r="S16">
        <f t="shared" si="1"/>
        <v>164.11757539427836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151.44077713385275</v>
      </c>
      <c r="AC16">
        <f t="shared" si="2"/>
        <v>140.4824600445852</v>
      </c>
      <c r="AE16">
        <f t="shared" si="3"/>
        <v>579.3712935284093</v>
      </c>
      <c r="AF16">
        <f t="shared" si="4"/>
        <v>-28.968564676420467</v>
      </c>
      <c r="AG16">
        <f t="shared" si="4"/>
        <v>-42.799334473193426</v>
      </c>
      <c r="AH16">
        <f t="shared" si="5"/>
        <v>-451.7572785036175</v>
      </c>
      <c r="AI16">
        <f t="shared" si="6"/>
        <v>55.846115875177929</v>
      </c>
      <c r="AJ16">
        <f t="shared" si="7"/>
        <v>10.958317089267553</v>
      </c>
      <c r="AK16">
        <f t="shared" si="24"/>
        <v>49.129045419008918</v>
      </c>
      <c r="AL16">
        <f t="shared" si="8"/>
        <v>115.9334783834544</v>
      </c>
      <c r="AN16">
        <f t="shared" si="9"/>
        <v>199.2483542103962</v>
      </c>
      <c r="AO16">
        <f t="shared" si="9"/>
        <v>-9.9624177105198104</v>
      </c>
      <c r="AP16">
        <f t="shared" si="9"/>
        <v>-14.718880707999578</v>
      </c>
      <c r="AQ16">
        <f t="shared" si="9"/>
        <v>-155.36132916809706</v>
      </c>
      <c r="AR16">
        <f t="shared" si="9"/>
        <v>19.20572662377975</v>
      </c>
      <c r="AS16">
        <f t="shared" si="9"/>
        <v>3.7686137876369523</v>
      </c>
      <c r="AT16">
        <f t="shared" si="9"/>
        <v>16.89569634016625</v>
      </c>
      <c r="AU16">
        <f t="shared" si="9"/>
        <v>39.870036751582951</v>
      </c>
      <c r="AW16">
        <v>13</v>
      </c>
      <c r="AX16">
        <f>(R16*SUMPRODUCT(K17:$K$23, X17:$X$23)-$AZ$3*SUMPRODUCT(K16:$K$22, W17:$W$23))/Z16</f>
        <v>164.11757539427836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2.1420699999999998E-3</v>
      </c>
      <c r="O17">
        <f t="shared" si="21"/>
        <v>676.84614802981082</v>
      </c>
      <c r="P17">
        <f t="shared" si="22"/>
        <v>33.842307401490544</v>
      </c>
      <c r="Q17" s="4">
        <f t="shared" si="23"/>
        <v>50</v>
      </c>
      <c r="R17">
        <f t="shared" si="0"/>
        <v>250000</v>
      </c>
      <c r="S17">
        <f t="shared" si="1"/>
        <v>149.80874167622599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140.4824600445852</v>
      </c>
      <c r="AC17">
        <f t="shared" si="2"/>
        <v>126.67725912868288</v>
      </c>
      <c r="AE17">
        <f t="shared" si="3"/>
        <v>572.33652672639676</v>
      </c>
      <c r="AF17">
        <f t="shared" si="4"/>
        <v>-28.616826336319843</v>
      </c>
      <c r="AG17">
        <f t="shared" si="4"/>
        <v>-42.279661958066498</v>
      </c>
      <c r="AH17">
        <f t="shared" si="5"/>
        <v>-458.39585197496717</v>
      </c>
      <c r="AI17">
        <f t="shared" si="6"/>
        <v>43.044186457043224</v>
      </c>
      <c r="AJ17">
        <f t="shared" si="7"/>
        <v>13.805200915902319</v>
      </c>
      <c r="AK17">
        <f t="shared" si="24"/>
        <v>47.894151230426353</v>
      </c>
      <c r="AL17">
        <f t="shared" si="8"/>
        <v>104.74353860337189</v>
      </c>
      <c r="AN17">
        <f t="shared" si="9"/>
        <v>181.31369153422227</v>
      </c>
      <c r="AO17">
        <f t="shared" si="9"/>
        <v>-9.0656845767111154</v>
      </c>
      <c r="AP17">
        <f t="shared" si="9"/>
        <v>-13.394010740993133</v>
      </c>
      <c r="AQ17">
        <f t="shared" si="9"/>
        <v>-145.21778748063073</v>
      </c>
      <c r="AR17">
        <f t="shared" si="9"/>
        <v>13.636208735887294</v>
      </c>
      <c r="AS17">
        <f t="shared" si="9"/>
        <v>4.3734268626025674</v>
      </c>
      <c r="AT17">
        <f t="shared" si="9"/>
        <v>15.172656220556414</v>
      </c>
      <c r="AU17">
        <f t="shared" si="9"/>
        <v>33.182291819046277</v>
      </c>
      <c r="AW17">
        <v>14</v>
      </c>
      <c r="AX17">
        <f>(R17*SUMPRODUCT(K18:$K$23, X18:$X$23)-$AZ$3*SUMPRODUCT(K17:$K$22, W18:$W$23))/Z17</f>
        <v>149.80874167622599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2.2014550000000002E-3</v>
      </c>
      <c r="O18">
        <f t="shared" si="21"/>
        <v>676.84614802981082</v>
      </c>
      <c r="P18">
        <f t="shared" si="22"/>
        <v>33.842307401490544</v>
      </c>
      <c r="Q18" s="4">
        <f t="shared" si="23"/>
        <v>50</v>
      </c>
      <c r="R18">
        <f t="shared" si="0"/>
        <v>250000</v>
      </c>
      <c r="S18">
        <f t="shared" si="1"/>
        <v>132.2331718946121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126.67725912868288</v>
      </c>
      <c r="AC18">
        <f t="shared" si="2"/>
        <v>110.45116464643149</v>
      </c>
      <c r="AE18">
        <f t="shared" si="3"/>
        <v>565.35318835068836</v>
      </c>
      <c r="AF18">
        <f t="shared" si="4"/>
        <v>-28.267659417534418</v>
      </c>
      <c r="AG18">
        <f t="shared" si="4"/>
        <v>-41.763788565269941</v>
      </c>
      <c r="AH18">
        <f t="shared" si="5"/>
        <v>-465.38386607947643</v>
      </c>
      <c r="AI18">
        <f t="shared" si="6"/>
        <v>29.937874288407556</v>
      </c>
      <c r="AJ18">
        <f t="shared" si="7"/>
        <v>16.226094482251384</v>
      </c>
      <c r="AK18">
        <f t="shared" si="24"/>
        <v>46.463395164328581</v>
      </c>
      <c r="AL18">
        <f t="shared" si="8"/>
        <v>92.627363934987528</v>
      </c>
      <c r="AN18">
        <f t="shared" si="9"/>
        <v>164.98343793510114</v>
      </c>
      <c r="AO18">
        <f t="shared" si="9"/>
        <v>-8.2491718967550565</v>
      </c>
      <c r="AP18">
        <f t="shared" si="9"/>
        <v>-12.187661731941677</v>
      </c>
      <c r="AQ18">
        <f t="shared" si="9"/>
        <v>-135.81002418915116</v>
      </c>
      <c r="AR18">
        <f t="shared" si="9"/>
        <v>8.7365801172532365</v>
      </c>
      <c r="AS18">
        <f t="shared" si="9"/>
        <v>4.7351583171421741</v>
      </c>
      <c r="AT18">
        <f t="shared" si="9"/>
        <v>13.5591181411947</v>
      </c>
      <c r="AU18">
        <f t="shared" si="9"/>
        <v>27.030856575590114</v>
      </c>
      <c r="AW18">
        <v>15</v>
      </c>
      <c r="AX18">
        <f>(R18*SUMPRODUCT(K19:$K$23, X19:$X$23)-$AZ$3*SUMPRODUCT(K18:$K$22, W19:$W$23))/Z18</f>
        <v>132.2331718946121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2.2708170000000001E-3</v>
      </c>
      <c r="O19">
        <f t="shared" si="21"/>
        <v>676.84614802981082</v>
      </c>
      <c r="P19">
        <f t="shared" si="22"/>
        <v>33.842307401490544</v>
      </c>
      <c r="Q19" s="4">
        <f t="shared" si="23"/>
        <v>50</v>
      </c>
      <c r="R19">
        <f t="shared" si="0"/>
        <v>250000</v>
      </c>
      <c r="S19">
        <f t="shared" si="1"/>
        <v>111.2605515795747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110.45116464643149</v>
      </c>
      <c r="AC19">
        <f t="shared" si="2"/>
        <v>91.792876217976016</v>
      </c>
      <c r="AE19">
        <f t="shared" si="3"/>
        <v>558.41584283607051</v>
      </c>
      <c r="AF19">
        <f t="shared" si="4"/>
        <v>-27.920792141803528</v>
      </c>
      <c r="AG19">
        <f t="shared" si="4"/>
        <v>-41.251312758558818</v>
      </c>
      <c r="AH19">
        <f t="shared" si="5"/>
        <v>-474.1896052921029</v>
      </c>
      <c r="AI19">
        <f t="shared" si="6"/>
        <v>15.054132643605271</v>
      </c>
      <c r="AJ19">
        <f t="shared" si="7"/>
        <v>18.658288428455478</v>
      </c>
      <c r="AK19">
        <f t="shared" si="24"/>
        <v>44.866235073848898</v>
      </c>
      <c r="AL19">
        <f t="shared" si="8"/>
        <v>78.578656145909648</v>
      </c>
      <c r="AN19">
        <f t="shared" si="9"/>
        <v>150.11344835733479</v>
      </c>
      <c r="AO19">
        <f t="shared" si="9"/>
        <v>-7.5056724178667409</v>
      </c>
      <c r="AP19">
        <f t="shared" si="9"/>
        <v>-11.089185392743289</v>
      </c>
      <c r="AQ19">
        <f t="shared" si="9"/>
        <v>-127.47173587354226</v>
      </c>
      <c r="AR19">
        <f t="shared" si="9"/>
        <v>4.046854673182521</v>
      </c>
      <c r="AS19">
        <f t="shared" si="9"/>
        <v>5.0157244862829478</v>
      </c>
      <c r="AT19">
        <f t="shared" si="9"/>
        <v>12.060949466513266</v>
      </c>
      <c r="AU19">
        <f t="shared" si="9"/>
        <v>21.123528625978732</v>
      </c>
      <c r="AW19">
        <v>16</v>
      </c>
      <c r="AX19">
        <f>(R19*SUMPRODUCT(K20:$K$23, X20:$X$23)-$AZ$3*SUMPRODUCT(K19:$K$22, W20:$W$23))/Z19</f>
        <v>111.2605515795747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2.3392280000000001E-3</v>
      </c>
      <c r="O20">
        <f t="shared" si="21"/>
        <v>676.84614802981082</v>
      </c>
      <c r="P20">
        <f t="shared" si="22"/>
        <v>33.842307401490544</v>
      </c>
      <c r="Q20" s="4">
        <f t="shared" si="23"/>
        <v>50</v>
      </c>
      <c r="R20">
        <f t="shared" si="0"/>
        <v>250000</v>
      </c>
      <c r="S20">
        <f t="shared" si="1"/>
        <v>87.528372174871919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91.792876217976016</v>
      </c>
      <c r="AC20">
        <f t="shared" si="2"/>
        <v>71.322149914118285</v>
      </c>
      <c r="AE20">
        <f t="shared" si="3"/>
        <v>551.525422432504</v>
      </c>
      <c r="AF20">
        <f t="shared" si="4"/>
        <v>-27.576271121625201</v>
      </c>
      <c r="AG20">
        <f t="shared" si="4"/>
        <v>-40.742303405131644</v>
      </c>
      <c r="AH20">
        <f t="shared" si="5"/>
        <v>-482.48112920789015</v>
      </c>
      <c r="AI20">
        <f t="shared" si="6"/>
        <v>0.72571869785707577</v>
      </c>
      <c r="AJ20">
        <f t="shared" si="7"/>
        <v>20.470726303857731</v>
      </c>
      <c r="AK20">
        <f t="shared" si="24"/>
        <v>43.101941927019851</v>
      </c>
      <c r="AL20">
        <f t="shared" si="8"/>
        <v>64.298386928734658</v>
      </c>
      <c r="AN20">
        <f t="shared" si="9"/>
        <v>136.57423394504227</v>
      </c>
      <c r="AO20">
        <f t="shared" si="9"/>
        <v>-6.8287116972521131</v>
      </c>
      <c r="AP20">
        <f t="shared" si="9"/>
        <v>-10.089016118551289</v>
      </c>
      <c r="AQ20">
        <f t="shared" si="9"/>
        <v>-119.47679641652559</v>
      </c>
      <c r="AR20">
        <f t="shared" si="9"/>
        <v>0.17970971271329456</v>
      </c>
      <c r="AS20">
        <f t="shared" si="9"/>
        <v>5.0691657166359265</v>
      </c>
      <c r="AT20">
        <f t="shared" si="9"/>
        <v>10.673333378293803</v>
      </c>
      <c r="AU20">
        <f t="shared" si="9"/>
        <v>15.922208807643024</v>
      </c>
      <c r="AW20">
        <v>17</v>
      </c>
      <c r="AX20">
        <f>(R20*SUMPRODUCT(K21:$K$23, X21:$X$23)-$AZ$3*SUMPRODUCT(K20:$K$22, W21:$W$23))/Z20</f>
        <v>87.528372174871919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2.4176169999999999E-3</v>
      </c>
      <c r="O21">
        <f t="shared" si="21"/>
        <v>676.84614802981082</v>
      </c>
      <c r="P21">
        <f t="shared" si="22"/>
        <v>33.842307401490544</v>
      </c>
      <c r="Q21" s="4">
        <f t="shared" si="23"/>
        <v>50</v>
      </c>
      <c r="R21">
        <f t="shared" si="0"/>
        <v>250000</v>
      </c>
      <c r="S21">
        <f t="shared" si="1"/>
        <v>60.958653316290054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71.322149914118285</v>
      </c>
      <c r="AC21">
        <f t="shared" si="2"/>
        <v>49.055112106165979</v>
      </c>
      <c r="AE21">
        <f t="shared" si="3"/>
        <v>544.67679097097391</v>
      </c>
      <c r="AF21">
        <f t="shared" si="4"/>
        <v>-27.233839548548698</v>
      </c>
      <c r="AG21">
        <f t="shared" si="4"/>
        <v>-40.236381085748924</v>
      </c>
      <c r="AH21">
        <f t="shared" si="5"/>
        <v>-492.49642665702072</v>
      </c>
      <c r="AI21">
        <f t="shared" si="6"/>
        <v>-15.28985632034437</v>
      </c>
      <c r="AJ21">
        <f t="shared" si="7"/>
        <v>22.267037807952306</v>
      </c>
      <c r="AK21">
        <f t="shared" si="24"/>
        <v>41.213557093558052</v>
      </c>
      <c r="AL21">
        <f t="shared" si="8"/>
        <v>48.190738581165988</v>
      </c>
      <c r="AN21">
        <f t="shared" si="9"/>
        <v>124.24630279322267</v>
      </c>
      <c r="AO21">
        <f t="shared" si="9"/>
        <v>-6.2123151396611345</v>
      </c>
      <c r="AP21">
        <f t="shared" si="9"/>
        <v>-9.1783267995897937</v>
      </c>
      <c r="AQ21">
        <f t="shared" si="9"/>
        <v>-112.34343222505559</v>
      </c>
      <c r="AR21">
        <f t="shared" si="9"/>
        <v>-3.4877713710838329</v>
      </c>
      <c r="AS21">
        <f t="shared" si="9"/>
        <v>5.0793372650651696</v>
      </c>
      <c r="AT21">
        <f t="shared" si="9"/>
        <v>9.4012305622636028</v>
      </c>
      <c r="AU21">
        <f t="shared" si="9"/>
        <v>10.992796456244939</v>
      </c>
      <c r="AW21">
        <v>18</v>
      </c>
      <c r="AX21">
        <f>(R21*SUMPRODUCT(K22:$K$23, X22:$X$23)-$AZ$3*SUMPRODUCT(K21:$K$22, W22:$W$23))/Z21</f>
        <v>60.958653316290054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2.502181E-3</v>
      </c>
      <c r="O22">
        <f t="shared" si="21"/>
        <v>676.84614802981082</v>
      </c>
      <c r="P22">
        <f t="shared" si="22"/>
        <v>33.842307401490544</v>
      </c>
      <c r="Q22" s="4">
        <f t="shared" si="23"/>
        <v>50</v>
      </c>
      <c r="R22">
        <f t="shared" si="0"/>
        <v>250000</v>
      </c>
      <c r="S22">
        <f t="shared" si="1"/>
        <v>31.740532718230483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49.055112106165979</v>
      </c>
      <c r="AC22">
        <f t="shared" si="2"/>
        <v>25.223146655572918</v>
      </c>
      <c r="AE22">
        <f t="shared" si="3"/>
        <v>537.8671431437557</v>
      </c>
      <c r="AF22">
        <f t="shared" si="4"/>
        <v>-26.893357157187786</v>
      </c>
      <c r="AG22">
        <f t="shared" si="4"/>
        <v>-39.733338566629918</v>
      </c>
      <c r="AH22">
        <f t="shared" si="5"/>
        <v>-503.39354130760159</v>
      </c>
      <c r="AI22">
        <f t="shared" si="6"/>
        <v>-32.153093887663601</v>
      </c>
      <c r="AJ22">
        <f t="shared" si="7"/>
        <v>23.83196545059306</v>
      </c>
      <c r="AK22">
        <f t="shared" si="24"/>
        <v>39.202022866491376</v>
      </c>
      <c r="AL22">
        <f t="shared" si="8"/>
        <v>30.880894429420835</v>
      </c>
      <c r="AN22">
        <f t="shared" si="9"/>
        <v>113.02147902407305</v>
      </c>
      <c r="AO22">
        <f t="shared" si="9"/>
        <v>-5.6510739512036521</v>
      </c>
      <c r="AP22">
        <f t="shared" si="9"/>
        <v>-8.3491262640010735</v>
      </c>
      <c r="AQ22">
        <f t="shared" si="9"/>
        <v>-105.77757592183841</v>
      </c>
      <c r="AR22">
        <f t="shared" si="9"/>
        <v>-6.7562971129700831</v>
      </c>
      <c r="AS22">
        <f t="shared" si="9"/>
        <v>5.0077868068560178</v>
      </c>
      <c r="AT22">
        <f t="shared" si="9"/>
        <v>8.2374814330724089</v>
      </c>
      <c r="AU22">
        <f t="shared" si="9"/>
        <v>6.4889711269583428</v>
      </c>
      <c r="AW22">
        <v>19</v>
      </c>
      <c r="AX22">
        <f>(R22*SUMPRODUCT(K23:$K$23, X23:$X$23)-$AZ$3*SUMPRODUCT(K22:$K$22, W23:$W$23))/Z22</f>
        <v>31.740532718230483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2.5943469999999999E-3</v>
      </c>
      <c r="O23">
        <f t="shared" si="21"/>
        <v>676.84614802981082</v>
      </c>
      <c r="P23">
        <f t="shared" si="22"/>
        <v>33.842307401490544</v>
      </c>
      <c r="Q23" s="4">
        <f t="shared" si="23"/>
        <v>50</v>
      </c>
      <c r="R23">
        <f t="shared" si="0"/>
        <v>250000</v>
      </c>
      <c r="S23">
        <f t="shared" si="1"/>
        <v>32.145382823963317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25.223146655572918</v>
      </c>
      <c r="AC23">
        <f t="shared" si="2"/>
        <v>25.223146655572918</v>
      </c>
      <c r="AE23">
        <f t="shared" si="3"/>
        <v>531.09305770310459</v>
      </c>
      <c r="AF23">
        <f t="shared" si="4"/>
        <v>-26.554652885155232</v>
      </c>
      <c r="AG23">
        <f t="shared" si="4"/>
        <v>-39.2329231132533</v>
      </c>
      <c r="AH23">
        <f t="shared" si="5"/>
        <v>-515.4103385516031</v>
      </c>
      <c r="AI23">
        <f t="shared" si="6"/>
        <v>-50.104856846907069</v>
      </c>
      <c r="AJ23">
        <f t="shared" si="7"/>
        <v>0</v>
      </c>
      <c r="AK23">
        <f t="shared" si="24"/>
        <v>37.08330860314657</v>
      </c>
      <c r="AL23">
        <f t="shared" si="8"/>
        <v>-13.021548243760499</v>
      </c>
      <c r="AN23">
        <f t="shared" si="9"/>
        <v>102.80114750453278</v>
      </c>
      <c r="AO23">
        <f t="shared" si="9"/>
        <v>-5.1400573752266396</v>
      </c>
      <c r="AP23">
        <f t="shared" si="9"/>
        <v>-7.5941296115646235</v>
      </c>
      <c r="AQ23">
        <f t="shared" si="9"/>
        <v>-99.765518434670355</v>
      </c>
      <c r="AR23">
        <f t="shared" si="9"/>
        <v>-9.6985579169288449</v>
      </c>
      <c r="AS23">
        <f t="shared" si="9"/>
        <v>0</v>
      </c>
      <c r="AT23">
        <f t="shared" si="9"/>
        <v>7.1780389940613887</v>
      </c>
      <c r="AU23">
        <f t="shared" si="9"/>
        <v>-2.5205189228674558</v>
      </c>
      <c r="AW23">
        <v>20</v>
      </c>
      <c r="AX23">
        <f>(R23*SUMPRODUCT(K$23:$K24, X$23:$X24)-$AZ$3*SUMPRODUCT(K$22:$K23, W$23:$W24))/Z23</f>
        <v>32.145382823963317</v>
      </c>
    </row>
    <row r="25" spans="5:50" x14ac:dyDescent="0.25">
      <c r="AN25" s="8">
        <f t="shared" ref="AN25:AU25" si="25">SUM(AN3:AN23)</f>
        <v>5877.4306531194425</v>
      </c>
      <c r="AO25" s="8">
        <f t="shared" si="25"/>
        <v>-801.50614367833009</v>
      </c>
      <c r="AP25" s="8">
        <f t="shared" si="25"/>
        <v>-2904.085946624944</v>
      </c>
      <c r="AQ25" s="8">
        <f t="shared" si="25"/>
        <v>-4214.9818371341071</v>
      </c>
      <c r="AR25" s="8">
        <f t="shared" si="25"/>
        <v>-2043.1432743179419</v>
      </c>
      <c r="AS25" s="8">
        <f t="shared" si="25"/>
        <v>-86.970102477539143</v>
      </c>
      <c r="AT25" s="8">
        <f t="shared" si="25"/>
        <v>412.98869065630726</v>
      </c>
      <c r="AU25" s="9">
        <f t="shared" si="25"/>
        <v>-1717.1246861391728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9" priority="1" operator="lessThan">
      <formula>0</formula>
    </cfRule>
  </conditionalFormatting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461E4-4DA7-471C-A00A-F012721007D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'T.35.04.C'!C3*(1+C12)</f>
        <v>1289.812761715933</v>
      </c>
      <c r="K3">
        <v>1</v>
      </c>
      <c r="L3" s="2">
        <v>0</v>
      </c>
      <c r="O3">
        <f>$C$3</f>
        <v>1289.812761715933</v>
      </c>
      <c r="P3">
        <f>O3*B5</f>
        <v>1031.8502093727463</v>
      </c>
      <c r="Q3" s="4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1289.812761715933</v>
      </c>
      <c r="AF3">
        <f t="shared" ref="AF3:AG23" si="4">-$Z3*P3</f>
        <v>-1031.8502093727463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-2261.9456516568134</v>
      </c>
      <c r="AJ3">
        <f t="shared" ref="AJ3:AJ23" si="7">AB3-AC3</f>
        <v>0</v>
      </c>
      <c r="AL3">
        <f t="shared" ref="AL3:AL23" si="8">SUM(AI3:AK3)</f>
        <v>-2261.9456516568134</v>
      </c>
      <c r="AN3">
        <f t="shared" ref="AN3:AU23" si="9">AE3*$K3</f>
        <v>1289.812761715933</v>
      </c>
      <c r="AO3">
        <f t="shared" si="9"/>
        <v>-1031.8502093727463</v>
      </c>
      <c r="AP3">
        <f t="shared" si="9"/>
        <v>-2519.9082039999998</v>
      </c>
      <c r="AQ3">
        <f t="shared" si="9"/>
        <v>0</v>
      </c>
      <c r="AR3">
        <f t="shared" si="9"/>
        <v>-2261.9456516568134</v>
      </c>
      <c r="AS3">
        <f t="shared" si="9"/>
        <v>0</v>
      </c>
      <c r="AT3">
        <f t="shared" si="9"/>
        <v>0</v>
      </c>
      <c r="AU3">
        <f t="shared" si="9"/>
        <v>-2261.9456516568134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636.77743912640278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1.947287E-3</v>
      </c>
      <c r="R4">
        <f t="shared" si="0"/>
        <v>250000</v>
      </c>
      <c r="S4">
        <f t="shared" si="1"/>
        <v>190.60745698310382</v>
      </c>
      <c r="U4">
        <f t="shared" ref="U4:U23" si="13">M4</f>
        <v>1.947287E-3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1.947287E-3</v>
      </c>
      <c r="Y4">
        <f t="shared" ref="Y4:Y23" si="17">V4*W4</f>
        <v>0.01</v>
      </c>
      <c r="Z4">
        <f t="shared" ref="Z4:Z23" si="18">MAX(0, W4-X4-Y4)</f>
        <v>0.98805271299999997</v>
      </c>
      <c r="AB4">
        <f t="shared" ref="AB4:AB23" si="19">AC3</f>
        <v>0</v>
      </c>
      <c r="AC4">
        <f t="shared" si="2"/>
        <v>188.33021499018651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-486.82175000000001</v>
      </c>
      <c r="AI4">
        <f t="shared" si="6"/>
        <v>-486.82175000000001</v>
      </c>
      <c r="AJ4">
        <f t="shared" si="7"/>
        <v>-188.33021499018651</v>
      </c>
      <c r="AK4">
        <f>G4*MAX(0, SUM(AB4, AE4:AF4))</f>
        <v>0</v>
      </c>
      <c r="AL4">
        <f t="shared" si="8"/>
        <v>-675.15196499018657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-448.44722413621577</v>
      </c>
      <c r="AR4">
        <f t="shared" si="9"/>
        <v>-448.44722413621577</v>
      </c>
      <c r="AS4">
        <f t="shared" si="9"/>
        <v>-173.48477575894231</v>
      </c>
      <c r="AT4">
        <f t="shared" si="9"/>
        <v>0</v>
      </c>
      <c r="AU4">
        <f t="shared" si="9"/>
        <v>-621.93199989515813</v>
      </c>
      <c r="AW4">
        <v>1</v>
      </c>
      <c r="AX4">
        <f>(R4*SUMPRODUCT(K5:$K$23, X5:$X$23)-$AZ$3*SUMPRODUCT(K4:$K$22, W5:$W$23))/Z4</f>
        <v>190.60745698310382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1.9819680000000002E-3</v>
      </c>
      <c r="O5">
        <f t="shared" ref="O5:O23" si="21">$C$3</f>
        <v>1289.812761715933</v>
      </c>
      <c r="P5">
        <f t="shared" ref="P5:P23" si="22">O5*$C$5</f>
        <v>64.490638085796647</v>
      </c>
      <c r="Q5" s="4">
        <f t="shared" ref="Q5:Q23" si="23">$C$8</f>
        <v>50</v>
      </c>
      <c r="R5">
        <f t="shared" si="0"/>
        <v>250000</v>
      </c>
      <c r="S5">
        <f t="shared" si="1"/>
        <v>361.06122644876655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188.33021499018651</v>
      </c>
      <c r="AC5">
        <f t="shared" si="2"/>
        <v>352.47298693094854</v>
      </c>
      <c r="AE5">
        <f t="shared" si="3"/>
        <v>1259.1331425286132</v>
      </c>
      <c r="AF5">
        <f t="shared" si="4"/>
        <v>-62.956657126430663</v>
      </c>
      <c r="AG5">
        <f t="shared" si="4"/>
        <v>-48.810694850526041</v>
      </c>
      <c r="AH5">
        <f t="shared" si="5"/>
        <v>-489.57221486979608</v>
      </c>
      <c r="AI5">
        <f t="shared" si="6"/>
        <v>657.79357568186049</v>
      </c>
      <c r="AJ5">
        <f t="shared" si="7"/>
        <v>-164.14277194076203</v>
      </c>
      <c r="AK5">
        <f>G5*SUM(AB5, AE5:AF5)</f>
        <v>96.915469027465846</v>
      </c>
      <c r="AL5">
        <f t="shared" si="8"/>
        <v>590.56627276856432</v>
      </c>
      <c r="AN5">
        <f t="shared" si="9"/>
        <v>1068.4504572220237</v>
      </c>
      <c r="AO5">
        <f t="shared" si="9"/>
        <v>-53.422522861101186</v>
      </c>
      <c r="AP5">
        <f t="shared" si="9"/>
        <v>-41.418820193738249</v>
      </c>
      <c r="AQ5">
        <f t="shared" si="9"/>
        <v>-415.43156887314291</v>
      </c>
      <c r="AR5">
        <f t="shared" si="9"/>
        <v>558.17754529404135</v>
      </c>
      <c r="AS5">
        <f t="shared" si="9"/>
        <v>-139.28504763014936</v>
      </c>
      <c r="AT5">
        <f t="shared" si="9"/>
        <v>82.238624095251026</v>
      </c>
      <c r="AU5">
        <f t="shared" si="9"/>
        <v>501.13112175914301</v>
      </c>
      <c r="AW5">
        <v>2</v>
      </c>
      <c r="AX5">
        <f>(R5*SUMPRODUCT(K6:$K$23, X6:$X$23)-$AZ$3*SUMPRODUCT(K5:$K$22, W6:$W$23))/Z5</f>
        <v>361.06122644876655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2.0299509999999999E-3</v>
      </c>
      <c r="O6">
        <f t="shared" si="21"/>
        <v>1289.812761715933</v>
      </c>
      <c r="P6">
        <f t="shared" si="22"/>
        <v>64.490638085796647</v>
      </c>
      <c r="Q6" s="4">
        <f t="shared" si="23"/>
        <v>50</v>
      </c>
      <c r="R6">
        <f t="shared" si="0"/>
        <v>250000</v>
      </c>
      <c r="S6">
        <f t="shared" si="1"/>
        <v>510.86241231665986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352.47298693094854</v>
      </c>
      <c r="AC6">
        <f t="shared" si="2"/>
        <v>492.71151763472335</v>
      </c>
      <c r="AE6">
        <f t="shared" si="3"/>
        <v>1243.985832521518</v>
      </c>
      <c r="AF6">
        <f t="shared" si="4"/>
        <v>-62.199291626075897</v>
      </c>
      <c r="AG6">
        <f t="shared" si="4"/>
        <v>-48.223504583198263</v>
      </c>
      <c r="AH6">
        <f t="shared" si="5"/>
        <v>-495.41659411260093</v>
      </c>
      <c r="AI6">
        <f t="shared" si="6"/>
        <v>638.14644219964293</v>
      </c>
      <c r="AJ6">
        <f t="shared" si="7"/>
        <v>-140.23853070377481</v>
      </c>
      <c r="AK6">
        <f>G6*SUM(AB6, AE6:AF6)</f>
        <v>107.39816694784736</v>
      </c>
      <c r="AL6">
        <f t="shared" si="8"/>
        <v>605.30607844371548</v>
      </c>
      <c r="AN6">
        <f t="shared" si="9"/>
        <v>972.38787530971251</v>
      </c>
      <c r="AO6">
        <f t="shared" si="9"/>
        <v>-48.619393765485626</v>
      </c>
      <c r="AP6">
        <f t="shared" si="9"/>
        <v>-37.694923797159262</v>
      </c>
      <c r="AQ6">
        <f t="shared" si="9"/>
        <v>-387.25287438833703</v>
      </c>
      <c r="AR6">
        <f t="shared" si="9"/>
        <v>498.82068335873066</v>
      </c>
      <c r="AS6">
        <f t="shared" si="9"/>
        <v>-109.62041796825741</v>
      </c>
      <c r="AT6">
        <f t="shared" si="9"/>
        <v>83.950052034671103</v>
      </c>
      <c r="AU6">
        <f t="shared" si="9"/>
        <v>473.15031742514435</v>
      </c>
      <c r="AW6">
        <v>3</v>
      </c>
      <c r="AX6">
        <f>(R6*SUMPRODUCT(K7:$K$23, X7:$X$23)-$AZ$3*SUMPRODUCT(K6:$K$22, W7:$W$23))/Z6</f>
        <v>510.86241231665986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2.0855349999999999E-3</v>
      </c>
      <c r="O7">
        <f t="shared" si="21"/>
        <v>1289.812761715933</v>
      </c>
      <c r="P7">
        <f t="shared" si="22"/>
        <v>64.490638085796647</v>
      </c>
      <c r="Q7" s="4">
        <f t="shared" si="23"/>
        <v>50</v>
      </c>
      <c r="R7">
        <f t="shared" si="0"/>
        <v>250000</v>
      </c>
      <c r="S7">
        <f t="shared" si="1"/>
        <v>640.93421758803083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492.71151763472335</v>
      </c>
      <c r="AC7">
        <f t="shared" si="2"/>
        <v>610.69106650793492</v>
      </c>
      <c r="AE7">
        <f t="shared" si="3"/>
        <v>1228.951598203075</v>
      </c>
      <c r="AF7">
        <f t="shared" si="4"/>
        <v>-61.447579910153756</v>
      </c>
      <c r="AG7">
        <f t="shared" si="4"/>
        <v>-47.640697730735361</v>
      </c>
      <c r="AH7">
        <f t="shared" si="5"/>
        <v>-502.85903315460195</v>
      </c>
      <c r="AI7">
        <f t="shared" si="6"/>
        <v>617.00428740758389</v>
      </c>
      <c r="AJ7">
        <f t="shared" si="7"/>
        <v>-117.97954887321157</v>
      </c>
      <c r="AK7">
        <f>G7*SUM(AB7, AE7:AF7)</f>
        <v>116.21508751493514</v>
      </c>
      <c r="AL7">
        <f t="shared" si="8"/>
        <v>615.23982604930745</v>
      </c>
      <c r="AN7">
        <f t="shared" si="9"/>
        <v>884.91232972947103</v>
      </c>
      <c r="AO7">
        <f t="shared" si="9"/>
        <v>-44.245616486473558</v>
      </c>
      <c r="AP7">
        <f t="shared" si="9"/>
        <v>-34.303906582231633</v>
      </c>
      <c r="AQ7">
        <f t="shared" si="9"/>
        <v>-362.0859919991882</v>
      </c>
      <c r="AR7">
        <f t="shared" si="9"/>
        <v>444.27681466157765</v>
      </c>
      <c r="AS7">
        <f t="shared" si="9"/>
        <v>-84.951724385628793</v>
      </c>
      <c r="AT7">
        <f t="shared" si="9"/>
        <v>83.681215755709573</v>
      </c>
      <c r="AU7">
        <f t="shared" si="9"/>
        <v>443.00630603165843</v>
      </c>
      <c r="AW7">
        <v>4</v>
      </c>
      <c r="AX7">
        <f>(R7*SUMPRODUCT(K8:$K$23, X8:$X$23)-$AZ$3*SUMPRODUCT(K7:$K$22, W8:$W$23))/Z7</f>
        <v>640.93421758803083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2.1420699999999998E-3</v>
      </c>
      <c r="O8">
        <f t="shared" si="21"/>
        <v>1289.812761715933</v>
      </c>
      <c r="P8">
        <f t="shared" si="22"/>
        <v>64.490638085796647</v>
      </c>
      <c r="Q8" s="4">
        <f t="shared" si="23"/>
        <v>50</v>
      </c>
      <c r="R8">
        <f t="shared" si="0"/>
        <v>250000</v>
      </c>
      <c r="S8">
        <f t="shared" si="1"/>
        <v>753.39032957606321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610.69106650793492</v>
      </c>
      <c r="AC8">
        <f t="shared" si="2"/>
        <v>709.12474581514743</v>
      </c>
      <c r="AE8">
        <f t="shared" si="3"/>
        <v>1214.0295818710815</v>
      </c>
      <c r="AF8">
        <f t="shared" si="4"/>
        <v>-60.701479093554077</v>
      </c>
      <c r="AG8">
        <f t="shared" si="4"/>
        <v>-47.062241044039929</v>
      </c>
      <c r="AH8">
        <f t="shared" si="5"/>
        <v>-510.24854694038135</v>
      </c>
      <c r="AI8">
        <f t="shared" si="6"/>
        <v>596.01731479310615</v>
      </c>
      <c r="AJ8">
        <f t="shared" si="7"/>
        <v>-98.433679307212515</v>
      </c>
      <c r="AK8">
        <f t="shared" ref="AK8:AK23" si="24">G8*SUM(AB8:AB8, AE8:AF8)</f>
        <v>123.48134184998237</v>
      </c>
      <c r="AL8">
        <f t="shared" si="8"/>
        <v>621.06497733587605</v>
      </c>
      <c r="AN8">
        <f t="shared" si="9"/>
        <v>805.2599572188974</v>
      </c>
      <c r="AO8">
        <f t="shared" si="9"/>
        <v>-40.262997860944871</v>
      </c>
      <c r="AP8">
        <f t="shared" si="9"/>
        <v>-31.216157147786348</v>
      </c>
      <c r="AQ8">
        <f t="shared" si="9"/>
        <v>-338.44539640208529</v>
      </c>
      <c r="AR8">
        <f t="shared" si="9"/>
        <v>395.33540580808091</v>
      </c>
      <c r="AS8">
        <f t="shared" si="9"/>
        <v>-65.290583995210909</v>
      </c>
      <c r="AT8">
        <f t="shared" si="9"/>
        <v>81.904577565728431</v>
      </c>
      <c r="AU8">
        <f t="shared" si="9"/>
        <v>411.94939937859846</v>
      </c>
      <c r="AW8">
        <v>5</v>
      </c>
      <c r="AX8">
        <f>(R8*SUMPRODUCT(K9:$K$23, X9:$X$23)-$AZ$3*SUMPRODUCT(K8:$K$22, W9:$W$23))/Z8</f>
        <v>753.39032957606321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2.2014550000000002E-3</v>
      </c>
      <c r="O9">
        <f t="shared" si="21"/>
        <v>1289.812761715933</v>
      </c>
      <c r="P9">
        <f t="shared" si="22"/>
        <v>64.490638085796647</v>
      </c>
      <c r="Q9" s="4">
        <f t="shared" si="23"/>
        <v>50</v>
      </c>
      <c r="R9">
        <f t="shared" si="0"/>
        <v>250000</v>
      </c>
      <c r="S9">
        <f t="shared" si="1"/>
        <v>849.85351386061029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709.12474581514743</v>
      </c>
      <c r="AC9">
        <f t="shared" si="2"/>
        <v>790.1600278799001</v>
      </c>
      <c r="AE9">
        <f t="shared" si="3"/>
        <v>1199.2166545592127</v>
      </c>
      <c r="AF9">
        <f t="shared" si="4"/>
        <v>-59.960832727960636</v>
      </c>
      <c r="AG9">
        <f t="shared" si="4"/>
        <v>-46.488013227741924</v>
      </c>
      <c r="AH9">
        <f t="shared" si="5"/>
        <v>-518.02702928803467</v>
      </c>
      <c r="AI9">
        <f t="shared" si="6"/>
        <v>574.74077931547538</v>
      </c>
      <c r="AJ9">
        <f t="shared" si="7"/>
        <v>-81.035282064752664</v>
      </c>
      <c r="AK9">
        <f t="shared" si="24"/>
        <v>129.38663973524797</v>
      </c>
      <c r="AL9">
        <f t="shared" si="8"/>
        <v>623.09213698597068</v>
      </c>
      <c r="AN9">
        <f t="shared" si="9"/>
        <v>732.73317116468468</v>
      </c>
      <c r="AO9">
        <f t="shared" si="9"/>
        <v>-36.636658558234238</v>
      </c>
      <c r="AP9">
        <f t="shared" si="9"/>
        <v>-28.404633327936519</v>
      </c>
      <c r="AQ9">
        <f t="shared" si="9"/>
        <v>-316.51961009394125</v>
      </c>
      <c r="AR9">
        <f t="shared" si="9"/>
        <v>351.17226918457266</v>
      </c>
      <c r="AS9">
        <f t="shared" si="9"/>
        <v>-49.513354386623142</v>
      </c>
      <c r="AT9">
        <f t="shared" si="9"/>
        <v>79.056509496524583</v>
      </c>
      <c r="AU9">
        <f t="shared" si="9"/>
        <v>380.71542429447408</v>
      </c>
      <c r="AW9">
        <v>6</v>
      </c>
      <c r="AX9">
        <f>(R9*SUMPRODUCT(K10:$K$23, X10:$X$23)-$AZ$3*SUMPRODUCT(K9:$K$22, W10:$W$23))/Z9</f>
        <v>849.85351386061029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2.2708170000000001E-3</v>
      </c>
      <c r="O10">
        <f t="shared" si="21"/>
        <v>1289.812761715933</v>
      </c>
      <c r="P10">
        <f t="shared" si="22"/>
        <v>64.490638085796647</v>
      </c>
      <c r="Q10" s="4">
        <f t="shared" si="23"/>
        <v>50</v>
      </c>
      <c r="R10">
        <f t="shared" si="0"/>
        <v>250000</v>
      </c>
      <c r="S10">
        <f t="shared" si="1"/>
        <v>930.82269256790266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790.1600278799001</v>
      </c>
      <c r="AC10">
        <f t="shared" si="2"/>
        <v>854.82227306747609</v>
      </c>
      <c r="AE10">
        <f t="shared" si="3"/>
        <v>1184.5012864477646</v>
      </c>
      <c r="AF10">
        <f t="shared" si="4"/>
        <v>-59.225064322388221</v>
      </c>
      <c r="AG10">
        <f t="shared" si="4"/>
        <v>-45.917567324730726</v>
      </c>
      <c r="AH10">
        <f t="shared" si="5"/>
        <v>-527.82885366890628</v>
      </c>
      <c r="AI10">
        <f t="shared" si="6"/>
        <v>551.52980113173953</v>
      </c>
      <c r="AJ10">
        <f t="shared" si="7"/>
        <v>-64.662245187575991</v>
      </c>
      <c r="AK10">
        <f t="shared" si="24"/>
        <v>134.08053750036939</v>
      </c>
      <c r="AL10">
        <f t="shared" si="8"/>
        <v>620.9480934445329</v>
      </c>
      <c r="AN10">
        <f t="shared" si="9"/>
        <v>666.69178692108255</v>
      </c>
      <c r="AO10">
        <f t="shared" si="9"/>
        <v>-33.334589346054123</v>
      </c>
      <c r="AP10">
        <f t="shared" si="9"/>
        <v>-25.844518162238263</v>
      </c>
      <c r="AQ10">
        <f t="shared" si="9"/>
        <v>-297.08634821018251</v>
      </c>
      <c r="AR10">
        <f t="shared" si="9"/>
        <v>310.42633120260774</v>
      </c>
      <c r="AS10">
        <f t="shared" si="9"/>
        <v>-36.394884736442464</v>
      </c>
      <c r="AT10">
        <f t="shared" si="9"/>
        <v>75.466691476153599</v>
      </c>
      <c r="AU10">
        <f t="shared" si="9"/>
        <v>349.49813794231886</v>
      </c>
      <c r="AW10">
        <v>7</v>
      </c>
      <c r="AX10">
        <f>(R10*SUMPRODUCT(K11:$K$23, X11:$X$23)-$AZ$3*SUMPRODUCT(K10:$K$22, W11:$W$23))/Z10</f>
        <v>930.82269256790266</v>
      </c>
    </row>
    <row r="11" spans="1:52" x14ac:dyDescent="0.25">
      <c r="A11" t="s">
        <v>33</v>
      </c>
      <c r="C11" s="7">
        <f>AU25</f>
        <v>1252.4664798175015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2.3392280000000001E-3</v>
      </c>
      <c r="O11">
        <f t="shared" si="21"/>
        <v>1289.812761715933</v>
      </c>
      <c r="P11">
        <f t="shared" si="22"/>
        <v>64.490638085796647</v>
      </c>
      <c r="Q11" s="4">
        <f t="shared" si="23"/>
        <v>50</v>
      </c>
      <c r="R11">
        <f t="shared" si="0"/>
        <v>250000</v>
      </c>
      <c r="S11">
        <f t="shared" si="1"/>
        <v>998.33906336760242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854.82227306747609</v>
      </c>
      <c r="AC11">
        <f t="shared" si="2"/>
        <v>905.51309776642347</v>
      </c>
      <c r="AE11">
        <f t="shared" si="3"/>
        <v>1169.8854550079923</v>
      </c>
      <c r="AF11">
        <f t="shared" si="4"/>
        <v>-58.49427275039961</v>
      </c>
      <c r="AG11">
        <f t="shared" si="4"/>
        <v>-45.350979992305525</v>
      </c>
      <c r="AH11">
        <f t="shared" si="5"/>
        <v>-537.05829588947608</v>
      </c>
      <c r="AI11">
        <f t="shared" si="6"/>
        <v>528.98190637581092</v>
      </c>
      <c r="AJ11">
        <f t="shared" si="7"/>
        <v>-50.690824698947381</v>
      </c>
      <c r="AK11">
        <f t="shared" si="24"/>
        <v>137.63494187275484</v>
      </c>
      <c r="AL11">
        <f t="shared" si="8"/>
        <v>615.92602354961832</v>
      </c>
      <c r="AN11">
        <f t="shared" si="9"/>
        <v>606.56071173218902</v>
      </c>
      <c r="AO11">
        <f t="shared" si="9"/>
        <v>-30.328035586609449</v>
      </c>
      <c r="AP11">
        <f t="shared" si="9"/>
        <v>-23.513517997962609</v>
      </c>
      <c r="AQ11">
        <f t="shared" si="9"/>
        <v>-278.45329711717091</v>
      </c>
      <c r="AR11">
        <f t="shared" si="9"/>
        <v>274.26586103044593</v>
      </c>
      <c r="AS11">
        <f t="shared" si="9"/>
        <v>-26.282113839491316</v>
      </c>
      <c r="AT11">
        <f t="shared" si="9"/>
        <v>71.360788309814737</v>
      </c>
      <c r="AU11">
        <f t="shared" si="9"/>
        <v>319.34453550076933</v>
      </c>
      <c r="AW11">
        <v>8</v>
      </c>
      <c r="AX11">
        <f>(R11*SUMPRODUCT(K12:$K$23, X12:$X$23)-$AZ$3*SUMPRODUCT(K11:$K$22, W12:$W$23))/Z11</f>
        <v>998.33906336760242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2.4176169999999999E-3</v>
      </c>
      <c r="O12">
        <f t="shared" si="21"/>
        <v>1289.812761715933</v>
      </c>
      <c r="P12">
        <f t="shared" si="22"/>
        <v>64.490638085796647</v>
      </c>
      <c r="Q12" s="4">
        <f t="shared" si="23"/>
        <v>50</v>
      </c>
      <c r="R12">
        <f t="shared" si="0"/>
        <v>250000</v>
      </c>
      <c r="S12">
        <f t="shared" si="1"/>
        <v>1052.9003508299509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905.51309776642347</v>
      </c>
      <c r="AC12">
        <f t="shared" si="2"/>
        <v>943.14241506989765</v>
      </c>
      <c r="AE12">
        <f t="shared" si="3"/>
        <v>1155.3582654938323</v>
      </c>
      <c r="AF12">
        <f t="shared" si="4"/>
        <v>-57.767913274691608</v>
      </c>
      <c r="AG12">
        <f t="shared" si="4"/>
        <v>-44.787828892186411</v>
      </c>
      <c r="AH12">
        <f t="shared" si="5"/>
        <v>-548.20650098028852</v>
      </c>
      <c r="AI12">
        <f t="shared" si="6"/>
        <v>504.59602234666579</v>
      </c>
      <c r="AJ12">
        <f t="shared" si="7"/>
        <v>-37.629317303474181</v>
      </c>
      <c r="AK12">
        <f t="shared" si="24"/>
        <v>140.21724149898949</v>
      </c>
      <c r="AL12">
        <f t="shared" si="8"/>
        <v>607.18394654218105</v>
      </c>
      <c r="AN12">
        <f t="shared" si="9"/>
        <v>551.80925182912904</v>
      </c>
      <c r="AO12">
        <f t="shared" si="9"/>
        <v>-27.590462591456451</v>
      </c>
      <c r="AP12">
        <f t="shared" si="9"/>
        <v>-21.391060323167238</v>
      </c>
      <c r="AQ12">
        <f t="shared" si="9"/>
        <v>-261.82823820843009</v>
      </c>
      <c r="AR12">
        <f t="shared" si="9"/>
        <v>240.99949070607533</v>
      </c>
      <c r="AS12">
        <f t="shared" si="9"/>
        <v>-17.972092335528313</v>
      </c>
      <c r="AT12">
        <f t="shared" si="9"/>
        <v>66.968985669592499</v>
      </c>
      <c r="AU12">
        <f t="shared" si="9"/>
        <v>289.9963840401395</v>
      </c>
      <c r="AW12">
        <v>9</v>
      </c>
      <c r="AX12">
        <f>(R12*SUMPRODUCT(K13:$K$23, X13:$X$23)-$AZ$3*SUMPRODUCT(K12:$K$22, W13:$W$23))/Z12</f>
        <v>1052.9003508299509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2.502181E-3</v>
      </c>
      <c r="O13">
        <f t="shared" si="21"/>
        <v>1289.812761715933</v>
      </c>
      <c r="P13">
        <f t="shared" si="22"/>
        <v>64.490638085796647</v>
      </c>
      <c r="Q13" s="4">
        <f t="shared" si="23"/>
        <v>50</v>
      </c>
      <c r="R13">
        <f t="shared" si="0"/>
        <v>250000</v>
      </c>
      <c r="S13">
        <f t="shared" si="1"/>
        <v>1095.5119458144172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943.14241506989765</v>
      </c>
      <c r="AC13">
        <f t="shared" si="2"/>
        <v>969.04349093348469</v>
      </c>
      <c r="AE13">
        <f t="shared" si="3"/>
        <v>1140.9137673387822</v>
      </c>
      <c r="AF13">
        <f t="shared" si="4"/>
        <v>-57.045688366939103</v>
      </c>
      <c r="AG13">
        <f t="shared" si="4"/>
        <v>-44.227883348779265</v>
      </c>
      <c r="AH13">
        <f t="shared" si="5"/>
        <v>-560.33627242639943</v>
      </c>
      <c r="AI13">
        <f t="shared" si="6"/>
        <v>479.30392319666441</v>
      </c>
      <c r="AJ13">
        <f t="shared" si="7"/>
        <v>-25.901075863587039</v>
      </c>
      <c r="AK13">
        <f t="shared" si="24"/>
        <v>141.89073458292185</v>
      </c>
      <c r="AL13">
        <f t="shared" si="8"/>
        <v>595.2935819159992</v>
      </c>
      <c r="AN13">
        <f t="shared" si="9"/>
        <v>501.9569707815665</v>
      </c>
      <c r="AO13">
        <f t="shared" si="9"/>
        <v>-25.097848539078321</v>
      </c>
      <c r="AP13">
        <f t="shared" si="9"/>
        <v>-19.458520867547325</v>
      </c>
      <c r="AQ13">
        <f t="shared" si="9"/>
        <v>-246.52581639210908</v>
      </c>
      <c r="AR13">
        <f t="shared" si="9"/>
        <v>210.87478498283178</v>
      </c>
      <c r="AS13">
        <f t="shared" si="9"/>
        <v>-11.395449816330528</v>
      </c>
      <c r="AT13">
        <f t="shared" si="9"/>
        <v>62.426315951419127</v>
      </c>
      <c r="AU13">
        <f t="shared" si="9"/>
        <v>261.9056511179204</v>
      </c>
      <c r="AW13">
        <v>10</v>
      </c>
      <c r="AX13">
        <f>(R13*SUMPRODUCT(K14:$K$23, X14:$X$23)-$AZ$3*SUMPRODUCT(K13:$K$22, W14:$W$23))/Z13</f>
        <v>1095.5119458144172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2.5943469999999999E-3</v>
      </c>
      <c r="O14">
        <f t="shared" si="21"/>
        <v>1289.812761715933</v>
      </c>
      <c r="P14">
        <f t="shared" si="22"/>
        <v>64.490638085796647</v>
      </c>
      <c r="Q14" s="4">
        <f t="shared" si="23"/>
        <v>50</v>
      </c>
      <c r="R14">
        <f t="shared" si="0"/>
        <v>250000</v>
      </c>
      <c r="S14">
        <f t="shared" si="1"/>
        <v>1127.0035734309265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969.04349093348469</v>
      </c>
      <c r="AC14">
        <f t="shared" si="2"/>
        <v>984.34435145093971</v>
      </c>
      <c r="AE14">
        <f t="shared" si="3"/>
        <v>1126.5447034558404</v>
      </c>
      <c r="AF14">
        <f t="shared" si="4"/>
        <v>-56.327235172792015</v>
      </c>
      <c r="AG14">
        <f t="shared" si="4"/>
        <v>-43.670862038809219</v>
      </c>
      <c r="AH14">
        <f t="shared" si="5"/>
        <v>-573.71238241127708</v>
      </c>
      <c r="AI14">
        <f t="shared" si="6"/>
        <v>452.83422383296215</v>
      </c>
      <c r="AJ14">
        <f t="shared" si="7"/>
        <v>-15.300860517455021</v>
      </c>
      <c r="AK14">
        <f t="shared" si="24"/>
        <v>142.74826714515734</v>
      </c>
      <c r="AL14">
        <f t="shared" si="8"/>
        <v>580.28163046066447</v>
      </c>
      <c r="AN14">
        <f t="shared" si="9"/>
        <v>456.56589384441997</v>
      </c>
      <c r="AO14">
        <f t="shared" si="9"/>
        <v>-22.828294692220997</v>
      </c>
      <c r="AP14">
        <f t="shared" si="9"/>
        <v>-17.698921401468255</v>
      </c>
      <c r="AQ14">
        <f t="shared" si="9"/>
        <v>-232.51408122703418</v>
      </c>
      <c r="AR14">
        <f t="shared" si="9"/>
        <v>183.52459652369657</v>
      </c>
      <c r="AS14">
        <f t="shared" si="9"/>
        <v>-6.2011308005004402</v>
      </c>
      <c r="AT14">
        <f t="shared" si="9"/>
        <v>57.852999516077858</v>
      </c>
      <c r="AU14">
        <f t="shared" si="9"/>
        <v>235.17646523927399</v>
      </c>
      <c r="AW14">
        <v>11</v>
      </c>
      <c r="AX14">
        <f>(R14*SUMPRODUCT(K15:$K$23, X15:$X$23)-$AZ$3*SUMPRODUCT(K14:$K$22, W15:$W$23))/Z14</f>
        <v>1127.0035734309265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2.6922130000000002E-3</v>
      </c>
      <c r="O15">
        <f t="shared" si="21"/>
        <v>1289.812761715933</v>
      </c>
      <c r="P15">
        <f t="shared" si="22"/>
        <v>64.490638085796647</v>
      </c>
      <c r="Q15" s="4">
        <f t="shared" si="23"/>
        <v>50</v>
      </c>
      <c r="R15">
        <f t="shared" si="0"/>
        <v>250000</v>
      </c>
      <c r="S15">
        <f t="shared" si="1"/>
        <v>1148.37912319107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984.34435145093971</v>
      </c>
      <c r="AC15">
        <f t="shared" si="2"/>
        <v>990.28365622420074</v>
      </c>
      <c r="AE15">
        <f t="shared" si="3"/>
        <v>1112.246358125557</v>
      </c>
      <c r="AF15">
        <f t="shared" si="4"/>
        <v>-55.612317906277845</v>
      </c>
      <c r="AG15">
        <f t="shared" si="4"/>
        <v>-43.116582155919033</v>
      </c>
      <c r="AH15">
        <f t="shared" si="5"/>
        <v>-587.85631251044344</v>
      </c>
      <c r="AI15">
        <f t="shared" si="6"/>
        <v>425.66114555291665</v>
      </c>
      <c r="AJ15">
        <f t="shared" si="7"/>
        <v>-5.9393047732610285</v>
      </c>
      <c r="AK15">
        <f t="shared" si="24"/>
        <v>142.86848741691534</v>
      </c>
      <c r="AL15">
        <f t="shared" si="8"/>
        <v>562.59032819657091</v>
      </c>
      <c r="AN15">
        <f t="shared" si="9"/>
        <v>415.23829121533277</v>
      </c>
      <c r="AO15">
        <f t="shared" si="9"/>
        <v>-20.761914560766638</v>
      </c>
      <c r="AP15">
        <f t="shared" si="9"/>
        <v>-16.096843803239729</v>
      </c>
      <c r="AQ15">
        <f t="shared" si="9"/>
        <v>-219.46617213326732</v>
      </c>
      <c r="AR15">
        <f t="shared" si="9"/>
        <v>158.9133607180591</v>
      </c>
      <c r="AS15">
        <f t="shared" si="9"/>
        <v>-2.217338584243381</v>
      </c>
      <c r="AT15">
        <f t="shared" si="9"/>
        <v>53.33752378699387</v>
      </c>
      <c r="AU15">
        <f t="shared" si="9"/>
        <v>210.03354592080956</v>
      </c>
      <c r="AW15">
        <v>12</v>
      </c>
      <c r="AX15">
        <f>(R15*SUMPRODUCT(K16:$K$23, X16:$X$23)-$AZ$3*SUMPRODUCT(K15:$K$22, W16:$W$23))/Z15</f>
        <v>1148.37912319107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2.807183E-3</v>
      </c>
      <c r="O16">
        <f t="shared" si="21"/>
        <v>1289.812761715933</v>
      </c>
      <c r="P16">
        <f t="shared" si="22"/>
        <v>64.490638085796647</v>
      </c>
      <c r="Q16" s="4">
        <f t="shared" si="23"/>
        <v>50</v>
      </c>
      <c r="R16">
        <f t="shared" si="0"/>
        <v>250000</v>
      </c>
      <c r="S16">
        <f t="shared" si="1"/>
        <v>1159.6098355306958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990.28365622420074</v>
      </c>
      <c r="AC16">
        <f t="shared" si="2"/>
        <v>987.16147841537293</v>
      </c>
      <c r="AE16">
        <f t="shared" si="3"/>
        <v>1098.0016154759594</v>
      </c>
      <c r="AF16">
        <f t="shared" si="4"/>
        <v>-54.900080773797967</v>
      </c>
      <c r="AG16">
        <f t="shared" si="4"/>
        <v>-42.564380197913643</v>
      </c>
      <c r="AH16">
        <f t="shared" si="5"/>
        <v>-605.18068223099635</v>
      </c>
      <c r="AI16">
        <f t="shared" si="6"/>
        <v>395.35647227325137</v>
      </c>
      <c r="AJ16">
        <f t="shared" si="7"/>
        <v>3.1221778088278143</v>
      </c>
      <c r="AK16">
        <f t="shared" si="24"/>
        <v>142.33696336484536</v>
      </c>
      <c r="AL16">
        <f t="shared" si="8"/>
        <v>540.81561344692454</v>
      </c>
      <c r="AN16">
        <f t="shared" si="9"/>
        <v>377.60761923772054</v>
      </c>
      <c r="AO16">
        <f t="shared" si="9"/>
        <v>-18.880380961886026</v>
      </c>
      <c r="AP16">
        <f t="shared" si="9"/>
        <v>-14.638078891984339</v>
      </c>
      <c r="AQ16">
        <f t="shared" si="9"/>
        <v>-208.12431730972207</v>
      </c>
      <c r="AR16">
        <f t="shared" si="9"/>
        <v>135.96484207412809</v>
      </c>
      <c r="AS16">
        <f t="shared" si="9"/>
        <v>1.0737307783625269</v>
      </c>
      <c r="AT16">
        <f t="shared" si="9"/>
        <v>48.950312192780828</v>
      </c>
      <c r="AU16">
        <f t="shared" si="9"/>
        <v>185.98888504527145</v>
      </c>
      <c r="AW16">
        <v>13</v>
      </c>
      <c r="AX16">
        <f>(R16*SUMPRODUCT(K17:$K$23, X17:$X$23)-$AZ$3*SUMPRODUCT(K16:$K$22, W17:$W$23))/Z16</f>
        <v>1159.6098355306958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2.939255E-3</v>
      </c>
      <c r="O17">
        <f t="shared" si="21"/>
        <v>1289.812761715933</v>
      </c>
      <c r="P17">
        <f t="shared" si="22"/>
        <v>64.490638085796647</v>
      </c>
      <c r="Q17" s="4">
        <f t="shared" si="23"/>
        <v>50</v>
      </c>
      <c r="R17">
        <f t="shared" si="0"/>
        <v>250000</v>
      </c>
      <c r="S17">
        <f t="shared" si="1"/>
        <v>1160.8349970953821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987.16147841537293</v>
      </c>
      <c r="AC17">
        <f t="shared" si="2"/>
        <v>975.41781398465571</v>
      </c>
      <c r="AE17">
        <f t="shared" si="3"/>
        <v>1083.7942925829041</v>
      </c>
      <c r="AF17">
        <f t="shared" si="4"/>
        <v>-54.1897146291452</v>
      </c>
      <c r="AG17">
        <f t="shared" si="4"/>
        <v>-42.013628828615893</v>
      </c>
      <c r="AH17">
        <f t="shared" si="5"/>
        <v>-625.53783659309329</v>
      </c>
      <c r="AI17">
        <f t="shared" si="6"/>
        <v>362.05311253204979</v>
      </c>
      <c r="AJ17">
        <f t="shared" si="7"/>
        <v>11.743664430717217</v>
      </c>
      <c r="AK17">
        <f t="shared" si="24"/>
        <v>141.17362394583924</v>
      </c>
      <c r="AL17">
        <f t="shared" si="8"/>
        <v>514.97040090860628</v>
      </c>
      <c r="AN17">
        <f t="shared" si="9"/>
        <v>343.34125968840465</v>
      </c>
      <c r="AO17">
        <f t="shared" si="9"/>
        <v>-17.16706298442023</v>
      </c>
      <c r="AP17">
        <f t="shared" si="9"/>
        <v>-13.309732616989788</v>
      </c>
      <c r="AQ17">
        <f t="shared" si="9"/>
        <v>-198.16763224207804</v>
      </c>
      <c r="AR17">
        <f t="shared" si="9"/>
        <v>114.6968318449166</v>
      </c>
      <c r="AS17">
        <f t="shared" si="9"/>
        <v>3.7203411815272398</v>
      </c>
      <c r="AT17">
        <f t="shared" si="9"/>
        <v>44.72318244528293</v>
      </c>
      <c r="AU17">
        <f t="shared" si="9"/>
        <v>163.14035547172679</v>
      </c>
      <c r="AW17">
        <v>14</v>
      </c>
      <c r="AX17">
        <f>(R17*SUMPRODUCT(K18:$K$23, X18:$X$23)-$AZ$3*SUMPRODUCT(K17:$K$22, W18:$W$23))/Z17</f>
        <v>1160.8349970953821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3.7729310000000002E-3</v>
      </c>
      <c r="O18">
        <f t="shared" si="21"/>
        <v>1289.812761715933</v>
      </c>
      <c r="P18">
        <f t="shared" si="22"/>
        <v>64.490638085796647</v>
      </c>
      <c r="Q18" s="4">
        <f t="shared" si="23"/>
        <v>50</v>
      </c>
      <c r="R18">
        <f t="shared" si="0"/>
        <v>250000</v>
      </c>
      <c r="S18">
        <f t="shared" si="1"/>
        <v>1102.4901714532959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975.41781398465571</v>
      </c>
      <c r="AC18">
        <f t="shared" si="2"/>
        <v>913.63312037794697</v>
      </c>
      <c r="AE18">
        <f t="shared" si="3"/>
        <v>1068.8672685729659</v>
      </c>
      <c r="AF18">
        <f t="shared" si="4"/>
        <v>-53.44336342864829</v>
      </c>
      <c r="AG18">
        <f t="shared" si="4"/>
        <v>-41.434978017699756</v>
      </c>
      <c r="AH18">
        <f t="shared" si="5"/>
        <v>-792.57261314989296</v>
      </c>
      <c r="AI18">
        <f t="shared" si="6"/>
        <v>181.41631397672495</v>
      </c>
      <c r="AJ18">
        <f t="shared" si="7"/>
        <v>61.784693606708743</v>
      </c>
      <c r="AK18">
        <f t="shared" si="24"/>
        <v>139.35892033902815</v>
      </c>
      <c r="AL18">
        <f t="shared" si="8"/>
        <v>382.55992792246184</v>
      </c>
      <c r="AN18">
        <f t="shared" si="9"/>
        <v>311.92076086087627</v>
      </c>
      <c r="AO18">
        <f t="shared" si="9"/>
        <v>-15.596038043043812</v>
      </c>
      <c r="AP18">
        <f t="shared" si="9"/>
        <v>-12.091707033736629</v>
      </c>
      <c r="AQ18">
        <f t="shared" si="9"/>
        <v>-231.2914426327867</v>
      </c>
      <c r="AR18">
        <f t="shared" si="9"/>
        <v>52.941573151309143</v>
      </c>
      <c r="AS18">
        <f t="shared" si="9"/>
        <v>18.030235564318918</v>
      </c>
      <c r="AT18">
        <f t="shared" si="9"/>
        <v>40.668230511852848</v>
      </c>
      <c r="AU18">
        <f t="shared" si="9"/>
        <v>111.6400392274809</v>
      </c>
      <c r="AW18">
        <v>15</v>
      </c>
      <c r="AX18">
        <f>(R18*SUMPRODUCT(K19:$K$23, X19:$X$23)-$AZ$3*SUMPRODUCT(K18:$K$22, W19:$W$23))/Z18</f>
        <v>1102.4901714532959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4.6883589999999996E-3</v>
      </c>
      <c r="O19">
        <f t="shared" si="21"/>
        <v>1289.812761715933</v>
      </c>
      <c r="P19">
        <f t="shared" si="22"/>
        <v>64.490638085796647</v>
      </c>
      <c r="Q19" s="4">
        <f t="shared" si="23"/>
        <v>50</v>
      </c>
      <c r="R19">
        <f t="shared" si="0"/>
        <v>250000</v>
      </c>
      <c r="S19">
        <f t="shared" si="1"/>
        <v>987.74385252510751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913.63312037794697</v>
      </c>
      <c r="AC19">
        <f t="shared" si="2"/>
        <v>806.51984441172431</v>
      </c>
      <c r="AE19">
        <f t="shared" si="3"/>
        <v>1053.1673624088169</v>
      </c>
      <c r="AF19">
        <f t="shared" si="4"/>
        <v>-52.658368120440834</v>
      </c>
      <c r="AG19">
        <f t="shared" si="4"/>
        <v>-40.826366185418671</v>
      </c>
      <c r="AH19">
        <f t="shared" si="5"/>
        <v>-971.31026052042387</v>
      </c>
      <c r="AI19">
        <f t="shared" si="6"/>
        <v>-11.627632417466543</v>
      </c>
      <c r="AJ19">
        <f t="shared" si="7"/>
        <v>107.11327596622266</v>
      </c>
      <c r="AK19">
        <f t="shared" si="24"/>
        <v>133.98994802664262</v>
      </c>
      <c r="AL19">
        <f t="shared" si="8"/>
        <v>229.47559157539874</v>
      </c>
      <c r="AN19">
        <f t="shared" si="9"/>
        <v>283.11264176470894</v>
      </c>
      <c r="AO19">
        <f t="shared" si="9"/>
        <v>-14.155632088235444</v>
      </c>
      <c r="AP19">
        <f t="shared" si="9"/>
        <v>-10.974951177722232</v>
      </c>
      <c r="AQ19">
        <f t="shared" si="9"/>
        <v>-261.10780075841319</v>
      </c>
      <c r="AR19">
        <f t="shared" si="9"/>
        <v>-3.1257422596619224</v>
      </c>
      <c r="AS19">
        <f t="shared" si="9"/>
        <v>28.794210311939047</v>
      </c>
      <c r="AT19">
        <f t="shared" si="9"/>
        <v>36.019202179770538</v>
      </c>
      <c r="AU19">
        <f t="shared" si="9"/>
        <v>61.687670232047658</v>
      </c>
      <c r="AW19">
        <v>16</v>
      </c>
      <c r="AX19">
        <f>(R19*SUMPRODUCT(K20:$K$23, X20:$X$23)-$AZ$3*SUMPRODUCT(K19:$K$22, W20:$W$23))/Z19</f>
        <v>987.74385252510751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5.6712799999999999E-3</v>
      </c>
      <c r="O20">
        <f t="shared" si="21"/>
        <v>1289.812761715933</v>
      </c>
      <c r="P20">
        <f t="shared" si="22"/>
        <v>64.490638085796647</v>
      </c>
      <c r="Q20" s="4">
        <f t="shared" si="23"/>
        <v>50</v>
      </c>
      <c r="R20">
        <f t="shared" si="0"/>
        <v>250000</v>
      </c>
      <c r="S20">
        <f t="shared" si="1"/>
        <v>820.68897605860127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806.51984441172431</v>
      </c>
      <c r="AC20">
        <f t="shared" si="2"/>
        <v>659.61341384060188</v>
      </c>
      <c r="AE20">
        <f t="shared" si="3"/>
        <v>1036.6628817856467</v>
      </c>
      <c r="AF20">
        <f t="shared" si="4"/>
        <v>-51.833144089282335</v>
      </c>
      <c r="AG20">
        <f t="shared" si="4"/>
        <v>-40.186564769544447</v>
      </c>
      <c r="AH20">
        <f t="shared" si="5"/>
        <v>-1157.6887701002061</v>
      </c>
      <c r="AI20">
        <f t="shared" si="6"/>
        <v>-213.04559717338611</v>
      </c>
      <c r="AJ20">
        <f t="shared" si="7"/>
        <v>146.90643057112243</v>
      </c>
      <c r="AK20">
        <f t="shared" si="24"/>
        <v>125.39447074756622</v>
      </c>
      <c r="AL20">
        <f t="shared" si="8"/>
        <v>59.255304145302532</v>
      </c>
      <c r="AN20">
        <f t="shared" si="9"/>
        <v>256.70881736455482</v>
      </c>
      <c r="AO20">
        <f t="shared" si="9"/>
        <v>-12.835440868227741</v>
      </c>
      <c r="AP20">
        <f t="shared" si="9"/>
        <v>-9.9513985666817319</v>
      </c>
      <c r="AQ20">
        <f t="shared" si="9"/>
        <v>-286.67845668086761</v>
      </c>
      <c r="AR20">
        <f t="shared" si="9"/>
        <v>-52.756478751222247</v>
      </c>
      <c r="AS20">
        <f t="shared" si="9"/>
        <v>36.378437694423745</v>
      </c>
      <c r="AT20">
        <f t="shared" si="9"/>
        <v>31.051431333410047</v>
      </c>
      <c r="AU20">
        <f t="shared" si="9"/>
        <v>14.673390276611547</v>
      </c>
      <c r="AW20">
        <v>17</v>
      </c>
      <c r="AX20">
        <f>(R20*SUMPRODUCT(K21:$K$23, X21:$X$23)-$AZ$3*SUMPRODUCT(K20:$K$22, W21:$W$23))/Z20</f>
        <v>820.68897605860127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6.8024940000000001E-3</v>
      </c>
      <c r="O21">
        <f t="shared" si="21"/>
        <v>1289.812761715933</v>
      </c>
      <c r="P21">
        <f t="shared" si="22"/>
        <v>64.490638085796647</v>
      </c>
      <c r="Q21" s="4">
        <f t="shared" si="23"/>
        <v>50</v>
      </c>
      <c r="R21">
        <f t="shared" si="0"/>
        <v>250000</v>
      </c>
      <c r="S21">
        <f t="shared" si="1"/>
        <v>600.53517825481629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659.61341384060188</v>
      </c>
      <c r="AC21">
        <f t="shared" si="2"/>
        <v>474.55887516892165</v>
      </c>
      <c r="AE21">
        <f t="shared" si="3"/>
        <v>1019.2443599344208</v>
      </c>
      <c r="AF21">
        <f t="shared" si="4"/>
        <v>-50.962217996721037</v>
      </c>
      <c r="AG21">
        <f t="shared" si="4"/>
        <v>-39.511330256123564</v>
      </c>
      <c r="AH21">
        <f t="shared" si="5"/>
        <v>-1366.8443286271875</v>
      </c>
      <c r="AI21">
        <f t="shared" si="6"/>
        <v>-438.07351694561123</v>
      </c>
      <c r="AJ21">
        <f t="shared" si="7"/>
        <v>185.05453867168023</v>
      </c>
      <c r="AK21">
        <f t="shared" si="24"/>
        <v>113.95268890448114</v>
      </c>
      <c r="AL21">
        <f t="shared" si="8"/>
        <v>-139.06628936944986</v>
      </c>
      <c r="AN21">
        <f t="shared" si="9"/>
        <v>232.49998065631743</v>
      </c>
      <c r="AO21">
        <f t="shared" si="9"/>
        <v>-11.62499903281587</v>
      </c>
      <c r="AP21">
        <f t="shared" si="9"/>
        <v>-9.0129353483448842</v>
      </c>
      <c r="AQ21">
        <f t="shared" si="9"/>
        <v>-311.79106057203524</v>
      </c>
      <c r="AR21">
        <f t="shared" si="9"/>
        <v>-99.929014296878535</v>
      </c>
      <c r="AS21">
        <f t="shared" si="9"/>
        <v>42.212817998127242</v>
      </c>
      <c r="AT21">
        <f t="shared" si="9"/>
        <v>25.993764603938423</v>
      </c>
      <c r="AU21">
        <f t="shared" si="9"/>
        <v>-31.722431694812876</v>
      </c>
      <c r="AW21">
        <v>18</v>
      </c>
      <c r="AX21">
        <f>(R21*SUMPRODUCT(K22:$K$23, X22:$X$23)-$AZ$3*SUMPRODUCT(K21:$K$22, W22:$W$23))/Z21</f>
        <v>600.53517825481629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8.090557E-3</v>
      </c>
      <c r="O22">
        <f t="shared" si="21"/>
        <v>1289.812761715933</v>
      </c>
      <c r="P22">
        <f t="shared" si="22"/>
        <v>64.490638085796647</v>
      </c>
      <c r="Q22" s="4">
        <f t="shared" si="23"/>
        <v>50</v>
      </c>
      <c r="R22">
        <f t="shared" si="0"/>
        <v>250000</v>
      </c>
      <c r="S22">
        <f t="shared" si="1"/>
        <v>326.68535263436479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474.55887516892165</v>
      </c>
      <c r="AC22">
        <f t="shared" si="2"/>
        <v>253.48528114295902</v>
      </c>
      <c r="AE22">
        <f t="shared" si="3"/>
        <v>1000.8056617440988</v>
      </c>
      <c r="AF22">
        <f t="shared" si="4"/>
        <v>-50.040283087204934</v>
      </c>
      <c r="AG22">
        <f t="shared" si="4"/>
        <v>-38.796548283979341</v>
      </c>
      <c r="AH22">
        <f t="shared" si="5"/>
        <v>-1598.3433479149614</v>
      </c>
      <c r="AI22">
        <f t="shared" si="6"/>
        <v>-686.37451754204687</v>
      </c>
      <c r="AJ22">
        <f t="shared" si="7"/>
        <v>221.07359402596262</v>
      </c>
      <c r="AK22">
        <f t="shared" si="24"/>
        <v>99.772697767807088</v>
      </c>
      <c r="AL22">
        <f t="shared" si="8"/>
        <v>-365.52822574827718</v>
      </c>
      <c r="AN22">
        <f t="shared" si="9"/>
        <v>210.29828192303731</v>
      </c>
      <c r="AO22">
        <f t="shared" si="9"/>
        <v>-10.514914096151864</v>
      </c>
      <c r="AP22">
        <f t="shared" si="9"/>
        <v>-8.1522794689696667</v>
      </c>
      <c r="AQ22">
        <f t="shared" si="9"/>
        <v>-335.85827182858043</v>
      </c>
      <c r="AR22">
        <f t="shared" si="9"/>
        <v>-144.22718347066467</v>
      </c>
      <c r="AS22">
        <f t="shared" si="9"/>
        <v>46.453970815063805</v>
      </c>
      <c r="AT22">
        <f t="shared" si="9"/>
        <v>20.965136115268393</v>
      </c>
      <c r="AU22">
        <f t="shared" si="9"/>
        <v>-76.808076540332465</v>
      </c>
      <c r="AW22">
        <v>19</v>
      </c>
      <c r="AX22">
        <f>(R22*SUMPRODUCT(K23:$K$23, X23:$X$23)-$AZ$3*SUMPRODUCT(K22:$K$22, W23:$W$23))/Z22</f>
        <v>326.68535263436479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9.5159809999999997E-3</v>
      </c>
      <c r="O23">
        <f t="shared" si="21"/>
        <v>1289.812761715933</v>
      </c>
      <c r="P23">
        <f t="shared" si="22"/>
        <v>64.490638085796647</v>
      </c>
      <c r="Q23" s="4">
        <f t="shared" si="23"/>
        <v>50</v>
      </c>
      <c r="R23">
        <f t="shared" si="0"/>
        <v>250000</v>
      </c>
      <c r="S23">
        <f t="shared" si="1"/>
        <v>333.18784019300244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253.48528114295902</v>
      </c>
      <c r="AC23">
        <f t="shared" si="2"/>
        <v>253.48528114295902</v>
      </c>
      <c r="AE23">
        <f t="shared" si="3"/>
        <v>981.27395746480852</v>
      </c>
      <c r="AF23">
        <f t="shared" si="4"/>
        <v>-49.063697873240422</v>
      </c>
      <c r="AG23">
        <f t="shared" si="4"/>
        <v>-38.039395584803621</v>
      </c>
      <c r="AH23">
        <f t="shared" si="5"/>
        <v>-1845.93608167965</v>
      </c>
      <c r="AI23">
        <f t="shared" si="6"/>
        <v>-951.76521767288557</v>
      </c>
      <c r="AJ23">
        <f t="shared" si="7"/>
        <v>0</v>
      </c>
      <c r="AK23">
        <f t="shared" si="24"/>
        <v>82.998687851416918</v>
      </c>
      <c r="AL23">
        <f t="shared" si="8"/>
        <v>-868.76652982146868</v>
      </c>
      <c r="AN23">
        <f t="shared" si="9"/>
        <v>189.94051490706715</v>
      </c>
      <c r="AO23">
        <f t="shared" si="9"/>
        <v>-9.4970257453533566</v>
      </c>
      <c r="AP23">
        <f t="shared" si="9"/>
        <v>-7.3631041863152014</v>
      </c>
      <c r="AQ23">
        <f t="shared" si="9"/>
        <v>-357.30903400882409</v>
      </c>
      <c r="AR23">
        <f t="shared" si="9"/>
        <v>-184.22864903342551</v>
      </c>
      <c r="AS23">
        <f t="shared" si="9"/>
        <v>0</v>
      </c>
      <c r="AT23">
        <f t="shared" si="9"/>
        <v>16.065659734656151</v>
      </c>
      <c r="AU23">
        <f t="shared" si="9"/>
        <v>-168.16298929876936</v>
      </c>
      <c r="AW23">
        <v>20</v>
      </c>
      <c r="AX23">
        <f>(R23*SUMPRODUCT(K$23:$K24, X$23:$X24)-$AZ$3*SUMPRODUCT(K$22:$K23, W$23:$W24))/Z23</f>
        <v>333.18784019300244</v>
      </c>
    </row>
    <row r="25" spans="5:50" x14ac:dyDescent="0.25">
      <c r="AN25" s="8">
        <f t="shared" ref="AN25:AU25" si="25">SUM(AN3:AN23)</f>
        <v>11157.809335087128</v>
      </c>
      <c r="AO25" s="8">
        <f t="shared" si="25"/>
        <v>-1525.2500380413064</v>
      </c>
      <c r="AP25" s="8">
        <f t="shared" si="25"/>
        <v>-2902.4442148952194</v>
      </c>
      <c r="AQ25" s="8">
        <f t="shared" si="25"/>
        <v>-5994.384635214411</v>
      </c>
      <c r="AR25" s="8">
        <f t="shared" si="25"/>
        <v>735.73044693619147</v>
      </c>
      <c r="AS25" s="8">
        <f t="shared" si="25"/>
        <v>-545.94516989358578</v>
      </c>
      <c r="AT25" s="8">
        <f t="shared" si="25"/>
        <v>1062.681202774897</v>
      </c>
      <c r="AU25" s="9">
        <f t="shared" si="25"/>
        <v>1252.4664798175015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8" priority="1" operator="lessThan">
      <formula>0</formula>
    </cfRule>
  </conditionalFormatting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4AD82-8624-49E4-AA2C-830A7C5494D8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'T.45.04.C'!C3*(1+C12)</f>
        <v>5249.459817239217</v>
      </c>
      <c r="K3">
        <v>1</v>
      </c>
      <c r="L3" s="2">
        <v>0</v>
      </c>
      <c r="O3">
        <f>$C$3</f>
        <v>5249.459817239217</v>
      </c>
      <c r="P3">
        <f>O3*B5</f>
        <v>4199.5678537913736</v>
      </c>
      <c r="Q3" s="4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5249.459817239217</v>
      </c>
      <c r="AF3">
        <f t="shared" ref="AF3:AG23" si="4">-$Z3*P3</f>
        <v>-4199.5678537913736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-1470.0162405521564</v>
      </c>
      <c r="AJ3">
        <f t="shared" ref="AJ3:AJ23" si="7">AB3-AC3</f>
        <v>0</v>
      </c>
      <c r="AL3">
        <f t="shared" ref="AL3:AL23" si="8">SUM(AI3:AK3)</f>
        <v>-1470.0162405521564</v>
      </c>
      <c r="AN3">
        <f t="shared" ref="AN3:AU23" si="9">AE3*$K3</f>
        <v>5249.459817239217</v>
      </c>
      <c r="AO3">
        <f t="shared" si="9"/>
        <v>-4199.5678537913736</v>
      </c>
      <c r="AP3">
        <f t="shared" si="9"/>
        <v>-2519.9082039999998</v>
      </c>
      <c r="AQ3">
        <f t="shared" si="9"/>
        <v>0</v>
      </c>
      <c r="AR3">
        <f t="shared" si="9"/>
        <v>-1470.0162405521564</v>
      </c>
      <c r="AS3">
        <f t="shared" si="9"/>
        <v>0</v>
      </c>
      <c r="AT3">
        <f t="shared" si="9"/>
        <v>0</v>
      </c>
      <c r="AU3">
        <f t="shared" si="9"/>
        <v>-1470.0162405521564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1908.4630936765657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2.5943469999999999E-3</v>
      </c>
      <c r="R4">
        <f t="shared" si="0"/>
        <v>250000</v>
      </c>
      <c r="S4">
        <f t="shared" si="1"/>
        <v>1327.7240797481697</v>
      </c>
      <c r="U4">
        <f t="shared" ref="U4:U23" si="13">M4</f>
        <v>2.5943469999999999E-3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2.5943469999999999E-3</v>
      </c>
      <c r="Y4">
        <f t="shared" ref="Y4:Y23" si="17">V4*W4</f>
        <v>0.01</v>
      </c>
      <c r="Z4">
        <f t="shared" ref="Z4:Z23" si="18">MAX(0, W4-X4-Y4)</f>
        <v>0.98740565299999994</v>
      </c>
      <c r="AB4">
        <f t="shared" ref="AB4:AB23" si="19">AC3</f>
        <v>0</v>
      </c>
      <c r="AC4">
        <f t="shared" si="2"/>
        <v>1311.0022619675656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-648.58674999999994</v>
      </c>
      <c r="AI4">
        <f t="shared" si="6"/>
        <v>-648.58674999999994</v>
      </c>
      <c r="AJ4">
        <f t="shared" si="7"/>
        <v>-1311.0022619675656</v>
      </c>
      <c r="AK4">
        <f>H4*SUM(AB4, AE4:AF4)</f>
        <v>0</v>
      </c>
      <c r="AL4">
        <f t="shared" si="8"/>
        <v>-1959.5890119675655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-597.4608317089976</v>
      </c>
      <c r="AR4">
        <f t="shared" si="9"/>
        <v>-597.4608317089976</v>
      </c>
      <c r="AS4">
        <f t="shared" si="9"/>
        <v>-1207.6603504581601</v>
      </c>
      <c r="AT4">
        <f t="shared" si="9"/>
        <v>0</v>
      </c>
      <c r="AU4">
        <f t="shared" si="9"/>
        <v>-1805.1211821671577</v>
      </c>
      <c r="AW4">
        <v>1</v>
      </c>
      <c r="AX4">
        <f>(R4*SUMPRODUCT(K5:$K$23, X5:$X$23)-$AZ$3*SUMPRODUCT(K4:$K$22, W5:$W$23))/Z4</f>
        <v>1327.7240797481697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2.6922130000000002E-3</v>
      </c>
      <c r="O5">
        <f t="shared" ref="O5:O23" si="21">$C$3</f>
        <v>5249.459817239217</v>
      </c>
      <c r="P5">
        <f t="shared" ref="P5:P23" si="22">O5*$C$5</f>
        <v>262.47299086196085</v>
      </c>
      <c r="Q5" s="4">
        <f t="shared" ref="Q5:Q23" si="23">$C$8</f>
        <v>50</v>
      </c>
      <c r="R5">
        <f t="shared" si="0"/>
        <v>250000</v>
      </c>
      <c r="S5">
        <f t="shared" si="1"/>
        <v>2546.94955470799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1311.0022619675656</v>
      </c>
      <c r="AC5">
        <f t="shared" si="2"/>
        <v>2482.9530922053382</v>
      </c>
      <c r="AE5">
        <f t="shared" si="3"/>
        <v>5117.5581634620012</v>
      </c>
      <c r="AF5">
        <f t="shared" si="4"/>
        <v>-255.87790817310005</v>
      </c>
      <c r="AG5">
        <f t="shared" si="4"/>
        <v>-48.743664506735996</v>
      </c>
      <c r="AH5">
        <f t="shared" si="5"/>
        <v>-664.57658382002217</v>
      </c>
      <c r="AI5">
        <f t="shared" si="6"/>
        <v>4148.3600069621425</v>
      </c>
      <c r="AJ5">
        <f t="shared" si="7"/>
        <v>-1171.9508302377726</v>
      </c>
      <c r="AK5">
        <f>H5*SUM(AB5, AE5:AF5)</f>
        <v>528.20878836667043</v>
      </c>
      <c r="AL5">
        <f t="shared" si="8"/>
        <v>3504.6179650910403</v>
      </c>
      <c r="AN5">
        <f t="shared" si="9"/>
        <v>4342.5569345515187</v>
      </c>
      <c r="AO5">
        <f t="shared" si="9"/>
        <v>-217.12784672757593</v>
      </c>
      <c r="AP5">
        <f t="shared" si="9"/>
        <v>-41.361940901905456</v>
      </c>
      <c r="AQ5">
        <f t="shared" si="9"/>
        <v>-563.93333703819746</v>
      </c>
      <c r="AR5">
        <f t="shared" si="9"/>
        <v>3520.1338098838391</v>
      </c>
      <c r="AS5">
        <f t="shared" si="9"/>
        <v>-994.4710039914014</v>
      </c>
      <c r="AT5">
        <f t="shared" si="9"/>
        <v>448.21703311350586</v>
      </c>
      <c r="AU5">
        <f t="shared" si="9"/>
        <v>2973.8798390059437</v>
      </c>
      <c r="AW5">
        <v>2</v>
      </c>
      <c r="AX5">
        <f>(R5*SUMPRODUCT(K6:$K$23, X6:$X$23)-$AZ$3*SUMPRODUCT(K5:$K$22, W6:$W$23))/Z5</f>
        <v>2546.94955470799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2.807183E-3</v>
      </c>
      <c r="O6">
        <f t="shared" si="21"/>
        <v>5249.459817239217</v>
      </c>
      <c r="P6">
        <f t="shared" si="22"/>
        <v>262.47299086196085</v>
      </c>
      <c r="Q6" s="4">
        <f t="shared" si="23"/>
        <v>50</v>
      </c>
      <c r="R6">
        <f t="shared" si="0"/>
        <v>250000</v>
      </c>
      <c r="S6">
        <f t="shared" si="1"/>
        <v>3664.7573663075141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2482.9530922053382</v>
      </c>
      <c r="AC6">
        <f t="shared" si="2"/>
        <v>3526.9181806079614</v>
      </c>
      <c r="AE6">
        <f t="shared" si="3"/>
        <v>5052.0166595493993</v>
      </c>
      <c r="AF6">
        <f t="shared" si="4"/>
        <v>-252.60083297746996</v>
      </c>
      <c r="AG6">
        <f t="shared" si="4"/>
        <v>-48.119395475307627</v>
      </c>
      <c r="AH6">
        <f t="shared" si="5"/>
        <v>-684.16193180506332</v>
      </c>
      <c r="AI6">
        <f t="shared" si="6"/>
        <v>4067.1344992915574</v>
      </c>
      <c r="AJ6">
        <f t="shared" si="7"/>
        <v>-1043.9650884026232</v>
      </c>
      <c r="AK6">
        <f>H6*SUM(AB6, AE6:AF6)</f>
        <v>623.16687311760836</v>
      </c>
      <c r="AL6">
        <f t="shared" si="8"/>
        <v>3646.3362840065424</v>
      </c>
      <c r="AN6">
        <f t="shared" si="9"/>
        <v>3949.0158305508971</v>
      </c>
      <c r="AO6">
        <f t="shared" si="9"/>
        <v>-197.45079152754485</v>
      </c>
      <c r="AP6">
        <f t="shared" si="9"/>
        <v>-37.61354470780342</v>
      </c>
      <c r="AQ6">
        <f t="shared" si="9"/>
        <v>-534.78966547973641</v>
      </c>
      <c r="AR6">
        <f t="shared" si="9"/>
        <v>3179.1618288358118</v>
      </c>
      <c r="AS6">
        <f t="shared" si="9"/>
        <v>-816.03742395658151</v>
      </c>
      <c r="AT6">
        <f t="shared" si="9"/>
        <v>487.1115858980225</v>
      </c>
      <c r="AU6">
        <f t="shared" si="9"/>
        <v>2850.2359907772525</v>
      </c>
      <c r="AW6">
        <v>3</v>
      </c>
      <c r="AX6">
        <f>(R6*SUMPRODUCT(K7:$K$23, X7:$X$23)-$AZ$3*SUMPRODUCT(K6:$K$22, W7:$W$23))/Z6</f>
        <v>3664.7573663075141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2.939255E-3</v>
      </c>
      <c r="O7">
        <f t="shared" si="21"/>
        <v>5249.459817239217</v>
      </c>
      <c r="P7">
        <f t="shared" si="22"/>
        <v>262.47299086196085</v>
      </c>
      <c r="Q7" s="4">
        <f t="shared" si="23"/>
        <v>50</v>
      </c>
      <c r="R7">
        <f t="shared" si="0"/>
        <v>250000</v>
      </c>
      <c r="S7">
        <f t="shared" si="1"/>
        <v>4688.1024528107164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3526.9181806079614</v>
      </c>
      <c r="AC7">
        <f t="shared" si="2"/>
        <v>4453.3941362208461</v>
      </c>
      <c r="AE7">
        <f t="shared" si="3"/>
        <v>4986.6473277272416</v>
      </c>
      <c r="AF7">
        <f t="shared" si="4"/>
        <v>-249.33236638636208</v>
      </c>
      <c r="AG7">
        <f t="shared" si="4"/>
        <v>-47.496766346806773</v>
      </c>
      <c r="AH7">
        <f t="shared" si="5"/>
        <v>-707.17586873887649</v>
      </c>
      <c r="AI7">
        <f t="shared" si="6"/>
        <v>3982.6423262551962</v>
      </c>
      <c r="AJ7">
        <f t="shared" si="7"/>
        <v>-926.47595561288472</v>
      </c>
      <c r="AK7">
        <f>H7*SUM(AB7, AE7:AF7)</f>
        <v>707.18695842284626</v>
      </c>
      <c r="AL7">
        <f t="shared" si="8"/>
        <v>3763.3533290651576</v>
      </c>
      <c r="AN7">
        <f t="shared" si="9"/>
        <v>3590.6586644832059</v>
      </c>
      <c r="AO7">
        <f t="shared" si="9"/>
        <v>-179.53293322416027</v>
      </c>
      <c r="AP7">
        <f t="shared" si="9"/>
        <v>-34.200268117983192</v>
      </c>
      <c r="AQ7">
        <f t="shared" si="9"/>
        <v>-509.20528233104176</v>
      </c>
      <c r="AR7">
        <f t="shared" si="9"/>
        <v>2867.7201808100203</v>
      </c>
      <c r="AS7">
        <f t="shared" si="9"/>
        <v>-667.11333263123504</v>
      </c>
      <c r="AT7">
        <f t="shared" si="9"/>
        <v>509.21326750970297</v>
      </c>
      <c r="AU7">
        <f t="shared" si="9"/>
        <v>2709.8201156884884</v>
      </c>
      <c r="AW7">
        <v>4</v>
      </c>
      <c r="AX7">
        <f>(R7*SUMPRODUCT(K8:$K$23, X8:$X$23)-$AZ$3*SUMPRODUCT(K7:$K$22, W8:$W$23))/Z7</f>
        <v>4688.1024528107164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3.7729310000000002E-3</v>
      </c>
      <c r="O8">
        <f t="shared" si="21"/>
        <v>5249.459817239217</v>
      </c>
      <c r="P8">
        <f t="shared" si="22"/>
        <v>262.47299086196085</v>
      </c>
      <c r="Q8" s="4">
        <f t="shared" si="23"/>
        <v>50</v>
      </c>
      <c r="R8">
        <f t="shared" si="0"/>
        <v>250000</v>
      </c>
      <c r="S8">
        <f t="shared" si="1"/>
        <v>5512.5829010741418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4453.3941362208461</v>
      </c>
      <c r="AC8">
        <f t="shared" si="2"/>
        <v>5164.4739479276723</v>
      </c>
      <c r="AE8">
        <f t="shared" si="3"/>
        <v>4917.9665781611202</v>
      </c>
      <c r="AF8">
        <f t="shared" si="4"/>
        <v>-245.89832890805602</v>
      </c>
      <c r="AG8">
        <f t="shared" si="4"/>
        <v>-46.842596661189084</v>
      </c>
      <c r="AH8">
        <f t="shared" si="5"/>
        <v>-896.01011074812016</v>
      </c>
      <c r="AI8">
        <f t="shared" si="6"/>
        <v>3729.2155418437546</v>
      </c>
      <c r="AJ8">
        <f t="shared" si="7"/>
        <v>-711.07981170682615</v>
      </c>
      <c r="AK8">
        <f t="shared" ref="AK8:AK23" si="24">H8*SUM(AB8:AB8, AE8:AF8)</f>
        <v>780.88406724977358</v>
      </c>
      <c r="AL8">
        <f t="shared" si="8"/>
        <v>3799.0197973867021</v>
      </c>
      <c r="AN8">
        <f t="shared" si="9"/>
        <v>3262.063474788155</v>
      </c>
      <c r="AO8">
        <f t="shared" si="9"/>
        <v>-163.10317373940777</v>
      </c>
      <c r="AP8">
        <f t="shared" si="9"/>
        <v>-31.070468089645569</v>
      </c>
      <c r="AQ8">
        <f t="shared" si="9"/>
        <v>-594.31917823345884</v>
      </c>
      <c r="AR8">
        <f t="shared" si="9"/>
        <v>2473.5706547256427</v>
      </c>
      <c r="AS8">
        <f t="shared" si="9"/>
        <v>-471.65580419527669</v>
      </c>
      <c r="AT8">
        <f t="shared" si="9"/>
        <v>517.95662970364549</v>
      </c>
      <c r="AU8">
        <f t="shared" si="9"/>
        <v>2519.8714802340114</v>
      </c>
      <c r="AW8">
        <v>5</v>
      </c>
      <c r="AX8">
        <f>(R8*SUMPRODUCT(K9:$K$23, X9:$X$23)-$AZ$3*SUMPRODUCT(K8:$K$22, W9:$W$23))/Z8</f>
        <v>5512.5829010741418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4.6883589999999996E-3</v>
      </c>
      <c r="O9">
        <f t="shared" si="21"/>
        <v>5249.459817239217</v>
      </c>
      <c r="P9">
        <f t="shared" si="22"/>
        <v>262.47299086196085</v>
      </c>
      <c r="Q9" s="4">
        <f t="shared" si="23"/>
        <v>50</v>
      </c>
      <c r="R9">
        <f t="shared" si="0"/>
        <v>250000</v>
      </c>
      <c r="S9">
        <f t="shared" si="1"/>
        <v>6152.6715348223788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5164.4739479276723</v>
      </c>
      <c r="AC9">
        <f t="shared" si="2"/>
        <v>5679.4764316071105</v>
      </c>
      <c r="AE9">
        <f t="shared" si="3"/>
        <v>4845.7297195110887</v>
      </c>
      <c r="AF9">
        <f t="shared" si="4"/>
        <v>-242.28648597555443</v>
      </c>
      <c r="AG9">
        <f t="shared" si="4"/>
        <v>-46.154555784937337</v>
      </c>
      <c r="AH9">
        <f t="shared" si="5"/>
        <v>-1098.0745481992788</v>
      </c>
      <c r="AI9">
        <f t="shared" si="6"/>
        <v>3459.2141295513175</v>
      </c>
      <c r="AJ9">
        <f t="shared" si="7"/>
        <v>-515.00248367943823</v>
      </c>
      <c r="AK9">
        <f t="shared" si="24"/>
        <v>835.86020905216958</v>
      </c>
      <c r="AL9">
        <f t="shared" si="8"/>
        <v>3780.0718549240487</v>
      </c>
      <c r="AN9">
        <f t="shared" si="9"/>
        <v>2960.7885201439235</v>
      </c>
      <c r="AO9">
        <f t="shared" si="9"/>
        <v>-148.03942600719617</v>
      </c>
      <c r="AP9">
        <f t="shared" si="9"/>
        <v>-28.200887550569476</v>
      </c>
      <c r="AQ9">
        <f t="shared" si="9"/>
        <v>-670.93434936744211</v>
      </c>
      <c r="AR9">
        <f t="shared" si="9"/>
        <v>2113.6138572187156</v>
      </c>
      <c r="AS9">
        <f t="shared" si="9"/>
        <v>-314.67158297832913</v>
      </c>
      <c r="AT9">
        <f t="shared" si="9"/>
        <v>510.71880906648255</v>
      </c>
      <c r="AU9">
        <f t="shared" si="9"/>
        <v>2309.6610833068689</v>
      </c>
      <c r="AW9">
        <v>6</v>
      </c>
      <c r="AX9">
        <f>(R9*SUMPRODUCT(K10:$K$23, X10:$X$23)-$AZ$3*SUMPRODUCT(K9:$K$22, W10:$W$23))/Z9</f>
        <v>6152.6715348223788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5.6712799999999999E-3</v>
      </c>
      <c r="O10">
        <f t="shared" si="21"/>
        <v>5249.459817239217</v>
      </c>
      <c r="P10">
        <f t="shared" si="22"/>
        <v>262.47299086196085</v>
      </c>
      <c r="Q10" s="4">
        <f t="shared" si="23"/>
        <v>50</v>
      </c>
      <c r="R10">
        <f t="shared" si="0"/>
        <v>250000</v>
      </c>
      <c r="S10">
        <f t="shared" si="1"/>
        <v>6624.5623407863859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5679.4764316071105</v>
      </c>
      <c r="AC10">
        <f t="shared" si="2"/>
        <v>6019.2435952340229</v>
      </c>
      <c r="AE10">
        <f t="shared" si="3"/>
        <v>4769.790932272309</v>
      </c>
      <c r="AF10">
        <f t="shared" si="4"/>
        <v>-238.48954661361543</v>
      </c>
      <c r="AG10">
        <f t="shared" si="4"/>
        <v>-45.431254817955967</v>
      </c>
      <c r="AH10">
        <f t="shared" si="5"/>
        <v>-1308.7770456599972</v>
      </c>
      <c r="AI10">
        <f t="shared" si="6"/>
        <v>3177.0930851807398</v>
      </c>
      <c r="AJ10">
        <f t="shared" si="7"/>
        <v>-339.76716362691241</v>
      </c>
      <c r="AK10">
        <f t="shared" si="24"/>
        <v>873.7566793790694</v>
      </c>
      <c r="AL10">
        <f t="shared" si="8"/>
        <v>3711.0826009328966</v>
      </c>
      <c r="AN10">
        <f t="shared" si="9"/>
        <v>2684.657649814073</v>
      </c>
      <c r="AO10">
        <f t="shared" si="9"/>
        <v>-134.23288249070364</v>
      </c>
      <c r="AP10">
        <f t="shared" si="9"/>
        <v>-25.570799122965582</v>
      </c>
      <c r="AQ10">
        <f t="shared" si="9"/>
        <v>-736.63989835678194</v>
      </c>
      <c r="AR10">
        <f t="shared" si="9"/>
        <v>1788.2140698436215</v>
      </c>
      <c r="AS10">
        <f t="shared" si="9"/>
        <v>-191.23658205121197</v>
      </c>
      <c r="AT10">
        <f t="shared" si="9"/>
        <v>491.79043414669354</v>
      </c>
      <c r="AU10">
        <f t="shared" si="9"/>
        <v>2088.767921939103</v>
      </c>
      <c r="AW10">
        <v>7</v>
      </c>
      <c r="AX10">
        <f>(R10*SUMPRODUCT(K11:$K$23, X11:$X$23)-$AZ$3*SUMPRODUCT(K10:$K$22, W11:$W$23))/Z10</f>
        <v>6624.5623407863859</v>
      </c>
    </row>
    <row r="11" spans="1:52" x14ac:dyDescent="0.25">
      <c r="A11" t="s">
        <v>33</v>
      </c>
      <c r="C11" s="7">
        <f>AU25</f>
        <v>20526.020836985317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6.8024940000000001E-3</v>
      </c>
      <c r="O11">
        <f t="shared" si="21"/>
        <v>5249.459817239217</v>
      </c>
      <c r="P11">
        <f t="shared" si="22"/>
        <v>262.47299086196085</v>
      </c>
      <c r="Q11" s="4">
        <f t="shared" si="23"/>
        <v>50</v>
      </c>
      <c r="R11">
        <f t="shared" si="0"/>
        <v>250000</v>
      </c>
      <c r="S11">
        <f t="shared" si="1"/>
        <v>6933.4960528630963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6019.2435952340229</v>
      </c>
      <c r="AC11">
        <f t="shared" si="2"/>
        <v>6194.0936719451747</v>
      </c>
      <c r="AE11">
        <f t="shared" si="3"/>
        <v>4689.6465487515488</v>
      </c>
      <c r="AF11">
        <f t="shared" si="4"/>
        <v>-234.48232743757745</v>
      </c>
      <c r="AG11">
        <f t="shared" si="4"/>
        <v>-44.66789643146479</v>
      </c>
      <c r="AH11">
        <f t="shared" si="5"/>
        <v>-1545.2291915580829</v>
      </c>
      <c r="AI11">
        <f t="shared" si="6"/>
        <v>2865.2671333244234</v>
      </c>
      <c r="AJ11">
        <f t="shared" si="7"/>
        <v>-174.85007671115181</v>
      </c>
      <c r="AK11">
        <f t="shared" si="24"/>
        <v>896.31602567764514</v>
      </c>
      <c r="AL11">
        <f t="shared" si="8"/>
        <v>3586.7330822909166</v>
      </c>
      <c r="AN11">
        <f t="shared" si="9"/>
        <v>2431.4819337280419</v>
      </c>
      <c r="AO11">
        <f t="shared" si="9"/>
        <v>-121.5740966864021</v>
      </c>
      <c r="AP11">
        <f t="shared" si="9"/>
        <v>-23.159353708576447</v>
      </c>
      <c r="AQ11">
        <f t="shared" si="9"/>
        <v>-801.16845132878643</v>
      </c>
      <c r="AR11">
        <f t="shared" si="9"/>
        <v>1485.5800320042767</v>
      </c>
      <c r="AS11">
        <f t="shared" si="9"/>
        <v>-90.656043736879809</v>
      </c>
      <c r="AT11">
        <f t="shared" si="9"/>
        <v>464.72078453893187</v>
      </c>
      <c r="AU11">
        <f t="shared" si="9"/>
        <v>1859.6447728063288</v>
      </c>
      <c r="AW11">
        <v>8</v>
      </c>
      <c r="AX11">
        <f>(R11*SUMPRODUCT(K12:$K$23, X12:$X$23)-$AZ$3*SUMPRODUCT(K11:$K$22, W12:$W$23))/Z11</f>
        <v>6933.4960528630963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8.090557E-3</v>
      </c>
      <c r="O12">
        <f t="shared" si="21"/>
        <v>5249.459817239217</v>
      </c>
      <c r="P12">
        <f t="shared" si="22"/>
        <v>262.47299086196085</v>
      </c>
      <c r="Q12" s="4">
        <f t="shared" si="23"/>
        <v>50</v>
      </c>
      <c r="R12">
        <f t="shared" si="0"/>
        <v>250000</v>
      </c>
      <c r="S12">
        <f t="shared" si="1"/>
        <v>7085.1373688790918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6194.0936719451747</v>
      </c>
      <c r="AC12">
        <f t="shared" si="2"/>
        <v>6215.0583120304582</v>
      </c>
      <c r="AE12">
        <f t="shared" si="3"/>
        <v>4604.8082305515063</v>
      </c>
      <c r="AF12">
        <f t="shared" si="4"/>
        <v>-230.2404115275753</v>
      </c>
      <c r="AG12">
        <f t="shared" si="4"/>
        <v>-43.859829305001284</v>
      </c>
      <c r="AH12">
        <f t="shared" si="5"/>
        <v>-1806.9408107443126</v>
      </c>
      <c r="AI12">
        <f t="shared" si="6"/>
        <v>2523.7671789746182</v>
      </c>
      <c r="AJ12">
        <f t="shared" si="7"/>
        <v>-20.964640085283463</v>
      </c>
      <c r="AK12">
        <f t="shared" si="24"/>
        <v>904.38150110520837</v>
      </c>
      <c r="AL12">
        <f t="shared" si="8"/>
        <v>3407.1840399945431</v>
      </c>
      <c r="AN12">
        <f t="shared" si="9"/>
        <v>2199.2968418598352</v>
      </c>
      <c r="AO12">
        <f t="shared" si="9"/>
        <v>-109.96484209299176</v>
      </c>
      <c r="AP12">
        <f t="shared" si="9"/>
        <v>-20.947839572343693</v>
      </c>
      <c r="AQ12">
        <f t="shared" si="9"/>
        <v>-863.01079643910839</v>
      </c>
      <c r="AR12">
        <f t="shared" si="9"/>
        <v>1205.3733637553919</v>
      </c>
      <c r="AS12">
        <f t="shared" si="9"/>
        <v>-10.012896177604741</v>
      </c>
      <c r="AT12">
        <f t="shared" si="9"/>
        <v>431.94054554122528</v>
      </c>
      <c r="AU12">
        <f t="shared" si="9"/>
        <v>1627.3010131190124</v>
      </c>
      <c r="AW12">
        <v>9</v>
      </c>
      <c r="AX12">
        <f>(R12*SUMPRODUCT(K13:$K$23, X13:$X$23)-$AZ$3*SUMPRODUCT(K12:$K$22, W13:$W$23))/Z12</f>
        <v>7085.1373688790918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9.5159809999999997E-3</v>
      </c>
      <c r="O13">
        <f t="shared" si="21"/>
        <v>5249.459817239217</v>
      </c>
      <c r="P13">
        <f t="shared" si="22"/>
        <v>262.47299086196085</v>
      </c>
      <c r="Q13" s="4">
        <f t="shared" si="23"/>
        <v>50</v>
      </c>
      <c r="R13">
        <f t="shared" si="0"/>
        <v>250000</v>
      </c>
      <c r="S13">
        <f t="shared" si="1"/>
        <v>7088.3074766522022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6215.0583120304582</v>
      </c>
      <c r="AC13">
        <f t="shared" si="2"/>
        <v>6096.4918896245681</v>
      </c>
      <c r="AE13">
        <f t="shared" si="3"/>
        <v>4514.9408806154197</v>
      </c>
      <c r="AF13">
        <f t="shared" si="4"/>
        <v>-225.74704403077098</v>
      </c>
      <c r="AG13">
        <f t="shared" si="4"/>
        <v>-43.003861709621638</v>
      </c>
      <c r="AH13">
        <f t="shared" si="5"/>
        <v>-2086.8465116481771</v>
      </c>
      <c r="AI13">
        <f t="shared" si="6"/>
        <v>2159.3434632268504</v>
      </c>
      <c r="AJ13">
        <f t="shared" si="7"/>
        <v>118.56642240589008</v>
      </c>
      <c r="AK13">
        <f t="shared" si="24"/>
        <v>898.86986486129206</v>
      </c>
      <c r="AL13">
        <f t="shared" si="8"/>
        <v>3176.7797504940327</v>
      </c>
      <c r="AN13">
        <f t="shared" si="9"/>
        <v>1986.3955651773801</v>
      </c>
      <c r="AO13">
        <f t="shared" si="9"/>
        <v>-99.319778258869007</v>
      </c>
      <c r="AP13">
        <f t="shared" si="9"/>
        <v>-18.919999717438166</v>
      </c>
      <c r="AQ13">
        <f t="shared" si="9"/>
        <v>-918.1299967273967</v>
      </c>
      <c r="AR13">
        <f t="shared" si="9"/>
        <v>950.02579047367647</v>
      </c>
      <c r="AS13">
        <f t="shared" si="9"/>
        <v>52.164540328134912</v>
      </c>
      <c r="AT13">
        <f t="shared" si="9"/>
        <v>395.46721882849624</v>
      </c>
      <c r="AU13">
        <f t="shared" si="9"/>
        <v>1397.6575496303076</v>
      </c>
      <c r="AW13">
        <v>10</v>
      </c>
      <c r="AX13">
        <f>(R13*SUMPRODUCT(K14:$K$23, X14:$X$23)-$AZ$3*SUMPRODUCT(K13:$K$22, W14:$W$23))/Z13</f>
        <v>7088.3074766522022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1.1135328E-2</v>
      </c>
      <c r="O14">
        <f t="shared" si="21"/>
        <v>5249.459817239217</v>
      </c>
      <c r="P14">
        <f t="shared" si="22"/>
        <v>262.47299086196085</v>
      </c>
      <c r="Q14" s="4">
        <f t="shared" si="23"/>
        <v>50</v>
      </c>
      <c r="R14">
        <f t="shared" si="0"/>
        <v>250000</v>
      </c>
      <c r="S14">
        <f t="shared" si="1"/>
        <v>6946.5421883022354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6096.4918896245681</v>
      </c>
      <c r="AC14">
        <f t="shared" si="2"/>
        <v>5848.2884482396139</v>
      </c>
      <c r="AE14">
        <f t="shared" si="3"/>
        <v>4419.5161242030035</v>
      </c>
      <c r="AF14">
        <f t="shared" si="4"/>
        <v>-220.97580621015018</v>
      </c>
      <c r="AG14">
        <f t="shared" si="4"/>
        <v>-42.094960987122143</v>
      </c>
      <c r="AH14">
        <f t="shared" si="5"/>
        <v>-2394.3105270163887</v>
      </c>
      <c r="AI14">
        <f t="shared" si="6"/>
        <v>1762.1348299893425</v>
      </c>
      <c r="AJ14">
        <f t="shared" si="7"/>
        <v>248.2034413849542</v>
      </c>
      <c r="AK14">
        <f t="shared" si="24"/>
        <v>880.96649607023812</v>
      </c>
      <c r="AL14">
        <f t="shared" si="8"/>
        <v>2891.3047674445347</v>
      </c>
      <c r="AN14">
        <f t="shared" si="9"/>
        <v>1791.1409315730425</v>
      </c>
      <c r="AO14">
        <f t="shared" si="9"/>
        <v>-89.557046578652134</v>
      </c>
      <c r="AP14">
        <f t="shared" si="9"/>
        <v>-17.060240424080767</v>
      </c>
      <c r="AQ14">
        <f t="shared" si="9"/>
        <v>-970.36586524699135</v>
      </c>
      <c r="AR14">
        <f t="shared" si="9"/>
        <v>714.15777932331844</v>
      </c>
      <c r="AS14">
        <f t="shared" si="9"/>
        <v>100.59185909227864</v>
      </c>
      <c r="AT14">
        <f t="shared" si="9"/>
        <v>357.03798925282649</v>
      </c>
      <c r="AU14">
        <f t="shared" si="9"/>
        <v>1171.7876276684235</v>
      </c>
      <c r="AW14">
        <v>11</v>
      </c>
      <c r="AX14">
        <f>(R14*SUMPRODUCT(K15:$K$23, X15:$X$23)-$AZ$3*SUMPRODUCT(K14:$K$22, W15:$W$23))/Z14</f>
        <v>6946.5421883022354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1.2969985999999999E-2</v>
      </c>
      <c r="O15">
        <f t="shared" si="21"/>
        <v>5249.459817239217</v>
      </c>
      <c r="P15">
        <f t="shared" si="22"/>
        <v>262.47299086196085</v>
      </c>
      <c r="Q15" s="4">
        <f t="shared" si="23"/>
        <v>50</v>
      </c>
      <c r="R15">
        <f t="shared" si="0"/>
        <v>250000</v>
      </c>
      <c r="S15">
        <f t="shared" si="1"/>
        <v>6662.5106348961053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5848.2884482396139</v>
      </c>
      <c r="AC15">
        <f t="shared" si="2"/>
        <v>5480.3201208321552</v>
      </c>
      <c r="AE15">
        <f t="shared" si="3"/>
        <v>4317.9999007032857</v>
      </c>
      <c r="AF15">
        <f t="shared" si="4"/>
        <v>-215.8999950351643</v>
      </c>
      <c r="AG15">
        <f t="shared" si="4"/>
        <v>-41.128040322577398</v>
      </c>
      <c r="AH15">
        <f t="shared" si="5"/>
        <v>-2729.855273367602</v>
      </c>
      <c r="AI15">
        <f t="shared" si="6"/>
        <v>1331.1165919779419</v>
      </c>
      <c r="AJ15">
        <f t="shared" si="7"/>
        <v>367.96832740745867</v>
      </c>
      <c r="AK15">
        <f t="shared" si="24"/>
        <v>851.47463222059287</v>
      </c>
      <c r="AL15">
        <f t="shared" si="8"/>
        <v>2550.5595516059934</v>
      </c>
      <c r="AN15">
        <f t="shared" si="9"/>
        <v>1612.0519407748016</v>
      </c>
      <c r="AO15">
        <f t="shared" si="9"/>
        <v>-80.602597038740072</v>
      </c>
      <c r="AP15">
        <f t="shared" si="9"/>
        <v>-15.354455476359927</v>
      </c>
      <c r="AQ15">
        <f t="shared" si="9"/>
        <v>-1019.145111779604</v>
      </c>
      <c r="AR15">
        <f t="shared" si="9"/>
        <v>496.94977648009746</v>
      </c>
      <c r="AS15">
        <f t="shared" si="9"/>
        <v>137.37472672110013</v>
      </c>
      <c r="AT15">
        <f t="shared" si="9"/>
        <v>317.88359540447283</v>
      </c>
      <c r="AU15">
        <f t="shared" si="9"/>
        <v>952.20809860567033</v>
      </c>
      <c r="AW15">
        <v>12</v>
      </c>
      <c r="AX15">
        <f>(R15*SUMPRODUCT(K16:$K$23, X16:$X$23)-$AZ$3*SUMPRODUCT(K15:$K$22, W16:$W$23))/Z15</f>
        <v>6662.5106348961053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1.4883069000000001E-2</v>
      </c>
      <c r="O16">
        <f t="shared" si="21"/>
        <v>5249.459817239217</v>
      </c>
      <c r="P16">
        <f t="shared" si="22"/>
        <v>262.47299086196085</v>
      </c>
      <c r="Q16" s="4">
        <f t="shared" si="23"/>
        <v>50</v>
      </c>
      <c r="R16">
        <f t="shared" si="0"/>
        <v>250000</v>
      </c>
      <c r="S16">
        <f t="shared" si="1"/>
        <v>6250.957594571626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5480.3201208321552</v>
      </c>
      <c r="AC16">
        <f t="shared" si="2"/>
        <v>5013.8491370476859</v>
      </c>
      <c r="AE16">
        <f t="shared" si="3"/>
        <v>4210.554811232093</v>
      </c>
      <c r="AF16">
        <f t="shared" si="4"/>
        <v>-210.52774056160467</v>
      </c>
      <c r="AG16">
        <f t="shared" si="4"/>
        <v>-40.104648457395925</v>
      </c>
      <c r="AH16">
        <f t="shared" si="5"/>
        <v>-3060.5573097785086</v>
      </c>
      <c r="AI16">
        <f t="shared" si="6"/>
        <v>899.36511243458381</v>
      </c>
      <c r="AJ16">
        <f t="shared" si="7"/>
        <v>466.47098378446935</v>
      </c>
      <c r="AK16">
        <f t="shared" si="24"/>
        <v>811.25226987126428</v>
      </c>
      <c r="AL16">
        <f t="shared" si="8"/>
        <v>2177.0883660903173</v>
      </c>
      <c r="AN16">
        <f t="shared" si="9"/>
        <v>1448.0284505319946</v>
      </c>
      <c r="AO16">
        <f t="shared" si="9"/>
        <v>-72.401422526599745</v>
      </c>
      <c r="AP16">
        <f t="shared" si="9"/>
        <v>-13.792166250865201</v>
      </c>
      <c r="AQ16">
        <f t="shared" si="9"/>
        <v>-1052.5392157871274</v>
      </c>
      <c r="AR16">
        <f t="shared" si="9"/>
        <v>309.29564596740221</v>
      </c>
      <c r="AS16">
        <f t="shared" si="9"/>
        <v>160.42143758957653</v>
      </c>
      <c r="AT16">
        <f t="shared" si="9"/>
        <v>278.99324910783071</v>
      </c>
      <c r="AU16">
        <f t="shared" si="9"/>
        <v>748.71033266480936</v>
      </c>
      <c r="AW16">
        <v>13</v>
      </c>
      <c r="AX16">
        <f>(R16*SUMPRODUCT(K17:$K$23, X17:$X$23)-$AZ$3*SUMPRODUCT(K16:$K$22, W17:$W$23))/Z16</f>
        <v>6250.957594571626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1.6930661E-2</v>
      </c>
      <c r="O17">
        <f t="shared" si="21"/>
        <v>5249.459817239217</v>
      </c>
      <c r="P17">
        <f t="shared" si="22"/>
        <v>262.47299086196085</v>
      </c>
      <c r="Q17" s="4">
        <f t="shared" si="23"/>
        <v>50</v>
      </c>
      <c r="R17">
        <f t="shared" si="0"/>
        <v>250000</v>
      </c>
      <c r="S17">
        <f t="shared" si="1"/>
        <v>5720.4523555356291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5013.8491370476859</v>
      </c>
      <c r="AC17">
        <f t="shared" si="2"/>
        <v>4464.7677306571668</v>
      </c>
      <c r="AE17">
        <f t="shared" si="3"/>
        <v>4097.1617869888833</v>
      </c>
      <c r="AF17">
        <f t="shared" si="4"/>
        <v>-204.85808934944416</v>
      </c>
      <c r="AG17">
        <f t="shared" si="4"/>
        <v>-39.024603765265624</v>
      </c>
      <c r="AH17">
        <f t="shared" si="5"/>
        <v>-3394.9910377817164</v>
      </c>
      <c r="AI17">
        <f t="shared" si="6"/>
        <v>458.28805609245728</v>
      </c>
      <c r="AJ17">
        <f t="shared" si="7"/>
        <v>549.08140639051908</v>
      </c>
      <c r="AK17">
        <f t="shared" si="24"/>
        <v>762.11731036984679</v>
      </c>
      <c r="AL17">
        <f t="shared" si="8"/>
        <v>1769.4867728528232</v>
      </c>
      <c r="AN17">
        <f t="shared" si="9"/>
        <v>1297.9628133485041</v>
      </c>
      <c r="AO17">
        <f t="shared" si="9"/>
        <v>-64.89814066742521</v>
      </c>
      <c r="AP17">
        <f t="shared" si="9"/>
        <v>-12.362822638302672</v>
      </c>
      <c r="AQ17">
        <f t="shared" si="9"/>
        <v>-1075.5182118230741</v>
      </c>
      <c r="AR17">
        <f t="shared" si="9"/>
        <v>145.18363821970229</v>
      </c>
      <c r="AS17">
        <f t="shared" si="9"/>
        <v>173.9465718095953</v>
      </c>
      <c r="AT17">
        <f t="shared" si="9"/>
        <v>241.43540814292123</v>
      </c>
      <c r="AU17">
        <f t="shared" si="9"/>
        <v>560.56561817221882</v>
      </c>
      <c r="AW17">
        <v>14</v>
      </c>
      <c r="AX17">
        <f>(R17*SUMPRODUCT(K18:$K$23, X18:$X$23)-$AZ$3*SUMPRODUCT(K17:$K$22, W18:$W$23))/Z17</f>
        <v>5720.4523555356291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1.9185959999999998E-2</v>
      </c>
      <c r="O18">
        <f t="shared" si="21"/>
        <v>5249.459817239217</v>
      </c>
      <c r="P18">
        <f t="shared" si="22"/>
        <v>262.47299086196085</v>
      </c>
      <c r="Q18" s="4">
        <f t="shared" si="23"/>
        <v>50</v>
      </c>
      <c r="R18">
        <f t="shared" si="0"/>
        <v>250000</v>
      </c>
      <c r="S18">
        <f t="shared" si="1"/>
        <v>5073.3874657029719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4464.7677306571668</v>
      </c>
      <c r="AC18">
        <f t="shared" si="2"/>
        <v>3844.1699362775016</v>
      </c>
      <c r="AE18">
        <f t="shared" si="3"/>
        <v>3977.5821869602969</v>
      </c>
      <c r="AF18">
        <f t="shared" si="4"/>
        <v>-198.87910934801485</v>
      </c>
      <c r="AG18">
        <f t="shared" si="4"/>
        <v>-37.885633240756732</v>
      </c>
      <c r="AH18">
        <f t="shared" si="5"/>
        <v>-3743.6224342811779</v>
      </c>
      <c r="AI18">
        <f t="shared" si="6"/>
        <v>-2.8049899096527042</v>
      </c>
      <c r="AJ18">
        <f t="shared" si="7"/>
        <v>620.59779437966517</v>
      </c>
      <c r="AK18">
        <f t="shared" si="24"/>
        <v>705.41028400523339</v>
      </c>
      <c r="AL18">
        <f t="shared" si="8"/>
        <v>1323.2030884752457</v>
      </c>
      <c r="AN18">
        <f t="shared" si="9"/>
        <v>1160.7526010219749</v>
      </c>
      <c r="AO18">
        <f t="shared" si="9"/>
        <v>-58.037630051098745</v>
      </c>
      <c r="AP18">
        <f t="shared" si="9"/>
        <v>-11.055924242053109</v>
      </c>
      <c r="AQ18">
        <f t="shared" si="9"/>
        <v>-1092.4776091570598</v>
      </c>
      <c r="AR18">
        <f t="shared" si="9"/>
        <v>-0.81856242823682734</v>
      </c>
      <c r="AS18">
        <f t="shared" si="9"/>
        <v>181.10512119051975</v>
      </c>
      <c r="AT18">
        <f t="shared" si="9"/>
        <v>205.85541252447734</v>
      </c>
      <c r="AU18">
        <f t="shared" si="9"/>
        <v>386.14197128676022</v>
      </c>
      <c r="AW18">
        <v>15</v>
      </c>
      <c r="AX18">
        <f>(R18*SUMPRODUCT(K19:$K$23, X19:$X$23)-$AZ$3*SUMPRODUCT(K18:$K$22, W19:$W$23))/Z18</f>
        <v>5073.3874657029719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2.1884238E-2</v>
      </c>
      <c r="O19">
        <f t="shared" si="21"/>
        <v>5249.459817239217</v>
      </c>
      <c r="P19">
        <f t="shared" si="22"/>
        <v>262.47299086196085</v>
      </c>
      <c r="Q19" s="4">
        <f t="shared" si="23"/>
        <v>50</v>
      </c>
      <c r="R19">
        <f t="shared" si="0"/>
        <v>250000</v>
      </c>
      <c r="S19">
        <f t="shared" si="1"/>
        <v>4296.5842611977287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3844.1699362775016</v>
      </c>
      <c r="AC19">
        <f t="shared" si="2"/>
        <v>3151.774740254757</v>
      </c>
      <c r="AE19">
        <f t="shared" si="3"/>
        <v>3850.7600098466942</v>
      </c>
      <c r="AF19">
        <f t="shared" si="4"/>
        <v>-192.5380004923347</v>
      </c>
      <c r="AG19">
        <f t="shared" si="4"/>
        <v>-36.677678693727735</v>
      </c>
      <c r="AH19">
        <f t="shared" si="5"/>
        <v>-4145.4910731071586</v>
      </c>
      <c r="AI19">
        <f t="shared" si="6"/>
        <v>-523.94674244652651</v>
      </c>
      <c r="AJ19">
        <f t="shared" si="7"/>
        <v>692.39519602274459</v>
      </c>
      <c r="AK19">
        <f t="shared" si="24"/>
        <v>641.9946835716097</v>
      </c>
      <c r="AL19">
        <f t="shared" si="8"/>
        <v>810.44313714782777</v>
      </c>
      <c r="AN19">
        <f t="shared" si="9"/>
        <v>1035.1620056816787</v>
      </c>
      <c r="AO19">
        <f t="shared" si="9"/>
        <v>-51.75810028408393</v>
      </c>
      <c r="AP19">
        <f t="shared" si="9"/>
        <v>-9.859700252226034</v>
      </c>
      <c r="AQ19">
        <f t="shared" si="9"/>
        <v>-1114.3916636715937</v>
      </c>
      <c r="AR19">
        <f t="shared" si="9"/>
        <v>-140.84745852622507</v>
      </c>
      <c r="AS19">
        <f t="shared" si="9"/>
        <v>186.12980243029949</v>
      </c>
      <c r="AT19">
        <f t="shared" si="9"/>
        <v>172.58112751342813</v>
      </c>
      <c r="AU19">
        <f t="shared" si="9"/>
        <v>217.86347141750255</v>
      </c>
      <c r="AW19">
        <v>16</v>
      </c>
      <c r="AX19">
        <f>(R19*SUMPRODUCT(K20:$K$23, X20:$X$23)-$AZ$3*SUMPRODUCT(K19:$K$22, W20:$W$23))/Z19</f>
        <v>4296.5842611977287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2.4761703999999999E-2</v>
      </c>
      <c r="O20">
        <f t="shared" si="21"/>
        <v>5249.459817239217</v>
      </c>
      <c r="P20">
        <f t="shared" si="22"/>
        <v>262.47299086196085</v>
      </c>
      <c r="Q20" s="4">
        <f t="shared" si="23"/>
        <v>50</v>
      </c>
      <c r="R20">
        <f t="shared" si="0"/>
        <v>250000</v>
      </c>
      <c r="S20">
        <f t="shared" si="1"/>
        <v>3394.687666299692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3151.774740254757</v>
      </c>
      <c r="AC20">
        <f t="shared" si="2"/>
        <v>2403.6221865479929</v>
      </c>
      <c r="AE20">
        <f t="shared" si="3"/>
        <v>3716.9010302093661</v>
      </c>
      <c r="AF20">
        <f t="shared" si="4"/>
        <v>-185.84505151046829</v>
      </c>
      <c r="AG20">
        <f t="shared" si="4"/>
        <v>-35.402700083569258</v>
      </c>
      <c r="AH20">
        <f t="shared" si="5"/>
        <v>-4541.0091161059636</v>
      </c>
      <c r="AI20">
        <f t="shared" si="6"/>
        <v>-1045.3558374906352</v>
      </c>
      <c r="AJ20">
        <f t="shared" si="7"/>
        <v>748.15255370676414</v>
      </c>
      <c r="AK20">
        <f t="shared" si="24"/>
        <v>571.86319028230218</v>
      </c>
      <c r="AL20">
        <f t="shared" si="8"/>
        <v>274.65990649843116</v>
      </c>
      <c r="AN20">
        <f t="shared" si="9"/>
        <v>920.41615889883474</v>
      </c>
      <c r="AO20">
        <f t="shared" si="9"/>
        <v>-46.020807944941737</v>
      </c>
      <c r="AP20">
        <f t="shared" si="9"/>
        <v>-8.7667702101099021</v>
      </c>
      <c r="AQ20">
        <f t="shared" si="9"/>
        <v>-1124.4900346285017</v>
      </c>
      <c r="AR20">
        <f t="shared" si="9"/>
        <v>-258.86145388471863</v>
      </c>
      <c r="AS20">
        <f t="shared" si="9"/>
        <v>185.26500817654158</v>
      </c>
      <c r="AT20">
        <f t="shared" si="9"/>
        <v>141.61047516124518</v>
      </c>
      <c r="AU20">
        <f t="shared" si="9"/>
        <v>68.014029453068133</v>
      </c>
      <c r="AW20">
        <v>17</v>
      </c>
      <c r="AX20">
        <f>(R20*SUMPRODUCT(K21:$K$23, X21:$X$23)-$AZ$3*SUMPRODUCT(K20:$K$22, W21:$W$23))/Z20</f>
        <v>3394.687666299692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2.7627288E-2</v>
      </c>
      <c r="O21">
        <f t="shared" si="21"/>
        <v>5249.459817239217</v>
      </c>
      <c r="P21">
        <f t="shared" si="22"/>
        <v>262.47299086196085</v>
      </c>
      <c r="Q21" s="4">
        <f t="shared" si="23"/>
        <v>50</v>
      </c>
      <c r="R21">
        <f t="shared" si="0"/>
        <v>250000</v>
      </c>
      <c r="S21">
        <f t="shared" si="1"/>
        <v>2381.3686220470172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2403.6221865479929</v>
      </c>
      <c r="AC21">
        <f t="shared" si="2"/>
        <v>1622.6927978784229</v>
      </c>
      <c r="AE21">
        <f t="shared" si="3"/>
        <v>3577.0441246781816</v>
      </c>
      <c r="AF21">
        <f t="shared" si="4"/>
        <v>-178.85220623390907</v>
      </c>
      <c r="AG21">
        <f t="shared" si="4"/>
        <v>-34.070592491547174</v>
      </c>
      <c r="AH21">
        <f t="shared" si="5"/>
        <v>-4890.4029559319597</v>
      </c>
      <c r="AI21">
        <f t="shared" si="6"/>
        <v>-1526.2816299792344</v>
      </c>
      <c r="AJ21">
        <f t="shared" si="7"/>
        <v>780.92938866957002</v>
      </c>
      <c r="AK21">
        <f t="shared" si="24"/>
        <v>496.47283659239815</v>
      </c>
      <c r="AL21">
        <f t="shared" si="8"/>
        <v>-248.8794047172662</v>
      </c>
      <c r="AN21">
        <f t="shared" si="9"/>
        <v>815.96006069435703</v>
      </c>
      <c r="AO21">
        <f t="shared" si="9"/>
        <v>-40.798003034717851</v>
      </c>
      <c r="AP21">
        <f t="shared" si="9"/>
        <v>-7.7718478577047643</v>
      </c>
      <c r="AQ21">
        <f t="shared" si="9"/>
        <v>-1115.5505366043283</v>
      </c>
      <c r="AR21">
        <f t="shared" si="9"/>
        <v>-348.1603268023938</v>
      </c>
      <c r="AS21">
        <f t="shared" si="9"/>
        <v>178.13791755620502</v>
      </c>
      <c r="AT21">
        <f t="shared" si="9"/>
        <v>113.25049167948939</v>
      </c>
      <c r="AU21">
        <f t="shared" si="9"/>
        <v>-56.771917566699358</v>
      </c>
      <c r="AW21">
        <v>18</v>
      </c>
      <c r="AX21">
        <f>(R21*SUMPRODUCT(K22:$K$23, X22:$X$23)-$AZ$3*SUMPRODUCT(K21:$K$22, W22:$W$23))/Z21</f>
        <v>2381.3686220470172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3.0780427999999999E-2</v>
      </c>
      <c r="O22">
        <f t="shared" si="21"/>
        <v>5249.459817239217</v>
      </c>
      <c r="P22">
        <f t="shared" si="22"/>
        <v>262.47299086196085</v>
      </c>
      <c r="Q22" s="4">
        <f t="shared" si="23"/>
        <v>50</v>
      </c>
      <c r="R22">
        <f t="shared" si="0"/>
        <v>250000</v>
      </c>
      <c r="S22">
        <f t="shared" si="1"/>
        <v>1250.7494626497066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1622.6927978784229</v>
      </c>
      <c r="AC22">
        <f t="shared" si="2"/>
        <v>817.51934515059622</v>
      </c>
      <c r="AE22">
        <f t="shared" si="3"/>
        <v>3431.1707342989198</v>
      </c>
      <c r="AF22">
        <f t="shared" si="4"/>
        <v>-171.558536714946</v>
      </c>
      <c r="AG22">
        <f t="shared" si="4"/>
        <v>-32.681179147528297</v>
      </c>
      <c r="AH22">
        <f t="shared" si="5"/>
        <v>-5243.537095517042</v>
      </c>
      <c r="AI22">
        <f t="shared" si="6"/>
        <v>-2016.6060770805966</v>
      </c>
      <c r="AJ22">
        <f t="shared" si="7"/>
        <v>805.17345272782666</v>
      </c>
      <c r="AK22">
        <f t="shared" si="24"/>
        <v>417.78860307170822</v>
      </c>
      <c r="AL22">
        <f t="shared" si="8"/>
        <v>-793.64402128106167</v>
      </c>
      <c r="AN22">
        <f t="shared" si="9"/>
        <v>720.9884376055528</v>
      </c>
      <c r="AO22">
        <f t="shared" si="9"/>
        <v>-36.049421880277642</v>
      </c>
      <c r="AP22">
        <f t="shared" si="9"/>
        <v>-6.8672631347498658</v>
      </c>
      <c r="AQ22">
        <f t="shared" si="9"/>
        <v>-1101.8191488498032</v>
      </c>
      <c r="AR22">
        <f t="shared" si="9"/>
        <v>-423.74739625927805</v>
      </c>
      <c r="AS22">
        <f t="shared" si="9"/>
        <v>169.19028361971621</v>
      </c>
      <c r="AT22">
        <f t="shared" si="9"/>
        <v>87.789496793905499</v>
      </c>
      <c r="AU22">
        <f t="shared" si="9"/>
        <v>-166.76761584565634</v>
      </c>
      <c r="AW22">
        <v>19</v>
      </c>
      <c r="AX22">
        <f>(R22*SUMPRODUCT(K23:$K$23, X23:$X$23)-$AZ$3*SUMPRODUCT(K22:$K$22, W23:$W$23))/Z22</f>
        <v>1250.7494626497066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3.4133669999999998E-2</v>
      </c>
      <c r="O23">
        <f t="shared" si="21"/>
        <v>5249.459817239217</v>
      </c>
      <c r="P23">
        <f t="shared" si="22"/>
        <v>262.47299086196085</v>
      </c>
      <c r="Q23" s="4">
        <f t="shared" si="23"/>
        <v>50</v>
      </c>
      <c r="R23">
        <f t="shared" si="0"/>
        <v>250000</v>
      </c>
      <c r="S23">
        <f t="shared" si="1"/>
        <v>1308.498294578183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817.51934515059622</v>
      </c>
      <c r="AC23">
        <f t="shared" si="2"/>
        <v>817.51934515059622</v>
      </c>
      <c r="AE23">
        <f t="shared" si="3"/>
        <v>3279.7405773977134</v>
      </c>
      <c r="AF23">
        <f t="shared" si="4"/>
        <v>-163.98702886988568</v>
      </c>
      <c r="AG23">
        <f t="shared" si="4"/>
        <v>-31.238838771820397</v>
      </c>
      <c r="AH23">
        <f t="shared" si="5"/>
        <v>-5577.6429211630602</v>
      </c>
      <c r="AI23">
        <f t="shared" si="6"/>
        <v>-2493.1282114070532</v>
      </c>
      <c r="AJ23">
        <f t="shared" si="7"/>
        <v>0</v>
      </c>
      <c r="AK23">
        <f t="shared" si="24"/>
        <v>336.57802805785013</v>
      </c>
      <c r="AL23">
        <f t="shared" si="8"/>
        <v>-2156.5501833492031</v>
      </c>
      <c r="AN23">
        <f t="shared" si="9"/>
        <v>634.84372462301326</v>
      </c>
      <c r="AO23">
        <f t="shared" si="9"/>
        <v>-31.742186231150665</v>
      </c>
      <c r="AP23">
        <f t="shared" si="9"/>
        <v>-6.0467528729164437</v>
      </c>
      <c r="AQ23">
        <f t="shared" si="9"/>
        <v>-1079.6377100953114</v>
      </c>
      <c r="AR23">
        <f t="shared" si="9"/>
        <v>-482.58292457636514</v>
      </c>
      <c r="AS23">
        <f t="shared" si="9"/>
        <v>0</v>
      </c>
      <c r="AT23">
        <f t="shared" si="9"/>
        <v>65.149801917581271</v>
      </c>
      <c r="AU23">
        <f t="shared" si="9"/>
        <v>-417.43312265878387</v>
      </c>
      <c r="AW23">
        <v>20</v>
      </c>
      <c r="AX23">
        <f>(R23*SUMPRODUCT(K$23:$K24, X$23:$X24)-$AZ$3*SUMPRODUCT(K$22:$K23, W$23:$W24))/Z23</f>
        <v>1308.498294578183</v>
      </c>
    </row>
    <row r="25" spans="5:50" x14ac:dyDescent="0.25">
      <c r="AN25" s="8">
        <f t="shared" ref="AN25:AU25" si="25">SUM(AN3:AN23)</f>
        <v>44093.682357090001</v>
      </c>
      <c r="AO25" s="8">
        <f t="shared" si="25"/>
        <v>-6141.7789807839135</v>
      </c>
      <c r="AP25" s="8">
        <f t="shared" si="25"/>
        <v>-2889.8912488485998</v>
      </c>
      <c r="AQ25" s="8">
        <f t="shared" si="25"/>
        <v>-17535.526894654344</v>
      </c>
      <c r="AR25" s="8">
        <f t="shared" si="25"/>
        <v>17526.485232803148</v>
      </c>
      <c r="AS25" s="8">
        <f t="shared" si="25"/>
        <v>-3239.1877516627133</v>
      </c>
      <c r="AT25" s="8">
        <f t="shared" si="25"/>
        <v>6238.7233558448834</v>
      </c>
      <c r="AU25" s="9">
        <f t="shared" si="25"/>
        <v>20526.020836985317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7" priority="1" operator="lessThan">
      <formula>0</formula>
    </cfRule>
  </conditionalFormatting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2BBE5-F4D6-464D-B872-573311C219D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'T.55.04.C'!C3*(1+C12)</f>
        <v>19242.279834693265</v>
      </c>
      <c r="K3">
        <v>1</v>
      </c>
      <c r="L3" s="2">
        <v>0</v>
      </c>
      <c r="O3">
        <f>$C$3</f>
        <v>19242.279834693265</v>
      </c>
      <c r="P3">
        <f>O3*B5</f>
        <v>15393.823867754612</v>
      </c>
      <c r="Q3" s="4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19242.279834693265</v>
      </c>
      <c r="AF3">
        <f t="shared" ref="AF3:AG23" si="4">-$Z3*P3</f>
        <v>-15393.823867754612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1328.5477629386528</v>
      </c>
      <c r="AJ3">
        <f t="shared" ref="AJ3:AJ23" si="7">AB3-AC3</f>
        <v>0</v>
      </c>
      <c r="AL3">
        <f t="shared" ref="AL3:AL23" si="8">SUM(AI3:AK3)</f>
        <v>1328.5477629386528</v>
      </c>
      <c r="AN3">
        <f t="shared" ref="AN3:AU23" si="9">AE3*$K3</f>
        <v>19242.279834693265</v>
      </c>
      <c r="AO3">
        <f t="shared" si="9"/>
        <v>-15393.823867754612</v>
      </c>
      <c r="AP3">
        <f t="shared" si="9"/>
        <v>-2519.9082039999998</v>
      </c>
      <c r="AQ3">
        <f t="shared" si="9"/>
        <v>0</v>
      </c>
      <c r="AR3">
        <f t="shared" si="9"/>
        <v>1328.5477629386528</v>
      </c>
      <c r="AS3">
        <f t="shared" si="9"/>
        <v>0</v>
      </c>
      <c r="AT3">
        <f t="shared" si="9"/>
        <v>0</v>
      </c>
      <c r="AU3">
        <f t="shared" si="9"/>
        <v>1328.5477629386528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6273.309208304313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1.1135328E-2</v>
      </c>
      <c r="R4">
        <f t="shared" si="0"/>
        <v>250000</v>
      </c>
      <c r="S4">
        <f t="shared" si="1"/>
        <v>3788.9990870249967</v>
      </c>
      <c r="U4">
        <f t="shared" ref="U4:U23" si="13">M4</f>
        <v>1.1135328E-2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1.1135328E-2</v>
      </c>
      <c r="Y4">
        <f t="shared" ref="Y4:Y23" si="17">V4*W4</f>
        <v>0.01</v>
      </c>
      <c r="Z4">
        <f t="shared" ref="Z4:Z23" si="18">MAX(0, W4-X4-Y4)</f>
        <v>0.97886467200000005</v>
      </c>
      <c r="AB4">
        <f t="shared" ref="AB4:AB23" si="19">AC3</f>
        <v>0</v>
      </c>
      <c r="AC4">
        <f t="shared" si="2"/>
        <v>3708.917348529023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-2783.8319999999999</v>
      </c>
      <c r="AI4">
        <f t="shared" si="6"/>
        <v>-2783.8319999999999</v>
      </c>
      <c r="AJ4">
        <f t="shared" si="7"/>
        <v>-3708.917348529023</v>
      </c>
      <c r="AK4">
        <f>H4*SUM(AB4, AE4:AF4)</f>
        <v>0</v>
      </c>
      <c r="AL4">
        <f t="shared" si="8"/>
        <v>-6492.7493485290233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-2564.3918597753077</v>
      </c>
      <c r="AR4">
        <f t="shared" si="9"/>
        <v>-2564.3918597753077</v>
      </c>
      <c r="AS4">
        <f t="shared" si="9"/>
        <v>-3416.5558328042944</v>
      </c>
      <c r="AT4">
        <f t="shared" si="9"/>
        <v>0</v>
      </c>
      <c r="AU4">
        <f t="shared" si="9"/>
        <v>-5980.9476925796025</v>
      </c>
      <c r="AW4">
        <v>1</v>
      </c>
      <c r="AX4">
        <f>(R4*SUMPRODUCT(K5:$K$23, X5:$X$23)-$AZ$3*SUMPRODUCT(K4:$K$22, W5:$W$23))/Z4</f>
        <v>3788.9990870249967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1.2969985999999999E-2</v>
      </c>
      <c r="O5">
        <f t="shared" ref="O5:O23" si="21">$C$3</f>
        <v>19242.279834693265</v>
      </c>
      <c r="P5">
        <f t="shared" ref="P5:P23" si="22">O5*$C$5</f>
        <v>962.11399173466327</v>
      </c>
      <c r="Q5" s="4">
        <f t="shared" ref="Q5:Q23" si="23">$C$8</f>
        <v>50</v>
      </c>
      <c r="R5">
        <f t="shared" si="0"/>
        <v>250000</v>
      </c>
      <c r="S5">
        <f t="shared" si="1"/>
        <v>6976.6028827775453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3708.917348529023</v>
      </c>
      <c r="AC5">
        <f t="shared" si="2"/>
        <v>6672.2846105071148</v>
      </c>
      <c r="AE5">
        <f t="shared" si="3"/>
        <v>18402.934747660493</v>
      </c>
      <c r="AF5">
        <f t="shared" si="4"/>
        <v>-920.14673738302474</v>
      </c>
      <c r="AG5">
        <f t="shared" si="4"/>
        <v>-47.819008209413269</v>
      </c>
      <c r="AH5">
        <f t="shared" si="5"/>
        <v>-3173.9652729336481</v>
      </c>
      <c r="AI5">
        <f t="shared" si="6"/>
        <v>14261.003729134409</v>
      </c>
      <c r="AJ5">
        <f t="shared" si="7"/>
        <v>-2963.3672619780918</v>
      </c>
      <c r="AK5">
        <f>H5*SUM(AB5, AE5:AF5)</f>
        <v>1813.4166109637893</v>
      </c>
      <c r="AL5">
        <f t="shared" si="8"/>
        <v>13111.053078120107</v>
      </c>
      <c r="AN5">
        <f t="shared" si="9"/>
        <v>15616.000708136467</v>
      </c>
      <c r="AO5">
        <f t="shared" si="9"/>
        <v>-780.80003540682344</v>
      </c>
      <c r="AP5">
        <f t="shared" si="9"/>
        <v>-40.577314232748236</v>
      </c>
      <c r="AQ5">
        <f t="shared" si="9"/>
        <v>-2693.3010755816217</v>
      </c>
      <c r="AR5">
        <f t="shared" si="9"/>
        <v>12101.322282915276</v>
      </c>
      <c r="AS5">
        <f t="shared" si="9"/>
        <v>-2514.5959541806897</v>
      </c>
      <c r="AT5">
        <f t="shared" si="9"/>
        <v>1538.793429920572</v>
      </c>
      <c r="AU5">
        <f t="shared" si="9"/>
        <v>11125.519758655159</v>
      </c>
      <c r="AW5">
        <v>2</v>
      </c>
      <c r="AX5">
        <f>(R5*SUMPRODUCT(K6:$K$23, X6:$X$23)-$AZ$3*SUMPRODUCT(K5:$K$22, W6:$W$23))/Z5</f>
        <v>6976.6028827775453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1.4883069000000001E-2</v>
      </c>
      <c r="O6">
        <f t="shared" si="21"/>
        <v>19242.279834693265</v>
      </c>
      <c r="P6">
        <f t="shared" si="22"/>
        <v>962.11399173466327</v>
      </c>
      <c r="Q6" s="4">
        <f t="shared" si="23"/>
        <v>50</v>
      </c>
      <c r="R6">
        <f t="shared" si="0"/>
        <v>250000</v>
      </c>
      <c r="S6">
        <f t="shared" si="1"/>
        <v>9631.1196076412725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6672.2846105071148</v>
      </c>
      <c r="AC6">
        <f t="shared" si="2"/>
        <v>8981.8135106960981</v>
      </c>
      <c r="AE6">
        <f t="shared" si="3"/>
        <v>17945.01325253196</v>
      </c>
      <c r="AF6">
        <f t="shared" si="4"/>
        <v>-897.250662626598</v>
      </c>
      <c r="AG6">
        <f t="shared" si="4"/>
        <v>-46.629124528626875</v>
      </c>
      <c r="AH6">
        <f t="shared" si="5"/>
        <v>-3558.4679934613209</v>
      </c>
      <c r="AI6">
        <f t="shared" si="6"/>
        <v>13442.665471915416</v>
      </c>
      <c r="AJ6">
        <f t="shared" si="7"/>
        <v>-2309.5289001889832</v>
      </c>
      <c r="AK6">
        <f>H6*SUM(AB6, AE6:AF6)</f>
        <v>2029.7718790336969</v>
      </c>
      <c r="AL6">
        <f t="shared" si="8"/>
        <v>13162.908450760129</v>
      </c>
      <c r="AN6">
        <f t="shared" si="9"/>
        <v>14027.099708735912</v>
      </c>
      <c r="AO6">
        <f t="shared" si="9"/>
        <v>-701.35498543679557</v>
      </c>
      <c r="AP6">
        <f t="shared" si="9"/>
        <v>-36.448642856355988</v>
      </c>
      <c r="AQ6">
        <f t="shared" si="9"/>
        <v>-2781.551880302155</v>
      </c>
      <c r="AR6">
        <f t="shared" si="9"/>
        <v>10507.744200140607</v>
      </c>
      <c r="AS6">
        <f t="shared" si="9"/>
        <v>-1805.292183809735</v>
      </c>
      <c r="AT6">
        <f t="shared" si="9"/>
        <v>1586.6141825878381</v>
      </c>
      <c r="AU6">
        <f t="shared" si="9"/>
        <v>10289.06619891871</v>
      </c>
      <c r="AW6">
        <v>3</v>
      </c>
      <c r="AX6">
        <f>(R6*SUMPRODUCT(K7:$K$23, X7:$X$23)-$AZ$3*SUMPRODUCT(K6:$K$22, W7:$W$23))/Z6</f>
        <v>9631.1196076412725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1.6930661E-2</v>
      </c>
      <c r="O7">
        <f t="shared" si="21"/>
        <v>19242.279834693265</v>
      </c>
      <c r="P7">
        <f t="shared" si="22"/>
        <v>962.11399173466327</v>
      </c>
      <c r="Q7" s="4">
        <f t="shared" si="23"/>
        <v>50</v>
      </c>
      <c r="R7">
        <f t="shared" si="0"/>
        <v>250000</v>
      </c>
      <c r="S7">
        <f t="shared" si="1"/>
        <v>11804.949363932525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8981.8135106960981</v>
      </c>
      <c r="AC7">
        <f t="shared" si="2"/>
        <v>10712.607032996257</v>
      </c>
      <c r="AE7">
        <f t="shared" si="3"/>
        <v>17461.742183987513</v>
      </c>
      <c r="AF7">
        <f t="shared" si="4"/>
        <v>-873.08710919937562</v>
      </c>
      <c r="AG7">
        <f t="shared" si="4"/>
        <v>-45.373371383219634</v>
      </c>
      <c r="AH7">
        <f t="shared" si="5"/>
        <v>-3947.3095006048325</v>
      </c>
      <c r="AI7">
        <f t="shared" si="6"/>
        <v>12595.972202800087</v>
      </c>
      <c r="AJ7">
        <f t="shared" si="7"/>
        <v>-1730.7935223001587</v>
      </c>
      <c r="AK7">
        <f>H7*SUM(AB7, AE7:AF7)</f>
        <v>2188.116137797057</v>
      </c>
      <c r="AL7">
        <f t="shared" si="8"/>
        <v>13053.294818296985</v>
      </c>
      <c r="AN7">
        <f t="shared" si="9"/>
        <v>12573.408895648327</v>
      </c>
      <c r="AO7">
        <f t="shared" si="9"/>
        <v>-628.67044478241633</v>
      </c>
      <c r="AP7">
        <f t="shared" si="9"/>
        <v>-32.671307671606669</v>
      </c>
      <c r="AQ7">
        <f t="shared" si="9"/>
        <v>-2842.2786149193007</v>
      </c>
      <c r="AR7">
        <f t="shared" si="9"/>
        <v>9069.7885282750049</v>
      </c>
      <c r="AS7">
        <f t="shared" si="9"/>
        <v>-1246.2659476083168</v>
      </c>
      <c r="AT7">
        <f t="shared" si="9"/>
        <v>1575.5632297055597</v>
      </c>
      <c r="AU7">
        <f t="shared" si="9"/>
        <v>9399.0858103722476</v>
      </c>
      <c r="AW7">
        <v>4</v>
      </c>
      <c r="AX7">
        <f>(R7*SUMPRODUCT(K8:$K$23, X8:$X$23)-$AZ$3*SUMPRODUCT(K7:$K$22, W8:$W$23))/Z7</f>
        <v>11804.949363932525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1.9185959999999998E-2</v>
      </c>
      <c r="O8">
        <f t="shared" si="21"/>
        <v>19242.279834693265</v>
      </c>
      <c r="P8">
        <f t="shared" si="22"/>
        <v>962.11399173466327</v>
      </c>
      <c r="Q8" s="4">
        <f t="shared" si="23"/>
        <v>50</v>
      </c>
      <c r="R8">
        <f t="shared" si="0"/>
        <v>250000</v>
      </c>
      <c r="S8">
        <f t="shared" si="1"/>
        <v>13535.636823729968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10712.607032996257</v>
      </c>
      <c r="AC8">
        <f t="shared" si="2"/>
        <v>11924.654019366364</v>
      </c>
      <c r="AE8">
        <f t="shared" si="3"/>
        <v>16952.104475075343</v>
      </c>
      <c r="AF8">
        <f t="shared" si="4"/>
        <v>-847.60522375376706</v>
      </c>
      <c r="AG8">
        <f t="shared" si="4"/>
        <v>-44.049105980963844</v>
      </c>
      <c r="AH8">
        <f t="shared" si="5"/>
        <v>-4352.6584421179823</v>
      </c>
      <c r="AI8">
        <f t="shared" si="6"/>
        <v>11707.791703222629</v>
      </c>
      <c r="AJ8">
        <f t="shared" si="7"/>
        <v>-1212.0469863701073</v>
      </c>
      <c r="AK8">
        <f t="shared" ref="AK8:AK23" si="24">H8*SUM(AB8:AB8, AE8:AF8)</f>
        <v>2294.7934189616458</v>
      </c>
      <c r="AL8">
        <f t="shared" si="8"/>
        <v>12790.538135814168</v>
      </c>
      <c r="AN8">
        <f t="shared" si="9"/>
        <v>11244.249010251087</v>
      </c>
      <c r="AO8">
        <f t="shared" si="9"/>
        <v>-562.21245051255437</v>
      </c>
      <c r="AP8">
        <f t="shared" si="9"/>
        <v>-29.217559215561444</v>
      </c>
      <c r="AQ8">
        <f t="shared" si="9"/>
        <v>-2887.0973189025631</v>
      </c>
      <c r="AR8">
        <f t="shared" si="9"/>
        <v>7765.7216816204082</v>
      </c>
      <c r="AS8">
        <f t="shared" si="9"/>
        <v>-803.94491120013708</v>
      </c>
      <c r="AT8">
        <f t="shared" si="9"/>
        <v>1522.1253896723354</v>
      </c>
      <c r="AU8">
        <f t="shared" si="9"/>
        <v>8483.9021600926062</v>
      </c>
      <c r="AW8">
        <v>5</v>
      </c>
      <c r="AX8">
        <f>(R8*SUMPRODUCT(K9:$K$23, X9:$X$23)-$AZ$3*SUMPRODUCT(K8:$K$22, W9:$W$23))/Z8</f>
        <v>13535.636823729968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2.1884238E-2</v>
      </c>
      <c r="O9">
        <f t="shared" si="21"/>
        <v>19242.279834693265</v>
      </c>
      <c r="P9">
        <f t="shared" si="22"/>
        <v>962.11399173466327</v>
      </c>
      <c r="Q9" s="4">
        <f t="shared" si="23"/>
        <v>50</v>
      </c>
      <c r="R9">
        <f t="shared" si="0"/>
        <v>250000</v>
      </c>
      <c r="S9">
        <f t="shared" si="1"/>
        <v>14826.554751835407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11924.654019366364</v>
      </c>
      <c r="AC9">
        <f t="shared" si="2"/>
        <v>12645.459958799725</v>
      </c>
      <c r="AE9">
        <f t="shared" si="3"/>
        <v>16411.599541391173</v>
      </c>
      <c r="AF9">
        <f t="shared" si="4"/>
        <v>-820.57997706955871</v>
      </c>
      <c r="AG9">
        <f t="shared" si="4"/>
        <v>-42.644633802179563</v>
      </c>
      <c r="AH9">
        <f t="shared" si="5"/>
        <v>-4819.9055948731811</v>
      </c>
      <c r="AI9">
        <f t="shared" si="6"/>
        <v>10728.469335646252</v>
      </c>
      <c r="AJ9">
        <f t="shared" si="7"/>
        <v>-720.80593943336135</v>
      </c>
      <c r="AK9">
        <f t="shared" si="24"/>
        <v>2354.5712199033478</v>
      </c>
      <c r="AL9">
        <f t="shared" si="8"/>
        <v>12362.234616116239</v>
      </c>
      <c r="AN9">
        <f t="shared" si="9"/>
        <v>10027.648740642699</v>
      </c>
      <c r="AO9">
        <f t="shared" si="9"/>
        <v>-501.38243703213499</v>
      </c>
      <c r="AP9">
        <f t="shared" si="9"/>
        <v>-26.056290696290421</v>
      </c>
      <c r="AQ9">
        <f t="shared" si="9"/>
        <v>-2945.0097259898002</v>
      </c>
      <c r="AR9">
        <f t="shared" si="9"/>
        <v>6555.2002869244725</v>
      </c>
      <c r="AS9">
        <f t="shared" si="9"/>
        <v>-440.4195186811159</v>
      </c>
      <c r="AT9">
        <f t="shared" si="9"/>
        <v>1438.6661744011769</v>
      </c>
      <c r="AU9">
        <f t="shared" si="9"/>
        <v>7553.446942644533</v>
      </c>
      <c r="AW9">
        <v>6</v>
      </c>
      <c r="AX9">
        <f>(R9*SUMPRODUCT(K10:$K$23, X10:$X$23)-$AZ$3*SUMPRODUCT(K9:$K$22, W10:$W$23))/Z9</f>
        <v>14826.554751835407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2.4761703999999999E-2</v>
      </c>
      <c r="O10">
        <f t="shared" si="21"/>
        <v>19242.279834693265</v>
      </c>
      <c r="P10">
        <f t="shared" si="22"/>
        <v>962.11399173466327</v>
      </c>
      <c r="Q10" s="4">
        <f t="shared" si="23"/>
        <v>50</v>
      </c>
      <c r="R10">
        <f t="shared" si="0"/>
        <v>250000</v>
      </c>
      <c r="S10">
        <f t="shared" si="1"/>
        <v>15721.87102158689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12645.459958799725</v>
      </c>
      <c r="AC10">
        <f t="shared" si="2"/>
        <v>12942.946572755511</v>
      </c>
      <c r="AE10">
        <f t="shared" si="3"/>
        <v>15841.104375966797</v>
      </c>
      <c r="AF10">
        <f t="shared" si="4"/>
        <v>-792.05521879833987</v>
      </c>
      <c r="AG10">
        <f t="shared" si="4"/>
        <v>-41.162233664759803</v>
      </c>
      <c r="AH10">
        <f t="shared" si="5"/>
        <v>-5279.7689969898247</v>
      </c>
      <c r="AI10">
        <f t="shared" si="6"/>
        <v>9728.1179265138744</v>
      </c>
      <c r="AJ10">
        <f t="shared" si="7"/>
        <v>-297.48661395578529</v>
      </c>
      <c r="AK10">
        <f t="shared" si="24"/>
        <v>2369.8745340716296</v>
      </c>
      <c r="AL10">
        <f t="shared" si="8"/>
        <v>11800.50584662972</v>
      </c>
      <c r="AN10">
        <f t="shared" si="9"/>
        <v>8916.1019106098029</v>
      </c>
      <c r="AO10">
        <f t="shared" si="9"/>
        <v>-445.80509553049018</v>
      </c>
      <c r="AP10">
        <f t="shared" si="9"/>
        <v>-23.167997730015166</v>
      </c>
      <c r="AQ10">
        <f t="shared" si="9"/>
        <v>-2971.6967532300823</v>
      </c>
      <c r="AR10">
        <f t="shared" si="9"/>
        <v>5475.4320641192162</v>
      </c>
      <c r="AS10">
        <f t="shared" si="9"/>
        <v>-167.43914465307842</v>
      </c>
      <c r="AT10">
        <f t="shared" si="9"/>
        <v>1333.87435368451</v>
      </c>
      <c r="AU10">
        <f t="shared" si="9"/>
        <v>6641.8672731506485</v>
      </c>
      <c r="AW10">
        <v>7</v>
      </c>
      <c r="AX10">
        <f>(R10*SUMPRODUCT(K11:$K$23, X11:$X$23)-$AZ$3*SUMPRODUCT(K10:$K$22, W11:$W$23))/Z10</f>
        <v>15721.87102158689</v>
      </c>
    </row>
    <row r="11" spans="1:52" x14ac:dyDescent="0.25">
      <c r="A11" t="s">
        <v>33</v>
      </c>
      <c r="C11" s="7">
        <f>AU25</f>
        <v>76430.92488085723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2.7627288E-2</v>
      </c>
      <c r="O11">
        <f t="shared" si="21"/>
        <v>19242.279834693265</v>
      </c>
      <c r="P11">
        <f t="shared" si="22"/>
        <v>962.11399173466327</v>
      </c>
      <c r="Q11" s="4">
        <f t="shared" si="23"/>
        <v>50</v>
      </c>
      <c r="R11">
        <f t="shared" si="0"/>
        <v>250000</v>
      </c>
      <c r="S11">
        <f t="shared" si="1"/>
        <v>16284.478427235663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12942.946572755511</v>
      </c>
      <c r="AC11">
        <f t="shared" si="2"/>
        <v>12901.674556069045</v>
      </c>
      <c r="AE11">
        <f t="shared" si="3"/>
        <v>15245.046579374235</v>
      </c>
      <c r="AF11">
        <f t="shared" si="4"/>
        <v>-762.25232896871182</v>
      </c>
      <c r="AG11">
        <f t="shared" si="4"/>
        <v>-39.613410443932594</v>
      </c>
      <c r="AH11">
        <f t="shared" si="5"/>
        <v>-5686.0044208980735</v>
      </c>
      <c r="AI11">
        <f t="shared" si="6"/>
        <v>8757.1764190635149</v>
      </c>
      <c r="AJ11">
        <f t="shared" si="7"/>
        <v>41.272016686465577</v>
      </c>
      <c r="AK11">
        <f t="shared" si="24"/>
        <v>2346.8754937195363</v>
      </c>
      <c r="AL11">
        <f t="shared" si="8"/>
        <v>11145.323929469516</v>
      </c>
      <c r="AN11">
        <f t="shared" si="9"/>
        <v>7904.2322169160025</v>
      </c>
      <c r="AO11">
        <f t="shared" si="9"/>
        <v>-395.21161084580018</v>
      </c>
      <c r="AP11">
        <f t="shared" si="9"/>
        <v>-20.538710290100095</v>
      </c>
      <c r="AQ11">
        <f t="shared" si="9"/>
        <v>-2948.072286640017</v>
      </c>
      <c r="AR11">
        <f t="shared" si="9"/>
        <v>4540.4096091400843</v>
      </c>
      <c r="AS11">
        <f t="shared" si="9"/>
        <v>21.39866232954774</v>
      </c>
      <c r="AT11">
        <f t="shared" si="9"/>
        <v>1216.8049989198553</v>
      </c>
      <c r="AU11">
        <f t="shared" si="9"/>
        <v>5778.6132703894864</v>
      </c>
      <c r="AW11">
        <v>8</v>
      </c>
      <c r="AX11">
        <f>(R11*SUMPRODUCT(K12:$K$23, X12:$X$23)-$AZ$3*SUMPRODUCT(K11:$K$22, W12:$W$23))/Z11</f>
        <v>16284.478427235663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3.0780427999999999E-2</v>
      </c>
      <c r="O12">
        <f t="shared" si="21"/>
        <v>19242.279834693265</v>
      </c>
      <c r="P12">
        <f t="shared" si="22"/>
        <v>962.11399173466327</v>
      </c>
      <c r="Q12" s="4">
        <f t="shared" si="23"/>
        <v>50</v>
      </c>
      <c r="R12">
        <f t="shared" si="0"/>
        <v>250000</v>
      </c>
      <c r="S12">
        <f t="shared" si="1"/>
        <v>16536.156624700707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12901.674556069045</v>
      </c>
      <c r="AC12">
        <f t="shared" si="2"/>
        <v>12566.803900369658</v>
      </c>
      <c r="AE12">
        <f t="shared" si="3"/>
        <v>14623.347054987416</v>
      </c>
      <c r="AF12">
        <f t="shared" si="4"/>
        <v>-731.16735274937082</v>
      </c>
      <c r="AG12">
        <f t="shared" si="4"/>
        <v>-37.997958611489352</v>
      </c>
      <c r="AH12">
        <f t="shared" si="5"/>
        <v>-6096.5886400195768</v>
      </c>
      <c r="AI12">
        <f t="shared" si="6"/>
        <v>7757.5931036069787</v>
      </c>
      <c r="AJ12">
        <f t="shared" si="7"/>
        <v>334.8706556993875</v>
      </c>
      <c r="AK12">
        <f t="shared" si="24"/>
        <v>2292.8036965918545</v>
      </c>
      <c r="AL12">
        <f t="shared" si="8"/>
        <v>10385.267455898222</v>
      </c>
      <c r="AN12">
        <f t="shared" si="9"/>
        <v>6984.2389487742676</v>
      </c>
      <c r="AO12">
        <f t="shared" si="9"/>
        <v>-349.21194743871337</v>
      </c>
      <c r="AP12">
        <f t="shared" si="9"/>
        <v>-18.148158660965656</v>
      </c>
      <c r="AQ12">
        <f t="shared" si="9"/>
        <v>-2911.7842634909762</v>
      </c>
      <c r="AR12">
        <f t="shared" si="9"/>
        <v>3705.094579183612</v>
      </c>
      <c r="AS12">
        <f t="shared" si="9"/>
        <v>159.93716537962945</v>
      </c>
      <c r="AT12">
        <f t="shared" si="9"/>
        <v>1095.0631766732852</v>
      </c>
      <c r="AU12">
        <f t="shared" si="9"/>
        <v>4960.0949212365267</v>
      </c>
      <c r="AW12">
        <v>9</v>
      </c>
      <c r="AX12">
        <f>(R12*SUMPRODUCT(K13:$K$23, X13:$X$23)-$AZ$3*SUMPRODUCT(K12:$K$22, W13:$W$23))/Z12</f>
        <v>16536.156624700707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3.4133669999999998E-2</v>
      </c>
      <c r="O13">
        <f t="shared" si="21"/>
        <v>19242.279834693265</v>
      </c>
      <c r="P13">
        <f t="shared" si="22"/>
        <v>962.11399173466327</v>
      </c>
      <c r="Q13" s="4">
        <f t="shared" si="23"/>
        <v>50</v>
      </c>
      <c r="R13">
        <f t="shared" si="0"/>
        <v>250000</v>
      </c>
      <c r="S13">
        <f t="shared" si="1"/>
        <v>16506.468753279307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12566.803900369658</v>
      </c>
      <c r="AC13">
        <f t="shared" si="2"/>
        <v>11990.618878778838</v>
      </c>
      <c r="AE13">
        <f t="shared" si="3"/>
        <v>13977.965081767132</v>
      </c>
      <c r="AF13">
        <f t="shared" si="4"/>
        <v>-698.89825408835657</v>
      </c>
      <c r="AG13">
        <f t="shared" si="4"/>
        <v>-36.320969245456226</v>
      </c>
      <c r="AH13">
        <f t="shared" si="5"/>
        <v>-6485.0488995911783</v>
      </c>
      <c r="AI13">
        <f t="shared" si="6"/>
        <v>6757.6969588421398</v>
      </c>
      <c r="AJ13">
        <f t="shared" si="7"/>
        <v>576.18502159081982</v>
      </c>
      <c r="AK13">
        <f t="shared" si="24"/>
        <v>2211.682849940561</v>
      </c>
      <c r="AL13">
        <f t="shared" si="8"/>
        <v>9545.5648303735215</v>
      </c>
      <c r="AN13">
        <f t="shared" si="9"/>
        <v>6149.7522520919101</v>
      </c>
      <c r="AO13">
        <f t="shared" si="9"/>
        <v>-307.48761260459548</v>
      </c>
      <c r="AP13">
        <f t="shared" si="9"/>
        <v>-15.979791129022267</v>
      </c>
      <c r="AQ13">
        <f t="shared" si="9"/>
        <v>-2853.1652384228942</v>
      </c>
      <c r="AR13">
        <f t="shared" si="9"/>
        <v>2973.1196099353974</v>
      </c>
      <c r="AS13">
        <f t="shared" si="9"/>
        <v>253.49863971056681</v>
      </c>
      <c r="AT13">
        <f t="shared" si="9"/>
        <v>973.05305226985911</v>
      </c>
      <c r="AU13">
        <f t="shared" si="9"/>
        <v>4199.6713019158233</v>
      </c>
      <c r="AW13">
        <v>10</v>
      </c>
      <c r="AX13">
        <f>(R13*SUMPRODUCT(K14:$K$23, X14:$X$23)-$AZ$3*SUMPRODUCT(K13:$K$22, W14:$W$23))/Z13</f>
        <v>16506.468753279307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3.7867151000000002E-2</v>
      </c>
      <c r="O14">
        <f t="shared" si="21"/>
        <v>19242.279834693265</v>
      </c>
      <c r="P14">
        <f t="shared" si="22"/>
        <v>962.11399173466327</v>
      </c>
      <c r="Q14" s="4">
        <f t="shared" si="23"/>
        <v>50</v>
      </c>
      <c r="R14">
        <f t="shared" si="0"/>
        <v>250000</v>
      </c>
      <c r="S14">
        <f t="shared" si="1"/>
        <v>16205.488948819408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11990.618878778838</v>
      </c>
      <c r="AC14">
        <f t="shared" si="2"/>
        <v>11208.490107209695</v>
      </c>
      <c r="AE14">
        <f t="shared" si="3"/>
        <v>13308.879716525456</v>
      </c>
      <c r="AF14">
        <f t="shared" si="4"/>
        <v>-665.44398582627286</v>
      </c>
      <c r="AG14">
        <f t="shared" si="4"/>
        <v>-34.582387926117612</v>
      </c>
      <c r="AH14">
        <f t="shared" si="5"/>
        <v>-6876.8581344202348</v>
      </c>
      <c r="AI14">
        <f t="shared" si="6"/>
        <v>5731.9952083528324</v>
      </c>
      <c r="AJ14">
        <f t="shared" si="7"/>
        <v>782.12877156914328</v>
      </c>
      <c r="AK14">
        <f t="shared" si="24"/>
        <v>2107.9853210422534</v>
      </c>
      <c r="AL14">
        <f t="shared" si="8"/>
        <v>8622.1093009642282</v>
      </c>
      <c r="AN14">
        <f t="shared" si="9"/>
        <v>5393.821075367121</v>
      </c>
      <c r="AO14">
        <f t="shared" si="9"/>
        <v>-269.69105376835608</v>
      </c>
      <c r="AP14">
        <f t="shared" si="9"/>
        <v>-14.015545771354546</v>
      </c>
      <c r="AQ14">
        <f t="shared" si="9"/>
        <v>-2787.0521882986422</v>
      </c>
      <c r="AR14">
        <f t="shared" si="9"/>
        <v>2323.062287528769</v>
      </c>
      <c r="AS14">
        <f t="shared" si="9"/>
        <v>316.9810488633679</v>
      </c>
      <c r="AT14">
        <f t="shared" si="9"/>
        <v>854.32402226042655</v>
      </c>
      <c r="AU14">
        <f t="shared" si="9"/>
        <v>3494.3673586525633</v>
      </c>
      <c r="AW14">
        <v>11</v>
      </c>
      <c r="AX14">
        <f>(R14*SUMPRODUCT(K15:$K$23, X15:$X$23)-$AZ$3*SUMPRODUCT(K14:$K$22, W15:$W$23))/Z14</f>
        <v>16205.488948819408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4.2172894000000002E-2</v>
      </c>
      <c r="O15">
        <f t="shared" si="21"/>
        <v>19242.279834693265</v>
      </c>
      <c r="P15">
        <f t="shared" si="22"/>
        <v>962.11399173466327</v>
      </c>
      <c r="Q15" s="4">
        <f t="shared" si="23"/>
        <v>50</v>
      </c>
      <c r="R15">
        <f t="shared" si="0"/>
        <v>250000</v>
      </c>
      <c r="S15">
        <f t="shared" si="1"/>
        <v>15627.113160034976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11208.490107209695</v>
      </c>
      <c r="AC15">
        <f t="shared" si="2"/>
        <v>10244.549266768025</v>
      </c>
      <c r="AE15">
        <f t="shared" si="3"/>
        <v>12614.516945816424</v>
      </c>
      <c r="AF15">
        <f t="shared" si="4"/>
        <v>-630.72584729082121</v>
      </c>
      <c r="AG15">
        <f t="shared" si="4"/>
        <v>-32.778124666581398</v>
      </c>
      <c r="AH15">
        <f t="shared" si="5"/>
        <v>-7292.1969013751905</v>
      </c>
      <c r="AI15">
        <f t="shared" si="6"/>
        <v>4658.8160724838299</v>
      </c>
      <c r="AJ15">
        <f t="shared" si="7"/>
        <v>963.94084044166993</v>
      </c>
      <c r="AK15">
        <f t="shared" si="24"/>
        <v>1984.6098873371809</v>
      </c>
      <c r="AL15">
        <f t="shared" si="8"/>
        <v>7607.366800262681</v>
      </c>
      <c r="AN15">
        <f t="shared" si="9"/>
        <v>4709.4156998771405</v>
      </c>
      <c r="AO15">
        <f t="shared" si="9"/>
        <v>-235.47078499385702</v>
      </c>
      <c r="AP15">
        <f t="shared" si="9"/>
        <v>-12.237156252623979</v>
      </c>
      <c r="AQ15">
        <f t="shared" si="9"/>
        <v>-2722.4178873786523</v>
      </c>
      <c r="AR15">
        <f t="shared" si="9"/>
        <v>1739.2898712520068</v>
      </c>
      <c r="AS15">
        <f t="shared" si="9"/>
        <v>359.87094450210503</v>
      </c>
      <c r="AT15">
        <f t="shared" si="9"/>
        <v>740.9204016057721</v>
      </c>
      <c r="AU15">
        <f t="shared" si="9"/>
        <v>2840.0812173598842</v>
      </c>
      <c r="AW15">
        <v>12</v>
      </c>
      <c r="AX15">
        <f>(R15*SUMPRODUCT(K16:$K$23, X16:$X$23)-$AZ$3*SUMPRODUCT(K15:$K$22, W16:$W$23))/Z15</f>
        <v>15627.113160034976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4.6777600000000003E-2</v>
      </c>
      <c r="O16">
        <f t="shared" si="21"/>
        <v>19242.279834693265</v>
      </c>
      <c r="P16">
        <f t="shared" si="22"/>
        <v>962.11399173466327</v>
      </c>
      <c r="Q16" s="4">
        <f t="shared" si="23"/>
        <v>50</v>
      </c>
      <c r="R16">
        <f t="shared" si="0"/>
        <v>250000</v>
      </c>
      <c r="S16">
        <f t="shared" si="1"/>
        <v>14786.958693244553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10244.549266768025</v>
      </c>
      <c r="AC16">
        <f t="shared" si="2"/>
        <v>9143.3862013536491</v>
      </c>
      <c r="AE16">
        <f t="shared" si="3"/>
        <v>11898.294948473635</v>
      </c>
      <c r="AF16">
        <f t="shared" si="4"/>
        <v>-594.91474742368177</v>
      </c>
      <c r="AG16">
        <f t="shared" si="4"/>
        <v>-30.917061415512105</v>
      </c>
      <c r="AH16">
        <f t="shared" si="5"/>
        <v>-7666.4100220173905</v>
      </c>
      <c r="AI16">
        <f t="shared" si="6"/>
        <v>3606.0531176170507</v>
      </c>
      <c r="AJ16">
        <f t="shared" si="7"/>
        <v>1101.1630654143755</v>
      </c>
      <c r="AK16">
        <f t="shared" si="24"/>
        <v>1843.8994204201204</v>
      </c>
      <c r="AL16">
        <f t="shared" si="8"/>
        <v>6551.1156034515461</v>
      </c>
      <c r="AN16">
        <f t="shared" si="9"/>
        <v>4091.8763371160971</v>
      </c>
      <c r="AO16">
        <f t="shared" si="9"/>
        <v>-204.59381685580487</v>
      </c>
      <c r="AP16">
        <f t="shared" si="9"/>
        <v>-10.632514370097052</v>
      </c>
      <c r="AQ16">
        <f t="shared" si="9"/>
        <v>-2636.5123654752683</v>
      </c>
      <c r="AR16">
        <f t="shared" si="9"/>
        <v>1240.1376404149271</v>
      </c>
      <c r="AS16">
        <f t="shared" si="9"/>
        <v>378.69485587540714</v>
      </c>
      <c r="AT16">
        <f t="shared" si="9"/>
        <v>634.12517836491213</v>
      </c>
      <c r="AU16">
        <f t="shared" si="9"/>
        <v>2252.9576746552461</v>
      </c>
      <c r="AW16">
        <v>13</v>
      </c>
      <c r="AX16">
        <f>(R16*SUMPRODUCT(K17:$K$23, X17:$X$23)-$AZ$3*SUMPRODUCT(K16:$K$22, W17:$W$23))/Z16</f>
        <v>14786.958693244553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5.1668436999999998E-2</v>
      </c>
      <c r="O17">
        <f t="shared" si="21"/>
        <v>19242.279834693265</v>
      </c>
      <c r="P17">
        <f t="shared" si="22"/>
        <v>962.11399173466327</v>
      </c>
      <c r="Q17" s="4">
        <f t="shared" si="23"/>
        <v>50</v>
      </c>
      <c r="R17">
        <f t="shared" si="0"/>
        <v>250000</v>
      </c>
      <c r="S17">
        <f t="shared" si="1"/>
        <v>13696.964582149418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9143.3862013536491</v>
      </c>
      <c r="AC17">
        <f t="shared" si="2"/>
        <v>7947.1033727867616</v>
      </c>
      <c r="AE17">
        <f t="shared" si="3"/>
        <v>11164.545696036272</v>
      </c>
      <c r="AF17">
        <f t="shared" si="4"/>
        <v>-558.22728480181365</v>
      </c>
      <c r="AG17">
        <f t="shared" si="4"/>
        <v>-29.010454561384471</v>
      </c>
      <c r="AH17">
        <f t="shared" si="5"/>
        <v>-7987.1811998625899</v>
      </c>
      <c r="AI17">
        <f t="shared" si="6"/>
        <v>2590.126756810484</v>
      </c>
      <c r="AJ17">
        <f t="shared" si="7"/>
        <v>1196.2828285668875</v>
      </c>
      <c r="AK17">
        <f t="shared" si="24"/>
        <v>1690.0217231083896</v>
      </c>
      <c r="AL17">
        <f t="shared" si="8"/>
        <v>5476.4313084857613</v>
      </c>
      <c r="AN17">
        <f t="shared" si="9"/>
        <v>3536.8789163766778</v>
      </c>
      <c r="AO17">
        <f t="shared" si="9"/>
        <v>-176.8439458188339</v>
      </c>
      <c r="AP17">
        <f t="shared" si="9"/>
        <v>-9.1903842651736856</v>
      </c>
      <c r="AQ17">
        <f t="shared" si="9"/>
        <v>-2530.3038346740436</v>
      </c>
      <c r="AR17">
        <f t="shared" si="9"/>
        <v>820.54075161862647</v>
      </c>
      <c r="AS17">
        <f t="shared" si="9"/>
        <v>378.97713257457866</v>
      </c>
      <c r="AT17">
        <f t="shared" si="9"/>
        <v>535.39144031653632</v>
      </c>
      <c r="AU17">
        <f t="shared" si="9"/>
        <v>1734.9093245097415</v>
      </c>
      <c r="AW17">
        <v>14</v>
      </c>
      <c r="AX17">
        <f>(R17*SUMPRODUCT(K18:$K$23, X18:$X$23)-$AZ$3*SUMPRODUCT(K17:$K$22, W18:$W$23))/Z17</f>
        <v>13696.964582149418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5.7177164000000003E-2</v>
      </c>
      <c r="O18">
        <f t="shared" si="21"/>
        <v>19242.279834693265</v>
      </c>
      <c r="P18">
        <f t="shared" si="22"/>
        <v>962.11399173466327</v>
      </c>
      <c r="Q18" s="4">
        <f t="shared" si="23"/>
        <v>50</v>
      </c>
      <c r="R18">
        <f t="shared" si="0"/>
        <v>250000</v>
      </c>
      <c r="S18">
        <f t="shared" si="1"/>
        <v>12342.010210428516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7947.1033727867616</v>
      </c>
      <c r="AC18">
        <f t="shared" si="2"/>
        <v>6679.8944488011402</v>
      </c>
      <c r="AE18">
        <f t="shared" si="3"/>
        <v>10414.543178828149</v>
      </c>
      <c r="AF18">
        <f t="shared" si="4"/>
        <v>-520.72715894140742</v>
      </c>
      <c r="AG18">
        <f t="shared" si="4"/>
        <v>-27.061614497599795</v>
      </c>
      <c r="AH18">
        <f t="shared" si="5"/>
        <v>-8293.6775908541385</v>
      </c>
      <c r="AI18">
        <f t="shared" si="6"/>
        <v>1573.0768145350048</v>
      </c>
      <c r="AJ18">
        <f t="shared" si="7"/>
        <v>1267.2089239856214</v>
      </c>
      <c r="AK18">
        <f t="shared" si="24"/>
        <v>1526.6831542698571</v>
      </c>
      <c r="AL18">
        <f t="shared" si="8"/>
        <v>4366.9688927904836</v>
      </c>
      <c r="AN18">
        <f t="shared" si="9"/>
        <v>3039.2101319517265</v>
      </c>
      <c r="AO18">
        <f t="shared" si="9"/>
        <v>-151.96050659758632</v>
      </c>
      <c r="AP18">
        <f t="shared" si="9"/>
        <v>-7.8972194512838341</v>
      </c>
      <c r="AQ18">
        <f t="shared" si="9"/>
        <v>-2420.2913687570026</v>
      </c>
      <c r="AR18">
        <f t="shared" si="9"/>
        <v>459.06103714585441</v>
      </c>
      <c r="AS18">
        <f t="shared" si="9"/>
        <v>369.80154913622414</v>
      </c>
      <c r="AT18">
        <f t="shared" si="9"/>
        <v>445.52226929833097</v>
      </c>
      <c r="AU18">
        <f t="shared" si="9"/>
        <v>1274.3848555804095</v>
      </c>
      <c r="AW18">
        <v>15</v>
      </c>
      <c r="AX18">
        <f>(R18*SUMPRODUCT(K19:$K$23, X19:$X$23)-$AZ$3*SUMPRODUCT(K18:$K$22, W19:$W$23))/Z18</f>
        <v>12342.010210428516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6.3388860000000005E-2</v>
      </c>
      <c r="O19">
        <f t="shared" si="21"/>
        <v>19242.279834693265</v>
      </c>
      <c r="P19">
        <f t="shared" si="22"/>
        <v>962.11399173466327</v>
      </c>
      <c r="Q19" s="4">
        <f t="shared" si="23"/>
        <v>50</v>
      </c>
      <c r="R19">
        <f t="shared" si="0"/>
        <v>250000</v>
      </c>
      <c r="S19">
        <f t="shared" si="1"/>
        <v>10697.755114587646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6679.8944488011402</v>
      </c>
      <c r="AC19">
        <f t="shared" si="2"/>
        <v>5365.0511637310719</v>
      </c>
      <c r="AE19">
        <f t="shared" si="3"/>
        <v>9650.2317275131754</v>
      </c>
      <c r="AF19">
        <f t="shared" si="4"/>
        <v>-482.51158637565874</v>
      </c>
      <c r="AG19">
        <f t="shared" si="4"/>
        <v>-25.075593459861473</v>
      </c>
      <c r="AH19">
        <f t="shared" si="5"/>
        <v>-8577.0244638116201</v>
      </c>
      <c r="AI19">
        <f t="shared" si="6"/>
        <v>565.6200838660352</v>
      </c>
      <c r="AJ19">
        <f t="shared" si="7"/>
        <v>1314.8432850700683</v>
      </c>
      <c r="AK19">
        <f t="shared" si="24"/>
        <v>1356.112075690231</v>
      </c>
      <c r="AL19">
        <f t="shared" si="8"/>
        <v>3236.5754446263345</v>
      </c>
      <c r="AN19">
        <f t="shared" si="9"/>
        <v>2594.1770468171067</v>
      </c>
      <c r="AO19">
        <f t="shared" si="9"/>
        <v>-129.70885234085532</v>
      </c>
      <c r="AP19">
        <f t="shared" si="9"/>
        <v>-6.7408255911024675</v>
      </c>
      <c r="AQ19">
        <f t="shared" si="9"/>
        <v>-2305.6772751448448</v>
      </c>
      <c r="AR19">
        <f t="shared" si="9"/>
        <v>152.05009374030413</v>
      </c>
      <c r="AS19">
        <f t="shared" si="9"/>
        <v>353.45641085132331</v>
      </c>
      <c r="AT19">
        <f t="shared" si="9"/>
        <v>364.55029464599937</v>
      </c>
      <c r="AU19">
        <f t="shared" si="9"/>
        <v>870.05679923762682</v>
      </c>
      <c r="AW19">
        <v>16</v>
      </c>
      <c r="AX19">
        <f>(R19*SUMPRODUCT(K20:$K$23, X20:$X$23)-$AZ$3*SUMPRODUCT(K19:$K$22, W20:$W$23))/Z19</f>
        <v>10697.755114587646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7.0498397000000004E-2</v>
      </c>
      <c r="O20">
        <f t="shared" si="21"/>
        <v>19242.279834693265</v>
      </c>
      <c r="P20">
        <f t="shared" si="22"/>
        <v>962.11399173466327</v>
      </c>
      <c r="Q20" s="4">
        <f t="shared" si="23"/>
        <v>50</v>
      </c>
      <c r="R20">
        <f t="shared" si="0"/>
        <v>250000</v>
      </c>
      <c r="S20">
        <f t="shared" si="1"/>
        <v>8721.8639995058838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5365.0511637310719</v>
      </c>
      <c r="AC20">
        <f t="shared" si="2"/>
        <v>4022.0088044471463</v>
      </c>
      <c r="AE20">
        <f t="shared" si="3"/>
        <v>8873.4035427698236</v>
      </c>
      <c r="AF20">
        <f t="shared" si="4"/>
        <v>-443.67017713849117</v>
      </c>
      <c r="AG20">
        <f t="shared" si="4"/>
        <v>-23.057048382518943</v>
      </c>
      <c r="AH20">
        <f t="shared" si="5"/>
        <v>-8838.9457137195895</v>
      </c>
      <c r="AI20">
        <f t="shared" si="6"/>
        <v>-432.26939647077597</v>
      </c>
      <c r="AJ20">
        <f t="shared" si="7"/>
        <v>1343.0423592839256</v>
      </c>
      <c r="AK20">
        <f t="shared" si="24"/>
        <v>1180.4473017465998</v>
      </c>
      <c r="AL20">
        <f t="shared" si="8"/>
        <v>2091.2202645597495</v>
      </c>
      <c r="AN20">
        <f t="shared" si="9"/>
        <v>2197.3208161357661</v>
      </c>
      <c r="AO20">
        <f t="shared" si="9"/>
        <v>-109.86604080678829</v>
      </c>
      <c r="AP20">
        <f t="shared" si="9"/>
        <v>-5.7096166229067649</v>
      </c>
      <c r="AQ20">
        <f t="shared" si="9"/>
        <v>-2188.7880243286559</v>
      </c>
      <c r="AR20">
        <f t="shared" si="9"/>
        <v>-107.04286562258505</v>
      </c>
      <c r="AS20">
        <f t="shared" si="9"/>
        <v>332.57756381555015</v>
      </c>
      <c r="AT20">
        <f t="shared" si="9"/>
        <v>292.31415160787816</v>
      </c>
      <c r="AU20">
        <f t="shared" si="9"/>
        <v>517.84884980084325</v>
      </c>
      <c r="AW20">
        <v>17</v>
      </c>
      <c r="AX20">
        <f>(R20*SUMPRODUCT(K21:$K$23, X21:$X$23)-$AZ$3*SUMPRODUCT(K20:$K$22, W21:$W$23))/Z20</f>
        <v>8721.8639995058838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7.8701599999999997E-2</v>
      </c>
      <c r="O21">
        <f t="shared" si="21"/>
        <v>19242.279834693265</v>
      </c>
      <c r="P21">
        <f t="shared" si="22"/>
        <v>962.11399173466327</v>
      </c>
      <c r="Q21" s="4">
        <f t="shared" si="23"/>
        <v>50</v>
      </c>
      <c r="R21">
        <f t="shared" si="0"/>
        <v>250000</v>
      </c>
      <c r="S21">
        <f t="shared" si="1"/>
        <v>6350.4611681591641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4022.0088044471463</v>
      </c>
      <c r="AC21">
        <f t="shared" si="2"/>
        <v>2668.6989149991268</v>
      </c>
      <c r="AE21">
        <f t="shared" si="3"/>
        <v>8086.3184510804713</v>
      </c>
      <c r="AF21">
        <f t="shared" si="4"/>
        <v>-404.31592255402359</v>
      </c>
      <c r="AG21">
        <f t="shared" si="4"/>
        <v>-21.011851299712099</v>
      </c>
      <c r="AH21">
        <f t="shared" si="5"/>
        <v>-9073.1329949082628</v>
      </c>
      <c r="AI21">
        <f t="shared" si="6"/>
        <v>-1412.1423176815279</v>
      </c>
      <c r="AJ21">
        <f t="shared" si="7"/>
        <v>1353.3098894480195</v>
      </c>
      <c r="AK21">
        <f t="shared" si="24"/>
        <v>1001.5356577852165</v>
      </c>
      <c r="AL21">
        <f t="shared" si="8"/>
        <v>942.70322955170809</v>
      </c>
      <c r="AN21">
        <f t="shared" si="9"/>
        <v>1844.5712896346051</v>
      </c>
      <c r="AO21">
        <f t="shared" si="9"/>
        <v>-92.22856448173026</v>
      </c>
      <c r="AP21">
        <f t="shared" si="9"/>
        <v>-4.7930164863024638</v>
      </c>
      <c r="AQ21">
        <f t="shared" si="9"/>
        <v>-2069.6737001753868</v>
      </c>
      <c r="AR21">
        <f t="shared" si="9"/>
        <v>-322.12399150881453</v>
      </c>
      <c r="AS21">
        <f t="shared" si="9"/>
        <v>308.70371766286951</v>
      </c>
      <c r="AT21">
        <f t="shared" si="9"/>
        <v>228.46044600792024</v>
      </c>
      <c r="AU21">
        <f t="shared" si="9"/>
        <v>215.04017216197522</v>
      </c>
      <c r="AW21">
        <v>18</v>
      </c>
      <c r="AX21">
        <f>(R21*SUMPRODUCT(K22:$K$23, X22:$X$23)-$AZ$3*SUMPRODUCT(K21:$K$22, W22:$W$23))/Z21</f>
        <v>6350.4611681591641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8.8159118999999994E-2</v>
      </c>
      <c r="O22">
        <f t="shared" si="21"/>
        <v>19242.279834693265</v>
      </c>
      <c r="P22">
        <f t="shared" si="22"/>
        <v>962.11399173466327</v>
      </c>
      <c r="Q22" s="4">
        <f t="shared" si="23"/>
        <v>50</v>
      </c>
      <c r="R22">
        <f t="shared" si="0"/>
        <v>250000</v>
      </c>
      <c r="S22">
        <f t="shared" si="1"/>
        <v>3493.15503661817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2668.6989149991268</v>
      </c>
      <c r="AC22">
        <f t="shared" si="2"/>
        <v>1323.8601024737939</v>
      </c>
      <c r="AE22">
        <f t="shared" si="3"/>
        <v>7292.5725559689681</v>
      </c>
      <c r="AF22">
        <f t="shared" si="4"/>
        <v>-364.62862779844841</v>
      </c>
      <c r="AG22">
        <f t="shared" si="4"/>
        <v>-18.949346487573354</v>
      </c>
      <c r="AH22">
        <f t="shared" si="5"/>
        <v>-9261.9314957081169</v>
      </c>
      <c r="AI22">
        <f t="shared" si="6"/>
        <v>-2352.9369140251702</v>
      </c>
      <c r="AJ22">
        <f t="shared" si="7"/>
        <v>1344.838812525333</v>
      </c>
      <c r="AK22">
        <f t="shared" si="24"/>
        <v>821.20392137571298</v>
      </c>
      <c r="AL22">
        <f t="shared" si="8"/>
        <v>-186.8941801241242</v>
      </c>
      <c r="AN22">
        <f t="shared" si="9"/>
        <v>1532.3808986519352</v>
      </c>
      <c r="AO22">
        <f t="shared" si="9"/>
        <v>-76.619044932596765</v>
      </c>
      <c r="AP22">
        <f t="shared" si="9"/>
        <v>-3.9818070203123686</v>
      </c>
      <c r="AQ22">
        <f t="shared" si="9"/>
        <v>-1946.2003017068455</v>
      </c>
      <c r="AR22">
        <f t="shared" si="9"/>
        <v>-494.42025500781926</v>
      </c>
      <c r="AS22">
        <f t="shared" si="9"/>
        <v>282.58962009130823</v>
      </c>
      <c r="AT22">
        <f t="shared" si="9"/>
        <v>172.55874979045777</v>
      </c>
      <c r="AU22">
        <f t="shared" si="9"/>
        <v>-39.271885126053284</v>
      </c>
      <c r="AW22">
        <v>19</v>
      </c>
      <c r="AX22">
        <f>(R22*SUMPRODUCT(K23:$K$23, X23:$X$23)-$AZ$3*SUMPRODUCT(K22:$K$22, W23:$W$23))/Z22</f>
        <v>3493.15503661817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9.9426106E-2</v>
      </c>
      <c r="O23">
        <f t="shared" si="21"/>
        <v>19242.279834693265</v>
      </c>
      <c r="P23">
        <f t="shared" si="22"/>
        <v>962.11399173466327</v>
      </c>
      <c r="Q23" s="4">
        <f t="shared" si="23"/>
        <v>50</v>
      </c>
      <c r="R23">
        <f t="shared" si="0"/>
        <v>250000</v>
      </c>
      <c r="S23">
        <f t="shared" si="1"/>
        <v>3922.3640622663142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1323.8601024737939</v>
      </c>
      <c r="AC23">
        <f t="shared" si="2"/>
        <v>1323.8601024737939</v>
      </c>
      <c r="AE23">
        <f t="shared" si="3"/>
        <v>6494.5747384468168</v>
      </c>
      <c r="AF23">
        <f t="shared" si="4"/>
        <v>-324.72873692234083</v>
      </c>
      <c r="AG23">
        <f t="shared" si="4"/>
        <v>-16.875793290193425</v>
      </c>
      <c r="AH23">
        <f t="shared" si="5"/>
        <v>-9420.2986625209796</v>
      </c>
      <c r="AI23">
        <f t="shared" si="6"/>
        <v>-3267.3284542866968</v>
      </c>
      <c r="AJ23">
        <f t="shared" si="7"/>
        <v>0</v>
      </c>
      <c r="AK23">
        <f t="shared" si="24"/>
        <v>641.25141873133998</v>
      </c>
      <c r="AL23">
        <f t="shared" si="8"/>
        <v>-2626.0770355553568</v>
      </c>
      <c r="AN23">
        <f t="shared" si="9"/>
        <v>1257.1238241255978</v>
      </c>
      <c r="AO23">
        <f t="shared" si="9"/>
        <v>-62.856191206279888</v>
      </c>
      <c r="AP23">
        <f t="shared" si="9"/>
        <v>-3.2665667346211245</v>
      </c>
      <c r="AQ23">
        <f t="shared" si="9"/>
        <v>-1823.4422353981206</v>
      </c>
      <c r="AR23">
        <f t="shared" si="9"/>
        <v>-632.44116921342379</v>
      </c>
      <c r="AS23">
        <f t="shared" si="9"/>
        <v>0</v>
      </c>
      <c r="AT23">
        <f t="shared" si="9"/>
        <v>124.12397550363619</v>
      </c>
      <c r="AU23">
        <f t="shared" si="9"/>
        <v>-508.3171937097876</v>
      </c>
      <c r="AW23">
        <v>20</v>
      </c>
      <c r="AX23">
        <f>(R23*SUMPRODUCT(K$23:$K24, X$23:$X24)-$AZ$3*SUMPRODUCT(K$22:$K23, W$23:$W24))/Z23</f>
        <v>3922.3640622663142</v>
      </c>
    </row>
    <row r="25" spans="5:50" x14ac:dyDescent="0.25">
      <c r="AN25" s="8">
        <f t="shared" ref="AN25:AU25" si="25">SUM(AN3:AN23)</f>
        <v>142881.78826255351</v>
      </c>
      <c r="AO25" s="8">
        <f t="shared" si="25"/>
        <v>-21575.799289147621</v>
      </c>
      <c r="AP25" s="8">
        <f t="shared" si="25"/>
        <v>-2841.1786290484438</v>
      </c>
      <c r="AQ25" s="8">
        <f t="shared" si="25"/>
        <v>-51828.708198592183</v>
      </c>
      <c r="AR25" s="8">
        <f t="shared" si="25"/>
        <v>66636.102145765268</v>
      </c>
      <c r="AS25" s="8">
        <f t="shared" si="25"/>
        <v>-6878.0261821448885</v>
      </c>
      <c r="AT25" s="8">
        <f t="shared" si="25"/>
        <v>16672.848917236865</v>
      </c>
      <c r="AU25" s="9">
        <f t="shared" si="25"/>
        <v>76430.92488085723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6" priority="1" operator="lessThan">
      <formula>0</formula>
    </cfRule>
  </conditionalFormatting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DD4A61-F5DA-4B7B-B81F-0EF89BE2DF8B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'T.26.04.D'!C3*(1+C12)</f>
        <v>1216.9528628912262</v>
      </c>
      <c r="K3">
        <v>1</v>
      </c>
      <c r="L3" s="2">
        <v>0</v>
      </c>
      <c r="O3">
        <f>$C$3</f>
        <v>1216.9528628912262</v>
      </c>
      <c r="P3">
        <f>O3*B5</f>
        <v>973.56229031298108</v>
      </c>
      <c r="Q3" s="4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1216.9528628912262</v>
      </c>
      <c r="AF3">
        <f t="shared" ref="AF3:AG23" si="4">-$Z3*P3</f>
        <v>-973.56229031298108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-2276.5176314217547</v>
      </c>
      <c r="AJ3">
        <f t="shared" ref="AJ3:AJ23" si="7">AB3-AC3</f>
        <v>0</v>
      </c>
      <c r="AL3">
        <f t="shared" ref="AL3:AL23" si="8">SUM(AI3:AK3)</f>
        <v>-2276.5176314217547</v>
      </c>
      <c r="AN3">
        <f t="shared" ref="AN3:AU23" si="9">AE3*$K3</f>
        <v>1216.9528628912262</v>
      </c>
      <c r="AO3">
        <f t="shared" si="9"/>
        <v>-973.56229031298108</v>
      </c>
      <c r="AP3">
        <f t="shared" si="9"/>
        <v>-2519.9082039999998</v>
      </c>
      <c r="AQ3">
        <f t="shared" si="9"/>
        <v>0</v>
      </c>
      <c r="AR3">
        <f t="shared" si="9"/>
        <v>-2276.5176314217547</v>
      </c>
      <c r="AS3">
        <f t="shared" si="9"/>
        <v>0</v>
      </c>
      <c r="AT3">
        <f t="shared" si="9"/>
        <v>0</v>
      </c>
      <c r="AU3">
        <f t="shared" si="9"/>
        <v>-2276.5176314217547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892.81643877517774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1.784809E-3</v>
      </c>
      <c r="R4">
        <f t="shared" si="0"/>
        <v>500000</v>
      </c>
      <c r="S4">
        <f t="shared" si="1"/>
        <v>71.600996659602188</v>
      </c>
      <c r="U4">
        <f t="shared" ref="U4:U23" si="13">M4</f>
        <v>1.784809E-3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1.784809E-3</v>
      </c>
      <c r="Y4">
        <f t="shared" ref="Y4:Y23" si="17">V4*W4</f>
        <v>0.01</v>
      </c>
      <c r="Z4">
        <f t="shared" ref="Z4:Z23" si="18">MAX(0, W4-X4-Y4)</f>
        <v>0.98821519099999999</v>
      </c>
      <c r="AB4">
        <f t="shared" ref="AB4:AB23" si="19">AC3</f>
        <v>0</v>
      </c>
      <c r="AC4">
        <f t="shared" si="2"/>
        <v>70.757192589759143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-892.40449999999998</v>
      </c>
      <c r="AI4">
        <f t="shared" si="6"/>
        <v>-892.40449999999998</v>
      </c>
      <c r="AJ4">
        <f t="shared" si="7"/>
        <v>-70.757192589759143</v>
      </c>
      <c r="AK4">
        <f>G4*MAX(0, SUM(AB4, AE4:AF4))</f>
        <v>0</v>
      </c>
      <c r="AL4">
        <f t="shared" si="8"/>
        <v>-963.16169258975913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-822.05924618542122</v>
      </c>
      <c r="AR4">
        <f t="shared" si="9"/>
        <v>-822.05924618542122</v>
      </c>
      <c r="AS4">
        <f t="shared" si="9"/>
        <v>-65.179640401336016</v>
      </c>
      <c r="AT4">
        <f t="shared" si="9"/>
        <v>0</v>
      </c>
      <c r="AU4">
        <f t="shared" si="9"/>
        <v>-887.23888658675719</v>
      </c>
      <c r="AW4">
        <v>1</v>
      </c>
      <c r="AX4">
        <f>(R4*SUMPRODUCT(K5:$K$23, X5:$X$23)-$AZ$3*SUMPRODUCT(K4:$K$22, W5:$W$23))/Z4</f>
        <v>71.600996659602188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1.7924099999999999E-3</v>
      </c>
      <c r="O5">
        <f t="shared" ref="O5:O23" si="21">$C$3</f>
        <v>1216.9528628912262</v>
      </c>
      <c r="P5">
        <f t="shared" ref="P5:P23" si="22">O5*$C$5</f>
        <v>60.847643144561317</v>
      </c>
      <c r="Q5" s="4">
        <f t="shared" ref="Q5:Q23" si="23">$C$8</f>
        <v>50</v>
      </c>
      <c r="R5">
        <f t="shared" si="0"/>
        <v>500000</v>
      </c>
      <c r="S5">
        <f t="shared" si="1"/>
        <v>135.14942084133241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70.757192589759143</v>
      </c>
      <c r="AC5">
        <f t="shared" si="2"/>
        <v>131.98175523907412</v>
      </c>
      <c r="AE5">
        <f t="shared" si="3"/>
        <v>1188.4296202509488</v>
      </c>
      <c r="AF5">
        <f t="shared" si="4"/>
        <v>-59.421481012547439</v>
      </c>
      <c r="AG5">
        <f t="shared" si="4"/>
        <v>-48.828087614974983</v>
      </c>
      <c r="AH5">
        <f t="shared" si="5"/>
        <v>-885.64339525015498</v>
      </c>
      <c r="AI5">
        <f t="shared" si="6"/>
        <v>194.5366563732714</v>
      </c>
      <c r="AJ5">
        <f t="shared" si="7"/>
        <v>-61.224562649314976</v>
      </c>
      <c r="AK5">
        <f>G5*SUM(AB5, AE5:AF5)</f>
        <v>83.983573227971235</v>
      </c>
      <c r="AL5">
        <f t="shared" si="8"/>
        <v>217.29566695192767</v>
      </c>
      <c r="AN5">
        <f t="shared" si="9"/>
        <v>1008.4542517746229</v>
      </c>
      <c r="AO5">
        <f t="shared" si="9"/>
        <v>-50.422712588731137</v>
      </c>
      <c r="AP5">
        <f t="shared" si="9"/>
        <v>-41.433579003986466</v>
      </c>
      <c r="AQ5">
        <f t="shared" si="9"/>
        <v>-751.52186740981608</v>
      </c>
      <c r="AR5">
        <f t="shared" si="9"/>
        <v>165.07609277208917</v>
      </c>
      <c r="AS5">
        <f t="shared" si="9"/>
        <v>-51.952736169354296</v>
      </c>
      <c r="AT5">
        <f t="shared" si="9"/>
        <v>71.265130099238931</v>
      </c>
      <c r="AU5">
        <f t="shared" si="9"/>
        <v>184.38848670197382</v>
      </c>
      <c r="AW5">
        <v>2</v>
      </c>
      <c r="AX5">
        <f>(R5*SUMPRODUCT(K6:$K$23, X6:$X$23)-$AZ$3*SUMPRODUCT(K5:$K$22, W6:$W$23))/Z5</f>
        <v>135.14942084133241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1.8014369999999999E-3</v>
      </c>
      <c r="O6">
        <f t="shared" si="21"/>
        <v>1216.9528628912262</v>
      </c>
      <c r="P6">
        <f t="shared" si="22"/>
        <v>60.847643144561317</v>
      </c>
      <c r="Q6" s="4">
        <f t="shared" si="23"/>
        <v>50</v>
      </c>
      <c r="R6">
        <f t="shared" si="0"/>
        <v>500000</v>
      </c>
      <c r="S6">
        <f t="shared" si="1"/>
        <v>190.94578928824802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131.98175523907412</v>
      </c>
      <c r="AC6">
        <f t="shared" si="2"/>
        <v>184.26973643958081</v>
      </c>
      <c r="AE6">
        <f t="shared" si="3"/>
        <v>1174.4044429586233</v>
      </c>
      <c r="AF6">
        <f t="shared" si="4"/>
        <v>-58.720222147931167</v>
      </c>
      <c r="AG6">
        <f t="shared" si="4"/>
        <v>-48.251846015156381</v>
      </c>
      <c r="AH6">
        <f t="shared" si="5"/>
        <v>-879.6072366885769</v>
      </c>
      <c r="AI6">
        <f t="shared" si="6"/>
        <v>187.825138106959</v>
      </c>
      <c r="AJ6">
        <f t="shared" si="7"/>
        <v>-52.287981200506692</v>
      </c>
      <c r="AK6">
        <f>G6*SUM(AB6, AE6:AF6)</f>
        <v>87.336618323483663</v>
      </c>
      <c r="AL6">
        <f t="shared" si="8"/>
        <v>222.87377522993597</v>
      </c>
      <c r="AN6">
        <f t="shared" si="9"/>
        <v>917.99810832899402</v>
      </c>
      <c r="AO6">
        <f t="shared" si="9"/>
        <v>-45.899905416449698</v>
      </c>
      <c r="AP6">
        <f t="shared" si="9"/>
        <v>-37.717077477759567</v>
      </c>
      <c r="AQ6">
        <f t="shared" si="9"/>
        <v>-687.56362784047838</v>
      </c>
      <c r="AR6">
        <f t="shared" si="9"/>
        <v>146.81749759430639</v>
      </c>
      <c r="AS6">
        <f t="shared" si="9"/>
        <v>-40.87200803624539</v>
      </c>
      <c r="AT6">
        <f t="shared" si="9"/>
        <v>68.268517621432466</v>
      </c>
      <c r="AU6">
        <f t="shared" si="9"/>
        <v>174.21400717949345</v>
      </c>
      <c r="AW6">
        <v>3</v>
      </c>
      <c r="AX6">
        <f>(R6*SUMPRODUCT(K7:$K$23, X7:$X$23)-$AZ$3*SUMPRODUCT(K6:$K$22, W7:$W$23))/Z6</f>
        <v>190.94578928824802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1.8114139999999999E-3</v>
      </c>
      <c r="O7">
        <f t="shared" si="21"/>
        <v>1216.9528628912262</v>
      </c>
      <c r="P7">
        <f t="shared" si="22"/>
        <v>60.847643144561317</v>
      </c>
      <c r="Q7" s="4">
        <f t="shared" si="23"/>
        <v>50</v>
      </c>
      <c r="R7">
        <f t="shared" si="0"/>
        <v>500000</v>
      </c>
      <c r="S7">
        <f t="shared" si="1"/>
        <v>239.50501331367857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184.26973643958081</v>
      </c>
      <c r="AC7">
        <f t="shared" si="2"/>
        <v>228.40119438484271</v>
      </c>
      <c r="AE7">
        <f t="shared" si="3"/>
        <v>1160.5330658793994</v>
      </c>
      <c r="AF7">
        <f t="shared" si="4"/>
        <v>-58.026653293969979</v>
      </c>
      <c r="AG7">
        <f t="shared" si="4"/>
        <v>-47.681923485607115</v>
      </c>
      <c r="AH7">
        <f t="shared" si="5"/>
        <v>-874.04069397698481</v>
      </c>
      <c r="AI7">
        <f t="shared" si="6"/>
        <v>180.78379512283755</v>
      </c>
      <c r="AJ7">
        <f t="shared" si="7"/>
        <v>-44.1314579452619</v>
      </c>
      <c r="AK7">
        <f>G7*SUM(AB7, AE7:AF7)</f>
        <v>90.074330431750724</v>
      </c>
      <c r="AL7">
        <f t="shared" si="8"/>
        <v>226.72666760932637</v>
      </c>
      <c r="AN7">
        <f t="shared" si="9"/>
        <v>835.64724644731371</v>
      </c>
      <c r="AO7">
        <f t="shared" si="9"/>
        <v>-41.782362322365692</v>
      </c>
      <c r="AP7">
        <f t="shared" si="9"/>
        <v>-34.333591379290986</v>
      </c>
      <c r="AQ7">
        <f t="shared" si="9"/>
        <v>-629.35707794875304</v>
      </c>
      <c r="AR7">
        <f t="shared" si="9"/>
        <v>130.17421479690401</v>
      </c>
      <c r="AS7">
        <f t="shared" si="9"/>
        <v>-31.777062108711913</v>
      </c>
      <c r="AT7">
        <f t="shared" si="9"/>
        <v>64.858441705701409</v>
      </c>
      <c r="AU7">
        <f t="shared" si="9"/>
        <v>163.25559439389352</v>
      </c>
      <c r="AW7">
        <v>4</v>
      </c>
      <c r="AX7">
        <f>(R7*SUMPRODUCT(K8:$K$23, X8:$X$23)-$AZ$3*SUMPRODUCT(K7:$K$22, W8:$W$23))/Z7</f>
        <v>239.50501331367857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1.8237660000000001E-3</v>
      </c>
      <c r="O8">
        <f t="shared" si="21"/>
        <v>1216.9528628912262</v>
      </c>
      <c r="P8">
        <f t="shared" si="22"/>
        <v>60.847643144561317</v>
      </c>
      <c r="Q8" s="4">
        <f t="shared" si="23"/>
        <v>50</v>
      </c>
      <c r="R8">
        <f t="shared" si="0"/>
        <v>500000</v>
      </c>
      <c r="S8">
        <f t="shared" si="1"/>
        <v>280.85482661907446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228.40119438484271</v>
      </c>
      <c r="AC8">
        <f t="shared" si="2"/>
        <v>264.66716091481612</v>
      </c>
      <c r="AE8">
        <f t="shared" si="3"/>
        <v>1146.8111944731788</v>
      </c>
      <c r="AF8">
        <f t="shared" si="4"/>
        <v>-57.340559723658949</v>
      </c>
      <c r="AG8">
        <f t="shared" si="4"/>
        <v>-47.118143579883395</v>
      </c>
      <c r="AH8">
        <f t="shared" si="5"/>
        <v>-869.60670867651754</v>
      </c>
      <c r="AI8">
        <f t="shared" si="6"/>
        <v>172.74578249311878</v>
      </c>
      <c r="AJ8">
        <f t="shared" si="7"/>
        <v>-36.265966529973412</v>
      </c>
      <c r="AK8">
        <f t="shared" ref="AK8:AK23" si="24">G8*SUM(AB8:AB8, AE8:AF8)</f>
        <v>92.251028039405384</v>
      </c>
      <c r="AL8">
        <f t="shared" si="8"/>
        <v>228.73084400255075</v>
      </c>
      <c r="AN8">
        <f t="shared" si="9"/>
        <v>760.67432555995958</v>
      </c>
      <c r="AO8">
        <f t="shared" si="9"/>
        <v>-38.033716277997982</v>
      </c>
      <c r="AP8">
        <f t="shared" si="9"/>
        <v>-31.253237029771068</v>
      </c>
      <c r="AQ8">
        <f t="shared" si="9"/>
        <v>-576.80592918244031</v>
      </c>
      <c r="AR8">
        <f t="shared" si="9"/>
        <v>114.58144306975005</v>
      </c>
      <c r="AS8">
        <f t="shared" si="9"/>
        <v>-24.055040414599631</v>
      </c>
      <c r="AT8">
        <f t="shared" si="9"/>
        <v>61.189661274909007</v>
      </c>
      <c r="AU8">
        <f t="shared" si="9"/>
        <v>151.71606393005942</v>
      </c>
      <c r="AW8">
        <v>5</v>
      </c>
      <c r="AX8">
        <f>(R8*SUMPRODUCT(K9:$K$23, X9:$X$23)-$AZ$3*SUMPRODUCT(K8:$K$22, W9:$W$23))/Z8</f>
        <v>280.85482661907446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1.843244E-3</v>
      </c>
      <c r="O9">
        <f t="shared" si="21"/>
        <v>1216.9528628912262</v>
      </c>
      <c r="P9">
        <f t="shared" si="22"/>
        <v>60.847643144561317</v>
      </c>
      <c r="Q9" s="4">
        <f t="shared" si="23"/>
        <v>50</v>
      </c>
      <c r="R9">
        <f t="shared" si="0"/>
        <v>500000</v>
      </c>
      <c r="S9">
        <f t="shared" si="1"/>
        <v>313.65018647965343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264.66716091481612</v>
      </c>
      <c r="AC9">
        <f t="shared" si="2"/>
        <v>292.07175565316811</v>
      </c>
      <c r="AE9">
        <f t="shared" si="3"/>
        <v>1133.2292296751016</v>
      </c>
      <c r="AF9">
        <f t="shared" si="4"/>
        <v>-56.661461483755083</v>
      </c>
      <c r="AG9">
        <f t="shared" si="4"/>
        <v>-46.560111908639797</v>
      </c>
      <c r="AH9">
        <f t="shared" si="5"/>
        <v>-868.50235444758584</v>
      </c>
      <c r="AI9">
        <f t="shared" si="6"/>
        <v>161.5053018351208</v>
      </c>
      <c r="AJ9">
        <f t="shared" si="7"/>
        <v>-27.404594738351989</v>
      </c>
      <c r="AK9">
        <f t="shared" si="24"/>
        <v>93.886445037431386</v>
      </c>
      <c r="AL9">
        <f t="shared" si="8"/>
        <v>227.98715213420019</v>
      </c>
      <c r="AN9">
        <f t="shared" si="9"/>
        <v>692.41420552281886</v>
      </c>
      <c r="AO9">
        <f t="shared" si="9"/>
        <v>-34.620710276140947</v>
      </c>
      <c r="AP9">
        <f t="shared" si="9"/>
        <v>-28.448686331111755</v>
      </c>
      <c r="AQ9">
        <f t="shared" si="9"/>
        <v>-530.66348096398337</v>
      </c>
      <c r="AR9">
        <f t="shared" si="9"/>
        <v>98.681327951582787</v>
      </c>
      <c r="AS9">
        <f t="shared" si="9"/>
        <v>-16.744476930648066</v>
      </c>
      <c r="AT9">
        <f t="shared" si="9"/>
        <v>57.365541364118208</v>
      </c>
      <c r="AU9">
        <f t="shared" si="9"/>
        <v>139.30239238505294</v>
      </c>
      <c r="AW9">
        <v>6</v>
      </c>
      <c r="AX9">
        <f>(R9*SUMPRODUCT(K10:$K$23, X10:$X$23)-$AZ$3*SUMPRODUCT(K9:$K$22, W10:$W$23))/Z9</f>
        <v>313.65018647965343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1.8660479999999999E-3</v>
      </c>
      <c r="O10">
        <f t="shared" si="21"/>
        <v>1216.9528628912262</v>
      </c>
      <c r="P10">
        <f t="shared" si="22"/>
        <v>60.847643144561317</v>
      </c>
      <c r="Q10" s="4">
        <f t="shared" si="23"/>
        <v>50</v>
      </c>
      <c r="R10">
        <f t="shared" si="0"/>
        <v>500000</v>
      </c>
      <c r="S10">
        <f t="shared" si="1"/>
        <v>338.03211007897767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292.07175565316811</v>
      </c>
      <c r="AC10">
        <f t="shared" si="2"/>
        <v>311.04110729930107</v>
      </c>
      <c r="AE10">
        <f t="shared" si="3"/>
        <v>1119.7822772407737</v>
      </c>
      <c r="AF10">
        <f t="shared" si="4"/>
        <v>-55.989113862038693</v>
      </c>
      <c r="AG10">
        <f t="shared" si="4"/>
        <v>-46.007627385846504</v>
      </c>
      <c r="AH10">
        <f t="shared" si="5"/>
        <v>-868.83403706893478</v>
      </c>
      <c r="AI10">
        <f t="shared" si="6"/>
        <v>148.95149892395375</v>
      </c>
      <c r="AJ10">
        <f t="shared" si="7"/>
        <v>-18.969351646132964</v>
      </c>
      <c r="AK10">
        <f t="shared" si="24"/>
        <v>94.910544332233229</v>
      </c>
      <c r="AL10">
        <f t="shared" si="8"/>
        <v>224.89269161005402</v>
      </c>
      <c r="AN10">
        <f t="shared" si="9"/>
        <v>630.2649527845258</v>
      </c>
      <c r="AO10">
        <f t="shared" si="9"/>
        <v>-31.513247639226297</v>
      </c>
      <c r="AP10">
        <f t="shared" si="9"/>
        <v>-25.895208105560791</v>
      </c>
      <c r="AQ10">
        <f t="shared" si="9"/>
        <v>-489.01974471337167</v>
      </c>
      <c r="AR10">
        <f t="shared" si="9"/>
        <v>83.836752326367076</v>
      </c>
      <c r="AS10">
        <f t="shared" si="9"/>
        <v>-10.676823309851654</v>
      </c>
      <c r="AT10">
        <f t="shared" si="9"/>
        <v>53.420018300081104</v>
      </c>
      <c r="AU10">
        <f t="shared" si="9"/>
        <v>126.57994731659653</v>
      </c>
      <c r="AW10">
        <v>7</v>
      </c>
      <c r="AX10">
        <f>(R10*SUMPRODUCT(K11:$K$23, X11:$X$23)-$AZ$3*SUMPRODUCT(K10:$K$22, W11:$W$23))/Z10</f>
        <v>338.03211007897767</v>
      </c>
    </row>
    <row r="11" spans="1:52" x14ac:dyDescent="0.25">
      <c r="A11" t="s">
        <v>33</v>
      </c>
      <c r="C11" s="7">
        <f>AU25</f>
        <v>-1625.4918889676603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1.8888519999999999E-3</v>
      </c>
      <c r="O11">
        <f t="shared" si="21"/>
        <v>1216.9528628912262</v>
      </c>
      <c r="P11">
        <f t="shared" si="22"/>
        <v>60.847643144561317</v>
      </c>
      <c r="Q11" s="4">
        <f t="shared" si="23"/>
        <v>50</v>
      </c>
      <c r="R11">
        <f t="shared" si="0"/>
        <v>500000</v>
      </c>
      <c r="S11">
        <f t="shared" si="1"/>
        <v>355.10728879267526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311.04110729930107</v>
      </c>
      <c r="AC11">
        <f t="shared" si="2"/>
        <v>322.86815990620335</v>
      </c>
      <c r="AE11">
        <f t="shared" si="3"/>
        <v>1106.4693514744351</v>
      </c>
      <c r="AF11">
        <f t="shared" si="4"/>
        <v>-55.323467573721764</v>
      </c>
      <c r="AG11">
        <f t="shared" si="4"/>
        <v>-45.460649512985029</v>
      </c>
      <c r="AH11">
        <f t="shared" si="5"/>
        <v>-869.01599003010938</v>
      </c>
      <c r="AI11">
        <f t="shared" si="6"/>
        <v>136.66924435761905</v>
      </c>
      <c r="AJ11">
        <f t="shared" si="7"/>
        <v>-11.827052606902271</v>
      </c>
      <c r="AK11">
        <f t="shared" si="24"/>
        <v>95.353089384001024</v>
      </c>
      <c r="AL11">
        <f t="shared" si="8"/>
        <v>220.19528113471779</v>
      </c>
      <c r="AN11">
        <f t="shared" si="9"/>
        <v>573.68081162749559</v>
      </c>
      <c r="AO11">
        <f t="shared" si="9"/>
        <v>-28.684040581374784</v>
      </c>
      <c r="AP11">
        <f t="shared" si="9"/>
        <v>-23.570379310524388</v>
      </c>
      <c r="AQ11">
        <f t="shared" si="9"/>
        <v>-450.56629703607604</v>
      </c>
      <c r="AR11">
        <f t="shared" si="9"/>
        <v>70.860094699520417</v>
      </c>
      <c r="AS11">
        <f t="shared" si="9"/>
        <v>-6.1320750815623004</v>
      </c>
      <c r="AT11">
        <f t="shared" si="9"/>
        <v>49.438547607404494</v>
      </c>
      <c r="AU11">
        <f t="shared" si="9"/>
        <v>114.16656722536261</v>
      </c>
      <c r="AW11">
        <v>8</v>
      </c>
      <c r="AX11">
        <f>(R11*SUMPRODUCT(K12:$K$23, X12:$X$23)-$AZ$3*SUMPRODUCT(K11:$K$22, W12:$W$23))/Z11</f>
        <v>355.10728879267526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1.917357E-3</v>
      </c>
      <c r="O12">
        <f t="shared" si="21"/>
        <v>1216.9528628912262</v>
      </c>
      <c r="P12">
        <f t="shared" si="22"/>
        <v>60.847643144561317</v>
      </c>
      <c r="Q12" s="4">
        <f t="shared" si="23"/>
        <v>50</v>
      </c>
      <c r="R12">
        <f t="shared" si="0"/>
        <v>500000</v>
      </c>
      <c r="S12">
        <f t="shared" si="1"/>
        <v>364.48402934732252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322.86815990620335</v>
      </c>
      <c r="AC12">
        <f t="shared" si="2"/>
        <v>327.44427821654654</v>
      </c>
      <c r="AE12">
        <f t="shared" si="3"/>
        <v>1093.2831612033558</v>
      </c>
      <c r="AF12">
        <f t="shared" si="4"/>
        <v>-54.6641580601678</v>
      </c>
      <c r="AG12">
        <f t="shared" si="4"/>
        <v>-44.918878723286909</v>
      </c>
      <c r="AH12">
        <f t="shared" si="5"/>
        <v>-871.6429456826844</v>
      </c>
      <c r="AI12">
        <f t="shared" si="6"/>
        <v>122.05717873721665</v>
      </c>
      <c r="AJ12">
        <f t="shared" si="7"/>
        <v>-4.5761183103431904</v>
      </c>
      <c r="AK12">
        <f t="shared" si="24"/>
        <v>95.304101413457403</v>
      </c>
      <c r="AL12">
        <f t="shared" si="8"/>
        <v>212.78516184033086</v>
      </c>
      <c r="AN12">
        <f t="shared" si="9"/>
        <v>522.16163699071183</v>
      </c>
      <c r="AO12">
        <f t="shared" si="9"/>
        <v>-26.108081849535594</v>
      </c>
      <c r="AP12">
        <f t="shared" si="9"/>
        <v>-21.453650873139189</v>
      </c>
      <c r="AQ12">
        <f t="shared" si="9"/>
        <v>-416.30432402170572</v>
      </c>
      <c r="AR12">
        <f t="shared" si="9"/>
        <v>58.295580246331262</v>
      </c>
      <c r="AS12">
        <f t="shared" si="9"/>
        <v>-2.1855942840662825</v>
      </c>
      <c r="AT12">
        <f t="shared" si="9"/>
        <v>45.518075620231166</v>
      </c>
      <c r="AU12">
        <f t="shared" si="9"/>
        <v>101.62806158249614</v>
      </c>
      <c r="AW12">
        <v>9</v>
      </c>
      <c r="AX12">
        <f>(R12*SUMPRODUCT(K13:$K$23, X13:$X$23)-$AZ$3*SUMPRODUCT(K12:$K$22, W13:$W$23))/Z12</f>
        <v>364.48402934732252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1.947287E-3</v>
      </c>
      <c r="O13">
        <f t="shared" si="21"/>
        <v>1216.9528628912262</v>
      </c>
      <c r="P13">
        <f t="shared" si="22"/>
        <v>60.847643144561317</v>
      </c>
      <c r="Q13" s="4">
        <f t="shared" si="23"/>
        <v>50</v>
      </c>
      <c r="R13">
        <f t="shared" si="0"/>
        <v>500000</v>
      </c>
      <c r="S13">
        <f t="shared" si="1"/>
        <v>366.92003517211447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327.44427821654654</v>
      </c>
      <c r="AC13">
        <f t="shared" si="2"/>
        <v>325.69451437631869</v>
      </c>
      <c r="AE13">
        <f t="shared" si="3"/>
        <v>1080.2213935041921</v>
      </c>
      <c r="AF13">
        <f t="shared" si="4"/>
        <v>-54.011069675209612</v>
      </c>
      <c r="AG13">
        <f t="shared" si="4"/>
        <v>-44.38221998746161</v>
      </c>
      <c r="AH13">
        <f t="shared" si="5"/>
        <v>-874.69948592433195</v>
      </c>
      <c r="AI13">
        <f t="shared" si="6"/>
        <v>107.12861791718876</v>
      </c>
      <c r="AJ13">
        <f t="shared" si="7"/>
        <v>1.7497638402278426</v>
      </c>
      <c r="AK13">
        <f t="shared" si="24"/>
        <v>94.755822143187032</v>
      </c>
      <c r="AL13">
        <f t="shared" si="8"/>
        <v>203.63420390060364</v>
      </c>
      <c r="AN13">
        <f t="shared" si="9"/>
        <v>475.2547247471324</v>
      </c>
      <c r="AO13">
        <f t="shared" si="9"/>
        <v>-23.762736237356624</v>
      </c>
      <c r="AP13">
        <f t="shared" si="9"/>
        <v>-19.526422889462882</v>
      </c>
      <c r="AQ13">
        <f t="shared" si="9"/>
        <v>-384.83320726587084</v>
      </c>
      <c r="AR13">
        <f t="shared" si="9"/>
        <v>47.132358354441976</v>
      </c>
      <c r="AS13">
        <f t="shared" si="9"/>
        <v>0.76982694219964221</v>
      </c>
      <c r="AT13">
        <f t="shared" si="9"/>
        <v>41.688817164380502</v>
      </c>
      <c r="AU13">
        <f t="shared" si="9"/>
        <v>89.591002461022114</v>
      </c>
      <c r="AW13">
        <v>10</v>
      </c>
      <c r="AX13">
        <f>(R13*SUMPRODUCT(K14:$K$23, X14:$X$23)-$AZ$3*SUMPRODUCT(K13:$K$22, W14:$W$23))/Z13</f>
        <v>366.92003517211447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1.9819680000000002E-3</v>
      </c>
      <c r="O14">
        <f t="shared" si="21"/>
        <v>1216.9528628912262</v>
      </c>
      <c r="P14">
        <f t="shared" si="22"/>
        <v>60.847643144561317</v>
      </c>
      <c r="Q14" s="4">
        <f t="shared" si="23"/>
        <v>50</v>
      </c>
      <c r="R14">
        <f t="shared" si="0"/>
        <v>500000</v>
      </c>
      <c r="S14">
        <f t="shared" si="1"/>
        <v>362.44087144234754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325.69451437631869</v>
      </c>
      <c r="AC14">
        <f t="shared" si="2"/>
        <v>317.86378768869031</v>
      </c>
      <c r="AE14">
        <f t="shared" si="3"/>
        <v>1067.2782153343096</v>
      </c>
      <c r="AF14">
        <f t="shared" si="4"/>
        <v>-53.363910766715478</v>
      </c>
      <c r="AG14">
        <f t="shared" si="4"/>
        <v>-43.85043364780288</v>
      </c>
      <c r="AH14">
        <f t="shared" si="5"/>
        <v>-879.64139784109318</v>
      </c>
      <c r="AI14">
        <f t="shared" si="6"/>
        <v>90.42247307869809</v>
      </c>
      <c r="AJ14">
        <f t="shared" si="7"/>
        <v>7.8307266876283848</v>
      </c>
      <c r="AK14">
        <f t="shared" si="24"/>
        <v>93.772617326073913</v>
      </c>
      <c r="AL14">
        <f t="shared" si="8"/>
        <v>192.02581709240039</v>
      </c>
      <c r="AN14">
        <f t="shared" si="9"/>
        <v>432.54637909172635</v>
      </c>
      <c r="AO14">
        <f t="shared" si="9"/>
        <v>-21.627318954586318</v>
      </c>
      <c r="AP14">
        <f t="shared" si="9"/>
        <v>-17.771698160275754</v>
      </c>
      <c r="AQ14">
        <f t="shared" si="9"/>
        <v>-356.5009536113954</v>
      </c>
      <c r="AR14">
        <f t="shared" si="9"/>
        <v>36.646408365468908</v>
      </c>
      <c r="AS14">
        <f t="shared" si="9"/>
        <v>3.17363591397734</v>
      </c>
      <c r="AT14">
        <f t="shared" si="9"/>
        <v>38.00415439908722</v>
      </c>
      <c r="AU14">
        <f t="shared" si="9"/>
        <v>77.824198678533463</v>
      </c>
      <c r="AW14">
        <v>11</v>
      </c>
      <c r="AX14">
        <f>(R14*SUMPRODUCT(K15:$K$23, X15:$X$23)-$AZ$3*SUMPRODUCT(K14:$K$22, W15:$W$23))/Z14</f>
        <v>362.44087144234754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2.0299509999999999E-3</v>
      </c>
      <c r="O15">
        <f t="shared" si="21"/>
        <v>1216.9528628912262</v>
      </c>
      <c r="P15">
        <f t="shared" si="22"/>
        <v>60.847643144561317</v>
      </c>
      <c r="Q15" s="4">
        <f t="shared" si="23"/>
        <v>50</v>
      </c>
      <c r="R15">
        <f t="shared" si="0"/>
        <v>500000</v>
      </c>
      <c r="S15">
        <f t="shared" si="1"/>
        <v>349.56275877392477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317.86378768869031</v>
      </c>
      <c r="AC15">
        <f t="shared" si="2"/>
        <v>302.8815542677055</v>
      </c>
      <c r="AE15">
        <f t="shared" si="3"/>
        <v>1054.4389107004702</v>
      </c>
      <c r="AF15">
        <f t="shared" si="4"/>
        <v>-52.721945535023515</v>
      </c>
      <c r="AG15">
        <f t="shared" si="4"/>
        <v>-43.322915079691057</v>
      </c>
      <c r="AH15">
        <f t="shared" si="5"/>
        <v>-890.1423163379111</v>
      </c>
      <c r="AI15">
        <f t="shared" si="6"/>
        <v>68.251733747844469</v>
      </c>
      <c r="AJ15">
        <f t="shared" si="7"/>
        <v>14.982233420984812</v>
      </c>
      <c r="AK15">
        <f t="shared" si="24"/>
        <v>92.370652699789602</v>
      </c>
      <c r="AL15">
        <f t="shared" si="8"/>
        <v>175.6046198686189</v>
      </c>
      <c r="AN15">
        <f t="shared" si="9"/>
        <v>393.65686232329631</v>
      </c>
      <c r="AO15">
        <f t="shared" si="9"/>
        <v>-19.682843116164818</v>
      </c>
      <c r="AP15">
        <f t="shared" si="9"/>
        <v>-16.173874696676815</v>
      </c>
      <c r="AQ15">
        <f t="shared" si="9"/>
        <v>-332.31951866988032</v>
      </c>
      <c r="AR15">
        <f t="shared" si="9"/>
        <v>25.480625840574366</v>
      </c>
      <c r="AS15">
        <f t="shared" si="9"/>
        <v>5.5933624406767422</v>
      </c>
      <c r="AT15">
        <f t="shared" si="9"/>
        <v>34.485014677994357</v>
      </c>
      <c r="AU15">
        <f t="shared" si="9"/>
        <v>65.559002959245475</v>
      </c>
      <c r="AW15">
        <v>12</v>
      </c>
      <c r="AX15">
        <f>(R15*SUMPRODUCT(K16:$K$23, X16:$X$23)-$AZ$3*SUMPRODUCT(K15:$K$22, W16:$W$23))/Z15</f>
        <v>349.56275877392477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2.0855349999999999E-3</v>
      </c>
      <c r="O16">
        <f t="shared" si="21"/>
        <v>1216.9528628912262</v>
      </c>
      <c r="P16">
        <f t="shared" si="22"/>
        <v>60.847643144561317</v>
      </c>
      <c r="Q16" s="4">
        <f t="shared" si="23"/>
        <v>50</v>
      </c>
      <c r="R16">
        <f t="shared" si="0"/>
        <v>500000</v>
      </c>
      <c r="S16">
        <f t="shared" si="1"/>
        <v>328.23515078855672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302.8815542677055</v>
      </c>
      <c r="AC16">
        <f t="shared" si="2"/>
        <v>280.96492008917039</v>
      </c>
      <c r="AE16">
        <f t="shared" si="3"/>
        <v>1041.6954523398379</v>
      </c>
      <c r="AF16">
        <f t="shared" si="4"/>
        <v>-52.084772616991899</v>
      </c>
      <c r="AG16">
        <f t="shared" si="4"/>
        <v>-42.799334473193426</v>
      </c>
      <c r="AH16">
        <f t="shared" si="5"/>
        <v>-903.514557007235</v>
      </c>
      <c r="AI16">
        <f t="shared" si="6"/>
        <v>43.296788242417506</v>
      </c>
      <c r="AJ16">
        <f t="shared" si="7"/>
        <v>21.916634178535105</v>
      </c>
      <c r="AK16">
        <f t="shared" si="24"/>
        <v>90.474456379338619</v>
      </c>
      <c r="AL16">
        <f t="shared" si="8"/>
        <v>155.68787880029123</v>
      </c>
      <c r="AN16">
        <f t="shared" si="9"/>
        <v>358.24368032309053</v>
      </c>
      <c r="AO16">
        <f t="shared" si="9"/>
        <v>-17.912184016154526</v>
      </c>
      <c r="AP16">
        <f t="shared" si="9"/>
        <v>-14.718880707999578</v>
      </c>
      <c r="AQ16">
        <f t="shared" si="9"/>
        <v>-310.72265833619412</v>
      </c>
      <c r="AR16">
        <f t="shared" si="9"/>
        <v>14.889957262742268</v>
      </c>
      <c r="AS16">
        <f t="shared" si="9"/>
        <v>7.5372275752739046</v>
      </c>
      <c r="AT16">
        <f t="shared" si="9"/>
        <v>31.114566311835326</v>
      </c>
      <c r="AU16">
        <f t="shared" si="9"/>
        <v>53.5417511498515</v>
      </c>
      <c r="AW16">
        <v>13</v>
      </c>
      <c r="AX16">
        <f>(R16*SUMPRODUCT(K17:$K$23, X17:$X$23)-$AZ$3*SUMPRODUCT(K16:$K$22, W17:$W$23))/Z16</f>
        <v>328.23515078855672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2.1420699999999998E-3</v>
      </c>
      <c r="O17">
        <f t="shared" si="21"/>
        <v>1216.9528628912262</v>
      </c>
      <c r="P17">
        <f t="shared" si="22"/>
        <v>60.847643144561317</v>
      </c>
      <c r="Q17" s="4">
        <f t="shared" si="23"/>
        <v>50</v>
      </c>
      <c r="R17">
        <f t="shared" si="0"/>
        <v>500000</v>
      </c>
      <c r="S17">
        <f t="shared" si="1"/>
        <v>299.61748335245198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280.96492008917039</v>
      </c>
      <c r="AC17">
        <f t="shared" si="2"/>
        <v>253.35451825736575</v>
      </c>
      <c r="AE17">
        <f t="shared" si="3"/>
        <v>1029.0471132388459</v>
      </c>
      <c r="AF17">
        <f t="shared" si="4"/>
        <v>-51.452355661942299</v>
      </c>
      <c r="AG17">
        <f t="shared" si="4"/>
        <v>-42.279661958066498</v>
      </c>
      <c r="AH17">
        <f t="shared" si="5"/>
        <v>-916.79170394993434</v>
      </c>
      <c r="AI17">
        <f t="shared" si="6"/>
        <v>18.523391668902718</v>
      </c>
      <c r="AJ17">
        <f t="shared" si="7"/>
        <v>27.610401831804637</v>
      </c>
      <c r="AK17">
        <f t="shared" si="24"/>
        <v>88.099177436625197</v>
      </c>
      <c r="AL17">
        <f t="shared" si="8"/>
        <v>134.23297093733254</v>
      </c>
      <c r="AN17">
        <f t="shared" si="9"/>
        <v>325.99759433694857</v>
      </c>
      <c r="AO17">
        <f t="shared" si="9"/>
        <v>-16.299879716847428</v>
      </c>
      <c r="AP17">
        <f t="shared" si="9"/>
        <v>-13.394010740993133</v>
      </c>
      <c r="AQ17">
        <f t="shared" si="9"/>
        <v>-290.43557496126147</v>
      </c>
      <c r="AR17">
        <f t="shared" si="9"/>
        <v>5.8681289178465272</v>
      </c>
      <c r="AS17">
        <f t="shared" si="9"/>
        <v>8.7468537252051348</v>
      </c>
      <c r="AT17">
        <f t="shared" si="9"/>
        <v>27.909431490468346</v>
      </c>
      <c r="AU17">
        <f t="shared" si="9"/>
        <v>42.524414133520004</v>
      </c>
      <c r="AW17">
        <v>14</v>
      </c>
      <c r="AX17">
        <f>(R17*SUMPRODUCT(K18:$K$23, X18:$X$23)-$AZ$3*SUMPRODUCT(K17:$K$22, W18:$W$23))/Z17</f>
        <v>299.61748335245198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2.2014550000000002E-3</v>
      </c>
      <c r="O18">
        <f t="shared" si="21"/>
        <v>1216.9528628912262</v>
      </c>
      <c r="P18">
        <f t="shared" si="22"/>
        <v>60.847643144561317</v>
      </c>
      <c r="Q18" s="4">
        <f t="shared" si="23"/>
        <v>50</v>
      </c>
      <c r="R18">
        <f t="shared" si="0"/>
        <v>500000</v>
      </c>
      <c r="S18">
        <f t="shared" si="1"/>
        <v>264.4663437892242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253.35451825736575</v>
      </c>
      <c r="AC18">
        <f t="shared" si="2"/>
        <v>220.90232929286299</v>
      </c>
      <c r="AE18">
        <f t="shared" si="3"/>
        <v>1016.4912411937822</v>
      </c>
      <c r="AF18">
        <f t="shared" si="4"/>
        <v>-50.824562059689114</v>
      </c>
      <c r="AG18">
        <f t="shared" si="4"/>
        <v>-41.763788565269941</v>
      </c>
      <c r="AH18">
        <f t="shared" si="5"/>
        <v>-930.76773215895287</v>
      </c>
      <c r="AI18">
        <f t="shared" si="6"/>
        <v>-6.8648415901296858</v>
      </c>
      <c r="AJ18">
        <f t="shared" si="7"/>
        <v>32.452188964502767</v>
      </c>
      <c r="AK18">
        <f t="shared" si="24"/>
        <v>85.331483817402145</v>
      </c>
      <c r="AL18">
        <f t="shared" si="8"/>
        <v>110.91883119177523</v>
      </c>
      <c r="AN18">
        <f t="shared" si="9"/>
        <v>296.6361967327253</v>
      </c>
      <c r="AO18">
        <f t="shared" si="9"/>
        <v>-14.831809836636266</v>
      </c>
      <c r="AP18">
        <f t="shared" si="9"/>
        <v>-12.187661731941677</v>
      </c>
      <c r="AQ18">
        <f t="shared" si="9"/>
        <v>-271.62004837830233</v>
      </c>
      <c r="AR18">
        <f t="shared" si="9"/>
        <v>-2.0033232141549715</v>
      </c>
      <c r="AS18">
        <f t="shared" si="9"/>
        <v>9.4703166342843481</v>
      </c>
      <c r="AT18">
        <f t="shared" si="9"/>
        <v>24.901746119747187</v>
      </c>
      <c r="AU18">
        <f t="shared" si="9"/>
        <v>32.368739539876564</v>
      </c>
      <c r="AW18">
        <v>15</v>
      </c>
      <c r="AX18">
        <f>(R18*SUMPRODUCT(K19:$K$23, X19:$X$23)-$AZ$3*SUMPRODUCT(K18:$K$22, W19:$W$23))/Z18</f>
        <v>264.4663437892242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2.2708170000000001E-3</v>
      </c>
      <c r="O19">
        <f t="shared" si="21"/>
        <v>1216.9528628912262</v>
      </c>
      <c r="P19">
        <f t="shared" si="22"/>
        <v>60.847643144561317</v>
      </c>
      <c r="Q19" s="4">
        <f t="shared" si="23"/>
        <v>50</v>
      </c>
      <c r="R19">
        <f t="shared" si="0"/>
        <v>500000</v>
      </c>
      <c r="S19">
        <f t="shared" si="1"/>
        <v>222.52110315914939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220.90232929286299</v>
      </c>
      <c r="AC19">
        <f t="shared" si="2"/>
        <v>183.58575243595203</v>
      </c>
      <c r="AE19">
        <f t="shared" si="3"/>
        <v>1004.0180631909903</v>
      </c>
      <c r="AF19">
        <f t="shared" si="4"/>
        <v>-50.200903159549526</v>
      </c>
      <c r="AG19">
        <f t="shared" si="4"/>
        <v>-41.251312758558818</v>
      </c>
      <c r="AH19">
        <f t="shared" si="5"/>
        <v>-948.37921058420579</v>
      </c>
      <c r="AI19">
        <f t="shared" si="6"/>
        <v>-35.813363311323769</v>
      </c>
      <c r="AJ19">
        <f t="shared" si="7"/>
        <v>37.316576856910956</v>
      </c>
      <c r="AK19">
        <f t="shared" si="24"/>
        <v>82.230364252701278</v>
      </c>
      <c r="AL19">
        <f t="shared" si="8"/>
        <v>83.733577798288465</v>
      </c>
      <c r="AN19">
        <f t="shared" si="9"/>
        <v>269.90031821661023</v>
      </c>
      <c r="AO19">
        <f t="shared" si="9"/>
        <v>-13.495015910830514</v>
      </c>
      <c r="AP19">
        <f t="shared" si="9"/>
        <v>-11.089185392743289</v>
      </c>
      <c r="AQ19">
        <f t="shared" si="9"/>
        <v>-254.94347174708452</v>
      </c>
      <c r="AR19">
        <f t="shared" si="9"/>
        <v>-9.6273548340480684</v>
      </c>
      <c r="AS19">
        <f t="shared" si="9"/>
        <v>10.031448972565896</v>
      </c>
      <c r="AT19">
        <f t="shared" si="9"/>
        <v>22.105181462905584</v>
      </c>
      <c r="AU19">
        <f t="shared" si="9"/>
        <v>22.509275601423411</v>
      </c>
      <c r="AW19">
        <v>16</v>
      </c>
      <c r="AX19">
        <f>(R19*SUMPRODUCT(K20:$K$23, X20:$X$23)-$AZ$3*SUMPRODUCT(K19:$K$22, W20:$W$23))/Z19</f>
        <v>222.52110315914939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2.3392280000000001E-3</v>
      </c>
      <c r="O20">
        <f t="shared" si="21"/>
        <v>1216.9528628912262</v>
      </c>
      <c r="P20">
        <f t="shared" si="22"/>
        <v>60.847643144561317</v>
      </c>
      <c r="Q20" s="4">
        <f t="shared" si="23"/>
        <v>50</v>
      </c>
      <c r="R20">
        <f t="shared" si="0"/>
        <v>500000</v>
      </c>
      <c r="S20">
        <f t="shared" si="1"/>
        <v>175.05674434974384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183.58575243595203</v>
      </c>
      <c r="AC20">
        <f t="shared" si="2"/>
        <v>142.64429982823657</v>
      </c>
      <c r="AE20">
        <f t="shared" si="3"/>
        <v>991.62925539315825</v>
      </c>
      <c r="AF20">
        <f t="shared" si="4"/>
        <v>-49.581462769657918</v>
      </c>
      <c r="AG20">
        <f t="shared" si="4"/>
        <v>-40.742303405131644</v>
      </c>
      <c r="AH20">
        <f t="shared" si="5"/>
        <v>-964.9622584157803</v>
      </c>
      <c r="AI20">
        <f t="shared" si="6"/>
        <v>-63.656769197411677</v>
      </c>
      <c r="AJ20">
        <f t="shared" si="7"/>
        <v>40.941452607715462</v>
      </c>
      <c r="AK20">
        <f t="shared" si="24"/>
        <v>78.794348154161668</v>
      </c>
      <c r="AL20">
        <f t="shared" si="8"/>
        <v>56.079031564465453</v>
      </c>
      <c r="AN20">
        <f t="shared" si="9"/>
        <v>245.55714098453436</v>
      </c>
      <c r="AO20">
        <f t="shared" si="9"/>
        <v>-12.27785704922672</v>
      </c>
      <c r="AP20">
        <f t="shared" si="9"/>
        <v>-10.089016118551289</v>
      </c>
      <c r="AQ20">
        <f t="shared" si="9"/>
        <v>-238.95359283305118</v>
      </c>
      <c r="AR20">
        <f t="shared" si="9"/>
        <v>-15.763325016294827</v>
      </c>
      <c r="AS20">
        <f t="shared" si="9"/>
        <v>10.138331433271853</v>
      </c>
      <c r="AT20">
        <f t="shared" si="9"/>
        <v>19.511843517368515</v>
      </c>
      <c r="AU20">
        <f t="shared" si="9"/>
        <v>13.886849934345539</v>
      </c>
      <c r="AW20">
        <v>17</v>
      </c>
      <c r="AX20">
        <f>(R20*SUMPRODUCT(K21:$K$23, X21:$X$23)-$AZ$3*SUMPRODUCT(K20:$K$22, W21:$W$23))/Z20</f>
        <v>175.05674434974384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2.4176169999999999E-3</v>
      </c>
      <c r="O21">
        <f t="shared" si="21"/>
        <v>1216.9528628912262</v>
      </c>
      <c r="P21">
        <f t="shared" si="22"/>
        <v>60.847643144561317</v>
      </c>
      <c r="Q21" s="4">
        <f t="shared" si="23"/>
        <v>50</v>
      </c>
      <c r="R21">
        <f t="shared" si="0"/>
        <v>500000</v>
      </c>
      <c r="S21">
        <f t="shared" si="1"/>
        <v>121.91730663258011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142.64429982823657</v>
      </c>
      <c r="AC21">
        <f t="shared" si="2"/>
        <v>98.110224212331957</v>
      </c>
      <c r="AE21">
        <f t="shared" si="3"/>
        <v>979.31558309369075</v>
      </c>
      <c r="AF21">
        <f t="shared" si="4"/>
        <v>-48.96577915468454</v>
      </c>
      <c r="AG21">
        <f t="shared" si="4"/>
        <v>-40.236381085748924</v>
      </c>
      <c r="AH21">
        <f t="shared" si="5"/>
        <v>-984.99285331404144</v>
      </c>
      <c r="AI21">
        <f t="shared" si="6"/>
        <v>-94.879430460784192</v>
      </c>
      <c r="AJ21">
        <f t="shared" si="7"/>
        <v>44.534075615904612</v>
      </c>
      <c r="AK21">
        <f t="shared" si="24"/>
        <v>75.109587263707013</v>
      </c>
      <c r="AL21">
        <f t="shared" si="8"/>
        <v>24.764232418827433</v>
      </c>
      <c r="AN21">
        <f t="shared" si="9"/>
        <v>223.39182150624131</v>
      </c>
      <c r="AO21">
        <f t="shared" si="9"/>
        <v>-11.169591075312066</v>
      </c>
      <c r="AP21">
        <f t="shared" si="9"/>
        <v>-9.1783267995897937</v>
      </c>
      <c r="AQ21">
        <f t="shared" si="9"/>
        <v>-224.68686445011119</v>
      </c>
      <c r="AR21">
        <f t="shared" si="9"/>
        <v>-21.64296081877173</v>
      </c>
      <c r="AS21">
        <f t="shared" si="9"/>
        <v>10.158674530130339</v>
      </c>
      <c r="AT21">
        <f t="shared" si="9"/>
        <v>17.133258983193638</v>
      </c>
      <c r="AU21">
        <f t="shared" si="9"/>
        <v>5.6489726945522483</v>
      </c>
      <c r="AW21">
        <v>18</v>
      </c>
      <c r="AX21">
        <f>(R21*SUMPRODUCT(K22:$K$23, X22:$X$23)-$AZ$3*SUMPRODUCT(K21:$K$22, W22:$W$23))/Z21</f>
        <v>121.91730663258011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2.502181E-3</v>
      </c>
      <c r="O22">
        <f t="shared" si="21"/>
        <v>1216.9528628912262</v>
      </c>
      <c r="P22">
        <f t="shared" si="22"/>
        <v>60.847643144561317</v>
      </c>
      <c r="Q22" s="4">
        <f t="shared" si="23"/>
        <v>50</v>
      </c>
      <c r="R22">
        <f t="shared" si="0"/>
        <v>500000</v>
      </c>
      <c r="S22">
        <f t="shared" si="1"/>
        <v>63.481065436460966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98.110224212331957</v>
      </c>
      <c r="AC22">
        <f t="shared" si="2"/>
        <v>50.446293311145837</v>
      </c>
      <c r="AE22">
        <f t="shared" si="3"/>
        <v>967.07200241773296</v>
      </c>
      <c r="AF22">
        <f t="shared" si="4"/>
        <v>-48.353600120886654</v>
      </c>
      <c r="AG22">
        <f t="shared" si="4"/>
        <v>-39.733338566629918</v>
      </c>
      <c r="AH22">
        <f t="shared" si="5"/>
        <v>-1006.7870826152032</v>
      </c>
      <c r="AI22">
        <f t="shared" si="6"/>
        <v>-127.80201888498675</v>
      </c>
      <c r="AJ22">
        <f t="shared" si="7"/>
        <v>47.66393090118612</v>
      </c>
      <c r="AK22">
        <f t="shared" si="24"/>
        <v>71.178003855642487</v>
      </c>
      <c r="AL22">
        <f t="shared" si="8"/>
        <v>-8.9600841281581438</v>
      </c>
      <c r="AN22">
        <f t="shared" si="9"/>
        <v>203.20986219232867</v>
      </c>
      <c r="AO22">
        <f t="shared" si="9"/>
        <v>-10.160493109616436</v>
      </c>
      <c r="AP22">
        <f t="shared" si="9"/>
        <v>-8.3491262640010735</v>
      </c>
      <c r="AQ22">
        <f t="shared" si="9"/>
        <v>-211.55515184367681</v>
      </c>
      <c r="AR22">
        <f t="shared" si="9"/>
        <v>-26.854909024965615</v>
      </c>
      <c r="AS22">
        <f t="shared" si="9"/>
        <v>10.015573613712036</v>
      </c>
      <c r="AT22">
        <f t="shared" si="9"/>
        <v>14.95656199173296</v>
      </c>
      <c r="AU22">
        <f t="shared" si="9"/>
        <v>-1.8827734195206194</v>
      </c>
      <c r="AW22">
        <v>19</v>
      </c>
      <c r="AX22">
        <f>(R22*SUMPRODUCT(K23:$K$23, X23:$X$23)-$AZ$3*SUMPRODUCT(K22:$K$22, W23:$W$23))/Z22</f>
        <v>63.481065436460966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2.5943469999999999E-3</v>
      </c>
      <c r="O23">
        <f t="shared" si="21"/>
        <v>1216.9528628912262</v>
      </c>
      <c r="P23">
        <f t="shared" si="22"/>
        <v>60.847643144561317</v>
      </c>
      <c r="Q23" s="4">
        <f t="shared" si="23"/>
        <v>50</v>
      </c>
      <c r="R23">
        <f t="shared" si="0"/>
        <v>500000</v>
      </c>
      <c r="S23">
        <f t="shared" si="1"/>
        <v>64.290765647926634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50.446293311145837</v>
      </c>
      <c r="AC23">
        <f t="shared" si="2"/>
        <v>50.446293311145837</v>
      </c>
      <c r="AE23">
        <f t="shared" si="3"/>
        <v>954.89236204529925</v>
      </c>
      <c r="AF23">
        <f t="shared" si="4"/>
        <v>-47.744618102264965</v>
      </c>
      <c r="AG23">
        <f t="shared" si="4"/>
        <v>-39.2329231132533</v>
      </c>
      <c r="AH23">
        <f t="shared" si="5"/>
        <v>-1030.8206771032062</v>
      </c>
      <c r="AI23">
        <f t="shared" si="6"/>
        <v>-162.90585627342523</v>
      </c>
      <c r="AJ23">
        <f t="shared" si="7"/>
        <v>0</v>
      </c>
      <c r="AK23">
        <f t="shared" si="24"/>
        <v>67.031582607792615</v>
      </c>
      <c r="AL23">
        <f t="shared" si="8"/>
        <v>-95.874273665632614</v>
      </c>
      <c r="AN23">
        <f t="shared" si="9"/>
        <v>184.83395543921208</v>
      </c>
      <c r="AO23">
        <f t="shared" si="9"/>
        <v>-9.2416977719606042</v>
      </c>
      <c r="AP23">
        <f t="shared" si="9"/>
        <v>-7.5941296115646235</v>
      </c>
      <c r="AQ23">
        <f t="shared" si="9"/>
        <v>-199.53103686934071</v>
      </c>
      <c r="AR23">
        <f t="shared" si="9"/>
        <v>-31.532908813653858</v>
      </c>
      <c r="AS23">
        <f t="shared" si="9"/>
        <v>0</v>
      </c>
      <c r="AT23">
        <f t="shared" si="9"/>
        <v>12.974983406727519</v>
      </c>
      <c r="AU23">
        <f t="shared" si="9"/>
        <v>-18.557925406926341</v>
      </c>
      <c r="AW23">
        <v>20</v>
      </c>
      <c r="AX23">
        <f>(R23*SUMPRODUCT(K$23:$K24, X$23:$X24)-$AZ$3*SUMPRODUCT(K$22:$K23, W$23:$W24))/Z23</f>
        <v>64.290765647926634</v>
      </c>
    </row>
    <row r="25" spans="5:50" x14ac:dyDescent="0.25">
      <c r="AN25" s="8">
        <f t="shared" ref="AN25:AU25" si="25">SUM(AN3:AN23)</f>
        <v>10567.476937821513</v>
      </c>
      <c r="AO25" s="8">
        <f t="shared" si="25"/>
        <v>-1441.0884940594958</v>
      </c>
      <c r="AP25" s="8">
        <f t="shared" si="25"/>
        <v>-2904.085946624944</v>
      </c>
      <c r="AQ25" s="8">
        <f t="shared" si="25"/>
        <v>-8429.9636742682142</v>
      </c>
      <c r="AR25" s="8">
        <f t="shared" si="25"/>
        <v>-2207.6611771311404</v>
      </c>
      <c r="AS25" s="8">
        <f t="shared" si="25"/>
        <v>-173.94020495507829</v>
      </c>
      <c r="AT25" s="8">
        <f t="shared" si="25"/>
        <v>756.10949311855802</v>
      </c>
      <c r="AU25" s="9">
        <f t="shared" si="25"/>
        <v>-1625.4918889676603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5" priority="1" operator="lessThan">
      <formula>0</formula>
    </cfRule>
  </conditionalFormatting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B54A7-8BD2-40C0-9BF5-F1CE8E0665E2}"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'T.35.04.D'!C3*(1+C12)</f>
        <v>2442.3968453748826</v>
      </c>
      <c r="K3">
        <v>1</v>
      </c>
      <c r="L3" s="2">
        <v>0</v>
      </c>
      <c r="O3">
        <f>$C$3</f>
        <v>2442.3968453748826</v>
      </c>
      <c r="P3">
        <f>O3*B5</f>
        <v>1953.9174762999062</v>
      </c>
      <c r="Q3" s="4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2442.3968453748826</v>
      </c>
      <c r="AF3">
        <f t="shared" ref="AF3:AG23" si="4">-$Z3*P3</f>
        <v>-1953.9174762999062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-2031.4288349250235</v>
      </c>
      <c r="AJ3">
        <f t="shared" ref="AJ3:AJ23" si="7">AB3-AC3</f>
        <v>0</v>
      </c>
      <c r="AL3">
        <f t="shared" ref="AL3:AL23" si="8">SUM(AI3:AK3)</f>
        <v>-2031.4288349250235</v>
      </c>
      <c r="AN3">
        <f t="shared" ref="AN3:AU23" si="9">AE3*$K3</f>
        <v>2442.3968453748826</v>
      </c>
      <c r="AO3">
        <f t="shared" si="9"/>
        <v>-1953.9174762999062</v>
      </c>
      <c r="AP3">
        <f t="shared" si="9"/>
        <v>-2519.9082039999998</v>
      </c>
      <c r="AQ3">
        <f t="shared" si="9"/>
        <v>0</v>
      </c>
      <c r="AR3">
        <f t="shared" si="9"/>
        <v>-2031.4288349250235</v>
      </c>
      <c r="AS3">
        <f t="shared" si="9"/>
        <v>0</v>
      </c>
      <c r="AT3">
        <f t="shared" si="9"/>
        <v>0</v>
      </c>
      <c r="AU3">
        <f t="shared" si="9"/>
        <v>-2031.4288349250235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1273.5548782528056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1.947287E-3</v>
      </c>
      <c r="R4">
        <f t="shared" si="0"/>
        <v>500000</v>
      </c>
      <c r="S4">
        <f t="shared" si="1"/>
        <v>381.21491396620763</v>
      </c>
      <c r="U4">
        <f t="shared" ref="U4:U23" si="13">M4</f>
        <v>1.947287E-3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1.947287E-3</v>
      </c>
      <c r="Y4">
        <f t="shared" ref="Y4:Y23" si="17">V4*W4</f>
        <v>0.01</v>
      </c>
      <c r="Z4">
        <f t="shared" ref="Z4:Z23" si="18">MAX(0, W4-X4-Y4)</f>
        <v>0.98805271299999997</v>
      </c>
      <c r="AB4">
        <f t="shared" ref="AB4:AB23" si="19">AC3</f>
        <v>0</v>
      </c>
      <c r="AC4">
        <f t="shared" si="2"/>
        <v>376.66042998037301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-973.64350000000002</v>
      </c>
      <c r="AI4">
        <f t="shared" si="6"/>
        <v>-973.64350000000002</v>
      </c>
      <c r="AJ4">
        <f t="shared" si="7"/>
        <v>-376.66042998037301</v>
      </c>
      <c r="AK4">
        <f>G4*MAX(0, SUM(AB4, AE4:AF4))</f>
        <v>0</v>
      </c>
      <c r="AL4">
        <f t="shared" si="8"/>
        <v>-1350.3039299803731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-896.89444827243153</v>
      </c>
      <c r="AR4">
        <f t="shared" si="9"/>
        <v>-896.89444827243153</v>
      </c>
      <c r="AS4">
        <f t="shared" si="9"/>
        <v>-346.96955151788461</v>
      </c>
      <c r="AT4">
        <f t="shared" si="9"/>
        <v>0</v>
      </c>
      <c r="AU4">
        <f t="shared" si="9"/>
        <v>-1243.8639997903163</v>
      </c>
      <c r="AW4">
        <v>1</v>
      </c>
      <c r="AX4">
        <f>(R4*SUMPRODUCT(K5:$K$23, X5:$X$23)-$AZ$3*SUMPRODUCT(K4:$K$22, W5:$W$23))/Z4</f>
        <v>381.21491396620763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1.9819680000000002E-3</v>
      </c>
      <c r="O5">
        <f t="shared" ref="O5:O23" si="21">$C$3</f>
        <v>2442.3968453748826</v>
      </c>
      <c r="P5">
        <f t="shared" ref="P5:P23" si="22">O5*$C$5</f>
        <v>122.11984226874414</v>
      </c>
      <c r="Q5" s="4">
        <f t="shared" ref="Q5:Q23" si="23">$C$8</f>
        <v>50</v>
      </c>
      <c r="R5">
        <f t="shared" si="0"/>
        <v>500000</v>
      </c>
      <c r="S5">
        <f t="shared" si="1"/>
        <v>722.12245289753309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376.66042998037301</v>
      </c>
      <c r="AC5">
        <f t="shared" si="2"/>
        <v>704.94597386189707</v>
      </c>
      <c r="AE5">
        <f t="shared" si="3"/>
        <v>2384.3017424696168</v>
      </c>
      <c r="AF5">
        <f t="shared" si="4"/>
        <v>-119.21508712348084</v>
      </c>
      <c r="AG5">
        <f t="shared" si="4"/>
        <v>-48.810694850526041</v>
      </c>
      <c r="AH5">
        <f t="shared" si="5"/>
        <v>-979.14442973959217</v>
      </c>
      <c r="AI5">
        <f t="shared" si="6"/>
        <v>1237.1315307560178</v>
      </c>
      <c r="AJ5">
        <f t="shared" si="7"/>
        <v>-328.28554388152406</v>
      </c>
      <c r="AK5">
        <f>G5*SUM(AB5, AE5:AF5)</f>
        <v>184.92229597285564</v>
      </c>
      <c r="AL5">
        <f t="shared" si="8"/>
        <v>1093.7682828473494</v>
      </c>
      <c r="AN5">
        <f t="shared" si="9"/>
        <v>2023.2239156067158</v>
      </c>
      <c r="AO5">
        <f t="shared" si="9"/>
        <v>-101.16119578033579</v>
      </c>
      <c r="AP5">
        <f t="shared" si="9"/>
        <v>-41.418820193738249</v>
      </c>
      <c r="AQ5">
        <f t="shared" si="9"/>
        <v>-830.86313774628582</v>
      </c>
      <c r="AR5">
        <f t="shared" si="9"/>
        <v>1049.780761886356</v>
      </c>
      <c r="AS5">
        <f t="shared" si="9"/>
        <v>-278.57009526029873</v>
      </c>
      <c r="AT5">
        <f t="shared" si="9"/>
        <v>156.91772776781949</v>
      </c>
      <c r="AU5">
        <f t="shared" si="9"/>
        <v>928.12839439387676</v>
      </c>
      <c r="AW5">
        <v>2</v>
      </c>
      <c r="AX5">
        <f>(R5*SUMPRODUCT(K6:$K$23, X6:$X$23)-$AZ$3*SUMPRODUCT(K5:$K$22, W6:$W$23))/Z5</f>
        <v>722.12245289753309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2.0299509999999999E-3</v>
      </c>
      <c r="O6">
        <f t="shared" si="21"/>
        <v>2442.3968453748826</v>
      </c>
      <c r="P6">
        <f t="shared" si="22"/>
        <v>122.11984226874414</v>
      </c>
      <c r="Q6" s="4">
        <f t="shared" si="23"/>
        <v>50</v>
      </c>
      <c r="R6">
        <f t="shared" si="0"/>
        <v>500000</v>
      </c>
      <c r="S6">
        <f t="shared" si="1"/>
        <v>1021.7248246333197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704.94597386189707</v>
      </c>
      <c r="AC6">
        <f t="shared" si="2"/>
        <v>985.4230352694467</v>
      </c>
      <c r="AE6">
        <f t="shared" si="3"/>
        <v>2355.6187093384924</v>
      </c>
      <c r="AF6">
        <f t="shared" si="4"/>
        <v>-117.78093546692463</v>
      </c>
      <c r="AG6">
        <f t="shared" si="4"/>
        <v>-48.223504583198263</v>
      </c>
      <c r="AH6">
        <f t="shared" si="5"/>
        <v>-990.83318822520187</v>
      </c>
      <c r="AI6">
        <f t="shared" si="6"/>
        <v>1198.7810810631677</v>
      </c>
      <c r="AJ6">
        <f t="shared" si="7"/>
        <v>-280.47706140754963</v>
      </c>
      <c r="AK6">
        <f>G6*SUM(AB6, AE6:AF6)</f>
        <v>205.99486234134255</v>
      </c>
      <c r="AL6">
        <f t="shared" si="8"/>
        <v>1124.2988819969605</v>
      </c>
      <c r="AN6">
        <f t="shared" si="9"/>
        <v>1841.3192593765673</v>
      </c>
      <c r="AO6">
        <f t="shared" si="9"/>
        <v>-92.065962968828373</v>
      </c>
      <c r="AP6">
        <f t="shared" si="9"/>
        <v>-37.694923797159262</v>
      </c>
      <c r="AQ6">
        <f t="shared" si="9"/>
        <v>-774.50574877667407</v>
      </c>
      <c r="AR6">
        <f t="shared" si="9"/>
        <v>937.05262383390561</v>
      </c>
      <c r="AS6">
        <f t="shared" si="9"/>
        <v>-219.24083593651483</v>
      </c>
      <c r="AT6">
        <f t="shared" si="9"/>
        <v>161.02024740169216</v>
      </c>
      <c r="AU6">
        <f t="shared" si="9"/>
        <v>878.8320352990828</v>
      </c>
      <c r="AW6">
        <v>3</v>
      </c>
      <c r="AX6">
        <f>(R6*SUMPRODUCT(K7:$K$23, X7:$X$23)-$AZ$3*SUMPRODUCT(K6:$K$22, W7:$W$23))/Z6</f>
        <v>1021.7248246333197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2.0855349999999999E-3</v>
      </c>
      <c r="O7">
        <f t="shared" si="21"/>
        <v>2442.3968453748826</v>
      </c>
      <c r="P7">
        <f t="shared" si="22"/>
        <v>122.11984226874414</v>
      </c>
      <c r="Q7" s="4">
        <f t="shared" si="23"/>
        <v>50</v>
      </c>
      <c r="R7">
        <f t="shared" si="0"/>
        <v>500000</v>
      </c>
      <c r="S7">
        <f t="shared" si="1"/>
        <v>1281.8684351760617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985.4230352694467</v>
      </c>
      <c r="AC7">
        <f t="shared" si="2"/>
        <v>1221.3821330158698</v>
      </c>
      <c r="AE7">
        <f t="shared" si="3"/>
        <v>2327.1497969801276</v>
      </c>
      <c r="AF7">
        <f t="shared" si="4"/>
        <v>-116.35748984900637</v>
      </c>
      <c r="AG7">
        <f t="shared" si="4"/>
        <v>-47.640697730735361</v>
      </c>
      <c r="AH7">
        <f t="shared" si="5"/>
        <v>-1005.7180663092039</v>
      </c>
      <c r="AI7">
        <f t="shared" si="6"/>
        <v>1157.4335430911819</v>
      </c>
      <c r="AJ7">
        <f t="shared" si="7"/>
        <v>-235.95909774642314</v>
      </c>
      <c r="AK7">
        <f>G7*SUM(AB7, AE7:AF7)</f>
        <v>223.73507396803976</v>
      </c>
      <c r="AL7">
        <f t="shared" si="8"/>
        <v>1145.2095193127986</v>
      </c>
      <c r="AN7">
        <f t="shared" si="9"/>
        <v>1675.6750644095443</v>
      </c>
      <c r="AO7">
        <f t="shared" si="9"/>
        <v>-83.783753220477209</v>
      </c>
      <c r="AP7">
        <f t="shared" si="9"/>
        <v>-34.303906582231633</v>
      </c>
      <c r="AQ7">
        <f t="shared" si="9"/>
        <v>-724.17198399837639</v>
      </c>
      <c r="AR7">
        <f t="shared" si="9"/>
        <v>833.41542060845927</v>
      </c>
      <c r="AS7">
        <f t="shared" si="9"/>
        <v>-169.90344877125759</v>
      </c>
      <c r="AT7">
        <f t="shared" si="9"/>
        <v>161.10148344063418</v>
      </c>
      <c r="AU7">
        <f t="shared" si="9"/>
        <v>824.6134552778359</v>
      </c>
      <c r="AW7">
        <v>4</v>
      </c>
      <c r="AX7">
        <f>(R7*SUMPRODUCT(K8:$K$23, X8:$X$23)-$AZ$3*SUMPRODUCT(K7:$K$22, W8:$W$23))/Z7</f>
        <v>1281.8684351760617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2.1420699999999998E-3</v>
      </c>
      <c r="O8">
        <f t="shared" si="21"/>
        <v>2442.3968453748826</v>
      </c>
      <c r="P8">
        <f t="shared" si="22"/>
        <v>122.11984226874414</v>
      </c>
      <c r="Q8" s="4">
        <f t="shared" si="23"/>
        <v>50</v>
      </c>
      <c r="R8">
        <f t="shared" si="0"/>
        <v>500000</v>
      </c>
      <c r="S8">
        <f t="shared" si="1"/>
        <v>1506.7806591521264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1221.3821330158698</v>
      </c>
      <c r="AC8">
        <f t="shared" si="2"/>
        <v>1418.2494916302949</v>
      </c>
      <c r="AE8">
        <f t="shared" si="3"/>
        <v>2298.893381244709</v>
      </c>
      <c r="AF8">
        <f t="shared" si="4"/>
        <v>-114.94466906223546</v>
      </c>
      <c r="AG8">
        <f t="shared" si="4"/>
        <v>-47.062241044039929</v>
      </c>
      <c r="AH8">
        <f t="shared" si="5"/>
        <v>-1020.4970938807627</v>
      </c>
      <c r="AI8">
        <f t="shared" si="6"/>
        <v>1116.3893772576707</v>
      </c>
      <c r="AJ8">
        <f t="shared" si="7"/>
        <v>-196.86735861442503</v>
      </c>
      <c r="AK8">
        <f t="shared" ref="AK8:AK23" si="24">G8*SUM(AB8:AB8, AE8:AF8)</f>
        <v>238.37315916388405</v>
      </c>
      <c r="AL8">
        <f t="shared" si="8"/>
        <v>1157.8951778071298</v>
      </c>
      <c r="AN8">
        <f t="shared" si="9"/>
        <v>1524.8448748495994</v>
      </c>
      <c r="AO8">
        <f t="shared" si="9"/>
        <v>-76.242243742479985</v>
      </c>
      <c r="AP8">
        <f t="shared" si="9"/>
        <v>-31.216157147786348</v>
      </c>
      <c r="AQ8">
        <f t="shared" si="9"/>
        <v>-676.89079280417059</v>
      </c>
      <c r="AR8">
        <f t="shared" si="9"/>
        <v>740.4956811551624</v>
      </c>
      <c r="AS8">
        <f t="shared" si="9"/>
        <v>-130.58116799042182</v>
      </c>
      <c r="AT8">
        <f t="shared" si="9"/>
        <v>158.11176499884186</v>
      </c>
      <c r="AU8">
        <f t="shared" si="9"/>
        <v>768.02627816358245</v>
      </c>
      <c r="AW8">
        <v>5</v>
      </c>
      <c r="AX8">
        <f>(R8*SUMPRODUCT(K9:$K$23, X9:$X$23)-$AZ$3*SUMPRODUCT(K8:$K$22, W9:$W$23))/Z8</f>
        <v>1506.7806591521264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2.2014550000000002E-3</v>
      </c>
      <c r="O9">
        <f t="shared" si="21"/>
        <v>2442.3968453748826</v>
      </c>
      <c r="P9">
        <f t="shared" si="22"/>
        <v>122.11984226874414</v>
      </c>
      <c r="Q9" s="4">
        <f t="shared" si="23"/>
        <v>50</v>
      </c>
      <c r="R9">
        <f t="shared" si="0"/>
        <v>500000</v>
      </c>
      <c r="S9">
        <f t="shared" si="1"/>
        <v>1699.7070277212206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1418.2494916302949</v>
      </c>
      <c r="AC9">
        <f t="shared" si="2"/>
        <v>1580.3200557598002</v>
      </c>
      <c r="AE9">
        <f t="shared" si="3"/>
        <v>2270.8435371036539</v>
      </c>
      <c r="AF9">
        <f t="shared" si="4"/>
        <v>-113.5421768551827</v>
      </c>
      <c r="AG9">
        <f t="shared" si="4"/>
        <v>-46.488013227741924</v>
      </c>
      <c r="AH9">
        <f t="shared" si="5"/>
        <v>-1036.0540585760693</v>
      </c>
      <c r="AI9">
        <f t="shared" si="6"/>
        <v>1074.7592884446601</v>
      </c>
      <c r="AJ9">
        <f t="shared" si="7"/>
        <v>-162.07056412950533</v>
      </c>
      <c r="AK9">
        <f t="shared" si="24"/>
        <v>250.28855963151364</v>
      </c>
      <c r="AL9">
        <f t="shared" si="8"/>
        <v>1162.9772839466684</v>
      </c>
      <c r="AN9">
        <f t="shared" si="9"/>
        <v>1387.5077366836483</v>
      </c>
      <c r="AO9">
        <f t="shared" si="9"/>
        <v>-69.375386834182422</v>
      </c>
      <c r="AP9">
        <f t="shared" si="9"/>
        <v>-28.404633327936519</v>
      </c>
      <c r="AQ9">
        <f t="shared" si="9"/>
        <v>-633.03922018788251</v>
      </c>
      <c r="AR9">
        <f t="shared" si="9"/>
        <v>656.68849633364698</v>
      </c>
      <c r="AS9">
        <f t="shared" si="9"/>
        <v>-99.026708773246284</v>
      </c>
      <c r="AT9">
        <f t="shared" si="9"/>
        <v>152.92877171760873</v>
      </c>
      <c r="AU9">
        <f t="shared" si="9"/>
        <v>710.59055927800944</v>
      </c>
      <c r="AW9">
        <v>6</v>
      </c>
      <c r="AX9">
        <f>(R9*SUMPRODUCT(K10:$K$23, X10:$X$23)-$AZ$3*SUMPRODUCT(K9:$K$22, W10:$W$23))/Z9</f>
        <v>1699.7070277212206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2.2708170000000001E-3</v>
      </c>
      <c r="O10">
        <f t="shared" si="21"/>
        <v>2442.3968453748826</v>
      </c>
      <c r="P10">
        <f t="shared" si="22"/>
        <v>122.11984226874414</v>
      </c>
      <c r="Q10" s="4">
        <f t="shared" si="23"/>
        <v>50</v>
      </c>
      <c r="R10">
        <f t="shared" si="0"/>
        <v>500000</v>
      </c>
      <c r="S10">
        <f t="shared" si="1"/>
        <v>1861.6453851358053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1580.3200557598002</v>
      </c>
      <c r="AC10">
        <f t="shared" si="2"/>
        <v>1709.6445461349522</v>
      </c>
      <c r="AE10">
        <f t="shared" si="3"/>
        <v>2242.9784316242226</v>
      </c>
      <c r="AF10">
        <f t="shared" si="4"/>
        <v>-112.14892158121113</v>
      </c>
      <c r="AG10">
        <f t="shared" si="4"/>
        <v>-45.917567324730726</v>
      </c>
      <c r="AH10">
        <f t="shared" si="5"/>
        <v>-1055.6577073378126</v>
      </c>
      <c r="AI10">
        <f t="shared" si="6"/>
        <v>1029.2542353804679</v>
      </c>
      <c r="AJ10">
        <f t="shared" si="7"/>
        <v>-129.32449037515198</v>
      </c>
      <c r="AK10">
        <f t="shared" si="24"/>
        <v>259.78046960619685</v>
      </c>
      <c r="AL10">
        <f t="shared" si="8"/>
        <v>1159.7102146115128</v>
      </c>
      <c r="AN10">
        <f t="shared" si="9"/>
        <v>1262.4513925936919</v>
      </c>
      <c r="AO10">
        <f t="shared" si="9"/>
        <v>-63.122569629684598</v>
      </c>
      <c r="AP10">
        <f t="shared" si="9"/>
        <v>-25.844518162238263</v>
      </c>
      <c r="AQ10">
        <f t="shared" si="9"/>
        <v>-594.17269642036501</v>
      </c>
      <c r="AR10">
        <f t="shared" si="9"/>
        <v>579.31160838140397</v>
      </c>
      <c r="AS10">
        <f t="shared" si="9"/>
        <v>-72.789769472884927</v>
      </c>
      <c r="AT10">
        <f t="shared" si="9"/>
        <v>146.2163928992837</v>
      </c>
      <c r="AU10">
        <f t="shared" si="9"/>
        <v>652.73823180780278</v>
      </c>
      <c r="AW10">
        <v>7</v>
      </c>
      <c r="AX10">
        <f>(R10*SUMPRODUCT(K11:$K$23, X11:$X$23)-$AZ$3*SUMPRODUCT(K10:$K$22, W11:$W$23))/Z10</f>
        <v>1861.6453851358053</v>
      </c>
    </row>
    <row r="11" spans="1:52" x14ac:dyDescent="0.25">
      <c r="A11" t="s">
        <v>33</v>
      </c>
      <c r="C11" s="7">
        <f>AU25</f>
        <v>4312.7098965741361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2.3392280000000001E-3</v>
      </c>
      <c r="O11">
        <f t="shared" si="21"/>
        <v>2442.3968453748826</v>
      </c>
      <c r="P11">
        <f t="shared" si="22"/>
        <v>122.11984226874414</v>
      </c>
      <c r="Q11" s="4">
        <f t="shared" si="23"/>
        <v>50</v>
      </c>
      <c r="R11">
        <f t="shared" si="0"/>
        <v>500000</v>
      </c>
      <c r="S11">
        <f t="shared" si="1"/>
        <v>1996.6781267352048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1709.6445461349522</v>
      </c>
      <c r="AC11">
        <f t="shared" si="2"/>
        <v>1811.0261955328469</v>
      </c>
      <c r="AE11">
        <f t="shared" si="3"/>
        <v>2215.3018093573287</v>
      </c>
      <c r="AF11">
        <f t="shared" si="4"/>
        <v>-110.76509046786643</v>
      </c>
      <c r="AG11">
        <f t="shared" si="4"/>
        <v>-45.350979992305525</v>
      </c>
      <c r="AH11">
        <f t="shared" si="5"/>
        <v>-1074.1165917789522</v>
      </c>
      <c r="AI11">
        <f t="shared" si="6"/>
        <v>985.06914711820491</v>
      </c>
      <c r="AJ11">
        <f t="shared" si="7"/>
        <v>-101.38164939789476</v>
      </c>
      <c r="AK11">
        <f t="shared" si="24"/>
        <v>266.99268855170902</v>
      </c>
      <c r="AL11">
        <f t="shared" si="8"/>
        <v>1150.6801862720192</v>
      </c>
      <c r="AN11">
        <f t="shared" si="9"/>
        <v>1148.586843637788</v>
      </c>
      <c r="AO11">
        <f t="shared" si="9"/>
        <v>-57.429342181889403</v>
      </c>
      <c r="AP11">
        <f t="shared" si="9"/>
        <v>-23.513517997962609</v>
      </c>
      <c r="AQ11">
        <f t="shared" si="9"/>
        <v>-556.90659423434181</v>
      </c>
      <c r="AR11">
        <f t="shared" si="9"/>
        <v>510.73738922359439</v>
      </c>
      <c r="AS11">
        <f t="shared" si="9"/>
        <v>-52.564227678982633</v>
      </c>
      <c r="AT11">
        <f t="shared" si="9"/>
        <v>138.43002706116124</v>
      </c>
      <c r="AU11">
        <f t="shared" si="9"/>
        <v>596.60318860577297</v>
      </c>
      <c r="AW11">
        <v>8</v>
      </c>
      <c r="AX11">
        <f>(R11*SUMPRODUCT(K12:$K$23, X12:$X$23)-$AZ$3*SUMPRODUCT(K11:$K$22, W12:$W$23))/Z11</f>
        <v>1996.6781267352048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2.4176169999999999E-3</v>
      </c>
      <c r="O12">
        <f t="shared" si="21"/>
        <v>2442.3968453748826</v>
      </c>
      <c r="P12">
        <f t="shared" si="22"/>
        <v>122.11984226874414</v>
      </c>
      <c r="Q12" s="4">
        <f t="shared" si="23"/>
        <v>50</v>
      </c>
      <c r="R12">
        <f t="shared" si="0"/>
        <v>500000</v>
      </c>
      <c r="S12">
        <f t="shared" si="1"/>
        <v>2105.8007016599017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1811.0261955328469</v>
      </c>
      <c r="AC12">
        <f t="shared" si="2"/>
        <v>1886.2848301397953</v>
      </c>
      <c r="AE12">
        <f t="shared" si="3"/>
        <v>2187.7930399493221</v>
      </c>
      <c r="AF12">
        <f t="shared" si="4"/>
        <v>-109.38965199746612</v>
      </c>
      <c r="AG12">
        <f t="shared" si="4"/>
        <v>-44.787828892186411</v>
      </c>
      <c r="AH12">
        <f t="shared" si="5"/>
        <v>-1096.413001960577</v>
      </c>
      <c r="AI12">
        <f t="shared" si="6"/>
        <v>937.2025570990927</v>
      </c>
      <c r="AJ12">
        <f t="shared" si="7"/>
        <v>-75.258634606948362</v>
      </c>
      <c r="AK12">
        <f t="shared" si="24"/>
        <v>272.26007084392921</v>
      </c>
      <c r="AL12">
        <f t="shared" si="8"/>
        <v>1134.2039933360736</v>
      </c>
      <c r="AN12">
        <f t="shared" si="9"/>
        <v>1044.9091650505495</v>
      </c>
      <c r="AO12">
        <f t="shared" si="9"/>
        <v>-52.245458252527477</v>
      </c>
      <c r="AP12">
        <f t="shared" si="9"/>
        <v>-21.391060323167238</v>
      </c>
      <c r="AQ12">
        <f t="shared" si="9"/>
        <v>-523.65647641686019</v>
      </c>
      <c r="AR12">
        <f t="shared" si="9"/>
        <v>447.61617005799468</v>
      </c>
      <c r="AS12">
        <f t="shared" si="9"/>
        <v>-35.944184671056625</v>
      </c>
      <c r="AT12">
        <f t="shared" si="9"/>
        <v>130.03380032177236</v>
      </c>
      <c r="AU12">
        <f t="shared" si="9"/>
        <v>541.70578570871044</v>
      </c>
      <c r="AW12">
        <v>9</v>
      </c>
      <c r="AX12">
        <f>(R12*SUMPRODUCT(K13:$K$23, X13:$X$23)-$AZ$3*SUMPRODUCT(K12:$K$22, W13:$W$23))/Z12</f>
        <v>2105.8007016599017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2.502181E-3</v>
      </c>
      <c r="O13">
        <f t="shared" si="21"/>
        <v>2442.3968453748826</v>
      </c>
      <c r="P13">
        <f t="shared" si="22"/>
        <v>122.11984226874414</v>
      </c>
      <c r="Q13" s="4">
        <f t="shared" si="23"/>
        <v>50</v>
      </c>
      <c r="R13">
        <f t="shared" si="0"/>
        <v>500000</v>
      </c>
      <c r="S13">
        <f t="shared" si="1"/>
        <v>2191.0238916288345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1886.2848301397953</v>
      </c>
      <c r="AC13">
        <f t="shared" si="2"/>
        <v>1938.0869818669694</v>
      </c>
      <c r="AE13">
        <f t="shared" si="3"/>
        <v>2160.4408553733351</v>
      </c>
      <c r="AF13">
        <f t="shared" si="4"/>
        <v>-108.02204276866678</v>
      </c>
      <c r="AG13">
        <f t="shared" si="4"/>
        <v>-44.227883348779265</v>
      </c>
      <c r="AH13">
        <f t="shared" si="5"/>
        <v>-1120.6725448527989</v>
      </c>
      <c r="AI13">
        <f t="shared" si="6"/>
        <v>887.51838440309029</v>
      </c>
      <c r="AJ13">
        <f t="shared" si="7"/>
        <v>-51.802151727174078</v>
      </c>
      <c r="AK13">
        <f t="shared" si="24"/>
        <v>275.70925499211251</v>
      </c>
      <c r="AL13">
        <f t="shared" si="8"/>
        <v>1111.4254876680288</v>
      </c>
      <c r="AN13">
        <f t="shared" si="9"/>
        <v>950.50859965117797</v>
      </c>
      <c r="AO13">
        <f t="shared" si="9"/>
        <v>-47.525429982558904</v>
      </c>
      <c r="AP13">
        <f t="shared" si="9"/>
        <v>-19.458520867547325</v>
      </c>
      <c r="AQ13">
        <f t="shared" si="9"/>
        <v>-493.05163278421816</v>
      </c>
      <c r="AR13">
        <f t="shared" si="9"/>
        <v>390.47301601685359</v>
      </c>
      <c r="AS13">
        <f t="shared" si="9"/>
        <v>-22.790899632661056</v>
      </c>
      <c r="AT13">
        <f t="shared" si="9"/>
        <v>121.30117666569326</v>
      </c>
      <c r="AU13">
        <f t="shared" si="9"/>
        <v>488.9832930498859</v>
      </c>
      <c r="AW13">
        <v>10</v>
      </c>
      <c r="AX13">
        <f>(R13*SUMPRODUCT(K14:$K$23, X14:$X$23)-$AZ$3*SUMPRODUCT(K13:$K$22, W14:$W$23))/Z13</f>
        <v>2191.0238916288345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2.5943469999999999E-3</v>
      </c>
      <c r="O14">
        <f t="shared" si="21"/>
        <v>2442.3968453748826</v>
      </c>
      <c r="P14">
        <f t="shared" si="22"/>
        <v>122.11984226874414</v>
      </c>
      <c r="Q14" s="4">
        <f t="shared" si="23"/>
        <v>50</v>
      </c>
      <c r="R14">
        <f t="shared" si="0"/>
        <v>500000</v>
      </c>
      <c r="S14">
        <f t="shared" si="1"/>
        <v>2254.007146861853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1938.0869818669694</v>
      </c>
      <c r="AC14">
        <f t="shared" si="2"/>
        <v>1968.6887029018794</v>
      </c>
      <c r="AE14">
        <f t="shared" si="3"/>
        <v>2133.2315135677868</v>
      </c>
      <c r="AF14">
        <f t="shared" si="4"/>
        <v>-106.66157567838935</v>
      </c>
      <c r="AG14">
        <f t="shared" si="4"/>
        <v>-43.670862038809219</v>
      </c>
      <c r="AH14">
        <f t="shared" si="5"/>
        <v>-1147.4247648225542</v>
      </c>
      <c r="AI14">
        <f t="shared" si="6"/>
        <v>835.47431102803398</v>
      </c>
      <c r="AJ14">
        <f t="shared" si="7"/>
        <v>-30.601721034910042</v>
      </c>
      <c r="AK14">
        <f t="shared" si="24"/>
        <v>277.52598438294569</v>
      </c>
      <c r="AL14">
        <f t="shared" si="8"/>
        <v>1082.3985743760695</v>
      </c>
      <c r="AN14">
        <f t="shared" si="9"/>
        <v>864.55579594968106</v>
      </c>
      <c r="AO14">
        <f t="shared" si="9"/>
        <v>-43.227789797484057</v>
      </c>
      <c r="AP14">
        <f t="shared" si="9"/>
        <v>-17.698921401468255</v>
      </c>
      <c r="AQ14">
        <f t="shared" si="9"/>
        <v>-465.02816245406837</v>
      </c>
      <c r="AR14">
        <f t="shared" si="9"/>
        <v>338.60092229666037</v>
      </c>
      <c r="AS14">
        <f t="shared" si="9"/>
        <v>-12.40226160100088</v>
      </c>
      <c r="AT14">
        <f t="shared" si="9"/>
        <v>112.47569558150164</v>
      </c>
      <c r="AU14">
        <f t="shared" si="9"/>
        <v>438.67435627716105</v>
      </c>
      <c r="AW14">
        <v>11</v>
      </c>
      <c r="AX14">
        <f>(R14*SUMPRODUCT(K15:$K$23, X15:$X$23)-$AZ$3*SUMPRODUCT(K14:$K$22, W15:$W$23))/Z14</f>
        <v>2254.007146861853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2.6922130000000002E-3</v>
      </c>
      <c r="O15">
        <f t="shared" si="21"/>
        <v>2442.3968453748826</v>
      </c>
      <c r="P15">
        <f t="shared" si="22"/>
        <v>122.11984226874414</v>
      </c>
      <c r="Q15" s="4">
        <f t="shared" si="23"/>
        <v>50</v>
      </c>
      <c r="R15">
        <f t="shared" si="0"/>
        <v>500000</v>
      </c>
      <c r="S15">
        <f t="shared" si="1"/>
        <v>2296.75824638214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1968.6887029018794</v>
      </c>
      <c r="AC15">
        <f t="shared" si="2"/>
        <v>1980.5673124484015</v>
      </c>
      <c r="AE15">
        <f t="shared" si="3"/>
        <v>2106.1560848192721</v>
      </c>
      <c r="AF15">
        <f t="shared" si="4"/>
        <v>-105.30780424096362</v>
      </c>
      <c r="AG15">
        <f t="shared" si="4"/>
        <v>-43.116582155919033</v>
      </c>
      <c r="AH15">
        <f t="shared" si="5"/>
        <v>-1175.7126250208869</v>
      </c>
      <c r="AI15">
        <f t="shared" si="6"/>
        <v>782.01907340150251</v>
      </c>
      <c r="AJ15">
        <f t="shared" si="7"/>
        <v>-11.878609546522057</v>
      </c>
      <c r="AK15">
        <f t="shared" si="24"/>
        <v>277.86758884361319</v>
      </c>
      <c r="AL15">
        <f t="shared" si="8"/>
        <v>1048.0080526985937</v>
      </c>
      <c r="AN15">
        <f t="shared" si="9"/>
        <v>786.29761051049888</v>
      </c>
      <c r="AO15">
        <f t="shared" si="9"/>
        <v>-39.314880525524948</v>
      </c>
      <c r="AP15">
        <f t="shared" si="9"/>
        <v>-16.096843803239729</v>
      </c>
      <c r="AQ15">
        <f t="shared" si="9"/>
        <v>-438.93234426653464</v>
      </c>
      <c r="AR15">
        <f t="shared" si="9"/>
        <v>291.95354191519954</v>
      </c>
      <c r="AS15">
        <f t="shared" si="9"/>
        <v>-4.4346771684867621</v>
      </c>
      <c r="AT15">
        <f t="shared" si="9"/>
        <v>103.73714594129666</v>
      </c>
      <c r="AU15">
        <f t="shared" si="9"/>
        <v>391.25601068800944</v>
      </c>
      <c r="AW15">
        <v>12</v>
      </c>
      <c r="AX15">
        <f>(R15*SUMPRODUCT(K16:$K$23, X16:$X$23)-$AZ$3*SUMPRODUCT(K15:$K$22, W16:$W$23))/Z15</f>
        <v>2296.75824638214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2.807183E-3</v>
      </c>
      <c r="O16">
        <f t="shared" si="21"/>
        <v>2442.3968453748826</v>
      </c>
      <c r="P16">
        <f t="shared" si="22"/>
        <v>122.11984226874414</v>
      </c>
      <c r="Q16" s="4">
        <f t="shared" si="23"/>
        <v>50</v>
      </c>
      <c r="R16">
        <f t="shared" si="0"/>
        <v>500000</v>
      </c>
      <c r="S16">
        <f t="shared" si="1"/>
        <v>2319.2196710613916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1980.5673124484015</v>
      </c>
      <c r="AC16">
        <f t="shared" si="2"/>
        <v>1974.3229568307459</v>
      </c>
      <c r="AE16">
        <f t="shared" si="3"/>
        <v>2079.1821584144282</v>
      </c>
      <c r="AF16">
        <f t="shared" si="4"/>
        <v>-103.95910792072141</v>
      </c>
      <c r="AG16">
        <f t="shared" si="4"/>
        <v>-42.564380197913643</v>
      </c>
      <c r="AH16">
        <f t="shared" si="5"/>
        <v>-1210.3613644619927</v>
      </c>
      <c r="AI16">
        <f t="shared" si="6"/>
        <v>722.29730583380046</v>
      </c>
      <c r="AJ16">
        <f t="shared" si="7"/>
        <v>6.2443556176556285</v>
      </c>
      <c r="AK16">
        <f t="shared" si="24"/>
        <v>276.90532540594756</v>
      </c>
      <c r="AL16">
        <f t="shared" si="8"/>
        <v>1005.4469868574037</v>
      </c>
      <c r="AN16">
        <f t="shared" si="9"/>
        <v>715.03995416262421</v>
      </c>
      <c r="AO16">
        <f t="shared" si="9"/>
        <v>-35.751997708131206</v>
      </c>
      <c r="AP16">
        <f t="shared" si="9"/>
        <v>-14.638078891984339</v>
      </c>
      <c r="AQ16">
        <f t="shared" si="9"/>
        <v>-416.24863461944415</v>
      </c>
      <c r="AR16">
        <f t="shared" si="9"/>
        <v>248.40124294306452</v>
      </c>
      <c r="AS16">
        <f t="shared" si="9"/>
        <v>2.1474615567250539</v>
      </c>
      <c r="AT16">
        <f t="shared" si="9"/>
        <v>95.228967978759329</v>
      </c>
      <c r="AU16">
        <f t="shared" si="9"/>
        <v>345.77767247854888</v>
      </c>
      <c r="AW16">
        <v>13</v>
      </c>
      <c r="AX16">
        <f>(R16*SUMPRODUCT(K17:$K$23, X17:$X$23)-$AZ$3*SUMPRODUCT(K16:$K$22, W17:$W$23))/Z16</f>
        <v>2319.2196710613916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2.939255E-3</v>
      </c>
      <c r="O17">
        <f t="shared" si="21"/>
        <v>2442.3968453748826</v>
      </c>
      <c r="P17">
        <f t="shared" si="22"/>
        <v>122.11984226874414</v>
      </c>
      <c r="Q17" s="4">
        <f t="shared" si="23"/>
        <v>50</v>
      </c>
      <c r="R17">
        <f t="shared" si="0"/>
        <v>500000</v>
      </c>
      <c r="S17">
        <f t="shared" si="1"/>
        <v>2321.6699941907641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1974.3229568307459</v>
      </c>
      <c r="AC17">
        <f t="shared" si="2"/>
        <v>1950.8356279693114</v>
      </c>
      <c r="AE17">
        <f t="shared" si="3"/>
        <v>2052.2790902752536</v>
      </c>
      <c r="AF17">
        <f t="shared" si="4"/>
        <v>-102.61395451376268</v>
      </c>
      <c r="AG17">
        <f t="shared" si="4"/>
        <v>-42.013628828615893</v>
      </c>
      <c r="AH17">
        <f t="shared" si="5"/>
        <v>-1251.0756731861866</v>
      </c>
      <c r="AI17">
        <f t="shared" si="6"/>
        <v>656.57583374668843</v>
      </c>
      <c r="AJ17">
        <f t="shared" si="7"/>
        <v>23.487328861434435</v>
      </c>
      <c r="AK17">
        <f t="shared" si="24"/>
        <v>274.6791664814566</v>
      </c>
      <c r="AL17">
        <f t="shared" si="8"/>
        <v>954.74232908957947</v>
      </c>
      <c r="AN17">
        <f t="shared" si="9"/>
        <v>650.1529791303808</v>
      </c>
      <c r="AO17">
        <f t="shared" si="9"/>
        <v>-32.507648956519041</v>
      </c>
      <c r="AP17">
        <f t="shared" si="9"/>
        <v>-13.309732616989788</v>
      </c>
      <c r="AQ17">
        <f t="shared" si="9"/>
        <v>-396.33526448415608</v>
      </c>
      <c r="AR17">
        <f t="shared" si="9"/>
        <v>208.00033307271588</v>
      </c>
      <c r="AS17">
        <f t="shared" si="9"/>
        <v>7.4406823630544796</v>
      </c>
      <c r="AT17">
        <f t="shared" si="9"/>
        <v>87.017150464178371</v>
      </c>
      <c r="AU17">
        <f t="shared" si="9"/>
        <v>302.45816589994871</v>
      </c>
      <c r="AW17">
        <v>14</v>
      </c>
      <c r="AX17">
        <f>(R17*SUMPRODUCT(K18:$K$23, X18:$X$23)-$AZ$3*SUMPRODUCT(K17:$K$22, W18:$W$23))/Z17</f>
        <v>2321.6699941907641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3.7729310000000002E-3</v>
      </c>
      <c r="O18">
        <f t="shared" si="21"/>
        <v>2442.3968453748826</v>
      </c>
      <c r="P18">
        <f t="shared" si="22"/>
        <v>122.11984226874414</v>
      </c>
      <c r="Q18" s="4">
        <f t="shared" si="23"/>
        <v>50</v>
      </c>
      <c r="R18">
        <f t="shared" si="0"/>
        <v>500000</v>
      </c>
      <c r="S18">
        <f t="shared" si="1"/>
        <v>2204.9803429065919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1950.8356279693114</v>
      </c>
      <c r="AC18">
        <f t="shared" si="2"/>
        <v>1827.2662407558939</v>
      </c>
      <c r="AE18">
        <f t="shared" si="3"/>
        <v>2024.0131919721496</v>
      </c>
      <c r="AF18">
        <f t="shared" si="4"/>
        <v>-101.20065959860749</v>
      </c>
      <c r="AG18">
        <f t="shared" si="4"/>
        <v>-41.434978017699756</v>
      </c>
      <c r="AH18">
        <f t="shared" si="5"/>
        <v>-1585.1452262997859</v>
      </c>
      <c r="AI18">
        <f t="shared" si="6"/>
        <v>296.23232805605653</v>
      </c>
      <c r="AJ18">
        <f t="shared" si="7"/>
        <v>123.56938721341749</v>
      </c>
      <c r="AK18">
        <f t="shared" si="24"/>
        <v>271.15537122399974</v>
      </c>
      <c r="AL18">
        <f t="shared" si="8"/>
        <v>690.95708649347375</v>
      </c>
      <c r="AN18">
        <f t="shared" si="9"/>
        <v>590.65494228791238</v>
      </c>
      <c r="AO18">
        <f t="shared" si="9"/>
        <v>-29.532747114395622</v>
      </c>
      <c r="AP18">
        <f t="shared" si="9"/>
        <v>-12.091707033736629</v>
      </c>
      <c r="AQ18">
        <f t="shared" si="9"/>
        <v>-462.5828852655734</v>
      </c>
      <c r="AR18">
        <f t="shared" si="9"/>
        <v>86.447602874206765</v>
      </c>
      <c r="AS18">
        <f t="shared" si="9"/>
        <v>36.060471128637836</v>
      </c>
      <c r="AT18">
        <f t="shared" si="9"/>
        <v>79.12955349135531</v>
      </c>
      <c r="AU18">
        <f t="shared" si="9"/>
        <v>201.6376274941999</v>
      </c>
      <c r="AW18">
        <v>15</v>
      </c>
      <c r="AX18">
        <f>(R18*SUMPRODUCT(K19:$K$23, X19:$X$23)-$AZ$3*SUMPRODUCT(K18:$K$22, W19:$W$23))/Z18</f>
        <v>2204.9803429065919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4.6883589999999996E-3</v>
      </c>
      <c r="O19">
        <f t="shared" si="21"/>
        <v>2442.3968453748826</v>
      </c>
      <c r="P19">
        <f t="shared" si="22"/>
        <v>122.11984226874414</v>
      </c>
      <c r="Q19" s="4">
        <f t="shared" si="23"/>
        <v>50</v>
      </c>
      <c r="R19">
        <f t="shared" si="0"/>
        <v>500000</v>
      </c>
      <c r="S19">
        <f t="shared" si="1"/>
        <v>1975.487705050215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1827.2662407558939</v>
      </c>
      <c r="AC19">
        <f t="shared" si="2"/>
        <v>1613.0396888234486</v>
      </c>
      <c r="AE19">
        <f t="shared" si="3"/>
        <v>1994.2837595877268</v>
      </c>
      <c r="AF19">
        <f t="shared" si="4"/>
        <v>-99.714187979386352</v>
      </c>
      <c r="AG19">
        <f t="shared" si="4"/>
        <v>-40.826366185418671</v>
      </c>
      <c r="AH19">
        <f t="shared" si="5"/>
        <v>-1942.6205210408477</v>
      </c>
      <c r="AI19">
        <f t="shared" si="6"/>
        <v>-88.877315617926115</v>
      </c>
      <c r="AJ19">
        <f t="shared" si="7"/>
        <v>214.22655193244532</v>
      </c>
      <c r="AK19">
        <f t="shared" si="24"/>
        <v>260.52850686549647</v>
      </c>
      <c r="AL19">
        <f t="shared" si="8"/>
        <v>385.87774318001567</v>
      </c>
      <c r="AN19">
        <f t="shared" si="9"/>
        <v>536.10372269224263</v>
      </c>
      <c r="AO19">
        <f t="shared" si="9"/>
        <v>-26.805186134612139</v>
      </c>
      <c r="AP19">
        <f t="shared" si="9"/>
        <v>-10.974951177722232</v>
      </c>
      <c r="AQ19">
        <f t="shared" si="9"/>
        <v>-522.21560151682638</v>
      </c>
      <c r="AR19">
        <f t="shared" si="9"/>
        <v>-23.892016136918063</v>
      </c>
      <c r="AS19">
        <f t="shared" si="9"/>
        <v>57.588420623878093</v>
      </c>
      <c r="AT19">
        <f t="shared" si="9"/>
        <v>70.035320563868936</v>
      </c>
      <c r="AU19">
        <f t="shared" si="9"/>
        <v>103.73172505082896</v>
      </c>
      <c r="AW19">
        <v>16</v>
      </c>
      <c r="AX19">
        <f>(R19*SUMPRODUCT(K20:$K$23, X20:$X$23)-$AZ$3*SUMPRODUCT(K19:$K$22, W20:$W$23))/Z19</f>
        <v>1975.487705050215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5.6712799999999999E-3</v>
      </c>
      <c r="O20">
        <f t="shared" si="21"/>
        <v>2442.3968453748826</v>
      </c>
      <c r="P20">
        <f t="shared" si="22"/>
        <v>122.11984226874414</v>
      </c>
      <c r="Q20" s="4">
        <f t="shared" si="23"/>
        <v>50</v>
      </c>
      <c r="R20">
        <f t="shared" si="0"/>
        <v>500000</v>
      </c>
      <c r="S20">
        <f t="shared" si="1"/>
        <v>1641.3779521172025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1613.0396888234486</v>
      </c>
      <c r="AC20">
        <f t="shared" si="2"/>
        <v>1319.2268276812038</v>
      </c>
      <c r="AE20">
        <f t="shared" si="3"/>
        <v>1963.0307803917751</v>
      </c>
      <c r="AF20">
        <f t="shared" si="4"/>
        <v>-98.151539019588753</v>
      </c>
      <c r="AG20">
        <f t="shared" si="4"/>
        <v>-40.186564769544447</v>
      </c>
      <c r="AH20">
        <f t="shared" si="5"/>
        <v>-2315.3775402004121</v>
      </c>
      <c r="AI20">
        <f t="shared" si="6"/>
        <v>-490.68486359777012</v>
      </c>
      <c r="AJ20">
        <f t="shared" si="7"/>
        <v>293.81286114224486</v>
      </c>
      <c r="AK20">
        <f t="shared" si="24"/>
        <v>243.45432511369449</v>
      </c>
      <c r="AL20">
        <f t="shared" si="8"/>
        <v>46.582322658169232</v>
      </c>
      <c r="AN20">
        <f t="shared" si="9"/>
        <v>486.10528932663181</v>
      </c>
      <c r="AO20">
        <f t="shared" si="9"/>
        <v>-24.30526446633159</v>
      </c>
      <c r="AP20">
        <f t="shared" si="9"/>
        <v>-9.9513985666817319</v>
      </c>
      <c r="AQ20">
        <f t="shared" si="9"/>
        <v>-573.35691336173522</v>
      </c>
      <c r="AR20">
        <f t="shared" si="9"/>
        <v>-121.50828706811667</v>
      </c>
      <c r="AS20">
        <f t="shared" si="9"/>
        <v>72.75687538884749</v>
      </c>
      <c r="AT20">
        <f t="shared" si="9"/>
        <v>60.28659169755533</v>
      </c>
      <c r="AU20">
        <f t="shared" si="9"/>
        <v>11.53518001828615</v>
      </c>
      <c r="AW20">
        <v>17</v>
      </c>
      <c r="AX20">
        <f>(R20*SUMPRODUCT(K21:$K$23, X21:$X$23)-$AZ$3*SUMPRODUCT(K20:$K$22, W21:$W$23))/Z20</f>
        <v>1641.3779521172025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6.8024940000000001E-3</v>
      </c>
      <c r="O21">
        <f t="shared" si="21"/>
        <v>2442.3968453748826</v>
      </c>
      <c r="P21">
        <f t="shared" si="22"/>
        <v>122.11984226874414</v>
      </c>
      <c r="Q21" s="4">
        <f t="shared" si="23"/>
        <v>50</v>
      </c>
      <c r="R21">
        <f t="shared" si="0"/>
        <v>500000</v>
      </c>
      <c r="S21">
        <f t="shared" si="1"/>
        <v>1201.0703565096326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1319.2268276812038</v>
      </c>
      <c r="AC21">
        <f t="shared" si="2"/>
        <v>949.11775033784329</v>
      </c>
      <c r="AE21">
        <f t="shared" si="3"/>
        <v>1930.0469674824269</v>
      </c>
      <c r="AF21">
        <f t="shared" si="4"/>
        <v>-96.502348374121354</v>
      </c>
      <c r="AG21">
        <f t="shared" si="4"/>
        <v>-39.511330256123564</v>
      </c>
      <c r="AH21">
        <f t="shared" si="5"/>
        <v>-2733.6886572543749</v>
      </c>
      <c r="AI21">
        <f t="shared" si="6"/>
        <v>-939.65536840219283</v>
      </c>
      <c r="AJ21">
        <f t="shared" si="7"/>
        <v>370.10907734336047</v>
      </c>
      <c r="AK21">
        <f t="shared" si="24"/>
        <v>220.69400127526566</v>
      </c>
      <c r="AL21">
        <f t="shared" si="8"/>
        <v>-348.85228978356668</v>
      </c>
      <c r="AN21">
        <f t="shared" si="9"/>
        <v>440.2632972473063</v>
      </c>
      <c r="AO21">
        <f t="shared" si="9"/>
        <v>-22.013164862365318</v>
      </c>
      <c r="AP21">
        <f t="shared" si="9"/>
        <v>-9.0129353483448842</v>
      </c>
      <c r="AQ21">
        <f t="shared" si="9"/>
        <v>-623.58212114407047</v>
      </c>
      <c r="AR21">
        <f t="shared" si="9"/>
        <v>-214.3449241074743</v>
      </c>
      <c r="AS21">
        <f t="shared" si="9"/>
        <v>84.425635996254485</v>
      </c>
      <c r="AT21">
        <f t="shared" si="9"/>
        <v>50.342541047532492</v>
      </c>
      <c r="AU21">
        <f t="shared" si="9"/>
        <v>-79.576747063687336</v>
      </c>
      <c r="AW21">
        <v>18</v>
      </c>
      <c r="AX21">
        <f>(R21*SUMPRODUCT(K22:$K$23, X22:$X$23)-$AZ$3*SUMPRODUCT(K21:$K$22, W22:$W$23))/Z21</f>
        <v>1201.0703565096326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8.090557E-3</v>
      </c>
      <c r="O22">
        <f t="shared" si="21"/>
        <v>2442.3968453748826</v>
      </c>
      <c r="P22">
        <f t="shared" si="22"/>
        <v>122.11984226874414</v>
      </c>
      <c r="Q22" s="4">
        <f t="shared" si="23"/>
        <v>50</v>
      </c>
      <c r="R22">
        <f t="shared" si="0"/>
        <v>500000</v>
      </c>
      <c r="S22">
        <f t="shared" si="1"/>
        <v>653.37070526872958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949.11775033784329</v>
      </c>
      <c r="AC22">
        <f t="shared" si="2"/>
        <v>506.97056228591805</v>
      </c>
      <c r="AE22">
        <f t="shared" si="3"/>
        <v>1895.1313428045091</v>
      </c>
      <c r="AF22">
        <f t="shared" si="4"/>
        <v>-94.756567140225471</v>
      </c>
      <c r="AG22">
        <f t="shared" si="4"/>
        <v>-38.796548283979341</v>
      </c>
      <c r="AH22">
        <f t="shared" si="5"/>
        <v>-3196.6866958299229</v>
      </c>
      <c r="AI22">
        <f t="shared" si="6"/>
        <v>-1435.1084684496186</v>
      </c>
      <c r="AJ22">
        <f t="shared" si="7"/>
        <v>442.14718805192524</v>
      </c>
      <c r="AK22">
        <f t="shared" si="24"/>
        <v>192.46447682014892</v>
      </c>
      <c r="AL22">
        <f t="shared" si="8"/>
        <v>-800.49680357754448</v>
      </c>
      <c r="AN22">
        <f t="shared" si="9"/>
        <v>398.22203315251869</v>
      </c>
      <c r="AO22">
        <f t="shared" si="9"/>
        <v>-19.911101657625938</v>
      </c>
      <c r="AP22">
        <f t="shared" si="9"/>
        <v>-8.1522794689696667</v>
      </c>
      <c r="AQ22">
        <f t="shared" si="9"/>
        <v>-671.71654365716086</v>
      </c>
      <c r="AR22">
        <f t="shared" si="9"/>
        <v>-301.55789163123779</v>
      </c>
      <c r="AS22">
        <f t="shared" si="9"/>
        <v>92.90794163012761</v>
      </c>
      <c r="AT22">
        <f t="shared" si="9"/>
        <v>40.442365939415325</v>
      </c>
      <c r="AU22">
        <f t="shared" si="9"/>
        <v>-168.20758406169489</v>
      </c>
      <c r="AW22">
        <v>19</v>
      </c>
      <c r="AX22">
        <f>(R22*SUMPRODUCT(K23:$K$23, X23:$X$23)-$AZ$3*SUMPRODUCT(K22:$K$22, W23:$W$23))/Z22</f>
        <v>653.37070526872958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9.5159809999999997E-3</v>
      </c>
      <c r="O23">
        <f t="shared" si="21"/>
        <v>2442.3968453748826</v>
      </c>
      <c r="P23">
        <f t="shared" si="22"/>
        <v>122.11984226874414</v>
      </c>
      <c r="Q23" s="4">
        <f t="shared" si="23"/>
        <v>50</v>
      </c>
      <c r="R23">
        <f t="shared" si="0"/>
        <v>500000</v>
      </c>
      <c r="S23">
        <f t="shared" si="1"/>
        <v>666.37568038600489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506.97056228591805</v>
      </c>
      <c r="AC23">
        <f t="shared" si="2"/>
        <v>506.97056228591805</v>
      </c>
      <c r="AE23">
        <f t="shared" si="3"/>
        <v>1858.1459955258319</v>
      </c>
      <c r="AF23">
        <f t="shared" si="4"/>
        <v>-92.907299776291609</v>
      </c>
      <c r="AG23">
        <f t="shared" si="4"/>
        <v>-38.039395584803621</v>
      </c>
      <c r="AH23">
        <f t="shared" si="5"/>
        <v>-3691.8721633593</v>
      </c>
      <c r="AI23">
        <f t="shared" si="6"/>
        <v>-1964.6728631945632</v>
      </c>
      <c r="AJ23">
        <f t="shared" si="7"/>
        <v>0</v>
      </c>
      <c r="AK23">
        <f t="shared" si="24"/>
        <v>159.0546480624821</v>
      </c>
      <c r="AL23">
        <f t="shared" si="8"/>
        <v>-1805.6182151320811</v>
      </c>
      <c r="AN23">
        <f t="shared" si="9"/>
        <v>359.67244873645677</v>
      </c>
      <c r="AO23">
        <f t="shared" si="9"/>
        <v>-17.983622436822841</v>
      </c>
      <c r="AP23">
        <f t="shared" si="9"/>
        <v>-7.3631041863152014</v>
      </c>
      <c r="AQ23">
        <f t="shared" si="9"/>
        <v>-714.61806801764817</v>
      </c>
      <c r="AR23">
        <f t="shared" si="9"/>
        <v>-380.29234590432947</v>
      </c>
      <c r="AS23">
        <f t="shared" si="9"/>
        <v>0</v>
      </c>
      <c r="AT23">
        <f t="shared" si="9"/>
        <v>30.787448827646742</v>
      </c>
      <c r="AU23">
        <f t="shared" si="9"/>
        <v>-349.50489707668271</v>
      </c>
      <c r="AW23">
        <v>20</v>
      </c>
      <c r="AX23">
        <f>(R23*SUMPRODUCT(K$23:$K24, X$23:$X24)-$AZ$3*SUMPRODUCT(K$22:$K23, W$23:$W24))/Z23</f>
        <v>666.37568038600489</v>
      </c>
    </row>
    <row r="25" spans="5:50" x14ac:dyDescent="0.25">
      <c r="AN25" s="8">
        <f t="shared" ref="AN25:AU25" si="25">SUM(AN3:AN23)</f>
        <v>21128.491770430417</v>
      </c>
      <c r="AO25" s="8">
        <f t="shared" si="25"/>
        <v>-2888.2222225526821</v>
      </c>
      <c r="AP25" s="8">
        <f t="shared" si="25"/>
        <v>-2902.4442148952194</v>
      </c>
      <c r="AQ25" s="8">
        <f t="shared" si="25"/>
        <v>-11988.769270428822</v>
      </c>
      <c r="AR25" s="8">
        <f t="shared" si="25"/>
        <v>3349.0560625536937</v>
      </c>
      <c r="AS25" s="8">
        <f t="shared" si="25"/>
        <v>-1091.8903397871716</v>
      </c>
      <c r="AT25" s="8">
        <f t="shared" si="25"/>
        <v>2055.5441738076174</v>
      </c>
      <c r="AU25" s="9">
        <f t="shared" si="25"/>
        <v>4312.7098965741361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4" priority="1" operator="lessThan">
      <formula>0</formula>
    </cfRule>
  </conditionalFormatting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7EE45-B56A-4EC5-89B9-F30A7C33F5DA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'T.45.04.D'!C3*(1+C12)</f>
        <v>10359.317317648492</v>
      </c>
      <c r="K3">
        <v>1</v>
      </c>
      <c r="L3" s="2">
        <v>0</v>
      </c>
      <c r="O3">
        <f>$C$3</f>
        <v>10359.317317648492</v>
      </c>
      <c r="P3">
        <f>O3*B5</f>
        <v>8287.453854118794</v>
      </c>
      <c r="Q3" s="4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10359.317317648492</v>
      </c>
      <c r="AF3">
        <f t="shared" ref="AF3:AG23" si="4">-$Z3*P3</f>
        <v>-8287.453854118794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-448.04474047030135</v>
      </c>
      <c r="AJ3">
        <f t="shared" ref="AJ3:AJ23" si="7">AB3-AC3</f>
        <v>0</v>
      </c>
      <c r="AL3">
        <f t="shared" ref="AL3:AL23" si="8">SUM(AI3:AK3)</f>
        <v>-448.04474047030135</v>
      </c>
      <c r="AN3">
        <f t="shared" ref="AN3:AU23" si="9">AE3*$K3</f>
        <v>10359.317317648492</v>
      </c>
      <c r="AO3">
        <f t="shared" si="9"/>
        <v>-8287.453854118794</v>
      </c>
      <c r="AP3">
        <f t="shared" si="9"/>
        <v>-2519.9082039999998</v>
      </c>
      <c r="AQ3">
        <f t="shared" si="9"/>
        <v>0</v>
      </c>
      <c r="AR3">
        <f t="shared" si="9"/>
        <v>-448.04474047030135</v>
      </c>
      <c r="AS3">
        <f t="shared" si="9"/>
        <v>0</v>
      </c>
      <c r="AT3">
        <f t="shared" si="9"/>
        <v>0</v>
      </c>
      <c r="AU3">
        <f t="shared" si="9"/>
        <v>-448.04474047030135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3816.9261873531314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2.5943469999999999E-3</v>
      </c>
      <c r="R4">
        <f t="shared" si="0"/>
        <v>500000</v>
      </c>
      <c r="S4">
        <f t="shared" si="1"/>
        <v>2655.4481594963395</v>
      </c>
      <c r="U4">
        <f t="shared" ref="U4:U23" si="13">M4</f>
        <v>2.5943469999999999E-3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2.5943469999999999E-3</v>
      </c>
      <c r="Y4">
        <f t="shared" ref="Y4:Y23" si="17">V4*W4</f>
        <v>0.01</v>
      </c>
      <c r="Z4">
        <f t="shared" ref="Z4:Z23" si="18">MAX(0, W4-X4-Y4)</f>
        <v>0.98740565299999994</v>
      </c>
      <c r="AB4">
        <f t="shared" ref="AB4:AB23" si="19">AC3</f>
        <v>0</v>
      </c>
      <c r="AC4">
        <f t="shared" si="2"/>
        <v>2622.0045239351311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-1297.1734999999999</v>
      </c>
      <c r="AI4">
        <f t="shared" si="6"/>
        <v>-1297.1734999999999</v>
      </c>
      <c r="AJ4">
        <f t="shared" si="7"/>
        <v>-2622.0045239351311</v>
      </c>
      <c r="AK4">
        <f>H4*SUM(AB4, AE4:AF4)</f>
        <v>0</v>
      </c>
      <c r="AL4">
        <f t="shared" si="8"/>
        <v>-3919.178023935131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-1194.9216634179952</v>
      </c>
      <c r="AR4">
        <f t="shared" si="9"/>
        <v>-1194.9216634179952</v>
      </c>
      <c r="AS4">
        <f t="shared" si="9"/>
        <v>-2415.3207009163202</v>
      </c>
      <c r="AT4">
        <f t="shared" si="9"/>
        <v>0</v>
      </c>
      <c r="AU4">
        <f t="shared" si="9"/>
        <v>-3610.2423643343154</v>
      </c>
      <c r="AW4">
        <v>1</v>
      </c>
      <c r="AX4">
        <f>(R4*SUMPRODUCT(K5:$K$23, X5:$X$23)-$AZ$3*SUMPRODUCT(K4:$K$22, W5:$W$23))/Z4</f>
        <v>2655.4481594963395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2.6922130000000002E-3</v>
      </c>
      <c r="O5">
        <f t="shared" ref="O5:O23" si="21">$C$3</f>
        <v>10359.317317648492</v>
      </c>
      <c r="P5">
        <f t="shared" ref="P5:P23" si="22">O5*$C$5</f>
        <v>517.96586588242462</v>
      </c>
      <c r="Q5" s="4">
        <f t="shared" ref="Q5:Q23" si="23">$C$8</f>
        <v>50</v>
      </c>
      <c r="R5">
        <f t="shared" si="0"/>
        <v>500000</v>
      </c>
      <c r="S5">
        <f t="shared" si="1"/>
        <v>5093.8991094159801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2622.0045239351311</v>
      </c>
      <c r="AC5">
        <f t="shared" si="2"/>
        <v>4965.9061844106764</v>
      </c>
      <c r="AE5">
        <f t="shared" si="3"/>
        <v>10099.021757005567</v>
      </c>
      <c r="AF5">
        <f t="shared" si="4"/>
        <v>-504.95108785027838</v>
      </c>
      <c r="AG5">
        <f t="shared" si="4"/>
        <v>-48.743664506735996</v>
      </c>
      <c r="AH5">
        <f t="shared" si="5"/>
        <v>-1329.1531676400443</v>
      </c>
      <c r="AI5">
        <f t="shared" si="6"/>
        <v>8216.1738370085077</v>
      </c>
      <c r="AJ5">
        <f t="shared" si="7"/>
        <v>-2343.9016604755452</v>
      </c>
      <c r="AK5">
        <f>H5*SUM(AB5, AE5:AF5)</f>
        <v>1045.3539864231334</v>
      </c>
      <c r="AL5">
        <f t="shared" si="8"/>
        <v>6917.6261629560959</v>
      </c>
      <c r="AN5">
        <f t="shared" si="9"/>
        <v>8569.6294135332537</v>
      </c>
      <c r="AO5">
        <f t="shared" si="9"/>
        <v>-428.4814706766627</v>
      </c>
      <c r="AP5">
        <f t="shared" si="9"/>
        <v>-41.361940901905456</v>
      </c>
      <c r="AQ5">
        <f t="shared" si="9"/>
        <v>-1127.8666740763949</v>
      </c>
      <c r="AR5">
        <f t="shared" si="9"/>
        <v>6971.9193278782905</v>
      </c>
      <c r="AS5">
        <f t="shared" si="9"/>
        <v>-1988.9420079828028</v>
      </c>
      <c r="AT5">
        <f t="shared" si="9"/>
        <v>887.04594218659508</v>
      </c>
      <c r="AU5">
        <f t="shared" si="9"/>
        <v>5870.0232620820825</v>
      </c>
      <c r="AW5">
        <v>2</v>
      </c>
      <c r="AX5">
        <f>(R5*SUMPRODUCT(K6:$K$23, X6:$X$23)-$AZ$3*SUMPRODUCT(K5:$K$22, W6:$W$23))/Z5</f>
        <v>5093.8991094159801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2.807183E-3</v>
      </c>
      <c r="O6">
        <f t="shared" si="21"/>
        <v>10359.317317648492</v>
      </c>
      <c r="P6">
        <f t="shared" si="22"/>
        <v>517.96586588242462</v>
      </c>
      <c r="Q6" s="4">
        <f t="shared" si="23"/>
        <v>50</v>
      </c>
      <c r="R6">
        <f t="shared" si="0"/>
        <v>500000</v>
      </c>
      <c r="S6">
        <f t="shared" si="1"/>
        <v>7329.5147326150282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4965.9061844106764</v>
      </c>
      <c r="AC6">
        <f t="shared" si="2"/>
        <v>7053.8363612159228</v>
      </c>
      <c r="AE6">
        <f t="shared" si="3"/>
        <v>9969.6817372426158</v>
      </c>
      <c r="AF6">
        <f t="shared" si="4"/>
        <v>-498.48408686213077</v>
      </c>
      <c r="AG6">
        <f t="shared" si="4"/>
        <v>-48.119395475307627</v>
      </c>
      <c r="AH6">
        <f t="shared" si="5"/>
        <v>-1368.3238636101266</v>
      </c>
      <c r="AI6">
        <f t="shared" si="6"/>
        <v>8054.7543912950514</v>
      </c>
      <c r="AJ6">
        <f t="shared" si="7"/>
        <v>-2087.9301768052464</v>
      </c>
      <c r="AK6">
        <f>H6*SUM(AB6, AE6:AF6)</f>
        <v>1235.4118493507494</v>
      </c>
      <c r="AL6">
        <f t="shared" si="8"/>
        <v>7202.2360638405544</v>
      </c>
      <c r="AN6">
        <f t="shared" si="9"/>
        <v>7793.0129013938758</v>
      </c>
      <c r="AO6">
        <f t="shared" si="9"/>
        <v>-389.65064506969378</v>
      </c>
      <c r="AP6">
        <f t="shared" si="9"/>
        <v>-37.61354470780342</v>
      </c>
      <c r="AQ6">
        <f t="shared" si="9"/>
        <v>-1069.5793309594728</v>
      </c>
      <c r="AR6">
        <f t="shared" si="9"/>
        <v>6296.1693806569065</v>
      </c>
      <c r="AS6">
        <f t="shared" si="9"/>
        <v>-1632.074847913163</v>
      </c>
      <c r="AT6">
        <f t="shared" si="9"/>
        <v>965.68583975560534</v>
      </c>
      <c r="AU6">
        <f t="shared" si="9"/>
        <v>5629.7803724993482</v>
      </c>
      <c r="AW6">
        <v>3</v>
      </c>
      <c r="AX6">
        <f>(R6*SUMPRODUCT(K7:$K$23, X7:$X$23)-$AZ$3*SUMPRODUCT(K6:$K$22, W7:$W$23))/Z6</f>
        <v>7329.5147326150282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2.939255E-3</v>
      </c>
      <c r="O7">
        <f t="shared" si="21"/>
        <v>10359.317317648492</v>
      </c>
      <c r="P7">
        <f t="shared" si="22"/>
        <v>517.96586588242462</v>
      </c>
      <c r="Q7" s="4">
        <f t="shared" si="23"/>
        <v>50</v>
      </c>
      <c r="R7">
        <f t="shared" si="0"/>
        <v>500000</v>
      </c>
      <c r="S7">
        <f t="shared" si="1"/>
        <v>9376.2049056214328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7053.8363612159228</v>
      </c>
      <c r="AC7">
        <f t="shared" si="2"/>
        <v>8906.7882724416922</v>
      </c>
      <c r="AE7">
        <f t="shared" si="3"/>
        <v>9840.6814829755913</v>
      </c>
      <c r="AF7">
        <f t="shared" si="4"/>
        <v>-492.03407414877955</v>
      </c>
      <c r="AG7">
        <f t="shared" si="4"/>
        <v>-47.496766346806773</v>
      </c>
      <c r="AH7">
        <f t="shared" si="5"/>
        <v>-1414.351737477753</v>
      </c>
      <c r="AI7">
        <f t="shared" si="6"/>
        <v>7886.7989050022516</v>
      </c>
      <c r="AJ7">
        <f t="shared" si="7"/>
        <v>-1852.9519112257694</v>
      </c>
      <c r="AK7">
        <f>H7*SUM(AB7, AE7:AF7)</f>
        <v>1403.5933411700971</v>
      </c>
      <c r="AL7">
        <f t="shared" si="8"/>
        <v>7437.4403349465792</v>
      </c>
      <c r="AN7">
        <f t="shared" si="9"/>
        <v>7085.8285956568989</v>
      </c>
      <c r="AO7">
        <f t="shared" si="9"/>
        <v>-354.29142978284494</v>
      </c>
      <c r="AP7">
        <f t="shared" si="9"/>
        <v>-34.200268117983192</v>
      </c>
      <c r="AQ7">
        <f t="shared" si="9"/>
        <v>-1018.4105646620835</v>
      </c>
      <c r="AR7">
        <f t="shared" si="9"/>
        <v>5678.9263330939866</v>
      </c>
      <c r="AS7">
        <f t="shared" si="9"/>
        <v>-1334.2266652624701</v>
      </c>
      <c r="AT7">
        <f t="shared" si="9"/>
        <v>1010.6639312269826</v>
      </c>
      <c r="AU7">
        <f t="shared" si="9"/>
        <v>5355.3635990584999</v>
      </c>
      <c r="AW7">
        <v>4</v>
      </c>
      <c r="AX7">
        <f>(R7*SUMPRODUCT(K8:$K$23, X8:$X$23)-$AZ$3*SUMPRODUCT(K7:$K$22, W8:$W$23))/Z7</f>
        <v>9376.2049056214328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3.7729310000000002E-3</v>
      </c>
      <c r="O8">
        <f t="shared" si="21"/>
        <v>10359.317317648492</v>
      </c>
      <c r="P8">
        <f t="shared" si="22"/>
        <v>517.96586588242462</v>
      </c>
      <c r="Q8" s="4">
        <f t="shared" si="23"/>
        <v>50</v>
      </c>
      <c r="R8">
        <f t="shared" si="0"/>
        <v>500000</v>
      </c>
      <c r="S8">
        <f t="shared" si="1"/>
        <v>11025.165802148284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8906.7882724416922</v>
      </c>
      <c r="AC8">
        <f t="shared" si="2"/>
        <v>10328.947895855345</v>
      </c>
      <c r="AE8">
        <f t="shared" si="3"/>
        <v>9705.1464559175911</v>
      </c>
      <c r="AF8">
        <f t="shared" si="4"/>
        <v>-485.25732279587953</v>
      </c>
      <c r="AG8">
        <f t="shared" si="4"/>
        <v>-46.842596661189084</v>
      </c>
      <c r="AH8">
        <f t="shared" si="5"/>
        <v>-1792.0202214962403</v>
      </c>
      <c r="AI8">
        <f t="shared" si="6"/>
        <v>7381.0263149642824</v>
      </c>
      <c r="AJ8">
        <f t="shared" si="7"/>
        <v>-1422.1596234136523</v>
      </c>
      <c r="AK8">
        <f t="shared" ref="AK8:AK23" si="24">H8*SUM(AB8:AB8, AE8:AF8)</f>
        <v>1551.1360389488718</v>
      </c>
      <c r="AL8">
        <f t="shared" si="8"/>
        <v>7510.0027304995019</v>
      </c>
      <c r="AN8">
        <f t="shared" si="9"/>
        <v>6437.3767629702043</v>
      </c>
      <c r="AO8">
        <f t="shared" si="9"/>
        <v>-321.86883814851018</v>
      </c>
      <c r="AP8">
        <f t="shared" si="9"/>
        <v>-31.070468089645569</v>
      </c>
      <c r="AQ8">
        <f t="shared" si="9"/>
        <v>-1188.6383564669177</v>
      </c>
      <c r="AR8">
        <f t="shared" si="9"/>
        <v>4895.7991002651315</v>
      </c>
      <c r="AS8">
        <f t="shared" si="9"/>
        <v>-943.31160839055337</v>
      </c>
      <c r="AT8">
        <f t="shared" si="9"/>
        <v>1028.8610417874461</v>
      </c>
      <c r="AU8">
        <f t="shared" si="9"/>
        <v>4981.3485336620242</v>
      </c>
      <c r="AW8">
        <v>5</v>
      </c>
      <c r="AX8">
        <f>(R8*SUMPRODUCT(K9:$K$23, X9:$X$23)-$AZ$3*SUMPRODUCT(K8:$K$22, W9:$W$23))/Z8</f>
        <v>11025.165802148284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4.6883589999999996E-3</v>
      </c>
      <c r="O9">
        <f t="shared" si="21"/>
        <v>10359.317317648492</v>
      </c>
      <c r="P9">
        <f t="shared" si="22"/>
        <v>517.96586588242462</v>
      </c>
      <c r="Q9" s="4">
        <f t="shared" si="23"/>
        <v>50</v>
      </c>
      <c r="R9">
        <f t="shared" si="0"/>
        <v>500000</v>
      </c>
      <c r="S9">
        <f t="shared" si="1"/>
        <v>12305.343069644758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10328.947895855345</v>
      </c>
      <c r="AC9">
        <f t="shared" si="2"/>
        <v>11358.952863214221</v>
      </c>
      <c r="AE9">
        <f t="shared" si="3"/>
        <v>9562.5937806254951</v>
      </c>
      <c r="AF9">
        <f t="shared" si="4"/>
        <v>-478.12968903127478</v>
      </c>
      <c r="AG9">
        <f t="shared" si="4"/>
        <v>-46.154555784937337</v>
      </c>
      <c r="AH9">
        <f t="shared" si="5"/>
        <v>-2196.1490963985575</v>
      </c>
      <c r="AI9">
        <f t="shared" si="6"/>
        <v>6842.1604394107253</v>
      </c>
      <c r="AJ9">
        <f t="shared" si="7"/>
        <v>-1030.0049673588765</v>
      </c>
      <c r="AK9">
        <f t="shared" si="24"/>
        <v>1661.2444905900345</v>
      </c>
      <c r="AL9">
        <f t="shared" si="8"/>
        <v>7473.3999626418836</v>
      </c>
      <c r="AN9">
        <f t="shared" si="9"/>
        <v>5842.8388555134434</v>
      </c>
      <c r="AO9">
        <f t="shared" si="9"/>
        <v>-292.14194277567219</v>
      </c>
      <c r="AP9">
        <f t="shared" si="9"/>
        <v>-28.200887550569476</v>
      </c>
      <c r="AQ9">
        <f t="shared" si="9"/>
        <v>-1341.8686987348842</v>
      </c>
      <c r="AR9">
        <f t="shared" si="9"/>
        <v>4180.627326452317</v>
      </c>
      <c r="AS9">
        <f t="shared" si="9"/>
        <v>-629.34316595665825</v>
      </c>
      <c r="AT9">
        <f t="shared" si="9"/>
        <v>1015.0367233828257</v>
      </c>
      <c r="AU9">
        <f t="shared" si="9"/>
        <v>4566.3208838784849</v>
      </c>
      <c r="AW9">
        <v>6</v>
      </c>
      <c r="AX9">
        <f>(R9*SUMPRODUCT(K10:$K$23, X10:$X$23)-$AZ$3*SUMPRODUCT(K9:$K$22, W10:$W$23))/Z9</f>
        <v>12305.343069644758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5.6712799999999999E-3</v>
      </c>
      <c r="O10">
        <f t="shared" si="21"/>
        <v>10359.317317648492</v>
      </c>
      <c r="P10">
        <f t="shared" si="22"/>
        <v>517.96586588242462</v>
      </c>
      <c r="Q10" s="4">
        <f t="shared" si="23"/>
        <v>50</v>
      </c>
      <c r="R10">
        <f t="shared" si="0"/>
        <v>500000</v>
      </c>
      <c r="S10">
        <f t="shared" si="1"/>
        <v>13249.124681572772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11358.952863214221</v>
      </c>
      <c r="AC10">
        <f t="shared" si="2"/>
        <v>12038.487190468046</v>
      </c>
      <c r="AE10">
        <f t="shared" si="3"/>
        <v>9412.7356959630561</v>
      </c>
      <c r="AF10">
        <f t="shared" si="4"/>
        <v>-470.63678479815275</v>
      </c>
      <c r="AG10">
        <f t="shared" si="4"/>
        <v>-45.431254817955967</v>
      </c>
      <c r="AH10">
        <f t="shared" si="5"/>
        <v>-2617.5540913199943</v>
      </c>
      <c r="AI10">
        <f t="shared" si="6"/>
        <v>6279.1135650269516</v>
      </c>
      <c r="AJ10">
        <f t="shared" si="7"/>
        <v>-679.53432725382481</v>
      </c>
      <c r="AK10">
        <f t="shared" si="24"/>
        <v>1737.2016024371705</v>
      </c>
      <c r="AL10">
        <f t="shared" si="8"/>
        <v>7336.7808402102974</v>
      </c>
      <c r="AN10">
        <f t="shared" si="9"/>
        <v>5297.9204436129658</v>
      </c>
      <c r="AO10">
        <f t="shared" si="9"/>
        <v>-264.89602218064823</v>
      </c>
      <c r="AP10">
        <f t="shared" si="9"/>
        <v>-25.570799122965582</v>
      </c>
      <c r="AQ10">
        <f t="shared" si="9"/>
        <v>-1473.2797967135639</v>
      </c>
      <c r="AR10">
        <f t="shared" si="9"/>
        <v>3534.1738255957871</v>
      </c>
      <c r="AS10">
        <f t="shared" si="9"/>
        <v>-382.47316410242394</v>
      </c>
      <c r="AT10">
        <f t="shared" si="9"/>
        <v>977.7769377054027</v>
      </c>
      <c r="AU10">
        <f t="shared" si="9"/>
        <v>4129.4775991987653</v>
      </c>
      <c r="AW10">
        <v>7</v>
      </c>
      <c r="AX10">
        <f>(R10*SUMPRODUCT(K11:$K$23, X11:$X$23)-$AZ$3*SUMPRODUCT(K10:$K$22, W11:$W$23))/Z10</f>
        <v>13249.124681572772</v>
      </c>
    </row>
    <row r="11" spans="1:52" x14ac:dyDescent="0.25">
      <c r="A11" t="s">
        <v>33</v>
      </c>
      <c r="C11" s="7">
        <f>AU25</f>
        <v>42848.676265449089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6.8024940000000001E-3</v>
      </c>
      <c r="O11">
        <f t="shared" si="21"/>
        <v>10359.317317648492</v>
      </c>
      <c r="P11">
        <f t="shared" si="22"/>
        <v>517.96586588242462</v>
      </c>
      <c r="Q11" s="4">
        <f t="shared" si="23"/>
        <v>50</v>
      </c>
      <c r="R11">
        <f t="shared" si="0"/>
        <v>500000</v>
      </c>
      <c r="S11">
        <f t="shared" si="1"/>
        <v>13866.992105726193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12038.487190468046</v>
      </c>
      <c r="AC11">
        <f t="shared" si="2"/>
        <v>12388.187343890349</v>
      </c>
      <c r="AE11">
        <f t="shared" si="3"/>
        <v>9254.5782609080507</v>
      </c>
      <c r="AF11">
        <f t="shared" si="4"/>
        <v>-462.72891304540252</v>
      </c>
      <c r="AG11">
        <f t="shared" si="4"/>
        <v>-44.66789643146479</v>
      </c>
      <c r="AH11">
        <f t="shared" si="5"/>
        <v>-3090.4583831161658</v>
      </c>
      <c r="AI11">
        <f t="shared" si="6"/>
        <v>5656.7230683150174</v>
      </c>
      <c r="AJ11">
        <f t="shared" si="7"/>
        <v>-349.70015342230363</v>
      </c>
      <c r="AK11">
        <f t="shared" si="24"/>
        <v>1782.4935582580345</v>
      </c>
      <c r="AL11">
        <f t="shared" si="8"/>
        <v>7089.5164731507484</v>
      </c>
      <c r="AN11">
        <f t="shared" si="9"/>
        <v>4798.3018787760566</v>
      </c>
      <c r="AO11">
        <f t="shared" si="9"/>
        <v>-239.91509393880281</v>
      </c>
      <c r="AP11">
        <f t="shared" si="9"/>
        <v>-23.159353708576447</v>
      </c>
      <c r="AQ11">
        <f t="shared" si="9"/>
        <v>-1602.3369026575729</v>
      </c>
      <c r="AR11">
        <f t="shared" si="9"/>
        <v>2932.8905284711045</v>
      </c>
      <c r="AS11">
        <f t="shared" si="9"/>
        <v>-181.31208747375962</v>
      </c>
      <c r="AT11">
        <f t="shared" si="9"/>
        <v>924.18497616730281</v>
      </c>
      <c r="AU11">
        <f t="shared" si="9"/>
        <v>3675.7634171646478</v>
      </c>
      <c r="AW11">
        <v>8</v>
      </c>
      <c r="AX11">
        <f>(R11*SUMPRODUCT(K12:$K$23, X12:$X$23)-$AZ$3*SUMPRODUCT(K11:$K$22, W12:$W$23))/Z11</f>
        <v>13866.992105726193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8.090557E-3</v>
      </c>
      <c r="O12">
        <f t="shared" si="21"/>
        <v>10359.317317648492</v>
      </c>
      <c r="P12">
        <f t="shared" si="22"/>
        <v>517.96586588242462</v>
      </c>
      <c r="Q12" s="4">
        <f t="shared" si="23"/>
        <v>50</v>
      </c>
      <c r="R12">
        <f t="shared" si="0"/>
        <v>500000</v>
      </c>
      <c r="S12">
        <f t="shared" si="1"/>
        <v>14170.274737758184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12388.187343890349</v>
      </c>
      <c r="AC12">
        <f t="shared" si="2"/>
        <v>12430.116624060916</v>
      </c>
      <c r="AE12">
        <f t="shared" si="3"/>
        <v>9087.1577853681338</v>
      </c>
      <c r="AF12">
        <f t="shared" si="4"/>
        <v>-454.35788926840667</v>
      </c>
      <c r="AG12">
        <f t="shared" si="4"/>
        <v>-43.859829305001284</v>
      </c>
      <c r="AH12">
        <f t="shared" si="5"/>
        <v>-3613.8816214886251</v>
      </c>
      <c r="AI12">
        <f t="shared" si="6"/>
        <v>4975.0584453061001</v>
      </c>
      <c r="AJ12">
        <f t="shared" si="7"/>
        <v>-41.929280170566926</v>
      </c>
      <c r="AK12">
        <f t="shared" si="24"/>
        <v>1798.8079201004311</v>
      </c>
      <c r="AL12">
        <f t="shared" si="8"/>
        <v>6731.9370852359643</v>
      </c>
      <c r="AN12">
        <f t="shared" si="9"/>
        <v>4340.1063449820485</v>
      </c>
      <c r="AO12">
        <f t="shared" si="9"/>
        <v>-217.0053172491024</v>
      </c>
      <c r="AP12">
        <f t="shared" si="9"/>
        <v>-20.947839572343693</v>
      </c>
      <c r="AQ12">
        <f t="shared" si="9"/>
        <v>-1726.0215928782168</v>
      </c>
      <c r="AR12">
        <f t="shared" si="9"/>
        <v>2376.1315952823852</v>
      </c>
      <c r="AS12">
        <f t="shared" si="9"/>
        <v>-20.025792355209482</v>
      </c>
      <c r="AT12">
        <f t="shared" si="9"/>
        <v>859.12645645951761</v>
      </c>
      <c r="AU12">
        <f t="shared" si="9"/>
        <v>3215.2322593866934</v>
      </c>
      <c r="AW12">
        <v>9</v>
      </c>
      <c r="AX12">
        <f>(R12*SUMPRODUCT(K13:$K$23, X13:$X$23)-$AZ$3*SUMPRODUCT(K12:$K$22, W13:$W$23))/Z12</f>
        <v>14170.274737758184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9.5159809999999997E-3</v>
      </c>
      <c r="O13">
        <f t="shared" si="21"/>
        <v>10359.317317648492</v>
      </c>
      <c r="P13">
        <f t="shared" si="22"/>
        <v>517.96586588242462</v>
      </c>
      <c r="Q13" s="4">
        <f t="shared" si="23"/>
        <v>50</v>
      </c>
      <c r="R13">
        <f t="shared" si="0"/>
        <v>500000</v>
      </c>
      <c r="S13">
        <f t="shared" si="1"/>
        <v>14176.614953304404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12430.116624060916</v>
      </c>
      <c r="AC13">
        <f t="shared" si="2"/>
        <v>12192.983779249136</v>
      </c>
      <c r="AE13">
        <f t="shared" si="3"/>
        <v>8909.8129866848867</v>
      </c>
      <c r="AF13">
        <f t="shared" si="4"/>
        <v>-445.49064933424432</v>
      </c>
      <c r="AG13">
        <f t="shared" si="4"/>
        <v>-43.003861709621638</v>
      </c>
      <c r="AH13">
        <f t="shared" si="5"/>
        <v>-4173.6930232963541</v>
      </c>
      <c r="AI13">
        <f t="shared" si="6"/>
        <v>4247.6254523446669</v>
      </c>
      <c r="AJ13">
        <f t="shared" si="7"/>
        <v>237.13284481178016</v>
      </c>
      <c r="AK13">
        <f t="shared" si="24"/>
        <v>1787.9789308059101</v>
      </c>
      <c r="AL13">
        <f t="shared" si="8"/>
        <v>6272.7372279623569</v>
      </c>
      <c r="AN13">
        <f t="shared" si="9"/>
        <v>3919.9656144552359</v>
      </c>
      <c r="AO13">
        <f t="shared" si="9"/>
        <v>-195.99828072276179</v>
      </c>
      <c r="AP13">
        <f t="shared" si="9"/>
        <v>-18.919999717438166</v>
      </c>
      <c r="AQ13">
        <f t="shared" si="9"/>
        <v>-1836.2599934547934</v>
      </c>
      <c r="AR13">
        <f t="shared" si="9"/>
        <v>1868.7873405602427</v>
      </c>
      <c r="AS13">
        <f t="shared" si="9"/>
        <v>104.32908065626982</v>
      </c>
      <c r="AT13">
        <f t="shared" si="9"/>
        <v>786.64007186276604</v>
      </c>
      <c r="AU13">
        <f t="shared" si="9"/>
        <v>2759.7564930792782</v>
      </c>
      <c r="AW13">
        <v>10</v>
      </c>
      <c r="AX13">
        <f>(R13*SUMPRODUCT(K14:$K$23, X14:$X$23)-$AZ$3*SUMPRODUCT(K13:$K$22, W14:$W$23))/Z13</f>
        <v>14176.614953304404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1.1135328E-2</v>
      </c>
      <c r="O14">
        <f t="shared" si="21"/>
        <v>10359.317317648492</v>
      </c>
      <c r="P14">
        <f t="shared" si="22"/>
        <v>517.96586588242462</v>
      </c>
      <c r="Q14" s="4">
        <f t="shared" si="23"/>
        <v>50</v>
      </c>
      <c r="R14">
        <f t="shared" si="0"/>
        <v>500000</v>
      </c>
      <c r="S14">
        <f t="shared" si="1"/>
        <v>13893.084376604471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12192.983779249136</v>
      </c>
      <c r="AC14">
        <f t="shared" si="2"/>
        <v>11696.576896479228</v>
      </c>
      <c r="AE14">
        <f t="shared" si="3"/>
        <v>8721.501166792641</v>
      </c>
      <c r="AF14">
        <f t="shared" si="4"/>
        <v>-436.07505833963211</v>
      </c>
      <c r="AG14">
        <f t="shared" si="4"/>
        <v>-42.094960987122143</v>
      </c>
      <c r="AH14">
        <f t="shared" si="5"/>
        <v>-4788.6210540327775</v>
      </c>
      <c r="AI14">
        <f t="shared" si="6"/>
        <v>3454.7100934331083</v>
      </c>
      <c r="AJ14">
        <f t="shared" si="7"/>
        <v>496.40688276990841</v>
      </c>
      <c r="AK14">
        <f t="shared" si="24"/>
        <v>1752.3784909104479</v>
      </c>
      <c r="AL14">
        <f t="shared" si="8"/>
        <v>5703.4954671134647</v>
      </c>
      <c r="AN14">
        <f t="shared" si="9"/>
        <v>3534.6488813685346</v>
      </c>
      <c r="AO14">
        <f t="shared" si="9"/>
        <v>-176.73244406842676</v>
      </c>
      <c r="AP14">
        <f t="shared" si="9"/>
        <v>-17.060240424080767</v>
      </c>
      <c r="AQ14">
        <f t="shared" si="9"/>
        <v>-1940.7317304939827</v>
      </c>
      <c r="AR14">
        <f t="shared" si="9"/>
        <v>1400.1244663820441</v>
      </c>
      <c r="AS14">
        <f t="shared" si="9"/>
        <v>201.18371818455728</v>
      </c>
      <c r="AT14">
        <f t="shared" si="9"/>
        <v>710.20373146481779</v>
      </c>
      <c r="AU14">
        <f t="shared" si="9"/>
        <v>2311.5119160314193</v>
      </c>
      <c r="AW14">
        <v>11</v>
      </c>
      <c r="AX14">
        <f>(R14*SUMPRODUCT(K15:$K$23, X15:$X$23)-$AZ$3*SUMPRODUCT(K14:$K$22, W15:$W$23))/Z14</f>
        <v>13893.084376604471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1.2969985999999999E-2</v>
      </c>
      <c r="O15">
        <f t="shared" si="21"/>
        <v>10359.317317648492</v>
      </c>
      <c r="P15">
        <f t="shared" si="22"/>
        <v>517.96586588242462</v>
      </c>
      <c r="Q15" s="4">
        <f t="shared" si="23"/>
        <v>50</v>
      </c>
      <c r="R15">
        <f t="shared" si="0"/>
        <v>500000</v>
      </c>
      <c r="S15">
        <f t="shared" si="1"/>
        <v>13325.021269792211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11696.576896479228</v>
      </c>
      <c r="AC15">
        <f t="shared" si="2"/>
        <v>10960.64024166431</v>
      </c>
      <c r="AE15">
        <f t="shared" si="3"/>
        <v>8521.1684070924312</v>
      </c>
      <c r="AF15">
        <f t="shared" si="4"/>
        <v>-426.05842035462155</v>
      </c>
      <c r="AG15">
        <f t="shared" si="4"/>
        <v>-41.128040322577398</v>
      </c>
      <c r="AH15">
        <f t="shared" si="5"/>
        <v>-5459.7105467352039</v>
      </c>
      <c r="AI15">
        <f t="shared" si="6"/>
        <v>2594.2713996800285</v>
      </c>
      <c r="AJ15">
        <f t="shared" si="7"/>
        <v>735.93665481491735</v>
      </c>
      <c r="AK15">
        <f t="shared" si="24"/>
        <v>1693.6142299706487</v>
      </c>
      <c r="AL15">
        <f t="shared" si="8"/>
        <v>5023.8222844655947</v>
      </c>
      <c r="AN15">
        <f t="shared" si="9"/>
        <v>3181.2335303863629</v>
      </c>
      <c r="AO15">
        <f t="shared" si="9"/>
        <v>-159.06167651931813</v>
      </c>
      <c r="AP15">
        <f t="shared" si="9"/>
        <v>-15.354455476359927</v>
      </c>
      <c r="AQ15">
        <f t="shared" si="9"/>
        <v>-2038.290223559208</v>
      </c>
      <c r="AR15">
        <f t="shared" si="9"/>
        <v>968.52717483147683</v>
      </c>
      <c r="AS15">
        <f t="shared" si="9"/>
        <v>274.74945344220026</v>
      </c>
      <c r="AT15">
        <f t="shared" si="9"/>
        <v>632.28211420369189</v>
      </c>
      <c r="AU15">
        <f t="shared" si="9"/>
        <v>1875.5587424773689</v>
      </c>
      <c r="AW15">
        <v>12</v>
      </c>
      <c r="AX15">
        <f>(R15*SUMPRODUCT(K16:$K$23, X16:$X$23)-$AZ$3*SUMPRODUCT(K15:$K$22, W16:$W$23))/Z15</f>
        <v>13325.021269792211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1.4883069000000001E-2</v>
      </c>
      <c r="O16">
        <f t="shared" si="21"/>
        <v>10359.317317648492</v>
      </c>
      <c r="P16">
        <f t="shared" si="22"/>
        <v>517.96586588242462</v>
      </c>
      <c r="Q16" s="4">
        <f t="shared" si="23"/>
        <v>50</v>
      </c>
      <c r="R16">
        <f t="shared" si="0"/>
        <v>500000</v>
      </c>
      <c r="S16">
        <f t="shared" si="1"/>
        <v>12501.915189143252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10960.64024166431</v>
      </c>
      <c r="AC16">
        <f t="shared" si="2"/>
        <v>10027.698274095372</v>
      </c>
      <c r="AE16">
        <f t="shared" si="3"/>
        <v>8309.1355856581304</v>
      </c>
      <c r="AF16">
        <f t="shared" si="4"/>
        <v>-415.4567792829065</v>
      </c>
      <c r="AG16">
        <f t="shared" si="4"/>
        <v>-40.104648457395925</v>
      </c>
      <c r="AH16">
        <f t="shared" si="5"/>
        <v>-6121.1146195570172</v>
      </c>
      <c r="AI16">
        <f t="shared" si="6"/>
        <v>1732.4595383608103</v>
      </c>
      <c r="AJ16">
        <f t="shared" si="7"/>
        <v>932.94196756893871</v>
      </c>
      <c r="AK16">
        <f t="shared" si="24"/>
        <v>1613.401789578839</v>
      </c>
      <c r="AL16">
        <f t="shared" si="8"/>
        <v>4278.8032955085882</v>
      </c>
      <c r="AN16">
        <f t="shared" si="9"/>
        <v>2857.5485338094991</v>
      </c>
      <c r="AO16">
        <f t="shared" si="9"/>
        <v>-142.87742669047495</v>
      </c>
      <c r="AP16">
        <f t="shared" si="9"/>
        <v>-13.792166250865201</v>
      </c>
      <c r="AQ16">
        <f t="shared" si="9"/>
        <v>-2105.0784315742549</v>
      </c>
      <c r="AR16">
        <f t="shared" si="9"/>
        <v>595.80050929390393</v>
      </c>
      <c r="AS16">
        <f t="shared" si="9"/>
        <v>320.84287517915305</v>
      </c>
      <c r="AT16">
        <f t="shared" si="9"/>
        <v>554.85602211309515</v>
      </c>
      <c r="AU16">
        <f t="shared" si="9"/>
        <v>1471.4994065861522</v>
      </c>
      <c r="AW16">
        <v>13</v>
      </c>
      <c r="AX16">
        <f>(R16*SUMPRODUCT(K17:$K$23, X17:$X$23)-$AZ$3*SUMPRODUCT(K16:$K$22, W17:$W$23))/Z16</f>
        <v>12501.915189143252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1.6930661E-2</v>
      </c>
      <c r="O17">
        <f t="shared" si="21"/>
        <v>10359.317317648492</v>
      </c>
      <c r="P17">
        <f t="shared" si="22"/>
        <v>517.96586588242462</v>
      </c>
      <c r="Q17" s="4">
        <f t="shared" si="23"/>
        <v>50</v>
      </c>
      <c r="R17">
        <f t="shared" si="0"/>
        <v>500000</v>
      </c>
      <c r="S17">
        <f t="shared" si="1"/>
        <v>11440.904711071258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10027.698274095372</v>
      </c>
      <c r="AC17">
        <f t="shared" si="2"/>
        <v>8929.5354613143336</v>
      </c>
      <c r="AE17">
        <f t="shared" si="3"/>
        <v>8085.365071997735</v>
      </c>
      <c r="AF17">
        <f t="shared" si="4"/>
        <v>-404.26825359988675</v>
      </c>
      <c r="AG17">
        <f t="shared" si="4"/>
        <v>-39.024603765265624</v>
      </c>
      <c r="AH17">
        <f t="shared" si="5"/>
        <v>-6789.9820755634328</v>
      </c>
      <c r="AI17">
        <f t="shared" si="6"/>
        <v>852.0901390691497</v>
      </c>
      <c r="AJ17">
        <f t="shared" si="7"/>
        <v>1098.1628127810382</v>
      </c>
      <c r="AK17">
        <f t="shared" si="24"/>
        <v>1515.3770136548299</v>
      </c>
      <c r="AL17">
        <f t="shared" si="8"/>
        <v>3465.6299655050179</v>
      </c>
      <c r="AN17">
        <f t="shared" si="9"/>
        <v>2561.4080530397141</v>
      </c>
      <c r="AO17">
        <f t="shared" si="9"/>
        <v>-128.07040265198572</v>
      </c>
      <c r="AP17">
        <f t="shared" si="9"/>
        <v>-12.362822638302672</v>
      </c>
      <c r="AQ17">
        <f t="shared" si="9"/>
        <v>-2151.0364236461483</v>
      </c>
      <c r="AR17">
        <f t="shared" si="9"/>
        <v>269.93840410327749</v>
      </c>
      <c r="AS17">
        <f t="shared" si="9"/>
        <v>347.8931436191906</v>
      </c>
      <c r="AT17">
        <f t="shared" si="9"/>
        <v>480.06476536349049</v>
      </c>
      <c r="AU17">
        <f t="shared" si="9"/>
        <v>1097.8963130859586</v>
      </c>
      <c r="AW17">
        <v>14</v>
      </c>
      <c r="AX17">
        <f>(R17*SUMPRODUCT(K18:$K$23, X18:$X$23)-$AZ$3*SUMPRODUCT(K17:$K$22, W18:$W$23))/Z17</f>
        <v>11440.904711071258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1.9185959999999998E-2</v>
      </c>
      <c r="O18">
        <f t="shared" si="21"/>
        <v>10359.317317648492</v>
      </c>
      <c r="P18">
        <f t="shared" si="22"/>
        <v>517.96586588242462</v>
      </c>
      <c r="Q18" s="4">
        <f t="shared" si="23"/>
        <v>50</v>
      </c>
      <c r="R18">
        <f t="shared" si="0"/>
        <v>500000</v>
      </c>
      <c r="S18">
        <f t="shared" si="1"/>
        <v>10146.774931405944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8929.5354613143336</v>
      </c>
      <c r="AC18">
        <f t="shared" si="2"/>
        <v>7688.3398725550032</v>
      </c>
      <c r="AE18">
        <f t="shared" si="3"/>
        <v>7849.3859304210118</v>
      </c>
      <c r="AF18">
        <f t="shared" si="4"/>
        <v>-392.46929652105058</v>
      </c>
      <c r="AG18">
        <f t="shared" si="4"/>
        <v>-37.885633240756732</v>
      </c>
      <c r="AH18">
        <f t="shared" si="5"/>
        <v>-7487.2448685623558</v>
      </c>
      <c r="AI18">
        <f t="shared" si="6"/>
        <v>-68.213867903151367</v>
      </c>
      <c r="AJ18">
        <f t="shared" si="7"/>
        <v>1241.1955887593303</v>
      </c>
      <c r="AK18">
        <f t="shared" si="24"/>
        <v>1402.2214786916779</v>
      </c>
      <c r="AL18">
        <f t="shared" si="8"/>
        <v>2575.2031995478569</v>
      </c>
      <c r="AN18">
        <f t="shared" si="9"/>
        <v>2290.6365492662112</v>
      </c>
      <c r="AO18">
        <f t="shared" si="9"/>
        <v>-114.53182746331056</v>
      </c>
      <c r="AP18">
        <f t="shared" si="9"/>
        <v>-11.055924242053109</v>
      </c>
      <c r="AQ18">
        <f t="shared" si="9"/>
        <v>-2184.9552183141195</v>
      </c>
      <c r="AR18">
        <f t="shared" si="9"/>
        <v>-19.906420753272222</v>
      </c>
      <c r="AS18">
        <f t="shared" si="9"/>
        <v>362.21024238103951</v>
      </c>
      <c r="AT18">
        <f t="shared" si="9"/>
        <v>409.20140731123291</v>
      </c>
      <c r="AU18">
        <f t="shared" si="9"/>
        <v>751.50522893900018</v>
      </c>
      <c r="AW18">
        <v>15</v>
      </c>
      <c r="AX18">
        <f>(R18*SUMPRODUCT(K19:$K$23, X19:$X$23)-$AZ$3*SUMPRODUCT(K18:$K$22, W19:$W$23))/Z18</f>
        <v>10146.774931405944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2.1884238E-2</v>
      </c>
      <c r="O19">
        <f t="shared" si="21"/>
        <v>10359.317317648492</v>
      </c>
      <c r="P19">
        <f t="shared" si="22"/>
        <v>517.96586588242462</v>
      </c>
      <c r="Q19" s="4">
        <f t="shared" si="23"/>
        <v>50</v>
      </c>
      <c r="R19">
        <f t="shared" si="0"/>
        <v>500000</v>
      </c>
      <c r="S19">
        <f t="shared" si="1"/>
        <v>8593.1685223954573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7688.3398725550032</v>
      </c>
      <c r="AC19">
        <f t="shared" si="2"/>
        <v>6303.5494805095141</v>
      </c>
      <c r="AE19">
        <f t="shared" si="3"/>
        <v>7599.1142412616173</v>
      </c>
      <c r="AF19">
        <f t="shared" si="4"/>
        <v>-379.95571206308085</v>
      </c>
      <c r="AG19">
        <f t="shared" si="4"/>
        <v>-36.677678693727735</v>
      </c>
      <c r="AH19">
        <f t="shared" si="5"/>
        <v>-8290.9821462143173</v>
      </c>
      <c r="AI19">
        <f t="shared" si="6"/>
        <v>-1108.5012957095087</v>
      </c>
      <c r="AJ19">
        <f t="shared" si="7"/>
        <v>1384.7903920454892</v>
      </c>
      <c r="AK19">
        <f t="shared" si="24"/>
        <v>1275.6644532348539</v>
      </c>
      <c r="AL19">
        <f t="shared" si="8"/>
        <v>1551.9535495708344</v>
      </c>
      <c r="AN19">
        <f t="shared" si="9"/>
        <v>2042.7952713941672</v>
      </c>
      <c r="AO19">
        <f t="shared" si="9"/>
        <v>-102.13976356970835</v>
      </c>
      <c r="AP19">
        <f t="shared" si="9"/>
        <v>-9.859700252226034</v>
      </c>
      <c r="AQ19">
        <f t="shared" si="9"/>
        <v>-2228.7833273431875</v>
      </c>
      <c r="AR19">
        <f t="shared" si="9"/>
        <v>-297.98751977095498</v>
      </c>
      <c r="AS19">
        <f t="shared" si="9"/>
        <v>372.25960486059898</v>
      </c>
      <c r="AT19">
        <f t="shared" si="9"/>
        <v>342.9243501570449</v>
      </c>
      <c r="AU19">
        <f t="shared" si="9"/>
        <v>417.19643524668891</v>
      </c>
      <c r="AW19">
        <v>16</v>
      </c>
      <c r="AX19">
        <f>(R19*SUMPRODUCT(K20:$K$23, X20:$X$23)-$AZ$3*SUMPRODUCT(K19:$K$22, W20:$W$23))/Z19</f>
        <v>8593.1685223954573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2.4761703999999999E-2</v>
      </c>
      <c r="O20">
        <f t="shared" si="21"/>
        <v>10359.317317648492</v>
      </c>
      <c r="P20">
        <f t="shared" si="22"/>
        <v>517.96586588242462</v>
      </c>
      <c r="Q20" s="4">
        <f t="shared" si="23"/>
        <v>50</v>
      </c>
      <c r="R20">
        <f t="shared" si="0"/>
        <v>500000</v>
      </c>
      <c r="S20">
        <f t="shared" si="1"/>
        <v>6789.3753325993839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6303.5494805095141</v>
      </c>
      <c r="AC20">
        <f t="shared" si="2"/>
        <v>4807.2443730959858</v>
      </c>
      <c r="AE20">
        <f t="shared" si="3"/>
        <v>7334.9560813446951</v>
      </c>
      <c r="AF20">
        <f t="shared" si="4"/>
        <v>-366.74780406723477</v>
      </c>
      <c r="AG20">
        <f t="shared" si="4"/>
        <v>-35.402700083569258</v>
      </c>
      <c r="AH20">
        <f t="shared" si="5"/>
        <v>-9082.0182322119272</v>
      </c>
      <c r="AI20">
        <f t="shared" si="6"/>
        <v>-2149.2126550180365</v>
      </c>
      <c r="AJ20">
        <f t="shared" si="7"/>
        <v>1496.3051074135283</v>
      </c>
      <c r="AK20">
        <f t="shared" si="24"/>
        <v>1135.6908548493473</v>
      </c>
      <c r="AL20">
        <f t="shared" si="8"/>
        <v>482.78330724483908</v>
      </c>
      <c r="AN20">
        <f t="shared" si="9"/>
        <v>1816.3550891487284</v>
      </c>
      <c r="AO20">
        <f t="shared" si="9"/>
        <v>-90.817754457436422</v>
      </c>
      <c r="AP20">
        <f t="shared" si="9"/>
        <v>-8.7667702101099021</v>
      </c>
      <c r="AQ20">
        <f t="shared" si="9"/>
        <v>-2248.9800692570034</v>
      </c>
      <c r="AR20">
        <f t="shared" si="9"/>
        <v>-532.20950477582153</v>
      </c>
      <c r="AS20">
        <f t="shared" si="9"/>
        <v>370.53001635308317</v>
      </c>
      <c r="AT20">
        <f t="shared" si="9"/>
        <v>281.23111318304058</v>
      </c>
      <c r="AU20">
        <f t="shared" si="9"/>
        <v>119.55162476030219</v>
      </c>
      <c r="AW20">
        <v>17</v>
      </c>
      <c r="AX20">
        <f>(R20*SUMPRODUCT(K21:$K$23, X21:$X$23)-$AZ$3*SUMPRODUCT(K20:$K$22, W21:$W$23))/Z20</f>
        <v>6789.3753325993839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2.7627288E-2</v>
      </c>
      <c r="O21">
        <f t="shared" si="21"/>
        <v>10359.317317648492</v>
      </c>
      <c r="P21">
        <f t="shared" si="22"/>
        <v>517.96586588242462</v>
      </c>
      <c r="Q21" s="4">
        <f t="shared" si="23"/>
        <v>50</v>
      </c>
      <c r="R21">
        <f t="shared" si="0"/>
        <v>500000</v>
      </c>
      <c r="S21">
        <f t="shared" si="1"/>
        <v>4762.7372440940344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4807.2443730959858</v>
      </c>
      <c r="AC21">
        <f t="shared" si="2"/>
        <v>3245.3855957568458</v>
      </c>
      <c r="AE21">
        <f t="shared" si="3"/>
        <v>7058.9615764045866</v>
      </c>
      <c r="AF21">
        <f t="shared" si="4"/>
        <v>-352.94807882022934</v>
      </c>
      <c r="AG21">
        <f t="shared" si="4"/>
        <v>-34.070592491547174</v>
      </c>
      <c r="AH21">
        <f t="shared" si="5"/>
        <v>-9780.8059118639194</v>
      </c>
      <c r="AI21">
        <f t="shared" si="6"/>
        <v>-3108.8630067711092</v>
      </c>
      <c r="AJ21">
        <f t="shared" si="7"/>
        <v>1561.85877733914</v>
      </c>
      <c r="AK21">
        <f t="shared" si="24"/>
        <v>985.2125025098585</v>
      </c>
      <c r="AL21">
        <f t="shared" si="8"/>
        <v>-561.79172692211068</v>
      </c>
      <c r="AN21">
        <f t="shared" si="9"/>
        <v>1610.220762049006</v>
      </c>
      <c r="AO21">
        <f t="shared" si="9"/>
        <v>-80.5110381024503</v>
      </c>
      <c r="AP21">
        <f t="shared" si="9"/>
        <v>-7.7718478577047643</v>
      </c>
      <c r="AQ21">
        <f t="shared" si="9"/>
        <v>-2231.1010732086565</v>
      </c>
      <c r="AR21">
        <f t="shared" si="9"/>
        <v>-709.16319711980555</v>
      </c>
      <c r="AS21">
        <f t="shared" si="9"/>
        <v>356.27583511241005</v>
      </c>
      <c r="AT21">
        <f t="shared" si="9"/>
        <v>224.73696866043218</v>
      </c>
      <c r="AU21">
        <f t="shared" si="9"/>
        <v>-128.15039334696334</v>
      </c>
      <c r="AW21">
        <v>18</v>
      </c>
      <c r="AX21">
        <f>(R21*SUMPRODUCT(K22:$K$23, X22:$X$23)-$AZ$3*SUMPRODUCT(K21:$K$22, W22:$W$23))/Z21</f>
        <v>4762.7372440940344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3.0780427999999999E-2</v>
      </c>
      <c r="O22">
        <f t="shared" si="21"/>
        <v>10359.317317648492</v>
      </c>
      <c r="P22">
        <f t="shared" si="22"/>
        <v>517.96586588242462</v>
      </c>
      <c r="Q22" s="4">
        <f t="shared" si="23"/>
        <v>50</v>
      </c>
      <c r="R22">
        <f t="shared" si="0"/>
        <v>500000</v>
      </c>
      <c r="S22">
        <f t="shared" si="1"/>
        <v>2501.4989252994133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3245.3855957568458</v>
      </c>
      <c r="AC22">
        <f t="shared" si="2"/>
        <v>1635.0386903011924</v>
      </c>
      <c r="AE22">
        <f t="shared" si="3"/>
        <v>6771.0941020832533</v>
      </c>
      <c r="AF22">
        <f t="shared" si="4"/>
        <v>-338.55470510416268</v>
      </c>
      <c r="AG22">
        <f t="shared" si="4"/>
        <v>-32.681179147528297</v>
      </c>
      <c r="AH22">
        <f t="shared" si="5"/>
        <v>-10487.074191034084</v>
      </c>
      <c r="AI22">
        <f t="shared" si="6"/>
        <v>-4087.215973202522</v>
      </c>
      <c r="AJ22">
        <f t="shared" si="7"/>
        <v>1610.3469054556533</v>
      </c>
      <c r="AK22">
        <f t="shared" si="24"/>
        <v>828.15939747839957</v>
      </c>
      <c r="AL22">
        <f t="shared" si="8"/>
        <v>-1648.7096702684689</v>
      </c>
      <c r="AN22">
        <f t="shared" si="9"/>
        <v>1422.8031583332672</v>
      </c>
      <c r="AO22">
        <f t="shared" si="9"/>
        <v>-71.140157916663355</v>
      </c>
      <c r="AP22">
        <f t="shared" si="9"/>
        <v>-6.8672631347498658</v>
      </c>
      <c r="AQ22">
        <f t="shared" si="9"/>
        <v>-2203.6382976996065</v>
      </c>
      <c r="AR22">
        <f t="shared" si="9"/>
        <v>-858.84256041775291</v>
      </c>
      <c r="AS22">
        <f t="shared" si="9"/>
        <v>338.38056723943242</v>
      </c>
      <c r="AT22">
        <f t="shared" si="9"/>
        <v>174.02029695217411</v>
      </c>
      <c r="AU22">
        <f t="shared" si="9"/>
        <v>-346.44169622614629</v>
      </c>
      <c r="AW22">
        <v>19</v>
      </c>
      <c r="AX22">
        <f>(R22*SUMPRODUCT(K23:$K$23, X23:$X$23)-$AZ$3*SUMPRODUCT(K22:$K$22, W23:$W$23))/Z22</f>
        <v>2501.4989252994133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3.4133669999999998E-2</v>
      </c>
      <c r="O23">
        <f t="shared" si="21"/>
        <v>10359.317317648492</v>
      </c>
      <c r="P23">
        <f t="shared" si="22"/>
        <v>517.96586588242462</v>
      </c>
      <c r="Q23" s="4">
        <f t="shared" si="23"/>
        <v>50</v>
      </c>
      <c r="R23">
        <f t="shared" si="0"/>
        <v>500000</v>
      </c>
      <c r="S23">
        <f t="shared" si="1"/>
        <v>2616.9965891563661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1635.0386903011924</v>
      </c>
      <c r="AC23">
        <f t="shared" si="2"/>
        <v>1635.0386903011924</v>
      </c>
      <c r="AE23">
        <f t="shared" si="3"/>
        <v>6472.2608694429646</v>
      </c>
      <c r="AF23">
        <f t="shared" si="4"/>
        <v>-323.61304347214821</v>
      </c>
      <c r="AG23">
        <f t="shared" si="4"/>
        <v>-31.238838771820397</v>
      </c>
      <c r="AH23">
        <f t="shared" si="5"/>
        <v>-11155.28584232612</v>
      </c>
      <c r="AI23">
        <f t="shared" si="6"/>
        <v>-5037.8768551271241</v>
      </c>
      <c r="AJ23">
        <f t="shared" si="7"/>
        <v>0</v>
      </c>
      <c r="AK23">
        <f t="shared" si="24"/>
        <v>666.06562257042845</v>
      </c>
      <c r="AL23">
        <f t="shared" si="8"/>
        <v>-4371.8112325566954</v>
      </c>
      <c r="AN23">
        <f t="shared" si="9"/>
        <v>1252.804635038882</v>
      </c>
      <c r="AO23">
        <f t="shared" si="9"/>
        <v>-62.640231751944093</v>
      </c>
      <c r="AP23">
        <f t="shared" si="9"/>
        <v>-6.0467528729164437</v>
      </c>
      <c r="AQ23">
        <f t="shared" si="9"/>
        <v>-2159.2754201906228</v>
      </c>
      <c r="AR23">
        <f t="shared" si="9"/>
        <v>-975.15776977660119</v>
      </c>
      <c r="AS23">
        <f t="shared" si="9"/>
        <v>0</v>
      </c>
      <c r="AT23">
        <f t="shared" si="9"/>
        <v>128.92714246669544</v>
      </c>
      <c r="AU23">
        <f t="shared" si="9"/>
        <v>-846.23062730990557</v>
      </c>
      <c r="AW23">
        <v>20</v>
      </c>
      <c r="AX23">
        <f>(R23*SUMPRODUCT(K$23:$K24, X$23:$X24)-$AZ$3*SUMPRODUCT(K$22:$K23, W$23:$W24))/Z23</f>
        <v>2616.9965891563661</v>
      </c>
    </row>
    <row r="25" spans="5:50" x14ac:dyDescent="0.25">
      <c r="AN25" s="8">
        <f t="shared" ref="AN25:AU25" si="25">SUM(AN3:AN23)</f>
        <v>87014.752592376855</v>
      </c>
      <c r="AO25" s="8">
        <f t="shared" si="25"/>
        <v>-12120.225617855211</v>
      </c>
      <c r="AP25" s="8">
        <f t="shared" si="25"/>
        <v>-2889.8912488485998</v>
      </c>
      <c r="AQ25" s="8">
        <f t="shared" si="25"/>
        <v>-35071.053789308688</v>
      </c>
      <c r="AR25" s="8">
        <f t="shared" si="25"/>
        <v>36933.581936364353</v>
      </c>
      <c r="AS25" s="8">
        <f t="shared" si="25"/>
        <v>-6478.3755033254265</v>
      </c>
      <c r="AT25" s="8">
        <f t="shared" si="25"/>
        <v>12393.469832410161</v>
      </c>
      <c r="AU25" s="9">
        <f t="shared" si="25"/>
        <v>42848.676265449089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3" priority="1" operator="lessThan">
      <formula>0</formula>
    </cfRule>
  </conditionalFormatting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CA9AF-DCF7-43AD-935D-C8E643200812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'T.55.04.D'!C3*(1+C12)</f>
        <v>38324.263883272062</v>
      </c>
      <c r="K3">
        <v>1</v>
      </c>
      <c r="L3" s="2">
        <v>0</v>
      </c>
      <c r="O3">
        <f>$C$3</f>
        <v>38324.263883272062</v>
      </c>
      <c r="P3">
        <f>O3*B5</f>
        <v>30659.411106617652</v>
      </c>
      <c r="Q3" s="4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38324.263883272062</v>
      </c>
      <c r="AF3">
        <f t="shared" ref="AF3:AG23" si="4">-$Z3*P3</f>
        <v>-30659.411106617652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5144.9445726544109</v>
      </c>
      <c r="AJ3">
        <f t="shared" ref="AJ3:AJ23" si="7">AB3-AC3</f>
        <v>0</v>
      </c>
      <c r="AL3">
        <f t="shared" ref="AL3:AL23" si="8">SUM(AI3:AK3)</f>
        <v>5144.9445726544109</v>
      </c>
      <c r="AN3">
        <f t="shared" ref="AN3:AU23" si="9">AE3*$K3</f>
        <v>38324.263883272062</v>
      </c>
      <c r="AO3">
        <f t="shared" si="9"/>
        <v>-30659.411106617652</v>
      </c>
      <c r="AP3">
        <f t="shared" si="9"/>
        <v>-2519.9082039999998</v>
      </c>
      <c r="AQ3">
        <f t="shared" si="9"/>
        <v>0</v>
      </c>
      <c r="AR3">
        <f t="shared" si="9"/>
        <v>5144.9445726544109</v>
      </c>
      <c r="AS3">
        <f t="shared" si="9"/>
        <v>0</v>
      </c>
      <c r="AT3">
        <f t="shared" si="9"/>
        <v>0</v>
      </c>
      <c r="AU3">
        <f t="shared" si="9"/>
        <v>5144.9445726544109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12546.618416608626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1.1135328E-2</v>
      </c>
      <c r="R4">
        <f t="shared" si="0"/>
        <v>500000</v>
      </c>
      <c r="S4">
        <f t="shared" si="1"/>
        <v>7577.9981740499934</v>
      </c>
      <c r="U4">
        <f t="shared" ref="U4:U23" si="13">M4</f>
        <v>1.1135328E-2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1.1135328E-2</v>
      </c>
      <c r="Y4">
        <f t="shared" ref="Y4:Y23" si="17">V4*W4</f>
        <v>0.01</v>
      </c>
      <c r="Z4">
        <f t="shared" ref="Z4:Z23" si="18">MAX(0, W4-X4-Y4)</f>
        <v>0.97886467200000005</v>
      </c>
      <c r="AB4">
        <f t="shared" ref="AB4:AB23" si="19">AC3</f>
        <v>0</v>
      </c>
      <c r="AC4">
        <f t="shared" si="2"/>
        <v>7417.834697058046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-5567.6639999999998</v>
      </c>
      <c r="AI4">
        <f t="shared" si="6"/>
        <v>-5567.6639999999998</v>
      </c>
      <c r="AJ4">
        <f t="shared" si="7"/>
        <v>-7417.834697058046</v>
      </c>
      <c r="AK4">
        <f>H4*SUM(AB4, AE4:AF4)</f>
        <v>0</v>
      </c>
      <c r="AL4">
        <f t="shared" si="8"/>
        <v>-12985.498697058047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-5128.7837195506154</v>
      </c>
      <c r="AR4">
        <f t="shared" si="9"/>
        <v>-5128.7837195506154</v>
      </c>
      <c r="AS4">
        <f t="shared" si="9"/>
        <v>-6833.1116656085887</v>
      </c>
      <c r="AT4">
        <f t="shared" si="9"/>
        <v>0</v>
      </c>
      <c r="AU4">
        <f t="shared" si="9"/>
        <v>-11961.895385159205</v>
      </c>
      <c r="AW4">
        <v>1</v>
      </c>
      <c r="AX4">
        <f>(R4*SUMPRODUCT(K5:$K$23, X5:$X$23)-$AZ$3*SUMPRODUCT(K4:$K$22, W5:$W$23))/Z4</f>
        <v>7577.9981740499934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1.2969985999999999E-2</v>
      </c>
      <c r="O5">
        <f t="shared" ref="O5:O23" si="21">$C$3</f>
        <v>38324.263883272062</v>
      </c>
      <c r="P5">
        <f t="shared" ref="P5:P23" si="22">O5*$C$5</f>
        <v>1916.2131941636032</v>
      </c>
      <c r="Q5" s="4">
        <f t="shared" ref="Q5:Q23" si="23">$C$8</f>
        <v>50</v>
      </c>
      <c r="R5">
        <f t="shared" si="0"/>
        <v>500000</v>
      </c>
      <c r="S5">
        <f t="shared" si="1"/>
        <v>13953.205765555091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7417.834697058046</v>
      </c>
      <c r="AC5">
        <f t="shared" si="2"/>
        <v>13344.56922101423</v>
      </c>
      <c r="AE5">
        <f t="shared" si="3"/>
        <v>36652.565785078143</v>
      </c>
      <c r="AF5">
        <f t="shared" si="4"/>
        <v>-1832.6282892539075</v>
      </c>
      <c r="AG5">
        <f t="shared" si="4"/>
        <v>-47.819008209413269</v>
      </c>
      <c r="AH5">
        <f t="shared" si="5"/>
        <v>-6347.9305458672961</v>
      </c>
      <c r="AI5">
        <f t="shared" si="6"/>
        <v>28424.187941747521</v>
      </c>
      <c r="AJ5">
        <f t="shared" si="7"/>
        <v>-5926.7345239561837</v>
      </c>
      <c r="AK5">
        <f>H5*SUM(AB5, AE5:AF5)</f>
        <v>3614.3706420893227</v>
      </c>
      <c r="AL5">
        <f t="shared" si="8"/>
        <v>26111.824059880659</v>
      </c>
      <c r="AN5">
        <f t="shared" si="9"/>
        <v>31101.913966605891</v>
      </c>
      <c r="AO5">
        <f t="shared" si="9"/>
        <v>-1555.0956983302949</v>
      </c>
      <c r="AP5">
        <f t="shared" si="9"/>
        <v>-40.577314232748236</v>
      </c>
      <c r="AQ5">
        <f t="shared" si="9"/>
        <v>-5386.6021511632434</v>
      </c>
      <c r="AR5">
        <f t="shared" si="9"/>
        <v>24119.638802879599</v>
      </c>
      <c r="AS5">
        <f t="shared" si="9"/>
        <v>-5029.1919083613793</v>
      </c>
      <c r="AT5">
        <f t="shared" si="9"/>
        <v>3067.011608760381</v>
      </c>
      <c r="AU5">
        <f t="shared" si="9"/>
        <v>22157.458503278602</v>
      </c>
      <c r="AW5">
        <v>2</v>
      </c>
      <c r="AX5">
        <f>(R5*SUMPRODUCT(K6:$K$23, X6:$X$23)-$AZ$3*SUMPRODUCT(K5:$K$22, W6:$W$23))/Z5</f>
        <v>13953.205765555091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1.4883069000000001E-2</v>
      </c>
      <c r="O6">
        <f t="shared" si="21"/>
        <v>38324.263883272062</v>
      </c>
      <c r="P6">
        <f t="shared" si="22"/>
        <v>1916.2131941636032</v>
      </c>
      <c r="Q6" s="4">
        <f t="shared" si="23"/>
        <v>50</v>
      </c>
      <c r="R6">
        <f t="shared" si="0"/>
        <v>500000</v>
      </c>
      <c r="S6">
        <f t="shared" si="1"/>
        <v>19262.239215282545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13344.56922101423</v>
      </c>
      <c r="AC6">
        <f t="shared" si="2"/>
        <v>17963.627021392196</v>
      </c>
      <c r="AE6">
        <f t="shared" si="3"/>
        <v>35740.53746162101</v>
      </c>
      <c r="AF6">
        <f t="shared" si="4"/>
        <v>-1787.0268730810506</v>
      </c>
      <c r="AG6">
        <f t="shared" si="4"/>
        <v>-46.629124528626875</v>
      </c>
      <c r="AH6">
        <f t="shared" si="5"/>
        <v>-7116.9359869226419</v>
      </c>
      <c r="AI6">
        <f t="shared" si="6"/>
        <v>26789.945477088691</v>
      </c>
      <c r="AJ6">
        <f t="shared" si="7"/>
        <v>-4619.0578003779665</v>
      </c>
      <c r="AK6">
        <f>H6*SUM(AB6, AE6:AF6)</f>
        <v>4047.3912854631717</v>
      </c>
      <c r="AL6">
        <f t="shared" si="8"/>
        <v>26218.278962173896</v>
      </c>
      <c r="AN6">
        <f t="shared" si="9"/>
        <v>27937.348140282527</v>
      </c>
      <c r="AO6">
        <f t="shared" si="9"/>
        <v>-1396.8674070141265</v>
      </c>
      <c r="AP6">
        <f t="shared" si="9"/>
        <v>-36.448642856355988</v>
      </c>
      <c r="AQ6">
        <f t="shared" si="9"/>
        <v>-5563.1037606043101</v>
      </c>
      <c r="AR6">
        <f t="shared" si="9"/>
        <v>20940.928329807735</v>
      </c>
      <c r="AS6">
        <f t="shared" si="9"/>
        <v>-3610.58436761947</v>
      </c>
      <c r="AT6">
        <f t="shared" si="9"/>
        <v>3163.7291275586153</v>
      </c>
      <c r="AU6">
        <f t="shared" si="9"/>
        <v>20494.073089746878</v>
      </c>
      <c r="AW6">
        <v>3</v>
      </c>
      <c r="AX6">
        <f>(R6*SUMPRODUCT(K7:$K$23, X7:$X$23)-$AZ$3*SUMPRODUCT(K6:$K$22, W7:$W$23))/Z6</f>
        <v>19262.239215282545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1.6930661E-2</v>
      </c>
      <c r="O7">
        <f t="shared" si="21"/>
        <v>38324.263883272062</v>
      </c>
      <c r="P7">
        <f t="shared" si="22"/>
        <v>1916.2131941636032</v>
      </c>
      <c r="Q7" s="4">
        <f t="shared" si="23"/>
        <v>50</v>
      </c>
      <c r="R7">
        <f t="shared" si="0"/>
        <v>500000</v>
      </c>
      <c r="S7">
        <f t="shared" si="1"/>
        <v>23609.898727865049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17963.627021392196</v>
      </c>
      <c r="AC7">
        <f t="shared" si="2"/>
        <v>21425.214065992513</v>
      </c>
      <c r="AE7">
        <f t="shared" si="3"/>
        <v>34778.021163284291</v>
      </c>
      <c r="AF7">
        <f t="shared" si="4"/>
        <v>-1738.9010581642144</v>
      </c>
      <c r="AG7">
        <f t="shared" si="4"/>
        <v>-45.373371383219634</v>
      </c>
      <c r="AH7">
        <f t="shared" si="5"/>
        <v>-7894.6190012096649</v>
      </c>
      <c r="AI7">
        <f t="shared" si="6"/>
        <v>25099.127732527195</v>
      </c>
      <c r="AJ7">
        <f t="shared" si="7"/>
        <v>-3461.5870446003173</v>
      </c>
      <c r="AK7">
        <f>H7*SUM(AB7, AE7:AF7)</f>
        <v>4364.4070771099086</v>
      </c>
      <c r="AL7">
        <f t="shared" si="8"/>
        <v>26001.947765036784</v>
      </c>
      <c r="AN7">
        <f t="shared" si="9"/>
        <v>25042.076332364501</v>
      </c>
      <c r="AO7">
        <f t="shared" si="9"/>
        <v>-1252.103816618225</v>
      </c>
      <c r="AP7">
        <f t="shared" si="9"/>
        <v>-32.671307671606669</v>
      </c>
      <c r="AQ7">
        <f t="shared" si="9"/>
        <v>-5684.5572298386014</v>
      </c>
      <c r="AR7">
        <f t="shared" si="9"/>
        <v>18072.743978236067</v>
      </c>
      <c r="AS7">
        <f t="shared" si="9"/>
        <v>-2492.5318952166335</v>
      </c>
      <c r="AT7">
        <f t="shared" si="9"/>
        <v>3142.611670093564</v>
      </c>
      <c r="AU7">
        <f t="shared" si="9"/>
        <v>18722.823753112996</v>
      </c>
      <c r="AW7">
        <v>4</v>
      </c>
      <c r="AX7">
        <f>(R7*SUMPRODUCT(K8:$K$23, X8:$X$23)-$AZ$3*SUMPRODUCT(K7:$K$22, W8:$W$23))/Z7</f>
        <v>23609.898727865049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1.9185959999999998E-2</v>
      </c>
      <c r="O8">
        <f t="shared" si="21"/>
        <v>38324.263883272062</v>
      </c>
      <c r="P8">
        <f t="shared" si="22"/>
        <v>1916.2131941636032</v>
      </c>
      <c r="Q8" s="4">
        <f t="shared" si="23"/>
        <v>50</v>
      </c>
      <c r="R8">
        <f t="shared" si="0"/>
        <v>500000</v>
      </c>
      <c r="S8">
        <f t="shared" si="1"/>
        <v>27071.273647459937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21425.214065992513</v>
      </c>
      <c r="AC8">
        <f t="shared" si="2"/>
        <v>23849.308038732728</v>
      </c>
      <c r="AE8">
        <f t="shared" si="3"/>
        <v>33762.991228733517</v>
      </c>
      <c r="AF8">
        <f t="shared" si="4"/>
        <v>-1688.1495614366761</v>
      </c>
      <c r="AG8">
        <f t="shared" si="4"/>
        <v>-44.049105980963844</v>
      </c>
      <c r="AH8">
        <f t="shared" si="5"/>
        <v>-8705.3168842359646</v>
      </c>
      <c r="AI8">
        <f t="shared" si="6"/>
        <v>23325.475677079914</v>
      </c>
      <c r="AJ8">
        <f t="shared" si="7"/>
        <v>-2424.0939727402147</v>
      </c>
      <c r="AK8">
        <f t="shared" ref="AK8:AK23" si="24">H8*SUM(AB8:AB8, AE8:AF8)</f>
        <v>4578.1067692090364</v>
      </c>
      <c r="AL8">
        <f t="shared" si="8"/>
        <v>25479.488473548736</v>
      </c>
      <c r="AN8">
        <f t="shared" si="9"/>
        <v>22394.828988046083</v>
      </c>
      <c r="AO8">
        <f t="shared" si="9"/>
        <v>-1119.7414494023044</v>
      </c>
      <c r="AP8">
        <f t="shared" si="9"/>
        <v>-29.217559215561444</v>
      </c>
      <c r="AQ8">
        <f t="shared" si="9"/>
        <v>-5774.1946378051261</v>
      </c>
      <c r="AR8">
        <f t="shared" si="9"/>
        <v>15471.675341623091</v>
      </c>
      <c r="AS8">
        <f t="shared" si="9"/>
        <v>-1607.8898224002742</v>
      </c>
      <c r="AT8">
        <f t="shared" si="9"/>
        <v>3036.6361052216039</v>
      </c>
      <c r="AU8">
        <f t="shared" si="9"/>
        <v>16900.421624444421</v>
      </c>
      <c r="AW8">
        <v>5</v>
      </c>
      <c r="AX8">
        <f>(R8*SUMPRODUCT(K9:$K$23, X9:$X$23)-$AZ$3*SUMPRODUCT(K8:$K$22, W9:$W$23))/Z8</f>
        <v>27071.273647459937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2.1884238E-2</v>
      </c>
      <c r="O9">
        <f t="shared" si="21"/>
        <v>38324.263883272062</v>
      </c>
      <c r="P9">
        <f t="shared" si="22"/>
        <v>1916.2131941636032</v>
      </c>
      <c r="Q9" s="4">
        <f t="shared" si="23"/>
        <v>50</v>
      </c>
      <c r="R9">
        <f t="shared" si="0"/>
        <v>500000</v>
      </c>
      <c r="S9">
        <f t="shared" si="1"/>
        <v>29653.109503670814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23849.308038732728</v>
      </c>
      <c r="AC9">
        <f t="shared" si="2"/>
        <v>25290.919917599451</v>
      </c>
      <c r="AE9">
        <f t="shared" si="3"/>
        <v>32686.483980804667</v>
      </c>
      <c r="AF9">
        <f t="shared" si="4"/>
        <v>-1634.3241990402335</v>
      </c>
      <c r="AG9">
        <f t="shared" si="4"/>
        <v>-42.644633802179563</v>
      </c>
      <c r="AH9">
        <f t="shared" si="5"/>
        <v>-9639.8111897463623</v>
      </c>
      <c r="AI9">
        <f t="shared" si="6"/>
        <v>21369.70395821589</v>
      </c>
      <c r="AJ9">
        <f t="shared" si="7"/>
        <v>-1441.6118788667227</v>
      </c>
      <c r="AK9">
        <f t="shared" si="24"/>
        <v>4698.0284043355841</v>
      </c>
      <c r="AL9">
        <f t="shared" si="8"/>
        <v>24626.120483684754</v>
      </c>
      <c r="AN9">
        <f t="shared" si="9"/>
        <v>19971.763209277618</v>
      </c>
      <c r="AO9">
        <f t="shared" si="9"/>
        <v>-998.58816046388097</v>
      </c>
      <c r="AP9">
        <f t="shared" si="9"/>
        <v>-26.056290696290421</v>
      </c>
      <c r="AQ9">
        <f t="shared" si="9"/>
        <v>-5890.0194519796005</v>
      </c>
      <c r="AR9">
        <f t="shared" si="9"/>
        <v>13057.099306137845</v>
      </c>
      <c r="AS9">
        <f t="shared" si="9"/>
        <v>-880.83903736223181</v>
      </c>
      <c r="AT9">
        <f t="shared" si="9"/>
        <v>2870.5415638143172</v>
      </c>
      <c r="AU9">
        <f t="shared" si="9"/>
        <v>15046.801832589932</v>
      </c>
      <c r="AW9">
        <v>6</v>
      </c>
      <c r="AX9">
        <f>(R9*SUMPRODUCT(K10:$K$23, X10:$X$23)-$AZ$3*SUMPRODUCT(K9:$K$22, W10:$W$23))/Z9</f>
        <v>29653.109503670814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2.4761703999999999E-2</v>
      </c>
      <c r="O10">
        <f t="shared" si="21"/>
        <v>38324.263883272062</v>
      </c>
      <c r="P10">
        <f t="shared" si="22"/>
        <v>1916.2131941636032</v>
      </c>
      <c r="Q10" s="4">
        <f t="shared" si="23"/>
        <v>50</v>
      </c>
      <c r="R10">
        <f t="shared" si="0"/>
        <v>500000</v>
      </c>
      <c r="S10">
        <f t="shared" si="1"/>
        <v>31443.742043173781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25290.919917599451</v>
      </c>
      <c r="AC10">
        <f t="shared" si="2"/>
        <v>25885.893145511021</v>
      </c>
      <c r="AE10">
        <f t="shared" si="3"/>
        <v>31550.246099863194</v>
      </c>
      <c r="AF10">
        <f t="shared" si="4"/>
        <v>-1577.5123049931599</v>
      </c>
      <c r="AG10">
        <f t="shared" si="4"/>
        <v>-41.162233664759803</v>
      </c>
      <c r="AH10">
        <f t="shared" si="5"/>
        <v>-10559.537993979649</v>
      </c>
      <c r="AI10">
        <f t="shared" si="6"/>
        <v>19372.033567225626</v>
      </c>
      <c r="AJ10">
        <f t="shared" si="7"/>
        <v>-594.97322791157058</v>
      </c>
      <c r="AK10">
        <f t="shared" si="24"/>
        <v>4729.0213754834394</v>
      </c>
      <c r="AL10">
        <f t="shared" si="8"/>
        <v>23506.081714797496</v>
      </c>
      <c r="AN10">
        <f t="shared" si="9"/>
        <v>17757.929173042987</v>
      </c>
      <c r="AO10">
        <f t="shared" si="9"/>
        <v>-887.89645865214948</v>
      </c>
      <c r="AP10">
        <f t="shared" si="9"/>
        <v>-23.167997730015166</v>
      </c>
      <c r="AQ10">
        <f t="shared" si="9"/>
        <v>-5943.3935064601646</v>
      </c>
      <c r="AR10">
        <f t="shared" si="9"/>
        <v>10903.47121020066</v>
      </c>
      <c r="AS10">
        <f t="shared" si="9"/>
        <v>-334.87828930615683</v>
      </c>
      <c r="AT10">
        <f t="shared" si="9"/>
        <v>2661.7106686849388</v>
      </c>
      <c r="AU10">
        <f t="shared" si="9"/>
        <v>13230.303589579442</v>
      </c>
      <c r="AW10">
        <v>7</v>
      </c>
      <c r="AX10">
        <f>(R10*SUMPRODUCT(K11:$K$23, X11:$X$23)-$AZ$3*SUMPRODUCT(K10:$K$22, W11:$W$23))/Z10</f>
        <v>31443.742043173781</v>
      </c>
    </row>
    <row r="11" spans="1:52" x14ac:dyDescent="0.25">
      <c r="A11" t="s">
        <v>33</v>
      </c>
      <c r="C11" s="7">
        <f>AU25</f>
        <v>154608.77219166374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2.7627288E-2</v>
      </c>
      <c r="O11">
        <f t="shared" si="21"/>
        <v>38324.263883272062</v>
      </c>
      <c r="P11">
        <f t="shared" si="22"/>
        <v>1916.2131941636032</v>
      </c>
      <c r="Q11" s="4">
        <f t="shared" si="23"/>
        <v>50</v>
      </c>
      <c r="R11">
        <f t="shared" si="0"/>
        <v>500000</v>
      </c>
      <c r="S11">
        <f t="shared" si="1"/>
        <v>32568.956854471326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25885.893145511021</v>
      </c>
      <c r="AC11">
        <f t="shared" si="2"/>
        <v>25803.34911213809</v>
      </c>
      <c r="AE11">
        <f t="shared" si="3"/>
        <v>30363.095903392765</v>
      </c>
      <c r="AF11">
        <f t="shared" si="4"/>
        <v>-1518.1547951696384</v>
      </c>
      <c r="AG11">
        <f t="shared" si="4"/>
        <v>-39.613410443932594</v>
      </c>
      <c r="AH11">
        <f t="shared" si="5"/>
        <v>-11372.008841796147</v>
      </c>
      <c r="AI11">
        <f t="shared" si="6"/>
        <v>17433.318855983045</v>
      </c>
      <c r="AJ11">
        <f t="shared" si="7"/>
        <v>82.544033372931153</v>
      </c>
      <c r="AK11">
        <f t="shared" si="24"/>
        <v>4683.4269487605388</v>
      </c>
      <c r="AL11">
        <f t="shared" si="8"/>
        <v>22199.289838116514</v>
      </c>
      <c r="AN11">
        <f t="shared" si="9"/>
        <v>15742.619059597428</v>
      </c>
      <c r="AO11">
        <f t="shared" si="9"/>
        <v>-787.13095297987149</v>
      </c>
      <c r="AP11">
        <f t="shared" si="9"/>
        <v>-20.538710290100095</v>
      </c>
      <c r="AQ11">
        <f t="shared" si="9"/>
        <v>-5896.1445732800339</v>
      </c>
      <c r="AR11">
        <f t="shared" si="9"/>
        <v>9038.8048230474215</v>
      </c>
      <c r="AS11">
        <f t="shared" si="9"/>
        <v>42.79732465909548</v>
      </c>
      <c r="AT11">
        <f t="shared" si="9"/>
        <v>2428.2572034939089</v>
      </c>
      <c r="AU11">
        <f t="shared" si="9"/>
        <v>11509.859351200424</v>
      </c>
      <c r="AW11">
        <v>8</v>
      </c>
      <c r="AX11">
        <f>(R11*SUMPRODUCT(K12:$K$23, X12:$X$23)-$AZ$3*SUMPRODUCT(K11:$K$22, W12:$W$23))/Z11</f>
        <v>32568.956854471326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3.0780427999999999E-2</v>
      </c>
      <c r="O12">
        <f t="shared" si="21"/>
        <v>38324.263883272062</v>
      </c>
      <c r="P12">
        <f t="shared" si="22"/>
        <v>1916.2131941636032</v>
      </c>
      <c r="Q12" s="4">
        <f t="shared" si="23"/>
        <v>50</v>
      </c>
      <c r="R12">
        <f t="shared" si="0"/>
        <v>500000</v>
      </c>
      <c r="S12">
        <f t="shared" si="1"/>
        <v>33072.313249401413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25803.34911213809</v>
      </c>
      <c r="AC12">
        <f t="shared" si="2"/>
        <v>25133.607800739315</v>
      </c>
      <c r="AE12">
        <f t="shared" si="3"/>
        <v>29124.875857047362</v>
      </c>
      <c r="AF12">
        <f t="shared" si="4"/>
        <v>-1456.2437928523682</v>
      </c>
      <c r="AG12">
        <f t="shared" si="4"/>
        <v>-37.997958611489352</v>
      </c>
      <c r="AH12">
        <f t="shared" si="5"/>
        <v>-12193.177280039154</v>
      </c>
      <c r="AI12">
        <f t="shared" si="6"/>
        <v>15437.45682554435</v>
      </c>
      <c r="AJ12">
        <f t="shared" si="7"/>
        <v>669.741311398775</v>
      </c>
      <c r="AK12">
        <f t="shared" si="24"/>
        <v>4575.704373221175</v>
      </c>
      <c r="AL12">
        <f t="shared" si="8"/>
        <v>20682.902510164298</v>
      </c>
      <c r="AN12">
        <f t="shared" si="9"/>
        <v>13910.296430366745</v>
      </c>
      <c r="AO12">
        <f t="shared" si="9"/>
        <v>-695.51482151833727</v>
      </c>
      <c r="AP12">
        <f t="shared" si="9"/>
        <v>-18.148158660965656</v>
      </c>
      <c r="AQ12">
        <f t="shared" si="9"/>
        <v>-5823.5685269819523</v>
      </c>
      <c r="AR12">
        <f t="shared" si="9"/>
        <v>7373.0649232054893</v>
      </c>
      <c r="AS12">
        <f t="shared" si="9"/>
        <v>319.8743307592589</v>
      </c>
      <c r="AT12">
        <f t="shared" si="9"/>
        <v>2185.3965840623741</v>
      </c>
      <c r="AU12">
        <f t="shared" si="9"/>
        <v>9878.335838027122</v>
      </c>
      <c r="AW12">
        <v>9</v>
      </c>
      <c r="AX12">
        <f>(R12*SUMPRODUCT(K13:$K$23, X13:$X$23)-$AZ$3*SUMPRODUCT(K12:$K$22, W13:$W$23))/Z12</f>
        <v>33072.313249401413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3.4133669999999998E-2</v>
      </c>
      <c r="O13">
        <f t="shared" si="21"/>
        <v>38324.263883272062</v>
      </c>
      <c r="P13">
        <f t="shared" si="22"/>
        <v>1916.2131941636032</v>
      </c>
      <c r="Q13" s="4">
        <f t="shared" si="23"/>
        <v>50</v>
      </c>
      <c r="R13">
        <f t="shared" si="0"/>
        <v>500000</v>
      </c>
      <c r="S13">
        <f t="shared" si="1"/>
        <v>33012.937506558614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25133.607800739315</v>
      </c>
      <c r="AC13">
        <f t="shared" si="2"/>
        <v>23981.237757557676</v>
      </c>
      <c r="AE13">
        <f t="shared" si="3"/>
        <v>27839.488197181465</v>
      </c>
      <c r="AF13">
        <f t="shared" si="4"/>
        <v>-1391.9744098590734</v>
      </c>
      <c r="AG13">
        <f t="shared" si="4"/>
        <v>-36.320969245456226</v>
      </c>
      <c r="AH13">
        <f t="shared" si="5"/>
        <v>-12970.097799182357</v>
      </c>
      <c r="AI13">
        <f t="shared" si="6"/>
        <v>13441.095018894579</v>
      </c>
      <c r="AJ13">
        <f t="shared" si="7"/>
        <v>1152.3700431816396</v>
      </c>
      <c r="AK13">
        <f t="shared" si="24"/>
        <v>4413.8997365336172</v>
      </c>
      <c r="AL13">
        <f t="shared" si="8"/>
        <v>19007.364798609837</v>
      </c>
      <c r="AN13">
        <f t="shared" si="9"/>
        <v>12248.274640564387</v>
      </c>
      <c r="AO13">
        <f t="shared" si="9"/>
        <v>-612.41373202821933</v>
      </c>
      <c r="AP13">
        <f t="shared" si="9"/>
        <v>-15.979791129022267</v>
      </c>
      <c r="AQ13">
        <f t="shared" si="9"/>
        <v>-5706.3304768457883</v>
      </c>
      <c r="AR13">
        <f t="shared" si="9"/>
        <v>5913.550640561356</v>
      </c>
      <c r="AS13">
        <f t="shared" si="9"/>
        <v>506.99727942113361</v>
      </c>
      <c r="AT13">
        <f t="shared" si="9"/>
        <v>1941.9414547445581</v>
      </c>
      <c r="AU13">
        <f t="shared" si="9"/>
        <v>8362.4893747270471</v>
      </c>
      <c r="AW13">
        <v>10</v>
      </c>
      <c r="AX13">
        <f>(R13*SUMPRODUCT(K14:$K$23, X14:$X$23)-$AZ$3*SUMPRODUCT(K13:$K$22, W14:$W$23))/Z13</f>
        <v>33012.937506558614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3.7867151000000002E-2</v>
      </c>
      <c r="O14">
        <f t="shared" si="21"/>
        <v>38324.263883272062</v>
      </c>
      <c r="P14">
        <f t="shared" si="22"/>
        <v>1916.2131941636032</v>
      </c>
      <c r="Q14" s="4">
        <f t="shared" si="23"/>
        <v>50</v>
      </c>
      <c r="R14">
        <f t="shared" si="0"/>
        <v>500000</v>
      </c>
      <c r="S14">
        <f t="shared" si="1"/>
        <v>32410.977897638815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23981.237757557676</v>
      </c>
      <c r="AC14">
        <f t="shared" si="2"/>
        <v>22416.980214419389</v>
      </c>
      <c r="AE14">
        <f t="shared" si="3"/>
        <v>26506.891211884264</v>
      </c>
      <c r="AF14">
        <f t="shared" si="4"/>
        <v>-1325.3445605942131</v>
      </c>
      <c r="AG14">
        <f t="shared" si="4"/>
        <v>-34.582387926117612</v>
      </c>
      <c r="AH14">
        <f t="shared" si="5"/>
        <v>-13753.71626884047</v>
      </c>
      <c r="AI14">
        <f t="shared" si="6"/>
        <v>11393.247994523461</v>
      </c>
      <c r="AJ14">
        <f t="shared" si="7"/>
        <v>1564.2575431382866</v>
      </c>
      <c r="AK14">
        <f t="shared" si="24"/>
        <v>4206.9577874339184</v>
      </c>
      <c r="AL14">
        <f t="shared" si="8"/>
        <v>17164.463325095665</v>
      </c>
      <c r="AN14">
        <f t="shared" si="9"/>
        <v>10742.709492189391</v>
      </c>
      <c r="AO14">
        <f t="shared" si="9"/>
        <v>-537.1354746094695</v>
      </c>
      <c r="AP14">
        <f t="shared" si="9"/>
        <v>-14.015545771354546</v>
      </c>
      <c r="AQ14">
        <f t="shared" si="9"/>
        <v>-5574.1043765972845</v>
      </c>
      <c r="AR14">
        <f t="shared" si="9"/>
        <v>4617.454095211282</v>
      </c>
      <c r="AS14">
        <f t="shared" si="9"/>
        <v>633.96209772673581</v>
      </c>
      <c r="AT14">
        <f t="shared" si="9"/>
        <v>1704.9953159367033</v>
      </c>
      <c r="AU14">
        <f t="shared" si="9"/>
        <v>6956.4115088747203</v>
      </c>
      <c r="AW14">
        <v>11</v>
      </c>
      <c r="AX14">
        <f>(R14*SUMPRODUCT(K15:$K$23, X15:$X$23)-$AZ$3*SUMPRODUCT(K14:$K$22, W15:$W$23))/Z14</f>
        <v>32410.977897638815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4.2172894000000002E-2</v>
      </c>
      <c r="O15">
        <f t="shared" si="21"/>
        <v>38324.263883272062</v>
      </c>
      <c r="P15">
        <f t="shared" si="22"/>
        <v>1916.2131941636032</v>
      </c>
      <c r="Q15" s="4">
        <f t="shared" si="23"/>
        <v>50</v>
      </c>
      <c r="R15">
        <f t="shared" si="0"/>
        <v>500000</v>
      </c>
      <c r="S15">
        <f t="shared" si="1"/>
        <v>31254.226320069953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22416.980214419389</v>
      </c>
      <c r="AC15">
        <f t="shared" si="2"/>
        <v>20489.098533536049</v>
      </c>
      <c r="AE15">
        <f t="shared" si="3"/>
        <v>25123.94998641709</v>
      </c>
      <c r="AF15">
        <f t="shared" si="4"/>
        <v>-1256.1974993208546</v>
      </c>
      <c r="AG15">
        <f t="shared" si="4"/>
        <v>-32.778124666581398</v>
      </c>
      <c r="AH15">
        <f t="shared" si="5"/>
        <v>-14584.393802750381</v>
      </c>
      <c r="AI15">
        <f t="shared" si="6"/>
        <v>9250.5805596792761</v>
      </c>
      <c r="AJ15">
        <f t="shared" si="7"/>
        <v>1927.8816808833399</v>
      </c>
      <c r="AK15">
        <f t="shared" si="24"/>
        <v>3960.677146734095</v>
      </c>
      <c r="AL15">
        <f t="shared" si="8"/>
        <v>15139.139387296711</v>
      </c>
      <c r="AN15">
        <f t="shared" si="9"/>
        <v>9379.600108127881</v>
      </c>
      <c r="AO15">
        <f t="shared" si="9"/>
        <v>-468.98000540639407</v>
      </c>
      <c r="AP15">
        <f t="shared" si="9"/>
        <v>-12.237156252623979</v>
      </c>
      <c r="AQ15">
        <f t="shared" si="9"/>
        <v>-5444.8357747573045</v>
      </c>
      <c r="AR15">
        <f t="shared" si="9"/>
        <v>3453.5471717115593</v>
      </c>
      <c r="AS15">
        <f t="shared" si="9"/>
        <v>719.74188900421007</v>
      </c>
      <c r="AT15">
        <f t="shared" si="9"/>
        <v>1478.6515581288427</v>
      </c>
      <c r="AU15">
        <f t="shared" si="9"/>
        <v>5651.9406188446119</v>
      </c>
      <c r="AW15">
        <v>12</v>
      </c>
      <c r="AX15">
        <f>(R15*SUMPRODUCT(K16:$K$23, X16:$X$23)-$AZ$3*SUMPRODUCT(K15:$K$22, W16:$W$23))/Z15</f>
        <v>31254.226320069953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4.6777600000000003E-2</v>
      </c>
      <c r="O16">
        <f t="shared" si="21"/>
        <v>38324.263883272062</v>
      </c>
      <c r="P16">
        <f t="shared" si="22"/>
        <v>1916.2131941636032</v>
      </c>
      <c r="Q16" s="4">
        <f t="shared" si="23"/>
        <v>50</v>
      </c>
      <c r="R16">
        <f t="shared" si="0"/>
        <v>500000</v>
      </c>
      <c r="S16">
        <f t="shared" si="1"/>
        <v>29573.917386489105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20489.098533536049</v>
      </c>
      <c r="AC16">
        <f t="shared" si="2"/>
        <v>18286.772402707298</v>
      </c>
      <c r="AE16">
        <f t="shared" si="3"/>
        <v>23697.472403668296</v>
      </c>
      <c r="AF16">
        <f t="shared" si="4"/>
        <v>-1184.8736201834149</v>
      </c>
      <c r="AG16">
        <f t="shared" si="4"/>
        <v>-30.917061415512105</v>
      </c>
      <c r="AH16">
        <f t="shared" si="5"/>
        <v>-15332.820044034781</v>
      </c>
      <c r="AI16">
        <f t="shared" si="6"/>
        <v>7148.8616780345892</v>
      </c>
      <c r="AJ16">
        <f t="shared" si="7"/>
        <v>2202.326130828751</v>
      </c>
      <c r="AK16">
        <f t="shared" si="24"/>
        <v>3679.7412428121156</v>
      </c>
      <c r="AL16">
        <f t="shared" si="8"/>
        <v>13030.929051675455</v>
      </c>
      <c r="AN16">
        <f t="shared" si="9"/>
        <v>8149.665729245633</v>
      </c>
      <c r="AO16">
        <f t="shared" si="9"/>
        <v>-407.48328646228168</v>
      </c>
      <c r="AP16">
        <f t="shared" si="9"/>
        <v>-10.632514370097052</v>
      </c>
      <c r="AQ16">
        <f t="shared" si="9"/>
        <v>-5273.0247309505367</v>
      </c>
      <c r="AR16">
        <f t="shared" si="9"/>
        <v>2458.5251974627186</v>
      </c>
      <c r="AS16">
        <f t="shared" si="9"/>
        <v>757.38971175081429</v>
      </c>
      <c r="AT16">
        <f t="shared" si="9"/>
        <v>1265.4793130762537</v>
      </c>
      <c r="AU16">
        <f t="shared" si="9"/>
        <v>4481.3942222897867</v>
      </c>
      <c r="AW16">
        <v>13</v>
      </c>
      <c r="AX16">
        <f>(R16*SUMPRODUCT(K17:$K$23, X17:$X$23)-$AZ$3*SUMPRODUCT(K16:$K$22, W17:$W$23))/Z16</f>
        <v>29573.917386489105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5.1668436999999998E-2</v>
      </c>
      <c r="O17">
        <f t="shared" si="21"/>
        <v>38324.263883272062</v>
      </c>
      <c r="P17">
        <f t="shared" si="22"/>
        <v>1916.2131941636032</v>
      </c>
      <c r="Q17" s="4">
        <f t="shared" si="23"/>
        <v>50</v>
      </c>
      <c r="R17">
        <f t="shared" si="0"/>
        <v>500000</v>
      </c>
      <c r="S17">
        <f t="shared" si="1"/>
        <v>27393.929164298836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18286.772402707298</v>
      </c>
      <c r="AC17">
        <f t="shared" si="2"/>
        <v>15894.206745573523</v>
      </c>
      <c r="AE17">
        <f t="shared" si="3"/>
        <v>22236.08631968344</v>
      </c>
      <c r="AF17">
        <f t="shared" si="4"/>
        <v>-1111.804315984172</v>
      </c>
      <c r="AG17">
        <f t="shared" si="4"/>
        <v>-29.010454561384471</v>
      </c>
      <c r="AH17">
        <f t="shared" si="5"/>
        <v>-15974.36239972518</v>
      </c>
      <c r="AI17">
        <f t="shared" si="6"/>
        <v>5120.9091494127042</v>
      </c>
      <c r="AJ17">
        <f t="shared" si="7"/>
        <v>2392.5656571337749</v>
      </c>
      <c r="AK17">
        <f t="shared" si="24"/>
        <v>3372.4827476650235</v>
      </c>
      <c r="AL17">
        <f t="shared" si="8"/>
        <v>10885.957554211502</v>
      </c>
      <c r="AN17">
        <f t="shared" si="9"/>
        <v>7044.2942353437547</v>
      </c>
      <c r="AO17">
        <f t="shared" si="9"/>
        <v>-352.21471176718774</v>
      </c>
      <c r="AP17">
        <f t="shared" si="9"/>
        <v>-9.1903842651736856</v>
      </c>
      <c r="AQ17">
        <f t="shared" si="9"/>
        <v>-5060.6076693480873</v>
      </c>
      <c r="AR17">
        <f t="shared" si="9"/>
        <v>1622.2814699633057</v>
      </c>
      <c r="AS17">
        <f t="shared" si="9"/>
        <v>757.95426514915732</v>
      </c>
      <c r="AT17">
        <f t="shared" si="9"/>
        <v>1068.3876846234152</v>
      </c>
      <c r="AU17">
        <f t="shared" si="9"/>
        <v>3448.6234197358781</v>
      </c>
      <c r="AW17">
        <v>14</v>
      </c>
      <c r="AX17">
        <f>(R17*SUMPRODUCT(K18:$K$23, X18:$X$23)-$AZ$3*SUMPRODUCT(K17:$K$22, W18:$W$23))/Z17</f>
        <v>27393.929164298836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5.7177164000000003E-2</v>
      </c>
      <c r="O18">
        <f t="shared" si="21"/>
        <v>38324.263883272062</v>
      </c>
      <c r="P18">
        <f t="shared" si="22"/>
        <v>1916.2131941636032</v>
      </c>
      <c r="Q18" s="4">
        <f t="shared" si="23"/>
        <v>50</v>
      </c>
      <c r="R18">
        <f t="shared" si="0"/>
        <v>500000</v>
      </c>
      <c r="S18">
        <f t="shared" si="1"/>
        <v>24684.020420857032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15894.206745573523</v>
      </c>
      <c r="AC18">
        <f t="shared" si="2"/>
        <v>13359.78889760228</v>
      </c>
      <c r="AE18">
        <f t="shared" si="3"/>
        <v>20742.329102267908</v>
      </c>
      <c r="AF18">
        <f t="shared" si="4"/>
        <v>-1037.1164551133954</v>
      </c>
      <c r="AG18">
        <f t="shared" si="4"/>
        <v>-27.061614497599795</v>
      </c>
      <c r="AH18">
        <f t="shared" si="5"/>
        <v>-16587.355181708277</v>
      </c>
      <c r="AI18">
        <f t="shared" si="6"/>
        <v>3090.7958509486343</v>
      </c>
      <c r="AJ18">
        <f t="shared" si="7"/>
        <v>2534.4178479712427</v>
      </c>
      <c r="AK18">
        <f t="shared" si="24"/>
        <v>3046.313516274523</v>
      </c>
      <c r="AL18">
        <f t="shared" si="8"/>
        <v>8671.5272151944009</v>
      </c>
      <c r="AN18">
        <f t="shared" si="9"/>
        <v>6053.1024439022121</v>
      </c>
      <c r="AO18">
        <f t="shared" si="9"/>
        <v>-302.65512219511066</v>
      </c>
      <c r="AP18">
        <f t="shared" si="9"/>
        <v>-7.8972194512838341</v>
      </c>
      <c r="AQ18">
        <f t="shared" si="9"/>
        <v>-4840.5827375140052</v>
      </c>
      <c r="AR18">
        <f t="shared" si="9"/>
        <v>901.96736474181284</v>
      </c>
      <c r="AS18">
        <f t="shared" si="9"/>
        <v>739.60309827244828</v>
      </c>
      <c r="AT18">
        <f t="shared" si="9"/>
        <v>888.98636692817286</v>
      </c>
      <c r="AU18">
        <f t="shared" si="9"/>
        <v>2530.5568299424344</v>
      </c>
      <c r="AW18">
        <v>15</v>
      </c>
      <c r="AX18">
        <f>(R18*SUMPRODUCT(K19:$K$23, X19:$X$23)-$AZ$3*SUMPRODUCT(K18:$K$22, W19:$W$23))/Z18</f>
        <v>24684.020420857032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6.3388860000000005E-2</v>
      </c>
      <c r="O19">
        <f t="shared" si="21"/>
        <v>38324.263883272062</v>
      </c>
      <c r="P19">
        <f t="shared" si="22"/>
        <v>1916.2131941636032</v>
      </c>
      <c r="Q19" s="4">
        <f t="shared" si="23"/>
        <v>50</v>
      </c>
      <c r="R19">
        <f t="shared" si="0"/>
        <v>500000</v>
      </c>
      <c r="S19">
        <f t="shared" si="1"/>
        <v>21395.510229175292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13359.78889760228</v>
      </c>
      <c r="AC19">
        <f t="shared" si="2"/>
        <v>10730.102327462144</v>
      </c>
      <c r="AE19">
        <f t="shared" si="3"/>
        <v>19220.073215707642</v>
      </c>
      <c r="AF19">
        <f t="shared" si="4"/>
        <v>-961.00366078538229</v>
      </c>
      <c r="AG19">
        <f t="shared" si="4"/>
        <v>-25.075593459861473</v>
      </c>
      <c r="AH19">
        <f t="shared" si="5"/>
        <v>-17154.04892762324</v>
      </c>
      <c r="AI19">
        <f t="shared" si="6"/>
        <v>1079.945033839158</v>
      </c>
      <c r="AJ19">
        <f t="shared" si="7"/>
        <v>2629.6865701401366</v>
      </c>
      <c r="AK19">
        <f t="shared" si="24"/>
        <v>2705.68895549943</v>
      </c>
      <c r="AL19">
        <f t="shared" si="8"/>
        <v>6415.320559478725</v>
      </c>
      <c r="AN19">
        <f t="shared" si="9"/>
        <v>5166.7435748904863</v>
      </c>
      <c r="AO19">
        <f t="shared" si="9"/>
        <v>-258.33717874452435</v>
      </c>
      <c r="AP19">
        <f t="shared" si="9"/>
        <v>-6.7408255911024675</v>
      </c>
      <c r="AQ19">
        <f t="shared" si="9"/>
        <v>-4611.3545502896895</v>
      </c>
      <c r="AR19">
        <f t="shared" si="9"/>
        <v>290.31102026517033</v>
      </c>
      <c r="AS19">
        <f t="shared" si="9"/>
        <v>706.91282170264662</v>
      </c>
      <c r="AT19">
        <f t="shared" si="9"/>
        <v>727.34379674755735</v>
      </c>
      <c r="AU19">
        <f t="shared" si="9"/>
        <v>1724.5676387153744</v>
      </c>
      <c r="AW19">
        <v>16</v>
      </c>
      <c r="AX19">
        <f>(R19*SUMPRODUCT(K20:$K$23, X20:$X$23)-$AZ$3*SUMPRODUCT(K19:$K$22, W20:$W$23))/Z19</f>
        <v>21395.510229175292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7.0498397000000004E-2</v>
      </c>
      <c r="O20">
        <f t="shared" si="21"/>
        <v>38324.263883272062</v>
      </c>
      <c r="P20">
        <f t="shared" si="22"/>
        <v>1916.2131941636032</v>
      </c>
      <c r="Q20" s="4">
        <f t="shared" si="23"/>
        <v>50</v>
      </c>
      <c r="R20">
        <f t="shared" si="0"/>
        <v>500000</v>
      </c>
      <c r="S20">
        <f t="shared" si="1"/>
        <v>17443.727999011768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10730.102327462144</v>
      </c>
      <c r="AC20">
        <f t="shared" si="2"/>
        <v>8044.0176088942926</v>
      </c>
      <c r="AE20">
        <f t="shared" si="3"/>
        <v>17672.888131620544</v>
      </c>
      <c r="AF20">
        <f t="shared" si="4"/>
        <v>-883.64440658102728</v>
      </c>
      <c r="AG20">
        <f t="shared" si="4"/>
        <v>-23.057048382518943</v>
      </c>
      <c r="AH20">
        <f t="shared" si="5"/>
        <v>-17677.891427439179</v>
      </c>
      <c r="AI20">
        <f t="shared" si="6"/>
        <v>-911.70475078218078</v>
      </c>
      <c r="AJ20">
        <f t="shared" si="7"/>
        <v>2686.0847185678513</v>
      </c>
      <c r="AK20">
        <f t="shared" si="24"/>
        <v>2354.8854804046723</v>
      </c>
      <c r="AL20">
        <f t="shared" si="8"/>
        <v>4129.2654481903428</v>
      </c>
      <c r="AN20">
        <f t="shared" si="9"/>
        <v>4376.3370825719103</v>
      </c>
      <c r="AO20">
        <f t="shared" si="9"/>
        <v>-218.81685412859554</v>
      </c>
      <c r="AP20">
        <f t="shared" si="9"/>
        <v>-5.7096166229067649</v>
      </c>
      <c r="AQ20">
        <f t="shared" si="9"/>
        <v>-4377.5760486573117</v>
      </c>
      <c r="AR20">
        <f t="shared" si="9"/>
        <v>-225.76543683690352</v>
      </c>
      <c r="AS20">
        <f t="shared" si="9"/>
        <v>665.1551276311003</v>
      </c>
      <c r="AT20">
        <f t="shared" si="9"/>
        <v>583.14026413520514</v>
      </c>
      <c r="AU20">
        <f t="shared" si="9"/>
        <v>1022.5299549294019</v>
      </c>
      <c r="AW20">
        <v>17</v>
      </c>
      <c r="AX20">
        <f>(R20*SUMPRODUCT(K21:$K$23, X21:$X$23)-$AZ$3*SUMPRODUCT(K20:$K$22, W21:$W$23))/Z20</f>
        <v>17443.727999011768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7.8701599999999997E-2</v>
      </c>
      <c r="O21">
        <f t="shared" si="21"/>
        <v>38324.263883272062</v>
      </c>
      <c r="P21">
        <f t="shared" si="22"/>
        <v>1916.2131941636032</v>
      </c>
      <c r="Q21" s="4">
        <f t="shared" si="23"/>
        <v>50</v>
      </c>
      <c r="R21">
        <f t="shared" si="0"/>
        <v>500000</v>
      </c>
      <c r="S21">
        <f t="shared" si="1"/>
        <v>12700.922336318328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8044.0176088942926</v>
      </c>
      <c r="AC21">
        <f t="shared" si="2"/>
        <v>5337.3978299982537</v>
      </c>
      <c r="AE21">
        <f t="shared" si="3"/>
        <v>16105.27467772479</v>
      </c>
      <c r="AF21">
        <f t="shared" si="4"/>
        <v>-805.26373388623949</v>
      </c>
      <c r="AG21">
        <f t="shared" si="4"/>
        <v>-21.011851299712099</v>
      </c>
      <c r="AH21">
        <f t="shared" si="5"/>
        <v>-18146.265989816526</v>
      </c>
      <c r="AI21">
        <f t="shared" si="6"/>
        <v>-2867.2668972776864</v>
      </c>
      <c r="AJ21">
        <f t="shared" si="7"/>
        <v>2706.619778896039</v>
      </c>
      <c r="AK21">
        <f t="shared" si="24"/>
        <v>1997.5952113144549</v>
      </c>
      <c r="AL21">
        <f t="shared" si="8"/>
        <v>1836.9480929328074</v>
      </c>
      <c r="AN21">
        <f t="shared" si="9"/>
        <v>3673.7765723585812</v>
      </c>
      <c r="AO21">
        <f t="shared" si="9"/>
        <v>-183.68882861792906</v>
      </c>
      <c r="AP21">
        <f t="shared" si="9"/>
        <v>-4.7930164863024638</v>
      </c>
      <c r="AQ21">
        <f t="shared" si="9"/>
        <v>-4139.3474003507736</v>
      </c>
      <c r="AR21">
        <f t="shared" si="9"/>
        <v>-654.05267309642375</v>
      </c>
      <c r="AS21">
        <f t="shared" si="9"/>
        <v>617.40743532573902</v>
      </c>
      <c r="AT21">
        <f t="shared" si="9"/>
        <v>455.67173706965195</v>
      </c>
      <c r="AU21">
        <f t="shared" si="9"/>
        <v>419.02649929896722</v>
      </c>
      <c r="AW21">
        <v>18</v>
      </c>
      <c r="AX21">
        <f>(R21*SUMPRODUCT(K22:$K$23, X22:$X$23)-$AZ$3*SUMPRODUCT(K21:$K$22, W22:$W$23))/Z21</f>
        <v>12700.922336318328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8.8159118999999994E-2</v>
      </c>
      <c r="O22">
        <f t="shared" si="21"/>
        <v>38324.263883272062</v>
      </c>
      <c r="P22">
        <f t="shared" si="22"/>
        <v>1916.2131941636032</v>
      </c>
      <c r="Q22" s="4">
        <f t="shared" si="23"/>
        <v>50</v>
      </c>
      <c r="R22">
        <f t="shared" si="0"/>
        <v>500000</v>
      </c>
      <c r="S22">
        <f t="shared" si="1"/>
        <v>6986.31007323634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5337.3978299982537</v>
      </c>
      <c r="AC22">
        <f t="shared" si="2"/>
        <v>2647.7202049475877</v>
      </c>
      <c r="AE22">
        <f t="shared" si="3"/>
        <v>14524.395104106316</v>
      </c>
      <c r="AF22">
        <f t="shared" si="4"/>
        <v>-726.21975520531589</v>
      </c>
      <c r="AG22">
        <f t="shared" si="4"/>
        <v>-18.949346487573354</v>
      </c>
      <c r="AH22">
        <f t="shared" si="5"/>
        <v>-18523.862991416234</v>
      </c>
      <c r="AI22">
        <f t="shared" si="6"/>
        <v>-4744.6369890028091</v>
      </c>
      <c r="AJ22">
        <f t="shared" si="7"/>
        <v>2689.6776250506659</v>
      </c>
      <c r="AK22">
        <f t="shared" si="24"/>
        <v>1637.469268064767</v>
      </c>
      <c r="AL22">
        <f t="shared" si="8"/>
        <v>-417.49009588737613</v>
      </c>
      <c r="AN22">
        <f t="shared" si="9"/>
        <v>3051.996459574329</v>
      </c>
      <c r="AO22">
        <f t="shared" si="9"/>
        <v>-152.59982297871647</v>
      </c>
      <c r="AP22">
        <f t="shared" si="9"/>
        <v>-3.9818070203123686</v>
      </c>
      <c r="AQ22">
        <f t="shared" si="9"/>
        <v>-3892.400603413691</v>
      </c>
      <c r="AR22">
        <f t="shared" si="9"/>
        <v>-996.98577383839131</v>
      </c>
      <c r="AS22">
        <f t="shared" si="9"/>
        <v>565.17924018261647</v>
      </c>
      <c r="AT22">
        <f t="shared" si="9"/>
        <v>344.07976187473281</v>
      </c>
      <c r="AU22">
        <f t="shared" si="9"/>
        <v>-87.726771781042032</v>
      </c>
      <c r="AW22">
        <v>19</v>
      </c>
      <c r="AX22">
        <f>(R22*SUMPRODUCT(K23:$K$23, X23:$X$23)-$AZ$3*SUMPRODUCT(K22:$K$22, W23:$W$23))/Z22</f>
        <v>6986.31007323634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9.9426106E-2</v>
      </c>
      <c r="O23">
        <f t="shared" si="21"/>
        <v>38324.263883272062</v>
      </c>
      <c r="P23">
        <f t="shared" si="22"/>
        <v>1916.2131941636032</v>
      </c>
      <c r="Q23" s="4">
        <f t="shared" si="23"/>
        <v>50</v>
      </c>
      <c r="R23">
        <f t="shared" si="0"/>
        <v>500000</v>
      </c>
      <c r="S23">
        <f t="shared" si="1"/>
        <v>7844.7281245326285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2647.7202049475877</v>
      </c>
      <c r="AC23">
        <f t="shared" si="2"/>
        <v>2647.7202049475877</v>
      </c>
      <c r="AE23">
        <f t="shared" si="3"/>
        <v>12935.047105858497</v>
      </c>
      <c r="AF23">
        <f t="shared" si="4"/>
        <v>-646.7523552929249</v>
      </c>
      <c r="AG23">
        <f t="shared" si="4"/>
        <v>-16.875793290193425</v>
      </c>
      <c r="AH23">
        <f t="shared" si="5"/>
        <v>-18840.597325041959</v>
      </c>
      <c r="AI23">
        <f t="shared" si="6"/>
        <v>-6569.1783677665808</v>
      </c>
      <c r="AJ23">
        <f t="shared" si="7"/>
        <v>0</v>
      </c>
      <c r="AK23">
        <f t="shared" si="24"/>
        <v>1278.1046717731722</v>
      </c>
      <c r="AL23">
        <f t="shared" si="8"/>
        <v>-5291.0736959934084</v>
      </c>
      <c r="AN23">
        <f t="shared" si="9"/>
        <v>2503.7753105987663</v>
      </c>
      <c r="AO23">
        <f t="shared" si="9"/>
        <v>-125.18876552993832</v>
      </c>
      <c r="AP23">
        <f t="shared" si="9"/>
        <v>-3.2665667346211245</v>
      </c>
      <c r="AQ23">
        <f t="shared" si="9"/>
        <v>-3646.8844707962412</v>
      </c>
      <c r="AR23">
        <f t="shared" si="9"/>
        <v>-1271.5644924620344</v>
      </c>
      <c r="AS23">
        <f t="shared" si="9"/>
        <v>0</v>
      </c>
      <c r="AT23">
        <f t="shared" si="9"/>
        <v>247.39661907355838</v>
      </c>
      <c r="AU23">
        <f t="shared" si="9"/>
        <v>-1024.167873388476</v>
      </c>
      <c r="AW23">
        <v>20</v>
      </c>
      <c r="AX23">
        <f>(R23*SUMPRODUCT(K$23:$K24, X$23:$X24)-$AZ$3*SUMPRODUCT(K$22:$K23, W$23:$W24))/Z23</f>
        <v>7844.7281245326285</v>
      </c>
    </row>
    <row r="25" spans="5:50" x14ac:dyDescent="0.25">
      <c r="AN25" s="8">
        <f t="shared" ref="AN25:AU25" si="25">SUM(AN3:AN23)</f>
        <v>284573.31483222323</v>
      </c>
      <c r="AO25" s="8">
        <f t="shared" si="25"/>
        <v>-42971.863654065193</v>
      </c>
      <c r="AP25" s="8">
        <f t="shared" si="25"/>
        <v>-2841.1786290484438</v>
      </c>
      <c r="AQ25" s="8">
        <f t="shared" si="25"/>
        <v>-103657.41639718437</v>
      </c>
      <c r="AR25" s="8">
        <f t="shared" si="25"/>
        <v>135102.8561519252</v>
      </c>
      <c r="AS25" s="8">
        <f t="shared" si="25"/>
        <v>-13756.052364289777</v>
      </c>
      <c r="AT25" s="8">
        <f t="shared" si="25"/>
        <v>33261.968404028361</v>
      </c>
      <c r="AU25" s="9">
        <f t="shared" si="25"/>
        <v>154608.77219166374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2" priority="1" operator="lessThan">
      <formula>0</formula>
    </cfRule>
  </conditionalFormatting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D7C17-2F13-49FB-AB9D-A9F070B06568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'T.26.04.E'!C3*(1+C12)</f>
        <v>2297.1662926140561</v>
      </c>
      <c r="K3">
        <v>1</v>
      </c>
      <c r="L3" s="2">
        <v>0</v>
      </c>
      <c r="O3">
        <f>$C$3</f>
        <v>2297.1662926140561</v>
      </c>
      <c r="P3">
        <f>O3*B5</f>
        <v>1837.7330340912449</v>
      </c>
      <c r="Q3" s="4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2297.1662926140561</v>
      </c>
      <c r="AF3">
        <f t="shared" ref="AF3:AG23" si="4">-$Z3*P3</f>
        <v>-1837.7330340912449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-2060.4749454771886</v>
      </c>
      <c r="AJ3">
        <f t="shared" ref="AJ3:AJ23" si="7">AB3-AC3</f>
        <v>0</v>
      </c>
      <c r="AL3">
        <f t="shared" ref="AL3:AL23" si="8">SUM(AI3:AK3)</f>
        <v>-2060.4749454771886</v>
      </c>
      <c r="AN3">
        <f t="shared" ref="AN3:AU23" si="9">AE3*$K3</f>
        <v>2297.1662926140561</v>
      </c>
      <c r="AO3">
        <f t="shared" si="9"/>
        <v>-1837.7330340912449</v>
      </c>
      <c r="AP3">
        <f t="shared" si="9"/>
        <v>-2519.9082039999998</v>
      </c>
      <c r="AQ3">
        <f t="shared" si="9"/>
        <v>0</v>
      </c>
      <c r="AR3">
        <f t="shared" si="9"/>
        <v>-2060.4749454771886</v>
      </c>
      <c r="AS3">
        <f t="shared" si="9"/>
        <v>0</v>
      </c>
      <c r="AT3">
        <f t="shared" si="9"/>
        <v>0</v>
      </c>
      <c r="AU3">
        <f t="shared" si="9"/>
        <v>-2060.4749454771886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1785.6328775503555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1.784809E-3</v>
      </c>
      <c r="R4">
        <f t="shared" si="0"/>
        <v>1000000</v>
      </c>
      <c r="S4">
        <f t="shared" si="1"/>
        <v>143.20199331920438</v>
      </c>
      <c r="U4">
        <f t="shared" ref="U4:U23" si="13">M4</f>
        <v>1.784809E-3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1.784809E-3</v>
      </c>
      <c r="Y4">
        <f t="shared" ref="Y4:Y23" si="17">V4*W4</f>
        <v>0.01</v>
      </c>
      <c r="Z4">
        <f t="shared" ref="Z4:Z23" si="18">MAX(0, W4-X4-Y4)</f>
        <v>0.98821519099999999</v>
      </c>
      <c r="AB4">
        <f t="shared" ref="AB4:AB23" si="19">AC3</f>
        <v>0</v>
      </c>
      <c r="AC4">
        <f t="shared" si="2"/>
        <v>141.51438517951829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-1784.809</v>
      </c>
      <c r="AI4">
        <f t="shared" si="6"/>
        <v>-1784.809</v>
      </c>
      <c r="AJ4">
        <f t="shared" si="7"/>
        <v>-141.51438517951829</v>
      </c>
      <c r="AK4">
        <f>G4*MAX(0, SUM(AB4, AE4:AF4))</f>
        <v>0</v>
      </c>
      <c r="AL4">
        <f t="shared" si="8"/>
        <v>-1926.3233851795183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-1644.1184923708424</v>
      </c>
      <c r="AR4">
        <f t="shared" si="9"/>
        <v>-1644.1184923708424</v>
      </c>
      <c r="AS4">
        <f t="shared" si="9"/>
        <v>-130.35928080267203</v>
      </c>
      <c r="AT4">
        <f t="shared" si="9"/>
        <v>0</v>
      </c>
      <c r="AU4">
        <f t="shared" si="9"/>
        <v>-1774.4777731735144</v>
      </c>
      <c r="AW4">
        <v>1</v>
      </c>
      <c r="AX4">
        <f>(R4*SUMPRODUCT(K5:$K$23, X5:$X$23)-$AZ$3*SUMPRODUCT(K4:$K$22, W5:$W$23))/Z4</f>
        <v>143.20199331920438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1.7924099999999999E-3</v>
      </c>
      <c r="O5">
        <f t="shared" ref="O5:O23" si="21">$C$3</f>
        <v>2297.1662926140561</v>
      </c>
      <c r="P5">
        <f t="shared" ref="P5:P23" si="22">O5*$C$5</f>
        <v>114.85831463070281</v>
      </c>
      <c r="Q5" s="4">
        <f t="shared" ref="Q5:Q23" si="23">$C$8</f>
        <v>50</v>
      </c>
      <c r="R5">
        <f t="shared" si="0"/>
        <v>1000000</v>
      </c>
      <c r="S5">
        <f t="shared" si="1"/>
        <v>270.29884168266483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141.51438517951829</v>
      </c>
      <c r="AC5">
        <f t="shared" si="2"/>
        <v>263.96351047814824</v>
      </c>
      <c r="AE5">
        <f t="shared" si="3"/>
        <v>2243.324740038528</v>
      </c>
      <c r="AF5">
        <f t="shared" si="4"/>
        <v>-112.1662370019264</v>
      </c>
      <c r="AG5">
        <f t="shared" si="4"/>
        <v>-48.828087614974983</v>
      </c>
      <c r="AH5">
        <f t="shared" si="5"/>
        <v>-1771.28679050031</v>
      </c>
      <c r="AI5">
        <f t="shared" si="6"/>
        <v>311.04362492131668</v>
      </c>
      <c r="AJ5">
        <f t="shared" si="7"/>
        <v>-122.44912529862995</v>
      </c>
      <c r="AK5">
        <f>G5*SUM(AB5, AE5:AF5)</f>
        <v>159.08710217512842</v>
      </c>
      <c r="AL5">
        <f t="shared" si="8"/>
        <v>347.68160179781512</v>
      </c>
      <c r="AN5">
        <f t="shared" si="9"/>
        <v>1903.596421406384</v>
      </c>
      <c r="AO5">
        <f t="shared" si="9"/>
        <v>-95.179821070319207</v>
      </c>
      <c r="AP5">
        <f t="shared" si="9"/>
        <v>-41.433579003986466</v>
      </c>
      <c r="AQ5">
        <f t="shared" si="9"/>
        <v>-1503.0437348196322</v>
      </c>
      <c r="AR5">
        <f t="shared" si="9"/>
        <v>263.93928651244624</v>
      </c>
      <c r="AS5">
        <f t="shared" si="9"/>
        <v>-103.90547233870859</v>
      </c>
      <c r="AT5">
        <f t="shared" si="9"/>
        <v>134.99500673597757</v>
      </c>
      <c r="AU5">
        <f t="shared" si="9"/>
        <v>295.02882090971519</v>
      </c>
      <c r="AW5">
        <v>2</v>
      </c>
      <c r="AX5">
        <f>(R5*SUMPRODUCT(K6:$K$23, X6:$X$23)-$AZ$3*SUMPRODUCT(K5:$K$22, W6:$W$23))/Z5</f>
        <v>270.29884168266483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1.8014369999999999E-3</v>
      </c>
      <c r="O6">
        <f t="shared" si="21"/>
        <v>2297.1662926140561</v>
      </c>
      <c r="P6">
        <f t="shared" si="22"/>
        <v>114.85831463070281</v>
      </c>
      <c r="Q6" s="4">
        <f t="shared" si="23"/>
        <v>50</v>
      </c>
      <c r="R6">
        <f t="shared" si="0"/>
        <v>1000000</v>
      </c>
      <c r="S6">
        <f t="shared" si="1"/>
        <v>381.89157857649604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263.96351047814824</v>
      </c>
      <c r="AC6">
        <f t="shared" si="2"/>
        <v>368.53947287916162</v>
      </c>
      <c r="AE6">
        <f t="shared" si="3"/>
        <v>2216.8502844484219</v>
      </c>
      <c r="AF6">
        <f t="shared" si="4"/>
        <v>-110.8425142224211</v>
      </c>
      <c r="AG6">
        <f t="shared" si="4"/>
        <v>-48.251846015156381</v>
      </c>
      <c r="AH6">
        <f t="shared" si="5"/>
        <v>-1759.2144733771538</v>
      </c>
      <c r="AI6">
        <f t="shared" si="6"/>
        <v>298.54145083369076</v>
      </c>
      <c r="AJ6">
        <f t="shared" si="7"/>
        <v>-104.57596240101338</v>
      </c>
      <c r="AK6">
        <f>G6*SUM(AB6, AE6:AF6)</f>
        <v>165.89798964929045</v>
      </c>
      <c r="AL6">
        <f t="shared" si="8"/>
        <v>359.86347808196786</v>
      </c>
      <c r="AN6">
        <f t="shared" si="9"/>
        <v>1732.8479807564411</v>
      </c>
      <c r="AO6">
        <f t="shared" si="9"/>
        <v>-86.642399037822059</v>
      </c>
      <c r="AP6">
        <f t="shared" si="9"/>
        <v>-37.717077477759567</v>
      </c>
      <c r="AQ6">
        <f t="shared" si="9"/>
        <v>-1375.1272556809568</v>
      </c>
      <c r="AR6">
        <f t="shared" si="9"/>
        <v>233.3612485599028</v>
      </c>
      <c r="AS6">
        <f t="shared" si="9"/>
        <v>-81.74401607249078</v>
      </c>
      <c r="AT6">
        <f t="shared" si="9"/>
        <v>129.67767755541206</v>
      </c>
      <c r="AU6">
        <f t="shared" si="9"/>
        <v>281.29491004282409</v>
      </c>
      <c r="AW6">
        <v>3</v>
      </c>
      <c r="AX6">
        <f>(R6*SUMPRODUCT(K7:$K$23, X7:$X$23)-$AZ$3*SUMPRODUCT(K6:$K$22, W7:$W$23))/Z6</f>
        <v>381.89157857649604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1.8114139999999999E-3</v>
      </c>
      <c r="O7">
        <f t="shared" si="21"/>
        <v>2297.1662926140561</v>
      </c>
      <c r="P7">
        <f t="shared" si="22"/>
        <v>114.85831463070281</v>
      </c>
      <c r="Q7" s="4">
        <f t="shared" si="23"/>
        <v>50</v>
      </c>
      <c r="R7">
        <f t="shared" si="0"/>
        <v>1000000</v>
      </c>
      <c r="S7">
        <f t="shared" si="1"/>
        <v>479.01002662735715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368.53947287916162</v>
      </c>
      <c r="AC7">
        <f t="shared" si="2"/>
        <v>456.80238876968542</v>
      </c>
      <c r="AE7">
        <f t="shared" si="3"/>
        <v>2190.6661479627837</v>
      </c>
      <c r="AF7">
        <f t="shared" si="4"/>
        <v>-109.53330739813919</v>
      </c>
      <c r="AG7">
        <f t="shared" si="4"/>
        <v>-47.681923485607115</v>
      </c>
      <c r="AH7">
        <f t="shared" si="5"/>
        <v>-1748.0813879539696</v>
      </c>
      <c r="AI7">
        <f t="shared" si="6"/>
        <v>285.36952912506786</v>
      </c>
      <c r="AJ7">
        <f t="shared" si="7"/>
        <v>-88.2629158905238</v>
      </c>
      <c r="AK7">
        <f>G7*SUM(AB7, AE7:AF7)</f>
        <v>171.47706194106644</v>
      </c>
      <c r="AL7">
        <f t="shared" si="8"/>
        <v>368.58367517561049</v>
      </c>
      <c r="AN7">
        <f t="shared" si="9"/>
        <v>1577.3993764178358</v>
      </c>
      <c r="AO7">
        <f t="shared" si="9"/>
        <v>-78.869968820891785</v>
      </c>
      <c r="AP7">
        <f t="shared" si="9"/>
        <v>-34.333591379290986</v>
      </c>
      <c r="AQ7">
        <f t="shared" si="9"/>
        <v>-1258.7141558975061</v>
      </c>
      <c r="AR7">
        <f t="shared" si="9"/>
        <v>205.48166032014691</v>
      </c>
      <c r="AS7">
        <f t="shared" si="9"/>
        <v>-63.554124217423826</v>
      </c>
      <c r="AT7">
        <f t="shared" si="9"/>
        <v>123.47285816569618</v>
      </c>
      <c r="AU7">
        <f t="shared" si="9"/>
        <v>265.40039426841929</v>
      </c>
      <c r="AW7">
        <v>4</v>
      </c>
      <c r="AX7">
        <f>(R7*SUMPRODUCT(K8:$K$23, X8:$X$23)-$AZ$3*SUMPRODUCT(K7:$K$22, W8:$W$23))/Z7</f>
        <v>479.01002662735715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1.8237660000000001E-3</v>
      </c>
      <c r="O8">
        <f t="shared" si="21"/>
        <v>2297.1662926140561</v>
      </c>
      <c r="P8">
        <f t="shared" si="22"/>
        <v>114.85831463070281</v>
      </c>
      <c r="Q8" s="4">
        <f t="shared" si="23"/>
        <v>50</v>
      </c>
      <c r="R8">
        <f t="shared" si="0"/>
        <v>1000000</v>
      </c>
      <c r="S8">
        <f t="shared" si="1"/>
        <v>561.70965323814892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456.80238876968542</v>
      </c>
      <c r="AC8">
        <f t="shared" si="2"/>
        <v>529.33432182963224</v>
      </c>
      <c r="AE8">
        <f t="shared" si="3"/>
        <v>2164.7642240451505</v>
      </c>
      <c r="AF8">
        <f t="shared" si="4"/>
        <v>-108.23821120225753</v>
      </c>
      <c r="AG8">
        <f t="shared" si="4"/>
        <v>-47.118143579883395</v>
      </c>
      <c r="AH8">
        <f t="shared" si="5"/>
        <v>-1739.2134173530351</v>
      </c>
      <c r="AI8">
        <f t="shared" si="6"/>
        <v>270.19445190997453</v>
      </c>
      <c r="AJ8">
        <f t="shared" si="7"/>
        <v>-72.531933059946823</v>
      </c>
      <c r="AK8">
        <f t="shared" ref="AK8:AK23" si="24">G8*SUM(AB8:AB8, AE8:AF8)</f>
        <v>175.93298811288051</v>
      </c>
      <c r="AL8">
        <f t="shared" si="8"/>
        <v>373.59550696290819</v>
      </c>
      <c r="AN8">
        <f t="shared" si="9"/>
        <v>1435.8776527973507</v>
      </c>
      <c r="AO8">
        <f t="shared" si="9"/>
        <v>-71.793882639867533</v>
      </c>
      <c r="AP8">
        <f t="shared" si="9"/>
        <v>-31.253237029771068</v>
      </c>
      <c r="AQ8">
        <f t="shared" si="9"/>
        <v>-1153.6118583648806</v>
      </c>
      <c r="AR8">
        <f t="shared" si="9"/>
        <v>179.21867476283137</v>
      </c>
      <c r="AS8">
        <f t="shared" si="9"/>
        <v>-48.110080829199262</v>
      </c>
      <c r="AT8">
        <f t="shared" si="9"/>
        <v>116.69550116136722</v>
      </c>
      <c r="AU8">
        <f t="shared" si="9"/>
        <v>247.80409509499933</v>
      </c>
      <c r="AW8">
        <v>5</v>
      </c>
      <c r="AX8">
        <f>(R8*SUMPRODUCT(K9:$K$23, X9:$X$23)-$AZ$3*SUMPRODUCT(K8:$K$22, W9:$W$23))/Z8</f>
        <v>561.70965323814892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1.843244E-3</v>
      </c>
      <c r="O9">
        <f t="shared" si="21"/>
        <v>2297.1662926140561</v>
      </c>
      <c r="P9">
        <f t="shared" si="22"/>
        <v>114.85831463070281</v>
      </c>
      <c r="Q9" s="4">
        <f t="shared" si="23"/>
        <v>50</v>
      </c>
      <c r="R9">
        <f t="shared" si="0"/>
        <v>1000000</v>
      </c>
      <c r="S9">
        <f t="shared" si="1"/>
        <v>627.30037295930686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529.33432182963224</v>
      </c>
      <c r="AC9">
        <f t="shared" si="2"/>
        <v>584.14351130633622</v>
      </c>
      <c r="AE9">
        <f t="shared" si="3"/>
        <v>2139.1263931373132</v>
      </c>
      <c r="AF9">
        <f t="shared" si="4"/>
        <v>-106.95631965686566</v>
      </c>
      <c r="AG9">
        <f t="shared" si="4"/>
        <v>-46.560111908639797</v>
      </c>
      <c r="AH9">
        <f t="shared" si="5"/>
        <v>-1737.0047088951717</v>
      </c>
      <c r="AI9">
        <f t="shared" si="6"/>
        <v>248.60525267663616</v>
      </c>
      <c r="AJ9">
        <f t="shared" si="7"/>
        <v>-54.809189476703978</v>
      </c>
      <c r="AK9">
        <f t="shared" si="24"/>
        <v>179.30530767170561</v>
      </c>
      <c r="AL9">
        <f t="shared" si="8"/>
        <v>373.10137087163776</v>
      </c>
      <c r="AN9">
        <f t="shared" si="9"/>
        <v>1307.0272661796034</v>
      </c>
      <c r="AO9">
        <f t="shared" si="9"/>
        <v>-65.351363308980169</v>
      </c>
      <c r="AP9">
        <f t="shared" si="9"/>
        <v>-28.448686331111755</v>
      </c>
      <c r="AQ9">
        <f t="shared" si="9"/>
        <v>-1061.3269619279667</v>
      </c>
      <c r="AR9">
        <f t="shared" si="9"/>
        <v>151.90025461154477</v>
      </c>
      <c r="AS9">
        <f t="shared" si="9"/>
        <v>-33.488953861296132</v>
      </c>
      <c r="AT9">
        <f t="shared" si="9"/>
        <v>109.55730659464514</v>
      </c>
      <c r="AU9">
        <f t="shared" si="9"/>
        <v>227.96860734489377</v>
      </c>
      <c r="AW9">
        <v>6</v>
      </c>
      <c r="AX9">
        <f>(R9*SUMPRODUCT(K10:$K$23, X10:$X$23)-$AZ$3*SUMPRODUCT(K9:$K$22, W10:$W$23))/Z9</f>
        <v>627.30037295930686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1.8660479999999999E-3</v>
      </c>
      <c r="O10">
        <f t="shared" si="21"/>
        <v>2297.1662926140561</v>
      </c>
      <c r="P10">
        <f t="shared" si="22"/>
        <v>114.85831463070281</v>
      </c>
      <c r="Q10" s="4">
        <f t="shared" si="23"/>
        <v>50</v>
      </c>
      <c r="R10">
        <f t="shared" si="0"/>
        <v>1000000</v>
      </c>
      <c r="S10">
        <f t="shared" si="1"/>
        <v>676.06422015795533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584.14351130633622</v>
      </c>
      <c r="AC10">
        <f t="shared" si="2"/>
        <v>622.08221459860215</v>
      </c>
      <c r="AE10">
        <f t="shared" si="3"/>
        <v>2113.7434166782787</v>
      </c>
      <c r="AF10">
        <f t="shared" si="4"/>
        <v>-105.68717083391394</v>
      </c>
      <c r="AG10">
        <f t="shared" si="4"/>
        <v>-46.007627385846504</v>
      </c>
      <c r="AH10">
        <f t="shared" si="5"/>
        <v>-1737.6680741378696</v>
      </c>
      <c r="AI10">
        <f t="shared" si="6"/>
        <v>224.3805443206486</v>
      </c>
      <c r="AJ10">
        <f t="shared" si="7"/>
        <v>-37.938703292265927</v>
      </c>
      <c r="AK10">
        <f t="shared" si="24"/>
        <v>181.45398300054907</v>
      </c>
      <c r="AL10">
        <f t="shared" si="8"/>
        <v>367.89582402893177</v>
      </c>
      <c r="AN10">
        <f t="shared" si="9"/>
        <v>1189.7119840064108</v>
      </c>
      <c r="AO10">
        <f t="shared" si="9"/>
        <v>-59.485599200320543</v>
      </c>
      <c r="AP10">
        <f t="shared" si="9"/>
        <v>-25.895208105560791</v>
      </c>
      <c r="AQ10">
        <f t="shared" si="9"/>
        <v>-978.03948942674333</v>
      </c>
      <c r="AR10">
        <f t="shared" si="9"/>
        <v>126.29168727378605</v>
      </c>
      <c r="AS10">
        <f t="shared" si="9"/>
        <v>-21.353646619703309</v>
      </c>
      <c r="AT10">
        <f t="shared" si="9"/>
        <v>102.13064481624657</v>
      </c>
      <c r="AU10">
        <f t="shared" si="9"/>
        <v>207.06868547032934</v>
      </c>
      <c r="AW10">
        <v>7</v>
      </c>
      <c r="AX10">
        <f>(R10*SUMPRODUCT(K11:$K$23, X11:$X$23)-$AZ$3*SUMPRODUCT(K10:$K$22, W11:$W$23))/Z10</f>
        <v>676.06422015795533</v>
      </c>
    </row>
    <row r="11" spans="1:52" x14ac:dyDescent="0.25">
      <c r="A11" t="s">
        <v>33</v>
      </c>
      <c r="C11" s="7">
        <f>AU25</f>
        <v>-1442.2262946246403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1.8888519999999999E-3</v>
      </c>
      <c r="O11">
        <f t="shared" si="21"/>
        <v>2297.1662926140561</v>
      </c>
      <c r="P11">
        <f t="shared" si="22"/>
        <v>114.85831463070281</v>
      </c>
      <c r="Q11" s="4">
        <f t="shared" si="23"/>
        <v>50</v>
      </c>
      <c r="R11">
        <f t="shared" si="0"/>
        <v>1000000</v>
      </c>
      <c r="S11">
        <f t="shared" si="1"/>
        <v>710.21457758535053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622.08221459860215</v>
      </c>
      <c r="AC11">
        <f t="shared" si="2"/>
        <v>645.73631981240669</v>
      </c>
      <c r="AE11">
        <f t="shared" si="3"/>
        <v>2088.6134340314165</v>
      </c>
      <c r="AF11">
        <f t="shared" si="4"/>
        <v>-104.43067170157082</v>
      </c>
      <c r="AG11">
        <f t="shared" si="4"/>
        <v>-45.460649512985029</v>
      </c>
      <c r="AH11">
        <f t="shared" si="5"/>
        <v>-1738.0319800602188</v>
      </c>
      <c r="AI11">
        <f t="shared" si="6"/>
        <v>200.69013275664179</v>
      </c>
      <c r="AJ11">
        <f t="shared" si="7"/>
        <v>-23.654105213804542</v>
      </c>
      <c r="AK11">
        <f t="shared" si="24"/>
        <v>182.43854838499138</v>
      </c>
      <c r="AL11">
        <f t="shared" si="8"/>
        <v>359.4745759278286</v>
      </c>
      <c r="AN11">
        <f t="shared" si="9"/>
        <v>1082.9016171252874</v>
      </c>
      <c r="AO11">
        <f t="shared" si="9"/>
        <v>-54.145080856264357</v>
      </c>
      <c r="AP11">
        <f t="shared" si="9"/>
        <v>-23.570379310524388</v>
      </c>
      <c r="AQ11">
        <f t="shared" si="9"/>
        <v>-901.13259407215207</v>
      </c>
      <c r="AR11">
        <f t="shared" si="9"/>
        <v>104.05356288634644</v>
      </c>
      <c r="AS11">
        <f t="shared" si="9"/>
        <v>-12.264150163124601</v>
      </c>
      <c r="AT11">
        <f t="shared" si="9"/>
        <v>94.590504807183692</v>
      </c>
      <c r="AU11">
        <f t="shared" si="9"/>
        <v>186.37991753040552</v>
      </c>
      <c r="AW11">
        <v>8</v>
      </c>
      <c r="AX11">
        <f>(R11*SUMPRODUCT(K12:$K$23, X12:$X$23)-$AZ$3*SUMPRODUCT(K11:$K$22, W12:$W$23))/Z11</f>
        <v>710.21457758535053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1.917357E-3</v>
      </c>
      <c r="O12">
        <f t="shared" si="21"/>
        <v>2297.1662926140561</v>
      </c>
      <c r="P12">
        <f t="shared" si="22"/>
        <v>114.85831463070281</v>
      </c>
      <c r="Q12" s="4">
        <f t="shared" si="23"/>
        <v>50</v>
      </c>
      <c r="R12">
        <f t="shared" si="0"/>
        <v>1000000</v>
      </c>
      <c r="S12">
        <f t="shared" si="1"/>
        <v>728.96805869464504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645.73631981240669</v>
      </c>
      <c r="AC12">
        <f t="shared" si="2"/>
        <v>654.88855643309307</v>
      </c>
      <c r="AE12">
        <f t="shared" si="3"/>
        <v>2063.7226821030681</v>
      </c>
      <c r="AF12">
        <f t="shared" si="4"/>
        <v>-103.1861341051534</v>
      </c>
      <c r="AG12">
        <f t="shared" si="4"/>
        <v>-44.918878723286909</v>
      </c>
      <c r="AH12">
        <f t="shared" si="5"/>
        <v>-1743.2858913653688</v>
      </c>
      <c r="AI12">
        <f t="shared" si="6"/>
        <v>172.33177790925902</v>
      </c>
      <c r="AJ12">
        <f t="shared" si="7"/>
        <v>-9.1522366206863808</v>
      </c>
      <c r="AK12">
        <f t="shared" si="24"/>
        <v>182.43910074672252</v>
      </c>
      <c r="AL12">
        <f t="shared" si="8"/>
        <v>345.61864203529512</v>
      </c>
      <c r="AN12">
        <f t="shared" si="9"/>
        <v>985.65207278570927</v>
      </c>
      <c r="AO12">
        <f t="shared" si="9"/>
        <v>-49.282603639285462</v>
      </c>
      <c r="AP12">
        <f t="shared" si="9"/>
        <v>-21.453650873139189</v>
      </c>
      <c r="AQ12">
        <f t="shared" si="9"/>
        <v>-832.60864804341145</v>
      </c>
      <c r="AR12">
        <f t="shared" si="9"/>
        <v>82.307170229873165</v>
      </c>
      <c r="AS12">
        <f t="shared" si="9"/>
        <v>-4.3711885681325651</v>
      </c>
      <c r="AT12">
        <f t="shared" si="9"/>
        <v>87.13451636094733</v>
      </c>
      <c r="AU12">
        <f t="shared" si="9"/>
        <v>165.07049802268793</v>
      </c>
      <c r="AW12">
        <v>9</v>
      </c>
      <c r="AX12">
        <f>(R12*SUMPRODUCT(K13:$K$23, X13:$X$23)-$AZ$3*SUMPRODUCT(K12:$K$22, W13:$W$23))/Z12</f>
        <v>728.96805869464504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1.947287E-3</v>
      </c>
      <c r="O13">
        <f t="shared" si="21"/>
        <v>2297.1662926140561</v>
      </c>
      <c r="P13">
        <f t="shared" si="22"/>
        <v>114.85831463070281</v>
      </c>
      <c r="Q13" s="4">
        <f t="shared" si="23"/>
        <v>50</v>
      </c>
      <c r="R13">
        <f t="shared" si="0"/>
        <v>1000000</v>
      </c>
      <c r="S13">
        <f t="shared" si="1"/>
        <v>733.84007034422893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654.88855643309307</v>
      </c>
      <c r="AC13">
        <f t="shared" si="2"/>
        <v>651.38902875263739</v>
      </c>
      <c r="AE13">
        <f t="shared" si="3"/>
        <v>2039.0667949315728</v>
      </c>
      <c r="AF13">
        <f t="shared" si="4"/>
        <v>-101.95333974657865</v>
      </c>
      <c r="AG13">
        <f t="shared" si="4"/>
        <v>-44.38221998746161</v>
      </c>
      <c r="AH13">
        <f t="shared" si="5"/>
        <v>-1749.3989718486639</v>
      </c>
      <c r="AI13">
        <f t="shared" si="6"/>
        <v>143.33226334886854</v>
      </c>
      <c r="AJ13">
        <f t="shared" si="7"/>
        <v>3.4995276804556852</v>
      </c>
      <c r="AK13">
        <f t="shared" si="24"/>
        <v>181.44014081326614</v>
      </c>
      <c r="AL13">
        <f t="shared" si="8"/>
        <v>328.27193184259033</v>
      </c>
      <c r="AN13">
        <f t="shared" si="9"/>
        <v>897.10880954003369</v>
      </c>
      <c r="AO13">
        <f t="shared" si="9"/>
        <v>-44.855440477001693</v>
      </c>
      <c r="AP13">
        <f t="shared" si="9"/>
        <v>-19.526422889462882</v>
      </c>
      <c r="AQ13">
        <f t="shared" si="9"/>
        <v>-769.66641453174168</v>
      </c>
      <c r="AR13">
        <f t="shared" si="9"/>
        <v>63.060531641827417</v>
      </c>
      <c r="AS13">
        <f t="shared" si="9"/>
        <v>1.5396538843992844</v>
      </c>
      <c r="AT13">
        <f t="shared" si="9"/>
        <v>79.826491771804655</v>
      </c>
      <c r="AU13">
        <f t="shared" si="9"/>
        <v>144.42667729803134</v>
      </c>
      <c r="AW13">
        <v>10</v>
      </c>
      <c r="AX13">
        <f>(R13*SUMPRODUCT(K14:$K$23, X14:$X$23)-$AZ$3*SUMPRODUCT(K13:$K$22, W14:$W$23))/Z13</f>
        <v>733.84007034422893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1.9819680000000002E-3</v>
      </c>
      <c r="O14">
        <f t="shared" si="21"/>
        <v>2297.1662926140561</v>
      </c>
      <c r="P14">
        <f t="shared" si="22"/>
        <v>114.85831463070281</v>
      </c>
      <c r="Q14" s="4">
        <f t="shared" si="23"/>
        <v>50</v>
      </c>
      <c r="R14">
        <f t="shared" si="0"/>
        <v>1000000</v>
      </c>
      <c r="S14">
        <f t="shared" si="1"/>
        <v>724.88174288469509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651.38902875263739</v>
      </c>
      <c r="AC14">
        <f t="shared" si="2"/>
        <v>635.72757537738062</v>
      </c>
      <c r="AE14">
        <f t="shared" si="3"/>
        <v>2014.6347618448403</v>
      </c>
      <c r="AF14">
        <f t="shared" si="4"/>
        <v>-100.73173809224201</v>
      </c>
      <c r="AG14">
        <f t="shared" si="4"/>
        <v>-43.85043364780288</v>
      </c>
      <c r="AH14">
        <f t="shared" si="5"/>
        <v>-1759.2827956821864</v>
      </c>
      <c r="AI14">
        <f t="shared" si="6"/>
        <v>110.76979442260904</v>
      </c>
      <c r="AJ14">
        <f t="shared" si="7"/>
        <v>15.66145337525677</v>
      </c>
      <c r="AK14">
        <f t="shared" si="24"/>
        <v>179.57044367536653</v>
      </c>
      <c r="AL14">
        <f t="shared" si="8"/>
        <v>306.00169147323231</v>
      </c>
      <c r="AN14">
        <f t="shared" si="9"/>
        <v>816.49091952593392</v>
      </c>
      <c r="AO14">
        <f t="shared" si="9"/>
        <v>-40.824545976296697</v>
      </c>
      <c r="AP14">
        <f t="shared" si="9"/>
        <v>-17.771698160275754</v>
      </c>
      <c r="AQ14">
        <f t="shared" si="9"/>
        <v>-713.00190722279081</v>
      </c>
      <c r="AR14">
        <f t="shared" si="9"/>
        <v>44.892768166570669</v>
      </c>
      <c r="AS14">
        <f t="shared" si="9"/>
        <v>6.34727182795468</v>
      </c>
      <c r="AT14">
        <f t="shared" si="9"/>
        <v>72.776286527449429</v>
      </c>
      <c r="AU14">
        <f t="shared" si="9"/>
        <v>124.01632652197478</v>
      </c>
      <c r="AW14">
        <v>11</v>
      </c>
      <c r="AX14">
        <f>(R14*SUMPRODUCT(K15:$K$23, X15:$X$23)-$AZ$3*SUMPRODUCT(K14:$K$22, W15:$W$23))/Z14</f>
        <v>724.88174288469509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2.0299509999999999E-3</v>
      </c>
      <c r="O15">
        <f t="shared" si="21"/>
        <v>2297.1662926140561</v>
      </c>
      <c r="P15">
        <f t="shared" si="22"/>
        <v>114.85831463070281</v>
      </c>
      <c r="Q15" s="4">
        <f t="shared" si="23"/>
        <v>50</v>
      </c>
      <c r="R15">
        <f t="shared" si="0"/>
        <v>1000000</v>
      </c>
      <c r="S15">
        <f t="shared" si="1"/>
        <v>699.12551754784954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635.72757537738062</v>
      </c>
      <c r="AC15">
        <f t="shared" si="2"/>
        <v>605.76310853541099</v>
      </c>
      <c r="AE15">
        <f t="shared" si="3"/>
        <v>1990.39880437695</v>
      </c>
      <c r="AF15">
        <f t="shared" si="4"/>
        <v>-99.519940218847495</v>
      </c>
      <c r="AG15">
        <f t="shared" si="4"/>
        <v>-43.322915079691057</v>
      </c>
      <c r="AH15">
        <f t="shared" si="5"/>
        <v>-1780.2846326758222</v>
      </c>
      <c r="AI15">
        <f t="shared" si="6"/>
        <v>67.271316402589264</v>
      </c>
      <c r="AJ15">
        <f t="shared" si="7"/>
        <v>29.964466841969625</v>
      </c>
      <c r="AK15">
        <f t="shared" si="24"/>
        <v>176.86245076748386</v>
      </c>
      <c r="AL15">
        <f t="shared" si="8"/>
        <v>274.09823401204278</v>
      </c>
      <c r="AN15">
        <f t="shared" si="9"/>
        <v>743.08159548338756</v>
      </c>
      <c r="AO15">
        <f t="shared" si="9"/>
        <v>-37.154079774169375</v>
      </c>
      <c r="AP15">
        <f t="shared" si="9"/>
        <v>-16.173874696676815</v>
      </c>
      <c r="AQ15">
        <f t="shared" si="9"/>
        <v>-664.63903733976065</v>
      </c>
      <c r="AR15">
        <f t="shared" si="9"/>
        <v>25.114603672780774</v>
      </c>
      <c r="AS15">
        <f t="shared" si="9"/>
        <v>11.186724881353484</v>
      </c>
      <c r="AT15">
        <f t="shared" si="9"/>
        <v>66.028592766635583</v>
      </c>
      <c r="AU15">
        <f t="shared" si="9"/>
        <v>102.32992132076986</v>
      </c>
      <c r="AW15">
        <v>12</v>
      </c>
      <c r="AX15">
        <f>(R15*SUMPRODUCT(K16:$K$23, X16:$X$23)-$AZ$3*SUMPRODUCT(K15:$K$22, W16:$W$23))/Z15</f>
        <v>699.12551754784954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2.0855349999999999E-3</v>
      </c>
      <c r="O16">
        <f t="shared" si="21"/>
        <v>2297.1662926140561</v>
      </c>
      <c r="P16">
        <f t="shared" si="22"/>
        <v>114.85831463070281</v>
      </c>
      <c r="Q16" s="4">
        <f t="shared" si="23"/>
        <v>50</v>
      </c>
      <c r="R16">
        <f t="shared" si="0"/>
        <v>1000000</v>
      </c>
      <c r="S16">
        <f t="shared" si="1"/>
        <v>656.47030157711345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605.76310853541099</v>
      </c>
      <c r="AC16">
        <f t="shared" si="2"/>
        <v>561.92984017834078</v>
      </c>
      <c r="AE16">
        <f t="shared" si="3"/>
        <v>1966.3437699626943</v>
      </c>
      <c r="AF16">
        <f t="shared" si="4"/>
        <v>-98.317188498134712</v>
      </c>
      <c r="AG16">
        <f t="shared" si="4"/>
        <v>-42.799334473193426</v>
      </c>
      <c r="AH16">
        <f t="shared" si="5"/>
        <v>-1807.02911401447</v>
      </c>
      <c r="AI16">
        <f t="shared" si="6"/>
        <v>18.198132976895977</v>
      </c>
      <c r="AJ16">
        <f t="shared" si="7"/>
        <v>43.83326835707021</v>
      </c>
      <c r="AK16">
        <f t="shared" si="24"/>
        <v>173.16527829999796</v>
      </c>
      <c r="AL16">
        <f t="shared" si="8"/>
        <v>235.19667963396415</v>
      </c>
      <c r="AN16">
        <f t="shared" si="9"/>
        <v>676.23433254847896</v>
      </c>
      <c r="AO16">
        <f t="shared" si="9"/>
        <v>-33.811716627423948</v>
      </c>
      <c r="AP16">
        <f t="shared" si="9"/>
        <v>-14.718880707999578</v>
      </c>
      <c r="AQ16">
        <f t="shared" si="9"/>
        <v>-621.44531667238823</v>
      </c>
      <c r="AR16">
        <f t="shared" si="9"/>
        <v>6.2584185406670727</v>
      </c>
      <c r="AS16">
        <f t="shared" si="9"/>
        <v>15.074455150547809</v>
      </c>
      <c r="AT16">
        <f t="shared" si="9"/>
        <v>59.552306255173463</v>
      </c>
      <c r="AU16">
        <f t="shared" si="9"/>
        <v>80.885179946388348</v>
      </c>
      <c r="AW16">
        <v>13</v>
      </c>
      <c r="AX16">
        <f>(R16*SUMPRODUCT(K17:$K$23, X17:$X$23)-$AZ$3*SUMPRODUCT(K16:$K$22, W17:$W$23))/Z16</f>
        <v>656.47030157711345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2.1420699999999998E-3</v>
      </c>
      <c r="O17">
        <f t="shared" si="21"/>
        <v>2297.1662926140561</v>
      </c>
      <c r="P17">
        <f t="shared" si="22"/>
        <v>114.85831463070281</v>
      </c>
      <c r="Q17" s="4">
        <f t="shared" si="23"/>
        <v>50</v>
      </c>
      <c r="R17">
        <f t="shared" si="0"/>
        <v>1000000</v>
      </c>
      <c r="S17">
        <f t="shared" si="1"/>
        <v>599.23496670490397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561.92984017834078</v>
      </c>
      <c r="AC17">
        <f t="shared" si="2"/>
        <v>506.70903651473151</v>
      </c>
      <c r="AE17">
        <f t="shared" si="3"/>
        <v>1942.4682862637433</v>
      </c>
      <c r="AF17">
        <f t="shared" si="4"/>
        <v>-97.123414313187169</v>
      </c>
      <c r="AG17">
        <f t="shared" si="4"/>
        <v>-42.279661958066498</v>
      </c>
      <c r="AH17">
        <f t="shared" si="5"/>
        <v>-1833.5834078998687</v>
      </c>
      <c r="AI17">
        <f t="shared" si="6"/>
        <v>-30.51819790737909</v>
      </c>
      <c r="AJ17">
        <f t="shared" si="7"/>
        <v>55.220803663609274</v>
      </c>
      <c r="AK17">
        <f t="shared" si="24"/>
        <v>168.50922984902277</v>
      </c>
      <c r="AL17">
        <f t="shared" si="8"/>
        <v>193.21183560525296</v>
      </c>
      <c r="AN17">
        <f t="shared" si="9"/>
        <v>615.36539994240081</v>
      </c>
      <c r="AO17">
        <f t="shared" si="9"/>
        <v>-30.768269997120044</v>
      </c>
      <c r="AP17">
        <f t="shared" si="9"/>
        <v>-13.394010740993133</v>
      </c>
      <c r="AQ17">
        <f t="shared" si="9"/>
        <v>-580.87114992252293</v>
      </c>
      <c r="AR17">
        <f t="shared" si="9"/>
        <v>-9.6680307182352614</v>
      </c>
      <c r="AS17">
        <f t="shared" si="9"/>
        <v>17.49370745041027</v>
      </c>
      <c r="AT17">
        <f t="shared" si="9"/>
        <v>53.382982030292176</v>
      </c>
      <c r="AU17">
        <f t="shared" si="9"/>
        <v>61.208658762467188</v>
      </c>
      <c r="AW17">
        <v>14</v>
      </c>
      <c r="AX17">
        <f>(R17*SUMPRODUCT(K18:$K$23, X18:$X$23)-$AZ$3*SUMPRODUCT(K17:$K$22, W18:$W$23))/Z17</f>
        <v>599.23496670490397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2.2014550000000002E-3</v>
      </c>
      <c r="O18">
        <f t="shared" si="21"/>
        <v>2297.1662926140561</v>
      </c>
      <c r="P18">
        <f t="shared" si="22"/>
        <v>114.85831463070281</v>
      </c>
      <c r="Q18" s="4">
        <f t="shared" si="23"/>
        <v>50</v>
      </c>
      <c r="R18">
        <f t="shared" si="0"/>
        <v>1000000</v>
      </c>
      <c r="S18">
        <f t="shared" si="1"/>
        <v>528.93268757844839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506.70903651473151</v>
      </c>
      <c r="AC18">
        <f t="shared" si="2"/>
        <v>441.80465858572597</v>
      </c>
      <c r="AE18">
        <f t="shared" si="3"/>
        <v>1918.7673468799692</v>
      </c>
      <c r="AF18">
        <f t="shared" si="4"/>
        <v>-95.938367343998451</v>
      </c>
      <c r="AG18">
        <f t="shared" si="4"/>
        <v>-41.763788565269941</v>
      </c>
      <c r="AH18">
        <f t="shared" si="5"/>
        <v>-1861.5354643179057</v>
      </c>
      <c r="AI18">
        <f t="shared" si="6"/>
        <v>-80.470273347204966</v>
      </c>
      <c r="AJ18">
        <f t="shared" si="7"/>
        <v>64.904377929005534</v>
      </c>
      <c r="AK18">
        <f t="shared" si="24"/>
        <v>163.06766112354919</v>
      </c>
      <c r="AL18">
        <f t="shared" si="8"/>
        <v>147.50176570534975</v>
      </c>
      <c r="AN18">
        <f t="shared" si="9"/>
        <v>559.94171432797339</v>
      </c>
      <c r="AO18">
        <f t="shared" si="9"/>
        <v>-27.997085716398669</v>
      </c>
      <c r="AP18">
        <f t="shared" si="9"/>
        <v>-12.187661731941677</v>
      </c>
      <c r="AQ18">
        <f t="shared" si="9"/>
        <v>-543.24009675660466</v>
      </c>
      <c r="AR18">
        <f t="shared" si="9"/>
        <v>-23.483129876971621</v>
      </c>
      <c r="AS18">
        <f t="shared" si="9"/>
        <v>18.940633268568696</v>
      </c>
      <c r="AT18">
        <f t="shared" si="9"/>
        <v>47.587002076852137</v>
      </c>
      <c r="AU18">
        <f t="shared" si="9"/>
        <v>43.044505468449209</v>
      </c>
      <c r="AW18">
        <v>15</v>
      </c>
      <c r="AX18">
        <f>(R18*SUMPRODUCT(K19:$K$23, X19:$X$23)-$AZ$3*SUMPRODUCT(K18:$K$22, W19:$W$23))/Z18</f>
        <v>528.93268757844839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2.2708170000000001E-3</v>
      </c>
      <c r="O19">
        <f t="shared" si="21"/>
        <v>2297.1662926140561</v>
      </c>
      <c r="P19">
        <f t="shared" si="22"/>
        <v>114.85831463070281</v>
      </c>
      <c r="Q19" s="4">
        <f t="shared" si="23"/>
        <v>50</v>
      </c>
      <c r="R19">
        <f t="shared" si="0"/>
        <v>1000000</v>
      </c>
      <c r="S19">
        <f t="shared" si="1"/>
        <v>445.04220631829878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441.80465858572597</v>
      </c>
      <c r="AC19">
        <f t="shared" si="2"/>
        <v>367.17150487190406</v>
      </c>
      <c r="AE19">
        <f t="shared" si="3"/>
        <v>1895.2225039008295</v>
      </c>
      <c r="AF19">
        <f t="shared" si="4"/>
        <v>-94.761125195041473</v>
      </c>
      <c r="AG19">
        <f t="shared" si="4"/>
        <v>-41.251312758558818</v>
      </c>
      <c r="AH19">
        <f t="shared" si="5"/>
        <v>-1896.7584211684116</v>
      </c>
      <c r="AI19">
        <f t="shared" si="6"/>
        <v>-137.54835522118265</v>
      </c>
      <c r="AJ19">
        <f t="shared" si="7"/>
        <v>74.633153713821912</v>
      </c>
      <c r="AK19">
        <f t="shared" si="24"/>
        <v>156.958622610406</v>
      </c>
      <c r="AL19">
        <f t="shared" si="8"/>
        <v>94.043421103045262</v>
      </c>
      <c r="AN19">
        <f t="shared" si="9"/>
        <v>509.47405793516094</v>
      </c>
      <c r="AO19">
        <f t="shared" si="9"/>
        <v>-25.473702896758049</v>
      </c>
      <c r="AP19">
        <f t="shared" si="9"/>
        <v>-11.089185392743289</v>
      </c>
      <c r="AQ19">
        <f t="shared" si="9"/>
        <v>-509.88694349416903</v>
      </c>
      <c r="AR19">
        <f t="shared" si="9"/>
        <v>-36.975773848509462</v>
      </c>
      <c r="AS19">
        <f t="shared" si="9"/>
        <v>20.062897945131791</v>
      </c>
      <c r="AT19">
        <f t="shared" si="9"/>
        <v>42.193645455690209</v>
      </c>
      <c r="AU19">
        <f t="shared" si="9"/>
        <v>25.280769552312538</v>
      </c>
      <c r="AW19">
        <v>16</v>
      </c>
      <c r="AX19">
        <f>(R19*SUMPRODUCT(K20:$K$23, X20:$X$23)-$AZ$3*SUMPRODUCT(K19:$K$22, W20:$W$23))/Z19</f>
        <v>445.04220631829878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2.3392280000000001E-3</v>
      </c>
      <c r="O20">
        <f t="shared" si="21"/>
        <v>2297.1662926140561</v>
      </c>
      <c r="P20">
        <f t="shared" si="22"/>
        <v>114.85831463070281</v>
      </c>
      <c r="Q20" s="4">
        <f t="shared" si="23"/>
        <v>50</v>
      </c>
      <c r="R20">
        <f t="shared" si="0"/>
        <v>1000000</v>
      </c>
      <c r="S20">
        <f t="shared" si="1"/>
        <v>350.11348869948768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367.17150487190406</v>
      </c>
      <c r="AC20">
        <f t="shared" si="2"/>
        <v>285.28859965647314</v>
      </c>
      <c r="AE20">
        <f t="shared" si="3"/>
        <v>1871.8369213144661</v>
      </c>
      <c r="AF20">
        <f t="shared" si="4"/>
        <v>-93.591846065723303</v>
      </c>
      <c r="AG20">
        <f t="shared" si="4"/>
        <v>-40.742303405131644</v>
      </c>
      <c r="AH20">
        <f t="shared" si="5"/>
        <v>-1929.9245168315606</v>
      </c>
      <c r="AI20">
        <f t="shared" si="6"/>
        <v>-192.42174498794952</v>
      </c>
      <c r="AJ20">
        <f t="shared" si="7"/>
        <v>81.882905215430924</v>
      </c>
      <c r="AK20">
        <f t="shared" si="24"/>
        <v>150.17916060844533</v>
      </c>
      <c r="AL20">
        <f t="shared" si="8"/>
        <v>39.64032083592673</v>
      </c>
      <c r="AN20">
        <f t="shared" si="9"/>
        <v>463.5229550635184</v>
      </c>
      <c r="AO20">
        <f t="shared" si="9"/>
        <v>-23.176147753175922</v>
      </c>
      <c r="AP20">
        <f t="shared" si="9"/>
        <v>-10.089016118551289</v>
      </c>
      <c r="AQ20">
        <f t="shared" si="9"/>
        <v>-477.90718566610235</v>
      </c>
      <c r="AR20">
        <f t="shared" si="9"/>
        <v>-47.649394474311158</v>
      </c>
      <c r="AS20">
        <f t="shared" si="9"/>
        <v>20.276662866543706</v>
      </c>
      <c r="AT20">
        <f t="shared" si="9"/>
        <v>37.188863795517946</v>
      </c>
      <c r="AU20">
        <f t="shared" si="9"/>
        <v>9.8161321877504939</v>
      </c>
      <c r="AW20">
        <v>17</v>
      </c>
      <c r="AX20">
        <f>(R20*SUMPRODUCT(K21:$K$23, X21:$X$23)-$AZ$3*SUMPRODUCT(K20:$K$22, W21:$W$23))/Z20</f>
        <v>350.11348869948768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2.4176169999999999E-3</v>
      </c>
      <c r="O21">
        <f t="shared" si="21"/>
        <v>2297.1662926140561</v>
      </c>
      <c r="P21">
        <f t="shared" si="22"/>
        <v>114.85831463070281</v>
      </c>
      <c r="Q21" s="4">
        <f t="shared" si="23"/>
        <v>50</v>
      </c>
      <c r="R21">
        <f t="shared" si="0"/>
        <v>1000000</v>
      </c>
      <c r="S21">
        <f t="shared" si="1"/>
        <v>243.83461326516021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285.28859965647314</v>
      </c>
      <c r="AC21">
        <f t="shared" si="2"/>
        <v>196.22044842466391</v>
      </c>
      <c r="AE21">
        <f t="shared" si="3"/>
        <v>1848.5931673391237</v>
      </c>
      <c r="AF21">
        <f t="shared" si="4"/>
        <v>-92.42965836695619</v>
      </c>
      <c r="AG21">
        <f t="shared" si="4"/>
        <v>-40.236381085748924</v>
      </c>
      <c r="AH21">
        <f t="shared" si="5"/>
        <v>-1969.9857066280829</v>
      </c>
      <c r="AI21">
        <f t="shared" si="6"/>
        <v>-254.05857874166418</v>
      </c>
      <c r="AJ21">
        <f t="shared" si="7"/>
        <v>89.068151231809225</v>
      </c>
      <c r="AK21">
        <f t="shared" si="24"/>
        <v>142.90164760400486</v>
      </c>
      <c r="AL21">
        <f t="shared" si="8"/>
        <v>-22.088779905850089</v>
      </c>
      <c r="AN21">
        <f t="shared" si="9"/>
        <v>421.68285893227846</v>
      </c>
      <c r="AO21">
        <f t="shared" si="9"/>
        <v>-21.084142946613923</v>
      </c>
      <c r="AP21">
        <f t="shared" si="9"/>
        <v>-9.1783267995897937</v>
      </c>
      <c r="AQ21">
        <f t="shared" si="9"/>
        <v>-449.37372890022237</v>
      </c>
      <c r="AR21">
        <f t="shared" si="9"/>
        <v>-57.953339714147596</v>
      </c>
      <c r="AS21">
        <f t="shared" si="9"/>
        <v>20.317349060260678</v>
      </c>
      <c r="AT21">
        <f t="shared" si="9"/>
        <v>32.597315825053698</v>
      </c>
      <c r="AU21">
        <f t="shared" si="9"/>
        <v>-5.0386748288332264</v>
      </c>
      <c r="AW21">
        <v>18</v>
      </c>
      <c r="AX21">
        <f>(R21*SUMPRODUCT(K22:$K$23, X22:$X$23)-$AZ$3*SUMPRODUCT(K21:$K$22, W22:$W$23))/Z21</f>
        <v>243.83461326516021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2.502181E-3</v>
      </c>
      <c r="O22">
        <f t="shared" si="21"/>
        <v>2297.1662926140561</v>
      </c>
      <c r="P22">
        <f t="shared" si="22"/>
        <v>114.85831463070281</v>
      </c>
      <c r="Q22" s="4">
        <f t="shared" si="23"/>
        <v>50</v>
      </c>
      <c r="R22">
        <f t="shared" si="0"/>
        <v>1000000</v>
      </c>
      <c r="S22">
        <f t="shared" si="1"/>
        <v>126.96213087292193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196.22044842466391</v>
      </c>
      <c r="AC22">
        <f t="shared" si="2"/>
        <v>100.89258662229167</v>
      </c>
      <c r="AE22">
        <f t="shared" si="3"/>
        <v>1825.4817209656869</v>
      </c>
      <c r="AF22">
        <f t="shared" si="4"/>
        <v>-91.274086048284346</v>
      </c>
      <c r="AG22">
        <f t="shared" si="4"/>
        <v>-39.733338566629918</v>
      </c>
      <c r="AH22">
        <f t="shared" si="5"/>
        <v>-2013.5741652304064</v>
      </c>
      <c r="AI22">
        <f t="shared" si="6"/>
        <v>-319.09986887963373</v>
      </c>
      <c r="AJ22">
        <f t="shared" si="7"/>
        <v>95.32786180237224</v>
      </c>
      <c r="AK22">
        <f t="shared" si="24"/>
        <v>135.12996583394465</v>
      </c>
      <c r="AL22">
        <f t="shared" si="8"/>
        <v>-88.642041243316839</v>
      </c>
      <c r="AN22">
        <f t="shared" si="9"/>
        <v>383.58662852883987</v>
      </c>
      <c r="AO22">
        <f t="shared" si="9"/>
        <v>-19.179331426441991</v>
      </c>
      <c r="AP22">
        <f t="shared" si="9"/>
        <v>-8.3491262640010735</v>
      </c>
      <c r="AQ22">
        <f t="shared" si="9"/>
        <v>-423.11030368735362</v>
      </c>
      <c r="AR22">
        <f t="shared" si="9"/>
        <v>-67.052132848956816</v>
      </c>
      <c r="AS22">
        <f t="shared" si="9"/>
        <v>20.031147227424071</v>
      </c>
      <c r="AT22">
        <f t="shared" si="9"/>
        <v>28.394723109054048</v>
      </c>
      <c r="AU22">
        <f t="shared" si="9"/>
        <v>-18.6262625124787</v>
      </c>
      <c r="AW22">
        <v>19</v>
      </c>
      <c r="AX22">
        <f>(R22*SUMPRODUCT(K23:$K$23, X23:$X$23)-$AZ$3*SUMPRODUCT(K22:$K$22, W23:$W$23))/Z22</f>
        <v>126.96213087292193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2.5943469999999999E-3</v>
      </c>
      <c r="O23">
        <f t="shared" si="21"/>
        <v>2297.1662926140561</v>
      </c>
      <c r="P23">
        <f t="shared" si="22"/>
        <v>114.85831463070281</v>
      </c>
      <c r="Q23" s="4">
        <f t="shared" si="23"/>
        <v>50</v>
      </c>
      <c r="R23">
        <f t="shared" si="0"/>
        <v>1000000</v>
      </c>
      <c r="S23">
        <f t="shared" si="1"/>
        <v>128.58153129585327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100.89258662229167</v>
      </c>
      <c r="AC23">
        <f t="shared" si="2"/>
        <v>100.89258662229167</v>
      </c>
      <c r="AE23">
        <f t="shared" si="3"/>
        <v>1802.4909707296879</v>
      </c>
      <c r="AF23">
        <f t="shared" si="4"/>
        <v>-90.124548536484397</v>
      </c>
      <c r="AG23">
        <f t="shared" si="4"/>
        <v>-39.2329231132533</v>
      </c>
      <c r="AH23">
        <f t="shared" si="5"/>
        <v>-2061.6413542064124</v>
      </c>
      <c r="AI23">
        <f t="shared" si="6"/>
        <v>-388.50785512646212</v>
      </c>
      <c r="AJ23">
        <f t="shared" si="7"/>
        <v>0</v>
      </c>
      <c r="AK23">
        <f t="shared" si="24"/>
        <v>126.92813061708468</v>
      </c>
      <c r="AL23">
        <f t="shared" si="8"/>
        <v>-261.57972450937746</v>
      </c>
      <c r="AN23">
        <f t="shared" si="9"/>
        <v>348.89957130857056</v>
      </c>
      <c r="AO23">
        <f t="shared" si="9"/>
        <v>-17.444978565428528</v>
      </c>
      <c r="AP23">
        <f t="shared" si="9"/>
        <v>-7.5941296115646235</v>
      </c>
      <c r="AQ23">
        <f t="shared" si="9"/>
        <v>-399.06207373868142</v>
      </c>
      <c r="AR23">
        <f t="shared" si="9"/>
        <v>-75.201610607104001</v>
      </c>
      <c r="AS23">
        <f t="shared" si="9"/>
        <v>0</v>
      </c>
      <c r="AT23">
        <f t="shared" si="9"/>
        <v>24.568872232059775</v>
      </c>
      <c r="AU23">
        <f t="shared" si="9"/>
        <v>-50.632738375044227</v>
      </c>
      <c r="AW23">
        <v>20</v>
      </c>
      <c r="AX23">
        <f>(R23*SUMPRODUCT(K$23:$K24, X$23:$X24)-$AZ$3*SUMPRODUCT(K$22:$K23, W$23:$W24))/Z23</f>
        <v>128.58153129585327</v>
      </c>
    </row>
    <row r="25" spans="5:50" x14ac:dyDescent="0.25">
      <c r="AN25" s="8">
        <f t="shared" ref="AN25:AU25" si="25">SUM(AN3:AN23)</f>
        <v>19947.569507225657</v>
      </c>
      <c r="AO25" s="8">
        <f t="shared" si="25"/>
        <v>-2720.2531948218239</v>
      </c>
      <c r="AP25" s="8">
        <f t="shared" si="25"/>
        <v>-2904.085946624944</v>
      </c>
      <c r="AQ25" s="8">
        <f t="shared" si="25"/>
        <v>-16859.927348536428</v>
      </c>
      <c r="AR25" s="8">
        <f t="shared" si="25"/>
        <v>-2536.6969827575435</v>
      </c>
      <c r="AS25" s="8">
        <f t="shared" si="25"/>
        <v>-347.88040991015657</v>
      </c>
      <c r="AT25" s="8">
        <f t="shared" si="25"/>
        <v>1442.3510980430588</v>
      </c>
      <c r="AU25" s="9">
        <f t="shared" si="25"/>
        <v>-1442.2262946246403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1" priority="1" operator="lessThan">
      <formula>0</formula>
    </cfRule>
  </conditionalFormatting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7A43D-8DB6-4ED7-B6E1-6EBB7DBD2C9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'T.35.04.E'!C3*(1+C12)</f>
        <v>4747.5650126927758</v>
      </c>
      <c r="K3">
        <v>1</v>
      </c>
      <c r="L3" s="2">
        <v>0</v>
      </c>
      <c r="O3">
        <f>$C$3</f>
        <v>4747.5650126927758</v>
      </c>
      <c r="P3">
        <f>O3*B5</f>
        <v>3798.0520101542206</v>
      </c>
      <c r="Q3" s="4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4747.5650126927758</v>
      </c>
      <c r="AF3">
        <f t="shared" ref="AF3:AG23" si="4">-$Z3*P3</f>
        <v>-3798.0520101542206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-1570.3952014614447</v>
      </c>
      <c r="AJ3">
        <f t="shared" ref="AJ3:AJ23" si="7">AB3-AC3</f>
        <v>0</v>
      </c>
      <c r="AL3">
        <f t="shared" ref="AL3:AL23" si="8">SUM(AI3:AK3)</f>
        <v>-1570.3952014614447</v>
      </c>
      <c r="AN3">
        <f t="shared" ref="AN3:AU23" si="9">AE3*$K3</f>
        <v>4747.5650126927758</v>
      </c>
      <c r="AO3">
        <f t="shared" si="9"/>
        <v>-3798.0520101542206</v>
      </c>
      <c r="AP3">
        <f t="shared" si="9"/>
        <v>-2519.9082039999998</v>
      </c>
      <c r="AQ3">
        <f t="shared" si="9"/>
        <v>0</v>
      </c>
      <c r="AR3">
        <f t="shared" si="9"/>
        <v>-1570.3952014614447</v>
      </c>
      <c r="AS3">
        <f t="shared" si="9"/>
        <v>0</v>
      </c>
      <c r="AT3">
        <f t="shared" si="9"/>
        <v>0</v>
      </c>
      <c r="AU3">
        <f t="shared" si="9"/>
        <v>-1570.3952014614447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2547.1097565056111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1.947287E-3</v>
      </c>
      <c r="R4">
        <f t="shared" si="0"/>
        <v>1000000</v>
      </c>
      <c r="S4">
        <f t="shared" si="1"/>
        <v>762.42982793241526</v>
      </c>
      <c r="U4">
        <f t="shared" ref="U4:U23" si="13">M4</f>
        <v>1.947287E-3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1.947287E-3</v>
      </c>
      <c r="Y4">
        <f t="shared" ref="Y4:Y23" si="17">V4*W4</f>
        <v>0.01</v>
      </c>
      <c r="Z4">
        <f t="shared" ref="Z4:Z23" si="18">MAX(0, W4-X4-Y4)</f>
        <v>0.98805271299999997</v>
      </c>
      <c r="AB4">
        <f t="shared" ref="AB4:AB23" si="19">AC3</f>
        <v>0</v>
      </c>
      <c r="AC4">
        <f t="shared" si="2"/>
        <v>753.32085996074602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-1947.287</v>
      </c>
      <c r="AI4">
        <f t="shared" si="6"/>
        <v>-1947.287</v>
      </c>
      <c r="AJ4">
        <f t="shared" si="7"/>
        <v>-753.32085996074602</v>
      </c>
      <c r="AK4">
        <f>G4*MAX(0, SUM(AB4, AE4:AF4))</f>
        <v>0</v>
      </c>
      <c r="AL4">
        <f t="shared" si="8"/>
        <v>-2700.6078599607463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-1793.7888965448631</v>
      </c>
      <c r="AR4">
        <f t="shared" si="9"/>
        <v>-1793.7888965448631</v>
      </c>
      <c r="AS4">
        <f t="shared" si="9"/>
        <v>-693.93910303576922</v>
      </c>
      <c r="AT4">
        <f t="shared" si="9"/>
        <v>0</v>
      </c>
      <c r="AU4">
        <f t="shared" si="9"/>
        <v>-2487.7279995806325</v>
      </c>
      <c r="AW4">
        <v>1</v>
      </c>
      <c r="AX4">
        <f>(R4*SUMPRODUCT(K5:$K$23, X5:$X$23)-$AZ$3*SUMPRODUCT(K4:$K$22, W5:$W$23))/Z4</f>
        <v>762.42982793241526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1.9819680000000002E-3</v>
      </c>
      <c r="O5">
        <f t="shared" ref="O5:O23" si="21">$C$3</f>
        <v>4747.5650126927758</v>
      </c>
      <c r="P5">
        <f t="shared" ref="P5:P23" si="22">O5*$C$5</f>
        <v>237.37825063463879</v>
      </c>
      <c r="Q5" s="4">
        <f t="shared" ref="Q5:Q23" si="23">$C$8</f>
        <v>50</v>
      </c>
      <c r="R5">
        <f t="shared" si="0"/>
        <v>1000000</v>
      </c>
      <c r="S5">
        <f t="shared" si="1"/>
        <v>1444.2449057950662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753.32085996074602</v>
      </c>
      <c r="AC5">
        <f t="shared" si="2"/>
        <v>1409.8919477237941</v>
      </c>
      <c r="AE5">
        <f t="shared" si="3"/>
        <v>4634.6389423516175</v>
      </c>
      <c r="AF5">
        <f t="shared" si="4"/>
        <v>-231.73194711758089</v>
      </c>
      <c r="AG5">
        <f t="shared" si="4"/>
        <v>-48.810694850526041</v>
      </c>
      <c r="AH5">
        <f t="shared" si="5"/>
        <v>-1958.2888594791843</v>
      </c>
      <c r="AI5">
        <f t="shared" si="6"/>
        <v>2395.8074409043261</v>
      </c>
      <c r="AJ5">
        <f t="shared" si="7"/>
        <v>-656.57108776304813</v>
      </c>
      <c r="AK5">
        <f>G5*SUM(AB5, AE5:AF5)</f>
        <v>360.93594986363485</v>
      </c>
      <c r="AL5">
        <f t="shared" si="8"/>
        <v>2100.1723030049129</v>
      </c>
      <c r="AN5">
        <f t="shared" si="9"/>
        <v>3932.7708323760944</v>
      </c>
      <c r="AO5">
        <f t="shared" si="9"/>
        <v>-196.63854161880474</v>
      </c>
      <c r="AP5">
        <f t="shared" si="9"/>
        <v>-41.418820193738249</v>
      </c>
      <c r="AQ5">
        <f t="shared" si="9"/>
        <v>-1661.7262754925716</v>
      </c>
      <c r="AR5">
        <f t="shared" si="9"/>
        <v>2032.9871950709799</v>
      </c>
      <c r="AS5">
        <f t="shared" si="9"/>
        <v>-557.14019052059746</v>
      </c>
      <c r="AT5">
        <f t="shared" si="9"/>
        <v>306.27593511295612</v>
      </c>
      <c r="AU5">
        <f t="shared" si="9"/>
        <v>1782.1229396633385</v>
      </c>
      <c r="AW5">
        <v>2</v>
      </c>
      <c r="AX5">
        <f>(R5*SUMPRODUCT(K6:$K$23, X6:$X$23)-$AZ$3*SUMPRODUCT(K5:$K$22, W6:$W$23))/Z5</f>
        <v>1444.2449057950662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2.0299509999999999E-3</v>
      </c>
      <c r="O6">
        <f t="shared" si="21"/>
        <v>4747.5650126927758</v>
      </c>
      <c r="P6">
        <f t="shared" si="22"/>
        <v>237.37825063463879</v>
      </c>
      <c r="Q6" s="4">
        <f t="shared" si="23"/>
        <v>50</v>
      </c>
      <c r="R6">
        <f t="shared" si="0"/>
        <v>1000000</v>
      </c>
      <c r="S6">
        <f t="shared" si="1"/>
        <v>2043.4496492666394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1409.8919477237941</v>
      </c>
      <c r="AC6">
        <f t="shared" si="2"/>
        <v>1970.8460705388934</v>
      </c>
      <c r="AE6">
        <f t="shared" si="3"/>
        <v>4578.8844629724354</v>
      </c>
      <c r="AF6">
        <f t="shared" si="4"/>
        <v>-228.9442231486218</v>
      </c>
      <c r="AG6">
        <f t="shared" si="4"/>
        <v>-48.223504583198263</v>
      </c>
      <c r="AH6">
        <f t="shared" si="5"/>
        <v>-1981.6663764504037</v>
      </c>
      <c r="AI6">
        <f t="shared" si="6"/>
        <v>2320.0503587902112</v>
      </c>
      <c r="AJ6">
        <f t="shared" si="7"/>
        <v>-560.95412281509925</v>
      </c>
      <c r="AK6">
        <f>G6*SUM(AB6, AE6:AF6)</f>
        <v>403.18825312833258</v>
      </c>
      <c r="AL6">
        <f t="shared" si="8"/>
        <v>2162.2844891034447</v>
      </c>
      <c r="AN6">
        <f t="shared" si="9"/>
        <v>3579.1820275102723</v>
      </c>
      <c r="AO6">
        <f t="shared" si="9"/>
        <v>-178.95910137551363</v>
      </c>
      <c r="AP6">
        <f t="shared" si="9"/>
        <v>-37.694923797159262</v>
      </c>
      <c r="AQ6">
        <f t="shared" si="9"/>
        <v>-1549.0114975533481</v>
      </c>
      <c r="AR6">
        <f t="shared" si="9"/>
        <v>1813.5165047842509</v>
      </c>
      <c r="AS6">
        <f t="shared" si="9"/>
        <v>-438.48167187302965</v>
      </c>
      <c r="AT6">
        <f t="shared" si="9"/>
        <v>315.16063813573396</v>
      </c>
      <c r="AU6">
        <f t="shared" si="9"/>
        <v>1690.1954710469552</v>
      </c>
      <c r="AW6">
        <v>3</v>
      </c>
      <c r="AX6">
        <f>(R6*SUMPRODUCT(K7:$K$23, X7:$X$23)-$AZ$3*SUMPRODUCT(K6:$K$22, W7:$W$23))/Z6</f>
        <v>2043.4496492666394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2.0855349999999999E-3</v>
      </c>
      <c r="O7">
        <f t="shared" si="21"/>
        <v>4747.5650126927758</v>
      </c>
      <c r="P7">
        <f t="shared" si="22"/>
        <v>237.37825063463879</v>
      </c>
      <c r="Q7" s="4">
        <f t="shared" si="23"/>
        <v>50</v>
      </c>
      <c r="R7">
        <f t="shared" si="0"/>
        <v>1000000</v>
      </c>
      <c r="S7">
        <f t="shared" si="1"/>
        <v>2563.7368703521233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1970.8460705388934</v>
      </c>
      <c r="AC7">
        <f t="shared" si="2"/>
        <v>2442.7642660317397</v>
      </c>
      <c r="AE7">
        <f t="shared" si="3"/>
        <v>4523.5461945342258</v>
      </c>
      <c r="AF7">
        <f t="shared" si="4"/>
        <v>-226.17730972671131</v>
      </c>
      <c r="AG7">
        <f t="shared" si="4"/>
        <v>-47.640697730735361</v>
      </c>
      <c r="AH7">
        <f t="shared" si="5"/>
        <v>-2011.4361326184078</v>
      </c>
      <c r="AI7">
        <f t="shared" si="6"/>
        <v>2238.2920544583712</v>
      </c>
      <c r="AJ7">
        <f t="shared" si="7"/>
        <v>-471.91819549284628</v>
      </c>
      <c r="AK7">
        <f>G7*SUM(AB7, AE7:AF7)</f>
        <v>438.77504687424857</v>
      </c>
      <c r="AL7">
        <f t="shared" si="8"/>
        <v>2205.1489058397738</v>
      </c>
      <c r="AN7">
        <f t="shared" si="9"/>
        <v>3257.200533769686</v>
      </c>
      <c r="AO7">
        <f t="shared" si="9"/>
        <v>-162.86002668848434</v>
      </c>
      <c r="AP7">
        <f t="shared" si="9"/>
        <v>-34.303906582231633</v>
      </c>
      <c r="AQ7">
        <f t="shared" si="9"/>
        <v>-1448.3439679967528</v>
      </c>
      <c r="AR7">
        <f t="shared" si="9"/>
        <v>1611.6926325022175</v>
      </c>
      <c r="AS7">
        <f t="shared" si="9"/>
        <v>-339.80689754251517</v>
      </c>
      <c r="AT7">
        <f t="shared" si="9"/>
        <v>315.94201881048309</v>
      </c>
      <c r="AU7">
        <f t="shared" si="9"/>
        <v>1587.8277537701856</v>
      </c>
      <c r="AW7">
        <v>4</v>
      </c>
      <c r="AX7">
        <f>(R7*SUMPRODUCT(K8:$K$23, X8:$X$23)-$AZ$3*SUMPRODUCT(K7:$K$22, W8:$W$23))/Z7</f>
        <v>2563.7368703521233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2.1420699999999998E-3</v>
      </c>
      <c r="O8">
        <f t="shared" si="21"/>
        <v>4747.5650126927758</v>
      </c>
      <c r="P8">
        <f t="shared" si="22"/>
        <v>237.37825063463879</v>
      </c>
      <c r="Q8" s="4">
        <f t="shared" si="23"/>
        <v>50</v>
      </c>
      <c r="R8">
        <f t="shared" si="0"/>
        <v>1000000</v>
      </c>
      <c r="S8">
        <f t="shared" si="1"/>
        <v>3013.5613183042528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2442.7642660317397</v>
      </c>
      <c r="AC8">
        <f t="shared" si="2"/>
        <v>2836.4989832605897</v>
      </c>
      <c r="AE8">
        <f t="shared" si="3"/>
        <v>4468.6209799919579</v>
      </c>
      <c r="AF8">
        <f t="shared" si="4"/>
        <v>-223.43104899959792</v>
      </c>
      <c r="AG8">
        <f t="shared" si="4"/>
        <v>-47.062241044039929</v>
      </c>
      <c r="AH8">
        <f t="shared" si="5"/>
        <v>-2040.9941877615254</v>
      </c>
      <c r="AI8">
        <f t="shared" si="6"/>
        <v>2157.1335021867944</v>
      </c>
      <c r="AJ8">
        <f t="shared" si="7"/>
        <v>-393.73471722885006</v>
      </c>
      <c r="AK8">
        <f t="shared" ref="AK8:AK23" si="24">G8*SUM(AB8:AB8, AE8:AF8)</f>
        <v>468.15679379168705</v>
      </c>
      <c r="AL8">
        <f t="shared" si="8"/>
        <v>2231.5555787496314</v>
      </c>
      <c r="AN8">
        <f t="shared" si="9"/>
        <v>2964.0147101109997</v>
      </c>
      <c r="AO8">
        <f t="shared" si="9"/>
        <v>-148.20073550555</v>
      </c>
      <c r="AP8">
        <f t="shared" si="9"/>
        <v>-31.216157147786348</v>
      </c>
      <c r="AQ8">
        <f t="shared" si="9"/>
        <v>-1353.7815856083412</v>
      </c>
      <c r="AR8">
        <f t="shared" si="9"/>
        <v>1430.8162318493216</v>
      </c>
      <c r="AS8">
        <f t="shared" si="9"/>
        <v>-261.16233598084364</v>
      </c>
      <c r="AT8">
        <f t="shared" si="9"/>
        <v>310.5261398650685</v>
      </c>
      <c r="AU8">
        <f t="shared" si="9"/>
        <v>1480.1800357335467</v>
      </c>
      <c r="AW8">
        <v>5</v>
      </c>
      <c r="AX8">
        <f>(R8*SUMPRODUCT(K9:$K$23, X9:$X$23)-$AZ$3*SUMPRODUCT(K8:$K$22, W9:$W$23))/Z8</f>
        <v>3013.5613183042528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2.2014550000000002E-3</v>
      </c>
      <c r="O9">
        <f t="shared" si="21"/>
        <v>4747.5650126927758</v>
      </c>
      <c r="P9">
        <f t="shared" si="22"/>
        <v>237.37825063463879</v>
      </c>
      <c r="Q9" s="4">
        <f t="shared" si="23"/>
        <v>50</v>
      </c>
      <c r="R9">
        <f t="shared" si="0"/>
        <v>1000000</v>
      </c>
      <c r="S9">
        <f t="shared" si="1"/>
        <v>3399.4140554424412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2836.4989832605897</v>
      </c>
      <c r="AC9">
        <f t="shared" si="2"/>
        <v>3160.6401115196004</v>
      </c>
      <c r="AE9">
        <f t="shared" si="3"/>
        <v>4414.0973021925302</v>
      </c>
      <c r="AF9">
        <f t="shared" si="4"/>
        <v>-220.70486510962652</v>
      </c>
      <c r="AG9">
        <f t="shared" si="4"/>
        <v>-46.488013227741924</v>
      </c>
      <c r="AH9">
        <f t="shared" si="5"/>
        <v>-2072.1081171521387</v>
      </c>
      <c r="AI9">
        <f t="shared" si="6"/>
        <v>2074.7963067030228</v>
      </c>
      <c r="AJ9">
        <f t="shared" si="7"/>
        <v>-324.14112825901066</v>
      </c>
      <c r="AK9">
        <f t="shared" si="24"/>
        <v>492.09239942404457</v>
      </c>
      <c r="AL9">
        <f t="shared" si="8"/>
        <v>2242.7475778680569</v>
      </c>
      <c r="AN9">
        <f t="shared" si="9"/>
        <v>2697.0568677215715</v>
      </c>
      <c r="AO9">
        <f t="shared" si="9"/>
        <v>-134.8528433860786</v>
      </c>
      <c r="AP9">
        <f t="shared" si="9"/>
        <v>-28.404633327936519</v>
      </c>
      <c r="AQ9">
        <f t="shared" si="9"/>
        <v>-1266.078440375765</v>
      </c>
      <c r="AR9">
        <f t="shared" si="9"/>
        <v>1267.7209506317913</v>
      </c>
      <c r="AS9">
        <f t="shared" si="9"/>
        <v>-198.05341754649257</v>
      </c>
      <c r="AT9">
        <f t="shared" si="9"/>
        <v>300.67329615977673</v>
      </c>
      <c r="AU9">
        <f t="shared" si="9"/>
        <v>1370.3408292450756</v>
      </c>
      <c r="AW9">
        <v>6</v>
      </c>
      <c r="AX9">
        <f>(R9*SUMPRODUCT(K10:$K$23, X10:$X$23)-$AZ$3*SUMPRODUCT(K9:$K$22, W10:$W$23))/Z9</f>
        <v>3399.4140554424412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2.2708170000000001E-3</v>
      </c>
      <c r="O10">
        <f t="shared" si="21"/>
        <v>4747.5650126927758</v>
      </c>
      <c r="P10">
        <f t="shared" si="22"/>
        <v>237.37825063463879</v>
      </c>
      <c r="Q10" s="4">
        <f t="shared" si="23"/>
        <v>50</v>
      </c>
      <c r="R10">
        <f t="shared" si="0"/>
        <v>1000000</v>
      </c>
      <c r="S10">
        <f t="shared" si="1"/>
        <v>3723.2907702716107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3160.6401115196004</v>
      </c>
      <c r="AC10">
        <f t="shared" si="2"/>
        <v>3419.2890922699044</v>
      </c>
      <c r="AE10">
        <f t="shared" si="3"/>
        <v>4359.932721977133</v>
      </c>
      <c r="AF10">
        <f t="shared" si="4"/>
        <v>-217.99663609885664</v>
      </c>
      <c r="AG10">
        <f t="shared" si="4"/>
        <v>-45.917567324730726</v>
      </c>
      <c r="AH10">
        <f t="shared" si="5"/>
        <v>-2111.3154146756251</v>
      </c>
      <c r="AI10">
        <f t="shared" si="6"/>
        <v>1984.7031038779205</v>
      </c>
      <c r="AJ10">
        <f t="shared" si="7"/>
        <v>-258.64898075030396</v>
      </c>
      <c r="AK10">
        <f t="shared" si="24"/>
        <v>511.18033381785142</v>
      </c>
      <c r="AL10">
        <f t="shared" si="8"/>
        <v>2237.2344569454681</v>
      </c>
      <c r="AN10">
        <f t="shared" si="9"/>
        <v>2453.970603938908</v>
      </c>
      <c r="AO10">
        <f t="shared" si="9"/>
        <v>-122.69853019694538</v>
      </c>
      <c r="AP10">
        <f t="shared" si="9"/>
        <v>-25.844518162238263</v>
      </c>
      <c r="AQ10">
        <f t="shared" si="9"/>
        <v>-1188.34539284073</v>
      </c>
      <c r="AR10">
        <f t="shared" si="9"/>
        <v>1117.0821627389942</v>
      </c>
      <c r="AS10">
        <f t="shared" si="9"/>
        <v>-145.57953894576985</v>
      </c>
      <c r="AT10">
        <f t="shared" si="9"/>
        <v>287.71579574554374</v>
      </c>
      <c r="AU10">
        <f t="shared" si="9"/>
        <v>1259.2184195387681</v>
      </c>
      <c r="AW10">
        <v>7</v>
      </c>
      <c r="AX10">
        <f>(R10*SUMPRODUCT(K11:$K$23, X11:$X$23)-$AZ$3*SUMPRODUCT(K10:$K$22, W11:$W$23))/Z10</f>
        <v>3723.2907702716107</v>
      </c>
    </row>
    <row r="11" spans="1:52" x14ac:dyDescent="0.25">
      <c r="A11" t="s">
        <v>33</v>
      </c>
      <c r="C11" s="7">
        <f>AU25</f>
        <v>10433.196730087358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2.3392280000000001E-3</v>
      </c>
      <c r="O11">
        <f t="shared" si="21"/>
        <v>4747.5650126927758</v>
      </c>
      <c r="P11">
        <f t="shared" si="22"/>
        <v>237.37825063463879</v>
      </c>
      <c r="Q11" s="4">
        <f t="shared" si="23"/>
        <v>50</v>
      </c>
      <c r="R11">
        <f t="shared" si="0"/>
        <v>1000000</v>
      </c>
      <c r="S11">
        <f t="shared" si="1"/>
        <v>3993.3562534704097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3419.2890922699044</v>
      </c>
      <c r="AC11">
        <f t="shared" si="2"/>
        <v>3622.0523910656939</v>
      </c>
      <c r="AE11">
        <f t="shared" si="3"/>
        <v>4306.1345180559956</v>
      </c>
      <c r="AF11">
        <f t="shared" si="4"/>
        <v>-215.3067259027998</v>
      </c>
      <c r="AG11">
        <f t="shared" si="4"/>
        <v>-45.350979992305525</v>
      </c>
      <c r="AH11">
        <f t="shared" si="5"/>
        <v>-2148.2331835579043</v>
      </c>
      <c r="AI11">
        <f t="shared" si="6"/>
        <v>1897.2436286029861</v>
      </c>
      <c r="AJ11">
        <f t="shared" si="7"/>
        <v>-202.76329879578952</v>
      </c>
      <c r="AK11">
        <f t="shared" si="24"/>
        <v>525.70818190961711</v>
      </c>
      <c r="AL11">
        <f t="shared" si="8"/>
        <v>2220.1885117168135</v>
      </c>
      <c r="AN11">
        <f t="shared" si="9"/>
        <v>2232.6391074489829</v>
      </c>
      <c r="AO11">
        <f t="shared" si="9"/>
        <v>-111.63195537244917</v>
      </c>
      <c r="AP11">
        <f t="shared" si="9"/>
        <v>-23.513517997962609</v>
      </c>
      <c r="AQ11">
        <f t="shared" si="9"/>
        <v>-1113.8131884686836</v>
      </c>
      <c r="AR11">
        <f t="shared" si="9"/>
        <v>983.68044560988767</v>
      </c>
      <c r="AS11">
        <f t="shared" si="9"/>
        <v>-105.12845535796527</v>
      </c>
      <c r="AT11">
        <f t="shared" si="9"/>
        <v>272.56850456385405</v>
      </c>
      <c r="AU11">
        <f t="shared" si="9"/>
        <v>1151.1204948157765</v>
      </c>
      <c r="AW11">
        <v>8</v>
      </c>
      <c r="AX11">
        <f>(R11*SUMPRODUCT(K12:$K$23, X12:$X$23)-$AZ$3*SUMPRODUCT(K11:$K$22, W12:$W$23))/Z11</f>
        <v>3993.3562534704097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2.4176169999999999E-3</v>
      </c>
      <c r="O12">
        <f t="shared" si="21"/>
        <v>4747.5650126927758</v>
      </c>
      <c r="P12">
        <f t="shared" si="22"/>
        <v>237.37825063463879</v>
      </c>
      <c r="Q12" s="4">
        <f t="shared" si="23"/>
        <v>50</v>
      </c>
      <c r="R12">
        <f t="shared" si="0"/>
        <v>1000000</v>
      </c>
      <c r="S12">
        <f t="shared" si="1"/>
        <v>4211.6014033198035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3622.0523910656939</v>
      </c>
      <c r="AC12">
        <f t="shared" si="2"/>
        <v>3772.5696602795906</v>
      </c>
      <c r="AE12">
        <f t="shared" si="3"/>
        <v>4252.6625888602966</v>
      </c>
      <c r="AF12">
        <f t="shared" si="4"/>
        <v>-212.63312944301484</v>
      </c>
      <c r="AG12">
        <f t="shared" si="4"/>
        <v>-44.787828892186411</v>
      </c>
      <c r="AH12">
        <f t="shared" si="5"/>
        <v>-2192.8260039211541</v>
      </c>
      <c r="AI12">
        <f t="shared" si="6"/>
        <v>1802.4156266039413</v>
      </c>
      <c r="AJ12">
        <f t="shared" si="7"/>
        <v>-150.51726921389672</v>
      </c>
      <c r="AK12">
        <f t="shared" si="24"/>
        <v>536.34572953380837</v>
      </c>
      <c r="AL12">
        <f t="shared" si="8"/>
        <v>2188.244086923853</v>
      </c>
      <c r="AN12">
        <f t="shared" si="9"/>
        <v>2031.1089914933877</v>
      </c>
      <c r="AO12">
        <f t="shared" si="9"/>
        <v>-101.5554495746694</v>
      </c>
      <c r="AP12">
        <f t="shared" si="9"/>
        <v>-21.391060323167238</v>
      </c>
      <c r="AQ12">
        <f t="shared" si="9"/>
        <v>-1047.3129528337204</v>
      </c>
      <c r="AR12">
        <f t="shared" si="9"/>
        <v>860.84952876183081</v>
      </c>
      <c r="AS12">
        <f t="shared" si="9"/>
        <v>-71.888369342113251</v>
      </c>
      <c r="AT12">
        <f t="shared" si="9"/>
        <v>256.16342962613197</v>
      </c>
      <c r="AU12">
        <f t="shared" si="9"/>
        <v>1045.1245890458497</v>
      </c>
      <c r="AW12">
        <v>9</v>
      </c>
      <c r="AX12">
        <f>(R12*SUMPRODUCT(K13:$K$23, X13:$X$23)-$AZ$3*SUMPRODUCT(K12:$K$22, W13:$W$23))/Z12</f>
        <v>4211.6014033198035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2.502181E-3</v>
      </c>
      <c r="O13">
        <f t="shared" si="21"/>
        <v>4747.5650126927758</v>
      </c>
      <c r="P13">
        <f t="shared" si="22"/>
        <v>237.37825063463879</v>
      </c>
      <c r="Q13" s="4">
        <f t="shared" si="23"/>
        <v>50</v>
      </c>
      <c r="R13">
        <f t="shared" si="0"/>
        <v>1000000</v>
      </c>
      <c r="S13">
        <f t="shared" si="1"/>
        <v>4382.0477832576689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3772.5696602795906</v>
      </c>
      <c r="AC13">
        <f t="shared" si="2"/>
        <v>3876.1739637339388</v>
      </c>
      <c r="AE13">
        <f t="shared" si="3"/>
        <v>4199.4950314424368</v>
      </c>
      <c r="AF13">
        <f t="shared" si="4"/>
        <v>-209.97475157212182</v>
      </c>
      <c r="AG13">
        <f t="shared" si="4"/>
        <v>-44.227883348779265</v>
      </c>
      <c r="AH13">
        <f t="shared" si="5"/>
        <v>-2241.3450897055977</v>
      </c>
      <c r="AI13">
        <f t="shared" si="6"/>
        <v>1703.9473068159377</v>
      </c>
      <c r="AJ13">
        <f t="shared" si="7"/>
        <v>-103.60430345434816</v>
      </c>
      <c r="AK13">
        <f t="shared" si="24"/>
        <v>543.34629581049342</v>
      </c>
      <c r="AL13">
        <f t="shared" si="8"/>
        <v>2143.6892991720829</v>
      </c>
      <c r="AN13">
        <f t="shared" si="9"/>
        <v>1847.6118573903991</v>
      </c>
      <c r="AO13">
        <f t="shared" si="9"/>
        <v>-92.380592869519944</v>
      </c>
      <c r="AP13">
        <f t="shared" si="9"/>
        <v>-19.458520867547325</v>
      </c>
      <c r="AQ13">
        <f t="shared" si="9"/>
        <v>-986.10326556843631</v>
      </c>
      <c r="AR13">
        <f t="shared" si="9"/>
        <v>749.66947808489533</v>
      </c>
      <c r="AS13">
        <f t="shared" si="9"/>
        <v>-45.581799265322111</v>
      </c>
      <c r="AT13">
        <f t="shared" si="9"/>
        <v>239.05089809424138</v>
      </c>
      <c r="AU13">
        <f t="shared" si="9"/>
        <v>943.13857691381452</v>
      </c>
      <c r="AW13">
        <v>10</v>
      </c>
      <c r="AX13">
        <f>(R13*SUMPRODUCT(K14:$K$23, X14:$X$23)-$AZ$3*SUMPRODUCT(K13:$K$22, W14:$W$23))/Z13</f>
        <v>4382.0477832576689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2.5943469999999999E-3</v>
      </c>
      <c r="O14">
        <f t="shared" si="21"/>
        <v>4747.5650126927758</v>
      </c>
      <c r="P14">
        <f t="shared" si="22"/>
        <v>237.37825063463879</v>
      </c>
      <c r="Q14" s="4">
        <f t="shared" si="23"/>
        <v>50</v>
      </c>
      <c r="R14">
        <f t="shared" si="0"/>
        <v>1000000</v>
      </c>
      <c r="S14">
        <f t="shared" si="1"/>
        <v>4508.014293723706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3876.1739637339388</v>
      </c>
      <c r="AC14">
        <f t="shared" si="2"/>
        <v>3937.3774058037588</v>
      </c>
      <c r="AE14">
        <f t="shared" si="3"/>
        <v>4146.6051337916751</v>
      </c>
      <c r="AF14">
        <f t="shared" si="4"/>
        <v>-207.33025668958373</v>
      </c>
      <c r="AG14">
        <f t="shared" si="4"/>
        <v>-43.670862038809219</v>
      </c>
      <c r="AH14">
        <f t="shared" si="5"/>
        <v>-2294.8495296451083</v>
      </c>
      <c r="AI14">
        <f t="shared" si="6"/>
        <v>1600.7544854181742</v>
      </c>
      <c r="AJ14">
        <f t="shared" si="7"/>
        <v>-61.203442069820085</v>
      </c>
      <c r="AK14">
        <f t="shared" si="24"/>
        <v>547.08141885852217</v>
      </c>
      <c r="AL14">
        <f t="shared" si="8"/>
        <v>2086.6324622068764</v>
      </c>
      <c r="AN14">
        <f t="shared" si="9"/>
        <v>1680.5356001602015</v>
      </c>
      <c r="AO14">
        <f t="shared" si="9"/>
        <v>-84.026780008010064</v>
      </c>
      <c r="AP14">
        <f t="shared" si="9"/>
        <v>-17.698921401468255</v>
      </c>
      <c r="AQ14">
        <f t="shared" si="9"/>
        <v>-930.05632490813673</v>
      </c>
      <c r="AR14">
        <f t="shared" si="9"/>
        <v>648.75357384258655</v>
      </c>
      <c r="AS14">
        <f t="shared" si="9"/>
        <v>-24.804523202001761</v>
      </c>
      <c r="AT14">
        <f t="shared" si="9"/>
        <v>221.72108771234912</v>
      </c>
      <c r="AU14">
        <f t="shared" si="9"/>
        <v>845.67013835293392</v>
      </c>
      <c r="AW14">
        <v>11</v>
      </c>
      <c r="AX14">
        <f>(R14*SUMPRODUCT(K15:$K$23, X15:$X$23)-$AZ$3*SUMPRODUCT(K14:$K$22, W15:$W$23))/Z14</f>
        <v>4508.014293723706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2.6922130000000002E-3</v>
      </c>
      <c r="O15">
        <f t="shared" si="21"/>
        <v>4747.5650126927758</v>
      </c>
      <c r="P15">
        <f t="shared" si="22"/>
        <v>237.37825063463879</v>
      </c>
      <c r="Q15" s="4">
        <f t="shared" si="23"/>
        <v>50</v>
      </c>
      <c r="R15">
        <f t="shared" si="0"/>
        <v>1000000</v>
      </c>
      <c r="S15">
        <f t="shared" si="1"/>
        <v>4593.51649276428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3937.3774058037588</v>
      </c>
      <c r="AC15">
        <f t="shared" si="2"/>
        <v>3961.134624896803</v>
      </c>
      <c r="AE15">
        <f t="shared" si="3"/>
        <v>4093.9755382066974</v>
      </c>
      <c r="AF15">
        <f t="shared" si="4"/>
        <v>-204.69877691033486</v>
      </c>
      <c r="AG15">
        <f t="shared" si="4"/>
        <v>-43.116582155919033</v>
      </c>
      <c r="AH15">
        <f t="shared" si="5"/>
        <v>-2351.4252500417738</v>
      </c>
      <c r="AI15">
        <f t="shared" si="6"/>
        <v>1494.7349290986699</v>
      </c>
      <c r="AJ15">
        <f t="shared" si="7"/>
        <v>-23.757219093044114</v>
      </c>
      <c r="AK15">
        <f t="shared" si="24"/>
        <v>547.86579169700849</v>
      </c>
      <c r="AL15">
        <f t="shared" si="8"/>
        <v>2018.8435017026343</v>
      </c>
      <c r="AN15">
        <f t="shared" si="9"/>
        <v>1528.4162491008292</v>
      </c>
      <c r="AO15">
        <f t="shared" si="9"/>
        <v>-76.420812455041457</v>
      </c>
      <c r="AP15">
        <f t="shared" si="9"/>
        <v>-16.096843803239729</v>
      </c>
      <c r="AQ15">
        <f t="shared" si="9"/>
        <v>-877.86468853306928</v>
      </c>
      <c r="AR15">
        <f t="shared" si="9"/>
        <v>558.03390430947877</v>
      </c>
      <c r="AS15">
        <f t="shared" si="9"/>
        <v>-8.8693543369735242</v>
      </c>
      <c r="AT15">
        <f t="shared" si="9"/>
        <v>204.53639024990207</v>
      </c>
      <c r="AU15">
        <f t="shared" si="9"/>
        <v>753.70094022240733</v>
      </c>
      <c r="AW15">
        <v>12</v>
      </c>
      <c r="AX15">
        <f>(R15*SUMPRODUCT(K16:$K$23, X16:$X$23)-$AZ$3*SUMPRODUCT(K15:$K$22, W16:$W$23))/Z15</f>
        <v>4593.51649276428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2.807183E-3</v>
      </c>
      <c r="O16">
        <f t="shared" si="21"/>
        <v>4747.5650126927758</v>
      </c>
      <c r="P16">
        <f t="shared" si="22"/>
        <v>237.37825063463879</v>
      </c>
      <c r="Q16" s="4">
        <f t="shared" si="23"/>
        <v>50</v>
      </c>
      <c r="R16">
        <f t="shared" si="0"/>
        <v>1000000</v>
      </c>
      <c r="S16">
        <f t="shared" si="1"/>
        <v>4638.4393421227833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3961.134624896803</v>
      </c>
      <c r="AC16">
        <f t="shared" si="2"/>
        <v>3948.6459136614917</v>
      </c>
      <c r="AE16">
        <f t="shared" si="3"/>
        <v>4041.5432442913602</v>
      </c>
      <c r="AF16">
        <f t="shared" si="4"/>
        <v>-202.07716221456801</v>
      </c>
      <c r="AG16">
        <f t="shared" si="4"/>
        <v>-42.564380197913643</v>
      </c>
      <c r="AH16">
        <f t="shared" si="5"/>
        <v>-2420.7227289239854</v>
      </c>
      <c r="AI16">
        <f t="shared" si="6"/>
        <v>1376.1789729548932</v>
      </c>
      <c r="AJ16">
        <f t="shared" si="7"/>
        <v>12.488711235311257</v>
      </c>
      <c r="AK16">
        <f t="shared" si="24"/>
        <v>546.04204948815175</v>
      </c>
      <c r="AL16">
        <f t="shared" si="8"/>
        <v>1934.7097336783563</v>
      </c>
      <c r="AN16">
        <f t="shared" si="9"/>
        <v>1389.9046240124296</v>
      </c>
      <c r="AO16">
        <f t="shared" si="9"/>
        <v>-69.495231200621475</v>
      </c>
      <c r="AP16">
        <f t="shared" si="9"/>
        <v>-14.638078891984339</v>
      </c>
      <c r="AQ16">
        <f t="shared" si="9"/>
        <v>-832.49726923888829</v>
      </c>
      <c r="AR16">
        <f t="shared" si="9"/>
        <v>473.27404468093556</v>
      </c>
      <c r="AS16">
        <f t="shared" si="9"/>
        <v>4.2949231134501078</v>
      </c>
      <c r="AT16">
        <f t="shared" si="9"/>
        <v>187.78627955071624</v>
      </c>
      <c r="AU16">
        <f t="shared" si="9"/>
        <v>665.35524734510193</v>
      </c>
      <c r="AW16">
        <v>13</v>
      </c>
      <c r="AX16">
        <f>(R16*SUMPRODUCT(K17:$K$23, X17:$X$23)-$AZ$3*SUMPRODUCT(K16:$K$22, W17:$W$23))/Z16</f>
        <v>4638.4393421227833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2.939255E-3</v>
      </c>
      <c r="O17">
        <f t="shared" si="21"/>
        <v>4747.5650126927758</v>
      </c>
      <c r="P17">
        <f t="shared" si="22"/>
        <v>237.37825063463879</v>
      </c>
      <c r="Q17" s="4">
        <f t="shared" si="23"/>
        <v>50</v>
      </c>
      <c r="R17">
        <f t="shared" si="0"/>
        <v>1000000</v>
      </c>
      <c r="S17">
        <f t="shared" si="1"/>
        <v>4643.3399883815282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3948.6459136614917</v>
      </c>
      <c r="AC17">
        <f t="shared" si="2"/>
        <v>3901.6712559386228</v>
      </c>
      <c r="AE17">
        <f t="shared" si="3"/>
        <v>3989.2486856599476</v>
      </c>
      <c r="AF17">
        <f t="shared" si="4"/>
        <v>-199.46243428299738</v>
      </c>
      <c r="AG17">
        <f t="shared" si="4"/>
        <v>-42.013628828615893</v>
      </c>
      <c r="AH17">
        <f t="shared" si="5"/>
        <v>-2502.1513463723732</v>
      </c>
      <c r="AI17">
        <f t="shared" si="6"/>
        <v>1245.6212761759612</v>
      </c>
      <c r="AJ17">
        <f t="shared" si="7"/>
        <v>46.974657722868869</v>
      </c>
      <c r="AK17">
        <f t="shared" si="24"/>
        <v>541.69025155269094</v>
      </c>
      <c r="AL17">
        <f t="shared" si="8"/>
        <v>1834.2861854515209</v>
      </c>
      <c r="AN17">
        <f t="shared" si="9"/>
        <v>1263.7764180143315</v>
      </c>
      <c r="AO17">
        <f t="shared" si="9"/>
        <v>-63.188820900716578</v>
      </c>
      <c r="AP17">
        <f t="shared" si="9"/>
        <v>-13.309732616989788</v>
      </c>
      <c r="AQ17">
        <f t="shared" si="9"/>
        <v>-792.67052896831217</v>
      </c>
      <c r="AR17">
        <f t="shared" si="9"/>
        <v>394.607335528313</v>
      </c>
      <c r="AS17">
        <f t="shared" si="9"/>
        <v>14.881364726108959</v>
      </c>
      <c r="AT17">
        <f t="shared" si="9"/>
        <v>171.60508650196911</v>
      </c>
      <c r="AU17">
        <f t="shared" si="9"/>
        <v>581.09378675639107</v>
      </c>
      <c r="AW17">
        <v>14</v>
      </c>
      <c r="AX17">
        <f>(R17*SUMPRODUCT(K18:$K$23, X18:$X$23)-$AZ$3*SUMPRODUCT(K17:$K$22, W18:$W$23))/Z17</f>
        <v>4643.3399883815282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3.7729310000000002E-3</v>
      </c>
      <c r="O18">
        <f t="shared" si="21"/>
        <v>4747.5650126927758</v>
      </c>
      <c r="P18">
        <f t="shared" si="22"/>
        <v>237.37825063463879</v>
      </c>
      <c r="Q18" s="4">
        <f t="shared" si="23"/>
        <v>50</v>
      </c>
      <c r="R18">
        <f t="shared" si="0"/>
        <v>1000000</v>
      </c>
      <c r="S18">
        <f t="shared" si="1"/>
        <v>4409.9606858131838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3901.6712559386228</v>
      </c>
      <c r="AC18">
        <f t="shared" si="2"/>
        <v>3654.5324815117879</v>
      </c>
      <c r="AE18">
        <f t="shared" si="3"/>
        <v>3934.3050387705121</v>
      </c>
      <c r="AF18">
        <f t="shared" si="4"/>
        <v>-196.71525193852563</v>
      </c>
      <c r="AG18">
        <f t="shared" si="4"/>
        <v>-41.434978017699756</v>
      </c>
      <c r="AH18">
        <f t="shared" si="5"/>
        <v>-3170.2904525995718</v>
      </c>
      <c r="AI18">
        <f t="shared" si="6"/>
        <v>525.86435621471446</v>
      </c>
      <c r="AJ18">
        <f t="shared" si="7"/>
        <v>247.13877442683497</v>
      </c>
      <c r="AK18">
        <f t="shared" si="24"/>
        <v>534.74827299394269</v>
      </c>
      <c r="AL18">
        <f t="shared" si="8"/>
        <v>1307.7514036354921</v>
      </c>
      <c r="AN18">
        <f t="shared" si="9"/>
        <v>1148.1233051419831</v>
      </c>
      <c r="AO18">
        <f t="shared" si="9"/>
        <v>-57.406165257099168</v>
      </c>
      <c r="AP18">
        <f t="shared" si="9"/>
        <v>-12.091707033736629</v>
      </c>
      <c r="AQ18">
        <f t="shared" si="9"/>
        <v>-925.16577053114679</v>
      </c>
      <c r="AR18">
        <f t="shared" si="9"/>
        <v>153.45966232000046</v>
      </c>
      <c r="AS18">
        <f t="shared" si="9"/>
        <v>72.120942257275672</v>
      </c>
      <c r="AT18">
        <f t="shared" si="9"/>
        <v>156.05219945036018</v>
      </c>
      <c r="AU18">
        <f t="shared" si="9"/>
        <v>381.63280402763633</v>
      </c>
      <c r="AW18">
        <v>15</v>
      </c>
      <c r="AX18">
        <f>(R18*SUMPRODUCT(K19:$K$23, X19:$X$23)-$AZ$3*SUMPRODUCT(K18:$K$22, W19:$W$23))/Z18</f>
        <v>4409.9606858131838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4.6883589999999996E-3</v>
      </c>
      <c r="O19">
        <f t="shared" si="21"/>
        <v>4747.5650126927758</v>
      </c>
      <c r="P19">
        <f t="shared" si="22"/>
        <v>237.37825063463879</v>
      </c>
      <c r="Q19" s="4">
        <f t="shared" si="23"/>
        <v>50</v>
      </c>
      <c r="R19">
        <f t="shared" si="0"/>
        <v>1000000</v>
      </c>
      <c r="S19">
        <f t="shared" si="1"/>
        <v>3950.9754101004301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3654.5324815117879</v>
      </c>
      <c r="AC19">
        <f t="shared" si="2"/>
        <v>3226.0793776468972</v>
      </c>
      <c r="AE19">
        <f t="shared" si="3"/>
        <v>3876.516553945542</v>
      </c>
      <c r="AF19">
        <f t="shared" si="4"/>
        <v>-193.82582769727711</v>
      </c>
      <c r="AG19">
        <f t="shared" si="4"/>
        <v>-40.826366185418671</v>
      </c>
      <c r="AH19">
        <f t="shared" si="5"/>
        <v>-3885.2410420816955</v>
      </c>
      <c r="AI19">
        <f t="shared" si="6"/>
        <v>-243.3766820188489</v>
      </c>
      <c r="AJ19">
        <f t="shared" si="7"/>
        <v>428.45310386489064</v>
      </c>
      <c r="AK19">
        <f t="shared" si="24"/>
        <v>513.6056245432037</v>
      </c>
      <c r="AL19">
        <f t="shared" si="8"/>
        <v>698.68204638924544</v>
      </c>
      <c r="AN19">
        <f t="shared" si="9"/>
        <v>1042.085884547309</v>
      </c>
      <c r="AO19">
        <f t="shared" si="9"/>
        <v>-52.10429422736545</v>
      </c>
      <c r="AP19">
        <f t="shared" si="9"/>
        <v>-10.974951177722232</v>
      </c>
      <c r="AQ19">
        <f t="shared" si="9"/>
        <v>-1044.4312030336528</v>
      </c>
      <c r="AR19">
        <f t="shared" si="9"/>
        <v>-65.424563891431319</v>
      </c>
      <c r="AS19">
        <f t="shared" si="9"/>
        <v>115.17684124775619</v>
      </c>
      <c r="AT19">
        <f t="shared" si="9"/>
        <v>138.0675573320656</v>
      </c>
      <c r="AU19">
        <f t="shared" si="9"/>
        <v>187.81983468839047</v>
      </c>
      <c r="AW19">
        <v>16</v>
      </c>
      <c r="AX19">
        <f>(R19*SUMPRODUCT(K20:$K$23, X20:$X$23)-$AZ$3*SUMPRODUCT(K19:$K$22, W20:$W$23))/Z19</f>
        <v>3950.9754101004301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5.6712799999999999E-3</v>
      </c>
      <c r="O20">
        <f t="shared" si="21"/>
        <v>4747.5650126927758</v>
      </c>
      <c r="P20">
        <f t="shared" si="22"/>
        <v>237.37825063463879</v>
      </c>
      <c r="Q20" s="4">
        <f t="shared" si="23"/>
        <v>50</v>
      </c>
      <c r="R20">
        <f t="shared" si="0"/>
        <v>1000000</v>
      </c>
      <c r="S20">
        <f t="shared" si="1"/>
        <v>3282.7559042344051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3226.0793776468972</v>
      </c>
      <c r="AC20">
        <f t="shared" si="2"/>
        <v>2638.4536553624075</v>
      </c>
      <c r="AE20">
        <f t="shared" si="3"/>
        <v>3815.7665776040267</v>
      </c>
      <c r="AF20">
        <f t="shared" si="4"/>
        <v>-190.78832888020133</v>
      </c>
      <c r="AG20">
        <f t="shared" si="4"/>
        <v>-40.186564769544447</v>
      </c>
      <c r="AH20">
        <f t="shared" si="5"/>
        <v>-4630.7550804008242</v>
      </c>
      <c r="AI20">
        <f t="shared" si="6"/>
        <v>-1045.9633964465434</v>
      </c>
      <c r="AJ20">
        <f t="shared" si="7"/>
        <v>587.62572228448971</v>
      </c>
      <c r="AK20">
        <f t="shared" si="24"/>
        <v>479.57403384595062</v>
      </c>
      <c r="AL20">
        <f t="shared" si="8"/>
        <v>21.236359683896978</v>
      </c>
      <c r="AN20">
        <f t="shared" si="9"/>
        <v>944.89823325078453</v>
      </c>
      <c r="AO20">
        <f t="shared" si="9"/>
        <v>-47.244911662539224</v>
      </c>
      <c r="AP20">
        <f t="shared" si="9"/>
        <v>-9.9513985666817319</v>
      </c>
      <c r="AQ20">
        <f t="shared" si="9"/>
        <v>-1146.7138267234704</v>
      </c>
      <c r="AR20">
        <f t="shared" si="9"/>
        <v>-259.01190370190682</v>
      </c>
      <c r="AS20">
        <f t="shared" si="9"/>
        <v>145.51375077769498</v>
      </c>
      <c r="AT20">
        <f t="shared" si="9"/>
        <v>118.75691242584578</v>
      </c>
      <c r="AU20">
        <f t="shared" si="9"/>
        <v>5.2587595016339526</v>
      </c>
      <c r="AW20">
        <v>17</v>
      </c>
      <c r="AX20">
        <f>(R20*SUMPRODUCT(K21:$K$23, X21:$X$23)-$AZ$3*SUMPRODUCT(K20:$K$22, W21:$W$23))/Z20</f>
        <v>3282.7559042344051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6.8024940000000001E-3</v>
      </c>
      <c r="O21">
        <f t="shared" si="21"/>
        <v>4747.5650126927758</v>
      </c>
      <c r="P21">
        <f t="shared" si="22"/>
        <v>237.37825063463879</v>
      </c>
      <c r="Q21" s="4">
        <f t="shared" si="23"/>
        <v>50</v>
      </c>
      <c r="R21">
        <f t="shared" si="0"/>
        <v>1000000</v>
      </c>
      <c r="S21">
        <f t="shared" si="1"/>
        <v>2402.1407130192651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2638.4536553624075</v>
      </c>
      <c r="AC21">
        <f t="shared" si="2"/>
        <v>1898.2355006756866</v>
      </c>
      <c r="AE21">
        <f t="shared" si="3"/>
        <v>3751.6521825784348</v>
      </c>
      <c r="AF21">
        <f t="shared" si="4"/>
        <v>-187.58260912892175</v>
      </c>
      <c r="AG21">
        <f t="shared" si="4"/>
        <v>-39.511330256123564</v>
      </c>
      <c r="AH21">
        <f t="shared" si="5"/>
        <v>-5467.3773145087498</v>
      </c>
      <c r="AI21">
        <f t="shared" si="6"/>
        <v>-1942.8190713153604</v>
      </c>
      <c r="AJ21">
        <f t="shared" si="7"/>
        <v>740.21815468672094</v>
      </c>
      <c r="AK21">
        <f t="shared" si="24"/>
        <v>434.17662601683446</v>
      </c>
      <c r="AL21">
        <f t="shared" si="8"/>
        <v>-768.42429061180496</v>
      </c>
      <c r="AN21">
        <f t="shared" si="9"/>
        <v>855.78993042928312</v>
      </c>
      <c r="AO21">
        <f t="shared" si="9"/>
        <v>-42.789496521464152</v>
      </c>
      <c r="AP21">
        <f t="shared" si="9"/>
        <v>-9.0129353483448842</v>
      </c>
      <c r="AQ21">
        <f t="shared" si="9"/>
        <v>-1247.1642422881409</v>
      </c>
      <c r="AR21">
        <f t="shared" si="9"/>
        <v>-443.17674372866685</v>
      </c>
      <c r="AS21">
        <f t="shared" si="9"/>
        <v>168.85127199250897</v>
      </c>
      <c r="AT21">
        <f t="shared" si="9"/>
        <v>99.040093934720574</v>
      </c>
      <c r="AU21">
        <f t="shared" si="9"/>
        <v>-175.28537780143731</v>
      </c>
      <c r="AW21">
        <v>18</v>
      </c>
      <c r="AX21">
        <f>(R21*SUMPRODUCT(K22:$K$23, X22:$X$23)-$AZ$3*SUMPRODUCT(K21:$K$22, W22:$W$23))/Z21</f>
        <v>2402.1407130192651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8.090557E-3</v>
      </c>
      <c r="O22">
        <f t="shared" si="21"/>
        <v>4747.5650126927758</v>
      </c>
      <c r="P22">
        <f t="shared" si="22"/>
        <v>237.37825063463879</v>
      </c>
      <c r="Q22" s="4">
        <f t="shared" si="23"/>
        <v>50</v>
      </c>
      <c r="R22">
        <f t="shared" si="0"/>
        <v>1000000</v>
      </c>
      <c r="S22">
        <f t="shared" si="1"/>
        <v>1306.7414105374592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1898.2355006756866</v>
      </c>
      <c r="AC22">
        <f t="shared" si="2"/>
        <v>1013.9411245718361</v>
      </c>
      <c r="AE22">
        <f t="shared" si="3"/>
        <v>3683.7827049253256</v>
      </c>
      <c r="AF22">
        <f t="shared" si="4"/>
        <v>-184.18913524626629</v>
      </c>
      <c r="AG22">
        <f t="shared" si="4"/>
        <v>-38.796548283979341</v>
      </c>
      <c r="AH22">
        <f t="shared" si="5"/>
        <v>-6393.3733916598458</v>
      </c>
      <c r="AI22">
        <f t="shared" si="6"/>
        <v>-2932.576370264766</v>
      </c>
      <c r="AJ22">
        <f t="shared" si="7"/>
        <v>884.29437610385048</v>
      </c>
      <c r="AK22">
        <f t="shared" si="24"/>
        <v>377.84803492483229</v>
      </c>
      <c r="AL22">
        <f t="shared" si="8"/>
        <v>-1670.4339592360832</v>
      </c>
      <c r="AN22">
        <f t="shared" si="9"/>
        <v>774.06953561148055</v>
      </c>
      <c r="AO22">
        <f t="shared" si="9"/>
        <v>-38.703476780574036</v>
      </c>
      <c r="AP22">
        <f t="shared" si="9"/>
        <v>-8.1522794689696667</v>
      </c>
      <c r="AQ22">
        <f t="shared" si="9"/>
        <v>-1343.4330873143217</v>
      </c>
      <c r="AR22">
        <f t="shared" si="9"/>
        <v>-616.21930795238495</v>
      </c>
      <c r="AS22">
        <f t="shared" si="9"/>
        <v>185.81588326025522</v>
      </c>
      <c r="AT22">
        <f t="shared" si="9"/>
        <v>79.396825587709131</v>
      </c>
      <c r="AU22">
        <f t="shared" si="9"/>
        <v>-351.00659910442056</v>
      </c>
      <c r="AW22">
        <v>19</v>
      </c>
      <c r="AX22">
        <f>(R22*SUMPRODUCT(K23:$K$23, X23:$X$23)-$AZ$3*SUMPRODUCT(K22:$K$22, W23:$W$23))/Z22</f>
        <v>1306.7414105374592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9.5159809999999997E-3</v>
      </c>
      <c r="O23">
        <f t="shared" si="21"/>
        <v>4747.5650126927758</v>
      </c>
      <c r="P23">
        <f t="shared" si="22"/>
        <v>237.37825063463879</v>
      </c>
      <c r="Q23" s="4">
        <f t="shared" si="23"/>
        <v>50</v>
      </c>
      <c r="R23">
        <f t="shared" si="0"/>
        <v>1000000</v>
      </c>
      <c r="S23">
        <f t="shared" si="1"/>
        <v>1332.7513607720098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1013.9411245718361</v>
      </c>
      <c r="AC23">
        <f t="shared" si="2"/>
        <v>1013.9411245718361</v>
      </c>
      <c r="AE23">
        <f t="shared" si="3"/>
        <v>3611.8900716478743</v>
      </c>
      <c r="AF23">
        <f t="shared" si="4"/>
        <v>-180.59450358239371</v>
      </c>
      <c r="AG23">
        <f t="shared" si="4"/>
        <v>-38.039395584803621</v>
      </c>
      <c r="AH23">
        <f t="shared" si="5"/>
        <v>-7383.7443267186</v>
      </c>
      <c r="AI23">
        <f t="shared" si="6"/>
        <v>-3990.488154237923</v>
      </c>
      <c r="AJ23">
        <f t="shared" si="7"/>
        <v>0</v>
      </c>
      <c r="AK23">
        <f t="shared" si="24"/>
        <v>311.16656848461224</v>
      </c>
      <c r="AL23">
        <f t="shared" si="8"/>
        <v>-3679.321585753311</v>
      </c>
      <c r="AN23">
        <f t="shared" si="9"/>
        <v>699.1363163952351</v>
      </c>
      <c r="AO23">
        <f t="shared" si="9"/>
        <v>-34.956815819761758</v>
      </c>
      <c r="AP23">
        <f t="shared" si="9"/>
        <v>-7.3631041863152014</v>
      </c>
      <c r="AQ23">
        <f t="shared" si="9"/>
        <v>-1429.2361360352963</v>
      </c>
      <c r="AR23">
        <f t="shared" si="9"/>
        <v>-772.41973964613817</v>
      </c>
      <c r="AS23">
        <f t="shared" si="9"/>
        <v>0</v>
      </c>
      <c r="AT23">
        <f t="shared" si="9"/>
        <v>60.23102701362788</v>
      </c>
      <c r="AU23">
        <f t="shared" si="9"/>
        <v>-712.18871263251037</v>
      </c>
      <c r="AW23">
        <v>20</v>
      </c>
      <c r="AX23">
        <f>(R23*SUMPRODUCT(K$23:$K24, X$23:$X24)-$AZ$3*SUMPRODUCT(K$22:$K23, W$23:$W24))/Z23</f>
        <v>1332.7513607720098</v>
      </c>
    </row>
    <row r="25" spans="5:50" x14ac:dyDescent="0.25">
      <c r="AN25" s="8">
        <f t="shared" ref="AN25:AU25" si="25">SUM(AN3:AN23)</f>
        <v>41069.856641116952</v>
      </c>
      <c r="AO25" s="8">
        <f t="shared" si="25"/>
        <v>-5614.1665915754293</v>
      </c>
      <c r="AP25" s="8">
        <f t="shared" si="25"/>
        <v>-2902.4442148952194</v>
      </c>
      <c r="AQ25" s="8">
        <f t="shared" si="25"/>
        <v>-23977.538540857644</v>
      </c>
      <c r="AR25" s="8">
        <f t="shared" si="25"/>
        <v>8575.7072937886478</v>
      </c>
      <c r="AS25" s="8">
        <f t="shared" si="25"/>
        <v>-2183.7806795743431</v>
      </c>
      <c r="AT25" s="8">
        <f t="shared" si="25"/>
        <v>4041.2701158730547</v>
      </c>
      <c r="AU25" s="9">
        <f t="shared" si="25"/>
        <v>10433.196730087358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0" priority="1" operator="lessThan">
      <formula>0</formula>
    </cfRule>
  </conditionalFormatting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D188E-58DE-4EE9-BD2E-ECCBF5145B0F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'T.45.04.E'!C3*(1+C12)</f>
        <v>20579.032318467049</v>
      </c>
      <c r="K3">
        <v>1</v>
      </c>
      <c r="L3" s="2">
        <v>0</v>
      </c>
      <c r="O3">
        <f>$C$3</f>
        <v>20579.032318467049</v>
      </c>
      <c r="P3">
        <f>O3*B5</f>
        <v>16463.225854773638</v>
      </c>
      <c r="Q3" s="4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20579.032318467049</v>
      </c>
      <c r="AF3">
        <f t="shared" ref="AF3:AG23" si="4">-$Z3*P3</f>
        <v>-16463.225854773638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1595.8982596934106</v>
      </c>
      <c r="AJ3">
        <f t="shared" ref="AJ3:AJ23" si="7">AB3-AC3</f>
        <v>0</v>
      </c>
      <c r="AL3">
        <f t="shared" ref="AL3:AL23" si="8">SUM(AI3:AK3)</f>
        <v>1595.8982596934106</v>
      </c>
      <c r="AN3">
        <f t="shared" ref="AN3:AU23" si="9">AE3*$K3</f>
        <v>20579.032318467049</v>
      </c>
      <c r="AO3">
        <f t="shared" si="9"/>
        <v>-16463.225854773638</v>
      </c>
      <c r="AP3">
        <f t="shared" si="9"/>
        <v>-2519.9082039999998</v>
      </c>
      <c r="AQ3">
        <f t="shared" si="9"/>
        <v>0</v>
      </c>
      <c r="AR3">
        <f t="shared" si="9"/>
        <v>1595.8982596934106</v>
      </c>
      <c r="AS3">
        <f t="shared" si="9"/>
        <v>0</v>
      </c>
      <c r="AT3">
        <f t="shared" si="9"/>
        <v>0</v>
      </c>
      <c r="AU3">
        <f t="shared" si="9"/>
        <v>1595.8982596934106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7633.8523747062627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2.5943469999999999E-3</v>
      </c>
      <c r="R4">
        <f t="shared" si="0"/>
        <v>1000000</v>
      </c>
      <c r="S4">
        <f t="shared" si="1"/>
        <v>5310.896318992679</v>
      </c>
      <c r="U4">
        <f t="shared" ref="U4:U23" si="13">M4</f>
        <v>2.5943469999999999E-3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2.5943469999999999E-3</v>
      </c>
      <c r="Y4">
        <f t="shared" ref="Y4:Y23" si="17">V4*W4</f>
        <v>0.01</v>
      </c>
      <c r="Z4">
        <f t="shared" ref="Z4:Z23" si="18">MAX(0, W4-X4-Y4)</f>
        <v>0.98740565299999994</v>
      </c>
      <c r="AB4">
        <f t="shared" ref="AB4:AB23" si="19">AC3</f>
        <v>0</v>
      </c>
      <c r="AC4">
        <f t="shared" si="2"/>
        <v>5244.0090478702623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-2594.3469999999998</v>
      </c>
      <c r="AI4">
        <f t="shared" si="6"/>
        <v>-2594.3469999999998</v>
      </c>
      <c r="AJ4">
        <f t="shared" si="7"/>
        <v>-5244.0090478702623</v>
      </c>
      <c r="AK4">
        <f>H4*SUM(AB4, AE4:AF4)</f>
        <v>0</v>
      </c>
      <c r="AL4">
        <f t="shared" si="8"/>
        <v>-7838.356047870262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-2389.8433268359904</v>
      </c>
      <c r="AR4">
        <f t="shared" si="9"/>
        <v>-2389.8433268359904</v>
      </c>
      <c r="AS4">
        <f t="shared" si="9"/>
        <v>-4830.6414018326404</v>
      </c>
      <c r="AT4">
        <f t="shared" si="9"/>
        <v>0</v>
      </c>
      <c r="AU4">
        <f t="shared" si="9"/>
        <v>-7220.4847286686309</v>
      </c>
      <c r="AW4">
        <v>1</v>
      </c>
      <c r="AX4">
        <f>(R4*SUMPRODUCT(K5:$K$23, X5:$X$23)-$AZ$3*SUMPRODUCT(K4:$K$22, W5:$W$23))/Z4</f>
        <v>5310.896318992679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2.6922130000000002E-3</v>
      </c>
      <c r="O5">
        <f t="shared" ref="O5:O23" si="21">$C$3</f>
        <v>20579.032318467049</v>
      </c>
      <c r="P5">
        <f t="shared" ref="P5:P23" si="22">O5*$C$5</f>
        <v>1028.9516159233524</v>
      </c>
      <c r="Q5" s="4">
        <f t="shared" ref="Q5:Q23" si="23">$C$8</f>
        <v>50</v>
      </c>
      <c r="R5">
        <f t="shared" si="0"/>
        <v>1000000</v>
      </c>
      <c r="S5">
        <f t="shared" si="1"/>
        <v>10187.79821883196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5244.0090478702623</v>
      </c>
      <c r="AC5">
        <f t="shared" si="2"/>
        <v>9931.8123688213527</v>
      </c>
      <c r="AE5">
        <f t="shared" si="3"/>
        <v>20061.948944092706</v>
      </c>
      <c r="AF5">
        <f t="shared" si="4"/>
        <v>-1003.0974472046352</v>
      </c>
      <c r="AG5">
        <f t="shared" si="4"/>
        <v>-48.743664506735996</v>
      </c>
      <c r="AH5">
        <f t="shared" si="5"/>
        <v>-2658.3063352800887</v>
      </c>
      <c r="AI5">
        <f t="shared" si="6"/>
        <v>16351.801497101245</v>
      </c>
      <c r="AJ5">
        <f t="shared" si="7"/>
        <v>-4687.8033209510904</v>
      </c>
      <c r="AK5">
        <f>H5*SUM(AB5, AE5:AF5)</f>
        <v>2079.6443825360602</v>
      </c>
      <c r="AL5">
        <f t="shared" si="8"/>
        <v>13743.642558686215</v>
      </c>
      <c r="AN5">
        <f t="shared" si="9"/>
        <v>17023.774371496733</v>
      </c>
      <c r="AO5">
        <f t="shared" si="9"/>
        <v>-851.18871857483646</v>
      </c>
      <c r="AP5">
        <f t="shared" si="9"/>
        <v>-41.361940901905456</v>
      </c>
      <c r="AQ5">
        <f t="shared" si="9"/>
        <v>-2255.7333481527899</v>
      </c>
      <c r="AR5">
        <f t="shared" si="9"/>
        <v>13875.490363867199</v>
      </c>
      <c r="AS5">
        <f t="shared" si="9"/>
        <v>-3977.8840159656056</v>
      </c>
      <c r="AT5">
        <f t="shared" si="9"/>
        <v>1764.7037603327742</v>
      </c>
      <c r="AU5">
        <f t="shared" si="9"/>
        <v>11662.310108234367</v>
      </c>
      <c r="AW5">
        <v>2</v>
      </c>
      <c r="AX5">
        <f>(R5*SUMPRODUCT(K6:$K$23, X6:$X$23)-$AZ$3*SUMPRODUCT(K5:$K$22, W6:$W$23))/Z5</f>
        <v>10187.79821883196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2.807183E-3</v>
      </c>
      <c r="O6">
        <f t="shared" si="21"/>
        <v>20579.032318467049</v>
      </c>
      <c r="P6">
        <f t="shared" si="22"/>
        <v>1028.9516159233524</v>
      </c>
      <c r="Q6" s="4">
        <f t="shared" si="23"/>
        <v>50</v>
      </c>
      <c r="R6">
        <f t="shared" si="0"/>
        <v>1000000</v>
      </c>
      <c r="S6">
        <f t="shared" si="1"/>
        <v>14659.029465230056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9931.8123688213527</v>
      </c>
      <c r="AC6">
        <f t="shared" si="2"/>
        <v>14107.672722431846</v>
      </c>
      <c r="AE6">
        <f t="shared" si="3"/>
        <v>19805.011892629052</v>
      </c>
      <c r="AF6">
        <f t="shared" si="4"/>
        <v>-990.2505946314526</v>
      </c>
      <c r="AG6">
        <f t="shared" si="4"/>
        <v>-48.119395475307627</v>
      </c>
      <c r="AH6">
        <f t="shared" si="5"/>
        <v>-2736.6477272202533</v>
      </c>
      <c r="AI6">
        <f t="shared" si="6"/>
        <v>16029.994175302039</v>
      </c>
      <c r="AJ6">
        <f t="shared" si="7"/>
        <v>-4175.8603536104929</v>
      </c>
      <c r="AK6">
        <f>H6*SUM(AB6, AE6:AF6)</f>
        <v>2459.9018018170318</v>
      </c>
      <c r="AL6">
        <f t="shared" si="8"/>
        <v>14314.035623508578</v>
      </c>
      <c r="AN6">
        <f t="shared" si="9"/>
        <v>15481.007043079835</v>
      </c>
      <c r="AO6">
        <f t="shared" si="9"/>
        <v>-774.05035215399175</v>
      </c>
      <c r="AP6">
        <f t="shared" si="9"/>
        <v>-37.61354470780342</v>
      </c>
      <c r="AQ6">
        <f t="shared" si="9"/>
        <v>-2139.1586619189457</v>
      </c>
      <c r="AR6">
        <f t="shared" si="9"/>
        <v>12530.184484299096</v>
      </c>
      <c r="AS6">
        <f t="shared" si="9"/>
        <v>-3264.149695826326</v>
      </c>
      <c r="AT6">
        <f t="shared" si="9"/>
        <v>1922.8343474707713</v>
      </c>
      <c r="AU6">
        <f t="shared" si="9"/>
        <v>11188.86913594354</v>
      </c>
      <c r="AW6">
        <v>3</v>
      </c>
      <c r="AX6">
        <f>(R6*SUMPRODUCT(K7:$K$23, X7:$X$23)-$AZ$3*SUMPRODUCT(K6:$K$22, W7:$W$23))/Z6</f>
        <v>14659.029465230056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2.939255E-3</v>
      </c>
      <c r="O7">
        <f t="shared" si="21"/>
        <v>20579.032318467049</v>
      </c>
      <c r="P7">
        <f t="shared" si="22"/>
        <v>1028.9516159233524</v>
      </c>
      <c r="Q7" s="4">
        <f t="shared" si="23"/>
        <v>50</v>
      </c>
      <c r="R7">
        <f t="shared" si="0"/>
        <v>1000000</v>
      </c>
      <c r="S7">
        <f t="shared" si="1"/>
        <v>18752.409811242866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14107.672722431846</v>
      </c>
      <c r="AC7">
        <f t="shared" si="2"/>
        <v>17813.576544883384</v>
      </c>
      <c r="AE7">
        <f t="shared" si="3"/>
        <v>19548.749793472292</v>
      </c>
      <c r="AF7">
        <f t="shared" si="4"/>
        <v>-977.43748967361466</v>
      </c>
      <c r="AG7">
        <f t="shared" si="4"/>
        <v>-47.496766346806773</v>
      </c>
      <c r="AH7">
        <f t="shared" si="5"/>
        <v>-2828.703474955506</v>
      </c>
      <c r="AI7">
        <f t="shared" si="6"/>
        <v>15695.112062496366</v>
      </c>
      <c r="AJ7">
        <f t="shared" si="7"/>
        <v>-3705.9038224515389</v>
      </c>
      <c r="AK7">
        <f>H7*SUM(AB7, AE7:AF7)</f>
        <v>2796.4061066645986</v>
      </c>
      <c r="AL7">
        <f t="shared" si="8"/>
        <v>14785.614346709426</v>
      </c>
      <c r="AN7">
        <f t="shared" si="9"/>
        <v>14076.168458004287</v>
      </c>
      <c r="AO7">
        <f t="shared" si="9"/>
        <v>-703.8084229002144</v>
      </c>
      <c r="AP7">
        <f t="shared" si="9"/>
        <v>-34.200268117983192</v>
      </c>
      <c r="AQ7">
        <f t="shared" si="9"/>
        <v>-2036.821129324167</v>
      </c>
      <c r="AR7">
        <f t="shared" si="9"/>
        <v>11301.338637661924</v>
      </c>
      <c r="AS7">
        <f t="shared" si="9"/>
        <v>-2668.4533305249402</v>
      </c>
      <c r="AT7">
        <f t="shared" si="9"/>
        <v>2013.5652586615415</v>
      </c>
      <c r="AU7">
        <f t="shared" si="9"/>
        <v>10646.450565798525</v>
      </c>
      <c r="AW7">
        <v>4</v>
      </c>
      <c r="AX7">
        <f>(R7*SUMPRODUCT(K8:$K$23, X8:$X$23)-$AZ$3*SUMPRODUCT(K7:$K$22, W8:$W$23))/Z7</f>
        <v>18752.409811242866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3.7729310000000002E-3</v>
      </c>
      <c r="O8">
        <f t="shared" si="21"/>
        <v>20579.032318467049</v>
      </c>
      <c r="P8">
        <f t="shared" si="22"/>
        <v>1028.9516159233524</v>
      </c>
      <c r="Q8" s="4">
        <f t="shared" si="23"/>
        <v>50</v>
      </c>
      <c r="R8">
        <f t="shared" si="0"/>
        <v>1000000</v>
      </c>
      <c r="S8">
        <f t="shared" si="1"/>
        <v>22050.331604296567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17813.576544883384</v>
      </c>
      <c r="AC8">
        <f t="shared" si="2"/>
        <v>20657.895791710689</v>
      </c>
      <c r="AE8">
        <f t="shared" si="3"/>
        <v>19279.506211430536</v>
      </c>
      <c r="AF8">
        <f t="shared" si="4"/>
        <v>-963.97531057152685</v>
      </c>
      <c r="AG8">
        <f t="shared" si="4"/>
        <v>-46.842596661189084</v>
      </c>
      <c r="AH8">
        <f t="shared" si="5"/>
        <v>-3584.0404429924806</v>
      </c>
      <c r="AI8">
        <f t="shared" si="6"/>
        <v>14684.647861205338</v>
      </c>
      <c r="AJ8">
        <f t="shared" si="7"/>
        <v>-2844.3192468273046</v>
      </c>
      <c r="AK8">
        <f t="shared" ref="AK8:AK23" si="24">H8*SUM(AB8:AB8, AE8:AF8)</f>
        <v>3091.6399823470679</v>
      </c>
      <c r="AL8">
        <f t="shared" si="8"/>
        <v>14931.968596725101</v>
      </c>
      <c r="AN8">
        <f t="shared" si="9"/>
        <v>12788.003339334306</v>
      </c>
      <c r="AO8">
        <f t="shared" si="9"/>
        <v>-639.40016696671535</v>
      </c>
      <c r="AP8">
        <f t="shared" si="9"/>
        <v>-31.070468089645569</v>
      </c>
      <c r="AQ8">
        <f t="shared" si="9"/>
        <v>-2377.2767129338354</v>
      </c>
      <c r="AR8">
        <f t="shared" si="9"/>
        <v>9740.2559913441073</v>
      </c>
      <c r="AS8">
        <f t="shared" si="9"/>
        <v>-1886.6232167811067</v>
      </c>
      <c r="AT8">
        <f t="shared" si="9"/>
        <v>2050.669865955047</v>
      </c>
      <c r="AU8">
        <f t="shared" si="9"/>
        <v>9904.3026405180481</v>
      </c>
      <c r="AW8">
        <v>5</v>
      </c>
      <c r="AX8">
        <f>(R8*SUMPRODUCT(K9:$K$23, X9:$X$23)-$AZ$3*SUMPRODUCT(K8:$K$22, W9:$W$23))/Z8</f>
        <v>22050.331604296567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4.6883589999999996E-3</v>
      </c>
      <c r="O9">
        <f t="shared" si="21"/>
        <v>20579.032318467049</v>
      </c>
      <c r="P9">
        <f t="shared" si="22"/>
        <v>1028.9516159233524</v>
      </c>
      <c r="Q9" s="4">
        <f t="shared" si="23"/>
        <v>50</v>
      </c>
      <c r="R9">
        <f t="shared" si="0"/>
        <v>1000000</v>
      </c>
      <c r="S9">
        <f t="shared" si="1"/>
        <v>24610.686139289515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20657.895791710689</v>
      </c>
      <c r="AC9">
        <f t="shared" si="2"/>
        <v>22717.905726428442</v>
      </c>
      <c r="AE9">
        <f t="shared" si="3"/>
        <v>18996.321902854317</v>
      </c>
      <c r="AF9">
        <f t="shared" si="4"/>
        <v>-949.81609514271577</v>
      </c>
      <c r="AG9">
        <f t="shared" si="4"/>
        <v>-46.154555784937337</v>
      </c>
      <c r="AH9">
        <f t="shared" si="5"/>
        <v>-4392.298192797115</v>
      </c>
      <c r="AI9">
        <f t="shared" si="6"/>
        <v>13608.053059129546</v>
      </c>
      <c r="AJ9">
        <f t="shared" si="7"/>
        <v>-2060.0099347177529</v>
      </c>
      <c r="AK9">
        <f t="shared" si="24"/>
        <v>3312.0130536657648</v>
      </c>
      <c r="AL9">
        <f t="shared" si="8"/>
        <v>14860.056178077559</v>
      </c>
      <c r="AN9">
        <f t="shared" si="9"/>
        <v>11606.939526252489</v>
      </c>
      <c r="AO9">
        <f t="shared" si="9"/>
        <v>-580.34697631262429</v>
      </c>
      <c r="AP9">
        <f t="shared" si="9"/>
        <v>-28.200887550569476</v>
      </c>
      <c r="AQ9">
        <f t="shared" si="9"/>
        <v>-2683.7373974697684</v>
      </c>
      <c r="AR9">
        <f t="shared" si="9"/>
        <v>8314.6542649195235</v>
      </c>
      <c r="AS9">
        <f t="shared" si="9"/>
        <v>-1258.6863319133165</v>
      </c>
      <c r="AT9">
        <f t="shared" si="9"/>
        <v>2023.6725520155123</v>
      </c>
      <c r="AU9">
        <f t="shared" si="9"/>
        <v>9079.6404850217205</v>
      </c>
      <c r="AW9">
        <v>6</v>
      </c>
      <c r="AX9">
        <f>(R9*SUMPRODUCT(K10:$K$23, X10:$X$23)-$AZ$3*SUMPRODUCT(K9:$K$22, W10:$W$23))/Z9</f>
        <v>24610.686139289515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5.6712799999999999E-3</v>
      </c>
      <c r="O10">
        <f t="shared" si="21"/>
        <v>20579.032318467049</v>
      </c>
      <c r="P10">
        <f t="shared" si="22"/>
        <v>1028.9516159233524</v>
      </c>
      <c r="Q10" s="4">
        <f t="shared" si="23"/>
        <v>50</v>
      </c>
      <c r="R10">
        <f t="shared" si="0"/>
        <v>1000000</v>
      </c>
      <c r="S10">
        <f t="shared" si="1"/>
        <v>26498.249363145544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22717.905726428442</v>
      </c>
      <c r="AC10">
        <f t="shared" si="2"/>
        <v>24076.974380936092</v>
      </c>
      <c r="AE10">
        <f t="shared" si="3"/>
        <v>18698.625223344552</v>
      </c>
      <c r="AF10">
        <f t="shared" si="4"/>
        <v>-934.9312611672276</v>
      </c>
      <c r="AG10">
        <f t="shared" si="4"/>
        <v>-45.431254817955967</v>
      </c>
      <c r="AH10">
        <f t="shared" si="5"/>
        <v>-5235.1081826399886</v>
      </c>
      <c r="AI10">
        <f t="shared" si="6"/>
        <v>12483.154524719379</v>
      </c>
      <c r="AJ10">
        <f t="shared" si="7"/>
        <v>-1359.0686545076496</v>
      </c>
      <c r="AK10">
        <f t="shared" si="24"/>
        <v>3464.0914485533726</v>
      </c>
      <c r="AL10">
        <f t="shared" si="8"/>
        <v>14588.177318765102</v>
      </c>
      <c r="AN10">
        <f t="shared" si="9"/>
        <v>10524.446031210751</v>
      </c>
      <c r="AO10">
        <f t="shared" si="9"/>
        <v>-526.22230156053752</v>
      </c>
      <c r="AP10">
        <f t="shared" si="9"/>
        <v>-25.570799122965582</v>
      </c>
      <c r="AQ10">
        <f t="shared" si="9"/>
        <v>-2946.5595934271278</v>
      </c>
      <c r="AR10">
        <f t="shared" si="9"/>
        <v>7026.0933371001202</v>
      </c>
      <c r="AS10">
        <f t="shared" si="9"/>
        <v>-764.94632820484787</v>
      </c>
      <c r="AT10">
        <f t="shared" si="9"/>
        <v>1949.7499448228207</v>
      </c>
      <c r="AU10">
        <f t="shared" si="9"/>
        <v>8210.8969537180928</v>
      </c>
      <c r="AW10">
        <v>7</v>
      </c>
      <c r="AX10">
        <f>(R10*SUMPRODUCT(K11:$K$23, X11:$X$23)-$AZ$3*SUMPRODUCT(K10:$K$22, W11:$W$23))/Z10</f>
        <v>26498.249363145544</v>
      </c>
    </row>
    <row r="11" spans="1:52" x14ac:dyDescent="0.25">
      <c r="A11" t="s">
        <v>33</v>
      </c>
      <c r="C11" s="7">
        <f>AU25</f>
        <v>87493.987122376668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6.8024940000000001E-3</v>
      </c>
      <c r="O11">
        <f t="shared" si="21"/>
        <v>20579.032318467049</v>
      </c>
      <c r="P11">
        <f t="shared" si="22"/>
        <v>1028.9516159233524</v>
      </c>
      <c r="Q11" s="4">
        <f t="shared" si="23"/>
        <v>50</v>
      </c>
      <c r="R11">
        <f t="shared" si="0"/>
        <v>1000000</v>
      </c>
      <c r="S11">
        <f t="shared" si="1"/>
        <v>27733.984211452385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24076.974380936092</v>
      </c>
      <c r="AC11">
        <f t="shared" si="2"/>
        <v>24776.374687780699</v>
      </c>
      <c r="AE11">
        <f t="shared" si="3"/>
        <v>18384.44168522106</v>
      </c>
      <c r="AF11">
        <f t="shared" si="4"/>
        <v>-919.22208426105294</v>
      </c>
      <c r="AG11">
        <f t="shared" si="4"/>
        <v>-44.66789643146479</v>
      </c>
      <c r="AH11">
        <f t="shared" si="5"/>
        <v>-6180.9167662323316</v>
      </c>
      <c r="AI11">
        <f t="shared" si="6"/>
        <v>11239.634938296214</v>
      </c>
      <c r="AJ11">
        <f t="shared" si="7"/>
        <v>-699.40030684460726</v>
      </c>
      <c r="AK11">
        <f t="shared" si="24"/>
        <v>3554.8486234188131</v>
      </c>
      <c r="AL11">
        <f t="shared" si="8"/>
        <v>14095.08325487042</v>
      </c>
      <c r="AN11">
        <f t="shared" si="9"/>
        <v>9531.9417688720896</v>
      </c>
      <c r="AO11">
        <f t="shared" si="9"/>
        <v>-476.59708844360443</v>
      </c>
      <c r="AP11">
        <f t="shared" si="9"/>
        <v>-23.159353708576447</v>
      </c>
      <c r="AQ11">
        <f t="shared" si="9"/>
        <v>-3204.6738053151457</v>
      </c>
      <c r="AR11">
        <f t="shared" si="9"/>
        <v>5827.5115214047646</v>
      </c>
      <c r="AS11">
        <f t="shared" si="9"/>
        <v>-362.62417494751924</v>
      </c>
      <c r="AT11">
        <f t="shared" si="9"/>
        <v>1843.1133594240446</v>
      </c>
      <c r="AU11">
        <f t="shared" si="9"/>
        <v>7308.0007058812898</v>
      </c>
      <c r="AW11">
        <v>8</v>
      </c>
      <c r="AX11">
        <f>(R11*SUMPRODUCT(K12:$K$23, X12:$X$23)-$AZ$3*SUMPRODUCT(K11:$K$22, W12:$W$23))/Z11</f>
        <v>27733.984211452385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8.090557E-3</v>
      </c>
      <c r="O12">
        <f t="shared" si="21"/>
        <v>20579.032318467049</v>
      </c>
      <c r="P12">
        <f t="shared" si="22"/>
        <v>1028.9516159233524</v>
      </c>
      <c r="Q12" s="4">
        <f t="shared" si="23"/>
        <v>50</v>
      </c>
      <c r="R12">
        <f t="shared" si="0"/>
        <v>1000000</v>
      </c>
      <c r="S12">
        <f t="shared" si="1"/>
        <v>28340.549475516367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24776.374687780699</v>
      </c>
      <c r="AC12">
        <f t="shared" si="2"/>
        <v>24860.233248121833</v>
      </c>
      <c r="AE12">
        <f t="shared" si="3"/>
        <v>18051.856895001391</v>
      </c>
      <c r="AF12">
        <f t="shared" si="4"/>
        <v>-902.59284475006962</v>
      </c>
      <c r="AG12">
        <f t="shared" si="4"/>
        <v>-43.859829305001284</v>
      </c>
      <c r="AH12">
        <f t="shared" si="5"/>
        <v>-7227.7632429772502</v>
      </c>
      <c r="AI12">
        <f t="shared" si="6"/>
        <v>9877.6409779690694</v>
      </c>
      <c r="AJ12">
        <f t="shared" si="7"/>
        <v>-83.858560341133852</v>
      </c>
      <c r="AK12">
        <f t="shared" si="24"/>
        <v>3587.6607580908762</v>
      </c>
      <c r="AL12">
        <f t="shared" si="8"/>
        <v>13381.443175718812</v>
      </c>
      <c r="AN12">
        <f t="shared" si="9"/>
        <v>8621.7253512264761</v>
      </c>
      <c r="AO12">
        <f t="shared" si="9"/>
        <v>-431.08626756132384</v>
      </c>
      <c r="AP12">
        <f t="shared" si="9"/>
        <v>-20.947839572343693</v>
      </c>
      <c r="AQ12">
        <f t="shared" si="9"/>
        <v>-3452.0431857564336</v>
      </c>
      <c r="AR12">
        <f t="shared" si="9"/>
        <v>4717.6480583363746</v>
      </c>
      <c r="AS12">
        <f t="shared" si="9"/>
        <v>-40.051584710418965</v>
      </c>
      <c r="AT12">
        <f t="shared" si="9"/>
        <v>1713.4982782961022</v>
      </c>
      <c r="AU12">
        <f t="shared" si="9"/>
        <v>6391.0947519220581</v>
      </c>
      <c r="AW12">
        <v>9</v>
      </c>
      <c r="AX12">
        <f>(R12*SUMPRODUCT(K13:$K$23, X13:$X$23)-$AZ$3*SUMPRODUCT(K12:$K$22, W13:$W$23))/Z12</f>
        <v>28340.549475516367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9.5159809999999997E-3</v>
      </c>
      <c r="O13">
        <f t="shared" si="21"/>
        <v>20579.032318467049</v>
      </c>
      <c r="P13">
        <f t="shared" si="22"/>
        <v>1028.9516159233524</v>
      </c>
      <c r="Q13" s="4">
        <f t="shared" si="23"/>
        <v>50</v>
      </c>
      <c r="R13">
        <f t="shared" si="0"/>
        <v>1000000</v>
      </c>
      <c r="S13">
        <f t="shared" si="1"/>
        <v>28353.229906608809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24860.233248121833</v>
      </c>
      <c r="AC13">
        <f t="shared" si="2"/>
        <v>24385.967558498272</v>
      </c>
      <c r="AE13">
        <f t="shared" si="3"/>
        <v>17699.557198823826</v>
      </c>
      <c r="AF13">
        <f t="shared" si="4"/>
        <v>-884.97785994119124</v>
      </c>
      <c r="AG13">
        <f t="shared" si="4"/>
        <v>-43.003861709621638</v>
      </c>
      <c r="AH13">
        <f t="shared" si="5"/>
        <v>-8347.3860465927082</v>
      </c>
      <c r="AI13">
        <f t="shared" si="6"/>
        <v>8424.1894305803053</v>
      </c>
      <c r="AJ13">
        <f t="shared" si="7"/>
        <v>474.26568962356032</v>
      </c>
      <c r="AK13">
        <f t="shared" si="24"/>
        <v>3566.1970626951461</v>
      </c>
      <c r="AL13">
        <f t="shared" si="8"/>
        <v>12464.652182899012</v>
      </c>
      <c r="AN13">
        <f t="shared" si="9"/>
        <v>7787.1057130109493</v>
      </c>
      <c r="AO13">
        <f t="shared" si="9"/>
        <v>-389.35528565054744</v>
      </c>
      <c r="AP13">
        <f t="shared" si="9"/>
        <v>-18.919999717438166</v>
      </c>
      <c r="AQ13">
        <f t="shared" si="9"/>
        <v>-3672.5199869095868</v>
      </c>
      <c r="AR13">
        <f t="shared" si="9"/>
        <v>3706.3104407333772</v>
      </c>
      <c r="AS13">
        <f t="shared" si="9"/>
        <v>208.65816131253965</v>
      </c>
      <c r="AT13">
        <f t="shared" si="9"/>
        <v>1568.9857779313056</v>
      </c>
      <c r="AU13">
        <f t="shared" si="9"/>
        <v>5483.9543799772227</v>
      </c>
      <c r="AW13">
        <v>10</v>
      </c>
      <c r="AX13">
        <f>(R13*SUMPRODUCT(K14:$K$23, X14:$X$23)-$AZ$3*SUMPRODUCT(K13:$K$22, W14:$W$23))/Z13</f>
        <v>28353.229906608809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1.1135328E-2</v>
      </c>
      <c r="O14">
        <f t="shared" si="21"/>
        <v>20579.032318467049</v>
      </c>
      <c r="P14">
        <f t="shared" si="22"/>
        <v>1028.9516159233524</v>
      </c>
      <c r="Q14" s="4">
        <f t="shared" si="23"/>
        <v>50</v>
      </c>
      <c r="R14">
        <f t="shared" si="0"/>
        <v>1000000</v>
      </c>
      <c r="S14">
        <f t="shared" si="1"/>
        <v>27786.168753208942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24385.967558498272</v>
      </c>
      <c r="AC14">
        <f t="shared" si="2"/>
        <v>23393.153792958456</v>
      </c>
      <c r="AE14">
        <f t="shared" si="3"/>
        <v>17325.471251971921</v>
      </c>
      <c r="AF14">
        <f t="shared" si="4"/>
        <v>-866.27356259859607</v>
      </c>
      <c r="AG14">
        <f t="shared" si="4"/>
        <v>-42.094960987122143</v>
      </c>
      <c r="AH14">
        <f t="shared" si="5"/>
        <v>-9577.2421080655549</v>
      </c>
      <c r="AI14">
        <f t="shared" si="6"/>
        <v>6839.8606203206509</v>
      </c>
      <c r="AJ14">
        <f t="shared" si="7"/>
        <v>992.81376553981681</v>
      </c>
      <c r="AK14">
        <f t="shared" si="24"/>
        <v>3495.2024805908686</v>
      </c>
      <c r="AL14">
        <f t="shared" si="8"/>
        <v>11327.876866451337</v>
      </c>
      <c r="AN14">
        <f t="shared" si="9"/>
        <v>7021.6647809595215</v>
      </c>
      <c r="AO14">
        <f t="shared" si="9"/>
        <v>-351.08323904797606</v>
      </c>
      <c r="AP14">
        <f t="shared" si="9"/>
        <v>-17.060240424080767</v>
      </c>
      <c r="AQ14">
        <f t="shared" si="9"/>
        <v>-3881.4634609879654</v>
      </c>
      <c r="AR14">
        <f t="shared" si="9"/>
        <v>2772.0578404995003</v>
      </c>
      <c r="AS14">
        <f t="shared" si="9"/>
        <v>402.36743636911456</v>
      </c>
      <c r="AT14">
        <f t="shared" si="9"/>
        <v>1416.5352158888008</v>
      </c>
      <c r="AU14">
        <f t="shared" si="9"/>
        <v>4590.9604927574164</v>
      </c>
      <c r="AW14">
        <v>11</v>
      </c>
      <c r="AX14">
        <f>(R14*SUMPRODUCT(K15:$K$23, X15:$X$23)-$AZ$3*SUMPRODUCT(K14:$K$22, W15:$W$23))/Z14</f>
        <v>27786.168753208942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1.2969985999999999E-2</v>
      </c>
      <c r="O15">
        <f t="shared" si="21"/>
        <v>20579.032318467049</v>
      </c>
      <c r="P15">
        <f t="shared" si="22"/>
        <v>1028.9516159233524</v>
      </c>
      <c r="Q15" s="4">
        <f t="shared" si="23"/>
        <v>50</v>
      </c>
      <c r="R15">
        <f t="shared" si="0"/>
        <v>1000000</v>
      </c>
      <c r="S15">
        <f t="shared" si="1"/>
        <v>26650.042539584421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23393.153792958456</v>
      </c>
      <c r="AC15">
        <f t="shared" si="2"/>
        <v>21921.280483328621</v>
      </c>
      <c r="AE15">
        <f t="shared" si="3"/>
        <v>16927.505419870726</v>
      </c>
      <c r="AF15">
        <f t="shared" si="4"/>
        <v>-846.37527099353622</v>
      </c>
      <c r="AG15">
        <f t="shared" si="4"/>
        <v>-41.128040322577398</v>
      </c>
      <c r="AH15">
        <f t="shared" si="5"/>
        <v>-10919.421093470408</v>
      </c>
      <c r="AI15">
        <f t="shared" si="6"/>
        <v>5120.5810150842044</v>
      </c>
      <c r="AJ15">
        <f t="shared" si="7"/>
        <v>1471.8733096298347</v>
      </c>
      <c r="AK15">
        <f t="shared" si="24"/>
        <v>3377.8934254707601</v>
      </c>
      <c r="AL15">
        <f t="shared" si="8"/>
        <v>9970.3477501847992</v>
      </c>
      <c r="AN15">
        <f t="shared" si="9"/>
        <v>6319.5967096094864</v>
      </c>
      <c r="AO15">
        <f t="shared" si="9"/>
        <v>-315.97983548047432</v>
      </c>
      <c r="AP15">
        <f t="shared" si="9"/>
        <v>-15.354455476359927</v>
      </c>
      <c r="AQ15">
        <f t="shared" si="9"/>
        <v>-4076.580447118416</v>
      </c>
      <c r="AR15">
        <f t="shared" si="9"/>
        <v>1911.6819715342365</v>
      </c>
      <c r="AS15">
        <f t="shared" si="9"/>
        <v>549.49890688440053</v>
      </c>
      <c r="AT15">
        <f t="shared" si="9"/>
        <v>1261.0791518021299</v>
      </c>
      <c r="AU15">
        <f t="shared" si="9"/>
        <v>3722.260030220767</v>
      </c>
      <c r="AW15">
        <v>12</v>
      </c>
      <c r="AX15">
        <f>(R15*SUMPRODUCT(K16:$K$23, X16:$X$23)-$AZ$3*SUMPRODUCT(K15:$K$22, W16:$W$23))/Z15</f>
        <v>26650.042539584421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1.4883069000000001E-2</v>
      </c>
      <c r="O16">
        <f t="shared" si="21"/>
        <v>20579.032318467049</v>
      </c>
      <c r="P16">
        <f t="shared" si="22"/>
        <v>1028.9516159233524</v>
      </c>
      <c r="Q16" s="4">
        <f t="shared" si="23"/>
        <v>50</v>
      </c>
      <c r="R16">
        <f t="shared" si="0"/>
        <v>1000000</v>
      </c>
      <c r="S16">
        <f t="shared" si="1"/>
        <v>25003.830378286504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21921.280483328621</v>
      </c>
      <c r="AC16">
        <f t="shared" si="2"/>
        <v>20055.396548190743</v>
      </c>
      <c r="AE16">
        <f t="shared" si="3"/>
        <v>16506.297134510209</v>
      </c>
      <c r="AF16">
        <f t="shared" si="4"/>
        <v>-825.31485672551037</v>
      </c>
      <c r="AG16">
        <f t="shared" si="4"/>
        <v>-40.104648457395925</v>
      </c>
      <c r="AH16">
        <f t="shared" si="5"/>
        <v>-12242.229239114034</v>
      </c>
      <c r="AI16">
        <f t="shared" si="6"/>
        <v>3398.6483902132677</v>
      </c>
      <c r="AJ16">
        <f t="shared" si="7"/>
        <v>1865.8839351378774</v>
      </c>
      <c r="AK16">
        <f t="shared" si="24"/>
        <v>3217.7008289939895</v>
      </c>
      <c r="AL16">
        <f t="shared" si="8"/>
        <v>8482.2331543451346</v>
      </c>
      <c r="AN16">
        <f t="shared" si="9"/>
        <v>5676.5887003645094</v>
      </c>
      <c r="AO16">
        <f t="shared" si="9"/>
        <v>-283.82943501822547</v>
      </c>
      <c r="AP16">
        <f t="shared" si="9"/>
        <v>-13.792166250865201</v>
      </c>
      <c r="AQ16">
        <f t="shared" si="9"/>
        <v>-4210.1568631485097</v>
      </c>
      <c r="AR16">
        <f t="shared" si="9"/>
        <v>1168.810235946909</v>
      </c>
      <c r="AS16">
        <f t="shared" si="9"/>
        <v>641.68575035830611</v>
      </c>
      <c r="AT16">
        <f t="shared" si="9"/>
        <v>1106.5815681236245</v>
      </c>
      <c r="AU16">
        <f t="shared" si="9"/>
        <v>2917.0775544288394</v>
      </c>
      <c r="AW16">
        <v>13</v>
      </c>
      <c r="AX16">
        <f>(R16*SUMPRODUCT(K17:$K$23, X17:$X$23)-$AZ$3*SUMPRODUCT(K16:$K$22, W17:$W$23))/Z16</f>
        <v>25003.830378286504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1.6930661E-2</v>
      </c>
      <c r="O17">
        <f t="shared" si="21"/>
        <v>20579.032318467049</v>
      </c>
      <c r="P17">
        <f t="shared" si="22"/>
        <v>1028.9516159233524</v>
      </c>
      <c r="Q17" s="4">
        <f t="shared" si="23"/>
        <v>50</v>
      </c>
      <c r="R17">
        <f t="shared" si="0"/>
        <v>1000000</v>
      </c>
      <c r="S17">
        <f t="shared" si="1"/>
        <v>22881.809422142516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20055.396548190743</v>
      </c>
      <c r="AC17">
        <f t="shared" si="2"/>
        <v>17859.070922628667</v>
      </c>
      <c r="AE17">
        <f t="shared" si="3"/>
        <v>16061.771642015443</v>
      </c>
      <c r="AF17">
        <f t="shared" si="4"/>
        <v>-803.0885821007721</v>
      </c>
      <c r="AG17">
        <f t="shared" si="4"/>
        <v>-39.024603765265624</v>
      </c>
      <c r="AH17">
        <f t="shared" si="5"/>
        <v>-13579.964151126866</v>
      </c>
      <c r="AI17">
        <f t="shared" si="6"/>
        <v>1639.69430502254</v>
      </c>
      <c r="AJ17">
        <f t="shared" si="7"/>
        <v>2196.3256255620763</v>
      </c>
      <c r="AK17">
        <f t="shared" si="24"/>
        <v>3021.8964202247967</v>
      </c>
      <c r="AL17">
        <f t="shared" si="8"/>
        <v>6857.9163508094134</v>
      </c>
      <c r="AN17">
        <f t="shared" si="9"/>
        <v>5088.2985324221354</v>
      </c>
      <c r="AO17">
        <f t="shared" si="9"/>
        <v>-254.41492662110676</v>
      </c>
      <c r="AP17">
        <f t="shared" si="9"/>
        <v>-12.362822638302672</v>
      </c>
      <c r="AQ17">
        <f t="shared" si="9"/>
        <v>-4302.0728472922965</v>
      </c>
      <c r="AR17">
        <f t="shared" si="9"/>
        <v>519.44793587042966</v>
      </c>
      <c r="AS17">
        <f t="shared" si="9"/>
        <v>695.78628723838119</v>
      </c>
      <c r="AT17">
        <f t="shared" si="9"/>
        <v>957.3234798046293</v>
      </c>
      <c r="AU17">
        <f t="shared" si="9"/>
        <v>2172.5577029134402</v>
      </c>
      <c r="AW17">
        <v>14</v>
      </c>
      <c r="AX17">
        <f>(R17*SUMPRODUCT(K18:$K$23, X18:$X$23)-$AZ$3*SUMPRODUCT(K17:$K$22, W18:$W$23))/Z17</f>
        <v>22881.809422142516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1.9185959999999998E-2</v>
      </c>
      <c r="O18">
        <f t="shared" si="21"/>
        <v>20579.032318467049</v>
      </c>
      <c r="P18">
        <f t="shared" si="22"/>
        <v>1028.9516159233524</v>
      </c>
      <c r="Q18" s="4">
        <f t="shared" si="23"/>
        <v>50</v>
      </c>
      <c r="R18">
        <f t="shared" si="0"/>
        <v>1000000</v>
      </c>
      <c r="S18">
        <f t="shared" si="1"/>
        <v>20293.549862811888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17859.070922628667</v>
      </c>
      <c r="AC18">
        <f t="shared" si="2"/>
        <v>15376.679745110006</v>
      </c>
      <c r="AE18">
        <f t="shared" si="3"/>
        <v>15592.993417342446</v>
      </c>
      <c r="AF18">
        <f t="shared" si="4"/>
        <v>-779.64967086712227</v>
      </c>
      <c r="AG18">
        <f t="shared" si="4"/>
        <v>-37.885633240756732</v>
      </c>
      <c r="AH18">
        <f t="shared" si="5"/>
        <v>-14974.489737124712</v>
      </c>
      <c r="AI18">
        <f t="shared" si="6"/>
        <v>-199.03162389014324</v>
      </c>
      <c r="AJ18">
        <f t="shared" si="7"/>
        <v>2482.3911775186607</v>
      </c>
      <c r="AK18">
        <f t="shared" si="24"/>
        <v>2795.8438680645668</v>
      </c>
      <c r="AL18">
        <f t="shared" si="8"/>
        <v>5079.2034216930842</v>
      </c>
      <c r="AN18">
        <f t="shared" si="9"/>
        <v>4550.4044457546852</v>
      </c>
      <c r="AO18">
        <f t="shared" si="9"/>
        <v>-227.52022228773424</v>
      </c>
      <c r="AP18">
        <f t="shared" si="9"/>
        <v>-11.055924242053109</v>
      </c>
      <c r="AQ18">
        <f t="shared" si="9"/>
        <v>-4369.910436628239</v>
      </c>
      <c r="AR18">
        <f t="shared" si="9"/>
        <v>-58.082137403341413</v>
      </c>
      <c r="AS18">
        <f t="shared" si="9"/>
        <v>724.42048476207901</v>
      </c>
      <c r="AT18">
        <f t="shared" si="9"/>
        <v>815.89339688474388</v>
      </c>
      <c r="AU18">
        <f t="shared" si="9"/>
        <v>1482.2317442434814</v>
      </c>
      <c r="AW18">
        <v>15</v>
      </c>
      <c r="AX18">
        <f>(R18*SUMPRODUCT(K19:$K$23, X19:$X$23)-$AZ$3*SUMPRODUCT(K18:$K$22, W19:$W$23))/Z18</f>
        <v>20293.549862811888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2.1884238E-2</v>
      </c>
      <c r="O19">
        <f t="shared" si="21"/>
        <v>20579.032318467049</v>
      </c>
      <c r="P19">
        <f t="shared" si="22"/>
        <v>1028.9516159233524</v>
      </c>
      <c r="Q19" s="4">
        <f t="shared" si="23"/>
        <v>50</v>
      </c>
      <c r="R19">
        <f t="shared" si="0"/>
        <v>1000000</v>
      </c>
      <c r="S19">
        <f t="shared" si="1"/>
        <v>17186.337044790915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15376.679745110006</v>
      </c>
      <c r="AC19">
        <f t="shared" si="2"/>
        <v>12607.098961019028</v>
      </c>
      <c r="AE19">
        <f t="shared" si="3"/>
        <v>15095.822704091466</v>
      </c>
      <c r="AF19">
        <f t="shared" si="4"/>
        <v>-754.79113520457327</v>
      </c>
      <c r="AG19">
        <f t="shared" si="4"/>
        <v>-36.677678693727735</v>
      </c>
      <c r="AH19">
        <f t="shared" si="5"/>
        <v>-16581.964292428635</v>
      </c>
      <c r="AI19">
        <f t="shared" si="6"/>
        <v>-2277.6104022354702</v>
      </c>
      <c r="AJ19">
        <f t="shared" si="7"/>
        <v>2769.5807840909783</v>
      </c>
      <c r="AK19">
        <f t="shared" si="24"/>
        <v>2543.0039925613428</v>
      </c>
      <c r="AL19">
        <f t="shared" si="8"/>
        <v>3034.9743744168509</v>
      </c>
      <c r="AN19">
        <f t="shared" si="9"/>
        <v>4058.0618028191448</v>
      </c>
      <c r="AO19">
        <f t="shared" si="9"/>
        <v>-202.90309014095723</v>
      </c>
      <c r="AP19">
        <f t="shared" si="9"/>
        <v>-9.859700252226034</v>
      </c>
      <c r="AQ19">
        <f t="shared" si="9"/>
        <v>-4457.5666546863749</v>
      </c>
      <c r="AR19">
        <f t="shared" si="9"/>
        <v>-612.26764226041405</v>
      </c>
      <c r="AS19">
        <f t="shared" si="9"/>
        <v>744.51920972119797</v>
      </c>
      <c r="AT19">
        <f t="shared" si="9"/>
        <v>683.61079544427844</v>
      </c>
      <c r="AU19">
        <f t="shared" si="9"/>
        <v>815.86236290506235</v>
      </c>
      <c r="AW19">
        <v>16</v>
      </c>
      <c r="AX19">
        <f>(R19*SUMPRODUCT(K20:$K$23, X20:$X$23)-$AZ$3*SUMPRODUCT(K19:$K$22, W20:$W$23))/Z19</f>
        <v>17186.337044790915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2.4761703999999999E-2</v>
      </c>
      <c r="O20">
        <f t="shared" si="21"/>
        <v>20579.032318467049</v>
      </c>
      <c r="P20">
        <f t="shared" si="22"/>
        <v>1028.9516159233524</v>
      </c>
      <c r="Q20" s="4">
        <f t="shared" si="23"/>
        <v>50</v>
      </c>
      <c r="R20">
        <f t="shared" si="0"/>
        <v>1000000</v>
      </c>
      <c r="S20">
        <f t="shared" si="1"/>
        <v>13578.750665198768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12607.098961019028</v>
      </c>
      <c r="AC20">
        <f t="shared" si="2"/>
        <v>9614.4887461919716</v>
      </c>
      <c r="AE20">
        <f t="shared" si="3"/>
        <v>14571.066183615358</v>
      </c>
      <c r="AF20">
        <f t="shared" si="4"/>
        <v>-728.55330918076788</v>
      </c>
      <c r="AG20">
        <f t="shared" si="4"/>
        <v>-35.402700083569258</v>
      </c>
      <c r="AH20">
        <f t="shared" si="5"/>
        <v>-18164.036464423854</v>
      </c>
      <c r="AI20">
        <f t="shared" si="6"/>
        <v>-4356.9262900728336</v>
      </c>
      <c r="AJ20">
        <f t="shared" si="7"/>
        <v>2992.6102148270566</v>
      </c>
      <c r="AK20">
        <f t="shared" si="24"/>
        <v>2263.3461839834372</v>
      </c>
      <c r="AL20">
        <f t="shared" si="8"/>
        <v>899.03010873766016</v>
      </c>
      <c r="AN20">
        <f t="shared" si="9"/>
        <v>3608.2329496485168</v>
      </c>
      <c r="AO20">
        <f t="shared" si="9"/>
        <v>-180.41164748242582</v>
      </c>
      <c r="AP20">
        <f t="shared" si="9"/>
        <v>-8.7667702101099021</v>
      </c>
      <c r="AQ20">
        <f t="shared" si="9"/>
        <v>-4497.9601385140068</v>
      </c>
      <c r="AR20">
        <f t="shared" si="9"/>
        <v>-1078.905606558026</v>
      </c>
      <c r="AS20">
        <f t="shared" si="9"/>
        <v>741.06003270616634</v>
      </c>
      <c r="AT20">
        <f t="shared" si="9"/>
        <v>560.47238922663132</v>
      </c>
      <c r="AU20">
        <f t="shared" si="9"/>
        <v>222.62681537477161</v>
      </c>
      <c r="AW20">
        <v>17</v>
      </c>
      <c r="AX20">
        <f>(R20*SUMPRODUCT(K21:$K$23, X21:$X$23)-$AZ$3*SUMPRODUCT(K20:$K$22, W21:$W$23))/Z20</f>
        <v>13578.750665198768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2.7627288E-2</v>
      </c>
      <c r="O21">
        <f t="shared" si="21"/>
        <v>20579.032318467049</v>
      </c>
      <c r="P21">
        <f t="shared" si="22"/>
        <v>1028.9516159233524</v>
      </c>
      <c r="Q21" s="4">
        <f t="shared" si="23"/>
        <v>50</v>
      </c>
      <c r="R21">
        <f t="shared" si="0"/>
        <v>1000000</v>
      </c>
      <c r="S21">
        <f t="shared" si="1"/>
        <v>9525.4744881880688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9614.4887461919716</v>
      </c>
      <c r="AC21">
        <f t="shared" si="2"/>
        <v>6490.7711915136915</v>
      </c>
      <c r="AE21">
        <f t="shared" si="3"/>
        <v>14022.796479857401</v>
      </c>
      <c r="AF21">
        <f t="shared" si="4"/>
        <v>-701.13982399286999</v>
      </c>
      <c r="AG21">
        <f t="shared" si="4"/>
        <v>-34.070592491547174</v>
      </c>
      <c r="AH21">
        <f t="shared" si="5"/>
        <v>-19561.611823727839</v>
      </c>
      <c r="AI21">
        <f t="shared" si="6"/>
        <v>-6274.0257603548544</v>
      </c>
      <c r="AJ21">
        <f t="shared" si="7"/>
        <v>3123.7175546782801</v>
      </c>
      <c r="AK21">
        <f t="shared" si="24"/>
        <v>1962.6918343447794</v>
      </c>
      <c r="AL21">
        <f t="shared" si="8"/>
        <v>-1187.6163713317949</v>
      </c>
      <c r="AN21">
        <f t="shared" si="9"/>
        <v>3198.7421647583046</v>
      </c>
      <c r="AO21">
        <f t="shared" si="9"/>
        <v>-159.93710823791523</v>
      </c>
      <c r="AP21">
        <f t="shared" si="9"/>
        <v>-7.7718478577047643</v>
      </c>
      <c r="AQ21">
        <f t="shared" si="9"/>
        <v>-4462.2021464173131</v>
      </c>
      <c r="AR21">
        <f t="shared" si="9"/>
        <v>-1431.1689377546281</v>
      </c>
      <c r="AS21">
        <f t="shared" si="9"/>
        <v>712.5516702248201</v>
      </c>
      <c r="AT21">
        <f t="shared" si="9"/>
        <v>447.70992262231778</v>
      </c>
      <c r="AU21">
        <f t="shared" si="9"/>
        <v>-270.9073449074902</v>
      </c>
      <c r="AW21">
        <v>18</v>
      </c>
      <c r="AX21">
        <f>(R21*SUMPRODUCT(K22:$K$23, X22:$X$23)-$AZ$3*SUMPRODUCT(K21:$K$22, W22:$W$23))/Z21</f>
        <v>9525.4744881880688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3.0780427999999999E-2</v>
      </c>
      <c r="O22">
        <f t="shared" si="21"/>
        <v>20579.032318467049</v>
      </c>
      <c r="P22">
        <f t="shared" si="22"/>
        <v>1028.9516159233524</v>
      </c>
      <c r="Q22" s="4">
        <f t="shared" si="23"/>
        <v>50</v>
      </c>
      <c r="R22">
        <f t="shared" si="0"/>
        <v>1000000</v>
      </c>
      <c r="S22">
        <f t="shared" si="1"/>
        <v>5002.9978505988265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6490.7711915136915</v>
      </c>
      <c r="AC22">
        <f t="shared" si="2"/>
        <v>3270.0773806023849</v>
      </c>
      <c r="AE22">
        <f t="shared" si="3"/>
        <v>13450.940837651924</v>
      </c>
      <c r="AF22">
        <f t="shared" si="4"/>
        <v>-672.54704188259609</v>
      </c>
      <c r="AG22">
        <f t="shared" si="4"/>
        <v>-32.681179147528297</v>
      </c>
      <c r="AH22">
        <f t="shared" si="5"/>
        <v>-20974.148382068168</v>
      </c>
      <c r="AI22">
        <f t="shared" si="6"/>
        <v>-8228.4357654463674</v>
      </c>
      <c r="AJ22">
        <f t="shared" si="7"/>
        <v>3220.6938109113066</v>
      </c>
      <c r="AK22">
        <f t="shared" si="24"/>
        <v>1648.9009862917828</v>
      </c>
      <c r="AL22">
        <f t="shared" si="8"/>
        <v>-3358.8409682432775</v>
      </c>
      <c r="AN22">
        <f t="shared" si="9"/>
        <v>2826.4325997886967</v>
      </c>
      <c r="AO22">
        <f t="shared" si="9"/>
        <v>-141.3216299894348</v>
      </c>
      <c r="AP22">
        <f t="shared" si="9"/>
        <v>-6.8672631347498658</v>
      </c>
      <c r="AQ22">
        <f t="shared" si="9"/>
        <v>-4407.276595399213</v>
      </c>
      <c r="AR22">
        <f t="shared" si="9"/>
        <v>-1729.0328887347014</v>
      </c>
      <c r="AS22">
        <f t="shared" si="9"/>
        <v>676.76113447886485</v>
      </c>
      <c r="AT22">
        <f t="shared" si="9"/>
        <v>346.48189726871146</v>
      </c>
      <c r="AU22">
        <f t="shared" si="9"/>
        <v>-705.78985698712495</v>
      </c>
      <c r="AW22">
        <v>19</v>
      </c>
      <c r="AX22">
        <f>(R22*SUMPRODUCT(K23:$K$23, X23:$X$23)-$AZ$3*SUMPRODUCT(K22:$K$22, W23:$W$23))/Z22</f>
        <v>5002.9978505988265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3.4133669999999998E-2</v>
      </c>
      <c r="O23">
        <f t="shared" si="21"/>
        <v>20579.032318467049</v>
      </c>
      <c r="P23">
        <f t="shared" si="22"/>
        <v>1028.9516159233524</v>
      </c>
      <c r="Q23" s="4">
        <f t="shared" si="23"/>
        <v>50</v>
      </c>
      <c r="R23">
        <f t="shared" si="0"/>
        <v>1000000</v>
      </c>
      <c r="S23">
        <f t="shared" si="1"/>
        <v>5233.9931783127322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3270.0773806023849</v>
      </c>
      <c r="AC23">
        <f t="shared" si="2"/>
        <v>3270.0773806023849</v>
      </c>
      <c r="AE23">
        <f t="shared" si="3"/>
        <v>12857.30145353347</v>
      </c>
      <c r="AF23">
        <f t="shared" si="4"/>
        <v>-642.86507267667344</v>
      </c>
      <c r="AG23">
        <f t="shared" si="4"/>
        <v>-31.238838771820397</v>
      </c>
      <c r="AH23">
        <f t="shared" si="5"/>
        <v>-22310.571684652241</v>
      </c>
      <c r="AI23">
        <f t="shared" si="6"/>
        <v>-10127.374142567265</v>
      </c>
      <c r="AJ23">
        <f t="shared" si="7"/>
        <v>0</v>
      </c>
      <c r="AK23">
        <f t="shared" si="24"/>
        <v>1325.0408115955852</v>
      </c>
      <c r="AL23">
        <f t="shared" si="8"/>
        <v>-8802.33333097168</v>
      </c>
      <c r="AN23">
        <f t="shared" si="9"/>
        <v>2488.7264558706197</v>
      </c>
      <c r="AO23">
        <f t="shared" si="9"/>
        <v>-124.43632279353096</v>
      </c>
      <c r="AP23">
        <f t="shared" si="9"/>
        <v>-6.0467528729164437</v>
      </c>
      <c r="AQ23">
        <f t="shared" si="9"/>
        <v>-4318.5508403812455</v>
      </c>
      <c r="AR23">
        <f t="shared" si="9"/>
        <v>-1960.3074601770729</v>
      </c>
      <c r="AS23">
        <f t="shared" si="9"/>
        <v>0</v>
      </c>
      <c r="AT23">
        <f t="shared" si="9"/>
        <v>256.48182356492384</v>
      </c>
      <c r="AU23">
        <f t="shared" si="9"/>
        <v>-1703.8256366121491</v>
      </c>
      <c r="AW23">
        <v>20</v>
      </c>
      <c r="AX23">
        <f>(R23*SUMPRODUCT(K$23:$K24, X$23:$X24)-$AZ$3*SUMPRODUCT(K$22:$K23, W$23:$W24))/Z23</f>
        <v>5233.9931783127322</v>
      </c>
    </row>
    <row r="25" spans="5:50" x14ac:dyDescent="0.25">
      <c r="AN25" s="8">
        <f t="shared" ref="AN25:AU25" si="25">SUM(AN3:AN23)</f>
        <v>172856.89306295061</v>
      </c>
      <c r="AO25" s="8">
        <f t="shared" si="25"/>
        <v>-24077.118891997816</v>
      </c>
      <c r="AP25" s="8">
        <f t="shared" si="25"/>
        <v>-2889.8912488485998</v>
      </c>
      <c r="AQ25" s="8">
        <f t="shared" si="25"/>
        <v>-70142.107578617375</v>
      </c>
      <c r="AR25" s="8">
        <f t="shared" si="25"/>
        <v>75747.775343486806</v>
      </c>
      <c r="AS25" s="8">
        <f t="shared" si="25"/>
        <v>-12956.751006650853</v>
      </c>
      <c r="AT25" s="8">
        <f t="shared" si="25"/>
        <v>24702.962785540709</v>
      </c>
      <c r="AU25" s="9">
        <f t="shared" si="25"/>
        <v>87493.987122376668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9" priority="1" operator="lessThan">
      <formula>0</formula>
    </cfRule>
  </conditionalFormatting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0A673-C512-4637-A657-5B37F83EA2D6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'T.55.04.E'!C3*(1+C12)</f>
        <v>76488.231980429686</v>
      </c>
      <c r="K3">
        <v>1</v>
      </c>
      <c r="L3" s="2">
        <v>0</v>
      </c>
      <c r="O3">
        <f>$C$3</f>
        <v>76488.231980429686</v>
      </c>
      <c r="P3">
        <f>O3*B5</f>
        <v>61190.585584343753</v>
      </c>
      <c r="Q3" s="4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76488.231980429686</v>
      </c>
      <c r="AF3">
        <f t="shared" ref="AF3:AG23" si="4">-$Z3*P3</f>
        <v>-61190.585584343753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12777.738192085933</v>
      </c>
      <c r="AJ3">
        <f t="shared" ref="AJ3:AJ23" si="7">AB3-AC3</f>
        <v>0</v>
      </c>
      <c r="AL3">
        <f t="shared" ref="AL3:AL23" si="8">SUM(AI3:AK3)</f>
        <v>12777.738192085933</v>
      </c>
      <c r="AN3">
        <f t="shared" ref="AN3:AU23" si="9">AE3*$K3</f>
        <v>76488.231980429686</v>
      </c>
      <c r="AO3">
        <f t="shared" si="9"/>
        <v>-61190.585584343753</v>
      </c>
      <c r="AP3">
        <f t="shared" si="9"/>
        <v>-2519.9082039999998</v>
      </c>
      <c r="AQ3">
        <f t="shared" si="9"/>
        <v>0</v>
      </c>
      <c r="AR3">
        <f t="shared" si="9"/>
        <v>12777.738192085933</v>
      </c>
      <c r="AS3">
        <f t="shared" si="9"/>
        <v>0</v>
      </c>
      <c r="AT3">
        <f t="shared" si="9"/>
        <v>0</v>
      </c>
      <c r="AU3">
        <f t="shared" si="9"/>
        <v>12777.738192085933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25093.236833217252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1.1135328E-2</v>
      </c>
      <c r="R4">
        <f t="shared" si="0"/>
        <v>1000000</v>
      </c>
      <c r="S4">
        <f t="shared" si="1"/>
        <v>15155.996348099987</v>
      </c>
      <c r="U4">
        <f t="shared" ref="U4:U23" si="13">M4</f>
        <v>1.1135328E-2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1.1135328E-2</v>
      </c>
      <c r="Y4">
        <f t="shared" ref="Y4:Y23" si="17">V4*W4</f>
        <v>0.01</v>
      </c>
      <c r="Z4">
        <f t="shared" ref="Z4:Z23" si="18">MAX(0, W4-X4-Y4)</f>
        <v>0.97886467200000005</v>
      </c>
      <c r="AB4">
        <f t="shared" ref="AB4:AB23" si="19">AC3</f>
        <v>0</v>
      </c>
      <c r="AC4">
        <f t="shared" si="2"/>
        <v>14835.669394116092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-11135.328</v>
      </c>
      <c r="AI4">
        <f t="shared" si="6"/>
        <v>-11135.328</v>
      </c>
      <c r="AJ4">
        <f t="shared" si="7"/>
        <v>-14835.669394116092</v>
      </c>
      <c r="AK4">
        <f>H4*SUM(AB4, AE4:AF4)</f>
        <v>0</v>
      </c>
      <c r="AL4">
        <f t="shared" si="8"/>
        <v>-25970.997394116093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-10257.567439101231</v>
      </c>
      <c r="AR4">
        <f t="shared" si="9"/>
        <v>-10257.567439101231</v>
      </c>
      <c r="AS4">
        <f t="shared" si="9"/>
        <v>-13666.223331217177</v>
      </c>
      <c r="AT4">
        <f t="shared" si="9"/>
        <v>0</v>
      </c>
      <c r="AU4">
        <f t="shared" si="9"/>
        <v>-23923.79077031841</v>
      </c>
      <c r="AW4">
        <v>1</v>
      </c>
      <c r="AX4">
        <f>(R4*SUMPRODUCT(K5:$K$23, X5:$X$23)-$AZ$3*SUMPRODUCT(K4:$K$22, W5:$W$23))/Z4</f>
        <v>15155.996348099987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1.2969985999999999E-2</v>
      </c>
      <c r="O5">
        <f t="shared" ref="O5:O23" si="21">$C$3</f>
        <v>76488.231980429686</v>
      </c>
      <c r="P5">
        <f t="shared" ref="P5:P23" si="22">O5*$C$5</f>
        <v>3824.4115990214846</v>
      </c>
      <c r="Q5" s="4">
        <f t="shared" ref="Q5:Q23" si="23">$C$8</f>
        <v>50</v>
      </c>
      <c r="R5">
        <f t="shared" si="0"/>
        <v>1000000</v>
      </c>
      <c r="S5">
        <f t="shared" si="1"/>
        <v>27906.411531110181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14835.669394116092</v>
      </c>
      <c r="AC5">
        <f t="shared" si="2"/>
        <v>26689.138442028459</v>
      </c>
      <c r="AE5">
        <f t="shared" si="3"/>
        <v>73151.827859913479</v>
      </c>
      <c r="AF5">
        <f t="shared" si="4"/>
        <v>-3657.5913929956741</v>
      </c>
      <c r="AG5">
        <f t="shared" si="4"/>
        <v>-47.819008209413269</v>
      </c>
      <c r="AH5">
        <f t="shared" si="5"/>
        <v>-12695.861091734592</v>
      </c>
      <c r="AI5">
        <f t="shared" si="6"/>
        <v>56750.556366973804</v>
      </c>
      <c r="AJ5">
        <f t="shared" si="7"/>
        <v>-11853.469047912367</v>
      </c>
      <c r="AK5">
        <f>H5*SUM(AB5, AE5:AF5)</f>
        <v>7216.2787043403932</v>
      </c>
      <c r="AL5">
        <f t="shared" si="8"/>
        <v>52113.366023401832</v>
      </c>
      <c r="AN5">
        <f t="shared" si="9"/>
        <v>62073.740483544767</v>
      </c>
      <c r="AO5">
        <f t="shared" si="9"/>
        <v>-3103.6870241772385</v>
      </c>
      <c r="AP5">
        <f t="shared" si="9"/>
        <v>-40.577314232748236</v>
      </c>
      <c r="AQ5">
        <f t="shared" si="9"/>
        <v>-10773.204302326487</v>
      </c>
      <c r="AR5">
        <f t="shared" si="9"/>
        <v>48156.271842808303</v>
      </c>
      <c r="AS5">
        <f t="shared" si="9"/>
        <v>-10058.383816722759</v>
      </c>
      <c r="AT5">
        <f t="shared" si="9"/>
        <v>6123.4479664400014</v>
      </c>
      <c r="AU5">
        <f t="shared" si="9"/>
        <v>44221.335992525543</v>
      </c>
      <c r="AW5">
        <v>2</v>
      </c>
      <c r="AX5">
        <f>(R5*SUMPRODUCT(K6:$K$23, X6:$X$23)-$AZ$3*SUMPRODUCT(K5:$K$22, W6:$W$23))/Z5</f>
        <v>27906.411531110181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1.4883069000000001E-2</v>
      </c>
      <c r="O6">
        <f t="shared" si="21"/>
        <v>76488.231980429686</v>
      </c>
      <c r="P6">
        <f t="shared" si="22"/>
        <v>3824.4115990214846</v>
      </c>
      <c r="Q6" s="4">
        <f t="shared" si="23"/>
        <v>50</v>
      </c>
      <c r="R6">
        <f t="shared" si="0"/>
        <v>1000000</v>
      </c>
      <c r="S6">
        <f t="shared" si="1"/>
        <v>38524.47843056509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26689.138442028459</v>
      </c>
      <c r="AC6">
        <f t="shared" si="2"/>
        <v>35927.254042784392</v>
      </c>
      <c r="AE6">
        <f t="shared" si="3"/>
        <v>71331.585879799124</v>
      </c>
      <c r="AF6">
        <f t="shared" si="4"/>
        <v>-3566.5792939899566</v>
      </c>
      <c r="AG6">
        <f t="shared" si="4"/>
        <v>-46.629124528626875</v>
      </c>
      <c r="AH6">
        <f t="shared" si="5"/>
        <v>-14233.871973845284</v>
      </c>
      <c r="AI6">
        <f t="shared" si="6"/>
        <v>53484.505487435257</v>
      </c>
      <c r="AJ6">
        <f t="shared" si="7"/>
        <v>-9238.115600755933</v>
      </c>
      <c r="AK6">
        <f>H6*SUM(AB6, AE6:AF6)</f>
        <v>8082.6300983221226</v>
      </c>
      <c r="AL6">
        <f t="shared" si="8"/>
        <v>52329.019985001447</v>
      </c>
      <c r="AN6">
        <f t="shared" si="9"/>
        <v>55757.845003375762</v>
      </c>
      <c r="AO6">
        <f t="shared" si="9"/>
        <v>-2787.8922501687885</v>
      </c>
      <c r="AP6">
        <f t="shared" si="9"/>
        <v>-36.448642856355988</v>
      </c>
      <c r="AQ6">
        <f t="shared" si="9"/>
        <v>-11126.20752120862</v>
      </c>
      <c r="AR6">
        <f t="shared" si="9"/>
        <v>41807.296589142003</v>
      </c>
      <c r="AS6">
        <f t="shared" si="9"/>
        <v>-7221.1687352389399</v>
      </c>
      <c r="AT6">
        <f t="shared" si="9"/>
        <v>6317.9590175001704</v>
      </c>
      <c r="AU6">
        <f t="shared" si="9"/>
        <v>40904.086871403233</v>
      </c>
      <c r="AW6">
        <v>3</v>
      </c>
      <c r="AX6">
        <f>(R6*SUMPRODUCT(K7:$K$23, X7:$X$23)-$AZ$3*SUMPRODUCT(K6:$K$22, W7:$W$23))/Z6</f>
        <v>38524.47843056509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1.6930661E-2</v>
      </c>
      <c r="O7">
        <f t="shared" si="21"/>
        <v>76488.231980429686</v>
      </c>
      <c r="P7">
        <f t="shared" si="22"/>
        <v>3824.4115990214846</v>
      </c>
      <c r="Q7" s="4">
        <f t="shared" si="23"/>
        <v>50</v>
      </c>
      <c r="R7">
        <f t="shared" si="0"/>
        <v>1000000</v>
      </c>
      <c r="S7">
        <f t="shared" si="1"/>
        <v>47219.797455730099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35927.254042784392</v>
      </c>
      <c r="AC7">
        <f t="shared" si="2"/>
        <v>42850.428131985027</v>
      </c>
      <c r="AE7">
        <f t="shared" si="3"/>
        <v>69410.579121877861</v>
      </c>
      <c r="AF7">
        <f t="shared" si="4"/>
        <v>-3470.5289560938936</v>
      </c>
      <c r="AG7">
        <f t="shared" si="4"/>
        <v>-45.373371383219634</v>
      </c>
      <c r="AH7">
        <f t="shared" si="5"/>
        <v>-15789.23800241933</v>
      </c>
      <c r="AI7">
        <f t="shared" si="6"/>
        <v>50105.438791981418</v>
      </c>
      <c r="AJ7">
        <f t="shared" si="7"/>
        <v>-6923.1740892006346</v>
      </c>
      <c r="AK7">
        <f>H7*SUM(AB7, AE7:AF7)</f>
        <v>8716.9889557356128</v>
      </c>
      <c r="AL7">
        <f t="shared" si="8"/>
        <v>51899.253658516398</v>
      </c>
      <c r="AN7">
        <f t="shared" si="9"/>
        <v>49979.411205796852</v>
      </c>
      <c r="AO7">
        <f t="shared" si="9"/>
        <v>-2498.970560289843</v>
      </c>
      <c r="AP7">
        <f t="shared" si="9"/>
        <v>-32.671307671606669</v>
      </c>
      <c r="AQ7">
        <f t="shared" si="9"/>
        <v>-11369.114459677203</v>
      </c>
      <c r="AR7">
        <f t="shared" si="9"/>
        <v>36078.654878158202</v>
      </c>
      <c r="AS7">
        <f t="shared" si="9"/>
        <v>-4985.0637904332671</v>
      </c>
      <c r="AT7">
        <f t="shared" si="9"/>
        <v>6276.7085508695745</v>
      </c>
      <c r="AU7">
        <f t="shared" si="9"/>
        <v>37370.299638594508</v>
      </c>
      <c r="AW7">
        <v>4</v>
      </c>
      <c r="AX7">
        <f>(R7*SUMPRODUCT(K8:$K$23, X8:$X$23)-$AZ$3*SUMPRODUCT(K7:$K$22, W8:$W$23))/Z7</f>
        <v>47219.797455730099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1.9185959999999998E-2</v>
      </c>
      <c r="O8">
        <f t="shared" si="21"/>
        <v>76488.231980429686</v>
      </c>
      <c r="P8">
        <f t="shared" si="22"/>
        <v>3824.4115990214846</v>
      </c>
      <c r="Q8" s="4">
        <f t="shared" si="23"/>
        <v>50</v>
      </c>
      <c r="R8">
        <f t="shared" si="0"/>
        <v>1000000</v>
      </c>
      <c r="S8">
        <f t="shared" si="1"/>
        <v>54142.547294919874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42850.428131985027</v>
      </c>
      <c r="AC8">
        <f t="shared" si="2"/>
        <v>47698.616077465456</v>
      </c>
      <c r="AE8">
        <f t="shared" si="3"/>
        <v>67384.76473604991</v>
      </c>
      <c r="AF8">
        <f t="shared" si="4"/>
        <v>-3369.2382368024955</v>
      </c>
      <c r="AG8">
        <f t="shared" si="4"/>
        <v>-44.049105980963844</v>
      </c>
      <c r="AH8">
        <f t="shared" si="5"/>
        <v>-17410.633768471929</v>
      </c>
      <c r="AI8">
        <f t="shared" si="6"/>
        <v>46560.843624794521</v>
      </c>
      <c r="AJ8">
        <f t="shared" si="7"/>
        <v>-4848.1879454804293</v>
      </c>
      <c r="AK8">
        <f t="shared" ref="AK8:AK23" si="24">H8*SUM(AB8:AB8, AE8:AF8)</f>
        <v>9144.7334697038241</v>
      </c>
      <c r="AL8">
        <f t="shared" si="8"/>
        <v>50857.389149017916</v>
      </c>
      <c r="AN8">
        <f t="shared" si="9"/>
        <v>44695.988943636105</v>
      </c>
      <c r="AO8">
        <f t="shared" si="9"/>
        <v>-2234.7994471818051</v>
      </c>
      <c r="AP8">
        <f t="shared" si="9"/>
        <v>-29.217559215561444</v>
      </c>
      <c r="AQ8">
        <f t="shared" si="9"/>
        <v>-11548.389275610252</v>
      </c>
      <c r="AR8">
        <f t="shared" si="9"/>
        <v>30883.582661628483</v>
      </c>
      <c r="AS8">
        <f t="shared" si="9"/>
        <v>-3215.7796448005483</v>
      </c>
      <c r="AT8">
        <f t="shared" si="9"/>
        <v>6065.6575363201455</v>
      </c>
      <c r="AU8">
        <f t="shared" si="9"/>
        <v>33733.460553148077</v>
      </c>
      <c r="AW8">
        <v>5</v>
      </c>
      <c r="AX8">
        <f>(R8*SUMPRODUCT(K9:$K$23, X9:$X$23)-$AZ$3*SUMPRODUCT(K8:$K$22, W9:$W$23))/Z8</f>
        <v>54142.547294919874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2.1884238E-2</v>
      </c>
      <c r="O9">
        <f t="shared" si="21"/>
        <v>76488.231980429686</v>
      </c>
      <c r="P9">
        <f t="shared" si="22"/>
        <v>3824.4115990214846</v>
      </c>
      <c r="Q9" s="4">
        <f t="shared" si="23"/>
        <v>50</v>
      </c>
      <c r="R9">
        <f t="shared" si="0"/>
        <v>1000000</v>
      </c>
      <c r="S9">
        <f t="shared" si="1"/>
        <v>59306.219007341628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47698.616077465456</v>
      </c>
      <c r="AC9">
        <f t="shared" si="2"/>
        <v>50581.839835198902</v>
      </c>
      <c r="AE9">
        <f t="shared" si="3"/>
        <v>65236.252859631677</v>
      </c>
      <c r="AF9">
        <f t="shared" si="4"/>
        <v>-3261.8126429815838</v>
      </c>
      <c r="AG9">
        <f t="shared" si="4"/>
        <v>-42.644633802179563</v>
      </c>
      <c r="AH9">
        <f t="shared" si="5"/>
        <v>-19279.622379492725</v>
      </c>
      <c r="AI9">
        <f t="shared" si="6"/>
        <v>42652.173203355196</v>
      </c>
      <c r="AJ9">
        <f t="shared" si="7"/>
        <v>-2883.2237577334454</v>
      </c>
      <c r="AK9">
        <f t="shared" si="24"/>
        <v>9384.9427732000568</v>
      </c>
      <c r="AL9">
        <f t="shared" si="8"/>
        <v>49153.892218821806</v>
      </c>
      <c r="AN9">
        <f t="shared" si="9"/>
        <v>39859.992146547469</v>
      </c>
      <c r="AO9">
        <f t="shared" si="9"/>
        <v>-1992.9996073273735</v>
      </c>
      <c r="AP9">
        <f t="shared" si="9"/>
        <v>-26.056290696290421</v>
      </c>
      <c r="AQ9">
        <f t="shared" si="9"/>
        <v>-11780.038903959201</v>
      </c>
      <c r="AR9">
        <f t="shared" si="9"/>
        <v>26060.897344564612</v>
      </c>
      <c r="AS9">
        <f t="shared" si="9"/>
        <v>-1761.6780747244636</v>
      </c>
      <c r="AT9">
        <f t="shared" si="9"/>
        <v>5734.2923426405978</v>
      </c>
      <c r="AU9">
        <f t="shared" si="9"/>
        <v>30033.511612480743</v>
      </c>
      <c r="AW9">
        <v>6</v>
      </c>
      <c r="AX9">
        <f>(R9*SUMPRODUCT(K10:$K$23, X10:$X$23)-$AZ$3*SUMPRODUCT(K9:$K$22, W10:$W$23))/Z9</f>
        <v>59306.219007341628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2.4761703999999999E-2</v>
      </c>
      <c r="O10">
        <f t="shared" si="21"/>
        <v>76488.231980429686</v>
      </c>
      <c r="P10">
        <f t="shared" si="22"/>
        <v>3824.4115990214846</v>
      </c>
      <c r="Q10" s="4">
        <f t="shared" si="23"/>
        <v>50</v>
      </c>
      <c r="R10">
        <f t="shared" si="0"/>
        <v>1000000</v>
      </c>
      <c r="S10">
        <f t="shared" si="1"/>
        <v>62887.484086347562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50581.839835198902</v>
      </c>
      <c r="AC10">
        <f t="shared" si="2"/>
        <v>51771.786291022043</v>
      </c>
      <c r="AE10">
        <f t="shared" si="3"/>
        <v>62968.529547656006</v>
      </c>
      <c r="AF10">
        <f t="shared" si="4"/>
        <v>-3148.4264773828008</v>
      </c>
      <c r="AG10">
        <f t="shared" si="4"/>
        <v>-41.162233664759803</v>
      </c>
      <c r="AH10">
        <f t="shared" si="5"/>
        <v>-21119.075987959299</v>
      </c>
      <c r="AI10">
        <f t="shared" si="6"/>
        <v>38659.864848649144</v>
      </c>
      <c r="AJ10">
        <f t="shared" si="7"/>
        <v>-1189.9464558231412</v>
      </c>
      <c r="AK10">
        <f t="shared" si="24"/>
        <v>9447.3150583070601</v>
      </c>
      <c r="AL10">
        <f t="shared" si="8"/>
        <v>46917.233451133063</v>
      </c>
      <c r="AN10">
        <f t="shared" si="9"/>
        <v>35441.583697909366</v>
      </c>
      <c r="AO10">
        <f t="shared" si="9"/>
        <v>-1772.0791848954686</v>
      </c>
      <c r="AP10">
        <f t="shared" si="9"/>
        <v>-23.167997730015166</v>
      </c>
      <c r="AQ10">
        <f t="shared" si="9"/>
        <v>-11886.787012920329</v>
      </c>
      <c r="AR10">
        <f t="shared" si="9"/>
        <v>21759.549502363552</v>
      </c>
      <c r="AS10">
        <f t="shared" si="9"/>
        <v>-669.75657861231366</v>
      </c>
      <c r="AT10">
        <f t="shared" si="9"/>
        <v>5317.3832986857969</v>
      </c>
      <c r="AU10">
        <f t="shared" si="9"/>
        <v>26407.176222437036</v>
      </c>
      <c r="AW10">
        <v>7</v>
      </c>
      <c r="AX10">
        <f>(R10*SUMPRODUCT(K11:$K$23, X11:$X$23)-$AZ$3*SUMPRODUCT(K10:$K$22, W11:$W$23))/Z10</f>
        <v>62887.484086347562</v>
      </c>
    </row>
    <row r="11" spans="1:52" x14ac:dyDescent="0.25">
      <c r="A11" t="s">
        <v>33</v>
      </c>
      <c r="C11" s="7">
        <f>AU25</f>
        <v>310964.46681327693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2.7627288E-2</v>
      </c>
      <c r="O11">
        <f t="shared" si="21"/>
        <v>76488.231980429686</v>
      </c>
      <c r="P11">
        <f t="shared" si="22"/>
        <v>3824.4115990214846</v>
      </c>
      <c r="Q11" s="4">
        <f t="shared" si="23"/>
        <v>50</v>
      </c>
      <c r="R11">
        <f t="shared" si="0"/>
        <v>1000000</v>
      </c>
      <c r="S11">
        <f t="shared" si="1"/>
        <v>65137.913708942651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51771.786291022043</v>
      </c>
      <c r="AC11">
        <f t="shared" si="2"/>
        <v>51606.698224276181</v>
      </c>
      <c r="AE11">
        <f t="shared" si="3"/>
        <v>60599.19455142985</v>
      </c>
      <c r="AF11">
        <f t="shared" si="4"/>
        <v>-3029.9597275714927</v>
      </c>
      <c r="AG11">
        <f t="shared" si="4"/>
        <v>-39.613410443932594</v>
      </c>
      <c r="AH11">
        <f t="shared" si="5"/>
        <v>-22744.017683592294</v>
      </c>
      <c r="AI11">
        <f t="shared" si="6"/>
        <v>34785.603729822134</v>
      </c>
      <c r="AJ11">
        <f t="shared" si="7"/>
        <v>165.08806674586231</v>
      </c>
      <c r="AK11">
        <f t="shared" si="24"/>
        <v>9356.5298588425467</v>
      </c>
      <c r="AL11">
        <f t="shared" si="8"/>
        <v>44307.22165541054</v>
      </c>
      <c r="AN11">
        <f t="shared" si="9"/>
        <v>31419.392744960289</v>
      </c>
      <c r="AO11">
        <f t="shared" si="9"/>
        <v>-1570.9696372480146</v>
      </c>
      <c r="AP11">
        <f t="shared" si="9"/>
        <v>-20.538710290100095</v>
      </c>
      <c r="AQ11">
        <f t="shared" si="9"/>
        <v>-11792.289146560068</v>
      </c>
      <c r="AR11">
        <f t="shared" si="9"/>
        <v>18035.595250862109</v>
      </c>
      <c r="AS11">
        <f t="shared" si="9"/>
        <v>85.59464931819096</v>
      </c>
      <c r="AT11">
        <f t="shared" si="9"/>
        <v>4851.1616126420186</v>
      </c>
      <c r="AU11">
        <f t="shared" si="9"/>
        <v>22972.351512822315</v>
      </c>
      <c r="AW11">
        <v>8</v>
      </c>
      <c r="AX11">
        <f>(R11*SUMPRODUCT(K12:$K$23, X12:$X$23)-$AZ$3*SUMPRODUCT(K11:$K$22, W12:$W$23))/Z11</f>
        <v>65137.913708942651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3.0780427999999999E-2</v>
      </c>
      <c r="O12">
        <f t="shared" si="21"/>
        <v>76488.231980429686</v>
      </c>
      <c r="P12">
        <f t="shared" si="22"/>
        <v>3824.4115990214846</v>
      </c>
      <c r="Q12" s="4">
        <f t="shared" si="23"/>
        <v>50</v>
      </c>
      <c r="R12">
        <f t="shared" si="0"/>
        <v>1000000</v>
      </c>
      <c r="S12">
        <f t="shared" si="1"/>
        <v>66144.626498802827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51606.698224276181</v>
      </c>
      <c r="AC12">
        <f t="shared" si="2"/>
        <v>50267.215601478631</v>
      </c>
      <c r="AE12">
        <f t="shared" si="3"/>
        <v>58127.933461167268</v>
      </c>
      <c r="AF12">
        <f t="shared" si="4"/>
        <v>-2906.3966730583638</v>
      </c>
      <c r="AG12">
        <f t="shared" si="4"/>
        <v>-37.997958611489352</v>
      </c>
      <c r="AH12">
        <f t="shared" si="5"/>
        <v>-24386.354560078307</v>
      </c>
      <c r="AI12">
        <f t="shared" si="6"/>
        <v>30797.184269419111</v>
      </c>
      <c r="AJ12">
        <f t="shared" si="7"/>
        <v>1339.48262279755</v>
      </c>
      <c r="AK12">
        <f t="shared" si="24"/>
        <v>9141.5057264798179</v>
      </c>
      <c r="AL12">
        <f t="shared" si="8"/>
        <v>41278.172618696481</v>
      </c>
      <c r="AN12">
        <f t="shared" si="9"/>
        <v>27762.411393551709</v>
      </c>
      <c r="AO12">
        <f t="shared" si="9"/>
        <v>-1388.1205696775855</v>
      </c>
      <c r="AP12">
        <f t="shared" si="9"/>
        <v>-18.148158660965656</v>
      </c>
      <c r="AQ12">
        <f t="shared" si="9"/>
        <v>-11647.137053963905</v>
      </c>
      <c r="AR12">
        <f t="shared" si="9"/>
        <v>14709.005611249253</v>
      </c>
      <c r="AS12">
        <f t="shared" si="9"/>
        <v>639.74866151851779</v>
      </c>
      <c r="AT12">
        <f t="shared" si="9"/>
        <v>4366.0633988405534</v>
      </c>
      <c r="AU12">
        <f t="shared" si="9"/>
        <v>19714.817671608325</v>
      </c>
      <c r="AW12">
        <v>9</v>
      </c>
      <c r="AX12">
        <f>(R12*SUMPRODUCT(K13:$K$23, X13:$X$23)-$AZ$3*SUMPRODUCT(K12:$K$22, W13:$W$23))/Z12</f>
        <v>66144.626498802827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3.4133669999999998E-2</v>
      </c>
      <c r="O13">
        <f t="shared" si="21"/>
        <v>76488.231980429686</v>
      </c>
      <c r="P13">
        <f t="shared" si="22"/>
        <v>3824.4115990214846</v>
      </c>
      <c r="Q13" s="4">
        <f t="shared" si="23"/>
        <v>50</v>
      </c>
      <c r="R13">
        <f t="shared" si="0"/>
        <v>1000000</v>
      </c>
      <c r="S13">
        <f t="shared" si="1"/>
        <v>66025.875013117227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50267.215601478631</v>
      </c>
      <c r="AC13">
        <f t="shared" si="2"/>
        <v>47962.475515115351</v>
      </c>
      <c r="AE13">
        <f t="shared" si="3"/>
        <v>55562.534428010156</v>
      </c>
      <c r="AF13">
        <f t="shared" si="4"/>
        <v>-2778.1267214005079</v>
      </c>
      <c r="AG13">
        <f t="shared" si="4"/>
        <v>-36.320969245456226</v>
      </c>
      <c r="AH13">
        <f t="shared" si="5"/>
        <v>-25940.195598364713</v>
      </c>
      <c r="AI13">
        <f t="shared" si="6"/>
        <v>26807.891138999483</v>
      </c>
      <c r="AJ13">
        <f t="shared" si="7"/>
        <v>2304.7400863632793</v>
      </c>
      <c r="AK13">
        <f t="shared" si="24"/>
        <v>8818.3335097197305</v>
      </c>
      <c r="AL13">
        <f t="shared" si="8"/>
        <v>37930.964735082496</v>
      </c>
      <c r="AN13">
        <f t="shared" si="9"/>
        <v>24445.319417509349</v>
      </c>
      <c r="AO13">
        <f t="shared" si="9"/>
        <v>-1222.2659708754675</v>
      </c>
      <c r="AP13">
        <f t="shared" si="9"/>
        <v>-15.979791129022267</v>
      </c>
      <c r="AQ13">
        <f t="shared" si="9"/>
        <v>-11412.660953691577</v>
      </c>
      <c r="AR13">
        <f t="shared" si="9"/>
        <v>11794.412701813284</v>
      </c>
      <c r="AS13">
        <f t="shared" si="9"/>
        <v>1013.9945588422672</v>
      </c>
      <c r="AT13">
        <f t="shared" si="9"/>
        <v>3879.7182596939565</v>
      </c>
      <c r="AU13">
        <f t="shared" si="9"/>
        <v>16688.125520349509</v>
      </c>
      <c r="AW13">
        <v>10</v>
      </c>
      <c r="AX13">
        <f>(R13*SUMPRODUCT(K14:$K$23, X14:$X$23)-$AZ$3*SUMPRODUCT(K13:$K$22, W14:$W$23))/Z13</f>
        <v>66025.875013117227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3.7867151000000002E-2</v>
      </c>
      <c r="O14">
        <f t="shared" si="21"/>
        <v>76488.231980429686</v>
      </c>
      <c r="P14">
        <f t="shared" si="22"/>
        <v>3824.4115990214846</v>
      </c>
      <c r="Q14" s="4">
        <f t="shared" si="23"/>
        <v>50</v>
      </c>
      <c r="R14">
        <f t="shared" si="0"/>
        <v>1000000</v>
      </c>
      <c r="S14">
        <f t="shared" si="1"/>
        <v>64821.95579527763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47962.475515115351</v>
      </c>
      <c r="AC14">
        <f t="shared" si="2"/>
        <v>44833.960428838778</v>
      </c>
      <c r="AE14">
        <f t="shared" si="3"/>
        <v>52902.914202601896</v>
      </c>
      <c r="AF14">
        <f t="shared" si="4"/>
        <v>-2645.1457101300948</v>
      </c>
      <c r="AG14">
        <f t="shared" si="4"/>
        <v>-34.582387926117612</v>
      </c>
      <c r="AH14">
        <f t="shared" si="5"/>
        <v>-27507.432537680939</v>
      </c>
      <c r="AI14">
        <f t="shared" si="6"/>
        <v>22715.753566864751</v>
      </c>
      <c r="AJ14">
        <f t="shared" si="7"/>
        <v>3128.5150862765731</v>
      </c>
      <c r="AK14">
        <f t="shared" si="24"/>
        <v>8404.9027202172492</v>
      </c>
      <c r="AL14">
        <f t="shared" si="8"/>
        <v>34249.171373358571</v>
      </c>
      <c r="AN14">
        <f t="shared" si="9"/>
        <v>21440.486325833939</v>
      </c>
      <c r="AO14">
        <f t="shared" si="9"/>
        <v>-1072.024316291697</v>
      </c>
      <c r="AP14">
        <f t="shared" si="9"/>
        <v>-14.015545771354546</v>
      </c>
      <c r="AQ14">
        <f t="shared" si="9"/>
        <v>-11148.208753194569</v>
      </c>
      <c r="AR14">
        <f t="shared" si="9"/>
        <v>9206.2377105763208</v>
      </c>
      <c r="AS14">
        <f t="shared" si="9"/>
        <v>1267.9241954534716</v>
      </c>
      <c r="AT14">
        <f t="shared" si="9"/>
        <v>3406.3379032892572</v>
      </c>
      <c r="AU14">
        <f t="shared" si="9"/>
        <v>13880.49980931905</v>
      </c>
      <c r="AW14">
        <v>11</v>
      </c>
      <c r="AX14">
        <f>(R14*SUMPRODUCT(K15:$K$23, X15:$X$23)-$AZ$3*SUMPRODUCT(K14:$K$22, W15:$W$23))/Z14</f>
        <v>64821.95579527763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4.2172894000000002E-2</v>
      </c>
      <c r="O15">
        <f t="shared" si="21"/>
        <v>76488.231980429686</v>
      </c>
      <c r="P15">
        <f t="shared" si="22"/>
        <v>3824.4115990214846</v>
      </c>
      <c r="Q15" s="4">
        <f t="shared" si="23"/>
        <v>50</v>
      </c>
      <c r="R15">
        <f t="shared" si="0"/>
        <v>1000000</v>
      </c>
      <c r="S15">
        <f t="shared" si="1"/>
        <v>62508.452640139905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44833.960428838778</v>
      </c>
      <c r="AC15">
        <f t="shared" si="2"/>
        <v>40978.197067072098</v>
      </c>
      <c r="AE15">
        <f t="shared" si="3"/>
        <v>50142.816067618449</v>
      </c>
      <c r="AF15">
        <f t="shared" si="4"/>
        <v>-2507.1408033809225</v>
      </c>
      <c r="AG15">
        <f t="shared" si="4"/>
        <v>-32.778124666581398</v>
      </c>
      <c r="AH15">
        <f t="shared" si="5"/>
        <v>-29168.787605500762</v>
      </c>
      <c r="AI15">
        <f t="shared" si="6"/>
        <v>18434.109534070183</v>
      </c>
      <c r="AJ15">
        <f t="shared" si="7"/>
        <v>3855.7633617666797</v>
      </c>
      <c r="AK15">
        <f t="shared" si="24"/>
        <v>7912.8116655279264</v>
      </c>
      <c r="AL15">
        <f t="shared" si="8"/>
        <v>30202.684561364789</v>
      </c>
      <c r="AN15">
        <f t="shared" si="9"/>
        <v>18719.968924629371</v>
      </c>
      <c r="AO15">
        <f t="shared" si="9"/>
        <v>-935.99844623146862</v>
      </c>
      <c r="AP15">
        <f t="shared" si="9"/>
        <v>-12.237156252623979</v>
      </c>
      <c r="AQ15">
        <f t="shared" si="9"/>
        <v>-10889.671549514609</v>
      </c>
      <c r="AR15">
        <f t="shared" si="9"/>
        <v>6882.06177263067</v>
      </c>
      <c r="AS15">
        <f t="shared" si="9"/>
        <v>1439.4837780084201</v>
      </c>
      <c r="AT15">
        <f t="shared" si="9"/>
        <v>2954.1138711749845</v>
      </c>
      <c r="AU15">
        <f t="shared" si="9"/>
        <v>11275.659421814074</v>
      </c>
      <c r="AW15">
        <v>12</v>
      </c>
      <c r="AX15">
        <f>(R15*SUMPRODUCT(K16:$K$23, X16:$X$23)-$AZ$3*SUMPRODUCT(K15:$K$22, W16:$W$23))/Z15</f>
        <v>62508.452640139905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4.6777600000000003E-2</v>
      </c>
      <c r="O16">
        <f t="shared" si="21"/>
        <v>76488.231980429686</v>
      </c>
      <c r="P16">
        <f t="shared" si="22"/>
        <v>3824.4115990214846</v>
      </c>
      <c r="Q16" s="4">
        <f t="shared" si="23"/>
        <v>50</v>
      </c>
      <c r="R16">
        <f t="shared" si="0"/>
        <v>1000000</v>
      </c>
      <c r="S16">
        <f t="shared" si="1"/>
        <v>59147.834772978211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40978.197067072098</v>
      </c>
      <c r="AC16">
        <f t="shared" si="2"/>
        <v>36573.544805414596</v>
      </c>
      <c r="AE16">
        <f t="shared" si="3"/>
        <v>47295.827314057635</v>
      </c>
      <c r="AF16">
        <f t="shared" si="4"/>
        <v>-2364.7913657028816</v>
      </c>
      <c r="AG16">
        <f t="shared" si="4"/>
        <v>-30.917061415512105</v>
      </c>
      <c r="AH16">
        <f t="shared" si="5"/>
        <v>-30665.640088069562</v>
      </c>
      <c r="AI16">
        <f t="shared" si="6"/>
        <v>14234.478798869673</v>
      </c>
      <c r="AJ16">
        <f t="shared" si="7"/>
        <v>4404.6522616575021</v>
      </c>
      <c r="AK16">
        <f t="shared" si="24"/>
        <v>7351.4248875961075</v>
      </c>
      <c r="AL16">
        <f t="shared" si="8"/>
        <v>25990.555948123285</v>
      </c>
      <c r="AN16">
        <f t="shared" si="9"/>
        <v>16265.244513504711</v>
      </c>
      <c r="AO16">
        <f t="shared" si="9"/>
        <v>-813.26222567523553</v>
      </c>
      <c r="AP16">
        <f t="shared" si="9"/>
        <v>-10.632514370097052</v>
      </c>
      <c r="AQ16">
        <f t="shared" si="9"/>
        <v>-10546.049461901073</v>
      </c>
      <c r="AR16">
        <f t="shared" si="9"/>
        <v>4895.3003115583042</v>
      </c>
      <c r="AS16">
        <f t="shared" si="9"/>
        <v>1514.7794235016286</v>
      </c>
      <c r="AT16">
        <f t="shared" si="9"/>
        <v>2528.1875824989374</v>
      </c>
      <c r="AU16">
        <f t="shared" si="9"/>
        <v>8938.2673175588698</v>
      </c>
      <c r="AW16">
        <v>13</v>
      </c>
      <c r="AX16">
        <f>(R16*SUMPRODUCT(K17:$K$23, X17:$X$23)-$AZ$3*SUMPRODUCT(K16:$K$22, W17:$W$23))/Z16</f>
        <v>59147.834772978211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5.1668436999999998E-2</v>
      </c>
      <c r="O17">
        <f t="shared" si="21"/>
        <v>76488.231980429686</v>
      </c>
      <c r="P17">
        <f t="shared" si="22"/>
        <v>3824.4115990214846</v>
      </c>
      <c r="Q17" s="4">
        <f t="shared" si="23"/>
        <v>50</v>
      </c>
      <c r="R17">
        <f t="shared" si="0"/>
        <v>1000000</v>
      </c>
      <c r="S17">
        <f t="shared" si="1"/>
        <v>54787.858328597671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36573.544805414596</v>
      </c>
      <c r="AC17">
        <f t="shared" si="2"/>
        <v>31788.413491147046</v>
      </c>
      <c r="AE17">
        <f t="shared" si="3"/>
        <v>44379.167566977798</v>
      </c>
      <c r="AF17">
        <f t="shared" si="4"/>
        <v>-2218.9583783488902</v>
      </c>
      <c r="AG17">
        <f t="shared" si="4"/>
        <v>-29.010454561384471</v>
      </c>
      <c r="AH17">
        <f t="shared" si="5"/>
        <v>-31948.72479945036</v>
      </c>
      <c r="AI17">
        <f t="shared" si="6"/>
        <v>10182.473934617159</v>
      </c>
      <c r="AJ17">
        <f t="shared" si="7"/>
        <v>4785.1313142675499</v>
      </c>
      <c r="AK17">
        <f t="shared" si="24"/>
        <v>6737.4047967782908</v>
      </c>
      <c r="AL17">
        <f t="shared" si="8"/>
        <v>21705.010045662999</v>
      </c>
      <c r="AN17">
        <f t="shared" si="9"/>
        <v>14059.124873277915</v>
      </c>
      <c r="AO17">
        <f t="shared" si="9"/>
        <v>-702.95624366389586</v>
      </c>
      <c r="AP17">
        <f t="shared" si="9"/>
        <v>-9.1903842651736856</v>
      </c>
      <c r="AQ17">
        <f t="shared" si="9"/>
        <v>-10121.215338696175</v>
      </c>
      <c r="AR17">
        <f t="shared" si="9"/>
        <v>3225.7629066526683</v>
      </c>
      <c r="AS17">
        <f t="shared" si="9"/>
        <v>1515.9085302983146</v>
      </c>
      <c r="AT17">
        <f t="shared" si="9"/>
        <v>2134.380173237173</v>
      </c>
      <c r="AU17">
        <f t="shared" si="9"/>
        <v>6876.0516101881558</v>
      </c>
      <c r="AW17">
        <v>14</v>
      </c>
      <c r="AX17">
        <f>(R17*SUMPRODUCT(K18:$K$23, X18:$X$23)-$AZ$3*SUMPRODUCT(K17:$K$22, W18:$W$23))/Z17</f>
        <v>54787.858328597671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5.7177164000000003E-2</v>
      </c>
      <c r="O18">
        <f t="shared" si="21"/>
        <v>76488.231980429686</v>
      </c>
      <c r="P18">
        <f t="shared" si="22"/>
        <v>3824.4115990214846</v>
      </c>
      <c r="Q18" s="4">
        <f t="shared" si="23"/>
        <v>50</v>
      </c>
      <c r="R18">
        <f t="shared" si="0"/>
        <v>1000000</v>
      </c>
      <c r="S18">
        <f t="shared" si="1"/>
        <v>49368.040841714064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31788.413491147046</v>
      </c>
      <c r="AC18">
        <f t="shared" si="2"/>
        <v>26719.577795204561</v>
      </c>
      <c r="AE18">
        <f t="shared" si="3"/>
        <v>41397.900949147443</v>
      </c>
      <c r="AF18">
        <f t="shared" si="4"/>
        <v>-2069.8950474573726</v>
      </c>
      <c r="AG18">
        <f t="shared" si="4"/>
        <v>-27.061614497599795</v>
      </c>
      <c r="AH18">
        <f t="shared" si="5"/>
        <v>-33174.710363416554</v>
      </c>
      <c r="AI18">
        <f t="shared" si="6"/>
        <v>6126.2339237759152</v>
      </c>
      <c r="AJ18">
        <f t="shared" si="7"/>
        <v>5068.8356959424855</v>
      </c>
      <c r="AK18">
        <f t="shared" si="24"/>
        <v>6085.5742402838578</v>
      </c>
      <c r="AL18">
        <f t="shared" si="8"/>
        <v>17280.643860002259</v>
      </c>
      <c r="AN18">
        <f t="shared" si="9"/>
        <v>12080.887067803189</v>
      </c>
      <c r="AO18">
        <f t="shared" si="9"/>
        <v>-604.04435339015959</v>
      </c>
      <c r="AP18">
        <f t="shared" si="9"/>
        <v>-7.8972194512838341</v>
      </c>
      <c r="AQ18">
        <f t="shared" si="9"/>
        <v>-9681.1654750280104</v>
      </c>
      <c r="AR18">
        <f t="shared" si="9"/>
        <v>1787.780019933736</v>
      </c>
      <c r="AS18">
        <f t="shared" si="9"/>
        <v>1479.2061965448966</v>
      </c>
      <c r="AT18">
        <f t="shared" si="9"/>
        <v>1775.9145621878577</v>
      </c>
      <c r="AU18">
        <f t="shared" si="9"/>
        <v>5042.9007786664906</v>
      </c>
      <c r="AW18">
        <v>15</v>
      </c>
      <c r="AX18">
        <f>(R18*SUMPRODUCT(K19:$K$23, X19:$X$23)-$AZ$3*SUMPRODUCT(K18:$K$22, W19:$W$23))/Z18</f>
        <v>49368.040841714064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6.3388860000000005E-2</v>
      </c>
      <c r="O19">
        <f t="shared" si="21"/>
        <v>76488.231980429686</v>
      </c>
      <c r="P19">
        <f t="shared" si="22"/>
        <v>3824.4115990214846</v>
      </c>
      <c r="Q19" s="4">
        <f t="shared" si="23"/>
        <v>50</v>
      </c>
      <c r="R19">
        <f t="shared" si="0"/>
        <v>1000000</v>
      </c>
      <c r="S19">
        <f t="shared" si="1"/>
        <v>42791.020458350584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26719.577795204561</v>
      </c>
      <c r="AC19">
        <f t="shared" si="2"/>
        <v>21460.204654924288</v>
      </c>
      <c r="AE19">
        <f t="shared" si="3"/>
        <v>38359.756192096596</v>
      </c>
      <c r="AF19">
        <f t="shared" si="4"/>
        <v>-1917.9878096048299</v>
      </c>
      <c r="AG19">
        <f t="shared" si="4"/>
        <v>-25.075593459861473</v>
      </c>
      <c r="AH19">
        <f t="shared" si="5"/>
        <v>-34308.09785524648</v>
      </c>
      <c r="AI19">
        <f t="shared" si="6"/>
        <v>2108.5949337854254</v>
      </c>
      <c r="AJ19">
        <f t="shared" si="7"/>
        <v>5259.3731402802732</v>
      </c>
      <c r="AK19">
        <f t="shared" si="24"/>
        <v>5404.8427151178312</v>
      </c>
      <c r="AL19">
        <f t="shared" si="8"/>
        <v>12772.81078918353</v>
      </c>
      <c r="AN19">
        <f t="shared" si="9"/>
        <v>10311.876631037252</v>
      </c>
      <c r="AO19">
        <f t="shared" si="9"/>
        <v>-515.59383155186265</v>
      </c>
      <c r="AP19">
        <f t="shared" si="9"/>
        <v>-6.7408255911024675</v>
      </c>
      <c r="AQ19">
        <f t="shared" si="9"/>
        <v>-9222.7091005793791</v>
      </c>
      <c r="AR19">
        <f t="shared" si="9"/>
        <v>566.83287331490862</v>
      </c>
      <c r="AS19">
        <f t="shared" si="9"/>
        <v>1413.8256434052932</v>
      </c>
      <c r="AT19">
        <f t="shared" si="9"/>
        <v>1452.9308009506742</v>
      </c>
      <c r="AU19">
        <f t="shared" si="9"/>
        <v>3433.5893176708764</v>
      </c>
      <c r="AW19">
        <v>16</v>
      </c>
      <c r="AX19">
        <f>(R19*SUMPRODUCT(K20:$K$23, X20:$X$23)-$AZ$3*SUMPRODUCT(K19:$K$22, W20:$W$23))/Z19</f>
        <v>42791.020458350584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7.0498397000000004E-2</v>
      </c>
      <c r="O20">
        <f t="shared" si="21"/>
        <v>76488.231980429686</v>
      </c>
      <c r="P20">
        <f t="shared" si="22"/>
        <v>3824.4115990214846</v>
      </c>
      <c r="Q20" s="4">
        <f t="shared" si="23"/>
        <v>50</v>
      </c>
      <c r="R20">
        <f t="shared" si="0"/>
        <v>1000000</v>
      </c>
      <c r="S20">
        <f t="shared" si="1"/>
        <v>34887.455998023535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21460.204654924288</v>
      </c>
      <c r="AC20">
        <f t="shared" si="2"/>
        <v>16088.035217788585</v>
      </c>
      <c r="AE20">
        <f t="shared" si="3"/>
        <v>35271.857309321997</v>
      </c>
      <c r="AF20">
        <f t="shared" si="4"/>
        <v>-1763.5928654661</v>
      </c>
      <c r="AG20">
        <f t="shared" si="4"/>
        <v>-23.057048382518943</v>
      </c>
      <c r="AH20">
        <f t="shared" si="5"/>
        <v>-35355.782854878358</v>
      </c>
      <c r="AI20">
        <f t="shared" si="6"/>
        <v>-1870.5754594049795</v>
      </c>
      <c r="AJ20">
        <f t="shared" si="7"/>
        <v>5372.1694371357025</v>
      </c>
      <c r="AK20">
        <f t="shared" si="24"/>
        <v>4703.7618377208191</v>
      </c>
      <c r="AL20">
        <f t="shared" si="8"/>
        <v>8205.3558154515413</v>
      </c>
      <c r="AN20">
        <f t="shared" si="9"/>
        <v>8734.3696154442023</v>
      </c>
      <c r="AO20">
        <f t="shared" si="9"/>
        <v>-436.71848077221017</v>
      </c>
      <c r="AP20">
        <f t="shared" si="9"/>
        <v>-5.7096166229067649</v>
      </c>
      <c r="AQ20">
        <f t="shared" si="9"/>
        <v>-8755.1520973146235</v>
      </c>
      <c r="AR20">
        <f t="shared" si="9"/>
        <v>-463.21057926553772</v>
      </c>
      <c r="AS20">
        <f t="shared" si="9"/>
        <v>1330.3102552622006</v>
      </c>
      <c r="AT20">
        <f t="shared" si="9"/>
        <v>1164.7924891898595</v>
      </c>
      <c r="AU20">
        <f t="shared" si="9"/>
        <v>2031.8921651865221</v>
      </c>
      <c r="AW20">
        <v>17</v>
      </c>
      <c r="AX20">
        <f>(R20*SUMPRODUCT(K21:$K$23, X21:$X$23)-$AZ$3*SUMPRODUCT(K20:$K$22, W21:$W$23))/Z20</f>
        <v>34887.455998023535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7.8701599999999997E-2</v>
      </c>
      <c r="O21">
        <f t="shared" si="21"/>
        <v>76488.231980429686</v>
      </c>
      <c r="P21">
        <f t="shared" si="22"/>
        <v>3824.4115990214846</v>
      </c>
      <c r="Q21" s="4">
        <f t="shared" si="23"/>
        <v>50</v>
      </c>
      <c r="R21">
        <f t="shared" si="0"/>
        <v>1000000</v>
      </c>
      <c r="S21">
        <f t="shared" si="1"/>
        <v>25401.844672636656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16088.035217788585</v>
      </c>
      <c r="AC21">
        <f t="shared" si="2"/>
        <v>10674.795659996507</v>
      </c>
      <c r="AE21">
        <f t="shared" si="3"/>
        <v>32143.187131013437</v>
      </c>
      <c r="AF21">
        <f t="shared" si="4"/>
        <v>-1607.1593565506721</v>
      </c>
      <c r="AG21">
        <f t="shared" si="4"/>
        <v>-21.011851299712099</v>
      </c>
      <c r="AH21">
        <f t="shared" si="5"/>
        <v>-36292.531979633051</v>
      </c>
      <c r="AI21">
        <f t="shared" si="6"/>
        <v>-5777.5160564699981</v>
      </c>
      <c r="AJ21">
        <f t="shared" si="7"/>
        <v>5413.2395577920779</v>
      </c>
      <c r="AK21">
        <f t="shared" si="24"/>
        <v>3989.7143183729331</v>
      </c>
      <c r="AL21">
        <f t="shared" si="8"/>
        <v>3625.4378196950129</v>
      </c>
      <c r="AN21">
        <f t="shared" si="9"/>
        <v>7332.1871378065362</v>
      </c>
      <c r="AO21">
        <f t="shared" si="9"/>
        <v>-366.60935689032686</v>
      </c>
      <c r="AP21">
        <f t="shared" si="9"/>
        <v>-4.7930164863024638</v>
      </c>
      <c r="AQ21">
        <f t="shared" si="9"/>
        <v>-8278.6948007015471</v>
      </c>
      <c r="AR21">
        <f t="shared" si="9"/>
        <v>-1317.9100362716408</v>
      </c>
      <c r="AS21">
        <f t="shared" si="9"/>
        <v>1234.814870651478</v>
      </c>
      <c r="AT21">
        <f t="shared" si="9"/>
        <v>910.09431919311567</v>
      </c>
      <c r="AU21">
        <f t="shared" si="9"/>
        <v>826.99915357295288</v>
      </c>
      <c r="AW21">
        <v>18</v>
      </c>
      <c r="AX21">
        <f>(R21*SUMPRODUCT(K22:$K$23, X22:$X$23)-$AZ$3*SUMPRODUCT(K21:$K$22, W22:$W$23))/Z21</f>
        <v>25401.844672636656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8.8159118999999994E-2</v>
      </c>
      <c r="O22">
        <f t="shared" si="21"/>
        <v>76488.231980429686</v>
      </c>
      <c r="P22">
        <f t="shared" si="22"/>
        <v>3824.4115990214846</v>
      </c>
      <c r="Q22" s="4">
        <f t="shared" si="23"/>
        <v>50</v>
      </c>
      <c r="R22">
        <f t="shared" si="0"/>
        <v>1000000</v>
      </c>
      <c r="S22">
        <f t="shared" si="1"/>
        <v>13972.62014647268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10674.795659996507</v>
      </c>
      <c r="AC22">
        <f t="shared" si="2"/>
        <v>5295.4404098951754</v>
      </c>
      <c r="AE22">
        <f t="shared" si="3"/>
        <v>28988.040200381023</v>
      </c>
      <c r="AF22">
        <f t="shared" si="4"/>
        <v>-1449.4020100190512</v>
      </c>
      <c r="AG22">
        <f t="shared" si="4"/>
        <v>-18.949346487573354</v>
      </c>
      <c r="AH22">
        <f t="shared" si="5"/>
        <v>-37047.725982832468</v>
      </c>
      <c r="AI22">
        <f t="shared" si="6"/>
        <v>-9528.0371389580687</v>
      </c>
      <c r="AJ22">
        <f t="shared" si="7"/>
        <v>5379.3552501013319</v>
      </c>
      <c r="AK22">
        <f t="shared" si="24"/>
        <v>3269.9999614428757</v>
      </c>
      <c r="AL22">
        <f t="shared" si="8"/>
        <v>-878.6819274138611</v>
      </c>
      <c r="AN22">
        <f t="shared" si="9"/>
        <v>6091.2275814191189</v>
      </c>
      <c r="AO22">
        <f t="shared" si="9"/>
        <v>-304.56137907095592</v>
      </c>
      <c r="AP22">
        <f t="shared" si="9"/>
        <v>-3.9818070203123686</v>
      </c>
      <c r="AQ22">
        <f t="shared" si="9"/>
        <v>-7784.801206827382</v>
      </c>
      <c r="AR22">
        <f t="shared" si="9"/>
        <v>-2002.1168114995317</v>
      </c>
      <c r="AS22">
        <f t="shared" si="9"/>
        <v>1130.3584803652329</v>
      </c>
      <c r="AT22">
        <f t="shared" si="9"/>
        <v>687.12178604328312</v>
      </c>
      <c r="AU22">
        <f t="shared" si="9"/>
        <v>-184.63654509101556</v>
      </c>
      <c r="AW22">
        <v>19</v>
      </c>
      <c r="AX22">
        <f>(R22*SUMPRODUCT(K23:$K$23, X23:$X$23)-$AZ$3*SUMPRODUCT(K22:$K$22, W23:$W$23))/Z22</f>
        <v>13972.62014647268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9.9426106E-2</v>
      </c>
      <c r="O23">
        <f t="shared" si="21"/>
        <v>76488.231980429686</v>
      </c>
      <c r="P23">
        <f t="shared" si="22"/>
        <v>3824.4115990214846</v>
      </c>
      <c r="Q23" s="4">
        <f t="shared" si="23"/>
        <v>50</v>
      </c>
      <c r="R23">
        <f t="shared" si="0"/>
        <v>1000000</v>
      </c>
      <c r="S23">
        <f t="shared" si="1"/>
        <v>15689.456249065257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5295.4404098951754</v>
      </c>
      <c r="AC23">
        <f t="shared" si="2"/>
        <v>5295.4404098951754</v>
      </c>
      <c r="AE23">
        <f t="shared" si="3"/>
        <v>25815.991840681869</v>
      </c>
      <c r="AF23">
        <f t="shared" si="4"/>
        <v>-1290.7995920340936</v>
      </c>
      <c r="AG23">
        <f t="shared" si="4"/>
        <v>-16.875793290193425</v>
      </c>
      <c r="AH23">
        <f t="shared" si="5"/>
        <v>-37681.194650083919</v>
      </c>
      <c r="AI23">
        <f t="shared" si="6"/>
        <v>-13172.878194726338</v>
      </c>
      <c r="AJ23">
        <f t="shared" si="7"/>
        <v>0</v>
      </c>
      <c r="AK23">
        <f t="shared" si="24"/>
        <v>2551.8111778568373</v>
      </c>
      <c r="AL23">
        <f t="shared" si="8"/>
        <v>-10621.0670168695</v>
      </c>
      <c r="AN23">
        <f t="shared" si="9"/>
        <v>4997.0782835451055</v>
      </c>
      <c r="AO23">
        <f t="shared" si="9"/>
        <v>-249.85391417725532</v>
      </c>
      <c r="AP23">
        <f t="shared" si="9"/>
        <v>-3.2665667346211245</v>
      </c>
      <c r="AQ23">
        <f t="shared" si="9"/>
        <v>-7293.7689415924824</v>
      </c>
      <c r="AR23">
        <f t="shared" si="9"/>
        <v>-2549.8111389592536</v>
      </c>
      <c r="AS23">
        <f t="shared" si="9"/>
        <v>0</v>
      </c>
      <c r="AT23">
        <f t="shared" si="9"/>
        <v>493.94190621340289</v>
      </c>
      <c r="AU23">
        <f t="shared" si="9"/>
        <v>-2055.8692327458507</v>
      </c>
      <c r="AW23">
        <v>20</v>
      </c>
      <c r="AX23">
        <f>(R23*SUMPRODUCT(K$23:$K24, X$23:$X24)-$AZ$3*SUMPRODUCT(K$22:$K23, W$23:$W24))/Z23</f>
        <v>15689.456249065257</v>
      </c>
    </row>
    <row r="25" spans="5:50" x14ac:dyDescent="0.25">
      <c r="AN25" s="8">
        <f t="shared" ref="AN25:AU25" si="25">SUM(AN3:AN23)</f>
        <v>567956.36797156278</v>
      </c>
      <c r="AO25" s="8">
        <f t="shared" si="25"/>
        <v>-85763.992383900419</v>
      </c>
      <c r="AP25" s="8">
        <f t="shared" si="25"/>
        <v>-2841.1786290484438</v>
      </c>
      <c r="AQ25" s="8">
        <f t="shared" si="25"/>
        <v>-207314.83279436873</v>
      </c>
      <c r="AR25" s="8">
        <f t="shared" si="25"/>
        <v>272036.36416424508</v>
      </c>
      <c r="AS25" s="8">
        <f t="shared" si="25"/>
        <v>-27512.104728579554</v>
      </c>
      <c r="AT25" s="8">
        <f t="shared" si="25"/>
        <v>66440.207377611339</v>
      </c>
      <c r="AU25" s="9">
        <f t="shared" si="25"/>
        <v>310964.46681327693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8" priority="1" operator="lessThan">
      <formula>0</formula>
    </cfRule>
  </conditionalFormatting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2E5CF-FAB9-4943-A985-C68857EF8E5F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'T.26.04.F'!C3*(1+C12)</f>
        <v>4457.5931520597178</v>
      </c>
      <c r="K3">
        <v>1</v>
      </c>
      <c r="L3" s="2">
        <v>0</v>
      </c>
      <c r="O3">
        <f>$C$3</f>
        <v>4457.5931520597178</v>
      </c>
      <c r="P3">
        <f>O3*B5</f>
        <v>3566.0745216477744</v>
      </c>
      <c r="Q3" s="4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4457.5931520597178</v>
      </c>
      <c r="AF3">
        <f t="shared" ref="AF3:AG23" si="4">-$Z3*P3</f>
        <v>-3566.0745216477744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-1628.3895735880565</v>
      </c>
      <c r="AJ3">
        <f t="shared" ref="AJ3:AJ23" si="7">AB3-AC3</f>
        <v>0</v>
      </c>
      <c r="AL3">
        <f t="shared" ref="AL3:AL23" si="8">SUM(AI3:AK3)</f>
        <v>-1628.3895735880565</v>
      </c>
      <c r="AN3">
        <f t="shared" ref="AN3:AU23" si="9">AE3*$K3</f>
        <v>4457.5931520597178</v>
      </c>
      <c r="AO3">
        <f t="shared" si="9"/>
        <v>-3566.0745216477744</v>
      </c>
      <c r="AP3">
        <f t="shared" si="9"/>
        <v>-2519.9082039999998</v>
      </c>
      <c r="AQ3">
        <f t="shared" si="9"/>
        <v>0</v>
      </c>
      <c r="AR3">
        <f t="shared" si="9"/>
        <v>-1628.3895735880565</v>
      </c>
      <c r="AS3">
        <f t="shared" si="9"/>
        <v>0</v>
      </c>
      <c r="AT3">
        <f t="shared" si="9"/>
        <v>0</v>
      </c>
      <c r="AU3">
        <f t="shared" si="9"/>
        <v>-1628.3895735880565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3571.265755100711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1.784809E-3</v>
      </c>
      <c r="R4">
        <f t="shared" si="0"/>
        <v>2000000</v>
      </c>
      <c r="S4">
        <f t="shared" si="1"/>
        <v>286.40398663840875</v>
      </c>
      <c r="U4">
        <f t="shared" ref="U4:U23" si="13">M4</f>
        <v>1.784809E-3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1.784809E-3</v>
      </c>
      <c r="Y4">
        <f t="shared" ref="Y4:Y23" si="17">V4*W4</f>
        <v>0.01</v>
      </c>
      <c r="Z4">
        <f t="shared" ref="Z4:Z23" si="18">MAX(0, W4-X4-Y4)</f>
        <v>0.98821519099999999</v>
      </c>
      <c r="AB4">
        <f t="shared" ref="AB4:AB23" si="19">AC3</f>
        <v>0</v>
      </c>
      <c r="AC4">
        <f t="shared" si="2"/>
        <v>283.02877035903657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-3569.6179999999999</v>
      </c>
      <c r="AI4">
        <f t="shared" si="6"/>
        <v>-3569.6179999999999</v>
      </c>
      <c r="AJ4">
        <f t="shared" si="7"/>
        <v>-283.02877035903657</v>
      </c>
      <c r="AK4">
        <f>G4*MAX(0, SUM(AB4, AE4:AF4))</f>
        <v>0</v>
      </c>
      <c r="AL4">
        <f t="shared" si="8"/>
        <v>-3852.6467703590365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-3288.2369847416849</v>
      </c>
      <c r="AR4">
        <f t="shared" si="9"/>
        <v>-3288.2369847416849</v>
      </c>
      <c r="AS4">
        <f t="shared" si="9"/>
        <v>-260.71856160534406</v>
      </c>
      <c r="AT4">
        <f t="shared" si="9"/>
        <v>0</v>
      </c>
      <c r="AU4">
        <f t="shared" si="9"/>
        <v>-3548.9555463470288</v>
      </c>
      <c r="AW4">
        <v>1</v>
      </c>
      <c r="AX4">
        <f>(R4*SUMPRODUCT(K5:$K$23, X5:$X$23)-$AZ$3*SUMPRODUCT(K4:$K$22, W5:$W$23))/Z4</f>
        <v>286.40398663840875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1.7924099999999999E-3</v>
      </c>
      <c r="O5">
        <f t="shared" ref="O5:O23" si="21">$C$3</f>
        <v>4457.5931520597178</v>
      </c>
      <c r="P5">
        <f t="shared" ref="P5:P23" si="22">O5*$C$5</f>
        <v>222.8796576029859</v>
      </c>
      <c r="Q5" s="4">
        <f t="shared" ref="Q5:Q23" si="23">$C$8</f>
        <v>50</v>
      </c>
      <c r="R5">
        <f t="shared" si="0"/>
        <v>2000000</v>
      </c>
      <c r="S5">
        <f t="shared" si="1"/>
        <v>540.59768336532966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283.02877035903657</v>
      </c>
      <c r="AC5">
        <f t="shared" si="2"/>
        <v>527.92702095629647</v>
      </c>
      <c r="AE5">
        <f t="shared" si="3"/>
        <v>4353.1149796136879</v>
      </c>
      <c r="AF5">
        <f t="shared" si="4"/>
        <v>-217.65574898068442</v>
      </c>
      <c r="AG5">
        <f t="shared" si="4"/>
        <v>-48.828087614974983</v>
      </c>
      <c r="AH5">
        <f t="shared" si="5"/>
        <v>-3542.5735810006199</v>
      </c>
      <c r="AI5">
        <f t="shared" si="6"/>
        <v>544.05756201740815</v>
      </c>
      <c r="AJ5">
        <f t="shared" si="7"/>
        <v>-244.8982505972599</v>
      </c>
      <c r="AK5">
        <f>G5*SUM(AB5, AE5:AF5)</f>
        <v>309.2941600694428</v>
      </c>
      <c r="AL5">
        <f t="shared" si="8"/>
        <v>608.45347148959104</v>
      </c>
      <c r="AN5">
        <f t="shared" si="9"/>
        <v>3693.8807606699074</v>
      </c>
      <c r="AO5">
        <f t="shared" si="9"/>
        <v>-184.69403803349542</v>
      </c>
      <c r="AP5">
        <f t="shared" si="9"/>
        <v>-41.433579003986466</v>
      </c>
      <c r="AQ5">
        <f t="shared" si="9"/>
        <v>-3006.0874696392643</v>
      </c>
      <c r="AR5">
        <f t="shared" si="9"/>
        <v>461.66567399316114</v>
      </c>
      <c r="AS5">
        <f t="shared" si="9"/>
        <v>-207.81094467741718</v>
      </c>
      <c r="AT5">
        <f t="shared" si="9"/>
        <v>262.4547600094549</v>
      </c>
      <c r="AU5">
        <f t="shared" si="9"/>
        <v>516.3094893251988</v>
      </c>
      <c r="AW5">
        <v>2</v>
      </c>
      <c r="AX5">
        <f>(R5*SUMPRODUCT(K6:$K$23, X6:$X$23)-$AZ$3*SUMPRODUCT(K5:$K$22, W6:$W$23))/Z5</f>
        <v>540.59768336532966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1.8014369999999999E-3</v>
      </c>
      <c r="O6">
        <f t="shared" si="21"/>
        <v>4457.5931520597178</v>
      </c>
      <c r="P6">
        <f t="shared" si="22"/>
        <v>222.8796576029859</v>
      </c>
      <c r="Q6" s="4">
        <f t="shared" si="23"/>
        <v>50</v>
      </c>
      <c r="R6">
        <f t="shared" si="0"/>
        <v>2000000</v>
      </c>
      <c r="S6">
        <f t="shared" si="1"/>
        <v>763.78315715299209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527.92702095629647</v>
      </c>
      <c r="AC6">
        <f t="shared" si="2"/>
        <v>737.07894575832324</v>
      </c>
      <c r="AE6">
        <f t="shared" si="3"/>
        <v>4301.7419674280209</v>
      </c>
      <c r="AF6">
        <f t="shared" si="4"/>
        <v>-215.08709837140108</v>
      </c>
      <c r="AG6">
        <f t="shared" si="4"/>
        <v>-48.251846015156381</v>
      </c>
      <c r="AH6">
        <f t="shared" si="5"/>
        <v>-3518.4289467543076</v>
      </c>
      <c r="AI6">
        <f t="shared" si="6"/>
        <v>519.97407628715564</v>
      </c>
      <c r="AJ6">
        <f t="shared" si="7"/>
        <v>-209.15192480202677</v>
      </c>
      <c r="AK6">
        <f>G6*SUM(AB6, AE6:AF6)</f>
        <v>323.02073230090417</v>
      </c>
      <c r="AL6">
        <f t="shared" si="8"/>
        <v>633.8428837860331</v>
      </c>
      <c r="AN6">
        <f t="shared" si="9"/>
        <v>3362.5477256113368</v>
      </c>
      <c r="AO6">
        <f t="shared" si="9"/>
        <v>-168.12738628056687</v>
      </c>
      <c r="AP6">
        <f t="shared" si="9"/>
        <v>-37.717077477759567</v>
      </c>
      <c r="AQ6">
        <f t="shared" si="9"/>
        <v>-2750.2545113619135</v>
      </c>
      <c r="AR6">
        <f t="shared" si="9"/>
        <v>406.44875049109669</v>
      </c>
      <c r="AS6">
        <f t="shared" si="9"/>
        <v>-163.48803214498156</v>
      </c>
      <c r="AT6">
        <f t="shared" si="9"/>
        <v>252.49599742337134</v>
      </c>
      <c r="AU6">
        <f t="shared" si="9"/>
        <v>495.45671576948649</v>
      </c>
      <c r="AW6">
        <v>3</v>
      </c>
      <c r="AX6">
        <f>(R6*SUMPRODUCT(K7:$K$23, X7:$X$23)-$AZ$3*SUMPRODUCT(K6:$K$22, W7:$W$23))/Z6</f>
        <v>763.78315715299209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1.8114139999999999E-3</v>
      </c>
      <c r="O7">
        <f t="shared" si="21"/>
        <v>4457.5931520597178</v>
      </c>
      <c r="P7">
        <f t="shared" si="22"/>
        <v>222.8796576029859</v>
      </c>
      <c r="Q7" s="4">
        <f t="shared" si="23"/>
        <v>50</v>
      </c>
      <c r="R7">
        <f t="shared" si="0"/>
        <v>2000000</v>
      </c>
      <c r="S7">
        <f t="shared" si="1"/>
        <v>958.0200532547143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737.07894575832324</v>
      </c>
      <c r="AC7">
        <f t="shared" si="2"/>
        <v>913.60477753937084</v>
      </c>
      <c r="AE7">
        <f t="shared" si="3"/>
        <v>4250.9323121295538</v>
      </c>
      <c r="AF7">
        <f t="shared" si="4"/>
        <v>-212.5466156064777</v>
      </c>
      <c r="AG7">
        <f t="shared" si="4"/>
        <v>-47.681923485607115</v>
      </c>
      <c r="AH7">
        <f t="shared" si="5"/>
        <v>-3496.1627759079392</v>
      </c>
      <c r="AI7">
        <f t="shared" si="6"/>
        <v>494.54099712952984</v>
      </c>
      <c r="AJ7">
        <f t="shared" si="7"/>
        <v>-176.5258317810476</v>
      </c>
      <c r="AK7">
        <f>G7*SUM(AB7, AE7:AF7)</f>
        <v>334.28252495969798</v>
      </c>
      <c r="AL7">
        <f t="shared" si="8"/>
        <v>652.29769030818022</v>
      </c>
      <c r="AN7">
        <f t="shared" si="9"/>
        <v>3060.9036363588807</v>
      </c>
      <c r="AO7">
        <f t="shared" si="9"/>
        <v>-153.04518181794404</v>
      </c>
      <c r="AP7">
        <f t="shared" si="9"/>
        <v>-34.333591379290986</v>
      </c>
      <c r="AQ7">
        <f t="shared" si="9"/>
        <v>-2517.4283117950122</v>
      </c>
      <c r="AR7">
        <f t="shared" si="9"/>
        <v>356.09655136663372</v>
      </c>
      <c r="AS7">
        <f t="shared" si="9"/>
        <v>-127.10824843484765</v>
      </c>
      <c r="AT7">
        <f t="shared" si="9"/>
        <v>240.70169108568578</v>
      </c>
      <c r="AU7">
        <f t="shared" si="9"/>
        <v>469.68999401747186</v>
      </c>
      <c r="AW7">
        <v>4</v>
      </c>
      <c r="AX7">
        <f>(R7*SUMPRODUCT(K8:$K$23, X8:$X$23)-$AZ$3*SUMPRODUCT(K7:$K$22, W8:$W$23))/Z7</f>
        <v>958.0200532547143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1.8237660000000001E-3</v>
      </c>
      <c r="O8">
        <f t="shared" si="21"/>
        <v>4457.5931520597178</v>
      </c>
      <c r="P8">
        <f t="shared" si="22"/>
        <v>222.8796576029859</v>
      </c>
      <c r="Q8" s="4">
        <f t="shared" si="23"/>
        <v>50</v>
      </c>
      <c r="R8">
        <f t="shared" si="0"/>
        <v>2000000</v>
      </c>
      <c r="S8">
        <f t="shared" si="1"/>
        <v>1123.4193064762978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913.60477753937084</v>
      </c>
      <c r="AC8">
        <f t="shared" si="2"/>
        <v>1058.6686436592645</v>
      </c>
      <c r="AE8">
        <f t="shared" si="3"/>
        <v>4200.6702831890952</v>
      </c>
      <c r="AF8">
        <f t="shared" si="4"/>
        <v>-210.03351415945477</v>
      </c>
      <c r="AG8">
        <f t="shared" si="4"/>
        <v>-47.118143579883395</v>
      </c>
      <c r="AH8">
        <f t="shared" si="5"/>
        <v>-3478.4268347060702</v>
      </c>
      <c r="AI8">
        <f t="shared" si="6"/>
        <v>465.09179074368694</v>
      </c>
      <c r="AJ8">
        <f t="shared" si="7"/>
        <v>-145.06386611989365</v>
      </c>
      <c r="AK8">
        <f t="shared" ref="AK8:AK23" si="24">G8*SUM(AB8:AB8, AE8:AF8)</f>
        <v>343.29690825983079</v>
      </c>
      <c r="AL8">
        <f t="shared" si="8"/>
        <v>663.32483288362414</v>
      </c>
      <c r="AN8">
        <f t="shared" si="9"/>
        <v>2786.2843072721339</v>
      </c>
      <c r="AO8">
        <f t="shared" si="9"/>
        <v>-139.31421536360671</v>
      </c>
      <c r="AP8">
        <f t="shared" si="9"/>
        <v>-31.253237029771068</v>
      </c>
      <c r="AQ8">
        <f t="shared" si="9"/>
        <v>-2307.2237167297612</v>
      </c>
      <c r="AR8">
        <f t="shared" si="9"/>
        <v>308.49313814899466</v>
      </c>
      <c r="AS8">
        <f t="shared" si="9"/>
        <v>-96.220161658398524</v>
      </c>
      <c r="AT8">
        <f t="shared" si="9"/>
        <v>227.70718093428366</v>
      </c>
      <c r="AU8">
        <f t="shared" si="9"/>
        <v>439.98015742487979</v>
      </c>
      <c r="AW8">
        <v>5</v>
      </c>
      <c r="AX8">
        <f>(R8*SUMPRODUCT(K9:$K$23, X9:$X$23)-$AZ$3*SUMPRODUCT(K8:$K$22, W9:$W$23))/Z8</f>
        <v>1123.4193064762978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1.843244E-3</v>
      </c>
      <c r="O9">
        <f t="shared" si="21"/>
        <v>4457.5931520597178</v>
      </c>
      <c r="P9">
        <f t="shared" si="22"/>
        <v>222.8796576029859</v>
      </c>
      <c r="Q9" s="4">
        <f t="shared" si="23"/>
        <v>50</v>
      </c>
      <c r="R9">
        <f t="shared" si="0"/>
        <v>2000000</v>
      </c>
      <c r="S9">
        <f t="shared" si="1"/>
        <v>1254.6007459186137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1058.6686436592645</v>
      </c>
      <c r="AC9">
        <f t="shared" si="2"/>
        <v>1168.2870226126724</v>
      </c>
      <c r="AE9">
        <f t="shared" si="3"/>
        <v>4150.9207200617375</v>
      </c>
      <c r="AF9">
        <f t="shared" si="4"/>
        <v>-207.5460360030869</v>
      </c>
      <c r="AG9">
        <f t="shared" si="4"/>
        <v>-46.560111908639797</v>
      </c>
      <c r="AH9">
        <f t="shared" si="5"/>
        <v>-3474.0094177903434</v>
      </c>
      <c r="AI9">
        <f t="shared" si="6"/>
        <v>422.80515435966709</v>
      </c>
      <c r="AJ9">
        <f t="shared" si="7"/>
        <v>-109.61837895340796</v>
      </c>
      <c r="AK9">
        <f t="shared" si="24"/>
        <v>350.1430329402541</v>
      </c>
      <c r="AL9">
        <f t="shared" si="8"/>
        <v>663.32980834651323</v>
      </c>
      <c r="AN9">
        <f t="shared" si="9"/>
        <v>2536.2533874931728</v>
      </c>
      <c r="AO9">
        <f t="shared" si="9"/>
        <v>-126.81266937465867</v>
      </c>
      <c r="AP9">
        <f t="shared" si="9"/>
        <v>-28.448686331111755</v>
      </c>
      <c r="AQ9">
        <f t="shared" si="9"/>
        <v>-2122.6539238559335</v>
      </c>
      <c r="AR9">
        <f t="shared" si="9"/>
        <v>258.33810793146887</v>
      </c>
      <c r="AS9">
        <f t="shared" si="9"/>
        <v>-66.977907722592263</v>
      </c>
      <c r="AT9">
        <f t="shared" si="9"/>
        <v>213.94083705569903</v>
      </c>
      <c r="AU9">
        <f t="shared" si="9"/>
        <v>405.30103726457565</v>
      </c>
      <c r="AW9">
        <v>6</v>
      </c>
      <c r="AX9">
        <f>(R9*SUMPRODUCT(K10:$K$23, X10:$X$23)-$AZ$3*SUMPRODUCT(K9:$K$22, W10:$W$23))/Z9</f>
        <v>1254.6007459186137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1.8660479999999999E-3</v>
      </c>
      <c r="O10">
        <f t="shared" si="21"/>
        <v>4457.5931520597178</v>
      </c>
      <c r="P10">
        <f t="shared" si="22"/>
        <v>222.8796576029859</v>
      </c>
      <c r="Q10" s="4">
        <f t="shared" si="23"/>
        <v>50</v>
      </c>
      <c r="R10">
        <f t="shared" si="0"/>
        <v>2000000</v>
      </c>
      <c r="S10">
        <f t="shared" si="1"/>
        <v>1352.1284403159107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1168.2870226126724</v>
      </c>
      <c r="AC10">
        <f t="shared" si="2"/>
        <v>1244.1644291972043</v>
      </c>
      <c r="AE10">
        <f t="shared" si="3"/>
        <v>4101.6656955532908</v>
      </c>
      <c r="AF10">
        <f t="shared" si="4"/>
        <v>-205.08328477766452</v>
      </c>
      <c r="AG10">
        <f t="shared" si="4"/>
        <v>-46.007627385846504</v>
      </c>
      <c r="AH10">
        <f t="shared" si="5"/>
        <v>-3475.3361482757391</v>
      </c>
      <c r="AI10">
        <f t="shared" si="6"/>
        <v>375.23863511404033</v>
      </c>
      <c r="AJ10">
        <f t="shared" si="7"/>
        <v>-75.877406584531855</v>
      </c>
      <c r="AK10">
        <f t="shared" si="24"/>
        <v>354.54086033718096</v>
      </c>
      <c r="AL10">
        <f t="shared" si="8"/>
        <v>653.90208886668938</v>
      </c>
      <c r="AN10">
        <f t="shared" si="9"/>
        <v>2308.606046450182</v>
      </c>
      <c r="AO10">
        <f t="shared" si="9"/>
        <v>-115.43030232250908</v>
      </c>
      <c r="AP10">
        <f t="shared" si="9"/>
        <v>-25.895208105560791</v>
      </c>
      <c r="AQ10">
        <f t="shared" si="9"/>
        <v>-1956.0789788534867</v>
      </c>
      <c r="AR10">
        <f t="shared" si="9"/>
        <v>211.20155716862516</v>
      </c>
      <c r="AS10">
        <f t="shared" si="9"/>
        <v>-42.707293239406617</v>
      </c>
      <c r="AT10">
        <f t="shared" si="9"/>
        <v>199.55189784857765</v>
      </c>
      <c r="AU10">
        <f t="shared" si="9"/>
        <v>368.04616177779616</v>
      </c>
      <c r="AW10">
        <v>7</v>
      </c>
      <c r="AX10">
        <f>(R10*SUMPRODUCT(K11:$K$23, X11:$X$23)-$AZ$3*SUMPRODUCT(K10:$K$22, W11:$W$23))/Z10</f>
        <v>1352.1284403159107</v>
      </c>
    </row>
    <row r="11" spans="1:52" x14ac:dyDescent="0.25">
      <c r="A11" t="s">
        <v>33</v>
      </c>
      <c r="C11" s="7">
        <f>AU25</f>
        <v>-1075.6951059385915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1.8888519999999999E-3</v>
      </c>
      <c r="O11">
        <f t="shared" si="21"/>
        <v>4457.5931520597178</v>
      </c>
      <c r="P11">
        <f t="shared" si="22"/>
        <v>222.8796576029859</v>
      </c>
      <c r="Q11" s="4">
        <f t="shared" si="23"/>
        <v>50</v>
      </c>
      <c r="R11">
        <f t="shared" si="0"/>
        <v>2000000</v>
      </c>
      <c r="S11">
        <f t="shared" si="1"/>
        <v>1420.4291551707011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1244.1644291972043</v>
      </c>
      <c r="AC11">
        <f t="shared" si="2"/>
        <v>1291.4726396248134</v>
      </c>
      <c r="AE11">
        <f t="shared" si="3"/>
        <v>4052.9015991453803</v>
      </c>
      <c r="AF11">
        <f t="shared" si="4"/>
        <v>-202.64507995726902</v>
      </c>
      <c r="AG11">
        <f t="shared" si="4"/>
        <v>-45.460649512985029</v>
      </c>
      <c r="AH11">
        <f t="shared" si="5"/>
        <v>-3476.0639601204375</v>
      </c>
      <c r="AI11">
        <f t="shared" si="6"/>
        <v>328.73190955468863</v>
      </c>
      <c r="AJ11">
        <f t="shared" si="7"/>
        <v>-47.308210427609083</v>
      </c>
      <c r="AK11">
        <f t="shared" si="24"/>
        <v>356.60946638697209</v>
      </c>
      <c r="AL11">
        <f t="shared" si="8"/>
        <v>638.03316551405169</v>
      </c>
      <c r="AN11">
        <f t="shared" si="9"/>
        <v>2101.3432281208711</v>
      </c>
      <c r="AO11">
        <f t="shared" si="9"/>
        <v>-105.06716140604357</v>
      </c>
      <c r="AP11">
        <f t="shared" si="9"/>
        <v>-23.570379310524388</v>
      </c>
      <c r="AQ11">
        <f t="shared" si="9"/>
        <v>-1802.2651881443041</v>
      </c>
      <c r="AR11">
        <f t="shared" si="9"/>
        <v>170.44049925999917</v>
      </c>
      <c r="AS11">
        <f t="shared" si="9"/>
        <v>-24.528300326249202</v>
      </c>
      <c r="AT11">
        <f t="shared" si="9"/>
        <v>184.89441920674207</v>
      </c>
      <c r="AU11">
        <f t="shared" si="9"/>
        <v>330.80661814049211</v>
      </c>
      <c r="AW11">
        <v>8</v>
      </c>
      <c r="AX11">
        <f>(R11*SUMPRODUCT(K12:$K$23, X12:$X$23)-$AZ$3*SUMPRODUCT(K11:$K$22, W12:$W$23))/Z11</f>
        <v>1420.4291551707011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1.917357E-3</v>
      </c>
      <c r="O12">
        <f t="shared" si="21"/>
        <v>4457.5931520597178</v>
      </c>
      <c r="P12">
        <f t="shared" si="22"/>
        <v>222.8796576029859</v>
      </c>
      <c r="Q12" s="4">
        <f t="shared" si="23"/>
        <v>50</v>
      </c>
      <c r="R12">
        <f t="shared" si="0"/>
        <v>2000000</v>
      </c>
      <c r="S12">
        <f t="shared" si="1"/>
        <v>1457.9361173892901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1291.4726396248134</v>
      </c>
      <c r="AC12">
        <f t="shared" si="2"/>
        <v>1309.7771128661861</v>
      </c>
      <c r="AE12">
        <f t="shared" si="3"/>
        <v>4004.6017239024936</v>
      </c>
      <c r="AF12">
        <f t="shared" si="4"/>
        <v>-200.2300861951247</v>
      </c>
      <c r="AG12">
        <f t="shared" si="4"/>
        <v>-44.918878723286909</v>
      </c>
      <c r="AH12">
        <f t="shared" si="5"/>
        <v>-3486.5717827307376</v>
      </c>
      <c r="AI12">
        <f t="shared" si="6"/>
        <v>272.88097625334422</v>
      </c>
      <c r="AJ12">
        <f t="shared" si="7"/>
        <v>-18.304473241372762</v>
      </c>
      <c r="AK12">
        <f t="shared" si="24"/>
        <v>356.70909941325277</v>
      </c>
      <c r="AL12">
        <f t="shared" si="8"/>
        <v>611.28560242522417</v>
      </c>
      <c r="AN12">
        <f t="shared" si="9"/>
        <v>1912.6329443757047</v>
      </c>
      <c r="AO12">
        <f t="shared" si="9"/>
        <v>-95.631647218785247</v>
      </c>
      <c r="AP12">
        <f t="shared" si="9"/>
        <v>-21.453650873139189</v>
      </c>
      <c r="AQ12">
        <f t="shared" si="9"/>
        <v>-1665.2172960868229</v>
      </c>
      <c r="AR12">
        <f t="shared" si="9"/>
        <v>130.3303501969572</v>
      </c>
      <c r="AS12">
        <f t="shared" si="9"/>
        <v>-8.7423771362651301</v>
      </c>
      <c r="AT12">
        <f t="shared" si="9"/>
        <v>170.36739784237966</v>
      </c>
      <c r="AU12">
        <f t="shared" si="9"/>
        <v>291.9553709030717</v>
      </c>
      <c r="AW12">
        <v>9</v>
      </c>
      <c r="AX12">
        <f>(R12*SUMPRODUCT(K13:$K$23, X13:$X$23)-$AZ$3*SUMPRODUCT(K12:$K$22, W13:$W$23))/Z12</f>
        <v>1457.9361173892901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1.947287E-3</v>
      </c>
      <c r="O13">
        <f t="shared" si="21"/>
        <v>4457.5931520597178</v>
      </c>
      <c r="P13">
        <f t="shared" si="22"/>
        <v>222.8796576029859</v>
      </c>
      <c r="Q13" s="4">
        <f t="shared" si="23"/>
        <v>50</v>
      </c>
      <c r="R13">
        <f t="shared" si="0"/>
        <v>2000000</v>
      </c>
      <c r="S13">
        <f t="shared" si="1"/>
        <v>1467.6801406884579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1309.7771128661861</v>
      </c>
      <c r="AC13">
        <f t="shared" si="2"/>
        <v>1302.7780575052748</v>
      </c>
      <c r="AE13">
        <f t="shared" si="3"/>
        <v>3956.7575977863357</v>
      </c>
      <c r="AF13">
        <f t="shared" si="4"/>
        <v>-197.83787988931681</v>
      </c>
      <c r="AG13">
        <f t="shared" si="4"/>
        <v>-44.38221998746161</v>
      </c>
      <c r="AH13">
        <f t="shared" si="5"/>
        <v>-3498.7979436973278</v>
      </c>
      <c r="AI13">
        <f t="shared" si="6"/>
        <v>215.73955421222945</v>
      </c>
      <c r="AJ13">
        <f t="shared" si="7"/>
        <v>6.9990553609113704</v>
      </c>
      <c r="AK13">
        <f t="shared" si="24"/>
        <v>354.80877815342438</v>
      </c>
      <c r="AL13">
        <f t="shared" si="8"/>
        <v>577.54738772656515</v>
      </c>
      <c r="AN13">
        <f t="shared" si="9"/>
        <v>1740.8169791258372</v>
      </c>
      <c r="AO13">
        <f t="shared" si="9"/>
        <v>-87.040848956291867</v>
      </c>
      <c r="AP13">
        <f t="shared" si="9"/>
        <v>-19.526422889462882</v>
      </c>
      <c r="AQ13">
        <f t="shared" si="9"/>
        <v>-1539.3328290634834</v>
      </c>
      <c r="AR13">
        <f t="shared" si="9"/>
        <v>94.916878216598903</v>
      </c>
      <c r="AS13">
        <f t="shared" si="9"/>
        <v>3.0793077687985688</v>
      </c>
      <c r="AT13">
        <f t="shared" si="9"/>
        <v>156.10184098665297</v>
      </c>
      <c r="AU13">
        <f t="shared" si="9"/>
        <v>254.09802697205041</v>
      </c>
      <c r="AW13">
        <v>10</v>
      </c>
      <c r="AX13">
        <f>(R13*SUMPRODUCT(K14:$K$23, X14:$X$23)-$AZ$3*SUMPRODUCT(K13:$K$22, W14:$W$23))/Z13</f>
        <v>1467.6801406884579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1.9819680000000002E-3</v>
      </c>
      <c r="O14">
        <f t="shared" si="21"/>
        <v>4457.5931520597178</v>
      </c>
      <c r="P14">
        <f t="shared" si="22"/>
        <v>222.8796576029859</v>
      </c>
      <c r="Q14" s="4">
        <f t="shared" si="23"/>
        <v>50</v>
      </c>
      <c r="R14">
        <f t="shared" si="0"/>
        <v>2000000</v>
      </c>
      <c r="S14">
        <f t="shared" si="1"/>
        <v>1449.7634857693902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1302.7780575052748</v>
      </c>
      <c r="AC14">
        <f t="shared" si="2"/>
        <v>1271.4551507547612</v>
      </c>
      <c r="AE14">
        <f t="shared" si="3"/>
        <v>3909.3478548659032</v>
      </c>
      <c r="AF14">
        <f t="shared" si="4"/>
        <v>-195.46739274329516</v>
      </c>
      <c r="AG14">
        <f t="shared" si="4"/>
        <v>-43.85043364780288</v>
      </c>
      <c r="AH14">
        <f t="shared" si="5"/>
        <v>-3518.5655913643727</v>
      </c>
      <c r="AI14">
        <f t="shared" si="6"/>
        <v>151.46443711043275</v>
      </c>
      <c r="AJ14">
        <f t="shared" si="7"/>
        <v>31.322906750513539</v>
      </c>
      <c r="AK14">
        <f t="shared" si="24"/>
        <v>351.16609637395186</v>
      </c>
      <c r="AL14">
        <f t="shared" si="8"/>
        <v>533.95344023489815</v>
      </c>
      <c r="AN14">
        <f t="shared" si="9"/>
        <v>1584.3800003943497</v>
      </c>
      <c r="AO14">
        <f t="shared" si="9"/>
        <v>-79.219000019717484</v>
      </c>
      <c r="AP14">
        <f t="shared" si="9"/>
        <v>-17.771698160275754</v>
      </c>
      <c r="AQ14">
        <f t="shared" si="9"/>
        <v>-1426.0038144455816</v>
      </c>
      <c r="AR14">
        <f t="shared" si="9"/>
        <v>61.385487768774929</v>
      </c>
      <c r="AS14">
        <f t="shared" si="9"/>
        <v>12.69454365590936</v>
      </c>
      <c r="AT14">
        <f t="shared" si="9"/>
        <v>142.32055078417389</v>
      </c>
      <c r="AU14">
        <f t="shared" si="9"/>
        <v>216.4005822088582</v>
      </c>
      <c r="AW14">
        <v>11</v>
      </c>
      <c r="AX14">
        <f>(R14*SUMPRODUCT(K15:$K$23, X15:$X$23)-$AZ$3*SUMPRODUCT(K14:$K$22, W15:$W$23))/Z14</f>
        <v>1449.7634857693902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2.0299509999999999E-3</v>
      </c>
      <c r="O15">
        <f t="shared" si="21"/>
        <v>4457.5931520597178</v>
      </c>
      <c r="P15">
        <f t="shared" si="22"/>
        <v>222.8796576029859</v>
      </c>
      <c r="Q15" s="4">
        <f t="shared" si="23"/>
        <v>50</v>
      </c>
      <c r="R15">
        <f t="shared" si="0"/>
        <v>2000000</v>
      </c>
      <c r="S15">
        <f t="shared" si="1"/>
        <v>1398.2510350956991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1271.4551507547612</v>
      </c>
      <c r="AC15">
        <f t="shared" si="2"/>
        <v>1211.526217070822</v>
      </c>
      <c r="AE15">
        <f t="shared" si="3"/>
        <v>3862.3185917299111</v>
      </c>
      <c r="AF15">
        <f t="shared" si="4"/>
        <v>-193.11592958649555</v>
      </c>
      <c r="AG15">
        <f t="shared" si="4"/>
        <v>-43.322915079691057</v>
      </c>
      <c r="AH15">
        <f t="shared" si="5"/>
        <v>-3560.5692653516444</v>
      </c>
      <c r="AI15">
        <f t="shared" si="6"/>
        <v>65.310481712080218</v>
      </c>
      <c r="AJ15">
        <f t="shared" si="7"/>
        <v>59.928933683939249</v>
      </c>
      <c r="AK15">
        <f t="shared" si="24"/>
        <v>345.84604690287244</v>
      </c>
      <c r="AL15">
        <f t="shared" si="8"/>
        <v>471.08546229889191</v>
      </c>
      <c r="AN15">
        <f t="shared" si="9"/>
        <v>1441.9310618035706</v>
      </c>
      <c r="AO15">
        <f t="shared" si="9"/>
        <v>-72.096553090178531</v>
      </c>
      <c r="AP15">
        <f t="shared" si="9"/>
        <v>-16.173874696676815</v>
      </c>
      <c r="AQ15">
        <f t="shared" si="9"/>
        <v>-1329.2780746795213</v>
      </c>
      <c r="AR15">
        <f t="shared" si="9"/>
        <v>24.382559337194099</v>
      </c>
      <c r="AS15">
        <f t="shared" si="9"/>
        <v>22.373449762706969</v>
      </c>
      <c r="AT15">
        <f t="shared" si="9"/>
        <v>129.11574894391805</v>
      </c>
      <c r="AU15">
        <f t="shared" si="9"/>
        <v>175.87175804381911</v>
      </c>
      <c r="AW15">
        <v>12</v>
      </c>
      <c r="AX15">
        <f>(R15*SUMPRODUCT(K16:$K$23, X16:$X$23)-$AZ$3*SUMPRODUCT(K15:$K$22, W16:$W$23))/Z15</f>
        <v>1398.2510350956991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2.0855349999999999E-3</v>
      </c>
      <c r="O16">
        <f t="shared" si="21"/>
        <v>4457.5931520597178</v>
      </c>
      <c r="P16">
        <f t="shared" si="22"/>
        <v>222.8796576029859</v>
      </c>
      <c r="Q16" s="4">
        <f t="shared" si="23"/>
        <v>50</v>
      </c>
      <c r="R16">
        <f t="shared" si="0"/>
        <v>2000000</v>
      </c>
      <c r="S16">
        <f t="shared" si="1"/>
        <v>1312.9406031542269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1211.526217070822</v>
      </c>
      <c r="AC16">
        <f t="shared" si="2"/>
        <v>1123.8596803566816</v>
      </c>
      <c r="AE16">
        <f t="shared" si="3"/>
        <v>3815.6404052084085</v>
      </c>
      <c r="AF16">
        <f t="shared" si="4"/>
        <v>-190.78202026042044</v>
      </c>
      <c r="AG16">
        <f t="shared" si="4"/>
        <v>-42.799334473193426</v>
      </c>
      <c r="AH16">
        <f t="shared" si="5"/>
        <v>-3614.05822802894</v>
      </c>
      <c r="AI16">
        <f t="shared" si="6"/>
        <v>-31.999177554145263</v>
      </c>
      <c r="AJ16">
        <f t="shared" si="7"/>
        <v>87.66653671414042</v>
      </c>
      <c r="AK16">
        <f t="shared" si="24"/>
        <v>338.54692214131671</v>
      </c>
      <c r="AL16">
        <f t="shared" si="8"/>
        <v>394.21428130131187</v>
      </c>
      <c r="AN16">
        <f t="shared" si="9"/>
        <v>1312.2156369992563</v>
      </c>
      <c r="AO16">
        <f t="shared" si="9"/>
        <v>-65.610781849962819</v>
      </c>
      <c r="AP16">
        <f t="shared" si="9"/>
        <v>-14.718880707999578</v>
      </c>
      <c r="AQ16">
        <f t="shared" si="9"/>
        <v>-1242.8906333447765</v>
      </c>
      <c r="AR16">
        <f t="shared" si="9"/>
        <v>-11.004658903482694</v>
      </c>
      <c r="AS16">
        <f t="shared" si="9"/>
        <v>30.148910301095619</v>
      </c>
      <c r="AT16">
        <f t="shared" si="9"/>
        <v>116.42778614184975</v>
      </c>
      <c r="AU16">
        <f t="shared" si="9"/>
        <v>135.57203753946268</v>
      </c>
      <c r="AW16">
        <v>13</v>
      </c>
      <c r="AX16">
        <f>(R16*SUMPRODUCT(K17:$K$23, X17:$X$23)-$AZ$3*SUMPRODUCT(K16:$K$22, W17:$W$23))/Z16</f>
        <v>1312.9406031542269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2.1420699999999998E-3</v>
      </c>
      <c r="O17">
        <f t="shared" si="21"/>
        <v>4457.5931520597178</v>
      </c>
      <c r="P17">
        <f t="shared" si="22"/>
        <v>222.8796576029859</v>
      </c>
      <c r="Q17" s="4">
        <f t="shared" si="23"/>
        <v>50</v>
      </c>
      <c r="R17">
        <f t="shared" si="0"/>
        <v>2000000</v>
      </c>
      <c r="S17">
        <f t="shared" si="1"/>
        <v>1198.4699334098079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1123.8596803566816</v>
      </c>
      <c r="AC17">
        <f t="shared" si="2"/>
        <v>1013.418073029463</v>
      </c>
      <c r="AE17">
        <f t="shared" si="3"/>
        <v>3769.3106323135398</v>
      </c>
      <c r="AF17">
        <f t="shared" si="4"/>
        <v>-188.46553161567701</v>
      </c>
      <c r="AG17">
        <f t="shared" si="4"/>
        <v>-42.279661958066498</v>
      </c>
      <c r="AH17">
        <f t="shared" si="5"/>
        <v>-3667.1668157997374</v>
      </c>
      <c r="AI17">
        <f t="shared" si="6"/>
        <v>-128.60137705994066</v>
      </c>
      <c r="AJ17">
        <f t="shared" si="7"/>
        <v>110.44160732721855</v>
      </c>
      <c r="AK17">
        <f t="shared" si="24"/>
        <v>329.32933467381815</v>
      </c>
      <c r="AL17">
        <f t="shared" si="8"/>
        <v>311.16956494109604</v>
      </c>
      <c r="AN17">
        <f t="shared" si="9"/>
        <v>1194.101011153306</v>
      </c>
      <c r="AO17">
        <f t="shared" si="9"/>
        <v>-59.705050557665302</v>
      </c>
      <c r="AP17">
        <f t="shared" si="9"/>
        <v>-13.394010740993133</v>
      </c>
      <c r="AQ17">
        <f t="shared" si="9"/>
        <v>-1161.7422998450459</v>
      </c>
      <c r="AR17">
        <f t="shared" si="9"/>
        <v>-40.740349990398187</v>
      </c>
      <c r="AS17">
        <f t="shared" si="9"/>
        <v>34.987414900820539</v>
      </c>
      <c r="AT17">
        <f t="shared" si="9"/>
        <v>104.33008310993991</v>
      </c>
      <c r="AU17">
        <f t="shared" si="9"/>
        <v>98.577148020362259</v>
      </c>
      <c r="AW17">
        <v>14</v>
      </c>
      <c r="AX17">
        <f>(R17*SUMPRODUCT(K18:$K$23, X18:$X$23)-$AZ$3*SUMPRODUCT(K17:$K$22, W18:$W$23))/Z17</f>
        <v>1198.4699334098079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2.2014550000000002E-3</v>
      </c>
      <c r="O18">
        <f t="shared" si="21"/>
        <v>4457.5931520597178</v>
      </c>
      <c r="P18">
        <f t="shared" si="22"/>
        <v>222.8796576029859</v>
      </c>
      <c r="Q18" s="4">
        <f t="shared" si="23"/>
        <v>50</v>
      </c>
      <c r="R18">
        <f t="shared" si="0"/>
        <v>2000000</v>
      </c>
      <c r="S18">
        <f t="shared" si="1"/>
        <v>1057.8653751568968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1013.418073029463</v>
      </c>
      <c r="AC18">
        <f t="shared" si="2"/>
        <v>883.60931717145195</v>
      </c>
      <c r="AE18">
        <f t="shared" si="3"/>
        <v>3723.3195582523445</v>
      </c>
      <c r="AF18">
        <f t="shared" si="4"/>
        <v>-186.16597791261722</v>
      </c>
      <c r="AG18">
        <f t="shared" si="4"/>
        <v>-41.763788565269941</v>
      </c>
      <c r="AH18">
        <f t="shared" si="5"/>
        <v>-3723.0709286358115</v>
      </c>
      <c r="AI18">
        <f t="shared" si="6"/>
        <v>-227.68113686135393</v>
      </c>
      <c r="AJ18">
        <f t="shared" si="7"/>
        <v>129.80875585801107</v>
      </c>
      <c r="AK18">
        <f t="shared" si="24"/>
        <v>318.54001573584333</v>
      </c>
      <c r="AL18">
        <f t="shared" si="8"/>
        <v>220.66763473250046</v>
      </c>
      <c r="AN18">
        <f t="shared" si="9"/>
        <v>1086.5527495184699</v>
      </c>
      <c r="AO18">
        <f t="shared" si="9"/>
        <v>-54.327637475923503</v>
      </c>
      <c r="AP18">
        <f t="shared" si="9"/>
        <v>-12.187661731941677</v>
      </c>
      <c r="AQ18">
        <f t="shared" si="9"/>
        <v>-1086.4801935132093</v>
      </c>
      <c r="AR18">
        <f t="shared" si="9"/>
        <v>-66.442743202604461</v>
      </c>
      <c r="AS18">
        <f t="shared" si="9"/>
        <v>37.881266537137392</v>
      </c>
      <c r="AT18">
        <f t="shared" si="9"/>
        <v>92.957513991062044</v>
      </c>
      <c r="AU18">
        <f t="shared" si="9"/>
        <v>64.396037325594989</v>
      </c>
      <c r="AW18">
        <v>15</v>
      </c>
      <c r="AX18">
        <f>(R18*SUMPRODUCT(K19:$K$23, X19:$X$23)-$AZ$3*SUMPRODUCT(K18:$K$22, W19:$W$23))/Z18</f>
        <v>1057.8653751568968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2.2708170000000001E-3</v>
      </c>
      <c r="O19">
        <f t="shared" si="21"/>
        <v>4457.5931520597178</v>
      </c>
      <c r="P19">
        <f t="shared" si="22"/>
        <v>222.8796576029859</v>
      </c>
      <c r="Q19" s="4">
        <f t="shared" si="23"/>
        <v>50</v>
      </c>
      <c r="R19">
        <f t="shared" si="0"/>
        <v>2000000</v>
      </c>
      <c r="S19">
        <f t="shared" si="1"/>
        <v>890.08441263659756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883.60931717145195</v>
      </c>
      <c r="AC19">
        <f t="shared" si="2"/>
        <v>734.34300974380812</v>
      </c>
      <c r="AE19">
        <f t="shared" si="3"/>
        <v>3677.6313853205088</v>
      </c>
      <c r="AF19">
        <f t="shared" si="4"/>
        <v>-183.88156926602545</v>
      </c>
      <c r="AG19">
        <f t="shared" si="4"/>
        <v>-41.251312758558818</v>
      </c>
      <c r="AH19">
        <f t="shared" si="5"/>
        <v>-3793.5168423368232</v>
      </c>
      <c r="AI19">
        <f t="shared" si="6"/>
        <v>-341.01833904089881</v>
      </c>
      <c r="AJ19">
        <f t="shared" si="7"/>
        <v>149.26630742764382</v>
      </c>
      <c r="AK19">
        <f t="shared" si="24"/>
        <v>306.41513932581552</v>
      </c>
      <c r="AL19">
        <f t="shared" si="8"/>
        <v>114.66310771256053</v>
      </c>
      <c r="AN19">
        <f t="shared" si="9"/>
        <v>988.62153737226265</v>
      </c>
      <c r="AO19">
        <f t="shared" si="9"/>
        <v>-49.43107686861314</v>
      </c>
      <c r="AP19">
        <f t="shared" si="9"/>
        <v>-11.089185392743289</v>
      </c>
      <c r="AQ19">
        <f t="shared" si="9"/>
        <v>-1019.7738869883381</v>
      </c>
      <c r="AR19">
        <f t="shared" si="9"/>
        <v>-91.672611877431819</v>
      </c>
      <c r="AS19">
        <f t="shared" si="9"/>
        <v>40.125795890263582</v>
      </c>
      <c r="AT19">
        <f t="shared" si="9"/>
        <v>82.370573441259481</v>
      </c>
      <c r="AU19">
        <f t="shared" si="9"/>
        <v>30.823757454091243</v>
      </c>
      <c r="AW19">
        <v>16</v>
      </c>
      <c r="AX19">
        <f>(R19*SUMPRODUCT(K20:$K$23, X20:$X$23)-$AZ$3*SUMPRODUCT(K19:$K$22, W20:$W$23))/Z19</f>
        <v>890.08441263659756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2.3392280000000001E-3</v>
      </c>
      <c r="O20">
        <f t="shared" si="21"/>
        <v>4457.5931520597178</v>
      </c>
      <c r="P20">
        <f t="shared" si="22"/>
        <v>222.8796576029859</v>
      </c>
      <c r="Q20" s="4">
        <f t="shared" si="23"/>
        <v>50</v>
      </c>
      <c r="R20">
        <f t="shared" si="0"/>
        <v>2000000</v>
      </c>
      <c r="S20">
        <f t="shared" si="1"/>
        <v>700.22697739897535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734.34300974380812</v>
      </c>
      <c r="AC20">
        <f t="shared" si="2"/>
        <v>570.57719931294628</v>
      </c>
      <c r="AE20">
        <f t="shared" si="3"/>
        <v>3632.252253157083</v>
      </c>
      <c r="AF20">
        <f t="shared" si="4"/>
        <v>-181.61261265785416</v>
      </c>
      <c r="AG20">
        <f t="shared" si="4"/>
        <v>-40.742303405131644</v>
      </c>
      <c r="AH20">
        <f t="shared" si="5"/>
        <v>-3859.8490336631212</v>
      </c>
      <c r="AI20">
        <f t="shared" si="6"/>
        <v>-449.95169656902408</v>
      </c>
      <c r="AJ20">
        <f t="shared" si="7"/>
        <v>163.76581043086185</v>
      </c>
      <c r="AK20">
        <f t="shared" si="24"/>
        <v>292.94878551701265</v>
      </c>
      <c r="AL20">
        <f t="shared" si="8"/>
        <v>6.7628993788504204</v>
      </c>
      <c r="AN20">
        <f t="shared" si="9"/>
        <v>899.45458322148681</v>
      </c>
      <c r="AO20">
        <f t="shared" si="9"/>
        <v>-44.972729161074341</v>
      </c>
      <c r="AP20">
        <f t="shared" si="9"/>
        <v>-10.089016118551289</v>
      </c>
      <c r="AQ20">
        <f t="shared" si="9"/>
        <v>-955.8143713322047</v>
      </c>
      <c r="AR20">
        <f t="shared" si="9"/>
        <v>-111.42153339034353</v>
      </c>
      <c r="AS20">
        <f t="shared" si="9"/>
        <v>40.553325733087412</v>
      </c>
      <c r="AT20">
        <f t="shared" si="9"/>
        <v>72.542904351816802</v>
      </c>
      <c r="AU20">
        <f t="shared" si="9"/>
        <v>1.674696694560682</v>
      </c>
      <c r="AW20">
        <v>17</v>
      </c>
      <c r="AX20">
        <f>(R20*SUMPRODUCT(K21:$K$23, X21:$X$23)-$AZ$3*SUMPRODUCT(K20:$K$22, W21:$W$23))/Z20</f>
        <v>700.22697739897535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2.4176169999999999E-3</v>
      </c>
      <c r="O21">
        <f t="shared" si="21"/>
        <v>4457.5931520597178</v>
      </c>
      <c r="P21">
        <f t="shared" si="22"/>
        <v>222.8796576029859</v>
      </c>
      <c r="Q21" s="4">
        <f t="shared" si="23"/>
        <v>50</v>
      </c>
      <c r="R21">
        <f t="shared" si="0"/>
        <v>2000000</v>
      </c>
      <c r="S21">
        <f t="shared" si="1"/>
        <v>487.66922653032043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570.57719931294628</v>
      </c>
      <c r="AC21">
        <f t="shared" si="2"/>
        <v>392.44089684932783</v>
      </c>
      <c r="AE21">
        <f t="shared" si="3"/>
        <v>3587.1483358299911</v>
      </c>
      <c r="AF21">
        <f t="shared" si="4"/>
        <v>-179.35741679149956</v>
      </c>
      <c r="AG21">
        <f t="shared" si="4"/>
        <v>-40.236381085748924</v>
      </c>
      <c r="AH21">
        <f t="shared" si="5"/>
        <v>-3939.9714132561658</v>
      </c>
      <c r="AI21">
        <f t="shared" si="6"/>
        <v>-572.41687530342324</v>
      </c>
      <c r="AJ21">
        <f t="shared" si="7"/>
        <v>178.13630246361845</v>
      </c>
      <c r="AK21">
        <f t="shared" si="24"/>
        <v>278.48576828460068</v>
      </c>
      <c r="AL21">
        <f t="shared" si="8"/>
        <v>-115.79480455520411</v>
      </c>
      <c r="AN21">
        <f t="shared" si="9"/>
        <v>818.26493378435305</v>
      </c>
      <c r="AO21">
        <f t="shared" si="9"/>
        <v>-40.913246689217658</v>
      </c>
      <c r="AP21">
        <f t="shared" si="9"/>
        <v>-9.1783267995897937</v>
      </c>
      <c r="AQ21">
        <f t="shared" si="9"/>
        <v>-898.74745780044475</v>
      </c>
      <c r="AR21">
        <f t="shared" si="9"/>
        <v>-130.57409750489913</v>
      </c>
      <c r="AS21">
        <f t="shared" si="9"/>
        <v>40.634698120521357</v>
      </c>
      <c r="AT21">
        <f t="shared" si="9"/>
        <v>63.525429508773833</v>
      </c>
      <c r="AU21">
        <f t="shared" si="9"/>
        <v>-26.413969875603943</v>
      </c>
      <c r="AW21">
        <v>18</v>
      </c>
      <c r="AX21">
        <f>(R21*SUMPRODUCT(K22:$K$23, X22:$X$23)-$AZ$3*SUMPRODUCT(K21:$K$22, W22:$W$23))/Z21</f>
        <v>487.66922653032043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2.502181E-3</v>
      </c>
      <c r="O22">
        <f t="shared" si="21"/>
        <v>4457.5931520597178</v>
      </c>
      <c r="P22">
        <f t="shared" si="22"/>
        <v>222.8796576029859</v>
      </c>
      <c r="Q22" s="4">
        <f t="shared" si="23"/>
        <v>50</v>
      </c>
      <c r="R22">
        <f t="shared" si="0"/>
        <v>2000000</v>
      </c>
      <c r="S22">
        <f t="shared" si="1"/>
        <v>253.92426174584386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392.44089684932783</v>
      </c>
      <c r="AC22">
        <f t="shared" si="2"/>
        <v>201.78517324458335</v>
      </c>
      <c r="AE22">
        <f t="shared" si="3"/>
        <v>3542.3011580615962</v>
      </c>
      <c r="AF22">
        <f t="shared" si="4"/>
        <v>-177.11505790307982</v>
      </c>
      <c r="AG22">
        <f t="shared" si="4"/>
        <v>-39.733338566629918</v>
      </c>
      <c r="AH22">
        <f t="shared" si="5"/>
        <v>-4027.1483304608128</v>
      </c>
      <c r="AI22">
        <f t="shared" si="6"/>
        <v>-701.69556886892633</v>
      </c>
      <c r="AJ22">
        <f t="shared" si="7"/>
        <v>190.65572360474448</v>
      </c>
      <c r="AK22">
        <f t="shared" si="24"/>
        <v>263.0338897905491</v>
      </c>
      <c r="AL22">
        <f t="shared" si="8"/>
        <v>-248.00595547363275</v>
      </c>
      <c r="AN22">
        <f t="shared" si="9"/>
        <v>744.34016120186243</v>
      </c>
      <c r="AO22">
        <f t="shared" si="9"/>
        <v>-37.217008060093121</v>
      </c>
      <c r="AP22">
        <f t="shared" si="9"/>
        <v>-8.3491262640010735</v>
      </c>
      <c r="AQ22">
        <f t="shared" si="9"/>
        <v>-846.22060737470724</v>
      </c>
      <c r="AR22">
        <f t="shared" si="9"/>
        <v>-147.44658049693894</v>
      </c>
      <c r="AS22">
        <f t="shared" si="9"/>
        <v>40.062294454848143</v>
      </c>
      <c r="AT22">
        <f t="shared" si="9"/>
        <v>55.271045343696251</v>
      </c>
      <c r="AU22">
        <f t="shared" si="9"/>
        <v>-52.113240698394549</v>
      </c>
      <c r="AW22">
        <v>19</v>
      </c>
      <c r="AX22">
        <f>(R22*SUMPRODUCT(K23:$K$23, X23:$X$23)-$AZ$3*SUMPRODUCT(K22:$K$22, W23:$W$23))/Z22</f>
        <v>253.92426174584386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2.5943469999999999E-3</v>
      </c>
      <c r="O23">
        <f t="shared" si="21"/>
        <v>4457.5931520597178</v>
      </c>
      <c r="P23">
        <f t="shared" si="22"/>
        <v>222.8796576029859</v>
      </c>
      <c r="Q23" s="4">
        <f t="shared" si="23"/>
        <v>50</v>
      </c>
      <c r="R23">
        <f t="shared" si="0"/>
        <v>2000000</v>
      </c>
      <c r="S23">
        <f t="shared" si="1"/>
        <v>257.16306259170653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201.78517324458335</v>
      </c>
      <c r="AC23">
        <f t="shared" si="2"/>
        <v>201.78517324458335</v>
      </c>
      <c r="AE23">
        <f t="shared" si="3"/>
        <v>3497.6881880984665</v>
      </c>
      <c r="AF23">
        <f t="shared" si="4"/>
        <v>-174.88440940492333</v>
      </c>
      <c r="AG23">
        <f t="shared" si="4"/>
        <v>-39.2329231132533</v>
      </c>
      <c r="AH23">
        <f t="shared" si="5"/>
        <v>-4123.2827084128248</v>
      </c>
      <c r="AI23">
        <f t="shared" si="6"/>
        <v>-839.71185283253499</v>
      </c>
      <c r="AJ23">
        <f t="shared" si="7"/>
        <v>0</v>
      </c>
      <c r="AK23">
        <f t="shared" si="24"/>
        <v>246.7212266356689</v>
      </c>
      <c r="AL23">
        <f t="shared" si="8"/>
        <v>-592.99062619686606</v>
      </c>
      <c r="AN23">
        <f t="shared" si="9"/>
        <v>677.0308030472878</v>
      </c>
      <c r="AO23">
        <f t="shared" si="9"/>
        <v>-33.851540152364393</v>
      </c>
      <c r="AP23">
        <f t="shared" si="9"/>
        <v>-7.5941296115646235</v>
      </c>
      <c r="AQ23">
        <f t="shared" si="9"/>
        <v>-798.12414747736284</v>
      </c>
      <c r="AR23">
        <f t="shared" si="9"/>
        <v>-162.5390141940041</v>
      </c>
      <c r="AS23">
        <f t="shared" si="9"/>
        <v>0</v>
      </c>
      <c r="AT23">
        <f t="shared" si="9"/>
        <v>47.756649882724304</v>
      </c>
      <c r="AU23">
        <f t="shared" si="9"/>
        <v>-114.78236431127979</v>
      </c>
      <c r="AW23">
        <v>20</v>
      </c>
      <c r="AX23">
        <f>(R23*SUMPRODUCT(K$23:$K24, X$23:$X24)-$AZ$3*SUMPRODUCT(K$22:$K23, W$23:$W24))/Z23</f>
        <v>257.16306259170653</v>
      </c>
    </row>
    <row r="25" spans="5:50" x14ac:dyDescent="0.25">
      <c r="AN25" s="8">
        <f t="shared" ref="AN25:AU25" si="25">SUM(AN3:AN23)</f>
        <v>38707.754646033958</v>
      </c>
      <c r="AO25" s="8">
        <f t="shared" si="25"/>
        <v>-5278.5825963464877</v>
      </c>
      <c r="AP25" s="8">
        <f t="shared" si="25"/>
        <v>-2904.085946624944</v>
      </c>
      <c r="AQ25" s="8">
        <f t="shared" si="25"/>
        <v>-33719.854697072857</v>
      </c>
      <c r="AR25" s="8">
        <f t="shared" si="25"/>
        <v>-3194.7685940103393</v>
      </c>
      <c r="AS25" s="8">
        <f t="shared" si="25"/>
        <v>-695.76081982031315</v>
      </c>
      <c r="AT25" s="8">
        <f t="shared" si="25"/>
        <v>2814.8343078920611</v>
      </c>
      <c r="AU25" s="9">
        <f t="shared" si="25"/>
        <v>-1075.6951059385915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27" priority="1" operator="lessThan">
      <formula>0</formula>
    </cfRule>
  </conditionalFormatting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D2EFD-EFB4-40D3-84F3-7B9C97CA20E5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'T.35.04.F'!C3*(1+C12)</f>
        <v>9357.901347328565</v>
      </c>
      <c r="K3">
        <v>1</v>
      </c>
      <c r="L3" s="2">
        <v>0</v>
      </c>
      <c r="O3">
        <f>$C$3</f>
        <v>9357.901347328565</v>
      </c>
      <c r="P3">
        <f>O3*B5</f>
        <v>7486.3210778628527</v>
      </c>
      <c r="Q3" s="4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9357.901347328565</v>
      </c>
      <c r="AF3">
        <f t="shared" ref="AF3:AG23" si="4">-$Z3*P3</f>
        <v>-7486.3210778628527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-648.32793453428758</v>
      </c>
      <c r="AJ3">
        <f t="shared" ref="AJ3:AJ23" si="7">AB3-AC3</f>
        <v>0</v>
      </c>
      <c r="AL3">
        <f t="shared" ref="AL3:AL23" si="8">SUM(AI3:AK3)</f>
        <v>-648.32793453428758</v>
      </c>
      <c r="AN3">
        <f t="shared" ref="AN3:AU23" si="9">AE3*$K3</f>
        <v>9357.901347328565</v>
      </c>
      <c r="AO3">
        <f t="shared" si="9"/>
        <v>-7486.3210778628527</v>
      </c>
      <c r="AP3">
        <f t="shared" si="9"/>
        <v>-2519.9082039999998</v>
      </c>
      <c r="AQ3">
        <f t="shared" si="9"/>
        <v>0</v>
      </c>
      <c r="AR3">
        <f t="shared" si="9"/>
        <v>-648.32793453428758</v>
      </c>
      <c r="AS3">
        <f t="shared" si="9"/>
        <v>0</v>
      </c>
      <c r="AT3">
        <f t="shared" si="9"/>
        <v>0</v>
      </c>
      <c r="AU3">
        <f t="shared" si="9"/>
        <v>-648.32793453428758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5094.2195130112223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1.947287E-3</v>
      </c>
      <c r="R4">
        <f t="shared" si="0"/>
        <v>2000000</v>
      </c>
      <c r="S4">
        <f t="shared" si="1"/>
        <v>1524.8596558648305</v>
      </c>
      <c r="U4">
        <f t="shared" ref="U4:U23" si="13">M4</f>
        <v>1.947287E-3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1.947287E-3</v>
      </c>
      <c r="Y4">
        <f t="shared" ref="Y4:Y23" si="17">V4*W4</f>
        <v>0.01</v>
      </c>
      <c r="Z4">
        <f t="shared" ref="Z4:Z23" si="18">MAX(0, W4-X4-Y4)</f>
        <v>0.98805271299999997</v>
      </c>
      <c r="AB4">
        <f t="shared" ref="AB4:AB23" si="19">AC3</f>
        <v>0</v>
      </c>
      <c r="AC4">
        <f t="shared" si="2"/>
        <v>1506.641719921492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-3894.5740000000001</v>
      </c>
      <c r="AI4">
        <f t="shared" si="6"/>
        <v>-3894.5740000000001</v>
      </c>
      <c r="AJ4">
        <f t="shared" si="7"/>
        <v>-1506.641719921492</v>
      </c>
      <c r="AK4">
        <f>G4*MAX(0, SUM(AB4, AE4:AF4))</f>
        <v>0</v>
      </c>
      <c r="AL4">
        <f t="shared" si="8"/>
        <v>-5401.2157199214926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-3587.5777930897261</v>
      </c>
      <c r="AR4">
        <f t="shared" si="9"/>
        <v>-3587.5777930897261</v>
      </c>
      <c r="AS4">
        <f t="shared" si="9"/>
        <v>-1387.8782060715384</v>
      </c>
      <c r="AT4">
        <f t="shared" si="9"/>
        <v>0</v>
      </c>
      <c r="AU4">
        <f t="shared" si="9"/>
        <v>-4975.455999161265</v>
      </c>
      <c r="AW4">
        <v>1</v>
      </c>
      <c r="AX4">
        <f>(R4*SUMPRODUCT(K5:$K$23, X5:$X$23)-$AZ$3*SUMPRODUCT(K4:$K$22, W5:$W$23))/Z4</f>
        <v>1524.8596558648305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1.9819680000000002E-3</v>
      </c>
      <c r="O5">
        <f t="shared" ref="O5:O23" si="21">$C$3</f>
        <v>9357.901347328565</v>
      </c>
      <c r="P5">
        <f t="shared" ref="P5:P23" si="22">O5*$C$5</f>
        <v>467.89506736642829</v>
      </c>
      <c r="Q5" s="4">
        <f t="shared" ref="Q5:Q23" si="23">$C$8</f>
        <v>50</v>
      </c>
      <c r="R5">
        <f t="shared" si="0"/>
        <v>2000000</v>
      </c>
      <c r="S5">
        <f t="shared" si="1"/>
        <v>2888.4898115901324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1506.641719921492</v>
      </c>
      <c r="AC5">
        <f t="shared" si="2"/>
        <v>2819.7838954475883</v>
      </c>
      <c r="AE5">
        <f t="shared" si="3"/>
        <v>9135.3133421156217</v>
      </c>
      <c r="AF5">
        <f t="shared" si="4"/>
        <v>-456.76566710578118</v>
      </c>
      <c r="AG5">
        <f t="shared" si="4"/>
        <v>-48.810694850526041</v>
      </c>
      <c r="AH5">
        <f t="shared" si="5"/>
        <v>-3916.5777189583687</v>
      </c>
      <c r="AI5">
        <f t="shared" si="6"/>
        <v>4713.1592612009454</v>
      </c>
      <c r="AJ5">
        <f t="shared" si="7"/>
        <v>-1313.1421755260963</v>
      </c>
      <c r="AK5">
        <f>G5*SUM(AB5, AE5:AF5)</f>
        <v>712.96325764519338</v>
      </c>
      <c r="AL5">
        <f t="shared" si="8"/>
        <v>4112.9803433200423</v>
      </c>
      <c r="AN5">
        <f t="shared" si="9"/>
        <v>7751.8646659148544</v>
      </c>
      <c r="AO5">
        <f t="shared" si="9"/>
        <v>-387.59323329574278</v>
      </c>
      <c r="AP5">
        <f t="shared" si="9"/>
        <v>-41.418820193738249</v>
      </c>
      <c r="AQ5">
        <f t="shared" si="9"/>
        <v>-3323.4525509851433</v>
      </c>
      <c r="AR5">
        <f t="shared" si="9"/>
        <v>3999.4000614402298</v>
      </c>
      <c r="AS5">
        <f t="shared" si="9"/>
        <v>-1114.2803810411949</v>
      </c>
      <c r="AT5">
        <f t="shared" si="9"/>
        <v>604.99234980322944</v>
      </c>
      <c r="AU5">
        <f t="shared" si="9"/>
        <v>3490.1120302022641</v>
      </c>
      <c r="AW5">
        <v>2</v>
      </c>
      <c r="AX5">
        <f>(R5*SUMPRODUCT(K6:$K$23, X6:$X$23)-$AZ$3*SUMPRODUCT(K5:$K$22, W6:$W$23))/Z5</f>
        <v>2888.4898115901324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2.0299509999999999E-3</v>
      </c>
      <c r="O6">
        <f t="shared" si="21"/>
        <v>9357.901347328565</v>
      </c>
      <c r="P6">
        <f t="shared" si="22"/>
        <v>467.89506736642829</v>
      </c>
      <c r="Q6" s="4">
        <f t="shared" si="23"/>
        <v>50</v>
      </c>
      <c r="R6">
        <f t="shared" si="0"/>
        <v>2000000</v>
      </c>
      <c r="S6">
        <f t="shared" si="1"/>
        <v>4086.8992985332789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2819.7838954475883</v>
      </c>
      <c r="AC6">
        <f t="shared" si="2"/>
        <v>3941.6921410777868</v>
      </c>
      <c r="AE6">
        <f t="shared" si="3"/>
        <v>9025.4159702403249</v>
      </c>
      <c r="AF6">
        <f t="shared" si="4"/>
        <v>-451.27079851201631</v>
      </c>
      <c r="AG6">
        <f t="shared" si="4"/>
        <v>-48.223504583198263</v>
      </c>
      <c r="AH6">
        <f t="shared" si="5"/>
        <v>-3963.3327529008075</v>
      </c>
      <c r="AI6">
        <f t="shared" si="6"/>
        <v>4562.5889142443029</v>
      </c>
      <c r="AJ6">
        <f t="shared" si="7"/>
        <v>-1121.9082456301985</v>
      </c>
      <c r="AK6">
        <f>G6*SUM(AB6, AE6:AF6)</f>
        <v>797.57503470231291</v>
      </c>
      <c r="AL6">
        <f t="shared" si="8"/>
        <v>4238.2557033164176</v>
      </c>
      <c r="AN6">
        <f t="shared" si="9"/>
        <v>7054.907563777685</v>
      </c>
      <c r="AO6">
        <f t="shared" si="9"/>
        <v>-352.74537818888427</v>
      </c>
      <c r="AP6">
        <f t="shared" si="9"/>
        <v>-37.694923797159262</v>
      </c>
      <c r="AQ6">
        <f t="shared" si="9"/>
        <v>-3098.0229951066963</v>
      </c>
      <c r="AR6">
        <f t="shared" si="9"/>
        <v>3566.444266684945</v>
      </c>
      <c r="AS6">
        <f t="shared" si="9"/>
        <v>-876.96334374605931</v>
      </c>
      <c r="AT6">
        <f t="shared" si="9"/>
        <v>623.44141960381774</v>
      </c>
      <c r="AU6">
        <f t="shared" si="9"/>
        <v>3312.9223425427035</v>
      </c>
      <c r="AW6">
        <v>3</v>
      </c>
      <c r="AX6">
        <f>(R6*SUMPRODUCT(K7:$K$23, X7:$X$23)-$AZ$3*SUMPRODUCT(K6:$K$22, W7:$W$23))/Z6</f>
        <v>4086.8992985332789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2.0855349999999999E-3</v>
      </c>
      <c r="O7">
        <f t="shared" si="21"/>
        <v>9357.901347328565</v>
      </c>
      <c r="P7">
        <f t="shared" si="22"/>
        <v>467.89506736642829</v>
      </c>
      <c r="Q7" s="4">
        <f t="shared" si="23"/>
        <v>50</v>
      </c>
      <c r="R7">
        <f t="shared" si="0"/>
        <v>2000000</v>
      </c>
      <c r="S7">
        <f t="shared" si="1"/>
        <v>5127.4737407042467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3941.6921410777868</v>
      </c>
      <c r="AC7">
        <f t="shared" si="2"/>
        <v>4885.5285320634794</v>
      </c>
      <c r="AE7">
        <f t="shared" si="3"/>
        <v>8916.3389896424269</v>
      </c>
      <c r="AF7">
        <f t="shared" si="4"/>
        <v>-445.81694948212134</v>
      </c>
      <c r="AG7">
        <f t="shared" si="4"/>
        <v>-47.640697730735361</v>
      </c>
      <c r="AH7">
        <f t="shared" si="5"/>
        <v>-4022.8722652368156</v>
      </c>
      <c r="AI7">
        <f t="shared" si="6"/>
        <v>4400.0090771927535</v>
      </c>
      <c r="AJ7">
        <f t="shared" si="7"/>
        <v>-943.83639098569256</v>
      </c>
      <c r="AK7">
        <f>G7*SUM(AB7, AE7:AF7)</f>
        <v>868.85499268666649</v>
      </c>
      <c r="AL7">
        <f t="shared" si="8"/>
        <v>4325.0276788937272</v>
      </c>
      <c r="AN7">
        <f t="shared" si="9"/>
        <v>6420.2514724899729</v>
      </c>
      <c r="AO7">
        <f t="shared" si="9"/>
        <v>-321.01257362449866</v>
      </c>
      <c r="AP7">
        <f t="shared" si="9"/>
        <v>-34.303906582231633</v>
      </c>
      <c r="AQ7">
        <f t="shared" si="9"/>
        <v>-2896.6879359935056</v>
      </c>
      <c r="AR7">
        <f t="shared" si="9"/>
        <v>3168.2470562897365</v>
      </c>
      <c r="AS7">
        <f t="shared" si="9"/>
        <v>-679.61379508503035</v>
      </c>
      <c r="AT7">
        <f t="shared" si="9"/>
        <v>625.62308955018113</v>
      </c>
      <c r="AU7">
        <f t="shared" si="9"/>
        <v>3114.2563507548871</v>
      </c>
      <c r="AW7">
        <v>4</v>
      </c>
      <c r="AX7">
        <f>(R7*SUMPRODUCT(K8:$K$23, X8:$X$23)-$AZ$3*SUMPRODUCT(K7:$K$22, W8:$W$23))/Z7</f>
        <v>5127.4737407042467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2.1420699999999998E-3</v>
      </c>
      <c r="O8">
        <f t="shared" si="21"/>
        <v>9357.901347328565</v>
      </c>
      <c r="P8">
        <f t="shared" si="22"/>
        <v>467.89506736642829</v>
      </c>
      <c r="Q8" s="4">
        <f t="shared" si="23"/>
        <v>50</v>
      </c>
      <c r="R8">
        <f t="shared" si="0"/>
        <v>2000000</v>
      </c>
      <c r="S8">
        <f t="shared" si="1"/>
        <v>6027.1226366085057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4885.5285320634794</v>
      </c>
      <c r="AC8">
        <f t="shared" si="2"/>
        <v>5672.9979665211795</v>
      </c>
      <c r="AE8">
        <f t="shared" si="3"/>
        <v>8808.0761774864586</v>
      </c>
      <c r="AF8">
        <f t="shared" si="4"/>
        <v>-440.40380887432303</v>
      </c>
      <c r="AG8">
        <f t="shared" si="4"/>
        <v>-47.062241044039929</v>
      </c>
      <c r="AH8">
        <f t="shared" si="5"/>
        <v>-4081.9883755230508</v>
      </c>
      <c r="AI8">
        <f t="shared" si="6"/>
        <v>4238.6217520450446</v>
      </c>
      <c r="AJ8">
        <f t="shared" si="7"/>
        <v>-787.46943445770012</v>
      </c>
      <c r="AK8">
        <f t="shared" ref="AK8:AK23" si="24">G8*SUM(AB8:AB8, AE8:AF8)</f>
        <v>927.72406304729304</v>
      </c>
      <c r="AL8">
        <f t="shared" si="8"/>
        <v>4378.8763806346378</v>
      </c>
      <c r="AN8">
        <f t="shared" si="9"/>
        <v>5842.3543806338012</v>
      </c>
      <c r="AO8">
        <f t="shared" si="9"/>
        <v>-292.11771903169011</v>
      </c>
      <c r="AP8">
        <f t="shared" si="9"/>
        <v>-31.216157147786348</v>
      </c>
      <c r="AQ8">
        <f t="shared" si="9"/>
        <v>-2707.5631712166823</v>
      </c>
      <c r="AR8">
        <f t="shared" si="9"/>
        <v>2811.4573332376422</v>
      </c>
      <c r="AS8">
        <f t="shared" si="9"/>
        <v>-522.32467196168727</v>
      </c>
      <c r="AT8">
        <f t="shared" si="9"/>
        <v>615.35488959752183</v>
      </c>
      <c r="AU8">
        <f t="shared" si="9"/>
        <v>2904.4875508734772</v>
      </c>
      <c r="AW8">
        <v>5</v>
      </c>
      <c r="AX8">
        <f>(R8*SUMPRODUCT(K9:$K$23, X9:$X$23)-$AZ$3*SUMPRODUCT(K8:$K$22, W9:$W$23))/Z8</f>
        <v>6027.1226366085057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2.2014550000000002E-3</v>
      </c>
      <c r="O9">
        <f t="shared" si="21"/>
        <v>9357.901347328565</v>
      </c>
      <c r="P9">
        <f t="shared" si="22"/>
        <v>467.89506736642829</v>
      </c>
      <c r="Q9" s="4">
        <f t="shared" si="23"/>
        <v>50</v>
      </c>
      <c r="R9">
        <f t="shared" si="0"/>
        <v>2000000</v>
      </c>
      <c r="S9">
        <f t="shared" si="1"/>
        <v>6798.8281108848823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5672.9979665211795</v>
      </c>
      <c r="AC9">
        <f t="shared" si="2"/>
        <v>6321.2802230392008</v>
      </c>
      <c r="AE9">
        <f t="shared" si="3"/>
        <v>8700.6048323702871</v>
      </c>
      <c r="AF9">
        <f t="shared" si="4"/>
        <v>-435.03024161851437</v>
      </c>
      <c r="AG9">
        <f t="shared" si="4"/>
        <v>-46.488013227741924</v>
      </c>
      <c r="AH9">
        <f t="shared" si="5"/>
        <v>-4144.2162343042774</v>
      </c>
      <c r="AI9">
        <f t="shared" si="6"/>
        <v>4074.8703432197535</v>
      </c>
      <c r="AJ9">
        <f t="shared" si="7"/>
        <v>-648.28225651802131</v>
      </c>
      <c r="AK9">
        <f t="shared" si="24"/>
        <v>975.70007900910673</v>
      </c>
      <c r="AL9">
        <f t="shared" si="8"/>
        <v>4402.2881657108392</v>
      </c>
      <c r="AN9">
        <f t="shared" si="9"/>
        <v>5316.1551297974211</v>
      </c>
      <c r="AO9">
        <f t="shared" si="9"/>
        <v>-265.80775648987105</v>
      </c>
      <c r="AP9">
        <f t="shared" si="9"/>
        <v>-28.404633327936519</v>
      </c>
      <c r="AQ9">
        <f t="shared" si="9"/>
        <v>-2532.15688075153</v>
      </c>
      <c r="AR9">
        <f t="shared" si="9"/>
        <v>2489.7858592280836</v>
      </c>
      <c r="AS9">
        <f t="shared" si="9"/>
        <v>-396.10683509298514</v>
      </c>
      <c r="AT9">
        <f t="shared" si="9"/>
        <v>596.16234504411295</v>
      </c>
      <c r="AU9">
        <f t="shared" si="9"/>
        <v>2689.8413691792116</v>
      </c>
      <c r="AW9">
        <v>6</v>
      </c>
      <c r="AX9">
        <f>(R9*SUMPRODUCT(K10:$K$23, X10:$X$23)-$AZ$3*SUMPRODUCT(K9:$K$22, W10:$W$23))/Z9</f>
        <v>6798.8281108848823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2.2708170000000001E-3</v>
      </c>
      <c r="O10">
        <f t="shared" si="21"/>
        <v>9357.901347328565</v>
      </c>
      <c r="P10">
        <f t="shared" si="22"/>
        <v>467.89506736642829</v>
      </c>
      <c r="Q10" s="4">
        <f t="shared" si="23"/>
        <v>50</v>
      </c>
      <c r="R10">
        <f t="shared" si="0"/>
        <v>2000000</v>
      </c>
      <c r="S10">
        <f t="shared" si="1"/>
        <v>7446.5815405432213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6321.2802230392008</v>
      </c>
      <c r="AC10">
        <f t="shared" si="2"/>
        <v>6838.5781845398087</v>
      </c>
      <c r="AE10">
        <f t="shared" si="3"/>
        <v>8593.8413026829548</v>
      </c>
      <c r="AF10">
        <f t="shared" si="4"/>
        <v>-429.69206513414781</v>
      </c>
      <c r="AG10">
        <f t="shared" si="4"/>
        <v>-45.917567324730726</v>
      </c>
      <c r="AH10">
        <f t="shared" si="5"/>
        <v>-4222.6308293512502</v>
      </c>
      <c r="AI10">
        <f t="shared" si="6"/>
        <v>3895.6008408728258</v>
      </c>
      <c r="AJ10">
        <f t="shared" si="7"/>
        <v>-517.29796150060793</v>
      </c>
      <c r="AK10">
        <f t="shared" si="24"/>
        <v>1013.9800622411607</v>
      </c>
      <c r="AL10">
        <f t="shared" si="8"/>
        <v>4392.2829416133782</v>
      </c>
      <c r="AN10">
        <f t="shared" si="9"/>
        <v>4837.00902662934</v>
      </c>
      <c r="AO10">
        <f t="shared" si="9"/>
        <v>-241.85045133146704</v>
      </c>
      <c r="AP10">
        <f t="shared" si="9"/>
        <v>-25.844518162238263</v>
      </c>
      <c r="AQ10">
        <f t="shared" si="9"/>
        <v>-2376.6907856814601</v>
      </c>
      <c r="AR10">
        <f t="shared" si="9"/>
        <v>2192.6232714541743</v>
      </c>
      <c r="AS10">
        <f t="shared" si="9"/>
        <v>-291.15907789153971</v>
      </c>
      <c r="AT10">
        <f t="shared" si="9"/>
        <v>570.71460143806382</v>
      </c>
      <c r="AU10">
        <f t="shared" si="9"/>
        <v>2472.1787950006983</v>
      </c>
      <c r="AW10">
        <v>7</v>
      </c>
      <c r="AX10">
        <f>(R10*SUMPRODUCT(K11:$K$23, X11:$X$23)-$AZ$3*SUMPRODUCT(K10:$K$22, W11:$W$23))/Z10</f>
        <v>7446.5815405432213</v>
      </c>
    </row>
    <row r="11" spans="1:52" x14ac:dyDescent="0.25">
      <c r="A11" t="s">
        <v>33</v>
      </c>
      <c r="C11" s="7">
        <f>AU25</f>
        <v>22674.170397113827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2.3392280000000001E-3</v>
      </c>
      <c r="O11">
        <f t="shared" si="21"/>
        <v>9357.901347328565</v>
      </c>
      <c r="P11">
        <f t="shared" si="22"/>
        <v>467.89506736642829</v>
      </c>
      <c r="Q11" s="4">
        <f t="shared" si="23"/>
        <v>50</v>
      </c>
      <c r="R11">
        <f t="shared" si="0"/>
        <v>2000000</v>
      </c>
      <c r="S11">
        <f t="shared" si="1"/>
        <v>7986.7125069408194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6838.5781845398087</v>
      </c>
      <c r="AC11">
        <f t="shared" si="2"/>
        <v>7244.1047821313878</v>
      </c>
      <c r="AE11">
        <f t="shared" si="3"/>
        <v>8487.7999354533331</v>
      </c>
      <c r="AF11">
        <f t="shared" si="4"/>
        <v>-424.38999677266668</v>
      </c>
      <c r="AG11">
        <f t="shared" si="4"/>
        <v>-45.350979992305525</v>
      </c>
      <c r="AH11">
        <f t="shared" si="5"/>
        <v>-4296.4663671158087</v>
      </c>
      <c r="AI11">
        <f t="shared" si="6"/>
        <v>3721.592591572552</v>
      </c>
      <c r="AJ11">
        <f t="shared" si="7"/>
        <v>-405.52659759157905</v>
      </c>
      <c r="AK11">
        <f t="shared" si="24"/>
        <v>1043.1391686254333</v>
      </c>
      <c r="AL11">
        <f t="shared" si="8"/>
        <v>4359.2051626064058</v>
      </c>
      <c r="AN11">
        <f t="shared" si="9"/>
        <v>4400.7436350713751</v>
      </c>
      <c r="AO11">
        <f t="shared" si="9"/>
        <v>-220.03718175356877</v>
      </c>
      <c r="AP11">
        <f t="shared" si="9"/>
        <v>-23.513517997962609</v>
      </c>
      <c r="AQ11">
        <f t="shared" si="9"/>
        <v>-2227.6263769373672</v>
      </c>
      <c r="AR11">
        <f t="shared" si="9"/>
        <v>1929.5665583824762</v>
      </c>
      <c r="AS11">
        <f t="shared" si="9"/>
        <v>-210.25691071593053</v>
      </c>
      <c r="AT11">
        <f t="shared" si="9"/>
        <v>540.84545956923978</v>
      </c>
      <c r="AU11">
        <f t="shared" si="9"/>
        <v>2260.1551072357852</v>
      </c>
      <c r="AW11">
        <v>8</v>
      </c>
      <c r="AX11">
        <f>(R11*SUMPRODUCT(K12:$K$23, X12:$X$23)-$AZ$3*SUMPRODUCT(K11:$K$22, W12:$W$23))/Z11</f>
        <v>7986.7125069408194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2.4176169999999999E-3</v>
      </c>
      <c r="O12">
        <f t="shared" si="21"/>
        <v>9357.901347328565</v>
      </c>
      <c r="P12">
        <f t="shared" si="22"/>
        <v>467.89506736642829</v>
      </c>
      <c r="Q12" s="4">
        <f t="shared" si="23"/>
        <v>50</v>
      </c>
      <c r="R12">
        <f t="shared" si="0"/>
        <v>2000000</v>
      </c>
      <c r="S12">
        <f t="shared" si="1"/>
        <v>8423.2028066396069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7244.1047821313878</v>
      </c>
      <c r="AC12">
        <f t="shared" si="2"/>
        <v>7545.1393205591812</v>
      </c>
      <c r="AE12">
        <f t="shared" si="3"/>
        <v>8382.4016866822494</v>
      </c>
      <c r="AF12">
        <f t="shared" si="4"/>
        <v>-419.12008433411245</v>
      </c>
      <c r="AG12">
        <f t="shared" si="4"/>
        <v>-44.787828892186411</v>
      </c>
      <c r="AH12">
        <f t="shared" si="5"/>
        <v>-4385.6520078423082</v>
      </c>
      <c r="AI12">
        <f t="shared" si="6"/>
        <v>3532.8417656136426</v>
      </c>
      <c r="AJ12">
        <f t="shared" si="7"/>
        <v>-301.03453842779345</v>
      </c>
      <c r="AK12">
        <f t="shared" si="24"/>
        <v>1064.5170469135669</v>
      </c>
      <c r="AL12">
        <f t="shared" si="8"/>
        <v>4296.3242740994156</v>
      </c>
      <c r="AN12">
        <f t="shared" si="9"/>
        <v>4003.508644379066</v>
      </c>
      <c r="AO12">
        <f t="shared" si="9"/>
        <v>-200.17543221895329</v>
      </c>
      <c r="AP12">
        <f t="shared" si="9"/>
        <v>-21.391060323167238</v>
      </c>
      <c r="AQ12">
        <f t="shared" si="9"/>
        <v>-2094.6259056674407</v>
      </c>
      <c r="AR12">
        <f t="shared" si="9"/>
        <v>1687.3162461695051</v>
      </c>
      <c r="AS12">
        <f t="shared" si="9"/>
        <v>-143.7767386842265</v>
      </c>
      <c r="AT12">
        <f t="shared" si="9"/>
        <v>508.42268823485131</v>
      </c>
      <c r="AU12">
        <f t="shared" si="9"/>
        <v>2051.9621957201298</v>
      </c>
      <c r="AW12">
        <v>9</v>
      </c>
      <c r="AX12">
        <f>(R12*SUMPRODUCT(K13:$K$23, X13:$X$23)-$AZ$3*SUMPRODUCT(K12:$K$22, W13:$W$23))/Z12</f>
        <v>8423.2028066396069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2.502181E-3</v>
      </c>
      <c r="O13">
        <f t="shared" si="21"/>
        <v>9357.901347328565</v>
      </c>
      <c r="P13">
        <f t="shared" si="22"/>
        <v>467.89506736642829</v>
      </c>
      <c r="Q13" s="4">
        <f t="shared" si="23"/>
        <v>50</v>
      </c>
      <c r="R13">
        <f t="shared" si="0"/>
        <v>2000000</v>
      </c>
      <c r="S13">
        <f t="shared" si="1"/>
        <v>8764.0955665153379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7545.1393205591812</v>
      </c>
      <c r="AC13">
        <f t="shared" si="2"/>
        <v>7752.3479274678775</v>
      </c>
      <c r="AE13">
        <f t="shared" si="3"/>
        <v>8277.6033835806411</v>
      </c>
      <c r="AF13">
        <f t="shared" si="4"/>
        <v>-413.88016917903212</v>
      </c>
      <c r="AG13">
        <f t="shared" si="4"/>
        <v>-44.227883348779265</v>
      </c>
      <c r="AH13">
        <f t="shared" si="5"/>
        <v>-4482.6901794111955</v>
      </c>
      <c r="AI13">
        <f t="shared" si="6"/>
        <v>3336.8051516416344</v>
      </c>
      <c r="AJ13">
        <f t="shared" si="7"/>
        <v>-207.20860690869631</v>
      </c>
      <c r="AK13">
        <f t="shared" si="24"/>
        <v>1078.6203774472554</v>
      </c>
      <c r="AL13">
        <f t="shared" si="8"/>
        <v>4208.2169221801933</v>
      </c>
      <c r="AN13">
        <f t="shared" si="9"/>
        <v>3641.8183728688414</v>
      </c>
      <c r="AO13">
        <f t="shared" si="9"/>
        <v>-182.09091864344211</v>
      </c>
      <c r="AP13">
        <f t="shared" si="9"/>
        <v>-19.458520867547325</v>
      </c>
      <c r="AQ13">
        <f t="shared" si="9"/>
        <v>-1972.2065311368726</v>
      </c>
      <c r="AR13">
        <f t="shared" si="9"/>
        <v>1468.0624022209797</v>
      </c>
      <c r="AS13">
        <f t="shared" si="9"/>
        <v>-91.163598530644222</v>
      </c>
      <c r="AT13">
        <f t="shared" si="9"/>
        <v>474.5503409513376</v>
      </c>
      <c r="AU13">
        <f t="shared" si="9"/>
        <v>1851.449144641673</v>
      </c>
      <c r="AW13">
        <v>10</v>
      </c>
      <c r="AX13">
        <f>(R13*SUMPRODUCT(K14:$K$23, X14:$X$23)-$AZ$3*SUMPRODUCT(K13:$K$22, W14:$W$23))/Z13</f>
        <v>8764.0955665153379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2.5943469999999999E-3</v>
      </c>
      <c r="O14">
        <f t="shared" si="21"/>
        <v>9357.901347328565</v>
      </c>
      <c r="P14">
        <f t="shared" si="22"/>
        <v>467.89506736642829</v>
      </c>
      <c r="Q14" s="4">
        <f t="shared" si="23"/>
        <v>50</v>
      </c>
      <c r="R14">
        <f t="shared" si="0"/>
        <v>2000000</v>
      </c>
      <c r="S14">
        <f t="shared" si="1"/>
        <v>9016.0285874474121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7752.3479274678775</v>
      </c>
      <c r="AC14">
        <f t="shared" si="2"/>
        <v>7874.7548116075177</v>
      </c>
      <c r="AE14">
        <f t="shared" si="3"/>
        <v>8173.3523742394527</v>
      </c>
      <c r="AF14">
        <f t="shared" si="4"/>
        <v>-408.66761871197269</v>
      </c>
      <c r="AG14">
        <f t="shared" si="4"/>
        <v>-43.670862038809219</v>
      </c>
      <c r="AH14">
        <f t="shared" si="5"/>
        <v>-4589.6990592902166</v>
      </c>
      <c r="AI14">
        <f t="shared" si="6"/>
        <v>3131.3148341984543</v>
      </c>
      <c r="AJ14">
        <f t="shared" si="7"/>
        <v>-122.40688413964017</v>
      </c>
      <c r="AK14">
        <f t="shared" si="24"/>
        <v>1086.192287809675</v>
      </c>
      <c r="AL14">
        <f t="shared" si="8"/>
        <v>4095.1002378684889</v>
      </c>
      <c r="AN14">
        <f t="shared" si="9"/>
        <v>3312.4952085812424</v>
      </c>
      <c r="AO14">
        <f t="shared" si="9"/>
        <v>-165.62476042906215</v>
      </c>
      <c r="AP14">
        <f t="shared" si="9"/>
        <v>-17.698921401468255</v>
      </c>
      <c r="AQ14">
        <f t="shared" si="9"/>
        <v>-1860.1126498162735</v>
      </c>
      <c r="AR14">
        <f t="shared" si="9"/>
        <v>1269.0588769344386</v>
      </c>
      <c r="AS14">
        <f t="shared" si="9"/>
        <v>-49.609046404003522</v>
      </c>
      <c r="AT14">
        <f t="shared" si="9"/>
        <v>440.21187197404396</v>
      </c>
      <c r="AU14">
        <f t="shared" si="9"/>
        <v>1659.6617025044791</v>
      </c>
      <c r="AW14">
        <v>11</v>
      </c>
      <c r="AX14">
        <f>(R14*SUMPRODUCT(K15:$K$23, X15:$X$23)-$AZ$3*SUMPRODUCT(K14:$K$22, W15:$W$23))/Z14</f>
        <v>9016.0285874474121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2.6922130000000002E-3</v>
      </c>
      <c r="O15">
        <f t="shared" si="21"/>
        <v>9357.901347328565</v>
      </c>
      <c r="P15">
        <f t="shared" si="22"/>
        <v>467.89506736642829</v>
      </c>
      <c r="Q15" s="4">
        <f t="shared" si="23"/>
        <v>50</v>
      </c>
      <c r="R15">
        <f t="shared" si="0"/>
        <v>2000000</v>
      </c>
      <c r="S15">
        <f t="shared" si="1"/>
        <v>9187.0329855285599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7874.7548116075177</v>
      </c>
      <c r="AC15">
        <f t="shared" si="2"/>
        <v>7922.2692497936059</v>
      </c>
      <c r="AE15">
        <f t="shared" si="3"/>
        <v>8069.6144449815502</v>
      </c>
      <c r="AF15">
        <f t="shared" si="4"/>
        <v>-403.48072224907753</v>
      </c>
      <c r="AG15">
        <f t="shared" si="4"/>
        <v>-43.116582155919033</v>
      </c>
      <c r="AH15">
        <f t="shared" si="5"/>
        <v>-4702.8505000835476</v>
      </c>
      <c r="AI15">
        <f t="shared" si="6"/>
        <v>2920.1666404930065</v>
      </c>
      <c r="AJ15">
        <f t="shared" si="7"/>
        <v>-47.514438186088228</v>
      </c>
      <c r="AK15">
        <f t="shared" si="24"/>
        <v>1087.8621974037994</v>
      </c>
      <c r="AL15">
        <f t="shared" si="8"/>
        <v>3960.514399710718</v>
      </c>
      <c r="AN15">
        <f t="shared" si="9"/>
        <v>3012.6535262814905</v>
      </c>
      <c r="AO15">
        <f t="shared" si="9"/>
        <v>-150.63267631407453</v>
      </c>
      <c r="AP15">
        <f t="shared" si="9"/>
        <v>-16.096843803239729</v>
      </c>
      <c r="AQ15">
        <f t="shared" si="9"/>
        <v>-1755.7293770661386</v>
      </c>
      <c r="AR15">
        <f t="shared" si="9"/>
        <v>1090.1946290980379</v>
      </c>
      <c r="AS15">
        <f t="shared" si="9"/>
        <v>-17.738708673947048</v>
      </c>
      <c r="AT15">
        <f t="shared" si="9"/>
        <v>406.13487886711306</v>
      </c>
      <c r="AU15">
        <f t="shared" si="9"/>
        <v>1478.5907992912039</v>
      </c>
      <c r="AW15">
        <v>12</v>
      </c>
      <c r="AX15">
        <f>(R15*SUMPRODUCT(K16:$K$23, X16:$X$23)-$AZ$3*SUMPRODUCT(K15:$K$22, W16:$W$23))/Z15</f>
        <v>9187.0329855285599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2.807183E-3</v>
      </c>
      <c r="O16">
        <f t="shared" si="21"/>
        <v>9357.901347328565</v>
      </c>
      <c r="P16">
        <f t="shared" si="22"/>
        <v>467.89506736642829</v>
      </c>
      <c r="Q16" s="4">
        <f t="shared" si="23"/>
        <v>50</v>
      </c>
      <c r="R16">
        <f t="shared" si="0"/>
        <v>2000000</v>
      </c>
      <c r="S16">
        <f t="shared" si="1"/>
        <v>9276.8786842455665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7922.2692497936059</v>
      </c>
      <c r="AC16">
        <f t="shared" si="2"/>
        <v>7897.2918273229834</v>
      </c>
      <c r="AE16">
        <f t="shared" si="3"/>
        <v>7966.2654160452275</v>
      </c>
      <c r="AF16">
        <f t="shared" si="4"/>
        <v>-398.3132708022614</v>
      </c>
      <c r="AG16">
        <f t="shared" si="4"/>
        <v>-42.564380197913643</v>
      </c>
      <c r="AH16">
        <f t="shared" si="5"/>
        <v>-4841.4454578479708</v>
      </c>
      <c r="AI16">
        <f t="shared" si="6"/>
        <v>2683.9423071970814</v>
      </c>
      <c r="AJ16">
        <f t="shared" si="7"/>
        <v>24.977422470622514</v>
      </c>
      <c r="AK16">
        <f t="shared" si="24"/>
        <v>1084.31549765256</v>
      </c>
      <c r="AL16">
        <f t="shared" si="8"/>
        <v>3793.2352273202641</v>
      </c>
      <c r="AN16">
        <f t="shared" si="9"/>
        <v>2739.6339637120418</v>
      </c>
      <c r="AO16">
        <f t="shared" si="9"/>
        <v>-136.98169818560208</v>
      </c>
      <c r="AP16">
        <f t="shared" si="9"/>
        <v>-14.638078891984339</v>
      </c>
      <c r="AQ16">
        <f t="shared" si="9"/>
        <v>-1664.9945384777766</v>
      </c>
      <c r="AR16">
        <f t="shared" si="9"/>
        <v>923.0196481566785</v>
      </c>
      <c r="AS16">
        <f t="shared" si="9"/>
        <v>8.5898462269002156</v>
      </c>
      <c r="AT16">
        <f t="shared" si="9"/>
        <v>372.90090269463002</v>
      </c>
      <c r="AU16">
        <f t="shared" si="9"/>
        <v>1304.5103970782088</v>
      </c>
      <c r="AW16">
        <v>13</v>
      </c>
      <c r="AX16">
        <f>(R16*SUMPRODUCT(K17:$K$23, X17:$X$23)-$AZ$3*SUMPRODUCT(K16:$K$22, W17:$W$23))/Z16</f>
        <v>9276.8786842455665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2.939255E-3</v>
      </c>
      <c r="O17">
        <f t="shared" si="21"/>
        <v>9357.901347328565</v>
      </c>
      <c r="P17">
        <f t="shared" si="22"/>
        <v>467.89506736642829</v>
      </c>
      <c r="Q17" s="4">
        <f t="shared" si="23"/>
        <v>50</v>
      </c>
      <c r="R17">
        <f t="shared" si="0"/>
        <v>2000000</v>
      </c>
      <c r="S17">
        <f t="shared" si="1"/>
        <v>9286.6799767630564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7897.2918273229834</v>
      </c>
      <c r="AC17">
        <f t="shared" si="2"/>
        <v>7803.3425118772457</v>
      </c>
      <c r="AE17">
        <f t="shared" si="3"/>
        <v>7863.1878764293378</v>
      </c>
      <c r="AF17">
        <f t="shared" si="4"/>
        <v>-393.15939382146689</v>
      </c>
      <c r="AG17">
        <f t="shared" si="4"/>
        <v>-42.013628828615893</v>
      </c>
      <c r="AH17">
        <f t="shared" si="5"/>
        <v>-5004.3026927447463</v>
      </c>
      <c r="AI17">
        <f t="shared" si="6"/>
        <v>2423.7121610345093</v>
      </c>
      <c r="AJ17">
        <f t="shared" si="7"/>
        <v>93.949315445737739</v>
      </c>
      <c r="AK17">
        <f t="shared" si="24"/>
        <v>1075.7124216951599</v>
      </c>
      <c r="AL17">
        <f t="shared" si="8"/>
        <v>3593.3738981754068</v>
      </c>
      <c r="AN17">
        <f t="shared" si="9"/>
        <v>2491.0232957822336</v>
      </c>
      <c r="AO17">
        <f t="shared" si="9"/>
        <v>-124.55116478911168</v>
      </c>
      <c r="AP17">
        <f t="shared" si="9"/>
        <v>-13.309732616989788</v>
      </c>
      <c r="AQ17">
        <f t="shared" si="9"/>
        <v>-1585.3410579366243</v>
      </c>
      <c r="AR17">
        <f t="shared" si="9"/>
        <v>767.82134043950805</v>
      </c>
      <c r="AS17">
        <f t="shared" si="9"/>
        <v>29.762729452217918</v>
      </c>
      <c r="AT17">
        <f t="shared" si="9"/>
        <v>340.78095857755073</v>
      </c>
      <c r="AU17">
        <f t="shared" si="9"/>
        <v>1138.3650284692767</v>
      </c>
      <c r="AW17">
        <v>14</v>
      </c>
      <c r="AX17">
        <f>(R17*SUMPRODUCT(K18:$K$23, X18:$X$23)-$AZ$3*SUMPRODUCT(K17:$K$22, W18:$W$23))/Z17</f>
        <v>9286.6799767630564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3.7729310000000002E-3</v>
      </c>
      <c r="O18">
        <f t="shared" si="21"/>
        <v>9357.901347328565</v>
      </c>
      <c r="P18">
        <f t="shared" si="22"/>
        <v>467.89506736642829</v>
      </c>
      <c r="Q18" s="4">
        <f t="shared" si="23"/>
        <v>50</v>
      </c>
      <c r="R18">
        <f t="shared" si="0"/>
        <v>2000000</v>
      </c>
      <c r="S18">
        <f t="shared" si="1"/>
        <v>8819.9213716263675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7803.3425118772457</v>
      </c>
      <c r="AC18">
        <f t="shared" si="2"/>
        <v>7309.0649630235757</v>
      </c>
      <c r="AE18">
        <f t="shared" si="3"/>
        <v>7754.8887323672398</v>
      </c>
      <c r="AF18">
        <f t="shared" si="4"/>
        <v>-387.74443661836204</v>
      </c>
      <c r="AG18">
        <f t="shared" si="4"/>
        <v>-41.434978017699756</v>
      </c>
      <c r="AH18">
        <f t="shared" si="5"/>
        <v>-6340.5809051991437</v>
      </c>
      <c r="AI18">
        <f t="shared" si="6"/>
        <v>985.12841253203442</v>
      </c>
      <c r="AJ18">
        <f t="shared" si="7"/>
        <v>494.27754885366994</v>
      </c>
      <c r="AK18">
        <f t="shared" si="24"/>
        <v>1061.9340765338286</v>
      </c>
      <c r="AL18">
        <f t="shared" si="8"/>
        <v>2541.3400379195327</v>
      </c>
      <c r="AN18">
        <f t="shared" si="9"/>
        <v>2263.0600308501257</v>
      </c>
      <c r="AO18">
        <f t="shared" si="9"/>
        <v>-113.1530015425063</v>
      </c>
      <c r="AP18">
        <f t="shared" si="9"/>
        <v>-12.091707033736629</v>
      </c>
      <c r="AQ18">
        <f t="shared" si="9"/>
        <v>-1850.3315410622936</v>
      </c>
      <c r="AR18">
        <f t="shared" si="9"/>
        <v>287.48378121158908</v>
      </c>
      <c r="AS18">
        <f t="shared" si="9"/>
        <v>144.24188451455134</v>
      </c>
      <c r="AT18">
        <f t="shared" si="9"/>
        <v>309.89749136836991</v>
      </c>
      <c r="AU18">
        <f t="shared" si="9"/>
        <v>741.62315709451025</v>
      </c>
      <c r="AW18">
        <v>15</v>
      </c>
      <c r="AX18">
        <f>(R18*SUMPRODUCT(K19:$K$23, X19:$X$23)-$AZ$3*SUMPRODUCT(K18:$K$22, W19:$W$23))/Z18</f>
        <v>8819.9213716263675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4.6883589999999996E-3</v>
      </c>
      <c r="O19">
        <f t="shared" si="21"/>
        <v>9357.901347328565</v>
      </c>
      <c r="P19">
        <f t="shared" si="22"/>
        <v>467.89506736642829</v>
      </c>
      <c r="Q19" s="4">
        <f t="shared" si="23"/>
        <v>50</v>
      </c>
      <c r="R19">
        <f t="shared" si="0"/>
        <v>2000000</v>
      </c>
      <c r="S19">
        <f t="shared" si="1"/>
        <v>7901.9508202008601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7309.0649630235757</v>
      </c>
      <c r="AC19">
        <f t="shared" si="2"/>
        <v>6452.1587552937945</v>
      </c>
      <c r="AE19">
        <f t="shared" si="3"/>
        <v>7640.9821426611752</v>
      </c>
      <c r="AF19">
        <f t="shared" si="4"/>
        <v>-382.04910713305878</v>
      </c>
      <c r="AG19">
        <f t="shared" si="4"/>
        <v>-40.826366185418671</v>
      </c>
      <c r="AH19">
        <f t="shared" si="5"/>
        <v>-7770.4820841633909</v>
      </c>
      <c r="AI19">
        <f t="shared" si="6"/>
        <v>-552.37541482069355</v>
      </c>
      <c r="AJ19">
        <f t="shared" si="7"/>
        <v>856.90620772978127</v>
      </c>
      <c r="AK19">
        <f t="shared" si="24"/>
        <v>1019.7598598986186</v>
      </c>
      <c r="AL19">
        <f t="shared" si="8"/>
        <v>1324.2906528077065</v>
      </c>
      <c r="AN19">
        <f t="shared" si="9"/>
        <v>2054.0502082574421</v>
      </c>
      <c r="AO19">
        <f t="shared" si="9"/>
        <v>-102.70251041287212</v>
      </c>
      <c r="AP19">
        <f t="shared" si="9"/>
        <v>-10.974951177722232</v>
      </c>
      <c r="AQ19">
        <f t="shared" si="9"/>
        <v>-2088.8624060673055</v>
      </c>
      <c r="AR19">
        <f t="shared" si="9"/>
        <v>-148.48965940045761</v>
      </c>
      <c r="AS19">
        <f t="shared" si="9"/>
        <v>230.35368249551237</v>
      </c>
      <c r="AT19">
        <f t="shared" si="9"/>
        <v>274.13203086845908</v>
      </c>
      <c r="AU19">
        <f t="shared" si="9"/>
        <v>355.99605396351387</v>
      </c>
      <c r="AW19">
        <v>16</v>
      </c>
      <c r="AX19">
        <f>(R19*SUMPRODUCT(K20:$K$23, X20:$X$23)-$AZ$3*SUMPRODUCT(K19:$K$22, W20:$W$23))/Z19</f>
        <v>7901.9508202008601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5.6712799999999999E-3</v>
      </c>
      <c r="O20">
        <f t="shared" si="21"/>
        <v>9357.901347328565</v>
      </c>
      <c r="P20">
        <f t="shared" si="22"/>
        <v>467.89506736642829</v>
      </c>
      <c r="Q20" s="4">
        <f t="shared" si="23"/>
        <v>50</v>
      </c>
      <c r="R20">
        <f t="shared" si="0"/>
        <v>2000000</v>
      </c>
      <c r="S20">
        <f t="shared" si="1"/>
        <v>6565.5118084688102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6452.1587552937945</v>
      </c>
      <c r="AC20">
        <f t="shared" si="2"/>
        <v>5276.907310724815</v>
      </c>
      <c r="AE20">
        <f t="shared" si="3"/>
        <v>7521.2381720285321</v>
      </c>
      <c r="AF20">
        <f t="shared" si="4"/>
        <v>-376.06190860142664</v>
      </c>
      <c r="AG20">
        <f t="shared" si="4"/>
        <v>-40.186564769544447</v>
      </c>
      <c r="AH20">
        <f t="shared" si="5"/>
        <v>-9261.5101608016485</v>
      </c>
      <c r="AI20">
        <f t="shared" si="6"/>
        <v>-2156.5204621440871</v>
      </c>
      <c r="AJ20">
        <f t="shared" si="7"/>
        <v>1175.2514445689794</v>
      </c>
      <c r="AK20">
        <f t="shared" si="24"/>
        <v>951.81345131046305</v>
      </c>
      <c r="AL20">
        <f t="shared" si="8"/>
        <v>-29.455566264644631</v>
      </c>
      <c r="AN20">
        <f t="shared" si="9"/>
        <v>1862.4841210990903</v>
      </c>
      <c r="AO20">
        <f t="shared" si="9"/>
        <v>-93.124206054954527</v>
      </c>
      <c r="AP20">
        <f t="shared" si="9"/>
        <v>-9.9513985666817319</v>
      </c>
      <c r="AQ20">
        <f t="shared" si="9"/>
        <v>-2293.4276534469409</v>
      </c>
      <c r="AR20">
        <f t="shared" si="9"/>
        <v>-534.01913696948645</v>
      </c>
      <c r="AS20">
        <f t="shared" si="9"/>
        <v>291.02750155538996</v>
      </c>
      <c r="AT20">
        <f t="shared" si="9"/>
        <v>235.69755388242675</v>
      </c>
      <c r="AU20">
        <f t="shared" si="9"/>
        <v>-7.2940815316697245</v>
      </c>
      <c r="AW20">
        <v>17</v>
      </c>
      <c r="AX20">
        <f>(R20*SUMPRODUCT(K21:$K$23, X21:$X$23)-$AZ$3*SUMPRODUCT(K20:$K$22, W21:$W$23))/Z20</f>
        <v>6565.5118084688102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6.8024940000000001E-3</v>
      </c>
      <c r="O21">
        <f t="shared" si="21"/>
        <v>9357.901347328565</v>
      </c>
      <c r="P21">
        <f t="shared" si="22"/>
        <v>467.89506736642829</v>
      </c>
      <c r="Q21" s="4">
        <f t="shared" si="23"/>
        <v>50</v>
      </c>
      <c r="R21">
        <f t="shared" si="0"/>
        <v>2000000</v>
      </c>
      <c r="S21">
        <f t="shared" si="1"/>
        <v>4804.2814260385303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5276.907310724815</v>
      </c>
      <c r="AC21">
        <f t="shared" si="2"/>
        <v>3796.4710013513732</v>
      </c>
      <c r="AE21">
        <f t="shared" si="3"/>
        <v>7394.862612770452</v>
      </c>
      <c r="AF21">
        <f t="shared" si="4"/>
        <v>-369.74313063852264</v>
      </c>
      <c r="AG21">
        <f t="shared" si="4"/>
        <v>-39.511330256123564</v>
      </c>
      <c r="AH21">
        <f t="shared" si="5"/>
        <v>-10934.7546290175</v>
      </c>
      <c r="AI21">
        <f t="shared" si="6"/>
        <v>-3949.146477141694</v>
      </c>
      <c r="AJ21">
        <f t="shared" si="7"/>
        <v>1480.4363093734419</v>
      </c>
      <c r="AK21">
        <f t="shared" si="24"/>
        <v>861.14187549997223</v>
      </c>
      <c r="AL21">
        <f t="shared" si="8"/>
        <v>-1607.5682922682799</v>
      </c>
      <c r="AN21">
        <f t="shared" si="9"/>
        <v>1686.843196793237</v>
      </c>
      <c r="AO21">
        <f t="shared" si="9"/>
        <v>-84.342159839661861</v>
      </c>
      <c r="AP21">
        <f t="shared" si="9"/>
        <v>-9.0129353483448842</v>
      </c>
      <c r="AQ21">
        <f t="shared" si="9"/>
        <v>-2494.3284845762819</v>
      </c>
      <c r="AR21">
        <f t="shared" si="9"/>
        <v>-900.84038297105155</v>
      </c>
      <c r="AS21">
        <f t="shared" si="9"/>
        <v>337.70254398501794</v>
      </c>
      <c r="AT21">
        <f t="shared" si="9"/>
        <v>196.43519970909676</v>
      </c>
      <c r="AU21">
        <f t="shared" si="9"/>
        <v>-366.70263927693685</v>
      </c>
      <c r="AW21">
        <v>18</v>
      </c>
      <c r="AX21">
        <f>(R21*SUMPRODUCT(K22:$K$23, X22:$X$23)-$AZ$3*SUMPRODUCT(K21:$K$22, W22:$W$23))/Z21</f>
        <v>4804.2814260385303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8.090557E-3</v>
      </c>
      <c r="O22">
        <f t="shared" si="21"/>
        <v>9357.901347328565</v>
      </c>
      <c r="P22">
        <f t="shared" si="22"/>
        <v>467.89506736642829</v>
      </c>
      <c r="Q22" s="4">
        <f t="shared" si="23"/>
        <v>50</v>
      </c>
      <c r="R22">
        <f t="shared" si="0"/>
        <v>2000000</v>
      </c>
      <c r="S22">
        <f t="shared" si="1"/>
        <v>2613.4828210749183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3796.4710013513732</v>
      </c>
      <c r="AC22">
        <f t="shared" si="2"/>
        <v>2027.8822491436722</v>
      </c>
      <c r="AE22">
        <f t="shared" si="3"/>
        <v>7261.0854291669602</v>
      </c>
      <c r="AF22">
        <f t="shared" si="4"/>
        <v>-363.05427145834807</v>
      </c>
      <c r="AG22">
        <f t="shared" si="4"/>
        <v>-38.796548283979341</v>
      </c>
      <c r="AH22">
        <f t="shared" si="5"/>
        <v>-12786.746783319692</v>
      </c>
      <c r="AI22">
        <f t="shared" si="6"/>
        <v>-5927.5121738950584</v>
      </c>
      <c r="AJ22">
        <f t="shared" si="7"/>
        <v>1768.588752207701</v>
      </c>
      <c r="AK22">
        <f t="shared" si="24"/>
        <v>748.61515113419898</v>
      </c>
      <c r="AL22">
        <f t="shared" si="8"/>
        <v>-3410.3082705531583</v>
      </c>
      <c r="AN22">
        <f t="shared" si="9"/>
        <v>1525.7645405294047</v>
      </c>
      <c r="AO22">
        <f t="shared" si="9"/>
        <v>-76.288227026470253</v>
      </c>
      <c r="AP22">
        <f t="shared" si="9"/>
        <v>-8.1522794689696667</v>
      </c>
      <c r="AQ22">
        <f t="shared" si="9"/>
        <v>-2686.8661746286434</v>
      </c>
      <c r="AR22">
        <f t="shared" si="9"/>
        <v>-1245.5421405946788</v>
      </c>
      <c r="AS22">
        <f t="shared" si="9"/>
        <v>371.63176652051044</v>
      </c>
      <c r="AT22">
        <f t="shared" si="9"/>
        <v>157.30574488429673</v>
      </c>
      <c r="AU22">
        <f t="shared" si="9"/>
        <v>-716.6046291898715</v>
      </c>
      <c r="AW22">
        <v>19</v>
      </c>
      <c r="AX22">
        <f>(R22*SUMPRODUCT(K23:$K$23, X23:$X$23)-$AZ$3*SUMPRODUCT(K22:$K$22, W23:$W$23))/Z22</f>
        <v>2613.4828210749183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9.5159809999999997E-3</v>
      </c>
      <c r="O23">
        <f t="shared" si="21"/>
        <v>9357.901347328565</v>
      </c>
      <c r="P23">
        <f t="shared" si="22"/>
        <v>467.89506736642829</v>
      </c>
      <c r="Q23" s="4">
        <f t="shared" si="23"/>
        <v>50</v>
      </c>
      <c r="R23">
        <f t="shared" si="0"/>
        <v>2000000</v>
      </c>
      <c r="S23">
        <f t="shared" si="1"/>
        <v>2665.5027215440196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2027.8822491436722</v>
      </c>
      <c r="AC23">
        <f t="shared" si="2"/>
        <v>2027.8822491436722</v>
      </c>
      <c r="AE23">
        <f t="shared" si="3"/>
        <v>7119.3782238919612</v>
      </c>
      <c r="AF23">
        <f t="shared" si="4"/>
        <v>-355.96891119459809</v>
      </c>
      <c r="AG23">
        <f t="shared" si="4"/>
        <v>-38.039395584803621</v>
      </c>
      <c r="AH23">
        <f t="shared" si="5"/>
        <v>-14767.4886534372</v>
      </c>
      <c r="AI23">
        <f t="shared" si="6"/>
        <v>-8042.1187363246408</v>
      </c>
      <c r="AJ23">
        <f t="shared" si="7"/>
        <v>0</v>
      </c>
      <c r="AK23">
        <f t="shared" si="24"/>
        <v>615.39040932887258</v>
      </c>
      <c r="AL23">
        <f t="shared" si="8"/>
        <v>-7426.7283269957679</v>
      </c>
      <c r="AN23">
        <f t="shared" si="9"/>
        <v>1378.0640517127922</v>
      </c>
      <c r="AO23">
        <f t="shared" si="9"/>
        <v>-68.903202585639619</v>
      </c>
      <c r="AP23">
        <f t="shared" si="9"/>
        <v>-7.3631041863152014</v>
      </c>
      <c r="AQ23">
        <f t="shared" si="9"/>
        <v>-2858.4722720705927</v>
      </c>
      <c r="AR23">
        <f t="shared" si="9"/>
        <v>-1556.6745271297552</v>
      </c>
      <c r="AS23">
        <f t="shared" si="9"/>
        <v>0</v>
      </c>
      <c r="AT23">
        <f t="shared" si="9"/>
        <v>119.11818338559017</v>
      </c>
      <c r="AU23">
        <f t="shared" si="9"/>
        <v>-1437.5563437441651</v>
      </c>
      <c r="AW23">
        <v>20</v>
      </c>
      <c r="AX23">
        <f>(R23*SUMPRODUCT(K$23:$K24, X$23:$X24)-$AZ$3*SUMPRODUCT(K$22:$K23, W$23:$W24))/Z23</f>
        <v>2665.5027215440196</v>
      </c>
    </row>
    <row r="25" spans="5:50" x14ac:dyDescent="0.25">
      <c r="AN25" s="8">
        <f t="shared" ref="AN25:AU25" si="25">SUM(AN3:AN23)</f>
        <v>80952.586382490001</v>
      </c>
      <c r="AO25" s="8">
        <f t="shared" si="25"/>
        <v>-11066.055329620925</v>
      </c>
      <c r="AP25" s="8">
        <f t="shared" si="25"/>
        <v>-2902.4442148952194</v>
      </c>
      <c r="AQ25" s="8">
        <f t="shared" si="25"/>
        <v>-47955.077081715288</v>
      </c>
      <c r="AR25" s="8">
        <f t="shared" si="25"/>
        <v>19029.00975625858</v>
      </c>
      <c r="AS25" s="8">
        <f t="shared" si="25"/>
        <v>-4367.5613591486863</v>
      </c>
      <c r="AT25" s="8">
        <f t="shared" si="25"/>
        <v>8012.7220000039306</v>
      </c>
      <c r="AU25" s="9">
        <f t="shared" si="25"/>
        <v>22674.170397113827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26" priority="1" operator="lessThan">
      <formula>0</formula>
    </cfRule>
  </conditionalFormatting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BAF1A-60DA-4ED5-8807-05C1271487C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'T.45.04.F'!C3*(1+C12)</f>
        <v>41018.462320104161</v>
      </c>
      <c r="K3">
        <v>1</v>
      </c>
      <c r="L3" s="2">
        <v>0</v>
      </c>
      <c r="O3">
        <f>$C$3</f>
        <v>41018.462320104161</v>
      </c>
      <c r="P3">
        <f>O3*B5</f>
        <v>32814.769856083331</v>
      </c>
      <c r="Q3" s="4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41018.462320104161</v>
      </c>
      <c r="AF3">
        <f t="shared" ref="AF3:AG23" si="4">-$Z3*P3</f>
        <v>-32814.769856083331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5683.7842600208314</v>
      </c>
      <c r="AJ3">
        <f t="shared" ref="AJ3:AJ23" si="7">AB3-AC3</f>
        <v>0</v>
      </c>
      <c r="AL3">
        <f t="shared" ref="AL3:AL23" si="8">SUM(AI3:AK3)</f>
        <v>5683.7842600208314</v>
      </c>
      <c r="AN3">
        <f t="shared" ref="AN3:AU23" si="9">AE3*$K3</f>
        <v>41018.462320104161</v>
      </c>
      <c r="AO3">
        <f t="shared" si="9"/>
        <v>-32814.769856083331</v>
      </c>
      <c r="AP3">
        <f t="shared" si="9"/>
        <v>-2519.9082039999998</v>
      </c>
      <c r="AQ3">
        <f t="shared" si="9"/>
        <v>0</v>
      </c>
      <c r="AR3">
        <f t="shared" si="9"/>
        <v>5683.7842600208314</v>
      </c>
      <c r="AS3">
        <f t="shared" si="9"/>
        <v>0</v>
      </c>
      <c r="AT3">
        <f t="shared" si="9"/>
        <v>0</v>
      </c>
      <c r="AU3">
        <f t="shared" si="9"/>
        <v>5683.7842600208314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15267.704749412525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2.5943469999999999E-3</v>
      </c>
      <c r="R4">
        <f t="shared" si="0"/>
        <v>2000000</v>
      </c>
      <c r="S4">
        <f t="shared" si="1"/>
        <v>10621.792637985358</v>
      </c>
      <c r="U4">
        <f t="shared" ref="U4:U23" si="13">M4</f>
        <v>2.5943469999999999E-3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2.5943469999999999E-3</v>
      </c>
      <c r="Y4">
        <f t="shared" ref="Y4:Y23" si="17">V4*W4</f>
        <v>0.01</v>
      </c>
      <c r="Z4">
        <f t="shared" ref="Z4:Z23" si="18">MAX(0, W4-X4-Y4)</f>
        <v>0.98740565299999994</v>
      </c>
      <c r="AB4">
        <f t="shared" ref="AB4:AB23" si="19">AC3</f>
        <v>0</v>
      </c>
      <c r="AC4">
        <f t="shared" si="2"/>
        <v>10488.018095740525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-5188.6939999999995</v>
      </c>
      <c r="AI4">
        <f t="shared" si="6"/>
        <v>-5188.6939999999995</v>
      </c>
      <c r="AJ4">
        <f t="shared" si="7"/>
        <v>-10488.018095740525</v>
      </c>
      <c r="AK4">
        <f>H4*SUM(AB4, AE4:AF4)</f>
        <v>0</v>
      </c>
      <c r="AL4">
        <f t="shared" si="8"/>
        <v>-15676.712095740524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-4779.6866536719808</v>
      </c>
      <c r="AR4">
        <f t="shared" si="9"/>
        <v>-4779.6866536719808</v>
      </c>
      <c r="AS4">
        <f t="shared" si="9"/>
        <v>-9661.2828036652809</v>
      </c>
      <c r="AT4">
        <f t="shared" si="9"/>
        <v>0</v>
      </c>
      <c r="AU4">
        <f t="shared" si="9"/>
        <v>-14440.969457337262</v>
      </c>
      <c r="AW4">
        <v>1</v>
      </c>
      <c r="AX4">
        <f>(R4*SUMPRODUCT(K5:$K$23, X5:$X$23)-$AZ$3*SUMPRODUCT(K4:$K$22, W5:$W$23))/Z4</f>
        <v>10621.792637985358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2.6922130000000002E-3</v>
      </c>
      <c r="O5">
        <f t="shared" ref="O5:O23" si="21">$C$3</f>
        <v>41018.462320104161</v>
      </c>
      <c r="P5">
        <f t="shared" ref="P5:P23" si="22">O5*$C$5</f>
        <v>2050.9231160052082</v>
      </c>
      <c r="Q5" s="4">
        <f t="shared" ref="Q5:Q23" si="23">$C$8</f>
        <v>50</v>
      </c>
      <c r="R5">
        <f t="shared" si="0"/>
        <v>2000000</v>
      </c>
      <c r="S5">
        <f t="shared" si="1"/>
        <v>20375.59643766392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10488.018095740525</v>
      </c>
      <c r="AC5">
        <f t="shared" si="2"/>
        <v>19863.624737642705</v>
      </c>
      <c r="AE5">
        <f t="shared" si="3"/>
        <v>39987.803318266982</v>
      </c>
      <c r="AF5">
        <f t="shared" si="4"/>
        <v>-1999.3901659133492</v>
      </c>
      <c r="AG5">
        <f t="shared" si="4"/>
        <v>-48.743664506735996</v>
      </c>
      <c r="AH5">
        <f t="shared" si="5"/>
        <v>-5316.6126705601773</v>
      </c>
      <c r="AI5">
        <f t="shared" si="6"/>
        <v>32623.056817286721</v>
      </c>
      <c r="AJ5">
        <f t="shared" si="7"/>
        <v>-9375.6066419021809</v>
      </c>
      <c r="AK5">
        <f>H5*SUM(AB5, AE5:AF5)</f>
        <v>4148.2251747619139</v>
      </c>
      <c r="AL5">
        <f t="shared" si="8"/>
        <v>27395.675350146455</v>
      </c>
      <c r="AN5">
        <f t="shared" si="9"/>
        <v>33932.064287423687</v>
      </c>
      <c r="AO5">
        <f t="shared" si="9"/>
        <v>-1696.6032143711843</v>
      </c>
      <c r="AP5">
        <f t="shared" si="9"/>
        <v>-41.361940901905456</v>
      </c>
      <c r="AQ5">
        <f t="shared" si="9"/>
        <v>-4511.4666963055797</v>
      </c>
      <c r="AR5">
        <f t="shared" si="9"/>
        <v>27682.632435845015</v>
      </c>
      <c r="AS5">
        <f t="shared" si="9"/>
        <v>-7955.7680319312112</v>
      </c>
      <c r="AT5">
        <f t="shared" si="9"/>
        <v>3520.0193966251322</v>
      </c>
      <c r="AU5">
        <f t="shared" si="9"/>
        <v>23246.883800538937</v>
      </c>
      <c r="AW5">
        <v>2</v>
      </c>
      <c r="AX5">
        <f>(R5*SUMPRODUCT(K6:$K$23, X6:$X$23)-$AZ$3*SUMPRODUCT(K5:$K$22, W6:$W$23))/Z5</f>
        <v>20375.59643766392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2.807183E-3</v>
      </c>
      <c r="O6">
        <f t="shared" si="21"/>
        <v>41018.462320104161</v>
      </c>
      <c r="P6">
        <f t="shared" si="22"/>
        <v>2050.9231160052082</v>
      </c>
      <c r="Q6" s="4">
        <f t="shared" si="23"/>
        <v>50</v>
      </c>
      <c r="R6">
        <f t="shared" si="0"/>
        <v>2000000</v>
      </c>
      <c r="S6">
        <f t="shared" si="1"/>
        <v>29318.058930460113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19863.624737642705</v>
      </c>
      <c r="AC6">
        <f t="shared" si="2"/>
        <v>28215.345444863691</v>
      </c>
      <c r="AE6">
        <f t="shared" si="3"/>
        <v>39475.672203401933</v>
      </c>
      <c r="AF6">
        <f t="shared" si="4"/>
        <v>-1973.7836101700966</v>
      </c>
      <c r="AG6">
        <f t="shared" si="4"/>
        <v>-48.119395475307627</v>
      </c>
      <c r="AH6">
        <f t="shared" si="5"/>
        <v>-5473.2954544405065</v>
      </c>
      <c r="AI6">
        <f t="shared" si="6"/>
        <v>31980.473743316019</v>
      </c>
      <c r="AJ6">
        <f t="shared" si="7"/>
        <v>-8351.7207072209858</v>
      </c>
      <c r="AK6">
        <f>H6*SUM(AB6, AE6:AF6)</f>
        <v>4908.8817067495966</v>
      </c>
      <c r="AL6">
        <f t="shared" si="8"/>
        <v>28537.634742844632</v>
      </c>
      <c r="AN6">
        <f t="shared" si="9"/>
        <v>30856.995326451761</v>
      </c>
      <c r="AO6">
        <f t="shared" si="9"/>
        <v>-1542.849766322588</v>
      </c>
      <c r="AP6">
        <f t="shared" si="9"/>
        <v>-37.61354470780342</v>
      </c>
      <c r="AQ6">
        <f t="shared" si="9"/>
        <v>-4278.3173238378913</v>
      </c>
      <c r="AR6">
        <f t="shared" si="9"/>
        <v>24998.214691583475</v>
      </c>
      <c r="AS6">
        <f t="shared" si="9"/>
        <v>-6528.299391652652</v>
      </c>
      <c r="AT6">
        <f t="shared" si="9"/>
        <v>3837.1313629011029</v>
      </c>
      <c r="AU6">
        <f t="shared" si="9"/>
        <v>22307.04666283193</v>
      </c>
      <c r="AW6">
        <v>3</v>
      </c>
      <c r="AX6">
        <f>(R6*SUMPRODUCT(K7:$K$23, X7:$X$23)-$AZ$3*SUMPRODUCT(K6:$K$22, W7:$W$23))/Z6</f>
        <v>29318.058930460113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2.939255E-3</v>
      </c>
      <c r="O7">
        <f t="shared" si="21"/>
        <v>41018.462320104161</v>
      </c>
      <c r="P7">
        <f t="shared" si="22"/>
        <v>2050.9231160052082</v>
      </c>
      <c r="Q7" s="4">
        <f t="shared" si="23"/>
        <v>50</v>
      </c>
      <c r="R7">
        <f t="shared" si="0"/>
        <v>2000000</v>
      </c>
      <c r="S7">
        <f t="shared" si="1"/>
        <v>37504.819622485731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28215.345444863691</v>
      </c>
      <c r="AC7">
        <f t="shared" si="2"/>
        <v>35627.153089766769</v>
      </c>
      <c r="AE7">
        <f t="shared" si="3"/>
        <v>38964.886414465698</v>
      </c>
      <c r="AF7">
        <f t="shared" si="4"/>
        <v>-1948.244320723285</v>
      </c>
      <c r="AG7">
        <f t="shared" si="4"/>
        <v>-47.496766346806773</v>
      </c>
      <c r="AH7">
        <f t="shared" si="5"/>
        <v>-5657.4069499110119</v>
      </c>
      <c r="AI7">
        <f t="shared" si="6"/>
        <v>31311.738377484595</v>
      </c>
      <c r="AJ7">
        <f t="shared" si="7"/>
        <v>-7411.8076449030777</v>
      </c>
      <c r="AK7">
        <f>H7*SUM(AB7, AE7:AF7)</f>
        <v>5582.031637653602</v>
      </c>
      <c r="AL7">
        <f t="shared" si="8"/>
        <v>29481.96237023512</v>
      </c>
      <c r="AN7">
        <f t="shared" si="9"/>
        <v>28056.848182699065</v>
      </c>
      <c r="AO7">
        <f t="shared" si="9"/>
        <v>-1402.8424091349534</v>
      </c>
      <c r="AP7">
        <f t="shared" si="9"/>
        <v>-34.200268117983192</v>
      </c>
      <c r="AQ7">
        <f t="shared" si="9"/>
        <v>-4073.6422586483341</v>
      </c>
      <c r="AR7">
        <f t="shared" si="9"/>
        <v>22546.163246797794</v>
      </c>
      <c r="AS7">
        <f t="shared" si="9"/>
        <v>-5336.9066610498803</v>
      </c>
      <c r="AT7">
        <f t="shared" si="9"/>
        <v>4019.3679135306602</v>
      </c>
      <c r="AU7">
        <f t="shared" si="9"/>
        <v>21228.624499278576</v>
      </c>
      <c r="AW7">
        <v>4</v>
      </c>
      <c r="AX7">
        <f>(R7*SUMPRODUCT(K8:$K$23, X8:$X$23)-$AZ$3*SUMPRODUCT(K7:$K$22, W8:$W$23))/Z7</f>
        <v>37504.819622485731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3.7729310000000002E-3</v>
      </c>
      <c r="O8">
        <f t="shared" si="21"/>
        <v>41018.462320104161</v>
      </c>
      <c r="P8">
        <f t="shared" si="22"/>
        <v>2050.9231160052082</v>
      </c>
      <c r="Q8" s="4">
        <f t="shared" si="23"/>
        <v>50</v>
      </c>
      <c r="R8">
        <f t="shared" si="0"/>
        <v>2000000</v>
      </c>
      <c r="S8">
        <f t="shared" si="1"/>
        <v>44100.663208593134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35627.153089766769</v>
      </c>
      <c r="AC8">
        <f t="shared" si="2"/>
        <v>41315.791583421378</v>
      </c>
      <c r="AE8">
        <f t="shared" si="3"/>
        <v>38428.225722456431</v>
      </c>
      <c r="AF8">
        <f t="shared" si="4"/>
        <v>-1921.4112861228216</v>
      </c>
      <c r="AG8">
        <f t="shared" si="4"/>
        <v>-46.842596661189084</v>
      </c>
      <c r="AH8">
        <f t="shared" si="5"/>
        <v>-7168.0808859849612</v>
      </c>
      <c r="AI8">
        <f t="shared" si="6"/>
        <v>29291.89095368746</v>
      </c>
      <c r="AJ8">
        <f t="shared" si="7"/>
        <v>-5688.6384936546092</v>
      </c>
      <c r="AK8">
        <f t="shared" ref="AK8:AK23" si="24">H8*SUM(AB8:AB8, AE8:AF8)</f>
        <v>6172.6478691434631</v>
      </c>
      <c r="AL8">
        <f t="shared" si="8"/>
        <v>29775.900329176315</v>
      </c>
      <c r="AN8">
        <f t="shared" si="9"/>
        <v>25489.256492062512</v>
      </c>
      <c r="AO8">
        <f t="shared" si="9"/>
        <v>-1274.4628246031255</v>
      </c>
      <c r="AP8">
        <f t="shared" si="9"/>
        <v>-31.070468089645569</v>
      </c>
      <c r="AQ8">
        <f t="shared" si="9"/>
        <v>-4754.5534258676707</v>
      </c>
      <c r="AR8">
        <f t="shared" si="9"/>
        <v>19429.169773502068</v>
      </c>
      <c r="AS8">
        <f t="shared" si="9"/>
        <v>-3773.2464335622135</v>
      </c>
      <c r="AT8">
        <f t="shared" si="9"/>
        <v>4094.2875142902512</v>
      </c>
      <c r="AU8">
        <f t="shared" si="9"/>
        <v>19750.210854230107</v>
      </c>
      <c r="AW8">
        <v>5</v>
      </c>
      <c r="AX8">
        <f>(R8*SUMPRODUCT(K9:$K$23, X9:$X$23)-$AZ$3*SUMPRODUCT(K8:$K$22, W9:$W$23))/Z8</f>
        <v>44100.663208593134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4.6883589999999996E-3</v>
      </c>
      <c r="O9">
        <f t="shared" si="21"/>
        <v>41018.462320104161</v>
      </c>
      <c r="P9">
        <f t="shared" si="22"/>
        <v>2050.9231160052082</v>
      </c>
      <c r="Q9" s="4">
        <f t="shared" si="23"/>
        <v>50</v>
      </c>
      <c r="R9">
        <f t="shared" si="0"/>
        <v>2000000</v>
      </c>
      <c r="S9">
        <f t="shared" si="1"/>
        <v>49221.372278579031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41315.791583421378</v>
      </c>
      <c r="AC9">
        <f t="shared" si="2"/>
        <v>45435.811452856884</v>
      </c>
      <c r="AE9">
        <f t="shared" si="3"/>
        <v>37863.778147311954</v>
      </c>
      <c r="AF9">
        <f t="shared" si="4"/>
        <v>-1893.188907365598</v>
      </c>
      <c r="AG9">
        <f t="shared" si="4"/>
        <v>-46.154555784937337</v>
      </c>
      <c r="AH9">
        <f t="shared" si="5"/>
        <v>-8784.59638559423</v>
      </c>
      <c r="AI9">
        <f t="shared" si="6"/>
        <v>27139.838298567185</v>
      </c>
      <c r="AJ9">
        <f t="shared" si="7"/>
        <v>-4120.0198694355058</v>
      </c>
      <c r="AK9">
        <f t="shared" si="24"/>
        <v>6613.5501798172254</v>
      </c>
      <c r="AL9">
        <f t="shared" si="8"/>
        <v>29633.368608948906</v>
      </c>
      <c r="AN9">
        <f t="shared" si="9"/>
        <v>23135.140867730574</v>
      </c>
      <c r="AO9">
        <f t="shared" si="9"/>
        <v>-1156.7570433865287</v>
      </c>
      <c r="AP9">
        <f t="shared" si="9"/>
        <v>-28.200887550569476</v>
      </c>
      <c r="AQ9">
        <f t="shared" si="9"/>
        <v>-5367.4747949395369</v>
      </c>
      <c r="AR9">
        <f t="shared" si="9"/>
        <v>16582.708141853935</v>
      </c>
      <c r="AS9">
        <f t="shared" si="9"/>
        <v>-2517.372663826633</v>
      </c>
      <c r="AT9">
        <f t="shared" si="9"/>
        <v>4040.9442092808854</v>
      </c>
      <c r="AU9">
        <f t="shared" si="9"/>
        <v>18106.27968730819</v>
      </c>
      <c r="AW9">
        <v>6</v>
      </c>
      <c r="AX9">
        <f>(R9*SUMPRODUCT(K10:$K$23, X10:$X$23)-$AZ$3*SUMPRODUCT(K9:$K$22, W10:$W$23))/Z9</f>
        <v>49221.372278579031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5.6712799999999999E-3</v>
      </c>
      <c r="O10">
        <f t="shared" si="21"/>
        <v>41018.462320104161</v>
      </c>
      <c r="P10">
        <f t="shared" si="22"/>
        <v>2050.9231160052082</v>
      </c>
      <c r="Q10" s="4">
        <f t="shared" si="23"/>
        <v>50</v>
      </c>
      <c r="R10">
        <f t="shared" si="0"/>
        <v>2000000</v>
      </c>
      <c r="S10">
        <f t="shared" si="1"/>
        <v>52996.498726291087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45435.811452856884</v>
      </c>
      <c r="AC10">
        <f t="shared" si="2"/>
        <v>48153.948761872183</v>
      </c>
      <c r="AE10">
        <f t="shared" si="3"/>
        <v>37270.404278107548</v>
      </c>
      <c r="AF10">
        <f t="shared" si="4"/>
        <v>-1863.5202139053777</v>
      </c>
      <c r="AG10">
        <f t="shared" si="4"/>
        <v>-45.431254817955967</v>
      </c>
      <c r="AH10">
        <f t="shared" si="5"/>
        <v>-10470.216365279977</v>
      </c>
      <c r="AI10">
        <f t="shared" si="6"/>
        <v>24891.23644410423</v>
      </c>
      <c r="AJ10">
        <f t="shared" si="7"/>
        <v>-2718.1373090152993</v>
      </c>
      <c r="AK10">
        <f t="shared" si="24"/>
        <v>6917.8711407857791</v>
      </c>
      <c r="AL10">
        <f t="shared" si="8"/>
        <v>29090.970275874708</v>
      </c>
      <c r="AN10">
        <f t="shared" si="9"/>
        <v>20977.497206406326</v>
      </c>
      <c r="AO10">
        <f t="shared" si="9"/>
        <v>-1048.8748603203164</v>
      </c>
      <c r="AP10">
        <f t="shared" si="9"/>
        <v>-25.570799122965582</v>
      </c>
      <c r="AQ10">
        <f t="shared" si="9"/>
        <v>-5893.1191868542555</v>
      </c>
      <c r="AR10">
        <f t="shared" si="9"/>
        <v>14009.932360108784</v>
      </c>
      <c r="AS10">
        <f t="shared" si="9"/>
        <v>-1529.8926564096957</v>
      </c>
      <c r="AT10">
        <f t="shared" si="9"/>
        <v>3893.695959057658</v>
      </c>
      <c r="AU10">
        <f t="shared" si="9"/>
        <v>16373.735662756746</v>
      </c>
      <c r="AW10">
        <v>7</v>
      </c>
      <c r="AX10">
        <f>(R10*SUMPRODUCT(K11:$K$23, X11:$X$23)-$AZ$3*SUMPRODUCT(K10:$K$22, W11:$W$23))/Z10</f>
        <v>52996.498726291087</v>
      </c>
    </row>
    <row r="11" spans="1:52" x14ac:dyDescent="0.25">
      <c r="A11" t="s">
        <v>33</v>
      </c>
      <c r="C11" s="7">
        <f>AU25</f>
        <v>176784.60883623184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6.8024940000000001E-3</v>
      </c>
      <c r="O11">
        <f t="shared" si="21"/>
        <v>41018.462320104161</v>
      </c>
      <c r="P11">
        <f t="shared" si="22"/>
        <v>2050.9231160052082</v>
      </c>
      <c r="Q11" s="4">
        <f t="shared" si="23"/>
        <v>50</v>
      </c>
      <c r="R11">
        <f t="shared" si="0"/>
        <v>2000000</v>
      </c>
      <c r="S11">
        <f t="shared" si="1"/>
        <v>55467.968422904771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48153.948761872183</v>
      </c>
      <c r="AC11">
        <f t="shared" si="2"/>
        <v>49552.749375561398</v>
      </c>
      <c r="AE11">
        <f t="shared" si="3"/>
        <v>36644.168533847078</v>
      </c>
      <c r="AF11">
        <f t="shared" si="4"/>
        <v>-1832.2084266923539</v>
      </c>
      <c r="AG11">
        <f t="shared" si="4"/>
        <v>-44.66789643146479</v>
      </c>
      <c r="AH11">
        <f t="shared" si="5"/>
        <v>-12361.833532464663</v>
      </c>
      <c r="AI11">
        <f t="shared" si="6"/>
        <v>22405.458678258598</v>
      </c>
      <c r="AJ11">
        <f t="shared" si="7"/>
        <v>-1398.8006136892145</v>
      </c>
      <c r="AK11">
        <f t="shared" si="24"/>
        <v>7099.5587537403717</v>
      </c>
      <c r="AL11">
        <f t="shared" si="8"/>
        <v>28106.216818309753</v>
      </c>
      <c r="AN11">
        <f t="shared" si="9"/>
        <v>18999.221549064154</v>
      </c>
      <c r="AO11">
        <f t="shared" si="9"/>
        <v>-949.96107745320762</v>
      </c>
      <c r="AP11">
        <f t="shared" si="9"/>
        <v>-23.159353708576447</v>
      </c>
      <c r="AQ11">
        <f t="shared" si="9"/>
        <v>-6409.3476106302915</v>
      </c>
      <c r="AR11">
        <f t="shared" si="9"/>
        <v>11616.753507272078</v>
      </c>
      <c r="AS11">
        <f t="shared" si="9"/>
        <v>-725.24834989503847</v>
      </c>
      <c r="AT11">
        <f t="shared" si="9"/>
        <v>3680.9701259375288</v>
      </c>
      <c r="AU11">
        <f t="shared" si="9"/>
        <v>14572.475283314569</v>
      </c>
      <c r="AW11">
        <v>8</v>
      </c>
      <c r="AX11">
        <f>(R11*SUMPRODUCT(K12:$K$23, X12:$X$23)-$AZ$3*SUMPRODUCT(K11:$K$22, W12:$W$23))/Z11</f>
        <v>55467.968422904771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8.090557E-3</v>
      </c>
      <c r="O12">
        <f t="shared" si="21"/>
        <v>41018.462320104161</v>
      </c>
      <c r="P12">
        <f t="shared" si="22"/>
        <v>2050.9231160052082</v>
      </c>
      <c r="Q12" s="4">
        <f t="shared" si="23"/>
        <v>50</v>
      </c>
      <c r="R12">
        <f t="shared" si="0"/>
        <v>2000000</v>
      </c>
      <c r="S12">
        <f t="shared" si="1"/>
        <v>56681.098951032734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49552.749375561398</v>
      </c>
      <c r="AC12">
        <f t="shared" si="2"/>
        <v>49720.466496243665</v>
      </c>
      <c r="AE12">
        <f t="shared" si="3"/>
        <v>35981.255114267908</v>
      </c>
      <c r="AF12">
        <f t="shared" si="4"/>
        <v>-1799.0627557133955</v>
      </c>
      <c r="AG12">
        <f t="shared" si="4"/>
        <v>-43.859829305001284</v>
      </c>
      <c r="AH12">
        <f t="shared" si="5"/>
        <v>-14455.5264859545</v>
      </c>
      <c r="AI12">
        <f t="shared" si="6"/>
        <v>19682.806043295015</v>
      </c>
      <c r="AJ12">
        <f t="shared" si="7"/>
        <v>-167.7171206822677</v>
      </c>
      <c r="AK12">
        <f t="shared" si="24"/>
        <v>7165.3664340717669</v>
      </c>
      <c r="AL12">
        <f t="shared" si="8"/>
        <v>26680.455356684513</v>
      </c>
      <c r="AN12">
        <f t="shared" si="9"/>
        <v>17184.963363715331</v>
      </c>
      <c r="AO12">
        <f t="shared" si="9"/>
        <v>-859.24816818576664</v>
      </c>
      <c r="AP12">
        <f t="shared" si="9"/>
        <v>-20.947839572343693</v>
      </c>
      <c r="AQ12">
        <f t="shared" si="9"/>
        <v>-6904.0863715128671</v>
      </c>
      <c r="AR12">
        <f t="shared" si="9"/>
        <v>9400.680984444356</v>
      </c>
      <c r="AS12">
        <f t="shared" si="9"/>
        <v>-80.103169420837929</v>
      </c>
      <c r="AT12">
        <f t="shared" si="9"/>
        <v>3422.2419219692715</v>
      </c>
      <c r="AU12">
        <f t="shared" si="9"/>
        <v>12742.819736992789</v>
      </c>
      <c r="AW12">
        <v>9</v>
      </c>
      <c r="AX12">
        <f>(R12*SUMPRODUCT(K13:$K$23, X13:$X$23)-$AZ$3*SUMPRODUCT(K12:$K$22, W13:$W$23))/Z12</f>
        <v>56681.098951032734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9.5159809999999997E-3</v>
      </c>
      <c r="O13">
        <f t="shared" si="21"/>
        <v>41018.462320104161</v>
      </c>
      <c r="P13">
        <f t="shared" si="22"/>
        <v>2050.9231160052082</v>
      </c>
      <c r="Q13" s="4">
        <f t="shared" si="23"/>
        <v>50</v>
      </c>
      <c r="R13">
        <f t="shared" si="0"/>
        <v>2000000</v>
      </c>
      <c r="S13">
        <f t="shared" si="1"/>
        <v>56706.459813217618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49720.466496243665</v>
      </c>
      <c r="AC13">
        <f t="shared" si="2"/>
        <v>48771.935116996545</v>
      </c>
      <c r="AE13">
        <f t="shared" si="3"/>
        <v>35279.045623101709</v>
      </c>
      <c r="AF13">
        <f t="shared" si="4"/>
        <v>-1763.9522811550853</v>
      </c>
      <c r="AG13">
        <f t="shared" si="4"/>
        <v>-43.003861709621638</v>
      </c>
      <c r="AH13">
        <f t="shared" si="5"/>
        <v>-16694.772093185416</v>
      </c>
      <c r="AI13">
        <f t="shared" si="6"/>
        <v>16777.317387051586</v>
      </c>
      <c r="AJ13">
        <f t="shared" si="7"/>
        <v>948.53137924712064</v>
      </c>
      <c r="AK13">
        <f t="shared" si="24"/>
        <v>7122.6333264736195</v>
      </c>
      <c r="AL13">
        <f t="shared" si="8"/>
        <v>24848.482092772327</v>
      </c>
      <c r="AN13">
        <f t="shared" si="9"/>
        <v>15521.385910122379</v>
      </c>
      <c r="AO13">
        <f t="shared" si="9"/>
        <v>-776.06929550611892</v>
      </c>
      <c r="AP13">
        <f t="shared" si="9"/>
        <v>-18.919999717438166</v>
      </c>
      <c r="AQ13">
        <f t="shared" si="9"/>
        <v>-7345.0399738191736</v>
      </c>
      <c r="AR13">
        <f t="shared" si="9"/>
        <v>7381.3566410796484</v>
      </c>
      <c r="AS13">
        <f t="shared" si="9"/>
        <v>417.31632262507929</v>
      </c>
      <c r="AT13">
        <f t="shared" si="9"/>
        <v>3133.6771900683852</v>
      </c>
      <c r="AU13">
        <f t="shared" si="9"/>
        <v>10932.350153773114</v>
      </c>
      <c r="AW13">
        <v>10</v>
      </c>
      <c r="AX13">
        <f>(R13*SUMPRODUCT(K14:$K$23, X14:$X$23)-$AZ$3*SUMPRODUCT(K13:$K$22, W14:$W$23))/Z13</f>
        <v>56706.459813217618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1.1135328E-2</v>
      </c>
      <c r="O14">
        <f t="shared" si="21"/>
        <v>41018.462320104161</v>
      </c>
      <c r="P14">
        <f t="shared" si="22"/>
        <v>2050.9231160052082</v>
      </c>
      <c r="Q14" s="4">
        <f t="shared" si="23"/>
        <v>50</v>
      </c>
      <c r="R14">
        <f t="shared" si="0"/>
        <v>2000000</v>
      </c>
      <c r="S14">
        <f t="shared" si="1"/>
        <v>55572.337506417884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48771.935116996545</v>
      </c>
      <c r="AC14">
        <f t="shared" si="2"/>
        <v>46786.307585916911</v>
      </c>
      <c r="AE14">
        <f t="shared" si="3"/>
        <v>34533.411422330486</v>
      </c>
      <c r="AF14">
        <f t="shared" si="4"/>
        <v>-1726.6705711165243</v>
      </c>
      <c r="AG14">
        <f t="shared" si="4"/>
        <v>-42.094960987122143</v>
      </c>
      <c r="AH14">
        <f t="shared" si="5"/>
        <v>-19154.48421613111</v>
      </c>
      <c r="AI14">
        <f t="shared" si="6"/>
        <v>13610.161674095729</v>
      </c>
      <c r="AJ14">
        <f t="shared" si="7"/>
        <v>1985.6275310796336</v>
      </c>
      <c r="AK14">
        <f t="shared" si="24"/>
        <v>6980.85045995171</v>
      </c>
      <c r="AL14">
        <f t="shared" si="8"/>
        <v>22576.639665127073</v>
      </c>
      <c r="AN14">
        <f t="shared" si="9"/>
        <v>13995.696580141495</v>
      </c>
      <c r="AO14">
        <f t="shared" si="9"/>
        <v>-699.78482900707479</v>
      </c>
      <c r="AP14">
        <f t="shared" si="9"/>
        <v>-17.060240424080767</v>
      </c>
      <c r="AQ14">
        <f t="shared" si="9"/>
        <v>-7762.9269219759308</v>
      </c>
      <c r="AR14">
        <f t="shared" si="9"/>
        <v>5515.9245887344096</v>
      </c>
      <c r="AS14">
        <f t="shared" si="9"/>
        <v>804.73487273822911</v>
      </c>
      <c r="AT14">
        <f t="shared" si="9"/>
        <v>2829.198184736767</v>
      </c>
      <c r="AU14">
        <f t="shared" si="9"/>
        <v>9149.8576462094061</v>
      </c>
      <c r="AW14">
        <v>11</v>
      </c>
      <c r="AX14">
        <f>(R14*SUMPRODUCT(K15:$K$23, X15:$X$23)-$AZ$3*SUMPRODUCT(K14:$K$22, W15:$W$23))/Z14</f>
        <v>55572.337506417884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1.2969985999999999E-2</v>
      </c>
      <c r="O15">
        <f t="shared" si="21"/>
        <v>41018.462320104161</v>
      </c>
      <c r="P15">
        <f t="shared" si="22"/>
        <v>2050.9231160052082</v>
      </c>
      <c r="Q15" s="4">
        <f t="shared" si="23"/>
        <v>50</v>
      </c>
      <c r="R15">
        <f t="shared" si="0"/>
        <v>2000000</v>
      </c>
      <c r="S15">
        <f t="shared" si="1"/>
        <v>53300.085079168843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46786.307585916911</v>
      </c>
      <c r="AC15">
        <f t="shared" si="2"/>
        <v>43842.560966657242</v>
      </c>
      <c r="AE15">
        <f t="shared" si="3"/>
        <v>33740.179445427311</v>
      </c>
      <c r="AF15">
        <f t="shared" si="4"/>
        <v>-1687.0089722713656</v>
      </c>
      <c r="AG15">
        <f t="shared" si="4"/>
        <v>-41.128040322577398</v>
      </c>
      <c r="AH15">
        <f t="shared" si="5"/>
        <v>-21838.842186940816</v>
      </c>
      <c r="AI15">
        <f t="shared" si="6"/>
        <v>10173.200245892549</v>
      </c>
      <c r="AJ15">
        <f t="shared" si="7"/>
        <v>2943.7466192596694</v>
      </c>
      <c r="AK15">
        <f t="shared" si="24"/>
        <v>6746.4518164709834</v>
      </c>
      <c r="AL15">
        <f t="shared" si="8"/>
        <v>19863.398681623203</v>
      </c>
      <c r="AN15">
        <f t="shared" si="9"/>
        <v>12596.323068055734</v>
      </c>
      <c r="AO15">
        <f t="shared" si="9"/>
        <v>-629.81615340278665</v>
      </c>
      <c r="AP15">
        <f t="shared" si="9"/>
        <v>-15.354455476359927</v>
      </c>
      <c r="AQ15">
        <f t="shared" si="9"/>
        <v>-8153.1608942368321</v>
      </c>
      <c r="AR15">
        <f t="shared" si="9"/>
        <v>3797.9915649397531</v>
      </c>
      <c r="AS15">
        <f t="shared" si="9"/>
        <v>1098.9978137688011</v>
      </c>
      <c r="AT15">
        <f t="shared" si="9"/>
        <v>2518.6732269990061</v>
      </c>
      <c r="AU15">
        <f t="shared" si="9"/>
        <v>7415.6626057075609</v>
      </c>
      <c r="AW15">
        <v>12</v>
      </c>
      <c r="AX15">
        <f>(R15*SUMPRODUCT(K16:$K$23, X16:$X$23)-$AZ$3*SUMPRODUCT(K15:$K$22, W16:$W$23))/Z15</f>
        <v>53300.085079168843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1.4883069000000001E-2</v>
      </c>
      <c r="O16">
        <f t="shared" si="21"/>
        <v>41018.462320104161</v>
      </c>
      <c r="P16">
        <f t="shared" si="22"/>
        <v>2050.9231160052082</v>
      </c>
      <c r="Q16" s="4">
        <f t="shared" si="23"/>
        <v>50</v>
      </c>
      <c r="R16">
        <f t="shared" si="0"/>
        <v>2000000</v>
      </c>
      <c r="S16">
        <f t="shared" si="1"/>
        <v>50007.660756573008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43842.560966657242</v>
      </c>
      <c r="AC16">
        <f t="shared" si="2"/>
        <v>40110.793096381487</v>
      </c>
      <c r="AE16">
        <f t="shared" si="3"/>
        <v>32900.620232214365</v>
      </c>
      <c r="AF16">
        <f t="shared" si="4"/>
        <v>-1645.0310116107182</v>
      </c>
      <c r="AG16">
        <f t="shared" si="4"/>
        <v>-40.104648457395925</v>
      </c>
      <c r="AH16">
        <f t="shared" si="5"/>
        <v>-24484.458478228069</v>
      </c>
      <c r="AI16">
        <f t="shared" si="6"/>
        <v>6731.0260939181826</v>
      </c>
      <c r="AJ16">
        <f t="shared" si="7"/>
        <v>3731.7678702757548</v>
      </c>
      <c r="AK16">
        <f t="shared" si="24"/>
        <v>6426.2989078242899</v>
      </c>
      <c r="AL16">
        <f t="shared" si="8"/>
        <v>16889.092872018227</v>
      </c>
      <c r="AN16">
        <f t="shared" si="9"/>
        <v>11314.669033474531</v>
      </c>
      <c r="AO16">
        <f t="shared" si="9"/>
        <v>-565.73345167372656</v>
      </c>
      <c r="AP16">
        <f t="shared" si="9"/>
        <v>-13.792166250865201</v>
      </c>
      <c r="AQ16">
        <f t="shared" si="9"/>
        <v>-8420.3137262970195</v>
      </c>
      <c r="AR16">
        <f t="shared" si="9"/>
        <v>2314.8296892529193</v>
      </c>
      <c r="AS16">
        <f t="shared" si="9"/>
        <v>1283.3715007166122</v>
      </c>
      <c r="AT16">
        <f t="shared" si="9"/>
        <v>2210.0326601446827</v>
      </c>
      <c r="AU16">
        <f t="shared" si="9"/>
        <v>5808.233850114214</v>
      </c>
      <c r="AW16">
        <v>13</v>
      </c>
      <c r="AX16">
        <f>(R16*SUMPRODUCT(K17:$K$23, X17:$X$23)-$AZ$3*SUMPRODUCT(K16:$K$22, W17:$W$23))/Z16</f>
        <v>50007.660756573008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1.6930661E-2</v>
      </c>
      <c r="O17">
        <f t="shared" si="21"/>
        <v>41018.462320104161</v>
      </c>
      <c r="P17">
        <f t="shared" si="22"/>
        <v>2050.9231160052082</v>
      </c>
      <c r="Q17" s="4">
        <f t="shared" si="23"/>
        <v>50</v>
      </c>
      <c r="R17">
        <f t="shared" si="0"/>
        <v>2000000</v>
      </c>
      <c r="S17">
        <f t="shared" si="1"/>
        <v>45763.618844285033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40110.793096381487</v>
      </c>
      <c r="AC17">
        <f t="shared" si="2"/>
        <v>35718.141845257334</v>
      </c>
      <c r="AE17">
        <f t="shared" si="3"/>
        <v>32014.584782050861</v>
      </c>
      <c r="AF17">
        <f t="shared" si="4"/>
        <v>-1600.729239102543</v>
      </c>
      <c r="AG17">
        <f t="shared" si="4"/>
        <v>-39.024603765265624</v>
      </c>
      <c r="AH17">
        <f t="shared" si="5"/>
        <v>-27159.928302253731</v>
      </c>
      <c r="AI17">
        <f t="shared" si="6"/>
        <v>3214.9026369293206</v>
      </c>
      <c r="AJ17">
        <f t="shared" si="7"/>
        <v>4392.6512511241526</v>
      </c>
      <c r="AK17">
        <f t="shared" si="24"/>
        <v>6034.9352333647312</v>
      </c>
      <c r="AL17">
        <f t="shared" si="8"/>
        <v>13642.489121418204</v>
      </c>
      <c r="AN17">
        <f t="shared" si="9"/>
        <v>10142.079491186978</v>
      </c>
      <c r="AO17">
        <f t="shared" si="9"/>
        <v>-507.10397455934896</v>
      </c>
      <c r="AP17">
        <f t="shared" si="9"/>
        <v>-12.362822638302672</v>
      </c>
      <c r="AQ17">
        <f t="shared" si="9"/>
        <v>-8604.145694584593</v>
      </c>
      <c r="AR17">
        <f t="shared" si="9"/>
        <v>1018.466999404734</v>
      </c>
      <c r="AS17">
        <f t="shared" si="9"/>
        <v>1391.5725744767624</v>
      </c>
      <c r="AT17">
        <f t="shared" si="9"/>
        <v>1911.8409086869071</v>
      </c>
      <c r="AU17">
        <f t="shared" si="9"/>
        <v>4321.8804825684037</v>
      </c>
      <c r="AW17">
        <v>14</v>
      </c>
      <c r="AX17">
        <f>(R17*SUMPRODUCT(K18:$K$23, X18:$X$23)-$AZ$3*SUMPRODUCT(K17:$K$22, W18:$W$23))/Z17</f>
        <v>45763.618844285033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1.9185959999999998E-2</v>
      </c>
      <c r="O18">
        <f t="shared" si="21"/>
        <v>41018.462320104161</v>
      </c>
      <c r="P18">
        <f t="shared" si="22"/>
        <v>2050.9231160052082</v>
      </c>
      <c r="Q18" s="4">
        <f t="shared" si="23"/>
        <v>50</v>
      </c>
      <c r="R18">
        <f t="shared" si="0"/>
        <v>2000000</v>
      </c>
      <c r="S18">
        <f t="shared" si="1"/>
        <v>40587.099725623775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35718.141845257334</v>
      </c>
      <c r="AC18">
        <f t="shared" si="2"/>
        <v>30753.359490220013</v>
      </c>
      <c r="AE18">
        <f t="shared" si="3"/>
        <v>31080.208391185315</v>
      </c>
      <c r="AF18">
        <f t="shared" si="4"/>
        <v>-1554.0104195592658</v>
      </c>
      <c r="AG18">
        <f t="shared" si="4"/>
        <v>-37.885633240756732</v>
      </c>
      <c r="AH18">
        <f t="shared" si="5"/>
        <v>-29948.979474249423</v>
      </c>
      <c r="AI18">
        <f t="shared" si="6"/>
        <v>-460.6671358641288</v>
      </c>
      <c r="AJ18">
        <f t="shared" si="7"/>
        <v>4964.7823550373214</v>
      </c>
      <c r="AK18">
        <f t="shared" si="24"/>
        <v>5583.0886468103463</v>
      </c>
      <c r="AL18">
        <f t="shared" si="8"/>
        <v>10087.203865983538</v>
      </c>
      <c r="AN18">
        <f t="shared" si="9"/>
        <v>9069.9402387316331</v>
      </c>
      <c r="AO18">
        <f t="shared" si="9"/>
        <v>-453.49701193658166</v>
      </c>
      <c r="AP18">
        <f t="shared" si="9"/>
        <v>-11.055924242053109</v>
      </c>
      <c r="AQ18">
        <f t="shared" si="9"/>
        <v>-8739.8208732564781</v>
      </c>
      <c r="AR18">
        <f t="shared" si="9"/>
        <v>-134.43357070348034</v>
      </c>
      <c r="AS18">
        <f t="shared" si="9"/>
        <v>1448.840969524158</v>
      </c>
      <c r="AT18">
        <f t="shared" si="9"/>
        <v>1629.2773760317664</v>
      </c>
      <c r="AU18">
        <f t="shared" si="9"/>
        <v>2943.6847748524438</v>
      </c>
      <c r="AW18">
        <v>15</v>
      </c>
      <c r="AX18">
        <f>(R18*SUMPRODUCT(K19:$K$23, X19:$X$23)-$AZ$3*SUMPRODUCT(K18:$K$22, W19:$W$23))/Z18</f>
        <v>40587.099725623775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2.1884238E-2</v>
      </c>
      <c r="O19">
        <f t="shared" si="21"/>
        <v>41018.462320104161</v>
      </c>
      <c r="P19">
        <f t="shared" si="22"/>
        <v>2050.9231160052082</v>
      </c>
      <c r="Q19" s="4">
        <f t="shared" si="23"/>
        <v>50</v>
      </c>
      <c r="R19">
        <f t="shared" si="0"/>
        <v>2000000</v>
      </c>
      <c r="S19">
        <f t="shared" si="1"/>
        <v>34372.674089581829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30753.359490220013</v>
      </c>
      <c r="AC19">
        <f t="shared" si="2"/>
        <v>25214.197922038056</v>
      </c>
      <c r="AE19">
        <f t="shared" si="3"/>
        <v>30089.239629751166</v>
      </c>
      <c r="AF19">
        <f t="shared" si="4"/>
        <v>-1504.4619814875582</v>
      </c>
      <c r="AG19">
        <f t="shared" si="4"/>
        <v>-36.677678693727735</v>
      </c>
      <c r="AH19">
        <f t="shared" si="5"/>
        <v>-33163.928584857269</v>
      </c>
      <c r="AI19">
        <f t="shared" si="6"/>
        <v>-4615.8286152873879</v>
      </c>
      <c r="AJ19">
        <f t="shared" si="7"/>
        <v>5539.1615681819567</v>
      </c>
      <c r="AK19">
        <f t="shared" si="24"/>
        <v>5077.683071214321</v>
      </c>
      <c r="AL19">
        <f t="shared" si="8"/>
        <v>6001.0160241088897</v>
      </c>
      <c r="AN19">
        <f t="shared" si="9"/>
        <v>8088.5948656691007</v>
      </c>
      <c r="AO19">
        <f t="shared" si="9"/>
        <v>-404.42974328345502</v>
      </c>
      <c r="AP19">
        <f t="shared" si="9"/>
        <v>-9.859700252226034</v>
      </c>
      <c r="AQ19">
        <f t="shared" si="9"/>
        <v>-8915.1333093727499</v>
      </c>
      <c r="AR19">
        <f t="shared" si="9"/>
        <v>-1240.8278872393307</v>
      </c>
      <c r="AS19">
        <f t="shared" si="9"/>
        <v>1489.0384194423959</v>
      </c>
      <c r="AT19">
        <f t="shared" si="9"/>
        <v>1364.9836860187459</v>
      </c>
      <c r="AU19">
        <f t="shared" si="9"/>
        <v>1613.1942182218111</v>
      </c>
      <c r="AW19">
        <v>16</v>
      </c>
      <c r="AX19">
        <f>(R19*SUMPRODUCT(K20:$K$23, X20:$X$23)-$AZ$3*SUMPRODUCT(K19:$K$22, W20:$W$23))/Z19</f>
        <v>34372.674089581829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2.4761703999999999E-2</v>
      </c>
      <c r="O20">
        <f t="shared" si="21"/>
        <v>41018.462320104161</v>
      </c>
      <c r="P20">
        <f t="shared" si="22"/>
        <v>2050.9231160052082</v>
      </c>
      <c r="Q20" s="4">
        <f t="shared" si="23"/>
        <v>50</v>
      </c>
      <c r="R20">
        <f t="shared" si="0"/>
        <v>2000000</v>
      </c>
      <c r="S20">
        <f t="shared" si="1"/>
        <v>27157.501330397536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25214.197922038056</v>
      </c>
      <c r="AC20">
        <f t="shared" si="2"/>
        <v>19228.977492383943</v>
      </c>
      <c r="AE20">
        <f t="shared" si="3"/>
        <v>29043.286388156685</v>
      </c>
      <c r="AF20">
        <f t="shared" si="4"/>
        <v>-1452.1643194078342</v>
      </c>
      <c r="AG20">
        <f t="shared" si="4"/>
        <v>-35.402700083569258</v>
      </c>
      <c r="AH20">
        <f t="shared" si="5"/>
        <v>-36328.072928847709</v>
      </c>
      <c r="AI20">
        <f t="shared" si="6"/>
        <v>-8772.3535601824296</v>
      </c>
      <c r="AJ20">
        <f t="shared" si="7"/>
        <v>5985.2204296541131</v>
      </c>
      <c r="AK20">
        <f t="shared" si="24"/>
        <v>4518.6568422516175</v>
      </c>
      <c r="AL20">
        <f t="shared" si="8"/>
        <v>1731.5237117233009</v>
      </c>
      <c r="AN20">
        <f t="shared" si="9"/>
        <v>7191.9886706480938</v>
      </c>
      <c r="AO20">
        <f t="shared" si="9"/>
        <v>-359.5994335324047</v>
      </c>
      <c r="AP20">
        <f t="shared" si="9"/>
        <v>-8.7667702101099021</v>
      </c>
      <c r="AQ20">
        <f t="shared" si="9"/>
        <v>-8995.9202770280135</v>
      </c>
      <c r="AR20">
        <f t="shared" si="9"/>
        <v>-2172.2978101224353</v>
      </c>
      <c r="AS20">
        <f t="shared" si="9"/>
        <v>1482.1200654123327</v>
      </c>
      <c r="AT20">
        <f t="shared" si="9"/>
        <v>1118.9549413138129</v>
      </c>
      <c r="AU20">
        <f t="shared" si="9"/>
        <v>428.77719660371008</v>
      </c>
      <c r="AW20">
        <v>17</v>
      </c>
      <c r="AX20">
        <f>(R20*SUMPRODUCT(K21:$K$23, X21:$X$23)-$AZ$3*SUMPRODUCT(K20:$K$22, W21:$W$23))/Z20</f>
        <v>27157.501330397536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2.7627288E-2</v>
      </c>
      <c r="O21">
        <f t="shared" si="21"/>
        <v>41018.462320104161</v>
      </c>
      <c r="P21">
        <f t="shared" si="22"/>
        <v>2050.9231160052082</v>
      </c>
      <c r="Q21" s="4">
        <f t="shared" si="23"/>
        <v>50</v>
      </c>
      <c r="R21">
        <f t="shared" si="0"/>
        <v>2000000</v>
      </c>
      <c r="S21">
        <f t="shared" si="1"/>
        <v>19050.948976376138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19228.977492383943</v>
      </c>
      <c r="AC21">
        <f t="shared" si="2"/>
        <v>12981.542383027383</v>
      </c>
      <c r="AE21">
        <f t="shared" si="3"/>
        <v>27950.466286763032</v>
      </c>
      <c r="AF21">
        <f t="shared" si="4"/>
        <v>-1397.5233143381515</v>
      </c>
      <c r="AG21">
        <f t="shared" si="4"/>
        <v>-34.070592491547174</v>
      </c>
      <c r="AH21">
        <f t="shared" si="5"/>
        <v>-39123.223647455678</v>
      </c>
      <c r="AI21">
        <f t="shared" si="6"/>
        <v>-12604.351267522343</v>
      </c>
      <c r="AJ21">
        <f t="shared" si="7"/>
        <v>6247.4351093565601</v>
      </c>
      <c r="AK21">
        <f t="shared" si="24"/>
        <v>3917.6504980146215</v>
      </c>
      <c r="AL21">
        <f t="shared" si="8"/>
        <v>-2439.2656601511612</v>
      </c>
      <c r="AN21">
        <f t="shared" si="9"/>
        <v>6375.7849701769028</v>
      </c>
      <c r="AO21">
        <f t="shared" si="9"/>
        <v>-318.78924850884511</v>
      </c>
      <c r="AP21">
        <f t="shared" si="9"/>
        <v>-7.7718478577047643</v>
      </c>
      <c r="AQ21">
        <f t="shared" si="9"/>
        <v>-8924.4042928346262</v>
      </c>
      <c r="AR21">
        <f t="shared" si="9"/>
        <v>-2875.1804190242729</v>
      </c>
      <c r="AS21">
        <f t="shared" si="9"/>
        <v>1425.1033404496402</v>
      </c>
      <c r="AT21">
        <f t="shared" si="9"/>
        <v>893.65583054608908</v>
      </c>
      <c r="AU21">
        <f t="shared" si="9"/>
        <v>-556.42124802854346</v>
      </c>
      <c r="AW21">
        <v>18</v>
      </c>
      <c r="AX21">
        <f>(R21*SUMPRODUCT(K22:$K$23, X22:$X$23)-$AZ$3*SUMPRODUCT(K21:$K$22, W22:$W$23))/Z21</f>
        <v>19050.948976376138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3.0780427999999999E-2</v>
      </c>
      <c r="O22">
        <f t="shared" si="21"/>
        <v>41018.462320104161</v>
      </c>
      <c r="P22">
        <f t="shared" si="22"/>
        <v>2050.9231160052082</v>
      </c>
      <c r="Q22" s="4">
        <f t="shared" si="23"/>
        <v>50</v>
      </c>
      <c r="R22">
        <f t="shared" si="0"/>
        <v>2000000</v>
      </c>
      <c r="S22">
        <f t="shared" si="1"/>
        <v>10005.995701197653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12981.542383027383</v>
      </c>
      <c r="AC22">
        <f t="shared" si="2"/>
        <v>6540.1547612047698</v>
      </c>
      <c r="AE22">
        <f t="shared" si="3"/>
        <v>26810.634308789264</v>
      </c>
      <c r="AF22">
        <f t="shared" si="4"/>
        <v>-1340.5317154394631</v>
      </c>
      <c r="AG22">
        <f t="shared" si="4"/>
        <v>-32.681179147528297</v>
      </c>
      <c r="AH22">
        <f t="shared" si="5"/>
        <v>-41948.296764136336</v>
      </c>
      <c r="AI22">
        <f t="shared" si="6"/>
        <v>-16510.87534993406</v>
      </c>
      <c r="AJ22">
        <f t="shared" si="7"/>
        <v>6441.3876218226133</v>
      </c>
      <c r="AK22">
        <f t="shared" si="24"/>
        <v>3290.3841639185484</v>
      </c>
      <c r="AL22">
        <f t="shared" si="8"/>
        <v>-6779.1035641928975</v>
      </c>
      <c r="AN22">
        <f t="shared" si="9"/>
        <v>5633.6914826995553</v>
      </c>
      <c r="AO22">
        <f t="shared" si="9"/>
        <v>-281.68457413497777</v>
      </c>
      <c r="AP22">
        <f t="shared" si="9"/>
        <v>-6.8672631347498658</v>
      </c>
      <c r="AQ22">
        <f t="shared" si="9"/>
        <v>-8814.5531907984259</v>
      </c>
      <c r="AR22">
        <f t="shared" si="9"/>
        <v>-3469.4135453685985</v>
      </c>
      <c r="AS22">
        <f t="shared" si="9"/>
        <v>1353.5222689577297</v>
      </c>
      <c r="AT22">
        <f t="shared" si="9"/>
        <v>691.40509790178601</v>
      </c>
      <c r="AU22">
        <f t="shared" si="9"/>
        <v>-1424.4861785090827</v>
      </c>
      <c r="AW22">
        <v>19</v>
      </c>
      <c r="AX22">
        <f>(R22*SUMPRODUCT(K23:$K$23, X23:$X$23)-$AZ$3*SUMPRODUCT(K22:$K$22, W23:$W$23))/Z22</f>
        <v>10005.995701197653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3.4133669999999998E-2</v>
      </c>
      <c r="O23">
        <f t="shared" si="21"/>
        <v>41018.462320104161</v>
      </c>
      <c r="P23">
        <f t="shared" si="22"/>
        <v>2050.9231160052082</v>
      </c>
      <c r="Q23" s="4">
        <f t="shared" si="23"/>
        <v>50</v>
      </c>
      <c r="R23">
        <f t="shared" si="0"/>
        <v>2000000</v>
      </c>
      <c r="S23">
        <f t="shared" si="1"/>
        <v>10467.986356625464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6540.1547612047698</v>
      </c>
      <c r="AC23">
        <f t="shared" si="2"/>
        <v>6540.1547612047698</v>
      </c>
      <c r="AE23">
        <f t="shared" si="3"/>
        <v>25627.382621714478</v>
      </c>
      <c r="AF23">
        <f t="shared" si="4"/>
        <v>-1281.3691310857241</v>
      </c>
      <c r="AG23">
        <f t="shared" si="4"/>
        <v>-31.238838771820397</v>
      </c>
      <c r="AH23">
        <f t="shared" si="5"/>
        <v>-44621.143369304482</v>
      </c>
      <c r="AI23">
        <f t="shared" si="6"/>
        <v>-20306.368717447549</v>
      </c>
      <c r="AJ23">
        <f t="shared" si="7"/>
        <v>0</v>
      </c>
      <c r="AK23">
        <f t="shared" si="24"/>
        <v>2642.9911896458984</v>
      </c>
      <c r="AL23">
        <f t="shared" si="8"/>
        <v>-17663.377527801651</v>
      </c>
      <c r="AN23">
        <f t="shared" si="9"/>
        <v>4960.5700975340942</v>
      </c>
      <c r="AO23">
        <f t="shared" si="9"/>
        <v>-248.02850487670477</v>
      </c>
      <c r="AP23">
        <f t="shared" si="9"/>
        <v>-6.0467528729164437</v>
      </c>
      <c r="AQ23">
        <f t="shared" si="9"/>
        <v>-8637.101680762491</v>
      </c>
      <c r="AR23">
        <f t="shared" si="9"/>
        <v>-3930.6068409780169</v>
      </c>
      <c r="AS23">
        <f t="shared" si="9"/>
        <v>0</v>
      </c>
      <c r="AT23">
        <f t="shared" si="9"/>
        <v>511.59118576138053</v>
      </c>
      <c r="AU23">
        <f t="shared" si="9"/>
        <v>-3419.0156552166363</v>
      </c>
      <c r="AW23">
        <v>20</v>
      </c>
      <c r="AX23">
        <f>(R23*SUMPRODUCT(K$23:$K24, X$23:$X24)-$AZ$3*SUMPRODUCT(K$22:$K23, W$23:$W24))/Z23</f>
        <v>10467.986356625464</v>
      </c>
    </row>
    <row r="25" spans="5:50" x14ac:dyDescent="0.25">
      <c r="AN25" s="8">
        <f t="shared" ref="AN25:AU25" si="25">SUM(AN3:AN23)</f>
        <v>344541.17400409805</v>
      </c>
      <c r="AO25" s="8">
        <f t="shared" si="25"/>
        <v>-47990.905440283022</v>
      </c>
      <c r="AP25" s="8">
        <f t="shared" si="25"/>
        <v>-2889.8912488485998</v>
      </c>
      <c r="AQ25" s="8">
        <f t="shared" si="25"/>
        <v>-140284.21515723475</v>
      </c>
      <c r="AR25" s="8">
        <f t="shared" si="25"/>
        <v>153376.16215773168</v>
      </c>
      <c r="AS25" s="8">
        <f t="shared" si="25"/>
        <v>-25913.502013301706</v>
      </c>
      <c r="AT25" s="8">
        <f t="shared" si="25"/>
        <v>49321.948691801808</v>
      </c>
      <c r="AU25" s="9">
        <f t="shared" si="25"/>
        <v>176784.60883623184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5" priority="1" operator="lessThan">
      <formula>0</formula>
    </cfRule>
  </conditionalFormatting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CDDE1-D41F-4E61-A572-1824E030B4B2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'T.55.04.F'!C3*(1+C12)</f>
        <v>152816.16817474493</v>
      </c>
      <c r="K3">
        <v>1</v>
      </c>
      <c r="L3" s="2">
        <v>0</v>
      </c>
      <c r="O3">
        <f>$C$3</f>
        <v>152816.16817474493</v>
      </c>
      <c r="P3">
        <f>O3*B5</f>
        <v>122252.93453979596</v>
      </c>
      <c r="Q3" s="4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152816.16817474493</v>
      </c>
      <c r="AF3">
        <f t="shared" ref="AF3:AG23" si="4">-$Z3*P3</f>
        <v>-122252.93453979596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28043.325430948978</v>
      </c>
      <c r="AJ3">
        <f t="shared" ref="AJ3:AJ23" si="7">AB3-AC3</f>
        <v>0</v>
      </c>
      <c r="AL3">
        <f t="shared" ref="AL3:AL23" si="8">SUM(AI3:AK3)</f>
        <v>28043.325430948978</v>
      </c>
      <c r="AN3">
        <f t="shared" ref="AN3:AU23" si="9">AE3*$K3</f>
        <v>152816.16817474493</v>
      </c>
      <c r="AO3">
        <f t="shared" si="9"/>
        <v>-122252.93453979596</v>
      </c>
      <c r="AP3">
        <f t="shared" si="9"/>
        <v>-2519.9082039999998</v>
      </c>
      <c r="AQ3">
        <f t="shared" si="9"/>
        <v>0</v>
      </c>
      <c r="AR3">
        <f t="shared" si="9"/>
        <v>28043.325430948978</v>
      </c>
      <c r="AS3">
        <f t="shared" si="9"/>
        <v>0</v>
      </c>
      <c r="AT3">
        <f t="shared" si="9"/>
        <v>0</v>
      </c>
      <c r="AU3">
        <f t="shared" si="9"/>
        <v>28043.325430948978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50186.473666434504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1.1135328E-2</v>
      </c>
      <c r="R4">
        <f t="shared" si="0"/>
        <v>2000000</v>
      </c>
      <c r="S4">
        <f t="shared" si="1"/>
        <v>30311.992696199974</v>
      </c>
      <c r="U4">
        <f t="shared" ref="U4:U23" si="13">M4</f>
        <v>1.1135328E-2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1.1135328E-2</v>
      </c>
      <c r="Y4">
        <f t="shared" ref="Y4:Y23" si="17">V4*W4</f>
        <v>0.01</v>
      </c>
      <c r="Z4">
        <f t="shared" ref="Z4:Z23" si="18">MAX(0, W4-X4-Y4)</f>
        <v>0.97886467200000005</v>
      </c>
      <c r="AB4">
        <f t="shared" ref="AB4:AB23" si="19">AC3</f>
        <v>0</v>
      </c>
      <c r="AC4">
        <f t="shared" si="2"/>
        <v>29671.338788232184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-22270.655999999999</v>
      </c>
      <c r="AI4">
        <f t="shared" si="6"/>
        <v>-22270.655999999999</v>
      </c>
      <c r="AJ4">
        <f t="shared" si="7"/>
        <v>-29671.338788232184</v>
      </c>
      <c r="AK4">
        <f>H4*SUM(AB4, AE4:AF4)</f>
        <v>0</v>
      </c>
      <c r="AL4">
        <f t="shared" si="8"/>
        <v>-51941.994788232187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-20515.134878202462</v>
      </c>
      <c r="AR4">
        <f t="shared" si="9"/>
        <v>-20515.134878202462</v>
      </c>
      <c r="AS4">
        <f t="shared" si="9"/>
        <v>-27332.446662434355</v>
      </c>
      <c r="AT4">
        <f t="shared" si="9"/>
        <v>0</v>
      </c>
      <c r="AU4">
        <f t="shared" si="9"/>
        <v>-47847.58154063682</v>
      </c>
      <c r="AW4">
        <v>1</v>
      </c>
      <c r="AX4">
        <f>(R4*SUMPRODUCT(K5:$K$23, X5:$X$23)-$AZ$3*SUMPRODUCT(K4:$K$22, W5:$W$23))/Z4</f>
        <v>30311.992696199974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1.2969985999999999E-2</v>
      </c>
      <c r="O5">
        <f t="shared" ref="O5:O23" si="21">$C$3</f>
        <v>152816.16817474493</v>
      </c>
      <c r="P5">
        <f t="shared" ref="P5:P23" si="22">O5*$C$5</f>
        <v>7640.8084087372472</v>
      </c>
      <c r="Q5" s="4">
        <f t="shared" ref="Q5:Q23" si="23">$C$8</f>
        <v>50</v>
      </c>
      <c r="R5">
        <f t="shared" si="0"/>
        <v>2000000</v>
      </c>
      <c r="S5">
        <f t="shared" si="1"/>
        <v>55812.823062220363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29671.338788232184</v>
      </c>
      <c r="AC5">
        <f t="shared" si="2"/>
        <v>53378.276884056919</v>
      </c>
      <c r="AE5">
        <f t="shared" si="3"/>
        <v>146150.35200958414</v>
      </c>
      <c r="AF5">
        <f t="shared" si="4"/>
        <v>-7307.5176004792074</v>
      </c>
      <c r="AG5">
        <f t="shared" si="4"/>
        <v>-47.819008209413269</v>
      </c>
      <c r="AH5">
        <f t="shared" si="5"/>
        <v>-25391.722183469185</v>
      </c>
      <c r="AI5">
        <f t="shared" si="6"/>
        <v>113403.29321742631</v>
      </c>
      <c r="AJ5">
        <f t="shared" si="7"/>
        <v>-23706.938095824735</v>
      </c>
      <c r="AK5">
        <f>H5*SUM(AB5, AE5:AF5)</f>
        <v>14420.094828842532</v>
      </c>
      <c r="AL5">
        <f t="shared" si="8"/>
        <v>104116.4499504441</v>
      </c>
      <c r="AN5">
        <f t="shared" si="9"/>
        <v>124017.39351742252</v>
      </c>
      <c r="AO5">
        <f t="shared" si="9"/>
        <v>-6200.8696758711258</v>
      </c>
      <c r="AP5">
        <f t="shared" si="9"/>
        <v>-40.577314232748236</v>
      </c>
      <c r="AQ5">
        <f t="shared" si="9"/>
        <v>-21546.408604652974</v>
      </c>
      <c r="AR5">
        <f t="shared" si="9"/>
        <v>96229.537922665651</v>
      </c>
      <c r="AS5">
        <f t="shared" si="9"/>
        <v>-20116.767633445517</v>
      </c>
      <c r="AT5">
        <f t="shared" si="9"/>
        <v>12236.320681799241</v>
      </c>
      <c r="AU5">
        <f t="shared" si="9"/>
        <v>88349.090971019366</v>
      </c>
      <c r="AW5">
        <v>2</v>
      </c>
      <c r="AX5">
        <f>(R5*SUMPRODUCT(K6:$K$23, X6:$X$23)-$AZ$3*SUMPRODUCT(K5:$K$22, W6:$W$23))/Z5</f>
        <v>55812.823062220363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1.4883069000000001E-2</v>
      </c>
      <c r="O6">
        <f t="shared" si="21"/>
        <v>152816.16817474493</v>
      </c>
      <c r="P6">
        <f t="shared" si="22"/>
        <v>7640.8084087372472</v>
      </c>
      <c r="Q6" s="4">
        <f t="shared" si="23"/>
        <v>50</v>
      </c>
      <c r="R6">
        <f t="shared" si="0"/>
        <v>2000000</v>
      </c>
      <c r="S6">
        <f t="shared" si="1"/>
        <v>77048.95686113018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53378.276884056919</v>
      </c>
      <c r="AC6">
        <f t="shared" si="2"/>
        <v>71854.508085568785</v>
      </c>
      <c r="AE6">
        <f t="shared" si="3"/>
        <v>142513.68271615537</v>
      </c>
      <c r="AF6">
        <f t="shared" si="4"/>
        <v>-7125.6841358077691</v>
      </c>
      <c r="AG6">
        <f t="shared" si="4"/>
        <v>-46.629124528626875</v>
      </c>
      <c r="AH6">
        <f t="shared" si="5"/>
        <v>-28467.743947690567</v>
      </c>
      <c r="AI6">
        <f t="shared" si="6"/>
        <v>106873.62550812839</v>
      </c>
      <c r="AJ6">
        <f t="shared" si="7"/>
        <v>-18476.231201511866</v>
      </c>
      <c r="AK6">
        <f>H6*SUM(AB6, AE6:AF6)</f>
        <v>16153.107724040025</v>
      </c>
      <c r="AL6">
        <f t="shared" si="8"/>
        <v>104550.50203065654</v>
      </c>
      <c r="AN6">
        <f t="shared" si="9"/>
        <v>111398.83872956225</v>
      </c>
      <c r="AO6">
        <f t="shared" si="9"/>
        <v>-5569.9419364781133</v>
      </c>
      <c r="AP6">
        <f t="shared" si="9"/>
        <v>-36.448642856355988</v>
      </c>
      <c r="AQ6">
        <f t="shared" si="9"/>
        <v>-22252.41504241724</v>
      </c>
      <c r="AR6">
        <f t="shared" si="9"/>
        <v>83540.033107810537</v>
      </c>
      <c r="AS6">
        <f t="shared" si="9"/>
        <v>-14442.33747047788</v>
      </c>
      <c r="AT6">
        <f t="shared" si="9"/>
        <v>12626.418797383281</v>
      </c>
      <c r="AU6">
        <f t="shared" si="9"/>
        <v>81724.114434715928</v>
      </c>
      <c r="AW6">
        <v>3</v>
      </c>
      <c r="AX6">
        <f>(R6*SUMPRODUCT(K7:$K$23, X7:$X$23)-$AZ$3*SUMPRODUCT(K6:$K$22, W7:$W$23))/Z6</f>
        <v>77048.95686113018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1.6930661E-2</v>
      </c>
      <c r="O7">
        <f t="shared" si="21"/>
        <v>152816.16817474493</v>
      </c>
      <c r="P7">
        <f t="shared" si="22"/>
        <v>7640.8084087372472</v>
      </c>
      <c r="Q7" s="4">
        <f t="shared" si="23"/>
        <v>50</v>
      </c>
      <c r="R7">
        <f t="shared" si="0"/>
        <v>2000000</v>
      </c>
      <c r="S7">
        <f t="shared" si="1"/>
        <v>94439.594911460197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71854.508085568785</v>
      </c>
      <c r="AC7">
        <f t="shared" si="2"/>
        <v>85700.856263970054</v>
      </c>
      <c r="AE7">
        <f t="shared" si="3"/>
        <v>138675.69503906503</v>
      </c>
      <c r="AF7">
        <f t="shared" si="4"/>
        <v>-6933.7847519532515</v>
      </c>
      <c r="AG7">
        <f t="shared" si="4"/>
        <v>-45.373371383219634</v>
      </c>
      <c r="AH7">
        <f t="shared" si="5"/>
        <v>-31578.47600483866</v>
      </c>
      <c r="AI7">
        <f t="shared" si="6"/>
        <v>100118.06091088988</v>
      </c>
      <c r="AJ7">
        <f t="shared" si="7"/>
        <v>-13846.348178401269</v>
      </c>
      <c r="AK7">
        <f>H7*SUM(AB7, AE7:AF7)</f>
        <v>17422.152712987023</v>
      </c>
      <c r="AL7">
        <f t="shared" si="8"/>
        <v>103693.86544547563</v>
      </c>
      <c r="AN7">
        <f t="shared" si="9"/>
        <v>99854.080952661592</v>
      </c>
      <c r="AO7">
        <f t="shared" si="9"/>
        <v>-4992.7040476330794</v>
      </c>
      <c r="AP7">
        <f t="shared" si="9"/>
        <v>-32.671307671606669</v>
      </c>
      <c r="AQ7">
        <f t="shared" si="9"/>
        <v>-22738.228919354406</v>
      </c>
      <c r="AR7">
        <f t="shared" si="9"/>
        <v>72090.47667800248</v>
      </c>
      <c r="AS7">
        <f t="shared" si="9"/>
        <v>-9970.1275808665341</v>
      </c>
      <c r="AT7">
        <f t="shared" si="9"/>
        <v>12544.902312421595</v>
      </c>
      <c r="AU7">
        <f t="shared" si="9"/>
        <v>74665.251409557546</v>
      </c>
      <c r="AW7">
        <v>4</v>
      </c>
      <c r="AX7">
        <f>(R7*SUMPRODUCT(K8:$K$23, X8:$X$23)-$AZ$3*SUMPRODUCT(K7:$K$22, W8:$W$23))/Z7</f>
        <v>94439.594911460197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1.9185959999999998E-2</v>
      </c>
      <c r="O8">
        <f t="shared" si="21"/>
        <v>152816.16817474493</v>
      </c>
      <c r="P8">
        <f t="shared" si="22"/>
        <v>7640.8084087372472</v>
      </c>
      <c r="Q8" s="4">
        <f t="shared" si="23"/>
        <v>50</v>
      </c>
      <c r="R8">
        <f t="shared" si="0"/>
        <v>2000000</v>
      </c>
      <c r="S8">
        <f t="shared" si="1"/>
        <v>108285.09458983975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85700.856263970054</v>
      </c>
      <c r="AC8">
        <f t="shared" si="2"/>
        <v>95397.232154930913</v>
      </c>
      <c r="AE8">
        <f t="shared" si="3"/>
        <v>134628.31175068268</v>
      </c>
      <c r="AF8">
        <f t="shared" si="4"/>
        <v>-6731.4155875341339</v>
      </c>
      <c r="AG8">
        <f t="shared" si="4"/>
        <v>-44.049105980963844</v>
      </c>
      <c r="AH8">
        <f t="shared" si="5"/>
        <v>-34821.267536943858</v>
      </c>
      <c r="AI8">
        <f t="shared" si="6"/>
        <v>93031.57952022372</v>
      </c>
      <c r="AJ8">
        <f t="shared" si="7"/>
        <v>-9696.3758909608587</v>
      </c>
      <c r="AK8">
        <f t="shared" ref="AK8:AK23" si="24">H8*SUM(AB8:AB8, AE8:AF8)</f>
        <v>18277.986870693396</v>
      </c>
      <c r="AL8">
        <f t="shared" si="8"/>
        <v>101613.19049995625</v>
      </c>
      <c r="AN8">
        <f t="shared" si="9"/>
        <v>89298.308854816132</v>
      </c>
      <c r="AO8">
        <f t="shared" si="9"/>
        <v>-4464.9154427408066</v>
      </c>
      <c r="AP8">
        <f t="shared" si="9"/>
        <v>-29.217559215561444</v>
      </c>
      <c r="AQ8">
        <f t="shared" si="9"/>
        <v>-23096.778551220505</v>
      </c>
      <c r="AR8">
        <f t="shared" si="9"/>
        <v>61707.397301639256</v>
      </c>
      <c r="AS8">
        <f t="shared" si="9"/>
        <v>-6431.5592896010967</v>
      </c>
      <c r="AT8">
        <f t="shared" si="9"/>
        <v>12123.700398517227</v>
      </c>
      <c r="AU8">
        <f t="shared" si="9"/>
        <v>67399.538410555382</v>
      </c>
      <c r="AW8">
        <v>5</v>
      </c>
      <c r="AX8">
        <f>(R8*SUMPRODUCT(K9:$K$23, X9:$X$23)-$AZ$3*SUMPRODUCT(K8:$K$22, W9:$W$23))/Z8</f>
        <v>108285.09458983975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2.1884238E-2</v>
      </c>
      <c r="O9">
        <f t="shared" si="21"/>
        <v>152816.16817474493</v>
      </c>
      <c r="P9">
        <f t="shared" si="22"/>
        <v>7640.8084087372472</v>
      </c>
      <c r="Q9" s="4">
        <f t="shared" si="23"/>
        <v>50</v>
      </c>
      <c r="R9">
        <f t="shared" si="0"/>
        <v>2000000</v>
      </c>
      <c r="S9">
        <f t="shared" si="1"/>
        <v>118612.43801468326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95397.232154930913</v>
      </c>
      <c r="AC9">
        <f t="shared" si="2"/>
        <v>101163.6796703978</v>
      </c>
      <c r="AE9">
        <f t="shared" si="3"/>
        <v>130335.7906172857</v>
      </c>
      <c r="AF9">
        <f t="shared" si="4"/>
        <v>-6516.7895308642856</v>
      </c>
      <c r="AG9">
        <f t="shared" si="4"/>
        <v>-42.644633802179563</v>
      </c>
      <c r="AH9">
        <f t="shared" si="5"/>
        <v>-38559.244758985449</v>
      </c>
      <c r="AI9">
        <f t="shared" si="6"/>
        <v>85217.111693633778</v>
      </c>
      <c r="AJ9">
        <f t="shared" si="7"/>
        <v>-5766.4475154668908</v>
      </c>
      <c r="AK9">
        <f t="shared" si="24"/>
        <v>18758.771510929004</v>
      </c>
      <c r="AL9">
        <f t="shared" si="8"/>
        <v>98209.435689095888</v>
      </c>
      <c r="AN9">
        <f t="shared" si="9"/>
        <v>79636.450021087177</v>
      </c>
      <c r="AO9">
        <f t="shared" si="9"/>
        <v>-3981.8225010543592</v>
      </c>
      <c r="AP9">
        <f t="shared" si="9"/>
        <v>-26.056290696290421</v>
      </c>
      <c r="AQ9">
        <f t="shared" si="9"/>
        <v>-23560.077807918402</v>
      </c>
      <c r="AR9">
        <f t="shared" si="9"/>
        <v>52068.493421418119</v>
      </c>
      <c r="AS9">
        <f t="shared" si="9"/>
        <v>-3523.3561494489272</v>
      </c>
      <c r="AT9">
        <f t="shared" si="9"/>
        <v>11461.79390029316</v>
      </c>
      <c r="AU9">
        <f t="shared" si="9"/>
        <v>60006.931172262353</v>
      </c>
      <c r="AW9">
        <v>6</v>
      </c>
      <c r="AX9">
        <f>(R9*SUMPRODUCT(K10:$K$23, X10:$X$23)-$AZ$3*SUMPRODUCT(K9:$K$22, W10:$W$23))/Z9</f>
        <v>118612.43801468326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2.4761703999999999E-2</v>
      </c>
      <c r="O10">
        <f t="shared" si="21"/>
        <v>152816.16817474493</v>
      </c>
      <c r="P10">
        <f t="shared" si="22"/>
        <v>7640.8084087372472</v>
      </c>
      <c r="Q10" s="4">
        <f t="shared" si="23"/>
        <v>50</v>
      </c>
      <c r="R10">
        <f t="shared" si="0"/>
        <v>2000000</v>
      </c>
      <c r="S10">
        <f t="shared" si="1"/>
        <v>125774.96817269512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101163.6796703978</v>
      </c>
      <c r="AC10">
        <f t="shared" si="2"/>
        <v>103543.57258204409</v>
      </c>
      <c r="AE10">
        <f t="shared" si="3"/>
        <v>125805.09644324164</v>
      </c>
      <c r="AF10">
        <f t="shared" si="4"/>
        <v>-6290.2548221620827</v>
      </c>
      <c r="AG10">
        <f t="shared" si="4"/>
        <v>-41.162233664759803</v>
      </c>
      <c r="AH10">
        <f t="shared" si="5"/>
        <v>-42238.151975918598</v>
      </c>
      <c r="AI10">
        <f t="shared" si="6"/>
        <v>77235.527411496209</v>
      </c>
      <c r="AJ10">
        <f t="shared" si="7"/>
        <v>-2379.8929116462823</v>
      </c>
      <c r="AK10">
        <f t="shared" si="24"/>
        <v>18883.9024239543</v>
      </c>
      <c r="AL10">
        <f t="shared" si="8"/>
        <v>93739.536923804233</v>
      </c>
      <c r="AN10">
        <f t="shared" si="9"/>
        <v>70808.892747642123</v>
      </c>
      <c r="AO10">
        <f t="shared" si="9"/>
        <v>-3540.444637382107</v>
      </c>
      <c r="AP10">
        <f t="shared" si="9"/>
        <v>-23.167997730015166</v>
      </c>
      <c r="AQ10">
        <f t="shared" si="9"/>
        <v>-23773.574025840659</v>
      </c>
      <c r="AR10">
        <f t="shared" si="9"/>
        <v>43471.706086689352</v>
      </c>
      <c r="AS10">
        <f t="shared" si="9"/>
        <v>-1339.5131572246273</v>
      </c>
      <c r="AT10">
        <f t="shared" si="9"/>
        <v>10628.728558687513</v>
      </c>
      <c r="AU10">
        <f t="shared" si="9"/>
        <v>52760.921488152242</v>
      </c>
      <c r="AW10">
        <v>7</v>
      </c>
      <c r="AX10">
        <f>(R10*SUMPRODUCT(K11:$K$23, X11:$X$23)-$AZ$3*SUMPRODUCT(K10:$K$22, W11:$W$23))/Z10</f>
        <v>125774.96817269512</v>
      </c>
    </row>
    <row r="11" spans="1:52" x14ac:dyDescent="0.25">
      <c r="A11" t="s">
        <v>33</v>
      </c>
      <c r="C11" s="7">
        <f>AU25</f>
        <v>623675.85605650325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2.7627288E-2</v>
      </c>
      <c r="O11">
        <f t="shared" si="21"/>
        <v>152816.16817474493</v>
      </c>
      <c r="P11">
        <f t="shared" si="22"/>
        <v>7640.8084087372472</v>
      </c>
      <c r="Q11" s="4">
        <f t="shared" si="23"/>
        <v>50</v>
      </c>
      <c r="R11">
        <f t="shared" si="0"/>
        <v>2000000</v>
      </c>
      <c r="S11">
        <f t="shared" si="1"/>
        <v>130275.8274178853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103543.57258204409</v>
      </c>
      <c r="AC11">
        <f t="shared" si="2"/>
        <v>103213.39644855236</v>
      </c>
      <c r="AE11">
        <f t="shared" si="3"/>
        <v>121071.39184750401</v>
      </c>
      <c r="AF11">
        <f t="shared" si="4"/>
        <v>-6053.569592375201</v>
      </c>
      <c r="AG11">
        <f t="shared" si="4"/>
        <v>-39.613410443932594</v>
      </c>
      <c r="AH11">
        <f t="shared" si="5"/>
        <v>-45488.035367184588</v>
      </c>
      <c r="AI11">
        <f t="shared" si="6"/>
        <v>69490.173477500299</v>
      </c>
      <c r="AJ11">
        <f t="shared" si="7"/>
        <v>330.17613349172461</v>
      </c>
      <c r="AK11">
        <f t="shared" si="24"/>
        <v>18702.735679006561</v>
      </c>
      <c r="AL11">
        <f t="shared" si="8"/>
        <v>88523.085289998591</v>
      </c>
      <c r="AN11">
        <f t="shared" si="9"/>
        <v>62772.940115686011</v>
      </c>
      <c r="AO11">
        <f t="shared" si="9"/>
        <v>-3138.6470057843007</v>
      </c>
      <c r="AP11">
        <f t="shared" si="9"/>
        <v>-20.538710290100095</v>
      </c>
      <c r="AQ11">
        <f t="shared" si="9"/>
        <v>-23584.578293120136</v>
      </c>
      <c r="AR11">
        <f t="shared" si="9"/>
        <v>36029.176106491475</v>
      </c>
      <c r="AS11">
        <f t="shared" si="9"/>
        <v>171.18929863638192</v>
      </c>
      <c r="AT11">
        <f t="shared" si="9"/>
        <v>9696.9704309382359</v>
      </c>
      <c r="AU11">
        <f t="shared" si="9"/>
        <v>45897.3358360661</v>
      </c>
      <c r="AW11">
        <v>8</v>
      </c>
      <c r="AX11">
        <f>(R11*SUMPRODUCT(K12:$K$23, X12:$X$23)-$AZ$3*SUMPRODUCT(K11:$K$22, W12:$W$23))/Z11</f>
        <v>130275.8274178853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3.0780427999999999E-2</v>
      </c>
      <c r="O12">
        <f t="shared" si="21"/>
        <v>152816.16817474493</v>
      </c>
      <c r="P12">
        <f t="shared" si="22"/>
        <v>7640.8084087372472</v>
      </c>
      <c r="Q12" s="4">
        <f t="shared" si="23"/>
        <v>50</v>
      </c>
      <c r="R12">
        <f t="shared" si="0"/>
        <v>2000000</v>
      </c>
      <c r="S12">
        <f t="shared" si="1"/>
        <v>132289.25299760565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103213.39644855236</v>
      </c>
      <c r="AC12">
        <f t="shared" si="2"/>
        <v>100534.43120295726</v>
      </c>
      <c r="AE12">
        <f t="shared" si="3"/>
        <v>116134.04866940709</v>
      </c>
      <c r="AF12">
        <f t="shared" si="4"/>
        <v>-5806.7024334703547</v>
      </c>
      <c r="AG12">
        <f t="shared" si="4"/>
        <v>-37.997958611489352</v>
      </c>
      <c r="AH12">
        <f t="shared" si="5"/>
        <v>-48772.709120156615</v>
      </c>
      <c r="AI12">
        <f t="shared" si="6"/>
        <v>61516.639157168618</v>
      </c>
      <c r="AJ12">
        <f t="shared" si="7"/>
        <v>2678.9652455951</v>
      </c>
      <c r="AK12">
        <f t="shared" si="24"/>
        <v>18273.108432997105</v>
      </c>
      <c r="AL12">
        <f t="shared" si="8"/>
        <v>82468.712835760816</v>
      </c>
      <c r="AN12">
        <f t="shared" si="9"/>
        <v>55466.641319921633</v>
      </c>
      <c r="AO12">
        <f t="shared" si="9"/>
        <v>-2773.3320659960818</v>
      </c>
      <c r="AP12">
        <f t="shared" si="9"/>
        <v>-18.148158660965656</v>
      </c>
      <c r="AQ12">
        <f t="shared" si="9"/>
        <v>-23294.274107927809</v>
      </c>
      <c r="AR12">
        <f t="shared" si="9"/>
        <v>29380.886987336773</v>
      </c>
      <c r="AS12">
        <f t="shared" si="9"/>
        <v>1279.4973230370356</v>
      </c>
      <c r="AT12">
        <f t="shared" si="9"/>
        <v>8727.397028396912</v>
      </c>
      <c r="AU12">
        <f t="shared" si="9"/>
        <v>39387.781338770714</v>
      </c>
      <c r="AW12">
        <v>9</v>
      </c>
      <c r="AX12">
        <f>(R12*SUMPRODUCT(K13:$K$23, X13:$X$23)-$AZ$3*SUMPRODUCT(K12:$K$22, W13:$W$23))/Z12</f>
        <v>132289.25299760565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3.4133669999999998E-2</v>
      </c>
      <c r="O13">
        <f t="shared" si="21"/>
        <v>152816.16817474493</v>
      </c>
      <c r="P13">
        <f t="shared" si="22"/>
        <v>7640.8084087372472</v>
      </c>
      <c r="Q13" s="4">
        <f t="shared" si="23"/>
        <v>50</v>
      </c>
      <c r="R13">
        <f t="shared" si="0"/>
        <v>2000000</v>
      </c>
      <c r="S13">
        <f t="shared" si="1"/>
        <v>132051.75002623445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100534.43120295726</v>
      </c>
      <c r="AC13">
        <f t="shared" si="2"/>
        <v>95924.951030230703</v>
      </c>
      <c r="AE13">
        <f t="shared" si="3"/>
        <v>111008.62688966755</v>
      </c>
      <c r="AF13">
        <f t="shared" si="4"/>
        <v>-5550.4313444833779</v>
      </c>
      <c r="AG13">
        <f t="shared" si="4"/>
        <v>-36.320969245456226</v>
      </c>
      <c r="AH13">
        <f t="shared" si="5"/>
        <v>-51880.391196729426</v>
      </c>
      <c r="AI13">
        <f t="shared" si="6"/>
        <v>53541.483379209283</v>
      </c>
      <c r="AJ13">
        <f t="shared" si="7"/>
        <v>4609.4801727265585</v>
      </c>
      <c r="AK13">
        <f t="shared" si="24"/>
        <v>17627.201056091963</v>
      </c>
      <c r="AL13">
        <f t="shared" si="8"/>
        <v>75778.164608027801</v>
      </c>
      <c r="AN13">
        <f t="shared" si="9"/>
        <v>48839.40897139928</v>
      </c>
      <c r="AO13">
        <f t="shared" si="9"/>
        <v>-2441.9704485699644</v>
      </c>
      <c r="AP13">
        <f t="shared" si="9"/>
        <v>-15.979791129022267</v>
      </c>
      <c r="AQ13">
        <f t="shared" si="9"/>
        <v>-22825.321907383153</v>
      </c>
      <c r="AR13">
        <f t="shared" si="9"/>
        <v>23556.136824317138</v>
      </c>
      <c r="AS13">
        <f t="shared" si="9"/>
        <v>2027.9891176845344</v>
      </c>
      <c r="AT13">
        <f t="shared" si="9"/>
        <v>7755.2718695927551</v>
      </c>
      <c r="AU13">
        <f t="shared" si="9"/>
        <v>33339.397811594426</v>
      </c>
      <c r="AW13">
        <v>10</v>
      </c>
      <c r="AX13">
        <f>(R13*SUMPRODUCT(K14:$K$23, X14:$X$23)-$AZ$3*SUMPRODUCT(K13:$K$22, W14:$W$23))/Z13</f>
        <v>132051.75002623445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3.7867151000000002E-2</v>
      </c>
      <c r="O14">
        <f t="shared" si="21"/>
        <v>152816.16817474493</v>
      </c>
      <c r="P14">
        <f t="shared" si="22"/>
        <v>7640.8084087372472</v>
      </c>
      <c r="Q14" s="4">
        <f t="shared" si="23"/>
        <v>50</v>
      </c>
      <c r="R14">
        <f t="shared" si="0"/>
        <v>2000000</v>
      </c>
      <c r="S14">
        <f t="shared" si="1"/>
        <v>129643.91159055526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95924.951030230703</v>
      </c>
      <c r="AC14">
        <f t="shared" si="2"/>
        <v>89667.920857677556</v>
      </c>
      <c r="AE14">
        <f t="shared" si="3"/>
        <v>105694.96018403716</v>
      </c>
      <c r="AF14">
        <f t="shared" si="4"/>
        <v>-5284.7480092018586</v>
      </c>
      <c r="AG14">
        <f t="shared" si="4"/>
        <v>-34.582387926117612</v>
      </c>
      <c r="AH14">
        <f t="shared" si="5"/>
        <v>-55014.865075361879</v>
      </c>
      <c r="AI14">
        <f t="shared" si="6"/>
        <v>45360.764711547316</v>
      </c>
      <c r="AJ14">
        <f t="shared" si="7"/>
        <v>6257.0301725531463</v>
      </c>
      <c r="AK14">
        <f t="shared" si="24"/>
        <v>16800.792585783911</v>
      </c>
      <c r="AL14">
        <f t="shared" si="8"/>
        <v>68418.587469884369</v>
      </c>
      <c r="AN14">
        <f t="shared" si="9"/>
        <v>42836.039993123035</v>
      </c>
      <c r="AO14">
        <f t="shared" si="9"/>
        <v>-2141.801999656152</v>
      </c>
      <c r="AP14">
        <f t="shared" si="9"/>
        <v>-14.015545771354546</v>
      </c>
      <c r="AQ14">
        <f t="shared" si="9"/>
        <v>-22296.417506389138</v>
      </c>
      <c r="AR14">
        <f t="shared" si="9"/>
        <v>18383.804941306393</v>
      </c>
      <c r="AS14">
        <f t="shared" si="9"/>
        <v>2535.8483909069432</v>
      </c>
      <c r="AT14">
        <f t="shared" si="9"/>
        <v>6809.0230779943649</v>
      </c>
      <c r="AU14">
        <f t="shared" si="9"/>
        <v>27728.6764102077</v>
      </c>
      <c r="AW14">
        <v>11</v>
      </c>
      <c r="AX14">
        <f>(R14*SUMPRODUCT(K15:$K$23, X15:$X$23)-$AZ$3*SUMPRODUCT(K14:$K$22, W15:$W$23))/Z14</f>
        <v>129643.91159055526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4.2172894000000002E-2</v>
      </c>
      <c r="O15">
        <f t="shared" si="21"/>
        <v>152816.16817474493</v>
      </c>
      <c r="P15">
        <f t="shared" si="22"/>
        <v>7640.8084087372472</v>
      </c>
      <c r="Q15" s="4">
        <f t="shared" si="23"/>
        <v>50</v>
      </c>
      <c r="R15">
        <f t="shared" si="0"/>
        <v>2000000</v>
      </c>
      <c r="S15">
        <f t="shared" si="1"/>
        <v>125016.90528027981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89667.920857677556</v>
      </c>
      <c r="AC15">
        <f t="shared" si="2"/>
        <v>81956.394134144197</v>
      </c>
      <c r="AE15">
        <f t="shared" si="3"/>
        <v>100180.54823002116</v>
      </c>
      <c r="AF15">
        <f t="shared" si="4"/>
        <v>-5009.0274115010589</v>
      </c>
      <c r="AG15">
        <f t="shared" si="4"/>
        <v>-32.778124666581398</v>
      </c>
      <c r="AH15">
        <f t="shared" si="5"/>
        <v>-58337.575211001524</v>
      </c>
      <c r="AI15">
        <f t="shared" si="6"/>
        <v>36801.167482851997</v>
      </c>
      <c r="AJ15">
        <f t="shared" si="7"/>
        <v>7711.5267235333595</v>
      </c>
      <c r="AK15">
        <f t="shared" si="24"/>
        <v>15817.080703115587</v>
      </c>
      <c r="AL15">
        <f t="shared" si="8"/>
        <v>60329.774909500942</v>
      </c>
      <c r="AN15">
        <f t="shared" si="9"/>
        <v>37400.706557632351</v>
      </c>
      <c r="AO15">
        <f t="shared" si="9"/>
        <v>-1870.0353278816178</v>
      </c>
      <c r="AP15">
        <f t="shared" si="9"/>
        <v>-12.237156252623979</v>
      </c>
      <c r="AQ15">
        <f t="shared" si="9"/>
        <v>-21779.343099029218</v>
      </c>
      <c r="AR15">
        <f t="shared" si="9"/>
        <v>13739.090974468891</v>
      </c>
      <c r="AS15">
        <f t="shared" si="9"/>
        <v>2878.9675560168403</v>
      </c>
      <c r="AT15">
        <f t="shared" si="9"/>
        <v>5905.0384972672682</v>
      </c>
      <c r="AU15">
        <f t="shared" si="9"/>
        <v>22523.097027753</v>
      </c>
      <c r="AW15">
        <v>12</v>
      </c>
      <c r="AX15">
        <f>(R15*SUMPRODUCT(K16:$K$23, X16:$X$23)-$AZ$3*SUMPRODUCT(K15:$K$22, W16:$W$23))/Z15</f>
        <v>125016.90528027981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4.6777600000000003E-2</v>
      </c>
      <c r="O16">
        <f t="shared" si="21"/>
        <v>152816.16817474493</v>
      </c>
      <c r="P16">
        <f t="shared" si="22"/>
        <v>7640.8084087372472</v>
      </c>
      <c r="Q16" s="4">
        <f t="shared" si="23"/>
        <v>50</v>
      </c>
      <c r="R16">
        <f t="shared" si="0"/>
        <v>2000000</v>
      </c>
      <c r="S16">
        <f t="shared" si="1"/>
        <v>118295.66954595642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81956.394134144197</v>
      </c>
      <c r="AC16">
        <f t="shared" si="2"/>
        <v>73147.089610829193</v>
      </c>
      <c r="AE16">
        <f t="shared" si="3"/>
        <v>94492.537134836311</v>
      </c>
      <c r="AF16">
        <f t="shared" si="4"/>
        <v>-4724.6268567418156</v>
      </c>
      <c r="AG16">
        <f t="shared" si="4"/>
        <v>-30.917061415512105</v>
      </c>
      <c r="AH16">
        <f t="shared" si="5"/>
        <v>-61331.280176139124</v>
      </c>
      <c r="AI16">
        <f t="shared" si="6"/>
        <v>28405.713040539857</v>
      </c>
      <c r="AJ16">
        <f t="shared" si="7"/>
        <v>8809.3045233150042</v>
      </c>
      <c r="AK16">
        <f t="shared" si="24"/>
        <v>14694.79217716409</v>
      </c>
      <c r="AL16">
        <f t="shared" si="8"/>
        <v>51909.809741018951</v>
      </c>
      <c r="AN16">
        <f t="shared" si="9"/>
        <v>32496.402082022865</v>
      </c>
      <c r="AO16">
        <f t="shared" si="9"/>
        <v>-1624.8201041011434</v>
      </c>
      <c r="AP16">
        <f t="shared" si="9"/>
        <v>-10.632514370097052</v>
      </c>
      <c r="AQ16">
        <f t="shared" si="9"/>
        <v>-21092.098923802147</v>
      </c>
      <c r="AR16">
        <f t="shared" si="9"/>
        <v>9768.850539749481</v>
      </c>
      <c r="AS16">
        <f t="shared" si="9"/>
        <v>3029.5588470032571</v>
      </c>
      <c r="AT16">
        <f t="shared" si="9"/>
        <v>5053.6041213443041</v>
      </c>
      <c r="AU16">
        <f t="shared" si="9"/>
        <v>17852.013508097043</v>
      </c>
      <c r="AW16">
        <v>13</v>
      </c>
      <c r="AX16">
        <f>(R16*SUMPRODUCT(K17:$K$23, X17:$X$23)-$AZ$3*SUMPRODUCT(K16:$K$22, W17:$W$23))/Z16</f>
        <v>118295.66954595642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5.1668436999999998E-2</v>
      </c>
      <c r="O17">
        <f t="shared" si="21"/>
        <v>152816.16817474493</v>
      </c>
      <c r="P17">
        <f t="shared" si="22"/>
        <v>7640.8084087372472</v>
      </c>
      <c r="Q17" s="4">
        <f t="shared" si="23"/>
        <v>50</v>
      </c>
      <c r="R17">
        <f t="shared" si="0"/>
        <v>2000000</v>
      </c>
      <c r="S17">
        <f t="shared" si="1"/>
        <v>109575.71665719534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73147.089610829193</v>
      </c>
      <c r="AC17">
        <f t="shared" si="2"/>
        <v>63576.826982294093</v>
      </c>
      <c r="AE17">
        <f t="shared" si="3"/>
        <v>88665.330061566507</v>
      </c>
      <c r="AF17">
        <f t="shared" si="4"/>
        <v>-4433.2665030783255</v>
      </c>
      <c r="AG17">
        <f t="shared" si="4"/>
        <v>-29.010454561384471</v>
      </c>
      <c r="AH17">
        <f t="shared" si="5"/>
        <v>-63897.449598900719</v>
      </c>
      <c r="AI17">
        <f t="shared" si="6"/>
        <v>20305.603505026076</v>
      </c>
      <c r="AJ17">
        <f t="shared" si="7"/>
        <v>9570.2626285350998</v>
      </c>
      <c r="AK17">
        <f t="shared" si="24"/>
        <v>13467.248895004825</v>
      </c>
      <c r="AL17">
        <f t="shared" si="8"/>
        <v>43343.115028565997</v>
      </c>
      <c r="AN17">
        <f t="shared" si="9"/>
        <v>28088.786149146232</v>
      </c>
      <c r="AO17">
        <f t="shared" si="9"/>
        <v>-1404.4393074573118</v>
      </c>
      <c r="AP17">
        <f t="shared" si="9"/>
        <v>-9.1903842651736856</v>
      </c>
      <c r="AQ17">
        <f t="shared" si="9"/>
        <v>-20242.430677392349</v>
      </c>
      <c r="AR17">
        <f t="shared" si="9"/>
        <v>6432.7257800313964</v>
      </c>
      <c r="AS17">
        <f t="shared" si="9"/>
        <v>3031.8170605966293</v>
      </c>
      <c r="AT17">
        <f t="shared" si="9"/>
        <v>4266.3651504646878</v>
      </c>
      <c r="AU17">
        <f t="shared" si="9"/>
        <v>13730.907991092712</v>
      </c>
      <c r="AW17">
        <v>14</v>
      </c>
      <c r="AX17">
        <f>(R17*SUMPRODUCT(K18:$K$23, X18:$X$23)-$AZ$3*SUMPRODUCT(K17:$K$22, W18:$W$23))/Z17</f>
        <v>109575.71665719534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5.7177164000000003E-2</v>
      </c>
      <c r="O18">
        <f t="shared" si="21"/>
        <v>152816.16817474493</v>
      </c>
      <c r="P18">
        <f t="shared" si="22"/>
        <v>7640.8084087372472</v>
      </c>
      <c r="Q18" s="4">
        <f t="shared" si="23"/>
        <v>50</v>
      </c>
      <c r="R18">
        <f t="shared" si="0"/>
        <v>2000000</v>
      </c>
      <c r="S18">
        <f t="shared" si="1"/>
        <v>98736.081683428129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63576.826982294093</v>
      </c>
      <c r="AC18">
        <f t="shared" si="2"/>
        <v>53439.155590409122</v>
      </c>
      <c r="AE18">
        <f t="shared" si="3"/>
        <v>82709.04464290652</v>
      </c>
      <c r="AF18">
        <f t="shared" si="4"/>
        <v>-4135.452232145326</v>
      </c>
      <c r="AG18">
        <f t="shared" si="4"/>
        <v>-27.061614497599795</v>
      </c>
      <c r="AH18">
        <f t="shared" si="5"/>
        <v>-66349.420726833108</v>
      </c>
      <c r="AI18">
        <f t="shared" si="6"/>
        <v>12197.110069430491</v>
      </c>
      <c r="AJ18">
        <f t="shared" si="7"/>
        <v>10137.671391884971</v>
      </c>
      <c r="AK18">
        <f t="shared" si="24"/>
        <v>12164.095688302528</v>
      </c>
      <c r="AL18">
        <f t="shared" si="8"/>
        <v>34498.877149617991</v>
      </c>
      <c r="AN18">
        <f t="shared" si="9"/>
        <v>24136.456315605144</v>
      </c>
      <c r="AO18">
        <f t="shared" si="9"/>
        <v>-1206.8228157802573</v>
      </c>
      <c r="AP18">
        <f t="shared" si="9"/>
        <v>-7.8972194512838341</v>
      </c>
      <c r="AQ18">
        <f t="shared" si="9"/>
        <v>-19362.330950056021</v>
      </c>
      <c r="AR18">
        <f t="shared" si="9"/>
        <v>3559.4053303175865</v>
      </c>
      <c r="AS18">
        <f t="shared" si="9"/>
        <v>2958.4123930897931</v>
      </c>
      <c r="AT18">
        <f t="shared" si="9"/>
        <v>3549.7709527072275</v>
      </c>
      <c r="AU18">
        <f t="shared" si="9"/>
        <v>10067.588676114607</v>
      </c>
      <c r="AW18">
        <v>15</v>
      </c>
      <c r="AX18">
        <f>(R18*SUMPRODUCT(K19:$K$23, X19:$X$23)-$AZ$3*SUMPRODUCT(K18:$K$22, W19:$W$23))/Z18</f>
        <v>98736.081683428129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6.3388860000000005E-2</v>
      </c>
      <c r="O19">
        <f t="shared" si="21"/>
        <v>152816.16817474493</v>
      </c>
      <c r="P19">
        <f t="shared" si="22"/>
        <v>7640.8084087372472</v>
      </c>
      <c r="Q19" s="4">
        <f t="shared" si="23"/>
        <v>50</v>
      </c>
      <c r="R19">
        <f t="shared" si="0"/>
        <v>2000000</v>
      </c>
      <c r="S19">
        <f t="shared" si="1"/>
        <v>85582.040916701168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53439.155590409122</v>
      </c>
      <c r="AC19">
        <f t="shared" si="2"/>
        <v>42920.409309848576</v>
      </c>
      <c r="AE19">
        <f t="shared" si="3"/>
        <v>76639.122144874505</v>
      </c>
      <c r="AF19">
        <f t="shared" si="4"/>
        <v>-3831.9561072437255</v>
      </c>
      <c r="AG19">
        <f t="shared" si="4"/>
        <v>-25.075593459861473</v>
      </c>
      <c r="AH19">
        <f t="shared" si="5"/>
        <v>-68616.195710492961</v>
      </c>
      <c r="AI19">
        <f t="shared" si="6"/>
        <v>4165.8947336779675</v>
      </c>
      <c r="AJ19">
        <f t="shared" si="7"/>
        <v>10518.746280560546</v>
      </c>
      <c r="AK19">
        <f t="shared" si="24"/>
        <v>10803.150234354633</v>
      </c>
      <c r="AL19">
        <f t="shared" si="8"/>
        <v>25487.791248593145</v>
      </c>
      <c r="AN19">
        <f t="shared" si="9"/>
        <v>20602.142743330784</v>
      </c>
      <c r="AO19">
        <f t="shared" si="9"/>
        <v>-1030.1071371665391</v>
      </c>
      <c r="AP19">
        <f t="shared" si="9"/>
        <v>-6.7408255911024675</v>
      </c>
      <c r="AQ19">
        <f t="shared" si="9"/>
        <v>-18445.418201158758</v>
      </c>
      <c r="AR19">
        <f t="shared" si="9"/>
        <v>1119.8765794143872</v>
      </c>
      <c r="AS19">
        <f t="shared" si="9"/>
        <v>2827.6512868105865</v>
      </c>
      <c r="AT19">
        <f t="shared" si="9"/>
        <v>2904.1048093569079</v>
      </c>
      <c r="AU19">
        <f t="shared" si="9"/>
        <v>6851.6326755818809</v>
      </c>
      <c r="AW19">
        <v>16</v>
      </c>
      <c r="AX19">
        <f>(R19*SUMPRODUCT(K20:$K$23, X20:$X$23)-$AZ$3*SUMPRODUCT(K19:$K$22, W20:$W$23))/Z19</f>
        <v>85582.040916701168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7.0498397000000004E-2</v>
      </c>
      <c r="O20">
        <f t="shared" si="21"/>
        <v>152816.16817474493</v>
      </c>
      <c r="P20">
        <f t="shared" si="22"/>
        <v>7640.8084087372472</v>
      </c>
      <c r="Q20" s="4">
        <f t="shared" si="23"/>
        <v>50</v>
      </c>
      <c r="R20">
        <f t="shared" si="0"/>
        <v>2000000</v>
      </c>
      <c r="S20">
        <f t="shared" si="1"/>
        <v>69774.911996047071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42920.409309848576</v>
      </c>
      <c r="AC20">
        <f t="shared" si="2"/>
        <v>32176.07043557717</v>
      </c>
      <c r="AE20">
        <f t="shared" si="3"/>
        <v>70469.795664724908</v>
      </c>
      <c r="AF20">
        <f t="shared" si="4"/>
        <v>-3523.4897832362453</v>
      </c>
      <c r="AG20">
        <f t="shared" si="4"/>
        <v>-23.057048382518943</v>
      </c>
      <c r="AH20">
        <f t="shared" si="5"/>
        <v>-70711.565709756716</v>
      </c>
      <c r="AI20">
        <f t="shared" si="6"/>
        <v>-3788.3168766505696</v>
      </c>
      <c r="AJ20">
        <f t="shared" si="7"/>
        <v>10744.338874271405</v>
      </c>
      <c r="AK20">
        <f t="shared" si="24"/>
        <v>9401.5145523531119</v>
      </c>
      <c r="AL20">
        <f t="shared" si="8"/>
        <v>16357.536549973947</v>
      </c>
      <c r="AN20">
        <f t="shared" si="9"/>
        <v>17450.434681188788</v>
      </c>
      <c r="AO20">
        <f t="shared" si="9"/>
        <v>-872.52173405943938</v>
      </c>
      <c r="AP20">
        <f t="shared" si="9"/>
        <v>-5.7096166229067649</v>
      </c>
      <c r="AQ20">
        <f t="shared" si="9"/>
        <v>-17510.304194629247</v>
      </c>
      <c r="AR20">
        <f t="shared" si="9"/>
        <v>-938.10086412280441</v>
      </c>
      <c r="AS20">
        <f t="shared" si="9"/>
        <v>2660.6205105244012</v>
      </c>
      <c r="AT20">
        <f t="shared" si="9"/>
        <v>2328.0969392991678</v>
      </c>
      <c r="AU20">
        <f t="shared" si="9"/>
        <v>4050.616585700765</v>
      </c>
      <c r="AW20">
        <v>17</v>
      </c>
      <c r="AX20">
        <f>(R20*SUMPRODUCT(K21:$K$23, X21:$X$23)-$AZ$3*SUMPRODUCT(K20:$K$22, W21:$W$23))/Z20</f>
        <v>69774.911996047071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7.8701599999999997E-2</v>
      </c>
      <c r="O21">
        <f t="shared" si="21"/>
        <v>152816.16817474493</v>
      </c>
      <c r="P21">
        <f t="shared" si="22"/>
        <v>7640.8084087372472</v>
      </c>
      <c r="Q21" s="4">
        <f t="shared" si="23"/>
        <v>50</v>
      </c>
      <c r="R21">
        <f t="shared" si="0"/>
        <v>2000000</v>
      </c>
      <c r="S21">
        <f t="shared" si="1"/>
        <v>50803.689345273313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32176.07043557717</v>
      </c>
      <c r="AC21">
        <f t="shared" si="2"/>
        <v>21349.591319993015</v>
      </c>
      <c r="AE21">
        <f t="shared" si="3"/>
        <v>64219.012037590735</v>
      </c>
      <c r="AF21">
        <f t="shared" si="4"/>
        <v>-3210.9506018795369</v>
      </c>
      <c r="AG21">
        <f t="shared" si="4"/>
        <v>-21.011851299712099</v>
      </c>
      <c r="AH21">
        <f t="shared" si="5"/>
        <v>-72585.063959266103</v>
      </c>
      <c r="AI21">
        <f t="shared" si="6"/>
        <v>-11598.014374854618</v>
      </c>
      <c r="AJ21">
        <f t="shared" si="7"/>
        <v>10826.479115584156</v>
      </c>
      <c r="AK21">
        <f t="shared" si="24"/>
        <v>7973.9525324898887</v>
      </c>
      <c r="AL21">
        <f t="shared" si="8"/>
        <v>7202.4172732194265</v>
      </c>
      <c r="AN21">
        <f t="shared" si="9"/>
        <v>14649.008268702446</v>
      </c>
      <c r="AO21">
        <f t="shared" si="9"/>
        <v>-732.4504134351223</v>
      </c>
      <c r="AP21">
        <f t="shared" si="9"/>
        <v>-4.7930164863024638</v>
      </c>
      <c r="AQ21">
        <f t="shared" si="9"/>
        <v>-16557.389601403094</v>
      </c>
      <c r="AR21">
        <f t="shared" si="9"/>
        <v>-2645.6247626220743</v>
      </c>
      <c r="AS21">
        <f t="shared" si="9"/>
        <v>2469.6297413029561</v>
      </c>
      <c r="AT21">
        <f t="shared" si="9"/>
        <v>1818.9394834400427</v>
      </c>
      <c r="AU21">
        <f t="shared" si="9"/>
        <v>1642.9444621209248</v>
      </c>
      <c r="AW21">
        <v>18</v>
      </c>
      <c r="AX21">
        <f>(R21*SUMPRODUCT(K22:$K$23, X22:$X$23)-$AZ$3*SUMPRODUCT(K21:$K$22, W22:$W$23))/Z21</f>
        <v>50803.689345273313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8.8159118999999994E-2</v>
      </c>
      <c r="O22">
        <f t="shared" si="21"/>
        <v>152816.16817474493</v>
      </c>
      <c r="P22">
        <f t="shared" si="22"/>
        <v>7640.8084087372472</v>
      </c>
      <c r="Q22" s="4">
        <f t="shared" si="23"/>
        <v>50</v>
      </c>
      <c r="R22">
        <f t="shared" si="0"/>
        <v>2000000</v>
      </c>
      <c r="S22">
        <f t="shared" si="1"/>
        <v>27945.24029294536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21349.591319993015</v>
      </c>
      <c r="AC22">
        <f t="shared" si="2"/>
        <v>10590.880819790351</v>
      </c>
      <c r="AE22">
        <f t="shared" si="3"/>
        <v>57915.330392930438</v>
      </c>
      <c r="AF22">
        <f t="shared" si="4"/>
        <v>-2895.7665196465223</v>
      </c>
      <c r="AG22">
        <f t="shared" si="4"/>
        <v>-18.949346487573354</v>
      </c>
      <c r="AH22">
        <f t="shared" si="5"/>
        <v>-74095.451965664935</v>
      </c>
      <c r="AI22">
        <f t="shared" si="6"/>
        <v>-19094.837438868592</v>
      </c>
      <c r="AJ22">
        <f t="shared" si="7"/>
        <v>10758.710500202664</v>
      </c>
      <c r="AK22">
        <f t="shared" si="24"/>
        <v>6535.0613481990931</v>
      </c>
      <c r="AL22">
        <f t="shared" si="8"/>
        <v>-1801.0655904668347</v>
      </c>
      <c r="AN22">
        <f t="shared" si="9"/>
        <v>12169.689825108699</v>
      </c>
      <c r="AO22">
        <f t="shared" si="9"/>
        <v>-608.48449125543505</v>
      </c>
      <c r="AP22">
        <f t="shared" si="9"/>
        <v>-3.9818070203123686</v>
      </c>
      <c r="AQ22">
        <f t="shared" si="9"/>
        <v>-15569.602413654764</v>
      </c>
      <c r="AR22">
        <f t="shared" si="9"/>
        <v>-4012.378886821813</v>
      </c>
      <c r="AS22">
        <f t="shared" si="9"/>
        <v>2260.7169607304659</v>
      </c>
      <c r="AT22">
        <f t="shared" si="9"/>
        <v>1373.2058343803837</v>
      </c>
      <c r="AU22">
        <f t="shared" si="9"/>
        <v>-378.45609171096339</v>
      </c>
      <c r="AW22">
        <v>19</v>
      </c>
      <c r="AX22">
        <f>(R22*SUMPRODUCT(K23:$K$23, X23:$X$23)-$AZ$3*SUMPRODUCT(K22:$K$22, W23:$W$23))/Z22</f>
        <v>27945.24029294536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9.9426106E-2</v>
      </c>
      <c r="O23">
        <f t="shared" si="21"/>
        <v>152816.16817474493</v>
      </c>
      <c r="P23">
        <f t="shared" si="22"/>
        <v>7640.8084087372472</v>
      </c>
      <c r="Q23" s="4">
        <f t="shared" si="23"/>
        <v>50</v>
      </c>
      <c r="R23">
        <f t="shared" si="0"/>
        <v>2000000</v>
      </c>
      <c r="S23">
        <f t="shared" si="1"/>
        <v>31378.912498130514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10590.880819790351</v>
      </c>
      <c r="AC23">
        <f t="shared" si="2"/>
        <v>10590.880819790351</v>
      </c>
      <c r="AE23">
        <f t="shared" si="3"/>
        <v>51577.881310328608</v>
      </c>
      <c r="AF23">
        <f t="shared" si="4"/>
        <v>-2578.8940655164306</v>
      </c>
      <c r="AG23">
        <f t="shared" si="4"/>
        <v>-16.875793290193425</v>
      </c>
      <c r="AH23">
        <f t="shared" si="5"/>
        <v>-75362.389300167837</v>
      </c>
      <c r="AI23">
        <f t="shared" si="6"/>
        <v>-26380.277848645856</v>
      </c>
      <c r="AJ23">
        <f t="shared" si="7"/>
        <v>0</v>
      </c>
      <c r="AK23">
        <f t="shared" si="24"/>
        <v>5099.2241900241679</v>
      </c>
      <c r="AL23">
        <f t="shared" si="8"/>
        <v>-21281.053658621688</v>
      </c>
      <c r="AN23">
        <f t="shared" si="9"/>
        <v>9983.6842294377839</v>
      </c>
      <c r="AO23">
        <f t="shared" si="9"/>
        <v>-499.18421147188917</v>
      </c>
      <c r="AP23">
        <f t="shared" si="9"/>
        <v>-3.2665667346211245</v>
      </c>
      <c r="AQ23">
        <f t="shared" si="9"/>
        <v>-14587.537883184965</v>
      </c>
      <c r="AR23">
        <f t="shared" si="9"/>
        <v>-5106.304431953693</v>
      </c>
      <c r="AS23">
        <f t="shared" si="9"/>
        <v>0</v>
      </c>
      <c r="AT23">
        <f t="shared" si="9"/>
        <v>987.03248049309207</v>
      </c>
      <c r="AU23">
        <f t="shared" si="9"/>
        <v>-4119.2719514606006</v>
      </c>
      <c r="AW23">
        <v>20</v>
      </c>
      <c r="AX23">
        <f>(R23*SUMPRODUCT(K$23:$K24, X$23:$X24)-$AZ$3*SUMPRODUCT(K$22:$K23, W$23:$W24))/Z23</f>
        <v>31378.912498130514</v>
      </c>
    </row>
    <row r="25" spans="5:50" x14ac:dyDescent="0.25">
      <c r="AN25" s="8">
        <f t="shared" ref="AN25:AU25" si="25">SUM(AN3:AN23)</f>
        <v>1134722.4742502416</v>
      </c>
      <c r="AO25" s="8">
        <f t="shared" si="25"/>
        <v>-171348.24984357078</v>
      </c>
      <c r="AP25" s="8">
        <f t="shared" si="25"/>
        <v>-2841.1786290484438</v>
      </c>
      <c r="AQ25" s="8">
        <f t="shared" si="25"/>
        <v>-414629.66558873747</v>
      </c>
      <c r="AR25" s="8">
        <f t="shared" si="25"/>
        <v>545903.38018888514</v>
      </c>
      <c r="AS25" s="8">
        <f t="shared" si="25"/>
        <v>-55024.209457159108</v>
      </c>
      <c r="AT25" s="8">
        <f t="shared" si="25"/>
        <v>132796.68532477738</v>
      </c>
      <c r="AU25" s="9">
        <f t="shared" si="25"/>
        <v>623675.85605650325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4" priority="1" operator="lessThan">
      <formula>0</formula>
    </cfRule>
  </conditionalFormatting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4D3E0-D119-42E6-86E5-B58390A1CEC5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'S.26.04.A'!C3*(1+C12)</f>
        <v>2716.5532830357347</v>
      </c>
      <c r="K3">
        <v>1</v>
      </c>
      <c r="L3" s="2">
        <v>0</v>
      </c>
      <c r="O3">
        <f>$C$3</f>
        <v>2716.5532830357347</v>
      </c>
      <c r="P3">
        <f>O3*C5</f>
        <v>271.65532830357347</v>
      </c>
      <c r="Q3" s="4">
        <f>B8</f>
        <v>2519.9082039999998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2716.5532830357347</v>
      </c>
      <c r="AF3">
        <f t="shared" ref="AF3:AG34" si="3">-$Z3*P3</f>
        <v>-271.65532830357347</v>
      </c>
      <c r="AG3">
        <f t="shared" si="3"/>
        <v>-2519.9082039999998</v>
      </c>
      <c r="AH3">
        <f t="shared" ref="AH3:AH66" si="4">-X3*R3</f>
        <v>0</v>
      </c>
      <c r="AI3">
        <f t="shared" ref="AI3:AI34" si="5">SUM(AE3:AH3)</f>
        <v>-75.01024926783839</v>
      </c>
      <c r="AJ3">
        <f t="shared" ref="AJ3:AJ66" si="6">AB3-AC3</f>
        <v>0</v>
      </c>
      <c r="AL3">
        <f t="shared" ref="AL3:AL23" si="7">SUM(AI3:AK3)</f>
        <v>-75.01024926783839</v>
      </c>
      <c r="AN3">
        <f t="shared" ref="AN3:AU34" si="8">AE3*$K3</f>
        <v>2716.5532830357347</v>
      </c>
      <c r="AO3">
        <f t="shared" si="8"/>
        <v>-271.65532830357347</v>
      </c>
      <c r="AP3">
        <f t="shared" si="8"/>
        <v>-2519.9082039999998</v>
      </c>
      <c r="AQ3">
        <f t="shared" si="8"/>
        <v>0</v>
      </c>
      <c r="AR3">
        <f t="shared" si="8"/>
        <v>-75.01024926783839</v>
      </c>
      <c r="AS3">
        <f t="shared" si="8"/>
        <v>0</v>
      </c>
      <c r="AT3">
        <f t="shared" si="8"/>
        <v>0</v>
      </c>
      <c r="AU3">
        <f t="shared" si="8"/>
        <v>-75.01024926783839</v>
      </c>
      <c r="AW3">
        <v>0</v>
      </c>
      <c r="AX3">
        <f>IF(Z3&gt;0, (R3*SUMPRODUCT(K3:$K$98, X3:$X$98)-K3*$AZ$3)/Z3, 0)</f>
        <v>0</v>
      </c>
      <c r="AZ3">
        <f>C6*SUMPRODUCT(X4:X98, K4:K98)/1</f>
        <v>980.55736720403149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1.784809E-3</v>
      </c>
      <c r="R4">
        <f t="shared" si="0"/>
        <v>50000</v>
      </c>
      <c r="S4">
        <f t="shared" si="1"/>
        <v>106.31259149983831</v>
      </c>
      <c r="U4">
        <f t="shared" ref="U4:U67" si="12">M4</f>
        <v>1.784809E-3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1.784809E-3</v>
      </c>
      <c r="Y4">
        <f t="shared" ref="Y4:Y67" si="16">V4*W4</f>
        <v>0.01</v>
      </c>
      <c r="Z4">
        <f t="shared" ref="Z4:Z67" si="17">MAX(0, W4-X4-Y4)</f>
        <v>0.98821519099999999</v>
      </c>
      <c r="AB4">
        <f t="shared" ref="AB4:AB67" si="18">AC3</f>
        <v>0</v>
      </c>
      <c r="AC4">
        <f t="shared" ref="AC4:AC67" si="19">S4*Z4</f>
        <v>105.05971791471768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-89.240449999999996</v>
      </c>
      <c r="AI4">
        <f t="shared" si="5"/>
        <v>-89.240449999999996</v>
      </c>
      <c r="AJ4">
        <f t="shared" si="6"/>
        <v>-105.05971791471768</v>
      </c>
      <c r="AK4">
        <f t="shared" ref="AK4:AK67" si="20">G4*SUM(AB4:AB4, AE4:AF4)</f>
        <v>0</v>
      </c>
      <c r="AL4">
        <f t="shared" si="7"/>
        <v>-194.30016791471769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-79.678973214285705</v>
      </c>
      <c r="AR4">
        <f t="shared" si="8"/>
        <v>-79.678973214285705</v>
      </c>
      <c r="AS4">
        <f t="shared" si="8"/>
        <v>-93.803319566712204</v>
      </c>
      <c r="AT4">
        <f t="shared" si="8"/>
        <v>0</v>
      </c>
      <c r="AU4">
        <f t="shared" si="8"/>
        <v>-173.48229278099794</v>
      </c>
      <c r="AW4">
        <v>1</v>
      </c>
      <c r="AX4">
        <f>IF(Z4&gt;0, (R4*SUMPRODUCT(K4:$K$98, X4:$X$98)-K4*$AZ$3)/Z4, 0)</f>
        <v>106.31259149983831</v>
      </c>
    </row>
    <row r="5" spans="1:52" x14ac:dyDescent="0.25">
      <c r="C5" s="2"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1">K4*J5</f>
        <v>0.79719387755102034</v>
      </c>
      <c r="L5" s="2">
        <v>2</v>
      </c>
      <c r="M5" s="6">
        <v>1.7924099999999999E-3</v>
      </c>
      <c r="Q5" s="4">
        <f t="shared" ref="Q5:Q68" si="22">$C$8</f>
        <v>50</v>
      </c>
      <c r="R5">
        <f t="shared" si="0"/>
        <v>50000</v>
      </c>
      <c r="S5">
        <f t="shared" si="1"/>
        <v>122.0445752524126</v>
      </c>
      <c r="U5">
        <f t="shared" si="12"/>
        <v>1.7924099999999999E-3</v>
      </c>
      <c r="V5">
        <f t="shared" si="13"/>
        <v>0.01</v>
      </c>
      <c r="W5">
        <f t="shared" si="14"/>
        <v>0.98821519099999999</v>
      </c>
      <c r="X5">
        <f t="shared" si="15"/>
        <v>1.7712867905003099E-3</v>
      </c>
      <c r="Y5">
        <f t="shared" si="16"/>
        <v>9.8821519099999994E-3</v>
      </c>
      <c r="Z5">
        <f t="shared" si="17"/>
        <v>0.97656175229949971</v>
      </c>
      <c r="AB5">
        <f t="shared" si="18"/>
        <v>105.05971791471768</v>
      </c>
      <c r="AC5">
        <f t="shared" si="19"/>
        <v>119.18406426714421</v>
      </c>
      <c r="AE5">
        <f t="shared" si="2"/>
        <v>0</v>
      </c>
      <c r="AF5">
        <f t="shared" si="3"/>
        <v>0</v>
      </c>
      <c r="AG5">
        <f t="shared" si="3"/>
        <v>-48.828087614974983</v>
      </c>
      <c r="AH5">
        <f t="shared" si="4"/>
        <v>-88.564339525015498</v>
      </c>
      <c r="AI5">
        <f t="shared" si="5"/>
        <v>-137.39242713999047</v>
      </c>
      <c r="AJ5">
        <f t="shared" si="6"/>
        <v>-14.124346352426528</v>
      </c>
      <c r="AK5">
        <f t="shared" si="20"/>
        <v>7.3541802540302381</v>
      </c>
      <c r="AL5">
        <f t="shared" si="7"/>
        <v>-144.16259323838676</v>
      </c>
      <c r="AN5">
        <f t="shared" si="8"/>
        <v>0</v>
      </c>
      <c r="AO5">
        <f t="shared" si="8"/>
        <v>0</v>
      </c>
      <c r="AP5">
        <f t="shared" si="8"/>
        <v>-38.92545249918286</v>
      </c>
      <c r="AQ5">
        <f t="shared" si="8"/>
        <v>-70.60294923869219</v>
      </c>
      <c r="AR5">
        <f t="shared" si="8"/>
        <v>-109.52840173787504</v>
      </c>
      <c r="AS5">
        <f t="shared" si="8"/>
        <v>-11.259842436564515</v>
      </c>
      <c r="AT5">
        <f t="shared" si="8"/>
        <v>5.8627074729195137</v>
      </c>
      <c r="AU5">
        <f t="shared" si="8"/>
        <v>-114.92553670152004</v>
      </c>
      <c r="AW5">
        <v>2</v>
      </c>
      <c r="AX5">
        <f>IF(Z5&gt;0, (R5*SUMPRODUCT(K5:$K$98, X5:$X$98)-K5*$AZ$3)/Z5, 0)</f>
        <v>122.0445752524126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1"/>
        <v>0.71178024781341098</v>
      </c>
      <c r="L6" s="2">
        <v>3</v>
      </c>
      <c r="M6" s="6">
        <v>1.8014369999999999E-3</v>
      </c>
      <c r="Q6" s="4">
        <f t="shared" si="22"/>
        <v>50</v>
      </c>
      <c r="R6">
        <f t="shared" si="0"/>
        <v>50000</v>
      </c>
      <c r="S6">
        <f t="shared" si="1"/>
        <v>137.12851409429487</v>
      </c>
      <c r="U6">
        <f t="shared" si="12"/>
        <v>1.8014369999999999E-3</v>
      </c>
      <c r="V6">
        <f t="shared" si="13"/>
        <v>0.01</v>
      </c>
      <c r="W6">
        <f t="shared" si="14"/>
        <v>0.97656175229949971</v>
      </c>
      <c r="X6">
        <f t="shared" si="15"/>
        <v>1.7592144733771537E-3</v>
      </c>
      <c r="Y6">
        <f t="shared" si="16"/>
        <v>9.765617522994997E-3</v>
      </c>
      <c r="Z6">
        <f t="shared" si="17"/>
        <v>0.9650369203031276</v>
      </c>
      <c r="AB6">
        <f t="shared" si="18"/>
        <v>119.18406426714421</v>
      </c>
      <c r="AC6">
        <f t="shared" si="19"/>
        <v>132.33407892730236</v>
      </c>
      <c r="AE6">
        <f t="shared" si="2"/>
        <v>0</v>
      </c>
      <c r="AF6">
        <f t="shared" si="3"/>
        <v>0</v>
      </c>
      <c r="AG6">
        <f t="shared" si="3"/>
        <v>-48.251846015156381</v>
      </c>
      <c r="AH6">
        <f t="shared" si="4"/>
        <v>-87.960723668857682</v>
      </c>
      <c r="AI6">
        <f t="shared" si="5"/>
        <v>-136.21256968401406</v>
      </c>
      <c r="AJ6">
        <f t="shared" si="6"/>
        <v>-13.150014660158149</v>
      </c>
      <c r="AK6">
        <f t="shared" si="20"/>
        <v>8.3428844987000961</v>
      </c>
      <c r="AL6">
        <f t="shared" si="7"/>
        <v>-141.0196998454721</v>
      </c>
      <c r="AN6">
        <f t="shared" si="8"/>
        <v>0</v>
      </c>
      <c r="AO6">
        <f t="shared" si="8"/>
        <v>0</v>
      </c>
      <c r="AP6">
        <f t="shared" si="8"/>
        <v>-34.344710914122558</v>
      </c>
      <c r="AQ6">
        <f t="shared" si="8"/>
        <v>-62.608705690866486</v>
      </c>
      <c r="AR6">
        <f t="shared" si="8"/>
        <v>-96.95341660498903</v>
      </c>
      <c r="AS6">
        <f t="shared" si="8"/>
        <v>-9.3599206935573545</v>
      </c>
      <c r="AT6">
        <f t="shared" si="8"/>
        <v>5.9383003959634193</v>
      </c>
      <c r="AU6">
        <f t="shared" si="8"/>
        <v>-100.37503690258296</v>
      </c>
      <c r="AW6">
        <v>3</v>
      </c>
      <c r="AX6">
        <f>IF(Z6&gt;0, (R6*SUMPRODUCT(K6:$K$98, X6:$X$98)-K6*$AZ$3)/Z6, 0)</f>
        <v>137.12851409429487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1"/>
        <v>0.63551807840483121</v>
      </c>
      <c r="L7" s="2">
        <v>4</v>
      </c>
      <c r="M7" s="6">
        <v>1.8114139999999999E-3</v>
      </c>
      <c r="Q7" s="4">
        <f t="shared" si="22"/>
        <v>50</v>
      </c>
      <c r="R7">
        <f t="shared" si="0"/>
        <v>50000</v>
      </c>
      <c r="S7">
        <f t="shared" si="1"/>
        <v>151.52996641651808</v>
      </c>
      <c r="U7">
        <f t="shared" si="12"/>
        <v>1.8114139999999999E-3</v>
      </c>
      <c r="V7">
        <f t="shared" si="13"/>
        <v>0.01</v>
      </c>
      <c r="W7">
        <f t="shared" si="14"/>
        <v>0.9650369203031276</v>
      </c>
      <c r="X7">
        <f t="shared" si="15"/>
        <v>1.7480813879539696E-3</v>
      </c>
      <c r="Y7">
        <f t="shared" si="16"/>
        <v>9.6503692030312765E-3</v>
      </c>
      <c r="Z7">
        <f t="shared" si="17"/>
        <v>0.95363846971214228</v>
      </c>
      <c r="AB7">
        <f t="shared" si="18"/>
        <v>132.33407892730236</v>
      </c>
      <c r="AC7">
        <f t="shared" si="19"/>
        <v>144.50480528898061</v>
      </c>
      <c r="AE7">
        <f t="shared" si="2"/>
        <v>0</v>
      </c>
      <c r="AF7">
        <f t="shared" si="3"/>
        <v>0</v>
      </c>
      <c r="AG7">
        <f t="shared" si="3"/>
        <v>-47.681923485607115</v>
      </c>
      <c r="AH7">
        <f t="shared" si="4"/>
        <v>-87.404069397698478</v>
      </c>
      <c r="AI7">
        <f t="shared" si="5"/>
        <v>-135.08599288330561</v>
      </c>
      <c r="AJ7">
        <f t="shared" si="6"/>
        <v>-12.170726361678248</v>
      </c>
      <c r="AK7">
        <f t="shared" si="20"/>
        <v>9.2633855249111665</v>
      </c>
      <c r="AL7">
        <f t="shared" si="7"/>
        <v>-137.99333372007268</v>
      </c>
      <c r="AN7">
        <f t="shared" si="8"/>
        <v>0</v>
      </c>
      <c r="AO7">
        <f t="shared" si="8"/>
        <v>0</v>
      </c>
      <c r="AP7">
        <f t="shared" si="8"/>
        <v>-30.302724388219225</v>
      </c>
      <c r="AQ7">
        <f t="shared" si="8"/>
        <v>-55.546866228387849</v>
      </c>
      <c r="AR7">
        <f t="shared" si="8"/>
        <v>-85.849590616607088</v>
      </c>
      <c r="AS7">
        <f t="shared" si="8"/>
        <v>-7.7347166301647832</v>
      </c>
      <c r="AT7">
        <f t="shared" si="8"/>
        <v>5.8870489683146729</v>
      </c>
      <c r="AU7">
        <f t="shared" si="8"/>
        <v>-87.697258278457184</v>
      </c>
      <c r="AW7">
        <v>4</v>
      </c>
      <c r="AX7">
        <f>IF(Z7&gt;0, (R7*SUMPRODUCT(K7:$K$98, X7:$X$98)-K7*$AZ$3)/Z7, 0)</f>
        <v>151.52996641651808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1"/>
        <v>0.5674268557185993</v>
      </c>
      <c r="L8" s="2">
        <v>5</v>
      </c>
      <c r="M8" s="6">
        <v>1.8237660000000001E-3</v>
      </c>
      <c r="Q8" s="4">
        <f t="shared" si="22"/>
        <v>50</v>
      </c>
      <c r="R8">
        <f t="shared" si="0"/>
        <v>50000</v>
      </c>
      <c r="S8">
        <f t="shared" si="1"/>
        <v>165.24981384664858</v>
      </c>
      <c r="U8">
        <f t="shared" si="12"/>
        <v>1.8237660000000001E-3</v>
      </c>
      <c r="V8">
        <f t="shared" si="13"/>
        <v>0.01</v>
      </c>
      <c r="W8">
        <f t="shared" si="14"/>
        <v>0.95363846971214228</v>
      </c>
      <c r="X8">
        <f t="shared" si="15"/>
        <v>1.739213417353035E-3</v>
      </c>
      <c r="Y8">
        <f t="shared" si="16"/>
        <v>9.5363846971214233E-3</v>
      </c>
      <c r="Z8">
        <f t="shared" si="17"/>
        <v>0.94236287159766785</v>
      </c>
      <c r="AB8">
        <f t="shared" si="18"/>
        <v>144.50480528898061</v>
      </c>
      <c r="AC8">
        <f t="shared" si="19"/>
        <v>155.72528910750782</v>
      </c>
      <c r="AE8">
        <f t="shared" si="2"/>
        <v>0</v>
      </c>
      <c r="AF8">
        <f t="shared" si="3"/>
        <v>0</v>
      </c>
      <c r="AG8">
        <f t="shared" si="3"/>
        <v>-47.118143579883395</v>
      </c>
      <c r="AH8">
        <f t="shared" si="4"/>
        <v>-86.960670867651757</v>
      </c>
      <c r="AI8">
        <f t="shared" si="5"/>
        <v>-134.07881444753514</v>
      </c>
      <c r="AJ8">
        <f t="shared" si="6"/>
        <v>-11.220483818527214</v>
      </c>
      <c r="AK8">
        <f t="shared" si="20"/>
        <v>10.115336370228643</v>
      </c>
      <c r="AL8">
        <f t="shared" si="7"/>
        <v>-135.1839618958337</v>
      </c>
      <c r="AN8">
        <f t="shared" si="8"/>
        <v>0</v>
      </c>
      <c r="AO8">
        <f t="shared" si="8"/>
        <v>0</v>
      </c>
      <c r="AP8">
        <f t="shared" si="8"/>
        <v>-26.73610005883074</v>
      </c>
      <c r="AQ8">
        <f t="shared" si="8"/>
        <v>-49.343820041611636</v>
      </c>
      <c r="AR8">
        <f t="shared" si="8"/>
        <v>-76.079920100442365</v>
      </c>
      <c r="AS8">
        <f t="shared" si="8"/>
        <v>-6.3668038527883191</v>
      </c>
      <c r="AT8">
        <f t="shared" si="8"/>
        <v>5.7397135110948287</v>
      </c>
      <c r="AU8">
        <f t="shared" si="8"/>
        <v>-76.707010442135854</v>
      </c>
      <c r="AW8">
        <v>5</v>
      </c>
      <c r="AX8">
        <f>IF(Z8&gt;0, (R8*SUMPRODUCT(K8:$K$98, X8:$X$98)-K8*$AZ$3)/Z8, 0)</f>
        <v>165.24981384664858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1"/>
        <v>0.50663112117732079</v>
      </c>
      <c r="L9" s="2">
        <v>6</v>
      </c>
      <c r="M9" s="6">
        <v>1.843244E-3</v>
      </c>
      <c r="Q9" s="4">
        <f t="shared" si="22"/>
        <v>50</v>
      </c>
      <c r="R9">
        <f t="shared" si="0"/>
        <v>50000</v>
      </c>
      <c r="S9">
        <f t="shared" si="1"/>
        <v>178.25899429821277</v>
      </c>
      <c r="U9">
        <f t="shared" si="12"/>
        <v>1.843244E-3</v>
      </c>
      <c r="V9">
        <f t="shared" si="13"/>
        <v>0.01</v>
      </c>
      <c r="W9">
        <f t="shared" si="14"/>
        <v>0.94236287159766785</v>
      </c>
      <c r="X9">
        <f t="shared" si="15"/>
        <v>1.7370047088951716E-3</v>
      </c>
      <c r="Y9">
        <f t="shared" si="16"/>
        <v>9.4236287159766789E-3</v>
      </c>
      <c r="Z9">
        <f t="shared" si="17"/>
        <v>0.93120223817279602</v>
      </c>
      <c r="AB9">
        <f t="shared" si="18"/>
        <v>155.72528910750782</v>
      </c>
      <c r="AC9">
        <f t="shared" si="19"/>
        <v>165.9951744649274</v>
      </c>
      <c r="AE9">
        <f t="shared" si="2"/>
        <v>0</v>
      </c>
      <c r="AF9">
        <f t="shared" si="3"/>
        <v>0</v>
      </c>
      <c r="AG9">
        <f t="shared" si="3"/>
        <v>-46.560111908639797</v>
      </c>
      <c r="AH9">
        <f t="shared" si="4"/>
        <v>-86.850235444758582</v>
      </c>
      <c r="AI9">
        <f t="shared" si="5"/>
        <v>-133.41034735339838</v>
      </c>
      <c r="AJ9">
        <f t="shared" si="6"/>
        <v>-10.269885357419582</v>
      </c>
      <c r="AK9">
        <f t="shared" si="20"/>
        <v>10.900770237525549</v>
      </c>
      <c r="AL9">
        <f t="shared" si="7"/>
        <v>-132.77946247329243</v>
      </c>
      <c r="AN9">
        <f t="shared" si="8"/>
        <v>0</v>
      </c>
      <c r="AO9">
        <f t="shared" si="8"/>
        <v>0</v>
      </c>
      <c r="AP9">
        <f t="shared" si="8"/>
        <v>-23.588801698415704</v>
      </c>
      <c r="AQ9">
        <f t="shared" si="8"/>
        <v>-44.001032157892325</v>
      </c>
      <c r="AR9">
        <f t="shared" si="8"/>
        <v>-67.589833856308033</v>
      </c>
      <c r="AS9">
        <f t="shared" si="8"/>
        <v>-5.2030435329920328</v>
      </c>
      <c r="AT9">
        <f t="shared" si="8"/>
        <v>5.5226694471339384</v>
      </c>
      <c r="AU9">
        <f t="shared" si="8"/>
        <v>-67.270207942166138</v>
      </c>
      <c r="AW9">
        <v>6</v>
      </c>
      <c r="AX9">
        <f>IF(Z9&gt;0, (R9*SUMPRODUCT(K9:$K$98, X9:$X$98)-K9*$AZ$3)/Z9, 0)</f>
        <v>178.25899429821277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1"/>
        <v>0.45234921533689354</v>
      </c>
      <c r="L10" s="2">
        <v>7</v>
      </c>
      <c r="M10" s="6">
        <v>1.8660479999999999E-3</v>
      </c>
      <c r="Q10" s="4">
        <f t="shared" si="22"/>
        <v>50</v>
      </c>
      <c r="R10">
        <f t="shared" si="0"/>
        <v>50000</v>
      </c>
      <c r="S10">
        <f t="shared" si="1"/>
        <v>190.42566954739917</v>
      </c>
      <c r="U10">
        <f t="shared" si="12"/>
        <v>1.8660479999999999E-3</v>
      </c>
      <c r="V10">
        <f t="shared" si="13"/>
        <v>0.01</v>
      </c>
      <c r="W10">
        <f t="shared" si="14"/>
        <v>0.93120223817279602</v>
      </c>
      <c r="X10">
        <f t="shared" si="15"/>
        <v>1.7376680741378696E-3</v>
      </c>
      <c r="Y10">
        <f t="shared" si="16"/>
        <v>9.3120223817279597E-3</v>
      </c>
      <c r="Z10">
        <f t="shared" si="17"/>
        <v>0.92015254771693011</v>
      </c>
      <c r="AB10">
        <f t="shared" si="18"/>
        <v>165.9951744649274</v>
      </c>
      <c r="AC10">
        <f t="shared" si="19"/>
        <v>175.22066498474157</v>
      </c>
      <c r="AE10">
        <f t="shared" si="2"/>
        <v>0</v>
      </c>
      <c r="AF10">
        <f t="shared" si="3"/>
        <v>0</v>
      </c>
      <c r="AG10">
        <f t="shared" si="3"/>
        <v>-46.007627385846504</v>
      </c>
      <c r="AH10">
        <f t="shared" si="4"/>
        <v>-86.883403706893475</v>
      </c>
      <c r="AI10">
        <f t="shared" si="5"/>
        <v>-132.89103109273998</v>
      </c>
      <c r="AJ10">
        <f t="shared" si="6"/>
        <v>-9.2254905198141728</v>
      </c>
      <c r="AK10">
        <f t="shared" si="20"/>
        <v>11.619662212544918</v>
      </c>
      <c r="AL10">
        <f t="shared" si="7"/>
        <v>-130.49685940000924</v>
      </c>
      <c r="AN10">
        <f t="shared" si="8"/>
        <v>0</v>
      </c>
      <c r="AO10">
        <f t="shared" si="8"/>
        <v>0</v>
      </c>
      <c r="AP10">
        <f t="shared" si="8"/>
        <v>-20.811514147499842</v>
      </c>
      <c r="AQ10">
        <f t="shared" si="8"/>
        <v>-39.301639492611812</v>
      </c>
      <c r="AR10">
        <f t="shared" si="8"/>
        <v>-60.113153640111655</v>
      </c>
      <c r="AS10">
        <f t="shared" si="8"/>
        <v>-4.1731433977358909</v>
      </c>
      <c r="AT10">
        <f t="shared" si="8"/>
        <v>5.2561450843244462</v>
      </c>
      <c r="AU10">
        <f t="shared" si="8"/>
        <v>-59.030151953523102</v>
      </c>
      <c r="AW10">
        <v>7</v>
      </c>
      <c r="AX10">
        <f>IF(Z10&gt;0, (R10*SUMPRODUCT(K10:$K$98, X10:$X$98)-K10*$AZ$3)/Z10, 0)</f>
        <v>190.42566954739917</v>
      </c>
    </row>
    <row r="11" spans="1:52" x14ac:dyDescent="0.25">
      <c r="A11" t="s">
        <v>33</v>
      </c>
      <c r="C11" s="12">
        <f>AU100</f>
        <v>-1445.4428613893076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1"/>
        <v>0.40388322797936921</v>
      </c>
      <c r="L11" s="2">
        <v>8</v>
      </c>
      <c r="M11" s="6">
        <v>1.8888519999999999E-3</v>
      </c>
      <c r="Q11" s="4">
        <f t="shared" si="22"/>
        <v>50</v>
      </c>
      <c r="R11">
        <f t="shared" si="0"/>
        <v>50000</v>
      </c>
      <c r="S11">
        <f t="shared" si="1"/>
        <v>201.75988290925164</v>
      </c>
      <c r="U11">
        <f t="shared" si="12"/>
        <v>1.8888519999999999E-3</v>
      </c>
      <c r="V11">
        <f t="shared" si="13"/>
        <v>0.01</v>
      </c>
      <c r="W11">
        <f t="shared" si="14"/>
        <v>0.92015254771693011</v>
      </c>
      <c r="X11">
        <f t="shared" si="15"/>
        <v>1.7380319800602189E-3</v>
      </c>
      <c r="Y11">
        <f t="shared" si="16"/>
        <v>9.2015254771693009E-3</v>
      </c>
      <c r="Z11">
        <f t="shared" si="17"/>
        <v>0.90921299025970059</v>
      </c>
      <c r="AB11">
        <f t="shared" si="18"/>
        <v>175.22066498474157</v>
      </c>
      <c r="AC11">
        <f t="shared" si="19"/>
        <v>183.44270645436774</v>
      </c>
      <c r="AE11">
        <f t="shared" si="2"/>
        <v>0</v>
      </c>
      <c r="AF11">
        <f t="shared" si="3"/>
        <v>0</v>
      </c>
      <c r="AG11">
        <f t="shared" si="3"/>
        <v>-45.460649512985029</v>
      </c>
      <c r="AH11">
        <f t="shared" si="4"/>
        <v>-86.901599003010944</v>
      </c>
      <c r="AI11">
        <f t="shared" si="5"/>
        <v>-132.36224851599599</v>
      </c>
      <c r="AJ11">
        <f t="shared" si="6"/>
        <v>-8.2220414696261628</v>
      </c>
      <c r="AK11">
        <f t="shared" si="20"/>
        <v>12.265446548931912</v>
      </c>
      <c r="AL11">
        <f t="shared" si="7"/>
        <v>-128.31884343669023</v>
      </c>
      <c r="AN11">
        <f t="shared" si="8"/>
        <v>0</v>
      </c>
      <c r="AO11">
        <f t="shared" si="8"/>
        <v>0</v>
      </c>
      <c r="AP11">
        <f t="shared" si="8"/>
        <v>-18.360793871343134</v>
      </c>
      <c r="AQ11">
        <f t="shared" si="8"/>
        <v>-35.098098321904793</v>
      </c>
      <c r="AR11">
        <f t="shared" si="8"/>
        <v>-53.458892193247934</v>
      </c>
      <c r="AS11">
        <f t="shared" si="8"/>
        <v>-3.3207446493328514</v>
      </c>
      <c r="AT11">
        <f t="shared" si="8"/>
        <v>4.9538081447910347</v>
      </c>
      <c r="AU11">
        <f t="shared" si="8"/>
        <v>-51.825828697789746</v>
      </c>
      <c r="AW11">
        <v>8</v>
      </c>
      <c r="AX11">
        <f>IF(Z11&gt;0, (R11*SUMPRODUCT(K11:$K$98, X11:$X$98)-K11*$AZ$3)/Z11, 0)</f>
        <v>201.75988290925164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1"/>
        <v>0.36061002498157962</v>
      </c>
      <c r="L12" s="2">
        <v>9</v>
      </c>
      <c r="M12" s="6">
        <v>1.917357E-3</v>
      </c>
      <c r="Q12" s="4">
        <f t="shared" si="22"/>
        <v>50</v>
      </c>
      <c r="R12">
        <f t="shared" si="0"/>
        <v>50000</v>
      </c>
      <c r="S12">
        <f t="shared" si="1"/>
        <v>212.35666556783238</v>
      </c>
      <c r="U12">
        <f t="shared" si="12"/>
        <v>1.917357E-3</v>
      </c>
      <c r="V12">
        <f t="shared" si="13"/>
        <v>0.01</v>
      </c>
      <c r="W12">
        <f t="shared" si="14"/>
        <v>0.90921299025970059</v>
      </c>
      <c r="X12">
        <f t="shared" si="15"/>
        <v>1.7432858913653687E-3</v>
      </c>
      <c r="Y12">
        <f t="shared" si="16"/>
        <v>9.0921299025970067E-3</v>
      </c>
      <c r="Z12">
        <f t="shared" si="17"/>
        <v>0.89837757446573818</v>
      </c>
      <c r="AB12">
        <f t="shared" si="18"/>
        <v>183.44270645436774</v>
      </c>
      <c r="AC12">
        <f t="shared" si="19"/>
        <v>190.7764661344612</v>
      </c>
      <c r="AE12">
        <f t="shared" si="2"/>
        <v>0</v>
      </c>
      <c r="AF12">
        <f t="shared" si="3"/>
        <v>0</v>
      </c>
      <c r="AG12">
        <f t="shared" si="3"/>
        <v>-44.918878723286909</v>
      </c>
      <c r="AH12">
        <f t="shared" si="4"/>
        <v>-87.164294568268431</v>
      </c>
      <c r="AI12">
        <f t="shared" si="5"/>
        <v>-132.08317329155534</v>
      </c>
      <c r="AJ12">
        <f t="shared" si="6"/>
        <v>-7.3337596800934648</v>
      </c>
      <c r="AK12">
        <f t="shared" si="20"/>
        <v>12.840989451805743</v>
      </c>
      <c r="AL12">
        <f t="shared" si="7"/>
        <v>-126.57594351984307</v>
      </c>
      <c r="AN12">
        <f t="shared" si="8"/>
        <v>0</v>
      </c>
      <c r="AO12">
        <f t="shared" si="8"/>
        <v>0</v>
      </c>
      <c r="AP12">
        <f t="shared" si="8"/>
        <v>-16.198197978549036</v>
      </c>
      <c r="AQ12">
        <f t="shared" si="8"/>
        <v>-31.432318441765045</v>
      </c>
      <c r="AR12">
        <f t="shared" si="8"/>
        <v>-47.630516420314081</v>
      </c>
      <c r="AS12">
        <f t="shared" si="8"/>
        <v>-2.6446272614474058</v>
      </c>
      <c r="AT12">
        <f t="shared" si="8"/>
        <v>4.6305895270038695</v>
      </c>
      <c r="AU12">
        <f t="shared" si="8"/>
        <v>-45.644554154757621</v>
      </c>
      <c r="AW12">
        <v>9</v>
      </c>
      <c r="AX12">
        <f>IF(Z12&gt;0, (R12*SUMPRODUCT(K12:$K$98, X12:$X$98)-K12*$AZ$3)/Z12, 0)</f>
        <v>212.35666556783238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1"/>
        <v>0.32197323659069604</v>
      </c>
      <c r="L13" s="2">
        <v>10</v>
      </c>
      <c r="M13" s="6">
        <v>1.947287E-3</v>
      </c>
      <c r="Q13" s="4">
        <f t="shared" si="22"/>
        <v>50</v>
      </c>
      <c r="R13">
        <f t="shared" si="0"/>
        <v>50000</v>
      </c>
      <c r="S13">
        <f t="shared" si="1"/>
        <v>222.19453561606346</v>
      </c>
      <c r="U13">
        <f t="shared" si="12"/>
        <v>1.947287E-3</v>
      </c>
      <c r="V13">
        <f t="shared" si="13"/>
        <v>0.01</v>
      </c>
      <c r="W13">
        <f t="shared" si="14"/>
        <v>0.89837757446573818</v>
      </c>
      <c r="X13">
        <f t="shared" si="15"/>
        <v>1.7493989718486639E-3</v>
      </c>
      <c r="Y13">
        <f t="shared" si="16"/>
        <v>8.983775744657382E-3</v>
      </c>
      <c r="Z13">
        <f t="shared" si="17"/>
        <v>0.88764439974923215</v>
      </c>
      <c r="AB13">
        <f t="shared" si="18"/>
        <v>190.7764661344612</v>
      </c>
      <c r="AC13">
        <f t="shared" si="19"/>
        <v>197.22973519448004</v>
      </c>
      <c r="AE13">
        <f t="shared" si="2"/>
        <v>0</v>
      </c>
      <c r="AF13">
        <f t="shared" si="3"/>
        <v>0</v>
      </c>
      <c r="AG13">
        <f t="shared" si="3"/>
        <v>-44.38221998746161</v>
      </c>
      <c r="AH13">
        <f t="shared" si="4"/>
        <v>-87.469948592433198</v>
      </c>
      <c r="AI13">
        <f t="shared" si="5"/>
        <v>-131.85216857989479</v>
      </c>
      <c r="AJ13">
        <f t="shared" si="6"/>
        <v>-6.4532690600188403</v>
      </c>
      <c r="AK13">
        <f t="shared" si="20"/>
        <v>13.354352629412286</v>
      </c>
      <c r="AL13">
        <f t="shared" si="7"/>
        <v>-124.95108501050134</v>
      </c>
      <c r="AN13">
        <f t="shared" si="8"/>
        <v>0</v>
      </c>
      <c r="AO13">
        <f t="shared" si="8"/>
        <v>0</v>
      </c>
      <c r="AP13">
        <f t="shared" si="8"/>
        <v>-14.289887016443297</v>
      </c>
      <c r="AQ13">
        <f t="shared" si="8"/>
        <v>-28.162982452727515</v>
      </c>
      <c r="AR13">
        <f t="shared" si="8"/>
        <v>-42.452869469170807</v>
      </c>
      <c r="AS13">
        <f t="shared" si="8"/>
        <v>-2.0777799258448648</v>
      </c>
      <c r="AT13">
        <f t="shared" si="8"/>
        <v>4.2997441386653454</v>
      </c>
      <c r="AU13">
        <f t="shared" si="8"/>
        <v>-40.230905256350326</v>
      </c>
      <c r="AW13">
        <v>10</v>
      </c>
      <c r="AX13">
        <f>IF(Z13&gt;0, (R13*SUMPRODUCT(K13:$K$98, X13:$X$98)-K13*$AZ$3)/Z13, 0)</f>
        <v>222.19453561606346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0.28747610409883573</v>
      </c>
      <c r="L14" s="2">
        <v>11</v>
      </c>
      <c r="M14" s="6">
        <v>1.9819680000000002E-3</v>
      </c>
      <c r="Q14" s="4">
        <f t="shared" si="22"/>
        <v>50</v>
      </c>
      <c r="R14">
        <f t="shared" si="0"/>
        <v>50000</v>
      </c>
      <c r="S14">
        <f t="shared" si="1"/>
        <v>231.34682291132333</v>
      </c>
      <c r="U14">
        <f t="shared" si="12"/>
        <v>1.9819680000000002E-3</v>
      </c>
      <c r="V14">
        <f t="shared" si="13"/>
        <v>0.01</v>
      </c>
      <c r="W14">
        <f t="shared" si="14"/>
        <v>0.88764439974923215</v>
      </c>
      <c r="X14">
        <f t="shared" si="15"/>
        <v>1.7592827956821864E-3</v>
      </c>
      <c r="Y14">
        <f t="shared" si="16"/>
        <v>8.8764439974923209E-3</v>
      </c>
      <c r="Z14">
        <f t="shared" si="17"/>
        <v>0.87700867295605767</v>
      </c>
      <c r="AB14">
        <f t="shared" si="18"/>
        <v>197.22973519448004</v>
      </c>
      <c r="AC14">
        <f t="shared" si="19"/>
        <v>202.89317015405976</v>
      </c>
      <c r="AE14">
        <f t="shared" si="2"/>
        <v>0</v>
      </c>
      <c r="AF14">
        <f t="shared" si="3"/>
        <v>0</v>
      </c>
      <c r="AG14">
        <f t="shared" si="3"/>
        <v>-43.85043364780288</v>
      </c>
      <c r="AH14">
        <f t="shared" si="4"/>
        <v>-87.964139784109321</v>
      </c>
      <c r="AI14">
        <f t="shared" si="5"/>
        <v>-131.81457343191221</v>
      </c>
      <c r="AJ14">
        <f t="shared" si="6"/>
        <v>-5.6634349595797175</v>
      </c>
      <c r="AK14">
        <f t="shared" si="20"/>
        <v>13.806081463613605</v>
      </c>
      <c r="AL14">
        <f t="shared" si="7"/>
        <v>-123.67192692787832</v>
      </c>
      <c r="AN14">
        <f t="shared" si="8"/>
        <v>0</v>
      </c>
      <c r="AO14">
        <f t="shared" si="8"/>
        <v>0</v>
      </c>
      <c r="AP14">
        <f t="shared" si="8"/>
        <v>-12.60595182811487</v>
      </c>
      <c r="AQ14">
        <f t="shared" si="8"/>
        <v>-25.287588205541148</v>
      </c>
      <c r="AR14">
        <f t="shared" si="8"/>
        <v>-37.893540033656024</v>
      </c>
      <c r="AS14">
        <f t="shared" si="8"/>
        <v>-1.6281022179971243</v>
      </c>
      <c r="AT14">
        <f t="shared" si="8"/>
        <v>3.968918512030791</v>
      </c>
      <c r="AU14">
        <f t="shared" si="8"/>
        <v>-35.552723739622351</v>
      </c>
      <c r="AW14">
        <v>11</v>
      </c>
      <c r="AX14">
        <f>IF(Z14&gt;0, (R14*SUMPRODUCT(K14:$K$98, X14:$X$98)-K14*$AZ$3)/Z14, 0)</f>
        <v>231.34682291132333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0.25667509294538904</v>
      </c>
      <c r="L15" s="2">
        <v>12</v>
      </c>
      <c r="M15" s="6">
        <v>2.0299509999999999E-3</v>
      </c>
      <c r="Q15" s="4">
        <f t="shared" si="22"/>
        <v>50</v>
      </c>
      <c r="R15">
        <f t="shared" si="0"/>
        <v>50000</v>
      </c>
      <c r="S15">
        <f t="shared" si="1"/>
        <v>239.83582357063099</v>
      </c>
      <c r="U15">
        <f t="shared" si="12"/>
        <v>2.0299509999999999E-3</v>
      </c>
      <c r="V15">
        <f t="shared" si="13"/>
        <v>0.01</v>
      </c>
      <c r="W15">
        <f t="shared" si="14"/>
        <v>0.87700867295605767</v>
      </c>
      <c r="X15">
        <f t="shared" si="15"/>
        <v>1.7802846326758221E-3</v>
      </c>
      <c r="Y15">
        <f t="shared" si="16"/>
        <v>8.7700867295605767E-3</v>
      </c>
      <c r="Z15">
        <f t="shared" si="17"/>
        <v>0.8664583015938212</v>
      </c>
      <c r="AB15">
        <f t="shared" si="18"/>
        <v>202.89317015405976</v>
      </c>
      <c r="AC15">
        <f t="shared" si="19"/>
        <v>207.80774035236428</v>
      </c>
      <c r="AE15">
        <f t="shared" si="2"/>
        <v>0</v>
      </c>
      <c r="AF15">
        <f t="shared" si="3"/>
        <v>0</v>
      </c>
      <c r="AG15">
        <f t="shared" si="3"/>
        <v>-43.322915079691057</v>
      </c>
      <c r="AH15">
        <f t="shared" si="4"/>
        <v>-89.014231633791113</v>
      </c>
      <c r="AI15">
        <f t="shared" si="5"/>
        <v>-132.33714671348218</v>
      </c>
      <c r="AJ15">
        <f t="shared" si="6"/>
        <v>-4.9145701983045171</v>
      </c>
      <c r="AK15">
        <f t="shared" si="20"/>
        <v>14.202521910784185</v>
      </c>
      <c r="AL15">
        <f t="shared" si="7"/>
        <v>-123.04919500100252</v>
      </c>
      <c r="AN15">
        <f t="shared" si="8"/>
        <v>0</v>
      </c>
      <c r="AO15">
        <f t="shared" si="8"/>
        <v>0</v>
      </c>
      <c r="AP15">
        <f t="shared" si="8"/>
        <v>-11.119913254744899</v>
      </c>
      <c r="AQ15">
        <f t="shared" si="8"/>
        <v>-22.847736178065723</v>
      </c>
      <c r="AR15">
        <f t="shared" si="8"/>
        <v>-33.967649432810624</v>
      </c>
      <c r="AS15">
        <f t="shared" si="8"/>
        <v>-1.2614477624364511</v>
      </c>
      <c r="AT15">
        <f t="shared" si="8"/>
        <v>3.6454336315094551</v>
      </c>
      <c r="AU15">
        <f t="shared" si="8"/>
        <v>-31.58366356373762</v>
      </c>
      <c r="AW15">
        <v>12</v>
      </c>
      <c r="AX15">
        <f>IF(Z15&gt;0, (R15*SUMPRODUCT(K15:$K$98, X15:$X$98)-K15*$AZ$3)/Z15, 0)</f>
        <v>239.83582357063099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0.22917419012981163</v>
      </c>
      <c r="L16" s="2">
        <v>13</v>
      </c>
      <c r="M16" s="6">
        <v>2.0855349999999999E-3</v>
      </c>
      <c r="Q16" s="4">
        <f t="shared" si="22"/>
        <v>50</v>
      </c>
      <c r="R16">
        <f t="shared" si="0"/>
        <v>50000</v>
      </c>
      <c r="S16">
        <f t="shared" si="1"/>
        <v>247.58120616059011</v>
      </c>
      <c r="U16">
        <f t="shared" si="12"/>
        <v>2.0855349999999999E-3</v>
      </c>
      <c r="V16">
        <f t="shared" si="13"/>
        <v>0.01</v>
      </c>
      <c r="W16">
        <f t="shared" si="14"/>
        <v>0.8664583015938212</v>
      </c>
      <c r="X16">
        <f t="shared" si="15"/>
        <v>1.8070291140144699E-3</v>
      </c>
      <c r="Y16">
        <f t="shared" si="16"/>
        <v>8.6645830159382126E-3</v>
      </c>
      <c r="Z16">
        <f t="shared" si="17"/>
        <v>0.85598668946386858</v>
      </c>
      <c r="AB16">
        <f t="shared" si="18"/>
        <v>207.80774035236428</v>
      </c>
      <c r="AC16">
        <f t="shared" si="19"/>
        <v>211.92621703487507</v>
      </c>
      <c r="AE16">
        <f t="shared" si="2"/>
        <v>0</v>
      </c>
      <c r="AF16">
        <f t="shared" si="3"/>
        <v>0</v>
      </c>
      <c r="AG16">
        <f t="shared" si="3"/>
        <v>-42.799334473193426</v>
      </c>
      <c r="AH16">
        <f t="shared" si="4"/>
        <v>-90.351455700723491</v>
      </c>
      <c r="AI16">
        <f t="shared" si="5"/>
        <v>-133.1507901739169</v>
      </c>
      <c r="AJ16">
        <f t="shared" si="6"/>
        <v>-4.1184766825107886</v>
      </c>
      <c r="AK16">
        <f t="shared" si="20"/>
        <v>14.546541824665502</v>
      </c>
      <c r="AL16">
        <f t="shared" si="7"/>
        <v>-122.7227250317622</v>
      </c>
      <c r="AN16">
        <f t="shared" si="8"/>
        <v>0</v>
      </c>
      <c r="AO16">
        <f t="shared" si="8"/>
        <v>0</v>
      </c>
      <c r="AP16">
        <f t="shared" si="8"/>
        <v>-9.8085028159890317</v>
      </c>
      <c r="AQ16">
        <f t="shared" si="8"/>
        <v>-20.706221687262858</v>
      </c>
      <c r="AR16">
        <f t="shared" si="8"/>
        <v>-30.514724503251887</v>
      </c>
      <c r="AS16">
        <f t="shared" si="8"/>
        <v>-0.94384855828292336</v>
      </c>
      <c r="AT16">
        <f t="shared" si="8"/>
        <v>3.3336919418571487</v>
      </c>
      <c r="AU16">
        <f t="shared" si="8"/>
        <v>-28.124881119677664</v>
      </c>
      <c r="AW16">
        <v>13</v>
      </c>
      <c r="AX16">
        <f>IF(Z16&gt;0, (R16*SUMPRODUCT(K16:$K$98, X16:$X$98)-K16*$AZ$3)/Z16, 0)</f>
        <v>247.58120616059011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0.20461981261590323</v>
      </c>
      <c r="L17" s="2">
        <v>14</v>
      </c>
      <c r="M17" s="6">
        <v>2.1420699999999998E-3</v>
      </c>
      <c r="Q17" s="4">
        <f t="shared" si="22"/>
        <v>50</v>
      </c>
      <c r="R17">
        <f t="shared" si="0"/>
        <v>50000</v>
      </c>
      <c r="S17">
        <f t="shared" si="1"/>
        <v>254.61056350157008</v>
      </c>
      <c r="U17">
        <f t="shared" si="12"/>
        <v>2.1420699999999998E-3</v>
      </c>
      <c r="V17">
        <f t="shared" si="13"/>
        <v>0.01</v>
      </c>
      <c r="W17">
        <f t="shared" si="14"/>
        <v>0.85598668946386858</v>
      </c>
      <c r="X17">
        <f t="shared" si="15"/>
        <v>1.8335834078998688E-3</v>
      </c>
      <c r="Y17">
        <f t="shared" si="16"/>
        <v>8.5598668946386854E-3</v>
      </c>
      <c r="Z17">
        <f t="shared" si="17"/>
        <v>0.84559323916133</v>
      </c>
      <c r="AB17">
        <f t="shared" si="18"/>
        <v>211.92621703487507</v>
      </c>
      <c r="AC17">
        <f t="shared" si="19"/>
        <v>215.29697111598415</v>
      </c>
      <c r="AE17">
        <f t="shared" si="2"/>
        <v>0</v>
      </c>
      <c r="AF17">
        <f t="shared" si="3"/>
        <v>0</v>
      </c>
      <c r="AG17">
        <f t="shared" si="3"/>
        <v>-42.279661958066498</v>
      </c>
      <c r="AH17">
        <f t="shared" si="4"/>
        <v>-91.679170394993434</v>
      </c>
      <c r="AI17">
        <f t="shared" si="5"/>
        <v>-133.95883235305993</v>
      </c>
      <c r="AJ17">
        <f t="shared" si="6"/>
        <v>-3.3707540811090837</v>
      </c>
      <c r="AK17">
        <f t="shared" si="20"/>
        <v>14.834835192441256</v>
      </c>
      <c r="AL17">
        <f t="shared" si="7"/>
        <v>-122.49475124172776</v>
      </c>
      <c r="AN17">
        <f t="shared" si="8"/>
        <v>0</v>
      </c>
      <c r="AO17">
        <f t="shared" si="8"/>
        <v>0</v>
      </c>
      <c r="AP17">
        <f t="shared" si="8"/>
        <v>-8.6512565073232999</v>
      </c>
      <c r="AQ17">
        <f t="shared" si="8"/>
        <v>-18.759374667005019</v>
      </c>
      <c r="AR17">
        <f t="shared" si="8"/>
        <v>-27.410631174328319</v>
      </c>
      <c r="AS17">
        <f t="shared" si="8"/>
        <v>-0.68972306845083176</v>
      </c>
      <c r="AT17">
        <f t="shared" si="8"/>
        <v>3.0355011972651367</v>
      </c>
      <c r="AU17">
        <f t="shared" si="8"/>
        <v>-25.064853045514013</v>
      </c>
      <c r="AW17">
        <v>14</v>
      </c>
      <c r="AX17">
        <f>IF(Z17&gt;0, (R17*SUMPRODUCT(K17:$K$98, X17:$X$98)-K17*$AZ$3)/Z17, 0)</f>
        <v>254.61056350157008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0.1826962612641993</v>
      </c>
      <c r="L18" s="2">
        <v>15</v>
      </c>
      <c r="M18" s="6">
        <v>2.2014550000000002E-3</v>
      </c>
      <c r="Q18" s="4">
        <f t="shared" si="22"/>
        <v>50</v>
      </c>
      <c r="R18">
        <f t="shared" si="0"/>
        <v>50000</v>
      </c>
      <c r="S18">
        <f t="shared" si="1"/>
        <v>261.03342600422314</v>
      </c>
      <c r="U18">
        <f t="shared" si="12"/>
        <v>2.2014550000000002E-3</v>
      </c>
      <c r="V18">
        <f t="shared" si="13"/>
        <v>0.01</v>
      </c>
      <c r="W18">
        <f t="shared" si="14"/>
        <v>0.84559323916133</v>
      </c>
      <c r="X18">
        <f t="shared" si="15"/>
        <v>1.8615354643179058E-3</v>
      </c>
      <c r="Y18">
        <f t="shared" si="16"/>
        <v>8.4559323916133002E-3</v>
      </c>
      <c r="Z18">
        <f t="shared" si="17"/>
        <v>0.83527577130539876</v>
      </c>
      <c r="AB18">
        <f t="shared" si="18"/>
        <v>215.29697111598415</v>
      </c>
      <c r="AC18">
        <f t="shared" si="19"/>
        <v>218.03489624216823</v>
      </c>
      <c r="AE18">
        <f t="shared" si="2"/>
        <v>0</v>
      </c>
      <c r="AF18">
        <f t="shared" si="3"/>
        <v>0</v>
      </c>
      <c r="AG18">
        <f t="shared" si="3"/>
        <v>-41.763788565269941</v>
      </c>
      <c r="AH18">
        <f t="shared" si="4"/>
        <v>-93.076773215895287</v>
      </c>
      <c r="AI18">
        <f t="shared" si="5"/>
        <v>-134.84056178116523</v>
      </c>
      <c r="AJ18">
        <f t="shared" si="6"/>
        <v>-2.7379251261840807</v>
      </c>
      <c r="AK18">
        <f t="shared" si="20"/>
        <v>15.070787978118892</v>
      </c>
      <c r="AL18">
        <f t="shared" si="7"/>
        <v>-122.50769892923043</v>
      </c>
      <c r="AN18">
        <f t="shared" si="8"/>
        <v>0</v>
      </c>
      <c r="AO18">
        <f t="shared" si="8"/>
        <v>0</v>
      </c>
      <c r="AP18">
        <f t="shared" si="8"/>
        <v>-7.6300880271033362</v>
      </c>
      <c r="AQ18">
        <f t="shared" si="8"/>
        <v>-17.004778477079832</v>
      </c>
      <c r="AR18">
        <f t="shared" si="8"/>
        <v>-24.634866504183172</v>
      </c>
      <c r="AS18">
        <f t="shared" si="8"/>
        <v>-0.50020868417514264</v>
      </c>
      <c r="AT18">
        <f t="shared" si="8"/>
        <v>2.753376617907763</v>
      </c>
      <c r="AU18">
        <f t="shared" si="8"/>
        <v>-22.381698570450553</v>
      </c>
      <c r="AW18">
        <v>15</v>
      </c>
      <c r="AX18">
        <f>IF(Z18&gt;0, (R18*SUMPRODUCT(K18:$K$98, X18:$X$98)-K18*$AZ$3)/Z18, 0)</f>
        <v>261.03342600422314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0.16312166184303509</v>
      </c>
      <c r="L19" s="2">
        <v>16</v>
      </c>
      <c r="M19" s="6">
        <v>2.2708170000000001E-3</v>
      </c>
      <c r="Q19" s="4">
        <f t="shared" si="22"/>
        <v>50</v>
      </c>
      <c r="R19">
        <f t="shared" si="0"/>
        <v>50000</v>
      </c>
      <c r="S19">
        <f t="shared" si="1"/>
        <v>266.92985108926837</v>
      </c>
      <c r="U19">
        <f t="shared" si="12"/>
        <v>2.2708170000000001E-3</v>
      </c>
      <c r="V19">
        <f t="shared" si="13"/>
        <v>0.01</v>
      </c>
      <c r="W19">
        <f t="shared" si="14"/>
        <v>0.83527577130539876</v>
      </c>
      <c r="X19">
        <f t="shared" si="15"/>
        <v>1.8967584211684117E-3</v>
      </c>
      <c r="Y19">
        <f t="shared" si="16"/>
        <v>8.352757713053988E-3</v>
      </c>
      <c r="Z19">
        <f t="shared" si="17"/>
        <v>0.82502625517117634</v>
      </c>
      <c r="AB19">
        <f t="shared" si="18"/>
        <v>218.03489624216823</v>
      </c>
      <c r="AC19">
        <f t="shared" si="19"/>
        <v>220.22413543757884</v>
      </c>
      <c r="AE19">
        <f t="shared" si="2"/>
        <v>0</v>
      </c>
      <c r="AF19">
        <f t="shared" si="3"/>
        <v>0</v>
      </c>
      <c r="AG19">
        <f t="shared" si="3"/>
        <v>-41.251312758558818</v>
      </c>
      <c r="AH19">
        <f t="shared" si="4"/>
        <v>-94.837921058420591</v>
      </c>
      <c r="AI19">
        <f t="shared" si="5"/>
        <v>-136.0892338169794</v>
      </c>
      <c r="AJ19">
        <f t="shared" si="6"/>
        <v>-2.1892391954106074</v>
      </c>
      <c r="AK19">
        <f t="shared" si="20"/>
        <v>15.262442736951778</v>
      </c>
      <c r="AL19">
        <f t="shared" si="7"/>
        <v>-123.01603027543823</v>
      </c>
      <c r="AN19">
        <f t="shared" si="8"/>
        <v>0</v>
      </c>
      <c r="AO19">
        <f t="shared" si="8"/>
        <v>0</v>
      </c>
      <c r="AP19">
        <f t="shared" si="8"/>
        <v>-6.7289826903829102</v>
      </c>
      <c r="AQ19">
        <f t="shared" si="8"/>
        <v>-15.47011928878814</v>
      </c>
      <c r="AR19">
        <f t="shared" si="8"/>
        <v>-22.199101979171051</v>
      </c>
      <c r="AS19">
        <f t="shared" si="8"/>
        <v>-0.35711233572728729</v>
      </c>
      <c r="AT19">
        <f t="shared" si="8"/>
        <v>2.4896350230357349</v>
      </c>
      <c r="AU19">
        <f t="shared" si="8"/>
        <v>-20.066579291862602</v>
      </c>
      <c r="AW19">
        <v>16</v>
      </c>
      <c r="AX19">
        <f>IF(Z19&gt;0, (R19*SUMPRODUCT(K19:$K$98, X19:$X$98)-K19*$AZ$3)/Z19, 0)</f>
        <v>266.92985108926837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0.14564434093128131</v>
      </c>
      <c r="L20" s="2">
        <v>17</v>
      </c>
      <c r="M20" s="6">
        <v>2.3392280000000001E-3</v>
      </c>
      <c r="Q20" s="4">
        <f t="shared" si="22"/>
        <v>50</v>
      </c>
      <c r="R20">
        <f t="shared" si="0"/>
        <v>50000</v>
      </c>
      <c r="S20">
        <f t="shared" si="1"/>
        <v>272.31098070396763</v>
      </c>
      <c r="U20">
        <f t="shared" si="12"/>
        <v>2.3392280000000001E-3</v>
      </c>
      <c r="V20">
        <f t="shared" si="13"/>
        <v>0.01</v>
      </c>
      <c r="W20">
        <f t="shared" si="14"/>
        <v>0.82502625517117634</v>
      </c>
      <c r="X20">
        <f t="shared" si="15"/>
        <v>1.9299245168315606E-3</v>
      </c>
      <c r="Y20">
        <f t="shared" si="16"/>
        <v>8.2502625517117643E-3</v>
      </c>
      <c r="Z20">
        <f t="shared" si="17"/>
        <v>0.81484606810263294</v>
      </c>
      <c r="AB20">
        <f t="shared" si="18"/>
        <v>220.22413543757884</v>
      </c>
      <c r="AC20">
        <f t="shared" si="19"/>
        <v>221.89153192779997</v>
      </c>
      <c r="AE20">
        <f t="shared" si="2"/>
        <v>0</v>
      </c>
      <c r="AF20">
        <f t="shared" si="3"/>
        <v>0</v>
      </c>
      <c r="AG20">
        <f t="shared" si="3"/>
        <v>-40.742303405131644</v>
      </c>
      <c r="AH20">
        <f t="shared" si="4"/>
        <v>-96.496225841578024</v>
      </c>
      <c r="AI20">
        <f t="shared" si="5"/>
        <v>-137.23852924670967</v>
      </c>
      <c r="AJ20">
        <f t="shared" si="6"/>
        <v>-1.6673964902211367</v>
      </c>
      <c r="AK20">
        <f t="shared" si="20"/>
        <v>15.415689480630521</v>
      </c>
      <c r="AL20">
        <f t="shared" si="7"/>
        <v>-123.49023625630029</v>
      </c>
      <c r="AN20">
        <f t="shared" si="8"/>
        <v>0</v>
      </c>
      <c r="AO20">
        <f t="shared" si="8"/>
        <v>0</v>
      </c>
      <c r="AP20">
        <f t="shared" si="8"/>
        <v>-5.9338859274626969</v>
      </c>
      <c r="AQ20">
        <f t="shared" si="8"/>
        <v>-14.054129215052708</v>
      </c>
      <c r="AR20">
        <f t="shared" si="8"/>
        <v>-19.988015142515405</v>
      </c>
      <c r="AS20">
        <f t="shared" si="8"/>
        <v>-0.24284686288938909</v>
      </c>
      <c r="AT20">
        <f t="shared" si="8"/>
        <v>2.2452079344077185</v>
      </c>
      <c r="AU20">
        <f t="shared" si="8"/>
        <v>-17.985654070997075</v>
      </c>
      <c r="AW20">
        <v>17</v>
      </c>
      <c r="AX20">
        <f>IF(Z20&gt;0, (R20*SUMPRODUCT(K20:$K$98, X20:$X$98)-K20*$AZ$3)/Z20, 0)</f>
        <v>272.31098070396763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0.13003959011721544</v>
      </c>
      <c r="L21" s="2">
        <v>18</v>
      </c>
      <c r="M21" s="6">
        <v>2.4176169999999999E-3</v>
      </c>
      <c r="Q21" s="4">
        <f t="shared" si="22"/>
        <v>50</v>
      </c>
      <c r="R21">
        <f t="shared" si="0"/>
        <v>50000</v>
      </c>
      <c r="S21">
        <f t="shared" si="1"/>
        <v>277.28482292098425</v>
      </c>
      <c r="U21">
        <f t="shared" si="12"/>
        <v>2.4176169999999999E-3</v>
      </c>
      <c r="V21">
        <f t="shared" si="13"/>
        <v>0.01</v>
      </c>
      <c r="W21">
        <f t="shared" si="14"/>
        <v>0.81484606810263294</v>
      </c>
      <c r="X21">
        <f t="shared" si="15"/>
        <v>1.9699857066280829E-3</v>
      </c>
      <c r="Y21">
        <f t="shared" si="16"/>
        <v>8.1484606810263288E-3</v>
      </c>
      <c r="Z21">
        <f t="shared" si="17"/>
        <v>0.80472762171497847</v>
      </c>
      <c r="AB21">
        <f t="shared" si="18"/>
        <v>221.89153192779997</v>
      </c>
      <c r="AC21">
        <f t="shared" si="19"/>
        <v>223.1387560868626</v>
      </c>
      <c r="AE21">
        <f t="shared" si="2"/>
        <v>0</v>
      </c>
      <c r="AF21">
        <f t="shared" si="3"/>
        <v>0</v>
      </c>
      <c r="AG21">
        <f t="shared" si="3"/>
        <v>-40.236381085748924</v>
      </c>
      <c r="AH21">
        <f t="shared" si="4"/>
        <v>-98.499285331404153</v>
      </c>
      <c r="AI21">
        <f t="shared" si="5"/>
        <v>-138.73566641715308</v>
      </c>
      <c r="AJ21">
        <f t="shared" si="6"/>
        <v>-1.2472241590626254</v>
      </c>
      <c r="AK21">
        <f t="shared" si="20"/>
        <v>15.532407234946</v>
      </c>
      <c r="AL21">
        <f t="shared" si="7"/>
        <v>-124.45048334126972</v>
      </c>
      <c r="AN21">
        <f t="shared" si="8"/>
        <v>0</v>
      </c>
      <c r="AO21">
        <f t="shared" si="8"/>
        <v>0</v>
      </c>
      <c r="AP21">
        <f t="shared" si="8"/>
        <v>-5.2323225041908703</v>
      </c>
      <c r="AQ21">
        <f t="shared" si="8"/>
        <v>-12.808806691334448</v>
      </c>
      <c r="AR21">
        <f t="shared" si="8"/>
        <v>-18.041129195525318</v>
      </c>
      <c r="AS21">
        <f t="shared" si="8"/>
        <v>-0.16218851842879253</v>
      </c>
      <c r="AT21">
        <f t="shared" si="8"/>
        <v>2.0198278703660493</v>
      </c>
      <c r="AU21">
        <f t="shared" si="8"/>
        <v>-16.183489843588063</v>
      </c>
      <c r="AW21">
        <v>18</v>
      </c>
      <c r="AX21">
        <f>IF(Z21&gt;0, (R21*SUMPRODUCT(K21:$K$98, X21:$X$98)-K21*$AZ$3)/Z21, 0)</f>
        <v>277.28482292098425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0.11610677689037092</v>
      </c>
      <c r="L22" s="2">
        <v>19</v>
      </c>
      <c r="M22" s="6">
        <v>2.502181E-3</v>
      </c>
      <c r="Q22" s="4">
        <f t="shared" si="22"/>
        <v>50</v>
      </c>
      <c r="R22">
        <f t="shared" si="0"/>
        <v>50000</v>
      </c>
      <c r="S22">
        <f t="shared" si="1"/>
        <v>281.86892938202294</v>
      </c>
      <c r="U22">
        <f t="shared" si="12"/>
        <v>2.502181E-3</v>
      </c>
      <c r="V22">
        <f t="shared" si="13"/>
        <v>0.01</v>
      </c>
      <c r="W22">
        <f t="shared" si="14"/>
        <v>0.80472762171497847</v>
      </c>
      <c r="X22">
        <f t="shared" si="15"/>
        <v>2.0135741652304064E-3</v>
      </c>
      <c r="Y22">
        <f t="shared" si="16"/>
        <v>8.047276217149785E-3</v>
      </c>
      <c r="Z22">
        <f t="shared" si="17"/>
        <v>0.79466677133259833</v>
      </c>
      <c r="AB22">
        <f t="shared" si="18"/>
        <v>223.1387560868626</v>
      </c>
      <c r="AC22">
        <f t="shared" si="19"/>
        <v>223.99187205098832</v>
      </c>
      <c r="AE22">
        <f t="shared" si="2"/>
        <v>0</v>
      </c>
      <c r="AF22">
        <f t="shared" si="3"/>
        <v>0</v>
      </c>
      <c r="AG22">
        <f t="shared" si="3"/>
        <v>-39.733338566629918</v>
      </c>
      <c r="AH22">
        <f t="shared" si="4"/>
        <v>-100.67870826152031</v>
      </c>
      <c r="AI22">
        <f t="shared" si="5"/>
        <v>-140.41204682815024</v>
      </c>
      <c r="AJ22">
        <f t="shared" si="6"/>
        <v>-0.85311596412572044</v>
      </c>
      <c r="AK22">
        <f t="shared" si="20"/>
        <v>15.619712926080384</v>
      </c>
      <c r="AL22">
        <f t="shared" si="7"/>
        <v>-125.64544986619558</v>
      </c>
      <c r="AN22">
        <f t="shared" si="8"/>
        <v>0</v>
      </c>
      <c r="AO22">
        <f t="shared" si="8"/>
        <v>0</v>
      </c>
      <c r="AP22">
        <f t="shared" si="8"/>
        <v>-4.6133098760652702</v>
      </c>
      <c r="AQ22">
        <f t="shared" si="8"/>
        <v>-11.689480317731084</v>
      </c>
      <c r="AR22">
        <f t="shared" si="8"/>
        <v>-16.302790193796355</v>
      </c>
      <c r="AS22">
        <f t="shared" si="8"/>
        <v>-9.9052544908358714E-2</v>
      </c>
      <c r="AT22">
        <f t="shared" si="8"/>
        <v>1.8135545238000579</v>
      </c>
      <c r="AU22">
        <f t="shared" si="8"/>
        <v>-14.588288214904654</v>
      </c>
      <c r="AW22">
        <v>19</v>
      </c>
      <c r="AX22">
        <f>IF(Z22&gt;0, (R22*SUMPRODUCT(K22:$K$98, X22:$X$98)-K22*$AZ$3)/Z22, 0)</f>
        <v>281.86892938202294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0.10366676508068833</v>
      </c>
      <c r="L23" s="2">
        <v>20</v>
      </c>
      <c r="M23" s="6">
        <v>2.5943469999999999E-3</v>
      </c>
      <c r="Q23" s="4">
        <f t="shared" si="22"/>
        <v>50</v>
      </c>
      <c r="R23">
        <f t="shared" si="0"/>
        <v>50000</v>
      </c>
      <c r="S23">
        <f t="shared" si="1"/>
        <v>286.11242694469024</v>
      </c>
      <c r="U23">
        <f t="shared" si="12"/>
        <v>2.5943469999999999E-3</v>
      </c>
      <c r="V23">
        <f t="shared" si="13"/>
        <v>0.01</v>
      </c>
      <c r="W23">
        <f t="shared" si="14"/>
        <v>0.79466677133259833</v>
      </c>
      <c r="X23">
        <f t="shared" si="15"/>
        <v>2.0616413542064124E-3</v>
      </c>
      <c r="Y23">
        <f t="shared" si="16"/>
        <v>7.9466677133259826E-3</v>
      </c>
      <c r="Z23">
        <f t="shared" si="17"/>
        <v>0.78465846226506597</v>
      </c>
      <c r="AB23">
        <f t="shared" si="18"/>
        <v>223.99187205098832</v>
      </c>
      <c r="AC23">
        <f t="shared" si="19"/>
        <v>224.50053696134668</v>
      </c>
      <c r="AE23">
        <f t="shared" si="2"/>
        <v>0</v>
      </c>
      <c r="AF23">
        <f t="shared" si="3"/>
        <v>0</v>
      </c>
      <c r="AG23">
        <f t="shared" si="3"/>
        <v>-39.2329231132533</v>
      </c>
      <c r="AH23">
        <f t="shared" si="4"/>
        <v>-103.08206771032062</v>
      </c>
      <c r="AI23">
        <f t="shared" si="5"/>
        <v>-142.31499082357391</v>
      </c>
      <c r="AJ23">
        <f t="shared" si="6"/>
        <v>-0.50866491035836248</v>
      </c>
      <c r="AK23">
        <f t="shared" si="20"/>
        <v>15.679431043569183</v>
      </c>
      <c r="AL23">
        <f t="shared" si="7"/>
        <v>-127.14422469036309</v>
      </c>
      <c r="AN23">
        <f t="shared" si="8"/>
        <v>0</v>
      </c>
      <c r="AO23">
        <f t="shared" si="8"/>
        <v>0</v>
      </c>
      <c r="AP23">
        <f t="shared" si="8"/>
        <v>-4.0671502238103372</v>
      </c>
      <c r="AQ23">
        <f t="shared" si="8"/>
        <v>-10.686184497357415</v>
      </c>
      <c r="AR23">
        <f t="shared" si="8"/>
        <v>-14.75333472116775</v>
      </c>
      <c r="AS23">
        <f t="shared" si="8"/>
        <v>-5.2731645766909752E-2</v>
      </c>
      <c r="AT23">
        <f t="shared" si="8"/>
        <v>1.6254358945925382</v>
      </c>
      <c r="AU23">
        <f t="shared" si="8"/>
        <v>-13.180630472342123</v>
      </c>
      <c r="AW23">
        <v>20</v>
      </c>
      <c r="AX23">
        <f>IF(Z23&gt;0, (R23*SUMPRODUCT(K23:$K$98, X23:$X$98)-K23*$AZ$3)/Z23, 0)</f>
        <v>286.11242694469024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9.2559611679185999E-2</v>
      </c>
      <c r="L24" s="2">
        <v>21</v>
      </c>
      <c r="M24" s="6">
        <v>2.6922130000000002E-3</v>
      </c>
      <c r="Q24" s="4">
        <f t="shared" si="22"/>
        <v>50</v>
      </c>
      <c r="R24">
        <f t="shared" si="0"/>
        <v>50000</v>
      </c>
      <c r="S24">
        <f t="shared" si="1"/>
        <v>290.05515001086093</v>
      </c>
      <c r="U24">
        <f t="shared" si="12"/>
        <v>2.6922130000000002E-3</v>
      </c>
      <c r="V24">
        <f t="shared" si="13"/>
        <v>0.01</v>
      </c>
      <c r="W24">
        <f t="shared" si="14"/>
        <v>0.78465846226506597</v>
      </c>
      <c r="X24">
        <f t="shared" si="15"/>
        <v>2.11246771267002E-3</v>
      </c>
      <c r="Y24">
        <f t="shared" si="16"/>
        <v>7.8465846226506604E-3</v>
      </c>
      <c r="Z24">
        <f t="shared" si="17"/>
        <v>0.77469940992974529</v>
      </c>
      <c r="AB24">
        <f t="shared" si="18"/>
        <v>224.50053696134668</v>
      </c>
      <c r="AC24">
        <f t="shared" si="19"/>
        <v>224.70555356049772</v>
      </c>
      <c r="AE24">
        <f t="shared" si="2"/>
        <v>0</v>
      </c>
      <c r="AF24">
        <f t="shared" si="3"/>
        <v>0</v>
      </c>
      <c r="AG24">
        <f t="shared" si="3"/>
        <v>-38.734970496487264</v>
      </c>
      <c r="AH24">
        <f t="shared" si="4"/>
        <v>-105.623385633501</v>
      </c>
      <c r="AI24">
        <f t="shared" si="5"/>
        <v>-144.35835612998827</v>
      </c>
      <c r="AJ24">
        <f t="shared" si="6"/>
        <v>-0.20501659915103687</v>
      </c>
      <c r="AK24">
        <f t="shared" si="20"/>
        <v>15.715037587294269</v>
      </c>
      <c r="AL24">
        <f t="shared" ref="AL24:AL87" si="23">SUM(AI24:AK24)</f>
        <v>-128.84833514184504</v>
      </c>
      <c r="AN24">
        <f t="shared" si="8"/>
        <v>0</v>
      </c>
      <c r="AO24">
        <f t="shared" si="8"/>
        <v>0</v>
      </c>
      <c r="AP24">
        <f t="shared" si="8"/>
        <v>-3.5852938275595876</v>
      </c>
      <c r="AQ24">
        <f t="shared" si="8"/>
        <v>-9.7764595584777663</v>
      </c>
      <c r="AR24">
        <f t="shared" si="8"/>
        <v>-13.361753386037353</v>
      </c>
      <c r="AS24">
        <f t="shared" si="8"/>
        <v>-1.8976256805207307E-2</v>
      </c>
      <c r="AT24">
        <f t="shared" si="8"/>
        <v>1.4545777766037695</v>
      </c>
      <c r="AU24">
        <f t="shared" si="8"/>
        <v>-11.926151866238792</v>
      </c>
      <c r="AW24">
        <v>21</v>
      </c>
      <c r="AX24">
        <f>IF(Z24&gt;0, (R24*SUMPRODUCT(K24:$K$98, X24:$X$98)-K24*$AZ$3)/Z24, 0)</f>
        <v>290.05515001086093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8.2642510427844637E-2</v>
      </c>
      <c r="L25" s="2">
        <v>22</v>
      </c>
      <c r="M25" s="6">
        <v>2.807183E-3</v>
      </c>
      <c r="Q25" s="4">
        <f t="shared" si="22"/>
        <v>50</v>
      </c>
      <c r="R25">
        <f t="shared" si="0"/>
        <v>50000</v>
      </c>
      <c r="S25">
        <f t="shared" si="1"/>
        <v>293.74991295562148</v>
      </c>
      <c r="U25">
        <f t="shared" si="12"/>
        <v>2.807183E-3</v>
      </c>
      <c r="V25">
        <f t="shared" si="13"/>
        <v>0.01</v>
      </c>
      <c r="W25">
        <f t="shared" si="14"/>
        <v>0.77469940992974529</v>
      </c>
      <c r="X25">
        <f t="shared" si="15"/>
        <v>2.1747230136648123E-3</v>
      </c>
      <c r="Y25">
        <f t="shared" si="16"/>
        <v>7.7469940992974532E-3</v>
      </c>
      <c r="Z25">
        <f t="shared" si="17"/>
        <v>0.76477769281678298</v>
      </c>
      <c r="AB25">
        <f t="shared" si="18"/>
        <v>224.70555356049772</v>
      </c>
      <c r="AC25">
        <f t="shared" si="19"/>
        <v>224.65338069533104</v>
      </c>
      <c r="AE25">
        <f t="shared" si="2"/>
        <v>0</v>
      </c>
      <c r="AF25">
        <f t="shared" si="3"/>
        <v>0</v>
      </c>
      <c r="AG25">
        <f t="shared" si="3"/>
        <v>-38.238884640839146</v>
      </c>
      <c r="AH25">
        <f t="shared" si="4"/>
        <v>-108.73615068324061</v>
      </c>
      <c r="AI25">
        <f t="shared" si="5"/>
        <v>-146.97503532407976</v>
      </c>
      <c r="AJ25">
        <f t="shared" si="6"/>
        <v>5.2172865166681959E-2</v>
      </c>
      <c r="AK25">
        <f t="shared" si="20"/>
        <v>15.729388749234841</v>
      </c>
      <c r="AL25">
        <f t="shared" si="23"/>
        <v>-131.19347370967824</v>
      </c>
      <c r="AN25">
        <f t="shared" si="8"/>
        <v>0</v>
      </c>
      <c r="AO25">
        <f t="shared" si="8"/>
        <v>0</v>
      </c>
      <c r="AP25">
        <f t="shared" si="8"/>
        <v>-3.1601574226796973</v>
      </c>
      <c r="AQ25">
        <f t="shared" si="8"/>
        <v>-8.9862284667233983</v>
      </c>
      <c r="AR25">
        <f t="shared" si="8"/>
        <v>-12.146385889403096</v>
      </c>
      <c r="AS25">
        <f t="shared" si="8"/>
        <v>4.3116965535880463E-3</v>
      </c>
      <c r="AT25">
        <f t="shared" si="8"/>
        <v>1.2999161737322624</v>
      </c>
      <c r="AU25">
        <f t="shared" si="8"/>
        <v>-10.842158019117246</v>
      </c>
      <c r="AW25">
        <v>22</v>
      </c>
      <c r="AX25">
        <f>IF(Z25&gt;0, (R25*SUMPRODUCT(K25:$K$98, X25:$X$98)-K25*$AZ$3)/Z25, 0)</f>
        <v>293.74991295562148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7.3787955739146996E-2</v>
      </c>
      <c r="L26" s="2">
        <v>23</v>
      </c>
      <c r="M26" s="6">
        <v>2.939255E-3</v>
      </c>
      <c r="Q26" s="4">
        <f t="shared" si="22"/>
        <v>50</v>
      </c>
      <c r="R26">
        <f t="shared" si="0"/>
        <v>50000</v>
      </c>
      <c r="S26">
        <f t="shared" si="1"/>
        <v>297.19815733122005</v>
      </c>
      <c r="U26">
        <f t="shared" si="12"/>
        <v>2.939255E-3</v>
      </c>
      <c r="V26">
        <f t="shared" si="13"/>
        <v>0.01</v>
      </c>
      <c r="W26">
        <f t="shared" si="14"/>
        <v>0.76477769281678298</v>
      </c>
      <c r="X26">
        <f t="shared" si="15"/>
        <v>2.2478766575001934E-3</v>
      </c>
      <c r="Y26">
        <f t="shared" si="16"/>
        <v>7.6477769281678301E-3</v>
      </c>
      <c r="Z26">
        <f t="shared" si="17"/>
        <v>0.75488203923111497</v>
      </c>
      <c r="AB26">
        <f t="shared" si="18"/>
        <v>224.65338069533104</v>
      </c>
      <c r="AC26">
        <f t="shared" si="19"/>
        <v>224.34955106192112</v>
      </c>
      <c r="AE26">
        <f t="shared" si="2"/>
        <v>0</v>
      </c>
      <c r="AF26">
        <f t="shared" si="3"/>
        <v>0</v>
      </c>
      <c r="AG26">
        <f t="shared" si="3"/>
        <v>-37.744101961555749</v>
      </c>
      <c r="AH26">
        <f t="shared" si="4"/>
        <v>-112.39383287500966</v>
      </c>
      <c r="AI26">
        <f t="shared" si="5"/>
        <v>-150.13793483656542</v>
      </c>
      <c r="AJ26">
        <f t="shared" si="6"/>
        <v>0.30382963340991864</v>
      </c>
      <c r="AK26">
        <f t="shared" si="20"/>
        <v>15.725736648673173</v>
      </c>
      <c r="AL26">
        <f t="shared" si="23"/>
        <v>-134.10836855448233</v>
      </c>
      <c r="AN26">
        <f t="shared" si="8"/>
        <v>0</v>
      </c>
      <c r="AO26">
        <f t="shared" si="8"/>
        <v>0</v>
      </c>
      <c r="AP26">
        <f t="shared" si="8"/>
        <v>-2.785060124953127</v>
      </c>
      <c r="AQ26">
        <f t="shared" si="8"/>
        <v>-8.2933111655342984</v>
      </c>
      <c r="AR26">
        <f t="shared" si="8"/>
        <v>-11.078371290487425</v>
      </c>
      <c r="AS26">
        <f t="shared" si="8"/>
        <v>2.2418967542292334E-2</v>
      </c>
      <c r="AT26">
        <f t="shared" si="8"/>
        <v>1.1603699597977779</v>
      </c>
      <c r="AU26">
        <f t="shared" si="8"/>
        <v>-9.895582363147355</v>
      </c>
      <c r="AW26">
        <v>23</v>
      </c>
      <c r="AX26">
        <f>IF(Z26&gt;0, (R26*SUMPRODUCT(K26:$K$98, X26:$X$98)-K26*$AZ$3)/Z26, 0)</f>
        <v>297.19815733122005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6.5882103338524095E-2</v>
      </c>
      <c r="L27" s="2">
        <v>24</v>
      </c>
      <c r="M27" s="6">
        <v>3.7729310000000002E-3</v>
      </c>
      <c r="Q27" s="4">
        <f t="shared" si="22"/>
        <v>50</v>
      </c>
      <c r="R27">
        <f t="shared" si="0"/>
        <v>50000</v>
      </c>
      <c r="S27">
        <f t="shared" si="1"/>
        <v>300.62170675240526</v>
      </c>
      <c r="U27">
        <f t="shared" si="12"/>
        <v>3.7729310000000002E-3</v>
      </c>
      <c r="V27">
        <f t="shared" si="13"/>
        <v>0.01</v>
      </c>
      <c r="W27">
        <f t="shared" si="14"/>
        <v>0.75488203923111497</v>
      </c>
      <c r="X27">
        <f t="shared" si="15"/>
        <v>2.84811784715829E-3</v>
      </c>
      <c r="Y27">
        <f t="shared" si="16"/>
        <v>7.5488203923111501E-3</v>
      </c>
      <c r="Z27">
        <f t="shared" si="17"/>
        <v>0.74448510099164544</v>
      </c>
      <c r="AB27">
        <f t="shared" si="18"/>
        <v>224.34955106192112</v>
      </c>
      <c r="AC27">
        <f t="shared" si="19"/>
        <v>223.80838171184524</v>
      </c>
      <c r="AE27">
        <f t="shared" si="2"/>
        <v>0</v>
      </c>
      <c r="AF27">
        <f t="shared" si="3"/>
        <v>0</v>
      </c>
      <c r="AG27">
        <f t="shared" si="3"/>
        <v>-37.224255049582275</v>
      </c>
      <c r="AH27">
        <f t="shared" si="4"/>
        <v>-142.4058923579145</v>
      </c>
      <c r="AI27">
        <f t="shared" si="5"/>
        <v>-179.63014740749676</v>
      </c>
      <c r="AJ27">
        <f t="shared" si="6"/>
        <v>0.54116935007587585</v>
      </c>
      <c r="AK27">
        <f t="shared" si="20"/>
        <v>15.704468574334479</v>
      </c>
      <c r="AL27">
        <f t="shared" si="23"/>
        <v>-163.38450948308642</v>
      </c>
      <c r="AN27">
        <f t="shared" si="8"/>
        <v>0</v>
      </c>
      <c r="AO27">
        <f t="shared" si="8"/>
        <v>0</v>
      </c>
      <c r="AP27">
        <f t="shared" si="8"/>
        <v>-2.4524122178761569</v>
      </c>
      <c r="AQ27">
        <f t="shared" si="8"/>
        <v>-9.3819997163388607</v>
      </c>
      <c r="AR27">
        <f t="shared" si="8"/>
        <v>-11.834411934215018</v>
      </c>
      <c r="AS27">
        <f t="shared" si="8"/>
        <v>3.5653375045340774E-2</v>
      </c>
      <c r="AT27">
        <f t="shared" si="8"/>
        <v>1.0346434214909084</v>
      </c>
      <c r="AU27">
        <f t="shared" si="8"/>
        <v>-10.76411513767877</v>
      </c>
      <c r="AW27">
        <v>24</v>
      </c>
      <c r="AX27">
        <f>IF(Z27&gt;0, (R27*SUMPRODUCT(K27:$K$98, X27:$X$98)-K27*$AZ$3)/Z27, 0)</f>
        <v>300.62170675240526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5.8823306552253651E-2</v>
      </c>
      <c r="L28" s="2">
        <v>25</v>
      </c>
      <c r="M28" s="6">
        <v>4.6883589999999996E-3</v>
      </c>
      <c r="Q28" s="4">
        <f t="shared" si="22"/>
        <v>50</v>
      </c>
      <c r="R28">
        <f t="shared" si="0"/>
        <v>50000</v>
      </c>
      <c r="S28">
        <f t="shared" si="1"/>
        <v>301.74901030100597</v>
      </c>
      <c r="U28">
        <f t="shared" si="12"/>
        <v>4.6883589999999996E-3</v>
      </c>
      <c r="V28">
        <f t="shared" si="13"/>
        <v>0.01</v>
      </c>
      <c r="W28">
        <f t="shared" si="14"/>
        <v>0.74448510099164544</v>
      </c>
      <c r="X28">
        <f t="shared" si="15"/>
        <v>3.4904134236000894E-3</v>
      </c>
      <c r="Y28">
        <f t="shared" si="16"/>
        <v>7.4448510099164545E-3</v>
      </c>
      <c r="Z28">
        <f t="shared" si="17"/>
        <v>0.73354983655812889</v>
      </c>
      <c r="AB28">
        <f t="shared" si="18"/>
        <v>223.80838171184524</v>
      </c>
      <c r="AC28">
        <f t="shared" si="19"/>
        <v>221.34793718788006</v>
      </c>
      <c r="AE28">
        <f t="shared" si="2"/>
        <v>0</v>
      </c>
      <c r="AF28">
        <f t="shared" si="3"/>
        <v>0</v>
      </c>
      <c r="AG28">
        <f t="shared" si="3"/>
        <v>-36.677491827906444</v>
      </c>
      <c r="AH28">
        <f t="shared" si="4"/>
        <v>-174.52067118000448</v>
      </c>
      <c r="AI28">
        <f t="shared" si="5"/>
        <v>-211.19816300791092</v>
      </c>
      <c r="AJ28">
        <f t="shared" si="6"/>
        <v>2.4604445239651795</v>
      </c>
      <c r="AK28">
        <f t="shared" si="20"/>
        <v>15.666586719829169</v>
      </c>
      <c r="AL28">
        <f t="shared" si="23"/>
        <v>-193.07113176411656</v>
      </c>
      <c r="AN28">
        <f t="shared" si="8"/>
        <v>0</v>
      </c>
      <c r="AO28">
        <f t="shared" si="8"/>
        <v>0</v>
      </c>
      <c r="AP28">
        <f t="shared" si="8"/>
        <v>-2.157491345360719</v>
      </c>
      <c r="AQ28">
        <f t="shared" si="8"/>
        <v>-10.265882940526463</v>
      </c>
      <c r="AR28">
        <f t="shared" si="8"/>
        <v>-12.423374285887181</v>
      </c>
      <c r="AS28">
        <f t="shared" si="8"/>
        <v>0.14473148248801757</v>
      </c>
      <c r="AT28">
        <f t="shared" si="8"/>
        <v>0.92156043324797721</v>
      </c>
      <c r="AU28">
        <f t="shared" si="8"/>
        <v>-11.357082370151186</v>
      </c>
      <c r="AW28">
        <v>25</v>
      </c>
      <c r="AX28">
        <f>IF(Z28&gt;0, (R28*SUMPRODUCT(K28:$K$98, X28:$X$98)-K28*$AZ$3)/Z28, 0)</f>
        <v>301.74901030100597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5.2520809421655039E-2</v>
      </c>
      <c r="L29" s="2">
        <v>26</v>
      </c>
      <c r="M29" s="6">
        <v>5.6712799999999999E-3</v>
      </c>
      <c r="Q29" s="4">
        <f t="shared" si="22"/>
        <v>50</v>
      </c>
      <c r="R29">
        <f t="shared" si="0"/>
        <v>50000</v>
      </c>
      <c r="S29">
        <f t="shared" si="1"/>
        <v>300.8943411218084</v>
      </c>
      <c r="U29">
        <f t="shared" si="12"/>
        <v>5.6712799999999999E-3</v>
      </c>
      <c r="V29">
        <f t="shared" si="13"/>
        <v>0.01</v>
      </c>
      <c r="W29">
        <f t="shared" si="14"/>
        <v>0.73354983655812889</v>
      </c>
      <c r="X29">
        <f t="shared" si="15"/>
        <v>4.160166517075385E-3</v>
      </c>
      <c r="Y29">
        <f t="shared" si="16"/>
        <v>7.3354983655812894E-3</v>
      </c>
      <c r="Z29">
        <f t="shared" si="17"/>
        <v>0.72205417167547215</v>
      </c>
      <c r="AB29">
        <f t="shared" si="18"/>
        <v>221.34793718788006</v>
      </c>
      <c r="AC29">
        <f t="shared" si="19"/>
        <v>217.26201424054432</v>
      </c>
      <c r="AE29">
        <f t="shared" si="2"/>
        <v>0</v>
      </c>
      <c r="AF29">
        <f t="shared" si="3"/>
        <v>0</v>
      </c>
      <c r="AG29">
        <f t="shared" si="3"/>
        <v>-36.102708583773605</v>
      </c>
      <c r="AH29">
        <f t="shared" si="4"/>
        <v>-208.00832585376924</v>
      </c>
      <c r="AI29">
        <f t="shared" si="5"/>
        <v>-244.11103443754286</v>
      </c>
      <c r="AJ29">
        <f t="shared" si="6"/>
        <v>4.0859229473357459</v>
      </c>
      <c r="AK29">
        <f t="shared" si="20"/>
        <v>15.494355603151606</v>
      </c>
      <c r="AL29">
        <f t="shared" si="23"/>
        <v>-224.53075588705551</v>
      </c>
      <c r="AN29">
        <f t="shared" si="8"/>
        <v>0</v>
      </c>
      <c r="AO29">
        <f t="shared" si="8"/>
        <v>0</v>
      </c>
      <c r="AP29">
        <f t="shared" si="8"/>
        <v>-1.8961434771339229</v>
      </c>
      <c r="AQ29">
        <f t="shared" si="8"/>
        <v>-10.924765640283335</v>
      </c>
      <c r="AR29">
        <f t="shared" si="8"/>
        <v>-12.820909117417258</v>
      </c>
      <c r="AS29">
        <f t="shared" si="8"/>
        <v>0.21459598042858777</v>
      </c>
      <c r="AT29">
        <f t="shared" si="8"/>
        <v>0.81377609774447834</v>
      </c>
      <c r="AU29">
        <f t="shared" si="8"/>
        <v>-11.792537039244193</v>
      </c>
      <c r="AW29">
        <v>26</v>
      </c>
      <c r="AX29">
        <f>IF(Z29&gt;0, (R29*SUMPRODUCT(K29:$K$98, X29:$X$98)-K29*$AZ$3)/Z29, 0)</f>
        <v>300.8943411218084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4.6893579840763422E-2</v>
      </c>
      <c r="L30" s="2">
        <v>27</v>
      </c>
      <c r="M30" s="6">
        <v>6.8024940000000001E-3</v>
      </c>
      <c r="Q30" s="4">
        <f t="shared" si="22"/>
        <v>50</v>
      </c>
      <c r="R30">
        <f t="shared" si="0"/>
        <v>50000</v>
      </c>
      <c r="S30">
        <f t="shared" si="1"/>
        <v>298.42026527755024</v>
      </c>
      <c r="U30">
        <f t="shared" si="12"/>
        <v>6.8024940000000001E-3</v>
      </c>
      <c r="V30">
        <f t="shared" si="13"/>
        <v>0.01</v>
      </c>
      <c r="W30">
        <f t="shared" si="14"/>
        <v>0.72205417167547215</v>
      </c>
      <c r="X30">
        <f t="shared" si="15"/>
        <v>4.9117691704973696E-3</v>
      </c>
      <c r="Y30">
        <f t="shared" si="16"/>
        <v>7.220541716754722E-3</v>
      </c>
      <c r="Z30">
        <f t="shared" si="17"/>
        <v>0.70992186078822006</v>
      </c>
      <c r="AB30">
        <f t="shared" si="18"/>
        <v>217.26201424054432</v>
      </c>
      <c r="AC30">
        <f t="shared" si="19"/>
        <v>211.85507002275273</v>
      </c>
      <c r="AE30">
        <f t="shared" si="2"/>
        <v>0</v>
      </c>
      <c r="AF30">
        <f t="shared" si="3"/>
        <v>0</v>
      </c>
      <c r="AG30">
        <f t="shared" si="3"/>
        <v>-35.496093039411001</v>
      </c>
      <c r="AH30">
        <f t="shared" si="4"/>
        <v>-245.58845852486849</v>
      </c>
      <c r="AI30">
        <f t="shared" si="5"/>
        <v>-281.08455156427948</v>
      </c>
      <c r="AJ30">
        <f t="shared" si="6"/>
        <v>5.4069442177915903</v>
      </c>
      <c r="AK30">
        <f t="shared" si="20"/>
        <v>15.208340996838103</v>
      </c>
      <c r="AL30">
        <f t="shared" si="23"/>
        <v>-260.46926634964979</v>
      </c>
      <c r="AN30">
        <f t="shared" si="8"/>
        <v>0</v>
      </c>
      <c r="AO30">
        <f t="shared" si="8"/>
        <v>0</v>
      </c>
      <c r="AP30">
        <f t="shared" si="8"/>
        <v>-1.6645388729787864</v>
      </c>
      <c r="AQ30">
        <f t="shared" si="8"/>
        <v>-11.516521987805936</v>
      </c>
      <c r="AR30">
        <f t="shared" si="8"/>
        <v>-13.181060860784722</v>
      </c>
      <c r="AS30">
        <f t="shared" si="8"/>
        <v>0.25355097037156404</v>
      </c>
      <c r="AT30">
        <f t="shared" si="8"/>
        <v>0.7131735527807832</v>
      </c>
      <c r="AU30">
        <f t="shared" si="8"/>
        <v>-12.214336337632375</v>
      </c>
      <c r="AW30">
        <v>27</v>
      </c>
      <c r="AX30">
        <f>IF(Z30&gt;0, (R30*SUMPRODUCT(K30:$K$98, X30:$X$98)-K30*$AZ$3)/Z30, 0)</f>
        <v>298.42026527755024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4.1869267714967337E-2</v>
      </c>
      <c r="L31" s="2">
        <v>28</v>
      </c>
      <c r="M31" s="6">
        <v>8.090557E-3</v>
      </c>
      <c r="Q31" s="4">
        <f t="shared" si="22"/>
        <v>50</v>
      </c>
      <c r="R31">
        <f t="shared" si="0"/>
        <v>50000</v>
      </c>
      <c r="S31">
        <f t="shared" si="1"/>
        <v>294.46473142672437</v>
      </c>
      <c r="U31">
        <f t="shared" si="12"/>
        <v>8.090557E-3</v>
      </c>
      <c r="V31">
        <f t="shared" si="13"/>
        <v>0.01</v>
      </c>
      <c r="W31">
        <f t="shared" si="14"/>
        <v>0.70992186078822006</v>
      </c>
      <c r="X31">
        <f t="shared" si="15"/>
        <v>5.7436632802531596E-3</v>
      </c>
      <c r="Y31">
        <f t="shared" si="16"/>
        <v>7.0992186078822003E-3</v>
      </c>
      <c r="Z31">
        <f t="shared" si="17"/>
        <v>0.69707897890008474</v>
      </c>
      <c r="AB31">
        <f t="shared" si="18"/>
        <v>211.85507002275273</v>
      </c>
      <c r="AC31">
        <f t="shared" si="19"/>
        <v>205.26517430502872</v>
      </c>
      <c r="AE31">
        <f t="shared" si="2"/>
        <v>0</v>
      </c>
      <c r="AF31">
        <f t="shared" si="3"/>
        <v>0</v>
      </c>
      <c r="AG31">
        <f t="shared" si="3"/>
        <v>-34.853948945004234</v>
      </c>
      <c r="AH31">
        <f t="shared" si="4"/>
        <v>-287.18316401265798</v>
      </c>
      <c r="AI31">
        <f t="shared" si="5"/>
        <v>-322.0371129576622</v>
      </c>
      <c r="AJ31">
        <f t="shared" si="6"/>
        <v>6.589895717724005</v>
      </c>
      <c r="AK31">
        <f t="shared" si="20"/>
        <v>14.829854901592693</v>
      </c>
      <c r="AL31">
        <f t="shared" si="23"/>
        <v>-300.61736233834552</v>
      </c>
      <c r="AN31">
        <f t="shared" si="8"/>
        <v>0</v>
      </c>
      <c r="AO31">
        <f t="shared" si="8"/>
        <v>0</v>
      </c>
      <c r="AP31">
        <f t="shared" si="8"/>
        <v>-1.4593093193021855</v>
      </c>
      <c r="AQ31">
        <f t="shared" si="8"/>
        <v>-12.02414877727735</v>
      </c>
      <c r="AR31">
        <f t="shared" si="8"/>
        <v>-13.483458096579536</v>
      </c>
      <c r="AS31">
        <f t="shared" si="8"/>
        <v>0.27591410801910321</v>
      </c>
      <c r="AT31">
        <f t="shared" si="8"/>
        <v>0.62091516504890509</v>
      </c>
      <c r="AU31">
        <f t="shared" si="8"/>
        <v>-12.586628823511528</v>
      </c>
      <c r="AW31">
        <v>28</v>
      </c>
      <c r="AX31">
        <f>IF(Z31&gt;0, (R31*SUMPRODUCT(K31:$K$98, X31:$X$98)-K31*$AZ$3)/Z31, 0)</f>
        <v>294.46473142672437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3.7383274745506546E-2</v>
      </c>
      <c r="L32" s="2">
        <v>29</v>
      </c>
      <c r="M32" s="6">
        <v>9.5159809999999997E-3</v>
      </c>
      <c r="Q32" s="4">
        <f t="shared" si="22"/>
        <v>50</v>
      </c>
      <c r="R32">
        <f t="shared" si="0"/>
        <v>50000</v>
      </c>
      <c r="S32">
        <f t="shared" si="1"/>
        <v>289.16910957417969</v>
      </c>
      <c r="U32">
        <f t="shared" si="12"/>
        <v>9.5159809999999997E-3</v>
      </c>
      <c r="V32">
        <f t="shared" si="13"/>
        <v>0.01</v>
      </c>
      <c r="W32">
        <f t="shared" si="14"/>
        <v>0.69707897890008474</v>
      </c>
      <c r="X32">
        <f t="shared" si="15"/>
        <v>6.6333903187126069E-3</v>
      </c>
      <c r="Y32">
        <f t="shared" si="16"/>
        <v>6.970789789000848E-3</v>
      </c>
      <c r="Z32">
        <f t="shared" si="17"/>
        <v>0.68347479879237127</v>
      </c>
      <c r="AB32">
        <f t="shared" si="18"/>
        <v>205.26517430502872</v>
      </c>
      <c r="AC32">
        <f t="shared" si="19"/>
        <v>197.63979898318163</v>
      </c>
      <c r="AE32">
        <f t="shared" si="2"/>
        <v>0</v>
      </c>
      <c r="AF32">
        <f t="shared" si="3"/>
        <v>0</v>
      </c>
      <c r="AG32">
        <f t="shared" si="3"/>
        <v>-34.173739939618564</v>
      </c>
      <c r="AH32">
        <f t="shared" si="4"/>
        <v>-331.66951593563033</v>
      </c>
      <c r="AI32">
        <f t="shared" si="5"/>
        <v>-365.84325587524887</v>
      </c>
      <c r="AJ32">
        <f t="shared" si="6"/>
        <v>7.6253753218470877</v>
      </c>
      <c r="AK32">
        <f t="shared" si="20"/>
        <v>14.368562201352011</v>
      </c>
      <c r="AL32">
        <f t="shared" si="23"/>
        <v>-343.84931835204975</v>
      </c>
      <c r="AN32">
        <f t="shared" si="8"/>
        <v>0</v>
      </c>
      <c r="AO32">
        <f t="shared" si="8"/>
        <v>0</v>
      </c>
      <c r="AP32">
        <f t="shared" si="8"/>
        <v>-1.277526309244251</v>
      </c>
      <c r="AQ32">
        <f t="shared" si="8"/>
        <v>-12.39889263893083</v>
      </c>
      <c r="AR32">
        <f t="shared" si="8"/>
        <v>-13.67641894817508</v>
      </c>
      <c r="AS32">
        <f t="shared" si="8"/>
        <v>0.2850615006942151</v>
      </c>
      <c r="AT32">
        <f t="shared" si="8"/>
        <v>0.53714390847104254</v>
      </c>
      <c r="AU32">
        <f t="shared" si="8"/>
        <v>-12.854213539009821</v>
      </c>
      <c r="AW32">
        <v>29</v>
      </c>
      <c r="AX32">
        <f>IF(Z32&gt;0, (R32*SUMPRODUCT(K32:$K$98, X32:$X$98)-K32*$AZ$3)/Z32, 0)</f>
        <v>289.16910957417969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3.337792387991656E-2</v>
      </c>
      <c r="L33" s="2">
        <v>30</v>
      </c>
      <c r="M33" s="6">
        <v>1.1135328E-2</v>
      </c>
      <c r="Q33" s="4">
        <f t="shared" si="22"/>
        <v>50</v>
      </c>
      <c r="R33">
        <f t="shared" si="0"/>
        <v>50000</v>
      </c>
      <c r="S33">
        <f t="shared" si="1"/>
        <v>282.75050557717606</v>
      </c>
      <c r="U33">
        <f t="shared" si="12"/>
        <v>1.1135328E-2</v>
      </c>
      <c r="V33">
        <f t="shared" si="13"/>
        <v>0.01</v>
      </c>
      <c r="W33">
        <f t="shared" si="14"/>
        <v>0.68347479879237127</v>
      </c>
      <c r="X33">
        <f t="shared" si="15"/>
        <v>7.6107160642870583E-3</v>
      </c>
      <c r="Y33">
        <f t="shared" si="16"/>
        <v>6.8347479879237128E-3</v>
      </c>
      <c r="Z33">
        <f t="shared" si="17"/>
        <v>0.66902933474016046</v>
      </c>
      <c r="AB33">
        <f t="shared" si="18"/>
        <v>197.63979898318163</v>
      </c>
      <c r="AC33">
        <f t="shared" si="19"/>
        <v>189.16838264374212</v>
      </c>
      <c r="AE33">
        <f t="shared" si="2"/>
        <v>0</v>
      </c>
      <c r="AF33">
        <f t="shared" si="3"/>
        <v>0</v>
      </c>
      <c r="AG33">
        <f t="shared" si="3"/>
        <v>-33.451466737008026</v>
      </c>
      <c r="AH33">
        <f t="shared" si="4"/>
        <v>-380.53580321435294</v>
      </c>
      <c r="AI33">
        <f t="shared" si="5"/>
        <v>-413.98726995136099</v>
      </c>
      <c r="AJ33">
        <f t="shared" si="6"/>
        <v>8.4714163394395143</v>
      </c>
      <c r="AK33">
        <f t="shared" si="20"/>
        <v>13.834785928822717</v>
      </c>
      <c r="AL33">
        <f t="shared" si="23"/>
        <v>-391.68106768309872</v>
      </c>
      <c r="AN33">
        <f t="shared" si="8"/>
        <v>0</v>
      </c>
      <c r="AO33">
        <f t="shared" si="8"/>
        <v>0</v>
      </c>
      <c r="AP33">
        <f t="shared" si="8"/>
        <v>-1.1165405104194146</v>
      </c>
      <c r="AQ33">
        <f t="shared" si="8"/>
        <v>-12.70149507327158</v>
      </c>
      <c r="AR33">
        <f t="shared" si="8"/>
        <v>-13.818035583690996</v>
      </c>
      <c r="AS33">
        <f t="shared" si="8"/>
        <v>0.28275828973289352</v>
      </c>
      <c r="AT33">
        <f t="shared" si="8"/>
        <v>0.46177643162718535</v>
      </c>
      <c r="AU33">
        <f t="shared" si="8"/>
        <v>-13.073500862330915</v>
      </c>
      <c r="AW33">
        <v>30</v>
      </c>
      <c r="AX33">
        <f>IF(Z33&gt;0, (R33*SUMPRODUCT(K33:$K$98, X33:$X$98)-K33*$AZ$3)/Z33, 0)</f>
        <v>282.75050557717606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2.9801717749925499E-2</v>
      </c>
      <c r="L34" s="2">
        <v>31</v>
      </c>
      <c r="M34" s="6">
        <v>1.2969985999999999E-2</v>
      </c>
      <c r="Q34" s="4">
        <f t="shared" si="22"/>
        <v>50</v>
      </c>
      <c r="R34">
        <f t="shared" si="0"/>
        <v>50000</v>
      </c>
      <c r="S34">
        <f t="shared" si="1"/>
        <v>275.33133996597547</v>
      </c>
      <c r="U34">
        <f t="shared" si="12"/>
        <v>1.2969985999999999E-2</v>
      </c>
      <c r="V34">
        <f t="shared" si="13"/>
        <v>0.01</v>
      </c>
      <c r="W34">
        <f t="shared" si="14"/>
        <v>0.66902933474016046</v>
      </c>
      <c r="X34">
        <f t="shared" si="15"/>
        <v>8.6773011051691946E-3</v>
      </c>
      <c r="Y34">
        <f t="shared" si="16"/>
        <v>6.6902933474016048E-3</v>
      </c>
      <c r="Z34">
        <f t="shared" si="17"/>
        <v>0.65366174028758972</v>
      </c>
      <c r="AB34">
        <f t="shared" si="18"/>
        <v>189.16838264374212</v>
      </c>
      <c r="AC34">
        <f t="shared" si="19"/>
        <v>179.97356283787354</v>
      </c>
      <c r="AE34">
        <f t="shared" si="2"/>
        <v>0</v>
      </c>
      <c r="AF34">
        <f t="shared" si="3"/>
        <v>0</v>
      </c>
      <c r="AG34">
        <f t="shared" si="3"/>
        <v>-32.683087014379488</v>
      </c>
      <c r="AH34">
        <f t="shared" si="4"/>
        <v>-433.86505525845973</v>
      </c>
      <c r="AI34">
        <f t="shared" si="5"/>
        <v>-466.54814227283924</v>
      </c>
      <c r="AJ34">
        <f t="shared" si="6"/>
        <v>9.1948198058685762</v>
      </c>
      <c r="AK34">
        <f t="shared" si="20"/>
        <v>13.241786785061949</v>
      </c>
      <c r="AL34">
        <f t="shared" si="23"/>
        <v>-444.11153568190872</v>
      </c>
      <c r="AN34">
        <f t="shared" si="8"/>
        <v>0</v>
      </c>
      <c r="AO34">
        <f t="shared" si="8"/>
        <v>0</v>
      </c>
      <c r="AP34">
        <f t="shared" si="8"/>
        <v>-0.97401213439879275</v>
      </c>
      <c r="AQ34">
        <f t="shared" si="8"/>
        <v>-12.929923918368447</v>
      </c>
      <c r="AR34">
        <f t="shared" si="8"/>
        <v>-13.903936052767239</v>
      </c>
      <c r="AS34">
        <f t="shared" si="8"/>
        <v>0.27402142461592005</v>
      </c>
      <c r="AT34">
        <f t="shared" si="8"/>
        <v>0.39462799227310957</v>
      </c>
      <c r="AU34">
        <f t="shared" ref="AU34:AU97" si="24">AL34*$K34</f>
        <v>-13.235286635878211</v>
      </c>
      <c r="AW34">
        <v>31</v>
      </c>
      <c r="AX34">
        <f>IF(Z34&gt;0, (R34*SUMPRODUCT(K34:$K$98, X34:$X$98)-K34*$AZ$3)/Z34, 0)</f>
        <v>275.33133996597547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2.660867656243348E-2</v>
      </c>
      <c r="L35" s="2">
        <v>32</v>
      </c>
      <c r="M35" s="6">
        <v>1.4883069000000001E-2</v>
      </c>
      <c r="Q35" s="4">
        <f t="shared" si="22"/>
        <v>50</v>
      </c>
      <c r="R35">
        <f t="shared" si="0"/>
        <v>50000</v>
      </c>
      <c r="S35">
        <f t="shared" si="1"/>
        <v>266.98383854434013</v>
      </c>
      <c r="U35">
        <f t="shared" si="12"/>
        <v>1.4883069000000001E-2</v>
      </c>
      <c r="V35">
        <f t="shared" si="13"/>
        <v>0.01</v>
      </c>
      <c r="W35">
        <f t="shared" si="14"/>
        <v>0.65366174028758972</v>
      </c>
      <c r="X35">
        <f t="shared" si="15"/>
        <v>9.7284927833602777E-3</v>
      </c>
      <c r="Y35">
        <f t="shared" si="16"/>
        <v>6.5366174028758973E-3</v>
      </c>
      <c r="Z35">
        <f t="shared" si="17"/>
        <v>0.6373966301013535</v>
      </c>
      <c r="AB35">
        <f t="shared" si="18"/>
        <v>179.97356283787354</v>
      </c>
      <c r="AC35">
        <f t="shared" si="19"/>
        <v>170.17459897968624</v>
      </c>
      <c r="AE35">
        <f t="shared" si="2"/>
        <v>0</v>
      </c>
      <c r="AF35">
        <f t="shared" ref="AF35:AG66" si="25">-$Z35*P35</f>
        <v>0</v>
      </c>
      <c r="AG35">
        <f t="shared" si="25"/>
        <v>-31.869831505067676</v>
      </c>
      <c r="AH35">
        <f t="shared" si="4"/>
        <v>-486.42463916801387</v>
      </c>
      <c r="AI35">
        <f t="shared" ref="AI35:AI66" si="26">SUM(AE35:AH35)</f>
        <v>-518.29447067308149</v>
      </c>
      <c r="AJ35">
        <f t="shared" si="6"/>
        <v>9.7989638581873066</v>
      </c>
      <c r="AK35">
        <f t="shared" si="20"/>
        <v>12.598149398651149</v>
      </c>
      <c r="AL35">
        <f t="shared" si="23"/>
        <v>-495.89735741624298</v>
      </c>
      <c r="AN35">
        <f t="shared" ref="AN35:AT66" si="27">AE35*$K35</f>
        <v>0</v>
      </c>
      <c r="AO35">
        <f t="shared" si="27"/>
        <v>0</v>
      </c>
      <c r="AP35">
        <f t="shared" si="27"/>
        <v>-0.84801403861759839</v>
      </c>
      <c r="AQ35">
        <f t="shared" si="27"/>
        <v>-12.943115895620092</v>
      </c>
      <c r="AR35">
        <f t="shared" si="27"/>
        <v>-13.79112993423769</v>
      </c>
      <c r="AS35">
        <f t="shared" si="27"/>
        <v>0.26073745994948133</v>
      </c>
      <c r="AT35">
        <f t="shared" si="27"/>
        <v>0.33522008263392428</v>
      </c>
      <c r="AU35">
        <f t="shared" si="24"/>
        <v>-13.195172391654284</v>
      </c>
      <c r="AW35">
        <v>32</v>
      </c>
      <c r="AX35">
        <f>IF(Z35&gt;0, (R35*SUMPRODUCT(K35:$K$98, X35:$X$98)-K35*$AZ$3)/Z35, 0)</f>
        <v>266.98383854434013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2.3757746930744176E-2</v>
      </c>
      <c r="L36" s="2">
        <v>33</v>
      </c>
      <c r="M36" s="6">
        <v>1.6930661E-2</v>
      </c>
      <c r="Q36" s="4">
        <f t="shared" si="22"/>
        <v>50</v>
      </c>
      <c r="R36">
        <f t="shared" si="0"/>
        <v>50000</v>
      </c>
      <c r="S36">
        <f t="shared" si="1"/>
        <v>258.01185818307908</v>
      </c>
      <c r="U36">
        <f t="shared" si="12"/>
        <v>1.6930661E-2</v>
      </c>
      <c r="V36">
        <f t="shared" si="13"/>
        <v>0.01</v>
      </c>
      <c r="W36">
        <f t="shared" si="14"/>
        <v>0.6373966301013535</v>
      </c>
      <c r="X36">
        <f t="shared" si="15"/>
        <v>1.0791546266788412E-2</v>
      </c>
      <c r="Y36">
        <f t="shared" si="16"/>
        <v>6.3739663010135353E-3</v>
      </c>
      <c r="Z36">
        <f t="shared" si="17"/>
        <v>0.62023111753355153</v>
      </c>
      <c r="AB36">
        <f t="shared" si="18"/>
        <v>170.17459897968624</v>
      </c>
      <c r="AC36">
        <f t="shared" si="19"/>
        <v>160.02698313779936</v>
      </c>
      <c r="AE36">
        <f t="shared" si="2"/>
        <v>0</v>
      </c>
      <c r="AF36">
        <f t="shared" si="25"/>
        <v>0</v>
      </c>
      <c r="AG36">
        <f t="shared" si="25"/>
        <v>-31.011555876677576</v>
      </c>
      <c r="AH36">
        <f t="shared" si="4"/>
        <v>-539.57731333942058</v>
      </c>
      <c r="AI36">
        <f t="shared" si="26"/>
        <v>-570.58886921609815</v>
      </c>
      <c r="AJ36">
        <f t="shared" si="6"/>
        <v>10.147615841886875</v>
      </c>
      <c r="AK36">
        <f t="shared" si="20"/>
        <v>11.912221928578038</v>
      </c>
      <c r="AL36">
        <f t="shared" si="23"/>
        <v>-548.52903144563334</v>
      </c>
      <c r="AN36">
        <f t="shared" si="27"/>
        <v>0</v>
      </c>
      <c r="AO36">
        <f t="shared" si="27"/>
        <v>0</v>
      </c>
      <c r="AP36">
        <f t="shared" si="27"/>
        <v>-0.73676469644673825</v>
      </c>
      <c r="AQ36">
        <f t="shared" si="27"/>
        <v>-12.819141259888807</v>
      </c>
      <c r="AR36">
        <f t="shared" si="27"/>
        <v>-13.555905956335545</v>
      </c>
      <c r="AS36">
        <f t="shared" si="27"/>
        <v>0.24108448912195887</v>
      </c>
      <c r="AT36">
        <f t="shared" si="27"/>
        <v>0.28300755396201838</v>
      </c>
      <c r="AU36">
        <f t="shared" si="24"/>
        <v>-13.031813913251572</v>
      </c>
      <c r="AW36">
        <v>33</v>
      </c>
      <c r="AX36">
        <f>IF(Z36&gt;0, (R36*SUMPRODUCT(K36:$K$98, X36:$X$98)-K36*$AZ$3)/Z36, 0)</f>
        <v>258.01185818307908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2.1212274045307299E-2</v>
      </c>
      <c r="L37" s="2">
        <v>34</v>
      </c>
      <c r="M37" s="6">
        <v>1.9185959999999998E-2</v>
      </c>
      <c r="Q37" s="4">
        <f t="shared" si="22"/>
        <v>50</v>
      </c>
      <c r="R37">
        <f t="shared" si="0"/>
        <v>50000</v>
      </c>
      <c r="S37">
        <f t="shared" si="1"/>
        <v>248.62414023904483</v>
      </c>
      <c r="U37">
        <f t="shared" si="12"/>
        <v>1.9185959999999998E-2</v>
      </c>
      <c r="V37">
        <f t="shared" si="13"/>
        <v>0.01</v>
      </c>
      <c r="W37">
        <f t="shared" si="14"/>
        <v>0.62023111753355153</v>
      </c>
      <c r="X37">
        <f t="shared" si="15"/>
        <v>1.1899729411754018E-2</v>
      </c>
      <c r="Y37">
        <f t="shared" si="16"/>
        <v>6.2023111753355155E-3</v>
      </c>
      <c r="Z37">
        <f t="shared" si="17"/>
        <v>0.60212907694646201</v>
      </c>
      <c r="AB37">
        <f t="shared" si="18"/>
        <v>160.02698313779936</v>
      </c>
      <c r="AC37">
        <f t="shared" si="19"/>
        <v>149.70382406874378</v>
      </c>
      <c r="AE37">
        <f t="shared" si="2"/>
        <v>0</v>
      </c>
      <c r="AF37">
        <f t="shared" si="25"/>
        <v>0</v>
      </c>
      <c r="AG37">
        <f t="shared" si="25"/>
        <v>-30.106453847323099</v>
      </c>
      <c r="AH37">
        <f t="shared" si="4"/>
        <v>-594.98647058770086</v>
      </c>
      <c r="AI37">
        <f t="shared" si="26"/>
        <v>-625.09292443502397</v>
      </c>
      <c r="AJ37">
        <f t="shared" si="6"/>
        <v>10.323159069055578</v>
      </c>
      <c r="AK37">
        <f t="shared" si="20"/>
        <v>11.201888819645957</v>
      </c>
      <c r="AL37">
        <f t="shared" si="23"/>
        <v>-603.5678765463224</v>
      </c>
      <c r="AN37">
        <f t="shared" si="27"/>
        <v>0</v>
      </c>
      <c r="AO37">
        <f t="shared" si="27"/>
        <v>0</v>
      </c>
      <c r="AP37">
        <f t="shared" si="27"/>
        <v>-0.63862634954181385</v>
      </c>
      <c r="AQ37">
        <f t="shared" si="27"/>
        <v>-12.621016067356482</v>
      </c>
      <c r="AR37">
        <f t="shared" si="27"/>
        <v>-13.259642416898297</v>
      </c>
      <c r="AS37">
        <f t="shared" si="27"/>
        <v>0.21897767918610631</v>
      </c>
      <c r="AT37">
        <f t="shared" si="27"/>
        <v>0.23761753546739395</v>
      </c>
      <c r="AU37">
        <f t="shared" si="24"/>
        <v>-12.803047202244795</v>
      </c>
      <c r="AW37">
        <v>34</v>
      </c>
      <c r="AX37">
        <f>IF(Z37&gt;0, (R37*SUMPRODUCT(K37:$K$98, X37:$X$98)-K37*$AZ$3)/Z37, 0)</f>
        <v>248.62414023904483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1.8939530397595803E-2</v>
      </c>
      <c r="L38" s="2">
        <v>35</v>
      </c>
      <c r="M38" s="6">
        <v>2.1884238E-2</v>
      </c>
      <c r="Q38" s="4">
        <f t="shared" si="22"/>
        <v>50</v>
      </c>
      <c r="R38">
        <f t="shared" si="0"/>
        <v>50000</v>
      </c>
      <c r="S38">
        <f t="shared" si="1"/>
        <v>238.98445465679038</v>
      </c>
      <c r="U38">
        <f t="shared" si="12"/>
        <v>2.1884238E-2</v>
      </c>
      <c r="V38">
        <f t="shared" si="13"/>
        <v>0.01</v>
      </c>
      <c r="W38">
        <f t="shared" si="14"/>
        <v>0.60212907694646201</v>
      </c>
      <c r="X38">
        <f t="shared" si="15"/>
        <v>1.3177136026616689E-2</v>
      </c>
      <c r="Y38">
        <f t="shared" si="16"/>
        <v>6.0212907694646199E-3</v>
      </c>
      <c r="Z38">
        <f t="shared" si="17"/>
        <v>0.58293065015038059</v>
      </c>
      <c r="AB38">
        <f t="shared" si="18"/>
        <v>149.70382406874378</v>
      </c>
      <c r="AC38">
        <f t="shared" si="19"/>
        <v>139.31136352891696</v>
      </c>
      <c r="AE38">
        <f t="shared" si="2"/>
        <v>0</v>
      </c>
      <c r="AF38">
        <f t="shared" si="25"/>
        <v>0</v>
      </c>
      <c r="AG38">
        <f t="shared" si="25"/>
        <v>-29.14653250751903</v>
      </c>
      <c r="AH38">
        <f t="shared" si="4"/>
        <v>-658.8568013308344</v>
      </c>
      <c r="AI38">
        <f t="shared" si="26"/>
        <v>-688.00333383835346</v>
      </c>
      <c r="AJ38">
        <f t="shared" si="6"/>
        <v>10.392460539826828</v>
      </c>
      <c r="AK38">
        <f t="shared" si="20"/>
        <v>10.479267684812067</v>
      </c>
      <c r="AL38">
        <f t="shared" si="23"/>
        <v>-667.13160561371456</v>
      </c>
      <c r="AN38">
        <f t="shared" si="27"/>
        <v>0</v>
      </c>
      <c r="AO38">
        <f t="shared" si="27"/>
        <v>0</v>
      </c>
      <c r="AP38">
        <f t="shared" si="27"/>
        <v>-0.55202163841067087</v>
      </c>
      <c r="AQ38">
        <f t="shared" si="27"/>
        <v>-12.478438416468077</v>
      </c>
      <c r="AR38">
        <f t="shared" si="27"/>
        <v>-13.030460054878748</v>
      </c>
      <c r="AS38">
        <f t="shared" si="27"/>
        <v>0.1968283222998651</v>
      </c>
      <c r="AT38">
        <f t="shared" si="27"/>
        <v>0.19847240886104153</v>
      </c>
      <c r="AU38">
        <f t="shared" si="24"/>
        <v>-12.635159323717842</v>
      </c>
      <c r="AW38">
        <v>35</v>
      </c>
      <c r="AX38">
        <f>IF(Z38&gt;0, (R38*SUMPRODUCT(K38:$K$98, X38:$X$98)-K38*$AZ$3)/Z38, 0)</f>
        <v>238.98445465679038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1.6910294997853393E-2</v>
      </c>
      <c r="L39" s="2">
        <v>36</v>
      </c>
      <c r="M39" s="6">
        <v>2.4761703999999999E-2</v>
      </c>
      <c r="Q39" s="4">
        <f t="shared" si="22"/>
        <v>50</v>
      </c>
      <c r="R39">
        <f t="shared" si="0"/>
        <v>50000</v>
      </c>
      <c r="S39">
        <f t="shared" si="1"/>
        <v>228.95017783108673</v>
      </c>
      <c r="U39">
        <f t="shared" si="12"/>
        <v>2.4761703999999999E-2</v>
      </c>
      <c r="V39">
        <f t="shared" si="13"/>
        <v>0.01</v>
      </c>
      <c r="W39">
        <f t="shared" si="14"/>
        <v>0.58293065015038059</v>
      </c>
      <c r="X39">
        <f t="shared" si="15"/>
        <v>1.4434356211551279E-2</v>
      </c>
      <c r="Y39">
        <f t="shared" si="16"/>
        <v>5.8293065015038057E-3</v>
      </c>
      <c r="Z39">
        <f t="shared" si="17"/>
        <v>0.56266698743732546</v>
      </c>
      <c r="AB39">
        <f t="shared" si="18"/>
        <v>139.31136352891696</v>
      </c>
      <c r="AC39">
        <f t="shared" si="19"/>
        <v>128.82270683345752</v>
      </c>
      <c r="AE39">
        <f t="shared" si="2"/>
        <v>0</v>
      </c>
      <c r="AF39">
        <f t="shared" si="25"/>
        <v>0</v>
      </c>
      <c r="AG39">
        <f t="shared" si="25"/>
        <v>-28.133349371866274</v>
      </c>
      <c r="AH39">
        <f t="shared" si="4"/>
        <v>-721.71781057756391</v>
      </c>
      <c r="AI39">
        <f t="shared" si="26"/>
        <v>-749.85115994943021</v>
      </c>
      <c r="AJ39">
        <f t="shared" si="6"/>
        <v>10.48865669545944</v>
      </c>
      <c r="AK39">
        <f t="shared" si="20"/>
        <v>9.7517954470241879</v>
      </c>
      <c r="AL39">
        <f t="shared" si="23"/>
        <v>-729.61070780694661</v>
      </c>
      <c r="AN39">
        <f t="shared" si="27"/>
        <v>0</v>
      </c>
      <c r="AO39">
        <f t="shared" si="27"/>
        <v>0</v>
      </c>
      <c r="AP39">
        <f t="shared" si="27"/>
        <v>-0.47574323715593214</v>
      </c>
      <c r="AQ39">
        <f t="shared" si="27"/>
        <v>-12.204461082071482</v>
      </c>
      <c r="AR39">
        <f t="shared" si="27"/>
        <v>-12.680204319227414</v>
      </c>
      <c r="AS39">
        <f t="shared" si="27"/>
        <v>0.17736627885142928</v>
      </c>
      <c r="AT39">
        <f t="shared" si="27"/>
        <v>0.16490573776790263</v>
      </c>
      <c r="AU39">
        <f t="shared" si="24"/>
        <v>-12.337932302608083</v>
      </c>
      <c r="AW39">
        <v>36</v>
      </c>
      <c r="AX39">
        <f>IF(Z39&gt;0, (R39*SUMPRODUCT(K39:$K$98, X39:$X$98)-K39*$AZ$3)/Z39, 0)</f>
        <v>228.95017783108673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1.5098477676654815E-2</v>
      </c>
      <c r="L40" s="2">
        <v>37</v>
      </c>
      <c r="M40" s="6">
        <v>2.7627288E-2</v>
      </c>
      <c r="Q40" s="4">
        <f t="shared" si="22"/>
        <v>50</v>
      </c>
      <c r="R40">
        <f t="shared" si="0"/>
        <v>50000</v>
      </c>
      <c r="S40">
        <f t="shared" si="1"/>
        <v>218.64423315247143</v>
      </c>
      <c r="U40">
        <f t="shared" si="12"/>
        <v>2.7627288E-2</v>
      </c>
      <c r="V40">
        <f t="shared" si="13"/>
        <v>0.01</v>
      </c>
      <c r="W40">
        <f t="shared" si="14"/>
        <v>0.56266698743732546</v>
      </c>
      <c r="X40">
        <f t="shared" si="15"/>
        <v>1.5544962910023372E-2</v>
      </c>
      <c r="Y40">
        <f t="shared" si="16"/>
        <v>5.6266698743732543E-3</v>
      </c>
      <c r="Z40">
        <f t="shared" si="17"/>
        <v>0.54149535465292886</v>
      </c>
      <c r="AB40">
        <f t="shared" si="18"/>
        <v>128.82270683345752</v>
      </c>
      <c r="AC40">
        <f t="shared" si="19"/>
        <v>118.39483657371518</v>
      </c>
      <c r="AE40">
        <f t="shared" si="2"/>
        <v>0</v>
      </c>
      <c r="AF40">
        <f t="shared" si="25"/>
        <v>0</v>
      </c>
      <c r="AG40">
        <f t="shared" si="25"/>
        <v>-27.074767732646443</v>
      </c>
      <c r="AH40">
        <f t="shared" si="4"/>
        <v>-777.24814550116855</v>
      </c>
      <c r="AI40">
        <f t="shared" si="26"/>
        <v>-804.32291323381503</v>
      </c>
      <c r="AJ40">
        <f t="shared" si="6"/>
        <v>10.427870259742335</v>
      </c>
      <c r="AK40">
        <f t="shared" si="20"/>
        <v>9.0175894783420265</v>
      </c>
      <c r="AL40">
        <f t="shared" si="23"/>
        <v>-784.87745349573061</v>
      </c>
      <c r="AN40">
        <f t="shared" si="27"/>
        <v>0</v>
      </c>
      <c r="AO40">
        <f t="shared" si="27"/>
        <v>0</v>
      </c>
      <c r="AP40">
        <f t="shared" si="27"/>
        <v>-0.40878777621197643</v>
      </c>
      <c r="AQ40">
        <f t="shared" si="27"/>
        <v>-11.735263774070747</v>
      </c>
      <c r="AR40">
        <f t="shared" si="27"/>
        <v>-12.144051550282724</v>
      </c>
      <c r="AS40">
        <f t="shared" si="27"/>
        <v>0.1574449663317723</v>
      </c>
      <c r="AT40">
        <f t="shared" si="27"/>
        <v>0.13615187343598442</v>
      </c>
      <c r="AU40">
        <f t="shared" si="24"/>
        <v>-11.850454710514965</v>
      </c>
      <c r="AW40">
        <v>37</v>
      </c>
      <c r="AX40">
        <f>IF(Z40&gt;0, (R40*SUMPRODUCT(K40:$K$98, X40:$X$98)-K40*$AZ$3)/Z40, 0)</f>
        <v>218.64423315247143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1.348078363987037E-2</v>
      </c>
      <c r="L41" s="2">
        <v>38</v>
      </c>
      <c r="M41" s="6">
        <v>3.0780427999999999E-2</v>
      </c>
      <c r="Q41" s="4">
        <f t="shared" si="22"/>
        <v>50</v>
      </c>
      <c r="R41">
        <f t="shared" si="0"/>
        <v>50000</v>
      </c>
      <c r="S41">
        <f t="shared" si="1"/>
        <v>208.40030308002568</v>
      </c>
      <c r="U41">
        <f t="shared" si="12"/>
        <v>3.0780427999999999E-2</v>
      </c>
      <c r="V41">
        <f t="shared" si="13"/>
        <v>0.01</v>
      </c>
      <c r="W41">
        <f t="shared" si="14"/>
        <v>0.54149535465292886</v>
      </c>
      <c r="X41">
        <f t="shared" si="15"/>
        <v>1.6667458776228942E-2</v>
      </c>
      <c r="Y41">
        <f t="shared" si="16"/>
        <v>5.414953546529289E-3</v>
      </c>
      <c r="Z41">
        <f t="shared" si="17"/>
        <v>0.51941294233017055</v>
      </c>
      <c r="AB41">
        <f t="shared" si="18"/>
        <v>118.39483657371518</v>
      </c>
      <c r="AC41">
        <f t="shared" si="19"/>
        <v>108.24581460529544</v>
      </c>
      <c r="AE41">
        <f t="shared" si="2"/>
        <v>0</v>
      </c>
      <c r="AF41">
        <f t="shared" si="25"/>
        <v>0</v>
      </c>
      <c r="AG41">
        <f t="shared" si="25"/>
        <v>-25.970647116508527</v>
      </c>
      <c r="AH41">
        <f t="shared" si="4"/>
        <v>-833.37293881144706</v>
      </c>
      <c r="AI41">
        <f t="shared" si="26"/>
        <v>-859.34358592795559</v>
      </c>
      <c r="AJ41">
        <f t="shared" si="6"/>
        <v>10.149021968419746</v>
      </c>
      <c r="AK41">
        <f t="shared" si="20"/>
        <v>8.2876385601600635</v>
      </c>
      <c r="AL41">
        <f t="shared" si="23"/>
        <v>-840.90692539937572</v>
      </c>
      <c r="AN41">
        <f t="shared" si="27"/>
        <v>0</v>
      </c>
      <c r="AO41">
        <f t="shared" si="27"/>
        <v>0</v>
      </c>
      <c r="AP41">
        <f t="shared" si="27"/>
        <v>-0.35010467476507473</v>
      </c>
      <c r="AQ41">
        <f t="shared" si="27"/>
        <v>-11.234520279440046</v>
      </c>
      <c r="AR41">
        <f t="shared" si="27"/>
        <v>-11.584624954205122</v>
      </c>
      <c r="AS41">
        <f t="shared" si="27"/>
        <v>0.13681676931255787</v>
      </c>
      <c r="AT41">
        <f t="shared" si="27"/>
        <v>0.11172386231496462</v>
      </c>
      <c r="AU41">
        <f t="shared" si="24"/>
        <v>-11.336084322577598</v>
      </c>
      <c r="AW41">
        <v>38</v>
      </c>
      <c r="AX41">
        <f>IF(Z41&gt;0, (R41*SUMPRODUCT(K41:$K$98, X41:$X$98)-K41*$AZ$3)/Z41, 0)</f>
        <v>208.40030308002568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1.2036413964169972E-2</v>
      </c>
      <c r="L42" s="2">
        <v>39</v>
      </c>
      <c r="M42" s="6">
        <v>3.4133669999999998E-2</v>
      </c>
      <c r="Q42" s="4">
        <f t="shared" si="22"/>
        <v>50</v>
      </c>
      <c r="R42">
        <f t="shared" si="0"/>
        <v>50000</v>
      </c>
      <c r="S42">
        <f t="shared" si="1"/>
        <v>198.24711859786154</v>
      </c>
      <c r="U42">
        <f t="shared" si="12"/>
        <v>3.4133669999999998E-2</v>
      </c>
      <c r="V42">
        <f t="shared" si="13"/>
        <v>0.01</v>
      </c>
      <c r="W42">
        <f t="shared" si="14"/>
        <v>0.51941294233017055</v>
      </c>
      <c r="X42">
        <f t="shared" si="15"/>
        <v>1.772946996722707E-2</v>
      </c>
      <c r="Y42">
        <f t="shared" si="16"/>
        <v>5.1941294233017058E-3</v>
      </c>
      <c r="Z42">
        <f t="shared" si="17"/>
        <v>0.49648934293964181</v>
      </c>
      <c r="AB42">
        <f t="shared" si="18"/>
        <v>108.24581460529544</v>
      </c>
      <c r="AC42">
        <f t="shared" si="19"/>
        <v>98.427581652329522</v>
      </c>
      <c r="AE42">
        <f t="shared" si="2"/>
        <v>0</v>
      </c>
      <c r="AF42">
        <f t="shared" si="25"/>
        <v>0</v>
      </c>
      <c r="AG42">
        <f t="shared" si="25"/>
        <v>-24.824467146982091</v>
      </c>
      <c r="AH42">
        <f t="shared" si="4"/>
        <v>-886.47349836135356</v>
      </c>
      <c r="AI42">
        <f t="shared" si="26"/>
        <v>-911.29796550833566</v>
      </c>
      <c r="AJ42">
        <f t="shared" si="6"/>
        <v>9.8182329529659143</v>
      </c>
      <c r="AK42">
        <f t="shared" si="20"/>
        <v>7.5772070223706809</v>
      </c>
      <c r="AL42">
        <f t="shared" si="23"/>
        <v>-893.90252553299911</v>
      </c>
      <c r="AN42">
        <f t="shared" si="27"/>
        <v>0</v>
      </c>
      <c r="AO42">
        <f t="shared" si="27"/>
        <v>0</v>
      </c>
      <c r="AP42">
        <f t="shared" si="27"/>
        <v>-0.29879756302101396</v>
      </c>
      <c r="AQ42">
        <f t="shared" si="27"/>
        <v>-10.669961994543202</v>
      </c>
      <c r="AR42">
        <f t="shared" si="27"/>
        <v>-10.968759557564217</v>
      </c>
      <c r="AS42">
        <f t="shared" si="27"/>
        <v>0.11817631621855271</v>
      </c>
      <c r="AT42">
        <f t="shared" si="27"/>
        <v>9.1202400413469234E-2</v>
      </c>
      <c r="AU42">
        <f t="shared" si="24"/>
        <v>-10.759380840932195</v>
      </c>
      <c r="AW42">
        <v>39</v>
      </c>
      <c r="AX42">
        <f>IF(Z42&gt;0, (R42*SUMPRODUCT(K42:$K$98, X42:$X$98)-K42*$AZ$3)/Z42, 0)</f>
        <v>198.24711859786154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1.0746798182294617E-2</v>
      </c>
      <c r="L43" s="2">
        <v>40</v>
      </c>
      <c r="M43" s="6">
        <v>3.7867151000000002E-2</v>
      </c>
      <c r="Q43" s="4">
        <f t="shared" si="22"/>
        <v>50</v>
      </c>
      <c r="R43">
        <f t="shared" si="0"/>
        <v>50000</v>
      </c>
      <c r="S43">
        <f t="shared" si="1"/>
        <v>188.31749013358851</v>
      </c>
      <c r="U43">
        <f t="shared" si="12"/>
        <v>3.7867151000000002E-2</v>
      </c>
      <c r="V43">
        <f t="shared" si="13"/>
        <v>0.01</v>
      </c>
      <c r="W43">
        <f t="shared" si="14"/>
        <v>0.49648934293964181</v>
      </c>
      <c r="X43">
        <f t="shared" si="15"/>
        <v>1.8800636918986202E-2</v>
      </c>
      <c r="Y43">
        <f t="shared" si="16"/>
        <v>4.9648934293964183E-3</v>
      </c>
      <c r="Z43">
        <f t="shared" si="17"/>
        <v>0.47272381259125917</v>
      </c>
      <c r="AB43">
        <f t="shared" si="18"/>
        <v>98.427581652329522</v>
      </c>
      <c r="AC43">
        <f t="shared" si="19"/>
        <v>89.022161913566791</v>
      </c>
      <c r="AE43">
        <f t="shared" si="2"/>
        <v>0</v>
      </c>
      <c r="AF43">
        <f t="shared" si="25"/>
        <v>0</v>
      </c>
      <c r="AG43">
        <f t="shared" si="25"/>
        <v>-23.636190629562957</v>
      </c>
      <c r="AH43">
        <f t="shared" si="4"/>
        <v>-940.03184594931008</v>
      </c>
      <c r="AI43">
        <f t="shared" si="26"/>
        <v>-963.66803657887306</v>
      </c>
      <c r="AJ43">
        <f t="shared" si="6"/>
        <v>9.4054197387627312</v>
      </c>
      <c r="AK43">
        <f t="shared" si="20"/>
        <v>6.8899307156630671</v>
      </c>
      <c r="AL43">
        <f t="shared" si="23"/>
        <v>-947.37268612444734</v>
      </c>
      <c r="AN43">
        <f t="shared" si="27"/>
        <v>0</v>
      </c>
      <c r="AO43">
        <f t="shared" si="27"/>
        <v>0</v>
      </c>
      <c r="AP43">
        <f t="shared" si="27"/>
        <v>-0.25401337049415623</v>
      </c>
      <c r="AQ43">
        <f t="shared" si="27"/>
        <v>-10.102332533347099</v>
      </c>
      <c r="AR43">
        <f t="shared" si="27"/>
        <v>-10.356345903841255</v>
      </c>
      <c r="AS43">
        <f t="shared" si="27"/>
        <v>0.10107814775225323</v>
      </c>
      <c r="AT43">
        <f t="shared" si="27"/>
        <v>7.40446948912237E-2</v>
      </c>
      <c r="AU43">
        <f t="shared" si="24"/>
        <v>-10.18122306119778</v>
      </c>
      <c r="AW43">
        <v>40</v>
      </c>
      <c r="AX43">
        <f>IF(Z43&gt;0, (R43*SUMPRODUCT(K43:$K$98, X43:$X$98)-K43*$AZ$3)/Z43, 0)</f>
        <v>188.31749013358851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9.5953555199059081E-3</v>
      </c>
      <c r="L44" s="2">
        <v>41</v>
      </c>
      <c r="M44" s="6">
        <v>4.2172894000000002E-2</v>
      </c>
      <c r="Q44" s="4">
        <f t="shared" si="22"/>
        <v>50</v>
      </c>
      <c r="R44">
        <f t="shared" si="0"/>
        <v>50000</v>
      </c>
      <c r="S44">
        <f t="shared" si="1"/>
        <v>178.6564428438563</v>
      </c>
      <c r="U44">
        <f t="shared" si="12"/>
        <v>4.2172894000000002E-2</v>
      </c>
      <c r="V44">
        <f t="shared" si="13"/>
        <v>0.01</v>
      </c>
      <c r="W44">
        <f t="shared" si="14"/>
        <v>0.47272381259125917</v>
      </c>
      <c r="X44">
        <f t="shared" si="15"/>
        <v>1.993613123968704E-2</v>
      </c>
      <c r="Y44">
        <f t="shared" si="16"/>
        <v>4.7272381259125919E-3</v>
      </c>
      <c r="Z44">
        <f t="shared" si="17"/>
        <v>0.44806044322565958</v>
      </c>
      <c r="AB44">
        <f t="shared" si="18"/>
        <v>89.022161913566791</v>
      </c>
      <c r="AC44">
        <f t="shared" si="19"/>
        <v>80.048884965737969</v>
      </c>
      <c r="AE44">
        <f t="shared" si="2"/>
        <v>0</v>
      </c>
      <c r="AF44">
        <f t="shared" si="25"/>
        <v>0</v>
      </c>
      <c r="AG44">
        <f t="shared" si="25"/>
        <v>-22.40302216128298</v>
      </c>
      <c r="AH44">
        <f t="shared" si="4"/>
        <v>-996.80656198435202</v>
      </c>
      <c r="AI44">
        <f t="shared" si="26"/>
        <v>-1019.2095841456349</v>
      </c>
      <c r="AJ44">
        <f t="shared" si="6"/>
        <v>8.9732769478288219</v>
      </c>
      <c r="AK44">
        <f t="shared" si="20"/>
        <v>6.2315513339496755</v>
      </c>
      <c r="AL44">
        <f t="shared" si="23"/>
        <v>-1004.0047558638564</v>
      </c>
      <c r="AN44">
        <f t="shared" si="27"/>
        <v>0</v>
      </c>
      <c r="AO44">
        <f t="shared" si="27"/>
        <v>0</v>
      </c>
      <c r="AP44">
        <f t="shared" si="27"/>
        <v>-0.21496496235784102</v>
      </c>
      <c r="AQ44">
        <f t="shared" si="27"/>
        <v>-9.5647133468149832</v>
      </c>
      <c r="AR44">
        <f t="shared" si="27"/>
        <v>-9.779678309172823</v>
      </c>
      <c r="AS44">
        <f t="shared" si="27"/>
        <v>8.6101782492993731E-2</v>
      </c>
      <c r="AT44">
        <f t="shared" si="27"/>
        <v>5.9793950489791046E-2</v>
      </c>
      <c r="AU44">
        <f t="shared" si="24"/>
        <v>-9.633782576190038</v>
      </c>
      <c r="AW44">
        <v>41</v>
      </c>
      <c r="AX44">
        <f>IF(Z44&gt;0, (R44*SUMPRODUCT(K44:$K$98, X44:$X$98)-K44*$AZ$3)/Z44, 0)</f>
        <v>178.6564428438563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8.5672817142017025E-3</v>
      </c>
      <c r="L45" s="2">
        <v>42</v>
      </c>
      <c r="M45" s="6">
        <v>4.6777600000000003E-2</v>
      </c>
      <c r="Q45" s="4">
        <f t="shared" si="22"/>
        <v>50</v>
      </c>
      <c r="R45">
        <f t="shared" si="0"/>
        <v>50000</v>
      </c>
      <c r="S45">
        <f t="shared" si="1"/>
        <v>169.16413700455595</v>
      </c>
      <c r="U45">
        <f t="shared" si="12"/>
        <v>4.6777600000000003E-2</v>
      </c>
      <c r="V45">
        <f t="shared" si="13"/>
        <v>0.01</v>
      </c>
      <c r="W45">
        <f t="shared" si="14"/>
        <v>0.44806044322565958</v>
      </c>
      <c r="X45">
        <f t="shared" si="15"/>
        <v>2.0959192189032614E-2</v>
      </c>
      <c r="Y45">
        <f t="shared" si="16"/>
        <v>4.480604432256596E-3</v>
      </c>
      <c r="Z45">
        <f t="shared" si="17"/>
        <v>0.42262064660437032</v>
      </c>
      <c r="AB45">
        <f t="shared" si="18"/>
        <v>80.048884965737969</v>
      </c>
      <c r="AC45">
        <f t="shared" si="19"/>
        <v>71.492256963135731</v>
      </c>
      <c r="AE45">
        <f t="shared" si="2"/>
        <v>0</v>
      </c>
      <c r="AF45">
        <f t="shared" si="25"/>
        <v>0</v>
      </c>
      <c r="AG45">
        <f t="shared" si="25"/>
        <v>-21.131032330218517</v>
      </c>
      <c r="AH45">
        <f t="shared" si="4"/>
        <v>-1047.9596094516307</v>
      </c>
      <c r="AI45">
        <f t="shared" si="26"/>
        <v>-1069.0906417818492</v>
      </c>
      <c r="AJ45">
        <f t="shared" si="6"/>
        <v>8.5566280026022383</v>
      </c>
      <c r="AK45">
        <f t="shared" si="20"/>
        <v>5.6034219476016585</v>
      </c>
      <c r="AL45">
        <f t="shared" si="23"/>
        <v>-1054.9305918316452</v>
      </c>
      <c r="AN45">
        <f t="shared" si="27"/>
        <v>0</v>
      </c>
      <c r="AO45">
        <f t="shared" si="27"/>
        <v>0</v>
      </c>
      <c r="AP45">
        <f t="shared" si="27"/>
        <v>-0.18103550688488609</v>
      </c>
      <c r="AQ45">
        <f t="shared" si="27"/>
        <v>-8.9781651992769138</v>
      </c>
      <c r="AR45">
        <f t="shared" si="27"/>
        <v>-9.1592007061617995</v>
      </c>
      <c r="AS45">
        <f t="shared" si="27"/>
        <v>7.3307042621920393E-2</v>
      </c>
      <c r="AT45">
        <f t="shared" si="27"/>
        <v>4.8006094388644178E-2</v>
      </c>
      <c r="AU45">
        <f t="shared" si="24"/>
        <v>-9.0378875691512341</v>
      </c>
      <c r="AW45">
        <v>42</v>
      </c>
      <c r="AX45">
        <f>IF(Z45&gt;0, (R45*SUMPRODUCT(K45:$K$98, X45:$X$98)-K45*$AZ$3)/Z45, 0)</f>
        <v>169.16413700455595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7.6493586733943769E-3</v>
      </c>
      <c r="L46" s="2">
        <v>43</v>
      </c>
      <c r="M46" s="6">
        <v>5.1668436999999998E-2</v>
      </c>
      <c r="Q46" s="4">
        <f t="shared" si="22"/>
        <v>50</v>
      </c>
      <c r="R46">
        <f t="shared" si="0"/>
        <v>50000</v>
      </c>
      <c r="S46">
        <f t="shared" si="1"/>
        <v>159.91134030439741</v>
      </c>
      <c r="U46">
        <f t="shared" si="12"/>
        <v>5.1668436999999998E-2</v>
      </c>
      <c r="V46">
        <f t="shared" si="13"/>
        <v>0.01</v>
      </c>
      <c r="W46">
        <f t="shared" si="14"/>
        <v>0.42262064660437032</v>
      </c>
      <c r="X46">
        <f t="shared" si="15"/>
        <v>2.1836148253977172E-2</v>
      </c>
      <c r="Y46">
        <f t="shared" si="16"/>
        <v>4.2262064660437033E-3</v>
      </c>
      <c r="Z46">
        <f t="shared" si="17"/>
        <v>0.39655829188434943</v>
      </c>
      <c r="AB46">
        <f t="shared" si="18"/>
        <v>71.492256963135731</v>
      </c>
      <c r="AC46">
        <f t="shared" si="19"/>
        <v>63.414167964048758</v>
      </c>
      <c r="AE46">
        <f t="shared" si="2"/>
        <v>0</v>
      </c>
      <c r="AF46">
        <f t="shared" si="25"/>
        <v>0</v>
      </c>
      <c r="AG46">
        <f t="shared" si="25"/>
        <v>-19.827914594217471</v>
      </c>
      <c r="AH46">
        <f t="shared" si="4"/>
        <v>-1091.8074126988586</v>
      </c>
      <c r="AI46">
        <f t="shared" si="26"/>
        <v>-1111.635327293076</v>
      </c>
      <c r="AJ46">
        <f t="shared" si="6"/>
        <v>8.0780889990869724</v>
      </c>
      <c r="AK46">
        <f t="shared" si="20"/>
        <v>5.0044579874195012</v>
      </c>
      <c r="AL46">
        <f t="shared" si="23"/>
        <v>-1098.5527803065695</v>
      </c>
      <c r="AN46">
        <f t="shared" si="27"/>
        <v>0</v>
      </c>
      <c r="AO46">
        <f t="shared" si="27"/>
        <v>0</v>
      </c>
      <c r="AP46">
        <f t="shared" si="27"/>
        <v>-0.15167083047660038</v>
      </c>
      <c r="AQ46">
        <f t="shared" si="27"/>
        <v>-8.3516265020042884</v>
      </c>
      <c r="AR46">
        <f t="shared" si="27"/>
        <v>-8.5032973324808871</v>
      </c>
      <c r="AS46">
        <f t="shared" si="27"/>
        <v>6.1792200149617636E-2</v>
      </c>
      <c r="AT46">
        <f t="shared" si="27"/>
        <v>3.8280894111705127E-2</v>
      </c>
      <c r="AU46">
        <f t="shared" si="24"/>
        <v>-8.4032242382195648</v>
      </c>
      <c r="AW46">
        <v>43</v>
      </c>
      <c r="AX46">
        <f>IF(Z46&gt;0, (R46*SUMPRODUCT(K46:$K$98, X46:$X$98)-K46*$AZ$3)/Z46, 0)</f>
        <v>159.91134030439741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6.8297845298164071E-3</v>
      </c>
      <c r="L47" s="2">
        <v>44</v>
      </c>
      <c r="M47" s="6">
        <v>5.7177164000000003E-2</v>
      </c>
      <c r="Q47" s="4">
        <f t="shared" si="22"/>
        <v>50</v>
      </c>
      <c r="R47">
        <f t="shared" si="0"/>
        <v>50000</v>
      </c>
      <c r="S47">
        <f t="shared" si="1"/>
        <v>151.02289077677125</v>
      </c>
      <c r="U47">
        <f t="shared" si="12"/>
        <v>5.7177164000000003E-2</v>
      </c>
      <c r="V47">
        <f t="shared" si="13"/>
        <v>0.01</v>
      </c>
      <c r="W47">
        <f t="shared" si="14"/>
        <v>0.39655829188434943</v>
      </c>
      <c r="X47">
        <f t="shared" si="15"/>
        <v>2.2674078490631317E-2</v>
      </c>
      <c r="Y47">
        <f t="shared" si="16"/>
        <v>3.9655829188434948E-3</v>
      </c>
      <c r="Z47">
        <f t="shared" si="17"/>
        <v>0.36991863047487467</v>
      </c>
      <c r="AB47">
        <f t="shared" si="18"/>
        <v>63.414167964048758</v>
      </c>
      <c r="AC47">
        <f t="shared" si="19"/>
        <v>55.866180926499801</v>
      </c>
      <c r="AE47">
        <f t="shared" si="2"/>
        <v>0</v>
      </c>
      <c r="AF47">
        <f t="shared" si="25"/>
        <v>0</v>
      </c>
      <c r="AG47">
        <f t="shared" si="25"/>
        <v>-18.495931523743732</v>
      </c>
      <c r="AH47">
        <f t="shared" si="4"/>
        <v>-1133.7039245315659</v>
      </c>
      <c r="AI47">
        <f t="shared" si="26"/>
        <v>-1152.1998560553097</v>
      </c>
      <c r="AJ47">
        <f t="shared" si="6"/>
        <v>7.5479870375489568</v>
      </c>
      <c r="AK47">
        <f t="shared" si="20"/>
        <v>4.4389917574834135</v>
      </c>
      <c r="AL47">
        <f t="shared" si="23"/>
        <v>-1140.2128772602775</v>
      </c>
      <c r="AN47">
        <f t="shared" si="27"/>
        <v>0</v>
      </c>
      <c r="AO47">
        <f t="shared" si="27"/>
        <v>0</v>
      </c>
      <c r="AP47">
        <f t="shared" si="27"/>
        <v>-0.12632322698540854</v>
      </c>
      <c r="AQ47">
        <f t="shared" si="27"/>
        <v>-7.7429535251578363</v>
      </c>
      <c r="AR47">
        <f t="shared" si="27"/>
        <v>-7.8692767521432456</v>
      </c>
      <c r="AS47">
        <f t="shared" si="27"/>
        <v>5.1551125100306634E-2</v>
      </c>
      <c r="AT47">
        <f t="shared" si="27"/>
        <v>3.0317357233242762E-2</v>
      </c>
      <c r="AU47">
        <f t="shared" si="24"/>
        <v>-7.7874082698096974</v>
      </c>
      <c r="AW47">
        <v>44</v>
      </c>
      <c r="AX47">
        <f>IF(Z47&gt;0, (R47*SUMPRODUCT(K47:$K$98, X47:$X$98)-K47*$AZ$3)/Z47, 0)</f>
        <v>151.02289077677125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6.0980219016217915E-3</v>
      </c>
      <c r="L48" s="2">
        <v>45</v>
      </c>
      <c r="M48" s="6">
        <v>6.3388860000000005E-2</v>
      </c>
      <c r="Q48" s="4">
        <f t="shared" si="22"/>
        <v>50</v>
      </c>
      <c r="R48">
        <f t="shared" si="0"/>
        <v>50000</v>
      </c>
      <c r="S48">
        <f t="shared" si="1"/>
        <v>142.48813925227128</v>
      </c>
      <c r="U48">
        <f t="shared" si="12"/>
        <v>6.3388860000000005E-2</v>
      </c>
      <c r="V48">
        <f t="shared" si="13"/>
        <v>0.01</v>
      </c>
      <c r="W48">
        <f t="shared" si="14"/>
        <v>0.36991863047487467</v>
      </c>
      <c r="X48">
        <f t="shared" si="15"/>
        <v>2.3448720278563567E-2</v>
      </c>
      <c r="Y48">
        <f t="shared" si="16"/>
        <v>3.6991863047487468E-3</v>
      </c>
      <c r="Z48">
        <f t="shared" si="17"/>
        <v>0.34277072389156238</v>
      </c>
      <c r="AB48">
        <f t="shared" si="18"/>
        <v>55.866180926499801</v>
      </c>
      <c r="AC48">
        <f t="shared" si="19"/>
        <v>48.840762637462774</v>
      </c>
      <c r="AE48">
        <f t="shared" si="2"/>
        <v>0</v>
      </c>
      <c r="AF48">
        <f t="shared" si="25"/>
        <v>0</v>
      </c>
      <c r="AG48">
        <f t="shared" si="25"/>
        <v>-17.138536194578119</v>
      </c>
      <c r="AH48">
        <f t="shared" si="4"/>
        <v>-1172.4360139281785</v>
      </c>
      <c r="AI48">
        <f t="shared" si="26"/>
        <v>-1189.5745501227566</v>
      </c>
      <c r="AJ48">
        <f t="shared" si="6"/>
        <v>7.0254182890370274</v>
      </c>
      <c r="AK48">
        <f t="shared" si="20"/>
        <v>3.9106326648549863</v>
      </c>
      <c r="AL48">
        <f t="shared" si="23"/>
        <v>-1178.6384991688644</v>
      </c>
      <c r="AN48">
        <f t="shared" si="27"/>
        <v>0</v>
      </c>
      <c r="AO48">
        <f t="shared" si="27"/>
        <v>0</v>
      </c>
      <c r="AP48">
        <f t="shared" si="27"/>
        <v>-0.10451116907627517</v>
      </c>
      <c r="AQ48">
        <f t="shared" si="27"/>
        <v>-7.149540491184184</v>
      </c>
      <c r="AR48">
        <f t="shared" si="27"/>
        <v>-7.2540516602604592</v>
      </c>
      <c r="AS48">
        <f t="shared" si="27"/>
        <v>4.2841154594602089E-2</v>
      </c>
      <c r="AT48">
        <f t="shared" si="27"/>
        <v>2.3847123639483297E-2</v>
      </c>
      <c r="AU48">
        <f t="shared" si="24"/>
        <v>-7.1873633820263727</v>
      </c>
      <c r="AW48">
        <v>45</v>
      </c>
      <c r="AX48">
        <f>IF(Z48&gt;0, (R48*SUMPRODUCT(K48:$K$98, X48:$X$98)-K48*$AZ$3)/Z48, 0)</f>
        <v>142.48813925227128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5.4446624121623132E-3</v>
      </c>
      <c r="L49" s="2">
        <v>46</v>
      </c>
      <c r="M49" s="6">
        <v>7.0498397000000004E-2</v>
      </c>
      <c r="Q49" s="4">
        <f t="shared" si="22"/>
        <v>50</v>
      </c>
      <c r="R49">
        <f t="shared" si="0"/>
        <v>50000</v>
      </c>
      <c r="S49">
        <f t="shared" si="1"/>
        <v>134.31092178031403</v>
      </c>
      <c r="U49">
        <f t="shared" si="12"/>
        <v>7.0498397000000004E-2</v>
      </c>
      <c r="V49">
        <f t="shared" si="13"/>
        <v>0.01</v>
      </c>
      <c r="W49">
        <f t="shared" si="14"/>
        <v>0.34277072389156238</v>
      </c>
      <c r="X49">
        <f t="shared" si="15"/>
        <v>2.4164786572884751E-2</v>
      </c>
      <c r="Y49">
        <f t="shared" si="16"/>
        <v>3.4277072389156237E-3</v>
      </c>
      <c r="Z49">
        <f t="shared" si="17"/>
        <v>0.31517823007976203</v>
      </c>
      <c r="AB49">
        <f t="shared" si="18"/>
        <v>48.840762637462774</v>
      </c>
      <c r="AC49">
        <f t="shared" si="19"/>
        <v>42.331878607100741</v>
      </c>
      <c r="AE49">
        <f t="shared" si="2"/>
        <v>0</v>
      </c>
      <c r="AF49">
        <f t="shared" si="25"/>
        <v>0</v>
      </c>
      <c r="AG49">
        <f t="shared" si="25"/>
        <v>-15.758911503988102</v>
      </c>
      <c r="AH49">
        <f t="shared" si="4"/>
        <v>-1208.2393286442375</v>
      </c>
      <c r="AI49">
        <f t="shared" si="26"/>
        <v>-1223.9982401482257</v>
      </c>
      <c r="AJ49">
        <f t="shared" si="6"/>
        <v>6.508884030362033</v>
      </c>
      <c r="AK49">
        <f t="shared" si="20"/>
        <v>3.4188533846223943</v>
      </c>
      <c r="AL49">
        <f t="shared" si="23"/>
        <v>-1214.0705027332413</v>
      </c>
      <c r="AN49">
        <f t="shared" si="27"/>
        <v>0</v>
      </c>
      <c r="AO49">
        <f t="shared" si="27"/>
        <v>0</v>
      </c>
      <c r="AP49">
        <f t="shared" si="27"/>
        <v>-8.5801953122356292E-2</v>
      </c>
      <c r="AQ49">
        <f t="shared" si="27"/>
        <v>-6.5784552575655084</v>
      </c>
      <c r="AR49">
        <f t="shared" si="27"/>
        <v>-6.6642572106878646</v>
      </c>
      <c r="AS49">
        <f t="shared" si="27"/>
        <v>3.5438676225235707E-2</v>
      </c>
      <c r="AT49">
        <f t="shared" si="27"/>
        <v>1.8614502515947453E-2</v>
      </c>
      <c r="AU49">
        <f t="shared" si="24"/>
        <v>-6.6102040319466813</v>
      </c>
      <c r="AW49">
        <v>46</v>
      </c>
      <c r="AX49">
        <f>IF(Z49&gt;0, (R49*SUMPRODUCT(K49:$K$98, X49:$X$98)-K49*$AZ$3)/Z49, 0)</f>
        <v>134.31092178031403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4.8613057251449222E-3</v>
      </c>
      <c r="L50" s="2">
        <v>47</v>
      </c>
      <c r="M50" s="6">
        <v>7.8701599999999997E-2</v>
      </c>
      <c r="Q50" s="4">
        <f t="shared" si="22"/>
        <v>50</v>
      </c>
      <c r="R50">
        <f t="shared" si="0"/>
        <v>50000</v>
      </c>
      <c r="S50">
        <f t="shared" si="1"/>
        <v>126.47189911223515</v>
      </c>
      <c r="U50">
        <f t="shared" si="12"/>
        <v>7.8701599999999997E-2</v>
      </c>
      <c r="V50">
        <f t="shared" si="13"/>
        <v>0.01</v>
      </c>
      <c r="W50">
        <f t="shared" si="14"/>
        <v>0.31517823007976203</v>
      </c>
      <c r="X50">
        <f t="shared" si="15"/>
        <v>2.4805030992445399E-2</v>
      </c>
      <c r="Y50">
        <f t="shared" si="16"/>
        <v>3.1517823007976204E-3</v>
      </c>
      <c r="Z50">
        <f t="shared" si="17"/>
        <v>0.28722141678651902</v>
      </c>
      <c r="AB50">
        <f t="shared" si="18"/>
        <v>42.331878607100741</v>
      </c>
      <c r="AC50">
        <f t="shared" si="19"/>
        <v>36.325438046697876</v>
      </c>
      <c r="AE50">
        <f t="shared" si="2"/>
        <v>0</v>
      </c>
      <c r="AF50">
        <f t="shared" si="25"/>
        <v>0</v>
      </c>
      <c r="AG50">
        <f t="shared" si="25"/>
        <v>-14.361070839325951</v>
      </c>
      <c r="AH50">
        <f t="shared" si="4"/>
        <v>-1240.25154962227</v>
      </c>
      <c r="AI50">
        <f t="shared" si="26"/>
        <v>-1254.612620461596</v>
      </c>
      <c r="AJ50">
        <f t="shared" si="6"/>
        <v>6.006440560402865</v>
      </c>
      <c r="AK50">
        <f t="shared" si="20"/>
        <v>2.9632315024970524</v>
      </c>
      <c r="AL50">
        <f t="shared" si="23"/>
        <v>-1245.642948398696</v>
      </c>
      <c r="AN50">
        <f t="shared" si="27"/>
        <v>0</v>
      </c>
      <c r="AO50">
        <f t="shared" si="27"/>
        <v>0</v>
      </c>
      <c r="AP50">
        <f t="shared" si="27"/>
        <v>-6.9813555890427037E-2</v>
      </c>
      <c r="AQ50">
        <f t="shared" si="27"/>
        <v>-6.029241958798603</v>
      </c>
      <c r="AR50">
        <f t="shared" si="27"/>
        <v>-6.09905551468903</v>
      </c>
      <c r="AS50">
        <f t="shared" si="27"/>
        <v>2.9199143884029121E-2</v>
      </c>
      <c r="AT50">
        <f t="shared" si="27"/>
        <v>1.4405174268018711E-2</v>
      </c>
      <c r="AU50">
        <f t="shared" si="24"/>
        <v>-6.0554511965369819</v>
      </c>
      <c r="AW50">
        <v>47</v>
      </c>
      <c r="AX50">
        <f>IF(Z50&gt;0, (R50*SUMPRODUCT(K50:$K$98, X50:$X$98)-K50*$AZ$3)/Z50, 0)</f>
        <v>126.47189911223515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4.3404515403079663E-3</v>
      </c>
      <c r="L51" s="2">
        <v>48</v>
      </c>
      <c r="M51" s="6">
        <v>8.8159118999999994E-2</v>
      </c>
      <c r="Q51" s="4">
        <f t="shared" si="22"/>
        <v>50</v>
      </c>
      <c r="R51">
        <f t="shared" si="0"/>
        <v>50000</v>
      </c>
      <c r="S51">
        <f t="shared" si="1"/>
        <v>118.93278582185697</v>
      </c>
      <c r="U51">
        <f t="shared" si="12"/>
        <v>8.8159118999999994E-2</v>
      </c>
      <c r="V51">
        <f t="shared" si="13"/>
        <v>0.01</v>
      </c>
      <c r="W51">
        <f t="shared" si="14"/>
        <v>0.28722141678651902</v>
      </c>
      <c r="X51">
        <f t="shared" si="15"/>
        <v>2.5321187061831327E-2</v>
      </c>
      <c r="Y51">
        <f t="shared" si="16"/>
        <v>2.8722141678651902E-3</v>
      </c>
      <c r="Z51">
        <f t="shared" si="17"/>
        <v>0.25902801555682248</v>
      </c>
      <c r="AB51">
        <f t="shared" si="18"/>
        <v>36.325438046697876</v>
      </c>
      <c r="AC51">
        <f t="shared" si="19"/>
        <v>30.806923496080202</v>
      </c>
      <c r="AE51">
        <f t="shared" si="2"/>
        <v>0</v>
      </c>
      <c r="AF51">
        <f t="shared" si="25"/>
        <v>0</v>
      </c>
      <c r="AG51">
        <f t="shared" si="25"/>
        <v>-12.951400777841124</v>
      </c>
      <c r="AH51">
        <f t="shared" si="4"/>
        <v>-1266.0593530915664</v>
      </c>
      <c r="AI51">
        <f t="shared" si="26"/>
        <v>-1279.0107538694076</v>
      </c>
      <c r="AJ51">
        <f t="shared" si="6"/>
        <v>5.5185145506176738</v>
      </c>
      <c r="AK51">
        <f t="shared" si="20"/>
        <v>2.5427806632688514</v>
      </c>
      <c r="AL51">
        <f t="shared" si="23"/>
        <v>-1270.9494586555211</v>
      </c>
      <c r="AN51">
        <f t="shared" si="27"/>
        <v>0</v>
      </c>
      <c r="AO51">
        <f t="shared" si="27"/>
        <v>0</v>
      </c>
      <c r="AP51">
        <f t="shared" si="27"/>
        <v>-5.6214927455326302E-2</v>
      </c>
      <c r="AQ51">
        <f t="shared" si="27"/>
        <v>-5.4952692692475971</v>
      </c>
      <c r="AR51">
        <f t="shared" si="27"/>
        <v>-5.5514841967029236</v>
      </c>
      <c r="AS51">
        <f t="shared" si="27"/>
        <v>2.3952844981440406E-2</v>
      </c>
      <c r="AT51">
        <f t="shared" si="27"/>
        <v>1.1036816246550599E-2</v>
      </c>
      <c r="AU51">
        <f t="shared" si="24"/>
        <v>-5.5164945354749326</v>
      </c>
      <c r="AW51">
        <v>48</v>
      </c>
      <c r="AX51">
        <f>IF(Z51&gt;0, (R51*SUMPRODUCT(K51:$K$98, X51:$X$98)-K51*$AZ$3)/Z51, 0)</f>
        <v>118.93278582185697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3.8754031609892553E-3</v>
      </c>
      <c r="L52" s="2">
        <v>49</v>
      </c>
      <c r="M52" s="6">
        <v>9.9426106E-2</v>
      </c>
      <c r="Q52" s="4">
        <f t="shared" si="22"/>
        <v>50</v>
      </c>
      <c r="R52">
        <f t="shared" si="0"/>
        <v>50000</v>
      </c>
      <c r="S52">
        <f t="shared" si="1"/>
        <v>111.70131786242428</v>
      </c>
      <c r="U52">
        <f t="shared" si="12"/>
        <v>9.9426106E-2</v>
      </c>
      <c r="V52">
        <f t="shared" si="13"/>
        <v>0.01</v>
      </c>
      <c r="W52">
        <f t="shared" si="14"/>
        <v>0.25902801555682248</v>
      </c>
      <c r="X52">
        <f t="shared" si="15"/>
        <v>2.5754146931722281E-2</v>
      </c>
      <c r="Y52">
        <f t="shared" si="16"/>
        <v>2.5902801555682249E-3</v>
      </c>
      <c r="Z52">
        <f t="shared" si="17"/>
        <v>0.23068358846953196</v>
      </c>
      <c r="AB52">
        <f t="shared" si="18"/>
        <v>30.806923496080202</v>
      </c>
      <c r="AC52">
        <f t="shared" si="19"/>
        <v>25.767660841279863</v>
      </c>
      <c r="AE52">
        <f t="shared" si="2"/>
        <v>0</v>
      </c>
      <c r="AF52">
        <f t="shared" si="25"/>
        <v>0</v>
      </c>
      <c r="AG52">
        <f t="shared" si="25"/>
        <v>-11.534179423476598</v>
      </c>
      <c r="AH52">
        <f t="shared" si="4"/>
        <v>-1287.707346586114</v>
      </c>
      <c r="AI52">
        <f t="shared" si="26"/>
        <v>-1299.2415260095906</v>
      </c>
      <c r="AJ52">
        <f t="shared" si="6"/>
        <v>5.0392626548003392</v>
      </c>
      <c r="AK52">
        <f t="shared" si="20"/>
        <v>2.1564846447256145</v>
      </c>
      <c r="AL52">
        <f t="shared" si="23"/>
        <v>-1292.0457787100647</v>
      </c>
      <c r="AN52">
        <f t="shared" si="27"/>
        <v>0</v>
      </c>
      <c r="AO52">
        <f t="shared" si="27"/>
        <v>0</v>
      </c>
      <c r="AP52">
        <f t="shared" si="27"/>
        <v>-4.4699595397158433E-2</v>
      </c>
      <c r="AQ52">
        <f t="shared" si="27"/>
        <v>-4.990385121388913</v>
      </c>
      <c r="AR52">
        <f t="shared" si="27"/>
        <v>-5.0350847167860717</v>
      </c>
      <c r="AS52">
        <f t="shared" si="27"/>
        <v>1.9529174421468339E-2</v>
      </c>
      <c r="AT52">
        <f t="shared" si="27"/>
        <v>8.3572474087944375E-3</v>
      </c>
      <c r="AU52">
        <f t="shared" si="24"/>
        <v>-5.0071982949558089</v>
      </c>
      <c r="AW52">
        <v>49</v>
      </c>
      <c r="AX52">
        <f>IF(Z52&gt;0, (R52*SUMPRODUCT(K52:$K$98, X52:$X$98)-K52*$AZ$3)/Z52, 0)</f>
        <v>111.70131786242428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3.4601813937404063E-3</v>
      </c>
      <c r="L53" s="2">
        <v>50</v>
      </c>
      <c r="M53" s="6">
        <v>0.112419382</v>
      </c>
      <c r="Q53" s="4">
        <f t="shared" si="22"/>
        <v>50</v>
      </c>
      <c r="R53">
        <f t="shared" si="0"/>
        <v>50000</v>
      </c>
      <c r="S53">
        <f t="shared" si="1"/>
        <v>104.64366660219994</v>
      </c>
      <c r="U53">
        <f t="shared" si="12"/>
        <v>0.112419382</v>
      </c>
      <c r="V53">
        <f t="shared" si="13"/>
        <v>0.01</v>
      </c>
      <c r="W53">
        <f t="shared" si="14"/>
        <v>0.23068358846953196</v>
      </c>
      <c r="X53">
        <f t="shared" si="15"/>
        <v>2.5933306453287109E-2</v>
      </c>
      <c r="Y53">
        <f t="shared" si="16"/>
        <v>2.3068358846953197E-3</v>
      </c>
      <c r="Z53">
        <f t="shared" si="17"/>
        <v>0.20244344613154952</v>
      </c>
      <c r="AB53">
        <f t="shared" si="18"/>
        <v>25.767660841279863</v>
      </c>
      <c r="AC53">
        <f t="shared" si="19"/>
        <v>21.184424482790291</v>
      </c>
      <c r="AE53">
        <f t="shared" si="2"/>
        <v>0</v>
      </c>
      <c r="AF53">
        <f t="shared" si="25"/>
        <v>0</v>
      </c>
      <c r="AG53">
        <f t="shared" si="25"/>
        <v>-10.122172306577475</v>
      </c>
      <c r="AH53">
        <f t="shared" si="4"/>
        <v>-1296.6653226643555</v>
      </c>
      <c r="AI53">
        <f t="shared" si="26"/>
        <v>-1306.787494970933</v>
      </c>
      <c r="AJ53">
        <f t="shared" si="6"/>
        <v>4.5832363584895717</v>
      </c>
      <c r="AK53">
        <f t="shared" si="20"/>
        <v>1.8037362588895907</v>
      </c>
      <c r="AL53">
        <f t="shared" si="23"/>
        <v>-1300.4005223535539</v>
      </c>
      <c r="AN53">
        <f t="shared" si="27"/>
        <v>0</v>
      </c>
      <c r="AO53">
        <f t="shared" si="27"/>
        <v>0</v>
      </c>
      <c r="AP53">
        <f t="shared" si="27"/>
        <v>-3.5024552279453794E-2</v>
      </c>
      <c r="AQ53">
        <f t="shared" si="27"/>
        <v>-4.4866972233916034</v>
      </c>
      <c r="AR53">
        <f t="shared" si="27"/>
        <v>-4.5217217756710575</v>
      </c>
      <c r="AS53">
        <f t="shared" si="27"/>
        <v>1.585882917076015E-2</v>
      </c>
      <c r="AT53">
        <f t="shared" si="27"/>
        <v>6.24125464222469E-3</v>
      </c>
      <c r="AU53">
        <f t="shared" si="24"/>
        <v>-4.4996216918580725</v>
      </c>
      <c r="AW53">
        <v>50</v>
      </c>
      <c r="AX53">
        <f>IF(Z53&gt;0, (R53*SUMPRODUCT(K53:$K$98, X53:$X$98)-K53*$AZ$3)/Z53, 0)</f>
        <v>104.64366660219994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3.0894476729825052E-3</v>
      </c>
      <c r="L54" s="2">
        <v>51</v>
      </c>
      <c r="M54" s="6">
        <v>0.12734142500000001</v>
      </c>
      <c r="Q54" s="4">
        <f t="shared" si="22"/>
        <v>50</v>
      </c>
      <c r="R54">
        <f t="shared" si="0"/>
        <v>50000</v>
      </c>
      <c r="S54">
        <f t="shared" si="1"/>
        <v>97.694082021256861</v>
      </c>
      <c r="U54">
        <f t="shared" si="12"/>
        <v>0.12734142500000001</v>
      </c>
      <c r="V54">
        <f t="shared" si="13"/>
        <v>0.01</v>
      </c>
      <c r="W54">
        <f t="shared" si="14"/>
        <v>0.20244344613154952</v>
      </c>
      <c r="X54">
        <f t="shared" si="15"/>
        <v>2.5779436912302254E-2</v>
      </c>
      <c r="Y54">
        <f t="shared" si="16"/>
        <v>2.0244344613154952E-3</v>
      </c>
      <c r="Z54">
        <f t="shared" si="17"/>
        <v>0.17463957475793176</v>
      </c>
      <c r="AB54">
        <f t="shared" si="18"/>
        <v>21.184424482790291</v>
      </c>
      <c r="AC54">
        <f t="shared" si="19"/>
        <v>17.061252940558806</v>
      </c>
      <c r="AE54">
        <f t="shared" si="2"/>
        <v>0</v>
      </c>
      <c r="AF54">
        <f t="shared" si="25"/>
        <v>0</v>
      </c>
      <c r="AG54">
        <f t="shared" si="25"/>
        <v>-8.7319787378965881</v>
      </c>
      <c r="AH54">
        <f t="shared" si="4"/>
        <v>-1288.9718456151127</v>
      </c>
      <c r="AI54">
        <f t="shared" si="26"/>
        <v>-1297.7038243530092</v>
      </c>
      <c r="AJ54">
        <f t="shared" si="6"/>
        <v>4.1231715422314856</v>
      </c>
      <c r="AK54">
        <f t="shared" si="20"/>
        <v>1.4829097137953204</v>
      </c>
      <c r="AL54">
        <f t="shared" si="23"/>
        <v>-1292.0977430969824</v>
      </c>
      <c r="AN54">
        <f t="shared" si="27"/>
        <v>0</v>
      </c>
      <c r="AO54">
        <f t="shared" si="27"/>
        <v>0</v>
      </c>
      <c r="AP54">
        <f t="shared" si="27"/>
        <v>-2.6976991392327326E-2</v>
      </c>
      <c r="AQ54">
        <f t="shared" si="27"/>
        <v>-3.9822110689755745</v>
      </c>
      <c r="AR54">
        <f t="shared" si="27"/>
        <v>-4.0091880603679018</v>
      </c>
      <c r="AS54">
        <f t="shared" si="27"/>
        <v>1.273832272645475E-2</v>
      </c>
      <c r="AT54">
        <f t="shared" si="27"/>
        <v>4.5813719645281057E-3</v>
      </c>
      <c r="AU54">
        <f t="shared" si="24"/>
        <v>-3.9918683656769192</v>
      </c>
      <c r="AW54">
        <v>51</v>
      </c>
      <c r="AX54">
        <f>IF(Z54&gt;0, (R54*SUMPRODUCT(K54:$K$98, X54:$X$98)-K54*$AZ$3)/Z54, 0)</f>
        <v>97.694082021256861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2.758435422305808E-3</v>
      </c>
      <c r="L55" s="2">
        <v>52</v>
      </c>
      <c r="M55" s="6">
        <v>0.14457818</v>
      </c>
      <c r="Q55" s="4">
        <f t="shared" si="22"/>
        <v>50</v>
      </c>
      <c r="R55">
        <f t="shared" si="0"/>
        <v>50000</v>
      </c>
      <c r="S55">
        <f t="shared" si="1"/>
        <v>90.78329391286654</v>
      </c>
      <c r="U55">
        <f t="shared" si="12"/>
        <v>0.14457818</v>
      </c>
      <c r="V55">
        <f t="shared" si="13"/>
        <v>0.01</v>
      </c>
      <c r="W55">
        <f t="shared" si="14"/>
        <v>0.17463957475793176</v>
      </c>
      <c r="X55">
        <f t="shared" si="15"/>
        <v>2.5249071874475715E-2</v>
      </c>
      <c r="Y55">
        <f t="shared" si="16"/>
        <v>1.7463957475793177E-3</v>
      </c>
      <c r="Z55">
        <f t="shared" si="17"/>
        <v>0.14764410713587672</v>
      </c>
      <c r="AB55">
        <f t="shared" si="18"/>
        <v>17.061252940558806</v>
      </c>
      <c r="AC55">
        <f t="shared" si="19"/>
        <v>13.403618372619052</v>
      </c>
      <c r="AE55">
        <f t="shared" si="2"/>
        <v>0</v>
      </c>
      <c r="AF55">
        <f t="shared" si="25"/>
        <v>0</v>
      </c>
      <c r="AG55">
        <f t="shared" si="25"/>
        <v>-7.3822053567938362</v>
      </c>
      <c r="AH55">
        <f t="shared" si="4"/>
        <v>-1262.4535937237858</v>
      </c>
      <c r="AI55">
        <f t="shared" si="26"/>
        <v>-1269.8357990805796</v>
      </c>
      <c r="AJ55">
        <f t="shared" si="6"/>
        <v>3.6576345679397537</v>
      </c>
      <c r="AK55">
        <f t="shared" si="20"/>
        <v>1.1942877058391166</v>
      </c>
      <c r="AL55">
        <f t="shared" si="23"/>
        <v>-1264.9838768068007</v>
      </c>
      <c r="AN55">
        <f t="shared" si="27"/>
        <v>0</v>
      </c>
      <c r="AO55">
        <f t="shared" si="27"/>
        <v>0</v>
      </c>
      <c r="AP55">
        <f t="shared" si="27"/>
        <v>-2.0363336750915804E-2</v>
      </c>
      <c r="AQ55">
        <f t="shared" si="27"/>
        <v>-3.4823967119449564</v>
      </c>
      <c r="AR55">
        <f t="shared" si="27"/>
        <v>-3.5027600486958717</v>
      </c>
      <c r="AS55">
        <f t="shared" si="27"/>
        <v>1.0089348754055216E-2</v>
      </c>
      <c r="AT55">
        <f t="shared" si="27"/>
        <v>3.2943655122109582E-3</v>
      </c>
      <c r="AU55">
        <f t="shared" si="24"/>
        <v>-3.4893763344296054</v>
      </c>
      <c r="AW55">
        <v>52</v>
      </c>
      <c r="AX55">
        <f>IF(Z55&gt;0, (R55*SUMPRODUCT(K55:$K$98, X55:$X$98)-K55*$AZ$3)/Z55, 0)</f>
        <v>90.78329391286654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2.4628887699159E-3</v>
      </c>
      <c r="L56" s="2">
        <v>53</v>
      </c>
      <c r="M56" s="6">
        <v>0.16385111999999999</v>
      </c>
      <c r="Q56" s="4">
        <f t="shared" si="22"/>
        <v>50</v>
      </c>
      <c r="R56">
        <f t="shared" si="0"/>
        <v>50000</v>
      </c>
      <c r="S56">
        <f t="shared" si="1"/>
        <v>83.713361292881331</v>
      </c>
      <c r="U56">
        <f t="shared" si="12"/>
        <v>0.16385111999999999</v>
      </c>
      <c r="V56">
        <f t="shared" si="13"/>
        <v>0.01</v>
      </c>
      <c r="W56">
        <f t="shared" si="14"/>
        <v>0.14764410713587672</v>
      </c>
      <c r="X56">
        <f t="shared" si="15"/>
        <v>2.4191652315613391E-2</v>
      </c>
      <c r="Y56">
        <f t="shared" si="16"/>
        <v>1.4764410713587672E-3</v>
      </c>
      <c r="Z56">
        <f t="shared" si="17"/>
        <v>0.12197601374890457</v>
      </c>
      <c r="AB56">
        <f t="shared" si="18"/>
        <v>13.403618372619052</v>
      </c>
      <c r="AC56">
        <f t="shared" si="19"/>
        <v>10.211022108027509</v>
      </c>
      <c r="AE56">
        <f t="shared" si="2"/>
        <v>0</v>
      </c>
      <c r="AF56">
        <f t="shared" si="25"/>
        <v>0</v>
      </c>
      <c r="AG56">
        <f t="shared" si="25"/>
        <v>-6.0988006874452285</v>
      </c>
      <c r="AH56">
        <f t="shared" si="4"/>
        <v>-1209.5826157806696</v>
      </c>
      <c r="AI56">
        <f t="shared" si="26"/>
        <v>-1215.6814164681148</v>
      </c>
      <c r="AJ56">
        <f t="shared" si="6"/>
        <v>3.1925962645915433</v>
      </c>
      <c r="AK56">
        <f t="shared" si="20"/>
        <v>0.93825328608333369</v>
      </c>
      <c r="AL56">
        <f t="shared" si="23"/>
        <v>-1211.5505669174397</v>
      </c>
      <c r="AN56">
        <f t="shared" si="27"/>
        <v>0</v>
      </c>
      <c r="AO56">
        <f t="shared" si="27"/>
        <v>0</v>
      </c>
      <c r="AP56">
        <f t="shared" si="27"/>
        <v>-1.5020667723064225E-2</v>
      </c>
      <c r="AQ56">
        <f t="shared" si="27"/>
        <v>-2.9790674406917099</v>
      </c>
      <c r="AR56">
        <f t="shared" si="27"/>
        <v>-2.9940881084147741</v>
      </c>
      <c r="AS56">
        <f t="shared" si="27"/>
        <v>7.8630094869379628E-3</v>
      </c>
      <c r="AT56">
        <f t="shared" si="27"/>
        <v>2.3108134816313326E-3</v>
      </c>
      <c r="AU56">
        <f t="shared" si="24"/>
        <v>-2.9839142854462044</v>
      </c>
      <c r="AW56">
        <v>53</v>
      </c>
      <c r="AX56">
        <f>IF(Z56&gt;0, (R56*SUMPRODUCT(K56:$K$98, X56:$X$98)-K56*$AZ$3)/Z56, 0)</f>
        <v>83.713361292881331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2.1990078302820534E-3</v>
      </c>
      <c r="L57" s="2">
        <v>54</v>
      </c>
      <c r="M57" s="6">
        <v>0.185300933</v>
      </c>
      <c r="Q57" s="4">
        <f t="shared" si="22"/>
        <v>50</v>
      </c>
      <c r="R57">
        <f t="shared" si="0"/>
        <v>50000</v>
      </c>
      <c r="S57">
        <f t="shared" si="1"/>
        <v>76.315853176615221</v>
      </c>
      <c r="U57">
        <f t="shared" si="12"/>
        <v>0.185300933</v>
      </c>
      <c r="V57">
        <f t="shared" si="13"/>
        <v>0.01</v>
      </c>
      <c r="W57">
        <f t="shared" si="14"/>
        <v>0.12197601374890457</v>
      </c>
      <c r="X57">
        <f t="shared" si="15"/>
        <v>2.2602269151292844E-2</v>
      </c>
      <c r="Y57">
        <f t="shared" si="16"/>
        <v>1.2197601374890458E-3</v>
      </c>
      <c r="Z57">
        <f t="shared" si="17"/>
        <v>9.8153984460122676E-2</v>
      </c>
      <c r="AB57">
        <f t="shared" si="18"/>
        <v>10.211022108027509</v>
      </c>
      <c r="AC57">
        <f t="shared" si="19"/>
        <v>7.490705066758494</v>
      </c>
      <c r="AE57">
        <f t="shared" si="2"/>
        <v>0</v>
      </c>
      <c r="AF57">
        <f t="shared" si="25"/>
        <v>0</v>
      </c>
      <c r="AG57">
        <f t="shared" si="25"/>
        <v>-4.9076992230061336</v>
      </c>
      <c r="AH57">
        <f t="shared" si="4"/>
        <v>-1130.1134575646422</v>
      </c>
      <c r="AI57">
        <f t="shared" si="26"/>
        <v>-1135.0211567876484</v>
      </c>
      <c r="AJ57">
        <f t="shared" si="6"/>
        <v>2.7203170412690145</v>
      </c>
      <c r="AK57">
        <f t="shared" si="20"/>
        <v>0.71477154756192562</v>
      </c>
      <c r="AL57">
        <f t="shared" si="23"/>
        <v>-1131.5860681988174</v>
      </c>
      <c r="AN57">
        <f t="shared" si="27"/>
        <v>0</v>
      </c>
      <c r="AO57">
        <f t="shared" si="27"/>
        <v>0</v>
      </c>
      <c r="AP57">
        <f t="shared" si="27"/>
        <v>-1.0792069020059638E-2</v>
      </c>
      <c r="AQ57">
        <f t="shared" si="27"/>
        <v>-2.4851283422917732</v>
      </c>
      <c r="AR57">
        <f t="shared" si="27"/>
        <v>-2.495920411311833</v>
      </c>
      <c r="AS57">
        <f t="shared" si="27"/>
        <v>5.9819984746002711E-3</v>
      </c>
      <c r="AT57">
        <f t="shared" si="27"/>
        <v>1.5717882299514955E-3</v>
      </c>
      <c r="AU57">
        <f t="shared" si="24"/>
        <v>-2.4883666246072811</v>
      </c>
      <c r="AW57">
        <v>54</v>
      </c>
      <c r="AX57">
        <f>IF(Z57&gt;0, (R57*SUMPRODUCT(K57:$K$98, X57:$X$98)-K57*$AZ$3)/Z57, 0)</f>
        <v>76.315853176615221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1.9633998484661188E-3</v>
      </c>
      <c r="L58" s="2">
        <v>55</v>
      </c>
      <c r="M58" s="6">
        <v>0.20871278500000001</v>
      </c>
      <c r="Q58" s="4">
        <f t="shared" si="22"/>
        <v>50</v>
      </c>
      <c r="R58">
        <f t="shared" si="0"/>
        <v>50000</v>
      </c>
      <c r="S58">
        <f t="shared" si="1"/>
        <v>68.28590515045066</v>
      </c>
      <c r="U58">
        <f t="shared" si="12"/>
        <v>0.20871278500000001</v>
      </c>
      <c r="V58">
        <f t="shared" si="13"/>
        <v>0.01</v>
      </c>
      <c r="W58">
        <f t="shared" si="14"/>
        <v>9.8153984460122676E-2</v>
      </c>
      <c r="X58">
        <f t="shared" si="15"/>
        <v>2.0485991455518927E-2</v>
      </c>
      <c r="Y58">
        <f t="shared" si="16"/>
        <v>9.8153984460122687E-4</v>
      </c>
      <c r="Z58">
        <f t="shared" si="17"/>
        <v>7.6686453160002527E-2</v>
      </c>
      <c r="AB58">
        <f t="shared" si="18"/>
        <v>7.490705066758494</v>
      </c>
      <c r="AC58">
        <f t="shared" si="19"/>
        <v>5.2366038668084096</v>
      </c>
      <c r="AE58">
        <f t="shared" si="2"/>
        <v>0</v>
      </c>
      <c r="AF58">
        <f t="shared" si="25"/>
        <v>0</v>
      </c>
      <c r="AG58">
        <f t="shared" si="25"/>
        <v>-3.8343226580001262</v>
      </c>
      <c r="AH58">
        <f t="shared" si="4"/>
        <v>-1024.2995727759464</v>
      </c>
      <c r="AI58">
        <f t="shared" si="26"/>
        <v>-1028.1338954339465</v>
      </c>
      <c r="AJ58">
        <f t="shared" si="6"/>
        <v>2.2541011999500844</v>
      </c>
      <c r="AK58">
        <f t="shared" si="20"/>
        <v>0.52434935467309463</v>
      </c>
      <c r="AL58">
        <f t="shared" si="23"/>
        <v>-1025.3554448793232</v>
      </c>
      <c r="AN58">
        <f t="shared" si="27"/>
        <v>0</v>
      </c>
      <c r="AO58">
        <f t="shared" si="27"/>
        <v>0</v>
      </c>
      <c r="AP58">
        <f t="shared" si="27"/>
        <v>-7.5283085256876532E-3</v>
      </c>
      <c r="AQ58">
        <f t="shared" si="27"/>
        <v>-2.0111096259722032</v>
      </c>
      <c r="AR58">
        <f t="shared" si="27"/>
        <v>-2.0186379344978911</v>
      </c>
      <c r="AS58">
        <f t="shared" si="27"/>
        <v>4.4257019544092918E-3</v>
      </c>
      <c r="AT58">
        <f t="shared" si="27"/>
        <v>1.0295074435084611E-3</v>
      </c>
      <c r="AU58">
        <f t="shared" si="24"/>
        <v>-2.013182725099973</v>
      </c>
      <c r="AW58">
        <v>55</v>
      </c>
      <c r="AX58">
        <f>IF(Z58&gt;0, (R58*SUMPRODUCT(K58:$K$98, X58:$X$98)-K58*$AZ$3)/Z58, 0)</f>
        <v>68.28590515045066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1.7530355789876059E-3</v>
      </c>
      <c r="L59" s="2">
        <v>56</v>
      </c>
      <c r="M59" s="6">
        <v>0.23444695300000001</v>
      </c>
      <c r="Q59" s="4">
        <f t="shared" si="22"/>
        <v>50</v>
      </c>
      <c r="R59">
        <f t="shared" si="0"/>
        <v>50000</v>
      </c>
      <c r="S59">
        <f t="shared" si="1"/>
        <v>59.228995530116826</v>
      </c>
      <c r="U59">
        <f t="shared" si="12"/>
        <v>0.23444695300000001</v>
      </c>
      <c r="V59">
        <f t="shared" si="13"/>
        <v>0.01</v>
      </c>
      <c r="W59">
        <f t="shared" si="14"/>
        <v>7.6686453160002527E-2</v>
      </c>
      <c r="X59">
        <f t="shared" si="15"/>
        <v>1.7978905279739815E-2</v>
      </c>
      <c r="Y59">
        <f t="shared" si="16"/>
        <v>7.6686453160002531E-4</v>
      </c>
      <c r="Z59">
        <f t="shared" si="17"/>
        <v>5.7940683348662682E-2</v>
      </c>
      <c r="AB59">
        <f t="shared" si="18"/>
        <v>5.2366038668084096</v>
      </c>
      <c r="AC59">
        <f t="shared" si="19"/>
        <v>3.4317684750698563</v>
      </c>
      <c r="AE59">
        <f t="shared" si="2"/>
        <v>0</v>
      </c>
      <c r="AF59">
        <f t="shared" si="25"/>
        <v>0</v>
      </c>
      <c r="AG59">
        <f t="shared" si="25"/>
        <v>-2.8970341674331341</v>
      </c>
      <c r="AH59">
        <f t="shared" si="4"/>
        <v>-898.94526398699077</v>
      </c>
      <c r="AI59">
        <f t="shared" si="26"/>
        <v>-901.84229815442393</v>
      </c>
      <c r="AJ59">
        <f t="shared" si="6"/>
        <v>1.8048353917385533</v>
      </c>
      <c r="AK59">
        <f t="shared" si="20"/>
        <v>0.3665622706765887</v>
      </c>
      <c r="AL59">
        <f t="shared" si="23"/>
        <v>-899.67090049200874</v>
      </c>
      <c r="AN59">
        <f t="shared" si="27"/>
        <v>0</v>
      </c>
      <c r="AO59">
        <f t="shared" si="27"/>
        <v>0</v>
      </c>
      <c r="AP59">
        <f t="shared" si="27"/>
        <v>-5.0786039690530211E-3</v>
      </c>
      <c r="AQ59">
        <f t="shared" si="27"/>
        <v>-1.5758830313316006</v>
      </c>
      <c r="AR59">
        <f t="shared" si="27"/>
        <v>-1.5809616353006537</v>
      </c>
      <c r="AS59">
        <f t="shared" si="27"/>
        <v>3.1639406559337176E-3</v>
      </c>
      <c r="AT59">
        <f t="shared" si="27"/>
        <v>6.4259670241054515E-4</v>
      </c>
      <c r="AU59">
        <f t="shared" si="24"/>
        <v>-1.5771550979423092</v>
      </c>
      <c r="AW59">
        <v>56</v>
      </c>
      <c r="AX59">
        <f>IF(Z59&gt;0, (R59*SUMPRODUCT(K59:$K$98, X59:$X$98)-K59*$AZ$3)/Z59, 0)</f>
        <v>59.228995530116826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1.5652103383817909E-3</v>
      </c>
      <c r="L60" s="2">
        <v>57</v>
      </c>
      <c r="M60" s="6">
        <v>0.26339700100000002</v>
      </c>
      <c r="Q60" s="4">
        <f t="shared" si="22"/>
        <v>50</v>
      </c>
      <c r="R60">
        <f t="shared" si="0"/>
        <v>50000</v>
      </c>
      <c r="S60">
        <f t="shared" si="1"/>
        <v>48.457599976160054</v>
      </c>
      <c r="U60">
        <f t="shared" si="12"/>
        <v>0.26339700100000002</v>
      </c>
      <c r="V60">
        <f t="shared" si="13"/>
        <v>0.01</v>
      </c>
      <c r="W60">
        <f t="shared" si="14"/>
        <v>5.7940683348662682E-2</v>
      </c>
      <c r="X60">
        <f t="shared" si="15"/>
        <v>1.5261402229928389E-2</v>
      </c>
      <c r="Y60">
        <f t="shared" si="16"/>
        <v>5.7940683348662681E-4</v>
      </c>
      <c r="Z60">
        <f t="shared" si="17"/>
        <v>4.2099874285247668E-2</v>
      </c>
      <c r="AB60">
        <f t="shared" si="18"/>
        <v>3.4317684750698563</v>
      </c>
      <c r="AC60">
        <f t="shared" si="19"/>
        <v>2.0400588671611586</v>
      </c>
      <c r="AE60">
        <f t="shared" si="2"/>
        <v>0</v>
      </c>
      <c r="AF60">
        <f t="shared" si="25"/>
        <v>0</v>
      </c>
      <c r="AG60">
        <f t="shared" si="25"/>
        <v>-2.1049937142623834</v>
      </c>
      <c r="AH60">
        <f t="shared" si="4"/>
        <v>-763.07011149641949</v>
      </c>
      <c r="AI60">
        <f t="shared" si="26"/>
        <v>-765.17510521068186</v>
      </c>
      <c r="AJ60">
        <f t="shared" si="6"/>
        <v>1.3917096079086977</v>
      </c>
      <c r="AK60">
        <f t="shared" si="20"/>
        <v>0.24022379325488996</v>
      </c>
      <c r="AL60">
        <f t="shared" si="23"/>
        <v>-763.54317180951819</v>
      </c>
      <c r="AN60">
        <f t="shared" si="27"/>
        <v>0</v>
      </c>
      <c r="AO60">
        <f t="shared" si="27"/>
        <v>0</v>
      </c>
      <c r="AP60">
        <f t="shared" si="27"/>
        <v>-3.2947579237921679E-3</v>
      </c>
      <c r="AQ60">
        <f t="shared" si="27"/>
        <v>-1.1943652274243417</v>
      </c>
      <c r="AR60">
        <f t="shared" si="27"/>
        <v>-1.1976599853481338</v>
      </c>
      <c r="AS60">
        <f t="shared" si="27"/>
        <v>2.1783182663239623E-3</v>
      </c>
      <c r="AT60">
        <f t="shared" si="27"/>
        <v>3.7600076472784369E-4</v>
      </c>
      <c r="AU60">
        <f t="shared" si="24"/>
        <v>-1.1951056663170818</v>
      </c>
      <c r="AW60">
        <v>57</v>
      </c>
      <c r="AX60">
        <f>IF(Z60&gt;0, (R60*SUMPRODUCT(K60:$K$98, X60:$X$98)-K60*$AZ$3)/Z60, 0)</f>
        <v>48.457599976160054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1.3975092306980274E-3</v>
      </c>
      <c r="L61" s="2">
        <v>58</v>
      </c>
      <c r="M61" s="6">
        <v>0.29593128600000002</v>
      </c>
      <c r="Q61" s="4">
        <f t="shared" si="22"/>
        <v>50</v>
      </c>
      <c r="R61">
        <f t="shared" si="0"/>
        <v>50000</v>
      </c>
      <c r="S61">
        <f t="shared" si="1"/>
        <v>34.569715560150506</v>
      </c>
      <c r="U61">
        <f t="shared" si="12"/>
        <v>0.29593128600000002</v>
      </c>
      <c r="V61">
        <f t="shared" si="13"/>
        <v>0.01</v>
      </c>
      <c r="W61">
        <f t="shared" si="14"/>
        <v>4.2099874285247668E-2</v>
      </c>
      <c r="X61">
        <f t="shared" si="15"/>
        <v>1.2458669937671673E-2</v>
      </c>
      <c r="Y61">
        <f t="shared" si="16"/>
        <v>4.209987428524767E-4</v>
      </c>
      <c r="Z61">
        <f t="shared" si="17"/>
        <v>2.9220205604723517E-2</v>
      </c>
      <c r="AB61">
        <f t="shared" si="18"/>
        <v>2.0400588671611586</v>
      </c>
      <c r="AC61">
        <f t="shared" si="19"/>
        <v>1.0101341963644075</v>
      </c>
      <c r="AE61">
        <f t="shared" si="2"/>
        <v>0</v>
      </c>
      <c r="AF61">
        <f t="shared" si="25"/>
        <v>0</v>
      </c>
      <c r="AG61">
        <f t="shared" si="25"/>
        <v>-1.4610102802361757</v>
      </c>
      <c r="AH61">
        <f t="shared" si="4"/>
        <v>-622.93349688358364</v>
      </c>
      <c r="AI61">
        <f t="shared" si="26"/>
        <v>-624.39450716381987</v>
      </c>
      <c r="AJ61">
        <f t="shared" si="6"/>
        <v>1.0299246707967511</v>
      </c>
      <c r="AK61">
        <f t="shared" si="20"/>
        <v>0.14280412070128112</v>
      </c>
      <c r="AL61">
        <f t="shared" si="23"/>
        <v>-623.22177837232186</v>
      </c>
      <c r="AN61">
        <f t="shared" si="27"/>
        <v>0</v>
      </c>
      <c r="AO61">
        <f t="shared" si="27"/>
        <v>0</v>
      </c>
      <c r="AP61">
        <f t="shared" si="27"/>
        <v>-2.0417753527747673E-3</v>
      </c>
      <c r="AQ61">
        <f t="shared" si="27"/>
        <v>-0.87055531200580905</v>
      </c>
      <c r="AR61">
        <f t="shared" si="27"/>
        <v>-0.87259708735858388</v>
      </c>
      <c r="AS61">
        <f t="shared" si="27"/>
        <v>1.4393292343620869E-3</v>
      </c>
      <c r="AT61">
        <f t="shared" si="27"/>
        <v>1.9957007686175564E-4</v>
      </c>
      <c r="AU61">
        <f t="shared" si="24"/>
        <v>-0.87095818804736003</v>
      </c>
      <c r="AW61">
        <v>58</v>
      </c>
      <c r="AX61">
        <f>IF(Z61&gt;0, (R61*SUMPRODUCT(K61:$K$98, X61:$X$98)-K61*$AZ$3)/Z61, 0)</f>
        <v>34.569715560150506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1.2477760988375245E-3</v>
      </c>
      <c r="L62" s="2">
        <v>59</v>
      </c>
      <c r="M62" s="6">
        <v>0.33262349499999999</v>
      </c>
      <c r="Q62" s="4">
        <f t="shared" si="22"/>
        <v>50</v>
      </c>
      <c r="R62">
        <f t="shared" si="0"/>
        <v>50000</v>
      </c>
      <c r="S62">
        <f t="shared" si="1"/>
        <v>14.909970913090001</v>
      </c>
      <c r="U62">
        <f t="shared" si="12"/>
        <v>0.33262349499999999</v>
      </c>
      <c r="V62">
        <f t="shared" si="13"/>
        <v>0.01</v>
      </c>
      <c r="W62">
        <f t="shared" si="14"/>
        <v>2.9220205604723517E-2</v>
      </c>
      <c r="X62">
        <f t="shared" si="15"/>
        <v>9.7193269128617241E-3</v>
      </c>
      <c r="Y62">
        <f t="shared" si="16"/>
        <v>2.9220205604723519E-4</v>
      </c>
      <c r="Z62">
        <f t="shared" si="17"/>
        <v>1.9208676635814558E-2</v>
      </c>
      <c r="AB62">
        <f t="shared" si="18"/>
        <v>1.0101341963644075</v>
      </c>
      <c r="AC62">
        <f t="shared" si="19"/>
        <v>0.28640080991894656</v>
      </c>
      <c r="AE62">
        <f t="shared" si="2"/>
        <v>0</v>
      </c>
      <c r="AF62">
        <f t="shared" si="25"/>
        <v>0</v>
      </c>
      <c r="AG62">
        <f t="shared" si="25"/>
        <v>-0.96043383179072794</v>
      </c>
      <c r="AH62">
        <f t="shared" si="4"/>
        <v>-485.96634564308619</v>
      </c>
      <c r="AI62">
        <f t="shared" si="26"/>
        <v>-486.92677947487692</v>
      </c>
      <c r="AJ62">
        <f t="shared" si="6"/>
        <v>0.72373338644546092</v>
      </c>
      <c r="AK62">
        <f t="shared" si="20"/>
        <v>7.0709393745508525E-2</v>
      </c>
      <c r="AL62">
        <f t="shared" si="23"/>
        <v>-486.13233669468593</v>
      </c>
      <c r="AN62">
        <f t="shared" si="27"/>
        <v>0</v>
      </c>
      <c r="AO62">
        <f t="shared" si="27"/>
        <v>0</v>
      </c>
      <c r="AP62">
        <f t="shared" si="27"/>
        <v>-1.1984063798234097E-3</v>
      </c>
      <c r="AQ62">
        <f t="shared" si="27"/>
        <v>-0.60637719093285813</v>
      </c>
      <c r="AR62">
        <f t="shared" si="27"/>
        <v>-0.60757559731268151</v>
      </c>
      <c r="AS62">
        <f t="shared" si="27"/>
        <v>9.0305722153738769E-4</v>
      </c>
      <c r="AT62">
        <f t="shared" si="27"/>
        <v>8.8229491478937082E-5</v>
      </c>
      <c r="AU62">
        <f t="shared" si="24"/>
        <v>-0.60658431059966511</v>
      </c>
      <c r="AW62">
        <v>59</v>
      </c>
      <c r="AX62">
        <f>IF(Z62&gt;0, (R62*SUMPRODUCT(K62:$K$98, X62:$X$98)-K62*$AZ$3)/Z62, 0)</f>
        <v>14.909970913090001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1.114085802533504E-3</v>
      </c>
      <c r="L63" s="2">
        <v>60</v>
      </c>
      <c r="M63" s="6">
        <v>0.37225971299999999</v>
      </c>
      <c r="Q63" s="4">
        <f t="shared" si="22"/>
        <v>50</v>
      </c>
      <c r="R63">
        <f t="shared" si="0"/>
        <v>50000</v>
      </c>
      <c r="S63">
        <f t="shared" si="1"/>
        <v>-15.918236911301788</v>
      </c>
      <c r="U63">
        <f t="shared" si="12"/>
        <v>0.37225971299999999</v>
      </c>
      <c r="V63">
        <f t="shared" si="13"/>
        <v>0.01</v>
      </c>
      <c r="W63">
        <f t="shared" si="14"/>
        <v>1.9208676635814558E-2</v>
      </c>
      <c r="X63">
        <f t="shared" si="15"/>
        <v>7.1506164515581332E-3</v>
      </c>
      <c r="Y63">
        <f t="shared" si="16"/>
        <v>1.9208676635814559E-4</v>
      </c>
      <c r="Z63">
        <f t="shared" si="17"/>
        <v>1.1865973417898279E-2</v>
      </c>
      <c r="AB63">
        <f t="shared" si="18"/>
        <v>0.28640080991894656</v>
      </c>
      <c r="AC63">
        <f t="shared" si="19"/>
        <v>-0.18888537604931421</v>
      </c>
      <c r="AE63">
        <f t="shared" si="2"/>
        <v>0</v>
      </c>
      <c r="AF63">
        <f t="shared" si="25"/>
        <v>0</v>
      </c>
      <c r="AG63">
        <f t="shared" si="25"/>
        <v>-0.59329867089491395</v>
      </c>
      <c r="AH63">
        <f t="shared" si="4"/>
        <v>-357.53082257790663</v>
      </c>
      <c r="AI63">
        <f t="shared" si="26"/>
        <v>-358.12412124880154</v>
      </c>
      <c r="AJ63">
        <f t="shared" si="6"/>
        <v>0.47528618596826078</v>
      </c>
      <c r="AK63">
        <f t="shared" si="20"/>
        <v>2.0048056694326261E-2</v>
      </c>
      <c r="AL63">
        <f t="shared" si="23"/>
        <v>-357.62878700613891</v>
      </c>
      <c r="AN63">
        <f t="shared" si="27"/>
        <v>0</v>
      </c>
      <c r="AO63">
        <f t="shared" si="27"/>
        <v>0</v>
      </c>
      <c r="AP63">
        <f t="shared" si="27"/>
        <v>-6.6098562590602146E-4</v>
      </c>
      <c r="AQ63">
        <f t="shared" si="27"/>
        <v>-0.39832001340217094</v>
      </c>
      <c r="AR63">
        <f t="shared" si="27"/>
        <v>-0.39898099902807693</v>
      </c>
      <c r="AS63">
        <f t="shared" si="27"/>
        <v>5.2950959192753797E-4</v>
      </c>
      <c r="AT63">
        <f t="shared" si="27"/>
        <v>2.2335255331535658E-5</v>
      </c>
      <c r="AU63">
        <f t="shared" si="24"/>
        <v>-0.39842915418081781</v>
      </c>
      <c r="AW63">
        <v>60</v>
      </c>
      <c r="AX63">
        <f>IF(Z63&gt;0, (R63*SUMPRODUCT(K63:$K$98, X63:$X$98)-K63*$AZ$3)/Z63, 0)</f>
        <v>-15.918236911301788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9.9471946654777136E-4</v>
      </c>
      <c r="L64" s="2">
        <v>61</v>
      </c>
      <c r="M64" s="6">
        <v>0.41367450300000003</v>
      </c>
      <c r="Q64" s="4">
        <f t="shared" si="22"/>
        <v>50</v>
      </c>
      <c r="R64">
        <f t="shared" si="0"/>
        <v>50000</v>
      </c>
      <c r="S64">
        <f t="shared" si="1"/>
        <v>-68.75025826198906</v>
      </c>
      <c r="U64">
        <f t="shared" si="12"/>
        <v>0.41367450300000003</v>
      </c>
      <c r="V64">
        <f t="shared" si="13"/>
        <v>0.01</v>
      </c>
      <c r="W64">
        <f t="shared" si="14"/>
        <v>1.1865973417898279E-2</v>
      </c>
      <c r="X64">
        <f t="shared" si="15"/>
        <v>4.9086506562602819E-3</v>
      </c>
      <c r="Y64">
        <f t="shared" si="16"/>
        <v>1.1865973417898279E-4</v>
      </c>
      <c r="Z64">
        <f t="shared" si="17"/>
        <v>6.8386630274590143E-3</v>
      </c>
      <c r="AB64">
        <f t="shared" si="18"/>
        <v>-0.18888537604931421</v>
      </c>
      <c r="AC64">
        <f t="shared" si="19"/>
        <v>-0.4701598493045232</v>
      </c>
      <c r="AE64">
        <f t="shared" si="2"/>
        <v>0</v>
      </c>
      <c r="AF64">
        <f t="shared" si="25"/>
        <v>0</v>
      </c>
      <c r="AG64">
        <f t="shared" si="25"/>
        <v>-0.34193315137295072</v>
      </c>
      <c r="AH64">
        <f t="shared" si="4"/>
        <v>-245.43253281301409</v>
      </c>
      <c r="AI64">
        <f t="shared" si="26"/>
        <v>-245.77446596438705</v>
      </c>
      <c r="AJ64">
        <f t="shared" si="6"/>
        <v>0.28127447325520899</v>
      </c>
      <c r="AK64">
        <f t="shared" si="20"/>
        <v>-1.3221976323451996E-2</v>
      </c>
      <c r="AL64">
        <f t="shared" si="23"/>
        <v>-245.5064134674553</v>
      </c>
      <c r="AN64">
        <f t="shared" si="27"/>
        <v>0</v>
      </c>
      <c r="AO64">
        <f t="shared" si="27"/>
        <v>0</v>
      </c>
      <c r="AP64">
        <f t="shared" si="27"/>
        <v>-3.4012756192869988E-4</v>
      </c>
      <c r="AQ64">
        <f t="shared" si="27"/>
        <v>-0.24413651811322976</v>
      </c>
      <c r="AR64">
        <f t="shared" si="27"/>
        <v>-0.24447664567515848</v>
      </c>
      <c r="AS64">
        <f t="shared" si="27"/>
        <v>2.7978919398992689E-4</v>
      </c>
      <c r="AT64">
        <f t="shared" si="27"/>
        <v>-1.3152157235171432E-5</v>
      </c>
      <c r="AU64">
        <f t="shared" si="24"/>
        <v>-0.24421000863840372</v>
      </c>
      <c r="AW64">
        <v>61</v>
      </c>
      <c r="AX64">
        <f>IF(Z64&gt;0, (R64*SUMPRODUCT(K64:$K$98, X64:$X$98)-K64*$AZ$3)/Z64, 0)</f>
        <v>-68.75025826198906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8.8814238084622432E-4</v>
      </c>
      <c r="L65" s="2">
        <v>62</v>
      </c>
      <c r="M65" s="6">
        <v>0.42102545200000002</v>
      </c>
      <c r="Q65" s="4">
        <f t="shared" si="22"/>
        <v>50</v>
      </c>
      <c r="R65">
        <f t="shared" si="0"/>
        <v>50000</v>
      </c>
      <c r="S65">
        <f t="shared" si="1"/>
        <v>-156.71741732195426</v>
      </c>
      <c r="U65">
        <f t="shared" si="12"/>
        <v>0.42102545200000002</v>
      </c>
      <c r="V65">
        <f t="shared" si="13"/>
        <v>0.01</v>
      </c>
      <c r="W65">
        <f t="shared" si="14"/>
        <v>6.8386630274590143E-3</v>
      </c>
      <c r="X65">
        <f t="shared" si="15"/>
        <v>2.8792511922116201E-3</v>
      </c>
      <c r="Y65">
        <f t="shared" si="16"/>
        <v>6.8386630274590147E-5</v>
      </c>
      <c r="Z65">
        <f t="shared" si="17"/>
        <v>3.8910252049728041E-3</v>
      </c>
      <c r="AB65">
        <f t="shared" si="18"/>
        <v>-0.4701598493045232</v>
      </c>
      <c r="AC65">
        <f t="shared" si="19"/>
        <v>-0.60979142085796556</v>
      </c>
      <c r="AE65">
        <f t="shared" si="2"/>
        <v>0</v>
      </c>
      <c r="AF65">
        <f t="shared" si="25"/>
        <v>0</v>
      </c>
      <c r="AG65">
        <f t="shared" si="25"/>
        <v>-0.1945512602486402</v>
      </c>
      <c r="AH65">
        <f t="shared" si="4"/>
        <v>-143.962559610581</v>
      </c>
      <c r="AI65">
        <f t="shared" si="26"/>
        <v>-144.15711087082963</v>
      </c>
      <c r="AJ65">
        <f t="shared" si="6"/>
        <v>0.13963157155344236</v>
      </c>
      <c r="AK65">
        <f t="shared" si="20"/>
        <v>-3.291118945131663E-2</v>
      </c>
      <c r="AL65">
        <f t="shared" si="23"/>
        <v>-144.05039048872749</v>
      </c>
      <c r="AN65">
        <f t="shared" si="27"/>
        <v>0</v>
      </c>
      <c r="AO65">
        <f t="shared" si="27"/>
        <v>0</v>
      </c>
      <c r="AP65">
        <f t="shared" si="27"/>
        <v>-1.727892194738607E-4</v>
      </c>
      <c r="AQ65">
        <f t="shared" si="27"/>
        <v>-0.12785925044525789</v>
      </c>
      <c r="AR65">
        <f t="shared" si="27"/>
        <v>-0.12803203966473176</v>
      </c>
      <c r="AS65">
        <f t="shared" si="27"/>
        <v>1.2401271640077421E-4</v>
      </c>
      <c r="AT65">
        <f t="shared" si="27"/>
        <v>-2.9229822155773495E-5</v>
      </c>
      <c r="AU65">
        <f t="shared" si="24"/>
        <v>-0.12793725677048673</v>
      </c>
      <c r="AW65">
        <v>62</v>
      </c>
      <c r="AX65">
        <f>IF(Z65&gt;0, (R65*SUMPRODUCT(K65:$K$98, X65:$X$98)-K65*$AZ$3)/Z65, 0)</f>
        <v>-156.71741732195426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7.9298426861270028E-4</v>
      </c>
      <c r="L66" s="2">
        <v>63</v>
      </c>
      <c r="M66" s="6">
        <v>0.42896583300000002</v>
      </c>
      <c r="Q66" s="4">
        <f t="shared" si="22"/>
        <v>50</v>
      </c>
      <c r="R66">
        <f t="shared" si="0"/>
        <v>50000</v>
      </c>
      <c r="S66">
        <f t="shared" si="1"/>
        <v>-295.16410840430683</v>
      </c>
      <c r="U66">
        <f t="shared" si="12"/>
        <v>0.42896583300000002</v>
      </c>
      <c r="V66">
        <f t="shared" si="13"/>
        <v>0.01</v>
      </c>
      <c r="W66">
        <f t="shared" si="14"/>
        <v>3.8910252049728041E-3</v>
      </c>
      <c r="X66">
        <f t="shared" si="15"/>
        <v>1.6691168682751547E-3</v>
      </c>
      <c r="Y66">
        <f t="shared" si="16"/>
        <v>3.8910252049728045E-5</v>
      </c>
      <c r="Z66">
        <f t="shared" si="17"/>
        <v>2.1829980846479217E-3</v>
      </c>
      <c r="AB66">
        <f t="shared" si="18"/>
        <v>-0.60979142085796556</v>
      </c>
      <c r="AC66">
        <f t="shared" si="19"/>
        <v>-0.64434268330341338</v>
      </c>
      <c r="AE66">
        <f t="shared" si="2"/>
        <v>0</v>
      </c>
      <c r="AF66">
        <f t="shared" si="25"/>
        <v>0</v>
      </c>
      <c r="AG66">
        <f t="shared" si="25"/>
        <v>-0.10914990423239608</v>
      </c>
      <c r="AH66">
        <f t="shared" si="4"/>
        <v>-83.455843413757734</v>
      </c>
      <c r="AI66">
        <f t="shared" si="26"/>
        <v>-83.56499331799013</v>
      </c>
      <c r="AJ66">
        <f t="shared" si="6"/>
        <v>3.4551262445447817E-2</v>
      </c>
      <c r="AK66">
        <f t="shared" si="20"/>
        <v>-4.2685399460057595E-2</v>
      </c>
      <c r="AL66">
        <f t="shared" si="23"/>
        <v>-83.573127455004737</v>
      </c>
      <c r="AN66">
        <f t="shared" si="27"/>
        <v>0</v>
      </c>
      <c r="AO66">
        <f t="shared" si="27"/>
        <v>0</v>
      </c>
      <c r="AP66">
        <f t="shared" si="27"/>
        <v>-8.6554156976872878E-5</v>
      </c>
      <c r="AQ66">
        <f t="shared" si="27"/>
        <v>-6.6179170950914717E-2</v>
      </c>
      <c r="AR66">
        <f t="shared" si="27"/>
        <v>-6.6265725107891582E-2</v>
      </c>
      <c r="AS66">
        <f t="shared" si="27"/>
        <v>2.7398607579948895E-5</v>
      </c>
      <c r="AT66">
        <f t="shared" si="27"/>
        <v>-3.3848850271274726E-5</v>
      </c>
      <c r="AU66">
        <f t="shared" si="24"/>
        <v>-6.6272175350582913E-2</v>
      </c>
      <c r="AW66">
        <v>63</v>
      </c>
      <c r="AX66">
        <f>IF(Z66&gt;0, (R66*SUMPRODUCT(K66:$K$98, X66:$X$98)-K66*$AZ$3)/Z66, 0)</f>
        <v>-295.16410840430683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7.0802166840419666E-4</v>
      </c>
      <c r="L67" s="2">
        <v>64</v>
      </c>
      <c r="M67" s="6">
        <v>0.43771532000000002</v>
      </c>
      <c r="Q67" s="4">
        <f t="shared" si="22"/>
        <v>50</v>
      </c>
      <c r="R67">
        <f t="shared" ref="R67:R98" si="28">$C$6</f>
        <v>50000</v>
      </c>
      <c r="S67">
        <f t="shared" ref="S67:S98" si="29">AX67</f>
        <v>-520.23242778733857</v>
      </c>
      <c r="U67">
        <f t="shared" si="12"/>
        <v>0.43771532000000002</v>
      </c>
      <c r="V67">
        <f t="shared" si="13"/>
        <v>0.01</v>
      </c>
      <c r="W67">
        <f t="shared" si="14"/>
        <v>2.1829980846479217E-3</v>
      </c>
      <c r="X67">
        <f t="shared" si="15"/>
        <v>9.5553170518105214E-4</v>
      </c>
      <c r="Y67">
        <f t="shared" si="16"/>
        <v>2.1829980846479216E-5</v>
      </c>
      <c r="Z67">
        <f t="shared" si="17"/>
        <v>1.2056363986203903E-3</v>
      </c>
      <c r="AB67">
        <f t="shared" si="18"/>
        <v>-0.64434268330341338</v>
      </c>
      <c r="AC67">
        <f t="shared" si="19"/>
        <v>-0.6272111506830691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-6.0281819931019519E-2</v>
      </c>
      <c r="AH67">
        <f t="shared" ref="AH67:AH98" si="32">-X67*R67</f>
        <v>-47.776585259052609</v>
      </c>
      <c r="AI67">
        <f t="shared" ref="AI67:AI98" si="33">SUM(AE67:AH67)</f>
        <v>-47.83686707898363</v>
      </c>
      <c r="AJ67">
        <f t="shared" ref="AJ67:AJ98" si="34">AB67-AC67</f>
        <v>-1.7131532620344281E-2</v>
      </c>
      <c r="AK67">
        <f t="shared" si="20"/>
        <v>-4.5103987831238944E-2</v>
      </c>
      <c r="AL67">
        <f t="shared" si="23"/>
        <v>-47.899102599435217</v>
      </c>
      <c r="AN67">
        <f t="shared" ref="AN67:AU98" si="35">AE67*$K67</f>
        <v>0</v>
      </c>
      <c r="AO67">
        <f t="shared" si="35"/>
        <v>0</v>
      </c>
      <c r="AP67">
        <f t="shared" si="35"/>
        <v>-4.2680834722001797E-5</v>
      </c>
      <c r="AQ67">
        <f t="shared" si="35"/>
        <v>-3.3826857605769776E-2</v>
      </c>
      <c r="AR67">
        <f t="shared" si="35"/>
        <v>-3.386953844049178E-2</v>
      </c>
      <c r="AS67">
        <f t="shared" si="35"/>
        <v>-1.2129496308177077E-5</v>
      </c>
      <c r="AT67">
        <f t="shared" si="35"/>
        <v>-3.1934600715956378E-5</v>
      </c>
      <c r="AU67">
        <f t="shared" si="24"/>
        <v>-3.3913602537515915E-2</v>
      </c>
      <c r="AW67">
        <v>64</v>
      </c>
      <c r="AX67">
        <f>IF(Z67&gt;0, (R67*SUMPRODUCT(K67:$K$98, X67:$X$98)-K67*$AZ$3)/Z67, 0)</f>
        <v>-520.23242778733857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6">G68+$C$9</f>
        <v>0.12000000000000001</v>
      </c>
      <c r="I68" s="5">
        <f t="shared" ref="I68:I98" si="37">1+H68</f>
        <v>1.1200000000000001</v>
      </c>
      <c r="J68">
        <f t="shared" ref="J68:J98" si="38">1/I68</f>
        <v>0.89285714285714279</v>
      </c>
      <c r="K68">
        <f t="shared" si="21"/>
        <v>6.3216220393231843E-4</v>
      </c>
      <c r="L68" s="2">
        <v>65</v>
      </c>
      <c r="M68" s="6">
        <v>0.44739131599999998</v>
      </c>
      <c r="Q68" s="4">
        <f t="shared" si="22"/>
        <v>50</v>
      </c>
      <c r="R68">
        <f t="shared" si="28"/>
        <v>50000</v>
      </c>
      <c r="S68">
        <f t="shared" si="29"/>
        <v>-896.76477155951261</v>
      </c>
      <c r="U68">
        <f t="shared" ref="U68:U98" si="39">M68</f>
        <v>0.44739131599999998</v>
      </c>
      <c r="V68">
        <f t="shared" ref="V68:V98" si="40">$C$10</f>
        <v>0.01</v>
      </c>
      <c r="W68">
        <f t="shared" ref="W68:W98" si="41">Z67</f>
        <v>1.2056363986203903E-3</v>
      </c>
      <c r="X68">
        <f t="shared" ref="X68:X98" si="42">U68*W68</f>
        <v>5.3939125499627698E-4</v>
      </c>
      <c r="Y68">
        <f t="shared" ref="Y68:Y98" si="43">V68*W68</f>
        <v>1.2056363986203904E-5</v>
      </c>
      <c r="Z68">
        <f t="shared" ref="Z68:Z98" si="44">MAX(0, W68-X68-Y68)</f>
        <v>6.5418877963790945E-4</v>
      </c>
      <c r="AB68">
        <f t="shared" ref="AB68:AB98" si="45">AC67</f>
        <v>-0.6272111506830691</v>
      </c>
      <c r="AC68">
        <f t="shared" ref="AC68:AC98" si="46">S68*Z68</f>
        <v>-0.58665345152878623</v>
      </c>
      <c r="AE68">
        <f t="shared" si="30"/>
        <v>0</v>
      </c>
      <c r="AF68">
        <f t="shared" si="31"/>
        <v>0</v>
      </c>
      <c r="AG68">
        <f t="shared" si="31"/>
        <v>-3.2709438981895475E-2</v>
      </c>
      <c r="AH68">
        <f t="shared" si="32"/>
        <v>-26.96956274981385</v>
      </c>
      <c r="AI68">
        <f t="shared" si="33"/>
        <v>-27.002272188795747</v>
      </c>
      <c r="AJ68">
        <f t="shared" si="34"/>
        <v>-4.0557699154282867E-2</v>
      </c>
      <c r="AK68">
        <f t="shared" ref="AK68:AK98" si="47">G68*SUM(AB68:AB68, AE68:AF68)</f>
        <v>-4.390478054781484E-2</v>
      </c>
      <c r="AL68">
        <f t="shared" si="23"/>
        <v>-27.086734668497847</v>
      </c>
      <c r="AN68">
        <f t="shared" si="35"/>
        <v>0</v>
      </c>
      <c r="AO68">
        <f t="shared" si="35"/>
        <v>0</v>
      </c>
      <c r="AP68">
        <f t="shared" si="35"/>
        <v>-2.0677671036184733E-5</v>
      </c>
      <c r="AQ68">
        <f t="shared" si="35"/>
        <v>-1.7049138227013282E-2</v>
      </c>
      <c r="AR68">
        <f t="shared" si="35"/>
        <v>-1.7069815898049467E-2</v>
      </c>
      <c r="AS68">
        <f t="shared" si="35"/>
        <v>-2.5639044483795384E-5</v>
      </c>
      <c r="AT68">
        <f t="shared" si="35"/>
        <v>-2.7754942834271412E-5</v>
      </c>
      <c r="AU68">
        <f t="shared" si="24"/>
        <v>-1.7123209885367537E-2</v>
      </c>
      <c r="AW68">
        <v>65</v>
      </c>
      <c r="AX68">
        <f>IF(Z68&gt;0, (R68*SUMPRODUCT(K68:$K$98, X68:$X$98)-K68*$AZ$3)/Z68, 0)</f>
        <v>-896.76477155951261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6"/>
        <v>0.12000000000000001</v>
      </c>
      <c r="I69" s="5">
        <f t="shared" si="37"/>
        <v>1.1200000000000001</v>
      </c>
      <c r="J69">
        <f t="shared" si="38"/>
        <v>0.89285714285714279</v>
      </c>
      <c r="K69">
        <f t="shared" ref="K69:K98" si="48">K68*J69</f>
        <v>5.6443053922528431E-4</v>
      </c>
      <c r="L69" s="2">
        <v>66</v>
      </c>
      <c r="M69" s="6">
        <v>0.457001349</v>
      </c>
      <c r="Q69" s="4">
        <f t="shared" ref="Q69:Q98" si="49">$C$8</f>
        <v>50</v>
      </c>
      <c r="R69">
        <f t="shared" si="28"/>
        <v>50000</v>
      </c>
      <c r="S69">
        <f t="shared" si="29"/>
        <v>-1540.9118111136256</v>
      </c>
      <c r="U69">
        <f t="shared" si="39"/>
        <v>0.457001349</v>
      </c>
      <c r="V69">
        <f t="shared" si="40"/>
        <v>0.01</v>
      </c>
      <c r="W69">
        <f t="shared" si="41"/>
        <v>6.5418877963790945E-4</v>
      </c>
      <c r="X69">
        <f t="shared" si="42"/>
        <v>2.9896515479518833E-4</v>
      </c>
      <c r="Y69">
        <f t="shared" si="43"/>
        <v>6.5418877963790949E-6</v>
      </c>
      <c r="Z69">
        <f t="shared" si="44"/>
        <v>3.4868173704634203E-4</v>
      </c>
      <c r="AB69">
        <f t="shared" si="45"/>
        <v>-0.58665345152878623</v>
      </c>
      <c r="AC69">
        <f t="shared" si="46"/>
        <v>-0.53728780693432387</v>
      </c>
      <c r="AE69">
        <f t="shared" si="30"/>
        <v>0</v>
      </c>
      <c r="AF69">
        <f t="shared" si="31"/>
        <v>0</v>
      </c>
      <c r="AG69">
        <f t="shared" si="31"/>
        <v>-1.74340868523171E-2</v>
      </c>
      <c r="AH69">
        <f t="shared" si="32"/>
        <v>-14.948257739759416</v>
      </c>
      <c r="AI69">
        <f t="shared" si="33"/>
        <v>-14.965691826611733</v>
      </c>
      <c r="AJ69">
        <f t="shared" si="34"/>
        <v>-4.9365644594462355E-2</v>
      </c>
      <c r="AK69">
        <f t="shared" si="47"/>
        <v>-4.1065741607015038E-2</v>
      </c>
      <c r="AL69">
        <f t="shared" si="23"/>
        <v>-15.056123212813212</v>
      </c>
      <c r="AN69">
        <f t="shared" si="35"/>
        <v>0</v>
      </c>
      <c r="AO69">
        <f t="shared" si="35"/>
        <v>0</v>
      </c>
      <c r="AP69">
        <f t="shared" si="35"/>
        <v>-9.8403310429537805E-6</v>
      </c>
      <c r="AQ69">
        <f t="shared" si="35"/>
        <v>-8.4372531765309379E-3</v>
      </c>
      <c r="AR69">
        <f t="shared" si="35"/>
        <v>-8.4470935075738902E-3</v>
      </c>
      <c r="AS69">
        <f t="shared" si="35"/>
        <v>-2.786347739765613E-5</v>
      </c>
      <c r="AT69">
        <f t="shared" si="35"/>
        <v>-2.3178758678933693E-5</v>
      </c>
      <c r="AU69">
        <f t="shared" si="24"/>
        <v>-8.4981357436504819E-3</v>
      </c>
      <c r="AW69">
        <v>66</v>
      </c>
      <c r="AX69">
        <f>IF(Z69&gt;0, (R69*SUMPRODUCT(K69:$K$98, X69:$X$98)-K69*$AZ$3)/Z69, 0)</f>
        <v>-1540.9118111136256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6"/>
        <v>0.12000000000000001</v>
      </c>
      <c r="I70" s="5">
        <f t="shared" si="37"/>
        <v>1.1200000000000001</v>
      </c>
      <c r="J70">
        <f t="shared" si="38"/>
        <v>0.89285714285714279</v>
      </c>
      <c r="K70">
        <f t="shared" si="48"/>
        <v>5.0395583859400386E-4</v>
      </c>
      <c r="L70" s="2">
        <v>67</v>
      </c>
      <c r="M70" s="6">
        <v>0.46737994300000002</v>
      </c>
      <c r="Q70" s="4">
        <f t="shared" si="49"/>
        <v>50</v>
      </c>
      <c r="R70">
        <f t="shared" si="28"/>
        <v>50000</v>
      </c>
      <c r="S70">
        <f t="shared" si="29"/>
        <v>-2669.3261294627509</v>
      </c>
      <c r="U70">
        <f t="shared" si="39"/>
        <v>0.46737994300000002</v>
      </c>
      <c r="V70">
        <f t="shared" si="40"/>
        <v>0.01</v>
      </c>
      <c r="W70">
        <f t="shared" si="41"/>
        <v>3.4868173704634203E-4</v>
      </c>
      <c r="X70">
        <f t="shared" si="42"/>
        <v>1.6296685038586032E-4</v>
      </c>
      <c r="Y70">
        <f t="shared" si="43"/>
        <v>3.4868173704634205E-6</v>
      </c>
      <c r="Z70">
        <f t="shared" si="44"/>
        <v>1.8222806929001829E-4</v>
      </c>
      <c r="AB70">
        <f t="shared" si="45"/>
        <v>-0.53728780693432387</v>
      </c>
      <c r="AC70">
        <f t="shared" si="46"/>
        <v>-0.48642614687739449</v>
      </c>
      <c r="AE70">
        <f t="shared" si="30"/>
        <v>0</v>
      </c>
      <c r="AF70">
        <f t="shared" si="31"/>
        <v>0</v>
      </c>
      <c r="AG70">
        <f t="shared" si="31"/>
        <v>-9.111403464500914E-3</v>
      </c>
      <c r="AH70">
        <f t="shared" si="32"/>
        <v>-8.1483425192930152</v>
      </c>
      <c r="AI70">
        <f t="shared" si="33"/>
        <v>-8.1574539227575169</v>
      </c>
      <c r="AJ70">
        <f t="shared" si="34"/>
        <v>-5.0861660056929381E-2</v>
      </c>
      <c r="AK70">
        <f t="shared" si="47"/>
        <v>-3.7610146485402673E-2</v>
      </c>
      <c r="AL70">
        <f t="shared" si="23"/>
        <v>-8.2459257292998487</v>
      </c>
      <c r="AN70">
        <f t="shared" si="35"/>
        <v>0</v>
      </c>
      <c r="AO70">
        <f t="shared" si="35"/>
        <v>0</v>
      </c>
      <c r="AP70">
        <f t="shared" si="35"/>
        <v>-4.5917449737208699E-6</v>
      </c>
      <c r="AQ70">
        <f t="shared" si="35"/>
        <v>-4.1064047874614894E-3</v>
      </c>
      <c r="AR70">
        <f t="shared" si="35"/>
        <v>-4.1109965324352109E-3</v>
      </c>
      <c r="AS70">
        <f t="shared" si="35"/>
        <v>-2.5632030546272995E-5</v>
      </c>
      <c r="AT70">
        <f t="shared" si="35"/>
        <v>-1.895385291169443E-5</v>
      </c>
      <c r="AU70">
        <f t="shared" si="24"/>
        <v>-4.1555824158931781E-3</v>
      </c>
      <c r="AW70">
        <v>67</v>
      </c>
      <c r="AX70">
        <f>IF(Z70&gt;0, (R70*SUMPRODUCT(K70:$K$98, X70:$X$98)-K70*$AZ$3)/Z70, 0)</f>
        <v>-2669.3261294627509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6"/>
        <v>0.12000000000000001</v>
      </c>
      <c r="I71" s="5">
        <f t="shared" si="37"/>
        <v>1.1200000000000001</v>
      </c>
      <c r="J71">
        <f t="shared" si="38"/>
        <v>0.89285714285714279</v>
      </c>
      <c r="K71">
        <f t="shared" si="48"/>
        <v>4.4996057017321768E-4</v>
      </c>
      <c r="L71" s="2">
        <v>68</v>
      </c>
      <c r="M71" s="6">
        <v>0.47825477199999999</v>
      </c>
      <c r="Q71" s="4">
        <f t="shared" si="49"/>
        <v>50</v>
      </c>
      <c r="R71">
        <f t="shared" si="28"/>
        <v>50000</v>
      </c>
      <c r="S71">
        <f t="shared" si="29"/>
        <v>-4692.4043490480608</v>
      </c>
      <c r="U71">
        <f t="shared" si="39"/>
        <v>0.47825477199999999</v>
      </c>
      <c r="V71">
        <f t="shared" si="40"/>
        <v>0.01</v>
      </c>
      <c r="W71">
        <f t="shared" si="41"/>
        <v>1.8222806929001829E-4</v>
      </c>
      <c r="X71">
        <f t="shared" si="42"/>
        <v>8.71514437302979E-5</v>
      </c>
      <c r="Y71">
        <f t="shared" si="43"/>
        <v>1.8222806929001829E-6</v>
      </c>
      <c r="Z71">
        <f t="shared" si="44"/>
        <v>9.3254344866820212E-5</v>
      </c>
      <c r="AB71">
        <f t="shared" si="45"/>
        <v>-0.48642614687739449</v>
      </c>
      <c r="AC71">
        <f t="shared" si="46"/>
        <v>-0.43758709342069485</v>
      </c>
      <c r="AE71">
        <f t="shared" si="30"/>
        <v>0</v>
      </c>
      <c r="AF71">
        <f t="shared" si="31"/>
        <v>0</v>
      </c>
      <c r="AG71">
        <f t="shared" si="31"/>
        <v>-4.6627172433410108E-3</v>
      </c>
      <c r="AH71">
        <f t="shared" si="32"/>
        <v>-4.3575721865148953</v>
      </c>
      <c r="AI71">
        <f t="shared" si="33"/>
        <v>-4.3622349037582362</v>
      </c>
      <c r="AJ71">
        <f t="shared" si="34"/>
        <v>-4.8839053456699644E-2</v>
      </c>
      <c r="AK71">
        <f t="shared" si="47"/>
        <v>-3.4049830281417615E-2</v>
      </c>
      <c r="AL71">
        <f t="shared" si="23"/>
        <v>-4.4451237874963532</v>
      </c>
      <c r="AN71">
        <f t="shared" si="35"/>
        <v>0</v>
      </c>
      <c r="AO71">
        <f t="shared" si="35"/>
        <v>0</v>
      </c>
      <c r="AP71">
        <f t="shared" si="35"/>
        <v>-2.0980389093702149E-6</v>
      </c>
      <c r="AQ71">
        <f t="shared" si="35"/>
        <v>-1.960735665615197E-3</v>
      </c>
      <c r="AR71">
        <f t="shared" si="35"/>
        <v>-1.9628337045245674E-3</v>
      </c>
      <c r="AS71">
        <f t="shared" si="35"/>
        <v>-2.1975648340096828E-5</v>
      </c>
      <c r="AT71">
        <f t="shared" si="35"/>
        <v>-1.5321081047727961E-5</v>
      </c>
      <c r="AU71">
        <f t="shared" si="24"/>
        <v>-2.0001304339123918E-3</v>
      </c>
      <c r="AW71">
        <v>68</v>
      </c>
      <c r="AX71">
        <f>IF(Z71&gt;0, (R71*SUMPRODUCT(K71:$K$98, X71:$X$98)-K71*$AZ$3)/Z71, 0)</f>
        <v>-4692.4043490480608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6"/>
        <v>0.12000000000000001</v>
      </c>
      <c r="I72" s="5">
        <f t="shared" si="37"/>
        <v>1.1200000000000001</v>
      </c>
      <c r="J72">
        <f t="shared" si="38"/>
        <v>0.89285714285714279</v>
      </c>
      <c r="K72">
        <f t="shared" si="48"/>
        <v>4.0175050908323003E-4</v>
      </c>
      <c r="L72" s="2">
        <v>69</v>
      </c>
      <c r="M72" s="6">
        <v>0.48949088600000001</v>
      </c>
      <c r="Q72" s="4">
        <f t="shared" si="49"/>
        <v>50</v>
      </c>
      <c r="R72">
        <f t="shared" si="28"/>
        <v>50000</v>
      </c>
      <c r="S72">
        <f t="shared" si="29"/>
        <v>-8404.457290956896</v>
      </c>
      <c r="U72">
        <f t="shared" si="39"/>
        <v>0.48949088600000001</v>
      </c>
      <c r="V72">
        <f t="shared" si="40"/>
        <v>0.01</v>
      </c>
      <c r="W72">
        <f t="shared" si="41"/>
        <v>9.3254344866820212E-5</v>
      </c>
      <c r="X72">
        <f t="shared" si="42"/>
        <v>4.564715189220938E-5</v>
      </c>
      <c r="Y72">
        <f t="shared" si="43"/>
        <v>9.3254344866820219E-7</v>
      </c>
      <c r="Z72">
        <f t="shared" si="44"/>
        <v>4.6674649525942628E-5</v>
      </c>
      <c r="AB72">
        <f t="shared" si="45"/>
        <v>-0.43758709342069485</v>
      </c>
      <c r="AC72">
        <f t="shared" si="46"/>
        <v>-0.39227509851116638</v>
      </c>
      <c r="AE72">
        <f t="shared" si="30"/>
        <v>0</v>
      </c>
      <c r="AF72">
        <f t="shared" si="31"/>
        <v>0</v>
      </c>
      <c r="AG72">
        <f t="shared" si="31"/>
        <v>-2.3337324762971313E-3</v>
      </c>
      <c r="AH72">
        <f t="shared" si="32"/>
        <v>-2.2823575946104691</v>
      </c>
      <c r="AI72">
        <f t="shared" si="33"/>
        <v>-2.2846913270867661</v>
      </c>
      <c r="AJ72">
        <f t="shared" si="34"/>
        <v>-4.5311994909528475E-2</v>
      </c>
      <c r="AK72">
        <f t="shared" si="47"/>
        <v>-3.0631096539448642E-2</v>
      </c>
      <c r="AL72">
        <f t="shared" si="23"/>
        <v>-2.3606344185357431</v>
      </c>
      <c r="AN72">
        <f t="shared" si="35"/>
        <v>0</v>
      </c>
      <c r="AO72">
        <f t="shared" si="35"/>
        <v>0</v>
      </c>
      <c r="AP72">
        <f t="shared" si="35"/>
        <v>-9.3757821041643959E-7</v>
      </c>
      <c r="AQ72">
        <f t="shared" si="35"/>
        <v>-9.1693832554473229E-4</v>
      </c>
      <c r="AR72">
        <f t="shared" si="35"/>
        <v>-9.178759037551487E-4</v>
      </c>
      <c r="AS72">
        <f t="shared" si="35"/>
        <v>-1.8204117022479791E-5</v>
      </c>
      <c r="AT72">
        <f t="shared" si="35"/>
        <v>-1.2306058628501058E-5</v>
      </c>
      <c r="AU72">
        <f t="shared" si="24"/>
        <v>-9.4838607940612952E-4</v>
      </c>
      <c r="AW72">
        <v>69</v>
      </c>
      <c r="AX72">
        <f>IF(Z72&gt;0, (R72*SUMPRODUCT(K72:$K$98, X72:$X$98)-K72*$AZ$3)/Z72, 0)</f>
        <v>-8404.457290956896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6"/>
        <v>0.12000000000000001</v>
      </c>
      <c r="I73" s="5">
        <f t="shared" si="37"/>
        <v>1.1200000000000001</v>
      </c>
      <c r="J73">
        <f t="shared" si="38"/>
        <v>0.89285714285714279</v>
      </c>
      <c r="K73">
        <f t="shared" si="48"/>
        <v>3.5870581168145535E-4</v>
      </c>
      <c r="L73" s="2">
        <v>70</v>
      </c>
      <c r="M73" s="6">
        <v>0.50154699899999999</v>
      </c>
      <c r="Q73" s="4">
        <f t="shared" si="49"/>
        <v>50</v>
      </c>
      <c r="R73">
        <f t="shared" si="28"/>
        <v>50000</v>
      </c>
      <c r="S73">
        <f t="shared" si="29"/>
        <v>-15395.14452861909</v>
      </c>
      <c r="U73">
        <f t="shared" si="39"/>
        <v>0.50154699899999999</v>
      </c>
      <c r="V73">
        <f t="shared" si="40"/>
        <v>0.01</v>
      </c>
      <c r="W73">
        <f t="shared" si="41"/>
        <v>4.6674649525942628E-5</v>
      </c>
      <c r="X73">
        <f t="shared" si="42"/>
        <v>2.3409530399113297E-5</v>
      </c>
      <c r="Y73">
        <f t="shared" si="43"/>
        <v>4.667464952594263E-7</v>
      </c>
      <c r="Z73">
        <f t="shared" si="44"/>
        <v>2.2798372631569905E-5</v>
      </c>
      <c r="AB73">
        <f t="shared" si="45"/>
        <v>-0.39227509851116638</v>
      </c>
      <c r="AC73">
        <f t="shared" si="46"/>
        <v>-0.35098424168033265</v>
      </c>
      <c r="AE73">
        <f t="shared" si="30"/>
        <v>0</v>
      </c>
      <c r="AF73">
        <f t="shared" si="31"/>
        <v>0</v>
      </c>
      <c r="AG73">
        <f t="shared" si="31"/>
        <v>-1.1399186315784952E-3</v>
      </c>
      <c r="AH73">
        <f t="shared" si="32"/>
        <v>-1.1704765199556648</v>
      </c>
      <c r="AI73">
        <f t="shared" si="33"/>
        <v>-1.1716164385872434</v>
      </c>
      <c r="AJ73">
        <f t="shared" si="34"/>
        <v>-4.1290856830833722E-2</v>
      </c>
      <c r="AK73">
        <f t="shared" si="47"/>
        <v>-2.7459256895781648E-2</v>
      </c>
      <c r="AL73">
        <f t="shared" si="23"/>
        <v>-1.2403665523138587</v>
      </c>
      <c r="AN73">
        <f t="shared" si="35"/>
        <v>0</v>
      </c>
      <c r="AO73">
        <f t="shared" si="35"/>
        <v>0</v>
      </c>
      <c r="AP73">
        <f t="shared" si="35"/>
        <v>-4.0889543799117798E-7</v>
      </c>
      <c r="AQ73">
        <f t="shared" si="35"/>
        <v>-4.198567301447819E-4</v>
      </c>
      <c r="AR73">
        <f t="shared" si="35"/>
        <v>-4.2026562558277315E-4</v>
      </c>
      <c r="AS73">
        <f t="shared" si="35"/>
        <v>-1.4811270314526975E-5</v>
      </c>
      <c r="AT73">
        <f t="shared" si="35"/>
        <v>-9.8497950329709554E-6</v>
      </c>
      <c r="AU73">
        <f t="shared" si="24"/>
        <v>-4.4492669093027106E-4</v>
      </c>
      <c r="AW73">
        <v>70</v>
      </c>
      <c r="AX73">
        <f>IF(Z73&gt;0, (R73*SUMPRODUCT(K73:$K$98, X73:$X$98)-K73*$AZ$3)/Z73, 0)</f>
        <v>-15395.14452861909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6"/>
        <v>0.12000000000000001</v>
      </c>
      <c r="I74" s="5">
        <f t="shared" si="37"/>
        <v>1.1200000000000001</v>
      </c>
      <c r="J74">
        <f t="shared" si="38"/>
        <v>0.89285714285714279</v>
      </c>
      <c r="K74">
        <f t="shared" si="48"/>
        <v>3.2027304614415652E-4</v>
      </c>
      <c r="L74" s="2">
        <v>71</v>
      </c>
      <c r="M74" s="6">
        <v>0.51394563599999998</v>
      </c>
      <c r="Q74" s="4">
        <f t="shared" si="49"/>
        <v>50</v>
      </c>
      <c r="R74">
        <f t="shared" si="28"/>
        <v>50000</v>
      </c>
      <c r="S74">
        <f t="shared" si="29"/>
        <v>-28905.455941877219</v>
      </c>
      <c r="U74">
        <f t="shared" si="39"/>
        <v>0.51394563599999998</v>
      </c>
      <c r="V74">
        <f t="shared" si="40"/>
        <v>0.01</v>
      </c>
      <c r="W74">
        <f t="shared" si="41"/>
        <v>2.2798372631569905E-5</v>
      </c>
      <c r="X74">
        <f t="shared" si="42"/>
        <v>1.1717124121897188E-5</v>
      </c>
      <c r="Y74">
        <f t="shared" si="43"/>
        <v>2.2798372631569905E-7</v>
      </c>
      <c r="Z74">
        <f t="shared" si="44"/>
        <v>1.0853264783357018E-5</v>
      </c>
      <c r="AB74">
        <f t="shared" si="45"/>
        <v>-0.35098424168033265</v>
      </c>
      <c r="AC74">
        <f t="shared" si="46"/>
        <v>-0.31371856702085388</v>
      </c>
      <c r="AE74">
        <f t="shared" si="30"/>
        <v>0</v>
      </c>
      <c r="AF74">
        <f t="shared" si="31"/>
        <v>0</v>
      </c>
      <c r="AG74">
        <f t="shared" si="31"/>
        <v>-5.4266323916785087E-4</v>
      </c>
      <c r="AH74">
        <f t="shared" si="32"/>
        <v>-0.58585620609485944</v>
      </c>
      <c r="AI74">
        <f t="shared" si="33"/>
        <v>-0.5863988693340273</v>
      </c>
      <c r="AJ74">
        <f t="shared" si="34"/>
        <v>-3.7265674659478776E-2</v>
      </c>
      <c r="AK74">
        <f t="shared" si="47"/>
        <v>-2.456889691762329E-2</v>
      </c>
      <c r="AL74">
        <f t="shared" si="23"/>
        <v>-0.64823344091112933</v>
      </c>
      <c r="AN74">
        <f t="shared" si="35"/>
        <v>0</v>
      </c>
      <c r="AO74">
        <f t="shared" si="35"/>
        <v>0</v>
      </c>
      <c r="AP74">
        <f t="shared" si="35"/>
        <v>-1.7380040863874255E-7</v>
      </c>
      <c r="AQ74">
        <f t="shared" si="35"/>
        <v>-1.876339517284594E-4</v>
      </c>
      <c r="AR74">
        <f t="shared" si="35"/>
        <v>-1.8780775213709814E-4</v>
      </c>
      <c r="AS74">
        <f t="shared" si="35"/>
        <v>-1.1935191139808371E-5</v>
      </c>
      <c r="AT74">
        <f t="shared" si="35"/>
        <v>-7.8687554562089894E-6</v>
      </c>
      <c r="AU74">
        <f t="shared" si="24"/>
        <v>-2.0761169873311549E-4</v>
      </c>
      <c r="AW74">
        <v>71</v>
      </c>
      <c r="AX74">
        <f>IF(Z74&gt;0, (R74*SUMPRODUCT(K74:$K$98, X74:$X$98)-K74*$AZ$3)/Z74, 0)</f>
        <v>-28905.455941877219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6"/>
        <v>0.12000000000000001</v>
      </c>
      <c r="I75" s="5">
        <f t="shared" si="37"/>
        <v>1.1200000000000001</v>
      </c>
      <c r="J75">
        <f t="shared" si="38"/>
        <v>0.89285714285714279</v>
      </c>
      <c r="K75">
        <f t="shared" si="48"/>
        <v>2.8595807691442546E-4</v>
      </c>
      <c r="L75" s="2">
        <v>72</v>
      </c>
      <c r="M75" s="6">
        <v>0.52707773400000002</v>
      </c>
      <c r="Q75" s="4">
        <f t="shared" si="49"/>
        <v>50</v>
      </c>
      <c r="R75">
        <f t="shared" si="28"/>
        <v>50000</v>
      </c>
      <c r="S75">
        <f t="shared" si="29"/>
        <v>-55781.498565647846</v>
      </c>
      <c r="U75">
        <f t="shared" si="39"/>
        <v>0.52707773400000002</v>
      </c>
      <c r="V75">
        <f t="shared" si="40"/>
        <v>0.01</v>
      </c>
      <c r="W75">
        <f t="shared" si="41"/>
        <v>1.0853264783357018E-5</v>
      </c>
      <c r="X75">
        <f t="shared" si="42"/>
        <v>5.7205142085138182E-6</v>
      </c>
      <c r="Y75">
        <f t="shared" si="43"/>
        <v>1.0853264783357018E-7</v>
      </c>
      <c r="Z75">
        <f t="shared" si="44"/>
        <v>5.0242179270096295E-6</v>
      </c>
      <c r="AB75">
        <f t="shared" si="45"/>
        <v>-0.31371856702085388</v>
      </c>
      <c r="AC75">
        <f t="shared" si="46"/>
        <v>-0.28025840508898986</v>
      </c>
      <c r="AE75">
        <f t="shared" si="30"/>
        <v>0</v>
      </c>
      <c r="AF75">
        <f t="shared" si="31"/>
        <v>0</v>
      </c>
      <c r="AG75">
        <f t="shared" si="31"/>
        <v>-2.512108963504815E-4</v>
      </c>
      <c r="AH75">
        <f t="shared" si="32"/>
        <v>-0.28602571042569092</v>
      </c>
      <c r="AI75">
        <f t="shared" si="33"/>
        <v>-0.28627692132204141</v>
      </c>
      <c r="AJ75">
        <f t="shared" si="34"/>
        <v>-3.3460161931864019E-2</v>
      </c>
      <c r="AK75">
        <f t="shared" si="47"/>
        <v>-2.1960299691459774E-2</v>
      </c>
      <c r="AL75">
        <f t="shared" si="23"/>
        <v>-0.34169738294536522</v>
      </c>
      <c r="AN75">
        <f t="shared" si="35"/>
        <v>0</v>
      </c>
      <c r="AO75">
        <f t="shared" si="35"/>
        <v>0</v>
      </c>
      <c r="AP75">
        <f t="shared" si="35"/>
        <v>-7.1835784820332754E-8</v>
      </c>
      <c r="AQ75">
        <f t="shared" si="35"/>
        <v>-8.1791362101412904E-5</v>
      </c>
      <c r="AR75">
        <f t="shared" si="35"/>
        <v>-8.186319788623325E-5</v>
      </c>
      <c r="AS75">
        <f t="shared" si="35"/>
        <v>-9.5682035592811023E-6</v>
      </c>
      <c r="AT75">
        <f t="shared" si="35"/>
        <v>-6.2797250682342877E-6</v>
      </c>
      <c r="AU75">
        <f t="shared" si="24"/>
        <v>-9.7711126513748642E-5</v>
      </c>
      <c r="AW75">
        <v>72</v>
      </c>
      <c r="AX75">
        <f>IF(Z75&gt;0, (R75*SUMPRODUCT(K75:$K$98, X75:$X$98)-K75*$AZ$3)/Z75, 0)</f>
        <v>-55781.498565647846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6"/>
        <v>0.12000000000000001</v>
      </c>
      <c r="I76" s="5">
        <f t="shared" si="37"/>
        <v>1.1200000000000001</v>
      </c>
      <c r="J76">
        <f t="shared" si="38"/>
        <v>0.89285714285714279</v>
      </c>
      <c r="K76">
        <f t="shared" si="48"/>
        <v>2.55319711530737E-4</v>
      </c>
      <c r="L76" s="2">
        <v>73</v>
      </c>
      <c r="M76" s="6">
        <v>0.54097960300000003</v>
      </c>
      <c r="Q76" s="4">
        <f t="shared" si="49"/>
        <v>50</v>
      </c>
      <c r="R76">
        <f t="shared" si="28"/>
        <v>50000</v>
      </c>
      <c r="S76">
        <f t="shared" si="29"/>
        <v>-110948.64712285873</v>
      </c>
      <c r="U76">
        <f t="shared" si="39"/>
        <v>0.54097960300000003</v>
      </c>
      <c r="V76">
        <f t="shared" si="40"/>
        <v>0.01</v>
      </c>
      <c r="W76">
        <f t="shared" si="41"/>
        <v>5.0242179270096295E-6</v>
      </c>
      <c r="X76">
        <f t="shared" si="42"/>
        <v>2.7179994195391523E-6</v>
      </c>
      <c r="Y76">
        <f t="shared" si="43"/>
        <v>5.0242179270096296E-8</v>
      </c>
      <c r="Z76">
        <f t="shared" si="44"/>
        <v>2.2559763282003811E-6</v>
      </c>
      <c r="AB76">
        <f t="shared" si="45"/>
        <v>-0.28025840508898986</v>
      </c>
      <c r="AC76">
        <f t="shared" si="46"/>
        <v>-0.2502975215550266</v>
      </c>
      <c r="AE76">
        <f t="shared" si="30"/>
        <v>0</v>
      </c>
      <c r="AF76">
        <f t="shared" si="31"/>
        <v>0</v>
      </c>
      <c r="AG76">
        <f t="shared" si="31"/>
        <v>-1.1279881641001906E-4</v>
      </c>
      <c r="AH76">
        <f t="shared" si="32"/>
        <v>-0.13589997097695761</v>
      </c>
      <c r="AI76">
        <f t="shared" si="33"/>
        <v>-0.13601276979336763</v>
      </c>
      <c r="AJ76">
        <f t="shared" si="34"/>
        <v>-2.9960883533963256E-2</v>
      </c>
      <c r="AK76">
        <f t="shared" si="47"/>
        <v>-1.9618088356229291E-2</v>
      </c>
      <c r="AL76">
        <f t="shared" si="23"/>
        <v>-0.18559174168356019</v>
      </c>
      <c r="AN76">
        <f t="shared" si="35"/>
        <v>0</v>
      </c>
      <c r="AO76">
        <f t="shared" si="35"/>
        <v>0</v>
      </c>
      <c r="AP76">
        <f t="shared" si="35"/>
        <v>-2.8799761266814627E-8</v>
      </c>
      <c r="AQ76">
        <f t="shared" si="35"/>
        <v>-3.4697941386872348E-5</v>
      </c>
      <c r="AR76">
        <f t="shared" si="35"/>
        <v>-3.4726741148139164E-5</v>
      </c>
      <c r="AS76">
        <f t="shared" si="35"/>
        <v>-7.6496041410975063E-6</v>
      </c>
      <c r="AT76">
        <f t="shared" si="35"/>
        <v>-5.0088846598969731E-6</v>
      </c>
      <c r="AU76">
        <f t="shared" si="24"/>
        <v>-4.7385229949133642E-5</v>
      </c>
      <c r="AW76">
        <v>73</v>
      </c>
      <c r="AX76">
        <f>IF(Z76&gt;0, (R76*SUMPRODUCT(K76:$K$98, X76:$X$98)-K76*$AZ$3)/Z76, 0)</f>
        <v>-110948.64712285873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6"/>
        <v>0.12000000000000001</v>
      </c>
      <c r="I77" s="5">
        <f t="shared" si="37"/>
        <v>1.1200000000000001</v>
      </c>
      <c r="J77">
        <f t="shared" si="38"/>
        <v>0.89285714285714279</v>
      </c>
      <c r="K77">
        <f t="shared" si="48"/>
        <v>2.2796402815244374E-4</v>
      </c>
      <c r="L77" s="2">
        <v>74</v>
      </c>
      <c r="M77" s="6">
        <v>0.55513806300000001</v>
      </c>
      <c r="Q77" s="4">
        <f t="shared" si="49"/>
        <v>50</v>
      </c>
      <c r="R77">
        <f t="shared" si="28"/>
        <v>50000</v>
      </c>
      <c r="S77">
        <f t="shared" si="29"/>
        <v>-227828.43159849269</v>
      </c>
      <c r="U77">
        <f t="shared" si="39"/>
        <v>0.55513806300000001</v>
      </c>
      <c r="V77">
        <f t="shared" si="40"/>
        <v>0.01</v>
      </c>
      <c r="W77">
        <f t="shared" si="41"/>
        <v>2.2559763282003811E-6</v>
      </c>
      <c r="X77">
        <f t="shared" si="42"/>
        <v>1.2523783290110118E-6</v>
      </c>
      <c r="Y77">
        <f t="shared" si="43"/>
        <v>2.2559763282003813E-8</v>
      </c>
      <c r="Z77">
        <f t="shared" si="44"/>
        <v>9.8103823590736552E-7</v>
      </c>
      <c r="AB77">
        <f t="shared" si="45"/>
        <v>-0.2502975215550266</v>
      </c>
      <c r="AC77">
        <f t="shared" si="46"/>
        <v>-0.22350840262492716</v>
      </c>
      <c r="AE77">
        <f t="shared" si="30"/>
        <v>0</v>
      </c>
      <c r="AF77">
        <f t="shared" si="31"/>
        <v>0</v>
      </c>
      <c r="AG77">
        <f t="shared" si="31"/>
        <v>-4.9051911795368275E-5</v>
      </c>
      <c r="AH77">
        <f t="shared" si="32"/>
        <v>-6.2618916450550594E-2</v>
      </c>
      <c r="AI77">
        <f t="shared" si="33"/>
        <v>-6.2667968362345963E-2</v>
      </c>
      <c r="AJ77">
        <f t="shared" si="34"/>
        <v>-2.6789118930099443E-2</v>
      </c>
      <c r="AK77">
        <f t="shared" si="47"/>
        <v>-1.7520826508851863E-2</v>
      </c>
      <c r="AL77">
        <f t="shared" si="23"/>
        <v>-0.10697791380129727</v>
      </c>
      <c r="AN77">
        <f t="shared" si="35"/>
        <v>0</v>
      </c>
      <c r="AO77">
        <f t="shared" si="35"/>
        <v>0</v>
      </c>
      <c r="AP77">
        <f t="shared" si="35"/>
        <v>-1.1182071401450521E-8</v>
      </c>
      <c r="AQ77">
        <f t="shared" si="35"/>
        <v>-1.4274860432608839E-5</v>
      </c>
      <c r="AR77">
        <f t="shared" si="35"/>
        <v>-1.4286042504010289E-5</v>
      </c>
      <c r="AS77">
        <f t="shared" si="35"/>
        <v>-6.1069554619603527E-6</v>
      </c>
      <c r="AT77">
        <f t="shared" si="35"/>
        <v>-3.994118187517989E-6</v>
      </c>
      <c r="AU77">
        <f t="shared" si="24"/>
        <v>-2.4387116153488631E-5</v>
      </c>
      <c r="AW77">
        <v>74</v>
      </c>
      <c r="AX77">
        <f>IF(Z77&gt;0, (R77*SUMPRODUCT(K77:$K$98, X77:$X$98)-K77*$AZ$3)/Z77, 0)</f>
        <v>-227828.43159849269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6"/>
        <v>0.12000000000000001</v>
      </c>
      <c r="I78" s="5">
        <f t="shared" si="37"/>
        <v>1.1200000000000001</v>
      </c>
      <c r="J78">
        <f t="shared" si="38"/>
        <v>0.89285714285714279</v>
      </c>
      <c r="K78">
        <f t="shared" si="48"/>
        <v>2.0353931085039618E-4</v>
      </c>
      <c r="L78" s="2">
        <v>75</v>
      </c>
      <c r="M78" s="6">
        <v>0.569934367</v>
      </c>
      <c r="Q78" s="4">
        <f t="shared" si="49"/>
        <v>50</v>
      </c>
      <c r="R78">
        <f t="shared" si="28"/>
        <v>50000</v>
      </c>
      <c r="S78">
        <f t="shared" si="29"/>
        <v>-484282.0292306185</v>
      </c>
      <c r="U78">
        <f t="shared" si="39"/>
        <v>0.569934367</v>
      </c>
      <c r="V78">
        <f t="shared" si="40"/>
        <v>0.01</v>
      </c>
      <c r="W78">
        <f t="shared" si="41"/>
        <v>9.8103823590736552E-7</v>
      </c>
      <c r="X78">
        <f t="shared" si="42"/>
        <v>5.5912740598466105E-7</v>
      </c>
      <c r="Y78">
        <f t="shared" si="43"/>
        <v>9.8103823590736553E-9</v>
      </c>
      <c r="Z78">
        <f t="shared" si="44"/>
        <v>4.1210044756363084E-7</v>
      </c>
      <c r="AB78">
        <f t="shared" si="45"/>
        <v>-0.22350840262492716</v>
      </c>
      <c r="AC78">
        <f t="shared" si="46"/>
        <v>-0.19957284099296124</v>
      </c>
      <c r="AE78">
        <f t="shared" si="30"/>
        <v>0</v>
      </c>
      <c r="AF78">
        <f t="shared" si="31"/>
        <v>0</v>
      </c>
      <c r="AG78">
        <f t="shared" si="31"/>
        <v>-2.0605022378181543E-5</v>
      </c>
      <c r="AH78">
        <f t="shared" si="32"/>
        <v>-2.7956370299233053E-2</v>
      </c>
      <c r="AI78">
        <f t="shared" si="33"/>
        <v>-2.7976975321611235E-2</v>
      </c>
      <c r="AJ78">
        <f t="shared" si="34"/>
        <v>-2.3935561631965918E-2</v>
      </c>
      <c r="AK78">
        <f t="shared" si="47"/>
        <v>-1.5645588183744903E-2</v>
      </c>
      <c r="AL78">
        <f t="shared" si="23"/>
        <v>-6.7558125137322067E-2</v>
      </c>
      <c r="AN78">
        <f t="shared" si="35"/>
        <v>0</v>
      </c>
      <c r="AO78">
        <f t="shared" si="35"/>
        <v>0</v>
      </c>
      <c r="AP78">
        <f t="shared" si="35"/>
        <v>-4.1939320549120624E-9</v>
      </c>
      <c r="AQ78">
        <f t="shared" si="35"/>
        <v>-5.6902203445843793E-6</v>
      </c>
      <c r="AR78">
        <f t="shared" si="35"/>
        <v>-5.6944142766392919E-6</v>
      </c>
      <c r="AS78">
        <f t="shared" si="35"/>
        <v>-4.8718277193875268E-6</v>
      </c>
      <c r="AT78">
        <f t="shared" si="35"/>
        <v>-3.1844922367685392E-6</v>
      </c>
      <c r="AU78">
        <f t="shared" si="24"/>
        <v>-1.3750734232795361E-5</v>
      </c>
      <c r="AW78">
        <v>75</v>
      </c>
      <c r="AX78">
        <f>IF(Z78&gt;0, (R78*SUMPRODUCT(K78:$K$98, X78:$X$98)-K78*$AZ$3)/Z78, 0)</f>
        <v>-484282.0292306185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6"/>
        <v>0.12000000000000001</v>
      </c>
      <c r="I79" s="5">
        <f t="shared" si="37"/>
        <v>1.1200000000000001</v>
      </c>
      <c r="J79">
        <f t="shared" si="38"/>
        <v>0.89285714285714279</v>
      </c>
      <c r="K79">
        <f t="shared" si="48"/>
        <v>1.8173152754499659E-4</v>
      </c>
      <c r="L79" s="2">
        <v>76</v>
      </c>
      <c r="M79" s="6">
        <v>0.58483052300000005</v>
      </c>
      <c r="Q79" s="4">
        <f t="shared" si="49"/>
        <v>50</v>
      </c>
      <c r="R79">
        <f t="shared" si="28"/>
        <v>50000</v>
      </c>
      <c r="S79">
        <f t="shared" si="29"/>
        <v>-1067222.7985576955</v>
      </c>
      <c r="U79">
        <f t="shared" si="39"/>
        <v>0.58483052300000005</v>
      </c>
      <c r="V79">
        <f t="shared" si="40"/>
        <v>0.01</v>
      </c>
      <c r="W79">
        <f t="shared" si="41"/>
        <v>4.1210044756363084E-7</v>
      </c>
      <c r="X79">
        <f t="shared" si="42"/>
        <v>2.4100892027717233E-7</v>
      </c>
      <c r="Y79">
        <f t="shared" si="43"/>
        <v>4.1210044756363082E-9</v>
      </c>
      <c r="Z79">
        <f t="shared" si="44"/>
        <v>1.6697052281082219E-7</v>
      </c>
      <c r="AB79">
        <f t="shared" si="45"/>
        <v>-0.19957284099296124</v>
      </c>
      <c r="AC79">
        <f t="shared" si="46"/>
        <v>-0.1781947486308072</v>
      </c>
      <c r="AE79">
        <f t="shared" si="30"/>
        <v>0</v>
      </c>
      <c r="AF79">
        <f t="shared" si="31"/>
        <v>0</v>
      </c>
      <c r="AG79">
        <f t="shared" si="31"/>
        <v>-8.3485261405411102E-6</v>
      </c>
      <c r="AH79">
        <f t="shared" si="32"/>
        <v>-1.2050446013858617E-2</v>
      </c>
      <c r="AI79">
        <f t="shared" si="33"/>
        <v>-1.2058794539999158E-2</v>
      </c>
      <c r="AJ79">
        <f t="shared" si="34"/>
        <v>-2.1378092362154044E-2</v>
      </c>
      <c r="AK79">
        <f t="shared" si="47"/>
        <v>-1.3970098869507288E-2</v>
      </c>
      <c r="AL79">
        <f t="shared" si="23"/>
        <v>-4.7406985771660484E-2</v>
      </c>
      <c r="AN79">
        <f t="shared" si="35"/>
        <v>0</v>
      </c>
      <c r="AO79">
        <f t="shared" si="35"/>
        <v>0</v>
      </c>
      <c r="AP79">
        <f t="shared" si="35"/>
        <v>-1.5171904082698709E-9</v>
      </c>
      <c r="AQ79">
        <f t="shared" si="35"/>
        <v>-2.1899459616970418E-6</v>
      </c>
      <c r="AR79">
        <f t="shared" si="35"/>
        <v>-2.1914631521053115E-6</v>
      </c>
      <c r="AS79">
        <f t="shared" si="35"/>
        <v>-3.8850733809722785E-6</v>
      </c>
      <c r="AT79">
        <f t="shared" si="35"/>
        <v>-2.5388074075101896E-6</v>
      </c>
      <c r="AU79">
        <f t="shared" si="24"/>
        <v>-8.6153439405877782E-6</v>
      </c>
      <c r="AW79">
        <v>76</v>
      </c>
      <c r="AX79">
        <f>IF(Z79&gt;0, (R79*SUMPRODUCT(K79:$K$98, X79:$X$98)-K79*$AZ$3)/Z79, 0)</f>
        <v>-1067222.7985576955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6"/>
        <v>0.12000000000000001</v>
      </c>
      <c r="I80" s="5">
        <f t="shared" si="37"/>
        <v>1.1200000000000001</v>
      </c>
      <c r="J80">
        <f t="shared" si="38"/>
        <v>0.89285714285714279</v>
      </c>
      <c r="K80">
        <f t="shared" si="48"/>
        <v>1.6226029245088979E-4</v>
      </c>
      <c r="L80" s="2">
        <v>77</v>
      </c>
      <c r="M80" s="6">
        <v>0.59948279800000004</v>
      </c>
      <c r="Q80" s="4">
        <f t="shared" si="49"/>
        <v>50</v>
      </c>
      <c r="R80">
        <f t="shared" si="28"/>
        <v>50000</v>
      </c>
      <c r="S80">
        <f t="shared" si="29"/>
        <v>-2440067.6909399391</v>
      </c>
      <c r="U80">
        <f t="shared" si="39"/>
        <v>0.59948279800000004</v>
      </c>
      <c r="V80">
        <f t="shared" si="40"/>
        <v>0.01</v>
      </c>
      <c r="W80">
        <f t="shared" si="41"/>
        <v>1.6697052281082219E-7</v>
      </c>
      <c r="X80">
        <f t="shared" si="42"/>
        <v>1.0009595619815451E-7</v>
      </c>
      <c r="Y80">
        <f t="shared" si="43"/>
        <v>1.6697052281082219E-9</v>
      </c>
      <c r="Z80">
        <f t="shared" si="44"/>
        <v>6.5204861384559449E-8</v>
      </c>
      <c r="AB80">
        <f t="shared" si="45"/>
        <v>-0.1781947486308072</v>
      </c>
      <c r="AC80">
        <f t="shared" si="46"/>
        <v>-0.15910427555668077</v>
      </c>
      <c r="AE80">
        <f t="shared" si="30"/>
        <v>0</v>
      </c>
      <c r="AF80">
        <f t="shared" si="31"/>
        <v>0</v>
      </c>
      <c r="AG80">
        <f t="shared" si="31"/>
        <v>-3.2602430692279726E-6</v>
      </c>
      <c r="AH80">
        <f t="shared" si="32"/>
        <v>-5.004797809907726E-3</v>
      </c>
      <c r="AI80">
        <f t="shared" si="33"/>
        <v>-5.0080580529769537E-3</v>
      </c>
      <c r="AJ80">
        <f t="shared" si="34"/>
        <v>-1.9090473074126424E-2</v>
      </c>
      <c r="AK80">
        <f t="shared" si="47"/>
        <v>-1.2473632404156505E-2</v>
      </c>
      <c r="AL80">
        <f t="shared" si="23"/>
        <v>-3.6572163531259881E-2</v>
      </c>
      <c r="AN80">
        <f t="shared" si="35"/>
        <v>0</v>
      </c>
      <c r="AO80">
        <f t="shared" si="35"/>
        <v>0</v>
      </c>
      <c r="AP80">
        <f t="shared" si="35"/>
        <v>-5.2900799387391734E-10</v>
      </c>
      <c r="AQ80">
        <f t="shared" si="35"/>
        <v>-8.120799562932004E-7</v>
      </c>
      <c r="AR80">
        <f t="shared" si="35"/>
        <v>-8.1260896428707426E-7</v>
      </c>
      <c r="AS80">
        <f t="shared" si="35"/>
        <v>-3.0976257440335908E-6</v>
      </c>
      <c r="AT80">
        <f t="shared" si="35"/>
        <v>-2.0239752418233303E-6</v>
      </c>
      <c r="AU80">
        <f t="shared" si="24"/>
        <v>-5.9342099501439945E-6</v>
      </c>
      <c r="AW80">
        <v>77</v>
      </c>
      <c r="AX80">
        <f>IF(Z80&gt;0, (R80*SUMPRODUCT(K80:$K$98, X80:$X$98)-K80*$AZ$3)/Z80, 0)</f>
        <v>-2440067.6909399391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6"/>
        <v>0.12000000000000001</v>
      </c>
      <c r="I81" s="5">
        <f t="shared" si="37"/>
        <v>1.1200000000000001</v>
      </c>
      <c r="J81">
        <f t="shared" si="38"/>
        <v>0.89285714285714279</v>
      </c>
      <c r="K81">
        <f t="shared" si="48"/>
        <v>1.4487526111686588E-4</v>
      </c>
      <c r="L81" s="2">
        <v>78</v>
      </c>
      <c r="M81" s="6">
        <v>0.61448546299999995</v>
      </c>
      <c r="Q81" s="4">
        <f t="shared" si="49"/>
        <v>50</v>
      </c>
      <c r="R81">
        <f t="shared" si="28"/>
        <v>50000</v>
      </c>
      <c r="S81">
        <f t="shared" si="29"/>
        <v>-5801752.1379464315</v>
      </c>
      <c r="U81">
        <f t="shared" si="39"/>
        <v>0.61448546299999995</v>
      </c>
      <c r="V81">
        <f t="shared" si="40"/>
        <v>0.01</v>
      </c>
      <c r="W81">
        <f t="shared" si="41"/>
        <v>6.5204861384559449E-8</v>
      </c>
      <c r="X81">
        <f t="shared" si="42"/>
        <v>4.0067439437741831E-8</v>
      </c>
      <c r="Y81">
        <f t="shared" si="43"/>
        <v>6.5204861384559446E-10</v>
      </c>
      <c r="Z81">
        <f t="shared" si="44"/>
        <v>2.4485373332972023E-8</v>
      </c>
      <c r="AB81">
        <f t="shared" si="45"/>
        <v>-0.15910427555668077</v>
      </c>
      <c r="AC81">
        <f t="shared" si="46"/>
        <v>-0.14205806708298699</v>
      </c>
      <c r="AE81">
        <f t="shared" si="30"/>
        <v>0</v>
      </c>
      <c r="AF81">
        <f t="shared" si="31"/>
        <v>0</v>
      </c>
      <c r="AG81">
        <f t="shared" si="31"/>
        <v>-1.2242686666486012E-6</v>
      </c>
      <c r="AH81">
        <f t="shared" si="32"/>
        <v>-2.0033719718870915E-3</v>
      </c>
      <c r="AI81">
        <f t="shared" si="33"/>
        <v>-2.0045962405537401E-3</v>
      </c>
      <c r="AJ81">
        <f t="shared" si="34"/>
        <v>-1.7046208473693786E-2</v>
      </c>
      <c r="AK81">
        <f t="shared" si="47"/>
        <v>-1.1137299288967655E-2</v>
      </c>
      <c r="AL81">
        <f t="shared" si="23"/>
        <v>-3.0188104003215182E-2</v>
      </c>
      <c r="AN81">
        <f t="shared" si="35"/>
        <v>0</v>
      </c>
      <c r="AO81">
        <f t="shared" si="35"/>
        <v>0</v>
      </c>
      <c r="AP81">
        <f t="shared" si="35"/>
        <v>-1.7736624275791333E-10</v>
      </c>
      <c r="AQ81">
        <f t="shared" si="35"/>
        <v>-2.9023903754135288E-7</v>
      </c>
      <c r="AR81">
        <f t="shared" si="35"/>
        <v>-2.9041640378411079E-7</v>
      </c>
      <c r="AS81">
        <f t="shared" si="35"/>
        <v>-2.4695739036789189E-6</v>
      </c>
      <c r="AT81">
        <f t="shared" si="35"/>
        <v>-1.6135191426258738E-6</v>
      </c>
      <c r="AU81">
        <f t="shared" si="24"/>
        <v>-4.3735094500889036E-6</v>
      </c>
      <c r="AW81">
        <v>78</v>
      </c>
      <c r="AX81">
        <f>IF(Z81&gt;0, (R81*SUMPRODUCT(K81:$K$98, X81:$X$98)-K81*$AZ$3)/Z81, 0)</f>
        <v>-5801752.1379464315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6"/>
        <v>0.12000000000000001</v>
      </c>
      <c r="I82" s="5">
        <f t="shared" si="37"/>
        <v>1.1200000000000001</v>
      </c>
      <c r="J82">
        <f t="shared" si="38"/>
        <v>0.89285714285714279</v>
      </c>
      <c r="K82">
        <f t="shared" si="48"/>
        <v>1.2935291171148737E-4</v>
      </c>
      <c r="L82" s="2">
        <v>79</v>
      </c>
      <c r="M82" s="6">
        <v>0.62975077099999999</v>
      </c>
      <c r="Q82" s="4">
        <f t="shared" si="49"/>
        <v>50</v>
      </c>
      <c r="R82">
        <f t="shared" si="28"/>
        <v>50000</v>
      </c>
      <c r="S82">
        <f t="shared" si="29"/>
        <v>-14379338.967238495</v>
      </c>
      <c r="U82">
        <f t="shared" si="39"/>
        <v>0.62975077099999999</v>
      </c>
      <c r="V82">
        <f t="shared" si="40"/>
        <v>0.01</v>
      </c>
      <c r="W82">
        <f t="shared" si="41"/>
        <v>2.4485373332972023E-8</v>
      </c>
      <c r="X82">
        <f t="shared" si="42"/>
        <v>1.5419682734661973E-8</v>
      </c>
      <c r="Y82">
        <f t="shared" si="43"/>
        <v>2.4485373332972023E-10</v>
      </c>
      <c r="Z82">
        <f t="shared" si="44"/>
        <v>8.8208368649803304E-9</v>
      </c>
      <c r="AB82">
        <f t="shared" si="45"/>
        <v>-0.14205806708298699</v>
      </c>
      <c r="AC82">
        <f t="shared" si="46"/>
        <v>-0.12683780325626551</v>
      </c>
      <c r="AE82">
        <f t="shared" si="30"/>
        <v>0</v>
      </c>
      <c r="AF82">
        <f t="shared" si="31"/>
        <v>0</v>
      </c>
      <c r="AG82">
        <f t="shared" si="31"/>
        <v>-4.4104184324901652E-7</v>
      </c>
      <c r="AH82">
        <f t="shared" si="32"/>
        <v>-7.7098413673309864E-4</v>
      </c>
      <c r="AI82">
        <f t="shared" si="33"/>
        <v>-7.7142517857634767E-4</v>
      </c>
      <c r="AJ82">
        <f t="shared" si="34"/>
        <v>-1.5220263826721481E-2</v>
      </c>
      <c r="AK82">
        <f t="shared" si="47"/>
        <v>-9.9440646958090899E-3</v>
      </c>
      <c r="AL82">
        <f t="shared" si="23"/>
        <v>-2.5935753701106918E-2</v>
      </c>
      <c r="AN82">
        <f t="shared" si="35"/>
        <v>0</v>
      </c>
      <c r="AO82">
        <f t="shared" si="35"/>
        <v>0</v>
      </c>
      <c r="AP82">
        <f t="shared" si="35"/>
        <v>-5.7050046610861683E-11</v>
      </c>
      <c r="AQ82">
        <f t="shared" si="35"/>
        <v>-9.9729042969793815E-8</v>
      </c>
      <c r="AR82">
        <f t="shared" si="35"/>
        <v>-9.9786093016404683E-8</v>
      </c>
      <c r="AS82">
        <f t="shared" si="35"/>
        <v>-1.9687854430034486E-6</v>
      </c>
      <c r="AT82">
        <f t="shared" si="35"/>
        <v>-1.2862937226503116E-6</v>
      </c>
      <c r="AU82">
        <f t="shared" si="24"/>
        <v>-3.3548652586701651E-6</v>
      </c>
      <c r="AW82">
        <v>79</v>
      </c>
      <c r="AX82">
        <f>IF(Z82&gt;0, (R82*SUMPRODUCT(K82:$K$98, X82:$X$98)-K82*$AZ$3)/Z82, 0)</f>
        <v>-14379338.967238495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6"/>
        <v>0.12000000000000001</v>
      </c>
      <c r="I83" s="5">
        <f t="shared" si="37"/>
        <v>1.1200000000000001</v>
      </c>
      <c r="J83">
        <f t="shared" si="38"/>
        <v>0.89285714285714279</v>
      </c>
      <c r="K83">
        <f t="shared" si="48"/>
        <v>1.1549367117097085E-4</v>
      </c>
      <c r="L83" s="2">
        <v>80</v>
      </c>
      <c r="M83" s="6">
        <v>0.64518007799999999</v>
      </c>
      <c r="Q83" s="4">
        <f t="shared" si="49"/>
        <v>50</v>
      </c>
      <c r="R83">
        <f t="shared" si="28"/>
        <v>50000</v>
      </c>
      <c r="S83">
        <f t="shared" si="29"/>
        <v>-37233072.117711291</v>
      </c>
      <c r="U83">
        <f t="shared" si="39"/>
        <v>0.64518007799999999</v>
      </c>
      <c r="V83">
        <f t="shared" si="40"/>
        <v>0.01</v>
      </c>
      <c r="W83">
        <f t="shared" si="41"/>
        <v>8.8208368649803304E-9</v>
      </c>
      <c r="X83">
        <f t="shared" si="42"/>
        <v>5.6910282165732851E-9</v>
      </c>
      <c r="Y83">
        <f t="shared" si="43"/>
        <v>8.820836864980331E-11</v>
      </c>
      <c r="Z83">
        <f t="shared" si="44"/>
        <v>3.0416002797572419E-9</v>
      </c>
      <c r="AB83">
        <f t="shared" si="45"/>
        <v>-0.12683780325626551</v>
      </c>
      <c r="AC83">
        <f t="shared" si="46"/>
        <v>-0.11324812256945223</v>
      </c>
      <c r="AE83">
        <f t="shared" si="30"/>
        <v>0</v>
      </c>
      <c r="AF83">
        <f t="shared" si="31"/>
        <v>0</v>
      </c>
      <c r="AG83">
        <f t="shared" si="31"/>
        <v>-1.5208001398786209E-7</v>
      </c>
      <c r="AH83">
        <f t="shared" si="32"/>
        <v>-2.8455141082866424E-4</v>
      </c>
      <c r="AI83">
        <f t="shared" si="33"/>
        <v>-2.8470349084265209E-4</v>
      </c>
      <c r="AJ83">
        <f t="shared" si="34"/>
        <v>-1.358968068681328E-2</v>
      </c>
      <c r="AK83">
        <f t="shared" si="47"/>
        <v>-8.8786462279385869E-3</v>
      </c>
      <c r="AL83">
        <f t="shared" si="23"/>
        <v>-2.2753030405594517E-2</v>
      </c>
      <c r="AN83">
        <f t="shared" si="35"/>
        <v>0</v>
      </c>
      <c r="AO83">
        <f t="shared" si="35"/>
        <v>0</v>
      </c>
      <c r="AP83">
        <f t="shared" si="35"/>
        <v>-1.7564279127190791E-11</v>
      </c>
      <c r="AQ83">
        <f t="shared" si="35"/>
        <v>-3.286388707348158E-8</v>
      </c>
      <c r="AR83">
        <f t="shared" si="35"/>
        <v>-3.2881451352608768E-8</v>
      </c>
      <c r="AS83">
        <f t="shared" si="35"/>
        <v>-1.5695221125613062E-6</v>
      </c>
      <c r="AT83">
        <f t="shared" si="35"/>
        <v>-1.0254274478929198E-6</v>
      </c>
      <c r="AU83">
        <f t="shared" si="24"/>
        <v>-2.6278310118068345E-6</v>
      </c>
      <c r="AW83">
        <v>80</v>
      </c>
      <c r="AX83">
        <f>IF(Z83&gt;0, (R83*SUMPRODUCT(K83:$K$98, X83:$X$98)-K83*$AZ$3)/Z83, 0)</f>
        <v>-37233072.117711291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6"/>
        <v>0.12000000000000001</v>
      </c>
      <c r="I84" s="5">
        <f t="shared" si="37"/>
        <v>1.1200000000000001</v>
      </c>
      <c r="J84">
        <f t="shared" si="38"/>
        <v>0.89285714285714279</v>
      </c>
      <c r="K84">
        <f t="shared" si="48"/>
        <v>1.031193492597954E-4</v>
      </c>
      <c r="L84" s="2">
        <v>81</v>
      </c>
      <c r="M84" s="6">
        <v>0.66067595400000001</v>
      </c>
      <c r="Q84" s="4">
        <f t="shared" si="49"/>
        <v>50</v>
      </c>
      <c r="R84">
        <f t="shared" si="28"/>
        <v>50000</v>
      </c>
      <c r="S84">
        <f t="shared" si="29"/>
        <v>-100945630.67581372</v>
      </c>
      <c r="U84">
        <f t="shared" si="39"/>
        <v>0.66067595400000001</v>
      </c>
      <c r="V84">
        <f t="shared" si="40"/>
        <v>0.01</v>
      </c>
      <c r="W84">
        <f t="shared" si="41"/>
        <v>3.0416002797572419E-9</v>
      </c>
      <c r="X84">
        <f t="shared" si="42"/>
        <v>2.0095121665152829E-9</v>
      </c>
      <c r="Y84">
        <f t="shared" si="43"/>
        <v>3.0416002797572422E-11</v>
      </c>
      <c r="Z84">
        <f t="shared" si="44"/>
        <v>1.0016721104443867E-9</v>
      </c>
      <c r="AB84">
        <f t="shared" si="45"/>
        <v>-0.11324812256945223</v>
      </c>
      <c r="AC84">
        <f t="shared" si="46"/>
        <v>-0.10111442291918195</v>
      </c>
      <c r="AE84">
        <f t="shared" si="30"/>
        <v>0</v>
      </c>
      <c r="AF84">
        <f t="shared" si="31"/>
        <v>0</v>
      </c>
      <c r="AG84">
        <f t="shared" si="31"/>
        <v>-5.0083605522219334E-8</v>
      </c>
      <c r="AH84">
        <f t="shared" si="32"/>
        <v>-1.0047560832576414E-4</v>
      </c>
      <c r="AI84">
        <f t="shared" si="33"/>
        <v>-1.0052569193128636E-4</v>
      </c>
      <c r="AJ84">
        <f t="shared" si="34"/>
        <v>-1.213369965027028E-2</v>
      </c>
      <c r="AK84">
        <f t="shared" si="47"/>
        <v>-7.9273685798616576E-3</v>
      </c>
      <c r="AL84">
        <f t="shared" si="23"/>
        <v>-2.0161593922063223E-2</v>
      </c>
      <c r="AN84">
        <f t="shared" si="35"/>
        <v>0</v>
      </c>
      <c r="AO84">
        <f t="shared" si="35"/>
        <v>0</v>
      </c>
      <c r="AP84">
        <f t="shared" si="35"/>
        <v>-5.1645888100355531E-12</v>
      </c>
      <c r="AQ84">
        <f t="shared" si="35"/>
        <v>-1.0360979347034879E-8</v>
      </c>
      <c r="AR84">
        <f t="shared" si="35"/>
        <v>-1.0366143935844915E-8</v>
      </c>
      <c r="AS84">
        <f t="shared" si="35"/>
        <v>-1.2512192120496783E-6</v>
      </c>
      <c r="AT84">
        <f t="shared" si="35"/>
        <v>-8.1746508929788254E-7</v>
      </c>
      <c r="AU84">
        <f t="shared" si="24"/>
        <v>-2.0790504452834056E-6</v>
      </c>
      <c r="AW84">
        <v>81</v>
      </c>
      <c r="AX84">
        <f>IF(Z84&gt;0, (R84*SUMPRODUCT(K84:$K$98, X84:$X$98)-K84*$AZ$3)/Z84, 0)</f>
        <v>-100945630.67581372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6"/>
        <v>0.12000000000000001</v>
      </c>
      <c r="I85" s="5">
        <f t="shared" si="37"/>
        <v>1.1200000000000001</v>
      </c>
      <c r="J85">
        <f t="shared" si="38"/>
        <v>0.89285714285714279</v>
      </c>
      <c r="K85">
        <f t="shared" si="48"/>
        <v>9.207084755338875E-5</v>
      </c>
      <c r="L85" s="2">
        <v>82</v>
      </c>
      <c r="M85" s="6">
        <v>0.67625413199999995</v>
      </c>
      <c r="Q85" s="4">
        <f t="shared" si="49"/>
        <v>50</v>
      </c>
      <c r="R85">
        <f t="shared" si="28"/>
        <v>50000</v>
      </c>
      <c r="S85">
        <f t="shared" si="29"/>
        <v>-287270830.80042636</v>
      </c>
      <c r="U85">
        <f t="shared" si="39"/>
        <v>0.67625413199999995</v>
      </c>
      <c r="V85">
        <f t="shared" si="40"/>
        <v>0.01</v>
      </c>
      <c r="W85">
        <f t="shared" si="41"/>
        <v>1.0016721104443867E-9</v>
      </c>
      <c r="X85">
        <f t="shared" si="42"/>
        <v>6.7738490359717677E-10</v>
      </c>
      <c r="Y85">
        <f t="shared" si="43"/>
        <v>1.0016721104443867E-11</v>
      </c>
      <c r="Z85">
        <f t="shared" si="44"/>
        <v>3.1427048574276604E-10</v>
      </c>
      <c r="AB85">
        <f t="shared" si="45"/>
        <v>-0.10111442291918195</v>
      </c>
      <c r="AC85">
        <f t="shared" si="46"/>
        <v>-9.0280743535377947E-2</v>
      </c>
      <c r="AE85">
        <f t="shared" si="30"/>
        <v>0</v>
      </c>
      <c r="AF85">
        <f t="shared" si="31"/>
        <v>0</v>
      </c>
      <c r="AG85">
        <f t="shared" si="31"/>
        <v>-1.5713524287138301E-8</v>
      </c>
      <c r="AH85">
        <f t="shared" si="32"/>
        <v>-3.3869245179858841E-5</v>
      </c>
      <c r="AI85">
        <f t="shared" si="33"/>
        <v>-3.388495870414598E-5</v>
      </c>
      <c r="AJ85">
        <f t="shared" si="34"/>
        <v>-1.0833679383804001E-2</v>
      </c>
      <c r="AK85">
        <f t="shared" si="47"/>
        <v>-7.078009604342737E-3</v>
      </c>
      <c r="AL85">
        <f t="shared" si="23"/>
        <v>-1.7945573946850882E-2</v>
      </c>
      <c r="AN85">
        <f t="shared" si="35"/>
        <v>0</v>
      </c>
      <c r="AO85">
        <f t="shared" si="35"/>
        <v>0</v>
      </c>
      <c r="AP85">
        <f t="shared" si="35"/>
        <v>-1.4467574991675822E-12</v>
      </c>
      <c r="AQ85">
        <f t="shared" si="35"/>
        <v>-3.11837010970313E-9</v>
      </c>
      <c r="AR85">
        <f t="shared" si="35"/>
        <v>-3.1198168672022977E-9</v>
      </c>
      <c r="AS85">
        <f t="shared" si="35"/>
        <v>-9.9746604298850888E-7</v>
      </c>
      <c r="AT85">
        <f t="shared" si="35"/>
        <v>-6.5167834326286158E-7</v>
      </c>
      <c r="AU85">
        <f t="shared" si="24"/>
        <v>-1.6522642031185724E-6</v>
      </c>
      <c r="AW85">
        <v>82</v>
      </c>
      <c r="AX85">
        <f>IF(Z85&gt;0, (R85*SUMPRODUCT(K85:$K$98, X85:$X$98)-K85*$AZ$3)/Z85, 0)</f>
        <v>-287270830.80042636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6"/>
        <v>0.12000000000000001</v>
      </c>
      <c r="I86" s="5">
        <f t="shared" si="37"/>
        <v>1.1200000000000001</v>
      </c>
      <c r="J86">
        <f t="shared" si="38"/>
        <v>0.89285714285714279</v>
      </c>
      <c r="K86">
        <f t="shared" si="48"/>
        <v>8.2206113886954235E-5</v>
      </c>
      <c r="L86" s="2">
        <v>83</v>
      </c>
      <c r="M86" s="6">
        <v>0.69194305599999995</v>
      </c>
      <c r="Q86" s="4">
        <f t="shared" si="49"/>
        <v>50</v>
      </c>
      <c r="R86">
        <f t="shared" si="28"/>
        <v>50000</v>
      </c>
      <c r="S86">
        <f t="shared" si="29"/>
        <v>-860546371.49591446</v>
      </c>
      <c r="U86">
        <f t="shared" si="39"/>
        <v>0.69194305599999995</v>
      </c>
      <c r="V86">
        <f t="shared" si="40"/>
        <v>0.01</v>
      </c>
      <c r="W86">
        <f t="shared" si="41"/>
        <v>3.1427048574276604E-10</v>
      </c>
      <c r="X86">
        <f t="shared" si="42"/>
        <v>2.1745728031545393E-10</v>
      </c>
      <c r="Y86">
        <f t="shared" si="43"/>
        <v>3.1427048574276605E-12</v>
      </c>
      <c r="Z86">
        <f t="shared" si="44"/>
        <v>9.3670500569884444E-11</v>
      </c>
      <c r="AB86">
        <f t="shared" si="45"/>
        <v>-9.0280743535377947E-2</v>
      </c>
      <c r="AC86">
        <f t="shared" si="46"/>
        <v>-8.0607809381620044E-2</v>
      </c>
      <c r="AE86">
        <f t="shared" si="30"/>
        <v>0</v>
      </c>
      <c r="AF86">
        <f t="shared" si="31"/>
        <v>0</v>
      </c>
      <c r="AG86">
        <f t="shared" si="31"/>
        <v>-4.6835250284942222E-9</v>
      </c>
      <c r="AH86">
        <f t="shared" si="32"/>
        <v>-1.0872864015772697E-5</v>
      </c>
      <c r="AI86">
        <f t="shared" si="33"/>
        <v>-1.0877547540801191E-5</v>
      </c>
      <c r="AJ86">
        <f t="shared" si="34"/>
        <v>-9.6729341537579033E-3</v>
      </c>
      <c r="AK86">
        <f t="shared" si="47"/>
        <v>-6.319652047476457E-3</v>
      </c>
      <c r="AL86">
        <f t="shared" si="23"/>
        <v>-1.6003463748775162E-2</v>
      </c>
      <c r="AN86">
        <f t="shared" si="35"/>
        <v>0</v>
      </c>
      <c r="AO86">
        <f t="shared" si="35"/>
        <v>0</v>
      </c>
      <c r="AP86">
        <f t="shared" si="35"/>
        <v>-3.8501439188479658E-13</v>
      </c>
      <c r="AQ86">
        <f t="shared" si="35"/>
        <v>-8.9381589755797698E-10</v>
      </c>
      <c r="AR86">
        <f t="shared" si="35"/>
        <v>-8.9420091194986167E-10</v>
      </c>
      <c r="AS86">
        <f t="shared" si="35"/>
        <v>-7.9517432666483146E-7</v>
      </c>
      <c r="AT86">
        <f t="shared" si="35"/>
        <v>-5.1951403594077318E-7</v>
      </c>
      <c r="AU86">
        <f t="shared" si="24"/>
        <v>-1.3155825635175546E-6</v>
      </c>
      <c r="AW86">
        <v>83</v>
      </c>
      <c r="AX86">
        <f>IF(Z86&gt;0, (R86*SUMPRODUCT(K86:$K$98, X86:$X$98)-K86*$AZ$3)/Z86, 0)</f>
        <v>-860546371.49591446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6"/>
        <v>0.12000000000000001</v>
      </c>
      <c r="I87" s="5">
        <f t="shared" si="37"/>
        <v>1.1200000000000001</v>
      </c>
      <c r="J87">
        <f t="shared" si="38"/>
        <v>0.89285714285714279</v>
      </c>
      <c r="K87">
        <f t="shared" si="48"/>
        <v>7.3398315970494849E-5</v>
      </c>
      <c r="L87" s="2">
        <v>84</v>
      </c>
      <c r="M87" s="6">
        <v>0.70765376499999999</v>
      </c>
      <c r="Q87" s="4">
        <f t="shared" si="49"/>
        <v>50</v>
      </c>
      <c r="R87">
        <f t="shared" si="28"/>
        <v>50000</v>
      </c>
      <c r="S87">
        <f t="shared" si="29"/>
        <v>-2721286447.1070971</v>
      </c>
      <c r="U87">
        <f t="shared" si="39"/>
        <v>0.70765376499999999</v>
      </c>
      <c r="V87">
        <f t="shared" si="40"/>
        <v>0.01</v>
      </c>
      <c r="W87">
        <f t="shared" si="41"/>
        <v>9.3670500569884444E-11</v>
      </c>
      <c r="X87">
        <f t="shared" si="42"/>
        <v>6.6286282397713373E-11</v>
      </c>
      <c r="Y87">
        <f t="shared" si="43"/>
        <v>9.3670500569884437E-13</v>
      </c>
      <c r="Z87">
        <f t="shared" si="44"/>
        <v>2.6447513166472226E-11</v>
      </c>
      <c r="AB87">
        <f t="shared" si="45"/>
        <v>-8.0607809381620044E-2</v>
      </c>
      <c r="AC87">
        <f t="shared" si="46"/>
        <v>-7.1971259139607377E-2</v>
      </c>
      <c r="AE87">
        <f t="shared" si="30"/>
        <v>0</v>
      </c>
      <c r="AF87">
        <f t="shared" si="31"/>
        <v>0</v>
      </c>
      <c r="AG87">
        <f t="shared" si="31"/>
        <v>-1.3223756583236114E-9</v>
      </c>
      <c r="AH87">
        <f t="shared" si="32"/>
        <v>-3.3143141198856685E-6</v>
      </c>
      <c r="AI87">
        <f t="shared" si="33"/>
        <v>-3.3156364955439921E-6</v>
      </c>
      <c r="AJ87">
        <f t="shared" si="34"/>
        <v>-8.6365502420126666E-3</v>
      </c>
      <c r="AK87">
        <f t="shared" si="47"/>
        <v>-5.6425466567134033E-3</v>
      </c>
      <c r="AL87">
        <f t="shared" si="23"/>
        <v>-1.4282412535221615E-2</v>
      </c>
      <c r="AN87">
        <f t="shared" si="35"/>
        <v>0</v>
      </c>
      <c r="AO87">
        <f t="shared" si="35"/>
        <v>0</v>
      </c>
      <c r="AP87">
        <f t="shared" si="35"/>
        <v>-9.7060146401327562E-14</v>
      </c>
      <c r="AQ87">
        <f t="shared" si="35"/>
        <v>-2.4326507499684085E-10</v>
      </c>
      <c r="AR87">
        <f t="shared" si="35"/>
        <v>-2.4336213514324217E-10</v>
      </c>
      <c r="AS87">
        <f t="shared" si="35"/>
        <v>-6.3390824355829945E-7</v>
      </c>
      <c r="AT87">
        <f t="shared" si="35"/>
        <v>-4.141534223877097E-7</v>
      </c>
      <c r="AU87">
        <f t="shared" si="24"/>
        <v>-1.0483050280811525E-6</v>
      </c>
      <c r="AW87">
        <v>84</v>
      </c>
      <c r="AX87">
        <f>IF(Z87&gt;0, (R87*SUMPRODUCT(K87:$K$98, X87:$X$98)-K87*$AZ$3)/Z87, 0)</f>
        <v>-2721286447.1070971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6"/>
        <v>0.12000000000000001</v>
      </c>
      <c r="I88" s="5">
        <f t="shared" si="37"/>
        <v>1.1200000000000001</v>
      </c>
      <c r="J88">
        <f t="shared" si="38"/>
        <v>0.89285714285714279</v>
      </c>
      <c r="K88">
        <f t="shared" si="48"/>
        <v>6.5534210687941824E-5</v>
      </c>
      <c r="L88" s="2">
        <v>85</v>
      </c>
      <c r="M88" s="6">
        <v>0.72329488099999995</v>
      </c>
      <c r="Q88" s="4">
        <f t="shared" si="49"/>
        <v>50</v>
      </c>
      <c r="R88">
        <f t="shared" si="28"/>
        <v>50000</v>
      </c>
      <c r="S88">
        <f t="shared" si="29"/>
        <v>-9110136539.7443333</v>
      </c>
      <c r="U88">
        <f t="shared" si="39"/>
        <v>0.72329488099999995</v>
      </c>
      <c r="V88">
        <f t="shared" si="40"/>
        <v>0.01</v>
      </c>
      <c r="W88">
        <f t="shared" si="41"/>
        <v>2.6447513166472226E-11</v>
      </c>
      <c r="X88">
        <f t="shared" si="42"/>
        <v>1.9129350888489461E-11</v>
      </c>
      <c r="Y88">
        <f t="shared" si="43"/>
        <v>2.6447513166472229E-13</v>
      </c>
      <c r="Z88">
        <f t="shared" si="44"/>
        <v>7.053687146318043E-12</v>
      </c>
      <c r="AB88">
        <f t="shared" si="45"/>
        <v>-7.1971259139607377E-2</v>
      </c>
      <c r="AC88">
        <f t="shared" si="46"/>
        <v>-6.4260053011596943E-2</v>
      </c>
      <c r="AE88">
        <f t="shared" si="30"/>
        <v>0</v>
      </c>
      <c r="AF88">
        <f t="shared" si="31"/>
        <v>0</v>
      </c>
      <c r="AG88">
        <f t="shared" si="31"/>
        <v>-3.5268435731590216E-10</v>
      </c>
      <c r="AH88">
        <f t="shared" si="32"/>
        <v>-9.5646754442447306E-7</v>
      </c>
      <c r="AI88">
        <f t="shared" si="33"/>
        <v>-9.5682022878178896E-7</v>
      </c>
      <c r="AJ88">
        <f t="shared" si="34"/>
        <v>-7.7112061280104338E-3</v>
      </c>
      <c r="AK88">
        <f t="shared" si="47"/>
        <v>-5.0379881397725167E-3</v>
      </c>
      <c r="AL88">
        <f t="shared" ref="AL88:AL98" si="50">SUM(AI88:AK88)</f>
        <v>-1.2750151088011731E-2</v>
      </c>
      <c r="AN88">
        <f t="shared" si="35"/>
        <v>0</v>
      </c>
      <c r="AO88">
        <f t="shared" si="35"/>
        <v>0</v>
      </c>
      <c r="AP88">
        <f t="shared" si="35"/>
        <v>-2.3112890978681689E-14</v>
      </c>
      <c r="AQ88">
        <f t="shared" si="35"/>
        <v>-6.2681345572491771E-11</v>
      </c>
      <c r="AR88">
        <f t="shared" si="35"/>
        <v>-6.270445846347045E-11</v>
      </c>
      <c r="AS88">
        <f t="shared" si="35"/>
        <v>-5.0534780705118381E-7</v>
      </c>
      <c r="AT88">
        <f t="shared" si="35"/>
        <v>-3.3016057619520421E-7</v>
      </c>
      <c r="AU88">
        <f t="shared" si="24"/>
        <v>-8.3557108770485151E-7</v>
      </c>
      <c r="AW88">
        <v>85</v>
      </c>
      <c r="AX88">
        <f>IF(Z88&gt;0, (R88*SUMPRODUCT(K88:$K$98, X88:$X$98)-K88*$AZ$3)/Z88, 0)</f>
        <v>-9110136539.7443333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6"/>
        <v>0.12000000000000001</v>
      </c>
      <c r="I89" s="5">
        <f t="shared" si="37"/>
        <v>1.1200000000000001</v>
      </c>
      <c r="J89">
        <f t="shared" si="38"/>
        <v>0.89285714285714279</v>
      </c>
      <c r="K89">
        <f t="shared" si="48"/>
        <v>5.851268811423377E-5</v>
      </c>
      <c r="L89" s="2">
        <v>86</v>
      </c>
      <c r="M89" s="6">
        <v>0.74145409100000004</v>
      </c>
      <c r="Q89" s="4">
        <f t="shared" si="49"/>
        <v>50</v>
      </c>
      <c r="R89">
        <f t="shared" si="28"/>
        <v>50000</v>
      </c>
      <c r="S89">
        <f t="shared" si="29"/>
        <v>-32726551494.153965</v>
      </c>
      <c r="U89">
        <f t="shared" si="39"/>
        <v>0.74145409100000004</v>
      </c>
      <c r="V89">
        <f t="shared" si="40"/>
        <v>0.01</v>
      </c>
      <c r="W89">
        <f t="shared" si="41"/>
        <v>7.053687146318043E-12</v>
      </c>
      <c r="X89">
        <f t="shared" si="42"/>
        <v>5.2299851912716286E-12</v>
      </c>
      <c r="Y89">
        <f t="shared" si="43"/>
        <v>7.0536871463180435E-14</v>
      </c>
      <c r="Z89">
        <f t="shared" si="44"/>
        <v>1.7531650835832338E-12</v>
      </c>
      <c r="AB89">
        <f t="shared" si="45"/>
        <v>-6.4260053011596943E-2</v>
      </c>
      <c r="AC89">
        <f t="shared" si="46"/>
        <v>-5.7375047385639442E-2</v>
      </c>
      <c r="AE89">
        <f t="shared" si="30"/>
        <v>0</v>
      </c>
      <c r="AF89">
        <f t="shared" si="31"/>
        <v>0</v>
      </c>
      <c r="AG89">
        <f t="shared" si="31"/>
        <v>-8.7658254179161696E-11</v>
      </c>
      <c r="AH89">
        <f t="shared" si="32"/>
        <v>-2.6149925956358144E-7</v>
      </c>
      <c r="AI89">
        <f t="shared" si="33"/>
        <v>-2.6158691781776059E-7</v>
      </c>
      <c r="AJ89">
        <f t="shared" si="34"/>
        <v>-6.8850056259575007E-3</v>
      </c>
      <c r="AK89">
        <f t="shared" si="47"/>
        <v>-4.4982037108117863E-3</v>
      </c>
      <c r="AL89">
        <f t="shared" si="50"/>
        <v>-1.1383470923687106E-2</v>
      </c>
      <c r="AN89">
        <f t="shared" si="35"/>
        <v>0</v>
      </c>
      <c r="AO89">
        <f t="shared" si="35"/>
        <v>0</v>
      </c>
      <c r="AP89">
        <f t="shared" si="35"/>
        <v>-5.1291200874235172E-15</v>
      </c>
      <c r="AQ89">
        <f t="shared" si="35"/>
        <v>-1.5301024616946903E-11</v>
      </c>
      <c r="AR89">
        <f t="shared" si="35"/>
        <v>-1.5306153737034326E-11</v>
      </c>
      <c r="AS89">
        <f t="shared" si="35"/>
        <v>-4.0286018685639608E-7</v>
      </c>
      <c r="AT89">
        <f t="shared" si="35"/>
        <v>-2.6320199080501905E-7</v>
      </c>
      <c r="AU89">
        <f t="shared" si="24"/>
        <v>-6.6607748381515224E-7</v>
      </c>
      <c r="AW89">
        <v>86</v>
      </c>
      <c r="AX89">
        <f>IF(Z89&gt;0, (R89*SUMPRODUCT(K89:$K$98, X89:$X$98)-K89*$AZ$3)/Z89, 0)</f>
        <v>-32726551494.153965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6"/>
        <v>0.12000000000000001</v>
      </c>
      <c r="I90" s="5">
        <f t="shared" si="37"/>
        <v>1.1200000000000001</v>
      </c>
      <c r="J90">
        <f t="shared" si="38"/>
        <v>0.89285714285714279</v>
      </c>
      <c r="K90">
        <f t="shared" si="48"/>
        <v>5.2243471530565862E-5</v>
      </c>
      <c r="L90" s="2">
        <v>87</v>
      </c>
      <c r="M90">
        <v>0.75951466000000001</v>
      </c>
      <c r="Q90" s="4">
        <f t="shared" si="49"/>
        <v>50</v>
      </c>
      <c r="R90">
        <f t="shared" si="28"/>
        <v>50000</v>
      </c>
      <c r="S90">
        <f t="shared" si="29"/>
        <v>-126776545832.20845</v>
      </c>
      <c r="U90">
        <f t="shared" si="39"/>
        <v>0.75951466000000001</v>
      </c>
      <c r="V90">
        <f t="shared" si="40"/>
        <v>0.01</v>
      </c>
      <c r="W90">
        <f t="shared" si="41"/>
        <v>1.7531650835832338E-12</v>
      </c>
      <c r="X90">
        <f t="shared" si="42"/>
        <v>1.3315545823815915E-12</v>
      </c>
      <c r="Y90">
        <f t="shared" si="43"/>
        <v>1.7531650835832339E-14</v>
      </c>
      <c r="Z90">
        <f t="shared" si="44"/>
        <v>4.0407885036581E-13</v>
      </c>
      <c r="AB90">
        <f t="shared" si="45"/>
        <v>-5.7375047385639442E-2</v>
      </c>
      <c r="AC90">
        <f t="shared" si="46"/>
        <v>-5.1227720893227212E-2</v>
      </c>
      <c r="AE90">
        <f t="shared" si="30"/>
        <v>0</v>
      </c>
      <c r="AF90">
        <f t="shared" si="31"/>
        <v>0</v>
      </c>
      <c r="AG90">
        <f t="shared" si="31"/>
        <v>-2.0203942518290501E-11</v>
      </c>
      <c r="AH90">
        <f t="shared" si="32"/>
        <v>-6.657772911907957E-8</v>
      </c>
      <c r="AI90">
        <f t="shared" si="33"/>
        <v>-6.6597933061597858E-8</v>
      </c>
      <c r="AJ90">
        <f t="shared" si="34"/>
        <v>-6.1473264924122306E-3</v>
      </c>
      <c r="AK90">
        <f t="shared" si="47"/>
        <v>-4.0162533169947612E-3</v>
      </c>
      <c r="AL90">
        <f t="shared" si="50"/>
        <v>-1.0163646407340052E-2</v>
      </c>
      <c r="AN90">
        <f t="shared" si="35"/>
        <v>0</v>
      </c>
      <c r="AO90">
        <f t="shared" si="35"/>
        <v>0</v>
      </c>
      <c r="AP90">
        <f t="shared" si="35"/>
        <v>-1.055524095759499E-15</v>
      </c>
      <c r="AQ90">
        <f t="shared" si="35"/>
        <v>-3.4782516958023591E-12</v>
      </c>
      <c r="AR90">
        <f t="shared" si="35"/>
        <v>-3.4793072198981189E-12</v>
      </c>
      <c r="AS90">
        <f t="shared" si="35"/>
        <v>-3.211576765954317E-7</v>
      </c>
      <c r="AT90">
        <f t="shared" si="35"/>
        <v>-2.098230158259565E-7</v>
      </c>
      <c r="AU90">
        <f t="shared" si="24"/>
        <v>-5.3098417172860805E-7</v>
      </c>
      <c r="AW90">
        <v>87</v>
      </c>
      <c r="AX90">
        <f>IF(Z90&gt;0, (R90*SUMPRODUCT(K90:$K$98, X90:$X$98)-K90*$AZ$3)/Z90, 0)</f>
        <v>-126776545832.20845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6"/>
        <v>0.12000000000000001</v>
      </c>
      <c r="I91" s="5">
        <f t="shared" si="37"/>
        <v>1.1200000000000001</v>
      </c>
      <c r="J91">
        <f t="shared" si="38"/>
        <v>0.89285714285714279</v>
      </c>
      <c r="K91">
        <f t="shared" si="48"/>
        <v>4.6645956723719519E-5</v>
      </c>
      <c r="L91" s="2">
        <v>88</v>
      </c>
      <c r="M91">
        <v>0.77745419500000001</v>
      </c>
      <c r="Q91" s="4">
        <f t="shared" si="49"/>
        <v>50</v>
      </c>
      <c r="R91">
        <f t="shared" si="28"/>
        <v>50000</v>
      </c>
      <c r="S91">
        <f t="shared" si="29"/>
        <v>-532559767530.99835</v>
      </c>
      <c r="U91">
        <f t="shared" si="39"/>
        <v>0.77745419500000001</v>
      </c>
      <c r="V91">
        <f t="shared" si="40"/>
        <v>0.01</v>
      </c>
      <c r="W91">
        <f t="shared" si="41"/>
        <v>4.0407885036581E-13</v>
      </c>
      <c r="X91">
        <f t="shared" si="42"/>
        <v>3.1415279732767628E-13</v>
      </c>
      <c r="Y91">
        <f t="shared" si="43"/>
        <v>4.0407885036580997E-15</v>
      </c>
      <c r="Z91">
        <f t="shared" si="44"/>
        <v>8.5885264534475611E-14</v>
      </c>
      <c r="AB91">
        <f t="shared" si="45"/>
        <v>-5.1227720893227212E-2</v>
      </c>
      <c r="AC91">
        <f t="shared" si="46"/>
        <v>-4.5739036514818629E-2</v>
      </c>
      <c r="AE91">
        <f t="shared" si="30"/>
        <v>0</v>
      </c>
      <c r="AF91">
        <f t="shared" si="31"/>
        <v>0</v>
      </c>
      <c r="AG91">
        <f t="shared" si="31"/>
        <v>-4.2942632267237807E-12</v>
      </c>
      <c r="AH91">
        <f t="shared" si="32"/>
        <v>-1.5707639866383813E-8</v>
      </c>
      <c r="AI91">
        <f t="shared" si="33"/>
        <v>-1.5711934129610537E-8</v>
      </c>
      <c r="AJ91">
        <f t="shared" si="34"/>
        <v>-5.4886843784085829E-3</v>
      </c>
      <c r="AK91">
        <f t="shared" si="47"/>
        <v>-3.5859404625259053E-3</v>
      </c>
      <c r="AL91">
        <f t="shared" si="50"/>
        <v>-9.0746405528686173E-3</v>
      </c>
      <c r="AN91">
        <f t="shared" si="35"/>
        <v>0</v>
      </c>
      <c r="AO91">
        <f t="shared" si="35"/>
        <v>0</v>
      </c>
      <c r="AP91">
        <f t="shared" si="35"/>
        <v>-2.0031001663401763E-16</v>
      </c>
      <c r="AQ91">
        <f t="shared" si="35"/>
        <v>-7.3269788943911077E-13</v>
      </c>
      <c r="AR91">
        <f t="shared" si="35"/>
        <v>-7.3289819945574485E-13</v>
      </c>
      <c r="AS91">
        <f t="shared" si="35"/>
        <v>-2.5602493398540212E-7</v>
      </c>
      <c r="AT91">
        <f t="shared" si="35"/>
        <v>-1.6726962362881815E-7</v>
      </c>
      <c r="AU91">
        <f t="shared" si="24"/>
        <v>-4.2329529051241967E-7</v>
      </c>
      <c r="AW91">
        <v>88</v>
      </c>
      <c r="AX91">
        <f>IF(Z91&gt;0, (R91*SUMPRODUCT(K91:$K$98, X91:$X$98)-K91*$AZ$3)/Z91, 0)</f>
        <v>-532559767530.99835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6"/>
        <v>0.12000000000000001</v>
      </c>
      <c r="I92" s="5">
        <f t="shared" si="37"/>
        <v>1.1200000000000001</v>
      </c>
      <c r="J92">
        <f t="shared" si="38"/>
        <v>0.89285714285714279</v>
      </c>
      <c r="K92">
        <f t="shared" si="48"/>
        <v>4.1648175646178136E-5</v>
      </c>
      <c r="L92" s="2">
        <v>89</v>
      </c>
      <c r="M92">
        <v>0.79525030600000002</v>
      </c>
      <c r="Q92" s="4">
        <f t="shared" si="49"/>
        <v>50</v>
      </c>
      <c r="R92">
        <f t="shared" si="28"/>
        <v>50000</v>
      </c>
      <c r="S92">
        <f t="shared" si="29"/>
        <v>-2441594554935.6987</v>
      </c>
      <c r="U92">
        <f t="shared" si="39"/>
        <v>0.79525030600000002</v>
      </c>
      <c r="V92">
        <f t="shared" si="40"/>
        <v>0.01</v>
      </c>
      <c r="W92">
        <f t="shared" si="41"/>
        <v>8.5885264534475611E-14</v>
      </c>
      <c r="X92">
        <f t="shared" si="42"/>
        <v>6.8300282901932677E-14</v>
      </c>
      <c r="Y92">
        <f t="shared" si="43"/>
        <v>8.5885264534475614E-16</v>
      </c>
      <c r="Z92">
        <f t="shared" si="44"/>
        <v>1.6726128987198177E-14</v>
      </c>
      <c r="AB92">
        <f t="shared" si="45"/>
        <v>-4.5739036514818629E-2</v>
      </c>
      <c r="AC92">
        <f t="shared" si="46"/>
        <v>-4.0838425460295223E-2</v>
      </c>
      <c r="AE92">
        <f t="shared" si="30"/>
        <v>0</v>
      </c>
      <c r="AF92">
        <f t="shared" si="31"/>
        <v>0</v>
      </c>
      <c r="AG92">
        <f t="shared" si="31"/>
        <v>-8.3630644935990889E-13</v>
      </c>
      <c r="AH92">
        <f t="shared" si="32"/>
        <v>-3.4150141450966337E-9</v>
      </c>
      <c r="AI92">
        <f t="shared" si="33"/>
        <v>-3.4158504515459936E-9</v>
      </c>
      <c r="AJ92">
        <f t="shared" si="34"/>
        <v>-4.9006110545234058E-3</v>
      </c>
      <c r="AK92">
        <f t="shared" si="47"/>
        <v>-3.2017325560373044E-3</v>
      </c>
      <c r="AL92">
        <f t="shared" si="50"/>
        <v>-8.1023470264111608E-3</v>
      </c>
      <c r="AN92">
        <f t="shared" si="35"/>
        <v>0</v>
      </c>
      <c r="AO92">
        <f t="shared" si="35"/>
        <v>0</v>
      </c>
      <c r="AP92">
        <f t="shared" si="35"/>
        <v>-3.4830637896973068E-17</v>
      </c>
      <c r="AQ92">
        <f t="shared" si="35"/>
        <v>-1.4222910894916746E-13</v>
      </c>
      <c r="AR92">
        <f t="shared" si="35"/>
        <v>-1.4226393958706445E-13</v>
      </c>
      <c r="AS92">
        <f t="shared" si="35"/>
        <v>-2.0410150997239306E-7</v>
      </c>
      <c r="AT92">
        <f t="shared" si="35"/>
        <v>-1.3334631986592853E-7</v>
      </c>
      <c r="AU92">
        <f t="shared" si="24"/>
        <v>-3.3744797210226112E-7</v>
      </c>
      <c r="AW92">
        <v>89</v>
      </c>
      <c r="AX92">
        <f>IF(Z92&gt;0, (R92*SUMPRODUCT(K92:$K$98, X92:$X$98)-K92*$AZ$3)/Z92, 0)</f>
        <v>-2441594554935.6987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6"/>
        <v>0.12000000000000001</v>
      </c>
      <c r="I93" s="5">
        <f t="shared" si="37"/>
        <v>1.1200000000000001</v>
      </c>
      <c r="J93">
        <f t="shared" si="38"/>
        <v>0.89285714285714279</v>
      </c>
      <c r="K93">
        <f t="shared" si="48"/>
        <v>3.7185871112659048E-5</v>
      </c>
      <c r="L93" s="2">
        <v>90</v>
      </c>
      <c r="M93">
        <v>0.81288120699999999</v>
      </c>
      <c r="Q93" s="4">
        <f t="shared" si="49"/>
        <v>50</v>
      </c>
      <c r="R93">
        <f t="shared" si="28"/>
        <v>50000</v>
      </c>
      <c r="S93">
        <f t="shared" si="29"/>
        <v>-12308096173300.168</v>
      </c>
      <c r="U93">
        <f t="shared" si="39"/>
        <v>0.81288120699999999</v>
      </c>
      <c r="V93">
        <f t="shared" si="40"/>
        <v>0.01</v>
      </c>
      <c r="W93">
        <f t="shared" si="41"/>
        <v>1.6726128987198177E-14</v>
      </c>
      <c r="X93">
        <f t="shared" si="42"/>
        <v>1.3596355919551342E-14</v>
      </c>
      <c r="Y93">
        <f t="shared" si="43"/>
        <v>1.6726128987198177E-16</v>
      </c>
      <c r="Z93">
        <f t="shared" si="44"/>
        <v>2.9625117777748539E-15</v>
      </c>
      <c r="AB93">
        <f t="shared" si="45"/>
        <v>-4.0838425460295223E-2</v>
      </c>
      <c r="AC93">
        <f t="shared" si="46"/>
        <v>-3.6462879875387356E-2</v>
      </c>
      <c r="AE93">
        <f t="shared" si="30"/>
        <v>0</v>
      </c>
      <c r="AF93">
        <f t="shared" si="31"/>
        <v>0</v>
      </c>
      <c r="AG93">
        <f t="shared" si="31"/>
        <v>-1.4812558888874269E-13</v>
      </c>
      <c r="AH93">
        <f t="shared" si="32"/>
        <v>-6.7981779597756705E-10</v>
      </c>
      <c r="AI93">
        <f t="shared" si="33"/>
        <v>-6.7996592156645581E-10</v>
      </c>
      <c r="AJ93">
        <f t="shared" si="34"/>
        <v>-4.3755455849078667E-3</v>
      </c>
      <c r="AK93">
        <f t="shared" si="47"/>
        <v>-2.858689782220666E-3</v>
      </c>
      <c r="AL93">
        <f t="shared" si="50"/>
        <v>-7.234236047094454E-3</v>
      </c>
      <c r="AN93">
        <f t="shared" si="35"/>
        <v>0</v>
      </c>
      <c r="AO93">
        <f t="shared" si="35"/>
        <v>0</v>
      </c>
      <c r="AP93">
        <f t="shared" si="35"/>
        <v>-5.5081790569035068E-18</v>
      </c>
      <c r="AQ93">
        <f t="shared" si="35"/>
        <v>-2.5279616941313753E-14</v>
      </c>
      <c r="AR93">
        <f t="shared" si="35"/>
        <v>-2.5285125120370657E-14</v>
      </c>
      <c r="AS93">
        <f t="shared" si="35"/>
        <v>-1.6270847416794827E-7</v>
      </c>
      <c r="AT93">
        <f t="shared" si="35"/>
        <v>-1.0630286979273305E-7</v>
      </c>
      <c r="AU93">
        <f t="shared" si="24"/>
        <v>-2.6901136924580646E-7</v>
      </c>
      <c r="AW93">
        <v>90</v>
      </c>
      <c r="AX93">
        <f>IF(Z93&gt;0, (R93*SUMPRODUCT(K93:$K$98, X93:$X$98)-K93*$AZ$3)/Z93, 0)</f>
        <v>-12308096173300.168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6"/>
        <v>0.12000000000000001</v>
      </c>
      <c r="I94" s="5">
        <f t="shared" si="37"/>
        <v>1.1200000000000001</v>
      </c>
      <c r="J94">
        <f t="shared" si="38"/>
        <v>0.89285714285714279</v>
      </c>
      <c r="K94">
        <f t="shared" si="48"/>
        <v>3.3201670636302719E-5</v>
      </c>
      <c r="L94" s="2">
        <v>91</v>
      </c>
      <c r="M94">
        <v>0.83042254299999996</v>
      </c>
      <c r="Q94" s="4">
        <f t="shared" si="49"/>
        <v>50</v>
      </c>
      <c r="R94">
        <f t="shared" si="28"/>
        <v>50000</v>
      </c>
      <c r="S94">
        <f t="shared" si="29"/>
        <v>-68865438702354.82</v>
      </c>
      <c r="U94">
        <f t="shared" si="39"/>
        <v>0.83042254299999996</v>
      </c>
      <c r="V94">
        <f t="shared" si="40"/>
        <v>0.01</v>
      </c>
      <c r="W94">
        <f t="shared" si="41"/>
        <v>2.9625117777748539E-15</v>
      </c>
      <c r="X94">
        <f t="shared" si="42"/>
        <v>2.4601365641672449E-15</v>
      </c>
      <c r="Y94">
        <f t="shared" si="43"/>
        <v>2.9625117777748537E-17</v>
      </c>
      <c r="Z94">
        <f t="shared" si="44"/>
        <v>4.7275009582986049E-16</v>
      </c>
      <c r="AB94">
        <f t="shared" si="45"/>
        <v>-3.6462879875387356E-2</v>
      </c>
      <c r="AC94">
        <f t="shared" si="46"/>
        <v>-3.2556142745903627E-2</v>
      </c>
      <c r="AE94">
        <f t="shared" si="30"/>
        <v>0</v>
      </c>
      <c r="AF94">
        <f t="shared" si="31"/>
        <v>0</v>
      </c>
      <c r="AG94">
        <f t="shared" si="31"/>
        <v>-2.3637504791493024E-14</v>
      </c>
      <c r="AH94">
        <f t="shared" si="32"/>
        <v>-1.2300682820836225E-10</v>
      </c>
      <c r="AI94">
        <f t="shared" si="33"/>
        <v>-1.2303046571315373E-10</v>
      </c>
      <c r="AJ94">
        <f t="shared" si="34"/>
        <v>-3.9067371294837297E-3</v>
      </c>
      <c r="AK94">
        <f t="shared" si="47"/>
        <v>-2.5524015912771151E-3</v>
      </c>
      <c r="AL94">
        <f t="shared" si="50"/>
        <v>-6.4591388437913108E-3</v>
      </c>
      <c r="AN94">
        <f t="shared" si="35"/>
        <v>0</v>
      </c>
      <c r="AO94">
        <f t="shared" si="35"/>
        <v>0</v>
      </c>
      <c r="AP94">
        <f t="shared" si="35"/>
        <v>-7.848046487511788E-19</v>
      </c>
      <c r="AQ94">
        <f t="shared" si="35"/>
        <v>-4.0840321961903136E-15</v>
      </c>
      <c r="AR94">
        <f t="shared" si="35"/>
        <v>-4.0848170008390645E-15</v>
      </c>
      <c r="AS94">
        <f t="shared" si="35"/>
        <v>-1.2971019943573352E-7</v>
      </c>
      <c r="AT94">
        <f t="shared" si="35"/>
        <v>-8.4743996965157733E-8</v>
      </c>
      <c r="AU94">
        <f t="shared" si="24"/>
        <v>-2.1445420048570826E-7</v>
      </c>
      <c r="AW94">
        <v>91</v>
      </c>
      <c r="AX94">
        <f>IF(Z94&gt;0, (R94*SUMPRODUCT(K94:$K$98, X94:$X$98)-K94*$AZ$3)/Z94, 0)</f>
        <v>-68865438702354.82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6"/>
        <v>0.12000000000000001</v>
      </c>
      <c r="I95" s="5">
        <f t="shared" si="37"/>
        <v>1.1200000000000001</v>
      </c>
      <c r="J95">
        <f t="shared" si="38"/>
        <v>0.89285714285714279</v>
      </c>
      <c r="K95">
        <f t="shared" si="48"/>
        <v>2.9644348782413141E-5</v>
      </c>
      <c r="L95" s="2">
        <v>92</v>
      </c>
      <c r="M95">
        <v>0.84796327400000004</v>
      </c>
      <c r="Q95" s="4">
        <f t="shared" si="49"/>
        <v>50</v>
      </c>
      <c r="R95">
        <f t="shared" si="28"/>
        <v>50000</v>
      </c>
      <c r="S95">
        <f t="shared" si="29"/>
        <v>-432895072795438.88</v>
      </c>
      <c r="U95">
        <f t="shared" si="39"/>
        <v>0.84796327400000004</v>
      </c>
      <c r="V95">
        <f t="shared" si="40"/>
        <v>0.01</v>
      </c>
      <c r="W95">
        <f t="shared" si="41"/>
        <v>4.7275009582986049E-16</v>
      </c>
      <c r="X95">
        <f t="shared" si="42"/>
        <v>4.0087471904370227E-16</v>
      </c>
      <c r="Y95">
        <f t="shared" si="43"/>
        <v>4.7275009582986054E-18</v>
      </c>
      <c r="Z95">
        <f t="shared" si="44"/>
        <v>6.7147875827859629E-17</v>
      </c>
      <c r="AB95">
        <f t="shared" si="45"/>
        <v>-3.2556142745903627E-2</v>
      </c>
      <c r="AC95">
        <f t="shared" si="46"/>
        <v>-2.9067984594560385E-2</v>
      </c>
      <c r="AE95">
        <f t="shared" si="30"/>
        <v>0</v>
      </c>
      <c r="AF95">
        <f t="shared" si="31"/>
        <v>0</v>
      </c>
      <c r="AG95">
        <f t="shared" si="31"/>
        <v>-3.3573937913929816E-15</v>
      </c>
      <c r="AH95">
        <f t="shared" si="32"/>
        <v>-2.0043735952185113E-11</v>
      </c>
      <c r="AI95">
        <f t="shared" si="33"/>
        <v>-2.0047093345976505E-11</v>
      </c>
      <c r="AJ95">
        <f t="shared" si="34"/>
        <v>-3.4881581513432416E-3</v>
      </c>
      <c r="AK95">
        <f t="shared" si="47"/>
        <v>-2.2789299922132541E-3</v>
      </c>
      <c r="AL95">
        <f t="shared" si="50"/>
        <v>-5.7670881636035891E-3</v>
      </c>
      <c r="AN95">
        <f t="shared" si="35"/>
        <v>0</v>
      </c>
      <c r="AO95">
        <f t="shared" si="35"/>
        <v>0</v>
      </c>
      <c r="AP95">
        <f t="shared" si="35"/>
        <v>-9.952775255196197E-20</v>
      </c>
      <c r="AQ95">
        <f t="shared" si="35"/>
        <v>-5.9418349946916927E-16</v>
      </c>
      <c r="AR95">
        <f t="shared" si="35"/>
        <v>-5.9428302722172114E-16</v>
      </c>
      <c r="AS95">
        <f t="shared" si="35"/>
        <v>-1.0340417684663649E-7</v>
      </c>
      <c r="AT95">
        <f t="shared" si="35"/>
        <v>-6.7557395539871766E-8</v>
      </c>
      <c r="AU95">
        <f t="shared" si="24"/>
        <v>-1.7096157298079128E-7</v>
      </c>
      <c r="AW95">
        <v>92</v>
      </c>
      <c r="AX95">
        <f>IF(Z95&gt;0, (R95*SUMPRODUCT(K95:$K$98, X95:$X$98)-K95*$AZ$3)/Z95, 0)</f>
        <v>-432895072795438.88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6"/>
        <v>0.12000000000000001</v>
      </c>
      <c r="I96" s="5">
        <f t="shared" si="37"/>
        <v>1.1200000000000001</v>
      </c>
      <c r="J96">
        <f t="shared" si="38"/>
        <v>0.89285714285714279</v>
      </c>
      <c r="K96">
        <f t="shared" si="48"/>
        <v>2.6468168555726015E-5</v>
      </c>
      <c r="L96" s="2">
        <v>93</v>
      </c>
      <c r="M96">
        <v>0.86550461000000001</v>
      </c>
      <c r="Q96" s="4">
        <f t="shared" si="49"/>
        <v>50</v>
      </c>
      <c r="R96">
        <f t="shared" si="28"/>
        <v>50000</v>
      </c>
      <c r="S96">
        <f t="shared" si="29"/>
        <v>-3104640724874057.5</v>
      </c>
      <c r="U96">
        <f t="shared" si="39"/>
        <v>0.86550461000000001</v>
      </c>
      <c r="V96">
        <f t="shared" si="40"/>
        <v>0.01</v>
      </c>
      <c r="W96">
        <f t="shared" si="41"/>
        <v>6.7147875827859629E-17</v>
      </c>
      <c r="X96">
        <f t="shared" si="42"/>
        <v>5.8116796080720082E-17</v>
      </c>
      <c r="Y96">
        <f t="shared" si="43"/>
        <v>6.7147875827859631E-19</v>
      </c>
      <c r="Z96">
        <f t="shared" si="44"/>
        <v>8.3596009888609505E-18</v>
      </c>
      <c r="AB96">
        <f t="shared" si="45"/>
        <v>-2.9067984594560385E-2</v>
      </c>
      <c r="AC96">
        <f t="shared" si="46"/>
        <v>-2.5953557673715148E-2</v>
      </c>
      <c r="AE96">
        <f t="shared" si="30"/>
        <v>0</v>
      </c>
      <c r="AF96">
        <f t="shared" si="31"/>
        <v>0</v>
      </c>
      <c r="AG96">
        <f t="shared" si="31"/>
        <v>-4.1798004944304752E-16</v>
      </c>
      <c r="AH96">
        <f t="shared" si="32"/>
        <v>-2.905839804036004E-12</v>
      </c>
      <c r="AI96">
        <f t="shared" si="33"/>
        <v>-2.906257784085447E-12</v>
      </c>
      <c r="AJ96">
        <f t="shared" si="34"/>
        <v>-3.1144269208452369E-3</v>
      </c>
      <c r="AK96">
        <f t="shared" si="47"/>
        <v>-2.0347589216192273E-3</v>
      </c>
      <c r="AL96">
        <f t="shared" si="50"/>
        <v>-5.1491858453707219E-3</v>
      </c>
      <c r="AN96">
        <f t="shared" si="35"/>
        <v>0</v>
      </c>
      <c r="AO96">
        <f t="shared" si="35"/>
        <v>0</v>
      </c>
      <c r="AP96">
        <f t="shared" si="35"/>
        <v>-1.1063166401589275E-20</v>
      </c>
      <c r="AQ96">
        <f t="shared" si="35"/>
        <v>-7.6912257729162813E-17</v>
      </c>
      <c r="AR96">
        <f t="shared" si="35"/>
        <v>-7.6923320895564395E-17</v>
      </c>
      <c r="AS96">
        <f t="shared" si="35"/>
        <v>-8.2433176695422491E-8</v>
      </c>
      <c r="AT96">
        <f t="shared" si="35"/>
        <v>-5.3856342107685012E-8</v>
      </c>
      <c r="AU96">
        <f t="shared" si="24"/>
        <v>-1.3628951888003082E-7</v>
      </c>
      <c r="AW96">
        <v>93</v>
      </c>
      <c r="AX96">
        <f>IF(Z96&gt;0, (R96*SUMPRODUCT(K96:$K$98, X96:$X$98)-K96*$AZ$3)/Z96, 0)</f>
        <v>-3104640724874057.5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6"/>
        <v>0.12000000000000001</v>
      </c>
      <c r="I97" s="5">
        <f t="shared" si="37"/>
        <v>1.1200000000000001</v>
      </c>
      <c r="J97">
        <f t="shared" si="38"/>
        <v>0.89285714285714279</v>
      </c>
      <c r="K97">
        <f t="shared" si="48"/>
        <v>2.3632293353326799E-5</v>
      </c>
      <c r="L97" s="2">
        <v>94</v>
      </c>
      <c r="M97">
        <v>0.88304594599999997</v>
      </c>
      <c r="Q97" s="4">
        <f t="shared" si="49"/>
        <v>50</v>
      </c>
      <c r="R97">
        <f t="shared" si="28"/>
        <v>50000</v>
      </c>
      <c r="S97">
        <f t="shared" si="29"/>
        <v>-2.5917677203792464E+16</v>
      </c>
      <c r="U97">
        <f t="shared" si="39"/>
        <v>0.88304594599999997</v>
      </c>
      <c r="V97">
        <f t="shared" si="40"/>
        <v>0.01</v>
      </c>
      <c r="W97">
        <f t="shared" si="41"/>
        <v>8.3596009888609505E-18</v>
      </c>
      <c r="X97">
        <f t="shared" si="42"/>
        <v>7.3819117633912536E-18</v>
      </c>
      <c r="Y97">
        <f t="shared" si="43"/>
        <v>8.3596009888609501E-20</v>
      </c>
      <c r="Z97">
        <f t="shared" si="44"/>
        <v>8.940932155810873E-19</v>
      </c>
      <c r="AB97">
        <f t="shared" si="45"/>
        <v>-2.5953557673715148E-2</v>
      </c>
      <c r="AC97">
        <f t="shared" si="46"/>
        <v>-2.3172819351531447E-2</v>
      </c>
      <c r="AE97">
        <f t="shared" si="30"/>
        <v>0</v>
      </c>
      <c r="AF97">
        <f t="shared" si="31"/>
        <v>0</v>
      </c>
      <c r="AG97">
        <f t="shared" si="31"/>
        <v>-4.4704660779054363E-17</v>
      </c>
      <c r="AH97">
        <f t="shared" si="32"/>
        <v>-3.6909558816956266E-13</v>
      </c>
      <c r="AI97">
        <f t="shared" si="33"/>
        <v>-3.6914029283034171E-13</v>
      </c>
      <c r="AJ97">
        <f t="shared" si="34"/>
        <v>-2.7807383221837012E-3</v>
      </c>
      <c r="AK97">
        <f t="shared" si="47"/>
        <v>-1.8167490371600605E-3</v>
      </c>
      <c r="AL97">
        <f t="shared" si="50"/>
        <v>-4.5974873597129026E-3</v>
      </c>
      <c r="AN97">
        <f t="shared" si="35"/>
        <v>0</v>
      </c>
      <c r="AO97">
        <f t="shared" si="35"/>
        <v>0</v>
      </c>
      <c r="AP97">
        <f t="shared" si="35"/>
        <v>-1.0564736577915757E-21</v>
      </c>
      <c r="AQ97">
        <f t="shared" si="35"/>
        <v>-8.7225752150418003E-18</v>
      </c>
      <c r="AR97">
        <f t="shared" si="35"/>
        <v>-8.7236316886995926E-18</v>
      </c>
      <c r="AS97">
        <f t="shared" si="35"/>
        <v>-6.5715223768683E-8</v>
      </c>
      <c r="AT97">
        <f t="shared" si="35"/>
        <v>-4.2933946195540562E-8</v>
      </c>
      <c r="AU97">
        <f t="shared" si="24"/>
        <v>-1.086491699729472E-7</v>
      </c>
      <c r="AW97">
        <v>94</v>
      </c>
      <c r="AX97">
        <f>IF(Z97&gt;0, (R97*SUMPRODUCT(K97:$K$98, X97:$X$98)-K97*$AZ$3)/Z97, 0)</f>
        <v>-2.5917677203792464E+16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6"/>
        <v>0.12000000000000001</v>
      </c>
      <c r="I98" s="5">
        <f t="shared" si="37"/>
        <v>1.1200000000000001</v>
      </c>
      <c r="J98">
        <f t="shared" si="38"/>
        <v>0.89285714285714279</v>
      </c>
      <c r="K98">
        <f t="shared" si="48"/>
        <v>2.1100261922613211E-5</v>
      </c>
      <c r="L98" s="2">
        <v>95</v>
      </c>
      <c r="M98">
        <v>1</v>
      </c>
      <c r="Q98" s="4">
        <f t="shared" si="49"/>
        <v>50</v>
      </c>
      <c r="R98">
        <f t="shared" si="28"/>
        <v>50000</v>
      </c>
      <c r="S98">
        <f t="shared" si="29"/>
        <v>0</v>
      </c>
      <c r="U98">
        <f t="shared" si="39"/>
        <v>1</v>
      </c>
      <c r="V98">
        <f t="shared" si="40"/>
        <v>0.01</v>
      </c>
      <c r="W98">
        <f t="shared" si="41"/>
        <v>8.940932155810873E-19</v>
      </c>
      <c r="X98">
        <f t="shared" si="42"/>
        <v>8.940932155810873E-19</v>
      </c>
      <c r="Y98">
        <f t="shared" si="43"/>
        <v>8.9409321558108731E-21</v>
      </c>
      <c r="Z98">
        <f t="shared" si="44"/>
        <v>0</v>
      </c>
      <c r="AB98">
        <f t="shared" si="45"/>
        <v>-2.3172819351531447E-2</v>
      </c>
      <c r="AC98">
        <f t="shared" si="46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-4.4704660779054362E-14</v>
      </c>
      <c r="AI98">
        <f t="shared" si="33"/>
        <v>-4.4704660779054362E-14</v>
      </c>
      <c r="AJ98">
        <f t="shared" si="34"/>
        <v>-2.3172819351531447E-2</v>
      </c>
      <c r="AK98">
        <f t="shared" si="47"/>
        <v>-1.6220973546072015E-3</v>
      </c>
      <c r="AL98">
        <f t="shared" si="50"/>
        <v>-2.4794916706183352E-2</v>
      </c>
      <c r="AN98">
        <f t="shared" si="35"/>
        <v>0</v>
      </c>
      <c r="AO98">
        <f t="shared" si="35"/>
        <v>0</v>
      </c>
      <c r="AP98">
        <f t="shared" si="35"/>
        <v>0</v>
      </c>
      <c r="AQ98">
        <f t="shared" si="35"/>
        <v>-9.4328005159962096E-19</v>
      </c>
      <c r="AR98">
        <f t="shared" si="35"/>
        <v>-9.4328005159962096E-19</v>
      </c>
      <c r="AS98">
        <f t="shared" si="35"/>
        <v>-4.8895255780271359E-7</v>
      </c>
      <c r="AT98">
        <f t="shared" si="35"/>
        <v>-3.4226679046189957E-8</v>
      </c>
      <c r="AU98">
        <f t="shared" si="35"/>
        <v>-5.2317923684984678E-7</v>
      </c>
      <c r="AW98">
        <v>95</v>
      </c>
    </row>
    <row r="100" spans="5:50" x14ac:dyDescent="0.25">
      <c r="AN100" s="8">
        <f t="shared" ref="AN100:AP100" si="51">SUM(AN3:AN98)</f>
        <v>2716.5532830357347</v>
      </c>
      <c r="AO100" s="8">
        <f t="shared" si="51"/>
        <v>-271.65532830357347</v>
      </c>
      <c r="AP100" s="8">
        <f t="shared" si="51"/>
        <v>-2848.1128063151059</v>
      </c>
      <c r="AQ100" s="8">
        <f>SUM(AQ3:AQ98)</f>
        <v>-980.55736720403149</v>
      </c>
      <c r="AR100" s="8">
        <f t="shared" ref="AR100:AU100" si="52">SUM(AR3:AR98)</f>
        <v>-1383.7722187869742</v>
      </c>
      <c r="AS100" s="8">
        <f t="shared" si="52"/>
        <v>-148.00954224559692</v>
      </c>
      <c r="AT100" s="8">
        <f t="shared" si="52"/>
        <v>86.338899643264853</v>
      </c>
      <c r="AU100" s="8">
        <f t="shared" si="52"/>
        <v>-1445.4428613893076</v>
      </c>
    </row>
  </sheetData>
  <conditionalFormatting sqref="AN100:AU100">
    <cfRule type="cellIs" dxfId="23" priority="1" operator="lessThan">
      <formula>0</formula>
    </cfRule>
  </conditionalFormatting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D7FAA-A622-4B84-BA6A-4FF0FA2F46B2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'S.35.04.A'!C3*(1+C12)</f>
        <v>4395.5583875942939</v>
      </c>
      <c r="K3">
        <v>1</v>
      </c>
      <c r="L3" s="2">
        <v>0</v>
      </c>
      <c r="O3">
        <f>$C$3</f>
        <v>4395.5583875942939</v>
      </c>
      <c r="P3">
        <f>O3*C5</f>
        <v>439.55583875942943</v>
      </c>
      <c r="Q3" s="4">
        <f>B8</f>
        <v>2519.9082039999998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4395.5583875942939</v>
      </c>
      <c r="AF3">
        <f t="shared" ref="AF3:AG34" si="3">-$Z3*P3</f>
        <v>-439.55583875942943</v>
      </c>
      <c r="AG3">
        <f t="shared" si="3"/>
        <v>-2519.9082039999998</v>
      </c>
      <c r="AH3">
        <f t="shared" ref="AH3:AH66" si="4">-X3*R3</f>
        <v>0</v>
      </c>
      <c r="AI3">
        <f t="shared" ref="AI3:AI23" si="5">SUM(AE3:AH3)</f>
        <v>1436.0943448348648</v>
      </c>
      <c r="AJ3">
        <f t="shared" ref="AJ3:AJ66" si="6">AB3-AC3</f>
        <v>0</v>
      </c>
      <c r="AL3">
        <f t="shared" ref="AL3:AL23" si="7">SUM(AI3:AK3)</f>
        <v>1436.0943448348648</v>
      </c>
      <c r="AN3">
        <f t="shared" ref="AN3:AU34" si="8">AE3*$K3</f>
        <v>4395.5583875942939</v>
      </c>
      <c r="AO3">
        <f t="shared" si="8"/>
        <v>-439.55583875942943</v>
      </c>
      <c r="AP3">
        <f t="shared" si="8"/>
        <v>-2519.9082039999998</v>
      </c>
      <c r="AQ3">
        <f t="shared" si="8"/>
        <v>0</v>
      </c>
      <c r="AR3">
        <f t="shared" si="8"/>
        <v>1436.0943448348648</v>
      </c>
      <c r="AS3">
        <f t="shared" si="8"/>
        <v>0</v>
      </c>
      <c r="AT3">
        <f t="shared" si="8"/>
        <v>0</v>
      </c>
      <c r="AU3">
        <f t="shared" si="8"/>
        <v>1436.0943448348648</v>
      </c>
      <c r="AW3">
        <v>0</v>
      </c>
      <c r="AX3">
        <f>IF(Z3&gt;0, (R3*SUMPRODUCT(K3:$K$98, X3:$X$98)-K3*$AZ$3)/Z3, 0)</f>
        <v>0</v>
      </c>
      <c r="AZ3">
        <f>C6*SUMPRODUCT(X4:X89, K4:K89)/1</f>
        <v>1583.3334209623035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1.947287E-3</v>
      </c>
      <c r="R4">
        <f t="shared" si="0"/>
        <v>50000</v>
      </c>
      <c r="S4">
        <f t="shared" si="1"/>
        <v>171.69414576737822</v>
      </c>
      <c r="U4">
        <f t="shared" ref="U4:U67" si="12">M4</f>
        <v>1.947287E-3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1.947287E-3</v>
      </c>
      <c r="Y4">
        <f t="shared" ref="Y4:Y67" si="16">V4*W4</f>
        <v>0.01</v>
      </c>
      <c r="Z4">
        <f t="shared" ref="Z4:Z67" si="17">MAX(0, W4-X4-Y4)</f>
        <v>0.98805271299999997</v>
      </c>
      <c r="AB4">
        <f t="shared" ref="AB4:AB67" si="18">AC3</f>
        <v>0</v>
      </c>
      <c r="AC4">
        <f t="shared" ref="AC4:AC67" si="19">S4*Z4</f>
        <v>169.64286653167551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-97.364350000000002</v>
      </c>
      <c r="AI4">
        <f t="shared" si="5"/>
        <v>-97.364350000000002</v>
      </c>
      <c r="AJ4">
        <f t="shared" si="6"/>
        <v>-169.64286653167551</v>
      </c>
      <c r="AK4">
        <f t="shared" ref="AK4:AK67" si="20">G4*SUM(AB4:AB4, AE4:AF4)</f>
        <v>0</v>
      </c>
      <c r="AL4">
        <f t="shared" si="7"/>
        <v>-267.00721653167551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-86.932455357142857</v>
      </c>
      <c r="AR4">
        <f t="shared" si="8"/>
        <v>-86.932455357142857</v>
      </c>
      <c r="AS4">
        <f t="shared" si="8"/>
        <v>-151.4668451175674</v>
      </c>
      <c r="AT4">
        <f t="shared" si="8"/>
        <v>0</v>
      </c>
      <c r="AU4">
        <f t="shared" si="8"/>
        <v>-238.39930047471026</v>
      </c>
      <c r="AW4">
        <v>1</v>
      </c>
      <c r="AX4">
        <f>IF(Z4&gt;0, (R4*SUMPRODUCT(K4:$K$98, X4:$X$98)-K4*$AZ$3)/Z4, 0)</f>
        <v>171.69414576737822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1">K4*J5</f>
        <v>0.79719387755102034</v>
      </c>
      <c r="L5" s="2">
        <v>2</v>
      </c>
      <c r="M5" s="6">
        <v>1.9819680000000002E-3</v>
      </c>
      <c r="Q5" s="4">
        <f t="shared" ref="Q5:Q68" si="22">$C$8</f>
        <v>50</v>
      </c>
      <c r="R5">
        <f t="shared" si="0"/>
        <v>50000</v>
      </c>
      <c r="S5">
        <f t="shared" si="1"/>
        <v>239.88314139885205</v>
      </c>
      <c r="U5">
        <f t="shared" si="12"/>
        <v>1.9819680000000002E-3</v>
      </c>
      <c r="V5">
        <f t="shared" si="13"/>
        <v>0.01</v>
      </c>
      <c r="W5">
        <f t="shared" si="14"/>
        <v>0.98805271299999997</v>
      </c>
      <c r="X5">
        <f t="shared" si="15"/>
        <v>1.9582888594791843E-3</v>
      </c>
      <c r="Y5">
        <f t="shared" si="16"/>
        <v>9.8805271300000004E-3</v>
      </c>
      <c r="Z5">
        <f t="shared" si="17"/>
        <v>0.97621389701052086</v>
      </c>
      <c r="AB5">
        <f t="shared" si="18"/>
        <v>169.64286653167551</v>
      </c>
      <c r="AC5">
        <f t="shared" si="19"/>
        <v>234.17725629209917</v>
      </c>
      <c r="AE5">
        <f t="shared" si="2"/>
        <v>0</v>
      </c>
      <c r="AF5">
        <f t="shared" si="3"/>
        <v>0</v>
      </c>
      <c r="AG5">
        <f t="shared" si="3"/>
        <v>-48.810694850526041</v>
      </c>
      <c r="AH5">
        <f t="shared" si="4"/>
        <v>-97.914442973959211</v>
      </c>
      <c r="AI5">
        <f t="shared" si="5"/>
        <v>-146.72513782448524</v>
      </c>
      <c r="AJ5">
        <f t="shared" si="6"/>
        <v>-64.534389760423664</v>
      </c>
      <c r="AK5">
        <f t="shared" si="20"/>
        <v>11.875000657217287</v>
      </c>
      <c r="AL5">
        <f t="shared" si="7"/>
        <v>-199.38452692769161</v>
      </c>
      <c r="AN5">
        <f t="shared" si="8"/>
        <v>0</v>
      </c>
      <c r="AO5">
        <f t="shared" si="8"/>
        <v>0</v>
      </c>
      <c r="AP5">
        <f t="shared" si="8"/>
        <v>-38.911587093850478</v>
      </c>
      <c r="AQ5">
        <f t="shared" si="8"/>
        <v>-78.0567944626588</v>
      </c>
      <c r="AR5">
        <f t="shared" si="8"/>
        <v>-116.96838155650927</v>
      </c>
      <c r="AS5">
        <f t="shared" si="8"/>
        <v>-51.446420408501005</v>
      </c>
      <c r="AT5">
        <f t="shared" si="8"/>
        <v>9.4666778198479644</v>
      </c>
      <c r="AU5">
        <f t="shared" si="8"/>
        <v>-158.9481241451623</v>
      </c>
      <c r="AW5">
        <v>2</v>
      </c>
      <c r="AX5">
        <f>IF(Z5&gt;0, (R5*SUMPRODUCT(K5:$K$98, X5:$X$98)-K5*$AZ$3)/Z5, 0)</f>
        <v>239.88314139885205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1"/>
        <v>0.71178024781341098</v>
      </c>
      <c r="L6" s="2">
        <v>3</v>
      </c>
      <c r="M6" s="6">
        <v>2.0299509999999999E-3</v>
      </c>
      <c r="Q6" s="4">
        <f t="shared" si="22"/>
        <v>50</v>
      </c>
      <c r="R6">
        <f t="shared" si="0"/>
        <v>50000</v>
      </c>
      <c r="S6">
        <f t="shared" si="1"/>
        <v>302.09201811123671</v>
      </c>
      <c r="U6">
        <f t="shared" si="12"/>
        <v>2.0299509999999999E-3</v>
      </c>
      <c r="V6">
        <f t="shared" si="13"/>
        <v>0.01</v>
      </c>
      <c r="W6">
        <f t="shared" si="14"/>
        <v>0.97621389701052086</v>
      </c>
      <c r="X6">
        <f t="shared" si="15"/>
        <v>1.9816663764504038E-3</v>
      </c>
      <c r="Y6">
        <f t="shared" si="16"/>
        <v>9.762138970105208E-3</v>
      </c>
      <c r="Z6">
        <f t="shared" si="17"/>
        <v>0.96447009166396525</v>
      </c>
      <c r="AB6">
        <f t="shared" si="18"/>
        <v>234.17725629209917</v>
      </c>
      <c r="AC6">
        <f t="shared" si="19"/>
        <v>291.35871639869674</v>
      </c>
      <c r="AE6">
        <f t="shared" si="2"/>
        <v>0</v>
      </c>
      <c r="AF6">
        <f t="shared" si="3"/>
        <v>0</v>
      </c>
      <c r="AG6">
        <f t="shared" si="3"/>
        <v>-48.223504583198263</v>
      </c>
      <c r="AH6">
        <f t="shared" si="4"/>
        <v>-99.083318822520198</v>
      </c>
      <c r="AI6">
        <f t="shared" si="5"/>
        <v>-147.30682340571846</v>
      </c>
      <c r="AJ6">
        <f t="shared" si="6"/>
        <v>-57.181460106597569</v>
      </c>
      <c r="AK6">
        <f t="shared" si="20"/>
        <v>16.392407940446944</v>
      </c>
      <c r="AL6">
        <f t="shared" si="7"/>
        <v>-188.0958755718691</v>
      </c>
      <c r="AN6">
        <f t="shared" si="8"/>
        <v>0</v>
      </c>
      <c r="AO6">
        <f t="shared" si="8"/>
        <v>0</v>
      </c>
      <c r="AP6">
        <f t="shared" si="8"/>
        <v>-34.324538042660024</v>
      </c>
      <c r="AQ6">
        <f t="shared" si="8"/>
        <v>-70.525549225668641</v>
      </c>
      <c r="AR6">
        <f t="shared" si="8"/>
        <v>-104.85008726832865</v>
      </c>
      <c r="AS6">
        <f t="shared" si="8"/>
        <v>-40.700633845006692</v>
      </c>
      <c r="AT6">
        <f t="shared" si="8"/>
        <v>11.667792186109851</v>
      </c>
      <c r="AU6">
        <f t="shared" si="8"/>
        <v>-133.88292892722549</v>
      </c>
      <c r="AW6">
        <v>3</v>
      </c>
      <c r="AX6">
        <f>IF(Z6&gt;0, (R6*SUMPRODUCT(K6:$K$98, X6:$X$98)-K6*$AZ$3)/Z6, 0)</f>
        <v>302.09201811123671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1"/>
        <v>0.63551807840483121</v>
      </c>
      <c r="L7" s="2">
        <v>4</v>
      </c>
      <c r="M7" s="6">
        <v>2.0855349999999999E-3</v>
      </c>
      <c r="Q7" s="4">
        <f t="shared" si="22"/>
        <v>50</v>
      </c>
      <c r="R7">
        <f t="shared" si="0"/>
        <v>50000</v>
      </c>
      <c r="S7">
        <f t="shared" si="1"/>
        <v>358.49769737141219</v>
      </c>
      <c r="U7">
        <f t="shared" si="12"/>
        <v>2.0855349999999999E-3</v>
      </c>
      <c r="V7">
        <f t="shared" si="13"/>
        <v>0.01</v>
      </c>
      <c r="W7">
        <f t="shared" si="14"/>
        <v>0.96447009166396525</v>
      </c>
      <c r="X7">
        <f t="shared" si="15"/>
        <v>2.0114361326184077E-3</v>
      </c>
      <c r="Y7">
        <f t="shared" si="16"/>
        <v>9.6447009166396522E-3</v>
      </c>
      <c r="Z7">
        <f t="shared" si="17"/>
        <v>0.95281395461470719</v>
      </c>
      <c r="AB7">
        <f t="shared" si="18"/>
        <v>291.35871639869674</v>
      </c>
      <c r="AC7">
        <f t="shared" si="19"/>
        <v>341.58160875272176</v>
      </c>
      <c r="AE7">
        <f t="shared" si="2"/>
        <v>0</v>
      </c>
      <c r="AF7">
        <f t="shared" si="3"/>
        <v>0</v>
      </c>
      <c r="AG7">
        <f t="shared" si="3"/>
        <v>-47.640697730735361</v>
      </c>
      <c r="AH7">
        <f t="shared" si="4"/>
        <v>-100.57180663092039</v>
      </c>
      <c r="AI7">
        <f t="shared" si="5"/>
        <v>-148.21250436165576</v>
      </c>
      <c r="AJ7">
        <f t="shared" si="6"/>
        <v>-50.222892354025021</v>
      </c>
      <c r="AK7">
        <f t="shared" si="20"/>
        <v>20.395110147908774</v>
      </c>
      <c r="AL7">
        <f t="shared" si="7"/>
        <v>-178.040286567772</v>
      </c>
      <c r="AN7">
        <f t="shared" si="8"/>
        <v>0</v>
      </c>
      <c r="AO7">
        <f t="shared" si="8"/>
        <v>0</v>
      </c>
      <c r="AP7">
        <f t="shared" si="8"/>
        <v>-30.276524675702341</v>
      </c>
      <c r="AQ7">
        <f t="shared" si="8"/>
        <v>-63.91520129178479</v>
      </c>
      <c r="AR7">
        <f t="shared" si="8"/>
        <v>-94.19172596748713</v>
      </c>
      <c r="AS7">
        <f t="shared" si="8"/>
        <v>-31.917556040762673</v>
      </c>
      <c r="AT7">
        <f t="shared" si="8"/>
        <v>12.961461210053857</v>
      </c>
      <c r="AU7">
        <f t="shared" si="8"/>
        <v>-113.14782079819594</v>
      </c>
      <c r="AW7">
        <v>4</v>
      </c>
      <c r="AX7">
        <f>IF(Z7&gt;0, (R7*SUMPRODUCT(K7:$K$98, X7:$X$98)-K7*$AZ$3)/Z7, 0)</f>
        <v>358.49769737141219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1"/>
        <v>0.5674268557185993</v>
      </c>
      <c r="L8" s="2">
        <v>5</v>
      </c>
      <c r="M8" s="6">
        <v>2.1420699999999998E-3</v>
      </c>
      <c r="Q8" s="4">
        <f t="shared" si="22"/>
        <v>50</v>
      </c>
      <c r="R8">
        <f t="shared" si="0"/>
        <v>50000</v>
      </c>
      <c r="S8">
        <f t="shared" si="1"/>
        <v>409.54011906648492</v>
      </c>
      <c r="U8">
        <f t="shared" si="12"/>
        <v>2.1420699999999998E-3</v>
      </c>
      <c r="V8">
        <f t="shared" si="13"/>
        <v>0.01</v>
      </c>
      <c r="W8">
        <f t="shared" si="14"/>
        <v>0.95281395461470719</v>
      </c>
      <c r="X8">
        <f t="shared" si="15"/>
        <v>2.0409941877615255E-3</v>
      </c>
      <c r="Y8">
        <f t="shared" si="16"/>
        <v>9.5281395461470717E-3</v>
      </c>
      <c r="Z8">
        <f t="shared" si="17"/>
        <v>0.94124482088079864</v>
      </c>
      <c r="AB8">
        <f t="shared" si="18"/>
        <v>341.58160875272176</v>
      </c>
      <c r="AC8">
        <f t="shared" si="19"/>
        <v>385.47751601423454</v>
      </c>
      <c r="AE8">
        <f t="shared" si="2"/>
        <v>0</v>
      </c>
      <c r="AF8">
        <f t="shared" si="3"/>
        <v>0</v>
      </c>
      <c r="AG8">
        <f t="shared" si="3"/>
        <v>-47.062241044039929</v>
      </c>
      <c r="AH8">
        <f t="shared" si="4"/>
        <v>-102.04970938807628</v>
      </c>
      <c r="AI8">
        <f t="shared" si="5"/>
        <v>-149.1119504321162</v>
      </c>
      <c r="AJ8">
        <f t="shared" si="6"/>
        <v>-43.895907261512775</v>
      </c>
      <c r="AK8">
        <f t="shared" si="20"/>
        <v>23.910712612690524</v>
      </c>
      <c r="AL8">
        <f t="shared" si="7"/>
        <v>-169.09714508093845</v>
      </c>
      <c r="AN8">
        <f t="shared" si="8"/>
        <v>0</v>
      </c>
      <c r="AO8">
        <f t="shared" si="8"/>
        <v>0</v>
      </c>
      <c r="AP8">
        <f t="shared" si="8"/>
        <v>-26.704379458690386</v>
      </c>
      <c r="AQ8">
        <f t="shared" si="8"/>
        <v>-57.905745725072947</v>
      </c>
      <c r="AR8">
        <f t="shared" si="8"/>
        <v>-84.61012518376333</v>
      </c>
      <c r="AS8">
        <f t="shared" si="8"/>
        <v>-24.907716636315424</v>
      </c>
      <c r="AT8">
        <f t="shared" si="8"/>
        <v>13.567580475810038</v>
      </c>
      <c r="AU8">
        <f t="shared" si="8"/>
        <v>-95.950261344268711</v>
      </c>
      <c r="AW8">
        <v>5</v>
      </c>
      <c r="AX8">
        <f>IF(Z8&gt;0, (R8*SUMPRODUCT(K8:$K$98, X8:$X$98)-K8*$AZ$3)/Z8, 0)</f>
        <v>409.54011906648492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1"/>
        <v>0.50663112117732079</v>
      </c>
      <c r="L9" s="2">
        <v>6</v>
      </c>
      <c r="M9" s="6">
        <v>2.2014550000000002E-3</v>
      </c>
      <c r="Q9" s="4">
        <f t="shared" si="22"/>
        <v>50</v>
      </c>
      <c r="R9">
        <f t="shared" si="0"/>
        <v>50000</v>
      </c>
      <c r="S9">
        <f t="shared" si="1"/>
        <v>455.85050770399096</v>
      </c>
      <c r="U9">
        <f t="shared" si="12"/>
        <v>2.2014550000000002E-3</v>
      </c>
      <c r="V9">
        <f t="shared" si="13"/>
        <v>0.01</v>
      </c>
      <c r="W9">
        <f t="shared" si="14"/>
        <v>0.94124482088079864</v>
      </c>
      <c r="X9">
        <f t="shared" si="15"/>
        <v>2.0721081171521387E-3</v>
      </c>
      <c r="Y9">
        <f t="shared" si="16"/>
        <v>9.4124482088079869E-3</v>
      </c>
      <c r="Z9">
        <f t="shared" si="17"/>
        <v>0.92976026455483851</v>
      </c>
      <c r="AB9">
        <f t="shared" si="18"/>
        <v>385.47751601423454</v>
      </c>
      <c r="AC9">
        <f t="shared" si="19"/>
        <v>423.83168864032007</v>
      </c>
      <c r="AE9">
        <f t="shared" si="2"/>
        <v>0</v>
      </c>
      <c r="AF9">
        <f t="shared" si="3"/>
        <v>0</v>
      </c>
      <c r="AG9">
        <f t="shared" si="3"/>
        <v>-46.488013227741924</v>
      </c>
      <c r="AH9">
        <f t="shared" si="4"/>
        <v>-103.60540585760694</v>
      </c>
      <c r="AI9">
        <f t="shared" si="5"/>
        <v>-150.09341908534887</v>
      </c>
      <c r="AJ9">
        <f t="shared" si="6"/>
        <v>-38.354172626085528</v>
      </c>
      <c r="AK9">
        <f t="shared" si="20"/>
        <v>26.98342612099642</v>
      </c>
      <c r="AL9">
        <f t="shared" si="7"/>
        <v>-161.46416559043797</v>
      </c>
      <c r="AN9">
        <f t="shared" si="8"/>
        <v>0</v>
      </c>
      <c r="AO9">
        <f t="shared" si="8"/>
        <v>0</v>
      </c>
      <c r="AP9">
        <f t="shared" si="8"/>
        <v>-23.55227426287701</v>
      </c>
      <c r="AQ9">
        <f t="shared" si="8"/>
        <v>-52.489722929670762</v>
      </c>
      <c r="AR9">
        <f t="shared" si="8"/>
        <v>-76.041997192547782</v>
      </c>
      <c r="AS9">
        <f t="shared" si="8"/>
        <v>-19.431417479382215</v>
      </c>
      <c r="AT9">
        <f t="shared" si="8"/>
        <v>13.670643428885819</v>
      </c>
      <c r="AU9">
        <f t="shared" si="8"/>
        <v>-81.802771243044162</v>
      </c>
      <c r="AW9">
        <v>6</v>
      </c>
      <c r="AX9">
        <f>IF(Z9&gt;0, (R9*SUMPRODUCT(K9:$K$98, X9:$X$98)-K9*$AZ$3)/Z9, 0)</f>
        <v>455.85050770399096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1"/>
        <v>0.45234921533689354</v>
      </c>
      <c r="L10" s="2">
        <v>7</v>
      </c>
      <c r="M10" s="6">
        <v>2.2708170000000001E-3</v>
      </c>
      <c r="Q10" s="4">
        <f t="shared" si="22"/>
        <v>50</v>
      </c>
      <c r="R10">
        <f t="shared" si="0"/>
        <v>50000</v>
      </c>
      <c r="S10">
        <f t="shared" si="1"/>
        <v>497.94484771739627</v>
      </c>
      <c r="U10">
        <f t="shared" si="12"/>
        <v>2.2708170000000001E-3</v>
      </c>
      <c r="V10">
        <f t="shared" si="13"/>
        <v>0.01</v>
      </c>
      <c r="W10">
        <f t="shared" si="14"/>
        <v>0.92976026455483851</v>
      </c>
      <c r="X10">
        <f t="shared" si="15"/>
        <v>2.1113154146756249E-3</v>
      </c>
      <c r="Y10">
        <f t="shared" si="16"/>
        <v>9.2976026455483859E-3</v>
      </c>
      <c r="Z10">
        <f t="shared" si="17"/>
        <v>0.91835134649461458</v>
      </c>
      <c r="AB10">
        <f t="shared" si="18"/>
        <v>423.83168864032007</v>
      </c>
      <c r="AC10">
        <f t="shared" si="19"/>
        <v>457.28832138132668</v>
      </c>
      <c r="AE10">
        <f t="shared" si="2"/>
        <v>0</v>
      </c>
      <c r="AF10">
        <f t="shared" si="3"/>
        <v>0</v>
      </c>
      <c r="AG10">
        <f t="shared" si="3"/>
        <v>-45.917567324730726</v>
      </c>
      <c r="AH10">
        <f t="shared" si="4"/>
        <v>-105.56577073378125</v>
      </c>
      <c r="AI10">
        <f t="shared" si="5"/>
        <v>-151.48333805851198</v>
      </c>
      <c r="AJ10">
        <f t="shared" si="6"/>
        <v>-33.456632741006615</v>
      </c>
      <c r="AK10">
        <f t="shared" si="20"/>
        <v>29.668218204822409</v>
      </c>
      <c r="AL10">
        <f t="shared" si="7"/>
        <v>-155.27175259469618</v>
      </c>
      <c r="AN10">
        <f t="shared" si="8"/>
        <v>0</v>
      </c>
      <c r="AO10">
        <f t="shared" si="8"/>
        <v>0</v>
      </c>
      <c r="AP10">
        <f t="shared" si="8"/>
        <v>-20.770775549520927</v>
      </c>
      <c r="AQ10">
        <f t="shared" si="8"/>
        <v>-47.752593557860351</v>
      </c>
      <c r="AR10">
        <f t="shared" si="8"/>
        <v>-68.523369107381271</v>
      </c>
      <c r="AS10">
        <f t="shared" si="8"/>
        <v>-15.134081568208964</v>
      </c>
      <c r="AT10">
        <f t="shared" si="8"/>
        <v>13.420395225395158</v>
      </c>
      <c r="AU10">
        <f t="shared" si="8"/>
        <v>-70.237055450195086</v>
      </c>
      <c r="AW10">
        <v>7</v>
      </c>
      <c r="AX10">
        <f>IF(Z10&gt;0, (R10*SUMPRODUCT(K10:$K$98, X10:$X$98)-K10*$AZ$3)/Z10, 0)</f>
        <v>497.94484771739627</v>
      </c>
    </row>
    <row r="11" spans="1:52" x14ac:dyDescent="0.25">
      <c r="A11" t="s">
        <v>33</v>
      </c>
      <c r="C11" s="12">
        <f>AU91</f>
        <v>-617.80097609589745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1"/>
        <v>0.40388322797936921</v>
      </c>
      <c r="L11" s="2">
        <v>8</v>
      </c>
      <c r="M11" s="6">
        <v>2.3392280000000001E-3</v>
      </c>
      <c r="Q11" s="4">
        <f t="shared" si="22"/>
        <v>50</v>
      </c>
      <c r="R11">
        <f t="shared" si="0"/>
        <v>50000</v>
      </c>
      <c r="S11">
        <f t="shared" si="1"/>
        <v>536.12242278896144</v>
      </c>
      <c r="U11">
        <f t="shared" si="12"/>
        <v>2.3392280000000001E-3</v>
      </c>
      <c r="V11">
        <f t="shared" si="13"/>
        <v>0.01</v>
      </c>
      <c r="W11">
        <f t="shared" si="14"/>
        <v>0.91835134649461458</v>
      </c>
      <c r="X11">
        <f t="shared" si="15"/>
        <v>2.1482331835579044E-3</v>
      </c>
      <c r="Y11">
        <f t="shared" si="16"/>
        <v>9.1835134649461466E-3</v>
      </c>
      <c r="Z11">
        <f t="shared" si="17"/>
        <v>0.90701959984611047</v>
      </c>
      <c r="AB11">
        <f t="shared" si="18"/>
        <v>457.28832138132668</v>
      </c>
      <c r="AC11">
        <f t="shared" si="19"/>
        <v>486.27354538657107</v>
      </c>
      <c r="AE11">
        <f t="shared" si="2"/>
        <v>0</v>
      </c>
      <c r="AF11">
        <f t="shared" si="3"/>
        <v>0</v>
      </c>
      <c r="AG11">
        <f t="shared" si="3"/>
        <v>-45.350979992305525</v>
      </c>
      <c r="AH11">
        <f t="shared" si="4"/>
        <v>-107.41165917789522</v>
      </c>
      <c r="AI11">
        <f t="shared" si="5"/>
        <v>-152.76263917020074</v>
      </c>
      <c r="AJ11">
        <f t="shared" si="6"/>
        <v>-28.98522400524439</v>
      </c>
      <c r="AK11">
        <f t="shared" si="20"/>
        <v>32.01018249669287</v>
      </c>
      <c r="AL11">
        <f t="shared" si="7"/>
        <v>-149.73768067875227</v>
      </c>
      <c r="AN11">
        <f t="shared" si="8"/>
        <v>0</v>
      </c>
      <c r="AO11">
        <f t="shared" si="8"/>
        <v>0</v>
      </c>
      <c r="AP11">
        <f t="shared" si="8"/>
        <v>-18.316500191320145</v>
      </c>
      <c r="AQ11">
        <f t="shared" si="8"/>
        <v>-43.381767631388158</v>
      </c>
      <c r="AR11">
        <f t="shared" si="8"/>
        <v>-61.698267822708303</v>
      </c>
      <c r="AS11">
        <f t="shared" si="8"/>
        <v>-11.706645834943204</v>
      </c>
      <c r="AT11">
        <f t="shared" si="8"/>
        <v>12.92837583497302</v>
      </c>
      <c r="AU11">
        <f t="shared" si="8"/>
        <v>-60.476537822678488</v>
      </c>
      <c r="AW11">
        <v>8</v>
      </c>
      <c r="AX11">
        <f>IF(Z11&gt;0, (R11*SUMPRODUCT(K11:$K$98, X11:$X$98)-K11*$AZ$3)/Z11, 0)</f>
        <v>536.12242278896144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1"/>
        <v>0.36061002498157962</v>
      </c>
      <c r="L12" s="2">
        <v>9</v>
      </c>
      <c r="M12" s="6">
        <v>2.4176169999999999E-3</v>
      </c>
      <c r="Q12" s="4">
        <f t="shared" si="22"/>
        <v>50</v>
      </c>
      <c r="R12">
        <f t="shared" si="0"/>
        <v>50000</v>
      </c>
      <c r="S12">
        <f t="shared" si="1"/>
        <v>570.92261328935331</v>
      </c>
      <c r="U12">
        <f t="shared" si="12"/>
        <v>2.4176169999999999E-3</v>
      </c>
      <c r="V12">
        <f t="shared" si="13"/>
        <v>0.01</v>
      </c>
      <c r="W12">
        <f t="shared" si="14"/>
        <v>0.90701959984611047</v>
      </c>
      <c r="X12">
        <f t="shared" si="15"/>
        <v>2.1928260039211539E-3</v>
      </c>
      <c r="Y12">
        <f t="shared" si="16"/>
        <v>9.0701959984611051E-3</v>
      </c>
      <c r="Z12">
        <f t="shared" si="17"/>
        <v>0.8957565778437282</v>
      </c>
      <c r="AB12">
        <f t="shared" si="18"/>
        <v>486.27354538657107</v>
      </c>
      <c r="AC12">
        <f t="shared" si="19"/>
        <v>511.40768629366931</v>
      </c>
      <c r="AE12">
        <f t="shared" si="2"/>
        <v>0</v>
      </c>
      <c r="AF12">
        <f t="shared" si="3"/>
        <v>0</v>
      </c>
      <c r="AG12">
        <f t="shared" si="3"/>
        <v>-44.787828892186411</v>
      </c>
      <c r="AH12">
        <f t="shared" si="4"/>
        <v>-109.6413001960577</v>
      </c>
      <c r="AI12">
        <f t="shared" si="5"/>
        <v>-154.42912908824411</v>
      </c>
      <c r="AJ12">
        <f t="shared" si="6"/>
        <v>-25.134140907098242</v>
      </c>
      <c r="AK12">
        <f t="shared" si="20"/>
        <v>34.039148177059978</v>
      </c>
      <c r="AL12">
        <f t="shared" si="7"/>
        <v>-145.52412181828237</v>
      </c>
      <c r="AN12">
        <f t="shared" si="8"/>
        <v>0</v>
      </c>
      <c r="AO12">
        <f t="shared" si="8"/>
        <v>0</v>
      </c>
      <c r="AP12">
        <f t="shared" si="8"/>
        <v>-16.150940095682056</v>
      </c>
      <c r="AQ12">
        <f t="shared" si="8"/>
        <v>-39.537752002713241</v>
      </c>
      <c r="AR12">
        <f t="shared" si="8"/>
        <v>-55.688692098395293</v>
      </c>
      <c r="AS12">
        <f t="shared" si="8"/>
        <v>-9.0636231803992402</v>
      </c>
      <c r="AT12">
        <f t="shared" si="8"/>
        <v>12.274858074481289</v>
      </c>
      <c r="AU12">
        <f t="shared" si="8"/>
        <v>-52.477457204313239</v>
      </c>
      <c r="AW12">
        <v>9</v>
      </c>
      <c r="AX12">
        <f>IF(Z12&gt;0, (R12*SUMPRODUCT(K12:$K$98, X12:$X$98)-K12*$AZ$3)/Z12, 0)</f>
        <v>570.92261328935331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1"/>
        <v>0.32197323659069604</v>
      </c>
      <c r="L13" s="2">
        <v>10</v>
      </c>
      <c r="M13" s="6">
        <v>2.502181E-3</v>
      </c>
      <c r="Q13" s="4">
        <f t="shared" si="22"/>
        <v>50</v>
      </c>
      <c r="R13">
        <f t="shared" si="0"/>
        <v>50000</v>
      </c>
      <c r="S13">
        <f t="shared" si="1"/>
        <v>602.61176012575686</v>
      </c>
      <c r="U13">
        <f t="shared" si="12"/>
        <v>2.502181E-3</v>
      </c>
      <c r="V13">
        <f t="shared" si="13"/>
        <v>0.01</v>
      </c>
      <c r="W13">
        <f t="shared" si="14"/>
        <v>0.8957565778437282</v>
      </c>
      <c r="X13">
        <f t="shared" si="15"/>
        <v>2.2413450897055976E-3</v>
      </c>
      <c r="Y13">
        <f t="shared" si="16"/>
        <v>8.9575657784372823E-3</v>
      </c>
      <c r="Z13">
        <f t="shared" si="17"/>
        <v>0.88455766697558524</v>
      </c>
      <c r="AB13">
        <f t="shared" si="18"/>
        <v>511.40768629366931</v>
      </c>
      <c r="AC13">
        <f t="shared" si="19"/>
        <v>533.04485262889045</v>
      </c>
      <c r="AE13">
        <f t="shared" si="2"/>
        <v>0</v>
      </c>
      <c r="AF13">
        <f t="shared" si="3"/>
        <v>0</v>
      </c>
      <c r="AG13">
        <f t="shared" si="3"/>
        <v>-44.227883348779265</v>
      </c>
      <c r="AH13">
        <f t="shared" si="4"/>
        <v>-112.06725448527988</v>
      </c>
      <c r="AI13">
        <f t="shared" si="5"/>
        <v>-156.29513783405915</v>
      </c>
      <c r="AJ13">
        <f t="shared" si="6"/>
        <v>-21.637166335221139</v>
      </c>
      <c r="AK13">
        <f t="shared" si="20"/>
        <v>35.798538040556856</v>
      </c>
      <c r="AL13">
        <f t="shared" si="7"/>
        <v>-142.13376612872344</v>
      </c>
      <c r="AN13">
        <f t="shared" si="8"/>
        <v>0</v>
      </c>
      <c r="AO13">
        <f t="shared" si="8"/>
        <v>0</v>
      </c>
      <c r="AP13">
        <f t="shared" si="8"/>
        <v>-14.240194749362212</v>
      </c>
      <c r="AQ13">
        <f t="shared" si="8"/>
        <v>-36.082656642458758</v>
      </c>
      <c r="AR13">
        <f t="shared" si="8"/>
        <v>-50.322851391820976</v>
      </c>
      <c r="AS13">
        <f t="shared" si="8"/>
        <v>-6.966588475602399</v>
      </c>
      <c r="AT13">
        <f t="shared" si="8"/>
        <v>11.526171158133245</v>
      </c>
      <c r="AU13">
        <f t="shared" si="8"/>
        <v>-45.763268709290131</v>
      </c>
      <c r="AW13">
        <v>10</v>
      </c>
      <c r="AX13">
        <f>IF(Z13&gt;0, (R13*SUMPRODUCT(K13:$K$98, X13:$X$98)-K13*$AZ$3)/Z13, 0)</f>
        <v>602.61176012575686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0.28747610409883573</v>
      </c>
      <c r="L14" s="2">
        <v>11</v>
      </c>
      <c r="M14" s="6">
        <v>2.5943469999999999E-3</v>
      </c>
      <c r="Q14" s="4">
        <f t="shared" si="22"/>
        <v>50</v>
      </c>
      <c r="R14">
        <f t="shared" si="0"/>
        <v>50000</v>
      </c>
      <c r="S14">
        <f t="shared" si="1"/>
        <v>631.52252215445276</v>
      </c>
      <c r="U14">
        <f t="shared" si="12"/>
        <v>2.5943469999999999E-3</v>
      </c>
      <c r="V14">
        <f t="shared" si="13"/>
        <v>0.01</v>
      </c>
      <c r="W14">
        <f t="shared" si="14"/>
        <v>0.88455766697558524</v>
      </c>
      <c r="X14">
        <f t="shared" si="15"/>
        <v>2.2948495296451084E-3</v>
      </c>
      <c r="Y14">
        <f t="shared" si="16"/>
        <v>8.8455766697558523E-3</v>
      </c>
      <c r="Z14">
        <f t="shared" si="17"/>
        <v>0.87341724077618432</v>
      </c>
      <c r="AB14">
        <f t="shared" si="18"/>
        <v>533.04485262889045</v>
      </c>
      <c r="AC14">
        <f t="shared" si="19"/>
        <v>551.58265878815882</v>
      </c>
      <c r="AE14">
        <f t="shared" si="2"/>
        <v>0</v>
      </c>
      <c r="AF14">
        <f t="shared" si="3"/>
        <v>0</v>
      </c>
      <c r="AG14">
        <f t="shared" si="3"/>
        <v>-43.670862038809219</v>
      </c>
      <c r="AH14">
        <f t="shared" si="4"/>
        <v>-114.74247648225543</v>
      </c>
      <c r="AI14">
        <f t="shared" si="5"/>
        <v>-158.41333852106465</v>
      </c>
      <c r="AJ14">
        <f t="shared" si="6"/>
        <v>-18.537806159268371</v>
      </c>
      <c r="AK14">
        <f t="shared" si="20"/>
        <v>37.313139684022332</v>
      </c>
      <c r="AL14">
        <f t="shared" si="7"/>
        <v>-139.63800499631068</v>
      </c>
      <c r="AN14">
        <f t="shared" si="8"/>
        <v>0</v>
      </c>
      <c r="AO14">
        <f t="shared" si="8"/>
        <v>0</v>
      </c>
      <c r="AP14">
        <f t="shared" si="8"/>
        <v>-12.554329281554612</v>
      </c>
      <c r="AQ14">
        <f t="shared" si="8"/>
        <v>-32.985720113771073</v>
      </c>
      <c r="AR14">
        <f t="shared" si="8"/>
        <v>-45.540049395325681</v>
      </c>
      <c r="AS14">
        <f t="shared" si="8"/>
        <v>-5.3291762932058724</v>
      </c>
      <c r="AT14">
        <f t="shared" si="8"/>
        <v>10.726636028058403</v>
      </c>
      <c r="AU14">
        <f t="shared" si="8"/>
        <v>-40.142589660473156</v>
      </c>
      <c r="AW14">
        <v>11</v>
      </c>
      <c r="AX14">
        <f>IF(Z14&gt;0, (R14*SUMPRODUCT(K14:$K$98, X14:$X$98)-K14*$AZ$3)/Z14, 0)</f>
        <v>631.52252215445276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0.25667509294538904</v>
      </c>
      <c r="L15" s="2">
        <v>12</v>
      </c>
      <c r="M15" s="6">
        <v>2.6922130000000002E-3</v>
      </c>
      <c r="Q15" s="4">
        <f t="shared" si="22"/>
        <v>50</v>
      </c>
      <c r="R15">
        <f t="shared" si="0"/>
        <v>50000</v>
      </c>
      <c r="S15">
        <f t="shared" si="1"/>
        <v>657.94316323747</v>
      </c>
      <c r="U15">
        <f t="shared" si="12"/>
        <v>2.6922130000000002E-3</v>
      </c>
      <c r="V15">
        <f t="shared" si="13"/>
        <v>0.01</v>
      </c>
      <c r="W15">
        <f t="shared" si="14"/>
        <v>0.87341724077618432</v>
      </c>
      <c r="X15">
        <f t="shared" si="15"/>
        <v>2.3514252500417736E-3</v>
      </c>
      <c r="Y15">
        <f t="shared" si="16"/>
        <v>8.7341724077618435E-3</v>
      </c>
      <c r="Z15">
        <f t="shared" si="17"/>
        <v>0.86233164311838073</v>
      </c>
      <c r="AB15">
        <f t="shared" si="18"/>
        <v>551.58265878815882</v>
      </c>
      <c r="AC15">
        <f t="shared" si="19"/>
        <v>567.36520903307246</v>
      </c>
      <c r="AE15">
        <f t="shared" si="2"/>
        <v>0</v>
      </c>
      <c r="AF15">
        <f t="shared" si="3"/>
        <v>0</v>
      </c>
      <c r="AG15">
        <f t="shared" si="3"/>
        <v>-43.116582155919033</v>
      </c>
      <c r="AH15">
        <f t="shared" si="4"/>
        <v>-117.57126250208869</v>
      </c>
      <c r="AI15">
        <f t="shared" si="5"/>
        <v>-160.68784465800772</v>
      </c>
      <c r="AJ15">
        <f t="shared" si="6"/>
        <v>-15.782550244913637</v>
      </c>
      <c r="AK15">
        <f t="shared" si="20"/>
        <v>38.610786115171123</v>
      </c>
      <c r="AL15">
        <f t="shared" si="7"/>
        <v>-137.85960878775023</v>
      </c>
      <c r="AN15">
        <f t="shared" si="8"/>
        <v>0</v>
      </c>
      <c r="AO15">
        <f t="shared" si="8"/>
        <v>0</v>
      </c>
      <c r="AP15">
        <f t="shared" si="8"/>
        <v>-11.06695273235802</v>
      </c>
      <c r="AQ15">
        <f t="shared" si="8"/>
        <v>-30.177614730430346</v>
      </c>
      <c r="AR15">
        <f t="shared" si="8"/>
        <v>-41.244567462788368</v>
      </c>
      <c r="AS15">
        <f t="shared" si="8"/>
        <v>-4.0509875510284798</v>
      </c>
      <c r="AT15">
        <f t="shared" si="8"/>
        <v>9.910427114806085</v>
      </c>
      <c r="AU15">
        <f t="shared" si="8"/>
        <v>-35.385127899010762</v>
      </c>
      <c r="AW15">
        <v>12</v>
      </c>
      <c r="AX15">
        <f>IF(Z15&gt;0, (R15*SUMPRODUCT(K15:$K$98, X15:$X$98)-K15*$AZ$3)/Z15, 0)</f>
        <v>657.94316323747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0.22917419012981163</v>
      </c>
      <c r="L16" s="2">
        <v>13</v>
      </c>
      <c r="M16" s="6">
        <v>2.807183E-3</v>
      </c>
      <c r="Q16" s="4">
        <f t="shared" si="22"/>
        <v>50</v>
      </c>
      <c r="R16">
        <f t="shared" si="0"/>
        <v>50000</v>
      </c>
      <c r="S16">
        <f t="shared" si="1"/>
        <v>682.17919553501201</v>
      </c>
      <c r="U16">
        <f t="shared" si="12"/>
        <v>2.807183E-3</v>
      </c>
      <c r="V16">
        <f t="shared" si="13"/>
        <v>0.01</v>
      </c>
      <c r="W16">
        <f t="shared" si="14"/>
        <v>0.86233164311838073</v>
      </c>
      <c r="X16">
        <f t="shared" si="15"/>
        <v>2.4207227289239856E-3</v>
      </c>
      <c r="Y16">
        <f t="shared" si="16"/>
        <v>8.6233164311838081E-3</v>
      </c>
      <c r="Z16">
        <f t="shared" si="17"/>
        <v>0.85128760395827285</v>
      </c>
      <c r="AB16">
        <f t="shared" si="18"/>
        <v>567.36520903307246</v>
      </c>
      <c r="AC16">
        <f t="shared" si="19"/>
        <v>580.73069283718246</v>
      </c>
      <c r="AE16">
        <f t="shared" si="2"/>
        <v>0</v>
      </c>
      <c r="AF16">
        <f t="shared" si="3"/>
        <v>0</v>
      </c>
      <c r="AG16">
        <f t="shared" si="3"/>
        <v>-42.564380197913643</v>
      </c>
      <c r="AH16">
        <f t="shared" si="4"/>
        <v>-121.03613644619928</v>
      </c>
      <c r="AI16">
        <f t="shared" si="5"/>
        <v>-163.60051664411293</v>
      </c>
      <c r="AJ16">
        <f t="shared" si="6"/>
        <v>-13.365483804109999</v>
      </c>
      <c r="AK16">
        <f t="shared" si="20"/>
        <v>39.715564632315079</v>
      </c>
      <c r="AL16">
        <f t="shared" si="7"/>
        <v>-137.25043581590785</v>
      </c>
      <c r="AN16">
        <f t="shared" si="8"/>
        <v>0</v>
      </c>
      <c r="AO16">
        <f t="shared" si="8"/>
        <v>0</v>
      </c>
      <c r="AP16">
        <f t="shared" si="8"/>
        <v>-9.7546573602342512</v>
      </c>
      <c r="AQ16">
        <f t="shared" si="8"/>
        <v>-27.738358546499096</v>
      </c>
      <c r="AR16">
        <f t="shared" si="8"/>
        <v>-37.493015906733348</v>
      </c>
      <c r="AS16">
        <f t="shared" si="8"/>
        <v>-3.0630239265000232</v>
      </c>
      <c r="AT16">
        <f t="shared" si="8"/>
        <v>9.1017823601589978</v>
      </c>
      <c r="AU16">
        <f t="shared" si="8"/>
        <v>-31.454257473074374</v>
      </c>
      <c r="AW16">
        <v>13</v>
      </c>
      <c r="AX16">
        <f>IF(Z16&gt;0, (R16*SUMPRODUCT(K16:$K$98, X16:$X$98)-K16*$AZ$3)/Z16, 0)</f>
        <v>682.17919553501201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0.20461981261590323</v>
      </c>
      <c r="L17" s="2">
        <v>14</v>
      </c>
      <c r="M17" s="6">
        <v>2.939255E-3</v>
      </c>
      <c r="Q17" s="4">
        <f t="shared" si="22"/>
        <v>50</v>
      </c>
      <c r="R17">
        <f t="shared" si="0"/>
        <v>50000</v>
      </c>
      <c r="S17">
        <f t="shared" si="1"/>
        <v>704.37869489180048</v>
      </c>
      <c r="U17">
        <f t="shared" si="12"/>
        <v>2.939255E-3</v>
      </c>
      <c r="V17">
        <f t="shared" si="13"/>
        <v>0.01</v>
      </c>
      <c r="W17">
        <f t="shared" si="14"/>
        <v>0.85128760395827285</v>
      </c>
      <c r="X17">
        <f t="shared" si="15"/>
        <v>2.5021513463723733E-3</v>
      </c>
      <c r="Y17">
        <f t="shared" si="16"/>
        <v>8.5128760395827285E-3</v>
      </c>
      <c r="Z17">
        <f t="shared" si="17"/>
        <v>0.8402725765723178</v>
      </c>
      <c r="AB17">
        <f t="shared" si="18"/>
        <v>580.73069283718246</v>
      </c>
      <c r="AC17">
        <f t="shared" si="19"/>
        <v>591.87010083937969</v>
      </c>
      <c r="AE17">
        <f t="shared" si="2"/>
        <v>0</v>
      </c>
      <c r="AF17">
        <f t="shared" si="3"/>
        <v>0</v>
      </c>
      <c r="AG17">
        <f t="shared" si="3"/>
        <v>-42.013628828615893</v>
      </c>
      <c r="AH17">
        <f t="shared" si="4"/>
        <v>-125.10756731861866</v>
      </c>
      <c r="AI17">
        <f t="shared" si="5"/>
        <v>-167.12119614723457</v>
      </c>
      <c r="AJ17">
        <f t="shared" si="6"/>
        <v>-11.139408002197229</v>
      </c>
      <c r="AK17">
        <f t="shared" si="20"/>
        <v>40.65114849860278</v>
      </c>
      <c r="AL17">
        <f t="shared" si="7"/>
        <v>-137.60945565082903</v>
      </c>
      <c r="AN17">
        <f t="shared" si="8"/>
        <v>0</v>
      </c>
      <c r="AO17">
        <f t="shared" si="8"/>
        <v>0</v>
      </c>
      <c r="AP17">
        <f t="shared" si="8"/>
        <v>-8.5968208582254935</v>
      </c>
      <c r="AQ17">
        <f t="shared" si="8"/>
        <v>-25.599486981567249</v>
      </c>
      <c r="AR17">
        <f t="shared" si="8"/>
        <v>-34.196307839792745</v>
      </c>
      <c r="AS17">
        <f t="shared" si="8"/>
        <v>-2.27934357806169</v>
      </c>
      <c r="AT17">
        <f t="shared" si="8"/>
        <v>8.3180303884053561</v>
      </c>
      <c r="AU17">
        <f t="shared" si="8"/>
        <v>-28.157621029449082</v>
      </c>
      <c r="AW17">
        <v>14</v>
      </c>
      <c r="AX17">
        <f>IF(Z17&gt;0, (R17*SUMPRODUCT(K17:$K$98, X17:$X$98)-K17*$AZ$3)/Z17, 0)</f>
        <v>704.37869489180048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0.1826962612641993</v>
      </c>
      <c r="L18" s="2">
        <v>15</v>
      </c>
      <c r="M18" s="6">
        <v>3.7729310000000002E-3</v>
      </c>
      <c r="Q18" s="4">
        <f t="shared" si="22"/>
        <v>50</v>
      </c>
      <c r="R18">
        <f t="shared" si="0"/>
        <v>50000</v>
      </c>
      <c r="S18">
        <f t="shared" si="1"/>
        <v>725.21204809427809</v>
      </c>
      <c r="U18">
        <f t="shared" si="12"/>
        <v>3.7729310000000002E-3</v>
      </c>
      <c r="V18">
        <f t="shared" si="13"/>
        <v>0.01</v>
      </c>
      <c r="W18">
        <f t="shared" si="14"/>
        <v>0.8402725765723178</v>
      </c>
      <c r="X18">
        <f t="shared" si="15"/>
        <v>3.1702904525995716E-3</v>
      </c>
      <c r="Y18">
        <f t="shared" si="16"/>
        <v>8.4027257657231774E-3</v>
      </c>
      <c r="Z18">
        <f t="shared" si="17"/>
        <v>0.82869956035399506</v>
      </c>
      <c r="AB18">
        <f t="shared" si="18"/>
        <v>591.87010083937969</v>
      </c>
      <c r="AC18">
        <f t="shared" si="19"/>
        <v>600.98290541914855</v>
      </c>
      <c r="AE18">
        <f t="shared" si="2"/>
        <v>0</v>
      </c>
      <c r="AF18">
        <f t="shared" si="3"/>
        <v>0</v>
      </c>
      <c r="AG18">
        <f t="shared" si="3"/>
        <v>-41.434978017699756</v>
      </c>
      <c r="AH18">
        <f t="shared" si="4"/>
        <v>-158.51452262997859</v>
      </c>
      <c r="AI18">
        <f t="shared" si="5"/>
        <v>-199.94950064767835</v>
      </c>
      <c r="AJ18">
        <f t="shared" si="6"/>
        <v>-9.1128045797688628</v>
      </c>
      <c r="AK18">
        <f t="shared" si="20"/>
        <v>41.430907058756581</v>
      </c>
      <c r="AL18">
        <f t="shared" si="7"/>
        <v>-167.63139816869062</v>
      </c>
      <c r="AN18">
        <f t="shared" si="8"/>
        <v>0</v>
      </c>
      <c r="AO18">
        <f t="shared" si="8"/>
        <v>0</v>
      </c>
      <c r="AP18">
        <f t="shared" si="8"/>
        <v>-7.5700155693980298</v>
      </c>
      <c r="AQ18">
        <f t="shared" si="8"/>
        <v>-28.9600106405764</v>
      </c>
      <c r="AR18">
        <f t="shared" si="8"/>
        <v>-36.53002620997443</v>
      </c>
      <c r="AS18">
        <f t="shared" si="8"/>
        <v>-1.664875326355044</v>
      </c>
      <c r="AT18">
        <f t="shared" si="8"/>
        <v>7.5692718204193516</v>
      </c>
      <c r="AU18">
        <f t="shared" si="8"/>
        <v>-30.625629715910122</v>
      </c>
      <c r="AW18">
        <v>15</v>
      </c>
      <c r="AX18">
        <f>IF(Z18&gt;0, (R18*SUMPRODUCT(K18:$K$98, X18:$X$98)-K18*$AZ$3)/Z18, 0)</f>
        <v>725.21204809427809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0.16312166184303509</v>
      </c>
      <c r="L19" s="2">
        <v>16</v>
      </c>
      <c r="M19" s="6">
        <v>4.6883589999999996E-3</v>
      </c>
      <c r="Q19" s="4">
        <f t="shared" si="22"/>
        <v>50</v>
      </c>
      <c r="R19">
        <f t="shared" si="0"/>
        <v>50000</v>
      </c>
      <c r="S19">
        <f t="shared" si="1"/>
        <v>738.5129618263951</v>
      </c>
      <c r="U19">
        <f t="shared" si="12"/>
        <v>4.6883589999999996E-3</v>
      </c>
      <c r="V19">
        <f t="shared" si="13"/>
        <v>0.01</v>
      </c>
      <c r="W19">
        <f t="shared" si="14"/>
        <v>0.82869956035399506</v>
      </c>
      <c r="X19">
        <f t="shared" si="15"/>
        <v>3.8852410420816955E-3</v>
      </c>
      <c r="Y19">
        <f t="shared" si="16"/>
        <v>8.2869956035399508E-3</v>
      </c>
      <c r="Z19">
        <f t="shared" si="17"/>
        <v>0.81652732370837344</v>
      </c>
      <c r="AB19">
        <f t="shared" si="18"/>
        <v>600.98290541914855</v>
      </c>
      <c r="AC19">
        <f t="shared" si="19"/>
        <v>603.01601224405056</v>
      </c>
      <c r="AE19">
        <f t="shared" si="2"/>
        <v>0</v>
      </c>
      <c r="AF19">
        <f t="shared" si="3"/>
        <v>0</v>
      </c>
      <c r="AG19">
        <f t="shared" si="3"/>
        <v>-40.826366185418671</v>
      </c>
      <c r="AH19">
        <f t="shared" si="4"/>
        <v>-194.26205210408477</v>
      </c>
      <c r="AI19">
        <f t="shared" si="5"/>
        <v>-235.08841828950344</v>
      </c>
      <c r="AJ19">
        <f t="shared" si="6"/>
        <v>-2.0331068249020063</v>
      </c>
      <c r="AK19">
        <f t="shared" si="20"/>
        <v>42.068803379340402</v>
      </c>
      <c r="AL19">
        <f t="shared" si="7"/>
        <v>-195.05272173506503</v>
      </c>
      <c r="AN19">
        <f t="shared" si="8"/>
        <v>0</v>
      </c>
      <c r="AO19">
        <f t="shared" si="8"/>
        <v>0</v>
      </c>
      <c r="AP19">
        <f t="shared" si="8"/>
        <v>-6.659664699177787</v>
      </c>
      <c r="AQ19">
        <f t="shared" si="8"/>
        <v>-31.688348772256578</v>
      </c>
      <c r="AR19">
        <f t="shared" si="8"/>
        <v>-38.348013471434363</v>
      </c>
      <c r="AS19">
        <f t="shared" si="8"/>
        <v>-0.33164376398243184</v>
      </c>
      <c r="AT19">
        <f t="shared" si="8"/>
        <v>6.8623331189858972</v>
      </c>
      <c r="AU19">
        <f t="shared" si="8"/>
        <v>-31.8173241164309</v>
      </c>
      <c r="AW19">
        <v>16</v>
      </c>
      <c r="AX19">
        <f>IF(Z19&gt;0, (R19*SUMPRODUCT(K19:$K$98, X19:$X$98)-K19*$AZ$3)/Z19, 0)</f>
        <v>738.5129618263951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0.14564434093128131</v>
      </c>
      <c r="L20" s="2">
        <v>17</v>
      </c>
      <c r="M20" s="6">
        <v>5.6712799999999999E-3</v>
      </c>
      <c r="Q20" s="4">
        <f t="shared" si="22"/>
        <v>50</v>
      </c>
      <c r="R20">
        <f t="shared" si="0"/>
        <v>50000</v>
      </c>
      <c r="S20">
        <f t="shared" si="1"/>
        <v>745.27406512015625</v>
      </c>
      <c r="U20">
        <f t="shared" si="12"/>
        <v>5.6712799999999999E-3</v>
      </c>
      <c r="V20">
        <f t="shared" si="13"/>
        <v>0.01</v>
      </c>
      <c r="W20">
        <f t="shared" si="14"/>
        <v>0.81652732370837344</v>
      </c>
      <c r="X20">
        <f t="shared" si="15"/>
        <v>4.6307550804008243E-3</v>
      </c>
      <c r="Y20">
        <f t="shared" si="16"/>
        <v>8.1652732370837353E-3</v>
      </c>
      <c r="Z20">
        <f t="shared" si="17"/>
        <v>0.80373129539088894</v>
      </c>
      <c r="AB20">
        <f t="shared" si="18"/>
        <v>603.01601224405056</v>
      </c>
      <c r="AC20">
        <f t="shared" si="19"/>
        <v>599.00008978025687</v>
      </c>
      <c r="AE20">
        <f t="shared" si="2"/>
        <v>0</v>
      </c>
      <c r="AF20">
        <f t="shared" si="3"/>
        <v>0</v>
      </c>
      <c r="AG20">
        <f t="shared" si="3"/>
        <v>-40.186564769544447</v>
      </c>
      <c r="AH20">
        <f t="shared" si="4"/>
        <v>-231.53775402004121</v>
      </c>
      <c r="AI20">
        <f t="shared" si="5"/>
        <v>-271.72431878958565</v>
      </c>
      <c r="AJ20">
        <f t="shared" si="6"/>
        <v>4.0159224637936859</v>
      </c>
      <c r="AK20">
        <f t="shared" si="20"/>
        <v>42.211120857083543</v>
      </c>
      <c r="AL20">
        <f t="shared" si="7"/>
        <v>-225.49727546870844</v>
      </c>
      <c r="AN20">
        <f t="shared" si="8"/>
        <v>0</v>
      </c>
      <c r="AO20">
        <f t="shared" si="8"/>
        <v>0</v>
      </c>
      <c r="AP20">
        <f t="shared" si="8"/>
        <v>-5.85294574015255</v>
      </c>
      <c r="AQ20">
        <f t="shared" si="8"/>
        <v>-33.722163584958032</v>
      </c>
      <c r="AR20">
        <f t="shared" si="8"/>
        <v>-39.575109325110581</v>
      </c>
      <c r="AS20">
        <f t="shared" si="8"/>
        <v>0.58489638047035886</v>
      </c>
      <c r="AT20">
        <f t="shared" si="8"/>
        <v>6.1478108772005946</v>
      </c>
      <c r="AU20">
        <f t="shared" si="8"/>
        <v>-32.842402067439629</v>
      </c>
      <c r="AW20">
        <v>17</v>
      </c>
      <c r="AX20">
        <f>IF(Z20&gt;0, (R20*SUMPRODUCT(K20:$K$98, X20:$X$98)-K20*$AZ$3)/Z20, 0)</f>
        <v>745.27406512015625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0.13003959011721544</v>
      </c>
      <c r="L21" s="2">
        <v>18</v>
      </c>
      <c r="M21" s="6">
        <v>6.8024940000000001E-3</v>
      </c>
      <c r="Q21" s="4">
        <f t="shared" si="22"/>
        <v>50</v>
      </c>
      <c r="R21">
        <f t="shared" si="0"/>
        <v>50000</v>
      </c>
      <c r="S21">
        <f t="shared" si="1"/>
        <v>746.60286791224974</v>
      </c>
      <c r="U21">
        <f t="shared" si="12"/>
        <v>6.8024940000000001E-3</v>
      </c>
      <c r="V21">
        <f t="shared" si="13"/>
        <v>0.01</v>
      </c>
      <c r="W21">
        <f t="shared" si="14"/>
        <v>0.80373129539088894</v>
      </c>
      <c r="X21">
        <f t="shared" si="15"/>
        <v>5.4673773145087496E-3</v>
      </c>
      <c r="Y21">
        <f t="shared" si="16"/>
        <v>8.037312953908889E-3</v>
      </c>
      <c r="Z21">
        <f t="shared" si="17"/>
        <v>0.79022660512247134</v>
      </c>
      <c r="AB21">
        <f t="shared" si="18"/>
        <v>599.00008978025687</v>
      </c>
      <c r="AC21">
        <f t="shared" si="19"/>
        <v>589.985449684998</v>
      </c>
      <c r="AE21">
        <f t="shared" si="2"/>
        <v>0</v>
      </c>
      <c r="AF21">
        <f t="shared" si="3"/>
        <v>0</v>
      </c>
      <c r="AG21">
        <f t="shared" si="3"/>
        <v>-39.511330256123564</v>
      </c>
      <c r="AH21">
        <f t="shared" si="4"/>
        <v>-273.3688657254375</v>
      </c>
      <c r="AI21">
        <f t="shared" si="5"/>
        <v>-312.88019598156109</v>
      </c>
      <c r="AJ21">
        <f t="shared" si="6"/>
        <v>9.0146400952588692</v>
      </c>
      <c r="AK21">
        <f t="shared" si="20"/>
        <v>41.930006284617988</v>
      </c>
      <c r="AL21">
        <f t="shared" si="7"/>
        <v>-261.93554960168422</v>
      </c>
      <c r="AN21">
        <f t="shared" si="8"/>
        <v>0</v>
      </c>
      <c r="AO21">
        <f t="shared" si="8"/>
        <v>0</v>
      </c>
      <c r="AP21">
        <f t="shared" si="8"/>
        <v>-5.1380371914922414</v>
      </c>
      <c r="AQ21">
        <f t="shared" si="8"/>
        <v>-35.548775249743997</v>
      </c>
      <c r="AR21">
        <f t="shared" si="8"/>
        <v>-40.686812441236242</v>
      </c>
      <c r="AS21">
        <f t="shared" si="8"/>
        <v>1.1722601030416793</v>
      </c>
      <c r="AT21">
        <f t="shared" si="8"/>
        <v>5.452560830863991</v>
      </c>
      <c r="AU21">
        <f t="shared" si="8"/>
        <v>-34.061991507330568</v>
      </c>
      <c r="AW21">
        <v>18</v>
      </c>
      <c r="AX21">
        <f>IF(Z21&gt;0, (R21*SUMPRODUCT(K21:$K$98, X21:$X$98)-K21*$AZ$3)/Z21, 0)</f>
        <v>746.60286791224974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0.11610677689037092</v>
      </c>
      <c r="L22" s="2">
        <v>19</v>
      </c>
      <c r="M22" s="6">
        <v>8.090557E-3</v>
      </c>
      <c r="Q22" s="4">
        <f t="shared" si="22"/>
        <v>50</v>
      </c>
      <c r="R22">
        <f t="shared" si="0"/>
        <v>50000</v>
      </c>
      <c r="S22">
        <f t="shared" si="1"/>
        <v>742.97455413501564</v>
      </c>
      <c r="U22">
        <f t="shared" si="12"/>
        <v>8.090557E-3</v>
      </c>
      <c r="V22">
        <f t="shared" si="13"/>
        <v>0.01</v>
      </c>
      <c r="W22">
        <f t="shared" si="14"/>
        <v>0.79022660512247134</v>
      </c>
      <c r="X22">
        <f t="shared" si="15"/>
        <v>6.393373391659846E-3</v>
      </c>
      <c r="Y22">
        <f t="shared" si="16"/>
        <v>7.9022660512247135E-3</v>
      </c>
      <c r="Z22">
        <f t="shared" si="17"/>
        <v>0.77593096567958686</v>
      </c>
      <c r="AB22">
        <f t="shared" si="18"/>
        <v>589.985449684998</v>
      </c>
      <c r="AC22">
        <f t="shared" si="19"/>
        <v>576.4969632653432</v>
      </c>
      <c r="AE22">
        <f t="shared" si="2"/>
        <v>0</v>
      </c>
      <c r="AF22">
        <f t="shared" si="3"/>
        <v>0</v>
      </c>
      <c r="AG22">
        <f t="shared" si="3"/>
        <v>-38.796548283979341</v>
      </c>
      <c r="AH22">
        <f t="shared" si="4"/>
        <v>-319.66866958299232</v>
      </c>
      <c r="AI22">
        <f t="shared" si="5"/>
        <v>-358.46521786697167</v>
      </c>
      <c r="AJ22">
        <f t="shared" si="6"/>
        <v>13.488486419654805</v>
      </c>
      <c r="AK22">
        <f t="shared" si="20"/>
        <v>41.298981477949866</v>
      </c>
      <c r="AL22">
        <f t="shared" si="7"/>
        <v>-303.67774996936703</v>
      </c>
      <c r="AN22">
        <f t="shared" si="8"/>
        <v>0</v>
      </c>
      <c r="AO22">
        <f t="shared" si="8"/>
        <v>0</v>
      </c>
      <c r="AP22">
        <f t="shared" si="8"/>
        <v>-4.5045421757244926</v>
      </c>
      <c r="AQ22">
        <f t="shared" si="8"/>
        <v>-37.115698898114189</v>
      </c>
      <c r="AR22">
        <f t="shared" si="8"/>
        <v>-41.620241073838685</v>
      </c>
      <c r="AS22">
        <f t="shared" si="8"/>
        <v>1.5661046833156587</v>
      </c>
      <c r="AT22">
        <f t="shared" si="8"/>
        <v>4.7950916282598861</v>
      </c>
      <c r="AU22">
        <f t="shared" si="8"/>
        <v>-35.259044762263144</v>
      </c>
      <c r="AW22">
        <v>19</v>
      </c>
      <c r="AX22">
        <f>IF(Z22&gt;0, (R22*SUMPRODUCT(K22:$K$98, X22:$X$98)-K22*$AZ$3)/Z22, 0)</f>
        <v>742.97455413501564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0.10366676508068833</v>
      </c>
      <c r="L23" s="2">
        <v>20</v>
      </c>
      <c r="M23" s="6">
        <v>9.5159809999999997E-3</v>
      </c>
      <c r="Q23" s="4">
        <f t="shared" si="22"/>
        <v>50</v>
      </c>
      <c r="R23">
        <f t="shared" si="0"/>
        <v>50000</v>
      </c>
      <c r="S23">
        <f t="shared" si="1"/>
        <v>734.86702696981274</v>
      </c>
      <c r="U23">
        <f t="shared" si="12"/>
        <v>9.5159809999999997E-3</v>
      </c>
      <c r="V23">
        <f t="shared" si="13"/>
        <v>0.01</v>
      </c>
      <c r="W23">
        <f t="shared" si="14"/>
        <v>0.77593096567958686</v>
      </c>
      <c r="X23">
        <f t="shared" si="15"/>
        <v>7.3837443267186003E-3</v>
      </c>
      <c r="Y23">
        <f t="shared" si="16"/>
        <v>7.7593096567958684E-3</v>
      </c>
      <c r="Z23">
        <f t="shared" si="17"/>
        <v>0.76078791169607241</v>
      </c>
      <c r="AB23">
        <f t="shared" si="18"/>
        <v>576.4969632653432</v>
      </c>
      <c r="AC23">
        <f t="shared" si="19"/>
        <v>559.07795082266512</v>
      </c>
      <c r="AE23">
        <f t="shared" si="2"/>
        <v>0</v>
      </c>
      <c r="AF23">
        <f t="shared" si="3"/>
        <v>0</v>
      </c>
      <c r="AG23">
        <f t="shared" si="3"/>
        <v>-38.039395584803621</v>
      </c>
      <c r="AH23">
        <f t="shared" si="4"/>
        <v>-369.18721633593003</v>
      </c>
      <c r="AI23">
        <f t="shared" si="5"/>
        <v>-407.22661192073366</v>
      </c>
      <c r="AJ23">
        <f t="shared" si="6"/>
        <v>17.419012442678081</v>
      </c>
      <c r="AK23">
        <f t="shared" si="20"/>
        <v>40.354787428574028</v>
      </c>
      <c r="AL23">
        <f t="shared" si="7"/>
        <v>-349.45281204948157</v>
      </c>
      <c r="AN23">
        <f t="shared" si="8"/>
        <v>0</v>
      </c>
      <c r="AO23">
        <f t="shared" si="8"/>
        <v>0</v>
      </c>
      <c r="AP23">
        <f t="shared" si="8"/>
        <v>-3.9434210859012095</v>
      </c>
      <c r="AQ23">
        <f t="shared" si="8"/>
        <v>-38.272444426690114</v>
      </c>
      <c r="AR23">
        <f t="shared" si="8"/>
        <v>-42.215865512591328</v>
      </c>
      <c r="AS23">
        <f t="shared" si="8"/>
        <v>1.8057726708326955</v>
      </c>
      <c r="AT23">
        <f t="shared" si="8"/>
        <v>4.1834502682390982</v>
      </c>
      <c r="AU23">
        <f t="shared" si="8"/>
        <v>-36.226642573519534</v>
      </c>
      <c r="AW23">
        <v>20</v>
      </c>
      <c r="AX23">
        <f>IF(Z23&gt;0, (R23*SUMPRODUCT(K23:$K$98, X23:$X$98)-K23*$AZ$3)/Z23, 0)</f>
        <v>734.86702696981274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9.2559611679185999E-2</v>
      </c>
      <c r="L24" s="2">
        <v>21</v>
      </c>
      <c r="M24" s="6">
        <v>1.1135328E-2</v>
      </c>
      <c r="Q24" s="4">
        <f t="shared" si="22"/>
        <v>50</v>
      </c>
      <c r="R24">
        <f t="shared" si="0"/>
        <v>50000</v>
      </c>
      <c r="S24">
        <f t="shared" si="1"/>
        <v>722.95656476572356</v>
      </c>
      <c r="U24">
        <f t="shared" si="12"/>
        <v>1.1135328E-2</v>
      </c>
      <c r="V24">
        <f t="shared" si="13"/>
        <v>0.01</v>
      </c>
      <c r="W24">
        <f t="shared" si="14"/>
        <v>0.76078791169607241</v>
      </c>
      <c r="X24">
        <f t="shared" si="15"/>
        <v>8.4716229351708017E-3</v>
      </c>
      <c r="Y24">
        <f t="shared" si="16"/>
        <v>7.6078791169607246E-3</v>
      </c>
      <c r="Z24">
        <f t="shared" si="17"/>
        <v>0.74470840964394092</v>
      </c>
      <c r="AB24">
        <f t="shared" si="18"/>
        <v>559.07795082266512</v>
      </c>
      <c r="AC24">
        <f t="shared" si="19"/>
        <v>538.39183358832872</v>
      </c>
      <c r="AE24">
        <f t="shared" si="2"/>
        <v>0</v>
      </c>
      <c r="AF24">
        <f t="shared" si="3"/>
        <v>0</v>
      </c>
      <c r="AG24">
        <f t="shared" si="3"/>
        <v>-37.235420482197043</v>
      </c>
      <c r="AH24">
        <f t="shared" si="4"/>
        <v>-423.58114675854011</v>
      </c>
      <c r="AI24">
        <f t="shared" ref="AI24:AI87" si="23">SUM(AE24:AH24)</f>
        <v>-460.81656724073719</v>
      </c>
      <c r="AJ24">
        <f t="shared" si="6"/>
        <v>20.686117234336393</v>
      </c>
      <c r="AK24">
        <f t="shared" si="20"/>
        <v>39.135456557586565</v>
      </c>
      <c r="AL24">
        <f t="shared" ref="AL24:AL87" si="24">SUM(AI24:AK24)</f>
        <v>-400.99499344881423</v>
      </c>
      <c r="AN24">
        <f t="shared" si="8"/>
        <v>0</v>
      </c>
      <c r="AO24">
        <f t="shared" si="8"/>
        <v>0</v>
      </c>
      <c r="AP24">
        <f t="shared" si="8"/>
        <v>-3.446496060543367</v>
      </c>
      <c r="AQ24">
        <f t="shared" si="8"/>
        <v>-39.206506458594767</v>
      </c>
      <c r="AR24">
        <f t="shared" si="8"/>
        <v>-42.653002519138141</v>
      </c>
      <c r="AS24">
        <f t="shared" si="8"/>
        <v>1.9146989783602937</v>
      </c>
      <c r="AT24">
        <f t="shared" si="8"/>
        <v>3.6223626618578657</v>
      </c>
      <c r="AU24">
        <f t="shared" si="8"/>
        <v>-37.115940878919979</v>
      </c>
      <c r="AW24">
        <v>21</v>
      </c>
      <c r="AX24">
        <f>IF(Z24&gt;0, (R24*SUMPRODUCT(K24:$K$98, X24:$X$98)-K24*$AZ$3)/Z24, 0)</f>
        <v>722.95656476572356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8.2642510427844637E-2</v>
      </c>
      <c r="L25" s="2">
        <v>22</v>
      </c>
      <c r="M25" s="6">
        <v>1.2969985999999999E-2</v>
      </c>
      <c r="Q25" s="4">
        <f t="shared" si="22"/>
        <v>50</v>
      </c>
      <c r="R25">
        <f t="shared" si="0"/>
        <v>50000</v>
      </c>
      <c r="S25">
        <f t="shared" si="1"/>
        <v>707.6493383342621</v>
      </c>
      <c r="U25">
        <f t="shared" si="12"/>
        <v>1.2969985999999999E-2</v>
      </c>
      <c r="V25">
        <f t="shared" si="13"/>
        <v>0.01</v>
      </c>
      <c r="W25">
        <f t="shared" si="14"/>
        <v>0.74470840964394092</v>
      </c>
      <c r="X25">
        <f t="shared" si="15"/>
        <v>9.658857647164178E-3</v>
      </c>
      <c r="Y25">
        <f t="shared" si="16"/>
        <v>7.4470840964394091E-3</v>
      </c>
      <c r="Z25">
        <f t="shared" si="17"/>
        <v>0.72760246790033722</v>
      </c>
      <c r="AB25">
        <f t="shared" si="18"/>
        <v>538.39183358832872</v>
      </c>
      <c r="AC25">
        <f t="shared" si="19"/>
        <v>514.88740498004984</v>
      </c>
      <c r="AE25">
        <f t="shared" si="2"/>
        <v>0</v>
      </c>
      <c r="AF25">
        <f t="shared" si="3"/>
        <v>0</v>
      </c>
      <c r="AG25">
        <f t="shared" si="3"/>
        <v>-36.380123395016859</v>
      </c>
      <c r="AH25">
        <f t="shared" si="4"/>
        <v>-482.94288235820892</v>
      </c>
      <c r="AI25">
        <f t="shared" si="23"/>
        <v>-519.32300575322574</v>
      </c>
      <c r="AJ25">
        <f t="shared" si="6"/>
        <v>23.504428608278886</v>
      </c>
      <c r="AK25">
        <f t="shared" si="20"/>
        <v>37.687428351183016</v>
      </c>
      <c r="AL25">
        <f t="shared" si="24"/>
        <v>-458.13114879376383</v>
      </c>
      <c r="AN25">
        <f t="shared" si="8"/>
        <v>0</v>
      </c>
      <c r="AO25">
        <f t="shared" si="8"/>
        <v>0</v>
      </c>
      <c r="AP25">
        <f t="shared" si="8"/>
        <v>-3.0065447270389556</v>
      </c>
      <c r="AQ25">
        <f t="shared" si="8"/>
        <v>-39.911612191341625</v>
      </c>
      <c r="AR25">
        <f t="shared" si="8"/>
        <v>-42.918156918380582</v>
      </c>
      <c r="AS25">
        <f t="shared" si="8"/>
        <v>1.9424649863602177</v>
      </c>
      <c r="AT25">
        <f t="shared" si="8"/>
        <v>3.11458369051129</v>
      </c>
      <c r="AU25">
        <f t="shared" si="8"/>
        <v>-37.861108241509072</v>
      </c>
      <c r="AW25">
        <v>22</v>
      </c>
      <c r="AX25">
        <f>IF(Z25&gt;0, (R25*SUMPRODUCT(K25:$K$98, X25:$X$98)-K25*$AZ$3)/Z25, 0)</f>
        <v>707.6493383342621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7.3787955739146996E-2</v>
      </c>
      <c r="L26" s="2">
        <v>23</v>
      </c>
      <c r="M26" s="6">
        <v>1.4883069000000001E-2</v>
      </c>
      <c r="Q26" s="4">
        <f t="shared" si="22"/>
        <v>50</v>
      </c>
      <c r="R26">
        <f t="shared" si="0"/>
        <v>50000</v>
      </c>
      <c r="S26">
        <f t="shared" si="1"/>
        <v>689.21386637390617</v>
      </c>
      <c r="U26">
        <f t="shared" si="12"/>
        <v>1.4883069000000001E-2</v>
      </c>
      <c r="V26">
        <f t="shared" si="13"/>
        <v>0.01</v>
      </c>
      <c r="W26">
        <f t="shared" si="14"/>
        <v>0.72760246790033722</v>
      </c>
      <c r="X26">
        <f t="shared" si="15"/>
        <v>1.0828957734331004E-2</v>
      </c>
      <c r="Y26">
        <f t="shared" si="16"/>
        <v>7.2760246790033725E-3</v>
      </c>
      <c r="Z26">
        <f t="shared" si="17"/>
        <v>0.70949748548700287</v>
      </c>
      <c r="AB26">
        <f t="shared" si="18"/>
        <v>514.88740498004984</v>
      </c>
      <c r="AC26">
        <f t="shared" si="19"/>
        <v>488.99550515506161</v>
      </c>
      <c r="AE26">
        <f t="shared" si="2"/>
        <v>0</v>
      </c>
      <c r="AF26">
        <f t="shared" si="3"/>
        <v>0</v>
      </c>
      <c r="AG26">
        <f t="shared" si="3"/>
        <v>-35.474874274350142</v>
      </c>
      <c r="AH26">
        <f t="shared" si="4"/>
        <v>-541.44788671655022</v>
      </c>
      <c r="AI26">
        <f t="shared" si="23"/>
        <v>-576.92276099090031</v>
      </c>
      <c r="AJ26">
        <f t="shared" si="6"/>
        <v>25.891899824988229</v>
      </c>
      <c r="AK26">
        <f t="shared" si="20"/>
        <v>36.042118348603495</v>
      </c>
      <c r="AL26">
        <f t="shared" si="24"/>
        <v>-514.98874281730855</v>
      </c>
      <c r="AN26">
        <f t="shared" si="8"/>
        <v>0</v>
      </c>
      <c r="AO26">
        <f t="shared" si="8"/>
        <v>0</v>
      </c>
      <c r="AP26">
        <f t="shared" si="8"/>
        <v>-2.6176184528075526</v>
      </c>
      <c r="AQ26">
        <f t="shared" si="8"/>
        <v>-39.952332700095482</v>
      </c>
      <c r="AR26">
        <f t="shared" si="8"/>
        <v>-42.56995115290303</v>
      </c>
      <c r="AS26">
        <f t="shared" si="8"/>
        <v>1.9105103582886593</v>
      </c>
      <c r="AT26">
        <f t="shared" si="8"/>
        <v>2.6594742334518524</v>
      </c>
      <c r="AU26">
        <f t="shared" si="8"/>
        <v>-37.999966561162516</v>
      </c>
      <c r="AW26">
        <v>23</v>
      </c>
      <c r="AX26">
        <f>IF(Z26&gt;0, (R26*SUMPRODUCT(K26:$K$98, X26:$X$98)-K26*$AZ$3)/Z26, 0)</f>
        <v>689.21386637390617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6.5882103338524095E-2</v>
      </c>
      <c r="L27" s="2">
        <v>24</v>
      </c>
      <c r="M27" s="6">
        <v>1.6930661E-2</v>
      </c>
      <c r="Q27" s="4">
        <f t="shared" si="22"/>
        <v>50</v>
      </c>
      <c r="R27">
        <f t="shared" si="0"/>
        <v>50000</v>
      </c>
      <c r="S27">
        <f t="shared" si="1"/>
        <v>668.55053833711304</v>
      </c>
      <c r="U27">
        <f t="shared" si="12"/>
        <v>1.6930661E-2</v>
      </c>
      <c r="V27">
        <f t="shared" si="13"/>
        <v>0.01</v>
      </c>
      <c r="W27">
        <f t="shared" si="14"/>
        <v>0.70949748548700287</v>
      </c>
      <c r="X27">
        <f t="shared" si="15"/>
        <v>1.2012261407132865E-2</v>
      </c>
      <c r="Y27">
        <f t="shared" si="16"/>
        <v>7.0949748548700285E-3</v>
      </c>
      <c r="Z27">
        <f t="shared" si="17"/>
        <v>0.69039024922500003</v>
      </c>
      <c r="AB27">
        <f t="shared" si="18"/>
        <v>488.99550515506161</v>
      </c>
      <c r="AC27">
        <f t="shared" si="19"/>
        <v>461.56077278206743</v>
      </c>
      <c r="AE27">
        <f t="shared" si="2"/>
        <v>0</v>
      </c>
      <c r="AF27">
        <f t="shared" si="3"/>
        <v>0</v>
      </c>
      <c r="AG27">
        <f t="shared" si="3"/>
        <v>-34.519512461250002</v>
      </c>
      <c r="AH27">
        <f t="shared" si="4"/>
        <v>-600.61307035664322</v>
      </c>
      <c r="AI27">
        <f t="shared" si="23"/>
        <v>-635.13258281789319</v>
      </c>
      <c r="AJ27">
        <f t="shared" si="6"/>
        <v>27.434732372994176</v>
      </c>
      <c r="AK27">
        <f t="shared" si="20"/>
        <v>34.229685360854319</v>
      </c>
      <c r="AL27">
        <f t="shared" si="24"/>
        <v>-573.4681650840447</v>
      </c>
      <c r="AN27">
        <f t="shared" si="8"/>
        <v>0</v>
      </c>
      <c r="AO27">
        <f t="shared" si="8"/>
        <v>0</v>
      </c>
      <c r="AP27">
        <f t="shared" si="8"/>
        <v>-2.2742180871675428</v>
      </c>
      <c r="AQ27">
        <f t="shared" si="8"/>
        <v>-39.569652367704613</v>
      </c>
      <c r="AR27">
        <f t="shared" si="8"/>
        <v>-41.843870454872153</v>
      </c>
      <c r="AS27">
        <f t="shared" si="8"/>
        <v>1.8074578732623547</v>
      </c>
      <c r="AT27">
        <f t="shared" si="8"/>
        <v>2.2551236681889697</v>
      </c>
      <c r="AU27">
        <f t="shared" si="8"/>
        <v>-37.781288913420831</v>
      </c>
      <c r="AW27">
        <v>24</v>
      </c>
      <c r="AX27">
        <f>IF(Z27&gt;0, (R27*SUMPRODUCT(K27:$K$98, X27:$X$98)-K27*$AZ$3)/Z27, 0)</f>
        <v>668.55053833711304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5.8823306552253651E-2</v>
      </c>
      <c r="L28" s="2">
        <v>25</v>
      </c>
      <c r="M28" s="6">
        <v>1.9185959999999998E-2</v>
      </c>
      <c r="Q28" s="4">
        <f t="shared" si="22"/>
        <v>50</v>
      </c>
      <c r="R28">
        <f t="shared" si="0"/>
        <v>50000</v>
      </c>
      <c r="S28">
        <f t="shared" si="1"/>
        <v>646.28669691714651</v>
      </c>
      <c r="U28">
        <f t="shared" si="12"/>
        <v>1.9185959999999998E-2</v>
      </c>
      <c r="V28">
        <f t="shared" si="13"/>
        <v>0.01</v>
      </c>
      <c r="W28">
        <f t="shared" si="14"/>
        <v>0.69039024922500003</v>
      </c>
      <c r="X28">
        <f t="shared" si="15"/>
        <v>1.324579970602088E-2</v>
      </c>
      <c r="Y28">
        <f t="shared" si="16"/>
        <v>6.9039024922500003E-3</v>
      </c>
      <c r="Z28">
        <f t="shared" si="17"/>
        <v>0.67024054702672908</v>
      </c>
      <c r="AB28">
        <f t="shared" si="18"/>
        <v>461.56077278206743</v>
      </c>
      <c r="AC28">
        <f t="shared" si="19"/>
        <v>433.16754927784615</v>
      </c>
      <c r="AE28">
        <f t="shared" si="2"/>
        <v>0</v>
      </c>
      <c r="AF28">
        <f t="shared" si="3"/>
        <v>0</v>
      </c>
      <c r="AG28">
        <f t="shared" si="3"/>
        <v>-33.512027351336457</v>
      </c>
      <c r="AH28">
        <f t="shared" si="4"/>
        <v>-662.289985301044</v>
      </c>
      <c r="AI28">
        <f t="shared" si="23"/>
        <v>-695.80201265238043</v>
      </c>
      <c r="AJ28">
        <f t="shared" si="6"/>
        <v>28.393223504221282</v>
      </c>
      <c r="AK28">
        <f t="shared" si="20"/>
        <v>32.309254094744723</v>
      </c>
      <c r="AL28">
        <f t="shared" si="24"/>
        <v>-635.09953505341446</v>
      </c>
      <c r="AN28">
        <f t="shared" si="8"/>
        <v>0</v>
      </c>
      <c r="AO28">
        <f t="shared" si="8"/>
        <v>0</v>
      </c>
      <c r="AP28">
        <f t="shared" si="8"/>
        <v>-1.9712882580751734</v>
      </c>
      <c r="AQ28">
        <f t="shared" si="8"/>
        <v>-38.958086831850878</v>
      </c>
      <c r="AR28">
        <f t="shared" si="8"/>
        <v>-40.929375089926047</v>
      </c>
      <c r="AS28">
        <f t="shared" si="8"/>
        <v>1.6701832901954621</v>
      </c>
      <c r="AT28">
        <f t="shared" si="8"/>
        <v>1.9005371580898254</v>
      </c>
      <c r="AU28">
        <f t="shared" si="8"/>
        <v>-37.358654641640761</v>
      </c>
      <c r="AW28">
        <v>25</v>
      </c>
      <c r="AX28">
        <f>IF(Z28&gt;0, (R28*SUMPRODUCT(K28:$K$98, X28:$X$98)-K28*$AZ$3)/Z28, 0)</f>
        <v>646.28669691714651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5.2520809421655039E-2</v>
      </c>
      <c r="L29" s="2">
        <v>26</v>
      </c>
      <c r="M29" s="6">
        <v>2.1884238E-2</v>
      </c>
      <c r="Q29" s="4">
        <f t="shared" si="22"/>
        <v>50</v>
      </c>
      <c r="R29">
        <f t="shared" si="0"/>
        <v>50000</v>
      </c>
      <c r="S29">
        <f t="shared" si="1"/>
        <v>622.91082036572902</v>
      </c>
      <c r="U29">
        <f t="shared" si="12"/>
        <v>2.1884238E-2</v>
      </c>
      <c r="V29">
        <f t="shared" si="13"/>
        <v>0.01</v>
      </c>
      <c r="W29">
        <f t="shared" si="14"/>
        <v>0.67024054702672908</v>
      </c>
      <c r="X29">
        <f t="shared" si="15"/>
        <v>1.4667703648383133E-2</v>
      </c>
      <c r="Y29">
        <f t="shared" si="16"/>
        <v>6.7024054702672911E-3</v>
      </c>
      <c r="Z29">
        <f t="shared" si="17"/>
        <v>0.64887043790807875</v>
      </c>
      <c r="AB29">
        <f t="shared" si="18"/>
        <v>433.16754927784615</v>
      </c>
      <c r="AC29">
        <f t="shared" si="19"/>
        <v>404.18841678839118</v>
      </c>
      <c r="AE29">
        <f t="shared" si="2"/>
        <v>0</v>
      </c>
      <c r="AF29">
        <f t="shared" si="3"/>
        <v>0</v>
      </c>
      <c r="AG29">
        <f t="shared" si="3"/>
        <v>-32.44352189540394</v>
      </c>
      <c r="AH29">
        <f t="shared" si="4"/>
        <v>-733.38518241915665</v>
      </c>
      <c r="AI29">
        <f t="shared" si="23"/>
        <v>-765.82870431456058</v>
      </c>
      <c r="AJ29">
        <f t="shared" si="6"/>
        <v>28.979132489454969</v>
      </c>
      <c r="AK29">
        <f t="shared" si="20"/>
        <v>30.321728449449232</v>
      </c>
      <c r="AL29">
        <f t="shared" si="24"/>
        <v>-706.5278433756564</v>
      </c>
      <c r="AN29">
        <f t="shared" si="8"/>
        <v>0</v>
      </c>
      <c r="AO29">
        <f t="shared" si="8"/>
        <v>0</v>
      </c>
      <c r="AP29">
        <f t="shared" si="8"/>
        <v>-1.7039600304358027</v>
      </c>
      <c r="AQ29">
        <f t="shared" si="8"/>
        <v>-38.517983398502238</v>
      </c>
      <c r="AR29">
        <f t="shared" si="8"/>
        <v>-40.221943428938047</v>
      </c>
      <c r="AS29">
        <f t="shared" si="8"/>
        <v>1.5220074946835562</v>
      </c>
      <c r="AT29">
        <f t="shared" si="8"/>
        <v>1.5925217212286988</v>
      </c>
      <c r="AU29">
        <f t="shared" si="8"/>
        <v>-37.107414213025791</v>
      </c>
      <c r="AW29">
        <v>26</v>
      </c>
      <c r="AX29">
        <f>IF(Z29&gt;0, (R29*SUMPRODUCT(K29:$K$98, X29:$X$98)-K29*$AZ$3)/Z29, 0)</f>
        <v>622.91082036572902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4.6893579840763422E-2</v>
      </c>
      <c r="L30" s="2">
        <v>27</v>
      </c>
      <c r="M30" s="6">
        <v>2.4761703999999999E-2</v>
      </c>
      <c r="Q30" s="4">
        <f t="shared" si="22"/>
        <v>50</v>
      </c>
      <c r="R30">
        <f t="shared" si="0"/>
        <v>50000</v>
      </c>
      <c r="S30">
        <f t="shared" si="1"/>
        <v>598.07038915899261</v>
      </c>
      <c r="U30">
        <f t="shared" si="12"/>
        <v>2.4761703999999999E-2</v>
      </c>
      <c r="V30">
        <f t="shared" si="13"/>
        <v>0.01</v>
      </c>
      <c r="W30">
        <f t="shared" si="14"/>
        <v>0.64887043790807875</v>
      </c>
      <c r="X30">
        <f t="shared" si="15"/>
        <v>1.6067137717830225E-2</v>
      </c>
      <c r="Y30">
        <f t="shared" si="16"/>
        <v>6.4887043790807872E-3</v>
      </c>
      <c r="Z30">
        <f t="shared" si="17"/>
        <v>0.62631459581116777</v>
      </c>
      <c r="AB30">
        <f t="shared" si="18"/>
        <v>404.18841678839118</v>
      </c>
      <c r="AC30">
        <f t="shared" si="19"/>
        <v>374.58021405274229</v>
      </c>
      <c r="AE30">
        <f t="shared" si="2"/>
        <v>0</v>
      </c>
      <c r="AF30">
        <f t="shared" si="3"/>
        <v>0</v>
      </c>
      <c r="AG30">
        <f t="shared" si="3"/>
        <v>-31.31572979055839</v>
      </c>
      <c r="AH30">
        <f t="shared" si="4"/>
        <v>-803.35688589151118</v>
      </c>
      <c r="AI30">
        <f t="shared" si="23"/>
        <v>-834.67261568206959</v>
      </c>
      <c r="AJ30">
        <f t="shared" si="6"/>
        <v>29.608202735648888</v>
      </c>
      <c r="AK30">
        <f t="shared" si="20"/>
        <v>28.293189175187386</v>
      </c>
      <c r="AL30">
        <f t="shared" si="24"/>
        <v>-776.77122377123328</v>
      </c>
      <c r="AN30">
        <f t="shared" si="8"/>
        <v>0</v>
      </c>
      <c r="AO30">
        <f t="shared" si="8"/>
        <v>0</v>
      </c>
      <c r="AP30">
        <f t="shared" si="8"/>
        <v>-1.4685066752053235</v>
      </c>
      <c r="AQ30">
        <f t="shared" si="8"/>
        <v>-37.672280269180646</v>
      </c>
      <c r="AR30">
        <f t="shared" si="8"/>
        <v>-39.140786944385972</v>
      </c>
      <c r="AS30">
        <f t="shared" si="8"/>
        <v>1.3884346189256611</v>
      </c>
      <c r="AT30">
        <f t="shared" si="8"/>
        <v>1.3267689255364732</v>
      </c>
      <c r="AU30">
        <f t="shared" si="8"/>
        <v>-36.425583399923838</v>
      </c>
      <c r="AW30">
        <v>27</v>
      </c>
      <c r="AX30">
        <f>IF(Z30&gt;0, (R30*SUMPRODUCT(K30:$K$98, X30:$X$98)-K30*$AZ$3)/Z30, 0)</f>
        <v>598.07038915899261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4.1869267714967337E-2</v>
      </c>
      <c r="L31" s="2">
        <v>28</v>
      </c>
      <c r="M31" s="6">
        <v>2.7627288E-2</v>
      </c>
      <c r="Q31" s="4">
        <f t="shared" si="22"/>
        <v>50</v>
      </c>
      <c r="R31">
        <f t="shared" si="0"/>
        <v>50000</v>
      </c>
      <c r="S31">
        <f t="shared" si="1"/>
        <v>572.15129959515821</v>
      </c>
      <c r="U31">
        <f t="shared" si="12"/>
        <v>2.7627288E-2</v>
      </c>
      <c r="V31">
        <f t="shared" si="13"/>
        <v>0.01</v>
      </c>
      <c r="W31">
        <f t="shared" si="14"/>
        <v>0.62631459581116777</v>
      </c>
      <c r="X31">
        <f t="shared" si="15"/>
        <v>1.7303373717078727E-2</v>
      </c>
      <c r="Y31">
        <f t="shared" si="16"/>
        <v>6.263145958111678E-3</v>
      </c>
      <c r="Z31">
        <f t="shared" si="17"/>
        <v>0.60274807613597736</v>
      </c>
      <c r="AB31">
        <f t="shared" si="18"/>
        <v>374.58021405274229</v>
      </c>
      <c r="AC31">
        <f t="shared" si="19"/>
        <v>344.86309508968083</v>
      </c>
      <c r="AE31">
        <f t="shared" si="2"/>
        <v>0</v>
      </c>
      <c r="AF31">
        <f t="shared" si="3"/>
        <v>0</v>
      </c>
      <c r="AG31">
        <f t="shared" si="3"/>
        <v>-30.137403806798869</v>
      </c>
      <c r="AH31">
        <f t="shared" si="4"/>
        <v>-865.16868585393638</v>
      </c>
      <c r="AI31">
        <f t="shared" si="23"/>
        <v>-895.30608966073521</v>
      </c>
      <c r="AJ31">
        <f t="shared" si="6"/>
        <v>29.717118963061466</v>
      </c>
      <c r="AK31">
        <f t="shared" si="20"/>
        <v>26.220614983691963</v>
      </c>
      <c r="AL31">
        <f t="shared" si="24"/>
        <v>-839.36835571398183</v>
      </c>
      <c r="AN31">
        <f t="shared" si="8"/>
        <v>0</v>
      </c>
      <c r="AO31">
        <f t="shared" si="8"/>
        <v>0</v>
      </c>
      <c r="AP31">
        <f t="shared" si="8"/>
        <v>-1.2618310282209375</v>
      </c>
      <c r="AQ31">
        <f t="shared" si="8"/>
        <v>-36.223979326624935</v>
      </c>
      <c r="AR31">
        <f t="shared" si="8"/>
        <v>-37.485810354845874</v>
      </c>
      <c r="AS31">
        <f t="shared" si="8"/>
        <v>1.2442340095819531</v>
      </c>
      <c r="AT31">
        <f t="shared" si="8"/>
        <v>1.0978379484032827</v>
      </c>
      <c r="AU31">
        <f t="shared" si="8"/>
        <v>-35.143738396860641</v>
      </c>
      <c r="AW31">
        <v>28</v>
      </c>
      <c r="AX31">
        <f>IF(Z31&gt;0, (R31*SUMPRODUCT(K31:$K$98, X31:$X$98)-K31*$AZ$3)/Z31, 0)</f>
        <v>572.15129959515821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3.7383274745506546E-2</v>
      </c>
      <c r="L32" s="2">
        <v>29</v>
      </c>
      <c r="M32" s="6">
        <v>3.0780427999999999E-2</v>
      </c>
      <c r="Q32" s="4">
        <f t="shared" si="22"/>
        <v>50</v>
      </c>
      <c r="R32">
        <f t="shared" si="0"/>
        <v>50000</v>
      </c>
      <c r="S32">
        <f t="shared" si="1"/>
        <v>546.10783371409775</v>
      </c>
      <c r="U32">
        <f t="shared" si="12"/>
        <v>3.0780427999999999E-2</v>
      </c>
      <c r="V32">
        <f t="shared" si="13"/>
        <v>0.01</v>
      </c>
      <c r="W32">
        <f t="shared" si="14"/>
        <v>0.60274807613597736</v>
      </c>
      <c r="X32">
        <f t="shared" si="15"/>
        <v>1.8552843759641967E-2</v>
      </c>
      <c r="Y32">
        <f t="shared" si="16"/>
        <v>6.0274807613597738E-3</v>
      </c>
      <c r="Z32">
        <f t="shared" si="17"/>
        <v>0.57816775161497569</v>
      </c>
      <c r="AB32">
        <f t="shared" si="18"/>
        <v>344.86309508968083</v>
      </c>
      <c r="AC32">
        <f t="shared" si="19"/>
        <v>315.74193835780494</v>
      </c>
      <c r="AE32">
        <f t="shared" si="2"/>
        <v>0</v>
      </c>
      <c r="AF32">
        <f t="shared" si="3"/>
        <v>0</v>
      </c>
      <c r="AG32">
        <f t="shared" si="3"/>
        <v>-28.908387580748784</v>
      </c>
      <c r="AH32">
        <f t="shared" si="4"/>
        <v>-927.64218798209833</v>
      </c>
      <c r="AI32">
        <f t="shared" si="23"/>
        <v>-956.55057556284714</v>
      </c>
      <c r="AJ32">
        <f t="shared" si="6"/>
        <v>29.121156731875885</v>
      </c>
      <c r="AK32">
        <f t="shared" si="20"/>
        <v>24.140416656277662</v>
      </c>
      <c r="AL32">
        <f t="shared" si="24"/>
        <v>-903.28900217469356</v>
      </c>
      <c r="AN32">
        <f t="shared" si="8"/>
        <v>0</v>
      </c>
      <c r="AO32">
        <f t="shared" si="8"/>
        <v>0</v>
      </c>
      <c r="AP32">
        <f t="shared" si="8"/>
        <v>-1.0806901953807211</v>
      </c>
      <c r="AQ32">
        <f t="shared" si="8"/>
        <v>-34.678302778857613</v>
      </c>
      <c r="AR32">
        <f t="shared" si="8"/>
        <v>-35.758992974238332</v>
      </c>
      <c r="AS32">
        <f t="shared" si="8"/>
        <v>1.0886442030146737</v>
      </c>
      <c r="AT32">
        <f t="shared" si="8"/>
        <v>0.90244782833263026</v>
      </c>
      <c r="AU32">
        <f t="shared" si="8"/>
        <v>-33.767900942891032</v>
      </c>
      <c r="AW32">
        <v>29</v>
      </c>
      <c r="AX32">
        <f>IF(Z32&gt;0, (R32*SUMPRODUCT(K32:$K$98, X32:$X$98)-K32*$AZ$3)/Z32, 0)</f>
        <v>546.10783371409775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3.337792387991656E-2</v>
      </c>
      <c r="L33" s="2">
        <v>30</v>
      </c>
      <c r="M33" s="6">
        <v>3.4133669999999998E-2</v>
      </c>
      <c r="Q33" s="4">
        <f t="shared" si="22"/>
        <v>50</v>
      </c>
      <c r="R33">
        <f t="shared" si="0"/>
        <v>50000</v>
      </c>
      <c r="S33">
        <f t="shared" si="1"/>
        <v>520.04863158738806</v>
      </c>
      <c r="U33">
        <f t="shared" si="12"/>
        <v>3.4133669999999998E-2</v>
      </c>
      <c r="V33">
        <f t="shared" si="13"/>
        <v>0.01</v>
      </c>
      <c r="W33">
        <f t="shared" si="14"/>
        <v>0.57816775161497569</v>
      </c>
      <c r="X33">
        <f t="shared" si="15"/>
        <v>1.9734987238267547E-2</v>
      </c>
      <c r="Y33">
        <f t="shared" si="16"/>
        <v>5.7816775161497573E-3</v>
      </c>
      <c r="Z33">
        <f t="shared" si="17"/>
        <v>0.55265108686055842</v>
      </c>
      <c r="AB33">
        <f t="shared" si="18"/>
        <v>315.74193835780494</v>
      </c>
      <c r="AC33">
        <f t="shared" si="19"/>
        <v>287.40544146711613</v>
      </c>
      <c r="AE33">
        <f t="shared" si="2"/>
        <v>0</v>
      </c>
      <c r="AF33">
        <f t="shared" si="3"/>
        <v>0</v>
      </c>
      <c r="AG33">
        <f t="shared" si="3"/>
        <v>-27.63255434302792</v>
      </c>
      <c r="AH33">
        <f t="shared" si="4"/>
        <v>-986.74936191337736</v>
      </c>
      <c r="AI33">
        <f t="shared" si="23"/>
        <v>-1014.3819162564052</v>
      </c>
      <c r="AJ33">
        <f t="shared" si="6"/>
        <v>28.336496890688807</v>
      </c>
      <c r="AK33">
        <f t="shared" si="20"/>
        <v>22.10193568504635</v>
      </c>
      <c r="AL33">
        <f t="shared" si="24"/>
        <v>-963.94348368067017</v>
      </c>
      <c r="AN33">
        <f t="shared" si="8"/>
        <v>0</v>
      </c>
      <c r="AO33">
        <f t="shared" si="8"/>
        <v>0</v>
      </c>
      <c r="AP33">
        <f t="shared" si="8"/>
        <v>-0.92231729546924368</v>
      </c>
      <c r="AQ33">
        <f t="shared" si="8"/>
        <v>-32.935645090500948</v>
      </c>
      <c r="AR33">
        <f t="shared" si="8"/>
        <v>-33.85796238597019</v>
      </c>
      <c r="AS33">
        <f t="shared" si="8"/>
        <v>0.9458134362409033</v>
      </c>
      <c r="AT33">
        <f t="shared" si="8"/>
        <v>0.73771672689428858</v>
      </c>
      <c r="AU33">
        <f t="shared" si="8"/>
        <v>-32.174432222835001</v>
      </c>
      <c r="AW33">
        <v>30</v>
      </c>
      <c r="AX33">
        <f>IF(Z33&gt;0, (R33*SUMPRODUCT(K33:$K$98, X33:$X$98)-K33*$AZ$3)/Z33, 0)</f>
        <v>520.04863158738806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2.9801717749925499E-2</v>
      </c>
      <c r="L34" s="2">
        <v>31</v>
      </c>
      <c r="M34" s="6">
        <v>3.7867151000000002E-2</v>
      </c>
      <c r="Q34" s="4">
        <f t="shared" si="22"/>
        <v>50</v>
      </c>
      <c r="R34">
        <f t="shared" si="0"/>
        <v>50000</v>
      </c>
      <c r="S34">
        <f t="shared" si="1"/>
        <v>494.36237298153571</v>
      </c>
      <c r="U34">
        <f t="shared" si="12"/>
        <v>3.7867151000000002E-2</v>
      </c>
      <c r="V34">
        <f t="shared" si="13"/>
        <v>0.01</v>
      </c>
      <c r="W34">
        <f t="shared" si="14"/>
        <v>0.55265108686055842</v>
      </c>
      <c r="X34">
        <f t="shared" si="15"/>
        <v>2.0927322156462883E-2</v>
      </c>
      <c r="Y34">
        <f t="shared" si="16"/>
        <v>5.5265108686055843E-3</v>
      </c>
      <c r="Z34">
        <f t="shared" si="17"/>
        <v>0.52619725383548999</v>
      </c>
      <c r="AB34">
        <f t="shared" si="18"/>
        <v>287.40544146711613</v>
      </c>
      <c r="AC34">
        <f t="shared" si="19"/>
        <v>260.13212306248033</v>
      </c>
      <c r="AE34">
        <f t="shared" si="2"/>
        <v>0</v>
      </c>
      <c r="AF34">
        <f t="shared" si="3"/>
        <v>0</v>
      </c>
      <c r="AG34">
        <f t="shared" si="3"/>
        <v>-26.309862691774498</v>
      </c>
      <c r="AH34">
        <f t="shared" si="4"/>
        <v>-1046.3661078231441</v>
      </c>
      <c r="AI34">
        <f t="shared" si="23"/>
        <v>-1072.6759705149186</v>
      </c>
      <c r="AJ34">
        <f t="shared" si="6"/>
        <v>27.273318404635802</v>
      </c>
      <c r="AK34">
        <f t="shared" si="20"/>
        <v>20.118380902698132</v>
      </c>
      <c r="AL34">
        <f t="shared" si="24"/>
        <v>-1025.2842712075847</v>
      </c>
      <c r="AN34">
        <f t="shared" si="8"/>
        <v>0</v>
      </c>
      <c r="AO34">
        <f t="shared" si="8"/>
        <v>0</v>
      </c>
      <c r="AP34">
        <f t="shared" si="8"/>
        <v>-0.78407910197955877</v>
      </c>
      <c r="AQ34">
        <f t="shared" si="8"/>
        <v>-31.183507408433453</v>
      </c>
      <c r="AR34">
        <f t="shared" si="8"/>
        <v>-31.96758651041301</v>
      </c>
      <c r="AS34">
        <f t="shared" si="8"/>
        <v>0.8127917371988046</v>
      </c>
      <c r="AT34">
        <f t="shared" si="8"/>
        <v>0.59956230924770104</v>
      </c>
      <c r="AU34">
        <f t="shared" ref="AU34:AU89" si="25">AL34*$K34</f>
        <v>-30.555232463966504</v>
      </c>
      <c r="AW34">
        <v>31</v>
      </c>
      <c r="AX34">
        <f>IF(Z34&gt;0, (R34*SUMPRODUCT(K34:$K$98, X34:$X$98)-K34*$AZ$3)/Z34, 0)</f>
        <v>494.36237298153571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2.660867656243348E-2</v>
      </c>
      <c r="L35" s="2">
        <v>32</v>
      </c>
      <c r="M35" s="6">
        <v>4.2172894000000002E-2</v>
      </c>
      <c r="Q35" s="4">
        <f t="shared" si="22"/>
        <v>50</v>
      </c>
      <c r="R35">
        <f t="shared" si="0"/>
        <v>50000</v>
      </c>
      <c r="S35">
        <f t="shared" si="1"/>
        <v>469.18710793879308</v>
      </c>
      <c r="U35">
        <f t="shared" si="12"/>
        <v>4.2172894000000002E-2</v>
      </c>
      <c r="V35">
        <f t="shared" si="13"/>
        <v>0.01</v>
      </c>
      <c r="W35">
        <f t="shared" si="14"/>
        <v>0.52619725383548999</v>
      </c>
      <c r="X35">
        <f t="shared" si="15"/>
        <v>2.2191261009095214E-2</v>
      </c>
      <c r="Y35">
        <f t="shared" si="16"/>
        <v>5.2619725383548999E-3</v>
      </c>
      <c r="Z35">
        <f t="shared" si="17"/>
        <v>0.49874402028803988</v>
      </c>
      <c r="AB35">
        <f t="shared" si="18"/>
        <v>260.13212306248033</v>
      </c>
      <c r="AC35">
        <f t="shared" si="19"/>
        <v>234.00426448071218</v>
      </c>
      <c r="AE35">
        <f t="shared" si="2"/>
        <v>0</v>
      </c>
      <c r="AF35">
        <f t="shared" ref="AF35:AG66" si="26">-$Z35*P35</f>
        <v>0</v>
      </c>
      <c r="AG35">
        <f t="shared" si="26"/>
        <v>-24.937201014401992</v>
      </c>
      <c r="AH35">
        <f t="shared" si="4"/>
        <v>-1109.5630504547607</v>
      </c>
      <c r="AI35">
        <f t="shared" si="23"/>
        <v>-1134.5002514691628</v>
      </c>
      <c r="AJ35">
        <f t="shared" si="6"/>
        <v>26.127858581768152</v>
      </c>
      <c r="AK35">
        <f t="shared" si="20"/>
        <v>18.209248614373625</v>
      </c>
      <c r="AL35">
        <f t="shared" si="24"/>
        <v>-1090.1631442730211</v>
      </c>
      <c r="AN35">
        <f t="shared" ref="AN35:AT66" si="27">AE35*$K35</f>
        <v>0</v>
      </c>
      <c r="AO35">
        <f t="shared" si="27"/>
        <v>0</v>
      </c>
      <c r="AP35">
        <f t="shared" si="27"/>
        <v>-0.66354591616461067</v>
      </c>
      <c r="AQ35">
        <f t="shared" si="27"/>
        <v>-29.524004335177789</v>
      </c>
      <c r="AR35">
        <f t="shared" si="27"/>
        <v>-30.187550251342401</v>
      </c>
      <c r="AS35">
        <f t="shared" si="27"/>
        <v>0.69522773827127071</v>
      </c>
      <c r="AT35">
        <f t="shared" si="27"/>
        <v>0.48452400682480778</v>
      </c>
      <c r="AU35">
        <f t="shared" si="25"/>
        <v>-29.007798506246324</v>
      </c>
      <c r="AW35">
        <v>32</v>
      </c>
      <c r="AX35">
        <f>IF(Z35&gt;0, (R35*SUMPRODUCT(K35:$K$98, X35:$X$98)-K35*$AZ$3)/Z35, 0)</f>
        <v>469.18710793879308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2.3757746930744176E-2</v>
      </c>
      <c r="L36" s="2">
        <v>33</v>
      </c>
      <c r="M36" s="6">
        <v>4.6777600000000003E-2</v>
      </c>
      <c r="Q36" s="4">
        <f t="shared" si="22"/>
        <v>50</v>
      </c>
      <c r="R36">
        <f t="shared" si="0"/>
        <v>50000</v>
      </c>
      <c r="S36">
        <f t="shared" si="1"/>
        <v>444.26540210593959</v>
      </c>
      <c r="U36">
        <f t="shared" si="12"/>
        <v>4.6777600000000003E-2</v>
      </c>
      <c r="V36">
        <f t="shared" si="13"/>
        <v>0.01</v>
      </c>
      <c r="W36">
        <f t="shared" si="14"/>
        <v>0.49874402028803988</v>
      </c>
      <c r="X36">
        <f t="shared" si="15"/>
        <v>2.3330048283425817E-2</v>
      </c>
      <c r="Y36">
        <f t="shared" si="16"/>
        <v>4.9874402028803992E-3</v>
      </c>
      <c r="Z36">
        <f t="shared" si="17"/>
        <v>0.47042653180173366</v>
      </c>
      <c r="AB36">
        <f t="shared" si="18"/>
        <v>234.00426448071218</v>
      </c>
      <c r="AC36">
        <f t="shared" si="19"/>
        <v>208.99423231219978</v>
      </c>
      <c r="AE36">
        <f t="shared" si="2"/>
        <v>0</v>
      </c>
      <c r="AF36">
        <f t="shared" si="26"/>
        <v>0</v>
      </c>
      <c r="AG36">
        <f t="shared" si="26"/>
        <v>-23.521326590086684</v>
      </c>
      <c r="AH36">
        <f t="shared" si="4"/>
        <v>-1166.5024141712909</v>
      </c>
      <c r="AI36">
        <f t="shared" si="23"/>
        <v>-1190.0237407613774</v>
      </c>
      <c r="AJ36">
        <f t="shared" si="6"/>
        <v>25.010032168512396</v>
      </c>
      <c r="AK36">
        <f t="shared" si="20"/>
        <v>16.380298513649855</v>
      </c>
      <c r="AL36">
        <f t="shared" si="24"/>
        <v>-1148.6334100792151</v>
      </c>
      <c r="AN36">
        <f t="shared" si="27"/>
        <v>0</v>
      </c>
      <c r="AO36">
        <f t="shared" si="27"/>
        <v>0</v>
      </c>
      <c r="AP36">
        <f t="shared" si="27"/>
        <v>-0.55881372460266332</v>
      </c>
      <c r="AQ36">
        <f t="shared" si="27"/>
        <v>-27.713469149983656</v>
      </c>
      <c r="AR36">
        <f t="shared" si="27"/>
        <v>-28.272282874586317</v>
      </c>
      <c r="AS36">
        <f t="shared" si="27"/>
        <v>0.59418201498928847</v>
      </c>
      <c r="AT36">
        <f t="shared" si="27"/>
        <v>0.38915898673733823</v>
      </c>
      <c r="AU36">
        <f t="shared" si="25"/>
        <v>-27.288941872859688</v>
      </c>
      <c r="AW36">
        <v>33</v>
      </c>
      <c r="AX36">
        <f>IF(Z36&gt;0, (R36*SUMPRODUCT(K36:$K$98, X36:$X$98)-K36*$AZ$3)/Z36, 0)</f>
        <v>444.26540210593959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2.1212274045307299E-2</v>
      </c>
      <c r="L37" s="2">
        <v>34</v>
      </c>
      <c r="M37" s="6">
        <v>5.1668436999999998E-2</v>
      </c>
      <c r="Q37" s="4">
        <f t="shared" si="22"/>
        <v>50</v>
      </c>
      <c r="R37">
        <f t="shared" si="0"/>
        <v>50000</v>
      </c>
      <c r="S37">
        <f t="shared" si="1"/>
        <v>419.81049410006574</v>
      </c>
      <c r="U37">
        <f t="shared" si="12"/>
        <v>5.1668436999999998E-2</v>
      </c>
      <c r="V37">
        <f t="shared" si="13"/>
        <v>0.01</v>
      </c>
      <c r="W37">
        <f t="shared" si="14"/>
        <v>0.47042653180173366</v>
      </c>
      <c r="X37">
        <f t="shared" si="15"/>
        <v>2.430620362152637E-2</v>
      </c>
      <c r="Y37">
        <f t="shared" si="16"/>
        <v>4.7042653180173364E-3</v>
      </c>
      <c r="Z37">
        <f t="shared" si="17"/>
        <v>0.44141606286218998</v>
      </c>
      <c r="AB37">
        <f t="shared" si="18"/>
        <v>208.99423231219978</v>
      </c>
      <c r="AC37">
        <f t="shared" si="19"/>
        <v>185.31109545388165</v>
      </c>
      <c r="AE37">
        <f t="shared" si="2"/>
        <v>0</v>
      </c>
      <c r="AF37">
        <f t="shared" si="26"/>
        <v>0</v>
      </c>
      <c r="AG37">
        <f t="shared" si="26"/>
        <v>-22.070803143109501</v>
      </c>
      <c r="AH37">
        <f t="shared" si="4"/>
        <v>-1215.3101810763185</v>
      </c>
      <c r="AI37">
        <f t="shared" si="23"/>
        <v>-1237.380984219428</v>
      </c>
      <c r="AJ37">
        <f t="shared" si="6"/>
        <v>23.683136858318136</v>
      </c>
      <c r="AK37">
        <f t="shared" si="20"/>
        <v>14.629596261853987</v>
      </c>
      <c r="AL37">
        <f t="shared" si="24"/>
        <v>-1199.0682510992558</v>
      </c>
      <c r="AN37">
        <f t="shared" si="27"/>
        <v>0</v>
      </c>
      <c r="AO37">
        <f t="shared" si="27"/>
        <v>0</v>
      </c>
      <c r="AP37">
        <f t="shared" si="27"/>
        <v>-0.4681719246716684</v>
      </c>
      <c r="AQ37">
        <f t="shared" si="27"/>
        <v>-25.779492611042905</v>
      </c>
      <c r="AR37">
        <f t="shared" si="27"/>
        <v>-26.247664535714573</v>
      </c>
      <c r="AS37">
        <f t="shared" si="27"/>
        <v>0.50237318929116248</v>
      </c>
      <c r="AT37">
        <f t="shared" si="27"/>
        <v>0.31032700507865002</v>
      </c>
      <c r="AU37">
        <f t="shared" si="25"/>
        <v>-25.434964341344759</v>
      </c>
      <c r="AW37">
        <v>34</v>
      </c>
      <c r="AX37">
        <f>IF(Z37&gt;0, (R37*SUMPRODUCT(K37:$K$98, X37:$X$98)-K37*$AZ$3)/Z37, 0)</f>
        <v>419.81049410006574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1.8939530397595803E-2</v>
      </c>
      <c r="L38" s="2">
        <v>35</v>
      </c>
      <c r="M38" s="6">
        <v>5.7177164000000003E-2</v>
      </c>
      <c r="Q38" s="4">
        <f t="shared" si="22"/>
        <v>50</v>
      </c>
      <c r="R38">
        <f t="shared" si="0"/>
        <v>50000</v>
      </c>
      <c r="S38">
        <f t="shared" si="1"/>
        <v>396.17479061702841</v>
      </c>
      <c r="U38">
        <f t="shared" si="12"/>
        <v>5.7177164000000003E-2</v>
      </c>
      <c r="V38">
        <f t="shared" si="13"/>
        <v>0.01</v>
      </c>
      <c r="W38">
        <f t="shared" si="14"/>
        <v>0.44141606286218998</v>
      </c>
      <c r="X38">
        <f t="shared" si="15"/>
        <v>2.5238918618505746E-2</v>
      </c>
      <c r="Y38">
        <f t="shared" si="16"/>
        <v>4.4141606286218996E-3</v>
      </c>
      <c r="Z38">
        <f t="shared" si="17"/>
        <v>0.41176298361506236</v>
      </c>
      <c r="AB38">
        <f t="shared" si="18"/>
        <v>185.31109545388165</v>
      </c>
      <c r="AC38">
        <f t="shared" si="19"/>
        <v>163.13011381754023</v>
      </c>
      <c r="AE38">
        <f t="shared" si="2"/>
        <v>0</v>
      </c>
      <c r="AF38">
        <f t="shared" si="26"/>
        <v>0</v>
      </c>
      <c r="AG38">
        <f t="shared" si="26"/>
        <v>-20.588149180753117</v>
      </c>
      <c r="AH38">
        <f t="shared" si="4"/>
        <v>-1261.9459309252873</v>
      </c>
      <c r="AI38">
        <f t="shared" si="23"/>
        <v>-1282.5340801060404</v>
      </c>
      <c r="AJ38">
        <f t="shared" si="6"/>
        <v>22.180981636341414</v>
      </c>
      <c r="AK38">
        <f t="shared" si="20"/>
        <v>12.971776681771717</v>
      </c>
      <c r="AL38">
        <f t="shared" si="24"/>
        <v>-1247.3813217879274</v>
      </c>
      <c r="AN38">
        <f t="shared" si="27"/>
        <v>0</v>
      </c>
      <c r="AO38">
        <f t="shared" si="27"/>
        <v>0</v>
      </c>
      <c r="AP38">
        <f t="shared" si="27"/>
        <v>-0.38992987723911077</v>
      </c>
      <c r="AQ38">
        <f t="shared" si="27"/>
        <v>-23.900663318881811</v>
      </c>
      <c r="AR38">
        <f t="shared" si="27"/>
        <v>-24.290593196120923</v>
      </c>
      <c r="AS38">
        <f t="shared" si="27"/>
        <v>0.42009737595000252</v>
      </c>
      <c r="AT38">
        <f t="shared" si="27"/>
        <v>0.24567935877523986</v>
      </c>
      <c r="AU38">
        <f t="shared" si="25"/>
        <v>-23.624816461395682</v>
      </c>
      <c r="AW38">
        <v>35</v>
      </c>
      <c r="AX38">
        <f>IF(Z38&gt;0, (R38*SUMPRODUCT(K38:$K$98, X38:$X$98)-K38*$AZ$3)/Z38, 0)</f>
        <v>396.17479061702841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1.6910294997853393E-2</v>
      </c>
      <c r="L39" s="2">
        <v>36</v>
      </c>
      <c r="M39" s="6">
        <v>6.3388860000000005E-2</v>
      </c>
      <c r="Q39" s="4">
        <f t="shared" si="22"/>
        <v>50</v>
      </c>
      <c r="R39">
        <f t="shared" si="0"/>
        <v>50000</v>
      </c>
      <c r="S39">
        <f t="shared" si="1"/>
        <v>373.33136973539268</v>
      </c>
      <c r="U39">
        <f t="shared" si="12"/>
        <v>6.3388860000000005E-2</v>
      </c>
      <c r="V39">
        <f t="shared" si="13"/>
        <v>0.01</v>
      </c>
      <c r="W39">
        <f t="shared" si="14"/>
        <v>0.41176298361506236</v>
      </c>
      <c r="X39">
        <f t="shared" si="15"/>
        <v>2.6101186121557485E-2</v>
      </c>
      <c r="Y39">
        <f t="shared" si="16"/>
        <v>4.1176298361506238E-3</v>
      </c>
      <c r="Z39">
        <f t="shared" si="17"/>
        <v>0.38154416765735427</v>
      </c>
      <c r="AB39">
        <f t="shared" si="18"/>
        <v>163.13011381754023</v>
      </c>
      <c r="AC39">
        <f t="shared" si="19"/>
        <v>142.44240672607037</v>
      </c>
      <c r="AE39">
        <f t="shared" si="2"/>
        <v>0</v>
      </c>
      <c r="AF39">
        <f t="shared" si="26"/>
        <v>0</v>
      </c>
      <c r="AG39">
        <f t="shared" si="26"/>
        <v>-19.077208382867713</v>
      </c>
      <c r="AH39">
        <f t="shared" si="4"/>
        <v>-1305.0593060778742</v>
      </c>
      <c r="AI39">
        <f t="shared" si="23"/>
        <v>-1324.1365144607419</v>
      </c>
      <c r="AJ39">
        <f t="shared" si="6"/>
        <v>20.687707091469861</v>
      </c>
      <c r="AK39">
        <f t="shared" si="20"/>
        <v>11.419107967227818</v>
      </c>
      <c r="AL39">
        <f t="shared" si="24"/>
        <v>-1292.0296994020441</v>
      </c>
      <c r="AN39">
        <f t="shared" si="27"/>
        <v>0</v>
      </c>
      <c r="AO39">
        <f t="shared" si="27"/>
        <v>0</v>
      </c>
      <c r="AP39">
        <f t="shared" si="27"/>
        <v>-0.32260122148981468</v>
      </c>
      <c r="AQ39">
        <f t="shared" si="27"/>
        <v>-22.068937855470697</v>
      </c>
      <c r="AR39">
        <f t="shared" si="27"/>
        <v>-22.391539076960509</v>
      </c>
      <c r="AS39">
        <f t="shared" si="27"/>
        <v>0.34983522974593895</v>
      </c>
      <c r="AT39">
        <f t="shared" si="27"/>
        <v>0.19310048433816041</v>
      </c>
      <c r="AU39">
        <f t="shared" si="25"/>
        <v>-21.84860336287641</v>
      </c>
      <c r="AW39">
        <v>36</v>
      </c>
      <c r="AX39">
        <f>IF(Z39&gt;0, (R39*SUMPRODUCT(K39:$K$98, X39:$X$98)-K39*$AZ$3)/Z39, 0)</f>
        <v>373.33136973539268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1.5098477676654815E-2</v>
      </c>
      <c r="L40" s="2">
        <v>37</v>
      </c>
      <c r="M40" s="6">
        <v>7.0498397000000004E-2</v>
      </c>
      <c r="Q40" s="4">
        <f t="shared" si="22"/>
        <v>50</v>
      </c>
      <c r="R40">
        <f t="shared" si="0"/>
        <v>50000</v>
      </c>
      <c r="S40">
        <f t="shared" si="1"/>
        <v>351.28698616567857</v>
      </c>
      <c r="U40">
        <f t="shared" si="12"/>
        <v>7.0498397000000004E-2</v>
      </c>
      <c r="V40">
        <f t="shared" si="13"/>
        <v>0.01</v>
      </c>
      <c r="W40">
        <f t="shared" si="14"/>
        <v>0.38154416765735427</v>
      </c>
      <c r="X40">
        <f t="shared" si="15"/>
        <v>2.6898252204542724E-2</v>
      </c>
      <c r="Y40">
        <f t="shared" si="16"/>
        <v>3.815441676573543E-3</v>
      </c>
      <c r="Z40">
        <f t="shared" si="17"/>
        <v>0.35083047377623799</v>
      </c>
      <c r="AB40">
        <f t="shared" si="18"/>
        <v>142.44240672607037</v>
      </c>
      <c r="AC40">
        <f t="shared" si="19"/>
        <v>123.24217978793178</v>
      </c>
      <c r="AE40">
        <f t="shared" si="2"/>
        <v>0</v>
      </c>
      <c r="AF40">
        <f t="shared" si="26"/>
        <v>0</v>
      </c>
      <c r="AG40">
        <f t="shared" si="26"/>
        <v>-17.5415236888119</v>
      </c>
      <c r="AH40">
        <f t="shared" si="4"/>
        <v>-1344.9126102271362</v>
      </c>
      <c r="AI40">
        <f t="shared" si="23"/>
        <v>-1362.454133915948</v>
      </c>
      <c r="AJ40">
        <f t="shared" si="6"/>
        <v>19.200226938138599</v>
      </c>
      <c r="AK40">
        <f t="shared" si="20"/>
        <v>9.9709684708249267</v>
      </c>
      <c r="AL40">
        <f t="shared" si="24"/>
        <v>-1333.2829385069845</v>
      </c>
      <c r="AN40">
        <f t="shared" si="27"/>
        <v>0</v>
      </c>
      <c r="AO40">
        <f t="shared" si="27"/>
        <v>0</v>
      </c>
      <c r="AP40">
        <f t="shared" si="27"/>
        <v>-0.2648503038300381</v>
      </c>
      <c r="AQ40">
        <f t="shared" si="27"/>
        <v>-20.306133022565973</v>
      </c>
      <c r="AR40">
        <f t="shared" si="27"/>
        <v>-20.570983326396011</v>
      </c>
      <c r="AS40">
        <f t="shared" si="27"/>
        <v>0.28989419781219206</v>
      </c>
      <c r="AT40">
        <f t="shared" si="27"/>
        <v>0.15054644487137914</v>
      </c>
      <c r="AU40">
        <f t="shared" si="25"/>
        <v>-20.130542683712438</v>
      </c>
      <c r="AW40">
        <v>37</v>
      </c>
      <c r="AX40">
        <f>IF(Z40&gt;0, (R40*SUMPRODUCT(K40:$K$98, X40:$X$98)-K40*$AZ$3)/Z40, 0)</f>
        <v>351.28698616567857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1.348078363987037E-2</v>
      </c>
      <c r="L41" s="2">
        <v>38</v>
      </c>
      <c r="M41" s="6">
        <v>7.8701599999999997E-2</v>
      </c>
      <c r="Q41" s="4">
        <f t="shared" si="22"/>
        <v>50</v>
      </c>
      <c r="R41">
        <f t="shared" si="0"/>
        <v>50000</v>
      </c>
      <c r="S41">
        <f t="shared" si="1"/>
        <v>329.9771152529687</v>
      </c>
      <c r="U41">
        <f t="shared" si="12"/>
        <v>7.8701599999999997E-2</v>
      </c>
      <c r="V41">
        <f t="shared" si="13"/>
        <v>0.01</v>
      </c>
      <c r="W41">
        <f t="shared" si="14"/>
        <v>0.35083047377623799</v>
      </c>
      <c r="X41">
        <f t="shared" si="15"/>
        <v>2.7610919614947972E-2</v>
      </c>
      <c r="Y41">
        <f t="shared" si="16"/>
        <v>3.5083047377623801E-3</v>
      </c>
      <c r="Z41">
        <f t="shared" si="17"/>
        <v>0.31971124942352763</v>
      </c>
      <c r="AB41">
        <f t="shared" si="18"/>
        <v>123.24217978793178</v>
      </c>
      <c r="AC41">
        <f t="shared" si="19"/>
        <v>105.49739579869799</v>
      </c>
      <c r="AE41">
        <f t="shared" si="2"/>
        <v>0</v>
      </c>
      <c r="AF41">
        <f t="shared" si="26"/>
        <v>0</v>
      </c>
      <c r="AG41">
        <f t="shared" si="26"/>
        <v>-15.985562471176381</v>
      </c>
      <c r="AH41">
        <f t="shared" si="4"/>
        <v>-1380.5459807473985</v>
      </c>
      <c r="AI41">
        <f t="shared" si="23"/>
        <v>-1396.5315432185748</v>
      </c>
      <c r="AJ41">
        <f t="shared" si="6"/>
        <v>17.744783989233781</v>
      </c>
      <c r="AK41">
        <f t="shared" si="20"/>
        <v>8.6269525851552249</v>
      </c>
      <c r="AL41">
        <f t="shared" si="24"/>
        <v>-1370.1598066441857</v>
      </c>
      <c r="AN41">
        <f t="shared" si="27"/>
        <v>0</v>
      </c>
      <c r="AO41">
        <f t="shared" si="27"/>
        <v>0</v>
      </c>
      <c r="AP41">
        <f t="shared" si="27"/>
        <v>-0.21549790903556032</v>
      </c>
      <c r="AQ41">
        <f t="shared" si="27"/>
        <v>-18.610841671348325</v>
      </c>
      <c r="AR41">
        <f t="shared" si="27"/>
        <v>-18.826339580383884</v>
      </c>
      <c r="AS41">
        <f t="shared" si="27"/>
        <v>0.23921359369509643</v>
      </c>
      <c r="AT41">
        <f t="shared" si="27"/>
        <v>0.11629808127189795</v>
      </c>
      <c r="AU41">
        <f t="shared" si="25"/>
        <v>-18.470827905416886</v>
      </c>
      <c r="AW41">
        <v>38</v>
      </c>
      <c r="AX41">
        <f>IF(Z41&gt;0, (R41*SUMPRODUCT(K41:$K$98, X41:$X$98)-K41*$AZ$3)/Z41, 0)</f>
        <v>329.9771152529687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1.2036413964169972E-2</v>
      </c>
      <c r="L42" s="2">
        <v>39</v>
      </c>
      <c r="M42" s="6">
        <v>8.8159118999999994E-2</v>
      </c>
      <c r="Q42" s="4">
        <f t="shared" si="22"/>
        <v>50</v>
      </c>
      <c r="R42">
        <f t="shared" si="0"/>
        <v>50000</v>
      </c>
      <c r="S42">
        <f t="shared" si="1"/>
        <v>309.27715724016821</v>
      </c>
      <c r="U42">
        <f t="shared" si="12"/>
        <v>8.8159118999999994E-2</v>
      </c>
      <c r="V42">
        <f t="shared" si="13"/>
        <v>0.01</v>
      </c>
      <c r="W42">
        <f t="shared" si="14"/>
        <v>0.31971124942352763</v>
      </c>
      <c r="X42">
        <f t="shared" si="15"/>
        <v>2.8185462083567453E-2</v>
      </c>
      <c r="Y42">
        <f t="shared" si="16"/>
        <v>3.1971124942352762E-3</v>
      </c>
      <c r="Z42">
        <f t="shared" si="17"/>
        <v>0.28832867484572489</v>
      </c>
      <c r="AB42">
        <f t="shared" si="18"/>
        <v>105.49739579869799</v>
      </c>
      <c r="AC42">
        <f t="shared" si="19"/>
        <v>89.173472907110593</v>
      </c>
      <c r="AE42">
        <f t="shared" si="2"/>
        <v>0</v>
      </c>
      <c r="AF42">
        <f t="shared" si="26"/>
        <v>0</v>
      </c>
      <c r="AG42">
        <f t="shared" si="26"/>
        <v>-14.416433742286245</v>
      </c>
      <c r="AH42">
        <f t="shared" si="4"/>
        <v>-1409.2731041783727</v>
      </c>
      <c r="AI42">
        <f t="shared" si="23"/>
        <v>-1423.6895379206589</v>
      </c>
      <c r="AJ42">
        <f t="shared" si="6"/>
        <v>16.323922891587401</v>
      </c>
      <c r="AK42">
        <f t="shared" si="20"/>
        <v>7.3848177059088602</v>
      </c>
      <c r="AL42">
        <f t="shared" si="24"/>
        <v>-1399.9807973231625</v>
      </c>
      <c r="AN42">
        <f t="shared" si="27"/>
        <v>0</v>
      </c>
      <c r="AO42">
        <f t="shared" si="27"/>
        <v>0</v>
      </c>
      <c r="AP42">
        <f t="shared" si="27"/>
        <v>-0.17352216440918533</v>
      </c>
      <c r="AQ42">
        <f t="shared" si="27"/>
        <v>-16.962594470461731</v>
      </c>
      <c r="AR42">
        <f t="shared" si="27"/>
        <v>-17.136116634870916</v>
      </c>
      <c r="AS42">
        <f t="shared" si="27"/>
        <v>0.19648149344233645</v>
      </c>
      <c r="AT42">
        <f t="shared" si="27"/>
        <v>8.8886722958251063E-2</v>
      </c>
      <c r="AU42">
        <f t="shared" si="25"/>
        <v>-16.850748418470324</v>
      </c>
      <c r="AW42">
        <v>39</v>
      </c>
      <c r="AX42">
        <f>IF(Z42&gt;0, (R42*SUMPRODUCT(K42:$K$98, X42:$X$98)-K42*$AZ$3)/Z42, 0)</f>
        <v>309.27715724016821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1.0746798182294617E-2</v>
      </c>
      <c r="L43" s="2">
        <v>40</v>
      </c>
      <c r="M43" s="6">
        <v>9.9426106E-2</v>
      </c>
      <c r="Q43" s="4">
        <f t="shared" si="22"/>
        <v>50</v>
      </c>
      <c r="R43">
        <f t="shared" si="0"/>
        <v>50000</v>
      </c>
      <c r="S43">
        <f t="shared" si="1"/>
        <v>289.1710851043249</v>
      </c>
      <c r="U43">
        <f t="shared" si="12"/>
        <v>9.9426106E-2</v>
      </c>
      <c r="V43">
        <f t="shared" si="13"/>
        <v>0.01</v>
      </c>
      <c r="W43">
        <f t="shared" si="14"/>
        <v>0.28832867484572489</v>
      </c>
      <c r="X43">
        <f t="shared" si="15"/>
        <v>2.8667397388050575E-2</v>
      </c>
      <c r="Y43">
        <f t="shared" si="16"/>
        <v>2.883286748457249E-3</v>
      </c>
      <c r="Z43">
        <f t="shared" si="17"/>
        <v>0.25677799070921709</v>
      </c>
      <c r="AB43">
        <f t="shared" si="18"/>
        <v>89.173472907110593</v>
      </c>
      <c r="AC43">
        <f t="shared" si="19"/>
        <v>74.25277020429256</v>
      </c>
      <c r="AE43">
        <f t="shared" si="2"/>
        <v>0</v>
      </c>
      <c r="AF43">
        <f t="shared" si="26"/>
        <v>0</v>
      </c>
      <c r="AG43">
        <f t="shared" si="26"/>
        <v>-12.838899535460854</v>
      </c>
      <c r="AH43">
        <f t="shared" si="4"/>
        <v>-1433.3698694025288</v>
      </c>
      <c r="AI43">
        <f t="shared" si="23"/>
        <v>-1446.2087689379896</v>
      </c>
      <c r="AJ43">
        <f t="shared" si="6"/>
        <v>14.920702702818033</v>
      </c>
      <c r="AK43">
        <f t="shared" si="20"/>
        <v>6.2421431034977424</v>
      </c>
      <c r="AL43">
        <f t="shared" si="24"/>
        <v>-1425.0459231316738</v>
      </c>
      <c r="AN43">
        <f t="shared" si="27"/>
        <v>0</v>
      </c>
      <c r="AO43">
        <f t="shared" si="27"/>
        <v>0</v>
      </c>
      <c r="AP43">
        <f t="shared" si="27"/>
        <v>-0.13797706219035391</v>
      </c>
      <c r="AQ43">
        <f t="shared" si="27"/>
        <v>-15.40413670705097</v>
      </c>
      <c r="AR43">
        <f t="shared" si="27"/>
        <v>-15.542113769241322</v>
      </c>
      <c r="AS43">
        <f t="shared" si="27"/>
        <v>0.16034978068520322</v>
      </c>
      <c r="AT43">
        <f t="shared" si="27"/>
        <v>6.7083052158292411E-2</v>
      </c>
      <c r="AU43">
        <f t="shared" si="25"/>
        <v>-15.314680936397826</v>
      </c>
      <c r="AW43">
        <v>40</v>
      </c>
      <c r="AX43">
        <f>IF(Z43&gt;0, (R43*SUMPRODUCT(K43:$K$98, X43:$X$98)-K43*$AZ$3)/Z43, 0)</f>
        <v>289.1710851043249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9.5953555199059081E-3</v>
      </c>
      <c r="L44" s="2">
        <v>41</v>
      </c>
      <c r="M44" s="6">
        <v>0.112419382</v>
      </c>
      <c r="Q44" s="4">
        <f t="shared" si="22"/>
        <v>50</v>
      </c>
      <c r="R44">
        <f t="shared" si="0"/>
        <v>50000</v>
      </c>
      <c r="S44">
        <f t="shared" si="1"/>
        <v>269.24131986245334</v>
      </c>
      <c r="U44">
        <f t="shared" si="12"/>
        <v>0.112419382</v>
      </c>
      <c r="V44">
        <f t="shared" si="13"/>
        <v>0.01</v>
      </c>
      <c r="W44">
        <f t="shared" si="14"/>
        <v>0.25677799070921709</v>
      </c>
      <c r="X44">
        <f t="shared" si="15"/>
        <v>2.8866823026731925E-2</v>
      </c>
      <c r="Y44">
        <f t="shared" si="16"/>
        <v>2.567779907092171E-3</v>
      </c>
      <c r="Z44">
        <f t="shared" si="17"/>
        <v>0.22534338777539298</v>
      </c>
      <c r="AB44">
        <f t="shared" si="18"/>
        <v>74.25277020429256</v>
      </c>
      <c r="AC44">
        <f t="shared" si="19"/>
        <v>60.671751146923441</v>
      </c>
      <c r="AE44">
        <f t="shared" si="2"/>
        <v>0</v>
      </c>
      <c r="AF44">
        <f t="shared" si="26"/>
        <v>0</v>
      </c>
      <c r="AG44">
        <f t="shared" si="26"/>
        <v>-11.267169388769648</v>
      </c>
      <c r="AH44">
        <f t="shared" si="4"/>
        <v>-1443.3411513365963</v>
      </c>
      <c r="AI44">
        <f t="shared" si="23"/>
        <v>-1454.608320725366</v>
      </c>
      <c r="AJ44">
        <f t="shared" si="6"/>
        <v>13.581019057369119</v>
      </c>
      <c r="AK44">
        <f t="shared" si="20"/>
        <v>5.1976939143004799</v>
      </c>
      <c r="AL44">
        <f t="shared" si="24"/>
        <v>-1435.8296077536963</v>
      </c>
      <c r="AN44">
        <f t="shared" si="27"/>
        <v>0</v>
      </c>
      <c r="AO44">
        <f t="shared" si="27"/>
        <v>0</v>
      </c>
      <c r="AP44">
        <f t="shared" si="27"/>
        <v>-0.10811249598824572</v>
      </c>
      <c r="AQ44">
        <f t="shared" si="27"/>
        <v>-13.849371483584958</v>
      </c>
      <c r="AR44">
        <f t="shared" si="27"/>
        <v>-13.957483979573205</v>
      </c>
      <c r="AS44">
        <f t="shared" si="27"/>
        <v>0.13031470617807411</v>
      </c>
      <c r="AT44">
        <f t="shared" si="27"/>
        <v>4.9873720991364459E-2</v>
      </c>
      <c r="AU44">
        <f t="shared" si="25"/>
        <v>-13.777295552403766</v>
      </c>
      <c r="AW44">
        <v>41</v>
      </c>
      <c r="AX44">
        <f>IF(Z44&gt;0, (R44*SUMPRODUCT(K44:$K$98, X44:$X$98)-K44*$AZ$3)/Z44, 0)</f>
        <v>269.24131986245334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8.5672817142017025E-3</v>
      </c>
      <c r="L45" s="2">
        <v>42</v>
      </c>
      <c r="M45" s="6">
        <v>0.12734142500000001</v>
      </c>
      <c r="Q45" s="4">
        <f t="shared" si="22"/>
        <v>50</v>
      </c>
      <c r="R45">
        <f t="shared" si="0"/>
        <v>50000</v>
      </c>
      <c r="S45">
        <f t="shared" si="1"/>
        <v>249.23640720897433</v>
      </c>
      <c r="U45">
        <f t="shared" si="12"/>
        <v>0.12734142500000001</v>
      </c>
      <c r="V45">
        <f t="shared" si="13"/>
        <v>0.01</v>
      </c>
      <c r="W45">
        <f t="shared" si="14"/>
        <v>0.22534338777539298</v>
      </c>
      <c r="X45">
        <f t="shared" si="15"/>
        <v>2.8695548113646125E-2</v>
      </c>
      <c r="Y45">
        <f t="shared" si="16"/>
        <v>2.2534338777539299E-3</v>
      </c>
      <c r="Z45">
        <f t="shared" si="17"/>
        <v>0.19439440578399292</v>
      </c>
      <c r="AB45">
        <f t="shared" si="18"/>
        <v>60.671751146923441</v>
      </c>
      <c r="AC45">
        <f t="shared" si="19"/>
        <v>48.450163279125853</v>
      </c>
      <c r="AE45">
        <f t="shared" si="2"/>
        <v>0</v>
      </c>
      <c r="AF45">
        <f t="shared" si="26"/>
        <v>0</v>
      </c>
      <c r="AG45">
        <f t="shared" si="26"/>
        <v>-9.7197202891996461</v>
      </c>
      <c r="AH45">
        <f t="shared" si="4"/>
        <v>-1434.7774056823062</v>
      </c>
      <c r="AI45">
        <f t="shared" si="23"/>
        <v>-1444.4971259715057</v>
      </c>
      <c r="AJ45">
        <f t="shared" si="6"/>
        <v>12.221587867797588</v>
      </c>
      <c r="AK45">
        <f t="shared" si="20"/>
        <v>4.2470225802846411</v>
      </c>
      <c r="AL45">
        <f t="shared" si="24"/>
        <v>-1428.0285155234235</v>
      </c>
      <c r="AN45">
        <f t="shared" si="27"/>
        <v>0</v>
      </c>
      <c r="AO45">
        <f t="shared" si="27"/>
        <v>0</v>
      </c>
      <c r="AP45">
        <f t="shared" si="27"/>
        <v>-8.3271581900815406E-2</v>
      </c>
      <c r="AQ45">
        <f t="shared" si="27"/>
        <v>-12.292142231651779</v>
      </c>
      <c r="AR45">
        <f t="shared" si="27"/>
        <v>-12.375413813552594</v>
      </c>
      <c r="AS45">
        <f t="shared" si="27"/>
        <v>0.10470578625829165</v>
      </c>
      <c r="AT45">
        <f t="shared" si="27"/>
        <v>3.6385438891874337E-2</v>
      </c>
      <c r="AU45">
        <f t="shared" si="25"/>
        <v>-12.234322588402428</v>
      </c>
      <c r="AW45">
        <v>42</v>
      </c>
      <c r="AX45">
        <f>IF(Z45&gt;0, (R45*SUMPRODUCT(K45:$K$98, X45:$X$98)-K45*$AZ$3)/Z45, 0)</f>
        <v>249.23640720897433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7.6493586733943769E-3</v>
      </c>
      <c r="L46" s="2">
        <v>43</v>
      </c>
      <c r="M46" s="6">
        <v>0.14457818</v>
      </c>
      <c r="Q46" s="4">
        <f t="shared" si="22"/>
        <v>50</v>
      </c>
      <c r="R46">
        <f t="shared" si="0"/>
        <v>50000</v>
      </c>
      <c r="S46">
        <f t="shared" si="1"/>
        <v>228.85598558030748</v>
      </c>
      <c r="U46">
        <f t="shared" si="12"/>
        <v>0.14457818</v>
      </c>
      <c r="V46">
        <f t="shared" si="13"/>
        <v>0.01</v>
      </c>
      <c r="W46">
        <f t="shared" si="14"/>
        <v>0.19439440578399292</v>
      </c>
      <c r="X46">
        <f t="shared" si="15"/>
        <v>2.8105189390431169E-2</v>
      </c>
      <c r="Y46">
        <f t="shared" si="16"/>
        <v>1.9439440578399292E-3</v>
      </c>
      <c r="Z46">
        <f t="shared" si="17"/>
        <v>0.16434527233572183</v>
      </c>
      <c r="AB46">
        <f t="shared" si="18"/>
        <v>48.450163279125853</v>
      </c>
      <c r="AC46">
        <f t="shared" si="19"/>
        <v>37.611399275855661</v>
      </c>
      <c r="AE46">
        <f t="shared" si="2"/>
        <v>0</v>
      </c>
      <c r="AF46">
        <f t="shared" si="26"/>
        <v>0</v>
      </c>
      <c r="AG46">
        <f t="shared" si="26"/>
        <v>-8.2172636167860915</v>
      </c>
      <c r="AH46">
        <f t="shared" si="4"/>
        <v>-1405.2594695215585</v>
      </c>
      <c r="AI46">
        <f t="shared" si="23"/>
        <v>-1413.4767331383446</v>
      </c>
      <c r="AJ46">
        <f t="shared" si="6"/>
        <v>10.838764003270192</v>
      </c>
      <c r="AK46">
        <f t="shared" si="20"/>
        <v>3.3915114295388102</v>
      </c>
      <c r="AL46">
        <f t="shared" si="24"/>
        <v>-1399.2464577055355</v>
      </c>
      <c r="AN46">
        <f t="shared" si="27"/>
        <v>0</v>
      </c>
      <c r="AO46">
        <f t="shared" si="27"/>
        <v>0</v>
      </c>
      <c r="AP46">
        <f t="shared" si="27"/>
        <v>-6.2856796718630731E-2</v>
      </c>
      <c r="AQ46">
        <f t="shared" si="27"/>
        <v>-10.749333711554314</v>
      </c>
      <c r="AR46">
        <f t="shared" si="27"/>
        <v>-10.812190508272945</v>
      </c>
      <c r="AS46">
        <f t="shared" si="27"/>
        <v>8.2909593437289611E-2</v>
      </c>
      <c r="AT46">
        <f t="shared" si="27"/>
        <v>2.5942887369458861E-2</v>
      </c>
      <c r="AU46">
        <f t="shared" si="25"/>
        <v>-10.703338027466195</v>
      </c>
      <c r="AW46">
        <v>43</v>
      </c>
      <c r="AX46">
        <f>IF(Z46&gt;0, (R46*SUMPRODUCT(K46:$K$98, X46:$X$98)-K46*$AZ$3)/Z46, 0)</f>
        <v>228.85598558030748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6.8297845298164071E-3</v>
      </c>
      <c r="L47" s="2">
        <v>44</v>
      </c>
      <c r="M47" s="6">
        <v>0.16385111999999999</v>
      </c>
      <c r="Q47" s="4">
        <f t="shared" si="22"/>
        <v>50</v>
      </c>
      <c r="R47">
        <f t="shared" si="0"/>
        <v>50000</v>
      </c>
      <c r="S47">
        <f t="shared" si="1"/>
        <v>207.40196693751781</v>
      </c>
      <c r="U47">
        <f t="shared" si="12"/>
        <v>0.16385111999999999</v>
      </c>
      <c r="V47">
        <f t="shared" si="13"/>
        <v>0.01</v>
      </c>
      <c r="W47">
        <f t="shared" si="14"/>
        <v>0.16434527233572183</v>
      </c>
      <c r="X47">
        <f t="shared" si="15"/>
        <v>2.6928156938913036E-2</v>
      </c>
      <c r="Y47">
        <f t="shared" si="16"/>
        <v>1.6434527233572182E-3</v>
      </c>
      <c r="Z47">
        <f t="shared" si="17"/>
        <v>0.13577366267345156</v>
      </c>
      <c r="AB47">
        <f t="shared" si="18"/>
        <v>37.611399275855661</v>
      </c>
      <c r="AC47">
        <f t="shared" si="19"/>
        <v>28.159724696784899</v>
      </c>
      <c r="AE47">
        <f t="shared" si="2"/>
        <v>0</v>
      </c>
      <c r="AF47">
        <f t="shared" si="26"/>
        <v>0</v>
      </c>
      <c r="AG47">
        <f t="shared" si="26"/>
        <v>-6.7886831336725777</v>
      </c>
      <c r="AH47">
        <f t="shared" si="4"/>
        <v>-1346.4078469456517</v>
      </c>
      <c r="AI47">
        <f t="shared" si="23"/>
        <v>-1353.1965300793242</v>
      </c>
      <c r="AJ47">
        <f t="shared" si="6"/>
        <v>9.4516745790707617</v>
      </c>
      <c r="AK47">
        <f t="shared" si="20"/>
        <v>2.6327979493098965</v>
      </c>
      <c r="AL47">
        <f t="shared" si="24"/>
        <v>-1341.1120575509435</v>
      </c>
      <c r="AN47">
        <f t="shared" si="27"/>
        <v>0</v>
      </c>
      <c r="AO47">
        <f t="shared" si="27"/>
        <v>0</v>
      </c>
      <c r="AP47">
        <f t="shared" si="27"/>
        <v>-4.636524304418254E-2</v>
      </c>
      <c r="AQ47">
        <f t="shared" si="27"/>
        <v>-9.1956754838928294</v>
      </c>
      <c r="AR47">
        <f t="shared" si="27"/>
        <v>-9.2420407269370113</v>
      </c>
      <c r="AS47">
        <f t="shared" si="27"/>
        <v>6.4552900820996489E-2</v>
      </c>
      <c r="AT47">
        <f t="shared" si="27"/>
        <v>1.7981442704329092E-2</v>
      </c>
      <c r="AU47">
        <f t="shared" si="25"/>
        <v>-9.159506383411685</v>
      </c>
      <c r="AW47">
        <v>44</v>
      </c>
      <c r="AX47">
        <f>IF(Z47&gt;0, (R47*SUMPRODUCT(K47:$K$98, X47:$X$98)-K47*$AZ$3)/Z47, 0)</f>
        <v>207.40196693751781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6.0980219016217915E-3</v>
      </c>
      <c r="L48" s="2">
        <v>45</v>
      </c>
      <c r="M48" s="6">
        <v>0.185300933</v>
      </c>
      <c r="Q48" s="4">
        <f t="shared" si="22"/>
        <v>50</v>
      </c>
      <c r="R48">
        <f t="shared" si="0"/>
        <v>50000</v>
      </c>
      <c r="S48">
        <f t="shared" si="1"/>
        <v>184.17753140354645</v>
      </c>
      <c r="U48">
        <f t="shared" si="12"/>
        <v>0.185300933</v>
      </c>
      <c r="V48">
        <f t="shared" si="13"/>
        <v>0.01</v>
      </c>
      <c r="W48">
        <f t="shared" si="14"/>
        <v>0.13577366267345156</v>
      </c>
      <c r="X48">
        <f t="shared" si="15"/>
        <v>2.5158986370217847E-2</v>
      </c>
      <c r="Y48">
        <f t="shared" si="16"/>
        <v>1.3577366267345156E-3</v>
      </c>
      <c r="Z48">
        <f t="shared" si="17"/>
        <v>0.1092569396764992</v>
      </c>
      <c r="AB48">
        <f t="shared" si="18"/>
        <v>28.159724696784899</v>
      </c>
      <c r="AC48">
        <f t="shared" si="19"/>
        <v>20.122673438323812</v>
      </c>
      <c r="AE48">
        <f t="shared" si="2"/>
        <v>0</v>
      </c>
      <c r="AF48">
        <f t="shared" si="26"/>
        <v>0</v>
      </c>
      <c r="AG48">
        <f t="shared" si="26"/>
        <v>-5.46284698382496</v>
      </c>
      <c r="AH48">
        <f t="shared" si="4"/>
        <v>-1257.9493185108925</v>
      </c>
      <c r="AI48">
        <f t="shared" si="23"/>
        <v>-1263.4121654947173</v>
      </c>
      <c r="AJ48">
        <f t="shared" si="6"/>
        <v>8.0370512584610871</v>
      </c>
      <c r="AK48">
        <f t="shared" si="20"/>
        <v>1.9711807287749432</v>
      </c>
      <c r="AL48">
        <f t="shared" si="24"/>
        <v>-1253.4039335074813</v>
      </c>
      <c r="AN48">
        <f t="shared" si="27"/>
        <v>0</v>
      </c>
      <c r="AO48">
        <f t="shared" si="27"/>
        <v>0</v>
      </c>
      <c r="AP48">
        <f t="shared" si="27"/>
        <v>-3.3312560552573152E-2</v>
      </c>
      <c r="AQ48">
        <f t="shared" si="27"/>
        <v>-7.6710024954096294</v>
      </c>
      <c r="AR48">
        <f t="shared" si="27"/>
        <v>-7.7043150559622013</v>
      </c>
      <c r="AS48">
        <f t="shared" si="27"/>
        <v>4.9010114598552694E-2</v>
      </c>
      <c r="AT48">
        <f t="shared" si="27"/>
        <v>1.2020303256124408E-2</v>
      </c>
      <c r="AU48">
        <f t="shared" si="25"/>
        <v>-7.6432846381075246</v>
      </c>
      <c r="AW48">
        <v>45</v>
      </c>
      <c r="AX48">
        <f>IF(Z48&gt;0, (R48*SUMPRODUCT(K48:$K$98, X48:$X$98)-K48*$AZ$3)/Z48, 0)</f>
        <v>184.17753140354645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5.4446624121623132E-3</v>
      </c>
      <c r="L49" s="2">
        <v>46</v>
      </c>
      <c r="M49" s="6">
        <v>0.20871278500000001</v>
      </c>
      <c r="Q49" s="4">
        <f t="shared" si="22"/>
        <v>50</v>
      </c>
      <c r="R49">
        <f t="shared" si="0"/>
        <v>50000</v>
      </c>
      <c r="S49">
        <f t="shared" si="1"/>
        <v>157.98958470677255</v>
      </c>
      <c r="U49">
        <f t="shared" si="12"/>
        <v>0.20871278500000001</v>
      </c>
      <c r="V49">
        <f t="shared" si="13"/>
        <v>0.01</v>
      </c>
      <c r="W49">
        <f t="shared" si="14"/>
        <v>0.1092569396764992</v>
      </c>
      <c r="X49">
        <f t="shared" si="15"/>
        <v>2.2803320160459148E-2</v>
      </c>
      <c r="Y49">
        <f t="shared" si="16"/>
        <v>1.092569396764992E-3</v>
      </c>
      <c r="Z49">
        <f t="shared" si="17"/>
        <v>8.5361050119275056E-2</v>
      </c>
      <c r="AB49">
        <f t="shared" si="18"/>
        <v>20.122673438323812</v>
      </c>
      <c r="AC49">
        <f t="shared" si="19"/>
        <v>13.486156858478264</v>
      </c>
      <c r="AE49">
        <f t="shared" si="2"/>
        <v>0</v>
      </c>
      <c r="AF49">
        <f t="shared" si="26"/>
        <v>0</v>
      </c>
      <c r="AG49">
        <f t="shared" si="26"/>
        <v>-4.2680525059637526</v>
      </c>
      <c r="AH49">
        <f t="shared" si="4"/>
        <v>-1140.1660080229574</v>
      </c>
      <c r="AI49">
        <f t="shared" si="23"/>
        <v>-1144.4340605289212</v>
      </c>
      <c r="AJ49">
        <f t="shared" si="6"/>
        <v>6.6365165798455479</v>
      </c>
      <c r="AK49">
        <f t="shared" si="20"/>
        <v>1.4085871406826669</v>
      </c>
      <c r="AL49">
        <f t="shared" si="24"/>
        <v>-1136.388956808393</v>
      </c>
      <c r="AN49">
        <f t="shared" si="27"/>
        <v>0</v>
      </c>
      <c r="AO49">
        <f t="shared" si="27"/>
        <v>0</v>
      </c>
      <c r="AP49">
        <f t="shared" si="27"/>
        <v>-2.323810505235601E-2</v>
      </c>
      <c r="AQ49">
        <f t="shared" si="27"/>
        <v>-6.2078190075077506</v>
      </c>
      <c r="AR49">
        <f t="shared" si="27"/>
        <v>-6.2310571125601069</v>
      </c>
      <c r="AS49">
        <f t="shared" si="27"/>
        <v>3.6133592369977048E-2</v>
      </c>
      <c r="AT49">
        <f t="shared" si="27"/>
        <v>7.6692814591301046E-3</v>
      </c>
      <c r="AU49">
        <f t="shared" si="25"/>
        <v>-6.1872542387309997</v>
      </c>
      <c r="AW49">
        <v>46</v>
      </c>
      <c r="AX49">
        <f>IF(Z49&gt;0, (R49*SUMPRODUCT(K49:$K$98, X49:$X$98)-K49*$AZ$3)/Z49, 0)</f>
        <v>157.98958470677255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4.8613057251449222E-3</v>
      </c>
      <c r="L50" s="2">
        <v>47</v>
      </c>
      <c r="M50" s="6">
        <v>0.23444695300000001</v>
      </c>
      <c r="Q50" s="4">
        <f t="shared" si="22"/>
        <v>50</v>
      </c>
      <c r="R50">
        <f t="shared" si="0"/>
        <v>50000</v>
      </c>
      <c r="S50">
        <f t="shared" si="1"/>
        <v>127.17282319641016</v>
      </c>
      <c r="U50">
        <f t="shared" si="12"/>
        <v>0.23444695300000001</v>
      </c>
      <c r="V50">
        <f t="shared" si="13"/>
        <v>0.01</v>
      </c>
      <c r="W50">
        <f t="shared" si="14"/>
        <v>8.5361050119275056E-2</v>
      </c>
      <c r="X50">
        <f t="shared" si="15"/>
        <v>2.0012638105344326E-2</v>
      </c>
      <c r="Y50">
        <f t="shared" si="16"/>
        <v>8.5361050119275059E-4</v>
      </c>
      <c r="Z50">
        <f t="shared" si="17"/>
        <v>6.4494801512737981E-2</v>
      </c>
      <c r="AB50">
        <f t="shared" si="18"/>
        <v>13.486156858478264</v>
      </c>
      <c r="AC50">
        <f t="shared" si="19"/>
        <v>8.2019859898669942</v>
      </c>
      <c r="AE50">
        <f t="shared" si="2"/>
        <v>0</v>
      </c>
      <c r="AF50">
        <f t="shared" si="26"/>
        <v>0</v>
      </c>
      <c r="AG50">
        <f t="shared" si="26"/>
        <v>-3.2247400756368991</v>
      </c>
      <c r="AH50">
        <f t="shared" si="4"/>
        <v>-1000.6319052672163</v>
      </c>
      <c r="AI50">
        <f t="shared" si="23"/>
        <v>-1003.8566453428532</v>
      </c>
      <c r="AJ50">
        <f t="shared" si="6"/>
        <v>5.2841708686112696</v>
      </c>
      <c r="AK50">
        <f t="shared" si="20"/>
        <v>0.94403098009347852</v>
      </c>
      <c r="AL50">
        <f t="shared" si="24"/>
        <v>-997.62844349414854</v>
      </c>
      <c r="AN50">
        <f t="shared" si="27"/>
        <v>0</v>
      </c>
      <c r="AO50">
        <f t="shared" si="27"/>
        <v>0</v>
      </c>
      <c r="AP50">
        <f t="shared" si="27"/>
        <v>-1.5676447391797927E-2</v>
      </c>
      <c r="AQ50">
        <f t="shared" si="27"/>
        <v>-4.8643776098381899</v>
      </c>
      <c r="AR50">
        <f t="shared" si="27"/>
        <v>-4.8800540572299882</v>
      </c>
      <c r="AS50">
        <f t="shared" si="27"/>
        <v>2.5687970096223981E-2</v>
      </c>
      <c r="AT50">
        <f t="shared" si="27"/>
        <v>4.5892232082425993E-3</v>
      </c>
      <c r="AU50">
        <f t="shared" si="25"/>
        <v>-4.8497768639255217</v>
      </c>
      <c r="AW50">
        <v>47</v>
      </c>
      <c r="AX50">
        <f>IF(Z50&gt;0, (R50*SUMPRODUCT(K50:$K$98, X50:$X$98)-K50*$AZ$3)/Z50, 0)</f>
        <v>127.17282319641016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4.3404515403079663E-3</v>
      </c>
      <c r="L51" s="2">
        <v>48</v>
      </c>
      <c r="M51" s="6">
        <v>0.26339700100000002</v>
      </c>
      <c r="Q51" s="4">
        <f t="shared" si="22"/>
        <v>50</v>
      </c>
      <c r="R51">
        <f t="shared" si="0"/>
        <v>50000</v>
      </c>
      <c r="S51">
        <f t="shared" si="1"/>
        <v>88.820022566805648</v>
      </c>
      <c r="U51">
        <f t="shared" si="12"/>
        <v>0.26339700100000002</v>
      </c>
      <c r="V51">
        <f t="shared" si="13"/>
        <v>0.01</v>
      </c>
      <c r="W51">
        <f t="shared" si="14"/>
        <v>6.4494801512737981E-2</v>
      </c>
      <c r="X51">
        <f t="shared" si="15"/>
        <v>1.6987737298545448E-2</v>
      </c>
      <c r="Y51">
        <f t="shared" si="16"/>
        <v>6.4494801512737982E-4</v>
      </c>
      <c r="Z51">
        <f t="shared" si="17"/>
        <v>4.6862116199065156E-2</v>
      </c>
      <c r="AB51">
        <f t="shared" si="18"/>
        <v>8.2019859898669942</v>
      </c>
      <c r="AC51">
        <f t="shared" si="19"/>
        <v>4.1622942183292357</v>
      </c>
      <c r="AE51">
        <f t="shared" si="2"/>
        <v>0</v>
      </c>
      <c r="AF51">
        <f t="shared" si="26"/>
        <v>0</v>
      </c>
      <c r="AG51">
        <f t="shared" si="26"/>
        <v>-2.3431058099532578</v>
      </c>
      <c r="AH51">
        <f t="shared" si="4"/>
        <v>-849.38686492727243</v>
      </c>
      <c r="AI51">
        <f t="shared" si="23"/>
        <v>-851.7299707372257</v>
      </c>
      <c r="AJ51">
        <f t="shared" si="6"/>
        <v>4.0396917715377585</v>
      </c>
      <c r="AK51">
        <f t="shared" si="20"/>
        <v>0.57413901929068967</v>
      </c>
      <c r="AL51">
        <f t="shared" si="24"/>
        <v>-847.11613994639731</v>
      </c>
      <c r="AN51">
        <f t="shared" si="27"/>
        <v>0</v>
      </c>
      <c r="AO51">
        <f t="shared" si="27"/>
        <v>0</v>
      </c>
      <c r="AP51">
        <f t="shared" si="27"/>
        <v>-1.0170137221916163E-2</v>
      </c>
      <c r="AQ51">
        <f t="shared" si="27"/>
        <v>-3.686722526190934</v>
      </c>
      <c r="AR51">
        <f t="shared" si="27"/>
        <v>-3.6968926634128505</v>
      </c>
      <c r="AS51">
        <f t="shared" si="27"/>
        <v>1.7534086372140482E-2</v>
      </c>
      <c r="AT51">
        <f t="shared" si="27"/>
        <v>2.4920225906311789E-3</v>
      </c>
      <c r="AU51">
        <f t="shared" si="25"/>
        <v>-3.6768665544500791</v>
      </c>
      <c r="AW51">
        <v>48</v>
      </c>
      <c r="AX51">
        <f>IF(Z51&gt;0, (R51*SUMPRODUCT(K51:$K$98, X51:$X$98)-K51*$AZ$3)/Z51, 0)</f>
        <v>88.820022566805648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3.8754031609892553E-3</v>
      </c>
      <c r="L52" s="2">
        <v>49</v>
      </c>
      <c r="M52" s="6">
        <v>0.29593128600000002</v>
      </c>
      <c r="Q52" s="4">
        <f t="shared" si="22"/>
        <v>50</v>
      </c>
      <c r="R52">
        <f t="shared" si="0"/>
        <v>50000</v>
      </c>
      <c r="S52">
        <f t="shared" si="1"/>
        <v>37.259911858834073</v>
      </c>
      <c r="U52">
        <f t="shared" si="12"/>
        <v>0.29593128600000002</v>
      </c>
      <c r="V52">
        <f t="shared" si="13"/>
        <v>0.01</v>
      </c>
      <c r="W52">
        <f t="shared" si="14"/>
        <v>4.6862116199065156E-2</v>
      </c>
      <c r="X52">
        <f t="shared" si="15"/>
        <v>1.3867966311470784E-2</v>
      </c>
      <c r="Y52">
        <f t="shared" si="16"/>
        <v>4.6862116199065159E-4</v>
      </c>
      <c r="Z52">
        <f t="shared" si="17"/>
        <v>3.2525528725603721E-2</v>
      </c>
      <c r="AB52">
        <f t="shared" si="18"/>
        <v>4.1622942183292357</v>
      </c>
      <c r="AC52">
        <f t="shared" si="19"/>
        <v>1.2118983334779703</v>
      </c>
      <c r="AE52">
        <f t="shared" si="2"/>
        <v>0</v>
      </c>
      <c r="AF52">
        <f t="shared" si="26"/>
        <v>0</v>
      </c>
      <c r="AG52">
        <f t="shared" si="26"/>
        <v>-1.626276436280186</v>
      </c>
      <c r="AH52">
        <f t="shared" si="4"/>
        <v>-693.39831557353921</v>
      </c>
      <c r="AI52">
        <f t="shared" si="23"/>
        <v>-695.02459200981934</v>
      </c>
      <c r="AJ52">
        <f t="shared" si="6"/>
        <v>2.9503958848512655</v>
      </c>
      <c r="AK52">
        <f t="shared" si="20"/>
        <v>0.29136059528304653</v>
      </c>
      <c r="AL52">
        <f t="shared" si="24"/>
        <v>-691.78283552968503</v>
      </c>
      <c r="AN52">
        <f t="shared" si="27"/>
        <v>0</v>
      </c>
      <c r="AO52">
        <f t="shared" si="27"/>
        <v>0</v>
      </c>
      <c r="AP52">
        <f t="shared" si="27"/>
        <v>-6.3024768418025743E-3</v>
      </c>
      <c r="AQ52">
        <f t="shared" si="27"/>
        <v>-2.6871980239983189</v>
      </c>
      <c r="AR52">
        <f t="shared" si="27"/>
        <v>-2.6935005008401212</v>
      </c>
      <c r="AS52">
        <f t="shared" si="27"/>
        <v>1.1433973538322284E-2</v>
      </c>
      <c r="AT52">
        <f t="shared" si="27"/>
        <v>1.1291397719476297E-3</v>
      </c>
      <c r="AU52">
        <f t="shared" si="25"/>
        <v>-2.6809373875298514</v>
      </c>
      <c r="AW52">
        <v>49</v>
      </c>
      <c r="AX52">
        <f>IF(Z52&gt;0, (R52*SUMPRODUCT(K52:$K$98, X52:$X$98)-K52*$AZ$3)/Z52, 0)</f>
        <v>37.259911858834073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3.4601813937404063E-3</v>
      </c>
      <c r="L53" s="2">
        <v>50</v>
      </c>
      <c r="M53" s="6">
        <v>0.33262349499999999</v>
      </c>
      <c r="Q53" s="4">
        <f t="shared" si="22"/>
        <v>50</v>
      </c>
      <c r="R53">
        <f t="shared" si="0"/>
        <v>50000</v>
      </c>
      <c r="S53">
        <f t="shared" si="1"/>
        <v>-38.251034100657847</v>
      </c>
      <c r="U53">
        <f t="shared" si="12"/>
        <v>0.33262349499999999</v>
      </c>
      <c r="V53">
        <f t="shared" si="13"/>
        <v>0.01</v>
      </c>
      <c r="W53">
        <f t="shared" si="14"/>
        <v>3.2525528725603721E-2</v>
      </c>
      <c r="X53">
        <f t="shared" si="15"/>
        <v>1.0818755041433205E-2</v>
      </c>
      <c r="Y53">
        <f t="shared" si="16"/>
        <v>3.252552872560372E-4</v>
      </c>
      <c r="Z53">
        <f t="shared" si="17"/>
        <v>2.1381518396914479E-2</v>
      </c>
      <c r="AB53">
        <f t="shared" si="18"/>
        <v>1.2118983334779703</v>
      </c>
      <c r="AC53">
        <f t="shared" si="19"/>
        <v>-0.81786518932421881</v>
      </c>
      <c r="AE53">
        <f t="shared" si="2"/>
        <v>0</v>
      </c>
      <c r="AF53">
        <f t="shared" si="26"/>
        <v>0</v>
      </c>
      <c r="AG53">
        <f t="shared" si="26"/>
        <v>-1.069075919845724</v>
      </c>
      <c r="AH53">
        <f t="shared" si="4"/>
        <v>-540.93775207166027</v>
      </c>
      <c r="AI53">
        <f t="shared" si="23"/>
        <v>-542.00682799150604</v>
      </c>
      <c r="AJ53">
        <f t="shared" si="6"/>
        <v>2.0297635228021891</v>
      </c>
      <c r="AK53">
        <f t="shared" si="20"/>
        <v>8.4832883343457927E-2</v>
      </c>
      <c r="AL53">
        <f t="shared" si="24"/>
        <v>-539.89223158536038</v>
      </c>
      <c r="AN53">
        <f t="shared" si="27"/>
        <v>0</v>
      </c>
      <c r="AO53">
        <f t="shared" si="27"/>
        <v>0</v>
      </c>
      <c r="AP53">
        <f t="shared" si="27"/>
        <v>-3.6991966063460841E-3</v>
      </c>
      <c r="AQ53">
        <f t="shared" si="27"/>
        <v>-1.8717427448901198</v>
      </c>
      <c r="AR53">
        <f t="shared" si="27"/>
        <v>-1.875441941496466</v>
      </c>
      <c r="AS53">
        <f t="shared" si="27"/>
        <v>7.0233499752931153E-3</v>
      </c>
      <c r="AT53">
        <f t="shared" si="27"/>
        <v>2.9353716452238353E-4</v>
      </c>
      <c r="AU53">
        <f t="shared" si="25"/>
        <v>-1.8681250543566505</v>
      </c>
      <c r="AW53">
        <v>50</v>
      </c>
      <c r="AX53">
        <f>IF(Z53&gt;0, (R53*SUMPRODUCT(K53:$K$98, X53:$X$98)-K53*$AZ$3)/Z53, 0)</f>
        <v>-38.251034100657847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3.0894476729825052E-3</v>
      </c>
      <c r="L54" s="2">
        <v>51</v>
      </c>
      <c r="M54" s="6">
        <v>0.37225971299999999</v>
      </c>
      <c r="Q54" s="4">
        <f t="shared" si="22"/>
        <v>50</v>
      </c>
      <c r="R54">
        <f t="shared" si="0"/>
        <v>50000</v>
      </c>
      <c r="S54">
        <f t="shared" si="1"/>
        <v>-159.18965601750043</v>
      </c>
      <c r="U54">
        <f t="shared" si="12"/>
        <v>0.37225971299999999</v>
      </c>
      <c r="V54">
        <f t="shared" si="13"/>
        <v>0.01</v>
      </c>
      <c r="W54">
        <f t="shared" si="14"/>
        <v>2.1381518396914479E-2</v>
      </c>
      <c r="X54">
        <f t="shared" si="15"/>
        <v>7.9594779019396041E-3</v>
      </c>
      <c r="Y54">
        <f t="shared" si="16"/>
        <v>2.1381518396914481E-4</v>
      </c>
      <c r="Z54">
        <f t="shared" si="17"/>
        <v>1.320822531100573E-2</v>
      </c>
      <c r="AB54">
        <f t="shared" si="18"/>
        <v>-0.81786518932421881</v>
      </c>
      <c r="AC54">
        <f t="shared" si="19"/>
        <v>-2.1026128438606446</v>
      </c>
      <c r="AE54">
        <f t="shared" si="2"/>
        <v>0</v>
      </c>
      <c r="AF54">
        <f t="shared" si="26"/>
        <v>0</v>
      </c>
      <c r="AG54">
        <f t="shared" si="26"/>
        <v>-0.66041126555028651</v>
      </c>
      <c r="AH54">
        <f t="shared" si="4"/>
        <v>-397.97389509698019</v>
      </c>
      <c r="AI54">
        <f t="shared" si="23"/>
        <v>-398.63430636253048</v>
      </c>
      <c r="AJ54">
        <f t="shared" si="6"/>
        <v>1.2847476545364258</v>
      </c>
      <c r="AK54">
        <f t="shared" si="20"/>
        <v>-5.725056325269532E-2</v>
      </c>
      <c r="AL54">
        <f t="shared" si="24"/>
        <v>-397.40680927124674</v>
      </c>
      <c r="AN54">
        <f t="shared" si="27"/>
        <v>0</v>
      </c>
      <c r="AO54">
        <f t="shared" si="27"/>
        <v>0</v>
      </c>
      <c r="AP54">
        <f t="shared" si="27"/>
        <v>-2.0403060475657638E-3</v>
      </c>
      <c r="AQ54">
        <f t="shared" si="27"/>
        <v>-1.2295195241151491</v>
      </c>
      <c r="AR54">
        <f t="shared" si="27"/>
        <v>-1.2315598301627149</v>
      </c>
      <c r="AS54">
        <f t="shared" si="27"/>
        <v>3.9691606516772922E-3</v>
      </c>
      <c r="AT54">
        <f t="shared" si="27"/>
        <v>-1.7687261941797729E-4</v>
      </c>
      <c r="AU54">
        <f t="shared" si="25"/>
        <v>-1.2277675421304555</v>
      </c>
      <c r="AW54">
        <v>51</v>
      </c>
      <c r="AX54">
        <f>IF(Z54&gt;0, (R54*SUMPRODUCT(K54:$K$98, X54:$X$98)-K54*$AZ$3)/Z54, 0)</f>
        <v>-159.18965601750043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2.758435422305808E-3</v>
      </c>
      <c r="L55" s="2">
        <v>52</v>
      </c>
      <c r="M55" s="6">
        <v>0.41367450300000003</v>
      </c>
      <c r="Q55" s="4">
        <f t="shared" si="22"/>
        <v>50</v>
      </c>
      <c r="R55">
        <f t="shared" si="0"/>
        <v>50000</v>
      </c>
      <c r="S55">
        <f t="shared" si="1"/>
        <v>-368.88362809966384</v>
      </c>
      <c r="U55">
        <f t="shared" si="12"/>
        <v>0.41367450300000003</v>
      </c>
      <c r="V55">
        <f t="shared" si="13"/>
        <v>0.01</v>
      </c>
      <c r="W55">
        <f t="shared" si="14"/>
        <v>1.320822531100573E-2</v>
      </c>
      <c r="X55">
        <f t="shared" si="15"/>
        <v>5.4639060410423164E-3</v>
      </c>
      <c r="Y55">
        <f t="shared" si="16"/>
        <v>1.320822531100573E-4</v>
      </c>
      <c r="Z55">
        <f t="shared" si="17"/>
        <v>7.6122370168533564E-3</v>
      </c>
      <c r="AB55">
        <f t="shared" si="18"/>
        <v>-2.1026128438606446</v>
      </c>
      <c r="AC55">
        <f t="shared" si="19"/>
        <v>-2.8080296087314278</v>
      </c>
      <c r="AE55">
        <f t="shared" si="2"/>
        <v>0</v>
      </c>
      <c r="AF55">
        <f t="shared" si="26"/>
        <v>0</v>
      </c>
      <c r="AG55">
        <f t="shared" si="26"/>
        <v>-0.3806118508426678</v>
      </c>
      <c r="AH55">
        <f t="shared" si="4"/>
        <v>-273.19530205211584</v>
      </c>
      <c r="AI55">
        <f t="shared" si="23"/>
        <v>-273.57591390295852</v>
      </c>
      <c r="AJ55">
        <f t="shared" si="6"/>
        <v>0.7054167648707832</v>
      </c>
      <c r="AK55">
        <f t="shared" si="20"/>
        <v>-0.14718289907024515</v>
      </c>
      <c r="AL55">
        <f t="shared" si="24"/>
        <v>-273.01768003715796</v>
      </c>
      <c r="AN55">
        <f t="shared" si="27"/>
        <v>0</v>
      </c>
      <c r="AO55">
        <f t="shared" si="27"/>
        <v>0</v>
      </c>
      <c r="AP55">
        <f t="shared" si="27"/>
        <v>-1.0498932115137896E-3</v>
      </c>
      <c r="AQ55">
        <f t="shared" si="27"/>
        <v>-0.75359159838809087</v>
      </c>
      <c r="AR55">
        <f t="shared" si="27"/>
        <v>-0.7546414915996047</v>
      </c>
      <c r="AS55">
        <f t="shared" si="27"/>
        <v>1.9458465917079357E-3</v>
      </c>
      <c r="AT55">
        <f t="shared" si="27"/>
        <v>-4.0599452235302478E-4</v>
      </c>
      <c r="AU55">
        <f t="shared" si="25"/>
        <v>-0.75310163953024978</v>
      </c>
      <c r="AW55">
        <v>52</v>
      </c>
      <c r="AX55">
        <f>IF(Z55&gt;0, (R55*SUMPRODUCT(K55:$K$98, X55:$X$98)-K55*$AZ$3)/Z55, 0)</f>
        <v>-368.88362809966384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2.4628887699159E-3</v>
      </c>
      <c r="L56" s="2">
        <v>53</v>
      </c>
      <c r="M56" s="6">
        <v>0.42102545200000002</v>
      </c>
      <c r="Q56" s="4">
        <f t="shared" si="22"/>
        <v>50</v>
      </c>
      <c r="R56">
        <f t="shared" si="0"/>
        <v>50000</v>
      </c>
      <c r="S56">
        <f t="shared" si="1"/>
        <v>-714.28111720606864</v>
      </c>
      <c r="U56">
        <f t="shared" si="12"/>
        <v>0.42102545200000002</v>
      </c>
      <c r="V56">
        <f t="shared" si="13"/>
        <v>0.01</v>
      </c>
      <c r="W56">
        <f t="shared" si="14"/>
        <v>7.6122370168533564E-3</v>
      </c>
      <c r="X56">
        <f t="shared" si="15"/>
        <v>3.204945530751816E-3</v>
      </c>
      <c r="Y56">
        <f t="shared" si="16"/>
        <v>7.6122370168533562E-5</v>
      </c>
      <c r="Z56">
        <f t="shared" si="17"/>
        <v>4.3311691159330064E-3</v>
      </c>
      <c r="AB56">
        <f t="shared" si="18"/>
        <v>-2.8080296087314278</v>
      </c>
      <c r="AC56">
        <f t="shared" si="19"/>
        <v>-3.0936723149370486</v>
      </c>
      <c r="AE56">
        <f t="shared" si="2"/>
        <v>0</v>
      </c>
      <c r="AF56">
        <f t="shared" si="26"/>
        <v>0</v>
      </c>
      <c r="AG56">
        <f t="shared" si="26"/>
        <v>-0.21655845579665031</v>
      </c>
      <c r="AH56">
        <f t="shared" si="4"/>
        <v>-160.24727653759081</v>
      </c>
      <c r="AI56">
        <f t="shared" si="23"/>
        <v>-160.46383499338745</v>
      </c>
      <c r="AJ56">
        <f t="shared" si="6"/>
        <v>0.28564270620562082</v>
      </c>
      <c r="AK56">
        <f t="shared" si="20"/>
        <v>-0.19656207261119996</v>
      </c>
      <c r="AL56">
        <f t="shared" si="24"/>
        <v>-160.37475435979303</v>
      </c>
      <c r="AN56">
        <f t="shared" si="27"/>
        <v>0</v>
      </c>
      <c r="AO56">
        <f t="shared" si="27"/>
        <v>0</v>
      </c>
      <c r="AP56">
        <f t="shared" si="27"/>
        <v>-5.3335938881189887E-4</v>
      </c>
      <c r="AQ56">
        <f t="shared" si="27"/>
        <v>-0.39467121779404007</v>
      </c>
      <c r="AR56">
        <f t="shared" si="27"/>
        <v>-0.39520457718285196</v>
      </c>
      <c r="AS56">
        <f t="shared" si="27"/>
        <v>7.0350621332221027E-4</v>
      </c>
      <c r="AT56">
        <f t="shared" si="27"/>
        <v>-4.8411052122551809E-4</v>
      </c>
      <c r="AU56">
        <f t="shared" si="25"/>
        <v>-0.39498518149075529</v>
      </c>
      <c r="AW56">
        <v>53</v>
      </c>
      <c r="AX56">
        <f>IF(Z56&gt;0, (R56*SUMPRODUCT(K56:$K$98, X56:$X$98)-K56*$AZ$3)/Z56, 0)</f>
        <v>-714.28111720606864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2.1990078302820534E-3</v>
      </c>
      <c r="L57" s="2">
        <v>54</v>
      </c>
      <c r="M57" s="6">
        <v>0.42896583300000002</v>
      </c>
      <c r="Q57" s="4">
        <f t="shared" si="22"/>
        <v>50</v>
      </c>
      <c r="R57">
        <f t="shared" si="0"/>
        <v>50000</v>
      </c>
      <c r="S57">
        <f t="shared" si="1"/>
        <v>-1263.6278196997882</v>
      </c>
      <c r="U57">
        <f t="shared" si="12"/>
        <v>0.42896583300000002</v>
      </c>
      <c r="V57">
        <f t="shared" si="13"/>
        <v>0.01</v>
      </c>
      <c r="W57">
        <f t="shared" si="14"/>
        <v>4.3311691159330064E-3</v>
      </c>
      <c r="X57">
        <f t="shared" si="15"/>
        <v>1.8579235676800757E-3</v>
      </c>
      <c r="Y57">
        <f t="shared" si="16"/>
        <v>4.3311691159330065E-5</v>
      </c>
      <c r="Z57">
        <f t="shared" si="17"/>
        <v>2.4299338570936005E-3</v>
      </c>
      <c r="AB57">
        <f t="shared" si="18"/>
        <v>-3.0936723149370486</v>
      </c>
      <c r="AC57">
        <f t="shared" si="19"/>
        <v>-3.0705320218538832</v>
      </c>
      <c r="AE57">
        <f t="shared" si="2"/>
        <v>0</v>
      </c>
      <c r="AF57">
        <f t="shared" si="26"/>
        <v>0</v>
      </c>
      <c r="AG57">
        <f t="shared" si="26"/>
        <v>-0.12149669285468002</v>
      </c>
      <c r="AH57">
        <f t="shared" si="4"/>
        <v>-92.89617838400379</v>
      </c>
      <c r="AI57">
        <f t="shared" si="23"/>
        <v>-93.017675076858467</v>
      </c>
      <c r="AJ57">
        <f t="shared" si="6"/>
        <v>-2.3140293083165453E-2</v>
      </c>
      <c r="AK57">
        <f t="shared" si="20"/>
        <v>-0.21655706204559341</v>
      </c>
      <c r="AL57">
        <f t="shared" si="24"/>
        <v>-93.257372431987221</v>
      </c>
      <c r="AN57">
        <f t="shared" si="27"/>
        <v>0</v>
      </c>
      <c r="AO57">
        <f t="shared" si="27"/>
        <v>0</v>
      </c>
      <c r="AP57">
        <f t="shared" si="27"/>
        <v>-2.67172178940815E-4</v>
      </c>
      <c r="AQ57">
        <f t="shared" si="27"/>
        <v>-0.20427942366970275</v>
      </c>
      <c r="AR57">
        <f t="shared" si="27"/>
        <v>-0.20454659584864357</v>
      </c>
      <c r="AS57">
        <f t="shared" si="27"/>
        <v>-5.0885685684902471E-5</v>
      </c>
      <c r="AT57">
        <f t="shared" si="27"/>
        <v>-4.7621067514113638E-4</v>
      </c>
      <c r="AU57">
        <f t="shared" si="25"/>
        <v>-0.20507369220946961</v>
      </c>
      <c r="AW57">
        <v>54</v>
      </c>
      <c r="AX57">
        <f>IF(Z57&gt;0, (R57*SUMPRODUCT(K57:$K$98, X57:$X$98)-K57*$AZ$3)/Z57, 0)</f>
        <v>-1263.6278196997882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1.9633998484661188E-3</v>
      </c>
      <c r="L58" s="2">
        <v>55</v>
      </c>
      <c r="M58" s="6">
        <v>0.43771532000000002</v>
      </c>
      <c r="Q58" s="4">
        <f t="shared" si="22"/>
        <v>50</v>
      </c>
      <c r="R58">
        <f t="shared" si="0"/>
        <v>50000</v>
      </c>
      <c r="S58">
        <f t="shared" si="1"/>
        <v>-2162.2447803654763</v>
      </c>
      <c r="U58">
        <f t="shared" si="12"/>
        <v>0.43771532000000002</v>
      </c>
      <c r="V58">
        <f t="shared" si="13"/>
        <v>0.01</v>
      </c>
      <c r="W58">
        <f t="shared" si="14"/>
        <v>2.4299338570936005E-3</v>
      </c>
      <c r="X58">
        <f t="shared" si="15"/>
        <v>1.0636192758365596E-3</v>
      </c>
      <c r="Y58">
        <f t="shared" si="16"/>
        <v>2.4299338570936006E-5</v>
      </c>
      <c r="Z58">
        <f t="shared" si="17"/>
        <v>1.3420152426861049E-3</v>
      </c>
      <c r="AB58">
        <f t="shared" si="18"/>
        <v>-3.0705320218538832</v>
      </c>
      <c r="AC58">
        <f t="shared" si="19"/>
        <v>-2.9017654536689386</v>
      </c>
      <c r="AE58">
        <f t="shared" si="2"/>
        <v>0</v>
      </c>
      <c r="AF58">
        <f t="shared" si="26"/>
        <v>0</v>
      </c>
      <c r="AG58">
        <f t="shared" si="26"/>
        <v>-6.7100762134305242E-2</v>
      </c>
      <c r="AH58">
        <f t="shared" si="4"/>
        <v>-53.180963791827978</v>
      </c>
      <c r="AI58">
        <f t="shared" si="23"/>
        <v>-53.24806455396228</v>
      </c>
      <c r="AJ58">
        <f t="shared" si="6"/>
        <v>-0.16876656818494462</v>
      </c>
      <c r="AK58">
        <f t="shared" si="20"/>
        <v>-0.21493724152977184</v>
      </c>
      <c r="AL58">
        <f t="shared" si="24"/>
        <v>-53.631768363676997</v>
      </c>
      <c r="AN58">
        <f t="shared" si="27"/>
        <v>0</v>
      </c>
      <c r="AO58">
        <f t="shared" si="27"/>
        <v>0</v>
      </c>
      <c r="AP58">
        <f t="shared" si="27"/>
        <v>-1.31745626206456E-4</v>
      </c>
      <c r="AQ58">
        <f t="shared" si="27"/>
        <v>-0.1044154962501572</v>
      </c>
      <c r="AR58">
        <f t="shared" si="27"/>
        <v>-0.10454724187636365</v>
      </c>
      <c r="AS58">
        <f t="shared" si="27"/>
        <v>-3.3135625440046715E-4</v>
      </c>
      <c r="AT58">
        <f t="shared" si="27"/>
        <v>-4.2200774744927962E-4</v>
      </c>
      <c r="AU58">
        <f t="shared" si="25"/>
        <v>-0.1053006058782134</v>
      </c>
      <c r="AW58">
        <v>55</v>
      </c>
      <c r="AX58">
        <f>IF(Z58&gt;0, (R58*SUMPRODUCT(K58:$K$98, X58:$X$98)-K58*$AZ$3)/Z58, 0)</f>
        <v>-2162.2447803654763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1.7530355789876059E-3</v>
      </c>
      <c r="L59" s="2">
        <v>56</v>
      </c>
      <c r="M59" s="6">
        <v>0.44739131599999998</v>
      </c>
      <c r="Q59" s="4">
        <f t="shared" si="22"/>
        <v>50</v>
      </c>
      <c r="R59">
        <f t="shared" si="0"/>
        <v>50000</v>
      </c>
      <c r="S59">
        <f t="shared" si="1"/>
        <v>-3670.8927401588071</v>
      </c>
      <c r="U59">
        <f t="shared" si="12"/>
        <v>0.44739131599999998</v>
      </c>
      <c r="V59">
        <f t="shared" si="13"/>
        <v>0.01</v>
      </c>
      <c r="W59">
        <f t="shared" si="14"/>
        <v>1.3420152426861049E-3</v>
      </c>
      <c r="X59">
        <f t="shared" si="15"/>
        <v>6.0040596551739589E-4</v>
      </c>
      <c r="Y59">
        <f t="shared" si="16"/>
        <v>1.342015242686105E-5</v>
      </c>
      <c r="Z59">
        <f t="shared" si="17"/>
        <v>7.28189124741848E-4</v>
      </c>
      <c r="AB59">
        <f t="shared" si="18"/>
        <v>-2.9017654536689386</v>
      </c>
      <c r="AC59">
        <f t="shared" si="19"/>
        <v>-2.6731041714774459</v>
      </c>
      <c r="AE59">
        <f t="shared" si="2"/>
        <v>0</v>
      </c>
      <c r="AF59">
        <f t="shared" si="26"/>
        <v>0</v>
      </c>
      <c r="AG59">
        <f t="shared" si="26"/>
        <v>-3.6409456237092401E-2</v>
      </c>
      <c r="AH59">
        <f t="shared" si="4"/>
        <v>-30.020298275869795</v>
      </c>
      <c r="AI59">
        <f t="shared" si="23"/>
        <v>-30.056707732106887</v>
      </c>
      <c r="AJ59">
        <f t="shared" si="6"/>
        <v>-0.22866128219149262</v>
      </c>
      <c r="AK59">
        <f t="shared" si="20"/>
        <v>-0.20312358175682571</v>
      </c>
      <c r="AL59">
        <f t="shared" si="24"/>
        <v>-30.488492596055206</v>
      </c>
      <c r="AN59">
        <f t="shared" si="27"/>
        <v>0</v>
      </c>
      <c r="AO59">
        <f t="shared" si="27"/>
        <v>0</v>
      </c>
      <c r="AP59">
        <f t="shared" si="27"/>
        <v>-6.3827072195215176E-5</v>
      </c>
      <c r="AQ59">
        <f t="shared" si="27"/>
        <v>-5.2626650969420034E-2</v>
      </c>
      <c r="AR59">
        <f t="shared" si="27"/>
        <v>-5.2690478041615245E-2</v>
      </c>
      <c r="AS59">
        <f t="shared" si="27"/>
        <v>-4.0085136321861163E-4</v>
      </c>
      <c r="AT59">
        <f t="shared" si="27"/>
        <v>-3.5608286575111329E-4</v>
      </c>
      <c r="AU59">
        <f t="shared" si="25"/>
        <v>-5.3447412270584971E-2</v>
      </c>
      <c r="AW59">
        <v>56</v>
      </c>
      <c r="AX59">
        <f>IF(Z59&gt;0, (R59*SUMPRODUCT(K59:$K$98, X59:$X$98)-K59*$AZ$3)/Z59, 0)</f>
        <v>-3670.8927401588071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1.5652103383817909E-3</v>
      </c>
      <c r="L60" s="2">
        <v>57</v>
      </c>
      <c r="M60" s="6">
        <v>0.457001349</v>
      </c>
      <c r="Q60" s="4">
        <f t="shared" si="22"/>
        <v>50</v>
      </c>
      <c r="R60">
        <f t="shared" si="0"/>
        <v>50000</v>
      </c>
      <c r="S60">
        <f t="shared" si="1"/>
        <v>-6256.6137642260555</v>
      </c>
      <c r="U60">
        <f t="shared" si="12"/>
        <v>0.457001349</v>
      </c>
      <c r="V60">
        <f t="shared" si="13"/>
        <v>0.01</v>
      </c>
      <c r="W60">
        <f t="shared" si="14"/>
        <v>7.28189124741848E-4</v>
      </c>
      <c r="X60">
        <f t="shared" si="15"/>
        <v>3.3278341233415382E-4</v>
      </c>
      <c r="Y60">
        <f t="shared" si="16"/>
        <v>7.2818912474184798E-6</v>
      </c>
      <c r="Z60">
        <f t="shared" si="17"/>
        <v>3.8812382116027572E-4</v>
      </c>
      <c r="AB60">
        <f t="shared" si="18"/>
        <v>-2.6731041714774459</v>
      </c>
      <c r="AC60">
        <f t="shared" si="19"/>
        <v>-2.4283408416953929</v>
      </c>
      <c r="AE60">
        <f t="shared" si="2"/>
        <v>0</v>
      </c>
      <c r="AF60">
        <f t="shared" si="26"/>
        <v>0</v>
      </c>
      <c r="AG60">
        <f t="shared" si="26"/>
        <v>-1.9406191058013784E-2</v>
      </c>
      <c r="AH60">
        <f t="shared" si="4"/>
        <v>-16.639170616707691</v>
      </c>
      <c r="AI60">
        <f t="shared" si="23"/>
        <v>-16.658576807765705</v>
      </c>
      <c r="AJ60">
        <f t="shared" si="6"/>
        <v>-0.24476332978205306</v>
      </c>
      <c r="AK60">
        <f t="shared" si="20"/>
        <v>-0.18711729200342123</v>
      </c>
      <c r="AL60">
        <f t="shared" si="24"/>
        <v>-17.090457429551179</v>
      </c>
      <c r="AN60">
        <f t="shared" si="27"/>
        <v>0</v>
      </c>
      <c r="AO60">
        <f t="shared" si="27"/>
        <v>0</v>
      </c>
      <c r="AP60">
        <f t="shared" si="27"/>
        <v>-3.037477087261544E-5</v>
      </c>
      <c r="AQ60">
        <f t="shared" si="27"/>
        <v>-2.6043801871369399E-2</v>
      </c>
      <c r="AR60">
        <f t="shared" si="27"/>
        <v>-2.6074176642242014E-2</v>
      </c>
      <c r="AS60">
        <f t="shared" si="27"/>
        <v>-3.8310609423162118E-4</v>
      </c>
      <c r="AT60">
        <f t="shared" si="27"/>
        <v>-2.928779199337593E-4</v>
      </c>
      <c r="AU60">
        <f t="shared" si="25"/>
        <v>-2.6750160656407396E-2</v>
      </c>
      <c r="AW60">
        <v>57</v>
      </c>
      <c r="AX60">
        <f>IF(Z60&gt;0, (R60*SUMPRODUCT(K60:$K$98, X60:$X$98)-K60*$AZ$3)/Z60, 0)</f>
        <v>-6256.6137642260555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1.3975092306980274E-3</v>
      </c>
      <c r="L61" s="2">
        <v>58</v>
      </c>
      <c r="M61" s="6">
        <v>0.46737994300000002</v>
      </c>
      <c r="Q61" s="4">
        <f t="shared" si="22"/>
        <v>50</v>
      </c>
      <c r="R61">
        <f t="shared" si="0"/>
        <v>50000</v>
      </c>
      <c r="S61">
        <f t="shared" si="1"/>
        <v>-10790.987559100331</v>
      </c>
      <c r="U61">
        <f t="shared" si="12"/>
        <v>0.46737994300000002</v>
      </c>
      <c r="V61">
        <f t="shared" si="13"/>
        <v>0.01</v>
      </c>
      <c r="W61">
        <f t="shared" si="14"/>
        <v>3.8812382116027572E-4</v>
      </c>
      <c r="X61">
        <f t="shared" si="15"/>
        <v>1.8140128941083187E-4</v>
      </c>
      <c r="Y61">
        <f t="shared" si="16"/>
        <v>3.8812382116027571E-6</v>
      </c>
      <c r="Z61">
        <f t="shared" si="17"/>
        <v>2.0284129353784111E-4</v>
      </c>
      <c r="AB61">
        <f t="shared" si="18"/>
        <v>-2.4283408416953929</v>
      </c>
      <c r="AC61">
        <f t="shared" si="19"/>
        <v>-2.1888578750386616</v>
      </c>
      <c r="AE61">
        <f t="shared" si="2"/>
        <v>0</v>
      </c>
      <c r="AF61">
        <f t="shared" si="26"/>
        <v>0</v>
      </c>
      <c r="AG61">
        <f t="shared" si="26"/>
        <v>-1.0142064676892056E-2</v>
      </c>
      <c r="AH61">
        <f t="shared" si="4"/>
        <v>-9.0700644705415936</v>
      </c>
      <c r="AI61">
        <f t="shared" si="23"/>
        <v>-9.0802065352184851</v>
      </c>
      <c r="AJ61">
        <f t="shared" si="6"/>
        <v>-0.2394829666567313</v>
      </c>
      <c r="AK61">
        <f t="shared" si="20"/>
        <v>-0.16998385891867751</v>
      </c>
      <c r="AL61">
        <f t="shared" si="24"/>
        <v>-9.4896733607938941</v>
      </c>
      <c r="AN61">
        <f t="shared" si="27"/>
        <v>0</v>
      </c>
      <c r="AO61">
        <f t="shared" si="27"/>
        <v>0</v>
      </c>
      <c r="AP61">
        <f t="shared" si="27"/>
        <v>-1.4173629004293055E-5</v>
      </c>
      <c r="AQ61">
        <f t="shared" si="27"/>
        <v>-1.2675498820608094E-2</v>
      </c>
      <c r="AR61">
        <f t="shared" si="27"/>
        <v>-1.2689672449612386E-2</v>
      </c>
      <c r="AS61">
        <f t="shared" si="27"/>
        <v>-3.3467965649772993E-4</v>
      </c>
      <c r="AT61">
        <f t="shared" si="27"/>
        <v>-2.3755401190852303E-4</v>
      </c>
      <c r="AU61">
        <f t="shared" si="25"/>
        <v>-1.3261906118018639E-2</v>
      </c>
      <c r="AW61">
        <v>58</v>
      </c>
      <c r="AX61">
        <f>IF(Z61&gt;0, (R61*SUMPRODUCT(K61:$K$98, X61:$X$98)-K61*$AZ$3)/Z61, 0)</f>
        <v>-10790.987559100331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1.2477760988375245E-3</v>
      </c>
      <c r="L62" s="2">
        <v>59</v>
      </c>
      <c r="M62" s="6">
        <v>0.47825477199999999</v>
      </c>
      <c r="Q62" s="4">
        <f t="shared" si="22"/>
        <v>50</v>
      </c>
      <c r="R62">
        <f t="shared" si="0"/>
        <v>50000</v>
      </c>
      <c r="S62">
        <f t="shared" si="1"/>
        <v>-18924.83541509401</v>
      </c>
      <c r="U62">
        <f t="shared" si="12"/>
        <v>0.47825477199999999</v>
      </c>
      <c r="V62">
        <f t="shared" si="13"/>
        <v>0.01</v>
      </c>
      <c r="W62">
        <f t="shared" si="14"/>
        <v>2.0284129353784111E-4</v>
      </c>
      <c r="X62">
        <f t="shared" si="15"/>
        <v>9.7009816593125265E-5</v>
      </c>
      <c r="Y62">
        <f t="shared" si="16"/>
        <v>2.0284129353784111E-6</v>
      </c>
      <c r="Z62">
        <f t="shared" si="17"/>
        <v>1.0380306400933743E-4</v>
      </c>
      <c r="AB62">
        <f t="shared" si="18"/>
        <v>-2.1888578750386616</v>
      </c>
      <c r="AC62">
        <f t="shared" si="19"/>
        <v>-1.9644559019591794</v>
      </c>
      <c r="AE62">
        <f t="shared" si="2"/>
        <v>0</v>
      </c>
      <c r="AF62">
        <f t="shared" si="26"/>
        <v>0</v>
      </c>
      <c r="AG62">
        <f t="shared" si="26"/>
        <v>-5.1901532004668717E-3</v>
      </c>
      <c r="AH62">
        <f t="shared" si="4"/>
        <v>-4.8504908296562634</v>
      </c>
      <c r="AI62">
        <f t="shared" si="23"/>
        <v>-4.8556809828567307</v>
      </c>
      <c r="AJ62">
        <f t="shared" si="6"/>
        <v>-0.22440197307948218</v>
      </c>
      <c r="AK62">
        <f t="shared" si="20"/>
        <v>-0.15322005125270632</v>
      </c>
      <c r="AL62">
        <f t="shared" si="24"/>
        <v>-5.2333030071889191</v>
      </c>
      <c r="AN62">
        <f t="shared" si="27"/>
        <v>0</v>
      </c>
      <c r="AO62">
        <f t="shared" si="27"/>
        <v>0</v>
      </c>
      <c r="AP62">
        <f t="shared" si="27"/>
        <v>-6.4761491128476453E-6</v>
      </c>
      <c r="AQ62">
        <f t="shared" si="27"/>
        <v>-6.0523265248756796E-3</v>
      </c>
      <c r="AR62">
        <f t="shared" si="27"/>
        <v>-6.0588026739885276E-3</v>
      </c>
      <c r="AS62">
        <f t="shared" si="27"/>
        <v>-2.8000341854055944E-4</v>
      </c>
      <c r="AT62">
        <f t="shared" si="27"/>
        <v>-1.9118431781578745E-4</v>
      </c>
      <c r="AU62">
        <f t="shared" si="25"/>
        <v>-6.5299904103448747E-3</v>
      </c>
      <c r="AW62">
        <v>59</v>
      </c>
      <c r="AX62">
        <f>IF(Z62&gt;0, (R62*SUMPRODUCT(K62:$K$98, X62:$X$98)-K62*$AZ$3)/Z62, 0)</f>
        <v>-18924.83541509401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1.114085802533504E-3</v>
      </c>
      <c r="L63" s="2">
        <v>60</v>
      </c>
      <c r="M63" s="6">
        <v>0.48949088600000001</v>
      </c>
      <c r="Q63" s="4">
        <f t="shared" si="22"/>
        <v>50</v>
      </c>
      <c r="R63">
        <f t="shared" si="0"/>
        <v>50000</v>
      </c>
      <c r="S63">
        <f t="shared" si="1"/>
        <v>-33853.390761345283</v>
      </c>
      <c r="U63">
        <f t="shared" si="12"/>
        <v>0.48949088600000001</v>
      </c>
      <c r="V63">
        <f t="shared" si="13"/>
        <v>0.01</v>
      </c>
      <c r="W63">
        <f t="shared" si="14"/>
        <v>1.0380306400933743E-4</v>
      </c>
      <c r="X63">
        <f t="shared" si="15"/>
        <v>5.0810653771445295E-5</v>
      </c>
      <c r="Y63">
        <f t="shared" si="16"/>
        <v>1.0380306400933744E-6</v>
      </c>
      <c r="Z63">
        <f t="shared" si="17"/>
        <v>5.1954379597798762E-5</v>
      </c>
      <c r="AB63">
        <f t="shared" si="18"/>
        <v>-1.9644559019591794</v>
      </c>
      <c r="AC63">
        <f t="shared" si="19"/>
        <v>-1.7588319142875464</v>
      </c>
      <c r="AE63">
        <f t="shared" si="2"/>
        <v>0</v>
      </c>
      <c r="AF63">
        <f t="shared" si="26"/>
        <v>0</v>
      </c>
      <c r="AG63">
        <f t="shared" si="26"/>
        <v>-2.597718979889938E-3</v>
      </c>
      <c r="AH63">
        <f t="shared" si="4"/>
        <v>-2.5405326885722648</v>
      </c>
      <c r="AI63">
        <f t="shared" si="23"/>
        <v>-2.5431304075521548</v>
      </c>
      <c r="AJ63">
        <f t="shared" si="6"/>
        <v>-0.20562398767163304</v>
      </c>
      <c r="AK63">
        <f t="shared" si="20"/>
        <v>-0.13751191313714256</v>
      </c>
      <c r="AL63">
        <f t="shared" si="24"/>
        <v>-2.8862663083609306</v>
      </c>
      <c r="AN63">
        <f t="shared" si="27"/>
        <v>0</v>
      </c>
      <c r="AO63">
        <f t="shared" si="27"/>
        <v>0</v>
      </c>
      <c r="AP63">
        <f t="shared" si="27"/>
        <v>-2.894081834467197E-6</v>
      </c>
      <c r="AQ63">
        <f t="shared" si="27"/>
        <v>-2.8303713992106319E-3</v>
      </c>
      <c r="AR63">
        <f t="shared" si="27"/>
        <v>-2.8332654810450993E-3</v>
      </c>
      <c r="AS63">
        <f t="shared" si="27"/>
        <v>-2.2908276532529061E-4</v>
      </c>
      <c r="AT63">
        <f t="shared" si="27"/>
        <v>-1.5320007010531094E-4</v>
      </c>
      <c r="AU63">
        <f t="shared" si="25"/>
        <v>-3.215548316475701E-3</v>
      </c>
      <c r="AW63">
        <v>60</v>
      </c>
      <c r="AX63">
        <f>IF(Z63&gt;0, (R63*SUMPRODUCT(K63:$K$98, X63:$X$98)-K63*$AZ$3)/Z63, 0)</f>
        <v>-33853.390761345283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9.9471946654777136E-4</v>
      </c>
      <c r="L64" s="2">
        <v>61</v>
      </c>
      <c r="M64" s="6">
        <v>0.50154699899999999</v>
      </c>
      <c r="Q64" s="4">
        <f t="shared" si="22"/>
        <v>50</v>
      </c>
      <c r="R64">
        <f t="shared" si="0"/>
        <v>50000</v>
      </c>
      <c r="S64">
        <f t="shared" si="1"/>
        <v>-61971.418266044238</v>
      </c>
      <c r="U64">
        <f t="shared" si="12"/>
        <v>0.50154699899999999</v>
      </c>
      <c r="V64">
        <f t="shared" si="13"/>
        <v>0.01</v>
      </c>
      <c r="W64">
        <f t="shared" si="14"/>
        <v>5.1954379597798762E-5</v>
      </c>
      <c r="X64">
        <f t="shared" si="15"/>
        <v>2.6057563172182796E-5</v>
      </c>
      <c r="Y64">
        <f t="shared" si="16"/>
        <v>5.1954379597798764E-7</v>
      </c>
      <c r="Z64">
        <f t="shared" si="17"/>
        <v>2.5377272629637979E-5</v>
      </c>
      <c r="AB64">
        <f t="shared" si="18"/>
        <v>-1.7588319142875464</v>
      </c>
      <c r="AC64">
        <f t="shared" si="19"/>
        <v>-1.5726655765827315</v>
      </c>
      <c r="AE64">
        <f t="shared" si="2"/>
        <v>0</v>
      </c>
      <c r="AF64">
        <f t="shared" si="26"/>
        <v>0</v>
      </c>
      <c r="AG64">
        <f t="shared" si="26"/>
        <v>-1.268863631481899E-3</v>
      </c>
      <c r="AH64">
        <f t="shared" si="4"/>
        <v>-1.3028781586091398</v>
      </c>
      <c r="AI64">
        <f t="shared" si="23"/>
        <v>-1.3041470222406217</v>
      </c>
      <c r="AJ64">
        <f t="shared" si="6"/>
        <v>-0.18616633770481483</v>
      </c>
      <c r="AK64">
        <f t="shared" si="20"/>
        <v>-0.12311823400012825</v>
      </c>
      <c r="AL64">
        <f t="shared" si="24"/>
        <v>-1.6134315939455648</v>
      </c>
      <c r="AN64">
        <f t="shared" si="27"/>
        <v>0</v>
      </c>
      <c r="AO64">
        <f t="shared" si="27"/>
        <v>0</v>
      </c>
      <c r="AP64">
        <f t="shared" si="27"/>
        <v>-1.2621633546295424E-6</v>
      </c>
      <c r="AQ64">
        <f t="shared" si="27"/>
        <v>-1.2959982669084262E-3</v>
      </c>
      <c r="AR64">
        <f t="shared" si="27"/>
        <v>-1.2972604302630558E-3</v>
      </c>
      <c r="AS64">
        <f t="shared" si="27"/>
        <v>-1.8518328013088567E-4</v>
      </c>
      <c r="AT64">
        <f t="shared" si="27"/>
        <v>-1.2246810404691126E-4</v>
      </c>
      <c r="AU64">
        <f t="shared" si="25"/>
        <v>-1.6049118144408527E-3</v>
      </c>
      <c r="AW64">
        <v>61</v>
      </c>
      <c r="AX64">
        <f>IF(Z64&gt;0, (R64*SUMPRODUCT(K64:$K$98, X64:$X$98)-K64*$AZ$3)/Z64, 0)</f>
        <v>-61971.418266044238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8.8814238084622432E-4</v>
      </c>
      <c r="L65" s="2">
        <v>62</v>
      </c>
      <c r="M65" s="6">
        <v>0.51394563599999998</v>
      </c>
      <c r="Q65" s="4">
        <f t="shared" si="22"/>
        <v>50</v>
      </c>
      <c r="R65">
        <f t="shared" si="0"/>
        <v>50000</v>
      </c>
      <c r="S65">
        <f t="shared" si="1"/>
        <v>-116316.44773499462</v>
      </c>
      <c r="U65">
        <f t="shared" si="12"/>
        <v>0.51394563599999998</v>
      </c>
      <c r="V65">
        <f t="shared" si="13"/>
        <v>0.01</v>
      </c>
      <c r="W65">
        <f t="shared" si="14"/>
        <v>2.5377272629637979E-5</v>
      </c>
      <c r="X65">
        <f t="shared" si="15"/>
        <v>1.3042538521584683E-5</v>
      </c>
      <c r="Y65">
        <f t="shared" si="16"/>
        <v>2.5377272629637981E-7</v>
      </c>
      <c r="Z65">
        <f t="shared" si="17"/>
        <v>1.2080961381756916E-5</v>
      </c>
      <c r="AB65">
        <f t="shared" si="18"/>
        <v>-1.5726655765827315</v>
      </c>
      <c r="AC65">
        <f t="shared" si="19"/>
        <v>-1.4052145131496168</v>
      </c>
      <c r="AE65">
        <f t="shared" si="2"/>
        <v>0</v>
      </c>
      <c r="AF65">
        <f t="shared" si="26"/>
        <v>0</v>
      </c>
      <c r="AG65">
        <f t="shared" si="26"/>
        <v>-6.0404806908784584E-4</v>
      </c>
      <c r="AH65">
        <f t="shared" si="4"/>
        <v>-0.65212692607923417</v>
      </c>
      <c r="AI65">
        <f t="shared" si="23"/>
        <v>-0.65273097414832204</v>
      </c>
      <c r="AJ65">
        <f t="shared" si="6"/>
        <v>-0.16745106343311478</v>
      </c>
      <c r="AK65">
        <f t="shared" si="20"/>
        <v>-0.11008659036079121</v>
      </c>
      <c r="AL65">
        <f t="shared" si="24"/>
        <v>-0.93026862794222809</v>
      </c>
      <c r="AN65">
        <f t="shared" si="27"/>
        <v>0</v>
      </c>
      <c r="AO65">
        <f t="shared" si="27"/>
        <v>0</v>
      </c>
      <c r="AP65">
        <f t="shared" si="27"/>
        <v>-5.3648069022524397E-7</v>
      </c>
      <c r="AQ65">
        <f t="shared" si="27"/>
        <v>-5.7918156074194074E-4</v>
      </c>
      <c r="AR65">
        <f t="shared" si="27"/>
        <v>-5.7971804143216608E-4</v>
      </c>
      <c r="AS65">
        <f t="shared" si="27"/>
        <v>-1.4872038615271869E-4</v>
      </c>
      <c r="AT65">
        <f t="shared" si="27"/>
        <v>-9.7772566462276119E-5</v>
      </c>
      <c r="AU65">
        <f t="shared" si="25"/>
        <v>-8.2621099404716085E-4</v>
      </c>
      <c r="AW65">
        <v>62</v>
      </c>
      <c r="AX65">
        <f>IF(Z65&gt;0, (R65*SUMPRODUCT(K65:$K$98, X65:$X$98)-K65*$AZ$3)/Z65, 0)</f>
        <v>-116316.44773499462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7.9298426861270028E-4</v>
      </c>
      <c r="L66" s="2">
        <v>63</v>
      </c>
      <c r="M66" s="6">
        <v>0.52707773400000002</v>
      </c>
      <c r="Q66" s="4">
        <f t="shared" si="22"/>
        <v>50</v>
      </c>
      <c r="R66">
        <f t="shared" si="0"/>
        <v>50000</v>
      </c>
      <c r="S66">
        <f t="shared" si="1"/>
        <v>-224428.49307417095</v>
      </c>
      <c r="U66">
        <f t="shared" si="12"/>
        <v>0.52707773400000002</v>
      </c>
      <c r="V66">
        <f t="shared" si="13"/>
        <v>0.01</v>
      </c>
      <c r="W66">
        <f t="shared" si="14"/>
        <v>1.2080961381756916E-5</v>
      </c>
      <c r="X66">
        <f t="shared" si="15"/>
        <v>6.3676057496379448E-6</v>
      </c>
      <c r="Y66">
        <f t="shared" si="16"/>
        <v>1.2080961381756915E-7</v>
      </c>
      <c r="Z66">
        <f t="shared" si="17"/>
        <v>5.5925460183014015E-6</v>
      </c>
      <c r="AB66">
        <f t="shared" si="18"/>
        <v>-1.4052145131496168</v>
      </c>
      <c r="AC66">
        <f t="shared" si="19"/>
        <v>-1.2551266753353385</v>
      </c>
      <c r="AE66">
        <f t="shared" si="2"/>
        <v>0</v>
      </c>
      <c r="AF66">
        <f t="shared" si="26"/>
        <v>0</v>
      </c>
      <c r="AG66">
        <f t="shared" si="26"/>
        <v>-2.7962730091507005E-4</v>
      </c>
      <c r="AH66">
        <f t="shared" si="4"/>
        <v>-0.31838028748189723</v>
      </c>
      <c r="AI66">
        <f t="shared" si="23"/>
        <v>-0.3186599147828123</v>
      </c>
      <c r="AJ66">
        <f t="shared" si="6"/>
        <v>-0.15008783781427826</v>
      </c>
      <c r="AK66">
        <f t="shared" si="20"/>
        <v>-9.8365015920473184E-2</v>
      </c>
      <c r="AL66">
        <f t="shared" si="24"/>
        <v>-0.56711276851756376</v>
      </c>
      <c r="AN66">
        <f t="shared" si="27"/>
        <v>0</v>
      </c>
      <c r="AO66">
        <f t="shared" si="27"/>
        <v>0</v>
      </c>
      <c r="AP66">
        <f t="shared" si="27"/>
        <v>-2.2174005070028028E-7</v>
      </c>
      <c r="AQ66">
        <f t="shared" si="27"/>
        <v>-2.5247055940953353E-4</v>
      </c>
      <c r="AR66">
        <f t="shared" si="27"/>
        <v>-2.5269229946023379E-4</v>
      </c>
      <c r="AS66">
        <f t="shared" si="27"/>
        <v>-1.1901729429681702E-4</v>
      </c>
      <c r="AT66">
        <f t="shared" si="27"/>
        <v>-7.8001910206773045E-5</v>
      </c>
      <c r="AU66">
        <f t="shared" si="25"/>
        <v>-4.497115039638239E-4</v>
      </c>
      <c r="AW66">
        <v>63</v>
      </c>
      <c r="AX66">
        <f>IF(Z66&gt;0, (R66*SUMPRODUCT(K66:$K$98, X66:$X$98)-K66*$AZ$3)/Z66, 0)</f>
        <v>-224428.49307417095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7.0802166840419666E-4</v>
      </c>
      <c r="L67" s="2">
        <v>64</v>
      </c>
      <c r="M67" s="6">
        <v>0.54097960300000003</v>
      </c>
      <c r="Q67" s="4">
        <f t="shared" si="22"/>
        <v>50</v>
      </c>
      <c r="R67">
        <f t="shared" ref="R67:R89" si="28">$C$6</f>
        <v>50000</v>
      </c>
      <c r="S67">
        <f t="shared" ref="S67:S89" si="29">AX67</f>
        <v>-446348.21869063406</v>
      </c>
      <c r="U67">
        <f t="shared" si="12"/>
        <v>0.54097960300000003</v>
      </c>
      <c r="V67">
        <f t="shared" si="13"/>
        <v>0.01</v>
      </c>
      <c r="W67">
        <f t="shared" si="14"/>
        <v>5.5925460183014015E-6</v>
      </c>
      <c r="X67">
        <f t="shared" si="15"/>
        <v>3.0254533247399233E-6</v>
      </c>
      <c r="Y67">
        <f t="shared" si="16"/>
        <v>5.5925460183014015E-8</v>
      </c>
      <c r="Z67">
        <f t="shared" si="17"/>
        <v>2.5111672333784643E-6</v>
      </c>
      <c r="AB67">
        <f t="shared" si="18"/>
        <v>-1.2551266753353385</v>
      </c>
      <c r="AC67">
        <f t="shared" si="19"/>
        <v>-1.1208550214527653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-1.2555836166892322E-4</v>
      </c>
      <c r="AH67">
        <f t="shared" ref="AH67:AH89" si="32">-X67*R67</f>
        <v>-0.15127266623699617</v>
      </c>
      <c r="AI67">
        <f t="shared" si="23"/>
        <v>-0.15139822459866509</v>
      </c>
      <c r="AJ67">
        <f t="shared" ref="AJ67:AJ89" si="33">AB67-AC67</f>
        <v>-0.13427165388257323</v>
      </c>
      <c r="AK67">
        <f t="shared" si="20"/>
        <v>-8.7858867273473709E-2</v>
      </c>
      <c r="AL67">
        <f t="shared" si="24"/>
        <v>-0.37352874575471201</v>
      </c>
      <c r="AN67">
        <f t="shared" ref="AN67:AT89" si="34">AE67*$K67</f>
        <v>0</v>
      </c>
      <c r="AO67">
        <f t="shared" si="34"/>
        <v>0</v>
      </c>
      <c r="AP67">
        <f t="shared" si="34"/>
        <v>-8.8898040710928549E-8</v>
      </c>
      <c r="AQ67">
        <f t="shared" si="34"/>
        <v>-1.0710432553306922E-4</v>
      </c>
      <c r="AR67">
        <f t="shared" si="34"/>
        <v>-1.0719322357378014E-4</v>
      </c>
      <c r="AS67">
        <f t="shared" si="34"/>
        <v>-9.5067240401330329E-5</v>
      </c>
      <c r="AT67">
        <f t="shared" si="34"/>
        <v>-6.2205981791067734E-5</v>
      </c>
      <c r="AU67">
        <f t="shared" si="25"/>
        <v>-2.6446644576617819E-4</v>
      </c>
      <c r="AW67">
        <v>64</v>
      </c>
      <c r="AX67">
        <f>IF(Z67&gt;0, (R67*SUMPRODUCT(K67:$K$98, X67:$X$98)-K67*$AZ$3)/Z67, 0)</f>
        <v>-446348.21869063406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5">G68+$C$9</f>
        <v>0.12000000000000001</v>
      </c>
      <c r="I68" s="5">
        <f t="shared" ref="I68:I89" si="36">1+H68</f>
        <v>1.1200000000000001</v>
      </c>
      <c r="J68">
        <f t="shared" ref="J68:J89" si="37">1/I68</f>
        <v>0.89285714285714279</v>
      </c>
      <c r="K68">
        <f t="shared" si="21"/>
        <v>6.3216220393231843E-4</v>
      </c>
      <c r="L68" s="2">
        <v>65</v>
      </c>
      <c r="M68" s="6">
        <v>0.55513806300000001</v>
      </c>
      <c r="Q68" s="4">
        <f t="shared" si="22"/>
        <v>50</v>
      </c>
      <c r="R68">
        <f t="shared" si="28"/>
        <v>50000</v>
      </c>
      <c r="S68">
        <f t="shared" si="29"/>
        <v>-916521.22285319713</v>
      </c>
      <c r="U68">
        <f t="shared" ref="U68:U89" si="38">M68</f>
        <v>0.55513806300000001</v>
      </c>
      <c r="V68">
        <f t="shared" ref="V68:V89" si="39">$C$10</f>
        <v>0.01</v>
      </c>
      <c r="W68">
        <f t="shared" ref="W68:W89" si="40">Z67</f>
        <v>2.5111672333784643E-6</v>
      </c>
      <c r="X68">
        <f t="shared" ref="X68:X89" si="41">U68*W68</f>
        <v>1.3940445138067897E-6</v>
      </c>
      <c r="Y68">
        <f t="shared" ref="Y68:Y89" si="42">V68*W68</f>
        <v>2.5111672333784644E-8</v>
      </c>
      <c r="Z68">
        <f t="shared" ref="Z68:Z89" si="43">MAX(0, W68-X68-Y68)</f>
        <v>1.0920110472378899E-6</v>
      </c>
      <c r="AB68">
        <f t="shared" ref="AB68:AB89" si="44">AC67</f>
        <v>-1.1208550214527653</v>
      </c>
      <c r="AC68">
        <f t="shared" ref="AC68:AC89" si="45">S68*Z68</f>
        <v>-1.0008513003836712</v>
      </c>
      <c r="AE68">
        <f t="shared" si="30"/>
        <v>0</v>
      </c>
      <c r="AF68">
        <f t="shared" si="31"/>
        <v>0</v>
      </c>
      <c r="AG68">
        <f t="shared" si="31"/>
        <v>-5.460055236189449E-5</v>
      </c>
      <c r="AH68">
        <f t="shared" si="32"/>
        <v>-6.9702225690339487E-2</v>
      </c>
      <c r="AI68">
        <f t="shared" si="23"/>
        <v>-6.9756826242701381E-2</v>
      </c>
      <c r="AJ68">
        <f t="shared" si="33"/>
        <v>-0.12000372106909407</v>
      </c>
      <c r="AK68">
        <f t="shared" ref="AK68:AK89" si="46">G68*SUM(AB68:AB68, AE68:AF68)</f>
        <v>-7.8459851501693573E-2</v>
      </c>
      <c r="AL68">
        <f t="shared" si="24"/>
        <v>-0.26822039881348902</v>
      </c>
      <c r="AN68">
        <f t="shared" si="34"/>
        <v>0</v>
      </c>
      <c r="AO68">
        <f t="shared" si="34"/>
        <v>0</v>
      </c>
      <c r="AP68">
        <f t="shared" si="34"/>
        <v>-3.4516405517017175E-8</v>
      </c>
      <c r="AQ68">
        <f t="shared" si="34"/>
        <v>-4.4063112611392875E-5</v>
      </c>
      <c r="AR68">
        <f t="shared" si="34"/>
        <v>-4.409762901690989E-5</v>
      </c>
      <c r="AS68">
        <f t="shared" si="34"/>
        <v>-7.5861816791117703E-5</v>
      </c>
      <c r="AT68">
        <f t="shared" si="34"/>
        <v>-4.9599352645513035E-5</v>
      </c>
      <c r="AU68">
        <f t="shared" si="25"/>
        <v>-1.6955879845354064E-4</v>
      </c>
      <c r="AW68">
        <v>65</v>
      </c>
      <c r="AX68">
        <f>IF(Z68&gt;0, (R68*SUMPRODUCT(K68:$K$98, X68:$X$98)-K68*$AZ$3)/Z68, 0)</f>
        <v>-916521.22285319713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89" si="47">K68*J69</f>
        <v>5.6443053922528431E-4</v>
      </c>
      <c r="L69" s="2">
        <v>66</v>
      </c>
      <c r="M69" s="6">
        <v>0.569934367</v>
      </c>
      <c r="Q69" s="4">
        <f t="shared" ref="Q69:Q89" si="48">$C$8</f>
        <v>50</v>
      </c>
      <c r="R69">
        <f t="shared" si="28"/>
        <v>50000</v>
      </c>
      <c r="S69">
        <f t="shared" si="29"/>
        <v>-1948161.7115371982</v>
      </c>
      <c r="U69">
        <f t="shared" si="38"/>
        <v>0.569934367</v>
      </c>
      <c r="V69">
        <f t="shared" si="39"/>
        <v>0.01</v>
      </c>
      <c r="W69">
        <f t="shared" si="40"/>
        <v>1.0920110472378899E-6</v>
      </c>
      <c r="X69">
        <f t="shared" si="41"/>
        <v>6.2237462496453391E-7</v>
      </c>
      <c r="Y69">
        <f t="shared" si="42"/>
        <v>1.0920110472378899E-8</v>
      </c>
      <c r="Z69">
        <f t="shared" si="43"/>
        <v>4.5871631180097705E-7</v>
      </c>
      <c r="AB69">
        <f t="shared" si="44"/>
        <v>-1.0008513003836712</v>
      </c>
      <c r="AC69">
        <f t="shared" si="45"/>
        <v>-0.89365355510822253</v>
      </c>
      <c r="AE69">
        <f t="shared" si="30"/>
        <v>0</v>
      </c>
      <c r="AF69">
        <f t="shared" si="31"/>
        <v>0</v>
      </c>
      <c r="AG69">
        <f t="shared" si="31"/>
        <v>-2.2935815590048852E-5</v>
      </c>
      <c r="AH69">
        <f t="shared" si="32"/>
        <v>-3.1118731248226696E-2</v>
      </c>
      <c r="AI69">
        <f t="shared" si="23"/>
        <v>-3.1141667063816745E-2</v>
      </c>
      <c r="AJ69">
        <f t="shared" si="33"/>
        <v>-0.10719774527544867</v>
      </c>
      <c r="AK69">
        <f t="shared" si="46"/>
        <v>-7.0059591026856993E-2</v>
      </c>
      <c r="AL69">
        <f t="shared" si="24"/>
        <v>-0.20839900336612241</v>
      </c>
      <c r="AN69">
        <f t="shared" si="34"/>
        <v>0</v>
      </c>
      <c r="AO69">
        <f t="shared" si="34"/>
        <v>0</v>
      </c>
      <c r="AP69">
        <f t="shared" si="34"/>
        <v>-1.2945674761062957E-8</v>
      </c>
      <c r="AQ69">
        <f t="shared" si="34"/>
        <v>-1.7564362258443298E-5</v>
      </c>
      <c r="AR69">
        <f t="shared" si="34"/>
        <v>-1.7577307933204361E-5</v>
      </c>
      <c r="AS69">
        <f t="shared" si="34"/>
        <v>-6.0505681169556169E-5</v>
      </c>
      <c r="AT69">
        <f t="shared" si="34"/>
        <v>-3.9543772741191785E-5</v>
      </c>
      <c r="AU69">
        <f t="shared" si="25"/>
        <v>-1.1762676184395231E-4</v>
      </c>
      <c r="AW69">
        <v>66</v>
      </c>
      <c r="AX69">
        <f>IF(Z69&gt;0, (R69*SUMPRODUCT(K69:$K$98, X69:$X$98)-K69*$AZ$3)/Z69, 0)</f>
        <v>-1948161.7115371982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5.0395583859400386E-4</v>
      </c>
      <c r="L70" s="2">
        <v>67</v>
      </c>
      <c r="M70" s="6">
        <v>0.58483052300000005</v>
      </c>
      <c r="Q70" s="4">
        <f t="shared" si="48"/>
        <v>50</v>
      </c>
      <c r="R70">
        <f t="shared" si="28"/>
        <v>50000</v>
      </c>
      <c r="S70">
        <f t="shared" si="29"/>
        <v>-4293170.8981212992</v>
      </c>
      <c r="U70">
        <f t="shared" si="38"/>
        <v>0.58483052300000005</v>
      </c>
      <c r="V70">
        <f t="shared" si="39"/>
        <v>0.01</v>
      </c>
      <c r="W70">
        <f t="shared" si="40"/>
        <v>4.5871631180097705E-7</v>
      </c>
      <c r="X70">
        <f t="shared" si="41"/>
        <v>2.6827130053919651E-7</v>
      </c>
      <c r="Y70">
        <f t="shared" si="42"/>
        <v>4.5871631180097707E-9</v>
      </c>
      <c r="Z70">
        <f t="shared" si="43"/>
        <v>1.8585784814377077E-7</v>
      </c>
      <c r="AB70">
        <f t="shared" si="44"/>
        <v>-0.89365355510822253</v>
      </c>
      <c r="AC70">
        <f t="shared" si="45"/>
        <v>-0.79791950483828444</v>
      </c>
      <c r="AE70">
        <f t="shared" si="30"/>
        <v>0</v>
      </c>
      <c r="AF70">
        <f t="shared" si="31"/>
        <v>0</v>
      </c>
      <c r="AG70">
        <f t="shared" si="31"/>
        <v>-9.2928924071885382E-6</v>
      </c>
      <c r="AH70">
        <f t="shared" si="32"/>
        <v>-1.3413565026959826E-2</v>
      </c>
      <c r="AI70">
        <f t="shared" si="23"/>
        <v>-1.3422857919367015E-2</v>
      </c>
      <c r="AJ70">
        <f t="shared" si="33"/>
        <v>-9.5734050269938087E-2</v>
      </c>
      <c r="AK70">
        <f t="shared" si="46"/>
        <v>-6.2555748857575588E-2</v>
      </c>
      <c r="AL70">
        <f t="shared" si="24"/>
        <v>-0.17171265704688068</v>
      </c>
      <c r="AN70">
        <f t="shared" si="34"/>
        <v>0</v>
      </c>
      <c r="AO70">
        <f t="shared" si="34"/>
        <v>0</v>
      </c>
      <c r="AP70">
        <f t="shared" si="34"/>
        <v>-4.6832073860285509E-9</v>
      </c>
      <c r="AQ70">
        <f t="shared" si="34"/>
        <v>-6.7598444116967408E-6</v>
      </c>
      <c r="AR70">
        <f t="shared" si="34"/>
        <v>-6.7645276190827701E-6</v>
      </c>
      <c r="AS70">
        <f t="shared" si="34"/>
        <v>-4.8245733585787171E-5</v>
      </c>
      <c r="AT70">
        <f t="shared" si="34"/>
        <v>-3.1525334874395406E-5</v>
      </c>
      <c r="AU70">
        <f t="shared" si="25"/>
        <v>-8.6535596079265344E-5</v>
      </c>
      <c r="AW70">
        <v>67</v>
      </c>
      <c r="AX70">
        <f>IF(Z70&gt;0, (R70*SUMPRODUCT(K70:$K$98, X70:$X$98)-K70*$AZ$3)/Z70, 0)</f>
        <v>-4293170.8981212992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4.4996057017321768E-4</v>
      </c>
      <c r="L71" s="2">
        <v>68</v>
      </c>
      <c r="M71" s="6">
        <v>0.59948279800000004</v>
      </c>
      <c r="Q71" s="4">
        <f t="shared" si="48"/>
        <v>50</v>
      </c>
      <c r="R71">
        <f t="shared" si="28"/>
        <v>50000</v>
      </c>
      <c r="S71">
        <f t="shared" si="29"/>
        <v>-9815748.2763681822</v>
      </c>
      <c r="U71">
        <f t="shared" si="38"/>
        <v>0.59948279800000004</v>
      </c>
      <c r="V71">
        <f t="shared" si="39"/>
        <v>0.01</v>
      </c>
      <c r="W71">
        <f t="shared" si="40"/>
        <v>1.8585784814377077E-7</v>
      </c>
      <c r="X71">
        <f t="shared" si="41"/>
        <v>1.1141858283548681E-7</v>
      </c>
      <c r="Y71">
        <f t="shared" si="42"/>
        <v>1.8585784814377078E-9</v>
      </c>
      <c r="Z71">
        <f t="shared" si="43"/>
        <v>7.2580686826846252E-8</v>
      </c>
      <c r="AB71">
        <f t="shared" si="44"/>
        <v>-0.79791950483828444</v>
      </c>
      <c r="AC71">
        <f t="shared" si="45"/>
        <v>-0.71243375161823497</v>
      </c>
      <c r="AE71">
        <f t="shared" si="30"/>
        <v>0</v>
      </c>
      <c r="AF71">
        <f t="shared" si="31"/>
        <v>0</v>
      </c>
      <c r="AG71">
        <f t="shared" si="31"/>
        <v>-3.6290343413423125E-6</v>
      </c>
      <c r="AH71">
        <f t="shared" si="32"/>
        <v>-5.5709291417743402E-3</v>
      </c>
      <c r="AI71">
        <f t="shared" si="23"/>
        <v>-5.5745581761156822E-3</v>
      </c>
      <c r="AJ71">
        <f t="shared" si="33"/>
        <v>-8.5485753220049476E-2</v>
      </c>
      <c r="AK71">
        <f t="shared" si="46"/>
        <v>-5.5854365338679914E-2</v>
      </c>
      <c r="AL71">
        <f t="shared" si="24"/>
        <v>-0.14691467673484507</v>
      </c>
      <c r="AN71">
        <f t="shared" si="34"/>
        <v>0</v>
      </c>
      <c r="AO71">
        <f t="shared" si="34"/>
        <v>0</v>
      </c>
      <c r="AP71">
        <f t="shared" si="34"/>
        <v>-1.6329223614085744E-9</v>
      </c>
      <c r="AQ71">
        <f t="shared" si="34"/>
        <v>-2.5066984530273764E-6</v>
      </c>
      <c r="AR71">
        <f t="shared" si="34"/>
        <v>-2.5083313753887849E-6</v>
      </c>
      <c r="AS71">
        <f t="shared" si="34"/>
        <v>-3.8465218260580438E-5</v>
      </c>
      <c r="AT71">
        <f t="shared" si="34"/>
        <v>-2.5132262074455622E-5</v>
      </c>
      <c r="AU71">
        <f t="shared" si="25"/>
        <v>-6.6105811710424846E-5</v>
      </c>
      <c r="AW71">
        <v>68</v>
      </c>
      <c r="AX71">
        <f>IF(Z71&gt;0, (R71*SUMPRODUCT(K71:$K$98, X71:$X$98)-K71*$AZ$3)/Z71, 0)</f>
        <v>-9815748.2763681822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4.0175050908323003E-4</v>
      </c>
      <c r="L72" s="2">
        <v>69</v>
      </c>
      <c r="M72" s="6">
        <v>0.61448546299999995</v>
      </c>
      <c r="Q72" s="4">
        <f t="shared" si="48"/>
        <v>50</v>
      </c>
      <c r="R72">
        <f t="shared" si="28"/>
        <v>50000</v>
      </c>
      <c r="S72">
        <f t="shared" si="29"/>
        <v>-23338882.893158488</v>
      </c>
      <c r="U72">
        <f t="shared" si="38"/>
        <v>0.61448546299999995</v>
      </c>
      <c r="V72">
        <f t="shared" si="39"/>
        <v>0.01</v>
      </c>
      <c r="W72">
        <f t="shared" si="40"/>
        <v>7.2580686826846252E-8</v>
      </c>
      <c r="X72">
        <f t="shared" si="41"/>
        <v>4.4599776949652614E-8</v>
      </c>
      <c r="Y72">
        <f t="shared" si="42"/>
        <v>7.2580686826846253E-10</v>
      </c>
      <c r="Z72">
        <f t="shared" si="43"/>
        <v>2.7255103008925174E-8</v>
      </c>
      <c r="AB72">
        <f t="shared" si="44"/>
        <v>-0.71243375161823497</v>
      </c>
      <c r="AC72">
        <f t="shared" si="45"/>
        <v>-0.63610365736627617</v>
      </c>
      <c r="AE72">
        <f t="shared" si="30"/>
        <v>0</v>
      </c>
      <c r="AF72">
        <f t="shared" si="31"/>
        <v>0</v>
      </c>
      <c r="AG72">
        <f t="shared" si="31"/>
        <v>-1.3627551504462587E-6</v>
      </c>
      <c r="AH72">
        <f t="shared" si="32"/>
        <v>-2.2299888474826305E-3</v>
      </c>
      <c r="AI72">
        <f t="shared" si="23"/>
        <v>-2.2313516026330766E-3</v>
      </c>
      <c r="AJ72">
        <f t="shared" si="33"/>
        <v>-7.6330094251958802E-2</v>
      </c>
      <c r="AK72">
        <f t="shared" si="46"/>
        <v>-4.9870362613276452E-2</v>
      </c>
      <c r="AL72">
        <f t="shared" si="24"/>
        <v>-0.12843180846786834</v>
      </c>
      <c r="AN72">
        <f t="shared" si="34"/>
        <v>0</v>
      </c>
      <c r="AO72">
        <f t="shared" si="34"/>
        <v>0</v>
      </c>
      <c r="AP72">
        <f t="shared" si="34"/>
        <v>-5.4748757544757822E-10</v>
      </c>
      <c r="AQ72">
        <f t="shared" si="34"/>
        <v>-8.9589915472607227E-7</v>
      </c>
      <c r="AR72">
        <f t="shared" si="34"/>
        <v>-8.964466423015197E-7</v>
      </c>
      <c r="AS72">
        <f t="shared" si="34"/>
        <v>-3.0665654224095381E-5</v>
      </c>
      <c r="AT72">
        <f t="shared" si="34"/>
        <v>-2.0035443568049096E-5</v>
      </c>
      <c r="AU72">
        <f t="shared" si="25"/>
        <v>-5.1597544434446E-5</v>
      </c>
      <c r="AW72">
        <v>69</v>
      </c>
      <c r="AX72">
        <f>IF(Z72&gt;0, (R72*SUMPRODUCT(K72:$K$98, X72:$X$98)-K72*$AZ$3)/Z72, 0)</f>
        <v>-23338882.893158488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3.5870581168145535E-4</v>
      </c>
      <c r="L73" s="2">
        <v>70</v>
      </c>
      <c r="M73" s="6">
        <v>0.62975077099999999</v>
      </c>
      <c r="Q73" s="4">
        <f t="shared" si="48"/>
        <v>50</v>
      </c>
      <c r="R73">
        <f t="shared" si="28"/>
        <v>50000</v>
      </c>
      <c r="S73">
        <f t="shared" si="29"/>
        <v>-57844165.043757685</v>
      </c>
      <c r="U73">
        <f t="shared" si="38"/>
        <v>0.62975077099999999</v>
      </c>
      <c r="V73">
        <f t="shared" si="39"/>
        <v>0.01</v>
      </c>
      <c r="W73">
        <f t="shared" si="40"/>
        <v>2.7255103008925174E-8</v>
      </c>
      <c r="X73">
        <f t="shared" si="41"/>
        <v>1.7163922133555049E-8</v>
      </c>
      <c r="Y73">
        <f t="shared" si="42"/>
        <v>2.7255103008925175E-10</v>
      </c>
      <c r="Z73">
        <f t="shared" si="43"/>
        <v>9.8186298452808738E-9</v>
      </c>
      <c r="AB73">
        <f t="shared" si="44"/>
        <v>-0.63610365736627617</v>
      </c>
      <c r="AC73">
        <f t="shared" si="45"/>
        <v>-0.56795044527399186</v>
      </c>
      <c r="AE73">
        <f t="shared" si="30"/>
        <v>0</v>
      </c>
      <c r="AF73">
        <f t="shared" si="31"/>
        <v>0</v>
      </c>
      <c r="AG73">
        <f t="shared" si="31"/>
        <v>-4.909314922640437E-7</v>
      </c>
      <c r="AH73">
        <f t="shared" si="32"/>
        <v>-8.5819610667775244E-4</v>
      </c>
      <c r="AI73">
        <f t="shared" si="23"/>
        <v>-8.5868703817001653E-4</v>
      </c>
      <c r="AJ73">
        <f t="shared" si="33"/>
        <v>-6.815321209228431E-2</v>
      </c>
      <c r="AK73">
        <f t="shared" si="46"/>
        <v>-4.4527256015639338E-2</v>
      </c>
      <c r="AL73">
        <f t="shared" si="24"/>
        <v>-0.11353915514609367</v>
      </c>
      <c r="AN73">
        <f t="shared" si="34"/>
        <v>0</v>
      </c>
      <c r="AO73">
        <f t="shared" si="34"/>
        <v>0</v>
      </c>
      <c r="AP73">
        <f t="shared" si="34"/>
        <v>-1.7609997941256193E-10</v>
      </c>
      <c r="AQ73">
        <f t="shared" si="34"/>
        <v>-3.0783993102770803E-7</v>
      </c>
      <c r="AR73">
        <f t="shared" si="34"/>
        <v>-3.0801603100712061E-7</v>
      </c>
      <c r="AS73">
        <f t="shared" si="34"/>
        <v>-2.4446953262261221E-5</v>
      </c>
      <c r="AT73">
        <f t="shared" si="34"/>
        <v>-1.5972185511037876E-5</v>
      </c>
      <c r="AU73">
        <f t="shared" si="25"/>
        <v>-4.072715480430622E-5</v>
      </c>
      <c r="AW73">
        <v>70</v>
      </c>
      <c r="AX73">
        <f>IF(Z73&gt;0, (R73*SUMPRODUCT(K73:$K$98, X73:$X$98)-K73*$AZ$3)/Z73, 0)</f>
        <v>-57844165.043757685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3.2027304614415652E-4</v>
      </c>
      <c r="L74" s="2">
        <v>71</v>
      </c>
      <c r="M74" s="6">
        <v>0.64518007799999999</v>
      </c>
      <c r="Q74" s="4">
        <f t="shared" si="48"/>
        <v>50</v>
      </c>
      <c r="R74">
        <f t="shared" si="28"/>
        <v>50000</v>
      </c>
      <c r="S74">
        <f t="shared" si="29"/>
        <v>-149778475.74386951</v>
      </c>
      <c r="U74">
        <f t="shared" si="38"/>
        <v>0.64518007799999999</v>
      </c>
      <c r="V74">
        <f t="shared" si="39"/>
        <v>0.01</v>
      </c>
      <c r="W74">
        <f t="shared" si="40"/>
        <v>9.8186298452808738E-9</v>
      </c>
      <c r="X74">
        <f t="shared" si="41"/>
        <v>6.3347843694314421E-9</v>
      </c>
      <c r="Y74">
        <f t="shared" si="42"/>
        <v>9.8186298452808743E-11</v>
      </c>
      <c r="Z74">
        <f t="shared" si="43"/>
        <v>3.3856591773966229E-9</v>
      </c>
      <c r="AB74">
        <f t="shared" si="44"/>
        <v>-0.56795044527399186</v>
      </c>
      <c r="AC74">
        <f t="shared" si="45"/>
        <v>-0.50709887097870932</v>
      </c>
      <c r="AE74">
        <f t="shared" si="30"/>
        <v>0</v>
      </c>
      <c r="AF74">
        <f t="shared" si="31"/>
        <v>0</v>
      </c>
      <c r="AG74">
        <f t="shared" si="31"/>
        <v>-1.6928295886983113E-7</v>
      </c>
      <c r="AH74">
        <f t="shared" si="32"/>
        <v>-3.1673921847157212E-4</v>
      </c>
      <c r="AI74">
        <f t="shared" si="23"/>
        <v>-3.1690850143044195E-4</v>
      </c>
      <c r="AJ74">
        <f t="shared" si="33"/>
        <v>-6.085157429528254E-2</v>
      </c>
      <c r="AK74">
        <f t="shared" si="46"/>
        <v>-3.9756531169179432E-2</v>
      </c>
      <c r="AL74">
        <f t="shared" si="24"/>
        <v>-0.10092501396589242</v>
      </c>
      <c r="AN74">
        <f t="shared" si="34"/>
        <v>0</v>
      </c>
      <c r="AO74">
        <f t="shared" si="34"/>
        <v>0</v>
      </c>
      <c r="AP74">
        <f t="shared" si="34"/>
        <v>-5.4216768897536773E-11</v>
      </c>
      <c r="AQ74">
        <f t="shared" si="34"/>
        <v>-1.0144303433320989E-7</v>
      </c>
      <c r="AR74">
        <f t="shared" si="34"/>
        <v>-1.0149725110210742E-7</v>
      </c>
      <c r="AS74">
        <f t="shared" si="34"/>
        <v>-1.9489119062217594E-5</v>
      </c>
      <c r="AT74">
        <f t="shared" si="34"/>
        <v>-1.2732945341678201E-5</v>
      </c>
      <c r="AU74">
        <f t="shared" si="25"/>
        <v>-3.2323561654997903E-5</v>
      </c>
      <c r="AW74">
        <v>71</v>
      </c>
      <c r="AX74">
        <f>IF(Z74&gt;0, (R74*SUMPRODUCT(K74:$K$98, X74:$X$98)-K74*$AZ$3)/Z74, 0)</f>
        <v>-149778475.74386951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2.8595807691442546E-4</v>
      </c>
      <c r="L75" s="2">
        <v>72</v>
      </c>
      <c r="M75" s="6">
        <v>0.66067595400000001</v>
      </c>
      <c r="Q75" s="4">
        <f t="shared" si="48"/>
        <v>50</v>
      </c>
      <c r="R75">
        <f t="shared" si="28"/>
        <v>50000</v>
      </c>
      <c r="S75">
        <f t="shared" si="29"/>
        <v>-406076655.66766119</v>
      </c>
      <c r="U75">
        <f t="shared" si="38"/>
        <v>0.66067595400000001</v>
      </c>
      <c r="V75">
        <f t="shared" si="39"/>
        <v>0.01</v>
      </c>
      <c r="W75">
        <f t="shared" si="40"/>
        <v>3.3856591773966229E-9</v>
      </c>
      <c r="X75">
        <f t="shared" si="41"/>
        <v>2.2368236069453691E-9</v>
      </c>
      <c r="Y75">
        <f t="shared" si="42"/>
        <v>3.3856591773966232E-11</v>
      </c>
      <c r="Z75">
        <f t="shared" si="43"/>
        <v>1.1149789786772876E-9</v>
      </c>
      <c r="AB75">
        <f t="shared" si="44"/>
        <v>-0.50709887097870932</v>
      </c>
      <c r="AC75">
        <f t="shared" si="45"/>
        <v>-0.45276693480101743</v>
      </c>
      <c r="AE75">
        <f t="shared" si="30"/>
        <v>0</v>
      </c>
      <c r="AF75">
        <f t="shared" si="31"/>
        <v>0</v>
      </c>
      <c r="AG75">
        <f t="shared" si="31"/>
        <v>-5.5748948933864374E-8</v>
      </c>
      <c r="AH75">
        <f t="shared" si="32"/>
        <v>-1.1184118034726845E-4</v>
      </c>
      <c r="AI75">
        <f t="shared" si="23"/>
        <v>-1.1189692929620231E-4</v>
      </c>
      <c r="AJ75">
        <f t="shared" si="33"/>
        <v>-5.4331936177691886E-2</v>
      </c>
      <c r="AK75">
        <f t="shared" si="46"/>
        <v>-3.5496920968509656E-2</v>
      </c>
      <c r="AL75">
        <f t="shared" si="24"/>
        <v>-8.9940754075497745E-2</v>
      </c>
      <c r="AN75">
        <f t="shared" si="34"/>
        <v>0</v>
      </c>
      <c r="AO75">
        <f t="shared" si="34"/>
        <v>0</v>
      </c>
      <c r="AP75">
        <f t="shared" si="34"/>
        <v>-1.5941862227128365E-11</v>
      </c>
      <c r="AQ75">
        <f t="shared" si="34"/>
        <v>-3.1981888851944321E-8</v>
      </c>
      <c r="AR75">
        <f t="shared" si="34"/>
        <v>-3.1997830714171447E-8</v>
      </c>
      <c r="AS75">
        <f t="shared" si="34"/>
        <v>-1.553665598441007E-5</v>
      </c>
      <c r="AT75">
        <f t="shared" si="34"/>
        <v>-1.0150631256538365E-5</v>
      </c>
      <c r="AU75">
        <f t="shared" si="25"/>
        <v>-2.5719285071662608E-5</v>
      </c>
      <c r="AW75">
        <v>72</v>
      </c>
      <c r="AX75">
        <f>IF(Z75&gt;0, (R75*SUMPRODUCT(K75:$K$98, X75:$X$98)-K75*$AZ$3)/Z75, 0)</f>
        <v>-406076655.66766119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2.55319711530737E-4</v>
      </c>
      <c r="L76" s="2">
        <v>73</v>
      </c>
      <c r="M76" s="6">
        <v>0.67625413199999995</v>
      </c>
      <c r="Q76" s="4">
        <f t="shared" si="48"/>
        <v>50</v>
      </c>
      <c r="R76">
        <f t="shared" si="28"/>
        <v>50000</v>
      </c>
      <c r="S76">
        <f t="shared" si="29"/>
        <v>-1155611926.2877748</v>
      </c>
      <c r="U76">
        <f t="shared" si="38"/>
        <v>0.67625413199999995</v>
      </c>
      <c r="V76">
        <f t="shared" si="39"/>
        <v>0.01</v>
      </c>
      <c r="W76">
        <f t="shared" si="40"/>
        <v>1.1149789786772876E-9</v>
      </c>
      <c r="X76">
        <f t="shared" si="41"/>
        <v>7.5400914142365555E-10</v>
      </c>
      <c r="Y76">
        <f t="shared" si="42"/>
        <v>1.1149789786772876E-11</v>
      </c>
      <c r="Z76">
        <f t="shared" si="43"/>
        <v>3.498200474668591E-10</v>
      </c>
      <c r="AB76">
        <f t="shared" si="44"/>
        <v>-0.45276693480101743</v>
      </c>
      <c r="AC76">
        <f t="shared" si="45"/>
        <v>-0.40425621890725788</v>
      </c>
      <c r="AE76">
        <f t="shared" si="30"/>
        <v>0</v>
      </c>
      <c r="AF76">
        <f t="shared" si="31"/>
        <v>0</v>
      </c>
      <c r="AG76">
        <f t="shared" si="31"/>
        <v>-1.7491002373342955E-8</v>
      </c>
      <c r="AH76">
        <f t="shared" si="32"/>
        <v>-3.7700457071182777E-5</v>
      </c>
      <c r="AI76">
        <f t="shared" si="23"/>
        <v>-3.7717948073556122E-5</v>
      </c>
      <c r="AJ76">
        <f t="shared" si="33"/>
        <v>-4.8510715893759548E-2</v>
      </c>
      <c r="AK76">
        <f t="shared" si="46"/>
        <v>-3.169368543607122E-2</v>
      </c>
      <c r="AL76">
        <f t="shared" si="24"/>
        <v>-8.0242119277904325E-2</v>
      </c>
      <c r="AN76">
        <f t="shared" si="34"/>
        <v>0</v>
      </c>
      <c r="AO76">
        <f t="shared" si="34"/>
        <v>0</v>
      </c>
      <c r="AP76">
        <f t="shared" si="34"/>
        <v>-4.4657976803453591E-12</v>
      </c>
      <c r="AQ76">
        <f t="shared" si="34"/>
        <v>-9.6256698239913201E-9</v>
      </c>
      <c r="AR76">
        <f t="shared" si="34"/>
        <v>-9.6301356216716666E-9</v>
      </c>
      <c r="AS76">
        <f t="shared" si="34"/>
        <v>-1.2385741988144226E-5</v>
      </c>
      <c r="AT76">
        <f t="shared" si="34"/>
        <v>-8.0920226228836247E-6</v>
      </c>
      <c r="AU76">
        <f t="shared" si="25"/>
        <v>-2.0487394746649521E-5</v>
      </c>
      <c r="AW76">
        <v>73</v>
      </c>
      <c r="AX76">
        <f>IF(Z76&gt;0, (R76*SUMPRODUCT(K76:$K$98, X76:$X$98)-K76*$AZ$3)/Z76, 0)</f>
        <v>-1155611926.2877748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2.2796402815244374E-4</v>
      </c>
      <c r="L77" s="2">
        <v>74</v>
      </c>
      <c r="M77" s="6">
        <v>0.69194305599999995</v>
      </c>
      <c r="Q77" s="4">
        <f t="shared" si="48"/>
        <v>50</v>
      </c>
      <c r="R77">
        <f t="shared" si="28"/>
        <v>50000</v>
      </c>
      <c r="S77">
        <f t="shared" si="29"/>
        <v>-3461742485.5968857</v>
      </c>
      <c r="U77">
        <f t="shared" si="38"/>
        <v>0.69194305599999995</v>
      </c>
      <c r="V77">
        <f t="shared" si="39"/>
        <v>0.01</v>
      </c>
      <c r="W77">
        <f t="shared" si="40"/>
        <v>3.498200474668591E-10</v>
      </c>
      <c r="X77">
        <f t="shared" si="41"/>
        <v>2.4205555269428351E-10</v>
      </c>
      <c r="Y77">
        <f t="shared" si="42"/>
        <v>3.498200474668591E-12</v>
      </c>
      <c r="Z77">
        <f t="shared" si="43"/>
        <v>1.04266294297907E-10</v>
      </c>
      <c r="AB77">
        <f t="shared" si="44"/>
        <v>-0.40425621890725788</v>
      </c>
      <c r="AC77">
        <f t="shared" si="45"/>
        <v>-0.36094306078681299</v>
      </c>
      <c r="AE77">
        <f t="shared" si="30"/>
        <v>0</v>
      </c>
      <c r="AF77">
        <f t="shared" si="31"/>
        <v>0</v>
      </c>
      <c r="AG77">
        <f t="shared" si="31"/>
        <v>-5.2133147148953501E-9</v>
      </c>
      <c r="AH77">
        <f t="shared" si="32"/>
        <v>-1.2102777634714175E-5</v>
      </c>
      <c r="AI77">
        <f t="shared" si="23"/>
        <v>-1.2107990949429071E-5</v>
      </c>
      <c r="AJ77">
        <f t="shared" si="33"/>
        <v>-4.3313158120444895E-2</v>
      </c>
      <c r="AK77">
        <f t="shared" si="46"/>
        <v>-2.8297935323508053E-2</v>
      </c>
      <c r="AL77">
        <f t="shared" si="24"/>
        <v>-7.1623201434902375E-2</v>
      </c>
      <c r="AN77">
        <f t="shared" si="34"/>
        <v>0</v>
      </c>
      <c r="AO77">
        <f t="shared" si="34"/>
        <v>0</v>
      </c>
      <c r="AP77">
        <f t="shared" si="34"/>
        <v>-1.1884482224339529E-12</v>
      </c>
      <c r="AQ77">
        <f t="shared" si="34"/>
        <v>-2.7589979414427486E-9</v>
      </c>
      <c r="AR77">
        <f t="shared" si="34"/>
        <v>-2.7601863896651825E-9</v>
      </c>
      <c r="AS77">
        <f t="shared" si="34"/>
        <v>-9.8738419971403474E-6</v>
      </c>
      <c r="AT77">
        <f t="shared" si="34"/>
        <v>-6.4509113247442221E-6</v>
      </c>
      <c r="AU77">
        <f t="shared" si="25"/>
        <v>-1.6327513508274234E-5</v>
      </c>
      <c r="AW77">
        <v>74</v>
      </c>
      <c r="AX77">
        <f>IF(Z77&gt;0, (R77*SUMPRODUCT(K77:$K$98, X77:$X$98)-K77*$AZ$3)/Z77, 0)</f>
        <v>-3461742485.5968857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2.0353931085039618E-4</v>
      </c>
      <c r="L78" s="2">
        <v>75</v>
      </c>
      <c r="M78" s="6">
        <v>0.70765376499999999</v>
      </c>
      <c r="Q78" s="4">
        <f t="shared" si="48"/>
        <v>50</v>
      </c>
      <c r="R78">
        <f t="shared" si="28"/>
        <v>50000</v>
      </c>
      <c r="S78">
        <f t="shared" si="29"/>
        <v>-10946990412.641062</v>
      </c>
      <c r="U78">
        <f t="shared" si="38"/>
        <v>0.70765376499999999</v>
      </c>
      <c r="V78">
        <f t="shared" si="39"/>
        <v>0.01</v>
      </c>
      <c r="W78">
        <f t="shared" si="40"/>
        <v>1.04266294297907E-10</v>
      </c>
      <c r="X78">
        <f t="shared" si="41"/>
        <v>7.3784435722511915E-11</v>
      </c>
      <c r="Y78">
        <f t="shared" si="42"/>
        <v>1.0426629429790701E-12</v>
      </c>
      <c r="Z78">
        <f t="shared" si="43"/>
        <v>2.9439195632416017E-11</v>
      </c>
      <c r="AB78">
        <f t="shared" si="44"/>
        <v>-0.36094306078681299</v>
      </c>
      <c r="AC78">
        <f t="shared" si="45"/>
        <v>-0.32227059234392275</v>
      </c>
      <c r="AE78">
        <f t="shared" si="30"/>
        <v>0</v>
      </c>
      <c r="AF78">
        <f t="shared" si="31"/>
        <v>0</v>
      </c>
      <c r="AG78">
        <f t="shared" si="31"/>
        <v>-1.4719597816208009E-9</v>
      </c>
      <c r="AH78">
        <f t="shared" si="32"/>
        <v>-3.6892217861255957E-6</v>
      </c>
      <c r="AI78">
        <f t="shared" si="23"/>
        <v>-3.6906937459072165E-6</v>
      </c>
      <c r="AJ78">
        <f t="shared" si="33"/>
        <v>-3.867246844289024E-2</v>
      </c>
      <c r="AK78">
        <f t="shared" si="46"/>
        <v>-2.5266014255076911E-2</v>
      </c>
      <c r="AL78">
        <f t="shared" si="24"/>
        <v>-6.3942173391713056E-2</v>
      </c>
      <c r="AN78">
        <f t="shared" si="34"/>
        <v>0</v>
      </c>
      <c r="AO78">
        <f t="shared" si="34"/>
        <v>0</v>
      </c>
      <c r="AP78">
        <f t="shared" si="34"/>
        <v>-2.9960167955059748E-13</v>
      </c>
      <c r="AQ78">
        <f t="shared" si="34"/>
        <v>-7.509016599222714E-10</v>
      </c>
      <c r="AR78">
        <f t="shared" si="34"/>
        <v>-7.51201261601822E-10</v>
      </c>
      <c r="AS78">
        <f t="shared" si="34"/>
        <v>-7.8713675757495737E-6</v>
      </c>
      <c r="AT78">
        <f t="shared" si="34"/>
        <v>-5.1426271294146406E-6</v>
      </c>
      <c r="AU78">
        <f t="shared" si="25"/>
        <v>-1.3014745906425816E-5</v>
      </c>
      <c r="AW78">
        <v>75</v>
      </c>
      <c r="AX78">
        <f>IF(Z78&gt;0, (R78*SUMPRODUCT(K78:$K$98, X78:$X$98)-K78*$AZ$3)/Z78, 0)</f>
        <v>-10946990412.641062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1.8173152754499659E-4</v>
      </c>
      <c r="L79" s="2">
        <v>76</v>
      </c>
      <c r="M79" s="6">
        <v>0.72329488099999995</v>
      </c>
      <c r="Q79" s="4">
        <f t="shared" si="48"/>
        <v>50</v>
      </c>
      <c r="R79">
        <f t="shared" si="28"/>
        <v>50000</v>
      </c>
      <c r="S79">
        <f t="shared" si="29"/>
        <v>-36647585322.739571</v>
      </c>
      <c r="U79">
        <f t="shared" si="38"/>
        <v>0.72329488099999995</v>
      </c>
      <c r="V79">
        <f t="shared" si="39"/>
        <v>0.01</v>
      </c>
      <c r="W79">
        <f t="shared" si="40"/>
        <v>2.9439195632416017E-11</v>
      </c>
      <c r="X79">
        <f t="shared" si="41"/>
        <v>2.1293219501684061E-11</v>
      </c>
      <c r="Y79">
        <f t="shared" si="42"/>
        <v>2.9439195632416018E-13</v>
      </c>
      <c r="Z79">
        <f t="shared" si="43"/>
        <v>7.8515841744077968E-12</v>
      </c>
      <c r="AB79">
        <f t="shared" si="44"/>
        <v>-0.32227059234392275</v>
      </c>
      <c r="AC79">
        <f t="shared" si="45"/>
        <v>-0.28774160095028145</v>
      </c>
      <c r="AE79">
        <f t="shared" si="30"/>
        <v>0</v>
      </c>
      <c r="AF79">
        <f t="shared" si="31"/>
        <v>0</v>
      </c>
      <c r="AG79">
        <f t="shared" si="31"/>
        <v>-3.9257920872038985E-10</v>
      </c>
      <c r="AH79">
        <f t="shared" si="32"/>
        <v>-1.0646609750842031E-6</v>
      </c>
      <c r="AI79">
        <f t="shared" si="23"/>
        <v>-1.0650535542929235E-6</v>
      </c>
      <c r="AJ79">
        <f t="shared" si="33"/>
        <v>-3.4528991393641295E-2</v>
      </c>
      <c r="AK79">
        <f t="shared" si="46"/>
        <v>-2.2558941464074594E-2</v>
      </c>
      <c r="AL79">
        <f t="shared" si="24"/>
        <v>-5.7088997911270187E-2</v>
      </c>
      <c r="AN79">
        <f t="shared" si="34"/>
        <v>0</v>
      </c>
      <c r="AO79">
        <f t="shared" si="34"/>
        <v>0</v>
      </c>
      <c r="AP79">
        <f t="shared" si="34"/>
        <v>-7.1344019283162497E-14</v>
      </c>
      <c r="AQ79">
        <f t="shared" si="34"/>
        <v>-1.9348246531959778E-10</v>
      </c>
      <c r="AR79">
        <f t="shared" si="34"/>
        <v>-1.9355380933888094E-10</v>
      </c>
      <c r="AS79">
        <f t="shared" si="34"/>
        <v>-6.2750063505544733E-6</v>
      </c>
      <c r="AT79">
        <f t="shared" si="34"/>
        <v>-4.0996708920644378E-6</v>
      </c>
      <c r="AU79">
        <f t="shared" si="25"/>
        <v>-1.037487079642825E-5</v>
      </c>
      <c r="AW79">
        <v>76</v>
      </c>
      <c r="AX79">
        <f>IF(Z79&gt;0, (R79*SUMPRODUCT(K79:$K$98, X79:$X$98)-K79*$AZ$3)/Z79, 0)</f>
        <v>-36647585322.739571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5"/>
        <v>0.12000000000000001</v>
      </c>
      <c r="I80" s="5">
        <f t="shared" si="36"/>
        <v>1.1200000000000001</v>
      </c>
      <c r="J80">
        <f t="shared" si="37"/>
        <v>0.89285714285714279</v>
      </c>
      <c r="K80">
        <f t="shared" si="47"/>
        <v>1.6226029245088979E-4</v>
      </c>
      <c r="L80" s="2">
        <v>77</v>
      </c>
      <c r="M80" s="6">
        <v>0.74145409100000004</v>
      </c>
      <c r="Q80" s="4">
        <f t="shared" si="48"/>
        <v>50</v>
      </c>
      <c r="R80">
        <f t="shared" si="28"/>
        <v>50000</v>
      </c>
      <c r="S80">
        <f t="shared" si="29"/>
        <v>-131649957453.32379</v>
      </c>
      <c r="U80">
        <f t="shared" si="38"/>
        <v>0.74145409100000004</v>
      </c>
      <c r="V80">
        <f t="shared" si="39"/>
        <v>0.01</v>
      </c>
      <c r="W80">
        <f t="shared" si="40"/>
        <v>7.8515841744077968E-12</v>
      </c>
      <c r="X80">
        <f t="shared" si="41"/>
        <v>5.8215892069455185E-12</v>
      </c>
      <c r="Y80">
        <f t="shared" si="42"/>
        <v>7.8515841744077966E-14</v>
      </c>
      <c r="Z80">
        <f t="shared" si="43"/>
        <v>1.9514791257182004E-12</v>
      </c>
      <c r="AB80">
        <f t="shared" si="44"/>
        <v>-0.28774160095028145</v>
      </c>
      <c r="AC80">
        <f t="shared" si="45"/>
        <v>-0.25691214387185057</v>
      </c>
      <c r="AE80">
        <f t="shared" si="30"/>
        <v>0</v>
      </c>
      <c r="AF80">
        <f t="shared" si="31"/>
        <v>0</v>
      </c>
      <c r="AG80">
        <f t="shared" si="31"/>
        <v>-9.7573956285910017E-11</v>
      </c>
      <c r="AH80">
        <f t="shared" si="32"/>
        <v>-2.9107946034727592E-7</v>
      </c>
      <c r="AI80">
        <f t="shared" si="23"/>
        <v>-2.9117703430356182E-7</v>
      </c>
      <c r="AJ80">
        <f t="shared" si="33"/>
        <v>-3.0829457078430877E-2</v>
      </c>
      <c r="AK80">
        <f t="shared" si="46"/>
        <v>-2.0141912066519704E-2</v>
      </c>
      <c r="AL80">
        <f t="shared" si="24"/>
        <v>-5.0971660321984885E-2</v>
      </c>
      <c r="AN80">
        <f t="shared" si="34"/>
        <v>0</v>
      </c>
      <c r="AO80">
        <f t="shared" si="34"/>
        <v>0</v>
      </c>
      <c r="AP80">
        <f t="shared" si="34"/>
        <v>-1.5832378682542096E-14</v>
      </c>
      <c r="AQ80">
        <f t="shared" si="34"/>
        <v>-4.723063836239617E-11</v>
      </c>
      <c r="AR80">
        <f t="shared" si="34"/>
        <v>-4.7246470741078707E-11</v>
      </c>
      <c r="AS80">
        <f t="shared" si="34"/>
        <v>-5.0023967216483487E-6</v>
      </c>
      <c r="AT80">
        <f t="shared" si="34"/>
        <v>-3.2682325424335932E-6</v>
      </c>
      <c r="AU80">
        <f t="shared" si="25"/>
        <v>-8.2706765105526831E-6</v>
      </c>
      <c r="AW80">
        <v>77</v>
      </c>
      <c r="AX80">
        <f>IF(Z80&gt;0, (R80*SUMPRODUCT(K80:$K$98, X80:$X$98)-K80*$AZ$3)/Z80, 0)</f>
        <v>-131649957453.32379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5"/>
        <v>0.12000000000000001</v>
      </c>
      <c r="I81" s="5">
        <f t="shared" si="36"/>
        <v>1.1200000000000001</v>
      </c>
      <c r="J81">
        <f t="shared" si="37"/>
        <v>0.89285714285714279</v>
      </c>
      <c r="K81">
        <f t="shared" si="47"/>
        <v>1.4487526111686588E-4</v>
      </c>
      <c r="L81" s="2">
        <v>78</v>
      </c>
      <c r="M81" s="6">
        <v>0.75951466000000001</v>
      </c>
      <c r="Q81" s="4">
        <f t="shared" si="48"/>
        <v>50</v>
      </c>
      <c r="R81">
        <f t="shared" si="28"/>
        <v>50000</v>
      </c>
      <c r="S81">
        <f t="shared" si="29"/>
        <v>-509987337545.65729</v>
      </c>
      <c r="U81">
        <f t="shared" si="38"/>
        <v>0.75951466000000001</v>
      </c>
      <c r="V81">
        <f t="shared" si="39"/>
        <v>0.01</v>
      </c>
      <c r="W81">
        <f t="shared" si="40"/>
        <v>1.9514791257182004E-12</v>
      </c>
      <c r="X81">
        <f t="shared" si="41"/>
        <v>1.4821770046669562E-12</v>
      </c>
      <c r="Y81">
        <f t="shared" si="42"/>
        <v>1.9514791257182005E-14</v>
      </c>
      <c r="Z81">
        <f t="shared" si="43"/>
        <v>4.4978732979406218E-13</v>
      </c>
      <c r="AB81">
        <f t="shared" si="44"/>
        <v>-0.25691214387185057</v>
      </c>
      <c r="AC81">
        <f t="shared" si="45"/>
        <v>-0.22938584278344426</v>
      </c>
      <c r="AE81">
        <f t="shared" si="30"/>
        <v>0</v>
      </c>
      <c r="AF81">
        <f t="shared" si="31"/>
        <v>0</v>
      </c>
      <c r="AG81">
        <f t="shared" si="31"/>
        <v>-2.2489366489703108E-11</v>
      </c>
      <c r="AH81">
        <f t="shared" si="32"/>
        <v>-7.4108850233347813E-8</v>
      </c>
      <c r="AI81">
        <f t="shared" si="23"/>
        <v>-7.4131339599837515E-8</v>
      </c>
      <c r="AJ81">
        <f t="shared" si="33"/>
        <v>-2.7526301088406313E-2</v>
      </c>
      <c r="AK81">
        <f t="shared" si="46"/>
        <v>-1.7983850071029543E-2</v>
      </c>
      <c r="AL81">
        <f t="shared" si="24"/>
        <v>-4.5510225290775454E-2</v>
      </c>
      <c r="AN81">
        <f t="shared" si="34"/>
        <v>0</v>
      </c>
      <c r="AO81">
        <f t="shared" si="34"/>
        <v>0</v>
      </c>
      <c r="AP81">
        <f t="shared" si="34"/>
        <v>-3.2581528425486311E-15</v>
      </c>
      <c r="AQ81">
        <f t="shared" si="34"/>
        <v>-1.0736539028626972E-11</v>
      </c>
      <c r="AR81">
        <f t="shared" si="34"/>
        <v>-1.073979718146952E-11</v>
      </c>
      <c r="AS81">
        <f t="shared" si="34"/>
        <v>-3.9878800577643341E-6</v>
      </c>
      <c r="AT81">
        <f t="shared" si="34"/>
        <v>-2.6054149749269721E-6</v>
      </c>
      <c r="AU81">
        <f t="shared" si="25"/>
        <v>-6.5933057724884875E-6</v>
      </c>
      <c r="AW81">
        <v>78</v>
      </c>
      <c r="AX81">
        <f>IF(Z81&gt;0, (R81*SUMPRODUCT(K81:$K$98, X81:$X$98)-K81*$AZ$3)/Z81, 0)</f>
        <v>-509987337545.65729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5"/>
        <v>0.12000000000000001</v>
      </c>
      <c r="I82" s="5">
        <f t="shared" si="36"/>
        <v>1.1200000000000001</v>
      </c>
      <c r="J82">
        <f t="shared" si="37"/>
        <v>0.89285714285714279</v>
      </c>
      <c r="K82">
        <f t="shared" si="47"/>
        <v>1.2935291171148737E-4</v>
      </c>
      <c r="L82" s="2">
        <v>79</v>
      </c>
      <c r="M82" s="6">
        <v>0.77745419500000001</v>
      </c>
      <c r="Q82" s="4">
        <f t="shared" si="48"/>
        <v>50</v>
      </c>
      <c r="R82">
        <f t="shared" si="28"/>
        <v>50000</v>
      </c>
      <c r="S82">
        <f t="shared" si="29"/>
        <v>-2142342151212.9312</v>
      </c>
      <c r="U82">
        <f t="shared" si="38"/>
        <v>0.77745419500000001</v>
      </c>
      <c r="V82">
        <f t="shared" si="39"/>
        <v>0.01</v>
      </c>
      <c r="W82">
        <f t="shared" si="40"/>
        <v>4.4978732979406218E-13</v>
      </c>
      <c r="X82">
        <f t="shared" si="41"/>
        <v>3.4968904640624214E-13</v>
      </c>
      <c r="Y82">
        <f t="shared" si="42"/>
        <v>4.4978732979406219E-15</v>
      </c>
      <c r="Z82">
        <f t="shared" si="43"/>
        <v>9.560041008987941E-14</v>
      </c>
      <c r="AB82">
        <f t="shared" si="44"/>
        <v>-0.22938584278344426</v>
      </c>
      <c r="AC82">
        <f t="shared" si="45"/>
        <v>-0.20480878820879067</v>
      </c>
      <c r="AE82">
        <f t="shared" si="30"/>
        <v>0</v>
      </c>
      <c r="AF82">
        <f t="shared" si="31"/>
        <v>0</v>
      </c>
      <c r="AG82">
        <f t="shared" si="31"/>
        <v>-4.7800205044939704E-12</v>
      </c>
      <c r="AH82">
        <f t="shared" si="32"/>
        <v>-1.7484452320312108E-8</v>
      </c>
      <c r="AI82">
        <f t="shared" si="23"/>
        <v>-1.7489232340816604E-8</v>
      </c>
      <c r="AJ82">
        <f t="shared" si="33"/>
        <v>-2.457705457465359E-2</v>
      </c>
      <c r="AK82">
        <f t="shared" si="46"/>
        <v>-1.6057008994841099E-2</v>
      </c>
      <c r="AL82">
        <f t="shared" si="24"/>
        <v>-4.0634081058727026E-2</v>
      </c>
      <c r="AN82">
        <f t="shared" si="34"/>
        <v>0</v>
      </c>
      <c r="AO82">
        <f t="shared" si="34"/>
        <v>0</v>
      </c>
      <c r="AP82">
        <f t="shared" si="34"/>
        <v>-6.1830957029690788E-16</v>
      </c>
      <c r="AQ82">
        <f t="shared" si="34"/>
        <v>-2.2616648173130427E-12</v>
      </c>
      <c r="AR82">
        <f t="shared" si="34"/>
        <v>-2.2622831268833397E-12</v>
      </c>
      <c r="AS82">
        <f t="shared" si="34"/>
        <v>-3.1791135705235727E-6</v>
      </c>
      <c r="AT82">
        <f t="shared" si="34"/>
        <v>-2.0770208668602393E-6</v>
      </c>
      <c r="AU82">
        <f t="shared" si="25"/>
        <v>-5.2561366996669383E-6</v>
      </c>
      <c r="AW82">
        <v>79</v>
      </c>
      <c r="AX82">
        <f>IF(Z82&gt;0, (R82*SUMPRODUCT(K82:$K$98, X82:$X$98)-K82*$AZ$3)/Z82, 0)</f>
        <v>-2142342151212.9312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5"/>
        <v>0.12000000000000001</v>
      </c>
      <c r="I83" s="5">
        <f t="shared" si="36"/>
        <v>1.1200000000000001</v>
      </c>
      <c r="J83">
        <f t="shared" si="37"/>
        <v>0.89285714285714279</v>
      </c>
      <c r="K83">
        <f t="shared" si="47"/>
        <v>1.1549367117097085E-4</v>
      </c>
      <c r="L83" s="2">
        <v>80</v>
      </c>
      <c r="M83" s="6">
        <v>0.79525030600000002</v>
      </c>
      <c r="Q83" s="4">
        <f t="shared" si="48"/>
        <v>50</v>
      </c>
      <c r="R83">
        <f t="shared" si="28"/>
        <v>50000</v>
      </c>
      <c r="S83">
        <f t="shared" si="29"/>
        <v>-9821866483522.8398</v>
      </c>
      <c r="U83">
        <f t="shared" si="38"/>
        <v>0.79525030600000002</v>
      </c>
      <c r="V83">
        <f t="shared" si="39"/>
        <v>0.01</v>
      </c>
      <c r="W83">
        <f t="shared" si="40"/>
        <v>9.560041008987941E-14</v>
      </c>
      <c r="X83">
        <f t="shared" si="41"/>
        <v>7.6026255377702087E-14</v>
      </c>
      <c r="Y83">
        <f t="shared" si="42"/>
        <v>9.560041008987942E-16</v>
      </c>
      <c r="Z83">
        <f t="shared" si="43"/>
        <v>1.8618150611278529E-14</v>
      </c>
      <c r="AB83">
        <f t="shared" si="44"/>
        <v>-0.20480878820879067</v>
      </c>
      <c r="AC83">
        <f t="shared" si="45"/>
        <v>-0.18286498947409685</v>
      </c>
      <c r="AE83">
        <f t="shared" si="30"/>
        <v>0</v>
      </c>
      <c r="AF83">
        <f t="shared" si="31"/>
        <v>0</v>
      </c>
      <c r="AG83">
        <f t="shared" si="31"/>
        <v>-9.3090753056392649E-13</v>
      </c>
      <c r="AH83">
        <f t="shared" si="32"/>
        <v>-3.8013127688851042E-9</v>
      </c>
      <c r="AI83">
        <f t="shared" si="23"/>
        <v>-3.8022436764156677E-9</v>
      </c>
      <c r="AJ83">
        <f t="shared" si="33"/>
        <v>-2.194379873469382E-2</v>
      </c>
      <c r="AK83">
        <f t="shared" si="46"/>
        <v>-1.4336615174615349E-2</v>
      </c>
      <c r="AL83">
        <f t="shared" si="24"/>
        <v>-3.6280417711552847E-2</v>
      </c>
      <c r="AN83">
        <f t="shared" si="34"/>
        <v>0</v>
      </c>
      <c r="AO83">
        <f t="shared" si="34"/>
        <v>0</v>
      </c>
      <c r="AP83">
        <f t="shared" si="34"/>
        <v>-1.0751392822553063E-16</v>
      </c>
      <c r="AQ83">
        <f t="shared" si="34"/>
        <v>-4.3902756694762894E-13</v>
      </c>
      <c r="AR83">
        <f t="shared" si="34"/>
        <v>-4.3913508087585443E-13</v>
      </c>
      <c r="AS83">
        <f t="shared" si="34"/>
        <v>-2.5343698753066945E-6</v>
      </c>
      <c r="AT83">
        <f t="shared" si="34"/>
        <v>-1.655788318681776E-6</v>
      </c>
      <c r="AU83">
        <f t="shared" si="25"/>
        <v>-4.1901586331235511E-6</v>
      </c>
      <c r="AW83">
        <v>80</v>
      </c>
      <c r="AX83">
        <f>IF(Z83&gt;0, (R83*SUMPRODUCT(K83:$K$98, X83:$X$98)-K83*$AZ$3)/Z83, 0)</f>
        <v>-9821866483522.8398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5"/>
        <v>0.12000000000000001</v>
      </c>
      <c r="I84" s="5">
        <f t="shared" si="36"/>
        <v>1.1200000000000001</v>
      </c>
      <c r="J84">
        <f t="shared" si="37"/>
        <v>0.89285714285714279</v>
      </c>
      <c r="K84">
        <f t="shared" si="47"/>
        <v>1.031193492597954E-4</v>
      </c>
      <c r="L84" s="2">
        <v>81</v>
      </c>
      <c r="M84" s="6">
        <v>0.81288120699999999</v>
      </c>
      <c r="Q84" s="4">
        <f t="shared" si="48"/>
        <v>50</v>
      </c>
      <c r="R84">
        <f t="shared" si="28"/>
        <v>50000</v>
      </c>
      <c r="S84">
        <f t="shared" si="29"/>
        <v>-49512101440432.992</v>
      </c>
      <c r="U84">
        <f t="shared" si="38"/>
        <v>0.81288120699999999</v>
      </c>
      <c r="V84">
        <f t="shared" si="39"/>
        <v>0.01</v>
      </c>
      <c r="W84">
        <f t="shared" si="40"/>
        <v>1.8618150611278529E-14</v>
      </c>
      <c r="X84">
        <f t="shared" si="41"/>
        <v>1.5134344741003877E-14</v>
      </c>
      <c r="Y84">
        <f t="shared" si="42"/>
        <v>1.8618150611278529E-16</v>
      </c>
      <c r="Z84">
        <f t="shared" si="43"/>
        <v>3.297624364161867E-15</v>
      </c>
      <c r="AB84">
        <f t="shared" si="44"/>
        <v>-0.18286498947409685</v>
      </c>
      <c r="AC84">
        <f t="shared" si="45"/>
        <v>-0.16327231203082571</v>
      </c>
      <c r="AE84">
        <f t="shared" si="30"/>
        <v>0</v>
      </c>
      <c r="AF84">
        <f t="shared" si="31"/>
        <v>0</v>
      </c>
      <c r="AG84">
        <f t="shared" si="31"/>
        <v>-1.6488121820809335E-13</v>
      </c>
      <c r="AH84">
        <f t="shared" si="32"/>
        <v>-7.5671723705019386E-10</v>
      </c>
      <c r="AI84">
        <f t="shared" si="23"/>
        <v>-7.5688211826840193E-10</v>
      </c>
      <c r="AJ84">
        <f t="shared" si="33"/>
        <v>-1.9592677443271145E-2</v>
      </c>
      <c r="AK84">
        <f t="shared" si="46"/>
        <v>-1.2800549263186781E-2</v>
      </c>
      <c r="AL84">
        <f t="shared" si="24"/>
        <v>-3.2393227463340044E-2</v>
      </c>
      <c r="AN84">
        <f t="shared" si="34"/>
        <v>0</v>
      </c>
      <c r="AO84">
        <f t="shared" si="34"/>
        <v>0</v>
      </c>
      <c r="AP84">
        <f t="shared" si="34"/>
        <v>-1.7002443926780915E-17</v>
      </c>
      <c r="AQ84">
        <f t="shared" si="34"/>
        <v>-7.8032189058286332E-14</v>
      </c>
      <c r="AR84">
        <f t="shared" si="34"/>
        <v>-7.8049191502213105E-14</v>
      </c>
      <c r="AS84">
        <f t="shared" si="34"/>
        <v>-2.0203841482071926E-6</v>
      </c>
      <c r="AT84">
        <f t="shared" si="34"/>
        <v>-1.3199843101877744E-6</v>
      </c>
      <c r="AU84">
        <f t="shared" si="25"/>
        <v>-3.3403685364441583E-6</v>
      </c>
      <c r="AW84">
        <v>81</v>
      </c>
      <c r="AX84">
        <f>IF(Z84&gt;0, (R84*SUMPRODUCT(K84:$K$98, X84:$X$98)-K84*$AZ$3)/Z84, 0)</f>
        <v>-49512101440432.992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5"/>
        <v>0.12000000000000001</v>
      </c>
      <c r="I85" s="5">
        <f t="shared" si="36"/>
        <v>1.1200000000000001</v>
      </c>
      <c r="J85">
        <f t="shared" si="37"/>
        <v>0.89285714285714279</v>
      </c>
      <c r="K85">
        <f t="shared" si="47"/>
        <v>9.207084755338875E-5</v>
      </c>
      <c r="L85" s="2">
        <v>82</v>
      </c>
      <c r="M85" s="6">
        <v>0.83042254299999996</v>
      </c>
      <c r="Q85" s="4">
        <f t="shared" si="48"/>
        <v>50</v>
      </c>
      <c r="R85">
        <f t="shared" si="28"/>
        <v>50000</v>
      </c>
      <c r="S85">
        <f t="shared" si="29"/>
        <v>-277026807295084.78</v>
      </c>
      <c r="U85">
        <f t="shared" si="38"/>
        <v>0.83042254299999996</v>
      </c>
      <c r="V85">
        <f t="shared" si="39"/>
        <v>0.01</v>
      </c>
      <c r="W85">
        <f t="shared" si="40"/>
        <v>3.297624364161867E-15</v>
      </c>
      <c r="X85">
        <f t="shared" si="41"/>
        <v>2.7384216103460557E-15</v>
      </c>
      <c r="Y85">
        <f t="shared" si="42"/>
        <v>3.2976243641618671E-17</v>
      </c>
      <c r="Z85">
        <f t="shared" si="43"/>
        <v>5.2622651017419263E-16</v>
      </c>
      <c r="AB85">
        <f t="shared" si="44"/>
        <v>-0.16327231203082571</v>
      </c>
      <c r="AC85">
        <f t="shared" si="45"/>
        <v>-0.14577885002759103</v>
      </c>
      <c r="AE85">
        <f t="shared" si="30"/>
        <v>0</v>
      </c>
      <c r="AF85">
        <f t="shared" si="31"/>
        <v>0</v>
      </c>
      <c r="AG85">
        <f t="shared" si="31"/>
        <v>-2.6311325508709632E-14</v>
      </c>
      <c r="AH85">
        <f t="shared" si="32"/>
        <v>-1.3692108051730279E-10</v>
      </c>
      <c r="AI85">
        <f t="shared" si="23"/>
        <v>-1.3694739184281149E-10</v>
      </c>
      <c r="AJ85">
        <f t="shared" si="33"/>
        <v>-1.7493462003234678E-2</v>
      </c>
      <c r="AK85">
        <f t="shared" si="46"/>
        <v>-1.1429061842157801E-2</v>
      </c>
      <c r="AL85">
        <f t="shared" si="24"/>
        <v>-2.8922523982339868E-2</v>
      </c>
      <c r="AN85">
        <f t="shared" si="34"/>
        <v>0</v>
      </c>
      <c r="AO85">
        <f t="shared" si="34"/>
        <v>0</v>
      </c>
      <c r="AP85">
        <f t="shared" si="34"/>
        <v>-2.4225060398399931E-18</v>
      </c>
      <c r="AQ85">
        <f t="shared" si="34"/>
        <v>-1.2606439931153851E-14</v>
      </c>
      <c r="AR85">
        <f t="shared" si="34"/>
        <v>-1.260886243719369E-14</v>
      </c>
      <c r="AS85">
        <f t="shared" si="34"/>
        <v>-1.6106378732808187E-6</v>
      </c>
      <c r="AT85">
        <f t="shared" si="34"/>
        <v>-1.0522834105475632E-6</v>
      </c>
      <c r="AU85">
        <f t="shared" si="25"/>
        <v>-2.662921296437244E-6</v>
      </c>
      <c r="AW85">
        <v>82</v>
      </c>
      <c r="AX85">
        <f>IF(Z85&gt;0, (R85*SUMPRODUCT(K85:$K$98, X85:$X$98)-K85*$AZ$3)/Z85, 0)</f>
        <v>-277026807295084.78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5"/>
        <v>0.12000000000000001</v>
      </c>
      <c r="I86" s="5">
        <f t="shared" si="36"/>
        <v>1.1200000000000001</v>
      </c>
      <c r="J86">
        <f t="shared" si="37"/>
        <v>0.89285714285714279</v>
      </c>
      <c r="K86">
        <f t="shared" si="47"/>
        <v>8.2206113886954235E-5</v>
      </c>
      <c r="L86" s="2">
        <v>83</v>
      </c>
      <c r="M86" s="6">
        <v>0.84796327400000004</v>
      </c>
      <c r="Q86" s="4">
        <f t="shared" si="48"/>
        <v>50</v>
      </c>
      <c r="R86">
        <f t="shared" si="28"/>
        <v>50000</v>
      </c>
      <c r="S86">
        <f t="shared" si="29"/>
        <v>-1741418368488350</v>
      </c>
      <c r="U86">
        <f t="shared" si="38"/>
        <v>0.84796327400000004</v>
      </c>
      <c r="V86">
        <f t="shared" si="39"/>
        <v>0.01</v>
      </c>
      <c r="W86">
        <f t="shared" si="40"/>
        <v>5.2622651017419263E-16</v>
      </c>
      <c r="X86">
        <f t="shared" si="41"/>
        <v>4.4622075443290273E-16</v>
      </c>
      <c r="Y86">
        <f t="shared" si="42"/>
        <v>5.2622651017419265E-18</v>
      </c>
      <c r="Z86">
        <f t="shared" si="43"/>
        <v>7.4743490639547971E-17</v>
      </c>
      <c r="AB86">
        <f t="shared" si="44"/>
        <v>-0.14577885002759103</v>
      </c>
      <c r="AC86">
        <f t="shared" si="45"/>
        <v>-0.13015968752464588</v>
      </c>
      <c r="AE86">
        <f t="shared" si="30"/>
        <v>0</v>
      </c>
      <c r="AF86">
        <f t="shared" si="31"/>
        <v>0</v>
      </c>
      <c r="AG86">
        <f t="shared" si="31"/>
        <v>-3.7371745319773989E-15</v>
      </c>
      <c r="AH86">
        <f t="shared" si="32"/>
        <v>-2.2311037721645135E-11</v>
      </c>
      <c r="AI86">
        <f t="shared" si="23"/>
        <v>-2.2314774896177112E-11</v>
      </c>
      <c r="AJ86">
        <f t="shared" si="33"/>
        <v>-1.561916250294515E-2</v>
      </c>
      <c r="AK86">
        <f t="shared" si="46"/>
        <v>-1.0204519501931374E-2</v>
      </c>
      <c r="AL86">
        <f t="shared" si="24"/>
        <v>-2.5823682027191298E-2</v>
      </c>
      <c r="AN86">
        <f t="shared" si="34"/>
        <v>0</v>
      </c>
      <c r="AO86">
        <f t="shared" si="34"/>
        <v>0</v>
      </c>
      <c r="AP86">
        <f t="shared" si="34"/>
        <v>-3.0721859519115895E-19</v>
      </c>
      <c r="AQ86">
        <f t="shared" si="34"/>
        <v>-1.834103707881692E-15</v>
      </c>
      <c r="AR86">
        <f t="shared" si="34"/>
        <v>-1.8344109264768829E-15</v>
      </c>
      <c r="AS86">
        <f t="shared" si="34"/>
        <v>-1.2839906515359541E-6</v>
      </c>
      <c r="AT86">
        <f t="shared" si="34"/>
        <v>-8.3887389233741597E-7</v>
      </c>
      <c r="AU86">
        <f t="shared" si="25"/>
        <v>-2.1228645457077812E-6</v>
      </c>
      <c r="AW86">
        <v>83</v>
      </c>
      <c r="AX86">
        <f>IF(Z86&gt;0, (R86*SUMPRODUCT(K86:$K$98, X86:$X$98)-K86*$AZ$3)/Z86, 0)</f>
        <v>-1741418368488350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5"/>
        <v>0.12000000000000001</v>
      </c>
      <c r="I87" s="5">
        <f t="shared" si="36"/>
        <v>1.1200000000000001</v>
      </c>
      <c r="J87">
        <f t="shared" si="37"/>
        <v>0.89285714285714279</v>
      </c>
      <c r="K87">
        <f t="shared" si="47"/>
        <v>7.3398315970494849E-5</v>
      </c>
      <c r="L87" s="2">
        <v>84</v>
      </c>
      <c r="M87" s="6">
        <v>0.86550461000000001</v>
      </c>
      <c r="Q87" s="4">
        <f t="shared" si="48"/>
        <v>50</v>
      </c>
      <c r="R87">
        <f t="shared" si="28"/>
        <v>50000</v>
      </c>
      <c r="S87">
        <f t="shared" si="29"/>
        <v>-1.2489119709633234E+16</v>
      </c>
      <c r="U87">
        <f t="shared" si="38"/>
        <v>0.86550461000000001</v>
      </c>
      <c r="V87">
        <f t="shared" si="39"/>
        <v>0.01</v>
      </c>
      <c r="W87">
        <f t="shared" si="40"/>
        <v>7.4743490639547971E-17</v>
      </c>
      <c r="X87">
        <f t="shared" si="41"/>
        <v>6.4690835716020615E-17</v>
      </c>
      <c r="Y87">
        <f t="shared" si="42"/>
        <v>7.4743490639547976E-19</v>
      </c>
      <c r="Z87">
        <f t="shared" si="43"/>
        <v>9.305220017131877E-18</v>
      </c>
      <c r="AB87">
        <f t="shared" si="44"/>
        <v>-0.13015968752464588</v>
      </c>
      <c r="AC87">
        <f t="shared" si="45"/>
        <v>-0.11621400671843543</v>
      </c>
      <c r="AE87">
        <f t="shared" si="30"/>
        <v>0</v>
      </c>
      <c r="AF87">
        <f t="shared" si="31"/>
        <v>0</v>
      </c>
      <c r="AG87">
        <f t="shared" si="31"/>
        <v>-4.6526100085659389E-16</v>
      </c>
      <c r="AH87">
        <f t="shared" si="32"/>
        <v>-3.2345417858010307E-12</v>
      </c>
      <c r="AI87">
        <f t="shared" si="23"/>
        <v>-3.2350070468018874E-12</v>
      </c>
      <c r="AJ87">
        <f t="shared" si="33"/>
        <v>-1.3945680806210448E-2</v>
      </c>
      <c r="AK87">
        <f t="shared" si="46"/>
        <v>-9.1111781267252129E-3</v>
      </c>
      <c r="AL87">
        <f t="shared" si="24"/>
        <v>-2.3056858936170668E-2</v>
      </c>
      <c r="AN87">
        <f t="shared" si="34"/>
        <v>0</v>
      </c>
      <c r="AO87">
        <f t="shared" si="34"/>
        <v>0</v>
      </c>
      <c r="AP87">
        <f t="shared" si="34"/>
        <v>-3.4149373949620956E-20</v>
      </c>
      <c r="AQ87">
        <f t="shared" si="34"/>
        <v>-2.3740992001399273E-16</v>
      </c>
      <c r="AR87">
        <f t="shared" si="34"/>
        <v>-2.3744406938794237E-16</v>
      </c>
      <c r="AS87">
        <f t="shared" si="34"/>
        <v>-1.0235894862378998E-6</v>
      </c>
      <c r="AT87">
        <f t="shared" si="34"/>
        <v>-6.6874513100883855E-7</v>
      </c>
      <c r="AU87">
        <f t="shared" si="25"/>
        <v>-1.6923346174841824E-6</v>
      </c>
      <c r="AW87">
        <v>84</v>
      </c>
      <c r="AX87">
        <f>IF(Z87&gt;0, (R87*SUMPRODUCT(K87:$K$98, X87:$X$98)-K87*$AZ$3)/Z87, 0)</f>
        <v>-1.2489119709633234E+16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5"/>
        <v>0.12000000000000001</v>
      </c>
      <c r="I88" s="5">
        <f t="shared" si="36"/>
        <v>1.1200000000000001</v>
      </c>
      <c r="J88">
        <f t="shared" si="37"/>
        <v>0.89285714285714279</v>
      </c>
      <c r="K88">
        <f t="shared" si="47"/>
        <v>6.5534210687941824E-5</v>
      </c>
      <c r="L88" s="2">
        <v>85</v>
      </c>
      <c r="M88" s="6">
        <v>0.88304594599999997</v>
      </c>
      <c r="Q88" s="4">
        <f t="shared" si="48"/>
        <v>50</v>
      </c>
      <c r="R88">
        <f t="shared" si="28"/>
        <v>50000</v>
      </c>
      <c r="S88">
        <f t="shared" si="29"/>
        <v>-1.0425972016679214E+17</v>
      </c>
      <c r="U88">
        <f t="shared" si="38"/>
        <v>0.88304594599999997</v>
      </c>
      <c r="V88">
        <f t="shared" si="39"/>
        <v>0.01</v>
      </c>
      <c r="W88">
        <f t="shared" si="40"/>
        <v>9.305220017131877E-18</v>
      </c>
      <c r="X88">
        <f t="shared" si="41"/>
        <v>8.2169368127663542E-18</v>
      </c>
      <c r="Y88">
        <f t="shared" si="42"/>
        <v>9.3052200171318777E-20</v>
      </c>
      <c r="Z88">
        <f t="shared" si="43"/>
        <v>9.9523100419420414E-19</v>
      </c>
      <c r="AB88">
        <f t="shared" si="44"/>
        <v>-0.11621400671843543</v>
      </c>
      <c r="AC88">
        <f t="shared" si="45"/>
        <v>-0.10376250599860326</v>
      </c>
      <c r="AE88">
        <f t="shared" si="30"/>
        <v>0</v>
      </c>
      <c r="AF88">
        <f t="shared" si="31"/>
        <v>0</v>
      </c>
      <c r="AG88">
        <f t="shared" si="31"/>
        <v>-4.9761550209710208E-17</v>
      </c>
      <c r="AH88">
        <f t="shared" si="32"/>
        <v>-4.1084684063831769E-13</v>
      </c>
      <c r="AI88">
        <f t="shared" ref="AI88:AI89" si="49">SUM(AE88:AH88)</f>
        <v>-4.108966021885274E-13</v>
      </c>
      <c r="AJ88">
        <f t="shared" si="33"/>
        <v>-1.245150071983217E-2</v>
      </c>
      <c r="AK88">
        <f t="shared" si="46"/>
        <v>-8.1349804702904802E-3</v>
      </c>
      <c r="AL88">
        <f t="shared" ref="AL88:AL89" si="50">SUM(AI88:AK88)</f>
        <v>-2.0586481190533547E-2</v>
      </c>
      <c r="AN88">
        <f t="shared" si="34"/>
        <v>0</v>
      </c>
      <c r="AO88">
        <f t="shared" si="34"/>
        <v>0</v>
      </c>
      <c r="AP88">
        <f t="shared" si="34"/>
        <v>-3.2610839156017444E-21</v>
      </c>
      <c r="AQ88">
        <f t="shared" si="34"/>
        <v>-2.6924523414866771E-17</v>
      </c>
      <c r="AR88">
        <f t="shared" si="34"/>
        <v>-2.6927784498782373E-17</v>
      </c>
      <c r="AS88">
        <f t="shared" si="34"/>
        <v>-8.1599927155454072E-7</v>
      </c>
      <c r="AT88">
        <f t="shared" si="34"/>
        <v>-5.3311952408230843E-7</v>
      </c>
      <c r="AU88">
        <f t="shared" si="25"/>
        <v>-1.349118795663777E-6</v>
      </c>
      <c r="AW88">
        <v>85</v>
      </c>
      <c r="AX88">
        <f>IF(Z88&gt;0, (R88*SUMPRODUCT(K88:$K$98, X88:$X$98)-K88*$AZ$3)/Z88, 0)</f>
        <v>-1.0425972016679214E+17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5"/>
        <v>0.12000000000000001</v>
      </c>
      <c r="I89" s="5">
        <f t="shared" si="36"/>
        <v>1.1200000000000001</v>
      </c>
      <c r="J89">
        <f t="shared" si="37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50</v>
      </c>
      <c r="R89">
        <f t="shared" si="28"/>
        <v>50000</v>
      </c>
      <c r="S89">
        <f t="shared" si="29"/>
        <v>0</v>
      </c>
      <c r="U89">
        <f t="shared" si="38"/>
        <v>1</v>
      </c>
      <c r="V89">
        <f t="shared" si="39"/>
        <v>0.01</v>
      </c>
      <c r="W89">
        <f t="shared" si="40"/>
        <v>9.9523100419420414E-19</v>
      </c>
      <c r="X89">
        <f t="shared" si="41"/>
        <v>9.9523100419420414E-19</v>
      </c>
      <c r="Y89">
        <f t="shared" si="42"/>
        <v>9.9523100419420416E-21</v>
      </c>
      <c r="Z89">
        <f t="shared" si="43"/>
        <v>0</v>
      </c>
      <c r="AB89">
        <f t="shared" si="44"/>
        <v>-0.10376250599860326</v>
      </c>
      <c r="AC89">
        <f t="shared" si="45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-4.9761550209710208E-14</v>
      </c>
      <c r="AI89">
        <f t="shared" si="49"/>
        <v>-4.9761550209710208E-14</v>
      </c>
      <c r="AJ89">
        <f t="shared" si="33"/>
        <v>-0.10376250599860326</v>
      </c>
      <c r="AK89">
        <f t="shared" si="46"/>
        <v>-7.2633754199022292E-3</v>
      </c>
      <c r="AL89">
        <f t="shared" si="50"/>
        <v>-0.11102588141855525</v>
      </c>
      <c r="AN89">
        <f t="shared" si="34"/>
        <v>0</v>
      </c>
      <c r="AO89">
        <f t="shared" si="34"/>
        <v>0</v>
      </c>
      <c r="AP89">
        <f t="shared" si="34"/>
        <v>0</v>
      </c>
      <c r="AQ89">
        <f t="shared" si="34"/>
        <v>-2.9116820675015573E-18</v>
      </c>
      <c r="AR89">
        <f t="shared" si="34"/>
        <v>-2.9116820675015573E-18</v>
      </c>
      <c r="AS89">
        <f t="shared" si="34"/>
        <v>-6.071423151447583E-6</v>
      </c>
      <c r="AT89">
        <f t="shared" si="34"/>
        <v>-4.2499962060133088E-7</v>
      </c>
      <c r="AU89">
        <f t="shared" si="25"/>
        <v>-6.4964227720518259E-6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>SUM(AN3:AN89)</f>
        <v>4395.5583875942939</v>
      </c>
      <c r="AO91" s="8">
        <f t="shared" ref="AO91:AU91" si="51">SUM(AO3:AO89)</f>
        <v>-439.55583875942943</v>
      </c>
      <c r="AP91" s="8">
        <f t="shared" si="51"/>
        <v>-2842.9269122571768</v>
      </c>
      <c r="AQ91" s="8">
        <f t="shared" si="51"/>
        <v>-1583.3334209623019</v>
      </c>
      <c r="AR91" s="8">
        <f t="shared" si="51"/>
        <v>-470.25778438461458</v>
      </c>
      <c r="AS91" s="8">
        <f t="shared" si="51"/>
        <v>-354.10366010707941</v>
      </c>
      <c r="AT91" s="8">
        <f t="shared" si="51"/>
        <v>206.56046839579631</v>
      </c>
      <c r="AU91" s="8">
        <f t="shared" si="51"/>
        <v>-617.80097609589745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22" priority="1" operator="lessThan">
      <formula>0</formula>
    </cfRule>
  </conditionalFormatting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A30B2-47D3-4B00-88CC-FB8F77C2393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'S.45.04.A'!C3*(1+C12)</f>
        <v>9577.6960696723363</v>
      </c>
      <c r="K3">
        <v>1</v>
      </c>
      <c r="L3" s="2">
        <v>0</v>
      </c>
      <c r="O3">
        <f>$C$3</f>
        <v>9577.6960696723363</v>
      </c>
      <c r="P3">
        <f>O3*C5</f>
        <v>957.7696069672337</v>
      </c>
      <c r="Q3" s="4">
        <f>B8</f>
        <v>2519.9082039999998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9577.6960696723363</v>
      </c>
      <c r="AF3">
        <f t="shared" ref="AF3:AG34" si="3">-$Z3*P3</f>
        <v>-957.7696069672337</v>
      </c>
      <c r="AG3">
        <f t="shared" si="3"/>
        <v>-2519.9082039999998</v>
      </c>
      <c r="AH3">
        <f t="shared" ref="AH3:AH66" si="4">-X3*R3</f>
        <v>0</v>
      </c>
      <c r="AI3">
        <f t="shared" ref="AI3:AI23" si="5">SUM(AE3:AH3)</f>
        <v>6100.018258705104</v>
      </c>
      <c r="AJ3">
        <f t="shared" ref="AJ3:AJ66" si="6">AB3-AC3</f>
        <v>0</v>
      </c>
      <c r="AL3">
        <f t="shared" ref="AL3:AL23" si="7">SUM(AI3:AK3)</f>
        <v>6100.018258705104</v>
      </c>
      <c r="AN3">
        <f t="shared" ref="AN3:AU34" si="8">AE3*$K3</f>
        <v>9577.6960696723363</v>
      </c>
      <c r="AO3">
        <f t="shared" si="8"/>
        <v>-957.7696069672337</v>
      </c>
      <c r="AP3">
        <f t="shared" si="8"/>
        <v>-2519.9082039999998</v>
      </c>
      <c r="AQ3">
        <f t="shared" si="8"/>
        <v>0</v>
      </c>
      <c r="AR3">
        <f t="shared" si="8"/>
        <v>6100.018258705104</v>
      </c>
      <c r="AS3">
        <f t="shared" si="8"/>
        <v>0</v>
      </c>
      <c r="AT3">
        <f t="shared" si="8"/>
        <v>0</v>
      </c>
      <c r="AU3">
        <f t="shared" si="8"/>
        <v>6100.018258705104</v>
      </c>
      <c r="AW3">
        <v>0</v>
      </c>
      <c r="AX3">
        <f>IF(Z3&gt;0, (R3*SUMPRODUCT(K3:$K$98, X3:$X$98)-K3*$AZ$3)/Z3, 0)</f>
        <v>0</v>
      </c>
      <c r="AZ3">
        <f>C6*ABS(SUMPRODUCT(X4:X79, K4:K79))/1</f>
        <v>3534.899626920389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2.5943469999999999E-3</v>
      </c>
      <c r="R4">
        <f t="shared" si="0"/>
        <v>50000</v>
      </c>
      <c r="S4">
        <f t="shared" si="1"/>
        <v>383.57006017816502</v>
      </c>
      <c r="U4">
        <f t="shared" ref="U4:U67" si="12">M4</f>
        <v>2.5943469999999999E-3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2.5943469999999999E-3</v>
      </c>
      <c r="Y4">
        <f t="shared" ref="Y4:Y67" si="16">V4*W4</f>
        <v>0.01</v>
      </c>
      <c r="Z4">
        <f t="shared" ref="Z4:Z67" si="17">MAX(0, W4-X4-Y4)</f>
        <v>0.98740565299999994</v>
      </c>
      <c r="AB4">
        <f t="shared" ref="AB4:AB67" si="18">AC3</f>
        <v>0</v>
      </c>
      <c r="AC4">
        <f t="shared" ref="AC4:AC67" si="19">S4*Z4</f>
        <v>378.73924574147031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-129.71734999999998</v>
      </c>
      <c r="AI4">
        <f t="shared" si="5"/>
        <v>-129.71734999999998</v>
      </c>
      <c r="AJ4">
        <f t="shared" si="6"/>
        <v>-378.73924574147031</v>
      </c>
      <c r="AK4">
        <f t="shared" ref="AK4:AK67" si="20">G4*SUM(AB4:AB4, AE4:AF4)</f>
        <v>0</v>
      </c>
      <c r="AL4">
        <f t="shared" si="7"/>
        <v>-508.45659574147032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-115.81906249999997</v>
      </c>
      <c r="AR4">
        <f t="shared" si="8"/>
        <v>-115.81906249999997</v>
      </c>
      <c r="AS4">
        <f t="shared" si="8"/>
        <v>-338.16004084059847</v>
      </c>
      <c r="AT4">
        <f t="shared" si="8"/>
        <v>0</v>
      </c>
      <c r="AU4">
        <f t="shared" si="8"/>
        <v>-453.9791033405985</v>
      </c>
      <c r="AW4">
        <v>1</v>
      </c>
      <c r="AX4">
        <f>IF(Z4&gt;0, (R4*SUMPRODUCT(K4:$K$98, X4:$X$98)-K4*$AZ$3)/Z4, 0)</f>
        <v>383.57006017816502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1">K4*J5</f>
        <v>0.79719387755102034</v>
      </c>
      <c r="L5" s="2">
        <v>2</v>
      </c>
      <c r="M5" s="6">
        <v>2.6922130000000002E-3</v>
      </c>
      <c r="Q5" s="4">
        <f t="shared" ref="Q5:Q68" si="22">$C$8</f>
        <v>50</v>
      </c>
      <c r="R5">
        <f t="shared" si="0"/>
        <v>50000</v>
      </c>
      <c r="S5">
        <f t="shared" si="1"/>
        <v>616.57266658624314</v>
      </c>
      <c r="U5">
        <f t="shared" si="12"/>
        <v>2.6922130000000002E-3</v>
      </c>
      <c r="V5">
        <f t="shared" si="13"/>
        <v>0.01</v>
      </c>
      <c r="W5">
        <f t="shared" si="14"/>
        <v>0.98740565299999994</v>
      </c>
      <c r="X5">
        <f t="shared" si="15"/>
        <v>2.6583063352800889E-3</v>
      </c>
      <c r="Y5">
        <f t="shared" si="16"/>
        <v>9.8740565299999996E-3</v>
      </c>
      <c r="Z5">
        <f t="shared" si="17"/>
        <v>0.97487329013471991</v>
      </c>
      <c r="AB5">
        <f t="shared" si="18"/>
        <v>378.73924574147031</v>
      </c>
      <c r="AC5">
        <f t="shared" si="19"/>
        <v>601.08022408206853</v>
      </c>
      <c r="AE5">
        <f t="shared" si="2"/>
        <v>0</v>
      </c>
      <c r="AF5">
        <f t="shared" si="3"/>
        <v>0</v>
      </c>
      <c r="AG5">
        <f t="shared" si="3"/>
        <v>-48.743664506735996</v>
      </c>
      <c r="AH5">
        <f t="shared" si="4"/>
        <v>-132.91531676400444</v>
      </c>
      <c r="AI5">
        <f t="shared" si="5"/>
        <v>-181.65898127074044</v>
      </c>
      <c r="AJ5">
        <f t="shared" si="6"/>
        <v>-222.34097834059821</v>
      </c>
      <c r="AK5">
        <f t="shared" si="20"/>
        <v>26.511747201902924</v>
      </c>
      <c r="AL5">
        <f t="shared" si="7"/>
        <v>-377.48821240943573</v>
      </c>
      <c r="AN5">
        <f t="shared" si="8"/>
        <v>0</v>
      </c>
      <c r="AO5">
        <f t="shared" si="8"/>
        <v>0</v>
      </c>
      <c r="AP5">
        <f t="shared" si="8"/>
        <v>-38.858150914170913</v>
      </c>
      <c r="AQ5">
        <f t="shared" si="8"/>
        <v>-105.95927675701884</v>
      </c>
      <c r="AR5">
        <f t="shared" si="8"/>
        <v>-144.81742767118976</v>
      </c>
      <c r="AS5">
        <f t="shared" si="8"/>
        <v>-177.24886666182891</v>
      </c>
      <c r="AT5">
        <f t="shared" si="8"/>
        <v>21.135002552537404</v>
      </c>
      <c r="AU5">
        <f t="shared" si="8"/>
        <v>-300.93129178048127</v>
      </c>
      <c r="AW5">
        <v>2</v>
      </c>
      <c r="AX5">
        <f>IF(Z5&gt;0, (R5*SUMPRODUCT(K5:$K$98, X5:$X$98)-K5*$AZ$3)/Z5, 0)</f>
        <v>616.57266658624314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1"/>
        <v>0.71178024781341098</v>
      </c>
      <c r="L6" s="2">
        <v>3</v>
      </c>
      <c r="M6" s="6">
        <v>2.807183E-3</v>
      </c>
      <c r="Q6" s="4">
        <f t="shared" si="22"/>
        <v>50</v>
      </c>
      <c r="R6">
        <f t="shared" si="0"/>
        <v>50000</v>
      </c>
      <c r="S6">
        <f t="shared" si="1"/>
        <v>828.19988421035498</v>
      </c>
      <c r="U6">
        <f t="shared" si="12"/>
        <v>2.807183E-3</v>
      </c>
      <c r="V6">
        <f t="shared" si="13"/>
        <v>0.01</v>
      </c>
      <c r="W6">
        <f t="shared" si="14"/>
        <v>0.97487329013471991</v>
      </c>
      <c r="X6">
        <f t="shared" si="15"/>
        <v>2.7366477272202532E-3</v>
      </c>
      <c r="Y6">
        <f t="shared" si="16"/>
        <v>9.7487329013471995E-3</v>
      </c>
      <c r="Z6">
        <f t="shared" si="17"/>
        <v>0.96238790950615249</v>
      </c>
      <c r="AB6">
        <f t="shared" si="18"/>
        <v>601.08022408206853</v>
      </c>
      <c r="AC6">
        <f t="shared" si="19"/>
        <v>797.04955521844113</v>
      </c>
      <c r="AE6">
        <f t="shared" si="2"/>
        <v>0</v>
      </c>
      <c r="AF6">
        <f t="shared" si="3"/>
        <v>0</v>
      </c>
      <c r="AG6">
        <f t="shared" si="3"/>
        <v>-48.119395475307627</v>
      </c>
      <c r="AH6">
        <f t="shared" si="4"/>
        <v>-136.83238636101265</v>
      </c>
      <c r="AI6">
        <f t="shared" si="5"/>
        <v>-184.95178183632027</v>
      </c>
      <c r="AJ6">
        <f t="shared" si="6"/>
        <v>-195.9693311363726</v>
      </c>
      <c r="AK6">
        <f t="shared" si="20"/>
        <v>42.0756156857448</v>
      </c>
      <c r="AL6">
        <f t="shared" si="7"/>
        <v>-338.84549728694805</v>
      </c>
      <c r="AN6">
        <f t="shared" si="8"/>
        <v>0</v>
      </c>
      <c r="AO6">
        <f t="shared" si="8"/>
        <v>0</v>
      </c>
      <c r="AP6">
        <f t="shared" si="8"/>
        <v>-34.250435236045988</v>
      </c>
      <c r="AQ6">
        <f t="shared" si="8"/>
        <v>-97.394589872941978</v>
      </c>
      <c r="AR6">
        <f t="shared" si="8"/>
        <v>-131.64502510898797</v>
      </c>
      <c r="AS6">
        <f t="shared" si="8"/>
        <v>-139.48709908007569</v>
      </c>
      <c r="AT6">
        <f t="shared" si="8"/>
        <v>29.948592159701278</v>
      </c>
      <c r="AU6">
        <f t="shared" si="8"/>
        <v>-241.18353202936237</v>
      </c>
      <c r="AW6">
        <v>3</v>
      </c>
      <c r="AX6">
        <f>IF(Z6&gt;0, (R6*SUMPRODUCT(K6:$K$98, X6:$X$98)-K6*$AZ$3)/Z6, 0)</f>
        <v>828.19988421035498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1"/>
        <v>0.63551807840483121</v>
      </c>
      <c r="L7" s="2">
        <v>4</v>
      </c>
      <c r="M7" s="6">
        <v>2.939255E-3</v>
      </c>
      <c r="Q7" s="4">
        <f t="shared" si="22"/>
        <v>50</v>
      </c>
      <c r="R7">
        <f t="shared" si="0"/>
        <v>50000</v>
      </c>
      <c r="S7">
        <f t="shared" si="1"/>
        <v>1020.3158594618609</v>
      </c>
      <c r="U7">
        <f t="shared" si="12"/>
        <v>2.939255E-3</v>
      </c>
      <c r="V7">
        <f t="shared" si="13"/>
        <v>0.01</v>
      </c>
      <c r="W7">
        <f t="shared" si="14"/>
        <v>0.96238790950615249</v>
      </c>
      <c r="X7">
        <f t="shared" si="15"/>
        <v>2.828703474955506E-3</v>
      </c>
      <c r="Y7">
        <f t="shared" si="16"/>
        <v>9.6238790950615247E-3</v>
      </c>
      <c r="Z7">
        <f t="shared" si="17"/>
        <v>0.94993532693613547</v>
      </c>
      <c r="AB7">
        <f t="shared" si="18"/>
        <v>797.04955521844113</v>
      </c>
      <c r="AC7">
        <f t="shared" si="19"/>
        <v>969.23407953602691</v>
      </c>
      <c r="AE7">
        <f t="shared" si="2"/>
        <v>0</v>
      </c>
      <c r="AF7">
        <f t="shared" si="3"/>
        <v>0</v>
      </c>
      <c r="AG7">
        <f t="shared" si="3"/>
        <v>-47.496766346806773</v>
      </c>
      <c r="AH7">
        <f t="shared" si="4"/>
        <v>-141.43517374777531</v>
      </c>
      <c r="AI7">
        <f t="shared" si="5"/>
        <v>-188.93194009458207</v>
      </c>
      <c r="AJ7">
        <f t="shared" si="6"/>
        <v>-172.18452431758578</v>
      </c>
      <c r="AK7">
        <f t="shared" si="20"/>
        <v>55.793468865290883</v>
      </c>
      <c r="AL7">
        <f t="shared" si="7"/>
        <v>-305.32299554687694</v>
      </c>
      <c r="AN7">
        <f t="shared" si="8"/>
        <v>0</v>
      </c>
      <c r="AO7">
        <f t="shared" si="8"/>
        <v>0</v>
      </c>
      <c r="AP7">
        <f t="shared" si="8"/>
        <v>-30.185053679165897</v>
      </c>
      <c r="AQ7">
        <f t="shared" si="8"/>
        <v>-89.884609839039598</v>
      </c>
      <c r="AR7">
        <f t="shared" si="8"/>
        <v>-120.06966351820549</v>
      </c>
      <c r="AS7">
        <f t="shared" si="8"/>
        <v>-109.42637802536204</v>
      </c>
      <c r="AT7">
        <f t="shared" si="8"/>
        <v>35.457758120809437</v>
      </c>
      <c r="AU7">
        <f t="shared" si="8"/>
        <v>-194.03828342275807</v>
      </c>
      <c r="AW7">
        <v>4</v>
      </c>
      <c r="AX7">
        <f>IF(Z7&gt;0, (R7*SUMPRODUCT(K7:$K$98, X7:$X$98)-K7*$AZ$3)/Z7, 0)</f>
        <v>1020.3158594618609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1"/>
        <v>0.5674268557185993</v>
      </c>
      <c r="L8" s="2">
        <v>5</v>
      </c>
      <c r="M8" s="6">
        <v>3.7729310000000002E-3</v>
      </c>
      <c r="Q8" s="4">
        <f t="shared" si="22"/>
        <v>50</v>
      </c>
      <c r="R8">
        <f t="shared" si="0"/>
        <v>50000</v>
      </c>
      <c r="S8">
        <f t="shared" si="1"/>
        <v>1195.5412244418794</v>
      </c>
      <c r="U8">
        <f t="shared" si="12"/>
        <v>3.7729310000000002E-3</v>
      </c>
      <c r="V8">
        <f t="shared" si="13"/>
        <v>0.01</v>
      </c>
      <c r="W8">
        <f t="shared" si="14"/>
        <v>0.94993532693613547</v>
      </c>
      <c r="X8">
        <f t="shared" si="15"/>
        <v>3.5840404429924805E-3</v>
      </c>
      <c r="Y8">
        <f t="shared" si="16"/>
        <v>9.4993532693613547E-3</v>
      </c>
      <c r="Z8">
        <f t="shared" si="17"/>
        <v>0.93685193322378169</v>
      </c>
      <c r="AB8">
        <f t="shared" si="18"/>
        <v>969.23407953602691</v>
      </c>
      <c r="AC8">
        <f t="shared" si="19"/>
        <v>1120.0451073671018</v>
      </c>
      <c r="AE8">
        <f t="shared" si="2"/>
        <v>0</v>
      </c>
      <c r="AF8">
        <f t="shared" si="3"/>
        <v>0</v>
      </c>
      <c r="AG8">
        <f t="shared" si="3"/>
        <v>-46.842596661189084</v>
      </c>
      <c r="AH8">
        <f t="shared" si="4"/>
        <v>-179.20202214962401</v>
      </c>
      <c r="AI8">
        <f t="shared" si="5"/>
        <v>-226.04461881081309</v>
      </c>
      <c r="AJ8">
        <f t="shared" si="6"/>
        <v>-150.81102783107485</v>
      </c>
      <c r="AK8">
        <f t="shared" si="20"/>
        <v>67.846385567521892</v>
      </c>
      <c r="AL8">
        <f t="shared" si="7"/>
        <v>-309.00926107436601</v>
      </c>
      <c r="AN8">
        <f t="shared" si="8"/>
        <v>0</v>
      </c>
      <c r="AO8">
        <f t="shared" si="8"/>
        <v>0</v>
      </c>
      <c r="AP8">
        <f t="shared" si="8"/>
        <v>-26.57974733715308</v>
      </c>
      <c r="AQ8">
        <f t="shared" si="8"/>
        <v>-101.68403996677594</v>
      </c>
      <c r="AR8">
        <f t="shared" si="8"/>
        <v>-128.26378730392901</v>
      </c>
      <c r="AS8">
        <f t="shared" si="8"/>
        <v>-85.574227329876976</v>
      </c>
      <c r="AT8">
        <f t="shared" si="8"/>
        <v>38.497861234450703</v>
      </c>
      <c r="AU8">
        <f t="shared" si="8"/>
        <v>-175.34015339935527</v>
      </c>
      <c r="AW8">
        <v>5</v>
      </c>
      <c r="AX8">
        <f>IF(Z8&gt;0, (R8*SUMPRODUCT(K8:$K$98, X8:$X$98)-K8*$AZ$3)/Z8, 0)</f>
        <v>1195.5412244418794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1"/>
        <v>0.50663112117732079</v>
      </c>
      <c r="L9" s="2">
        <v>6</v>
      </c>
      <c r="M9" s="6">
        <v>4.6883589999999996E-3</v>
      </c>
      <c r="Q9" s="4">
        <f t="shared" si="22"/>
        <v>50</v>
      </c>
      <c r="R9">
        <f t="shared" si="0"/>
        <v>50000</v>
      </c>
      <c r="S9">
        <f t="shared" si="1"/>
        <v>1336.0196688872954</v>
      </c>
      <c r="U9">
        <f t="shared" si="12"/>
        <v>4.6883589999999996E-3</v>
      </c>
      <c r="V9">
        <f t="shared" si="13"/>
        <v>0.01</v>
      </c>
      <c r="W9">
        <f t="shared" si="14"/>
        <v>0.93685193322378169</v>
      </c>
      <c r="X9">
        <f t="shared" si="15"/>
        <v>4.3922981927971153E-3</v>
      </c>
      <c r="Y9">
        <f t="shared" si="16"/>
        <v>9.3685193322378176E-3</v>
      </c>
      <c r="Z9">
        <f t="shared" si="17"/>
        <v>0.9230911156987468</v>
      </c>
      <c r="AB9">
        <f t="shared" si="18"/>
        <v>1120.0451073671018</v>
      </c>
      <c r="AC9">
        <f t="shared" si="19"/>
        <v>1233.2678867486438</v>
      </c>
      <c r="AE9">
        <f t="shared" si="2"/>
        <v>0</v>
      </c>
      <c r="AF9">
        <f t="shared" si="3"/>
        <v>0</v>
      </c>
      <c r="AG9">
        <f t="shared" si="3"/>
        <v>-46.154555784937337</v>
      </c>
      <c r="AH9">
        <f t="shared" si="4"/>
        <v>-219.61490963985577</v>
      </c>
      <c r="AI9">
        <f t="shared" si="5"/>
        <v>-265.76946542479311</v>
      </c>
      <c r="AJ9">
        <f t="shared" si="6"/>
        <v>-113.22277938154207</v>
      </c>
      <c r="AK9">
        <f t="shared" si="20"/>
        <v>78.403157515697131</v>
      </c>
      <c r="AL9">
        <f t="shared" si="7"/>
        <v>-300.58908729063808</v>
      </c>
      <c r="AN9">
        <f t="shared" si="8"/>
        <v>0</v>
      </c>
      <c r="AO9">
        <f t="shared" si="8"/>
        <v>0</v>
      </c>
      <c r="AP9">
        <f t="shared" si="8"/>
        <v>-23.383334344763998</v>
      </c>
      <c r="AQ9">
        <f t="shared" si="8"/>
        <v>-111.26374789809613</v>
      </c>
      <c r="AR9">
        <f t="shared" si="8"/>
        <v>-134.64708224286014</v>
      </c>
      <c r="AS9">
        <f t="shared" si="8"/>
        <v>-57.362183660883098</v>
      </c>
      <c r="AT9">
        <f t="shared" si="8"/>
        <v>39.721479596019719</v>
      </c>
      <c r="AU9">
        <f t="shared" si="8"/>
        <v>-152.28778630772351</v>
      </c>
      <c r="AW9">
        <v>6</v>
      </c>
      <c r="AX9">
        <f>IF(Z9&gt;0, (R9*SUMPRODUCT(K9:$K$98, X9:$X$98)-K9*$AZ$3)/Z9, 0)</f>
        <v>1336.0196688872954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1"/>
        <v>0.45234921533689354</v>
      </c>
      <c r="L10" s="2">
        <v>7</v>
      </c>
      <c r="M10" s="6">
        <v>5.6712799999999999E-3</v>
      </c>
      <c r="Q10" s="4">
        <f t="shared" si="22"/>
        <v>50</v>
      </c>
      <c r="R10">
        <f t="shared" si="0"/>
        <v>50000</v>
      </c>
      <c r="S10">
        <f t="shared" si="1"/>
        <v>1446.0146795627472</v>
      </c>
      <c r="U10">
        <f t="shared" si="12"/>
        <v>5.6712799999999999E-3</v>
      </c>
      <c r="V10">
        <f t="shared" si="13"/>
        <v>0.01</v>
      </c>
      <c r="W10">
        <f t="shared" si="14"/>
        <v>0.9230911156987468</v>
      </c>
      <c r="X10">
        <f t="shared" si="15"/>
        <v>5.2351081826399887E-3</v>
      </c>
      <c r="Y10">
        <f t="shared" si="16"/>
        <v>9.2309111569874678E-3</v>
      </c>
      <c r="Z10">
        <f t="shared" si="17"/>
        <v>0.90862509635911937</v>
      </c>
      <c r="AB10">
        <f t="shared" si="18"/>
        <v>1233.2678867486438</v>
      </c>
      <c r="AC10">
        <f t="shared" si="19"/>
        <v>1313.8852275544023</v>
      </c>
      <c r="AE10">
        <f t="shared" si="2"/>
        <v>0</v>
      </c>
      <c r="AF10">
        <f t="shared" si="3"/>
        <v>0</v>
      </c>
      <c r="AG10">
        <f t="shared" si="3"/>
        <v>-45.431254817955967</v>
      </c>
      <c r="AH10">
        <f t="shared" si="4"/>
        <v>-261.75540913199944</v>
      </c>
      <c r="AI10">
        <f t="shared" si="5"/>
        <v>-307.1866639499554</v>
      </c>
      <c r="AJ10">
        <f t="shared" si="6"/>
        <v>-80.617340805758431</v>
      </c>
      <c r="AK10">
        <f t="shared" si="20"/>
        <v>86.328752072405081</v>
      </c>
      <c r="AL10">
        <f t="shared" si="7"/>
        <v>-301.47525268330878</v>
      </c>
      <c r="AN10">
        <f t="shared" si="8"/>
        <v>0</v>
      </c>
      <c r="AO10">
        <f t="shared" si="8"/>
        <v>0</v>
      </c>
      <c r="AP10">
        <f t="shared" si="8"/>
        <v>-20.550792468672846</v>
      </c>
      <c r="AQ10">
        <f t="shared" si="8"/>
        <v>-118.40485393104748</v>
      </c>
      <c r="AR10">
        <f t="shared" si="8"/>
        <v>-138.95564639972034</v>
      </c>
      <c r="AS10">
        <f t="shared" si="8"/>
        <v>-36.467190856031756</v>
      </c>
      <c r="AT10">
        <f t="shared" si="8"/>
        <v>39.05074326096566</v>
      </c>
      <c r="AU10">
        <f t="shared" si="8"/>
        <v>-136.37209399478644</v>
      </c>
      <c r="AW10">
        <v>7</v>
      </c>
      <c r="AX10">
        <f>IF(Z10&gt;0, (R10*SUMPRODUCT(K10:$K$98, X10:$X$98)-K10*$AZ$3)/Z10, 0)</f>
        <v>1446.0146795627472</v>
      </c>
    </row>
    <row r="11" spans="1:52" x14ac:dyDescent="0.25">
      <c r="A11" t="s">
        <v>33</v>
      </c>
      <c r="C11" s="12">
        <f>AU81</f>
        <v>1908.0511844001451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1"/>
        <v>0.40388322797936921</v>
      </c>
      <c r="L11" s="2">
        <v>8</v>
      </c>
      <c r="M11" s="6">
        <v>6.8024940000000001E-3</v>
      </c>
      <c r="Q11" s="4">
        <f t="shared" si="22"/>
        <v>50</v>
      </c>
      <c r="R11">
        <f t="shared" si="0"/>
        <v>50000</v>
      </c>
      <c r="S11">
        <f t="shared" si="1"/>
        <v>1529.9609825469615</v>
      </c>
      <c r="U11">
        <f t="shared" si="12"/>
        <v>6.8024940000000001E-3</v>
      </c>
      <c r="V11">
        <f t="shared" si="13"/>
        <v>0.01</v>
      </c>
      <c r="W11">
        <f t="shared" si="14"/>
        <v>0.90862509635911937</v>
      </c>
      <c r="X11">
        <f t="shared" si="15"/>
        <v>6.1809167662323318E-3</v>
      </c>
      <c r="Y11">
        <f t="shared" si="16"/>
        <v>9.0862509635911935E-3</v>
      </c>
      <c r="Z11">
        <f t="shared" si="17"/>
        <v>0.89335792862929586</v>
      </c>
      <c r="AB11">
        <f t="shared" si="18"/>
        <v>1313.8852275544023</v>
      </c>
      <c r="AC11">
        <f t="shared" si="19"/>
        <v>1366.8027742517959</v>
      </c>
      <c r="AE11">
        <f t="shared" si="2"/>
        <v>0</v>
      </c>
      <c r="AF11">
        <f t="shared" si="3"/>
        <v>0</v>
      </c>
      <c r="AG11">
        <f t="shared" si="3"/>
        <v>-44.66789643146479</v>
      </c>
      <c r="AH11">
        <f t="shared" si="4"/>
        <v>-309.04583831161659</v>
      </c>
      <c r="AI11">
        <f t="shared" si="5"/>
        <v>-353.71373474308137</v>
      </c>
      <c r="AJ11">
        <f t="shared" si="6"/>
        <v>-52.917546697393618</v>
      </c>
      <c r="AK11">
        <f t="shared" si="20"/>
        <v>91.97196592880816</v>
      </c>
      <c r="AL11">
        <f t="shared" si="7"/>
        <v>-314.65931551166682</v>
      </c>
      <c r="AN11">
        <f t="shared" si="8"/>
        <v>0</v>
      </c>
      <c r="AO11">
        <f t="shared" si="8"/>
        <v>0</v>
      </c>
      <c r="AP11">
        <f t="shared" si="8"/>
        <v>-18.040614197788145</v>
      </c>
      <c r="AQ11">
        <f t="shared" si="8"/>
        <v>-124.81843077088593</v>
      </c>
      <c r="AR11">
        <f t="shared" si="8"/>
        <v>-142.85904496867406</v>
      </c>
      <c r="AS11">
        <f t="shared" si="8"/>
        <v>-21.372509576892345</v>
      </c>
      <c r="AT11">
        <f t="shared" si="8"/>
        <v>37.145934482935601</v>
      </c>
      <c r="AU11">
        <f t="shared" si="8"/>
        <v>-127.0856200626308</v>
      </c>
      <c r="AW11">
        <v>8</v>
      </c>
      <c r="AX11">
        <f>IF(Z11&gt;0, (R11*SUMPRODUCT(K11:$K$98, X11:$X$98)-K11*$AZ$3)/Z11, 0)</f>
        <v>1529.9609825469615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1"/>
        <v>0.36061002498157962</v>
      </c>
      <c r="L12" s="2">
        <v>9</v>
      </c>
      <c r="M12" s="6">
        <v>8.090557E-3</v>
      </c>
      <c r="Q12" s="4">
        <f t="shared" si="22"/>
        <v>50</v>
      </c>
      <c r="R12">
        <f t="shared" si="0"/>
        <v>50000</v>
      </c>
      <c r="S12">
        <f t="shared" si="1"/>
        <v>1590.2373478393613</v>
      </c>
      <c r="U12">
        <f t="shared" si="12"/>
        <v>8.090557E-3</v>
      </c>
      <c r="V12">
        <f t="shared" si="13"/>
        <v>0.01</v>
      </c>
      <c r="W12">
        <f t="shared" si="14"/>
        <v>0.89335792862929586</v>
      </c>
      <c r="X12">
        <f t="shared" si="15"/>
        <v>7.2277632429772502E-3</v>
      </c>
      <c r="Y12">
        <f t="shared" si="16"/>
        <v>8.9335792862929586E-3</v>
      </c>
      <c r="Z12">
        <f t="shared" si="17"/>
        <v>0.87719658610002571</v>
      </c>
      <c r="AB12">
        <f t="shared" si="18"/>
        <v>1366.8027742517959</v>
      </c>
      <c r="AC12">
        <f t="shared" si="19"/>
        <v>1394.9507726134468</v>
      </c>
      <c r="AE12">
        <f t="shared" si="2"/>
        <v>0</v>
      </c>
      <c r="AF12">
        <f t="shared" si="3"/>
        <v>0</v>
      </c>
      <c r="AG12">
        <f t="shared" si="3"/>
        <v>-43.859829305001284</v>
      </c>
      <c r="AH12">
        <f t="shared" si="4"/>
        <v>-361.38816214886253</v>
      </c>
      <c r="AI12">
        <f t="shared" si="5"/>
        <v>-405.24799145386385</v>
      </c>
      <c r="AJ12">
        <f t="shared" si="6"/>
        <v>-28.147998361650934</v>
      </c>
      <c r="AK12">
        <f t="shared" si="20"/>
        <v>95.676194197625719</v>
      </c>
      <c r="AL12">
        <f t="shared" si="7"/>
        <v>-337.71979561788908</v>
      </c>
      <c r="AN12">
        <f t="shared" si="8"/>
        <v>0</v>
      </c>
      <c r="AO12">
        <f t="shared" si="8"/>
        <v>0</v>
      </c>
      <c r="AP12">
        <f t="shared" si="8"/>
        <v>-15.816294141364331</v>
      </c>
      <c r="AQ12">
        <f t="shared" si="8"/>
        <v>-130.32019418054847</v>
      </c>
      <c r="AR12">
        <f t="shared" si="8"/>
        <v>-146.13648832191282</v>
      </c>
      <c r="AS12">
        <f t="shared" si="8"/>
        <v>-10.150450392376406</v>
      </c>
      <c r="AT12">
        <f t="shared" si="8"/>
        <v>34.501794779748273</v>
      </c>
      <c r="AU12">
        <f t="shared" si="8"/>
        <v>-121.78514393454094</v>
      </c>
      <c r="AW12">
        <v>9</v>
      </c>
      <c r="AX12">
        <f>IF(Z12&gt;0, (R12*SUMPRODUCT(K12:$K$98, X12:$X$98)-K12*$AZ$3)/Z12, 0)</f>
        <v>1590.2373478393613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1"/>
        <v>0.32197323659069604</v>
      </c>
      <c r="L13" s="2">
        <v>10</v>
      </c>
      <c r="M13" s="6">
        <v>9.5159809999999997E-3</v>
      </c>
      <c r="Q13" s="4">
        <f t="shared" si="22"/>
        <v>50</v>
      </c>
      <c r="R13">
        <f t="shared" si="0"/>
        <v>50000</v>
      </c>
      <c r="S13">
        <f t="shared" si="1"/>
        <v>1629.1650233213004</v>
      </c>
      <c r="U13">
        <f t="shared" si="12"/>
        <v>9.5159809999999997E-3</v>
      </c>
      <c r="V13">
        <f t="shared" si="13"/>
        <v>0.01</v>
      </c>
      <c r="W13">
        <f t="shared" si="14"/>
        <v>0.87719658610002571</v>
      </c>
      <c r="X13">
        <f t="shared" si="15"/>
        <v>8.3473860465927089E-3</v>
      </c>
      <c r="Y13">
        <f t="shared" si="16"/>
        <v>8.7719658610002568E-3</v>
      </c>
      <c r="Z13">
        <f t="shared" si="17"/>
        <v>0.86007723419243276</v>
      </c>
      <c r="AB13">
        <f t="shared" si="18"/>
        <v>1394.9507726134468</v>
      </c>
      <c r="AC13">
        <f t="shared" si="19"/>
        <v>1401.2077473012343</v>
      </c>
      <c r="AE13">
        <f t="shared" si="2"/>
        <v>0</v>
      </c>
      <c r="AF13">
        <f t="shared" si="3"/>
        <v>0</v>
      </c>
      <c r="AG13">
        <f t="shared" si="3"/>
        <v>-43.003861709621638</v>
      </c>
      <c r="AH13">
        <f t="shared" si="4"/>
        <v>-417.36930232963545</v>
      </c>
      <c r="AI13">
        <f t="shared" si="5"/>
        <v>-460.37316403925706</v>
      </c>
      <c r="AJ13">
        <f t="shared" si="6"/>
        <v>-6.2569746877875332</v>
      </c>
      <c r="AK13">
        <f t="shared" si="20"/>
        <v>97.646554082941293</v>
      </c>
      <c r="AL13">
        <f t="shared" si="7"/>
        <v>-368.9835846441033</v>
      </c>
      <c r="AN13">
        <f t="shared" si="8"/>
        <v>0</v>
      </c>
      <c r="AO13">
        <f t="shared" si="8"/>
        <v>0</v>
      </c>
      <c r="AP13">
        <f t="shared" si="8"/>
        <v>-13.846092540545582</v>
      </c>
      <c r="AQ13">
        <f t="shared" si="8"/>
        <v>-134.38174512467347</v>
      </c>
      <c r="AR13">
        <f t="shared" si="8"/>
        <v>-148.22783766521903</v>
      </c>
      <c r="AS13">
        <f t="shared" si="8"/>
        <v>-2.014578391493012</v>
      </c>
      <c r="AT13">
        <f t="shared" si="8"/>
        <v>31.439577060013054</v>
      </c>
      <c r="AU13">
        <f t="shared" si="8"/>
        <v>-118.80283899669899</v>
      </c>
      <c r="AW13">
        <v>10</v>
      </c>
      <c r="AX13">
        <f>IF(Z13&gt;0, (R13*SUMPRODUCT(K13:$K$98, X13:$X$98)-K13*$AZ$3)/Z13, 0)</f>
        <v>1629.1650233213004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0.28747610409883573</v>
      </c>
      <c r="L14" s="2">
        <v>11</v>
      </c>
      <c r="M14" s="6">
        <v>1.1135328E-2</v>
      </c>
      <c r="Q14" s="4">
        <f t="shared" si="22"/>
        <v>50</v>
      </c>
      <c r="R14">
        <f t="shared" si="0"/>
        <v>50000</v>
      </c>
      <c r="S14">
        <f t="shared" si="1"/>
        <v>1649.5678703404892</v>
      </c>
      <c r="U14">
        <f t="shared" si="12"/>
        <v>1.1135328E-2</v>
      </c>
      <c r="V14">
        <f t="shared" si="13"/>
        <v>0.01</v>
      </c>
      <c r="W14">
        <f t="shared" si="14"/>
        <v>0.86007723419243276</v>
      </c>
      <c r="X14">
        <f t="shared" si="15"/>
        <v>9.5772421080655545E-3</v>
      </c>
      <c r="Y14">
        <f t="shared" si="16"/>
        <v>8.600772341924327E-3</v>
      </c>
      <c r="Z14">
        <f t="shared" si="17"/>
        <v>0.84189921974244286</v>
      </c>
      <c r="AB14">
        <f t="shared" si="18"/>
        <v>1401.2077473012343</v>
      </c>
      <c r="AC14">
        <f t="shared" si="19"/>
        <v>1388.769902951861</v>
      </c>
      <c r="AE14">
        <f t="shared" si="2"/>
        <v>0</v>
      </c>
      <c r="AF14">
        <f t="shared" si="3"/>
        <v>0</v>
      </c>
      <c r="AG14">
        <f t="shared" si="3"/>
        <v>-42.094960987122143</v>
      </c>
      <c r="AH14">
        <f t="shared" si="4"/>
        <v>-478.86210540327772</v>
      </c>
      <c r="AI14">
        <f t="shared" si="5"/>
        <v>-520.95706639039986</v>
      </c>
      <c r="AJ14">
        <f t="shared" si="6"/>
        <v>12.437844349373336</v>
      </c>
      <c r="AK14">
        <f t="shared" si="20"/>
        <v>98.084542311086409</v>
      </c>
      <c r="AL14">
        <f t="shared" si="7"/>
        <v>-410.43467972994011</v>
      </c>
      <c r="AN14">
        <f t="shared" si="8"/>
        <v>0</v>
      </c>
      <c r="AO14">
        <f t="shared" si="8"/>
        <v>0</v>
      </c>
      <c r="AP14">
        <f t="shared" si="8"/>
        <v>-12.101295386770353</v>
      </c>
      <c r="AQ14">
        <f t="shared" si="8"/>
        <v>-137.66141246190031</v>
      </c>
      <c r="AR14">
        <f t="shared" si="8"/>
        <v>-149.76270784867066</v>
      </c>
      <c r="AS14">
        <f t="shared" si="8"/>
        <v>3.5755830369455648</v>
      </c>
      <c r="AT14">
        <f t="shared" si="8"/>
        <v>28.196962095908535</v>
      </c>
      <c r="AU14">
        <f t="shared" si="8"/>
        <v>-117.99016271581657</v>
      </c>
      <c r="AW14">
        <v>11</v>
      </c>
      <c r="AX14">
        <f>IF(Z14&gt;0, (R14*SUMPRODUCT(K14:$K$98, X14:$X$98)-K14*$AZ$3)/Z14, 0)</f>
        <v>1649.5678703404892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0.25667509294538904</v>
      </c>
      <c r="L15" s="2">
        <v>12</v>
      </c>
      <c r="M15" s="6">
        <v>1.2969985999999999E-2</v>
      </c>
      <c r="Q15" s="4">
        <f t="shared" si="22"/>
        <v>50</v>
      </c>
      <c r="R15">
        <f t="shared" si="0"/>
        <v>50000</v>
      </c>
      <c r="S15">
        <f t="shared" si="1"/>
        <v>1653.3573720730869</v>
      </c>
      <c r="U15">
        <f t="shared" si="12"/>
        <v>1.2969985999999999E-2</v>
      </c>
      <c r="V15">
        <f t="shared" si="13"/>
        <v>0.01</v>
      </c>
      <c r="W15">
        <f t="shared" si="14"/>
        <v>0.84189921974244286</v>
      </c>
      <c r="X15">
        <f t="shared" si="15"/>
        <v>1.0919421093470407E-2</v>
      </c>
      <c r="Y15">
        <f t="shared" si="16"/>
        <v>8.4189921974244294E-3</v>
      </c>
      <c r="Z15">
        <f t="shared" si="17"/>
        <v>0.82256080645154794</v>
      </c>
      <c r="AB15">
        <f t="shared" si="18"/>
        <v>1388.769902951861</v>
      </c>
      <c r="AC15">
        <f t="shared" si="19"/>
        <v>1359.9869733250505</v>
      </c>
      <c r="AE15">
        <f t="shared" si="2"/>
        <v>0</v>
      </c>
      <c r="AF15">
        <f t="shared" si="3"/>
        <v>0</v>
      </c>
      <c r="AG15">
        <f t="shared" si="3"/>
        <v>-41.128040322577398</v>
      </c>
      <c r="AH15">
        <f t="shared" si="4"/>
        <v>-545.97105467352037</v>
      </c>
      <c r="AI15">
        <f t="shared" si="5"/>
        <v>-587.09909499609773</v>
      </c>
      <c r="AJ15">
        <f t="shared" si="6"/>
        <v>28.782929626810528</v>
      </c>
      <c r="AK15">
        <f t="shared" si="20"/>
        <v>97.213893206630274</v>
      </c>
      <c r="AL15">
        <f t="shared" si="7"/>
        <v>-461.10227216265696</v>
      </c>
      <c r="AN15">
        <f t="shared" si="8"/>
        <v>0</v>
      </c>
      <c r="AO15">
        <f t="shared" si="8"/>
        <v>0</v>
      </c>
      <c r="AP15">
        <f t="shared" si="8"/>
        <v>-10.556543572459262</v>
      </c>
      <c r="AQ15">
        <f t="shared" si="8"/>
        <v>-140.13717120381793</v>
      </c>
      <c r="AR15">
        <f t="shared" si="8"/>
        <v>-150.69371477627718</v>
      </c>
      <c r="AS15">
        <f t="shared" si="8"/>
        <v>7.3878611372021838</v>
      </c>
      <c r="AT15">
        <f t="shared" si="8"/>
        <v>24.95238507439495</v>
      </c>
      <c r="AU15">
        <f t="shared" si="8"/>
        <v>-118.35346856468004</v>
      </c>
      <c r="AW15">
        <v>12</v>
      </c>
      <c r="AX15">
        <f>IF(Z15&gt;0, (R15*SUMPRODUCT(K15:$K$98, X15:$X$98)-K15*$AZ$3)/Z15, 0)</f>
        <v>1653.3573720730869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0.22917419012981163</v>
      </c>
      <c r="L16" s="2">
        <v>13</v>
      </c>
      <c r="M16" s="6">
        <v>1.4883069000000001E-2</v>
      </c>
      <c r="Q16" s="4">
        <f t="shared" si="22"/>
        <v>50</v>
      </c>
      <c r="R16">
        <f t="shared" si="0"/>
        <v>50000</v>
      </c>
      <c r="S16">
        <f t="shared" si="1"/>
        <v>1642.0325122948491</v>
      </c>
      <c r="U16">
        <f t="shared" si="12"/>
        <v>1.4883069000000001E-2</v>
      </c>
      <c r="V16">
        <f t="shared" si="13"/>
        <v>0.01</v>
      </c>
      <c r="W16">
        <f t="shared" si="14"/>
        <v>0.82256080645154794</v>
      </c>
      <c r="X16">
        <f t="shared" si="15"/>
        <v>1.2242229239114034E-2</v>
      </c>
      <c r="Y16">
        <f t="shared" si="16"/>
        <v>8.2256080645154803E-3</v>
      </c>
      <c r="Z16">
        <f t="shared" si="17"/>
        <v>0.8020929691479185</v>
      </c>
      <c r="AB16">
        <f t="shared" si="18"/>
        <v>1359.9869733250505</v>
      </c>
      <c r="AC16">
        <f t="shared" si="19"/>
        <v>1317.0627332239915</v>
      </c>
      <c r="AE16">
        <f t="shared" si="2"/>
        <v>0</v>
      </c>
      <c r="AF16">
        <f t="shared" si="3"/>
        <v>0</v>
      </c>
      <c r="AG16">
        <f t="shared" si="3"/>
        <v>-40.104648457395925</v>
      </c>
      <c r="AH16">
        <f t="shared" si="4"/>
        <v>-612.11146195570177</v>
      </c>
      <c r="AI16">
        <f t="shared" si="5"/>
        <v>-652.21611041309768</v>
      </c>
      <c r="AJ16">
        <f t="shared" si="6"/>
        <v>42.924240101059013</v>
      </c>
      <c r="AK16">
        <f t="shared" si="20"/>
        <v>95.199088132753545</v>
      </c>
      <c r="AL16">
        <f t="shared" si="7"/>
        <v>-514.09278217928511</v>
      </c>
      <c r="AN16">
        <f t="shared" si="8"/>
        <v>0</v>
      </c>
      <c r="AO16">
        <f t="shared" si="8"/>
        <v>0</v>
      </c>
      <c r="AP16">
        <f t="shared" si="8"/>
        <v>-9.1909503306645099</v>
      </c>
      <c r="AQ16">
        <f t="shared" si="8"/>
        <v>-140.28014856287297</v>
      </c>
      <c r="AR16">
        <f t="shared" si="8"/>
        <v>-149.47109889353746</v>
      </c>
      <c r="AS16">
        <f t="shared" si="8"/>
        <v>9.8371279620977834</v>
      </c>
      <c r="AT16">
        <f t="shared" si="8"/>
        <v>21.817173923920354</v>
      </c>
      <c r="AU16">
        <f t="shared" si="8"/>
        <v>-117.81679700751933</v>
      </c>
      <c r="AW16">
        <v>13</v>
      </c>
      <c r="AX16">
        <f>IF(Z16&gt;0, (R16*SUMPRODUCT(K16:$K$98, X16:$X$98)-K16*$AZ$3)/Z16, 0)</f>
        <v>1642.0325122948491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0.20461981261590323</v>
      </c>
      <c r="L17" s="2">
        <v>14</v>
      </c>
      <c r="M17" s="6">
        <v>1.6930661E-2</v>
      </c>
      <c r="Q17" s="4">
        <f t="shared" si="22"/>
        <v>50</v>
      </c>
      <c r="R17">
        <f t="shared" si="0"/>
        <v>50000</v>
      </c>
      <c r="S17">
        <f t="shared" si="1"/>
        <v>1618.9528177848683</v>
      </c>
      <c r="U17">
        <f t="shared" si="12"/>
        <v>1.6930661E-2</v>
      </c>
      <c r="V17">
        <f t="shared" si="13"/>
        <v>0.01</v>
      </c>
      <c r="W17">
        <f t="shared" si="14"/>
        <v>0.8020929691479185</v>
      </c>
      <c r="X17">
        <f t="shared" si="15"/>
        <v>1.3579964151126866E-2</v>
      </c>
      <c r="Y17">
        <f t="shared" si="16"/>
        <v>8.020929691479186E-3</v>
      </c>
      <c r="Z17">
        <f t="shared" si="17"/>
        <v>0.7804920753053125</v>
      </c>
      <c r="AB17">
        <f t="shared" si="18"/>
        <v>1317.0627332239915</v>
      </c>
      <c r="AC17">
        <f t="shared" si="19"/>
        <v>1263.5798445742953</v>
      </c>
      <c r="AE17">
        <f t="shared" si="2"/>
        <v>0</v>
      </c>
      <c r="AF17">
        <f t="shared" si="3"/>
        <v>0</v>
      </c>
      <c r="AG17">
        <f t="shared" si="3"/>
        <v>-39.024603765265624</v>
      </c>
      <c r="AH17">
        <f t="shared" si="4"/>
        <v>-678.99820755634335</v>
      </c>
      <c r="AI17">
        <f t="shared" si="5"/>
        <v>-718.02281132160897</v>
      </c>
      <c r="AJ17">
        <f t="shared" si="6"/>
        <v>53.482888649696179</v>
      </c>
      <c r="AK17">
        <f t="shared" si="20"/>
        <v>92.194391325679405</v>
      </c>
      <c r="AL17">
        <f t="shared" si="7"/>
        <v>-572.34553134623343</v>
      </c>
      <c r="AN17">
        <f t="shared" si="8"/>
        <v>0</v>
      </c>
      <c r="AO17">
        <f t="shared" si="8"/>
        <v>0</v>
      </c>
      <c r="AP17">
        <f t="shared" si="8"/>
        <v>-7.985207109858524</v>
      </c>
      <c r="AQ17">
        <f t="shared" si="8"/>
        <v>-138.93648599671315</v>
      </c>
      <c r="AR17">
        <f t="shared" si="8"/>
        <v>-146.92169310657167</v>
      </c>
      <c r="AS17">
        <f t="shared" si="8"/>
        <v>10.94365865365805</v>
      </c>
      <c r="AT17">
        <f t="shared" si="8"/>
        <v>18.864799077297775</v>
      </c>
      <c r="AU17">
        <f t="shared" si="8"/>
        <v>-117.11323537561586</v>
      </c>
      <c r="AW17">
        <v>14</v>
      </c>
      <c r="AX17">
        <f>IF(Z17&gt;0, (R17*SUMPRODUCT(K17:$K$98, X17:$X$98)-K17*$AZ$3)/Z17, 0)</f>
        <v>1618.9528177848683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0.1826962612641993</v>
      </c>
      <c r="L18" s="2">
        <v>15</v>
      </c>
      <c r="M18" s="6">
        <v>1.9185959999999998E-2</v>
      </c>
      <c r="Q18" s="4">
        <f t="shared" si="22"/>
        <v>50</v>
      </c>
      <c r="R18">
        <f t="shared" si="0"/>
        <v>50000</v>
      </c>
      <c r="S18">
        <f t="shared" si="1"/>
        <v>1586.5392884316993</v>
      </c>
      <c r="U18">
        <f t="shared" si="12"/>
        <v>1.9185959999999998E-2</v>
      </c>
      <c r="V18">
        <f t="shared" si="13"/>
        <v>0.01</v>
      </c>
      <c r="W18">
        <f t="shared" si="14"/>
        <v>0.7804920753053125</v>
      </c>
      <c r="X18">
        <f t="shared" si="15"/>
        <v>1.4974489737124713E-2</v>
      </c>
      <c r="Y18">
        <f t="shared" si="16"/>
        <v>7.804920753053125E-3</v>
      </c>
      <c r="Z18">
        <f t="shared" si="17"/>
        <v>0.75771266481513466</v>
      </c>
      <c r="AB18">
        <f t="shared" si="18"/>
        <v>1263.5798445742953</v>
      </c>
      <c r="AC18">
        <f t="shared" si="19"/>
        <v>1202.1409120714904</v>
      </c>
      <c r="AE18">
        <f t="shared" si="2"/>
        <v>0</v>
      </c>
      <c r="AF18">
        <f t="shared" si="3"/>
        <v>0</v>
      </c>
      <c r="AG18">
        <f t="shared" si="3"/>
        <v>-37.885633240756732</v>
      </c>
      <c r="AH18">
        <f t="shared" si="4"/>
        <v>-748.72448685623567</v>
      </c>
      <c r="AI18">
        <f t="shared" si="5"/>
        <v>-786.61012009699243</v>
      </c>
      <c r="AJ18">
        <f t="shared" si="6"/>
        <v>61.438932502804846</v>
      </c>
      <c r="AK18">
        <f t="shared" si="20"/>
        <v>88.450589120200675</v>
      </c>
      <c r="AL18">
        <f t="shared" si="7"/>
        <v>-636.72059847398691</v>
      </c>
      <c r="AN18">
        <f t="shared" si="8"/>
        <v>0</v>
      </c>
      <c r="AO18">
        <f t="shared" si="8"/>
        <v>0</v>
      </c>
      <c r="AP18">
        <f t="shared" si="8"/>
        <v>-6.9215635487129257</v>
      </c>
      <c r="AQ18">
        <f t="shared" si="8"/>
        <v>-136.78916446559037</v>
      </c>
      <c r="AR18">
        <f t="shared" si="8"/>
        <v>-143.71072801430333</v>
      </c>
      <c r="AS18">
        <f t="shared" si="8"/>
        <v>11.22466326432594</v>
      </c>
      <c r="AT18">
        <f t="shared" si="8"/>
        <v>16.159591938876527</v>
      </c>
      <c r="AU18">
        <f t="shared" si="8"/>
        <v>-116.32647281110086</v>
      </c>
      <c r="AW18">
        <v>15</v>
      </c>
      <c r="AX18">
        <f>IF(Z18&gt;0, (R18*SUMPRODUCT(K18:$K$98, X18:$X$98)-K18*$AZ$3)/Z18, 0)</f>
        <v>1586.5392884316993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0.16312166184303509</v>
      </c>
      <c r="L19" s="2">
        <v>16</v>
      </c>
      <c r="M19" s="6">
        <v>2.1884238E-2</v>
      </c>
      <c r="Q19" s="4">
        <f t="shared" si="22"/>
        <v>50</v>
      </c>
      <c r="R19">
        <f t="shared" si="0"/>
        <v>50000</v>
      </c>
      <c r="S19">
        <f t="shared" si="1"/>
        <v>1546.6436702152982</v>
      </c>
      <c r="U19">
        <f t="shared" si="12"/>
        <v>2.1884238E-2</v>
      </c>
      <c r="V19">
        <f t="shared" si="13"/>
        <v>0.01</v>
      </c>
      <c r="W19">
        <f t="shared" si="14"/>
        <v>0.75771266481513466</v>
      </c>
      <c r="X19">
        <f t="shared" si="15"/>
        <v>1.6581964292428635E-2</v>
      </c>
      <c r="Y19">
        <f t="shared" si="16"/>
        <v>7.5771266481513468E-3</v>
      </c>
      <c r="Z19">
        <f t="shared" si="17"/>
        <v>0.73355357387455467</v>
      </c>
      <c r="AB19">
        <f t="shared" si="18"/>
        <v>1202.1409120714904</v>
      </c>
      <c r="AC19">
        <f t="shared" si="19"/>
        <v>1134.5459917968901</v>
      </c>
      <c r="AE19">
        <f t="shared" si="2"/>
        <v>0</v>
      </c>
      <c r="AF19">
        <f t="shared" si="3"/>
        <v>0</v>
      </c>
      <c r="AG19">
        <f t="shared" si="3"/>
        <v>-36.677678693727735</v>
      </c>
      <c r="AH19">
        <f t="shared" si="4"/>
        <v>-829.09821462143168</v>
      </c>
      <c r="AI19">
        <f t="shared" si="5"/>
        <v>-865.77589331515946</v>
      </c>
      <c r="AJ19">
        <f t="shared" si="6"/>
        <v>67.594920274600327</v>
      </c>
      <c r="AK19">
        <f t="shared" si="20"/>
        <v>84.149863845004333</v>
      </c>
      <c r="AL19">
        <f t="shared" si="7"/>
        <v>-714.03110919555479</v>
      </c>
      <c r="AN19">
        <f t="shared" si="8"/>
        <v>0</v>
      </c>
      <c r="AO19">
        <f t="shared" si="8"/>
        <v>0</v>
      </c>
      <c r="AP19">
        <f t="shared" si="8"/>
        <v>-5.9829239010657487</v>
      </c>
      <c r="AQ19">
        <f t="shared" si="8"/>
        <v>-135.2438786001413</v>
      </c>
      <c r="AR19">
        <f t="shared" si="8"/>
        <v>-141.22680250120706</v>
      </c>
      <c r="AS19">
        <f t="shared" si="8"/>
        <v>11.026195727340271</v>
      </c>
      <c r="AT19">
        <f t="shared" si="8"/>
        <v>13.726665634262242</v>
      </c>
      <c r="AU19">
        <f t="shared" si="8"/>
        <v>-116.47394113960455</v>
      </c>
      <c r="AW19">
        <v>16</v>
      </c>
      <c r="AX19">
        <f>IF(Z19&gt;0, (R19*SUMPRODUCT(K19:$K$98, X19:$X$98)-K19*$AZ$3)/Z19, 0)</f>
        <v>1546.6436702152982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0.14564434093128131</v>
      </c>
      <c r="L20" s="2">
        <v>17</v>
      </c>
      <c r="M20" s="6">
        <v>2.4761703999999999E-2</v>
      </c>
      <c r="Q20" s="4">
        <f t="shared" si="22"/>
        <v>50</v>
      </c>
      <c r="R20">
        <f t="shared" si="0"/>
        <v>50000</v>
      </c>
      <c r="S20">
        <f t="shared" si="1"/>
        <v>1498.5900593211161</v>
      </c>
      <c r="U20">
        <f t="shared" si="12"/>
        <v>2.4761703999999999E-2</v>
      </c>
      <c r="V20">
        <f t="shared" si="13"/>
        <v>0.01</v>
      </c>
      <c r="W20">
        <f t="shared" si="14"/>
        <v>0.73355357387455467</v>
      </c>
      <c r="X20">
        <f t="shared" si="15"/>
        <v>1.8164036464423855E-2</v>
      </c>
      <c r="Y20">
        <f t="shared" si="16"/>
        <v>7.3355357387455472E-3</v>
      </c>
      <c r="Z20">
        <f t="shared" si="17"/>
        <v>0.70805400167138521</v>
      </c>
      <c r="AB20">
        <f t="shared" si="18"/>
        <v>1134.5459917968901</v>
      </c>
      <c r="AC20">
        <f t="shared" si="19"/>
        <v>1061.0826883672748</v>
      </c>
      <c r="AE20">
        <f t="shared" si="2"/>
        <v>0</v>
      </c>
      <c r="AF20">
        <f t="shared" si="3"/>
        <v>0</v>
      </c>
      <c r="AG20">
        <f t="shared" si="3"/>
        <v>-35.402700083569258</v>
      </c>
      <c r="AH20">
        <f t="shared" si="4"/>
        <v>-908.20182322119274</v>
      </c>
      <c r="AI20">
        <f t="shared" si="5"/>
        <v>-943.60452330476198</v>
      </c>
      <c r="AJ20">
        <f t="shared" si="6"/>
        <v>73.46330342961528</v>
      </c>
      <c r="AK20">
        <f t="shared" si="20"/>
        <v>79.418219425782311</v>
      </c>
      <c r="AL20">
        <f t="shared" si="7"/>
        <v>-790.72300044936435</v>
      </c>
      <c r="AN20">
        <f t="shared" si="8"/>
        <v>0</v>
      </c>
      <c r="AO20">
        <f t="shared" si="8"/>
        <v>0</v>
      </c>
      <c r="AP20">
        <f t="shared" si="8"/>
        <v>-5.1562029208592621</v>
      </c>
      <c r="AQ20">
        <f t="shared" si="8"/>
        <v>-132.27445597563869</v>
      </c>
      <c r="AR20">
        <f t="shared" si="8"/>
        <v>-137.43065889649793</v>
      </c>
      <c r="AS20">
        <f t="shared" si="8"/>
        <v>10.699514410641056</v>
      </c>
      <c r="AT20">
        <f t="shared" si="8"/>
        <v>11.566814226203947</v>
      </c>
      <c r="AU20">
        <f t="shared" si="8"/>
        <v>-115.16433025965293</v>
      </c>
      <c r="AW20">
        <v>17</v>
      </c>
      <c r="AX20">
        <f>IF(Z20&gt;0, (R20*SUMPRODUCT(K20:$K$98, X20:$X$98)-K20*$AZ$3)/Z20, 0)</f>
        <v>1498.5900593211161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0.13003959011721544</v>
      </c>
      <c r="L21" s="2">
        <v>18</v>
      </c>
      <c r="M21" s="6">
        <v>2.7627288E-2</v>
      </c>
      <c r="Q21" s="4">
        <f t="shared" si="22"/>
        <v>50</v>
      </c>
      <c r="R21">
        <f t="shared" si="0"/>
        <v>50000</v>
      </c>
      <c r="S21">
        <f t="shared" si="1"/>
        <v>1444.0157746986399</v>
      </c>
      <c r="U21">
        <f t="shared" si="12"/>
        <v>2.7627288E-2</v>
      </c>
      <c r="V21">
        <f t="shared" si="13"/>
        <v>0.01</v>
      </c>
      <c r="W21">
        <f t="shared" si="14"/>
        <v>0.70805400167138521</v>
      </c>
      <c r="X21">
        <f t="shared" si="15"/>
        <v>1.9561611823727839E-2</v>
      </c>
      <c r="Y21">
        <f t="shared" si="16"/>
        <v>7.0805400167138523E-3</v>
      </c>
      <c r="Z21">
        <f t="shared" si="17"/>
        <v>0.68141184983094349</v>
      </c>
      <c r="AB21">
        <f t="shared" si="18"/>
        <v>1061.0826883672748</v>
      </c>
      <c r="AC21">
        <f t="shared" si="19"/>
        <v>983.96946022246311</v>
      </c>
      <c r="AE21">
        <f t="shared" si="2"/>
        <v>0</v>
      </c>
      <c r="AF21">
        <f t="shared" si="3"/>
        <v>0</v>
      </c>
      <c r="AG21">
        <f t="shared" si="3"/>
        <v>-34.070592491547174</v>
      </c>
      <c r="AH21">
        <f t="shared" si="4"/>
        <v>-978.08059118639198</v>
      </c>
      <c r="AI21">
        <f t="shared" si="5"/>
        <v>-1012.1511836779391</v>
      </c>
      <c r="AJ21">
        <f t="shared" si="6"/>
        <v>77.113228144811728</v>
      </c>
      <c r="AK21">
        <f t="shared" si="20"/>
        <v>74.275788185709246</v>
      </c>
      <c r="AL21">
        <f t="shared" si="7"/>
        <v>-860.7621673474182</v>
      </c>
      <c r="AN21">
        <f t="shared" si="8"/>
        <v>0</v>
      </c>
      <c r="AO21">
        <f t="shared" si="8"/>
        <v>0</v>
      </c>
      <c r="AP21">
        <f t="shared" si="8"/>
        <v>-4.4305258826514722</v>
      </c>
      <c r="AQ21">
        <f t="shared" si="8"/>
        <v>-127.18919917948217</v>
      </c>
      <c r="AR21">
        <f t="shared" si="8"/>
        <v>-131.61972506213365</v>
      </c>
      <c r="AS21">
        <f t="shared" si="8"/>
        <v>10.027772580566639</v>
      </c>
      <c r="AT21">
        <f t="shared" si="8"/>
        <v>9.6587930513027427</v>
      </c>
      <c r="AU21">
        <f t="shared" si="8"/>
        <v>-111.93315943026427</v>
      </c>
      <c r="AW21">
        <v>18</v>
      </c>
      <c r="AX21">
        <f>IF(Z21&gt;0, (R21*SUMPRODUCT(K21:$K$98, X21:$X$98)-K21*$AZ$3)/Z21, 0)</f>
        <v>1444.0157746986399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0.11610677689037092</v>
      </c>
      <c r="L22" s="2">
        <v>19</v>
      </c>
      <c r="M22" s="6">
        <v>3.0780427999999999E-2</v>
      </c>
      <c r="Q22" s="4">
        <f t="shared" si="22"/>
        <v>50</v>
      </c>
      <c r="R22">
        <f t="shared" si="0"/>
        <v>50000</v>
      </c>
      <c r="S22">
        <f t="shared" si="1"/>
        <v>1386.1668718110329</v>
      </c>
      <c r="U22">
        <f t="shared" si="12"/>
        <v>3.0780427999999999E-2</v>
      </c>
      <c r="V22">
        <f t="shared" si="13"/>
        <v>0.01</v>
      </c>
      <c r="W22">
        <f t="shared" si="14"/>
        <v>0.68141184983094349</v>
      </c>
      <c r="X22">
        <f t="shared" si="15"/>
        <v>2.0974148382068167E-2</v>
      </c>
      <c r="Y22">
        <f t="shared" si="16"/>
        <v>6.8141184983094355E-3</v>
      </c>
      <c r="Z22">
        <f t="shared" si="17"/>
        <v>0.65362358295056588</v>
      </c>
      <c r="AB22">
        <f t="shared" si="18"/>
        <v>983.96946022246311</v>
      </c>
      <c r="AC22">
        <f t="shared" si="19"/>
        <v>906.03135732050509</v>
      </c>
      <c r="AE22">
        <f t="shared" si="2"/>
        <v>0</v>
      </c>
      <c r="AF22">
        <f t="shared" si="3"/>
        <v>0</v>
      </c>
      <c r="AG22">
        <f t="shared" si="3"/>
        <v>-32.681179147528297</v>
      </c>
      <c r="AH22">
        <f t="shared" si="4"/>
        <v>-1048.7074191034083</v>
      </c>
      <c r="AI22">
        <f t="shared" si="5"/>
        <v>-1081.3885982509366</v>
      </c>
      <c r="AJ22">
        <f t="shared" si="6"/>
        <v>77.938102901958018</v>
      </c>
      <c r="AK22">
        <f t="shared" si="20"/>
        <v>68.877862215572421</v>
      </c>
      <c r="AL22">
        <f t="shared" si="7"/>
        <v>-934.57263313340616</v>
      </c>
      <c r="AN22">
        <f t="shared" si="8"/>
        <v>0</v>
      </c>
      <c r="AO22">
        <f t="shared" si="8"/>
        <v>0</v>
      </c>
      <c r="AP22">
        <f t="shared" si="8"/>
        <v>-3.7945063757963107</v>
      </c>
      <c r="AQ22">
        <f t="shared" si="8"/>
        <v>-121.76203833311614</v>
      </c>
      <c r="AR22">
        <f t="shared" si="8"/>
        <v>-125.55654470891245</v>
      </c>
      <c r="AS22">
        <f t="shared" si="8"/>
        <v>9.0491419248964107</v>
      </c>
      <c r="AT22">
        <f t="shared" si="8"/>
        <v>7.9971865809491769</v>
      </c>
      <c r="AU22">
        <f t="shared" si="8"/>
        <v>-108.51021620306686</v>
      </c>
      <c r="AW22">
        <v>19</v>
      </c>
      <c r="AX22">
        <f>IF(Z22&gt;0, (R22*SUMPRODUCT(K22:$K$98, X22:$X$98)-K22*$AZ$3)/Z22, 0)</f>
        <v>1386.1668718110329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0.10366676508068833</v>
      </c>
      <c r="L23" s="2">
        <v>20</v>
      </c>
      <c r="M23" s="6">
        <v>3.4133669999999998E-2</v>
      </c>
      <c r="Q23" s="4">
        <f t="shared" si="22"/>
        <v>50</v>
      </c>
      <c r="R23">
        <f t="shared" si="0"/>
        <v>50000</v>
      </c>
      <c r="S23">
        <f t="shared" si="1"/>
        <v>1325.6630922520949</v>
      </c>
      <c r="U23">
        <f t="shared" si="12"/>
        <v>3.4133669999999998E-2</v>
      </c>
      <c r="V23">
        <f t="shared" si="13"/>
        <v>0.01</v>
      </c>
      <c r="W23">
        <f t="shared" si="14"/>
        <v>0.65362358295056588</v>
      </c>
      <c r="X23">
        <f t="shared" si="15"/>
        <v>2.2310571684652242E-2</v>
      </c>
      <c r="Y23">
        <f t="shared" si="16"/>
        <v>6.5362358295056591E-3</v>
      </c>
      <c r="Z23">
        <f t="shared" si="17"/>
        <v>0.62477677543640797</v>
      </c>
      <c r="AB23">
        <f t="shared" si="18"/>
        <v>906.03135732050509</v>
      </c>
      <c r="AC23">
        <f t="shared" si="19"/>
        <v>828.24351209232123</v>
      </c>
      <c r="AE23">
        <f t="shared" si="2"/>
        <v>0</v>
      </c>
      <c r="AF23">
        <f t="shared" si="3"/>
        <v>0</v>
      </c>
      <c r="AG23">
        <f t="shared" si="3"/>
        <v>-31.238838771820397</v>
      </c>
      <c r="AH23">
        <f t="shared" si="4"/>
        <v>-1115.528584232612</v>
      </c>
      <c r="AI23">
        <f t="shared" si="5"/>
        <v>-1146.7674230044324</v>
      </c>
      <c r="AJ23">
        <f t="shared" si="6"/>
        <v>77.787845228183869</v>
      </c>
      <c r="AK23">
        <f t="shared" si="20"/>
        <v>63.42219501243536</v>
      </c>
      <c r="AL23">
        <f t="shared" si="7"/>
        <v>-1005.5573827638132</v>
      </c>
      <c r="AN23">
        <f t="shared" si="8"/>
        <v>0</v>
      </c>
      <c r="AO23">
        <f t="shared" si="8"/>
        <v>0</v>
      </c>
      <c r="AP23">
        <f t="shared" si="8"/>
        <v>-3.2384293603518035</v>
      </c>
      <c r="AQ23">
        <f t="shared" si="8"/>
        <v>-115.64323968243504</v>
      </c>
      <c r="AR23">
        <f t="shared" si="8"/>
        <v>-118.88166904278684</v>
      </c>
      <c r="AS23">
        <f t="shared" si="8"/>
        <v>8.0640142774030803</v>
      </c>
      <c r="AT23">
        <f t="shared" si="8"/>
        <v>6.5747737912557396</v>
      </c>
      <c r="AU23">
        <f t="shared" si="8"/>
        <v>-104.24288097412801</v>
      </c>
      <c r="AW23">
        <v>20</v>
      </c>
      <c r="AX23">
        <f>IF(Z23&gt;0, (R23*SUMPRODUCT(K23:$K$98, X23:$X$98)-K23*$AZ$3)/Z23, 0)</f>
        <v>1325.6630922520949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9.2559611679185999E-2</v>
      </c>
      <c r="L24" s="2">
        <v>21</v>
      </c>
      <c r="M24" s="6">
        <v>3.7867151000000002E-2</v>
      </c>
      <c r="Q24" s="4">
        <f t="shared" si="22"/>
        <v>50</v>
      </c>
      <c r="R24">
        <f t="shared" si="0"/>
        <v>50000</v>
      </c>
      <c r="S24">
        <f t="shared" si="1"/>
        <v>1263.9103064717344</v>
      </c>
      <c r="U24">
        <f t="shared" si="12"/>
        <v>3.7867151000000002E-2</v>
      </c>
      <c r="V24">
        <f t="shared" si="13"/>
        <v>0.01</v>
      </c>
      <c r="W24">
        <f t="shared" si="14"/>
        <v>0.62477677543640797</v>
      </c>
      <c r="X24">
        <f t="shared" si="15"/>
        <v>2.3658516496743554E-2</v>
      </c>
      <c r="Y24">
        <f t="shared" si="16"/>
        <v>6.2477677543640794E-3</v>
      </c>
      <c r="Z24">
        <f t="shared" si="17"/>
        <v>0.59487049118530033</v>
      </c>
      <c r="AB24">
        <f t="shared" si="18"/>
        <v>828.24351209232123</v>
      </c>
      <c r="AC24">
        <f t="shared" si="19"/>
        <v>751.86294482500409</v>
      </c>
      <c r="AE24">
        <f t="shared" si="2"/>
        <v>0</v>
      </c>
      <c r="AF24">
        <f t="shared" si="3"/>
        <v>0</v>
      </c>
      <c r="AG24">
        <f t="shared" si="3"/>
        <v>-29.743524559265015</v>
      </c>
      <c r="AH24">
        <f t="shared" si="4"/>
        <v>-1182.9258248371777</v>
      </c>
      <c r="AI24">
        <f t="shared" ref="AI24:AI79" si="23">SUM(AE24:AH24)</f>
        <v>-1212.6693493964428</v>
      </c>
      <c r="AJ24">
        <f t="shared" si="6"/>
        <v>76.380567267317133</v>
      </c>
      <c r="AK24">
        <f t="shared" si="20"/>
        <v>57.977045846462488</v>
      </c>
      <c r="AL24">
        <f t="shared" ref="AL24:AL79" si="24">SUM(AI24:AK24)</f>
        <v>-1078.3117362826631</v>
      </c>
      <c r="AN24">
        <f t="shared" si="8"/>
        <v>0</v>
      </c>
      <c r="AO24">
        <f t="shared" si="8"/>
        <v>0</v>
      </c>
      <c r="AP24">
        <f t="shared" si="8"/>
        <v>-2.7530490831759016</v>
      </c>
      <c r="AQ24">
        <f t="shared" si="8"/>
        <v>-109.49115499220997</v>
      </c>
      <c r="AR24">
        <f t="shared" si="8"/>
        <v>-112.24420407538588</v>
      </c>
      <c r="AS24">
        <f t="shared" si="8"/>
        <v>7.0697556460988187</v>
      </c>
      <c r="AT24">
        <f t="shared" si="8"/>
        <v>5.3663328498549312</v>
      </c>
      <c r="AU24">
        <f t="shared" si="8"/>
        <v>-99.808115579432112</v>
      </c>
      <c r="AW24">
        <v>21</v>
      </c>
      <c r="AX24">
        <f>IF(Z24&gt;0, (R24*SUMPRODUCT(K24:$K$98, X24:$X$98)-K24*$AZ$3)/Z24, 0)</f>
        <v>1263.9103064717344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8.2642510427844637E-2</v>
      </c>
      <c r="L25" s="2">
        <v>22</v>
      </c>
      <c r="M25" s="6">
        <v>4.2172894000000002E-2</v>
      </c>
      <c r="Q25" s="4">
        <f t="shared" si="22"/>
        <v>50</v>
      </c>
      <c r="R25">
        <f t="shared" si="0"/>
        <v>50000</v>
      </c>
      <c r="S25">
        <f t="shared" si="1"/>
        <v>1201.4658489360793</v>
      </c>
      <c r="U25">
        <f t="shared" si="12"/>
        <v>4.2172894000000002E-2</v>
      </c>
      <c r="V25">
        <f t="shared" si="13"/>
        <v>0.01</v>
      </c>
      <c r="W25">
        <f t="shared" si="14"/>
        <v>0.59487049118530033</v>
      </c>
      <c r="X25">
        <f t="shared" si="15"/>
        <v>2.5087410168485608E-2</v>
      </c>
      <c r="Y25">
        <f t="shared" si="16"/>
        <v>5.9487049118530037E-3</v>
      </c>
      <c r="Z25">
        <f t="shared" si="17"/>
        <v>0.56383437610496179</v>
      </c>
      <c r="AB25">
        <f t="shared" si="18"/>
        <v>751.86294482500409</v>
      </c>
      <c r="AC25">
        <f t="shared" si="19"/>
        <v>677.42774734629256</v>
      </c>
      <c r="AE25">
        <f t="shared" si="2"/>
        <v>0</v>
      </c>
      <c r="AF25">
        <f t="shared" si="3"/>
        <v>0</v>
      </c>
      <c r="AG25">
        <f t="shared" si="3"/>
        <v>-28.19171880524809</v>
      </c>
      <c r="AH25">
        <f t="shared" si="4"/>
        <v>-1254.3705084242804</v>
      </c>
      <c r="AI25">
        <f t="shared" si="23"/>
        <v>-1282.5622272295284</v>
      </c>
      <c r="AJ25">
        <f t="shared" si="6"/>
        <v>74.43519747871153</v>
      </c>
      <c r="AK25">
        <f t="shared" si="20"/>
        <v>52.630406137750292</v>
      </c>
      <c r="AL25">
        <f t="shared" si="24"/>
        <v>-1155.4966236130665</v>
      </c>
      <c r="AN25">
        <f t="shared" si="8"/>
        <v>0</v>
      </c>
      <c r="AO25">
        <f t="shared" si="8"/>
        <v>0</v>
      </c>
      <c r="AP25">
        <f t="shared" si="8"/>
        <v>-2.3298344153415789</v>
      </c>
      <c r="AQ25">
        <f t="shared" si="8"/>
        <v>-103.66432782283437</v>
      </c>
      <c r="AR25">
        <f t="shared" si="8"/>
        <v>-105.99416223817595</v>
      </c>
      <c r="AS25">
        <f t="shared" si="8"/>
        <v>6.1515115838330923</v>
      </c>
      <c r="AT25">
        <f t="shared" si="8"/>
        <v>4.3495088880607273</v>
      </c>
      <c r="AU25">
        <f t="shared" si="8"/>
        <v>-95.493141766282122</v>
      </c>
      <c r="AW25">
        <v>22</v>
      </c>
      <c r="AX25">
        <f>IF(Z25&gt;0, (R25*SUMPRODUCT(K25:$K$98, X25:$X$98)-K25*$AZ$3)/Z25, 0)</f>
        <v>1201.4658489360793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7.3787955739146996E-2</v>
      </c>
      <c r="L26" s="2">
        <v>23</v>
      </c>
      <c r="M26" s="6">
        <v>4.6777600000000003E-2</v>
      </c>
      <c r="Q26" s="4">
        <f t="shared" si="22"/>
        <v>50</v>
      </c>
      <c r="R26">
        <f t="shared" si="0"/>
        <v>50000</v>
      </c>
      <c r="S26">
        <f t="shared" si="1"/>
        <v>1137.7195311262074</v>
      </c>
      <c r="U26">
        <f t="shared" si="12"/>
        <v>4.6777600000000003E-2</v>
      </c>
      <c r="V26">
        <f t="shared" si="13"/>
        <v>0.01</v>
      </c>
      <c r="W26">
        <f t="shared" si="14"/>
        <v>0.56383437610496179</v>
      </c>
      <c r="X26">
        <f t="shared" si="15"/>
        <v>2.6374818911687463E-2</v>
      </c>
      <c r="Y26">
        <f t="shared" si="16"/>
        <v>5.6383437610496179E-3</v>
      </c>
      <c r="Z26">
        <f t="shared" si="17"/>
        <v>0.53182121343222466</v>
      </c>
      <c r="AB26">
        <f t="shared" si="18"/>
        <v>677.42774734629256</v>
      </c>
      <c r="AC26">
        <f t="shared" si="19"/>
        <v>605.06338158908125</v>
      </c>
      <c r="AE26">
        <f t="shared" si="2"/>
        <v>0</v>
      </c>
      <c r="AF26">
        <f t="shared" si="3"/>
        <v>0</v>
      </c>
      <c r="AG26">
        <f t="shared" si="3"/>
        <v>-26.591060671611231</v>
      </c>
      <c r="AH26">
        <f t="shared" si="4"/>
        <v>-1318.7409455843731</v>
      </c>
      <c r="AI26">
        <f t="shared" si="23"/>
        <v>-1345.3320062559844</v>
      </c>
      <c r="AJ26">
        <f t="shared" si="6"/>
        <v>72.364365757211317</v>
      </c>
      <c r="AK26">
        <f t="shared" si="20"/>
        <v>47.419942314240487</v>
      </c>
      <c r="AL26">
        <f t="shared" si="24"/>
        <v>-1225.5476981845327</v>
      </c>
      <c r="AN26">
        <f t="shared" si="8"/>
        <v>0</v>
      </c>
      <c r="AO26">
        <f t="shared" si="8"/>
        <v>0</v>
      </c>
      <c r="AP26">
        <f t="shared" si="8"/>
        <v>-1.962100007893822</v>
      </c>
      <c r="AQ26">
        <f t="shared" si="8"/>
        <v>-97.307198524180578</v>
      </c>
      <c r="AR26">
        <f t="shared" si="8"/>
        <v>-99.269298532074401</v>
      </c>
      <c r="AS26">
        <f t="shared" si="8"/>
        <v>5.339618617584553</v>
      </c>
      <c r="AT26">
        <f t="shared" si="8"/>
        <v>3.499020604636081</v>
      </c>
      <c r="AU26">
        <f t="shared" si="8"/>
        <v>-90.43065930985378</v>
      </c>
      <c r="AW26">
        <v>23</v>
      </c>
      <c r="AX26">
        <f>IF(Z26&gt;0, (R26*SUMPRODUCT(K26:$K$98, X26:$X$98)-K26*$AZ$3)/Z26, 0)</f>
        <v>1137.7195311262074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6.5882103338524095E-2</v>
      </c>
      <c r="L27" s="2">
        <v>24</v>
      </c>
      <c r="M27" s="6">
        <v>5.1668436999999998E-2</v>
      </c>
      <c r="Q27" s="4">
        <f t="shared" si="22"/>
        <v>50</v>
      </c>
      <c r="R27">
        <f t="shared" si="0"/>
        <v>50000</v>
      </c>
      <c r="S27">
        <f t="shared" si="1"/>
        <v>1073.4992725666827</v>
      </c>
      <c r="U27">
        <f t="shared" si="12"/>
        <v>5.1668436999999998E-2</v>
      </c>
      <c r="V27">
        <f t="shared" si="13"/>
        <v>0.01</v>
      </c>
      <c r="W27">
        <f t="shared" si="14"/>
        <v>0.53182121343222466</v>
      </c>
      <c r="X27">
        <f t="shared" si="15"/>
        <v>2.7478370861486454E-2</v>
      </c>
      <c r="Y27">
        <f t="shared" si="16"/>
        <v>5.318212134322247E-3</v>
      </c>
      <c r="Z27">
        <f t="shared" si="17"/>
        <v>0.49902463043641598</v>
      </c>
      <c r="AB27">
        <f t="shared" si="18"/>
        <v>605.06338158908125</v>
      </c>
      <c r="AC27">
        <f t="shared" si="19"/>
        <v>535.70257776635026</v>
      </c>
      <c r="AE27">
        <f t="shared" si="2"/>
        <v>0</v>
      </c>
      <c r="AF27">
        <f t="shared" si="3"/>
        <v>0</v>
      </c>
      <c r="AG27">
        <f t="shared" si="3"/>
        <v>-24.951231521820798</v>
      </c>
      <c r="AH27">
        <f t="shared" si="4"/>
        <v>-1373.9185430743228</v>
      </c>
      <c r="AI27">
        <f t="shared" si="23"/>
        <v>-1398.8697745961435</v>
      </c>
      <c r="AJ27">
        <f t="shared" si="6"/>
        <v>69.360803822730986</v>
      </c>
      <c r="AK27">
        <f t="shared" si="20"/>
        <v>42.354436711235692</v>
      </c>
      <c r="AL27">
        <f t="shared" si="24"/>
        <v>-1287.1545340621769</v>
      </c>
      <c r="AN27">
        <f t="shared" si="8"/>
        <v>0</v>
      </c>
      <c r="AO27">
        <f t="shared" si="8"/>
        <v>0</v>
      </c>
      <c r="AP27">
        <f t="shared" si="8"/>
        <v>-1.6438396135440376</v>
      </c>
      <c r="AQ27">
        <f t="shared" si="8"/>
        <v>-90.516643433536998</v>
      </c>
      <c r="AR27">
        <f t="shared" si="8"/>
        <v>-92.16048304708103</v>
      </c>
      <c r="AS27">
        <f t="shared" si="8"/>
        <v>4.5696356450922595</v>
      </c>
      <c r="AT27">
        <f t="shared" si="8"/>
        <v>2.7903993762546087</v>
      </c>
      <c r="AU27">
        <f t="shared" si="8"/>
        <v>-84.80044802573417</v>
      </c>
      <c r="AW27">
        <v>24</v>
      </c>
      <c r="AX27">
        <f>IF(Z27&gt;0, (R27*SUMPRODUCT(K27:$K$98, X27:$X$98)-K27*$AZ$3)/Z27, 0)</f>
        <v>1073.4992725666827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5.8823306552253651E-2</v>
      </c>
      <c r="L28" s="2">
        <v>25</v>
      </c>
      <c r="M28" s="6">
        <v>5.7177164000000003E-2</v>
      </c>
      <c r="Q28" s="4">
        <f t="shared" si="22"/>
        <v>50</v>
      </c>
      <c r="R28">
        <f t="shared" si="0"/>
        <v>50000</v>
      </c>
      <c r="S28">
        <f t="shared" si="1"/>
        <v>1009.9602273127078</v>
      </c>
      <c r="U28">
        <f t="shared" si="12"/>
        <v>5.7177164000000003E-2</v>
      </c>
      <c r="V28">
        <f t="shared" si="13"/>
        <v>0.01</v>
      </c>
      <c r="W28">
        <f t="shared" si="14"/>
        <v>0.49902463043641598</v>
      </c>
      <c r="X28">
        <f t="shared" si="15"/>
        <v>2.8532813134502351E-2</v>
      </c>
      <c r="Y28">
        <f t="shared" si="16"/>
        <v>4.99024630436416E-3</v>
      </c>
      <c r="Z28">
        <f t="shared" si="17"/>
        <v>0.46550157099754946</v>
      </c>
      <c r="AB28">
        <f t="shared" si="18"/>
        <v>535.70257776635026</v>
      </c>
      <c r="AC28">
        <f t="shared" si="19"/>
        <v>470.13807245910766</v>
      </c>
      <c r="AE28">
        <f t="shared" si="2"/>
        <v>0</v>
      </c>
      <c r="AF28">
        <f t="shared" si="3"/>
        <v>0</v>
      </c>
      <c r="AG28">
        <f t="shared" si="3"/>
        <v>-23.275078549877474</v>
      </c>
      <c r="AH28">
        <f t="shared" si="4"/>
        <v>-1426.6406567251177</v>
      </c>
      <c r="AI28">
        <f t="shared" si="23"/>
        <v>-1449.9157352749951</v>
      </c>
      <c r="AJ28">
        <f t="shared" si="6"/>
        <v>65.564505307242598</v>
      </c>
      <c r="AK28">
        <f t="shared" si="20"/>
        <v>37.499180443644519</v>
      </c>
      <c r="AL28">
        <f t="shared" si="24"/>
        <v>-1346.852049524108</v>
      </c>
      <c r="AN28">
        <f t="shared" si="8"/>
        <v>0</v>
      </c>
      <c r="AO28">
        <f t="shared" si="8"/>
        <v>0</v>
      </c>
      <c r="AP28">
        <f t="shared" si="8"/>
        <v>-1.3691170805672259</v>
      </c>
      <c r="AQ28">
        <f t="shared" si="8"/>
        <v>-83.919720690450063</v>
      </c>
      <c r="AR28">
        <f t="shared" si="8"/>
        <v>-85.288837771017285</v>
      </c>
      <c r="AS28">
        <f t="shared" si="8"/>
        <v>3.8567209946347929</v>
      </c>
      <c r="AT28">
        <f t="shared" si="8"/>
        <v>2.2058257866947768</v>
      </c>
      <c r="AU28">
        <f t="shared" si="8"/>
        <v>-79.226290989687726</v>
      </c>
      <c r="AW28">
        <v>25</v>
      </c>
      <c r="AX28">
        <f>IF(Z28&gt;0, (R28*SUMPRODUCT(K28:$K$98, X28:$X$98)-K28*$AZ$3)/Z28, 0)</f>
        <v>1009.9602273127078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5.2520809421655039E-2</v>
      </c>
      <c r="L29" s="2">
        <v>26</v>
      </c>
      <c r="M29" s="6">
        <v>6.3388860000000005E-2</v>
      </c>
      <c r="Q29" s="4">
        <f t="shared" si="22"/>
        <v>50</v>
      </c>
      <c r="R29">
        <f t="shared" si="0"/>
        <v>50000</v>
      </c>
      <c r="S29">
        <f t="shared" si="1"/>
        <v>947.04420895363501</v>
      </c>
      <c r="U29">
        <f t="shared" si="12"/>
        <v>6.3388860000000005E-2</v>
      </c>
      <c r="V29">
        <f t="shared" si="13"/>
        <v>0.01</v>
      </c>
      <c r="W29">
        <f t="shared" si="14"/>
        <v>0.46550157099754946</v>
      </c>
      <c r="X29">
        <f t="shared" si="15"/>
        <v>2.9507613913743725E-2</v>
      </c>
      <c r="Y29">
        <f t="shared" si="16"/>
        <v>4.6550157099754944E-3</v>
      </c>
      <c r="Z29">
        <f t="shared" si="17"/>
        <v>0.43133894137383022</v>
      </c>
      <c r="AB29">
        <f t="shared" si="18"/>
        <v>470.13807245910766</v>
      </c>
      <c r="AC29">
        <f t="shared" si="19"/>
        <v>408.49704652427738</v>
      </c>
      <c r="AE29">
        <f t="shared" si="2"/>
        <v>0</v>
      </c>
      <c r="AF29">
        <f t="shared" si="3"/>
        <v>0</v>
      </c>
      <c r="AG29">
        <f t="shared" si="3"/>
        <v>-21.566947068691512</v>
      </c>
      <c r="AH29">
        <f t="shared" si="4"/>
        <v>-1475.3806956871863</v>
      </c>
      <c r="AI29">
        <f t="shared" si="23"/>
        <v>-1496.9476427558777</v>
      </c>
      <c r="AJ29">
        <f t="shared" si="6"/>
        <v>61.641025934830282</v>
      </c>
      <c r="AK29">
        <f t="shared" si="20"/>
        <v>32.909665072137543</v>
      </c>
      <c r="AL29">
        <f t="shared" si="24"/>
        <v>-1402.3969517489099</v>
      </c>
      <c r="AN29">
        <f t="shared" si="8"/>
        <v>0</v>
      </c>
      <c r="AO29">
        <f t="shared" si="8"/>
        <v>0</v>
      </c>
      <c r="AP29">
        <f t="shared" si="8"/>
        <v>-1.1327135168016687</v>
      </c>
      <c r="AQ29">
        <f t="shared" si="8"/>
        <v>-77.48818834257554</v>
      </c>
      <c r="AR29">
        <f t="shared" si="8"/>
        <v>-78.620901859377199</v>
      </c>
      <c r="AS29">
        <f t="shared" si="8"/>
        <v>3.2374365756785171</v>
      </c>
      <c r="AT29">
        <f t="shared" si="8"/>
        <v>1.7284422473842331</v>
      </c>
      <c r="AU29">
        <f t="shared" si="8"/>
        <v>-73.655023036314461</v>
      </c>
      <c r="AW29">
        <v>26</v>
      </c>
      <c r="AX29">
        <f>IF(Z29&gt;0, (R29*SUMPRODUCT(K29:$K$98, X29:$X$98)-K29*$AZ$3)/Z29, 0)</f>
        <v>947.04420895363501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4.6893579840763422E-2</v>
      </c>
      <c r="L30" s="2">
        <v>27</v>
      </c>
      <c r="M30" s="6">
        <v>7.0498397000000004E-2</v>
      </c>
      <c r="Q30" s="4">
        <f t="shared" si="22"/>
        <v>50</v>
      </c>
      <c r="R30">
        <f t="shared" si="0"/>
        <v>50000</v>
      </c>
      <c r="S30">
        <f t="shared" si="1"/>
        <v>884.73435173293069</v>
      </c>
      <c r="U30">
        <f t="shared" si="12"/>
        <v>7.0498397000000004E-2</v>
      </c>
      <c r="V30">
        <f t="shared" si="13"/>
        <v>0.01</v>
      </c>
      <c r="W30">
        <f t="shared" si="14"/>
        <v>0.43133894137383022</v>
      </c>
      <c r="X30">
        <f t="shared" si="15"/>
        <v>3.0408703930532011E-2</v>
      </c>
      <c r="Y30">
        <f t="shared" si="16"/>
        <v>4.3133894137383022E-3</v>
      </c>
      <c r="Z30">
        <f t="shared" si="17"/>
        <v>0.39661684802955988</v>
      </c>
      <c r="AB30">
        <f t="shared" si="18"/>
        <v>408.49704652427738</v>
      </c>
      <c r="AC30">
        <f t="shared" si="19"/>
        <v>350.90054992779096</v>
      </c>
      <c r="AE30">
        <f t="shared" si="2"/>
        <v>0</v>
      </c>
      <c r="AF30">
        <f t="shared" si="3"/>
        <v>0</v>
      </c>
      <c r="AG30">
        <f t="shared" si="3"/>
        <v>-19.830842401477994</v>
      </c>
      <c r="AH30">
        <f t="shared" si="4"/>
        <v>-1520.4351965266005</v>
      </c>
      <c r="AI30">
        <f t="shared" si="23"/>
        <v>-1540.2660389280786</v>
      </c>
      <c r="AJ30">
        <f t="shared" si="6"/>
        <v>57.596496596486418</v>
      </c>
      <c r="AK30">
        <f t="shared" si="20"/>
        <v>28.594793256699418</v>
      </c>
      <c r="AL30">
        <f t="shared" si="24"/>
        <v>-1454.0747490748929</v>
      </c>
      <c r="AN30">
        <f t="shared" si="8"/>
        <v>0</v>
      </c>
      <c r="AO30">
        <f t="shared" si="8"/>
        <v>0</v>
      </c>
      <c r="AP30">
        <f t="shared" si="8"/>
        <v>-0.92993919146330495</v>
      </c>
      <c r="AQ30">
        <f t="shared" si="8"/>
        <v>-71.298649281026968</v>
      </c>
      <c r="AR30">
        <f t="shared" si="8"/>
        <v>-72.228588472490273</v>
      </c>
      <c r="AS30">
        <f t="shared" si="8"/>
        <v>2.7009059116955947</v>
      </c>
      <c r="AT30">
        <f t="shared" si="8"/>
        <v>1.3409122206131576</v>
      </c>
      <c r="AU30">
        <f t="shared" si="8"/>
        <v>-68.186770340181525</v>
      </c>
      <c r="AW30">
        <v>27</v>
      </c>
      <c r="AX30">
        <f>IF(Z30&gt;0, (R30*SUMPRODUCT(K30:$K$98, X30:$X$98)-K30*$AZ$3)/Z30, 0)</f>
        <v>884.73435173293069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4.1869267714967337E-2</v>
      </c>
      <c r="L31" s="2">
        <v>28</v>
      </c>
      <c r="M31" s="6">
        <v>7.8701599999999997E-2</v>
      </c>
      <c r="Q31" s="4">
        <f t="shared" si="22"/>
        <v>50</v>
      </c>
      <c r="R31">
        <f t="shared" si="0"/>
        <v>50000</v>
      </c>
      <c r="S31">
        <f t="shared" si="1"/>
        <v>822.72406094817495</v>
      </c>
      <c r="U31">
        <f t="shared" si="12"/>
        <v>7.8701599999999997E-2</v>
      </c>
      <c r="V31">
        <f t="shared" si="13"/>
        <v>0.01</v>
      </c>
      <c r="W31">
        <f t="shared" si="14"/>
        <v>0.39661684802955988</v>
      </c>
      <c r="X31">
        <f t="shared" si="15"/>
        <v>3.1214380526883207E-2</v>
      </c>
      <c r="Y31">
        <f t="shared" si="16"/>
        <v>3.9661684802955992E-3</v>
      </c>
      <c r="Z31">
        <f t="shared" si="17"/>
        <v>0.36143629902238111</v>
      </c>
      <c r="AB31">
        <f t="shared" si="18"/>
        <v>350.90054992779096</v>
      </c>
      <c r="AC31">
        <f t="shared" si="19"/>
        <v>297.36233970577229</v>
      </c>
      <c r="AE31">
        <f t="shared" si="2"/>
        <v>0</v>
      </c>
      <c r="AF31">
        <f t="shared" si="3"/>
        <v>0</v>
      </c>
      <c r="AG31">
        <f t="shared" si="3"/>
        <v>-18.071814951119055</v>
      </c>
      <c r="AH31">
        <f t="shared" si="4"/>
        <v>-1560.7190263441603</v>
      </c>
      <c r="AI31">
        <f t="shared" si="23"/>
        <v>-1578.7908412952793</v>
      </c>
      <c r="AJ31">
        <f t="shared" si="6"/>
        <v>53.538210222018677</v>
      </c>
      <c r="AK31">
        <f t="shared" si="20"/>
        <v>24.563038494945371</v>
      </c>
      <c r="AL31">
        <f t="shared" si="24"/>
        <v>-1500.6895925783151</v>
      </c>
      <c r="AN31">
        <f t="shared" si="8"/>
        <v>0</v>
      </c>
      <c r="AO31">
        <f t="shared" si="8"/>
        <v>0</v>
      </c>
      <c r="AP31">
        <f t="shared" si="8"/>
        <v>-0.75665365828375308</v>
      </c>
      <c r="AQ31">
        <f t="shared" si="8"/>
        <v>-65.346162741846811</v>
      </c>
      <c r="AR31">
        <f t="shared" si="8"/>
        <v>-66.102816400130564</v>
      </c>
      <c r="AS31">
        <f t="shared" si="8"/>
        <v>2.2416056567659006</v>
      </c>
      <c r="AT31">
        <f t="shared" si="8"/>
        <v>1.028436434637916</v>
      </c>
      <c r="AU31">
        <f t="shared" si="8"/>
        <v>-62.832774308726734</v>
      </c>
      <c r="AW31">
        <v>28</v>
      </c>
      <c r="AX31">
        <f>IF(Z31&gt;0, (R31*SUMPRODUCT(K31:$K$98, X31:$X$98)-K31*$AZ$3)/Z31, 0)</f>
        <v>822.72406094817495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3.7383274745506546E-2</v>
      </c>
      <c r="L32" s="2">
        <v>29</v>
      </c>
      <c r="M32" s="6">
        <v>8.8159118999999994E-2</v>
      </c>
      <c r="Q32" s="4">
        <f t="shared" si="22"/>
        <v>50</v>
      </c>
      <c r="R32">
        <f t="shared" si="0"/>
        <v>50000</v>
      </c>
      <c r="S32">
        <f t="shared" si="1"/>
        <v>760.44671021830584</v>
      </c>
      <c r="U32">
        <f t="shared" si="12"/>
        <v>8.8159118999999994E-2</v>
      </c>
      <c r="V32">
        <f t="shared" si="13"/>
        <v>0.01</v>
      </c>
      <c r="W32">
        <f t="shared" si="14"/>
        <v>0.36143629902238111</v>
      </c>
      <c r="X32">
        <f t="shared" si="15"/>
        <v>3.1863905696433679E-2</v>
      </c>
      <c r="Y32">
        <f t="shared" si="16"/>
        <v>3.6143629902238112E-3</v>
      </c>
      <c r="Z32">
        <f t="shared" si="17"/>
        <v>0.32595803033572363</v>
      </c>
      <c r="AB32">
        <f t="shared" si="18"/>
        <v>297.36233970577229</v>
      </c>
      <c r="AC32">
        <f t="shared" si="19"/>
        <v>247.87371183803978</v>
      </c>
      <c r="AE32">
        <f t="shared" si="2"/>
        <v>0</v>
      </c>
      <c r="AF32">
        <f t="shared" si="3"/>
        <v>0</v>
      </c>
      <c r="AG32">
        <f t="shared" si="3"/>
        <v>-16.29790151678618</v>
      </c>
      <c r="AH32">
        <f t="shared" si="4"/>
        <v>-1593.195284821684</v>
      </c>
      <c r="AI32">
        <f t="shared" si="23"/>
        <v>-1609.4931863384702</v>
      </c>
      <c r="AJ32">
        <f t="shared" si="6"/>
        <v>49.488627867732504</v>
      </c>
      <c r="AK32">
        <f t="shared" si="20"/>
        <v>20.815363779404063</v>
      </c>
      <c r="AL32">
        <f t="shared" si="24"/>
        <v>-1539.1891946913336</v>
      </c>
      <c r="AN32">
        <f t="shared" si="8"/>
        <v>0</v>
      </c>
      <c r="AO32">
        <f t="shared" si="8"/>
        <v>0</v>
      </c>
      <c r="AP32">
        <f t="shared" si="8"/>
        <v>-0.60926893017722561</v>
      </c>
      <c r="AQ32">
        <f t="shared" si="8"/>
        <v>-59.55885705573457</v>
      </c>
      <c r="AR32">
        <f t="shared" si="8"/>
        <v>-60.168125985911793</v>
      </c>
      <c r="AS32">
        <f t="shared" si="8"/>
        <v>1.8500469723575761</v>
      </c>
      <c r="AT32">
        <f t="shared" si="8"/>
        <v>0.77814646309312763</v>
      </c>
      <c r="AU32">
        <f t="shared" si="8"/>
        <v>-57.539932550461089</v>
      </c>
      <c r="AW32">
        <v>29</v>
      </c>
      <c r="AX32">
        <f>IF(Z32&gt;0, (R32*SUMPRODUCT(K32:$K$98, X32:$X$98)-K32*$AZ$3)/Z32, 0)</f>
        <v>760.44671021830584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3.337792387991656E-2</v>
      </c>
      <c r="L33" s="2">
        <v>30</v>
      </c>
      <c r="M33" s="6">
        <v>9.9426106E-2</v>
      </c>
      <c r="Q33" s="4">
        <f t="shared" si="22"/>
        <v>50</v>
      </c>
      <c r="R33">
        <f t="shared" si="0"/>
        <v>50000</v>
      </c>
      <c r="S33">
        <f t="shared" si="1"/>
        <v>697.48723238941989</v>
      </c>
      <c r="U33">
        <f t="shared" si="12"/>
        <v>9.9426106E-2</v>
      </c>
      <c r="V33">
        <f t="shared" si="13"/>
        <v>0.01</v>
      </c>
      <c r="W33">
        <f t="shared" si="14"/>
        <v>0.32595803033572363</v>
      </c>
      <c r="X33">
        <f t="shared" si="15"/>
        <v>3.2408737675710876E-2</v>
      </c>
      <c r="Y33">
        <f t="shared" si="16"/>
        <v>3.2595803033572362E-3</v>
      </c>
      <c r="Z33">
        <f t="shared" si="17"/>
        <v>0.29028971235665552</v>
      </c>
      <c r="AB33">
        <f t="shared" si="18"/>
        <v>247.87371183803978</v>
      </c>
      <c r="AC33">
        <f t="shared" si="19"/>
        <v>202.47336806276445</v>
      </c>
      <c r="AE33">
        <f t="shared" si="2"/>
        <v>0</v>
      </c>
      <c r="AF33">
        <f t="shared" si="3"/>
        <v>0</v>
      </c>
      <c r="AG33">
        <f t="shared" si="3"/>
        <v>-14.514485617832776</v>
      </c>
      <c r="AH33">
        <f t="shared" si="4"/>
        <v>-1620.4368837855438</v>
      </c>
      <c r="AI33">
        <f t="shared" si="23"/>
        <v>-1634.9513694033767</v>
      </c>
      <c r="AJ33">
        <f t="shared" si="6"/>
        <v>45.400343775275331</v>
      </c>
      <c r="AK33">
        <f t="shared" si="20"/>
        <v>17.351159828662787</v>
      </c>
      <c r="AL33">
        <f t="shared" si="24"/>
        <v>-1572.1998657994386</v>
      </c>
      <c r="AN33">
        <f t="shared" si="8"/>
        <v>0</v>
      </c>
      <c r="AO33">
        <f t="shared" si="8"/>
        <v>0</v>
      </c>
      <c r="AP33">
        <f t="shared" si="8"/>
        <v>-0.48446339610816608</v>
      </c>
      <c r="AQ33">
        <f t="shared" si="8"/>
        <v>-54.086818959203079</v>
      </c>
      <c r="AR33">
        <f t="shared" si="8"/>
        <v>-54.571282355311247</v>
      </c>
      <c r="AS33">
        <f t="shared" si="8"/>
        <v>1.5153692186531835</v>
      </c>
      <c r="AT33">
        <f t="shared" si="8"/>
        <v>0.5791456919893726</v>
      </c>
      <c r="AU33">
        <f t="shared" si="8"/>
        <v>-52.476767444668695</v>
      </c>
      <c r="AW33">
        <v>30</v>
      </c>
      <c r="AX33">
        <f>IF(Z33&gt;0, (R33*SUMPRODUCT(K33:$K$98, X33:$X$98)-K33*$AZ$3)/Z33, 0)</f>
        <v>697.48723238941989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2.9801717749925499E-2</v>
      </c>
      <c r="L34" s="2">
        <v>31</v>
      </c>
      <c r="M34" s="6">
        <v>0.112419382</v>
      </c>
      <c r="Q34" s="4">
        <f t="shared" si="22"/>
        <v>50</v>
      </c>
      <c r="R34">
        <f t="shared" si="0"/>
        <v>50000</v>
      </c>
      <c r="S34">
        <f t="shared" si="1"/>
        <v>632.09585656452214</v>
      </c>
      <c r="U34">
        <f t="shared" si="12"/>
        <v>0.112419382</v>
      </c>
      <c r="V34">
        <f t="shared" si="13"/>
        <v>0.01</v>
      </c>
      <c r="W34">
        <f t="shared" si="14"/>
        <v>0.29028971235665552</v>
      </c>
      <c r="X34">
        <f t="shared" si="15"/>
        <v>3.2634190064092974E-2</v>
      </c>
      <c r="Y34">
        <f t="shared" si="16"/>
        <v>2.9028971235665552E-3</v>
      </c>
      <c r="Z34">
        <f t="shared" si="17"/>
        <v>0.25475262516899599</v>
      </c>
      <c r="AB34">
        <f t="shared" si="18"/>
        <v>202.47336806276445</v>
      </c>
      <c r="AC34">
        <f t="shared" si="19"/>
        <v>161.02807881825717</v>
      </c>
      <c r="AE34">
        <f t="shared" si="2"/>
        <v>0</v>
      </c>
      <c r="AF34">
        <f t="shared" si="3"/>
        <v>0</v>
      </c>
      <c r="AG34">
        <f t="shared" si="3"/>
        <v>-12.737631258449799</v>
      </c>
      <c r="AH34">
        <f t="shared" si="4"/>
        <v>-1631.7095032046486</v>
      </c>
      <c r="AI34">
        <f t="shared" si="23"/>
        <v>-1644.4471344630983</v>
      </c>
      <c r="AJ34">
        <f t="shared" si="6"/>
        <v>41.445289244507279</v>
      </c>
      <c r="AK34">
        <f t="shared" si="20"/>
        <v>14.173135764393512</v>
      </c>
      <c r="AL34">
        <f t="shared" si="24"/>
        <v>-1588.8287094541977</v>
      </c>
      <c r="AN34">
        <f t="shared" si="8"/>
        <v>0</v>
      </c>
      <c r="AO34">
        <f t="shared" si="8"/>
        <v>0</v>
      </c>
      <c r="AP34">
        <f t="shared" si="8"/>
        <v>-0.37960329156694922</v>
      </c>
      <c r="AQ34">
        <f t="shared" si="8"/>
        <v>-48.627746064376097</v>
      </c>
      <c r="AR34">
        <f t="shared" si="8"/>
        <v>-49.007349355943042</v>
      </c>
      <c r="AS34">
        <f t="shared" si="8"/>
        <v>1.235140812128829</v>
      </c>
      <c r="AT34">
        <f t="shared" si="8"/>
        <v>0.42238379168183005</v>
      </c>
      <c r="AU34">
        <f t="shared" ref="AU34:AU79" si="25">AL34*$K34</f>
        <v>-47.349824752132385</v>
      </c>
      <c r="AW34">
        <v>31</v>
      </c>
      <c r="AX34">
        <f>IF(Z34&gt;0, (R34*SUMPRODUCT(K34:$K$98, X34:$X$98)-K34*$AZ$3)/Z34, 0)</f>
        <v>632.09585656452214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2.660867656243348E-2</v>
      </c>
      <c r="L35" s="2">
        <v>32</v>
      </c>
      <c r="M35" s="6">
        <v>0.12734142500000001</v>
      </c>
      <c r="Q35" s="4">
        <f t="shared" si="22"/>
        <v>50</v>
      </c>
      <c r="R35">
        <f t="shared" si="0"/>
        <v>50000</v>
      </c>
      <c r="S35">
        <f t="shared" si="1"/>
        <v>562.81789030481116</v>
      </c>
      <c r="U35">
        <f t="shared" si="12"/>
        <v>0.12734142500000001</v>
      </c>
      <c r="V35">
        <f t="shared" si="13"/>
        <v>0.01</v>
      </c>
      <c r="W35">
        <f t="shared" si="14"/>
        <v>0.25475262516899599</v>
      </c>
      <c r="X35">
        <f t="shared" si="15"/>
        <v>3.2440562311510816E-2</v>
      </c>
      <c r="Y35">
        <f t="shared" si="16"/>
        <v>2.5475262516899602E-3</v>
      </c>
      <c r="Z35">
        <f t="shared" si="17"/>
        <v>0.2197645366057952</v>
      </c>
      <c r="AB35">
        <f t="shared" si="18"/>
        <v>161.02807881825717</v>
      </c>
      <c r="AC35">
        <f t="shared" si="19"/>
        <v>123.68741285628811</v>
      </c>
      <c r="AE35">
        <f t="shared" si="2"/>
        <v>0</v>
      </c>
      <c r="AF35">
        <f t="shared" ref="AF35:AG66" si="26">-$Z35*P35</f>
        <v>0</v>
      </c>
      <c r="AG35">
        <f t="shared" si="26"/>
        <v>-10.98822683028976</v>
      </c>
      <c r="AH35">
        <f t="shared" si="4"/>
        <v>-1622.0281155755408</v>
      </c>
      <c r="AI35">
        <f t="shared" si="23"/>
        <v>-1633.0163424058305</v>
      </c>
      <c r="AJ35">
        <f t="shared" si="6"/>
        <v>37.340665961969066</v>
      </c>
      <c r="AK35">
        <f t="shared" si="20"/>
        <v>11.271965517278003</v>
      </c>
      <c r="AL35">
        <f t="shared" si="24"/>
        <v>-1584.4037109265835</v>
      </c>
      <c r="AN35">
        <f t="shared" ref="AN35:AT66" si="27">AE35*$K35</f>
        <v>0</v>
      </c>
      <c r="AO35">
        <f t="shared" si="27"/>
        <v>0</v>
      </c>
      <c r="AP35">
        <f t="shared" si="27"/>
        <v>-0.29238217372183384</v>
      </c>
      <c r="AQ35">
        <f t="shared" si="27"/>
        <v>-43.160021502523037</v>
      </c>
      <c r="AR35">
        <f t="shared" si="27"/>
        <v>-43.45240367624487</v>
      </c>
      <c r="AS35">
        <f t="shared" si="27"/>
        <v>0.99358570320790385</v>
      </c>
      <c r="AT35">
        <f t="shared" si="27"/>
        <v>0.2999320846721536</v>
      </c>
      <c r="AU35">
        <f t="shared" si="25"/>
        <v>-42.158885888364814</v>
      </c>
      <c r="AW35">
        <v>32</v>
      </c>
      <c r="AX35">
        <f>IF(Z35&gt;0, (R35*SUMPRODUCT(K35:$K$98, X35:$X$98)-K35*$AZ$3)/Z35, 0)</f>
        <v>562.81789030481116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2.3757746930744176E-2</v>
      </c>
      <c r="L36" s="2">
        <v>33</v>
      </c>
      <c r="M36" s="6">
        <v>0.14457818</v>
      </c>
      <c r="Q36" s="4">
        <f t="shared" si="22"/>
        <v>50</v>
      </c>
      <c r="R36">
        <f t="shared" si="0"/>
        <v>50000</v>
      </c>
      <c r="S36">
        <f t="shared" si="1"/>
        <v>487.6652147865812</v>
      </c>
      <c r="U36">
        <f t="shared" si="12"/>
        <v>0.14457818</v>
      </c>
      <c r="V36">
        <f t="shared" si="13"/>
        <v>0.01</v>
      </c>
      <c r="W36">
        <f t="shared" si="14"/>
        <v>0.2197645366057952</v>
      </c>
      <c r="X36">
        <f t="shared" si="15"/>
        <v>3.177315673100925E-2</v>
      </c>
      <c r="Y36">
        <f t="shared" si="16"/>
        <v>2.197645366057952E-3</v>
      </c>
      <c r="Z36">
        <f t="shared" si="17"/>
        <v>0.18579373450872799</v>
      </c>
      <c r="AB36">
        <f t="shared" si="18"/>
        <v>123.68741285628811</v>
      </c>
      <c r="AC36">
        <f t="shared" si="19"/>
        <v>90.605141445199877</v>
      </c>
      <c r="AE36">
        <f t="shared" si="2"/>
        <v>0</v>
      </c>
      <c r="AF36">
        <f t="shared" si="26"/>
        <v>0</v>
      </c>
      <c r="AG36">
        <f t="shared" si="26"/>
        <v>-9.2896867254364004</v>
      </c>
      <c r="AH36">
        <f t="shared" si="4"/>
        <v>-1588.6578365504624</v>
      </c>
      <c r="AI36">
        <f t="shared" si="23"/>
        <v>-1597.9475232758989</v>
      </c>
      <c r="AJ36">
        <f t="shared" si="6"/>
        <v>33.082271411088229</v>
      </c>
      <c r="AK36">
        <f t="shared" si="20"/>
        <v>8.6581188999401686</v>
      </c>
      <c r="AL36">
        <f t="shared" si="24"/>
        <v>-1556.2071329648707</v>
      </c>
      <c r="AN36">
        <f t="shared" si="27"/>
        <v>0</v>
      </c>
      <c r="AO36">
        <f t="shared" si="27"/>
        <v>0</v>
      </c>
      <c r="AP36">
        <f t="shared" si="27"/>
        <v>-0.22070202628881155</v>
      </c>
      <c r="AQ36">
        <f t="shared" si="27"/>
        <v>-37.742930840309434</v>
      </c>
      <c r="AR36">
        <f t="shared" si="27"/>
        <v>-37.963632866598246</v>
      </c>
      <c r="AS36">
        <f t="shared" si="27"/>
        <v>0.78596023207882715</v>
      </c>
      <c r="AT36">
        <f t="shared" si="27"/>
        <v>0.20569739772107168</v>
      </c>
      <c r="AU36">
        <f t="shared" si="25"/>
        <v>-36.97197523679835</v>
      </c>
      <c r="AW36">
        <v>33</v>
      </c>
      <c r="AX36">
        <f>IF(Z36&gt;0, (R36*SUMPRODUCT(K36:$K$98, X36:$X$98)-K36*$AZ$3)/Z36, 0)</f>
        <v>487.6652147865812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2.1212274045307299E-2</v>
      </c>
      <c r="L37" s="2">
        <v>34</v>
      </c>
      <c r="M37" s="6">
        <v>0.16385111999999999</v>
      </c>
      <c r="Q37" s="4">
        <f t="shared" si="22"/>
        <v>50</v>
      </c>
      <c r="R37">
        <f t="shared" si="0"/>
        <v>50000</v>
      </c>
      <c r="S37">
        <f t="shared" si="1"/>
        <v>403.01568557711983</v>
      </c>
      <c r="U37">
        <f t="shared" si="12"/>
        <v>0.16385111999999999</v>
      </c>
      <c r="V37">
        <f t="shared" si="13"/>
        <v>0.01</v>
      </c>
      <c r="W37">
        <f t="shared" si="14"/>
        <v>0.18579373450872799</v>
      </c>
      <c r="X37">
        <f t="shared" si="15"/>
        <v>3.044251148823773E-2</v>
      </c>
      <c r="Y37">
        <f t="shared" si="16"/>
        <v>1.85793734508728E-3</v>
      </c>
      <c r="Z37">
        <f t="shared" si="17"/>
        <v>0.15349328567540299</v>
      </c>
      <c r="AB37">
        <f t="shared" si="18"/>
        <v>90.605141445199877</v>
      </c>
      <c r="AC37">
        <f t="shared" si="19"/>
        <v>61.860201757957242</v>
      </c>
      <c r="AE37">
        <f t="shared" si="2"/>
        <v>0</v>
      </c>
      <c r="AF37">
        <f t="shared" si="26"/>
        <v>0</v>
      </c>
      <c r="AG37">
        <f t="shared" si="26"/>
        <v>-7.6746642837701495</v>
      </c>
      <c r="AH37">
        <f t="shared" si="4"/>
        <v>-1522.1255744118864</v>
      </c>
      <c r="AI37">
        <f t="shared" si="23"/>
        <v>-1529.8002386956566</v>
      </c>
      <c r="AJ37">
        <f t="shared" si="6"/>
        <v>28.744939687242635</v>
      </c>
      <c r="AK37">
        <f t="shared" si="20"/>
        <v>6.3423599011639924</v>
      </c>
      <c r="AL37">
        <f t="shared" si="24"/>
        <v>-1494.7129391072501</v>
      </c>
      <c r="AN37">
        <f t="shared" si="27"/>
        <v>0</v>
      </c>
      <c r="AO37">
        <f t="shared" si="27"/>
        <v>0</v>
      </c>
      <c r="AP37">
        <f t="shared" si="27"/>
        <v>-0.16279708199306447</v>
      </c>
      <c r="AQ37">
        <f t="shared" si="27"/>
        <v>-32.287744815795719</v>
      </c>
      <c r="AR37">
        <f t="shared" si="27"/>
        <v>-32.450541897788789</v>
      </c>
      <c r="AS37">
        <f t="shared" si="27"/>
        <v>0.60974553806162068</v>
      </c>
      <c r="AT37">
        <f t="shared" si="27"/>
        <v>0.13453587631745872</v>
      </c>
      <c r="AU37">
        <f t="shared" si="25"/>
        <v>-31.706260483409711</v>
      </c>
      <c r="AW37">
        <v>34</v>
      </c>
      <c r="AX37">
        <f>IF(Z37&gt;0, (R37*SUMPRODUCT(K37:$K$98, X37:$X$98)-K37*$AZ$3)/Z37, 0)</f>
        <v>403.01568557711983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1.8939530397595803E-2</v>
      </c>
      <c r="L38" s="2">
        <v>35</v>
      </c>
      <c r="M38" s="6">
        <v>0.185300933</v>
      </c>
      <c r="Q38" s="4">
        <f t="shared" si="22"/>
        <v>50</v>
      </c>
      <c r="R38">
        <f t="shared" si="0"/>
        <v>50000</v>
      </c>
      <c r="S38">
        <f t="shared" si="1"/>
        <v>304.46587415515785</v>
      </c>
      <c r="U38">
        <f t="shared" si="12"/>
        <v>0.185300933</v>
      </c>
      <c r="V38">
        <f t="shared" si="13"/>
        <v>0.01</v>
      </c>
      <c r="W38">
        <f t="shared" si="14"/>
        <v>0.15349328567540299</v>
      </c>
      <c r="X38">
        <f t="shared" si="15"/>
        <v>2.844244904488771E-2</v>
      </c>
      <c r="Y38">
        <f t="shared" si="16"/>
        <v>1.5349328567540298E-3</v>
      </c>
      <c r="Z38">
        <f t="shared" si="17"/>
        <v>0.12351590377376125</v>
      </c>
      <c r="AB38">
        <f t="shared" si="18"/>
        <v>61.860201757957242</v>
      </c>
      <c r="AC38">
        <f t="shared" si="19"/>
        <v>37.606377614542581</v>
      </c>
      <c r="AE38">
        <f t="shared" si="2"/>
        <v>0</v>
      </c>
      <c r="AF38">
        <f t="shared" si="26"/>
        <v>0</v>
      </c>
      <c r="AG38">
        <f t="shared" si="26"/>
        <v>-6.1757951886880624</v>
      </c>
      <c r="AH38">
        <f t="shared" si="4"/>
        <v>-1422.1224522443854</v>
      </c>
      <c r="AI38">
        <f t="shared" si="23"/>
        <v>-1428.2982474330734</v>
      </c>
      <c r="AJ38">
        <f t="shared" si="6"/>
        <v>24.253824143414661</v>
      </c>
      <c r="AK38">
        <f t="shared" si="20"/>
        <v>4.330214123057007</v>
      </c>
      <c r="AL38">
        <f t="shared" si="24"/>
        <v>-1399.7142091666017</v>
      </c>
      <c r="AN38">
        <f t="shared" si="27"/>
        <v>0</v>
      </c>
      <c r="AO38">
        <f t="shared" si="27"/>
        <v>0</v>
      </c>
      <c r="AP38">
        <f t="shared" si="27"/>
        <v>-0.11696666070548346</v>
      </c>
      <c r="AQ38">
        <f t="shared" si="27"/>
        <v>-26.934331413386023</v>
      </c>
      <c r="AR38">
        <f t="shared" si="27"/>
        <v>-27.051298074091505</v>
      </c>
      <c r="AS38">
        <f t="shared" si="27"/>
        <v>0.45935603962214494</v>
      </c>
      <c r="AT38">
        <f t="shared" si="27"/>
        <v>8.2012222011736843E-2</v>
      </c>
      <c r="AU38">
        <f t="shared" si="25"/>
        <v>-26.509929812457621</v>
      </c>
      <c r="AW38">
        <v>35</v>
      </c>
      <c r="AX38">
        <f>IF(Z38&gt;0, (R38*SUMPRODUCT(K38:$K$98, X38:$X$98)-K38*$AZ$3)/Z38, 0)</f>
        <v>304.46587415515785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1.6910294997853393E-2</v>
      </c>
      <c r="L39" s="2">
        <v>36</v>
      </c>
      <c r="M39" s="6">
        <v>0.20871278500000001</v>
      </c>
      <c r="Q39" s="4">
        <f t="shared" si="22"/>
        <v>50</v>
      </c>
      <c r="R39">
        <f t="shared" si="0"/>
        <v>50000</v>
      </c>
      <c r="S39">
        <f t="shared" si="1"/>
        <v>184.92156913635193</v>
      </c>
      <c r="U39">
        <f t="shared" si="12"/>
        <v>0.20871278500000001</v>
      </c>
      <c r="V39">
        <f t="shared" si="13"/>
        <v>0.01</v>
      </c>
      <c r="W39">
        <f t="shared" si="14"/>
        <v>0.12351590377376125</v>
      </c>
      <c r="X39">
        <f t="shared" si="15"/>
        <v>2.5779348268413722E-2</v>
      </c>
      <c r="Y39">
        <f t="shared" si="16"/>
        <v>1.2351590377376125E-3</v>
      </c>
      <c r="Z39">
        <f t="shared" si="17"/>
        <v>9.6501396467609898E-2</v>
      </c>
      <c r="AB39">
        <f t="shared" si="18"/>
        <v>37.606377614542581</v>
      </c>
      <c r="AC39">
        <f t="shared" si="19"/>
        <v>17.845189658639633</v>
      </c>
      <c r="AE39">
        <f t="shared" si="2"/>
        <v>0</v>
      </c>
      <c r="AF39">
        <f t="shared" si="26"/>
        <v>0</v>
      </c>
      <c r="AG39">
        <f t="shared" si="26"/>
        <v>-4.8250698233804945</v>
      </c>
      <c r="AH39">
        <f t="shared" si="4"/>
        <v>-1288.9674134206862</v>
      </c>
      <c r="AI39">
        <f t="shared" si="23"/>
        <v>-1293.7924832440667</v>
      </c>
      <c r="AJ39">
        <f t="shared" si="6"/>
        <v>19.761187955902948</v>
      </c>
      <c r="AK39">
        <f t="shared" si="20"/>
        <v>2.6324464330179809</v>
      </c>
      <c r="AL39">
        <f t="shared" si="24"/>
        <v>-1271.3988488551458</v>
      </c>
      <c r="AN39">
        <f t="shared" si="27"/>
        <v>0</v>
      </c>
      <c r="AO39">
        <f t="shared" si="27"/>
        <v>0</v>
      </c>
      <c r="AP39">
        <f t="shared" si="27"/>
        <v>-8.1593354098604534E-2</v>
      </c>
      <c r="AQ39">
        <f t="shared" si="27"/>
        <v>-21.796819203563857</v>
      </c>
      <c r="AR39">
        <f t="shared" si="27"/>
        <v>-21.878412557662461</v>
      </c>
      <c r="AS39">
        <f t="shared" si="27"/>
        <v>0.33416751784234633</v>
      </c>
      <c r="AT39">
        <f t="shared" si="27"/>
        <v>4.4515445748380969E-2</v>
      </c>
      <c r="AU39">
        <f t="shared" si="25"/>
        <v>-21.499729594071734</v>
      </c>
      <c r="AW39">
        <v>36</v>
      </c>
      <c r="AX39">
        <f>IF(Z39&gt;0, (R39*SUMPRODUCT(K39:$K$98, X39:$X$98)-K39*$AZ$3)/Z39, 0)</f>
        <v>184.92156913635193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1.5098477676654815E-2</v>
      </c>
      <c r="L40" s="2">
        <v>37</v>
      </c>
      <c r="M40" s="6">
        <v>0.23444695300000001</v>
      </c>
      <c r="Q40" s="4">
        <f t="shared" si="22"/>
        <v>50</v>
      </c>
      <c r="R40">
        <f t="shared" si="0"/>
        <v>50000</v>
      </c>
      <c r="S40">
        <f t="shared" si="1"/>
        <v>33.642821208362001</v>
      </c>
      <c r="U40">
        <f t="shared" si="12"/>
        <v>0.23444695300000001</v>
      </c>
      <c r="V40">
        <f t="shared" si="13"/>
        <v>0.01</v>
      </c>
      <c r="W40">
        <f t="shared" si="14"/>
        <v>9.6501396467609898E-2</v>
      </c>
      <c r="X40">
        <f t="shared" si="15"/>
        <v>2.2624458362076105E-2</v>
      </c>
      <c r="Y40">
        <f t="shared" si="16"/>
        <v>9.6501396467609901E-4</v>
      </c>
      <c r="Z40">
        <f t="shared" si="17"/>
        <v>7.291192414085769E-2</v>
      </c>
      <c r="AB40">
        <f t="shared" si="18"/>
        <v>17.845189658639633</v>
      </c>
      <c r="AC40">
        <f t="shared" si="19"/>
        <v>2.4529628278285283</v>
      </c>
      <c r="AE40">
        <f t="shared" si="2"/>
        <v>0</v>
      </c>
      <c r="AF40">
        <f t="shared" si="26"/>
        <v>0</v>
      </c>
      <c r="AG40">
        <f t="shared" si="26"/>
        <v>-3.6455962070428845</v>
      </c>
      <c r="AH40">
        <f t="shared" si="4"/>
        <v>-1131.2229181038053</v>
      </c>
      <c r="AI40">
        <f t="shared" si="23"/>
        <v>-1134.8685143108482</v>
      </c>
      <c r="AJ40">
        <f t="shared" si="6"/>
        <v>15.392226830811104</v>
      </c>
      <c r="AK40">
        <f t="shared" si="20"/>
        <v>1.2491632761047744</v>
      </c>
      <c r="AL40">
        <f t="shared" si="24"/>
        <v>-1118.2271242039324</v>
      </c>
      <c r="AN40">
        <f t="shared" si="27"/>
        <v>0</v>
      </c>
      <c r="AO40">
        <f t="shared" si="27"/>
        <v>0</v>
      </c>
      <c r="AP40">
        <f t="shared" si="27"/>
        <v>-5.5042952950134456E-2</v>
      </c>
      <c r="AQ40">
        <f t="shared" si="27"/>
        <v>-17.079743976310624</v>
      </c>
      <c r="AR40">
        <f t="shared" si="27"/>
        <v>-17.134786929260756</v>
      </c>
      <c r="AS40">
        <f t="shared" si="27"/>
        <v>0.23239919319900873</v>
      </c>
      <c r="AT40">
        <f t="shared" si="27"/>
        <v>1.886046383876493E-2</v>
      </c>
      <c r="AU40">
        <f t="shared" si="25"/>
        <v>-16.883527272222985</v>
      </c>
      <c r="AW40">
        <v>37</v>
      </c>
      <c r="AX40">
        <f>IF(Z40&gt;0, (R40*SUMPRODUCT(K40:$K$98, X40:$X$98)-K40*$AZ$3)/Z40, 0)</f>
        <v>33.642821208362001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1.348078363987037E-2</v>
      </c>
      <c r="L41" s="2">
        <v>38</v>
      </c>
      <c r="M41" s="6">
        <v>0.26339700100000002</v>
      </c>
      <c r="Q41" s="4">
        <f t="shared" si="22"/>
        <v>50</v>
      </c>
      <c r="R41">
        <f t="shared" si="0"/>
        <v>50000</v>
      </c>
      <c r="S41">
        <f t="shared" si="1"/>
        <v>-168.15265349736541</v>
      </c>
      <c r="U41">
        <f t="shared" si="12"/>
        <v>0.26339700100000002</v>
      </c>
      <c r="V41">
        <f t="shared" si="13"/>
        <v>0.01</v>
      </c>
      <c r="W41">
        <f t="shared" si="14"/>
        <v>7.291192414085769E-2</v>
      </c>
      <c r="X41">
        <f t="shared" si="15"/>
        <v>1.920478215584142E-2</v>
      </c>
      <c r="Y41">
        <f t="shared" si="16"/>
        <v>7.2911924140857691E-4</v>
      </c>
      <c r="Z41">
        <f t="shared" si="17"/>
        <v>5.2978022743607696E-2</v>
      </c>
      <c r="AB41">
        <f t="shared" si="18"/>
        <v>2.4529628278285283</v>
      </c>
      <c r="AC41">
        <f t="shared" si="19"/>
        <v>-8.9083951013814087</v>
      </c>
      <c r="AE41">
        <f t="shared" si="2"/>
        <v>0</v>
      </c>
      <c r="AF41">
        <f t="shared" si="26"/>
        <v>0</v>
      </c>
      <c r="AG41">
        <f t="shared" si="26"/>
        <v>-2.6489011371803848</v>
      </c>
      <c r="AH41">
        <f t="shared" si="4"/>
        <v>-960.23910779207097</v>
      </c>
      <c r="AI41">
        <f t="shared" si="23"/>
        <v>-962.88800892925133</v>
      </c>
      <c r="AJ41">
        <f t="shared" si="6"/>
        <v>11.361357929209937</v>
      </c>
      <c r="AK41">
        <f t="shared" si="20"/>
        <v>0.171707397947997</v>
      </c>
      <c r="AL41">
        <f t="shared" si="24"/>
        <v>-951.35494360209339</v>
      </c>
      <c r="AN41">
        <f t="shared" si="27"/>
        <v>0</v>
      </c>
      <c r="AO41">
        <f t="shared" si="27"/>
        <v>0</v>
      </c>
      <c r="AP41">
        <f t="shared" si="27"/>
        <v>-3.5709263113735353E-2</v>
      </c>
      <c r="AQ41">
        <f t="shared" si="27"/>
        <v>-12.944775654687071</v>
      </c>
      <c r="AR41">
        <f t="shared" si="27"/>
        <v>-12.980484917800807</v>
      </c>
      <c r="AS41">
        <f t="shared" si="27"/>
        <v>0.15316000809880484</v>
      </c>
      <c r="AT41">
        <f t="shared" si="27"/>
        <v>2.3147502811020691E-3</v>
      </c>
      <c r="AU41">
        <f t="shared" si="25"/>
        <v>-12.825010159420899</v>
      </c>
      <c r="AW41">
        <v>38</v>
      </c>
      <c r="AX41">
        <f>IF(Z41&gt;0, (R41*SUMPRODUCT(K41:$K$98, X41:$X$98)-K41*$AZ$3)/Z41, 0)</f>
        <v>-168.15265349736541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1.2036413964169972E-2</v>
      </c>
      <c r="L42" s="2">
        <v>39</v>
      </c>
      <c r="M42" s="6">
        <v>0.29593128600000002</v>
      </c>
      <c r="Q42" s="4">
        <f t="shared" si="22"/>
        <v>50</v>
      </c>
      <c r="R42">
        <f t="shared" si="0"/>
        <v>50000</v>
      </c>
      <c r="S42">
        <f t="shared" si="1"/>
        <v>-455.46076031353465</v>
      </c>
      <c r="U42">
        <f t="shared" si="12"/>
        <v>0.29593128600000002</v>
      </c>
      <c r="V42">
        <f t="shared" si="13"/>
        <v>0.01</v>
      </c>
      <c r="W42">
        <f t="shared" si="14"/>
        <v>5.2978022743607696E-2</v>
      </c>
      <c r="X42">
        <f t="shared" si="15"/>
        <v>1.5677854400253075E-2</v>
      </c>
      <c r="Y42">
        <f t="shared" si="16"/>
        <v>5.2978022743607701E-4</v>
      </c>
      <c r="Z42">
        <f t="shared" si="17"/>
        <v>3.677038811591854E-2</v>
      </c>
      <c r="AB42">
        <f t="shared" si="18"/>
        <v>-8.9083951013814087</v>
      </c>
      <c r="AC42">
        <f t="shared" si="19"/>
        <v>-16.747468928300016</v>
      </c>
      <c r="AE42">
        <f t="shared" si="2"/>
        <v>0</v>
      </c>
      <c r="AF42">
        <f t="shared" si="26"/>
        <v>0</v>
      </c>
      <c r="AG42">
        <f t="shared" si="26"/>
        <v>-1.8385194057959269</v>
      </c>
      <c r="AH42">
        <f t="shared" si="4"/>
        <v>-783.89272001265374</v>
      </c>
      <c r="AI42">
        <f t="shared" si="23"/>
        <v>-785.73123941844972</v>
      </c>
      <c r="AJ42">
        <f t="shared" si="6"/>
        <v>7.8390738269186073</v>
      </c>
      <c r="AK42">
        <f t="shared" si="20"/>
        <v>-0.62358765709669861</v>
      </c>
      <c r="AL42">
        <f t="shared" si="24"/>
        <v>-778.51575324862779</v>
      </c>
      <c r="AN42">
        <f t="shared" si="27"/>
        <v>0</v>
      </c>
      <c r="AO42">
        <f t="shared" si="27"/>
        <v>0</v>
      </c>
      <c r="AP42">
        <f t="shared" si="27"/>
        <v>-2.2129180649319576E-2</v>
      </c>
      <c r="AQ42">
        <f t="shared" si="27"/>
        <v>-9.4352572815714879</v>
      </c>
      <c r="AR42">
        <f t="shared" si="27"/>
        <v>-9.4573864622208088</v>
      </c>
      <c r="AS42">
        <f t="shared" si="27"/>
        <v>9.4354337676482464E-2</v>
      </c>
      <c r="AT42">
        <f t="shared" si="27"/>
        <v>-7.5057591837627393E-3</v>
      </c>
      <c r="AU42">
        <f t="shared" si="25"/>
        <v>-9.3705378837280886</v>
      </c>
      <c r="AW42">
        <v>39</v>
      </c>
      <c r="AX42">
        <f>IF(Z42&gt;0, (R42*SUMPRODUCT(K42:$K$98, X42:$X$98)-K42*$AZ$3)/Z42, 0)</f>
        <v>-455.46076031353465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1.0746798182294617E-2</v>
      </c>
      <c r="L43" s="2">
        <v>40</v>
      </c>
      <c r="M43" s="6">
        <v>0.33262349499999999</v>
      </c>
      <c r="Q43" s="4">
        <f t="shared" si="22"/>
        <v>50</v>
      </c>
      <c r="R43">
        <f t="shared" si="0"/>
        <v>50000</v>
      </c>
      <c r="S43">
        <f t="shared" si="1"/>
        <v>-894.59182115528824</v>
      </c>
      <c r="U43">
        <f t="shared" si="12"/>
        <v>0.33262349499999999</v>
      </c>
      <c r="V43">
        <f t="shared" si="13"/>
        <v>0.01</v>
      </c>
      <c r="W43">
        <f t="shared" si="14"/>
        <v>3.677038811591854E-2</v>
      </c>
      <c r="X43">
        <f t="shared" si="15"/>
        <v>1.2230695007623289E-2</v>
      </c>
      <c r="Y43">
        <f t="shared" si="16"/>
        <v>3.6770388115918543E-4</v>
      </c>
      <c r="Z43">
        <f t="shared" si="17"/>
        <v>2.4171989227136065E-2</v>
      </c>
      <c r="AB43">
        <f t="shared" si="18"/>
        <v>-16.747468928300016</v>
      </c>
      <c r="AC43">
        <f t="shared" si="19"/>
        <v>-21.62406386364966</v>
      </c>
      <c r="AE43">
        <f t="shared" si="2"/>
        <v>0</v>
      </c>
      <c r="AF43">
        <f t="shared" si="26"/>
        <v>0</v>
      </c>
      <c r="AG43">
        <f t="shared" si="26"/>
        <v>-1.2085994613568032</v>
      </c>
      <c r="AH43">
        <f t="shared" si="4"/>
        <v>-611.53475038116449</v>
      </c>
      <c r="AI43">
        <f t="shared" si="23"/>
        <v>-612.7433498425213</v>
      </c>
      <c r="AJ43">
        <f t="shared" si="6"/>
        <v>4.8765949353496438</v>
      </c>
      <c r="AK43">
        <f t="shared" si="20"/>
        <v>-1.1723228249810012</v>
      </c>
      <c r="AL43">
        <f t="shared" si="24"/>
        <v>-609.03907773215269</v>
      </c>
      <c r="AN43">
        <f t="shared" si="27"/>
        <v>0</v>
      </c>
      <c r="AO43">
        <f t="shared" si="27"/>
        <v>0</v>
      </c>
      <c r="AP43">
        <f t="shared" si="27"/>
        <v>-1.2988574494431545E-2</v>
      </c>
      <c r="AQ43">
        <f t="shared" si="27"/>
        <v>-6.572040543806291</v>
      </c>
      <c r="AR43">
        <f t="shared" si="27"/>
        <v>-6.5850291183007226</v>
      </c>
      <c r="AS43">
        <f t="shared" si="27"/>
        <v>5.240778158700269E-2</v>
      </c>
      <c r="AT43">
        <f t="shared" si="27"/>
        <v>-1.2598716804568314E-2</v>
      </c>
      <c r="AU43">
        <f t="shared" si="25"/>
        <v>-6.5452200535182881</v>
      </c>
      <c r="AW43">
        <v>40</v>
      </c>
      <c r="AX43">
        <f>IF(Z43&gt;0, (R43*SUMPRODUCT(K43:$K$98, X43:$X$98)-K43*$AZ$3)/Z43, 0)</f>
        <v>-894.59182115528824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9.5953555199059081E-3</v>
      </c>
      <c r="L44" s="2">
        <v>41</v>
      </c>
      <c r="M44" s="6">
        <v>0.37225971299999999</v>
      </c>
      <c r="Q44" s="4">
        <f t="shared" si="22"/>
        <v>50</v>
      </c>
      <c r="R44">
        <f t="shared" si="0"/>
        <v>50000</v>
      </c>
      <c r="S44">
        <f t="shared" si="1"/>
        <v>-1615.714672381823</v>
      </c>
      <c r="U44">
        <f t="shared" si="12"/>
        <v>0.37225971299999999</v>
      </c>
      <c r="V44">
        <f t="shared" si="13"/>
        <v>0.01</v>
      </c>
      <c r="W44">
        <f t="shared" si="14"/>
        <v>2.4171989227136065E-2</v>
      </c>
      <c r="X44">
        <f t="shared" si="15"/>
        <v>8.9982577723327628E-3</v>
      </c>
      <c r="Y44">
        <f t="shared" si="16"/>
        <v>2.4171989227136066E-4</v>
      </c>
      <c r="Z44">
        <f t="shared" si="17"/>
        <v>1.4932011562531941E-2</v>
      </c>
      <c r="AB44">
        <f t="shared" si="18"/>
        <v>-21.62406386364966</v>
      </c>
      <c r="AC44">
        <f t="shared" si="19"/>
        <v>-24.125870169757889</v>
      </c>
      <c r="AE44">
        <f t="shared" si="2"/>
        <v>0</v>
      </c>
      <c r="AF44">
        <f t="shared" si="26"/>
        <v>0</v>
      </c>
      <c r="AG44">
        <f t="shared" si="26"/>
        <v>-0.74660057812659708</v>
      </c>
      <c r="AH44">
        <f t="shared" si="4"/>
        <v>-449.91288861663816</v>
      </c>
      <c r="AI44">
        <f t="shared" si="23"/>
        <v>-450.65948919476477</v>
      </c>
      <c r="AJ44">
        <f t="shared" si="6"/>
        <v>2.5018063061082287</v>
      </c>
      <c r="AK44">
        <f t="shared" si="20"/>
        <v>-1.5136844704554764</v>
      </c>
      <c r="AL44">
        <f t="shared" si="24"/>
        <v>-449.67136735911203</v>
      </c>
      <c r="AN44">
        <f t="shared" si="27"/>
        <v>0</v>
      </c>
      <c r="AO44">
        <f t="shared" si="27"/>
        <v>0</v>
      </c>
      <c r="AP44">
        <f t="shared" si="27"/>
        <v>-7.1638979784919852E-3</v>
      </c>
      <c r="AQ44">
        <f t="shared" si="27"/>
        <v>-4.317074119264471</v>
      </c>
      <c r="AR44">
        <f t="shared" si="27"/>
        <v>-4.3242380172429629</v>
      </c>
      <c r="AS44">
        <f t="shared" si="27"/>
        <v>2.4005720949051002E-2</v>
      </c>
      <c r="AT44">
        <f t="shared" si="27"/>
        <v>-1.4524340638980806E-2</v>
      </c>
      <c r="AU44">
        <f t="shared" si="25"/>
        <v>-4.3147566369328931</v>
      </c>
      <c r="AW44">
        <v>41</v>
      </c>
      <c r="AX44">
        <f>IF(Z44&gt;0, (R44*SUMPRODUCT(K44:$K$98, X44:$X$98)-K44*$AZ$3)/Z44, 0)</f>
        <v>-1615.714672381823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8.5672817142017025E-3</v>
      </c>
      <c r="L45" s="2">
        <v>42</v>
      </c>
      <c r="M45" s="6">
        <v>0.41367450300000003</v>
      </c>
      <c r="Q45" s="4">
        <f t="shared" si="22"/>
        <v>50</v>
      </c>
      <c r="R45">
        <f t="shared" si="0"/>
        <v>50000</v>
      </c>
      <c r="S45">
        <f t="shared" si="1"/>
        <v>-2882.8345750966796</v>
      </c>
      <c r="U45">
        <f t="shared" si="12"/>
        <v>0.41367450300000003</v>
      </c>
      <c r="V45">
        <f t="shared" si="13"/>
        <v>0.01</v>
      </c>
      <c r="W45">
        <f t="shared" si="14"/>
        <v>1.4932011562531941E-2</v>
      </c>
      <c r="X45">
        <f t="shared" si="15"/>
        <v>6.1769924619206546E-3</v>
      </c>
      <c r="Y45">
        <f t="shared" si="16"/>
        <v>1.4932011562531942E-4</v>
      </c>
      <c r="Z45">
        <f t="shared" si="17"/>
        <v>8.6056989849859662E-3</v>
      </c>
      <c r="AB45">
        <f t="shared" si="18"/>
        <v>-24.125870169757889</v>
      </c>
      <c r="AC45">
        <f t="shared" si="19"/>
        <v>-24.808806576791945</v>
      </c>
      <c r="AE45">
        <f t="shared" si="2"/>
        <v>0</v>
      </c>
      <c r="AF45">
        <f t="shared" si="26"/>
        <v>0</v>
      </c>
      <c r="AG45">
        <f t="shared" si="26"/>
        <v>-0.43028494924929833</v>
      </c>
      <c r="AH45">
        <f t="shared" si="4"/>
        <v>-308.8496230960327</v>
      </c>
      <c r="AI45">
        <f t="shared" si="23"/>
        <v>-309.27990804528201</v>
      </c>
      <c r="AJ45">
        <f t="shared" si="6"/>
        <v>0.682936407034056</v>
      </c>
      <c r="AK45">
        <f t="shared" si="20"/>
        <v>-1.6888109118830523</v>
      </c>
      <c r="AL45">
        <f t="shared" si="24"/>
        <v>-310.28578255013099</v>
      </c>
      <c r="AN45">
        <f t="shared" si="27"/>
        <v>0</v>
      </c>
      <c r="AO45">
        <f t="shared" si="27"/>
        <v>0</v>
      </c>
      <c r="AP45">
        <f t="shared" si="27"/>
        <v>-3.6863723775997213E-3</v>
      </c>
      <c r="AQ45">
        <f t="shared" si="27"/>
        <v>-2.6460017283887289</v>
      </c>
      <c r="AR45">
        <f t="shared" si="27"/>
        <v>-2.6496881007663284</v>
      </c>
      <c r="AS45">
        <f t="shared" si="27"/>
        <v>5.8509085919454789E-3</v>
      </c>
      <c r="AT45">
        <f t="shared" si="27"/>
        <v>-1.4468518844119977E-2</v>
      </c>
      <c r="AU45">
        <f t="shared" si="25"/>
        <v>-2.6583057110185031</v>
      </c>
      <c r="AW45">
        <v>42</v>
      </c>
      <c r="AX45">
        <f>IF(Z45&gt;0, (R45*SUMPRODUCT(K45:$K$98, X45:$X$98)-K45*$AZ$3)/Z45, 0)</f>
        <v>-2882.8345750966796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7.6493586733943769E-3</v>
      </c>
      <c r="L46" s="2">
        <v>43</v>
      </c>
      <c r="M46" s="6">
        <v>0.42102545200000002</v>
      </c>
      <c r="Q46" s="4">
        <f t="shared" si="22"/>
        <v>50</v>
      </c>
      <c r="R46">
        <f t="shared" si="0"/>
        <v>50000</v>
      </c>
      <c r="S46">
        <f t="shared" si="1"/>
        <v>-4944.4337382634585</v>
      </c>
      <c r="U46">
        <f t="shared" si="12"/>
        <v>0.42102545200000002</v>
      </c>
      <c r="V46">
        <f t="shared" si="13"/>
        <v>0.01</v>
      </c>
      <c r="W46">
        <f t="shared" si="14"/>
        <v>8.6056989849859662E-3</v>
      </c>
      <c r="X46">
        <f t="shared" si="15"/>
        <v>3.623218304929658E-3</v>
      </c>
      <c r="Y46">
        <f t="shared" si="16"/>
        <v>8.6056989849859662E-5</v>
      </c>
      <c r="Z46">
        <f t="shared" si="17"/>
        <v>4.8964236902064489E-3</v>
      </c>
      <c r="AB46">
        <f t="shared" si="18"/>
        <v>-24.808806576791945</v>
      </c>
      <c r="AC46">
        <f t="shared" si="19"/>
        <v>-24.210042490689229</v>
      </c>
      <c r="AE46">
        <f t="shared" si="2"/>
        <v>0</v>
      </c>
      <c r="AF46">
        <f t="shared" si="26"/>
        <v>0</v>
      </c>
      <c r="AG46">
        <f t="shared" si="26"/>
        <v>-0.24482118451032245</v>
      </c>
      <c r="AH46">
        <f t="shared" si="4"/>
        <v>-181.16091524648289</v>
      </c>
      <c r="AI46">
        <f t="shared" si="23"/>
        <v>-181.40573643099322</v>
      </c>
      <c r="AJ46">
        <f t="shared" si="6"/>
        <v>-0.59876408610271525</v>
      </c>
      <c r="AK46">
        <f t="shared" si="20"/>
        <v>-1.7366164603754364</v>
      </c>
      <c r="AL46">
        <f t="shared" si="24"/>
        <v>-183.74111697747136</v>
      </c>
      <c r="AN46">
        <f t="shared" si="27"/>
        <v>0</v>
      </c>
      <c r="AO46">
        <f t="shared" si="27"/>
        <v>0</v>
      </c>
      <c r="AP46">
        <f t="shared" si="27"/>
        <v>-1.87272505116472E-3</v>
      </c>
      <c r="AQ46">
        <f t="shared" si="27"/>
        <v>-1.3857648183207474</v>
      </c>
      <c r="AR46">
        <f t="shared" si="27"/>
        <v>-1.3876375433719124</v>
      </c>
      <c r="AS46">
        <f t="shared" si="27"/>
        <v>-4.5801612553468627E-3</v>
      </c>
      <c r="AT46">
        <f t="shared" si="27"/>
        <v>-1.3284002183532286E-2</v>
      </c>
      <c r="AU46">
        <f t="shared" si="25"/>
        <v>-1.4055017068107913</v>
      </c>
      <c r="AW46">
        <v>43</v>
      </c>
      <c r="AX46">
        <f>IF(Z46&gt;0, (R46*SUMPRODUCT(K46:$K$98, X46:$X$98)-K46*$AZ$3)/Z46, 0)</f>
        <v>-4944.4337382634585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6.8297845298164071E-3</v>
      </c>
      <c r="L47" s="2">
        <v>44</v>
      </c>
      <c r="M47" s="6">
        <v>0.42896583300000002</v>
      </c>
      <c r="Q47" s="4">
        <f t="shared" si="22"/>
        <v>50</v>
      </c>
      <c r="R47">
        <f t="shared" si="0"/>
        <v>50000</v>
      </c>
      <c r="S47">
        <f t="shared" si="1"/>
        <v>-8262.9017294222249</v>
      </c>
      <c r="U47">
        <f t="shared" si="12"/>
        <v>0.42896583300000002</v>
      </c>
      <c r="V47">
        <f t="shared" si="13"/>
        <v>0.01</v>
      </c>
      <c r="W47">
        <f t="shared" si="14"/>
        <v>4.8964236902064489E-3</v>
      </c>
      <c r="X47">
        <f t="shared" si="15"/>
        <v>2.1003984669903434E-3</v>
      </c>
      <c r="Y47">
        <f t="shared" si="16"/>
        <v>4.8964236902064488E-5</v>
      </c>
      <c r="Z47">
        <f t="shared" si="17"/>
        <v>2.7470609863140408E-3</v>
      </c>
      <c r="AB47">
        <f t="shared" si="18"/>
        <v>-24.210042490689229</v>
      </c>
      <c r="AC47">
        <f t="shared" si="19"/>
        <v>-22.69869497464261</v>
      </c>
      <c r="AE47">
        <f t="shared" si="2"/>
        <v>0</v>
      </c>
      <c r="AF47">
        <f t="shared" si="26"/>
        <v>0</v>
      </c>
      <c r="AG47">
        <f t="shared" si="26"/>
        <v>-0.13735304931570205</v>
      </c>
      <c r="AH47">
        <f t="shared" si="4"/>
        <v>-105.01992334951717</v>
      </c>
      <c r="AI47">
        <f t="shared" si="23"/>
        <v>-105.15727639883288</v>
      </c>
      <c r="AJ47">
        <f t="shared" si="6"/>
        <v>-1.5113475160466194</v>
      </c>
      <c r="AK47">
        <f t="shared" si="20"/>
        <v>-1.6947029743482462</v>
      </c>
      <c r="AL47">
        <f t="shared" si="24"/>
        <v>-108.36332688922775</v>
      </c>
      <c r="AN47">
        <f t="shared" si="27"/>
        <v>0</v>
      </c>
      <c r="AO47">
        <f t="shared" si="27"/>
        <v>0</v>
      </c>
      <c r="AP47">
        <f t="shared" si="27"/>
        <v>-9.3809173133949195E-4</v>
      </c>
      <c r="AQ47">
        <f t="shared" si="27"/>
        <v>-0.71726344781503726</v>
      </c>
      <c r="AR47">
        <f t="shared" si="27"/>
        <v>-0.71820153954637678</v>
      </c>
      <c r="AS47">
        <f t="shared" si="27"/>
        <v>-1.0322177884271656E-2</v>
      </c>
      <c r="AT47">
        <f t="shared" si="27"/>
        <v>-1.1574456156837503E-2</v>
      </c>
      <c r="AU47">
        <f t="shared" si="25"/>
        <v>-0.74009817358748597</v>
      </c>
      <c r="AW47">
        <v>44</v>
      </c>
      <c r="AX47">
        <f>IF(Z47&gt;0, (R47*SUMPRODUCT(K47:$K$98, X47:$X$98)-K47*$AZ$3)/Z47, 0)</f>
        <v>-8262.9017294222249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6.0980219016217915E-3</v>
      </c>
      <c r="L48" s="2">
        <v>45</v>
      </c>
      <c r="M48" s="6">
        <v>0.43771532000000002</v>
      </c>
      <c r="Q48" s="4">
        <f t="shared" si="22"/>
        <v>50</v>
      </c>
      <c r="R48">
        <f t="shared" si="0"/>
        <v>50000</v>
      </c>
      <c r="S48">
        <f t="shared" si="1"/>
        <v>-13729.109079101047</v>
      </c>
      <c r="U48">
        <f t="shared" si="12"/>
        <v>0.43771532000000002</v>
      </c>
      <c r="V48">
        <f t="shared" si="13"/>
        <v>0.01</v>
      </c>
      <c r="W48">
        <f t="shared" si="14"/>
        <v>2.7470609863140408E-3</v>
      </c>
      <c r="X48">
        <f t="shared" si="15"/>
        <v>1.202430678683966E-3</v>
      </c>
      <c r="Y48">
        <f t="shared" si="16"/>
        <v>2.7470609863140409E-5</v>
      </c>
      <c r="Z48">
        <f t="shared" si="17"/>
        <v>1.5171596977669344E-3</v>
      </c>
      <c r="AB48">
        <f t="shared" si="18"/>
        <v>-22.69869497464261</v>
      </c>
      <c r="AC48">
        <f t="shared" si="19"/>
        <v>-20.82925098105822</v>
      </c>
      <c r="AE48">
        <f t="shared" si="2"/>
        <v>0</v>
      </c>
      <c r="AF48">
        <f t="shared" si="26"/>
        <v>0</v>
      </c>
      <c r="AG48">
        <f t="shared" si="26"/>
        <v>-7.5857984888346719E-2</v>
      </c>
      <c r="AH48">
        <f t="shared" si="4"/>
        <v>-60.121533934198297</v>
      </c>
      <c r="AI48">
        <f t="shared" si="23"/>
        <v>-60.197391919086641</v>
      </c>
      <c r="AJ48">
        <f t="shared" si="6"/>
        <v>-1.8694439935843903</v>
      </c>
      <c r="AK48">
        <f t="shared" si="20"/>
        <v>-1.5889086482249828</v>
      </c>
      <c r="AL48">
        <f t="shared" si="24"/>
        <v>-63.655744560896011</v>
      </c>
      <c r="AN48">
        <f t="shared" si="27"/>
        <v>0</v>
      </c>
      <c r="AO48">
        <f t="shared" si="27"/>
        <v>0</v>
      </c>
      <c r="AP48">
        <f t="shared" si="27"/>
        <v>-4.625836532620332E-4</v>
      </c>
      <c r="AQ48">
        <f t="shared" si="27"/>
        <v>-0.36662243068983896</v>
      </c>
      <c r="AR48">
        <f t="shared" si="27"/>
        <v>-0.36708501434310098</v>
      </c>
      <c r="AS48">
        <f t="shared" si="27"/>
        <v>-1.139991041673292E-2</v>
      </c>
      <c r="AT48">
        <f t="shared" si="27"/>
        <v>-9.6891997365522193E-3</v>
      </c>
      <c r="AU48">
        <f t="shared" si="25"/>
        <v>-0.38817412449638611</v>
      </c>
      <c r="AW48">
        <v>45</v>
      </c>
      <c r="AX48">
        <f>IF(Z48&gt;0, (R48*SUMPRODUCT(K48:$K$98, X48:$X$98)-K48*$AZ$3)/Z48, 0)</f>
        <v>-13729.109079101047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5.4446624121623132E-3</v>
      </c>
      <c r="L49" s="2">
        <v>46</v>
      </c>
      <c r="M49" s="6">
        <v>0.44739131599999998</v>
      </c>
      <c r="Q49" s="4">
        <f t="shared" si="22"/>
        <v>50</v>
      </c>
      <c r="R49">
        <f t="shared" si="0"/>
        <v>50000</v>
      </c>
      <c r="S49">
        <f t="shared" si="1"/>
        <v>-22941.88771980735</v>
      </c>
      <c r="U49">
        <f t="shared" si="12"/>
        <v>0.44739131599999998</v>
      </c>
      <c r="V49">
        <f t="shared" si="13"/>
        <v>0.01</v>
      </c>
      <c r="W49">
        <f t="shared" si="14"/>
        <v>1.5171596977669344E-3</v>
      </c>
      <c r="X49">
        <f t="shared" si="15"/>
        <v>6.7876407376611105E-4</v>
      </c>
      <c r="Y49">
        <f t="shared" si="16"/>
        <v>1.5171596977669344E-5</v>
      </c>
      <c r="Z49">
        <f t="shared" si="17"/>
        <v>8.2322402702315401E-4</v>
      </c>
      <c r="AB49">
        <f t="shared" si="18"/>
        <v>-20.82925098105822</v>
      </c>
      <c r="AC49">
        <f t="shared" si="19"/>
        <v>-18.88631319621285</v>
      </c>
      <c r="AE49">
        <f t="shared" si="2"/>
        <v>0</v>
      </c>
      <c r="AF49">
        <f t="shared" si="26"/>
        <v>0</v>
      </c>
      <c r="AG49">
        <f t="shared" si="26"/>
        <v>-4.1161201351157702E-2</v>
      </c>
      <c r="AH49">
        <f t="shared" si="4"/>
        <v>-33.938203688305549</v>
      </c>
      <c r="AI49">
        <f t="shared" si="23"/>
        <v>-33.979364889656708</v>
      </c>
      <c r="AJ49">
        <f t="shared" si="6"/>
        <v>-1.9429377848453697</v>
      </c>
      <c r="AK49">
        <f t="shared" si="20"/>
        <v>-1.4580475686740755</v>
      </c>
      <c r="AL49">
        <f t="shared" si="24"/>
        <v>-37.380350243176153</v>
      </c>
      <c r="AN49">
        <f t="shared" si="27"/>
        <v>0</v>
      </c>
      <c r="AO49">
        <f t="shared" si="27"/>
        <v>0</v>
      </c>
      <c r="AP49">
        <f t="shared" si="27"/>
        <v>-2.2410884583609297E-4</v>
      </c>
      <c r="AQ49">
        <f t="shared" si="27"/>
        <v>-0.1847820619580256</v>
      </c>
      <c r="AR49">
        <f t="shared" si="27"/>
        <v>-0.1850061708038617</v>
      </c>
      <c r="AS49">
        <f t="shared" si="27"/>
        <v>-1.0578640326317492E-2</v>
      </c>
      <c r="AT49">
        <f t="shared" si="27"/>
        <v>-7.938576792304388E-3</v>
      </c>
      <c r="AU49">
        <f t="shared" si="25"/>
        <v>-0.20352338792248359</v>
      </c>
      <c r="AW49">
        <v>46</v>
      </c>
      <c r="AX49">
        <f>IF(Z49&gt;0, (R49*SUMPRODUCT(K49:$K$98, X49:$X$98)-K49*$AZ$3)/Z49, 0)</f>
        <v>-22941.88771980735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4.8613057251449222E-3</v>
      </c>
      <c r="L50" s="2">
        <v>47</v>
      </c>
      <c r="M50" s="6">
        <v>0.457001349</v>
      </c>
      <c r="Q50" s="4">
        <f t="shared" si="22"/>
        <v>50</v>
      </c>
      <c r="R50">
        <f t="shared" si="0"/>
        <v>50000</v>
      </c>
      <c r="S50">
        <f t="shared" si="1"/>
        <v>-38764.5123911583</v>
      </c>
      <c r="U50">
        <f t="shared" si="12"/>
        <v>0.457001349</v>
      </c>
      <c r="V50">
        <f t="shared" si="13"/>
        <v>0.01</v>
      </c>
      <c r="W50">
        <f t="shared" si="14"/>
        <v>8.2322402702315401E-4</v>
      </c>
      <c r="X50">
        <f t="shared" si="15"/>
        <v>3.7621449087879382E-4</v>
      </c>
      <c r="Y50">
        <f t="shared" si="16"/>
        <v>8.2322402702315402E-6</v>
      </c>
      <c r="Z50">
        <f t="shared" si="17"/>
        <v>4.3877729587412864E-4</v>
      </c>
      <c r="AB50">
        <f t="shared" si="18"/>
        <v>-18.88631319621285</v>
      </c>
      <c r="AC50">
        <f t="shared" si="19"/>
        <v>-17.00898792287159</v>
      </c>
      <c r="AE50">
        <f t="shared" si="2"/>
        <v>0</v>
      </c>
      <c r="AF50">
        <f t="shared" si="26"/>
        <v>0</v>
      </c>
      <c r="AG50">
        <f t="shared" si="26"/>
        <v>-2.1938864793706433E-2</v>
      </c>
      <c r="AH50">
        <f t="shared" si="4"/>
        <v>-18.810724543939692</v>
      </c>
      <c r="AI50">
        <f t="shared" si="23"/>
        <v>-18.832663408733399</v>
      </c>
      <c r="AJ50">
        <f t="shared" si="6"/>
        <v>-1.8773252733412598</v>
      </c>
      <c r="AK50">
        <f t="shared" si="20"/>
        <v>-1.3220419237348997</v>
      </c>
      <c r="AL50">
        <f t="shared" si="24"/>
        <v>-22.03203060580956</v>
      </c>
      <c r="AN50">
        <f t="shared" si="27"/>
        <v>0</v>
      </c>
      <c r="AO50">
        <f t="shared" si="27"/>
        <v>0</v>
      </c>
      <c r="AP50">
        <f t="shared" si="27"/>
        <v>-1.0665152902482546E-4</v>
      </c>
      <c r="AQ50">
        <f t="shared" si="27"/>
        <v>-9.1444682919578135E-2</v>
      </c>
      <c r="AR50">
        <f t="shared" si="27"/>
        <v>-9.1551334448602958E-2</v>
      </c>
      <c r="AS50">
        <f t="shared" si="27"/>
        <v>-9.1262520992531227E-3</v>
      </c>
      <c r="AT50">
        <f t="shared" si="27"/>
        <v>-6.4268499727340748E-3</v>
      </c>
      <c r="AU50">
        <f t="shared" si="25"/>
        <v>-0.10710443652059017</v>
      </c>
      <c r="AW50">
        <v>47</v>
      </c>
      <c r="AX50">
        <f>IF(Z50&gt;0, (R50*SUMPRODUCT(K50:$K$98, X50:$X$98)-K50*$AZ$3)/Z50, 0)</f>
        <v>-38764.5123911583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4.3404515403079663E-3</v>
      </c>
      <c r="L51" s="2">
        <v>48</v>
      </c>
      <c r="M51" s="6">
        <v>0.46737994300000002</v>
      </c>
      <c r="Q51" s="4">
        <f t="shared" si="22"/>
        <v>50</v>
      </c>
      <c r="R51">
        <f t="shared" si="0"/>
        <v>50000</v>
      </c>
      <c r="S51">
        <f t="shared" si="1"/>
        <v>-66543.157536504426</v>
      </c>
      <c r="U51">
        <f t="shared" si="12"/>
        <v>0.46737994300000002</v>
      </c>
      <c r="V51">
        <f t="shared" si="13"/>
        <v>0.01</v>
      </c>
      <c r="W51">
        <f t="shared" si="14"/>
        <v>4.3877729587412864E-4</v>
      </c>
      <c r="X51">
        <f t="shared" si="15"/>
        <v>2.050757075353444E-4</v>
      </c>
      <c r="Y51">
        <f t="shared" si="16"/>
        <v>4.3877729587412869E-6</v>
      </c>
      <c r="Z51">
        <f t="shared" si="17"/>
        <v>2.2931381538004295E-4</v>
      </c>
      <c r="AB51">
        <f t="shared" si="18"/>
        <v>-17.00898792287159</v>
      </c>
      <c r="AC51">
        <f t="shared" si="19"/>
        <v>-15.259265342131089</v>
      </c>
      <c r="AE51">
        <f t="shared" si="2"/>
        <v>0</v>
      </c>
      <c r="AF51">
        <f t="shared" si="26"/>
        <v>0</v>
      </c>
      <c r="AG51">
        <f t="shared" si="26"/>
        <v>-1.1465690769002147E-2</v>
      </c>
      <c r="AH51">
        <f t="shared" si="4"/>
        <v>-10.253785376767221</v>
      </c>
      <c r="AI51">
        <f t="shared" si="23"/>
        <v>-10.265251067536223</v>
      </c>
      <c r="AJ51">
        <f t="shared" si="6"/>
        <v>-1.7497225807405012</v>
      </c>
      <c r="AK51">
        <f t="shared" si="20"/>
        <v>-1.1906291546010115</v>
      </c>
      <c r="AL51">
        <f t="shared" si="24"/>
        <v>-13.205602802877735</v>
      </c>
      <c r="AN51">
        <f t="shared" si="27"/>
        <v>0</v>
      </c>
      <c r="AO51">
        <f t="shared" si="27"/>
        <v>0</v>
      </c>
      <c r="AP51">
        <f t="shared" si="27"/>
        <v>-4.9766275159010198E-5</v>
      </c>
      <c r="AQ51">
        <f t="shared" si="27"/>
        <v>-4.4506058532576581E-2</v>
      </c>
      <c r="AR51">
        <f t="shared" si="27"/>
        <v>-4.4555824807735595E-2</v>
      </c>
      <c r="AS51">
        <f t="shared" si="27"/>
        <v>-7.5945860706867381E-3</v>
      </c>
      <c r="AT51">
        <f t="shared" si="27"/>
        <v>-5.1678681480235317E-3</v>
      </c>
      <c r="AU51">
        <f t="shared" si="25"/>
        <v>-5.7318279026445859E-2</v>
      </c>
      <c r="AW51">
        <v>48</v>
      </c>
      <c r="AX51">
        <f>IF(Z51&gt;0, (R51*SUMPRODUCT(K51:$K$98, X51:$X$98)-K51*$AZ$3)/Z51, 0)</f>
        <v>-66543.157536504426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3.8754031609892553E-3</v>
      </c>
      <c r="L52" s="2">
        <v>49</v>
      </c>
      <c r="M52" s="6">
        <v>0.47825477199999999</v>
      </c>
      <c r="Q52" s="4">
        <f t="shared" si="22"/>
        <v>50</v>
      </c>
      <c r="R52">
        <f t="shared" si="0"/>
        <v>50000</v>
      </c>
      <c r="S52">
        <f t="shared" si="1"/>
        <v>-116402.58092786068</v>
      </c>
      <c r="U52">
        <f t="shared" si="12"/>
        <v>0.47825477199999999</v>
      </c>
      <c r="V52">
        <f t="shared" si="13"/>
        <v>0.01</v>
      </c>
      <c r="W52">
        <f t="shared" si="14"/>
        <v>2.2931381538004295E-4</v>
      </c>
      <c r="X52">
        <f t="shared" si="15"/>
        <v>1.0967042649103254E-4</v>
      </c>
      <c r="Y52">
        <f t="shared" si="16"/>
        <v>2.2931381538004295E-6</v>
      </c>
      <c r="Z52">
        <f t="shared" si="17"/>
        <v>1.1735025073520999E-4</v>
      </c>
      <c r="AB52">
        <f t="shared" si="18"/>
        <v>-15.259265342131089</v>
      </c>
      <c r="AC52">
        <f t="shared" si="19"/>
        <v>-13.659872058110022</v>
      </c>
      <c r="AE52">
        <f t="shared" si="2"/>
        <v>0</v>
      </c>
      <c r="AF52">
        <f t="shared" si="26"/>
        <v>0</v>
      </c>
      <c r="AG52">
        <f t="shared" si="26"/>
        <v>-5.867512536760499E-3</v>
      </c>
      <c r="AH52">
        <f t="shared" si="4"/>
        <v>-5.483521324551627</v>
      </c>
      <c r="AI52">
        <f t="shared" si="23"/>
        <v>-5.4893888370883879</v>
      </c>
      <c r="AJ52">
        <f t="shared" si="6"/>
        <v>-1.5993932840210672</v>
      </c>
      <c r="AK52">
        <f t="shared" si="20"/>
        <v>-1.0681485739491763</v>
      </c>
      <c r="AL52">
        <f t="shared" si="24"/>
        <v>-8.156930695058632</v>
      </c>
      <c r="AN52">
        <f t="shared" si="27"/>
        <v>0</v>
      </c>
      <c r="AO52">
        <f t="shared" si="27"/>
        <v>0</v>
      </c>
      <c r="AP52">
        <f t="shared" si="27"/>
        <v>-2.2738976632105721E-5</v>
      </c>
      <c r="AQ52">
        <f t="shared" si="27"/>
        <v>-2.1250855874519362E-2</v>
      </c>
      <c r="AR52">
        <f t="shared" si="27"/>
        <v>-2.1273594851151472E-2</v>
      </c>
      <c r="AS52">
        <f t="shared" si="27"/>
        <v>-6.1982937885602298E-3</v>
      </c>
      <c r="AT52">
        <f t="shared" si="27"/>
        <v>-4.139506359888803E-3</v>
      </c>
      <c r="AU52">
        <f t="shared" si="25"/>
        <v>-3.1611394999600508E-2</v>
      </c>
      <c r="AW52">
        <v>49</v>
      </c>
      <c r="AX52">
        <f>IF(Z52&gt;0, (R52*SUMPRODUCT(K52:$K$98, X52:$X$98)-K52*$AZ$3)/Z52, 0)</f>
        <v>-116402.58092786068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3.4601813937404063E-3</v>
      </c>
      <c r="L53" s="2">
        <v>50</v>
      </c>
      <c r="M53" s="6">
        <v>0.48949088600000001</v>
      </c>
      <c r="Q53" s="4">
        <f t="shared" si="22"/>
        <v>50</v>
      </c>
      <c r="R53">
        <f t="shared" si="0"/>
        <v>50000</v>
      </c>
      <c r="S53">
        <f t="shared" si="1"/>
        <v>-207940.45579792577</v>
      </c>
      <c r="U53">
        <f t="shared" si="12"/>
        <v>0.48949088600000001</v>
      </c>
      <c r="V53">
        <f t="shared" si="13"/>
        <v>0.01</v>
      </c>
      <c r="W53">
        <f t="shared" si="14"/>
        <v>1.1735025073520999E-4</v>
      </c>
      <c r="X53">
        <f t="shared" si="15"/>
        <v>5.744187820470009E-5</v>
      </c>
      <c r="Y53">
        <f t="shared" si="16"/>
        <v>1.1735025073520999E-6</v>
      </c>
      <c r="Z53">
        <f t="shared" si="17"/>
        <v>5.8734870023157796E-5</v>
      </c>
      <c r="AB53">
        <f t="shared" si="18"/>
        <v>-13.659872058110022</v>
      </c>
      <c r="AC53">
        <f t="shared" si="19"/>
        <v>-12.213355643847359</v>
      </c>
      <c r="AE53">
        <f t="shared" si="2"/>
        <v>0</v>
      </c>
      <c r="AF53">
        <f t="shared" si="26"/>
        <v>0</v>
      </c>
      <c r="AG53">
        <f t="shared" si="26"/>
        <v>-2.9367435011578898E-3</v>
      </c>
      <c r="AH53">
        <f t="shared" si="4"/>
        <v>-2.8720939102350047</v>
      </c>
      <c r="AI53">
        <f t="shared" si="23"/>
        <v>-2.8750306537361627</v>
      </c>
      <c r="AJ53">
        <f t="shared" si="6"/>
        <v>-1.4465164142626623</v>
      </c>
      <c r="AK53">
        <f t="shared" si="20"/>
        <v>-0.95619104406770161</v>
      </c>
      <c r="AL53">
        <f t="shared" si="24"/>
        <v>-5.277738112066527</v>
      </c>
      <c r="AN53">
        <f t="shared" si="27"/>
        <v>0</v>
      </c>
      <c r="AO53">
        <f t="shared" si="27"/>
        <v>0</v>
      </c>
      <c r="AP53">
        <f t="shared" si="27"/>
        <v>-1.0161665220894587E-5</v>
      </c>
      <c r="AQ53">
        <f t="shared" si="27"/>
        <v>-9.9379659092702927E-3</v>
      </c>
      <c r="AR53">
        <f t="shared" si="27"/>
        <v>-9.9481275744911866E-3</v>
      </c>
      <c r="AS53">
        <f t="shared" si="27"/>
        <v>-5.005209182371754E-3</v>
      </c>
      <c r="AT53">
        <f t="shared" si="27"/>
        <v>-3.3085944595442739E-3</v>
      </c>
      <c r="AU53">
        <f t="shared" si="25"/>
        <v>-1.8261931216407217E-2</v>
      </c>
      <c r="AW53">
        <v>50</v>
      </c>
      <c r="AX53">
        <f>IF(Z53&gt;0, (R53*SUMPRODUCT(K53:$K$98, X53:$X$98)-K53*$AZ$3)/Z53, 0)</f>
        <v>-207940.45579792577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3.0894476729825052E-3</v>
      </c>
      <c r="L54" s="2">
        <v>51</v>
      </c>
      <c r="M54" s="6">
        <v>0.50154699899999999</v>
      </c>
      <c r="Q54" s="4">
        <f t="shared" si="22"/>
        <v>50</v>
      </c>
      <c r="R54">
        <f t="shared" si="0"/>
        <v>50000</v>
      </c>
      <c r="S54">
        <f t="shared" si="1"/>
        <v>-380379.31241371448</v>
      </c>
      <c r="U54">
        <f t="shared" si="12"/>
        <v>0.50154699899999999</v>
      </c>
      <c r="V54">
        <f t="shared" si="13"/>
        <v>0.01</v>
      </c>
      <c r="W54">
        <f t="shared" si="14"/>
        <v>5.8734870023157796E-5</v>
      </c>
      <c r="X54">
        <f t="shared" si="15"/>
        <v>2.9458297796769854E-5</v>
      </c>
      <c r="Y54">
        <f t="shared" si="16"/>
        <v>5.8734870023157798E-7</v>
      </c>
      <c r="Z54">
        <f t="shared" si="17"/>
        <v>2.8689223526156365E-5</v>
      </c>
      <c r="AB54">
        <f t="shared" si="18"/>
        <v>-12.213355643847359</v>
      </c>
      <c r="AC54">
        <f t="shared" si="19"/>
        <v>-10.912787118562719</v>
      </c>
      <c r="AE54">
        <f t="shared" si="2"/>
        <v>0</v>
      </c>
      <c r="AF54">
        <f t="shared" si="26"/>
        <v>0</v>
      </c>
      <c r="AG54">
        <f t="shared" si="26"/>
        <v>-1.4344611763078183E-3</v>
      </c>
      <c r="AH54">
        <f t="shared" si="4"/>
        <v>-1.4729148898384927</v>
      </c>
      <c r="AI54">
        <f t="shared" si="23"/>
        <v>-1.4743493510148005</v>
      </c>
      <c r="AJ54">
        <f t="shared" si="6"/>
        <v>-1.3005685252846408</v>
      </c>
      <c r="AK54">
        <f t="shared" si="20"/>
        <v>-0.85493489506931519</v>
      </c>
      <c r="AL54">
        <f t="shared" si="24"/>
        <v>-3.6298527713687565</v>
      </c>
      <c r="AN54">
        <f t="shared" si="27"/>
        <v>0</v>
      </c>
      <c r="AO54">
        <f t="shared" si="27"/>
        <v>0</v>
      </c>
      <c r="AP54">
        <f t="shared" si="27"/>
        <v>-4.4316927431279366E-6</v>
      </c>
      <c r="AQ54">
        <f t="shared" si="27"/>
        <v>-4.550493478912814E-3</v>
      </c>
      <c r="AR54">
        <f t="shared" si="27"/>
        <v>-4.5549251716559417E-3</v>
      </c>
      <c r="AS54">
        <f t="shared" si="27"/>
        <v>-4.0180384039949224E-3</v>
      </c>
      <c r="AT54">
        <f t="shared" si="27"/>
        <v>-2.641276622123438E-3</v>
      </c>
      <c r="AU54">
        <f t="shared" si="25"/>
        <v>-1.1214240197774302E-2</v>
      </c>
      <c r="AW54">
        <v>51</v>
      </c>
      <c r="AX54">
        <f>IF(Z54&gt;0, (R54*SUMPRODUCT(K54:$K$98, X54:$X$98)-K54*$AZ$3)/Z54, 0)</f>
        <v>-380379.31241371448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2.758435422305808E-3</v>
      </c>
      <c r="L55" s="2">
        <v>52</v>
      </c>
      <c r="M55" s="6">
        <v>0.51394563599999998</v>
      </c>
      <c r="Q55" s="4">
        <f t="shared" si="22"/>
        <v>50</v>
      </c>
      <c r="R55">
        <f t="shared" si="0"/>
        <v>50000</v>
      </c>
      <c r="S55">
        <f t="shared" si="1"/>
        <v>-713684.76728589821</v>
      </c>
      <c r="U55">
        <f t="shared" si="12"/>
        <v>0.51394563599999998</v>
      </c>
      <c r="V55">
        <f t="shared" si="13"/>
        <v>0.01</v>
      </c>
      <c r="W55">
        <f t="shared" si="14"/>
        <v>2.8689223526156365E-5</v>
      </c>
      <c r="X55">
        <f t="shared" si="15"/>
        <v>1.4744701231496595E-5</v>
      </c>
      <c r="Y55">
        <f t="shared" si="16"/>
        <v>2.8689223526156367E-7</v>
      </c>
      <c r="Z55">
        <f t="shared" si="17"/>
        <v>1.3657630059398206E-5</v>
      </c>
      <c r="AB55">
        <f t="shared" si="18"/>
        <v>-10.912787118562719</v>
      </c>
      <c r="AC55">
        <f t="shared" si="19"/>
        <v>-9.7472425306184967</v>
      </c>
      <c r="AE55">
        <f t="shared" si="2"/>
        <v>0</v>
      </c>
      <c r="AF55">
        <f t="shared" si="26"/>
        <v>0</v>
      </c>
      <c r="AG55">
        <f t="shared" si="26"/>
        <v>-6.8288150296991028E-4</v>
      </c>
      <c r="AH55">
        <f t="shared" si="4"/>
        <v>-0.73723506157482976</v>
      </c>
      <c r="AI55">
        <f t="shared" si="23"/>
        <v>-0.73791794307779968</v>
      </c>
      <c r="AJ55">
        <f t="shared" si="6"/>
        <v>-1.1655445879442219</v>
      </c>
      <c r="AK55">
        <f t="shared" si="20"/>
        <v>-0.7638950982993904</v>
      </c>
      <c r="AL55">
        <f t="shared" si="24"/>
        <v>-2.6673576293214118</v>
      </c>
      <c r="AN55">
        <f t="shared" si="27"/>
        <v>0</v>
      </c>
      <c r="AO55">
        <f t="shared" si="27"/>
        <v>0</v>
      </c>
      <c r="AP55">
        <f t="shared" si="27"/>
        <v>-1.8836845270296294E-6</v>
      </c>
      <c r="AQ55">
        <f t="shared" si="27"/>
        <v>-2.0336153084138139E-3</v>
      </c>
      <c r="AR55">
        <f t="shared" si="27"/>
        <v>-2.0354989929408434E-3</v>
      </c>
      <c r="AS55">
        <f t="shared" si="27"/>
        <v>-3.2150794776621685E-3</v>
      </c>
      <c r="AT55">
        <f t="shared" si="27"/>
        <v>-2.1071552980748156E-3</v>
      </c>
      <c r="AU55">
        <f t="shared" si="25"/>
        <v>-7.357733768677828E-3</v>
      </c>
      <c r="AW55">
        <v>52</v>
      </c>
      <c r="AX55">
        <f>IF(Z55&gt;0, (R55*SUMPRODUCT(K55:$K$98, X55:$X$98)-K55*$AZ$3)/Z55, 0)</f>
        <v>-713684.76728589821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2.4628887699159E-3</v>
      </c>
      <c r="L56" s="2">
        <v>53</v>
      </c>
      <c r="M56" s="6">
        <v>0.52707773400000002</v>
      </c>
      <c r="Q56" s="4">
        <f t="shared" si="22"/>
        <v>50</v>
      </c>
      <c r="R56">
        <f t="shared" si="0"/>
        <v>50000</v>
      </c>
      <c r="S56">
        <f t="shared" si="1"/>
        <v>-1376774.5486324683</v>
      </c>
      <c r="U56">
        <f t="shared" si="12"/>
        <v>0.52707773400000002</v>
      </c>
      <c r="V56">
        <f t="shared" si="13"/>
        <v>0.01</v>
      </c>
      <c r="W56">
        <f t="shared" si="14"/>
        <v>1.3657630059398206E-5</v>
      </c>
      <c r="X56">
        <f t="shared" si="15"/>
        <v>7.1986327035178918E-6</v>
      </c>
      <c r="Y56">
        <f t="shared" si="16"/>
        <v>1.3657630059398206E-7</v>
      </c>
      <c r="Z56">
        <f t="shared" si="17"/>
        <v>6.3224210552863315E-6</v>
      </c>
      <c r="AB56">
        <f t="shared" si="18"/>
        <v>-9.7472425306184967</v>
      </c>
      <c r="AC56">
        <f t="shared" si="19"/>
        <v>-8.7045483946562534</v>
      </c>
      <c r="AE56">
        <f t="shared" si="2"/>
        <v>0</v>
      </c>
      <c r="AF56">
        <f t="shared" si="26"/>
        <v>0</v>
      </c>
      <c r="AG56">
        <f t="shared" si="26"/>
        <v>-3.1612105276431656E-4</v>
      </c>
      <c r="AH56">
        <f t="shared" si="4"/>
        <v>-0.3599316351758946</v>
      </c>
      <c r="AI56">
        <f t="shared" si="23"/>
        <v>-0.3602477562286589</v>
      </c>
      <c r="AJ56">
        <f t="shared" si="6"/>
        <v>-1.0426941359622433</v>
      </c>
      <c r="AK56">
        <f t="shared" si="20"/>
        <v>-0.6823069771432948</v>
      </c>
      <c r="AL56">
        <f t="shared" si="24"/>
        <v>-2.0852488693341971</v>
      </c>
      <c r="AN56">
        <f t="shared" si="27"/>
        <v>0</v>
      </c>
      <c r="AO56">
        <f t="shared" si="27"/>
        <v>0</v>
      </c>
      <c r="AP56">
        <f t="shared" si="27"/>
        <v>-7.7857099078722698E-7</v>
      </c>
      <c r="AQ56">
        <f t="shared" si="27"/>
        <v>-8.8647158221217756E-4</v>
      </c>
      <c r="AR56">
        <f t="shared" si="27"/>
        <v>-8.8725015320296476E-4</v>
      </c>
      <c r="AS56">
        <f t="shared" si="27"/>
        <v>-2.5680396779185714E-3</v>
      </c>
      <c r="AT56">
        <f t="shared" si="27"/>
        <v>-1.6804461916414854E-3</v>
      </c>
      <c r="AU56">
        <f t="shared" si="25"/>
        <v>-5.1357360227630216E-3</v>
      </c>
      <c r="AW56">
        <v>53</v>
      </c>
      <c r="AX56">
        <f>IF(Z56&gt;0, (R56*SUMPRODUCT(K56:$K$98, X56:$X$98)-K56*$AZ$3)/Z56, 0)</f>
        <v>-1376774.5486324683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2.1990078302820534E-3</v>
      </c>
      <c r="L57" s="2">
        <v>54</v>
      </c>
      <c r="M57" s="6">
        <v>0.54097960300000003</v>
      </c>
      <c r="Q57" s="4">
        <f t="shared" si="22"/>
        <v>50</v>
      </c>
      <c r="R57">
        <f t="shared" si="0"/>
        <v>50000</v>
      </c>
      <c r="S57">
        <f t="shared" si="1"/>
        <v>-2737910.1586135612</v>
      </c>
      <c r="U57">
        <f t="shared" si="12"/>
        <v>0.54097960300000003</v>
      </c>
      <c r="V57">
        <f t="shared" si="13"/>
        <v>0.01</v>
      </c>
      <c r="W57">
        <f t="shared" si="14"/>
        <v>6.3224210552863315E-6</v>
      </c>
      <c r="X57">
        <f t="shared" si="15"/>
        <v>3.4203008324876408E-6</v>
      </c>
      <c r="Y57">
        <f t="shared" si="16"/>
        <v>6.322421055286332E-8</v>
      </c>
      <c r="Z57">
        <f t="shared" si="17"/>
        <v>2.8388960122458271E-6</v>
      </c>
      <c r="AB57">
        <f t="shared" si="18"/>
        <v>-8.7045483946562534</v>
      </c>
      <c r="AC57">
        <f t="shared" si="19"/>
        <v>-7.7726422311753787</v>
      </c>
      <c r="AE57">
        <f t="shared" si="2"/>
        <v>0</v>
      </c>
      <c r="AF57">
        <f t="shared" si="26"/>
        <v>0</v>
      </c>
      <c r="AG57">
        <f t="shared" si="26"/>
        <v>-1.4194480061229136E-4</v>
      </c>
      <c r="AH57">
        <f t="shared" si="4"/>
        <v>-0.17101504162438205</v>
      </c>
      <c r="AI57">
        <f t="shared" si="23"/>
        <v>-0.17115698642499436</v>
      </c>
      <c r="AJ57">
        <f t="shared" si="6"/>
        <v>-0.93190616348087474</v>
      </c>
      <c r="AK57">
        <f t="shared" si="20"/>
        <v>-0.60931838762593782</v>
      </c>
      <c r="AL57">
        <f t="shared" si="24"/>
        <v>-1.712381537531807</v>
      </c>
      <c r="AN57">
        <f t="shared" si="27"/>
        <v>0</v>
      </c>
      <c r="AO57">
        <f t="shared" si="27"/>
        <v>0</v>
      </c>
      <c r="AP57">
        <f t="shared" si="27"/>
        <v>-3.121377280142535E-7</v>
      </c>
      <c r="AQ57">
        <f t="shared" si="27"/>
        <v>-3.7606341562802743E-4</v>
      </c>
      <c r="AR57">
        <f t="shared" si="27"/>
        <v>-3.7637555335604168E-4</v>
      </c>
      <c r="AS57">
        <f t="shared" si="27"/>
        <v>-2.049268950582551E-3</v>
      </c>
      <c r="AT57">
        <f t="shared" si="27"/>
        <v>-1.3398959055242728E-3</v>
      </c>
      <c r="AU57">
        <f t="shared" si="25"/>
        <v>-3.7655404094628655E-3</v>
      </c>
      <c r="AW57">
        <v>54</v>
      </c>
      <c r="AX57">
        <f>IF(Z57&gt;0, (R57*SUMPRODUCT(K57:$K$98, X57:$X$98)-K57*$AZ$3)/Z57, 0)</f>
        <v>-2737910.1586135612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1.9633998484661188E-3</v>
      </c>
      <c r="L58" s="2">
        <v>55</v>
      </c>
      <c r="M58" s="6">
        <v>0.55513806300000001</v>
      </c>
      <c r="Q58" s="4">
        <f t="shared" si="22"/>
        <v>50</v>
      </c>
      <c r="R58">
        <f t="shared" si="0"/>
        <v>50000</v>
      </c>
      <c r="S58">
        <f t="shared" si="1"/>
        <v>-5621718.3782588374</v>
      </c>
      <c r="U58">
        <f t="shared" si="12"/>
        <v>0.55513806300000001</v>
      </c>
      <c r="V58">
        <f t="shared" si="13"/>
        <v>0.01</v>
      </c>
      <c r="W58">
        <f t="shared" si="14"/>
        <v>2.8388960122458271E-6</v>
      </c>
      <c r="X58">
        <f t="shared" si="15"/>
        <v>1.5759792332965729E-6</v>
      </c>
      <c r="Y58">
        <f t="shared" si="16"/>
        <v>2.838896012245827E-8</v>
      </c>
      <c r="Z58">
        <f t="shared" si="17"/>
        <v>1.234527818826796E-6</v>
      </c>
      <c r="AB58">
        <f t="shared" si="18"/>
        <v>-7.7726422311753787</v>
      </c>
      <c r="AC58">
        <f t="shared" si="19"/>
        <v>-6.9401677275703948</v>
      </c>
      <c r="AE58">
        <f t="shared" si="2"/>
        <v>0</v>
      </c>
      <c r="AF58">
        <f t="shared" si="26"/>
        <v>0</v>
      </c>
      <c r="AG58">
        <f t="shared" si="26"/>
        <v>-6.1726390941339792E-5</v>
      </c>
      <c r="AH58">
        <f t="shared" si="4"/>
        <v>-7.8798961664828651E-2</v>
      </c>
      <c r="AI58">
        <f t="shared" si="23"/>
        <v>-7.8860688055769984E-2</v>
      </c>
      <c r="AJ58">
        <f t="shared" si="6"/>
        <v>-0.83247450360498387</v>
      </c>
      <c r="AK58">
        <f t="shared" si="20"/>
        <v>-0.54408495618227659</v>
      </c>
      <c r="AL58">
        <f t="shared" si="24"/>
        <v>-1.4554201478430304</v>
      </c>
      <c r="AN58">
        <f t="shared" si="27"/>
        <v>0</v>
      </c>
      <c r="AO58">
        <f t="shared" si="27"/>
        <v>0</v>
      </c>
      <c r="AP58">
        <f t="shared" si="27"/>
        <v>-1.2119358662058695E-7</v>
      </c>
      <c r="AQ58">
        <f t="shared" si="27"/>
        <v>-1.5471386939201208E-4</v>
      </c>
      <c r="AR58">
        <f t="shared" si="27"/>
        <v>-1.5483506297863265E-4</v>
      </c>
      <c r="AS58">
        <f t="shared" si="27"/>
        <v>-1.6344803142299329E-3</v>
      </c>
      <c r="AT58">
        <f t="shared" si="27"/>
        <v>-1.0682563205209768E-3</v>
      </c>
      <c r="AU58">
        <f t="shared" si="25"/>
        <v>-2.8575716977295423E-3</v>
      </c>
      <c r="AW58">
        <v>55</v>
      </c>
      <c r="AX58">
        <f>IF(Z58&gt;0, (R58*SUMPRODUCT(K58:$K$98, X58:$X$98)-K58*$AZ$3)/Z58, 0)</f>
        <v>-5621718.3782588374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1.7530355789876059E-3</v>
      </c>
      <c r="L59" s="2">
        <v>56</v>
      </c>
      <c r="M59" s="6">
        <v>0.569934367</v>
      </c>
      <c r="Q59" s="4">
        <f t="shared" si="22"/>
        <v>50</v>
      </c>
      <c r="R59">
        <f t="shared" si="0"/>
        <v>50000</v>
      </c>
      <c r="S59">
        <f t="shared" si="1"/>
        <v>-11949310.588598523</v>
      </c>
      <c r="U59">
        <f t="shared" si="12"/>
        <v>0.569934367</v>
      </c>
      <c r="V59">
        <f t="shared" si="13"/>
        <v>0.01</v>
      </c>
      <c r="W59">
        <f t="shared" si="14"/>
        <v>1.234527818826796E-6</v>
      </c>
      <c r="X59">
        <f t="shared" si="15"/>
        <v>7.0359983096694067E-7</v>
      </c>
      <c r="Y59">
        <f t="shared" si="16"/>
        <v>1.234527818826796E-8</v>
      </c>
      <c r="Z59">
        <f t="shared" si="17"/>
        <v>5.1858270967158729E-7</v>
      </c>
      <c r="AB59">
        <f t="shared" si="18"/>
        <v>-6.9401677275703948</v>
      </c>
      <c r="AC59">
        <f t="shared" si="19"/>
        <v>-6.1967058637428121</v>
      </c>
      <c r="AE59">
        <f t="shared" si="2"/>
        <v>0</v>
      </c>
      <c r="AF59">
        <f t="shared" si="26"/>
        <v>0</v>
      </c>
      <c r="AG59">
        <f t="shared" si="26"/>
        <v>-2.5929135483579364E-5</v>
      </c>
      <c r="AH59">
        <f t="shared" si="4"/>
        <v>-3.5179991548347035E-2</v>
      </c>
      <c r="AI59">
        <f t="shared" si="23"/>
        <v>-3.5205920683830612E-2</v>
      </c>
      <c r="AJ59">
        <f t="shared" si="6"/>
        <v>-0.74346186382758273</v>
      </c>
      <c r="AK59">
        <f t="shared" si="20"/>
        <v>-0.48581174092992768</v>
      </c>
      <c r="AL59">
        <f t="shared" si="24"/>
        <v>-1.264479525441341</v>
      </c>
      <c r="AN59">
        <f t="shared" si="27"/>
        <v>0</v>
      </c>
      <c r="AO59">
        <f t="shared" si="27"/>
        <v>0</v>
      </c>
      <c r="AP59">
        <f t="shared" si="27"/>
        <v>-4.545469703510463E-8</v>
      </c>
      <c r="AQ59">
        <f t="shared" si="27"/>
        <v>-6.1671776852735623E-5</v>
      </c>
      <c r="AR59">
        <f t="shared" si="27"/>
        <v>-6.1717231549770723E-5</v>
      </c>
      <c r="AS59">
        <f t="shared" si="27"/>
        <v>-1.303315098910191E-3</v>
      </c>
      <c r="AT59">
        <f t="shared" si="27"/>
        <v>-8.5164526654007261E-4</v>
      </c>
      <c r="AU59">
        <f t="shared" si="25"/>
        <v>-2.2166775970000343E-3</v>
      </c>
      <c r="AW59">
        <v>56</v>
      </c>
      <c r="AX59">
        <f>IF(Z59&gt;0, (R59*SUMPRODUCT(K59:$K$98, X59:$X$98)-K59*$AZ$3)/Z59, 0)</f>
        <v>-11949310.588598523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1.5652103383817909E-3</v>
      </c>
      <c r="L60" s="2">
        <v>57</v>
      </c>
      <c r="M60" s="6">
        <v>0.58483052300000005</v>
      </c>
      <c r="Q60" s="4">
        <f t="shared" si="22"/>
        <v>50</v>
      </c>
      <c r="R60">
        <f t="shared" si="0"/>
        <v>50000</v>
      </c>
      <c r="S60">
        <f t="shared" si="1"/>
        <v>-26332501.327834584</v>
      </c>
      <c r="U60">
        <f t="shared" si="12"/>
        <v>0.58483052300000005</v>
      </c>
      <c r="V60">
        <f t="shared" si="13"/>
        <v>0.01</v>
      </c>
      <c r="W60">
        <f t="shared" si="14"/>
        <v>5.1858270967158729E-7</v>
      </c>
      <c r="X60">
        <f t="shared" si="15"/>
        <v>3.0328299731599159E-7</v>
      </c>
      <c r="Y60">
        <f t="shared" si="16"/>
        <v>5.1858270967158733E-9</v>
      </c>
      <c r="Z60">
        <f t="shared" si="17"/>
        <v>2.1011388525887982E-7</v>
      </c>
      <c r="AB60">
        <f t="shared" si="18"/>
        <v>-6.1967058637428121</v>
      </c>
      <c r="AC60">
        <f t="shared" si="19"/>
        <v>-5.5328241625759365</v>
      </c>
      <c r="AE60">
        <f t="shared" si="2"/>
        <v>0</v>
      </c>
      <c r="AF60">
        <f t="shared" si="26"/>
        <v>0</v>
      </c>
      <c r="AG60">
        <f t="shared" si="26"/>
        <v>-1.0505694262943991E-5</v>
      </c>
      <c r="AH60">
        <f t="shared" si="4"/>
        <v>-1.516414986579958E-2</v>
      </c>
      <c r="AI60">
        <f t="shared" si="23"/>
        <v>-1.5174655560062523E-2</v>
      </c>
      <c r="AJ60">
        <f t="shared" si="6"/>
        <v>-0.66388170116687562</v>
      </c>
      <c r="AK60">
        <f t="shared" si="20"/>
        <v>-0.43376941046199691</v>
      </c>
      <c r="AL60">
        <f t="shared" si="24"/>
        <v>-1.112825767188935</v>
      </c>
      <c r="AN60">
        <f t="shared" si="27"/>
        <v>0</v>
      </c>
      <c r="AO60">
        <f t="shared" si="27"/>
        <v>0</v>
      </c>
      <c r="AP60">
        <f t="shared" si="27"/>
        <v>-1.6443621272238202E-8</v>
      </c>
      <c r="AQ60">
        <f t="shared" si="27"/>
        <v>-2.3735084142720351E-5</v>
      </c>
      <c r="AR60">
        <f t="shared" si="27"/>
        <v>-2.3751527763992587E-5</v>
      </c>
      <c r="AS60">
        <f t="shared" si="27"/>
        <v>-1.0391145021288843E-3</v>
      </c>
      <c r="AT60">
        <f t="shared" si="27"/>
        <v>-6.7894036572889211E-4</v>
      </c>
      <c r="AU60">
        <f t="shared" si="25"/>
        <v>-1.7418063956217691E-3</v>
      </c>
      <c r="AW60">
        <v>57</v>
      </c>
      <c r="AX60">
        <f>IF(Z60&gt;0, (R60*SUMPRODUCT(K60:$K$98, X60:$X$98)-K60*$AZ$3)/Z60, 0)</f>
        <v>-26332501.327834584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1.3975092306980274E-3</v>
      </c>
      <c r="L61" s="2">
        <v>58</v>
      </c>
      <c r="M61" s="6">
        <v>0.59948279800000004</v>
      </c>
      <c r="Q61" s="4">
        <f t="shared" si="22"/>
        <v>50</v>
      </c>
      <c r="R61">
        <f t="shared" si="0"/>
        <v>50000</v>
      </c>
      <c r="S61">
        <f t="shared" si="1"/>
        <v>-60205429.448420279</v>
      </c>
      <c r="U61">
        <f t="shared" si="12"/>
        <v>0.59948279800000004</v>
      </c>
      <c r="V61">
        <f t="shared" si="13"/>
        <v>0.01</v>
      </c>
      <c r="W61">
        <f t="shared" si="14"/>
        <v>2.1011388525887982E-7</v>
      </c>
      <c r="X61">
        <f t="shared" si="15"/>
        <v>1.2595965983364425E-7</v>
      </c>
      <c r="Y61">
        <f t="shared" si="16"/>
        <v>2.1011388525887983E-9</v>
      </c>
      <c r="Z61">
        <f t="shared" si="17"/>
        <v>8.2053086572646783E-8</v>
      </c>
      <c r="AB61">
        <f t="shared" si="18"/>
        <v>-5.5328241625759365</v>
      </c>
      <c r="AC61">
        <f t="shared" si="19"/>
        <v>-4.9400413146746072</v>
      </c>
      <c r="AE61">
        <f t="shared" si="2"/>
        <v>0</v>
      </c>
      <c r="AF61">
        <f t="shared" si="26"/>
        <v>0</v>
      </c>
      <c r="AG61">
        <f t="shared" si="26"/>
        <v>-4.1026543286323389E-6</v>
      </c>
      <c r="AH61">
        <f t="shared" si="4"/>
        <v>-6.2979829916822126E-3</v>
      </c>
      <c r="AI61">
        <f t="shared" si="23"/>
        <v>-6.3020856460108453E-3</v>
      </c>
      <c r="AJ61">
        <f t="shared" si="6"/>
        <v>-0.59278284790132929</v>
      </c>
      <c r="AK61">
        <f t="shared" si="20"/>
        <v>-0.38729769138031561</v>
      </c>
      <c r="AL61">
        <f t="shared" si="24"/>
        <v>-0.98638262492765572</v>
      </c>
      <c r="AN61">
        <f t="shared" si="27"/>
        <v>0</v>
      </c>
      <c r="AO61">
        <f t="shared" si="27"/>
        <v>0</v>
      </c>
      <c r="AP61">
        <f t="shared" si="27"/>
        <v>-5.7334972946269123E-9</v>
      </c>
      <c r="AQ61">
        <f t="shared" si="27"/>
        <v>-8.8014893656550705E-6</v>
      </c>
      <c r="AR61">
        <f t="shared" si="27"/>
        <v>-8.807222862949697E-6</v>
      </c>
      <c r="AS61">
        <f t="shared" si="27"/>
        <v>-8.284195017415725E-4</v>
      </c>
      <c r="AT61">
        <f t="shared" si="27"/>
        <v>-5.4125209873202688E-4</v>
      </c>
      <c r="AU61">
        <f t="shared" si="25"/>
        <v>-1.3784788233365492E-3</v>
      </c>
      <c r="AW61">
        <v>58</v>
      </c>
      <c r="AX61">
        <f>IF(Z61&gt;0, (R61*SUMPRODUCT(K61:$K$98, X61:$X$98)-K61*$AZ$3)/Z61, 0)</f>
        <v>-60205429.448420279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1.2477760988375245E-3</v>
      </c>
      <c r="L62" s="2">
        <v>59</v>
      </c>
      <c r="M62" s="6">
        <v>0.61448546299999995</v>
      </c>
      <c r="Q62" s="4">
        <f t="shared" si="22"/>
        <v>50</v>
      </c>
      <c r="R62">
        <f t="shared" si="0"/>
        <v>50000</v>
      </c>
      <c r="S62">
        <f t="shared" si="1"/>
        <v>-143150083.43547964</v>
      </c>
      <c r="U62">
        <f t="shared" si="12"/>
        <v>0.61448546299999995</v>
      </c>
      <c r="V62">
        <f t="shared" si="13"/>
        <v>0.01</v>
      </c>
      <c r="W62">
        <f t="shared" si="14"/>
        <v>8.2053086572646783E-8</v>
      </c>
      <c r="X62">
        <f t="shared" si="15"/>
        <v>5.0420428893171939E-8</v>
      </c>
      <c r="Y62">
        <f t="shared" si="16"/>
        <v>8.2053086572646784E-10</v>
      </c>
      <c r="Z62">
        <f t="shared" si="17"/>
        <v>3.0812126813748376E-8</v>
      </c>
      <c r="AB62">
        <f t="shared" si="18"/>
        <v>-4.9400413146746072</v>
      </c>
      <c r="AC62">
        <f t="shared" si="19"/>
        <v>-4.4107585242126595</v>
      </c>
      <c r="AE62">
        <f t="shared" si="2"/>
        <v>0</v>
      </c>
      <c r="AF62">
        <f t="shared" si="26"/>
        <v>0</v>
      </c>
      <c r="AG62">
        <f t="shared" si="26"/>
        <v>-1.5406063406874187E-6</v>
      </c>
      <c r="AH62">
        <f t="shared" si="4"/>
        <v>-2.5210214446585969E-3</v>
      </c>
      <c r="AI62">
        <f t="shared" si="23"/>
        <v>-2.5225620509992841E-3</v>
      </c>
      <c r="AJ62">
        <f t="shared" si="6"/>
        <v>-0.52928279046194771</v>
      </c>
      <c r="AK62">
        <f t="shared" si="20"/>
        <v>-0.34580289202722253</v>
      </c>
      <c r="AL62">
        <f t="shared" si="24"/>
        <v>-0.87760824454016961</v>
      </c>
      <c r="AN62">
        <f t="shared" si="27"/>
        <v>0</v>
      </c>
      <c r="AO62">
        <f t="shared" si="27"/>
        <v>0</v>
      </c>
      <c r="AP62">
        <f t="shared" si="27"/>
        <v>-1.9223317696273015E-9</v>
      </c>
      <c r="AQ62">
        <f t="shared" si="27"/>
        <v>-3.1456703033018442E-6</v>
      </c>
      <c r="AR62">
        <f t="shared" si="27"/>
        <v>-3.1475926350714712E-6</v>
      </c>
      <c r="AS62">
        <f t="shared" si="27"/>
        <v>-6.6042641546444798E-4</v>
      </c>
      <c r="AT62">
        <f t="shared" si="27"/>
        <v>-4.314845835804614E-4</v>
      </c>
      <c r="AU62">
        <f t="shared" si="25"/>
        <v>-1.0950585916799809E-3</v>
      </c>
      <c r="AW62">
        <v>59</v>
      </c>
      <c r="AX62">
        <f>IF(Z62&gt;0, (R62*SUMPRODUCT(K62:$K$98, X62:$X$98)-K62*$AZ$3)/Z62, 0)</f>
        <v>-143150083.43547964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1.114085802533504E-3</v>
      </c>
      <c r="L63" s="2">
        <v>60</v>
      </c>
      <c r="M63" s="6">
        <v>0.62975077099999999</v>
      </c>
      <c r="Q63" s="4">
        <f t="shared" si="22"/>
        <v>50</v>
      </c>
      <c r="R63">
        <f t="shared" si="0"/>
        <v>50000</v>
      </c>
      <c r="S63">
        <f t="shared" si="1"/>
        <v>-354789545.15241736</v>
      </c>
      <c r="U63">
        <f t="shared" si="12"/>
        <v>0.62975077099999999</v>
      </c>
      <c r="V63">
        <f t="shared" si="13"/>
        <v>0.01</v>
      </c>
      <c r="W63">
        <f t="shared" si="14"/>
        <v>3.0812126813748376E-8</v>
      </c>
      <c r="X63">
        <f t="shared" si="15"/>
        <v>1.9403960617107813E-8</v>
      </c>
      <c r="Y63">
        <f t="shared" si="16"/>
        <v>3.0812126813748378E-10</v>
      </c>
      <c r="Z63">
        <f t="shared" si="17"/>
        <v>1.110004492850308E-8</v>
      </c>
      <c r="AB63">
        <f t="shared" si="18"/>
        <v>-4.4107585242126595</v>
      </c>
      <c r="AC63">
        <f t="shared" si="19"/>
        <v>-3.9381798913550048</v>
      </c>
      <c r="AE63">
        <f t="shared" si="2"/>
        <v>0</v>
      </c>
      <c r="AF63">
        <f t="shared" si="26"/>
        <v>0</v>
      </c>
      <c r="AG63">
        <f t="shared" si="26"/>
        <v>-5.5500224642515397E-7</v>
      </c>
      <c r="AH63">
        <f t="shared" si="4"/>
        <v>-9.7019803085539064E-4</v>
      </c>
      <c r="AI63">
        <f t="shared" si="23"/>
        <v>-9.7075303310181576E-4</v>
      </c>
      <c r="AJ63">
        <f t="shared" si="6"/>
        <v>-0.47257863285765467</v>
      </c>
      <c r="AK63">
        <f t="shared" si="20"/>
        <v>-0.30875309669488621</v>
      </c>
      <c r="AL63">
        <f t="shared" si="24"/>
        <v>-0.78230248258564261</v>
      </c>
      <c r="AN63">
        <f t="shared" si="27"/>
        <v>0</v>
      </c>
      <c r="AO63">
        <f t="shared" si="27"/>
        <v>0</v>
      </c>
      <c r="AP63">
        <f t="shared" si="27"/>
        <v>-6.1832012311646521E-10</v>
      </c>
      <c r="AQ63">
        <f t="shared" si="27"/>
        <v>-1.0808838518219532E-6</v>
      </c>
      <c r="AR63">
        <f t="shared" si="27"/>
        <v>-1.0815021719450695E-6</v>
      </c>
      <c r="AS63">
        <f t="shared" si="27"/>
        <v>-5.2649314544740635E-4</v>
      </c>
      <c r="AT63">
        <f t="shared" si="27"/>
        <v>-3.4397744151602684E-4</v>
      </c>
      <c r="AU63">
        <f t="shared" si="25"/>
        <v>-8.7155208913537816E-4</v>
      </c>
      <c r="AW63">
        <v>60</v>
      </c>
      <c r="AX63">
        <f>IF(Z63&gt;0, (R63*SUMPRODUCT(K63:$K$98, X63:$X$98)-K63*$AZ$3)/Z63, 0)</f>
        <v>-354789545.15241736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9.9471946654777136E-4</v>
      </c>
      <c r="L64" s="2">
        <v>61</v>
      </c>
      <c r="M64" s="6">
        <v>0.64518007799999999</v>
      </c>
      <c r="Q64" s="4">
        <f t="shared" si="22"/>
        <v>50</v>
      </c>
      <c r="R64">
        <f t="shared" si="0"/>
        <v>50000</v>
      </c>
      <c r="S64">
        <f t="shared" si="1"/>
        <v>-918672157.13803959</v>
      </c>
      <c r="U64">
        <f t="shared" si="12"/>
        <v>0.64518007799999999</v>
      </c>
      <c r="V64">
        <f t="shared" si="13"/>
        <v>0.01</v>
      </c>
      <c r="W64">
        <f t="shared" si="14"/>
        <v>1.110004492850308E-8</v>
      </c>
      <c r="X64">
        <f t="shared" si="15"/>
        <v>7.1615278527751214E-9</v>
      </c>
      <c r="Y64">
        <f t="shared" si="16"/>
        <v>1.110004492850308E-10</v>
      </c>
      <c r="Z64">
        <f t="shared" si="17"/>
        <v>3.8275166264429279E-9</v>
      </c>
      <c r="AB64">
        <f t="shared" si="18"/>
        <v>-3.9381798913550048</v>
      </c>
      <c r="AC64">
        <f t="shared" si="19"/>
        <v>-3.5162329556960366</v>
      </c>
      <c r="AE64">
        <f t="shared" si="2"/>
        <v>0</v>
      </c>
      <c r="AF64">
        <f t="shared" si="26"/>
        <v>0</v>
      </c>
      <c r="AG64">
        <f t="shared" si="26"/>
        <v>-1.913758313221464E-7</v>
      </c>
      <c r="AH64">
        <f t="shared" si="4"/>
        <v>-3.5807639263875607E-4</v>
      </c>
      <c r="AI64">
        <f t="shared" si="23"/>
        <v>-3.5826776847007821E-4</v>
      </c>
      <c r="AJ64">
        <f t="shared" si="6"/>
        <v>-0.42194693565896824</v>
      </c>
      <c r="AK64">
        <f t="shared" si="20"/>
        <v>-0.27567259239485037</v>
      </c>
      <c r="AL64">
        <f t="shared" si="24"/>
        <v>-0.69797779582228869</v>
      </c>
      <c r="AN64">
        <f t="shared" si="27"/>
        <v>0</v>
      </c>
      <c r="AO64">
        <f t="shared" si="27"/>
        <v>0</v>
      </c>
      <c r="AP64">
        <f t="shared" si="27"/>
        <v>-1.9036526484290174E-10</v>
      </c>
      <c r="AQ64">
        <f t="shared" si="27"/>
        <v>-3.5618555826897377E-7</v>
      </c>
      <c r="AR64">
        <f t="shared" si="27"/>
        <v>-3.5637592353381668E-7</v>
      </c>
      <c r="AS64">
        <f t="shared" si="27"/>
        <v>-4.197188307501557E-4</v>
      </c>
      <c r="AT64">
        <f t="shared" si="27"/>
        <v>-2.7421689404884676E-4</v>
      </c>
      <c r="AU64">
        <f t="shared" si="25"/>
        <v>-6.9429210072253632E-4</v>
      </c>
      <c r="AW64">
        <v>61</v>
      </c>
      <c r="AX64">
        <f>IF(Z64&gt;0, (R64*SUMPRODUCT(K64:$K$98, X64:$X$98)-K64*$AZ$3)/Z64, 0)</f>
        <v>-918672157.13803959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8.8814238084622432E-4</v>
      </c>
      <c r="L65" s="2">
        <v>62</v>
      </c>
      <c r="M65" s="6">
        <v>0.66067595400000001</v>
      </c>
      <c r="Q65" s="4">
        <f t="shared" si="22"/>
        <v>50</v>
      </c>
      <c r="R65">
        <f t="shared" si="0"/>
        <v>50000</v>
      </c>
      <c r="S65">
        <f t="shared" si="1"/>
        <v>-2490686866.1322732</v>
      </c>
      <c r="U65">
        <f t="shared" si="12"/>
        <v>0.66067595400000001</v>
      </c>
      <c r="V65">
        <f t="shared" si="13"/>
        <v>0.01</v>
      </c>
      <c r="W65">
        <f t="shared" si="14"/>
        <v>3.8275166264429279E-9</v>
      </c>
      <c r="X65">
        <f t="shared" si="15"/>
        <v>2.5287481986260429E-9</v>
      </c>
      <c r="Y65">
        <f t="shared" si="16"/>
        <v>3.8275166264429276E-11</v>
      </c>
      <c r="Z65">
        <f t="shared" si="17"/>
        <v>1.2604932615524558E-9</v>
      </c>
      <c r="AB65">
        <f t="shared" si="18"/>
        <v>-3.5162329556960366</v>
      </c>
      <c r="AC65">
        <f t="shared" si="19"/>
        <v>-3.1394940113969341</v>
      </c>
      <c r="AE65">
        <f t="shared" si="2"/>
        <v>0</v>
      </c>
      <c r="AF65">
        <f t="shared" si="26"/>
        <v>0</v>
      </c>
      <c r="AG65">
        <f t="shared" si="26"/>
        <v>-6.3024663077622793E-8</v>
      </c>
      <c r="AH65">
        <f t="shared" si="4"/>
        <v>-1.2643740993130214E-4</v>
      </c>
      <c r="AI65">
        <f t="shared" si="23"/>
        <v>-1.2650043459437976E-4</v>
      </c>
      <c r="AJ65">
        <f t="shared" si="6"/>
        <v>-0.37673894429910249</v>
      </c>
      <c r="AK65">
        <f t="shared" si="20"/>
        <v>-0.2461363068987226</v>
      </c>
      <c r="AL65">
        <f t="shared" si="24"/>
        <v>-0.62300175163241944</v>
      </c>
      <c r="AN65">
        <f t="shared" si="27"/>
        <v>0</v>
      </c>
      <c r="AO65">
        <f t="shared" si="27"/>
        <v>0</v>
      </c>
      <c r="AP65">
        <f t="shared" si="27"/>
        <v>-5.5974874317791034E-11</v>
      </c>
      <c r="AQ65">
        <f t="shared" si="27"/>
        <v>-1.1229442228441673E-7</v>
      </c>
      <c r="AR65">
        <f t="shared" si="27"/>
        <v>-1.1235039715873451E-7</v>
      </c>
      <c r="AS65">
        <f t="shared" si="27"/>
        <v>-3.3459782294729799E-4</v>
      </c>
      <c r="AT65">
        <f t="shared" si="27"/>
        <v>-2.1860408562172844E-4</v>
      </c>
      <c r="AU65">
        <f t="shared" si="25"/>
        <v>-5.5331425896618515E-4</v>
      </c>
      <c r="AW65">
        <v>62</v>
      </c>
      <c r="AX65">
        <f>IF(Z65&gt;0, (R65*SUMPRODUCT(K65:$K$98, X65:$X$98)-K65*$AZ$3)/Z65, 0)</f>
        <v>-2490686866.1322732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7.9298426861270028E-4</v>
      </c>
      <c r="L66" s="2">
        <v>63</v>
      </c>
      <c r="M66" s="6">
        <v>0.67625413199999995</v>
      </c>
      <c r="Q66" s="4">
        <f t="shared" si="22"/>
        <v>50</v>
      </c>
      <c r="R66">
        <f t="shared" si="0"/>
        <v>50000</v>
      </c>
      <c r="S66">
        <f t="shared" si="1"/>
        <v>-7087990190.1784019</v>
      </c>
      <c r="U66">
        <f t="shared" si="12"/>
        <v>0.67625413199999995</v>
      </c>
      <c r="V66">
        <f t="shared" si="13"/>
        <v>0.01</v>
      </c>
      <c r="W66">
        <f t="shared" si="14"/>
        <v>1.2604932615524558E-9</v>
      </c>
      <c r="X66">
        <f t="shared" si="15"/>
        <v>8.5241377648300489E-10</v>
      </c>
      <c r="Y66">
        <f t="shared" si="16"/>
        <v>1.2604932615524558E-11</v>
      </c>
      <c r="Z66">
        <f t="shared" si="17"/>
        <v>3.9547455245392634E-10</v>
      </c>
      <c r="AB66">
        <f t="shared" si="18"/>
        <v>-3.1394940113969341</v>
      </c>
      <c r="AC66">
        <f t="shared" si="19"/>
        <v>-2.8031197482586236</v>
      </c>
      <c r="AE66">
        <f t="shared" si="2"/>
        <v>0</v>
      </c>
      <c r="AF66">
        <f t="shared" si="26"/>
        <v>0</v>
      </c>
      <c r="AG66">
        <f t="shared" si="26"/>
        <v>-1.9773727622696319E-8</v>
      </c>
      <c r="AH66">
        <f t="shared" si="4"/>
        <v>-4.2620688824150248E-5</v>
      </c>
      <c r="AI66">
        <f t="shared" si="23"/>
        <v>-4.2640462551772944E-5</v>
      </c>
      <c r="AJ66">
        <f t="shared" si="6"/>
        <v>-0.33637426313831043</v>
      </c>
      <c r="AK66">
        <f t="shared" si="20"/>
        <v>-0.21976458079778541</v>
      </c>
      <c r="AL66">
        <f t="shared" si="24"/>
        <v>-0.55618148439864756</v>
      </c>
      <c r="AN66">
        <f t="shared" si="27"/>
        <v>0</v>
      </c>
      <c r="AO66">
        <f t="shared" si="27"/>
        <v>0</v>
      </c>
      <c r="AP66">
        <f t="shared" si="27"/>
        <v>-1.5680254936630588E-11</v>
      </c>
      <c r="AQ66">
        <f t="shared" si="27"/>
        <v>-3.3797535754988276E-8</v>
      </c>
      <c r="AR66">
        <f t="shared" si="27"/>
        <v>-3.3813216009924906E-8</v>
      </c>
      <c r="AS66">
        <f t="shared" si="27"/>
        <v>-2.6673949903486909E-4</v>
      </c>
      <c r="AT66">
        <f t="shared" si="27"/>
        <v>-1.7426985537090852E-4</v>
      </c>
      <c r="AU66">
        <f t="shared" si="25"/>
        <v>-4.410431676217875E-4</v>
      </c>
      <c r="AW66">
        <v>63</v>
      </c>
      <c r="AX66">
        <f>IF(Z66&gt;0, (R66*SUMPRODUCT(K66:$K$98, X66:$X$98)-K66*$AZ$3)/Z66, 0)</f>
        <v>-7087990190.1784019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7.0802166840419666E-4</v>
      </c>
      <c r="L67" s="2">
        <v>64</v>
      </c>
      <c r="M67" s="6">
        <v>0.69194305599999995</v>
      </c>
      <c r="Q67" s="4">
        <f t="shared" si="22"/>
        <v>50</v>
      </c>
      <c r="R67">
        <f t="shared" ref="R67:R79" si="28">$C$6</f>
        <v>50000</v>
      </c>
      <c r="S67">
        <f t="shared" ref="S67:S79" si="29">AX67</f>
        <v>-21232730422.565407</v>
      </c>
      <c r="U67">
        <f t="shared" si="12"/>
        <v>0.69194305599999995</v>
      </c>
      <c r="V67">
        <f t="shared" si="13"/>
        <v>0.01</v>
      </c>
      <c r="W67">
        <f t="shared" si="14"/>
        <v>3.9547455245392634E-10</v>
      </c>
      <c r="X67">
        <f t="shared" si="15"/>
        <v>2.7364587039520207E-10</v>
      </c>
      <c r="Y67">
        <f t="shared" si="16"/>
        <v>3.9547455245392638E-12</v>
      </c>
      <c r="Z67">
        <f t="shared" si="17"/>
        <v>1.1787393653418502E-10</v>
      </c>
      <c r="AB67">
        <f t="shared" si="18"/>
        <v>-2.8031197482586236</v>
      </c>
      <c r="AC67">
        <f t="shared" si="19"/>
        <v>-2.5027855182769341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-5.8936968267092507E-9</v>
      </c>
      <c r="AH67">
        <f t="shared" ref="AH67:AH79" si="32">-X67*R67</f>
        <v>-1.3682293519760103E-5</v>
      </c>
      <c r="AI67">
        <f t="shared" si="23"/>
        <v>-1.3688187216586812E-5</v>
      </c>
      <c r="AJ67">
        <f t="shared" ref="AJ67:AJ79" si="33">AB67-AC67</f>
        <v>-0.30033422998168957</v>
      </c>
      <c r="AK67">
        <f t="shared" si="20"/>
        <v>-0.19621838237810368</v>
      </c>
      <c r="AL67">
        <f t="shared" si="24"/>
        <v>-0.49656630054700984</v>
      </c>
      <c r="AN67">
        <f t="shared" ref="AN67:AT79" si="34">AE67*$K67</f>
        <v>0</v>
      </c>
      <c r="AO67">
        <f t="shared" si="34"/>
        <v>0</v>
      </c>
      <c r="AP67">
        <f t="shared" si="34"/>
        <v>-4.1728650603152029E-12</v>
      </c>
      <c r="AQ67">
        <f t="shared" si="34"/>
        <v>-9.6873602854564758E-9</v>
      </c>
      <c r="AR67">
        <f t="shared" si="34"/>
        <v>-9.6915331505167919E-9</v>
      </c>
      <c r="AS67">
        <f t="shared" si="34"/>
        <v>-2.1264314259052556E-4</v>
      </c>
      <c r="AT67">
        <f t="shared" si="34"/>
        <v>-1.389268664629176E-4</v>
      </c>
      <c r="AU67">
        <f t="shared" si="25"/>
        <v>-3.5157970058659365E-4</v>
      </c>
      <c r="AW67">
        <v>64</v>
      </c>
      <c r="AX67">
        <f>IF(Z67&gt;0, (R67*SUMPRODUCT(K67:$K$98, X67:$X$98)-K67*$AZ$3)/Z67, 0)</f>
        <v>-21232730422.565407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5">G68+$C$9</f>
        <v>0.12000000000000001</v>
      </c>
      <c r="I68" s="5">
        <f t="shared" ref="I68:I79" si="36">1+H68</f>
        <v>1.1200000000000001</v>
      </c>
      <c r="J68">
        <f t="shared" ref="J68:J79" si="37">1/I68</f>
        <v>0.89285714285714279</v>
      </c>
      <c r="K68">
        <f t="shared" si="21"/>
        <v>6.3216220393231843E-4</v>
      </c>
      <c r="L68" s="2">
        <v>65</v>
      </c>
      <c r="M68" s="6">
        <v>0.70765376499999999</v>
      </c>
      <c r="Q68" s="4">
        <f t="shared" si="22"/>
        <v>50</v>
      </c>
      <c r="R68">
        <f t="shared" si="28"/>
        <v>50000</v>
      </c>
      <c r="S68">
        <f t="shared" si="29"/>
        <v>-67143785679.728882</v>
      </c>
      <c r="U68">
        <f t="shared" ref="U68:U79" si="38">M68</f>
        <v>0.70765376499999999</v>
      </c>
      <c r="V68">
        <f t="shared" ref="V68:V79" si="39">$C$10</f>
        <v>0.01</v>
      </c>
      <c r="W68">
        <f t="shared" ref="W68:W79" si="40">Z67</f>
        <v>1.1787393653418502E-10</v>
      </c>
      <c r="X68">
        <f t="shared" ref="X68:X79" si="41">U68*W68</f>
        <v>8.3413934983787082E-11</v>
      </c>
      <c r="Y68">
        <f t="shared" ref="Y68:Y79" si="42">V68*W68</f>
        <v>1.1787393653418502E-12</v>
      </c>
      <c r="Z68">
        <f t="shared" ref="Z68:Z79" si="43">MAX(0, W68-X68-Y68)</f>
        <v>3.3281262185056089E-11</v>
      </c>
      <c r="AB68">
        <f t="shared" ref="AB68:AB79" si="44">AC67</f>
        <v>-2.5027855182769341</v>
      </c>
      <c r="AC68">
        <f t="shared" ref="AC68:AC79" si="45">S68*Z68</f>
        <v>-2.2346299353042713</v>
      </c>
      <c r="AE68">
        <f t="shared" si="30"/>
        <v>0</v>
      </c>
      <c r="AF68">
        <f t="shared" si="31"/>
        <v>0</v>
      </c>
      <c r="AG68">
        <f t="shared" si="31"/>
        <v>-1.6640631092528044E-9</v>
      </c>
      <c r="AH68">
        <f t="shared" si="32"/>
        <v>-4.1706967491893539E-6</v>
      </c>
      <c r="AI68">
        <f t="shared" si="23"/>
        <v>-4.1723608122986069E-6</v>
      </c>
      <c r="AJ68">
        <f t="shared" si="33"/>
        <v>-0.26815558297266273</v>
      </c>
      <c r="AK68">
        <f t="shared" ref="AK68:AK79" si="46">G68*SUM(AB68:AB68, AE68:AF68)</f>
        <v>-0.1751949862793854</v>
      </c>
      <c r="AL68">
        <f t="shared" si="24"/>
        <v>-0.44335474161286043</v>
      </c>
      <c r="AN68">
        <f t="shared" si="34"/>
        <v>0</v>
      </c>
      <c r="AO68">
        <f t="shared" si="34"/>
        <v>0</v>
      </c>
      <c r="AP68">
        <f t="shared" si="34"/>
        <v>-1.0519578026277192E-12</v>
      </c>
      <c r="AQ68">
        <f t="shared" si="34"/>
        <v>-2.6365568489008979E-9</v>
      </c>
      <c r="AR68">
        <f t="shared" si="34"/>
        <v>-2.6376088067035258E-9</v>
      </c>
      <c r="AS68">
        <f t="shared" si="34"/>
        <v>-1.6951782432875415E-4</v>
      </c>
      <c r="AT68">
        <f t="shared" si="34"/>
        <v>-1.1075164864426856E-4</v>
      </c>
      <c r="AU68">
        <f t="shared" si="25"/>
        <v>-2.8027211058182942E-4</v>
      </c>
      <c r="AW68">
        <v>65</v>
      </c>
      <c r="AX68">
        <f>IF(Z68&gt;0, (R68*SUMPRODUCT(K68:$K$98, X68:$X$98)-K68*$AZ$3)/Z68, 0)</f>
        <v>-67143785679.728882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79" si="47">K68*J69</f>
        <v>5.6443053922528431E-4</v>
      </c>
      <c r="L69" s="2">
        <v>66</v>
      </c>
      <c r="M69" s="6">
        <v>0.72329488099999995</v>
      </c>
      <c r="Q69" s="4">
        <f t="shared" ref="Q69:Q79" si="48">$C$8</f>
        <v>50</v>
      </c>
      <c r="R69">
        <f t="shared" si="28"/>
        <v>50000</v>
      </c>
      <c r="S69">
        <f t="shared" si="29"/>
        <v>-224779370321.99878</v>
      </c>
      <c r="U69">
        <f t="shared" si="38"/>
        <v>0.72329488099999995</v>
      </c>
      <c r="V69">
        <f t="shared" si="39"/>
        <v>0.01</v>
      </c>
      <c r="W69">
        <f t="shared" si="40"/>
        <v>3.3281262185056089E-11</v>
      </c>
      <c r="X69">
        <f t="shared" si="41"/>
        <v>2.4072166571669944E-11</v>
      </c>
      <c r="Y69">
        <f t="shared" si="42"/>
        <v>3.3281262185056088E-13</v>
      </c>
      <c r="Z69">
        <f t="shared" si="43"/>
        <v>8.8762829915355843E-12</v>
      </c>
      <c r="AB69">
        <f t="shared" si="44"/>
        <v>-2.2346299353042713</v>
      </c>
      <c r="AC69">
        <f t="shared" si="45"/>
        <v>-1.9952053016372362</v>
      </c>
      <c r="AE69">
        <f t="shared" si="30"/>
        <v>0</v>
      </c>
      <c r="AF69">
        <f t="shared" si="31"/>
        <v>0</v>
      </c>
      <c r="AG69">
        <f t="shared" si="31"/>
        <v>-4.4381414957677921E-10</v>
      </c>
      <c r="AH69">
        <f t="shared" si="32"/>
        <v>-1.2036083285834972E-6</v>
      </c>
      <c r="AI69">
        <f t="shared" si="23"/>
        <v>-1.2040521427330741E-6</v>
      </c>
      <c r="AJ69">
        <f t="shared" si="33"/>
        <v>-0.23942463366703515</v>
      </c>
      <c r="AK69">
        <f t="shared" si="46"/>
        <v>-0.15642409547129901</v>
      </c>
      <c r="AL69">
        <f t="shared" si="24"/>
        <v>-0.3958499331904769</v>
      </c>
      <c r="AN69">
        <f t="shared" si="34"/>
        <v>0</v>
      </c>
      <c r="AO69">
        <f t="shared" si="34"/>
        <v>0</v>
      </c>
      <c r="AP69">
        <f t="shared" si="34"/>
        <v>-2.5050225976143247E-13</v>
      </c>
      <c r="AQ69">
        <f t="shared" si="34"/>
        <v>-6.7935329791842651E-10</v>
      </c>
      <c r="AR69">
        <f t="shared" si="34"/>
        <v>-6.7960380017818802E-10</v>
      </c>
      <c r="AS69">
        <f t="shared" si="34"/>
        <v>-1.3513857508450081E-4</v>
      </c>
      <c r="AT69">
        <f t="shared" si="34"/>
        <v>-8.8290536554692654E-5</v>
      </c>
      <c r="AU69">
        <f t="shared" si="25"/>
        <v>-2.2342979124299366E-4</v>
      </c>
      <c r="AW69">
        <v>66</v>
      </c>
      <c r="AX69">
        <f>IF(Z69&gt;0, (R69*SUMPRODUCT(K69:$K$98, X69:$X$98)-K69*$AZ$3)/Z69, 0)</f>
        <v>-224779370321.99878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5.0395583859400386E-4</v>
      </c>
      <c r="L70" s="2">
        <v>67</v>
      </c>
      <c r="M70" s="6">
        <v>0.74145409100000004</v>
      </c>
      <c r="Q70" s="4">
        <f t="shared" si="48"/>
        <v>50</v>
      </c>
      <c r="R70">
        <f t="shared" si="28"/>
        <v>50000</v>
      </c>
      <c r="S70">
        <f t="shared" si="29"/>
        <v>-807480063671.80969</v>
      </c>
      <c r="U70">
        <f t="shared" si="38"/>
        <v>0.74145409100000004</v>
      </c>
      <c r="V70">
        <f t="shared" si="39"/>
        <v>0.01</v>
      </c>
      <c r="W70">
        <f t="shared" si="40"/>
        <v>8.8762829915355843E-12</v>
      </c>
      <c r="X70">
        <f t="shared" si="41"/>
        <v>6.5813563369477774E-12</v>
      </c>
      <c r="Y70">
        <f t="shared" si="42"/>
        <v>8.8762829915355844E-14</v>
      </c>
      <c r="Z70">
        <f t="shared" si="43"/>
        <v>2.2061638246724512E-12</v>
      </c>
      <c r="AB70">
        <f t="shared" si="44"/>
        <v>-1.9952053016372362</v>
      </c>
      <c r="AC70">
        <f t="shared" si="45"/>
        <v>-1.781433305616954</v>
      </c>
      <c r="AE70">
        <f t="shared" si="30"/>
        <v>0</v>
      </c>
      <c r="AF70">
        <f t="shared" si="31"/>
        <v>0</v>
      </c>
      <c r="AG70">
        <f t="shared" si="31"/>
        <v>-1.1030819123362256E-10</v>
      </c>
      <c r="AH70">
        <f t="shared" si="32"/>
        <v>-3.2906781684738885E-7</v>
      </c>
      <c r="AI70">
        <f t="shared" si="23"/>
        <v>-3.2917812503862249E-7</v>
      </c>
      <c r="AJ70">
        <f t="shared" si="33"/>
        <v>-0.21377199602028218</v>
      </c>
      <c r="AK70">
        <f t="shared" si="46"/>
        <v>-0.13966437111460656</v>
      </c>
      <c r="AL70">
        <f t="shared" si="24"/>
        <v>-0.35343669631301378</v>
      </c>
      <c r="AN70">
        <f t="shared" si="34"/>
        <v>0</v>
      </c>
      <c r="AO70">
        <f t="shared" si="34"/>
        <v>0</v>
      </c>
      <c r="AP70">
        <f t="shared" si="34"/>
        <v>-5.5590457016928002E-14</v>
      </c>
      <c r="AQ70">
        <f t="shared" si="34"/>
        <v>-1.6583564759362391E-10</v>
      </c>
      <c r="AR70">
        <f t="shared" si="34"/>
        <v>-1.6589123805064086E-10</v>
      </c>
      <c r="AS70">
        <f t="shared" si="34"/>
        <v>-1.0773164552231536E-4</v>
      </c>
      <c r="AT70">
        <f t="shared" si="34"/>
        <v>-7.0384675266765717E-5</v>
      </c>
      <c r="AU70">
        <f t="shared" si="25"/>
        <v>-1.7811648668031912E-4</v>
      </c>
      <c r="AW70">
        <v>67</v>
      </c>
      <c r="AX70">
        <f>IF(Z70&gt;0, (R70*SUMPRODUCT(K70:$K$98, X70:$X$98)-K70*$AZ$3)/Z70, 0)</f>
        <v>-807480063671.80969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4.4996057017321768E-4</v>
      </c>
      <c r="L71" s="2">
        <v>68</v>
      </c>
      <c r="M71" s="6">
        <v>0.75951466000000001</v>
      </c>
      <c r="Q71" s="4">
        <f t="shared" si="48"/>
        <v>50</v>
      </c>
      <c r="R71">
        <f t="shared" si="28"/>
        <v>50000</v>
      </c>
      <c r="S71">
        <f t="shared" si="29"/>
        <v>-3128026895892.4854</v>
      </c>
      <c r="U71">
        <f t="shared" si="38"/>
        <v>0.75951466000000001</v>
      </c>
      <c r="V71">
        <f t="shared" si="39"/>
        <v>0.01</v>
      </c>
      <c r="W71">
        <f t="shared" si="40"/>
        <v>2.2061638246724512E-12</v>
      </c>
      <c r="X71">
        <f t="shared" si="41"/>
        <v>1.6756137672003964E-12</v>
      </c>
      <c r="Y71">
        <f t="shared" si="42"/>
        <v>2.2061638246724513E-14</v>
      </c>
      <c r="Z71">
        <f t="shared" si="43"/>
        <v>5.0848841922533025E-13</v>
      </c>
      <c r="AB71">
        <f t="shared" si="44"/>
        <v>-1.781433305616954</v>
      </c>
      <c r="AC71">
        <f t="shared" si="45"/>
        <v>-1.5905654515866865</v>
      </c>
      <c r="AE71">
        <f t="shared" si="30"/>
        <v>0</v>
      </c>
      <c r="AF71">
        <f t="shared" si="31"/>
        <v>0</v>
      </c>
      <c r="AG71">
        <f t="shared" si="31"/>
        <v>-2.5424420961266512E-11</v>
      </c>
      <c r="AH71">
        <f t="shared" si="32"/>
        <v>-8.3780688360019821E-8</v>
      </c>
      <c r="AI71">
        <f t="shared" si="23"/>
        <v>-8.3806112780981092E-8</v>
      </c>
      <c r="AJ71">
        <f t="shared" si="33"/>
        <v>-0.19086785403026751</v>
      </c>
      <c r="AK71">
        <f t="shared" si="46"/>
        <v>-0.12470033139318679</v>
      </c>
      <c r="AL71">
        <f t="shared" si="24"/>
        <v>-0.31556826922956704</v>
      </c>
      <c r="AN71">
        <f t="shared" si="34"/>
        <v>0</v>
      </c>
      <c r="AO71">
        <f t="shared" si="34"/>
        <v>0</v>
      </c>
      <c r="AP71">
        <f t="shared" si="34"/>
        <v>-1.1439986952055387E-14</v>
      </c>
      <c r="AQ71">
        <f t="shared" si="34"/>
        <v>-3.7698006303979177E-11</v>
      </c>
      <c r="AR71">
        <f t="shared" si="34"/>
        <v>-3.7709446290931236E-11</v>
      </c>
      <c r="AS71">
        <f t="shared" si="34"/>
        <v>-8.5883008427197651E-5</v>
      </c>
      <c r="AT71">
        <f t="shared" si="34"/>
        <v>-5.611023221446752E-5</v>
      </c>
      <c r="AU71">
        <f t="shared" si="25"/>
        <v>-1.4199327835111145E-4</v>
      </c>
      <c r="AW71">
        <v>68</v>
      </c>
      <c r="AX71">
        <f>IF(Z71&gt;0, (R71*SUMPRODUCT(K71:$K$98, X71:$X$98)-K71*$AZ$3)/Z71, 0)</f>
        <v>-3128026895892.4854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4.0175050908323003E-4</v>
      </c>
      <c r="L72" s="2">
        <v>69</v>
      </c>
      <c r="M72" s="6">
        <v>0.77745419500000001</v>
      </c>
      <c r="Q72" s="4">
        <f t="shared" si="48"/>
        <v>50</v>
      </c>
      <c r="R72">
        <f t="shared" si="28"/>
        <v>50000</v>
      </c>
      <c r="S72">
        <f t="shared" si="29"/>
        <v>-13140137755769.818</v>
      </c>
      <c r="U72">
        <f t="shared" si="38"/>
        <v>0.77745419500000001</v>
      </c>
      <c r="V72">
        <f t="shared" si="39"/>
        <v>0.01</v>
      </c>
      <c r="W72">
        <f t="shared" si="40"/>
        <v>5.0848841922533025E-13</v>
      </c>
      <c r="X72">
        <f t="shared" si="41"/>
        <v>3.9532645463565168E-13</v>
      </c>
      <c r="Y72">
        <f t="shared" si="42"/>
        <v>5.084884192253303E-15</v>
      </c>
      <c r="Z72">
        <f t="shared" si="43"/>
        <v>1.0807708039742527E-13</v>
      </c>
      <c r="AB72">
        <f t="shared" si="44"/>
        <v>-1.5905654515866865</v>
      </c>
      <c r="AC72">
        <f t="shared" si="45"/>
        <v>-1.4201477246635779</v>
      </c>
      <c r="AE72">
        <f t="shared" si="30"/>
        <v>0</v>
      </c>
      <c r="AF72">
        <f t="shared" si="31"/>
        <v>0</v>
      </c>
      <c r="AG72">
        <f t="shared" si="31"/>
        <v>-5.4038540198712635E-12</v>
      </c>
      <c r="AH72">
        <f t="shared" si="32"/>
        <v>-1.9766322731782584E-8</v>
      </c>
      <c r="AI72">
        <f t="shared" si="23"/>
        <v>-1.9771726585802456E-8</v>
      </c>
      <c r="AJ72">
        <f t="shared" si="33"/>
        <v>-0.17041772692310864</v>
      </c>
      <c r="AK72">
        <f t="shared" si="46"/>
        <v>-0.11133958161106806</v>
      </c>
      <c r="AL72">
        <f t="shared" si="24"/>
        <v>-0.28175732830590328</v>
      </c>
      <c r="AN72">
        <f t="shared" si="34"/>
        <v>0</v>
      </c>
      <c r="AO72">
        <f t="shared" si="34"/>
        <v>0</v>
      </c>
      <c r="AP72">
        <f t="shared" si="34"/>
        <v>-2.1710011034947392E-15</v>
      </c>
      <c r="AQ72">
        <f t="shared" si="34"/>
        <v>-7.9411302201970754E-12</v>
      </c>
      <c r="AR72">
        <f t="shared" si="34"/>
        <v>-7.943301221300571E-12</v>
      </c>
      <c r="AS72">
        <f t="shared" si="34"/>
        <v>-6.8465408548165773E-5</v>
      </c>
      <c r="AT72">
        <f t="shared" si="34"/>
        <v>-4.4730733593360429E-5</v>
      </c>
      <c r="AU72">
        <f t="shared" si="25"/>
        <v>-1.1319615008482742E-4</v>
      </c>
      <c r="AW72">
        <v>69</v>
      </c>
      <c r="AX72">
        <f>IF(Z72&gt;0, (R72*SUMPRODUCT(K72:$K$98, X72:$X$98)-K72*$AZ$3)/Z72, 0)</f>
        <v>-13140137755769.818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3.5870581168145535E-4</v>
      </c>
      <c r="L73" s="2">
        <v>70</v>
      </c>
      <c r="M73" s="6">
        <v>0.79525030600000002</v>
      </c>
      <c r="Q73" s="4">
        <f t="shared" si="48"/>
        <v>50</v>
      </c>
      <c r="R73">
        <f t="shared" si="28"/>
        <v>50000</v>
      </c>
      <c r="S73">
        <f t="shared" si="29"/>
        <v>-60242794802181.617</v>
      </c>
      <c r="U73">
        <f t="shared" si="38"/>
        <v>0.79525030600000002</v>
      </c>
      <c r="V73">
        <f t="shared" si="39"/>
        <v>0.01</v>
      </c>
      <c r="W73">
        <f t="shared" si="40"/>
        <v>1.0807708039742527E-13</v>
      </c>
      <c r="X73">
        <f t="shared" si="41"/>
        <v>8.594833125763905E-14</v>
      </c>
      <c r="Y73">
        <f t="shared" si="42"/>
        <v>1.0807708039742527E-15</v>
      </c>
      <c r="Z73">
        <f t="shared" si="43"/>
        <v>2.1047978335811969E-14</v>
      </c>
      <c r="AB73">
        <f t="shared" si="44"/>
        <v>-1.4201477246635779</v>
      </c>
      <c r="AC73">
        <f t="shared" si="45"/>
        <v>-1.2679890398850846</v>
      </c>
      <c r="AE73">
        <f t="shared" si="30"/>
        <v>0</v>
      </c>
      <c r="AF73">
        <f t="shared" si="31"/>
        <v>0</v>
      </c>
      <c r="AG73">
        <f t="shared" si="31"/>
        <v>-1.0523989167905984E-12</v>
      </c>
      <c r="AH73">
        <f t="shared" si="32"/>
        <v>-4.2974165628819525E-9</v>
      </c>
      <c r="AI73">
        <f t="shared" si="23"/>
        <v>-4.2984689617987434E-9</v>
      </c>
      <c r="AJ73">
        <f t="shared" si="33"/>
        <v>-0.15215868477849326</v>
      </c>
      <c r="AK73">
        <f t="shared" si="46"/>
        <v>-9.9410340726450455E-2</v>
      </c>
      <c r="AL73">
        <f t="shared" si="24"/>
        <v>-0.25156902980341267</v>
      </c>
      <c r="AN73">
        <f t="shared" si="34"/>
        <v>0</v>
      </c>
      <c r="AO73">
        <f t="shared" si="34"/>
        <v>0</v>
      </c>
      <c r="AP73">
        <f t="shared" si="34"/>
        <v>-3.7750160766005596E-16</v>
      </c>
      <c r="AQ73">
        <f t="shared" si="34"/>
        <v>-1.5415082963219008E-12</v>
      </c>
      <c r="AR73">
        <f t="shared" si="34"/>
        <v>-1.5418857979295609E-12</v>
      </c>
      <c r="AS73">
        <f t="shared" si="34"/>
        <v>-5.4580204527852129E-5</v>
      </c>
      <c r="AT73">
        <f t="shared" si="34"/>
        <v>-3.5659066959811446E-5</v>
      </c>
      <c r="AU73">
        <f t="shared" si="25"/>
        <v>-9.0239273029549369E-5</v>
      </c>
      <c r="AW73">
        <v>70</v>
      </c>
      <c r="AX73">
        <f>IF(Z73&gt;0, (R73*SUMPRODUCT(K73:$K$98, X73:$X$98)-K73*$AZ$3)/Z73, 0)</f>
        <v>-60242794802181.617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3.2027304614415652E-4</v>
      </c>
      <c r="L74" s="2">
        <v>71</v>
      </c>
      <c r="M74" s="6">
        <v>0.81288120699999999</v>
      </c>
      <c r="Q74" s="4">
        <f t="shared" si="48"/>
        <v>50</v>
      </c>
      <c r="R74">
        <f t="shared" si="28"/>
        <v>50000</v>
      </c>
      <c r="S74">
        <f t="shared" si="29"/>
        <v>-303684373260542.31</v>
      </c>
      <c r="U74">
        <f t="shared" si="38"/>
        <v>0.81288120699999999</v>
      </c>
      <c r="V74">
        <f t="shared" si="39"/>
        <v>0.01</v>
      </c>
      <c r="W74">
        <f t="shared" si="40"/>
        <v>2.1047978335811969E-14</v>
      </c>
      <c r="X74">
        <f t="shared" si="41"/>
        <v>1.7109506034524683E-14</v>
      </c>
      <c r="Y74">
        <f t="shared" si="42"/>
        <v>2.104797833581197E-16</v>
      </c>
      <c r="Z74">
        <f t="shared" si="43"/>
        <v>3.7279925179291664E-15</v>
      </c>
      <c r="AB74">
        <f t="shared" si="44"/>
        <v>-1.2679890398850846</v>
      </c>
      <c r="AC74">
        <f t="shared" si="45"/>
        <v>-1.1321330713273099</v>
      </c>
      <c r="AE74">
        <f t="shared" si="30"/>
        <v>0</v>
      </c>
      <c r="AF74">
        <f t="shared" si="31"/>
        <v>0</v>
      </c>
      <c r="AG74">
        <f t="shared" si="31"/>
        <v>-1.8639962589645833E-13</v>
      </c>
      <c r="AH74">
        <f t="shared" si="32"/>
        <v>-8.554753017262342E-10</v>
      </c>
      <c r="AI74">
        <f t="shared" si="23"/>
        <v>-8.5566170135213067E-10</v>
      </c>
      <c r="AJ74">
        <f t="shared" si="33"/>
        <v>-0.13585596855777471</v>
      </c>
      <c r="AK74">
        <f t="shared" si="46"/>
        <v>-8.8759232791955925E-2</v>
      </c>
      <c r="AL74">
        <f t="shared" si="24"/>
        <v>-0.22461520220539233</v>
      </c>
      <c r="AN74">
        <f t="shared" si="34"/>
        <v>0</v>
      </c>
      <c r="AO74">
        <f t="shared" si="34"/>
        <v>0</v>
      </c>
      <c r="AP74">
        <f t="shared" si="34"/>
        <v>-5.9698775985989911E-17</v>
      </c>
      <c r="AQ74">
        <f t="shared" si="34"/>
        <v>-2.7398568078495244E-13</v>
      </c>
      <c r="AR74">
        <f t="shared" si="34"/>
        <v>-2.7404537956093843E-13</v>
      </c>
      <c r="AS74">
        <f t="shared" si="34"/>
        <v>-4.3511004886863257E-5</v>
      </c>
      <c r="AT74">
        <f t="shared" si="34"/>
        <v>-2.8427189859698029E-5</v>
      </c>
      <c r="AU74">
        <f t="shared" si="25"/>
        <v>-7.1938195020606666E-5</v>
      </c>
      <c r="AW74">
        <v>71</v>
      </c>
      <c r="AX74">
        <f>IF(Z74&gt;0, (R74*SUMPRODUCT(K74:$K$98, X74:$X$98)-K74*$AZ$3)/Z74, 0)</f>
        <v>-303684373260542.31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2.8595807691442546E-4</v>
      </c>
      <c r="L75" s="2">
        <v>72</v>
      </c>
      <c r="M75" s="6">
        <v>0.83042254299999996</v>
      </c>
      <c r="Q75" s="4">
        <f t="shared" si="48"/>
        <v>50</v>
      </c>
      <c r="R75">
        <f t="shared" si="28"/>
        <v>50000</v>
      </c>
      <c r="S75">
        <f t="shared" si="29"/>
        <v>-1699154548125390.3</v>
      </c>
      <c r="U75">
        <f t="shared" si="38"/>
        <v>0.83042254299999996</v>
      </c>
      <c r="V75">
        <f t="shared" si="39"/>
        <v>0.01</v>
      </c>
      <c r="W75">
        <f t="shared" si="40"/>
        <v>3.7279925179291664E-15</v>
      </c>
      <c r="X75">
        <f t="shared" si="41"/>
        <v>3.0958090270237113E-15</v>
      </c>
      <c r="Y75">
        <f t="shared" si="42"/>
        <v>3.7279925179291666E-17</v>
      </c>
      <c r="Z75">
        <f t="shared" si="43"/>
        <v>5.9490356572616344E-16</v>
      </c>
      <c r="AB75">
        <f t="shared" si="44"/>
        <v>-1.1321330713273099</v>
      </c>
      <c r="AC75">
        <f t="shared" si="45"/>
        <v>-1.0108330993996226</v>
      </c>
      <c r="AE75">
        <f t="shared" si="30"/>
        <v>0</v>
      </c>
      <c r="AF75">
        <f t="shared" si="31"/>
        <v>0</v>
      </c>
      <c r="AG75">
        <f t="shared" si="31"/>
        <v>-2.974517828630817E-14</v>
      </c>
      <c r="AH75">
        <f t="shared" si="32"/>
        <v>-1.5479045135118558E-10</v>
      </c>
      <c r="AI75">
        <f t="shared" si="23"/>
        <v>-1.5482019652947187E-10</v>
      </c>
      <c r="AJ75">
        <f t="shared" si="33"/>
        <v>-0.12129997192768727</v>
      </c>
      <c r="AK75">
        <f t="shared" si="46"/>
        <v>-7.9249314992911699E-2</v>
      </c>
      <c r="AL75">
        <f t="shared" si="24"/>
        <v>-0.20054928707541916</v>
      </c>
      <c r="AN75">
        <f t="shared" si="34"/>
        <v>0</v>
      </c>
      <c r="AO75">
        <f t="shared" si="34"/>
        <v>0</v>
      </c>
      <c r="AP75">
        <f t="shared" si="34"/>
        <v>-8.50587398022941E-18</v>
      </c>
      <c r="AQ75">
        <f t="shared" si="34"/>
        <v>-4.4263579793100955E-14</v>
      </c>
      <c r="AR75">
        <f t="shared" si="34"/>
        <v>-4.4272085667081185E-14</v>
      </c>
      <c r="AS75">
        <f t="shared" si="34"/>
        <v>-3.4686706702215247E-5</v>
      </c>
      <c r="AT75">
        <f t="shared" si="34"/>
        <v>-2.2661981712158575E-5</v>
      </c>
      <c r="AU75">
        <f t="shared" si="25"/>
        <v>-5.7348688458645907E-5</v>
      </c>
      <c r="AW75">
        <v>72</v>
      </c>
      <c r="AX75">
        <f>IF(Z75&gt;0, (R75*SUMPRODUCT(K75:$K$98, X75:$X$98)-K75*$AZ$3)/Z75, 0)</f>
        <v>-1699154548125390.3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2.55319711530737E-4</v>
      </c>
      <c r="L76" s="2">
        <v>73</v>
      </c>
      <c r="M76" s="6">
        <v>0.84796327400000004</v>
      </c>
      <c r="Q76" s="4">
        <f t="shared" si="48"/>
        <v>50</v>
      </c>
      <c r="R76">
        <f t="shared" si="28"/>
        <v>50000</v>
      </c>
      <c r="S76">
        <f t="shared" si="29"/>
        <v>-1.0681056356593448E+16</v>
      </c>
      <c r="U76">
        <f t="shared" si="38"/>
        <v>0.84796327400000004</v>
      </c>
      <c r="V76">
        <f t="shared" si="39"/>
        <v>0.01</v>
      </c>
      <c r="W76">
        <f t="shared" si="40"/>
        <v>5.9490356572616344E-16</v>
      </c>
      <c r="X76">
        <f t="shared" si="41"/>
        <v>5.0445637530743179E-16</v>
      </c>
      <c r="Y76">
        <f t="shared" si="42"/>
        <v>5.9490356572616348E-18</v>
      </c>
      <c r="Z76">
        <f t="shared" si="43"/>
        <v>8.4498154761470012E-17</v>
      </c>
      <c r="AB76">
        <f t="shared" si="44"/>
        <v>-1.0108330993996226</v>
      </c>
      <c r="AC76">
        <f t="shared" si="45"/>
        <v>-0.90252955303541615</v>
      </c>
      <c r="AE76">
        <f t="shared" si="30"/>
        <v>0</v>
      </c>
      <c r="AF76">
        <f t="shared" si="31"/>
        <v>0</v>
      </c>
      <c r="AG76">
        <f t="shared" si="31"/>
        <v>-4.2249077380735006E-15</v>
      </c>
      <c r="AH76">
        <f t="shared" si="32"/>
        <v>-2.5222818765371589E-11</v>
      </c>
      <c r="AI76">
        <f t="shared" si="23"/>
        <v>-2.5227043673109663E-11</v>
      </c>
      <c r="AJ76">
        <f t="shared" si="33"/>
        <v>-0.10830354636420647</v>
      </c>
      <c r="AK76">
        <f t="shared" si="46"/>
        <v>-7.0758316957973591E-2</v>
      </c>
      <c r="AL76">
        <f t="shared" si="24"/>
        <v>-0.17906186334740709</v>
      </c>
      <c r="AN76">
        <f t="shared" si="34"/>
        <v>0</v>
      </c>
      <c r="AO76">
        <f t="shared" si="34"/>
        <v>0</v>
      </c>
      <c r="AP76">
        <f t="shared" si="34"/>
        <v>-1.0787022249289047E-18</v>
      </c>
      <c r="AQ76">
        <f t="shared" si="34"/>
        <v>-6.4398828111667343E-15</v>
      </c>
      <c r="AR76">
        <f t="shared" si="34"/>
        <v>-6.4409615133916627E-15</v>
      </c>
      <c r="AS76">
        <f t="shared" si="34"/>
        <v>-2.7652030215464996E-5</v>
      </c>
      <c r="AT76">
        <f t="shared" si="34"/>
        <v>-1.8065993074110274E-5</v>
      </c>
      <c r="AU76">
        <f t="shared" si="25"/>
        <v>-4.5718023296016224E-5</v>
      </c>
      <c r="AW76">
        <v>73</v>
      </c>
      <c r="AX76">
        <f>IF(Z76&gt;0, (R76*SUMPRODUCT(K76:$K$98, X76:$X$98)-K76*$AZ$3)/Z76, 0)</f>
        <v>-1.0681056356593448E+16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2.2796402815244374E-4</v>
      </c>
      <c r="L77" s="2">
        <v>74</v>
      </c>
      <c r="M77" s="6">
        <v>0.86550461000000001</v>
      </c>
      <c r="Q77" s="4">
        <f t="shared" si="48"/>
        <v>50</v>
      </c>
      <c r="R77">
        <f t="shared" si="28"/>
        <v>50000</v>
      </c>
      <c r="S77">
        <f t="shared" si="29"/>
        <v>-7.660249476903696E+16</v>
      </c>
      <c r="U77">
        <f t="shared" si="38"/>
        <v>0.86550461000000001</v>
      </c>
      <c r="V77">
        <f t="shared" si="39"/>
        <v>0.01</v>
      </c>
      <c r="W77">
        <f t="shared" si="40"/>
        <v>8.4498154761470012E-17</v>
      </c>
      <c r="X77">
        <f t="shared" si="41"/>
        <v>7.3133542482545745E-17</v>
      </c>
      <c r="Y77">
        <f t="shared" si="42"/>
        <v>8.4498154761470016E-19</v>
      </c>
      <c r="Z77">
        <f t="shared" si="43"/>
        <v>1.0519630731309567E-17</v>
      </c>
      <c r="AB77">
        <f t="shared" si="44"/>
        <v>-0.90252955303541615</v>
      </c>
      <c r="AC77">
        <f t="shared" si="45"/>
        <v>-0.80582995806734159</v>
      </c>
      <c r="AE77">
        <f t="shared" si="30"/>
        <v>0</v>
      </c>
      <c r="AF77">
        <f t="shared" si="31"/>
        <v>0</v>
      </c>
      <c r="AG77">
        <f t="shared" si="31"/>
        <v>-5.2598153656547833E-16</v>
      </c>
      <c r="AH77">
        <f t="shared" si="32"/>
        <v>-3.656677124127287E-12</v>
      </c>
      <c r="AI77">
        <f t="shared" si="23"/>
        <v>-3.6572031056638522E-12</v>
      </c>
      <c r="AJ77">
        <f t="shared" si="33"/>
        <v>-9.6699594968074565E-2</v>
      </c>
      <c r="AK77">
        <f t="shared" si="46"/>
        <v>-6.3177068712479134E-2</v>
      </c>
      <c r="AL77">
        <f t="shared" si="24"/>
        <v>-0.15987666368421088</v>
      </c>
      <c r="AN77">
        <f t="shared" si="34"/>
        <v>0</v>
      </c>
      <c r="AO77">
        <f t="shared" si="34"/>
        <v>0</v>
      </c>
      <c r="AP77">
        <f t="shared" si="34"/>
        <v>-1.1990486980927833E-19</v>
      </c>
      <c r="AQ77">
        <f t="shared" si="34"/>
        <v>-8.3359084686894988E-16</v>
      </c>
      <c r="AR77">
        <f t="shared" si="34"/>
        <v>-8.3371075173875914E-16</v>
      </c>
      <c r="AS77">
        <f t="shared" si="34"/>
        <v>-2.2044029189632056E-5</v>
      </c>
      <c r="AT77">
        <f t="shared" si="34"/>
        <v>-1.4402099070560466E-5</v>
      </c>
      <c r="AU77">
        <f t="shared" si="25"/>
        <v>-3.6446128261026233E-5</v>
      </c>
      <c r="AW77">
        <v>74</v>
      </c>
      <c r="AX77">
        <f>IF(Z77&gt;0, (R77*SUMPRODUCT(K77:$K$98, X77:$X$98)-K77*$AZ$3)/Z77, 0)</f>
        <v>-7.660249476903696E+16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2.0353931085039618E-4</v>
      </c>
      <c r="L78" s="2">
        <v>75</v>
      </c>
      <c r="M78" s="6">
        <v>0.88304594599999997</v>
      </c>
      <c r="Q78" s="4">
        <f t="shared" si="48"/>
        <v>50</v>
      </c>
      <c r="R78">
        <f t="shared" si="28"/>
        <v>50000</v>
      </c>
      <c r="S78">
        <f t="shared" si="29"/>
        <v>-6.3948099260652211E+17</v>
      </c>
      <c r="U78">
        <f t="shared" si="38"/>
        <v>0.88304594599999997</v>
      </c>
      <c r="V78">
        <f t="shared" si="39"/>
        <v>0.01</v>
      </c>
      <c r="W78">
        <f t="shared" si="40"/>
        <v>1.0519630731309567E-17</v>
      </c>
      <c r="X78">
        <f t="shared" si="41"/>
        <v>9.2893172706999274E-18</v>
      </c>
      <c r="Y78">
        <f t="shared" si="42"/>
        <v>1.0519630731309568E-19</v>
      </c>
      <c r="Z78">
        <f t="shared" si="43"/>
        <v>1.1251171532965439E-18</v>
      </c>
      <c r="AB78">
        <f t="shared" si="44"/>
        <v>-0.80582995806734159</v>
      </c>
      <c r="AC78">
        <f t="shared" si="45"/>
        <v>-0.7194910339886984</v>
      </c>
      <c r="AE78">
        <f t="shared" si="30"/>
        <v>0</v>
      </c>
      <c r="AF78">
        <f t="shared" si="31"/>
        <v>0</v>
      </c>
      <c r="AG78">
        <f t="shared" si="31"/>
        <v>-5.6255857664827193E-17</v>
      </c>
      <c r="AH78">
        <f t="shared" si="32"/>
        <v>-4.6446586353499639E-13</v>
      </c>
      <c r="AI78">
        <f t="shared" si="23"/>
        <v>-4.6452211939266121E-13</v>
      </c>
      <c r="AJ78">
        <f t="shared" si="33"/>
        <v>-8.6338924078643187E-2</v>
      </c>
      <c r="AK78">
        <f t="shared" si="46"/>
        <v>-5.6408097064713919E-2</v>
      </c>
      <c r="AL78">
        <f t="shared" si="24"/>
        <v>-0.14274702114382162</v>
      </c>
      <c r="AN78">
        <f t="shared" si="34"/>
        <v>0</v>
      </c>
      <c r="AO78">
        <f t="shared" si="34"/>
        <v>0</v>
      </c>
      <c r="AP78">
        <f t="shared" si="34"/>
        <v>-1.1450278500396905E-20</v>
      </c>
      <c r="AQ78">
        <f t="shared" si="34"/>
        <v>-9.4537061777447319E-17</v>
      </c>
      <c r="AR78">
        <f t="shared" si="34"/>
        <v>-9.4548512055947719E-17</v>
      </c>
      <c r="AS78">
        <f t="shared" si="34"/>
        <v>-1.7573365106531711E-5</v>
      </c>
      <c r="AT78">
        <f t="shared" si="34"/>
        <v>-1.1481265202934126E-5</v>
      </c>
      <c r="AU78">
        <f t="shared" si="25"/>
        <v>-2.9054630309560384E-5</v>
      </c>
      <c r="AW78">
        <v>75</v>
      </c>
      <c r="AX78">
        <f>IF(Z78&gt;0, (R78*SUMPRODUCT(K78:$K$98, X78:$X$98)-K78*$AZ$3)/Z78, 0)</f>
        <v>-6.3948099260652211E+17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50</v>
      </c>
      <c r="R79">
        <f t="shared" si="28"/>
        <v>50000</v>
      </c>
      <c r="S79">
        <f t="shared" si="29"/>
        <v>0</v>
      </c>
      <c r="U79">
        <f t="shared" si="38"/>
        <v>1</v>
      </c>
      <c r="V79">
        <f t="shared" si="39"/>
        <v>0.01</v>
      </c>
      <c r="W79">
        <f t="shared" si="40"/>
        <v>1.1251171532965439E-18</v>
      </c>
      <c r="X79">
        <f t="shared" si="41"/>
        <v>1.1251171532965439E-18</v>
      </c>
      <c r="Y79">
        <f t="shared" si="42"/>
        <v>1.1251171532965439E-20</v>
      </c>
      <c r="Z79">
        <f t="shared" si="43"/>
        <v>0</v>
      </c>
      <c r="AB79">
        <f t="shared" si="44"/>
        <v>-0.7194910339886984</v>
      </c>
      <c r="AC79">
        <f t="shared" si="45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-5.6255857664827194E-14</v>
      </c>
      <c r="AI79">
        <f t="shared" si="23"/>
        <v>-5.6255857664827194E-14</v>
      </c>
      <c r="AJ79">
        <f t="shared" si="33"/>
        <v>-0.7194910339886984</v>
      </c>
      <c r="AK79">
        <f t="shared" si="46"/>
        <v>-5.0364372379208891E-2</v>
      </c>
      <c r="AL79">
        <f t="shared" si="24"/>
        <v>-0.76985540636796357</v>
      </c>
      <c r="AN79">
        <f t="shared" si="34"/>
        <v>0</v>
      </c>
      <c r="AO79">
        <f t="shared" si="34"/>
        <v>0</v>
      </c>
      <c r="AP79">
        <f t="shared" si="34"/>
        <v>0</v>
      </c>
      <c r="AQ79">
        <f t="shared" si="34"/>
        <v>-1.0223462946782951E-17</v>
      </c>
      <c r="AR79">
        <f t="shared" si="34"/>
        <v>-1.0223462946782951E-17</v>
      </c>
      <c r="AS79">
        <f t="shared" si="34"/>
        <v>-1.3075420466169521E-4</v>
      </c>
      <c r="AT79">
        <f t="shared" si="34"/>
        <v>-9.1527943263186655E-6</v>
      </c>
      <c r="AU79">
        <f t="shared" si="25"/>
        <v>-1.3990699898802411E-4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>SUM(AN3:AN79)</f>
        <v>9577.6960696723363</v>
      </c>
      <c r="AO81" s="8">
        <f t="shared" ref="AO81:AU81" si="49">SUM(AO3:AO79)</f>
        <v>-957.7696069672337</v>
      </c>
      <c r="AP81" s="8">
        <f t="shared" si="49"/>
        <v>-2826.1423053976041</v>
      </c>
      <c r="AQ81" s="8">
        <f t="shared" si="49"/>
        <v>-3534.8996269203908</v>
      </c>
      <c r="AR81" s="8">
        <f t="shared" si="49"/>
        <v>2258.8845303871085</v>
      </c>
      <c r="AS81" s="8">
        <f t="shared" si="49"/>
        <v>-842.00003036871726</v>
      </c>
      <c r="AT81" s="8">
        <f t="shared" si="49"/>
        <v>491.16668438175185</v>
      </c>
      <c r="AU81" s="8">
        <f t="shared" si="49"/>
        <v>1908.0511844001451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21" priority="1" operator="lessThan">
      <formula>0</formula>
    </cfRule>
  </conditionalFormatting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BDD7E-9871-445E-B01E-D26FE683DA23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'S.55.04.A'!C3*(1+C12)</f>
        <v>21458.29365554186</v>
      </c>
      <c r="K3">
        <v>1</v>
      </c>
      <c r="L3" s="2">
        <v>0</v>
      </c>
      <c r="O3">
        <f>$C$3</f>
        <v>21458.29365554186</v>
      </c>
      <c r="P3" s="2">
        <f>O3*C5</f>
        <v>2145.8293655541861</v>
      </c>
      <c r="Q3" s="4">
        <f>B8</f>
        <v>2519.9082039999998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21458.29365554186</v>
      </c>
      <c r="AF3">
        <f t="shared" ref="AF3:AG34" si="3">-$Z3*P3</f>
        <v>-2145.8293655541861</v>
      </c>
      <c r="AG3">
        <f t="shared" si="3"/>
        <v>-2519.9082039999998</v>
      </c>
      <c r="AH3">
        <f t="shared" ref="AH3:AH66" si="4">-X3*R3</f>
        <v>0</v>
      </c>
      <c r="AI3">
        <f t="shared" ref="AI3:AI23" si="5">SUM(AE3:AH3)</f>
        <v>16792.556085987675</v>
      </c>
      <c r="AJ3">
        <f t="shared" ref="AJ3:AJ66" si="6">AB3-AC3</f>
        <v>0</v>
      </c>
      <c r="AL3">
        <f t="shared" ref="AL3:AL23" si="7">SUM(AI3:AK3)</f>
        <v>16792.556085987675</v>
      </c>
      <c r="AN3">
        <f t="shared" ref="AN3:AU34" si="8">AE3*$K3</f>
        <v>21458.29365554186</v>
      </c>
      <c r="AO3">
        <f t="shared" si="8"/>
        <v>-2145.8293655541861</v>
      </c>
      <c r="AP3">
        <f t="shared" si="8"/>
        <v>-2519.9082039999998</v>
      </c>
      <c r="AQ3">
        <f t="shared" si="8"/>
        <v>0</v>
      </c>
      <c r="AR3">
        <f t="shared" si="8"/>
        <v>16792.556085987675</v>
      </c>
      <c r="AS3">
        <f t="shared" si="8"/>
        <v>0</v>
      </c>
      <c r="AT3">
        <f t="shared" si="8"/>
        <v>0</v>
      </c>
      <c r="AU3">
        <f t="shared" si="8"/>
        <v>16792.556085987675</v>
      </c>
      <c r="AW3">
        <v>0</v>
      </c>
      <c r="AX3">
        <f>IF(Z3&gt;0, (R3*SUMPRODUCT(K3:$K$98, X3:$X$98)-K3*$AZ$3)/Z3, 0)</f>
        <v>0</v>
      </c>
      <c r="AZ3">
        <f>C6*ABS(SUMPRODUCT(X4:X69, K4:K69))/1</f>
        <v>8684.6490048975193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1.1135328E-2</v>
      </c>
      <c r="R4">
        <f t="shared" si="0"/>
        <v>50000</v>
      </c>
      <c r="S4">
        <f t="shared" si="1"/>
        <v>950.58912052307892</v>
      </c>
      <c r="U4">
        <f t="shared" ref="U4:U67" si="12">M4</f>
        <v>1.1135328E-2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1.1135328E-2</v>
      </c>
      <c r="Y4">
        <f t="shared" ref="Y4:Y67" si="16">V4*W4</f>
        <v>0.01</v>
      </c>
      <c r="Z4">
        <f t="shared" ref="Z4:Z67" si="17">MAX(0, W4-X4-Y4)</f>
        <v>0.97886467200000005</v>
      </c>
      <c r="AB4">
        <f t="shared" ref="AB4:AB67" si="18">AC3</f>
        <v>0</v>
      </c>
      <c r="AC4">
        <f>S4*Z4</f>
        <v>930.49810766759219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-556.76639999999998</v>
      </c>
      <c r="AI4">
        <f t="shared" si="5"/>
        <v>-556.76639999999998</v>
      </c>
      <c r="AJ4">
        <f t="shared" si="6"/>
        <v>-930.49810766759219</v>
      </c>
      <c r="AK4">
        <f t="shared" ref="AK4:AK67" si="19">G4*SUM(AB4:AB4, AE4:AF4)</f>
        <v>0</v>
      </c>
      <c r="AL4">
        <f t="shared" si="7"/>
        <v>-1487.2645076675922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-497.11285714285708</v>
      </c>
      <c r="AR4">
        <f t="shared" si="8"/>
        <v>-497.11285714285708</v>
      </c>
      <c r="AS4">
        <f t="shared" si="8"/>
        <v>-830.80188184606436</v>
      </c>
      <c r="AT4">
        <f t="shared" si="8"/>
        <v>0</v>
      </c>
      <c r="AU4">
        <f t="shared" si="8"/>
        <v>-1327.9147389889215</v>
      </c>
      <c r="AW4">
        <v>1</v>
      </c>
      <c r="AX4">
        <f>IF(Z4&gt;0, (R4*SUMPRODUCT(K4:$K$98, X4:$X$98)-K4*$AZ$3)/Z4, 0)</f>
        <v>950.58912052307892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0">K4*J5</f>
        <v>0.79719387755102034</v>
      </c>
      <c r="L5" s="2">
        <v>2</v>
      </c>
      <c r="M5" s="6">
        <v>1.2969985999999999E-2</v>
      </c>
      <c r="Q5" s="4">
        <f t="shared" ref="Q5:Q68" si="21">$C$8</f>
        <v>50</v>
      </c>
      <c r="R5">
        <f t="shared" si="0"/>
        <v>50000</v>
      </c>
      <c r="S5">
        <f t="shared" si="1"/>
        <v>1321.8458304640678</v>
      </c>
      <c r="U5">
        <f t="shared" si="12"/>
        <v>1.2969985999999999E-2</v>
      </c>
      <c r="V5">
        <f t="shared" si="13"/>
        <v>0.01</v>
      </c>
      <c r="W5">
        <f t="shared" si="14"/>
        <v>0.97886467200000005</v>
      </c>
      <c r="X5">
        <f t="shared" si="15"/>
        <v>1.2695861091734591E-2</v>
      </c>
      <c r="Y5">
        <f t="shared" si="16"/>
        <v>9.7886467200000004E-3</v>
      </c>
      <c r="Z5">
        <f t="shared" si="17"/>
        <v>0.95638016418826544</v>
      </c>
      <c r="AB5">
        <f t="shared" si="18"/>
        <v>930.49810766759219</v>
      </c>
      <c r="AC5">
        <f>S5*Z5</f>
        <v>1264.1871323707992</v>
      </c>
      <c r="AE5">
        <f t="shared" si="2"/>
        <v>0</v>
      </c>
      <c r="AF5">
        <f t="shared" si="3"/>
        <v>0</v>
      </c>
      <c r="AG5">
        <f t="shared" si="3"/>
        <v>-47.819008209413269</v>
      </c>
      <c r="AH5">
        <f t="shared" si="4"/>
        <v>-634.79305458672957</v>
      </c>
      <c r="AI5">
        <f t="shared" si="5"/>
        <v>-682.61206279614282</v>
      </c>
      <c r="AJ5">
        <f t="shared" si="6"/>
        <v>-333.689024703207</v>
      </c>
      <c r="AK5">
        <f t="shared" si="19"/>
        <v>65.134867536731463</v>
      </c>
      <c r="AL5">
        <f t="shared" si="7"/>
        <v>-951.16621996261836</v>
      </c>
      <c r="AN5">
        <f t="shared" si="8"/>
        <v>0</v>
      </c>
      <c r="AO5">
        <f t="shared" si="8"/>
        <v>0</v>
      </c>
      <c r="AP5">
        <f t="shared" si="8"/>
        <v>-38.121020575106236</v>
      </c>
      <c r="AQ5">
        <f t="shared" si="8"/>
        <v>-506.05313662845145</v>
      </c>
      <c r="AR5">
        <f t="shared" si="8"/>
        <v>-544.17415720355768</v>
      </c>
      <c r="AS5">
        <f t="shared" si="8"/>
        <v>-266.01484749936782</v>
      </c>
      <c r="AT5">
        <f t="shared" si="8"/>
        <v>51.92511761537903</v>
      </c>
      <c r="AU5">
        <f t="shared" si="8"/>
        <v>-758.26388708754644</v>
      </c>
      <c r="AW5">
        <v>2</v>
      </c>
      <c r="AX5">
        <f>IF(Z5&gt;0, (R5*SUMPRODUCT(K5:$K$98, X5:$X$98)-K5*$AZ$3)/Z5, 0)</f>
        <v>1321.8458304640678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0"/>
        <v>0.71178024781341098</v>
      </c>
      <c r="L6" s="2">
        <v>3</v>
      </c>
      <c r="M6" s="6">
        <v>1.4883069000000001E-2</v>
      </c>
      <c r="Q6" s="4">
        <f t="shared" si="21"/>
        <v>50</v>
      </c>
      <c r="R6">
        <f t="shared" si="0"/>
        <v>50000</v>
      </c>
      <c r="S6">
        <f t="shared" si="1"/>
        <v>1608.3525108078331</v>
      </c>
      <c r="U6">
        <f t="shared" si="12"/>
        <v>1.4883069000000001E-2</v>
      </c>
      <c r="V6">
        <f t="shared" si="13"/>
        <v>0.01</v>
      </c>
      <c r="W6">
        <f t="shared" si="14"/>
        <v>0.95638016418826544</v>
      </c>
      <c r="X6">
        <f t="shared" si="15"/>
        <v>1.4233871973845284E-2</v>
      </c>
      <c r="Y6">
        <f t="shared" si="16"/>
        <v>9.5638016418826549E-3</v>
      </c>
      <c r="Z6">
        <f t="shared" si="17"/>
        <v>0.9325824905725375</v>
      </c>
      <c r="AB6">
        <f t="shared" si="18"/>
        <v>1264.1871323707992</v>
      </c>
      <c r="AC6">
        <f t="shared" ref="AC6:AC69" si="22">S6*Z6</f>
        <v>1499.9213902477632</v>
      </c>
      <c r="AE6">
        <f t="shared" si="2"/>
        <v>0</v>
      </c>
      <c r="AF6">
        <f t="shared" si="3"/>
        <v>0</v>
      </c>
      <c r="AG6">
        <f t="shared" si="3"/>
        <v>-46.629124528626875</v>
      </c>
      <c r="AH6">
        <f t="shared" si="4"/>
        <v>-711.69359869226423</v>
      </c>
      <c r="AI6">
        <f t="shared" si="5"/>
        <v>-758.32272322089113</v>
      </c>
      <c r="AJ6">
        <f t="shared" si="6"/>
        <v>-235.73425787696397</v>
      </c>
      <c r="AK6">
        <f t="shared" si="19"/>
        <v>88.493099265955948</v>
      </c>
      <c r="AL6">
        <f t="shared" si="7"/>
        <v>-905.56388183189915</v>
      </c>
      <c r="AN6">
        <f t="shared" si="8"/>
        <v>0</v>
      </c>
      <c r="AO6">
        <f t="shared" si="8"/>
        <v>0</v>
      </c>
      <c r="AP6">
        <f t="shared" si="8"/>
        <v>-33.189689812308437</v>
      </c>
      <c r="AQ6">
        <f t="shared" si="8"/>
        <v>-506.56944604439809</v>
      </c>
      <c r="AR6">
        <f t="shared" si="8"/>
        <v>-539.75913585670651</v>
      </c>
      <c r="AS6">
        <f t="shared" si="8"/>
        <v>-167.79098848977594</v>
      </c>
      <c r="AT6">
        <f t="shared" si="8"/>
        <v>62.987640125298903</v>
      </c>
      <c r="AU6">
        <f t="shared" si="8"/>
        <v>-644.56248422118358</v>
      </c>
      <c r="AW6">
        <v>3</v>
      </c>
      <c r="AX6">
        <f>IF(Z6&gt;0, (R6*SUMPRODUCT(K6:$K$98, X6:$X$98)-K6*$AZ$3)/Z6, 0)</f>
        <v>1608.3525108078331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0"/>
        <v>0.63551807840483121</v>
      </c>
      <c r="L7" s="2">
        <v>4</v>
      </c>
      <c r="M7" s="6">
        <v>1.6930661E-2</v>
      </c>
      <c r="Q7" s="4">
        <f t="shared" si="21"/>
        <v>50</v>
      </c>
      <c r="R7">
        <f t="shared" si="0"/>
        <v>50000</v>
      </c>
      <c r="S7">
        <f t="shared" si="1"/>
        <v>1824.4865516883588</v>
      </c>
      <c r="U7">
        <f t="shared" si="12"/>
        <v>1.6930661E-2</v>
      </c>
      <c r="V7">
        <f t="shared" si="13"/>
        <v>0.01</v>
      </c>
      <c r="W7">
        <f t="shared" si="14"/>
        <v>0.9325824905725375</v>
      </c>
      <c r="X7">
        <f t="shared" si="15"/>
        <v>1.5789238002419329E-2</v>
      </c>
      <c r="Y7">
        <f t="shared" si="16"/>
        <v>9.3258249057253748E-3</v>
      </c>
      <c r="Z7">
        <f t="shared" si="17"/>
        <v>0.9074674276643927</v>
      </c>
      <c r="AB7">
        <f t="shared" si="18"/>
        <v>1499.9213902477632</v>
      </c>
      <c r="AC7">
        <f t="shared" si="22"/>
        <v>1655.6621178689129</v>
      </c>
      <c r="AE7">
        <f t="shared" si="2"/>
        <v>0</v>
      </c>
      <c r="AF7">
        <f t="shared" si="3"/>
        <v>0</v>
      </c>
      <c r="AG7">
        <f t="shared" si="3"/>
        <v>-45.373371383219634</v>
      </c>
      <c r="AH7">
        <f t="shared" si="4"/>
        <v>-789.46190012096645</v>
      </c>
      <c r="AI7">
        <f t="shared" si="5"/>
        <v>-834.83527150418604</v>
      </c>
      <c r="AJ7">
        <f t="shared" si="6"/>
        <v>-155.74072762114974</v>
      </c>
      <c r="AK7">
        <f t="shared" si="19"/>
        <v>104.99449731734343</v>
      </c>
      <c r="AL7">
        <f t="shared" si="7"/>
        <v>-885.58150180799237</v>
      </c>
      <c r="AN7">
        <f t="shared" si="8"/>
        <v>0</v>
      </c>
      <c r="AO7">
        <f t="shared" si="8"/>
        <v>0</v>
      </c>
      <c r="AP7">
        <f t="shared" si="8"/>
        <v>-28.8355977922125</v>
      </c>
      <c r="AQ7">
        <f t="shared" si="8"/>
        <v>-501.71730973870336</v>
      </c>
      <c r="AR7">
        <f t="shared" si="8"/>
        <v>-530.55290753091583</v>
      </c>
      <c r="AS7">
        <f t="shared" si="8"/>
        <v>-98.976047947163309</v>
      </c>
      <c r="AT7">
        <f t="shared" si="8"/>
        <v>66.725901178199308</v>
      </c>
      <c r="AU7">
        <f t="shared" si="8"/>
        <v>-562.80305429987982</v>
      </c>
      <c r="AW7">
        <v>4</v>
      </c>
      <c r="AX7">
        <f>IF(Z7&gt;0, (R7*SUMPRODUCT(K7:$K$98, X7:$X$98)-K7*$AZ$3)/Z7, 0)</f>
        <v>1824.4865516883588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0"/>
        <v>0.5674268557185993</v>
      </c>
      <c r="L8" s="2">
        <v>5</v>
      </c>
      <c r="M8" s="6">
        <v>1.9185959999999998E-2</v>
      </c>
      <c r="Q8" s="4">
        <f t="shared" si="21"/>
        <v>50</v>
      </c>
      <c r="R8">
        <f t="shared" si="0"/>
        <v>50000</v>
      </c>
      <c r="S8">
        <f t="shared" si="1"/>
        <v>1981.0767308520303</v>
      </c>
      <c r="U8">
        <f t="shared" si="12"/>
        <v>1.9185959999999998E-2</v>
      </c>
      <c r="V8">
        <f t="shared" si="13"/>
        <v>0.01</v>
      </c>
      <c r="W8">
        <f t="shared" si="14"/>
        <v>0.9074674276643927</v>
      </c>
      <c r="X8">
        <f t="shared" si="15"/>
        <v>1.741063376847193E-2</v>
      </c>
      <c r="Y8">
        <f t="shared" si="16"/>
        <v>9.0746742766439278E-3</v>
      </c>
      <c r="Z8">
        <f t="shared" si="17"/>
        <v>0.88098211961927686</v>
      </c>
      <c r="AB8">
        <f t="shared" si="18"/>
        <v>1655.6621178689129</v>
      </c>
      <c r="AC8">
        <f t="shared" si="22"/>
        <v>1745.2931774744493</v>
      </c>
      <c r="AE8">
        <f t="shared" si="2"/>
        <v>0</v>
      </c>
      <c r="AF8">
        <f t="shared" si="3"/>
        <v>0</v>
      </c>
      <c r="AG8">
        <f t="shared" si="3"/>
        <v>-44.049105980963844</v>
      </c>
      <c r="AH8">
        <f t="shared" si="4"/>
        <v>-870.53168842359651</v>
      </c>
      <c r="AI8">
        <f t="shared" si="5"/>
        <v>-914.58079440456038</v>
      </c>
      <c r="AJ8">
        <f t="shared" si="6"/>
        <v>-89.631059605536393</v>
      </c>
      <c r="AK8">
        <f t="shared" si="19"/>
        <v>115.89634825082392</v>
      </c>
      <c r="AL8">
        <f t="shared" si="7"/>
        <v>-888.31550575927281</v>
      </c>
      <c r="AN8">
        <f t="shared" si="8"/>
        <v>0</v>
      </c>
      <c r="AO8">
        <f t="shared" si="8"/>
        <v>0</v>
      </c>
      <c r="AP8">
        <f t="shared" si="8"/>
        <v>-24.994645703993662</v>
      </c>
      <c r="AQ8">
        <f t="shared" si="8"/>
        <v>-493.96305876560473</v>
      </c>
      <c r="AR8">
        <f t="shared" si="8"/>
        <v>-518.95770446959841</v>
      </c>
      <c r="AS8">
        <f t="shared" si="8"/>
        <v>-50.859070326695871</v>
      </c>
      <c r="AT8">
        <f t="shared" si="8"/>
        <v>65.762700477232798</v>
      </c>
      <c r="AU8">
        <f t="shared" si="8"/>
        <v>-504.05407431906144</v>
      </c>
      <c r="AW8">
        <v>5</v>
      </c>
      <c r="AX8">
        <f>IF(Z8&gt;0, (R8*SUMPRODUCT(K8:$K$98, X8:$X$98)-K8*$AZ$3)/Z8, 0)</f>
        <v>1981.0767308520303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0"/>
        <v>0.50663112117732079</v>
      </c>
      <c r="L9" s="2">
        <v>6</v>
      </c>
      <c r="M9" s="6">
        <v>2.1884238E-2</v>
      </c>
      <c r="Q9" s="4">
        <f t="shared" si="21"/>
        <v>50</v>
      </c>
      <c r="R9">
        <f t="shared" si="0"/>
        <v>50000</v>
      </c>
      <c r="S9">
        <f t="shared" si="1"/>
        <v>2086.2176264060586</v>
      </c>
      <c r="U9">
        <f t="shared" si="12"/>
        <v>2.1884238E-2</v>
      </c>
      <c r="V9">
        <f t="shared" si="13"/>
        <v>0.01</v>
      </c>
      <c r="W9">
        <f t="shared" si="14"/>
        <v>0.88098211961927686</v>
      </c>
      <c r="X9">
        <f t="shared" si="15"/>
        <v>1.9279622379492725E-2</v>
      </c>
      <c r="Y9">
        <f t="shared" si="16"/>
        <v>8.8098211961927693E-3</v>
      </c>
      <c r="Z9">
        <f t="shared" si="17"/>
        <v>0.85289267604359131</v>
      </c>
      <c r="AB9">
        <f t="shared" si="18"/>
        <v>1745.2931774744493</v>
      </c>
      <c r="AC9">
        <f t="shared" si="22"/>
        <v>1779.3197341947725</v>
      </c>
      <c r="AE9">
        <f t="shared" si="2"/>
        <v>0</v>
      </c>
      <c r="AF9">
        <f t="shared" si="3"/>
        <v>0</v>
      </c>
      <c r="AG9">
        <f t="shared" si="3"/>
        <v>-42.644633802179563</v>
      </c>
      <c r="AH9">
        <f t="shared" si="4"/>
        <v>-963.98111897463627</v>
      </c>
      <c r="AI9">
        <f t="shared" si="5"/>
        <v>-1006.6257527768158</v>
      </c>
      <c r="AJ9">
        <f t="shared" si="6"/>
        <v>-34.026556720323242</v>
      </c>
      <c r="AK9">
        <f t="shared" si="19"/>
        <v>122.17052242321147</v>
      </c>
      <c r="AL9">
        <f t="shared" si="7"/>
        <v>-918.48178707392753</v>
      </c>
      <c r="AN9">
        <f t="shared" si="8"/>
        <v>0</v>
      </c>
      <c r="AO9">
        <f t="shared" si="8"/>
        <v>0</v>
      </c>
      <c r="AP9">
        <f t="shared" si="8"/>
        <v>-21.605098635394505</v>
      </c>
      <c r="AQ9">
        <f t="shared" si="8"/>
        <v>-488.38283509988821</v>
      </c>
      <c r="AR9">
        <f t="shared" si="8"/>
        <v>-509.98793373528275</v>
      </c>
      <c r="AS9">
        <f t="shared" si="8"/>
        <v>-17.238912581021065</v>
      </c>
      <c r="AT9">
        <f t="shared" si="8"/>
        <v>61.895388750090632</v>
      </c>
      <c r="AU9">
        <f t="shared" si="8"/>
        <v>-465.33145756621315</v>
      </c>
      <c r="AW9">
        <v>6</v>
      </c>
      <c r="AX9">
        <f>IF(Z9&gt;0, (R9*SUMPRODUCT(K9:$K$98, X9:$X$98)-K9*$AZ$3)/Z9, 0)</f>
        <v>2086.2176264060586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0"/>
        <v>0.45234921533689354</v>
      </c>
      <c r="L10" s="2">
        <v>7</v>
      </c>
      <c r="M10" s="6">
        <v>2.4761703999999999E-2</v>
      </c>
      <c r="Q10" s="4">
        <f t="shared" si="21"/>
        <v>50</v>
      </c>
      <c r="R10">
        <f t="shared" si="0"/>
        <v>50000</v>
      </c>
      <c r="S10">
        <f t="shared" si="1"/>
        <v>2140.7441260223654</v>
      </c>
      <c r="U10">
        <f t="shared" si="12"/>
        <v>2.4761703999999999E-2</v>
      </c>
      <c r="V10">
        <f t="shared" si="13"/>
        <v>0.01</v>
      </c>
      <c r="W10">
        <f t="shared" si="14"/>
        <v>0.85289267604359131</v>
      </c>
      <c r="X10">
        <f t="shared" si="15"/>
        <v>2.1119075987959299E-2</v>
      </c>
      <c r="Y10">
        <f t="shared" si="16"/>
        <v>8.5289267604359131E-3</v>
      </c>
      <c r="Z10">
        <f t="shared" si="17"/>
        <v>0.82324467329519613</v>
      </c>
      <c r="AB10">
        <f t="shared" si="18"/>
        <v>1779.3197341947725</v>
      </c>
      <c r="AC10">
        <f t="shared" si="22"/>
        <v>1762.3561986358925</v>
      </c>
      <c r="AE10">
        <f t="shared" si="2"/>
        <v>0</v>
      </c>
      <c r="AF10">
        <f t="shared" si="3"/>
        <v>0</v>
      </c>
      <c r="AG10">
        <f t="shared" si="3"/>
        <v>-41.162233664759803</v>
      </c>
      <c r="AH10">
        <f t="shared" si="4"/>
        <v>-1055.953799397965</v>
      </c>
      <c r="AI10">
        <f t="shared" si="5"/>
        <v>-1097.1160330627247</v>
      </c>
      <c r="AJ10">
        <f t="shared" si="6"/>
        <v>16.963535558880039</v>
      </c>
      <c r="AK10">
        <f t="shared" si="19"/>
        <v>124.55238139363409</v>
      </c>
      <c r="AL10">
        <f t="shared" si="7"/>
        <v>-955.60011611021059</v>
      </c>
      <c r="AN10">
        <f t="shared" si="8"/>
        <v>0</v>
      </c>
      <c r="AO10">
        <f t="shared" si="8"/>
        <v>0</v>
      </c>
      <c r="AP10">
        <f t="shared" si="8"/>
        <v>-18.619704099767961</v>
      </c>
      <c r="AQ10">
        <f t="shared" si="8"/>
        <v>-477.65987258968096</v>
      </c>
      <c r="AR10">
        <f t="shared" si="8"/>
        <v>-496.27957668944885</v>
      </c>
      <c r="AS10">
        <f t="shared" si="8"/>
        <v>7.6734419993988778</v>
      </c>
      <c r="AT10">
        <f t="shared" si="8"/>
        <v>56.341171991751878</v>
      </c>
      <c r="AU10">
        <f t="shared" si="8"/>
        <v>-432.26496269829812</v>
      </c>
      <c r="AW10">
        <v>7</v>
      </c>
      <c r="AX10">
        <f>IF(Z10&gt;0, (R10*SUMPRODUCT(K10:$K$98, X10:$X$98)-K10*$AZ$3)/Z10, 0)</f>
        <v>2140.7441260223654</v>
      </c>
    </row>
    <row r="11" spans="1:52" x14ac:dyDescent="0.25">
      <c r="A11" t="s">
        <v>33</v>
      </c>
      <c r="C11" s="12">
        <f>AU71</f>
        <v>7398.1265589123759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0"/>
        <v>0.40388322797936921</v>
      </c>
      <c r="L11" s="2">
        <v>8</v>
      </c>
      <c r="M11" s="6">
        <v>2.7627288E-2</v>
      </c>
      <c r="Q11" s="4">
        <f t="shared" si="21"/>
        <v>50</v>
      </c>
      <c r="R11">
        <f t="shared" si="0"/>
        <v>50000</v>
      </c>
      <c r="S11">
        <f t="shared" si="1"/>
        <v>2152.8144078078863</v>
      </c>
      <c r="U11">
        <f t="shared" si="12"/>
        <v>2.7627288E-2</v>
      </c>
      <c r="V11">
        <f t="shared" si="13"/>
        <v>0.01</v>
      </c>
      <c r="W11">
        <f t="shared" si="14"/>
        <v>0.82324467329519613</v>
      </c>
      <c r="X11">
        <f t="shared" si="15"/>
        <v>2.2744017683592292E-2</v>
      </c>
      <c r="Y11">
        <f t="shared" si="16"/>
        <v>8.2324467329519622E-3</v>
      </c>
      <c r="Z11">
        <f t="shared" si="17"/>
        <v>0.7922682088786519</v>
      </c>
      <c r="AB11">
        <f t="shared" si="18"/>
        <v>1762.3561986358925</v>
      </c>
      <c r="AC11">
        <f t="shared" si="22"/>
        <v>1705.6064149221097</v>
      </c>
      <c r="AE11">
        <f t="shared" si="2"/>
        <v>0</v>
      </c>
      <c r="AF11">
        <f t="shared" si="3"/>
        <v>0</v>
      </c>
      <c r="AG11">
        <f t="shared" si="3"/>
        <v>-39.613410443932594</v>
      </c>
      <c r="AH11">
        <f t="shared" si="4"/>
        <v>-1137.2008841796146</v>
      </c>
      <c r="AI11">
        <f t="shared" si="5"/>
        <v>-1176.8142946235471</v>
      </c>
      <c r="AJ11">
        <f t="shared" si="6"/>
        <v>56.74978371378279</v>
      </c>
      <c r="AK11">
        <f t="shared" si="19"/>
        <v>123.36493390451248</v>
      </c>
      <c r="AL11">
        <f t="shared" si="7"/>
        <v>-996.69957700525185</v>
      </c>
      <c r="AN11">
        <f t="shared" si="8"/>
        <v>0</v>
      </c>
      <c r="AO11">
        <f t="shared" si="8"/>
        <v>0</v>
      </c>
      <c r="AP11">
        <f t="shared" si="8"/>
        <v>-15.999192081367154</v>
      </c>
      <c r="AQ11">
        <f t="shared" si="8"/>
        <v>-459.29636396345552</v>
      </c>
      <c r="AR11">
        <f t="shared" si="8"/>
        <v>-475.2955560448226</v>
      </c>
      <c r="AS11">
        <f t="shared" si="8"/>
        <v>22.920285833453629</v>
      </c>
      <c r="AT11">
        <f t="shared" si="8"/>
        <v>49.825027724816032</v>
      </c>
      <c r="AU11">
        <f t="shared" si="8"/>
        <v>-402.55024248655297</v>
      </c>
      <c r="AW11">
        <v>8</v>
      </c>
      <c r="AX11">
        <f>IF(Z11&gt;0, (R11*SUMPRODUCT(K11:$K$98, X11:$X$98)-K11*$AZ$3)/Z11, 0)</f>
        <v>2152.8144078078863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0"/>
        <v>0.36061002498157962</v>
      </c>
      <c r="L12" s="2">
        <v>9</v>
      </c>
      <c r="M12" s="6">
        <v>3.0780427999999999E-2</v>
      </c>
      <c r="Q12" s="4">
        <f t="shared" si="21"/>
        <v>50</v>
      </c>
      <c r="R12">
        <f t="shared" si="0"/>
        <v>50000</v>
      </c>
      <c r="S12">
        <f t="shared" si="1"/>
        <v>2134.4865482084838</v>
      </c>
      <c r="U12">
        <f t="shared" si="12"/>
        <v>3.0780427999999999E-2</v>
      </c>
      <c r="V12">
        <f t="shared" si="13"/>
        <v>0.01</v>
      </c>
      <c r="W12">
        <f t="shared" si="14"/>
        <v>0.7922682088786519</v>
      </c>
      <c r="X12">
        <f t="shared" si="15"/>
        <v>2.4386354560078306E-2</v>
      </c>
      <c r="Y12">
        <f t="shared" si="16"/>
        <v>7.9226820887865184E-3</v>
      </c>
      <c r="Z12">
        <f t="shared" si="17"/>
        <v>0.75995917222978704</v>
      </c>
      <c r="AB12">
        <f t="shared" si="18"/>
        <v>1705.6064149221097</v>
      </c>
      <c r="AC12">
        <f t="shared" si="22"/>
        <v>1622.1226303121348</v>
      </c>
      <c r="AE12">
        <f t="shared" si="2"/>
        <v>0</v>
      </c>
      <c r="AF12">
        <f t="shared" si="3"/>
        <v>0</v>
      </c>
      <c r="AG12">
        <f t="shared" si="3"/>
        <v>-37.997958611489352</v>
      </c>
      <c r="AH12">
        <f t="shared" si="4"/>
        <v>-1219.3177280039154</v>
      </c>
      <c r="AI12">
        <f t="shared" si="5"/>
        <v>-1257.3156866154047</v>
      </c>
      <c r="AJ12">
        <f t="shared" si="6"/>
        <v>83.483784609974919</v>
      </c>
      <c r="AK12">
        <f t="shared" si="19"/>
        <v>119.39244904454769</v>
      </c>
      <c r="AL12">
        <f t="shared" si="7"/>
        <v>-1054.4394529608821</v>
      </c>
      <c r="AN12">
        <f t="shared" si="8"/>
        <v>0</v>
      </c>
      <c r="AO12">
        <f t="shared" si="8"/>
        <v>0</v>
      </c>
      <c r="AP12">
        <f t="shared" si="8"/>
        <v>-13.702444804138205</v>
      </c>
      <c r="AQ12">
        <f t="shared" si="8"/>
        <v>-439.6981963559748</v>
      </c>
      <c r="AR12">
        <f t="shared" si="8"/>
        <v>-453.40064116011303</v>
      </c>
      <c r="AS12">
        <f t="shared" si="8"/>
        <v>30.105089653759869</v>
      </c>
      <c r="AT12">
        <f t="shared" si="8"/>
        <v>43.054114032566318</v>
      </c>
      <c r="AU12">
        <f t="shared" si="8"/>
        <v>-380.24143747378685</v>
      </c>
      <c r="AW12">
        <v>9</v>
      </c>
      <c r="AX12">
        <f>IF(Z12&gt;0, (R12*SUMPRODUCT(K12:$K$98, X12:$X$98)-K12*$AZ$3)/Z12, 0)</f>
        <v>2134.4865482084838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0"/>
        <v>0.32197323659069604</v>
      </c>
      <c r="L13" s="2">
        <v>10</v>
      </c>
      <c r="M13" s="6">
        <v>3.4133669999999998E-2</v>
      </c>
      <c r="Q13" s="4">
        <f t="shared" si="21"/>
        <v>50</v>
      </c>
      <c r="R13">
        <f t="shared" si="0"/>
        <v>50000</v>
      </c>
      <c r="S13">
        <f t="shared" si="1"/>
        <v>2089.6625439000131</v>
      </c>
      <c r="U13">
        <f t="shared" si="12"/>
        <v>3.4133669999999998E-2</v>
      </c>
      <c r="V13">
        <f t="shared" si="13"/>
        <v>0.01</v>
      </c>
      <c r="W13">
        <f t="shared" si="14"/>
        <v>0.75995917222978704</v>
      </c>
      <c r="X13">
        <f t="shared" si="15"/>
        <v>2.5940195598364715E-2</v>
      </c>
      <c r="Y13">
        <f t="shared" si="16"/>
        <v>7.599591722297871E-3</v>
      </c>
      <c r="Z13">
        <f t="shared" si="17"/>
        <v>0.7264193849091245</v>
      </c>
      <c r="AB13">
        <f t="shared" si="18"/>
        <v>1622.1226303121348</v>
      </c>
      <c r="AC13">
        <f t="shared" si="22"/>
        <v>1517.9713798074838</v>
      </c>
      <c r="AE13">
        <f t="shared" si="2"/>
        <v>0</v>
      </c>
      <c r="AF13">
        <f t="shared" si="3"/>
        <v>0</v>
      </c>
      <c r="AG13">
        <f t="shared" si="3"/>
        <v>-36.320969245456226</v>
      </c>
      <c r="AH13">
        <f t="shared" si="4"/>
        <v>-1297.0097799182358</v>
      </c>
      <c r="AI13">
        <f t="shared" si="5"/>
        <v>-1333.330749163692</v>
      </c>
      <c r="AJ13">
        <f t="shared" si="6"/>
        <v>104.15125050465099</v>
      </c>
      <c r="AK13">
        <f t="shared" si="19"/>
        <v>113.54858412184944</v>
      </c>
      <c r="AL13">
        <f t="shared" si="7"/>
        <v>-1115.6309145371915</v>
      </c>
      <c r="AN13">
        <f t="shared" si="8"/>
        <v>0</v>
      </c>
      <c r="AO13">
        <f t="shared" si="8"/>
        <v>0</v>
      </c>
      <c r="AP13">
        <f t="shared" si="8"/>
        <v>-11.694380024070671</v>
      </c>
      <c r="AQ13">
        <f t="shared" si="8"/>
        <v>-417.60243673006073</v>
      </c>
      <c r="AR13">
        <f t="shared" si="8"/>
        <v>-429.29681675413138</v>
      </c>
      <c r="AS13">
        <f t="shared" si="8"/>
        <v>33.533915219950842</v>
      </c>
      <c r="AT13">
        <f t="shared" si="8"/>
        <v>36.55960514000278</v>
      </c>
      <c r="AU13">
        <f t="shared" si="8"/>
        <v>-359.20329639417776</v>
      </c>
      <c r="AW13">
        <v>10</v>
      </c>
      <c r="AX13">
        <f>IF(Z13&gt;0, (R13*SUMPRODUCT(K13:$K$98, X13:$X$98)-K13*$AZ$3)/Z13, 0)</f>
        <v>2089.6625439000131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0"/>
        <v>0.28747610409883573</v>
      </c>
      <c r="L14" s="2">
        <v>11</v>
      </c>
      <c r="M14" s="6">
        <v>3.7867151000000002E-2</v>
      </c>
      <c r="Q14" s="4">
        <f t="shared" si="21"/>
        <v>50</v>
      </c>
      <c r="R14">
        <f t="shared" si="0"/>
        <v>50000</v>
      </c>
      <c r="S14">
        <f t="shared" si="1"/>
        <v>2024.1002926628184</v>
      </c>
      <c r="U14">
        <f t="shared" si="12"/>
        <v>3.7867151000000002E-2</v>
      </c>
      <c r="V14">
        <f t="shared" si="13"/>
        <v>0.01</v>
      </c>
      <c r="W14">
        <f t="shared" si="14"/>
        <v>0.7264193849091245</v>
      </c>
      <c r="X14">
        <f t="shared" si="15"/>
        <v>2.750743253768094E-2</v>
      </c>
      <c r="Y14">
        <f t="shared" si="16"/>
        <v>7.2641938490912447E-3</v>
      </c>
      <c r="Z14">
        <f t="shared" si="17"/>
        <v>0.69164775852235227</v>
      </c>
      <c r="AB14">
        <f t="shared" si="18"/>
        <v>1517.9713798074838</v>
      </c>
      <c r="AC14">
        <f t="shared" si="22"/>
        <v>1399.9644304446756</v>
      </c>
      <c r="AE14">
        <f t="shared" si="2"/>
        <v>0</v>
      </c>
      <c r="AF14">
        <f t="shared" si="3"/>
        <v>0</v>
      </c>
      <c r="AG14">
        <f t="shared" si="3"/>
        <v>-34.582387926117612</v>
      </c>
      <c r="AH14">
        <f t="shared" si="4"/>
        <v>-1375.3716268840469</v>
      </c>
      <c r="AI14">
        <f t="shared" si="5"/>
        <v>-1409.9540148101646</v>
      </c>
      <c r="AJ14">
        <f t="shared" si="6"/>
        <v>118.0069493628082</v>
      </c>
      <c r="AK14">
        <f t="shared" si="19"/>
        <v>106.25799658652387</v>
      </c>
      <c r="AL14">
        <f t="shared" si="7"/>
        <v>-1185.6890688608325</v>
      </c>
      <c r="AN14">
        <f t="shared" si="8"/>
        <v>0</v>
      </c>
      <c r="AO14">
        <f t="shared" si="8"/>
        <v>0</v>
      </c>
      <c r="AP14">
        <f t="shared" si="8"/>
        <v>-9.9416101514349062</v>
      </c>
      <c r="AQ14">
        <f t="shared" si="8"/>
        <v>-395.38647698470334</v>
      </c>
      <c r="AR14">
        <f t="shared" si="8"/>
        <v>-405.32808713613827</v>
      </c>
      <c r="AS14">
        <f t="shared" si="8"/>
        <v>33.924178059408689</v>
      </c>
      <c r="AT14">
        <f t="shared" si="8"/>
        <v>30.546634888041268</v>
      </c>
      <c r="AU14">
        <f t="shared" si="8"/>
        <v>-340.85727418868828</v>
      </c>
      <c r="AW14">
        <v>11</v>
      </c>
      <c r="AX14">
        <f>IF(Z14&gt;0, (R14*SUMPRODUCT(K14:$K$98, X14:$X$98)-K14*$AZ$3)/Z14, 0)</f>
        <v>2024.1002926628184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0"/>
        <v>0.25667509294538904</v>
      </c>
      <c r="L15" s="2">
        <v>12</v>
      </c>
      <c r="M15" s="6">
        <v>4.2172894000000002E-2</v>
      </c>
      <c r="Q15" s="4">
        <f t="shared" si="21"/>
        <v>50</v>
      </c>
      <c r="R15">
        <f t="shared" si="0"/>
        <v>50000</v>
      </c>
      <c r="S15">
        <f t="shared" si="1"/>
        <v>1940.4312132910395</v>
      </c>
      <c r="U15">
        <f t="shared" si="12"/>
        <v>4.2172894000000002E-2</v>
      </c>
      <c r="V15">
        <f t="shared" si="13"/>
        <v>0.01</v>
      </c>
      <c r="W15">
        <f t="shared" si="14"/>
        <v>0.69164775852235227</v>
      </c>
      <c r="X15">
        <f t="shared" si="15"/>
        <v>2.9168787605500762E-2</v>
      </c>
      <c r="Y15">
        <f t="shared" si="16"/>
        <v>6.9164775852235232E-3</v>
      </c>
      <c r="Z15">
        <f t="shared" si="17"/>
        <v>0.65556249333162797</v>
      </c>
      <c r="AB15">
        <f t="shared" si="18"/>
        <v>1399.9644304446756</v>
      </c>
      <c r="AC15">
        <f t="shared" si="22"/>
        <v>1272.0739243235898</v>
      </c>
      <c r="AE15">
        <f t="shared" si="2"/>
        <v>0</v>
      </c>
      <c r="AF15">
        <f t="shared" si="3"/>
        <v>0</v>
      </c>
      <c r="AG15">
        <f t="shared" si="3"/>
        <v>-32.778124666581398</v>
      </c>
      <c r="AH15">
        <f t="shared" si="4"/>
        <v>-1458.439380275038</v>
      </c>
      <c r="AI15">
        <f t="shared" si="5"/>
        <v>-1491.2175049416194</v>
      </c>
      <c r="AJ15">
        <f t="shared" si="6"/>
        <v>127.89050612108576</v>
      </c>
      <c r="AK15">
        <f t="shared" si="19"/>
        <v>97.997510131127299</v>
      </c>
      <c r="AL15">
        <f t="shared" si="7"/>
        <v>-1265.3294886894064</v>
      </c>
      <c r="AN15">
        <f t="shared" si="8"/>
        <v>0</v>
      </c>
      <c r="AO15">
        <f t="shared" si="8"/>
        <v>0</v>
      </c>
      <c r="AP15">
        <f t="shared" si="8"/>
        <v>-8.4133281953703296</v>
      </c>
      <c r="AQ15">
        <f t="shared" si="8"/>
        <v>-374.34506348731099</v>
      </c>
      <c r="AR15">
        <f t="shared" si="8"/>
        <v>-382.75839168268129</v>
      </c>
      <c r="AS15">
        <f t="shared" si="8"/>
        <v>32.826307545462534</v>
      </c>
      <c r="AT15">
        <f t="shared" si="8"/>
        <v>25.153520021323803</v>
      </c>
      <c r="AU15">
        <f t="shared" si="8"/>
        <v>-324.77856411589499</v>
      </c>
      <c r="AW15">
        <v>12</v>
      </c>
      <c r="AX15">
        <f>IF(Z15&gt;0, (R15*SUMPRODUCT(K15:$K$98, X15:$X$98)-K15*$AZ$3)/Z15, 0)</f>
        <v>1940.4312132910395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0"/>
        <v>0.22917419012981163</v>
      </c>
      <c r="L16" s="2">
        <v>13</v>
      </c>
      <c r="M16" s="6">
        <v>4.6777600000000003E-2</v>
      </c>
      <c r="Q16" s="4">
        <f t="shared" si="21"/>
        <v>50</v>
      </c>
      <c r="R16">
        <f t="shared" si="0"/>
        <v>50000</v>
      </c>
      <c r="S16">
        <f t="shared" si="1"/>
        <v>1838.0863139488324</v>
      </c>
      <c r="U16">
        <f t="shared" si="12"/>
        <v>4.6777600000000003E-2</v>
      </c>
      <c r="V16">
        <f t="shared" si="13"/>
        <v>0.01</v>
      </c>
      <c r="W16">
        <f t="shared" si="14"/>
        <v>0.65556249333162797</v>
      </c>
      <c r="X16">
        <f t="shared" si="15"/>
        <v>3.0665640088069563E-2</v>
      </c>
      <c r="Y16">
        <f t="shared" si="16"/>
        <v>6.5556249333162796E-3</v>
      </c>
      <c r="Z16">
        <f t="shared" si="17"/>
        <v>0.61834122831024207</v>
      </c>
      <c r="AB16">
        <f t="shared" si="18"/>
        <v>1272.0739243235898</v>
      </c>
      <c r="AC16">
        <f t="shared" si="22"/>
        <v>1136.5645491073662</v>
      </c>
      <c r="AE16">
        <f t="shared" si="2"/>
        <v>0</v>
      </c>
      <c r="AF16">
        <f t="shared" si="3"/>
        <v>0</v>
      </c>
      <c r="AG16">
        <f t="shared" si="3"/>
        <v>-30.917061415512105</v>
      </c>
      <c r="AH16">
        <f t="shared" si="4"/>
        <v>-1533.2820044034781</v>
      </c>
      <c r="AI16">
        <f t="shared" si="5"/>
        <v>-1564.1990658189902</v>
      </c>
      <c r="AJ16">
        <f t="shared" si="6"/>
        <v>135.50937521622359</v>
      </c>
      <c r="AK16">
        <f t="shared" si="19"/>
        <v>89.045174702651295</v>
      </c>
      <c r="AL16">
        <f t="shared" si="7"/>
        <v>-1339.6445159001153</v>
      </c>
      <c r="AN16">
        <f t="shared" si="8"/>
        <v>0</v>
      </c>
      <c r="AO16">
        <f t="shared" si="8"/>
        <v>0</v>
      </c>
      <c r="AP16">
        <f t="shared" si="8"/>
        <v>-7.0853925110936347</v>
      </c>
      <c r="AQ16">
        <f t="shared" si="8"/>
        <v>-351.38866159978136</v>
      </c>
      <c r="AR16">
        <f t="shared" si="8"/>
        <v>-358.47405411087499</v>
      </c>
      <c r="AS16">
        <f t="shared" si="8"/>
        <v>31.055251320174808</v>
      </c>
      <c r="AT16">
        <f t="shared" si="8"/>
        <v>20.406855797447701</v>
      </c>
      <c r="AU16">
        <f t="shared" si="8"/>
        <v>-307.01194699325248</v>
      </c>
      <c r="AW16">
        <v>13</v>
      </c>
      <c r="AX16">
        <f>IF(Z16&gt;0, (R16*SUMPRODUCT(K16:$K$98, X16:$X$98)-K16*$AZ$3)/Z16, 0)</f>
        <v>1838.0863139488324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0"/>
        <v>0.20461981261590323</v>
      </c>
      <c r="L17" s="2">
        <v>14</v>
      </c>
      <c r="M17" s="6">
        <v>5.1668436999999998E-2</v>
      </c>
      <c r="Q17" s="4">
        <f t="shared" si="21"/>
        <v>50</v>
      </c>
      <c r="R17">
        <f t="shared" si="0"/>
        <v>50000</v>
      </c>
      <c r="S17">
        <f t="shared" si="1"/>
        <v>1720.7969555199861</v>
      </c>
      <c r="U17">
        <f t="shared" si="12"/>
        <v>5.1668436999999998E-2</v>
      </c>
      <c r="V17">
        <f t="shared" si="13"/>
        <v>0.01</v>
      </c>
      <c r="W17">
        <f t="shared" si="14"/>
        <v>0.61834122831024207</v>
      </c>
      <c r="X17">
        <f t="shared" si="15"/>
        <v>3.1948724799450358E-2</v>
      </c>
      <c r="Y17">
        <f t="shared" si="16"/>
        <v>6.183412283102421E-3</v>
      </c>
      <c r="Z17">
        <f t="shared" si="17"/>
        <v>0.58020909122768938</v>
      </c>
      <c r="AB17">
        <f t="shared" si="18"/>
        <v>1136.5645491073662</v>
      </c>
      <c r="AC17">
        <f t="shared" si="22"/>
        <v>998.42203774962582</v>
      </c>
      <c r="AE17">
        <f t="shared" si="2"/>
        <v>0</v>
      </c>
      <c r="AF17">
        <f t="shared" si="3"/>
        <v>0</v>
      </c>
      <c r="AG17">
        <f t="shared" si="3"/>
        <v>-29.010454561384471</v>
      </c>
      <c r="AH17">
        <f t="shared" si="4"/>
        <v>-1597.4362399725178</v>
      </c>
      <c r="AI17">
        <f t="shared" si="5"/>
        <v>-1626.4466945339022</v>
      </c>
      <c r="AJ17">
        <f t="shared" si="6"/>
        <v>138.14251135774043</v>
      </c>
      <c r="AK17">
        <f t="shared" si="19"/>
        <v>79.559518437515649</v>
      </c>
      <c r="AL17">
        <f t="shared" si="7"/>
        <v>-1408.7446647386462</v>
      </c>
      <c r="AN17">
        <f t="shared" si="8"/>
        <v>0</v>
      </c>
      <c r="AO17">
        <f t="shared" si="8"/>
        <v>0</v>
      </c>
      <c r="AP17">
        <f t="shared" si="8"/>
        <v>-5.9361137762526655</v>
      </c>
      <c r="AQ17">
        <f t="shared" si="8"/>
        <v>-326.86710408902962</v>
      </c>
      <c r="AR17">
        <f t="shared" si="8"/>
        <v>-332.80321786528225</v>
      </c>
      <c r="AS17">
        <f t="shared" si="8"/>
        <v>28.266694788311131</v>
      </c>
      <c r="AT17">
        <f t="shared" si="8"/>
        <v>16.27945375449595</v>
      </c>
      <c r="AU17">
        <f t="shared" si="8"/>
        <v>-288.25706932247522</v>
      </c>
      <c r="AW17">
        <v>14</v>
      </c>
      <c r="AX17">
        <f>IF(Z17&gt;0, (R17*SUMPRODUCT(K17:$K$98, X17:$X$98)-K17*$AZ$3)/Z17, 0)</f>
        <v>1720.7969555199861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0"/>
        <v>0.1826962612641993</v>
      </c>
      <c r="L18" s="2">
        <v>15</v>
      </c>
      <c r="M18" s="6">
        <v>5.7177164000000003E-2</v>
      </c>
      <c r="Q18" s="4">
        <f t="shared" si="21"/>
        <v>50</v>
      </c>
      <c r="R18">
        <f t="shared" si="0"/>
        <v>50000</v>
      </c>
      <c r="S18">
        <f t="shared" si="1"/>
        <v>1592.575495019785</v>
      </c>
      <c r="U18">
        <f t="shared" si="12"/>
        <v>5.7177164000000003E-2</v>
      </c>
      <c r="V18">
        <f t="shared" si="13"/>
        <v>0.01</v>
      </c>
      <c r="W18">
        <f t="shared" si="14"/>
        <v>0.58020909122768938</v>
      </c>
      <c r="X18">
        <f t="shared" si="15"/>
        <v>3.3174710363416557E-2</v>
      </c>
      <c r="Y18">
        <f t="shared" si="16"/>
        <v>5.802090912276894E-3</v>
      </c>
      <c r="Z18">
        <f t="shared" si="17"/>
        <v>0.5412322899519959</v>
      </c>
      <c r="AB18">
        <f t="shared" si="18"/>
        <v>998.42203774962582</v>
      </c>
      <c r="AC18">
        <f t="shared" si="22"/>
        <v>861.95328209099171</v>
      </c>
      <c r="AE18">
        <f t="shared" si="2"/>
        <v>0</v>
      </c>
      <c r="AF18">
        <f t="shared" si="3"/>
        <v>0</v>
      </c>
      <c r="AG18">
        <f t="shared" si="3"/>
        <v>-27.061614497599795</v>
      </c>
      <c r="AH18">
        <f t="shared" si="4"/>
        <v>-1658.7355181708278</v>
      </c>
      <c r="AI18">
        <f t="shared" si="5"/>
        <v>-1685.7971326684276</v>
      </c>
      <c r="AJ18">
        <f t="shared" si="6"/>
        <v>136.46875565863411</v>
      </c>
      <c r="AK18">
        <f t="shared" si="19"/>
        <v>69.889542642473813</v>
      </c>
      <c r="AL18">
        <f t="shared" si="7"/>
        <v>-1479.4388343673197</v>
      </c>
      <c r="AN18">
        <f t="shared" si="8"/>
        <v>0</v>
      </c>
      <c r="AO18">
        <f t="shared" si="8"/>
        <v>0</v>
      </c>
      <c r="AP18">
        <f t="shared" si="8"/>
        <v>-4.9440557924845354</v>
      </c>
      <c r="AQ18">
        <f t="shared" si="8"/>
        <v>-303.04477759594459</v>
      </c>
      <c r="AR18">
        <f t="shared" si="8"/>
        <v>-307.9888333884291</v>
      </c>
      <c r="AS18">
        <f t="shared" si="8"/>
        <v>24.932331438209992</v>
      </c>
      <c r="AT18">
        <f t="shared" si="8"/>
        <v>12.768558142244794</v>
      </c>
      <c r="AU18">
        <f t="shared" si="8"/>
        <v>-270.28794380797433</v>
      </c>
      <c r="AW18">
        <v>15</v>
      </c>
      <c r="AX18">
        <f>IF(Z18&gt;0, (R18*SUMPRODUCT(K18:$K$98, X18:$X$98)-K18*$AZ$3)/Z18, 0)</f>
        <v>1592.575495019785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0"/>
        <v>0.16312166184303509</v>
      </c>
      <c r="L19" s="2">
        <v>16</v>
      </c>
      <c r="M19" s="6">
        <v>6.3388860000000005E-2</v>
      </c>
      <c r="Q19" s="4">
        <f t="shared" si="21"/>
        <v>50</v>
      </c>
      <c r="R19">
        <f t="shared" si="0"/>
        <v>50000</v>
      </c>
      <c r="S19">
        <f t="shared" si="1"/>
        <v>1453.4193000179448</v>
      </c>
      <c r="U19">
        <f t="shared" si="12"/>
        <v>6.3388860000000005E-2</v>
      </c>
      <c r="V19">
        <f t="shared" si="13"/>
        <v>0.01</v>
      </c>
      <c r="W19">
        <f t="shared" si="14"/>
        <v>0.5412322899519959</v>
      </c>
      <c r="X19">
        <f t="shared" si="15"/>
        <v>3.430809785524648E-2</v>
      </c>
      <c r="Y19">
        <f t="shared" si="16"/>
        <v>5.4123228995199592E-3</v>
      </c>
      <c r="Z19">
        <f t="shared" si="17"/>
        <v>0.50151186919722945</v>
      </c>
      <c r="AB19">
        <f t="shared" si="18"/>
        <v>861.95328209099171</v>
      </c>
      <c r="AC19">
        <f t="shared" si="22"/>
        <v>728.90702987932832</v>
      </c>
      <c r="AE19">
        <f t="shared" si="2"/>
        <v>0</v>
      </c>
      <c r="AF19">
        <f t="shared" si="3"/>
        <v>0</v>
      </c>
      <c r="AG19">
        <f t="shared" si="3"/>
        <v>-25.075593459861473</v>
      </c>
      <c r="AH19">
        <f t="shared" si="4"/>
        <v>-1715.4048927623239</v>
      </c>
      <c r="AI19">
        <f t="shared" si="5"/>
        <v>-1740.4804862221854</v>
      </c>
      <c r="AJ19">
        <f t="shared" si="6"/>
        <v>133.04625221166339</v>
      </c>
      <c r="AK19">
        <f t="shared" si="19"/>
        <v>60.336729746369429</v>
      </c>
      <c r="AL19">
        <f t="shared" si="7"/>
        <v>-1547.0975042641526</v>
      </c>
      <c r="AN19">
        <f t="shared" si="8"/>
        <v>0</v>
      </c>
      <c r="AO19">
        <f t="shared" si="8"/>
        <v>0</v>
      </c>
      <c r="AP19">
        <f t="shared" si="8"/>
        <v>-4.090372476872945</v>
      </c>
      <c r="AQ19">
        <f t="shared" si="8"/>
        <v>-279.81969684106366</v>
      </c>
      <c r="AR19">
        <f t="shared" si="8"/>
        <v>-283.91006931793663</v>
      </c>
      <c r="AS19">
        <f t="shared" si="8"/>
        <v>21.702725762754113</v>
      </c>
      <c r="AT19">
        <f t="shared" si="8"/>
        <v>9.8422276264018702</v>
      </c>
      <c r="AU19">
        <f t="shared" si="8"/>
        <v>-252.36511592878063</v>
      </c>
      <c r="AW19">
        <v>16</v>
      </c>
      <c r="AX19">
        <f>IF(Z19&gt;0, (R19*SUMPRODUCT(K19:$K$98, X19:$X$98)-K19*$AZ$3)/Z19, 0)</f>
        <v>1453.4193000179448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0"/>
        <v>0.14564434093128131</v>
      </c>
      <c r="L20" s="2">
        <v>17</v>
      </c>
      <c r="M20" s="6">
        <v>7.0498397000000004E-2</v>
      </c>
      <c r="Q20" s="4">
        <f t="shared" si="21"/>
        <v>50</v>
      </c>
      <c r="R20">
        <f t="shared" si="0"/>
        <v>50000</v>
      </c>
      <c r="S20">
        <f t="shared" si="1"/>
        <v>1303.0109507823254</v>
      </c>
      <c r="U20">
        <f t="shared" si="12"/>
        <v>7.0498397000000004E-2</v>
      </c>
      <c r="V20">
        <f t="shared" si="13"/>
        <v>0.01</v>
      </c>
      <c r="W20">
        <f t="shared" si="14"/>
        <v>0.50151186919722945</v>
      </c>
      <c r="X20">
        <f t="shared" si="15"/>
        <v>3.5355782854878358E-2</v>
      </c>
      <c r="Y20">
        <f t="shared" si="16"/>
        <v>5.0151186919722944E-3</v>
      </c>
      <c r="Z20">
        <f t="shared" si="17"/>
        <v>0.46114096765037882</v>
      </c>
      <c r="AB20">
        <f t="shared" si="18"/>
        <v>728.90702987932832</v>
      </c>
      <c r="AC20">
        <f t="shared" si="22"/>
        <v>600.87173070280164</v>
      </c>
      <c r="AE20">
        <f t="shared" si="2"/>
        <v>0</v>
      </c>
      <c r="AF20">
        <f t="shared" si="3"/>
        <v>0</v>
      </c>
      <c r="AG20">
        <f t="shared" si="3"/>
        <v>-23.057048382518943</v>
      </c>
      <c r="AH20">
        <f t="shared" si="4"/>
        <v>-1767.7891427439179</v>
      </c>
      <c r="AI20">
        <f t="shared" si="5"/>
        <v>-1790.8461911264369</v>
      </c>
      <c r="AJ20">
        <f t="shared" si="6"/>
        <v>128.03529917652668</v>
      </c>
      <c r="AK20">
        <f t="shared" si="19"/>
        <v>51.023492091552988</v>
      </c>
      <c r="AL20">
        <f t="shared" si="7"/>
        <v>-1611.7873998583573</v>
      </c>
      <c r="AN20">
        <f t="shared" si="8"/>
        <v>0</v>
      </c>
      <c r="AO20">
        <f t="shared" si="8"/>
        <v>0</v>
      </c>
      <c r="AP20">
        <f t="shared" si="8"/>
        <v>-3.3581286154926371</v>
      </c>
      <c r="AQ20">
        <f t="shared" si="8"/>
        <v>-257.46848460041269</v>
      </c>
      <c r="AR20">
        <f t="shared" si="8"/>
        <v>-260.82661321590535</v>
      </c>
      <c r="AS20">
        <f t="shared" si="8"/>
        <v>18.647616764504654</v>
      </c>
      <c r="AT20">
        <f t="shared" si="8"/>
        <v>7.4312828776866793</v>
      </c>
      <c r="AU20">
        <f t="shared" si="8"/>
        <v>-234.74771357371404</v>
      </c>
      <c r="AW20">
        <v>17</v>
      </c>
      <c r="AX20">
        <f>IF(Z20&gt;0, (R20*SUMPRODUCT(K20:$K$98, X20:$X$98)-K20*$AZ$3)/Z20, 0)</f>
        <v>1303.0109507823254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0"/>
        <v>0.13003959011721544</v>
      </c>
      <c r="L21" s="2">
        <v>18</v>
      </c>
      <c r="M21" s="6">
        <v>7.8701599999999997E-2</v>
      </c>
      <c r="Q21" s="4">
        <f t="shared" si="21"/>
        <v>50</v>
      </c>
      <c r="R21">
        <f t="shared" si="0"/>
        <v>50000</v>
      </c>
      <c r="S21">
        <f t="shared" si="1"/>
        <v>1139.6545285326717</v>
      </c>
      <c r="U21">
        <f t="shared" si="12"/>
        <v>7.8701599999999997E-2</v>
      </c>
      <c r="V21">
        <f t="shared" si="13"/>
        <v>0.01</v>
      </c>
      <c r="W21">
        <f t="shared" si="14"/>
        <v>0.46114096765037882</v>
      </c>
      <c r="X21">
        <f t="shared" si="15"/>
        <v>3.6292531979633051E-2</v>
      </c>
      <c r="Y21">
        <f t="shared" si="16"/>
        <v>4.6114096765037882E-3</v>
      </c>
      <c r="Z21">
        <f t="shared" si="17"/>
        <v>0.42023702599424195</v>
      </c>
      <c r="AB21">
        <f t="shared" si="18"/>
        <v>600.87173070280164</v>
      </c>
      <c r="AC21">
        <f t="shared" si="22"/>
        <v>478.92502973143991</v>
      </c>
      <c r="AE21">
        <f t="shared" si="2"/>
        <v>0</v>
      </c>
      <c r="AF21">
        <f t="shared" si="3"/>
        <v>0</v>
      </c>
      <c r="AG21">
        <f t="shared" si="3"/>
        <v>-21.011851299712099</v>
      </c>
      <c r="AH21">
        <f t="shared" si="4"/>
        <v>-1814.6265989816525</v>
      </c>
      <c r="AI21">
        <f t="shared" si="5"/>
        <v>-1835.6384502813646</v>
      </c>
      <c r="AJ21">
        <f t="shared" si="6"/>
        <v>121.94670097136174</v>
      </c>
      <c r="AK21">
        <f t="shared" si="19"/>
        <v>42.061021149196122</v>
      </c>
      <c r="AL21">
        <f t="shared" si="7"/>
        <v>-1671.6307281608067</v>
      </c>
      <c r="AN21">
        <f t="shared" si="8"/>
        <v>0</v>
      </c>
      <c r="AO21">
        <f t="shared" si="8"/>
        <v>0</v>
      </c>
      <c r="AP21">
        <f t="shared" si="8"/>
        <v>-2.7323725306184419</v>
      </c>
      <c r="AQ21">
        <f t="shared" si="8"/>
        <v>-235.97329914737077</v>
      </c>
      <c r="AR21">
        <f t="shared" si="8"/>
        <v>-238.70567167798922</v>
      </c>
      <c r="AS21">
        <f t="shared" si="8"/>
        <v>15.857899010462518</v>
      </c>
      <c r="AT21">
        <f t="shared" si="8"/>
        <v>5.4695979501529939</v>
      </c>
      <c r="AU21">
        <f t="shared" si="8"/>
        <v>-217.3781747173737</v>
      </c>
      <c r="AW21">
        <v>18</v>
      </c>
      <c r="AX21">
        <f>IF(Z21&gt;0, (R21*SUMPRODUCT(K21:$K$98, X21:$X$98)-K21*$AZ$3)/Z21, 0)</f>
        <v>1139.6545285326717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0"/>
        <v>0.11610677689037092</v>
      </c>
      <c r="L22" s="2">
        <v>19</v>
      </c>
      <c r="M22" s="6">
        <v>8.8159118999999994E-2</v>
      </c>
      <c r="Q22" s="4">
        <f t="shared" si="21"/>
        <v>50</v>
      </c>
      <c r="R22">
        <f t="shared" si="0"/>
        <v>50000</v>
      </c>
      <c r="S22">
        <f t="shared" si="1"/>
        <v>960.33212371910122</v>
      </c>
      <c r="U22">
        <f t="shared" si="12"/>
        <v>8.8159118999999994E-2</v>
      </c>
      <c r="V22">
        <f t="shared" si="13"/>
        <v>0.01</v>
      </c>
      <c r="W22">
        <f t="shared" si="14"/>
        <v>0.42023702599424195</v>
      </c>
      <c r="X22">
        <f t="shared" si="15"/>
        <v>3.7047725982832465E-2</v>
      </c>
      <c r="Y22">
        <f t="shared" si="16"/>
        <v>4.2023702599424196E-3</v>
      </c>
      <c r="Z22">
        <f t="shared" si="17"/>
        <v>0.37898692975146708</v>
      </c>
      <c r="AB22">
        <f t="shared" si="18"/>
        <v>478.92502973143991</v>
      </c>
      <c r="AC22">
        <f t="shared" si="22"/>
        <v>363.95332311000823</v>
      </c>
      <c r="AE22">
        <f t="shared" si="2"/>
        <v>0</v>
      </c>
      <c r="AF22">
        <f t="shared" si="3"/>
        <v>0</v>
      </c>
      <c r="AG22">
        <f t="shared" si="3"/>
        <v>-18.949346487573354</v>
      </c>
      <c r="AH22">
        <f t="shared" si="4"/>
        <v>-1852.3862991416233</v>
      </c>
      <c r="AI22">
        <f t="shared" si="5"/>
        <v>-1871.3356456291967</v>
      </c>
      <c r="AJ22">
        <f t="shared" si="6"/>
        <v>114.97170662143168</v>
      </c>
      <c r="AK22">
        <f t="shared" si="19"/>
        <v>33.524752081200795</v>
      </c>
      <c r="AL22">
        <f t="shared" si="7"/>
        <v>-1722.8391869265643</v>
      </c>
      <c r="AN22">
        <f t="shared" si="8"/>
        <v>0</v>
      </c>
      <c r="AO22">
        <f t="shared" si="8"/>
        <v>0</v>
      </c>
      <c r="AP22">
        <f t="shared" si="8"/>
        <v>-2.2001475448510135</v>
      </c>
      <c r="AQ22">
        <f t="shared" si="8"/>
        <v>-215.07460274921635</v>
      </c>
      <c r="AR22">
        <f t="shared" si="8"/>
        <v>-217.27475029406736</v>
      </c>
      <c r="AS22">
        <f t="shared" si="8"/>
        <v>13.34899428939975</v>
      </c>
      <c r="AT22">
        <f t="shared" si="8"/>
        <v>3.8924509101969789</v>
      </c>
      <c r="AU22">
        <f t="shared" si="8"/>
        <v>-200.03330509447065</v>
      </c>
      <c r="AW22">
        <v>19</v>
      </c>
      <c r="AX22">
        <f>IF(Z22&gt;0, (R22*SUMPRODUCT(K22:$K$98, X22:$X$98)-K22*$AZ$3)/Z22, 0)</f>
        <v>960.33212371910122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0"/>
        <v>0.10366676508068833</v>
      </c>
      <c r="L23" s="2">
        <v>20</v>
      </c>
      <c r="M23" s="6">
        <v>9.9426106E-2</v>
      </c>
      <c r="Q23" s="4">
        <f t="shared" si="21"/>
        <v>50</v>
      </c>
      <c r="R23">
        <f t="shared" si="0"/>
        <v>50000</v>
      </c>
      <c r="S23">
        <f t="shared" si="1"/>
        <v>761.19638385817393</v>
      </c>
      <c r="U23">
        <f t="shared" si="12"/>
        <v>9.9426106E-2</v>
      </c>
      <c r="V23">
        <f t="shared" si="13"/>
        <v>0.01</v>
      </c>
      <c r="W23">
        <f t="shared" si="14"/>
        <v>0.37898692975146708</v>
      </c>
      <c r="X23">
        <f t="shared" si="15"/>
        <v>3.7681194650083918E-2</v>
      </c>
      <c r="Y23">
        <f t="shared" si="16"/>
        <v>3.7898692975146708E-3</v>
      </c>
      <c r="Z23">
        <f t="shared" si="17"/>
        <v>0.3375158658038685</v>
      </c>
      <c r="AB23">
        <f t="shared" si="18"/>
        <v>363.95332311000823</v>
      </c>
      <c r="AC23">
        <f t="shared" si="22"/>
        <v>256.91585654466542</v>
      </c>
      <c r="AE23">
        <f t="shared" si="2"/>
        <v>0</v>
      </c>
      <c r="AF23">
        <f t="shared" si="3"/>
        <v>0</v>
      </c>
      <c r="AG23">
        <f t="shared" si="3"/>
        <v>-16.875793290193425</v>
      </c>
      <c r="AH23">
        <f t="shared" si="4"/>
        <v>-1884.0597325041958</v>
      </c>
      <c r="AI23">
        <f t="shared" si="5"/>
        <v>-1900.9355257943892</v>
      </c>
      <c r="AJ23">
        <f t="shared" si="6"/>
        <v>107.03746656534281</v>
      </c>
      <c r="AK23">
        <f t="shared" si="19"/>
        <v>25.476732617700577</v>
      </c>
      <c r="AL23">
        <f t="shared" si="7"/>
        <v>-1768.4213266113456</v>
      </c>
      <c r="AN23">
        <f t="shared" si="8"/>
        <v>0</v>
      </c>
      <c r="AO23">
        <f t="shared" si="8"/>
        <v>0</v>
      </c>
      <c r="AP23">
        <f t="shared" si="8"/>
        <v>-1.7494588985647381</v>
      </c>
      <c r="AQ23">
        <f t="shared" si="8"/>
        <v>-195.31437768749694</v>
      </c>
      <c r="AR23">
        <f t="shared" si="8"/>
        <v>-197.06383658606168</v>
      </c>
      <c r="AS23">
        <f t="shared" si="8"/>
        <v>11.096227901261424</v>
      </c>
      <c r="AT23">
        <f t="shared" si="8"/>
        <v>2.6410904553026753</v>
      </c>
      <c r="AU23">
        <f t="shared" si="8"/>
        <v>-183.32651822949757</v>
      </c>
      <c r="AW23">
        <v>20</v>
      </c>
      <c r="AX23">
        <f>IF(Z23&gt;0, (R23*SUMPRODUCT(K23:$K$98, X23:$X$98)-K23*$AZ$3)/Z23, 0)</f>
        <v>761.19638385817393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0"/>
        <v>9.2559611679185999E-2</v>
      </c>
      <c r="L24" s="2">
        <v>21</v>
      </c>
      <c r="M24" s="6">
        <v>0.112419382</v>
      </c>
      <c r="Q24" s="4">
        <f t="shared" si="21"/>
        <v>50</v>
      </c>
      <c r="R24">
        <f t="shared" si="0"/>
        <v>50000</v>
      </c>
      <c r="S24">
        <f t="shared" si="1"/>
        <v>533.64147405268352</v>
      </c>
      <c r="U24">
        <f t="shared" si="12"/>
        <v>0.112419382</v>
      </c>
      <c r="V24">
        <f t="shared" si="13"/>
        <v>0.01</v>
      </c>
      <c r="W24">
        <f t="shared" si="14"/>
        <v>0.3375158658038685</v>
      </c>
      <c r="X24">
        <f t="shared" si="15"/>
        <v>3.7943325048865828E-2</v>
      </c>
      <c r="Y24">
        <f t="shared" si="16"/>
        <v>3.3751586580386852E-3</v>
      </c>
      <c r="Z24">
        <f t="shared" si="17"/>
        <v>0.296197382096964</v>
      </c>
      <c r="AB24">
        <f t="shared" si="18"/>
        <v>256.91585654466542</v>
      </c>
      <c r="AC24">
        <f t="shared" si="22"/>
        <v>158.0632075927698</v>
      </c>
      <c r="AE24">
        <f t="shared" si="2"/>
        <v>0</v>
      </c>
      <c r="AF24">
        <f t="shared" si="3"/>
        <v>0</v>
      </c>
      <c r="AG24">
        <f t="shared" si="3"/>
        <v>-14.8098691048482</v>
      </c>
      <c r="AH24">
        <f t="shared" si="4"/>
        <v>-1897.1662524432913</v>
      </c>
      <c r="AI24">
        <f t="shared" ref="AI24:AI69" si="23">SUM(AE24:AH24)</f>
        <v>-1911.9761215481396</v>
      </c>
      <c r="AJ24">
        <f t="shared" si="6"/>
        <v>98.852648951895617</v>
      </c>
      <c r="AK24">
        <f t="shared" si="19"/>
        <v>17.984109958126581</v>
      </c>
      <c r="AL24">
        <f t="shared" ref="AL24:AL69" si="24">SUM(AI24:AK24)</f>
        <v>-1795.1393626381175</v>
      </c>
      <c r="AN24">
        <f t="shared" si="8"/>
        <v>0</v>
      </c>
      <c r="AO24">
        <f t="shared" si="8"/>
        <v>0</v>
      </c>
      <c r="AP24">
        <f t="shared" si="8"/>
        <v>-1.3707957333643235</v>
      </c>
      <c r="AQ24">
        <f t="shared" si="8"/>
        <v>-175.60097161700762</v>
      </c>
      <c r="AR24">
        <f t="shared" si="8"/>
        <v>-176.97176735037195</v>
      </c>
      <c r="AS24">
        <f t="shared" si="8"/>
        <v>9.1497628004463518</v>
      </c>
      <c r="AT24">
        <f t="shared" si="8"/>
        <v>1.6646022341199782</v>
      </c>
      <c r="AU24">
        <f t="shared" si="8"/>
        <v>-166.15740231580563</v>
      </c>
      <c r="AW24">
        <v>21</v>
      </c>
      <c r="AX24">
        <f>IF(Z24&gt;0, (R24*SUMPRODUCT(K24:$K$98, X24:$X$98)-K24*$AZ$3)/Z24, 0)</f>
        <v>533.64147405268352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0"/>
        <v>8.2642510427844637E-2</v>
      </c>
      <c r="L25" s="2">
        <v>22</v>
      </c>
      <c r="M25" s="6">
        <v>0.12734142500000001</v>
      </c>
      <c r="Q25" s="4">
        <f t="shared" si="21"/>
        <v>50</v>
      </c>
      <c r="R25">
        <f t="shared" si="0"/>
        <v>50000</v>
      </c>
      <c r="S25">
        <f t="shared" si="1"/>
        <v>268.43115213782602</v>
      </c>
      <c r="U25">
        <f t="shared" si="12"/>
        <v>0.12734142500000001</v>
      </c>
      <c r="V25">
        <f t="shared" si="13"/>
        <v>0.01</v>
      </c>
      <c r="W25">
        <f t="shared" si="14"/>
        <v>0.296197382096964</v>
      </c>
      <c r="X25">
        <f t="shared" si="15"/>
        <v>3.7718196717496884E-2</v>
      </c>
      <c r="Y25">
        <f t="shared" si="16"/>
        <v>2.96197382096964E-3</v>
      </c>
      <c r="Z25">
        <f t="shared" si="17"/>
        <v>0.25551721155849749</v>
      </c>
      <c r="AB25">
        <f t="shared" si="18"/>
        <v>158.0632075927698</v>
      </c>
      <c r="AC25">
        <f t="shared" si="22"/>
        <v>68.588779489692115</v>
      </c>
      <c r="AE25">
        <f t="shared" si="2"/>
        <v>0</v>
      </c>
      <c r="AF25">
        <f t="shared" si="3"/>
        <v>0</v>
      </c>
      <c r="AG25">
        <f t="shared" si="3"/>
        <v>-12.775860577924874</v>
      </c>
      <c r="AH25">
        <f t="shared" si="4"/>
        <v>-1885.9098358748442</v>
      </c>
      <c r="AI25">
        <f t="shared" si="23"/>
        <v>-1898.6856964527692</v>
      </c>
      <c r="AJ25">
        <f t="shared" si="6"/>
        <v>89.474428103077685</v>
      </c>
      <c r="AK25">
        <f t="shared" si="19"/>
        <v>11.064424531493888</v>
      </c>
      <c r="AL25">
        <f t="shared" si="24"/>
        <v>-1798.1468438181978</v>
      </c>
      <c r="AN25">
        <f t="shared" si="8"/>
        <v>0</v>
      </c>
      <c r="AO25">
        <f t="shared" si="8"/>
        <v>0</v>
      </c>
      <c r="AP25">
        <f t="shared" si="8"/>
        <v>-1.0558291910358457</v>
      </c>
      <c r="AQ25">
        <f t="shared" si="8"/>
        <v>-155.85632327726159</v>
      </c>
      <c r="AR25">
        <f t="shared" si="8"/>
        <v>-156.91215246829745</v>
      </c>
      <c r="AS25">
        <f t="shared" si="8"/>
        <v>7.3943913575340332</v>
      </c>
      <c r="AT25">
        <f t="shared" si="8"/>
        <v>0.91439181972208361</v>
      </c>
      <c r="AU25">
        <f t="shared" si="8"/>
        <v>-148.60336929104133</v>
      </c>
      <c r="AW25">
        <v>22</v>
      </c>
      <c r="AX25">
        <f>IF(Z25&gt;0, (R25*SUMPRODUCT(K25:$K$98, X25:$X$98)-K25*$AZ$3)/Z25, 0)</f>
        <v>268.43115213782602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0"/>
        <v>7.3787955739146996E-2</v>
      </c>
      <c r="L26" s="2">
        <v>23</v>
      </c>
      <c r="M26" s="6">
        <v>0.14457818</v>
      </c>
      <c r="Q26" s="4">
        <f t="shared" si="21"/>
        <v>50</v>
      </c>
      <c r="R26">
        <f t="shared" si="0"/>
        <v>50000</v>
      </c>
      <c r="S26">
        <f t="shared" si="1"/>
        <v>-47.999502692774016</v>
      </c>
      <c r="U26">
        <f t="shared" si="12"/>
        <v>0.14457818</v>
      </c>
      <c r="V26">
        <f t="shared" si="13"/>
        <v>0.01</v>
      </c>
      <c r="W26">
        <f t="shared" si="14"/>
        <v>0.25551721155849749</v>
      </c>
      <c r="X26">
        <f t="shared" si="15"/>
        <v>3.6942213405802532E-2</v>
      </c>
      <c r="Y26">
        <f t="shared" si="16"/>
        <v>2.5551721155849748E-3</v>
      </c>
      <c r="Z26">
        <f t="shared" si="17"/>
        <v>0.21601982603710998</v>
      </c>
      <c r="AB26">
        <f t="shared" si="18"/>
        <v>68.588779489692115</v>
      </c>
      <c r="AC26">
        <f t="shared" si="22"/>
        <v>-10.368844221560835</v>
      </c>
      <c r="AE26">
        <f t="shared" si="2"/>
        <v>0</v>
      </c>
      <c r="AF26">
        <f t="shared" si="3"/>
        <v>0</v>
      </c>
      <c r="AG26">
        <f t="shared" si="3"/>
        <v>-10.800991301855499</v>
      </c>
      <c r="AH26">
        <f t="shared" si="4"/>
        <v>-1847.1106702901266</v>
      </c>
      <c r="AI26">
        <f t="shared" si="23"/>
        <v>-1857.911661591982</v>
      </c>
      <c r="AJ26">
        <f t="shared" si="6"/>
        <v>78.95762371125295</v>
      </c>
      <c r="AK26">
        <f t="shared" si="19"/>
        <v>4.8012145642784487</v>
      </c>
      <c r="AL26">
        <f t="shared" si="24"/>
        <v>-1774.1528233164506</v>
      </c>
      <c r="AN26">
        <f t="shared" si="8"/>
        <v>0</v>
      </c>
      <c r="AO26">
        <f t="shared" si="8"/>
        <v>0</v>
      </c>
      <c r="AP26">
        <f t="shared" si="8"/>
        <v>-0.79698306812022524</v>
      </c>
      <c r="AQ26">
        <f t="shared" si="8"/>
        <v>-136.294520384674</v>
      </c>
      <c r="AR26">
        <f t="shared" si="8"/>
        <v>-137.09150345279423</v>
      </c>
      <c r="AS26">
        <f t="shared" si="8"/>
        <v>5.8261216436741563</v>
      </c>
      <c r="AT26">
        <f t="shared" si="8"/>
        <v>0.35427180776312611</v>
      </c>
      <c r="AU26">
        <f t="shared" si="8"/>
        <v>-130.91111000135695</v>
      </c>
      <c r="AW26">
        <v>23</v>
      </c>
      <c r="AX26">
        <f>IF(Z26&gt;0, (R26*SUMPRODUCT(K26:$K$98, X26:$X$98)-K26*$AZ$3)/Z26, 0)</f>
        <v>-47.999502692774016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0"/>
        <v>6.5882103338524095E-2</v>
      </c>
      <c r="L27" s="2">
        <v>24</v>
      </c>
      <c r="M27" s="6">
        <v>0.16385111999999999</v>
      </c>
      <c r="Q27" s="4">
        <f t="shared" si="21"/>
        <v>50</v>
      </c>
      <c r="R27">
        <f t="shared" si="0"/>
        <v>50000</v>
      </c>
      <c r="S27">
        <f t="shared" si="1"/>
        <v>-437.08297786024627</v>
      </c>
      <c r="U27">
        <f t="shared" si="12"/>
        <v>0.16385111999999999</v>
      </c>
      <c r="V27">
        <f t="shared" si="13"/>
        <v>0.01</v>
      </c>
      <c r="W27">
        <f t="shared" si="14"/>
        <v>0.21601982603710998</v>
      </c>
      <c r="X27">
        <f t="shared" si="15"/>
        <v>3.539509043838563E-2</v>
      </c>
      <c r="Y27">
        <f t="shared" si="16"/>
        <v>2.1601982603711E-3</v>
      </c>
      <c r="Z27">
        <f t="shared" si="17"/>
        <v>0.17846453733835327</v>
      </c>
      <c r="AB27">
        <f t="shared" si="18"/>
        <v>-10.368844221560835</v>
      </c>
      <c r="AC27">
        <f t="shared" si="22"/>
        <v>-78.003811422298554</v>
      </c>
      <c r="AE27">
        <f t="shared" si="2"/>
        <v>0</v>
      </c>
      <c r="AF27">
        <f t="shared" si="3"/>
        <v>0</v>
      </c>
      <c r="AG27">
        <f t="shared" si="3"/>
        <v>-8.9232268669176626</v>
      </c>
      <c r="AH27">
        <f t="shared" si="4"/>
        <v>-1769.7545219192816</v>
      </c>
      <c r="AI27">
        <f t="shared" si="23"/>
        <v>-1778.6777487861993</v>
      </c>
      <c r="AJ27">
        <f t="shared" si="6"/>
        <v>67.634967200737719</v>
      </c>
      <c r="AK27">
        <f t="shared" si="19"/>
        <v>-0.72581909550925849</v>
      </c>
      <c r="AL27">
        <f t="shared" si="24"/>
        <v>-1711.7686006809708</v>
      </c>
      <c r="AN27">
        <f t="shared" si="8"/>
        <v>0</v>
      </c>
      <c r="AO27">
        <f t="shared" si="8"/>
        <v>0</v>
      </c>
      <c r="AP27">
        <f t="shared" si="8"/>
        <v>-0.58788095455936407</v>
      </c>
      <c r="AQ27">
        <f t="shared" si="8"/>
        <v>-116.59515029690641</v>
      </c>
      <c r="AR27">
        <f t="shared" si="8"/>
        <v>-117.18303125146579</v>
      </c>
      <c r="AS27">
        <f t="shared" si="8"/>
        <v>4.4559338984166903</v>
      </c>
      <c r="AT27">
        <f t="shared" si="8"/>
        <v>-4.7818488655415055E-2</v>
      </c>
      <c r="AU27">
        <f t="shared" si="8"/>
        <v>-112.77491584170451</v>
      </c>
      <c r="AW27">
        <v>24</v>
      </c>
      <c r="AX27">
        <f>IF(Z27&gt;0, (R27*SUMPRODUCT(K27:$K$98, X27:$X$98)-K27*$AZ$3)/Z27, 0)</f>
        <v>-437.08297786024627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0"/>
        <v>5.8823306552253651E-2</v>
      </c>
      <c r="L28" s="2">
        <v>25</v>
      </c>
      <c r="M28" s="6">
        <v>0.185300933</v>
      </c>
      <c r="Q28" s="4">
        <f t="shared" si="21"/>
        <v>50</v>
      </c>
      <c r="R28">
        <f t="shared" si="0"/>
        <v>50000</v>
      </c>
      <c r="S28">
        <f t="shared" si="1"/>
        <v>-928.17742679903529</v>
      </c>
      <c r="U28">
        <f t="shared" si="12"/>
        <v>0.185300933</v>
      </c>
      <c r="V28">
        <f t="shared" si="13"/>
        <v>0.01</v>
      </c>
      <c r="W28">
        <f t="shared" si="14"/>
        <v>0.17846453733835327</v>
      </c>
      <c r="X28">
        <f t="shared" si="15"/>
        <v>3.3069645276210195E-2</v>
      </c>
      <c r="Y28">
        <f t="shared" si="16"/>
        <v>1.7846453733835327E-3</v>
      </c>
      <c r="Z28">
        <f t="shared" si="17"/>
        <v>0.14361024668875955</v>
      </c>
      <c r="AB28">
        <f t="shared" si="18"/>
        <v>-78.003811422298554</v>
      </c>
      <c r="AC28">
        <f t="shared" si="22"/>
        <v>-133.29578923354751</v>
      </c>
      <c r="AE28">
        <f t="shared" si="2"/>
        <v>0</v>
      </c>
      <c r="AF28">
        <f t="shared" si="3"/>
        <v>0</v>
      </c>
      <c r="AG28">
        <f t="shared" si="3"/>
        <v>-7.1805123344379771</v>
      </c>
      <c r="AH28">
        <f t="shared" si="4"/>
        <v>-1653.4822638105097</v>
      </c>
      <c r="AI28">
        <f t="shared" si="23"/>
        <v>-1660.6627761449477</v>
      </c>
      <c r="AJ28">
        <f t="shared" si="6"/>
        <v>55.291977811248955</v>
      </c>
      <c r="AK28">
        <f t="shared" si="19"/>
        <v>-5.4602667995608991</v>
      </c>
      <c r="AL28">
        <f t="shared" si="24"/>
        <v>-1610.8310651332597</v>
      </c>
      <c r="AN28">
        <f t="shared" si="8"/>
        <v>0</v>
      </c>
      <c r="AO28">
        <f t="shared" si="8"/>
        <v>0</v>
      </c>
      <c r="AP28">
        <f t="shared" si="8"/>
        <v>-0.42238147825088362</v>
      </c>
      <c r="AQ28">
        <f t="shared" si="8"/>
        <v>-97.263294082839963</v>
      </c>
      <c r="AR28">
        <f t="shared" si="8"/>
        <v>-97.685675561090832</v>
      </c>
      <c r="AS28">
        <f t="shared" si="8"/>
        <v>3.2524569606715041</v>
      </c>
      <c r="AT28">
        <f t="shared" si="8"/>
        <v>-0.32119094780766372</v>
      </c>
      <c r="AU28">
        <f t="shared" si="8"/>
        <v>-94.754409548227002</v>
      </c>
      <c r="AW28">
        <v>25</v>
      </c>
      <c r="AX28">
        <f>IF(Z28&gt;0, (R28*SUMPRODUCT(K28:$K$98, X28:$X$98)-K28*$AZ$3)/Z28, 0)</f>
        <v>-928.17742679903529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0"/>
        <v>5.2520809421655039E-2</v>
      </c>
      <c r="L29" s="2">
        <v>26</v>
      </c>
      <c r="M29" s="6">
        <v>0.20871278500000001</v>
      </c>
      <c r="Q29" s="4">
        <f t="shared" si="21"/>
        <v>50</v>
      </c>
      <c r="R29">
        <f t="shared" si="0"/>
        <v>50000</v>
      </c>
      <c r="S29">
        <f t="shared" si="1"/>
        <v>-1567.0479179326376</v>
      </c>
      <c r="U29">
        <f t="shared" si="12"/>
        <v>0.20871278500000001</v>
      </c>
      <c r="V29">
        <f t="shared" si="13"/>
        <v>0.01</v>
      </c>
      <c r="W29">
        <f t="shared" si="14"/>
        <v>0.14361024668875955</v>
      </c>
      <c r="X29">
        <f t="shared" si="15"/>
        <v>2.9973294540948034E-2</v>
      </c>
      <c r="Y29">
        <f t="shared" si="16"/>
        <v>1.4361024668875955E-3</v>
      </c>
      <c r="Z29">
        <f t="shared" si="17"/>
        <v>0.11220084968092392</v>
      </c>
      <c r="AB29">
        <f t="shared" si="18"/>
        <v>-133.29578923354751</v>
      </c>
      <c r="AC29">
        <f t="shared" si="22"/>
        <v>-175.82410788276468</v>
      </c>
      <c r="AE29">
        <f t="shared" si="2"/>
        <v>0</v>
      </c>
      <c r="AF29">
        <f t="shared" si="3"/>
        <v>0</v>
      </c>
      <c r="AG29">
        <f t="shared" si="3"/>
        <v>-5.610042484046196</v>
      </c>
      <c r="AH29">
        <f t="shared" si="4"/>
        <v>-1498.6647270474016</v>
      </c>
      <c r="AI29">
        <f t="shared" si="23"/>
        <v>-1504.2747695314479</v>
      </c>
      <c r="AJ29">
        <f t="shared" si="6"/>
        <v>42.528318649217169</v>
      </c>
      <c r="AK29">
        <f t="shared" si="19"/>
        <v>-9.3307052463483267</v>
      </c>
      <c r="AL29">
        <f t="shared" si="24"/>
        <v>-1471.077156128579</v>
      </c>
      <c r="AN29">
        <f t="shared" si="8"/>
        <v>0</v>
      </c>
      <c r="AO29">
        <f t="shared" si="8"/>
        <v>0</v>
      </c>
      <c r="AP29">
        <f t="shared" si="8"/>
        <v>-0.29464397215197846</v>
      </c>
      <c r="AQ29">
        <f t="shared" si="8"/>
        <v>-78.711084516213248</v>
      </c>
      <c r="AR29">
        <f t="shared" si="8"/>
        <v>-79.005728488365236</v>
      </c>
      <c r="AS29">
        <f t="shared" si="8"/>
        <v>2.2336217187989527</v>
      </c>
      <c r="AT29">
        <f t="shared" si="8"/>
        <v>-0.4900561920130973</v>
      </c>
      <c r="AU29">
        <f t="shared" si="8"/>
        <v>-77.262162961579364</v>
      </c>
      <c r="AW29">
        <v>26</v>
      </c>
      <c r="AX29">
        <f>IF(Z29&gt;0, (R29*SUMPRODUCT(K29:$K$98, X29:$X$98)-K29*$AZ$3)/Z29, 0)</f>
        <v>-1567.0479179326376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0"/>
        <v>4.6893579840763422E-2</v>
      </c>
      <c r="L30" s="2">
        <v>27</v>
      </c>
      <c r="M30" s="6">
        <v>0.23444695300000001</v>
      </c>
      <c r="Q30" s="4">
        <f t="shared" si="21"/>
        <v>50</v>
      </c>
      <c r="R30">
        <f t="shared" si="0"/>
        <v>50000</v>
      </c>
      <c r="S30">
        <f t="shared" si="1"/>
        <v>-2426.043614154823</v>
      </c>
      <c r="U30">
        <f t="shared" si="12"/>
        <v>0.23444695300000001</v>
      </c>
      <c r="V30">
        <f t="shared" si="13"/>
        <v>0.01</v>
      </c>
      <c r="W30">
        <f t="shared" si="14"/>
        <v>0.11220084968092392</v>
      </c>
      <c r="X30">
        <f t="shared" si="15"/>
        <v>2.6305147331703638E-2</v>
      </c>
      <c r="Y30">
        <f t="shared" si="16"/>
        <v>1.1220084968092392E-3</v>
      </c>
      <c r="Z30">
        <f t="shared" si="17"/>
        <v>8.4773693852411042E-2</v>
      </c>
      <c r="AB30">
        <f t="shared" si="18"/>
        <v>-175.82410788276468</v>
      </c>
      <c r="AC30">
        <f t="shared" si="22"/>
        <v>-205.66467861895779</v>
      </c>
      <c r="AE30">
        <f t="shared" si="2"/>
        <v>0</v>
      </c>
      <c r="AF30">
        <f t="shared" si="3"/>
        <v>0</v>
      </c>
      <c r="AG30">
        <f t="shared" si="3"/>
        <v>-4.2386846926205521</v>
      </c>
      <c r="AH30">
        <f t="shared" si="4"/>
        <v>-1315.2573665851819</v>
      </c>
      <c r="AI30">
        <f t="shared" si="23"/>
        <v>-1319.4960512778025</v>
      </c>
      <c r="AJ30">
        <f t="shared" si="6"/>
        <v>29.840570736193115</v>
      </c>
      <c r="AK30">
        <f t="shared" si="19"/>
        <v>-12.307687551793528</v>
      </c>
      <c r="AL30">
        <f t="shared" si="24"/>
        <v>-1301.9631680934031</v>
      </c>
      <c r="AN30">
        <f t="shared" si="8"/>
        <v>0</v>
      </c>
      <c r="AO30">
        <f t="shared" si="8"/>
        <v>0</v>
      </c>
      <c r="AP30">
        <f t="shared" si="8"/>
        <v>-0.19876709905322362</v>
      </c>
      <c r="AQ30">
        <f t="shared" si="8"/>
        <v>-61.677126331114472</v>
      </c>
      <c r="AR30">
        <f t="shared" si="8"/>
        <v>-61.8758934301677</v>
      </c>
      <c r="AS30">
        <f t="shared" si="8"/>
        <v>1.3993311863116205</v>
      </c>
      <c r="AT30">
        <f t="shared" si="8"/>
        <v>-0.57715152886519994</v>
      </c>
      <c r="AU30">
        <f t="shared" si="8"/>
        <v>-61.053713772721281</v>
      </c>
      <c r="AW30">
        <v>27</v>
      </c>
      <c r="AX30">
        <f>IF(Z30&gt;0, (R30*SUMPRODUCT(K30:$K$98, X30:$X$98)-K30*$AZ$3)/Z30, 0)</f>
        <v>-2426.043614154823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0"/>
        <v>4.1869267714967337E-2</v>
      </c>
      <c r="L31" s="2">
        <v>28</v>
      </c>
      <c r="M31" s="6">
        <v>0.26339700100000002</v>
      </c>
      <c r="Q31" s="4">
        <f t="shared" si="21"/>
        <v>50</v>
      </c>
      <c r="R31">
        <f t="shared" si="0"/>
        <v>50000</v>
      </c>
      <c r="S31">
        <f t="shared" si="1"/>
        <v>-3631.8013975131585</v>
      </c>
      <c r="U31">
        <f t="shared" si="12"/>
        <v>0.26339700100000002</v>
      </c>
      <c r="V31">
        <f t="shared" si="13"/>
        <v>0.01</v>
      </c>
      <c r="W31">
        <f t="shared" si="14"/>
        <v>8.4773693852411042E-2</v>
      </c>
      <c r="X31">
        <f t="shared" si="15"/>
        <v>2.2329136724417206E-2</v>
      </c>
      <c r="Y31">
        <f t="shared" si="16"/>
        <v>8.477369385241104E-4</v>
      </c>
      <c r="Z31">
        <f t="shared" si="17"/>
        <v>6.1596820189469728E-2</v>
      </c>
      <c r="AB31">
        <f t="shared" si="18"/>
        <v>-205.66467861895779</v>
      </c>
      <c r="AC31">
        <f t="shared" si="22"/>
        <v>-223.7074176464829</v>
      </c>
      <c r="AE31">
        <f t="shared" si="2"/>
        <v>0</v>
      </c>
      <c r="AF31">
        <f t="shared" si="3"/>
        <v>0</v>
      </c>
      <c r="AG31">
        <f t="shared" si="3"/>
        <v>-3.0798410094734865</v>
      </c>
      <c r="AH31">
        <f t="shared" si="4"/>
        <v>-1116.4568362208604</v>
      </c>
      <c r="AI31">
        <f t="shared" si="23"/>
        <v>-1119.5366772303339</v>
      </c>
      <c r="AJ31">
        <f t="shared" si="6"/>
        <v>18.042739027525101</v>
      </c>
      <c r="AK31">
        <f t="shared" si="19"/>
        <v>-14.396527503327047</v>
      </c>
      <c r="AL31">
        <f t="shared" si="24"/>
        <v>-1115.8904657061357</v>
      </c>
      <c r="AN31">
        <f t="shared" si="8"/>
        <v>0</v>
      </c>
      <c r="AO31">
        <f t="shared" si="8"/>
        <v>0</v>
      </c>
      <c r="AP31">
        <f t="shared" si="8"/>
        <v>-0.12895068774518065</v>
      </c>
      <c r="AQ31">
        <f t="shared" si="8"/>
        <v>-46.745230167936647</v>
      </c>
      <c r="AR31">
        <f t="shared" si="8"/>
        <v>-46.874180855681828</v>
      </c>
      <c r="AS31">
        <f t="shared" si="8"/>
        <v>0.75543627065473784</v>
      </c>
      <c r="AT31">
        <f t="shared" si="8"/>
        <v>-0.60277206420269047</v>
      </c>
      <c r="AU31">
        <f t="shared" si="8"/>
        <v>-46.721516649229777</v>
      </c>
      <c r="AW31">
        <v>28</v>
      </c>
      <c r="AX31">
        <f>IF(Z31&gt;0, (R31*SUMPRODUCT(K31:$K$98, X31:$X$98)-K31*$AZ$3)/Z31, 0)</f>
        <v>-3631.8013975131585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0"/>
        <v>3.7383274745506546E-2</v>
      </c>
      <c r="L32" s="2">
        <v>29</v>
      </c>
      <c r="M32" s="6">
        <v>0.29593128600000002</v>
      </c>
      <c r="Q32" s="4">
        <f t="shared" si="21"/>
        <v>50</v>
      </c>
      <c r="R32">
        <f t="shared" si="0"/>
        <v>50000</v>
      </c>
      <c r="S32">
        <f t="shared" si="1"/>
        <v>-5414.7424207551549</v>
      </c>
      <c r="U32">
        <f t="shared" si="12"/>
        <v>0.29593128600000002</v>
      </c>
      <c r="V32">
        <f t="shared" si="13"/>
        <v>0.01</v>
      </c>
      <c r="W32">
        <f t="shared" si="14"/>
        <v>6.1596820189469728E-2</v>
      </c>
      <c r="X32">
        <f t="shared" si="15"/>
        <v>1.8228426212180543E-2</v>
      </c>
      <c r="Y32">
        <f t="shared" si="16"/>
        <v>6.159682018946973E-4</v>
      </c>
      <c r="Z32">
        <f t="shared" si="17"/>
        <v>4.2752425775394488E-2</v>
      </c>
      <c r="AB32">
        <f t="shared" si="18"/>
        <v>-223.7074176464829</v>
      </c>
      <c r="AC32">
        <f t="shared" si="22"/>
        <v>-231.49337343621463</v>
      </c>
      <c r="AE32">
        <f t="shared" si="2"/>
        <v>0</v>
      </c>
      <c r="AF32">
        <f t="shared" si="3"/>
        <v>0</v>
      </c>
      <c r="AG32">
        <f t="shared" si="3"/>
        <v>-2.1376212887697243</v>
      </c>
      <c r="AH32">
        <f t="shared" si="4"/>
        <v>-911.42131060902716</v>
      </c>
      <c r="AI32">
        <f t="shared" si="23"/>
        <v>-913.55893189779692</v>
      </c>
      <c r="AJ32">
        <f t="shared" si="6"/>
        <v>7.7859557897317302</v>
      </c>
      <c r="AK32">
        <f t="shared" si="19"/>
        <v>-15.659519235253804</v>
      </c>
      <c r="AL32">
        <f t="shared" si="24"/>
        <v>-921.43249534331903</v>
      </c>
      <c r="AN32">
        <f t="shared" si="8"/>
        <v>0</v>
      </c>
      <c r="AO32">
        <f t="shared" si="8"/>
        <v>0</v>
      </c>
      <c r="AP32">
        <f t="shared" si="8"/>
        <v>-7.991128393992239E-2</v>
      </c>
      <c r="AQ32">
        <f t="shared" si="8"/>
        <v>-34.07191326340692</v>
      </c>
      <c r="AR32">
        <f t="shared" si="8"/>
        <v>-34.151824547346848</v>
      </c>
      <c r="AS32">
        <f t="shared" si="8"/>
        <v>0.29106452444390868</v>
      </c>
      <c r="AT32">
        <f t="shared" si="8"/>
        <v>-0.58540410995403747</v>
      </c>
      <c r="AU32">
        <f t="shared" si="8"/>
        <v>-34.446164132856978</v>
      </c>
      <c r="AW32">
        <v>29</v>
      </c>
      <c r="AX32">
        <f>IF(Z32&gt;0, (R32*SUMPRODUCT(K32:$K$98, X32:$X$98)-K32*$AZ$3)/Z32, 0)</f>
        <v>-5414.7424207551549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0"/>
        <v>3.337792387991656E-2</v>
      </c>
      <c r="L33" s="2">
        <v>30</v>
      </c>
      <c r="M33" s="6">
        <v>0.33262349499999999</v>
      </c>
      <c r="Q33" s="4">
        <f t="shared" si="21"/>
        <v>50</v>
      </c>
      <c r="R33">
        <f t="shared" si="0"/>
        <v>50000</v>
      </c>
      <c r="S33">
        <f t="shared" si="1"/>
        <v>-8211.5216794385178</v>
      </c>
      <c r="U33">
        <f t="shared" si="12"/>
        <v>0.33262349499999999</v>
      </c>
      <c r="V33">
        <f t="shared" si="13"/>
        <v>0.01</v>
      </c>
      <c r="W33">
        <f t="shared" si="14"/>
        <v>4.2752425775394488E-2</v>
      </c>
      <c r="X33">
        <f t="shared" si="15"/>
        <v>1.4220461281139799E-2</v>
      </c>
      <c r="Y33">
        <f t="shared" si="16"/>
        <v>4.2752425775394491E-4</v>
      </c>
      <c r="Z33">
        <f t="shared" si="17"/>
        <v>2.8104440236500744E-2</v>
      </c>
      <c r="AB33">
        <f t="shared" si="18"/>
        <v>-231.49337343621463</v>
      </c>
      <c r="AC33">
        <f t="shared" si="22"/>
        <v>-230.78022029051004</v>
      </c>
      <c r="AE33">
        <f t="shared" si="2"/>
        <v>0</v>
      </c>
      <c r="AF33">
        <f t="shared" si="3"/>
        <v>0</v>
      </c>
      <c r="AG33">
        <f t="shared" si="3"/>
        <v>-1.4052220118250371</v>
      </c>
      <c r="AH33">
        <f t="shared" si="4"/>
        <v>-711.02306405698994</v>
      </c>
      <c r="AI33">
        <f t="shared" si="23"/>
        <v>-712.42828606881494</v>
      </c>
      <c r="AJ33">
        <f t="shared" si="6"/>
        <v>-0.71315314570458099</v>
      </c>
      <c r="AK33">
        <f t="shared" si="19"/>
        <v>-16.204536140535026</v>
      </c>
      <c r="AL33">
        <f t="shared" si="24"/>
        <v>-729.34597535505463</v>
      </c>
      <c r="AN33">
        <f t="shared" si="8"/>
        <v>0</v>
      </c>
      <c r="AO33">
        <f t="shared" si="8"/>
        <v>0</v>
      </c>
      <c r="AP33">
        <f t="shared" si="8"/>
        <v>-4.69033933450793E-2</v>
      </c>
      <c r="AQ33">
        <f t="shared" si="8"/>
        <v>-23.732473708959247</v>
      </c>
      <c r="AR33">
        <f t="shared" si="8"/>
        <v>-23.779377102304323</v>
      </c>
      <c r="AS33">
        <f t="shared" si="8"/>
        <v>-2.3803571412050549E-2</v>
      </c>
      <c r="AT33">
        <f t="shared" si="8"/>
        <v>-0.54087377380813495</v>
      </c>
      <c r="AU33">
        <f t="shared" si="8"/>
        <v>-24.344054447524513</v>
      </c>
      <c r="AW33">
        <v>30</v>
      </c>
      <c r="AX33">
        <f>IF(Z33&gt;0, (R33*SUMPRODUCT(K33:$K$98, X33:$X$98)-K33*$AZ$3)/Z33, 0)</f>
        <v>-8211.5216794385178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0"/>
        <v>2.9801717749925499E-2</v>
      </c>
      <c r="L34" s="2">
        <v>31</v>
      </c>
      <c r="M34" s="6">
        <v>0.37225971299999999</v>
      </c>
      <c r="Q34" s="4">
        <f t="shared" si="21"/>
        <v>50</v>
      </c>
      <c r="R34">
        <f t="shared" si="0"/>
        <v>50000</v>
      </c>
      <c r="S34">
        <f t="shared" si="1"/>
        <v>-12870.885658185043</v>
      </c>
      <c r="U34">
        <f t="shared" si="12"/>
        <v>0.37225971299999999</v>
      </c>
      <c r="V34">
        <f t="shared" si="13"/>
        <v>0.01</v>
      </c>
      <c r="W34">
        <f t="shared" si="14"/>
        <v>2.8104440236500744E-2</v>
      </c>
      <c r="X34">
        <f t="shared" si="15"/>
        <v>1.0462150856465419E-2</v>
      </c>
      <c r="Y34">
        <f t="shared" si="16"/>
        <v>2.8104440236500746E-4</v>
      </c>
      <c r="Z34">
        <f t="shared" si="17"/>
        <v>1.7361244977670318E-2</v>
      </c>
      <c r="AB34">
        <f t="shared" si="18"/>
        <v>-230.78022029051004</v>
      </c>
      <c r="AC34">
        <f t="shared" si="22"/>
        <v>-223.454598991334</v>
      </c>
      <c r="AE34">
        <f t="shared" si="2"/>
        <v>0</v>
      </c>
      <c r="AF34">
        <f t="shared" si="3"/>
        <v>0</v>
      </c>
      <c r="AG34">
        <f t="shared" si="3"/>
        <v>-0.86806224888351591</v>
      </c>
      <c r="AH34">
        <f t="shared" si="4"/>
        <v>-523.10754282327093</v>
      </c>
      <c r="AI34">
        <f t="shared" si="23"/>
        <v>-523.97560507215439</v>
      </c>
      <c r="AJ34">
        <f t="shared" si="6"/>
        <v>-7.3256212991760492</v>
      </c>
      <c r="AK34">
        <f t="shared" si="19"/>
        <v>-16.154615420335706</v>
      </c>
      <c r="AL34">
        <f t="shared" si="24"/>
        <v>-547.45584179166622</v>
      </c>
      <c r="AN34">
        <f t="shared" si="8"/>
        <v>0</v>
      </c>
      <c r="AO34">
        <f t="shared" si="8"/>
        <v>0</v>
      </c>
      <c r="AP34">
        <f t="shared" si="8"/>
        <v>-2.5869746130592123E-2</v>
      </c>
      <c r="AQ34">
        <f t="shared" si="8"/>
        <v>-15.589503344076187</v>
      </c>
      <c r="AR34">
        <f t="shared" si="8"/>
        <v>-15.615373090206777</v>
      </c>
      <c r="AS34">
        <f t="shared" si="8"/>
        <v>-0.21831609830088716</v>
      </c>
      <c r="AT34">
        <f t="shared" si="8"/>
        <v>-0.48143528911543876</v>
      </c>
      <c r="AU34">
        <f t="shared" ref="AU34:AU69" si="25">AL34*$K34</f>
        <v>-16.315124477623105</v>
      </c>
      <c r="AW34">
        <v>31</v>
      </c>
      <c r="AX34">
        <f>IF(Z34&gt;0, (R34*SUMPRODUCT(K34:$K$98, X34:$X$98)-K34*$AZ$3)/Z34, 0)</f>
        <v>-12870.885658185043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0"/>
        <v>2.660867656243348E-2</v>
      </c>
      <c r="L35" s="2">
        <v>32</v>
      </c>
      <c r="M35" s="6">
        <v>0.41367450300000003</v>
      </c>
      <c r="Q35" s="4">
        <f t="shared" si="21"/>
        <v>50</v>
      </c>
      <c r="R35">
        <f t="shared" si="0"/>
        <v>50000</v>
      </c>
      <c r="S35">
        <f t="shared" si="1"/>
        <v>-21119.268623026877</v>
      </c>
      <c r="U35">
        <f t="shared" si="12"/>
        <v>0.41367450300000003</v>
      </c>
      <c r="V35">
        <f t="shared" si="13"/>
        <v>0.01</v>
      </c>
      <c r="W35">
        <f t="shared" si="14"/>
        <v>1.7361244977670318E-2</v>
      </c>
      <c r="X35">
        <f t="shared" si="15"/>
        <v>7.1819043875990156E-3</v>
      </c>
      <c r="Y35">
        <f t="shared" si="16"/>
        <v>1.7361244977670318E-4</v>
      </c>
      <c r="Z35">
        <f t="shared" si="17"/>
        <v>1.0005728140294599E-2</v>
      </c>
      <c r="AB35">
        <f t="shared" si="18"/>
        <v>-223.454598991334</v>
      </c>
      <c r="AC35">
        <f t="shared" si="22"/>
        <v>-211.31366036386081</v>
      </c>
      <c r="AE35">
        <f t="shared" si="2"/>
        <v>0</v>
      </c>
      <c r="AF35">
        <f t="shared" ref="AF35:AG69" si="26">-$Z35*P35</f>
        <v>0</v>
      </c>
      <c r="AG35">
        <f t="shared" si="26"/>
        <v>-0.50028640701472993</v>
      </c>
      <c r="AH35">
        <f t="shared" si="4"/>
        <v>-359.09521937995078</v>
      </c>
      <c r="AI35">
        <f t="shared" si="23"/>
        <v>-359.59550578696553</v>
      </c>
      <c r="AJ35">
        <f t="shared" si="6"/>
        <v>-12.14093862747319</v>
      </c>
      <c r="AK35">
        <f t="shared" si="19"/>
        <v>-15.641821929393382</v>
      </c>
      <c r="AL35">
        <f t="shared" si="24"/>
        <v>-387.37826634383208</v>
      </c>
      <c r="AN35">
        <f t="shared" ref="AN35:AT69" si="27">AE35*$K35</f>
        <v>0</v>
      </c>
      <c r="AO35">
        <f t="shared" si="27"/>
        <v>0</v>
      </c>
      <c r="AP35">
        <f t="shared" si="27"/>
        <v>-1.3311959192836901E-2</v>
      </c>
      <c r="AQ35">
        <f t="shared" si="27"/>
        <v>-9.5550485475972042</v>
      </c>
      <c r="AR35">
        <f t="shared" si="27"/>
        <v>-9.568360506790043</v>
      </c>
      <c r="AS35">
        <f t="shared" si="27"/>
        <v>-0.32305430910278915</v>
      </c>
      <c r="AT35">
        <f t="shared" si="27"/>
        <v>-0.41620818056640774</v>
      </c>
      <c r="AU35">
        <f t="shared" si="25"/>
        <v>-10.307622996459239</v>
      </c>
      <c r="AW35">
        <v>32</v>
      </c>
      <c r="AX35">
        <f>IF(Z35&gt;0, (R35*SUMPRODUCT(K35:$K$98, X35:$X$98)-K35*$AZ$3)/Z35, 0)</f>
        <v>-21119.268623026877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0"/>
        <v>2.3757746930744176E-2</v>
      </c>
      <c r="L36" s="2">
        <v>33</v>
      </c>
      <c r="M36" s="6">
        <v>0.42102545200000002</v>
      </c>
      <c r="Q36" s="4">
        <f t="shared" si="21"/>
        <v>50</v>
      </c>
      <c r="R36">
        <f t="shared" si="0"/>
        <v>50000</v>
      </c>
      <c r="S36">
        <f t="shared" si="1"/>
        <v>-34447.431174882091</v>
      </c>
      <c r="U36">
        <f t="shared" si="12"/>
        <v>0.42102545200000002</v>
      </c>
      <c r="V36">
        <f t="shared" si="13"/>
        <v>0.01</v>
      </c>
      <c r="W36">
        <f t="shared" si="14"/>
        <v>1.0005728140294599E-2</v>
      </c>
      <c r="X36">
        <f t="shared" si="15"/>
        <v>4.2126662128566528E-3</v>
      </c>
      <c r="Y36">
        <f t="shared" si="16"/>
        <v>1.00057281402946E-4</v>
      </c>
      <c r="Z36">
        <f t="shared" si="17"/>
        <v>5.6930046460350004E-3</v>
      </c>
      <c r="AB36">
        <f t="shared" si="18"/>
        <v>-211.31366036386081</v>
      </c>
      <c r="AC36">
        <f t="shared" si="22"/>
        <v>-196.10938572257467</v>
      </c>
      <c r="AE36">
        <f t="shared" si="2"/>
        <v>0</v>
      </c>
      <c r="AF36">
        <f t="shared" si="26"/>
        <v>0</v>
      </c>
      <c r="AG36">
        <f t="shared" si="26"/>
        <v>-0.28465023230175002</v>
      </c>
      <c r="AH36">
        <f t="shared" si="4"/>
        <v>-210.63331064283264</v>
      </c>
      <c r="AI36">
        <f t="shared" si="23"/>
        <v>-210.91796087513438</v>
      </c>
      <c r="AJ36">
        <f t="shared" si="6"/>
        <v>-15.204274641286133</v>
      </c>
      <c r="AK36">
        <f t="shared" si="19"/>
        <v>-14.791956225470258</v>
      </c>
      <c r="AL36">
        <f t="shared" si="24"/>
        <v>-240.91419174189076</v>
      </c>
      <c r="AN36">
        <f t="shared" si="27"/>
        <v>0</v>
      </c>
      <c r="AO36">
        <f t="shared" si="27"/>
        <v>0</v>
      </c>
      <c r="AP36">
        <f t="shared" si="27"/>
        <v>-6.7626481828025184E-3</v>
      </c>
      <c r="AQ36">
        <f t="shared" si="27"/>
        <v>-5.0041728894372417</v>
      </c>
      <c r="AR36">
        <f t="shared" si="27"/>
        <v>-5.0109355376200444</v>
      </c>
      <c r="AS36">
        <f t="shared" si="27"/>
        <v>-0.36121930919320716</v>
      </c>
      <c r="AT36">
        <f t="shared" si="27"/>
        <v>-0.35142355261536823</v>
      </c>
      <c r="AU36">
        <f t="shared" si="25"/>
        <v>-5.7235783994286189</v>
      </c>
      <c r="AW36">
        <v>33</v>
      </c>
      <c r="AX36">
        <f>IF(Z36&gt;0, (R36*SUMPRODUCT(K36:$K$98, X36:$X$98)-K36*$AZ$3)/Z36, 0)</f>
        <v>-34447.431174882091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0"/>
        <v>2.1212274045307299E-2</v>
      </c>
      <c r="L37" s="2">
        <v>34</v>
      </c>
      <c r="M37" s="6">
        <v>0.42896583300000002</v>
      </c>
      <c r="Q37" s="4">
        <f t="shared" si="21"/>
        <v>50</v>
      </c>
      <c r="R37">
        <f t="shared" si="0"/>
        <v>50000</v>
      </c>
      <c r="S37">
        <f t="shared" si="1"/>
        <v>-56045.30204211142</v>
      </c>
      <c r="U37">
        <f t="shared" si="12"/>
        <v>0.42896583300000002</v>
      </c>
      <c r="V37">
        <f t="shared" si="13"/>
        <v>0.01</v>
      </c>
      <c r="W37">
        <f t="shared" si="14"/>
        <v>5.6930046460350004E-3</v>
      </c>
      <c r="X37">
        <f t="shared" si="15"/>
        <v>2.4421044802592743E-3</v>
      </c>
      <c r="Y37">
        <f t="shared" si="16"/>
        <v>5.6930046460350004E-5</v>
      </c>
      <c r="Z37">
        <f t="shared" si="17"/>
        <v>3.1939701193153761E-3</v>
      </c>
      <c r="AB37">
        <f t="shared" si="18"/>
        <v>-196.10938572257467</v>
      </c>
      <c r="AC37">
        <f t="shared" si="22"/>
        <v>-179.00702005050891</v>
      </c>
      <c r="AE37">
        <f t="shared" si="2"/>
        <v>0</v>
      </c>
      <c r="AF37">
        <f t="shared" si="26"/>
        <v>0</v>
      </c>
      <c r="AG37">
        <f t="shared" si="26"/>
        <v>-0.15969850596576882</v>
      </c>
      <c r="AH37">
        <f t="shared" si="4"/>
        <v>-122.10522401296372</v>
      </c>
      <c r="AI37">
        <f t="shared" si="23"/>
        <v>-122.26492251892948</v>
      </c>
      <c r="AJ37">
        <f t="shared" si="6"/>
        <v>-17.102365672065758</v>
      </c>
      <c r="AK37">
        <f t="shared" si="19"/>
        <v>-13.727657000580228</v>
      </c>
      <c r="AL37">
        <f t="shared" si="24"/>
        <v>-153.09494519157545</v>
      </c>
      <c r="AN37">
        <f t="shared" si="27"/>
        <v>0</v>
      </c>
      <c r="AO37">
        <f t="shared" si="27"/>
        <v>0</v>
      </c>
      <c r="AP37">
        <f t="shared" si="27"/>
        <v>-3.3875684731720307E-3</v>
      </c>
      <c r="AQ37">
        <f t="shared" si="27"/>
        <v>-2.5901294741266239</v>
      </c>
      <c r="AR37">
        <f t="shared" si="27"/>
        <v>-2.593517042599796</v>
      </c>
      <c r="AS37">
        <f t="shared" si="27"/>
        <v>-0.362780067458915</v>
      </c>
      <c r="AT37">
        <f t="shared" si="27"/>
        <v>-0.29119482229628901</v>
      </c>
      <c r="AU37">
        <f t="shared" si="25"/>
        <v>-3.2474919323549996</v>
      </c>
      <c r="AW37">
        <v>34</v>
      </c>
      <c r="AX37">
        <f>IF(Z37&gt;0, (R37*SUMPRODUCT(K37:$K$98, X37:$X$98)-K37*$AZ$3)/Z37, 0)</f>
        <v>-56045.30204211142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0"/>
        <v>1.8939530397595803E-2</v>
      </c>
      <c r="L38" s="2">
        <v>35</v>
      </c>
      <c r="M38" s="6">
        <v>0.43771532000000002</v>
      </c>
      <c r="Q38" s="4">
        <f t="shared" si="21"/>
        <v>50</v>
      </c>
      <c r="R38">
        <f t="shared" si="0"/>
        <v>50000</v>
      </c>
      <c r="S38">
        <f t="shared" si="1"/>
        <v>-91757.898868504533</v>
      </c>
      <c r="U38">
        <f t="shared" si="12"/>
        <v>0.43771532000000002</v>
      </c>
      <c r="V38">
        <f t="shared" si="13"/>
        <v>0.01</v>
      </c>
      <c r="W38">
        <f t="shared" si="14"/>
        <v>3.1939701193153761E-3</v>
      </c>
      <c r="X38">
        <f t="shared" si="15"/>
        <v>1.3980496528465682E-3</v>
      </c>
      <c r="Y38">
        <f t="shared" si="16"/>
        <v>3.1939701193153759E-5</v>
      </c>
      <c r="Z38">
        <f t="shared" si="17"/>
        <v>1.7639807652756541E-3</v>
      </c>
      <c r="AB38">
        <f t="shared" si="18"/>
        <v>-179.00702005050891</v>
      </c>
      <c r="AC38">
        <f t="shared" si="22"/>
        <v>-161.85916866615071</v>
      </c>
      <c r="AE38">
        <f t="shared" si="2"/>
        <v>0</v>
      </c>
      <c r="AF38">
        <f t="shared" si="26"/>
        <v>0</v>
      </c>
      <c r="AG38">
        <f t="shared" si="26"/>
        <v>-8.8199038263782711E-2</v>
      </c>
      <c r="AH38">
        <f t="shared" si="4"/>
        <v>-69.902482642328408</v>
      </c>
      <c r="AI38">
        <f t="shared" si="23"/>
        <v>-69.990681680592189</v>
      </c>
      <c r="AJ38">
        <f t="shared" si="6"/>
        <v>-17.147851384358205</v>
      </c>
      <c r="AK38">
        <f t="shared" si="19"/>
        <v>-12.530491403535626</v>
      </c>
      <c r="AL38">
        <f t="shared" si="24"/>
        <v>-99.669024468486015</v>
      </c>
      <c r="AN38">
        <f t="shared" si="27"/>
        <v>0</v>
      </c>
      <c r="AO38">
        <f t="shared" si="27"/>
        <v>0</v>
      </c>
      <c r="AP38">
        <f t="shared" si="27"/>
        <v>-1.6704483662356279E-3</v>
      </c>
      <c r="AQ38">
        <f t="shared" si="27"/>
        <v>-1.3239201948717918</v>
      </c>
      <c r="AR38">
        <f t="shared" si="27"/>
        <v>-1.3255906432380276</v>
      </c>
      <c r="AS38">
        <f t="shared" si="27"/>
        <v>-0.32477225254750752</v>
      </c>
      <c r="AT38">
        <f t="shared" si="27"/>
        <v>-0.23732162283407587</v>
      </c>
      <c r="AU38">
        <f t="shared" si="25"/>
        <v>-1.8876845186196107</v>
      </c>
      <c r="AW38">
        <v>35</v>
      </c>
      <c r="AX38">
        <f>IF(Z38&gt;0, (R38*SUMPRODUCT(K38:$K$98, X38:$X$98)-K38*$AZ$3)/Z38, 0)</f>
        <v>-91757.898868504533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0"/>
        <v>1.6910294997853393E-2</v>
      </c>
      <c r="L39" s="2">
        <v>36</v>
      </c>
      <c r="M39" s="6">
        <v>0.44739131599999998</v>
      </c>
      <c r="Q39" s="4">
        <f t="shared" si="21"/>
        <v>50</v>
      </c>
      <c r="R39">
        <f t="shared" si="0"/>
        <v>50000</v>
      </c>
      <c r="S39">
        <f t="shared" si="1"/>
        <v>-152076.16022348724</v>
      </c>
      <c r="U39">
        <f t="shared" si="12"/>
        <v>0.44739131599999998</v>
      </c>
      <c r="V39">
        <f t="shared" si="13"/>
        <v>0.01</v>
      </c>
      <c r="W39">
        <f t="shared" si="14"/>
        <v>1.7639807652756541E-3</v>
      </c>
      <c r="X39">
        <f t="shared" si="15"/>
        <v>7.8918967597536198E-4</v>
      </c>
      <c r="Y39">
        <f t="shared" si="16"/>
        <v>1.7639807652756541E-5</v>
      </c>
      <c r="Z39">
        <f t="shared" si="17"/>
        <v>9.5715128164753553E-4</v>
      </c>
      <c r="AB39">
        <f t="shared" si="18"/>
        <v>-161.85916866615071</v>
      </c>
      <c r="AC39">
        <f t="shared" si="22"/>
        <v>-145.55989166594676</v>
      </c>
      <c r="AE39">
        <f t="shared" si="2"/>
        <v>0</v>
      </c>
      <c r="AF39">
        <f t="shared" si="26"/>
        <v>0</v>
      </c>
      <c r="AG39">
        <f t="shared" si="26"/>
        <v>-4.7857564082376777E-2</v>
      </c>
      <c r="AH39">
        <f t="shared" si="4"/>
        <v>-39.459483798768098</v>
      </c>
      <c r="AI39">
        <f t="shared" si="23"/>
        <v>-39.507341362850475</v>
      </c>
      <c r="AJ39">
        <f t="shared" si="6"/>
        <v>-16.299277000203944</v>
      </c>
      <c r="AK39">
        <f t="shared" si="19"/>
        <v>-11.33014180663055</v>
      </c>
      <c r="AL39">
        <f t="shared" si="24"/>
        <v>-67.136760169684976</v>
      </c>
      <c r="AN39">
        <f t="shared" si="27"/>
        <v>0</v>
      </c>
      <c r="AO39">
        <f t="shared" si="27"/>
        <v>0</v>
      </c>
      <c r="AP39">
        <f t="shared" si="27"/>
        <v>-8.0928552651166421E-4</v>
      </c>
      <c r="AQ39">
        <f t="shared" si="27"/>
        <v>-0.66727151150018515</v>
      </c>
      <c r="AR39">
        <f t="shared" si="27"/>
        <v>-0.66808079702669687</v>
      </c>
      <c r="AS39">
        <f t="shared" si="27"/>
        <v>-0.27562558232517559</v>
      </c>
      <c r="AT39">
        <f t="shared" si="27"/>
        <v>-0.19159604031763419</v>
      </c>
      <c r="AU39">
        <f t="shared" si="25"/>
        <v>-1.1353024196695067</v>
      </c>
      <c r="AW39">
        <v>36</v>
      </c>
      <c r="AX39">
        <f>IF(Z39&gt;0, (R39*SUMPRODUCT(K39:$K$98, X39:$X$98)-K39*$AZ$3)/Z39, 0)</f>
        <v>-152076.16022348724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0"/>
        <v>1.5098477676654815E-2</v>
      </c>
      <c r="L40" s="2">
        <v>37</v>
      </c>
      <c r="M40" s="6">
        <v>0.457001349</v>
      </c>
      <c r="Q40" s="4">
        <f t="shared" si="21"/>
        <v>50</v>
      </c>
      <c r="R40">
        <f t="shared" si="0"/>
        <v>50000</v>
      </c>
      <c r="S40">
        <f t="shared" si="1"/>
        <v>-255786.57327706603</v>
      </c>
      <c r="U40">
        <f t="shared" si="12"/>
        <v>0.457001349</v>
      </c>
      <c r="V40">
        <f t="shared" si="13"/>
        <v>0.01</v>
      </c>
      <c r="W40">
        <f t="shared" si="14"/>
        <v>9.5715128164753553E-4</v>
      </c>
      <c r="X40">
        <f t="shared" si="15"/>
        <v>4.3741942691000266E-4</v>
      </c>
      <c r="Y40">
        <f t="shared" si="16"/>
        <v>9.5715128164753554E-6</v>
      </c>
      <c r="Z40">
        <f t="shared" si="17"/>
        <v>5.101603419210575E-4</v>
      </c>
      <c r="AB40">
        <f t="shared" si="18"/>
        <v>-145.55989166594676</v>
      </c>
      <c r="AC40">
        <f t="shared" si="22"/>
        <v>-130.49216568184363</v>
      </c>
      <c r="AE40">
        <f t="shared" si="2"/>
        <v>0</v>
      </c>
      <c r="AF40">
        <f t="shared" si="26"/>
        <v>0</v>
      </c>
      <c r="AG40">
        <f t="shared" si="26"/>
        <v>-2.5508017096052875E-2</v>
      </c>
      <c r="AH40">
        <f t="shared" si="4"/>
        <v>-21.870971345500134</v>
      </c>
      <c r="AI40">
        <f t="shared" si="23"/>
        <v>-21.896479362596185</v>
      </c>
      <c r="AJ40">
        <f t="shared" si="6"/>
        <v>-15.067725984103134</v>
      </c>
      <c r="AK40">
        <f t="shared" si="19"/>
        <v>-10.189192416616274</v>
      </c>
      <c r="AL40">
        <f t="shared" si="24"/>
        <v>-47.153397763315589</v>
      </c>
      <c r="AN40">
        <f t="shared" si="27"/>
        <v>0</v>
      </c>
      <c r="AO40">
        <f t="shared" si="27"/>
        <v>0</v>
      </c>
      <c r="AP40">
        <f t="shared" si="27"/>
        <v>-3.8513222670048369E-4</v>
      </c>
      <c r="AQ40">
        <f t="shared" si="27"/>
        <v>-0.33021837262679088</v>
      </c>
      <c r="AR40">
        <f t="shared" si="27"/>
        <v>-0.33060350485349133</v>
      </c>
      <c r="AS40">
        <f t="shared" si="27"/>
        <v>-0.22749972440893287</v>
      </c>
      <c r="AT40">
        <f t="shared" si="27"/>
        <v>-0.15384129424542134</v>
      </c>
      <c r="AU40">
        <f t="shared" si="25"/>
        <v>-0.71194452350784543</v>
      </c>
      <c r="AW40">
        <v>37</v>
      </c>
      <c r="AX40">
        <f>IF(Z40&gt;0, (R40*SUMPRODUCT(K40:$K$98, X40:$X$98)-K40*$AZ$3)/Z40, 0)</f>
        <v>-255786.57327706603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0"/>
        <v>1.348078363987037E-2</v>
      </c>
      <c r="L41" s="2">
        <v>38</v>
      </c>
      <c r="M41" s="6">
        <v>0.46737994300000002</v>
      </c>
      <c r="Q41" s="4">
        <f t="shared" si="21"/>
        <v>50</v>
      </c>
      <c r="R41">
        <f t="shared" si="0"/>
        <v>50000</v>
      </c>
      <c r="S41">
        <f t="shared" si="1"/>
        <v>-437976.39837124111</v>
      </c>
      <c r="U41">
        <f t="shared" si="12"/>
        <v>0.46737994300000002</v>
      </c>
      <c r="V41">
        <f t="shared" si="13"/>
        <v>0.01</v>
      </c>
      <c r="W41">
        <f t="shared" si="14"/>
        <v>5.101603419210575E-4</v>
      </c>
      <c r="X41">
        <f t="shared" si="15"/>
        <v>2.3843871152792439E-4</v>
      </c>
      <c r="Y41">
        <f t="shared" si="16"/>
        <v>5.1016034192105752E-6</v>
      </c>
      <c r="Z41">
        <f t="shared" si="17"/>
        <v>2.6662002697392257E-4</v>
      </c>
      <c r="AB41">
        <f t="shared" si="18"/>
        <v>-130.49216568184363</v>
      </c>
      <c r="AC41">
        <f t="shared" si="22"/>
        <v>-116.77327914768176</v>
      </c>
      <c r="AE41">
        <f t="shared" si="2"/>
        <v>0</v>
      </c>
      <c r="AF41">
        <f t="shared" si="26"/>
        <v>0</v>
      </c>
      <c r="AG41">
        <f t="shared" si="26"/>
        <v>-1.3331001348696128E-2</v>
      </c>
      <c r="AH41">
        <f t="shared" si="4"/>
        <v>-11.921935576396219</v>
      </c>
      <c r="AI41">
        <f t="shared" si="23"/>
        <v>-11.935266577744915</v>
      </c>
      <c r="AJ41">
        <f t="shared" si="6"/>
        <v>-13.718886534161868</v>
      </c>
      <c r="AK41">
        <f t="shared" si="19"/>
        <v>-9.1344515977290541</v>
      </c>
      <c r="AL41">
        <f t="shared" si="24"/>
        <v>-34.788604709635834</v>
      </c>
      <c r="AN41">
        <f t="shared" si="27"/>
        <v>0</v>
      </c>
      <c r="AO41">
        <f t="shared" si="27"/>
        <v>0</v>
      </c>
      <c r="AP41">
        <f t="shared" si="27"/>
        <v>-1.7971234488459259E-4</v>
      </c>
      <c r="AQ41">
        <f t="shared" si="27"/>
        <v>-0.16071703407387067</v>
      </c>
      <c r="AR41">
        <f t="shared" si="27"/>
        <v>-0.16089674641875526</v>
      </c>
      <c r="AS41">
        <f t="shared" si="27"/>
        <v>-0.18494134114696723</v>
      </c>
      <c r="AT41">
        <f t="shared" si="27"/>
        <v>-0.1231395656578536</v>
      </c>
      <c r="AU41">
        <f t="shared" si="25"/>
        <v>-0.46897765322357604</v>
      </c>
      <c r="AW41">
        <v>38</v>
      </c>
      <c r="AX41">
        <f>IF(Z41&gt;0, (R41*SUMPRODUCT(K41:$K$98, X41:$X$98)-K41*$AZ$3)/Z41, 0)</f>
        <v>-437976.39837124111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0"/>
        <v>1.2036413964169972E-2</v>
      </c>
      <c r="L42" s="2">
        <v>39</v>
      </c>
      <c r="M42" s="6">
        <v>0.47825477199999999</v>
      </c>
      <c r="Q42" s="4">
        <f t="shared" si="21"/>
        <v>50</v>
      </c>
      <c r="R42">
        <f t="shared" si="0"/>
        <v>50000</v>
      </c>
      <c r="S42">
        <f t="shared" si="1"/>
        <v>-765090.76963626232</v>
      </c>
      <c r="U42">
        <f t="shared" si="12"/>
        <v>0.47825477199999999</v>
      </c>
      <c r="V42">
        <f t="shared" si="13"/>
        <v>0.01</v>
      </c>
      <c r="W42">
        <f t="shared" si="14"/>
        <v>2.6662002697392257E-4</v>
      </c>
      <c r="X42">
        <f t="shared" si="15"/>
        <v>1.2751230021104719E-4</v>
      </c>
      <c r="Y42">
        <f t="shared" si="16"/>
        <v>2.6662002697392256E-6</v>
      </c>
      <c r="Z42">
        <f t="shared" si="17"/>
        <v>1.3644152649313615E-4</v>
      </c>
      <c r="AB42">
        <f t="shared" si="18"/>
        <v>-116.77327914768176</v>
      </c>
      <c r="AC42">
        <f t="shared" si="22"/>
        <v>-104.39015251498002</v>
      </c>
      <c r="AE42">
        <f t="shared" si="2"/>
        <v>0</v>
      </c>
      <c r="AF42">
        <f t="shared" si="26"/>
        <v>0</v>
      </c>
      <c r="AG42">
        <f t="shared" si="26"/>
        <v>-6.8220763246568073E-3</v>
      </c>
      <c r="AH42">
        <f t="shared" si="4"/>
        <v>-6.3756150105523597</v>
      </c>
      <c r="AI42">
        <f t="shared" si="23"/>
        <v>-6.3824370868770162</v>
      </c>
      <c r="AJ42">
        <f t="shared" si="6"/>
        <v>-12.383126632701746</v>
      </c>
      <c r="AK42">
        <f t="shared" si="19"/>
        <v>-8.1741295403377237</v>
      </c>
      <c r="AL42">
        <f t="shared" si="24"/>
        <v>-26.939693259916485</v>
      </c>
      <c r="AN42">
        <f t="shared" si="27"/>
        <v>0</v>
      </c>
      <c r="AO42">
        <f t="shared" si="27"/>
        <v>0</v>
      </c>
      <c r="AP42">
        <f t="shared" si="27"/>
        <v>-8.211333473873256E-5</v>
      </c>
      <c r="AQ42">
        <f t="shared" si="27"/>
        <v>-7.6739541543184103E-2</v>
      </c>
      <c r="AR42">
        <f t="shared" si="27"/>
        <v>-7.6821654877922835E-2</v>
      </c>
      <c r="AS42">
        <f t="shared" si="27"/>
        <v>-0.14904843832193637</v>
      </c>
      <c r="AT42">
        <f t="shared" si="27"/>
        <v>-9.8387206944255248E-2</v>
      </c>
      <c r="AU42">
        <f t="shared" si="25"/>
        <v>-0.32425730014411447</v>
      </c>
      <c r="AW42">
        <v>39</v>
      </c>
      <c r="AX42">
        <f>IF(Z42&gt;0, (R42*SUMPRODUCT(K42:$K$98, X42:$X$98)-K42*$AZ$3)/Z42, 0)</f>
        <v>-765090.76963626232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0"/>
        <v>1.0746798182294617E-2</v>
      </c>
      <c r="L43" s="2">
        <v>40</v>
      </c>
      <c r="M43" s="6">
        <v>0.48949088600000001</v>
      </c>
      <c r="Q43" s="4">
        <f t="shared" si="21"/>
        <v>50</v>
      </c>
      <c r="R43">
        <f t="shared" si="0"/>
        <v>50000</v>
      </c>
      <c r="S43">
        <f t="shared" si="1"/>
        <v>-1365744.924308755</v>
      </c>
      <c r="U43">
        <f t="shared" si="12"/>
        <v>0.48949088600000001</v>
      </c>
      <c r="V43">
        <f t="shared" si="13"/>
        <v>0.01</v>
      </c>
      <c r="W43">
        <f t="shared" si="14"/>
        <v>1.3644152649313615E-4</v>
      </c>
      <c r="X43">
        <f t="shared" si="15"/>
        <v>6.6786883690317692E-5</v>
      </c>
      <c r="Y43">
        <f t="shared" si="16"/>
        <v>1.3644152649313615E-6</v>
      </c>
      <c r="Z43">
        <f t="shared" si="17"/>
        <v>6.829022753788709E-5</v>
      </c>
      <c r="AB43">
        <f t="shared" si="18"/>
        <v>-104.39015251498002</v>
      </c>
      <c r="AC43">
        <f t="shared" si="22"/>
        <v>-93.267031639759253</v>
      </c>
      <c r="AE43">
        <f t="shared" si="2"/>
        <v>0</v>
      </c>
      <c r="AF43">
        <f t="shared" si="26"/>
        <v>0</v>
      </c>
      <c r="AG43">
        <f t="shared" si="26"/>
        <v>-3.4145113768943545E-3</v>
      </c>
      <c r="AH43">
        <f t="shared" si="4"/>
        <v>-3.3393441845158844</v>
      </c>
      <c r="AI43">
        <f t="shared" si="23"/>
        <v>-3.3427586958927789</v>
      </c>
      <c r="AJ43">
        <f t="shared" si="6"/>
        <v>-11.123120875220764</v>
      </c>
      <c r="AK43">
        <f t="shared" si="19"/>
        <v>-7.3073106760486022</v>
      </c>
      <c r="AL43">
        <f t="shared" si="24"/>
        <v>-21.773190247162145</v>
      </c>
      <c r="AN43">
        <f t="shared" si="27"/>
        <v>0</v>
      </c>
      <c r="AO43">
        <f t="shared" si="27"/>
        <v>0</v>
      </c>
      <c r="AP43">
        <f t="shared" si="27"/>
        <v>-3.669506465863254E-5</v>
      </c>
      <c r="AQ43">
        <f t="shared" si="27"/>
        <v>-3.5887258012211404E-2</v>
      </c>
      <c r="AR43">
        <f t="shared" si="27"/>
        <v>-3.592395307687004E-2</v>
      </c>
      <c r="AS43">
        <f t="shared" si="27"/>
        <v>-0.1195379352032658</v>
      </c>
      <c r="AT43">
        <f t="shared" si="27"/>
        <v>-7.8530193090821168E-2</v>
      </c>
      <c r="AU43">
        <f t="shared" si="25"/>
        <v>-0.23399208137095701</v>
      </c>
      <c r="AW43">
        <v>40</v>
      </c>
      <c r="AX43">
        <f>IF(Z43&gt;0, (R43*SUMPRODUCT(K43:$K$98, X43:$X$98)-K43*$AZ$3)/Z43, 0)</f>
        <v>-1365744.924308755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0"/>
        <v>9.5953555199059081E-3</v>
      </c>
      <c r="L44" s="2">
        <v>41</v>
      </c>
      <c r="M44" s="6">
        <v>0.50154699899999999</v>
      </c>
      <c r="Q44" s="4">
        <f t="shared" si="21"/>
        <v>50</v>
      </c>
      <c r="R44">
        <f t="shared" si="0"/>
        <v>50000</v>
      </c>
      <c r="S44">
        <f t="shared" si="1"/>
        <v>-2497350.6588646621</v>
      </c>
      <c r="U44">
        <f t="shared" si="12"/>
        <v>0.50154699899999999</v>
      </c>
      <c r="V44">
        <f t="shared" si="13"/>
        <v>0.01</v>
      </c>
      <c r="W44">
        <f t="shared" si="14"/>
        <v>6.829022753788709E-5</v>
      </c>
      <c r="X44">
        <f t="shared" si="15"/>
        <v>3.4250758682654426E-5</v>
      </c>
      <c r="Y44">
        <f t="shared" si="16"/>
        <v>6.829022753788709E-7</v>
      </c>
      <c r="Z44">
        <f t="shared" si="17"/>
        <v>3.3356566579853791E-5</v>
      </c>
      <c r="AB44">
        <f t="shared" si="18"/>
        <v>-93.267031639759253</v>
      </c>
      <c r="AC44">
        <f t="shared" si="22"/>
        <v>-83.303043525660826</v>
      </c>
      <c r="AE44">
        <f t="shared" si="2"/>
        <v>0</v>
      </c>
      <c r="AF44">
        <f t="shared" si="26"/>
        <v>0</v>
      </c>
      <c r="AG44">
        <f t="shared" si="26"/>
        <v>-1.6678283289926895E-3</v>
      </c>
      <c r="AH44">
        <f t="shared" si="4"/>
        <v>-1.7125379341327214</v>
      </c>
      <c r="AI44">
        <f t="shared" si="23"/>
        <v>-1.714205762461714</v>
      </c>
      <c r="AJ44">
        <f t="shared" si="6"/>
        <v>-9.9639881140984272</v>
      </c>
      <c r="AK44">
        <f t="shared" si="19"/>
        <v>-6.5286922147831481</v>
      </c>
      <c r="AL44">
        <f t="shared" si="24"/>
        <v>-18.206886091343289</v>
      </c>
      <c r="AN44">
        <f t="shared" si="27"/>
        <v>0</v>
      </c>
      <c r="AO44">
        <f t="shared" si="27"/>
        <v>0</v>
      </c>
      <c r="AP44">
        <f t="shared" si="27"/>
        <v>-1.600340576285545E-5</v>
      </c>
      <c r="AQ44">
        <f t="shared" si="27"/>
        <v>-1.6432410319328669E-2</v>
      </c>
      <c r="AR44">
        <f t="shared" si="27"/>
        <v>-1.6448413725091524E-2</v>
      </c>
      <c r="AS44">
        <f t="shared" si="27"/>
        <v>-9.5608008350891199E-2</v>
      </c>
      <c r="AT44">
        <f t="shared" si="27"/>
        <v>-6.2645122880886209E-2</v>
      </c>
      <c r="AU44">
        <f t="shared" si="25"/>
        <v>-0.17470154495686893</v>
      </c>
      <c r="AW44">
        <v>41</v>
      </c>
      <c r="AX44">
        <f>IF(Z44&gt;0, (R44*SUMPRODUCT(K44:$K$98, X44:$X$98)-K44*$AZ$3)/Z44, 0)</f>
        <v>-2497350.6588646621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0"/>
        <v>8.5672817142017025E-3</v>
      </c>
      <c r="L45" s="2">
        <v>42</v>
      </c>
      <c r="M45" s="6">
        <v>0.51394563599999998</v>
      </c>
      <c r="Q45" s="4">
        <f t="shared" si="21"/>
        <v>50</v>
      </c>
      <c r="R45">
        <f t="shared" si="0"/>
        <v>50000</v>
      </c>
      <c r="S45">
        <f t="shared" si="1"/>
        <v>-4684708.7543410826</v>
      </c>
      <c r="U45">
        <f t="shared" si="12"/>
        <v>0.51394563599999998</v>
      </c>
      <c r="V45">
        <f t="shared" si="13"/>
        <v>0.01</v>
      </c>
      <c r="W45">
        <f t="shared" si="14"/>
        <v>3.3356566579853791E-5</v>
      </c>
      <c r="X45">
        <f t="shared" si="15"/>
        <v>1.71434618256593E-5</v>
      </c>
      <c r="Y45">
        <f t="shared" si="16"/>
        <v>3.3356566579853792E-7</v>
      </c>
      <c r="Z45">
        <f t="shared" si="17"/>
        <v>1.5879539088395951E-5</v>
      </c>
      <c r="AB45">
        <f t="shared" si="18"/>
        <v>-83.303043525660826</v>
      </c>
      <c r="AC45">
        <f t="shared" si="22"/>
        <v>-74.391015782309921</v>
      </c>
      <c r="AE45">
        <f t="shared" si="2"/>
        <v>0</v>
      </c>
      <c r="AF45">
        <f t="shared" si="26"/>
        <v>0</v>
      </c>
      <c r="AG45">
        <f t="shared" si="26"/>
        <v>-7.9397695441979759E-4</v>
      </c>
      <c r="AH45">
        <f t="shared" si="4"/>
        <v>-0.85717309128296504</v>
      </c>
      <c r="AI45">
        <f t="shared" si="23"/>
        <v>-0.85796706823738489</v>
      </c>
      <c r="AJ45">
        <f t="shared" si="6"/>
        <v>-8.9120277433509045</v>
      </c>
      <c r="AK45">
        <f t="shared" si="19"/>
        <v>-5.8312130467962584</v>
      </c>
      <c r="AL45">
        <f t="shared" si="24"/>
        <v>-15.601207858384548</v>
      </c>
      <c r="AN45">
        <f t="shared" si="27"/>
        <v>0</v>
      </c>
      <c r="AO45">
        <f t="shared" si="27"/>
        <v>0</v>
      </c>
      <c r="AP45">
        <f t="shared" si="27"/>
        <v>-6.8022242430982904E-6</v>
      </c>
      <c r="AQ45">
        <f t="shared" si="27"/>
        <v>-7.3436433508542931E-3</v>
      </c>
      <c r="AR45">
        <f t="shared" si="27"/>
        <v>-7.3504455750973922E-3</v>
      </c>
      <c r="AS45">
        <f t="shared" si="27"/>
        <v>-7.6351852322068467E-2</v>
      </c>
      <c r="AT45">
        <f t="shared" si="27"/>
        <v>-4.9957644907431979E-2</v>
      </c>
      <c r="AU45">
        <f t="shared" si="25"/>
        <v>-0.13365994280459784</v>
      </c>
      <c r="AW45">
        <v>42</v>
      </c>
      <c r="AX45">
        <f>IF(Z45&gt;0, (R45*SUMPRODUCT(K45:$K$98, X45:$X$98)-K45*$AZ$3)/Z45, 0)</f>
        <v>-4684708.7543410826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0"/>
        <v>7.6493586733943769E-3</v>
      </c>
      <c r="L46" s="2">
        <v>43</v>
      </c>
      <c r="M46" s="6">
        <v>0.52707773400000002</v>
      </c>
      <c r="Q46" s="4">
        <f t="shared" si="21"/>
        <v>50</v>
      </c>
      <c r="R46">
        <f t="shared" si="0"/>
        <v>50000</v>
      </c>
      <c r="S46">
        <f t="shared" si="1"/>
        <v>-9036401.894368656</v>
      </c>
      <c r="U46">
        <f t="shared" si="12"/>
        <v>0.52707773400000002</v>
      </c>
      <c r="V46">
        <f t="shared" si="13"/>
        <v>0.01</v>
      </c>
      <c r="W46">
        <f t="shared" si="14"/>
        <v>1.5879539088395951E-5</v>
      </c>
      <c r="X46">
        <f t="shared" si="15"/>
        <v>8.3697514796761641E-6</v>
      </c>
      <c r="Y46">
        <f t="shared" si="16"/>
        <v>1.5879539088395951E-7</v>
      </c>
      <c r="Z46">
        <f t="shared" si="17"/>
        <v>7.3509922178358272E-6</v>
      </c>
      <c r="AB46">
        <f t="shared" si="18"/>
        <v>-74.391015782309921</v>
      </c>
      <c r="AC46">
        <f t="shared" si="22"/>
        <v>-66.426520002740915</v>
      </c>
      <c r="AE46">
        <f t="shared" si="2"/>
        <v>0</v>
      </c>
      <c r="AF46">
        <f t="shared" si="26"/>
        <v>0</v>
      </c>
      <c r="AG46">
        <f t="shared" si="26"/>
        <v>-3.6754961089179136E-4</v>
      </c>
      <c r="AH46">
        <f t="shared" si="4"/>
        <v>-0.4184875739838082</v>
      </c>
      <c r="AI46">
        <f t="shared" si="23"/>
        <v>-0.41885512359470001</v>
      </c>
      <c r="AJ46">
        <f t="shared" si="6"/>
        <v>-7.9644957795690061</v>
      </c>
      <c r="AK46">
        <f t="shared" si="19"/>
        <v>-5.2073711047616946</v>
      </c>
      <c r="AL46">
        <f t="shared" si="24"/>
        <v>-13.5907220079254</v>
      </c>
      <c r="AN46">
        <f t="shared" si="27"/>
        <v>0</v>
      </c>
      <c r="AO46">
        <f t="shared" si="27"/>
        <v>0</v>
      </c>
      <c r="AP46">
        <f t="shared" si="27"/>
        <v>-2.8115188039778528E-6</v>
      </c>
      <c r="AQ46">
        <f t="shared" si="27"/>
        <v>-3.2011615537608142E-3</v>
      </c>
      <c r="AR46">
        <f t="shared" si="27"/>
        <v>-3.2039730725647924E-3</v>
      </c>
      <c r="AS46">
        <f t="shared" si="27"/>
        <v>-6.0923284870659088E-2</v>
      </c>
      <c r="AT46">
        <f t="shared" si="27"/>
        <v>-3.9833049325792125E-2</v>
      </c>
      <c r="AU46">
        <f t="shared" si="25"/>
        <v>-0.10396030726901601</v>
      </c>
      <c r="AW46">
        <v>43</v>
      </c>
      <c r="AX46">
        <f>IF(Z46&gt;0, (R46*SUMPRODUCT(K46:$K$98, X46:$X$98)-K46*$AZ$3)/Z46, 0)</f>
        <v>-9036401.894368656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0"/>
        <v>6.8297845298164071E-3</v>
      </c>
      <c r="L47" s="2">
        <v>44</v>
      </c>
      <c r="M47" s="6">
        <v>0.54097960300000003</v>
      </c>
      <c r="Q47" s="4">
        <f t="shared" si="21"/>
        <v>50</v>
      </c>
      <c r="R47">
        <f t="shared" si="0"/>
        <v>50000</v>
      </c>
      <c r="S47">
        <f t="shared" si="1"/>
        <v>-17969276.455931533</v>
      </c>
      <c r="U47">
        <f t="shared" si="12"/>
        <v>0.54097960300000003</v>
      </c>
      <c r="V47">
        <f t="shared" si="13"/>
        <v>0.01</v>
      </c>
      <c r="W47">
        <f t="shared" si="14"/>
        <v>7.3509922178358272E-6</v>
      </c>
      <c r="X47">
        <f t="shared" si="15"/>
        <v>3.9767368516609156E-6</v>
      </c>
      <c r="Y47">
        <f t="shared" si="16"/>
        <v>7.3509922178358268E-8</v>
      </c>
      <c r="Z47">
        <f t="shared" si="17"/>
        <v>3.3007454439965531E-6</v>
      </c>
      <c r="AB47">
        <f t="shared" si="18"/>
        <v>-66.426520002740915</v>
      </c>
      <c r="AC47">
        <f t="shared" si="22"/>
        <v>-59.312007393830534</v>
      </c>
      <c r="AE47">
        <f t="shared" si="2"/>
        <v>0</v>
      </c>
      <c r="AF47">
        <f t="shared" si="26"/>
        <v>0</v>
      </c>
      <c r="AG47">
        <f t="shared" si="26"/>
        <v>-1.6503727219982766E-4</v>
      </c>
      <c r="AH47">
        <f t="shared" si="4"/>
        <v>-0.19883684258304579</v>
      </c>
      <c r="AI47">
        <f t="shared" si="23"/>
        <v>-0.19900187985524562</v>
      </c>
      <c r="AJ47">
        <f t="shared" si="6"/>
        <v>-7.1145126089103812</v>
      </c>
      <c r="AK47">
        <f t="shared" si="19"/>
        <v>-4.6498564001918643</v>
      </c>
      <c r="AL47">
        <f t="shared" si="24"/>
        <v>-11.963370888957492</v>
      </c>
      <c r="AN47">
        <f t="shared" si="27"/>
        <v>0</v>
      </c>
      <c r="AO47">
        <f t="shared" si="27"/>
        <v>0</v>
      </c>
      <c r="AP47">
        <f t="shared" si="27"/>
        <v>-1.1271690085134824E-6</v>
      </c>
      <c r="AQ47">
        <f t="shared" si="27"/>
        <v>-1.3580127914312263E-3</v>
      </c>
      <c r="AR47">
        <f t="shared" si="27"/>
        <v>-1.3591399604397398E-3</v>
      </c>
      <c r="AS47">
        <f t="shared" si="27"/>
        <v>-4.8590588153519888E-2</v>
      </c>
      <c r="AT47">
        <f t="shared" si="27"/>
        <v>-3.1757517307898206E-2</v>
      </c>
      <c r="AU47">
        <f t="shared" si="25"/>
        <v>-8.1707245421857838E-2</v>
      </c>
      <c r="AW47">
        <v>44</v>
      </c>
      <c r="AX47">
        <f>IF(Z47&gt;0, (R47*SUMPRODUCT(K47:$K$98, X47:$X$98)-K47*$AZ$3)/Z47, 0)</f>
        <v>-17969276.455931533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0"/>
        <v>6.0980219016217915E-3</v>
      </c>
      <c r="L48" s="2">
        <v>45</v>
      </c>
      <c r="M48" s="6">
        <v>0.55513806300000001</v>
      </c>
      <c r="Q48" s="4">
        <f t="shared" si="21"/>
        <v>50</v>
      </c>
      <c r="R48">
        <f t="shared" si="0"/>
        <v>50000</v>
      </c>
      <c r="S48">
        <f t="shared" si="1"/>
        <v>-36895237.502429217</v>
      </c>
      <c r="U48">
        <f t="shared" si="12"/>
        <v>0.55513806300000001</v>
      </c>
      <c r="V48">
        <f t="shared" si="13"/>
        <v>0.01</v>
      </c>
      <c r="W48">
        <f t="shared" si="14"/>
        <v>3.3007454439965531E-6</v>
      </c>
      <c r="X48">
        <f t="shared" si="15"/>
        <v>1.8323694322363214E-6</v>
      </c>
      <c r="Y48">
        <f t="shared" si="16"/>
        <v>3.3007454439965534E-8</v>
      </c>
      <c r="Z48">
        <f t="shared" si="17"/>
        <v>1.4353685573202661E-6</v>
      </c>
      <c r="AB48">
        <f t="shared" si="18"/>
        <v>-59.312007393830534</v>
      </c>
      <c r="AC48">
        <f t="shared" si="22"/>
        <v>-52.958263825850402</v>
      </c>
      <c r="AE48">
        <f t="shared" si="2"/>
        <v>0</v>
      </c>
      <c r="AF48">
        <f t="shared" si="26"/>
        <v>0</v>
      </c>
      <c r="AG48">
        <f t="shared" si="26"/>
        <v>-7.1768427866013312E-5</v>
      </c>
      <c r="AH48">
        <f t="shared" si="4"/>
        <v>-9.1618471611816077E-2</v>
      </c>
      <c r="AI48">
        <f t="shared" si="23"/>
        <v>-9.1690240039682097E-2</v>
      </c>
      <c r="AJ48">
        <f t="shared" si="6"/>
        <v>-6.353743567980132</v>
      </c>
      <c r="AK48">
        <f t="shared" si="19"/>
        <v>-4.1518405175681377</v>
      </c>
      <c r="AL48">
        <f t="shared" si="24"/>
        <v>-10.597274325587952</v>
      </c>
      <c r="AN48">
        <f t="shared" si="27"/>
        <v>0</v>
      </c>
      <c r="AO48">
        <f t="shared" si="27"/>
        <v>0</v>
      </c>
      <c r="AP48">
        <f t="shared" si="27"/>
        <v>-4.3764544497191286E-7</v>
      </c>
      <c r="AQ48">
        <f t="shared" si="27"/>
        <v>-5.5869144648196874E-4</v>
      </c>
      <c r="AR48">
        <f t="shared" si="27"/>
        <v>-5.5912909192694078E-4</v>
      </c>
      <c r="AS48">
        <f t="shared" si="27"/>
        <v>-3.8745267434831428E-2</v>
      </c>
      <c r="AT48">
        <f t="shared" si="27"/>
        <v>-2.5318014408171257E-2</v>
      </c>
      <c r="AU48">
        <f t="shared" si="25"/>
        <v>-6.4622410934929625E-2</v>
      </c>
      <c r="AW48">
        <v>45</v>
      </c>
      <c r="AX48">
        <f>IF(Z48&gt;0, (R48*SUMPRODUCT(K48:$K$98, X48:$X$98)-K48*$AZ$3)/Z48, 0)</f>
        <v>-36895237.502429217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0"/>
        <v>5.4446624121623132E-3</v>
      </c>
      <c r="L49" s="2">
        <v>46</v>
      </c>
      <c r="M49" s="6">
        <v>0.569934367</v>
      </c>
      <c r="Q49" s="4">
        <f t="shared" si="21"/>
        <v>50</v>
      </c>
      <c r="R49">
        <f t="shared" si="0"/>
        <v>50000</v>
      </c>
      <c r="S49">
        <f t="shared" si="1"/>
        <v>-78422262.165380374</v>
      </c>
      <c r="U49">
        <f t="shared" si="12"/>
        <v>0.569934367</v>
      </c>
      <c r="V49">
        <f t="shared" si="13"/>
        <v>0.01</v>
      </c>
      <c r="W49">
        <f t="shared" si="14"/>
        <v>1.4353685573202661E-6</v>
      </c>
      <c r="X49">
        <f t="shared" si="15"/>
        <v>8.1806587012802905E-7</v>
      </c>
      <c r="Y49">
        <f t="shared" si="16"/>
        <v>1.4353685573202662E-8</v>
      </c>
      <c r="Z49">
        <f t="shared" si="17"/>
        <v>6.029490016190344E-7</v>
      </c>
      <c r="AB49">
        <f t="shared" si="18"/>
        <v>-52.958263825850402</v>
      </c>
      <c r="AC49">
        <f t="shared" si="22"/>
        <v>-47.28462467732227</v>
      </c>
      <c r="AE49">
        <f t="shared" si="2"/>
        <v>0</v>
      </c>
      <c r="AF49">
        <f t="shared" si="26"/>
        <v>0</v>
      </c>
      <c r="AG49">
        <f t="shared" si="26"/>
        <v>-3.014745008095172E-5</v>
      </c>
      <c r="AH49">
        <f t="shared" si="4"/>
        <v>-4.0903293506401456E-2</v>
      </c>
      <c r="AI49">
        <f t="shared" si="23"/>
        <v>-4.0933440956482409E-2</v>
      </c>
      <c r="AJ49">
        <f t="shared" si="6"/>
        <v>-5.6736391485281317</v>
      </c>
      <c r="AK49">
        <f t="shared" si="19"/>
        <v>-3.7070784678095285</v>
      </c>
      <c r="AL49">
        <f t="shared" si="24"/>
        <v>-9.4216510572941434</v>
      </c>
      <c r="AN49">
        <f t="shared" si="27"/>
        <v>0</v>
      </c>
      <c r="AO49">
        <f t="shared" si="27"/>
        <v>0</v>
      </c>
      <c r="AP49">
        <f t="shared" si="27"/>
        <v>-1.6414268827829751E-7</v>
      </c>
      <c r="AQ49">
        <f t="shared" si="27"/>
        <v>-2.2270462468794683E-4</v>
      </c>
      <c r="AR49">
        <f t="shared" si="27"/>
        <v>-2.2286876737622513E-4</v>
      </c>
      <c r="AS49">
        <f t="shared" si="27"/>
        <v>-3.0891049812163712E-2</v>
      </c>
      <c r="AT49">
        <f t="shared" si="27"/>
        <v>-2.0183790792618801E-2</v>
      </c>
      <c r="AU49">
        <f t="shared" si="25"/>
        <v>-5.1297709372158738E-2</v>
      </c>
      <c r="AW49">
        <v>46</v>
      </c>
      <c r="AX49">
        <f>IF(Z49&gt;0, (R49*SUMPRODUCT(K49:$K$98, X49:$X$98)-K49*$AZ$3)/Z49, 0)</f>
        <v>-78422262.165380374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0"/>
        <v>4.8613057251449222E-3</v>
      </c>
      <c r="L50" s="2">
        <v>47</v>
      </c>
      <c r="M50" s="6">
        <v>0.58483052300000005</v>
      </c>
      <c r="Q50" s="4">
        <f t="shared" si="21"/>
        <v>50</v>
      </c>
      <c r="R50">
        <f t="shared" si="0"/>
        <v>50000</v>
      </c>
      <c r="S50">
        <f t="shared" si="1"/>
        <v>-172817022.92901698</v>
      </c>
      <c r="U50">
        <f t="shared" si="12"/>
        <v>0.58483052300000005</v>
      </c>
      <c r="V50">
        <f t="shared" si="13"/>
        <v>0.01</v>
      </c>
      <c r="W50">
        <f t="shared" si="14"/>
        <v>6.029490016190344E-7</v>
      </c>
      <c r="X50">
        <f t="shared" si="15"/>
        <v>3.5262297995918778E-7</v>
      </c>
      <c r="Y50">
        <f t="shared" si="16"/>
        <v>6.0294900161903445E-9</v>
      </c>
      <c r="Z50">
        <f t="shared" si="17"/>
        <v>2.4429653164365626E-7</v>
      </c>
      <c r="AB50">
        <f t="shared" si="18"/>
        <v>-47.28462467732227</v>
      </c>
      <c r="AC50">
        <f t="shared" si="22"/>
        <v>-42.218599310541066</v>
      </c>
      <c r="AE50">
        <f t="shared" si="2"/>
        <v>0</v>
      </c>
      <c r="AF50">
        <f t="shared" si="26"/>
        <v>0</v>
      </c>
      <c r="AG50">
        <f t="shared" si="26"/>
        <v>-1.2214826582182812E-5</v>
      </c>
      <c r="AH50">
        <f t="shared" si="4"/>
        <v>-1.7631148997959388E-2</v>
      </c>
      <c r="AI50">
        <f t="shared" si="23"/>
        <v>-1.7643363824541569E-2</v>
      </c>
      <c r="AJ50">
        <f t="shared" si="6"/>
        <v>-5.0660253667812043</v>
      </c>
      <c r="AK50">
        <f t="shared" si="19"/>
        <v>-3.309923727412559</v>
      </c>
      <c r="AL50">
        <f t="shared" si="24"/>
        <v>-8.3935924580183041</v>
      </c>
      <c r="AN50">
        <f t="shared" si="27"/>
        <v>0</v>
      </c>
      <c r="AO50">
        <f t="shared" si="27"/>
        <v>0</v>
      </c>
      <c r="AP50">
        <f t="shared" si="27"/>
        <v>-5.9380006395617685E-8</v>
      </c>
      <c r="AQ50">
        <f t="shared" si="27"/>
        <v>-8.5710405564663129E-5</v>
      </c>
      <c r="AR50">
        <f t="shared" si="27"/>
        <v>-8.5769785571058736E-5</v>
      </c>
      <c r="AS50">
        <f t="shared" si="27"/>
        <v>-2.4627498119262872E-2</v>
      </c>
      <c r="AT50">
        <f t="shared" si="27"/>
        <v>-1.6090551165863692E-2</v>
      </c>
      <c r="AU50">
        <f t="shared" si="25"/>
        <v>-4.0803819070697619E-2</v>
      </c>
      <c r="AW50">
        <v>47</v>
      </c>
      <c r="AX50">
        <f>IF(Z50&gt;0, (R50*SUMPRODUCT(K50:$K$98, X50:$X$98)-K50*$AZ$3)/Z50, 0)</f>
        <v>-172817022.92901698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0"/>
        <v>4.3404515403079663E-3</v>
      </c>
      <c r="L51" s="2">
        <v>48</v>
      </c>
      <c r="M51" s="6">
        <v>0.59948279800000004</v>
      </c>
      <c r="Q51" s="4">
        <f t="shared" si="21"/>
        <v>50</v>
      </c>
      <c r="R51">
        <f t="shared" si="0"/>
        <v>50000</v>
      </c>
      <c r="S51">
        <f t="shared" si="1"/>
        <v>-395120123.6327467</v>
      </c>
      <c r="U51">
        <f t="shared" si="12"/>
        <v>0.59948279800000004</v>
      </c>
      <c r="V51">
        <f t="shared" si="13"/>
        <v>0.01</v>
      </c>
      <c r="W51">
        <f t="shared" si="14"/>
        <v>2.4429653164365626E-7</v>
      </c>
      <c r="X51">
        <f t="shared" si="15"/>
        <v>1.4645156833143461E-7</v>
      </c>
      <c r="Y51">
        <f t="shared" si="16"/>
        <v>2.4429653164365627E-9</v>
      </c>
      <c r="Z51">
        <f t="shared" si="17"/>
        <v>9.5401997995785087E-8</v>
      </c>
      <c r="AB51">
        <f t="shared" si="18"/>
        <v>-42.218599310541066</v>
      </c>
      <c r="AC51">
        <f t="shared" si="22"/>
        <v>-37.695249242905653</v>
      </c>
      <c r="AE51">
        <f t="shared" si="2"/>
        <v>0</v>
      </c>
      <c r="AF51">
        <f t="shared" si="26"/>
        <v>0</v>
      </c>
      <c r="AG51">
        <f t="shared" si="26"/>
        <v>-4.7700998997892543E-6</v>
      </c>
      <c r="AH51">
        <f t="shared" si="4"/>
        <v>-7.3225784165717308E-3</v>
      </c>
      <c r="AI51">
        <f t="shared" si="23"/>
        <v>-7.3273485164715201E-3</v>
      </c>
      <c r="AJ51">
        <f t="shared" si="6"/>
        <v>-4.5233500676354126</v>
      </c>
      <c r="AK51">
        <f t="shared" si="19"/>
        <v>-2.9553019517378747</v>
      </c>
      <c r="AL51">
        <f t="shared" si="24"/>
        <v>-7.485979367889759</v>
      </c>
      <c r="AN51">
        <f t="shared" si="27"/>
        <v>0</v>
      </c>
      <c r="AO51">
        <f t="shared" si="27"/>
        <v>0</v>
      </c>
      <c r="AP51">
        <f t="shared" si="27"/>
        <v>-2.0704387457463144E-8</v>
      </c>
      <c r="AQ51">
        <f t="shared" si="27"/>
        <v>-3.1783296767234638E-5</v>
      </c>
      <c r="AR51">
        <f t="shared" si="27"/>
        <v>-3.1804001154692101E-5</v>
      </c>
      <c r="AS51">
        <f t="shared" si="27"/>
        <v>-1.963338176842027E-2</v>
      </c>
      <c r="AT51">
        <f t="shared" si="27"/>
        <v>-1.2827344908495797E-2</v>
      </c>
      <c r="AU51">
        <f t="shared" si="25"/>
        <v>-3.2492530678070758E-2</v>
      </c>
      <c r="AW51">
        <v>48</v>
      </c>
      <c r="AX51">
        <f>IF(Z51&gt;0, (R51*SUMPRODUCT(K51:$K$98, X51:$X$98)-K51*$AZ$3)/Z51, 0)</f>
        <v>-395120123.6327467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0"/>
        <v>3.8754031609892553E-3</v>
      </c>
      <c r="L52" s="2">
        <v>49</v>
      </c>
      <c r="M52" s="6">
        <v>0.61448546299999995</v>
      </c>
      <c r="Q52" s="4">
        <f t="shared" si="21"/>
        <v>50</v>
      </c>
      <c r="R52">
        <f t="shared" si="0"/>
        <v>50000</v>
      </c>
      <c r="S52">
        <f t="shared" si="1"/>
        <v>-939473890.18664467</v>
      </c>
      <c r="U52">
        <f t="shared" si="12"/>
        <v>0.61448546299999995</v>
      </c>
      <c r="V52">
        <f t="shared" si="13"/>
        <v>0.01</v>
      </c>
      <c r="W52">
        <f t="shared" si="14"/>
        <v>9.5401997995785087E-8</v>
      </c>
      <c r="X52">
        <f t="shared" si="15"/>
        <v>5.8623140909565068E-8</v>
      </c>
      <c r="Y52">
        <f t="shared" si="16"/>
        <v>9.540199799578509E-10</v>
      </c>
      <c r="Z52">
        <f t="shared" si="17"/>
        <v>3.5824837106262165E-8</v>
      </c>
      <c r="AB52">
        <f t="shared" si="18"/>
        <v>-37.695249242905653</v>
      </c>
      <c r="AC52">
        <f t="shared" si="22"/>
        <v>-33.656499081522973</v>
      </c>
      <c r="AE52">
        <f t="shared" si="2"/>
        <v>0</v>
      </c>
      <c r="AF52">
        <f t="shared" si="26"/>
        <v>0</v>
      </c>
      <c r="AG52">
        <f t="shared" si="26"/>
        <v>-1.7912418553131083E-6</v>
      </c>
      <c r="AH52">
        <f t="shared" si="4"/>
        <v>-2.9311570454782533E-3</v>
      </c>
      <c r="AI52">
        <f t="shared" si="23"/>
        <v>-2.9329482873335666E-3</v>
      </c>
      <c r="AJ52">
        <f t="shared" si="6"/>
        <v>-4.0387501613826799</v>
      </c>
      <c r="AK52">
        <f t="shared" si="19"/>
        <v>-2.6386674470033959</v>
      </c>
      <c r="AL52">
        <f t="shared" si="24"/>
        <v>-6.6803505566734094</v>
      </c>
      <c r="AN52">
        <f t="shared" si="27"/>
        <v>0</v>
      </c>
      <c r="AO52">
        <f t="shared" si="27"/>
        <v>0</v>
      </c>
      <c r="AP52">
        <f t="shared" si="27"/>
        <v>-6.9417843481766782E-9</v>
      </c>
      <c r="AQ52">
        <f t="shared" si="27"/>
        <v>-1.1359415279402348E-5</v>
      </c>
      <c r="AR52">
        <f t="shared" si="27"/>
        <v>-1.1366357063750526E-5</v>
      </c>
      <c r="AS52">
        <f t="shared" si="27"/>
        <v>-1.5651785141868303E-2</v>
      </c>
      <c r="AT52">
        <f t="shared" si="27"/>
        <v>-1.0225900164916408E-2</v>
      </c>
      <c r="AU52">
        <f t="shared" si="25"/>
        <v>-2.5889051663848462E-2</v>
      </c>
      <c r="AW52">
        <v>49</v>
      </c>
      <c r="AX52">
        <f>IF(Z52&gt;0, (R52*SUMPRODUCT(K52:$K$98, X52:$X$98)-K52*$AZ$3)/Z52, 0)</f>
        <v>-939473890.18664467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0"/>
        <v>3.4601813937404063E-3</v>
      </c>
      <c r="L53" s="2">
        <v>50</v>
      </c>
      <c r="M53" s="6">
        <v>0.62975077099999999</v>
      </c>
      <c r="Q53" s="4">
        <f t="shared" si="21"/>
        <v>50</v>
      </c>
      <c r="R53">
        <f t="shared" si="0"/>
        <v>50000</v>
      </c>
      <c r="S53">
        <f t="shared" si="1"/>
        <v>-2328433128.3028622</v>
      </c>
      <c r="U53">
        <f t="shared" si="12"/>
        <v>0.62975077099999999</v>
      </c>
      <c r="V53">
        <f t="shared" si="13"/>
        <v>0.01</v>
      </c>
      <c r="W53">
        <f t="shared" si="14"/>
        <v>3.5824837106262165E-8</v>
      </c>
      <c r="X53">
        <f t="shared" si="15"/>
        <v>2.2560718788618007E-8</v>
      </c>
      <c r="Y53">
        <f t="shared" si="16"/>
        <v>3.5824837106262166E-10</v>
      </c>
      <c r="Z53">
        <f t="shared" si="17"/>
        <v>1.2905869946581536E-8</v>
      </c>
      <c r="AB53">
        <f t="shared" si="18"/>
        <v>-33.656499081522973</v>
      </c>
      <c r="AC53">
        <f t="shared" si="22"/>
        <v>-30.050455133188738</v>
      </c>
      <c r="AE53">
        <f t="shared" si="2"/>
        <v>0</v>
      </c>
      <c r="AF53">
        <f t="shared" si="26"/>
        <v>0</v>
      </c>
      <c r="AG53">
        <f t="shared" si="26"/>
        <v>-6.4529349732907676E-7</v>
      </c>
      <c r="AH53">
        <f t="shared" si="4"/>
        <v>-1.1280359394309004E-3</v>
      </c>
      <c r="AI53">
        <f t="shared" si="23"/>
        <v>-1.1286812329282295E-3</v>
      </c>
      <c r="AJ53">
        <f t="shared" si="6"/>
        <v>-3.6060439483342357</v>
      </c>
      <c r="AK53">
        <f t="shared" si="19"/>
        <v>-2.3559549357066083</v>
      </c>
      <c r="AL53">
        <f t="shared" si="24"/>
        <v>-5.9631275652737727</v>
      </c>
      <c r="AN53">
        <f t="shared" si="27"/>
        <v>0</v>
      </c>
      <c r="AO53">
        <f t="shared" si="27"/>
        <v>0</v>
      </c>
      <c r="AP53">
        <f t="shared" si="27"/>
        <v>-2.2328325529597461E-9</v>
      </c>
      <c r="AQ53">
        <f t="shared" si="27"/>
        <v>-3.9032089690892815E-6</v>
      </c>
      <c r="AR53">
        <f t="shared" si="27"/>
        <v>-3.905441801642241E-6</v>
      </c>
      <c r="AS53">
        <f t="shared" si="27"/>
        <v>-1.2477566175036313E-2</v>
      </c>
      <c r="AT53">
        <f t="shared" si="27"/>
        <v>-8.152031433022882E-3</v>
      </c>
      <c r="AU53">
        <f t="shared" si="25"/>
        <v>-2.0633503049860839E-2</v>
      </c>
      <c r="AW53">
        <v>50</v>
      </c>
      <c r="AX53">
        <f>IF(Z53&gt;0, (R53*SUMPRODUCT(K53:$K$98, X53:$X$98)-K53*$AZ$3)/Z53, 0)</f>
        <v>-2328433128.3028622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0"/>
        <v>3.0894476729825052E-3</v>
      </c>
      <c r="L54" s="2">
        <v>51</v>
      </c>
      <c r="M54" s="6">
        <v>0.64518007799999999</v>
      </c>
      <c r="Q54" s="4">
        <f t="shared" si="21"/>
        <v>50</v>
      </c>
      <c r="R54">
        <f t="shared" si="0"/>
        <v>50000</v>
      </c>
      <c r="S54">
        <f t="shared" si="1"/>
        <v>-6029113378.3422861</v>
      </c>
      <c r="U54">
        <f t="shared" si="12"/>
        <v>0.64518007799999999</v>
      </c>
      <c r="V54">
        <f t="shared" si="13"/>
        <v>0.01</v>
      </c>
      <c r="W54">
        <f t="shared" si="14"/>
        <v>1.2905869946581536E-8</v>
      </c>
      <c r="X54">
        <f t="shared" si="15"/>
        <v>8.3266101787933313E-9</v>
      </c>
      <c r="Y54">
        <f t="shared" si="16"/>
        <v>1.2905869946581536E-10</v>
      </c>
      <c r="Z54">
        <f t="shared" si="17"/>
        <v>4.4502010683223894E-9</v>
      </c>
      <c r="AB54">
        <f t="shared" si="18"/>
        <v>-30.050455133188738</v>
      </c>
      <c r="AC54">
        <f t="shared" si="22"/>
        <v>-26.830766797335652</v>
      </c>
      <c r="AE54">
        <f t="shared" si="2"/>
        <v>0</v>
      </c>
      <c r="AF54">
        <f t="shared" si="26"/>
        <v>0</v>
      </c>
      <c r="AG54">
        <f t="shared" si="26"/>
        <v>-2.2251005341611947E-7</v>
      </c>
      <c r="AH54">
        <f t="shared" si="4"/>
        <v>-4.1633050893966658E-4</v>
      </c>
      <c r="AI54">
        <f t="shared" si="23"/>
        <v>-4.1655301899308272E-4</v>
      </c>
      <c r="AJ54">
        <f t="shared" si="6"/>
        <v>-3.2196883358530854</v>
      </c>
      <c r="AK54">
        <f t="shared" si="19"/>
        <v>-2.103531859323212</v>
      </c>
      <c r="AL54">
        <f t="shared" si="24"/>
        <v>-5.3236367481952911</v>
      </c>
      <c r="AN54">
        <f t="shared" si="27"/>
        <v>0</v>
      </c>
      <c r="AO54">
        <f t="shared" si="27"/>
        <v>0</v>
      </c>
      <c r="AP54">
        <f t="shared" si="27"/>
        <v>-6.8743316674164326E-10</v>
      </c>
      <c r="AQ54">
        <f t="shared" si="27"/>
        <v>-1.2862313220352751E-6</v>
      </c>
      <c r="AR54">
        <f t="shared" si="27"/>
        <v>-1.2869187552020168E-6</v>
      </c>
      <c r="AS54">
        <f t="shared" si="27"/>
        <v>-9.947058636930229E-3</v>
      </c>
      <c r="AT54">
        <f t="shared" si="27"/>
        <v>-6.4987516078306596E-3</v>
      </c>
      <c r="AU54">
        <f t="shared" si="25"/>
        <v>-1.6447097163516094E-2</v>
      </c>
      <c r="AW54">
        <v>51</v>
      </c>
      <c r="AX54">
        <f>IF(Z54&gt;0, (R54*SUMPRODUCT(K54:$K$98, X54:$X$98)-K54*$AZ$3)/Z54, 0)</f>
        <v>-6029113378.3422861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0"/>
        <v>2.758435422305808E-3</v>
      </c>
      <c r="L55" s="2">
        <v>52</v>
      </c>
      <c r="M55" s="6">
        <v>0.66067595400000001</v>
      </c>
      <c r="Q55" s="4">
        <f t="shared" si="21"/>
        <v>50</v>
      </c>
      <c r="R55">
        <f t="shared" si="0"/>
        <v>50000</v>
      </c>
      <c r="S55">
        <f t="shared" si="1"/>
        <v>-16346019231.03545</v>
      </c>
      <c r="U55">
        <f t="shared" si="12"/>
        <v>0.66067595400000001</v>
      </c>
      <c r="V55">
        <f t="shared" si="13"/>
        <v>0.01</v>
      </c>
      <c r="W55">
        <f t="shared" si="14"/>
        <v>4.4502010683223894E-9</v>
      </c>
      <c r="X55">
        <f t="shared" si="15"/>
        <v>2.9401408363057139E-9</v>
      </c>
      <c r="Y55">
        <f t="shared" si="16"/>
        <v>4.4502010683223894E-11</v>
      </c>
      <c r="Z55">
        <f t="shared" si="17"/>
        <v>1.4655582213334515E-9</v>
      </c>
      <c r="AB55">
        <f t="shared" si="18"/>
        <v>-26.830766797335652</v>
      </c>
      <c r="AC55">
        <f t="shared" si="22"/>
        <v>-23.956042870118708</v>
      </c>
      <c r="AE55">
        <f t="shared" si="2"/>
        <v>0</v>
      </c>
      <c r="AF55">
        <f t="shared" si="26"/>
        <v>0</v>
      </c>
      <c r="AG55">
        <f t="shared" si="26"/>
        <v>-7.3277911066672581E-8</v>
      </c>
      <c r="AH55">
        <f t="shared" si="4"/>
        <v>-1.4700704181528569E-4</v>
      </c>
      <c r="AI55">
        <f t="shared" si="23"/>
        <v>-1.4708031972635236E-4</v>
      </c>
      <c r="AJ55">
        <f t="shared" si="6"/>
        <v>-2.8747239272169445</v>
      </c>
      <c r="AK55">
        <f t="shared" si="19"/>
        <v>-1.8781536758134958</v>
      </c>
      <c r="AL55">
        <f t="shared" si="24"/>
        <v>-4.7530246833501666</v>
      </c>
      <c r="AN55">
        <f t="shared" si="27"/>
        <v>0</v>
      </c>
      <c r="AO55">
        <f t="shared" si="27"/>
        <v>0</v>
      </c>
      <c r="AP55">
        <f t="shared" si="27"/>
        <v>-2.0213238555888443E-10</v>
      </c>
      <c r="AQ55">
        <f t="shared" si="27"/>
        <v>-4.0550943147167515E-7</v>
      </c>
      <c r="AR55">
        <f t="shared" si="27"/>
        <v>-4.0571156385723403E-7</v>
      </c>
      <c r="AS55">
        <f t="shared" si="27"/>
        <v>-7.9297403101852831E-3</v>
      </c>
      <c r="AT55">
        <f t="shared" si="27"/>
        <v>-5.1807656278978062E-3</v>
      </c>
      <c r="AU55">
        <f t="shared" si="25"/>
        <v>-1.3110911649646947E-2</v>
      </c>
      <c r="AW55">
        <v>52</v>
      </c>
      <c r="AX55">
        <f>IF(Z55&gt;0, (R55*SUMPRODUCT(K55:$K$98, X55:$X$98)-K55*$AZ$3)/Z55, 0)</f>
        <v>-16346019231.03545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0"/>
        <v>2.4628887699159E-3</v>
      </c>
      <c r="L56" s="2">
        <v>53</v>
      </c>
      <c r="M56" s="6">
        <v>0.67625413199999995</v>
      </c>
      <c r="Q56" s="4">
        <f t="shared" si="21"/>
        <v>50</v>
      </c>
      <c r="R56">
        <f t="shared" si="0"/>
        <v>50000</v>
      </c>
      <c r="S56">
        <f t="shared" si="1"/>
        <v>-46517458079.625351</v>
      </c>
      <c r="U56">
        <f t="shared" si="12"/>
        <v>0.67625413199999995</v>
      </c>
      <c r="V56">
        <f t="shared" si="13"/>
        <v>0.01</v>
      </c>
      <c r="W56">
        <f t="shared" si="14"/>
        <v>1.4655582213334515E-9</v>
      </c>
      <c r="X56">
        <f t="shared" si="15"/>
        <v>9.9108980286331699E-10</v>
      </c>
      <c r="Y56">
        <f t="shared" si="16"/>
        <v>1.4655582213334517E-11</v>
      </c>
      <c r="Z56">
        <f t="shared" si="17"/>
        <v>4.5981283625680003E-10</v>
      </c>
      <c r="AB56">
        <f t="shared" si="18"/>
        <v>-23.956042870118708</v>
      </c>
      <c r="AC56">
        <f t="shared" si="22"/>
        <v>-21.389324335049331</v>
      </c>
      <c r="AE56">
        <f t="shared" si="2"/>
        <v>0</v>
      </c>
      <c r="AF56">
        <f t="shared" si="26"/>
        <v>0</v>
      </c>
      <c r="AG56">
        <f t="shared" si="26"/>
        <v>-2.2990641812840003E-8</v>
      </c>
      <c r="AH56">
        <f t="shared" si="4"/>
        <v>-4.9554490143165848E-5</v>
      </c>
      <c r="AI56">
        <f t="shared" si="23"/>
        <v>-4.9577480784978686E-5</v>
      </c>
      <c r="AJ56">
        <f t="shared" si="6"/>
        <v>-2.5667185350693771</v>
      </c>
      <c r="AK56">
        <f t="shared" si="19"/>
        <v>-1.6769230009083098</v>
      </c>
      <c r="AL56">
        <f t="shared" si="24"/>
        <v>-4.2436911134584721</v>
      </c>
      <c r="AN56">
        <f t="shared" si="27"/>
        <v>0</v>
      </c>
      <c r="AO56">
        <f t="shared" si="27"/>
        <v>0</v>
      </c>
      <c r="AP56">
        <f t="shared" si="27"/>
        <v>-5.6623393534002569E-11</v>
      </c>
      <c r="AQ56">
        <f t="shared" si="27"/>
        <v>-1.2204719727251134E-7</v>
      </c>
      <c r="AR56">
        <f t="shared" si="27"/>
        <v>-1.2210382066604533E-7</v>
      </c>
      <c r="AS56">
        <f t="shared" si="27"/>
        <v>-6.3215422555573586E-3</v>
      </c>
      <c r="AT56">
        <f t="shared" si="27"/>
        <v>-4.1300748269507467E-3</v>
      </c>
      <c r="AU56">
        <f t="shared" si="25"/>
        <v>-1.0451739186328772E-2</v>
      </c>
      <c r="AW56">
        <v>53</v>
      </c>
      <c r="AX56">
        <f>IF(Z56&gt;0, (R56*SUMPRODUCT(K56:$K$98, X56:$X$98)-K56*$AZ$3)/Z56, 0)</f>
        <v>-46517458079.625351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0"/>
        <v>2.1990078302820534E-3</v>
      </c>
      <c r="L57" s="2">
        <v>54</v>
      </c>
      <c r="M57" s="6">
        <v>0.69194305599999995</v>
      </c>
      <c r="Q57" s="4">
        <f t="shared" si="21"/>
        <v>50</v>
      </c>
      <c r="R57">
        <f t="shared" si="0"/>
        <v>50000</v>
      </c>
      <c r="S57">
        <f t="shared" si="1"/>
        <v>-139347348806.67444</v>
      </c>
      <c r="U57">
        <f t="shared" si="12"/>
        <v>0.69194305599999995</v>
      </c>
      <c r="V57">
        <f t="shared" si="13"/>
        <v>0.01</v>
      </c>
      <c r="W57">
        <f t="shared" si="14"/>
        <v>4.5981283625680003E-10</v>
      </c>
      <c r="X57">
        <f t="shared" si="15"/>
        <v>3.1816429910755777E-10</v>
      </c>
      <c r="Y57">
        <f t="shared" si="16"/>
        <v>4.5981283625680006E-12</v>
      </c>
      <c r="Z57">
        <f t="shared" si="17"/>
        <v>1.3705040878667426E-10</v>
      </c>
      <c r="AB57">
        <f t="shared" si="18"/>
        <v>-21.389324335049331</v>
      </c>
      <c r="AC57">
        <f t="shared" si="22"/>
        <v>-19.097611117294019</v>
      </c>
      <c r="AE57">
        <f t="shared" si="2"/>
        <v>0</v>
      </c>
      <c r="AF57">
        <f t="shared" si="26"/>
        <v>0</v>
      </c>
      <c r="AG57">
        <f t="shared" si="26"/>
        <v>-6.8525204393337132E-9</v>
      </c>
      <c r="AH57">
        <f t="shared" si="4"/>
        <v>-1.590821495537789E-5</v>
      </c>
      <c r="AI57">
        <f t="shared" si="23"/>
        <v>-1.5915067475817223E-5</v>
      </c>
      <c r="AJ57">
        <f t="shared" si="6"/>
        <v>-2.2917132177553121</v>
      </c>
      <c r="AK57">
        <f t="shared" si="19"/>
        <v>-1.4972527034534533</v>
      </c>
      <c r="AL57">
        <f t="shared" si="24"/>
        <v>-3.7889818362762413</v>
      </c>
      <c r="AN57">
        <f t="shared" si="27"/>
        <v>0</v>
      </c>
      <c r="AO57">
        <f t="shared" si="27"/>
        <v>0</v>
      </c>
      <c r="AP57">
        <f t="shared" si="27"/>
        <v>-1.5068746103262652E-11</v>
      </c>
      <c r="AQ57">
        <f t="shared" si="27"/>
        <v>-3.4982289252686046E-8</v>
      </c>
      <c r="AR57">
        <f t="shared" si="27"/>
        <v>-3.4997357998789306E-8</v>
      </c>
      <c r="AS57">
        <f t="shared" si="27"/>
        <v>-5.0394953106048116E-3</v>
      </c>
      <c r="AT57">
        <f t="shared" si="27"/>
        <v>-3.2924704188051169E-3</v>
      </c>
      <c r="AU57">
        <f t="shared" si="25"/>
        <v>-8.332000726767928E-3</v>
      </c>
      <c r="AW57">
        <v>54</v>
      </c>
      <c r="AX57">
        <f>IF(Z57&gt;0, (R57*SUMPRODUCT(K57:$K$98, X57:$X$98)-K57*$AZ$3)/Z57, 0)</f>
        <v>-139347348806.67444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0"/>
        <v>1.9633998484661188E-3</v>
      </c>
      <c r="L58" s="2">
        <v>55</v>
      </c>
      <c r="M58" s="6">
        <v>0.70765376499999999</v>
      </c>
      <c r="Q58" s="4">
        <f t="shared" si="21"/>
        <v>50</v>
      </c>
      <c r="R58">
        <f t="shared" si="0"/>
        <v>50000</v>
      </c>
      <c r="S58">
        <f t="shared" si="1"/>
        <v>-440654984962.64532</v>
      </c>
      <c r="U58">
        <f t="shared" si="12"/>
        <v>0.70765376499999999</v>
      </c>
      <c r="V58">
        <f t="shared" si="13"/>
        <v>0.01</v>
      </c>
      <c r="W58">
        <f t="shared" si="14"/>
        <v>1.3705040878667426E-10</v>
      </c>
      <c r="X58">
        <f t="shared" si="15"/>
        <v>9.6984237772679124E-11</v>
      </c>
      <c r="Y58">
        <f t="shared" si="16"/>
        <v>1.3705040878667427E-12</v>
      </c>
      <c r="Z58">
        <f t="shared" si="17"/>
        <v>3.8695666926128395E-11</v>
      </c>
      <c r="AB58">
        <f t="shared" si="18"/>
        <v>-19.097611117294019</v>
      </c>
      <c r="AC58">
        <f t="shared" si="22"/>
        <v>-17.051438527452639</v>
      </c>
      <c r="AE58">
        <f t="shared" si="2"/>
        <v>0</v>
      </c>
      <c r="AF58">
        <f t="shared" si="26"/>
        <v>0</v>
      </c>
      <c r="AG58">
        <f t="shared" si="26"/>
        <v>-1.9347833463064198E-9</v>
      </c>
      <c r="AH58">
        <f t="shared" si="4"/>
        <v>-4.8492118886339559E-6</v>
      </c>
      <c r="AI58">
        <f t="shared" si="23"/>
        <v>-4.8511466719802624E-6</v>
      </c>
      <c r="AJ58">
        <f t="shared" si="6"/>
        <v>-2.0461725898413796</v>
      </c>
      <c r="AK58">
        <f t="shared" si="19"/>
        <v>-1.3368327782105813</v>
      </c>
      <c r="AL58">
        <f t="shared" si="24"/>
        <v>-3.3830102191986331</v>
      </c>
      <c r="AN58">
        <f t="shared" si="27"/>
        <v>0</v>
      </c>
      <c r="AO58">
        <f t="shared" si="27"/>
        <v>0</v>
      </c>
      <c r="AP58">
        <f t="shared" si="27"/>
        <v>-3.7987533289527949E-12</v>
      </c>
      <c r="AQ58">
        <f t="shared" si="27"/>
        <v>-9.5209418873240107E-9</v>
      </c>
      <c r="AR58">
        <f t="shared" si="27"/>
        <v>-9.5247406406529634E-9</v>
      </c>
      <c r="AS58">
        <f t="shared" si="27"/>
        <v>-4.0174549528300902E-3</v>
      </c>
      <c r="AT58">
        <f t="shared" si="27"/>
        <v>-2.6247372741631959E-3</v>
      </c>
      <c r="AU58">
        <f t="shared" si="25"/>
        <v>-6.6422017517339272E-3</v>
      </c>
      <c r="AW58">
        <v>55</v>
      </c>
      <c r="AX58">
        <f>IF(Z58&gt;0, (R58*SUMPRODUCT(K58:$K$98, X58:$X$98)-K58*$AZ$3)/Z58, 0)</f>
        <v>-440654984962.64532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0"/>
        <v>1.7530355789876059E-3</v>
      </c>
      <c r="L59" s="2">
        <v>56</v>
      </c>
      <c r="M59" s="6">
        <v>0.72329488099999995</v>
      </c>
      <c r="Q59" s="4">
        <f t="shared" si="21"/>
        <v>50</v>
      </c>
      <c r="R59">
        <f t="shared" si="0"/>
        <v>50000</v>
      </c>
      <c r="S59">
        <f t="shared" si="1"/>
        <v>-1475194598984.2939</v>
      </c>
      <c r="U59">
        <f t="shared" si="12"/>
        <v>0.72329488099999995</v>
      </c>
      <c r="V59">
        <f t="shared" si="13"/>
        <v>0.01</v>
      </c>
      <c r="W59">
        <f t="shared" si="14"/>
        <v>3.8695666926128395E-11</v>
      </c>
      <c r="X59">
        <f t="shared" si="15"/>
        <v>2.798837780454967E-11</v>
      </c>
      <c r="Y59">
        <f t="shared" si="16"/>
        <v>3.8695666926128395E-13</v>
      </c>
      <c r="Z59">
        <f t="shared" si="17"/>
        <v>1.0320332452317441E-11</v>
      </c>
      <c r="AB59">
        <f t="shared" si="18"/>
        <v>-17.051438527452639</v>
      </c>
      <c r="AC59">
        <f t="shared" si="22"/>
        <v>-15.224498693381022</v>
      </c>
      <c r="AE59">
        <f t="shared" si="2"/>
        <v>0</v>
      </c>
      <c r="AF59">
        <f t="shared" si="26"/>
        <v>0</v>
      </c>
      <c r="AG59">
        <f t="shared" si="26"/>
        <v>-5.1601662261587202E-10</v>
      </c>
      <c r="AH59">
        <f t="shared" si="4"/>
        <v>-1.3994188902274834E-6</v>
      </c>
      <c r="AI59">
        <f t="shared" si="23"/>
        <v>-1.3999349068500993E-6</v>
      </c>
      <c r="AJ59">
        <f t="shared" si="6"/>
        <v>-1.8269398340716165</v>
      </c>
      <c r="AK59">
        <f t="shared" si="19"/>
        <v>-1.1936006969216848</v>
      </c>
      <c r="AL59">
        <f t="shared" si="24"/>
        <v>-3.020541930928208</v>
      </c>
      <c r="AN59">
        <f t="shared" si="27"/>
        <v>0</v>
      </c>
      <c r="AO59">
        <f t="shared" si="27"/>
        <v>0</v>
      </c>
      <c r="AP59">
        <f t="shared" si="27"/>
        <v>-9.045954987946442E-13</v>
      </c>
      <c r="AQ59">
        <f t="shared" si="27"/>
        <v>-2.4532311044761292E-9</v>
      </c>
      <c r="AR59">
        <f t="shared" si="27"/>
        <v>-2.4541356999749239E-9</v>
      </c>
      <c r="AS59">
        <f t="shared" si="27"/>
        <v>-3.2026905297972571E-3</v>
      </c>
      <c r="AT59">
        <f t="shared" si="27"/>
        <v>-2.0924244888081158E-3</v>
      </c>
      <c r="AU59">
        <f t="shared" si="25"/>
        <v>-5.2951174727410722E-3</v>
      </c>
      <c r="AW59">
        <v>56</v>
      </c>
      <c r="AX59">
        <f>IF(Z59&gt;0, (R59*SUMPRODUCT(K59:$K$98, X59:$X$98)-K59*$AZ$3)/Z59, 0)</f>
        <v>-1475194598984.2939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0"/>
        <v>1.5652103383817909E-3</v>
      </c>
      <c r="L60" s="2">
        <v>57</v>
      </c>
      <c r="M60" s="6">
        <v>0.74145409100000004</v>
      </c>
      <c r="Q60" s="4">
        <f t="shared" si="21"/>
        <v>50</v>
      </c>
      <c r="R60">
        <f t="shared" si="0"/>
        <v>50000</v>
      </c>
      <c r="S60">
        <f t="shared" si="1"/>
        <v>-5299375235388.1904</v>
      </c>
      <c r="U60">
        <f t="shared" si="12"/>
        <v>0.74145409100000004</v>
      </c>
      <c r="V60">
        <f t="shared" si="13"/>
        <v>0.01</v>
      </c>
      <c r="W60">
        <f t="shared" si="14"/>
        <v>1.0320332452317441E-11</v>
      </c>
      <c r="X60">
        <f t="shared" si="15"/>
        <v>7.6520527172508289E-12</v>
      </c>
      <c r="Y60">
        <f t="shared" si="16"/>
        <v>1.0320332452317441E-13</v>
      </c>
      <c r="Z60">
        <f t="shared" si="17"/>
        <v>2.5650764105434377E-12</v>
      </c>
      <c r="AB60">
        <f t="shared" si="18"/>
        <v>-15.224498693381022</v>
      </c>
      <c r="AC60">
        <f t="shared" si="22"/>
        <v>-13.593302406912326</v>
      </c>
      <c r="AE60">
        <f t="shared" si="2"/>
        <v>0</v>
      </c>
      <c r="AF60">
        <f t="shared" si="26"/>
        <v>0</v>
      </c>
      <c r="AG60">
        <f t="shared" si="26"/>
        <v>-1.2825382052717188E-10</v>
      </c>
      <c r="AH60">
        <f t="shared" si="4"/>
        <v>-3.8260263586254146E-7</v>
      </c>
      <c r="AI60">
        <f t="shared" si="23"/>
        <v>-3.8273088968306863E-7</v>
      </c>
      <c r="AJ60">
        <f t="shared" si="6"/>
        <v>-1.6311962864686969</v>
      </c>
      <c r="AK60">
        <f t="shared" si="19"/>
        <v>-1.0657149085366717</v>
      </c>
      <c r="AL60">
        <f t="shared" si="24"/>
        <v>-2.696911577736258</v>
      </c>
      <c r="AN60">
        <f t="shared" si="27"/>
        <v>0</v>
      </c>
      <c r="AO60">
        <f t="shared" si="27"/>
        <v>0</v>
      </c>
      <c r="AP60">
        <f t="shared" si="27"/>
        <v>-2.0074420582609217E-13</v>
      </c>
      <c r="AQ60">
        <f t="shared" si="27"/>
        <v>-5.9885360114417366E-10</v>
      </c>
      <c r="AR60">
        <f t="shared" si="27"/>
        <v>-5.990543453499998E-10</v>
      </c>
      <c r="AS60">
        <f t="shared" si="27"/>
        <v>-2.5531652915107899E-3</v>
      </c>
      <c r="AT60">
        <f t="shared" si="27"/>
        <v>-1.6680679926092032E-3</v>
      </c>
      <c r="AU60">
        <f t="shared" si="25"/>
        <v>-4.2212338831743379E-3</v>
      </c>
      <c r="AW60">
        <v>57</v>
      </c>
      <c r="AX60">
        <f>IF(Z60&gt;0, (R60*SUMPRODUCT(K60:$K$98, X60:$X$98)-K60*$AZ$3)/Z60, 0)</f>
        <v>-5299375235388.1904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0"/>
        <v>1.3975092306980274E-3</v>
      </c>
      <c r="L61" s="2">
        <v>58</v>
      </c>
      <c r="M61" s="6">
        <v>0.75951466000000001</v>
      </c>
      <c r="Q61" s="4">
        <f t="shared" si="21"/>
        <v>50</v>
      </c>
      <c r="R61">
        <f t="shared" si="0"/>
        <v>50000</v>
      </c>
      <c r="S61">
        <f t="shared" si="1"/>
        <v>-20528789517797.016</v>
      </c>
      <c r="U61">
        <f t="shared" si="12"/>
        <v>0.75951466000000001</v>
      </c>
      <c r="V61">
        <f t="shared" si="13"/>
        <v>0.01</v>
      </c>
      <c r="W61">
        <f t="shared" si="14"/>
        <v>2.5650764105434377E-12</v>
      </c>
      <c r="X61">
        <f t="shared" si="15"/>
        <v>1.9482131378279194E-12</v>
      </c>
      <c r="Y61">
        <f t="shared" si="16"/>
        <v>2.5650764105434379E-14</v>
      </c>
      <c r="Z61">
        <f t="shared" si="17"/>
        <v>5.9121250861008391E-13</v>
      </c>
      <c r="AB61">
        <f t="shared" si="18"/>
        <v>-13.593302406912326</v>
      </c>
      <c r="AC61">
        <f t="shared" si="22"/>
        <v>-12.136877149545169</v>
      </c>
      <c r="AE61">
        <f t="shared" si="2"/>
        <v>0</v>
      </c>
      <c r="AF61">
        <f t="shared" si="26"/>
        <v>0</v>
      </c>
      <c r="AG61">
        <f t="shared" si="26"/>
        <v>-2.9560625430504196E-11</v>
      </c>
      <c r="AH61">
        <f t="shared" si="4"/>
        <v>-9.7410656891395974E-8</v>
      </c>
      <c r="AI61">
        <f t="shared" si="23"/>
        <v>-9.7440217516826481E-8</v>
      </c>
      <c r="AJ61">
        <f t="shared" si="6"/>
        <v>-1.4564252573671563</v>
      </c>
      <c r="AK61">
        <f t="shared" si="19"/>
        <v>-0.95153116848386288</v>
      </c>
      <c r="AL61">
        <f t="shared" si="24"/>
        <v>-2.4079565232912366</v>
      </c>
      <c r="AN61">
        <f t="shared" si="27"/>
        <v>0</v>
      </c>
      <c r="AO61">
        <f t="shared" si="27"/>
        <v>0</v>
      </c>
      <c r="AP61">
        <f t="shared" si="27"/>
        <v>-4.1311246904336465E-14</v>
      </c>
      <c r="AQ61">
        <f t="shared" si="27"/>
        <v>-1.361322921740843E-10</v>
      </c>
      <c r="AR61">
        <f t="shared" si="27"/>
        <v>-1.3617360342098863E-10</v>
      </c>
      <c r="AS61">
        <f t="shared" si="27"/>
        <v>-2.0353677409923514E-3</v>
      </c>
      <c r="AT61">
        <f t="shared" si="27"/>
        <v>-1.3297735912530784E-3</v>
      </c>
      <c r="AU61">
        <f t="shared" si="25"/>
        <v>-3.3651414684190326E-3</v>
      </c>
      <c r="AW61">
        <v>58</v>
      </c>
      <c r="AX61">
        <f>IF(Z61&gt;0, (R61*SUMPRODUCT(K61:$K$98, X61:$X$98)-K61*$AZ$3)/Z61, 0)</f>
        <v>-20528789517797.016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0"/>
        <v>1.2477760988375245E-3</v>
      </c>
      <c r="L62" s="2">
        <v>59</v>
      </c>
      <c r="M62" s="6">
        <v>0.77745419500000001</v>
      </c>
      <c r="Q62" s="4">
        <f t="shared" si="21"/>
        <v>50</v>
      </c>
      <c r="R62">
        <f t="shared" si="0"/>
        <v>50000</v>
      </c>
      <c r="S62">
        <f t="shared" si="1"/>
        <v>-86236829540696.281</v>
      </c>
      <c r="U62">
        <f t="shared" si="12"/>
        <v>0.77745419500000001</v>
      </c>
      <c r="V62">
        <f t="shared" si="13"/>
        <v>0.01</v>
      </c>
      <c r="W62">
        <f t="shared" si="14"/>
        <v>5.9121250861008391E-13</v>
      </c>
      <c r="X62">
        <f t="shared" si="15"/>
        <v>4.5964064495538332E-13</v>
      </c>
      <c r="Y62">
        <f t="shared" si="16"/>
        <v>5.912125086100839E-15</v>
      </c>
      <c r="Z62">
        <f t="shared" si="17"/>
        <v>1.2565973856859976E-13</v>
      </c>
      <c r="AB62">
        <f t="shared" si="18"/>
        <v>-12.136877149545169</v>
      </c>
      <c r="AC62">
        <f t="shared" si="22"/>
        <v>-10.836497455068795</v>
      </c>
      <c r="AE62">
        <f t="shared" si="2"/>
        <v>0</v>
      </c>
      <c r="AF62">
        <f t="shared" si="26"/>
        <v>0</v>
      </c>
      <c r="AG62">
        <f t="shared" si="26"/>
        <v>-6.2829869284299879E-12</v>
      </c>
      <c r="AH62">
        <f t="shared" si="4"/>
        <v>-2.2982032247769165E-8</v>
      </c>
      <c r="AI62">
        <f t="shared" si="23"/>
        <v>-2.2988315234697595E-8</v>
      </c>
      <c r="AJ62">
        <f t="shared" si="6"/>
        <v>-1.3003796944763746</v>
      </c>
      <c r="AK62">
        <f t="shared" si="19"/>
        <v>-0.84958140046816188</v>
      </c>
      <c r="AL62">
        <f t="shared" si="24"/>
        <v>-2.1499611179328517</v>
      </c>
      <c r="AN62">
        <f t="shared" si="27"/>
        <v>0</v>
      </c>
      <c r="AO62">
        <f t="shared" si="27"/>
        <v>0</v>
      </c>
      <c r="AP62">
        <f t="shared" si="27"/>
        <v>-7.8397609186035301E-15</v>
      </c>
      <c r="AQ62">
        <f t="shared" si="27"/>
        <v>-2.8676430541479591E-11</v>
      </c>
      <c r="AR62">
        <f t="shared" si="27"/>
        <v>-2.8684270302398195E-11</v>
      </c>
      <c r="AS62">
        <f t="shared" si="27"/>
        <v>-1.6225827021812626E-3</v>
      </c>
      <c r="AT62">
        <f t="shared" si="27"/>
        <v>-1.0600873655210836E-3</v>
      </c>
      <c r="AU62">
        <f t="shared" si="25"/>
        <v>-2.6826700963866164E-3</v>
      </c>
      <c r="AW62">
        <v>59</v>
      </c>
      <c r="AX62">
        <f>IF(Z62&gt;0, (R62*SUMPRODUCT(K62:$K$98, X62:$X$98)-K62*$AZ$3)/Z62, 0)</f>
        <v>-86236829540696.281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0"/>
        <v>1.114085802533504E-3</v>
      </c>
      <c r="L63" s="2">
        <v>60</v>
      </c>
      <c r="M63" s="6">
        <v>0.79525030600000002</v>
      </c>
      <c r="Q63" s="4">
        <f t="shared" si="21"/>
        <v>50</v>
      </c>
      <c r="R63">
        <f t="shared" si="0"/>
        <v>50000</v>
      </c>
      <c r="S63">
        <f t="shared" si="1"/>
        <v>-395364776454860.88</v>
      </c>
      <c r="U63">
        <f t="shared" si="12"/>
        <v>0.79525030600000002</v>
      </c>
      <c r="V63">
        <f t="shared" si="13"/>
        <v>0.01</v>
      </c>
      <c r="W63">
        <f t="shared" si="14"/>
        <v>1.2565973856859976E-13</v>
      </c>
      <c r="X63">
        <f t="shared" si="15"/>
        <v>9.9930945548558964E-14</v>
      </c>
      <c r="Y63">
        <f t="shared" si="16"/>
        <v>1.2565973856859976E-15</v>
      </c>
      <c r="Z63">
        <f t="shared" si="17"/>
        <v>2.4472195634354796E-14</v>
      </c>
      <c r="AB63">
        <f t="shared" si="18"/>
        <v>-10.836497455068795</v>
      </c>
      <c r="AC63">
        <f t="shared" si="22"/>
        <v>-9.6754441563363063</v>
      </c>
      <c r="AE63">
        <f t="shared" si="2"/>
        <v>0</v>
      </c>
      <c r="AF63">
        <f t="shared" si="26"/>
        <v>0</v>
      </c>
      <c r="AG63">
        <f t="shared" si="26"/>
        <v>-1.2236097817177399E-12</v>
      </c>
      <c r="AH63">
        <f t="shared" si="4"/>
        <v>-4.996547277427948E-9</v>
      </c>
      <c r="AI63">
        <f t="shared" si="23"/>
        <v>-4.9977708872096661E-9</v>
      </c>
      <c r="AJ63">
        <f t="shared" si="6"/>
        <v>-1.1610532987324884</v>
      </c>
      <c r="AK63">
        <f t="shared" si="19"/>
        <v>-0.75855482185481571</v>
      </c>
      <c r="AL63">
        <f t="shared" si="24"/>
        <v>-1.919608125585075</v>
      </c>
      <c r="AN63">
        <f t="shared" si="27"/>
        <v>0</v>
      </c>
      <c r="AO63">
        <f t="shared" si="27"/>
        <v>0</v>
      </c>
      <c r="AP63">
        <f t="shared" si="27"/>
        <v>-1.3632062856528538E-15</v>
      </c>
      <c r="AQ63">
        <f t="shared" si="27"/>
        <v>-5.5665823834699099E-12</v>
      </c>
      <c r="AR63">
        <f t="shared" si="27"/>
        <v>-5.5679455897555626E-12</v>
      </c>
      <c r="AS63">
        <f t="shared" si="27"/>
        <v>-1.2935129961025565E-3</v>
      </c>
      <c r="AT63">
        <f t="shared" si="27"/>
        <v>-8.4509515747178152E-4</v>
      </c>
      <c r="AU63">
        <f t="shared" si="25"/>
        <v>-2.1386081591422837E-3</v>
      </c>
      <c r="AW63">
        <v>60</v>
      </c>
      <c r="AX63">
        <f>IF(Z63&gt;0, (R63*SUMPRODUCT(K63:$K$98, X63:$X$98)-K63*$AZ$3)/Z63, 0)</f>
        <v>-395364776454860.88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0"/>
        <v>9.9471946654777136E-4</v>
      </c>
      <c r="L64" s="2">
        <v>61</v>
      </c>
      <c r="M64" s="6">
        <v>0.81288120699999999</v>
      </c>
      <c r="Q64" s="4">
        <f t="shared" si="21"/>
        <v>50</v>
      </c>
      <c r="R64">
        <f t="shared" si="0"/>
        <v>50000</v>
      </c>
      <c r="S64">
        <f t="shared" si="1"/>
        <v>-1993036756365192.5</v>
      </c>
      <c r="U64">
        <f t="shared" si="12"/>
        <v>0.81288120699999999</v>
      </c>
      <c r="V64">
        <f t="shared" si="13"/>
        <v>0.01</v>
      </c>
      <c r="W64">
        <f t="shared" si="14"/>
        <v>2.4472195634354796E-14</v>
      </c>
      <c r="X64">
        <f t="shared" si="15"/>
        <v>1.9892987925194456E-14</v>
      </c>
      <c r="Y64">
        <f t="shared" si="16"/>
        <v>2.4472195634354796E-16</v>
      </c>
      <c r="Z64">
        <f t="shared" si="17"/>
        <v>4.3344857528167919E-15</v>
      </c>
      <c r="AB64">
        <f t="shared" si="18"/>
        <v>-9.6754441563363063</v>
      </c>
      <c r="AC64">
        <f t="shared" si="22"/>
        <v>-8.6387894253051183</v>
      </c>
      <c r="AE64">
        <f t="shared" si="2"/>
        <v>0</v>
      </c>
      <c r="AF64">
        <f t="shared" si="26"/>
        <v>0</v>
      </c>
      <c r="AG64">
        <f t="shared" si="26"/>
        <v>-2.167242876408396E-13</v>
      </c>
      <c r="AH64">
        <f t="shared" si="4"/>
        <v>-9.9464939625972283E-10</v>
      </c>
      <c r="AI64">
        <f t="shared" si="23"/>
        <v>-9.9486612054736359E-10</v>
      </c>
      <c r="AJ64">
        <f t="shared" si="6"/>
        <v>-1.036654731031188</v>
      </c>
      <c r="AK64">
        <f t="shared" si="19"/>
        <v>-0.6772810909435415</v>
      </c>
      <c r="AL64">
        <f t="shared" si="24"/>
        <v>-1.7139358229695958</v>
      </c>
      <c r="AN64">
        <f t="shared" si="27"/>
        <v>0</v>
      </c>
      <c r="AO64">
        <f t="shared" si="27"/>
        <v>0</v>
      </c>
      <c r="AP64">
        <f t="shared" si="27"/>
        <v>-2.1557986779004172E-16</v>
      </c>
      <c r="AQ64">
        <f t="shared" si="27"/>
        <v>-9.8939711684953432E-13</v>
      </c>
      <c r="AR64">
        <f t="shared" si="27"/>
        <v>-9.8961269671732425E-13</v>
      </c>
      <c r="AS64">
        <f t="shared" si="27"/>
        <v>-1.0311806410455667E-3</v>
      </c>
      <c r="AT64">
        <f t="shared" si="27"/>
        <v>-6.7370468548625219E-4</v>
      </c>
      <c r="AU64">
        <f t="shared" si="25"/>
        <v>-1.7048853275214318E-3</v>
      </c>
      <c r="AW64">
        <v>61</v>
      </c>
      <c r="AX64">
        <f>IF(Z64&gt;0, (R64*SUMPRODUCT(K64:$K$98, X64:$X$98)-K64*$AZ$3)/Z64, 0)</f>
        <v>-1993036756365192.5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0"/>
        <v>8.8814238084622432E-4</v>
      </c>
      <c r="L65" s="2">
        <v>62</v>
      </c>
      <c r="M65" s="6">
        <v>0.83042254299999996</v>
      </c>
      <c r="Q65" s="4">
        <f t="shared" si="21"/>
        <v>50</v>
      </c>
      <c r="R65">
        <f t="shared" si="0"/>
        <v>50000</v>
      </c>
      <c r="S65">
        <f t="shared" si="1"/>
        <v>-1.1151306314510896E+16</v>
      </c>
      <c r="U65">
        <f t="shared" si="12"/>
        <v>0.83042254299999996</v>
      </c>
      <c r="V65">
        <f t="shared" si="13"/>
        <v>0.01</v>
      </c>
      <c r="W65">
        <f t="shared" si="14"/>
        <v>4.3344857528167919E-15</v>
      </c>
      <c r="X65">
        <f t="shared" si="15"/>
        <v>3.5994546814513894E-15</v>
      </c>
      <c r="Y65">
        <f t="shared" si="16"/>
        <v>4.3344857528167918E-17</v>
      </c>
      <c r="Z65">
        <f t="shared" si="17"/>
        <v>6.916862138372346E-16</v>
      </c>
      <c r="AB65">
        <f t="shared" si="18"/>
        <v>-8.6387894253051183</v>
      </c>
      <c r="AC65">
        <f t="shared" si="22"/>
        <v>-7.7132048440232879</v>
      </c>
      <c r="AE65">
        <f t="shared" si="2"/>
        <v>0</v>
      </c>
      <c r="AF65">
        <f t="shared" si="26"/>
        <v>0</v>
      </c>
      <c r="AG65">
        <f t="shared" si="26"/>
        <v>-3.4584310691861732E-14</v>
      </c>
      <c r="AH65">
        <f t="shared" si="4"/>
        <v>-1.7997273407256947E-10</v>
      </c>
      <c r="AI65">
        <f t="shared" si="23"/>
        <v>-1.8000731838326134E-10</v>
      </c>
      <c r="AJ65">
        <f t="shared" si="6"/>
        <v>-0.92558458128183041</v>
      </c>
      <c r="AK65">
        <f t="shared" si="19"/>
        <v>-0.60471525977135832</v>
      </c>
      <c r="AL65">
        <f t="shared" si="24"/>
        <v>-1.5302998412331961</v>
      </c>
      <c r="AN65">
        <f t="shared" si="27"/>
        <v>0</v>
      </c>
      <c r="AO65">
        <f t="shared" si="27"/>
        <v>0</v>
      </c>
      <c r="AP65">
        <f t="shared" si="27"/>
        <v>-3.0715792037795613E-17</v>
      </c>
      <c r="AQ65">
        <f t="shared" si="27"/>
        <v>-1.5984141252661625E-13</v>
      </c>
      <c r="AR65">
        <f t="shared" si="27"/>
        <v>-1.5987212831865404E-13</v>
      </c>
      <c r="AS65">
        <f t="shared" si="27"/>
        <v>-8.2205089369420052E-4</v>
      </c>
      <c r="AT65">
        <f t="shared" si="27"/>
        <v>-5.3707325054737722E-4</v>
      </c>
      <c r="AU65">
        <f t="shared" si="25"/>
        <v>-1.3591241444014497E-3</v>
      </c>
      <c r="AW65">
        <v>62</v>
      </c>
      <c r="AX65">
        <f>IF(Z65&gt;0, (R65*SUMPRODUCT(K65:$K$98, X65:$X$98)-K65*$AZ$3)/Z65, 0)</f>
        <v>-1.1151306314510896E+16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0"/>
        <v>7.9298426861270028E-4</v>
      </c>
      <c r="L66" s="2">
        <v>63</v>
      </c>
      <c r="M66" s="6">
        <v>0.84796327400000004</v>
      </c>
      <c r="Q66" s="4">
        <f t="shared" si="21"/>
        <v>50</v>
      </c>
      <c r="R66">
        <f t="shared" si="0"/>
        <v>50000</v>
      </c>
      <c r="S66">
        <f t="shared" si="1"/>
        <v>-7.0098232869006136E+16</v>
      </c>
      <c r="U66">
        <f t="shared" si="12"/>
        <v>0.84796327400000004</v>
      </c>
      <c r="V66">
        <f t="shared" si="13"/>
        <v>0.01</v>
      </c>
      <c r="W66">
        <f t="shared" si="14"/>
        <v>6.916862138372346E-16</v>
      </c>
      <c r="X66">
        <f t="shared" si="15"/>
        <v>5.8652450646608556E-16</v>
      </c>
      <c r="Y66">
        <f t="shared" si="16"/>
        <v>6.9168621383723463E-18</v>
      </c>
      <c r="Z66">
        <f t="shared" si="17"/>
        <v>9.8244845232776692E-17</v>
      </c>
      <c r="AB66">
        <f t="shared" si="18"/>
        <v>-7.7132048440232879</v>
      </c>
      <c r="AC66">
        <f t="shared" si="22"/>
        <v>-6.8867900393066481</v>
      </c>
      <c r="AE66">
        <f t="shared" si="2"/>
        <v>0</v>
      </c>
      <c r="AF66">
        <f t="shared" si="26"/>
        <v>0</v>
      </c>
      <c r="AG66">
        <f t="shared" si="26"/>
        <v>-4.9122422616388348E-15</v>
      </c>
      <c r="AH66">
        <f t="shared" si="4"/>
        <v>-2.9326225323304275E-11</v>
      </c>
      <c r="AI66">
        <f t="shared" si="23"/>
        <v>-2.9331137565565913E-11</v>
      </c>
      <c r="AJ66">
        <f t="shared" si="6"/>
        <v>-0.82641480471663975</v>
      </c>
      <c r="AK66">
        <f t="shared" si="19"/>
        <v>-0.53992433908163018</v>
      </c>
      <c r="AL66">
        <f t="shared" si="24"/>
        <v>-1.3663391438276009</v>
      </c>
      <c r="AN66">
        <f t="shared" si="27"/>
        <v>0</v>
      </c>
      <c r="AO66">
        <f t="shared" si="27"/>
        <v>0</v>
      </c>
      <c r="AP66">
        <f t="shared" si="27"/>
        <v>-3.8953308370940677E-18</v>
      </c>
      <c r="AQ66">
        <f t="shared" si="27"/>
        <v>-2.3255235339171689E-14</v>
      </c>
      <c r="AR66">
        <f t="shared" si="27"/>
        <v>-2.3259130670008785E-14</v>
      </c>
      <c r="AS66">
        <f t="shared" si="27"/>
        <v>-6.5533393948893209E-4</v>
      </c>
      <c r="AT66">
        <f t="shared" si="27"/>
        <v>-4.2815150713284211E-4</v>
      </c>
      <c r="AU66">
        <f t="shared" si="25"/>
        <v>-1.0834854466450332E-3</v>
      </c>
      <c r="AW66">
        <v>63</v>
      </c>
      <c r="AX66">
        <f>IF(Z66&gt;0, (R66*SUMPRODUCT(K66:$K$98, X66:$X$98)-K66*$AZ$3)/Z66, 0)</f>
        <v>-7.0098232869006136E+16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0"/>
        <v>7.0802166840419666E-4</v>
      </c>
      <c r="L67" s="2">
        <v>64</v>
      </c>
      <c r="M67" s="6">
        <v>0.86550461000000001</v>
      </c>
      <c r="Q67" s="4">
        <f t="shared" si="21"/>
        <v>50</v>
      </c>
      <c r="R67">
        <f t="shared" ref="R67:R69" si="28">$C$6</f>
        <v>50000</v>
      </c>
      <c r="S67">
        <f t="shared" ref="S67:S69" si="29">AX67</f>
        <v>-5.0273112858842138E+17</v>
      </c>
      <c r="U67">
        <f t="shared" si="12"/>
        <v>0.86550461000000001</v>
      </c>
      <c r="V67">
        <f t="shared" si="13"/>
        <v>0.01</v>
      </c>
      <c r="W67">
        <f t="shared" si="14"/>
        <v>9.8244845232776692E-17</v>
      </c>
      <c r="X67">
        <f t="shared" si="15"/>
        <v>8.5031366457704745E-17</v>
      </c>
      <c r="Y67">
        <f t="shared" si="16"/>
        <v>9.8244845232776701E-19</v>
      </c>
      <c r="Z67">
        <f t="shared" si="17"/>
        <v>1.2231030322744178E-17</v>
      </c>
      <c r="AB67">
        <f t="shared" si="18"/>
        <v>-6.8867900393066481</v>
      </c>
      <c r="AC67">
        <f t="shared" si="22"/>
        <v>-6.1489196779523843</v>
      </c>
      <c r="AE67">
        <f t="shared" ref="AE67:AE69" si="30">$Z67*O67</f>
        <v>0</v>
      </c>
      <c r="AF67">
        <f t="shared" si="26"/>
        <v>0</v>
      </c>
      <c r="AG67">
        <f t="shared" si="26"/>
        <v>-6.1155151613720893E-16</v>
      </c>
      <c r="AH67">
        <f t="shared" ref="AH67:AH69" si="31">-X67*R67</f>
        <v>-4.2515683228852373E-12</v>
      </c>
      <c r="AI67">
        <f t="shared" si="23"/>
        <v>-4.2521798744013746E-12</v>
      </c>
      <c r="AJ67">
        <f t="shared" ref="AJ67:AJ69" si="32">AB67-AC67</f>
        <v>-0.73787036135426387</v>
      </c>
      <c r="AK67">
        <f t="shared" si="19"/>
        <v>-0.48207530275146543</v>
      </c>
      <c r="AL67">
        <f t="shared" si="24"/>
        <v>-1.2199456641099815</v>
      </c>
      <c r="AN67">
        <f t="shared" si="27"/>
        <v>0</v>
      </c>
      <c r="AO67">
        <f t="shared" si="27"/>
        <v>0</v>
      </c>
      <c r="AP67">
        <f t="shared" si="27"/>
        <v>-4.3299172477058265E-19</v>
      </c>
      <c r="AQ67">
        <f t="shared" si="27"/>
        <v>-3.0102024973036382E-15</v>
      </c>
      <c r="AR67">
        <f t="shared" si="27"/>
        <v>-3.0106354890284085E-15</v>
      </c>
      <c r="AS67">
        <f t="shared" si="27"/>
        <v>-5.2242820431205341E-4</v>
      </c>
      <c r="AT67">
        <f t="shared" si="27"/>
        <v>-3.4131976015055077E-4</v>
      </c>
      <c r="AU67">
        <f t="shared" si="25"/>
        <v>-8.6374796446561479E-4</v>
      </c>
      <c r="AW67">
        <v>64</v>
      </c>
      <c r="AX67">
        <f>IF(Z67&gt;0, (R67*SUMPRODUCT(K67:$K$98, X67:$X$98)-K67*$AZ$3)/Z67, 0)</f>
        <v>-5.0273112858842138E+17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3">G68+$C$9</f>
        <v>0.12000000000000001</v>
      </c>
      <c r="I68" s="5">
        <f t="shared" ref="I68:I69" si="34">1+H68</f>
        <v>1.1200000000000001</v>
      </c>
      <c r="J68">
        <f t="shared" ref="J68:J69" si="35">1/I68</f>
        <v>0.89285714285714279</v>
      </c>
      <c r="K68">
        <f t="shared" si="20"/>
        <v>6.3216220393231843E-4</v>
      </c>
      <c r="L68" s="2">
        <v>65</v>
      </c>
      <c r="M68" s="6">
        <v>0.88304594599999997</v>
      </c>
      <c r="Q68" s="4">
        <f t="shared" si="21"/>
        <v>50</v>
      </c>
      <c r="R68">
        <f t="shared" si="28"/>
        <v>50000</v>
      </c>
      <c r="S68">
        <f t="shared" si="29"/>
        <v>-4.1968215538310001E+18</v>
      </c>
      <c r="U68">
        <f t="shared" ref="U68:U69" si="36">M68</f>
        <v>0.88304594599999997</v>
      </c>
      <c r="V68">
        <f t="shared" ref="V68:V69" si="37">$C$10</f>
        <v>0.01</v>
      </c>
      <c r="W68">
        <f t="shared" ref="W68:W69" si="38">Z67</f>
        <v>1.2231030322744178E-17</v>
      </c>
      <c r="X68">
        <f t="shared" ref="X68:X69" si="39">U68*W68</f>
        <v>1.0800561741902317E-17</v>
      </c>
      <c r="Y68">
        <f t="shared" ref="Y68:Y69" si="40">V68*W68</f>
        <v>1.2231030322744178E-19</v>
      </c>
      <c r="Z68">
        <f>MAX(0, W68-X68-Y68)</f>
        <v>1.3081582776144193E-18</v>
      </c>
      <c r="AB68">
        <f t="shared" ref="AB68:AB69" si="41">AC67</f>
        <v>-6.1489196779523843</v>
      </c>
      <c r="AC68">
        <f t="shared" si="22"/>
        <v>-5.4901068553146315</v>
      </c>
      <c r="AE68">
        <f t="shared" si="30"/>
        <v>0</v>
      </c>
      <c r="AF68">
        <f t="shared" si="26"/>
        <v>0</v>
      </c>
      <c r="AG68">
        <f t="shared" si="26"/>
        <v>-6.5407913880720963E-17</v>
      </c>
      <c r="AH68">
        <f t="shared" si="31"/>
        <v>-5.4002808709511587E-13</v>
      </c>
      <c r="AI68">
        <f t="shared" si="23"/>
        <v>-5.4009349500899663E-13</v>
      </c>
      <c r="AJ68">
        <f t="shared" si="32"/>
        <v>-0.65881282263775276</v>
      </c>
      <c r="AK68">
        <f t="shared" ref="AK68:AK69" si="42">G68*SUM(AB68:AB68, AE68:AF68)</f>
        <v>-0.43042437745666695</v>
      </c>
      <c r="AL68">
        <f t="shared" si="24"/>
        <v>-1.0892372000949599</v>
      </c>
      <c r="AN68">
        <f t="shared" si="27"/>
        <v>0</v>
      </c>
      <c r="AO68">
        <f t="shared" si="27"/>
        <v>0</v>
      </c>
      <c r="AP68">
        <f t="shared" si="27"/>
        <v>-4.1348410993451849E-20</v>
      </c>
      <c r="AQ68">
        <f t="shared" si="27"/>
        <v>-3.4138534572340247E-16</v>
      </c>
      <c r="AR68">
        <f t="shared" si="27"/>
        <v>-3.4142669413439596E-16</v>
      </c>
      <c r="AS68">
        <f t="shared" si="27"/>
        <v>-4.1647656593755337E-4</v>
      </c>
      <c r="AT68">
        <f t="shared" si="27"/>
        <v>-2.7209802307920269E-4</v>
      </c>
      <c r="AU68">
        <f t="shared" si="25"/>
        <v>-6.8857458901709764E-4</v>
      </c>
      <c r="AW68">
        <v>65</v>
      </c>
      <c r="AX68">
        <f>IF(Z68&gt;0, (R68*SUMPRODUCT(K68:$K$98, X68:$X$98)-K68*$AZ$3)/Z68, 0)</f>
        <v>-4.1968215538310001E+18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3"/>
        <v>0.12000000000000001</v>
      </c>
      <c r="I69" s="5">
        <f t="shared" si="34"/>
        <v>1.1200000000000001</v>
      </c>
      <c r="J69">
        <f t="shared" si="35"/>
        <v>0.89285714285714279</v>
      </c>
      <c r="K69">
        <f t="shared" ref="K69" si="43">K68*J69</f>
        <v>5.6443053922528431E-4</v>
      </c>
      <c r="L69" s="2">
        <v>66</v>
      </c>
      <c r="M69" s="6">
        <v>1</v>
      </c>
      <c r="Q69" s="4">
        <f t="shared" ref="Q69" si="44">$C$8</f>
        <v>50</v>
      </c>
      <c r="R69">
        <f t="shared" si="28"/>
        <v>50000</v>
      </c>
      <c r="S69">
        <f t="shared" si="29"/>
        <v>0</v>
      </c>
      <c r="U69">
        <f t="shared" si="36"/>
        <v>1</v>
      </c>
      <c r="V69">
        <f t="shared" si="37"/>
        <v>0.01</v>
      </c>
      <c r="W69">
        <f t="shared" si="38"/>
        <v>1.3081582776144193E-18</v>
      </c>
      <c r="X69">
        <f t="shared" si="39"/>
        <v>1.3081582776144193E-18</v>
      </c>
      <c r="Y69">
        <f t="shared" si="40"/>
        <v>1.3081582776144193E-20</v>
      </c>
      <c r="Z69">
        <f t="shared" ref="Z69" si="45">MAX(0, W69-X69-Y69)</f>
        <v>0</v>
      </c>
      <c r="AB69">
        <f t="shared" si="41"/>
        <v>-5.4901068553146315</v>
      </c>
      <c r="AC69">
        <f t="shared" si="22"/>
        <v>0</v>
      </c>
      <c r="AE69">
        <f t="shared" si="30"/>
        <v>0</v>
      </c>
      <c r="AF69">
        <f t="shared" si="26"/>
        <v>0</v>
      </c>
      <c r="AG69">
        <f t="shared" si="26"/>
        <v>0</v>
      </c>
      <c r="AH69">
        <f t="shared" si="31"/>
        <v>-6.5407913880720968E-14</v>
      </c>
      <c r="AI69">
        <f t="shared" si="23"/>
        <v>-6.5407913880720968E-14</v>
      </c>
      <c r="AJ69">
        <f t="shared" si="32"/>
        <v>-5.4901068553146315</v>
      </c>
      <c r="AK69">
        <f t="shared" si="42"/>
        <v>-0.38430747987202424</v>
      </c>
      <c r="AL69">
        <f t="shared" si="24"/>
        <v>-5.8744143351867217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-3.6918224101296293E-17</v>
      </c>
      <c r="AR69">
        <f t="shared" si="27"/>
        <v>-3.6918224101296293E-17</v>
      </c>
      <c r="AS69">
        <f t="shared" si="27"/>
        <v>-3.0987839727496676E-3</v>
      </c>
      <c r="AT69">
        <f t="shared" si="27"/>
        <v>-2.1691487809247673E-4</v>
      </c>
      <c r="AU69">
        <f t="shared" si="25"/>
        <v>-3.3156988508421816E-3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6">SUM(AN3:AN69)</f>
        <v>21458.29365554186</v>
      </c>
      <c r="AO71" s="8">
        <f t="shared" si="46"/>
        <v>-2145.8293655541861</v>
      </c>
      <c r="AP71" s="8">
        <f t="shared" si="46"/>
        <v>-2782.1565276281349</v>
      </c>
      <c r="AQ71" s="8">
        <f t="shared" si="46"/>
        <v>-8684.6490048975193</v>
      </c>
      <c r="AR71" s="8">
        <f t="shared" si="46"/>
        <v>7845.6587574620207</v>
      </c>
      <c r="AS71" s="8">
        <f t="shared" si="46"/>
        <v>-1074.0772765191384</v>
      </c>
      <c r="AT71" s="8">
        <f t="shared" si="46"/>
        <v>626.54507796949667</v>
      </c>
      <c r="AU71" s="8">
        <f t="shared" si="46"/>
        <v>7398.1265589123759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20" priority="1" operator="lessThan">
      <formula>0</formula>
    </cfRule>
  </conditionalFormatting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C4FF8-DE50-4526-BBBA-81BE7866318D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'S.26.04.B'!C3*(1+C12)</f>
        <v>4299.6743321822778</v>
      </c>
      <c r="K3">
        <v>1</v>
      </c>
      <c r="L3" s="2">
        <v>0</v>
      </c>
      <c r="O3">
        <f>$C$3</f>
        <v>4299.6743321822778</v>
      </c>
      <c r="P3">
        <f>O3*C5</f>
        <v>429.96743321822782</v>
      </c>
      <c r="Q3" s="4">
        <f>B8</f>
        <v>2519.9082039999998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4299.6743321822778</v>
      </c>
      <c r="AF3">
        <f t="shared" ref="AF3:AG34" si="4">-$Z3*P3</f>
        <v>-429.96743321822782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1349.7986949640504</v>
      </c>
      <c r="AJ3">
        <f t="shared" ref="AJ3:AJ66" si="7">AB3-AC3</f>
        <v>0</v>
      </c>
      <c r="AL3">
        <f t="shared" ref="AL3:AL34" si="8">SUM(AI3:AK3)</f>
        <v>1349.7986949640504</v>
      </c>
      <c r="AN3">
        <f t="shared" ref="AN3:AU34" si="9">AE3*$K3</f>
        <v>4299.6743321822778</v>
      </c>
      <c r="AO3">
        <f t="shared" si="9"/>
        <v>-429.96743321822782</v>
      </c>
      <c r="AP3">
        <f t="shared" si="9"/>
        <v>-2519.9082039999998</v>
      </c>
      <c r="AQ3">
        <f t="shared" si="9"/>
        <v>0</v>
      </c>
      <c r="AR3">
        <f t="shared" si="9"/>
        <v>1349.7986949640504</v>
      </c>
      <c r="AS3">
        <f t="shared" si="9"/>
        <v>0</v>
      </c>
      <c r="AT3">
        <f t="shared" si="9"/>
        <v>0</v>
      </c>
      <c r="AU3">
        <f t="shared" si="9"/>
        <v>1349.7986949640504</v>
      </c>
      <c r="AW3">
        <v>0</v>
      </c>
      <c r="AX3">
        <f>IF(Z3&gt;0, (R3*SUMPRODUCT(K3:$K$98, X3:$X$98)-K3*$AZ$3)/Z3, 0)</f>
        <v>0</v>
      </c>
      <c r="AZ3">
        <f>C6*SUMPRODUCT(X4:X98, K4:K98)/1</f>
        <v>1961.114734408063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1.784809E-3</v>
      </c>
      <c r="R4">
        <f t="shared" si="0"/>
        <v>100000</v>
      </c>
      <c r="S4">
        <f t="shared" si="1"/>
        <v>212.62518299967661</v>
      </c>
      <c r="U4">
        <f t="shared" ref="U4:U67" si="13">M4</f>
        <v>1.784809E-3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1.784809E-3</v>
      </c>
      <c r="Y4">
        <f t="shared" ref="Y4:Y67" si="17">V4*W4</f>
        <v>0.01</v>
      </c>
      <c r="Z4">
        <f t="shared" ref="Z4:Z67" si="18">MAX(0, W4-X4-Y4)</f>
        <v>0.98821519099999999</v>
      </c>
      <c r="AB4">
        <f t="shared" ref="AB4:AB67" si="19">AC3</f>
        <v>0</v>
      </c>
      <c r="AC4">
        <f t="shared" si="2"/>
        <v>210.11943582943536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-178.48089999999999</v>
      </c>
      <c r="AI4">
        <f t="shared" si="6"/>
        <v>-178.48089999999999</v>
      </c>
      <c r="AJ4">
        <f t="shared" si="7"/>
        <v>-210.11943582943536</v>
      </c>
      <c r="AK4">
        <f>G4*SUM(AB4, AE4:AF4)</f>
        <v>0</v>
      </c>
      <c r="AL4">
        <f t="shared" si="8"/>
        <v>-388.60033582943538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-159.35794642857141</v>
      </c>
      <c r="AR4">
        <f t="shared" si="9"/>
        <v>-159.35794642857141</v>
      </c>
      <c r="AS4">
        <f t="shared" si="9"/>
        <v>-187.60663913342441</v>
      </c>
      <c r="AT4">
        <f t="shared" si="9"/>
        <v>0</v>
      </c>
      <c r="AU4">
        <f t="shared" si="9"/>
        <v>-346.96458556199588</v>
      </c>
      <c r="AW4">
        <v>1</v>
      </c>
      <c r="AX4">
        <f>IF(Z4&gt;0, (R4*SUMPRODUCT(K4:$K$98, X4:$X$98)-K4*$AZ$3)/Z4, 0)</f>
        <v>212.62518299967661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1.7924099999999999E-3</v>
      </c>
      <c r="Q5" s="4">
        <f t="shared" ref="Q5:Q68" si="21">$C$8</f>
        <v>50</v>
      </c>
      <c r="R5">
        <f t="shared" si="0"/>
        <v>100000</v>
      </c>
      <c r="S5">
        <f t="shared" si="1"/>
        <v>244.0891505048252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210.11943582943536</v>
      </c>
      <c r="AC5">
        <f t="shared" si="2"/>
        <v>238.36812853428842</v>
      </c>
      <c r="AE5">
        <f t="shared" si="3"/>
        <v>0</v>
      </c>
      <c r="AF5">
        <f t="shared" si="4"/>
        <v>0</v>
      </c>
      <c r="AG5">
        <f t="shared" si="4"/>
        <v>-48.828087614974983</v>
      </c>
      <c r="AH5">
        <f t="shared" si="5"/>
        <v>-177.128679050031</v>
      </c>
      <c r="AI5">
        <f t="shared" si="6"/>
        <v>-225.95676666500597</v>
      </c>
      <c r="AJ5">
        <f t="shared" si="7"/>
        <v>-28.248692704853056</v>
      </c>
      <c r="AK5">
        <f>G5*SUM(AB5, AE5:AF5)</f>
        <v>14.708360508060476</v>
      </c>
      <c r="AL5">
        <f t="shared" si="8"/>
        <v>-239.49709886179855</v>
      </c>
      <c r="AN5">
        <f t="shared" si="9"/>
        <v>0</v>
      </c>
      <c r="AO5">
        <f t="shared" si="9"/>
        <v>0</v>
      </c>
      <c r="AP5">
        <f t="shared" si="9"/>
        <v>-38.92545249918286</v>
      </c>
      <c r="AQ5">
        <f t="shared" si="9"/>
        <v>-141.20589847738438</v>
      </c>
      <c r="AR5">
        <f t="shared" si="9"/>
        <v>-180.13135097656723</v>
      </c>
      <c r="AS5">
        <f t="shared" si="9"/>
        <v>-22.51968487312903</v>
      </c>
      <c r="AT5">
        <f t="shared" si="9"/>
        <v>11.725414945839027</v>
      </c>
      <c r="AU5">
        <f t="shared" si="9"/>
        <v>-190.92562090385724</v>
      </c>
      <c r="AW5">
        <v>2</v>
      </c>
      <c r="AX5">
        <f>IF(Z5&gt;0, (R5*SUMPRODUCT(K5:$K$98, X5:$X$98)-K5*$AZ$3)/Z5, 0)</f>
        <v>244.0891505048252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1.8014369999999999E-3</v>
      </c>
      <c r="Q6" s="4">
        <f t="shared" si="21"/>
        <v>50</v>
      </c>
      <c r="R6">
        <f t="shared" si="0"/>
        <v>100000</v>
      </c>
      <c r="S6">
        <f t="shared" si="1"/>
        <v>274.25702818858974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238.36812853428842</v>
      </c>
      <c r="AC6">
        <f t="shared" si="2"/>
        <v>264.66815785460471</v>
      </c>
      <c r="AE6">
        <f t="shared" si="3"/>
        <v>0</v>
      </c>
      <c r="AF6">
        <f t="shared" si="4"/>
        <v>0</v>
      </c>
      <c r="AG6">
        <f t="shared" si="4"/>
        <v>-48.251846015156381</v>
      </c>
      <c r="AH6">
        <f t="shared" si="5"/>
        <v>-175.92144733771536</v>
      </c>
      <c r="AI6">
        <f t="shared" si="6"/>
        <v>-224.17329335287175</v>
      </c>
      <c r="AJ6">
        <f t="shared" si="7"/>
        <v>-26.300029320316298</v>
      </c>
      <c r="AK6">
        <f>G6*SUM(AB6, AE6:AF6)</f>
        <v>16.685768997400192</v>
      </c>
      <c r="AL6">
        <f t="shared" si="8"/>
        <v>-233.78755367578785</v>
      </c>
      <c r="AN6">
        <f t="shared" si="9"/>
        <v>0</v>
      </c>
      <c r="AO6">
        <f t="shared" si="9"/>
        <v>0</v>
      </c>
      <c r="AP6">
        <f t="shared" si="9"/>
        <v>-34.344710914122558</v>
      </c>
      <c r="AQ6">
        <f t="shared" si="9"/>
        <v>-125.21741138173297</v>
      </c>
      <c r="AR6">
        <f t="shared" si="9"/>
        <v>-159.56212229585554</v>
      </c>
      <c r="AS6">
        <f t="shared" si="9"/>
        <v>-18.719841387114709</v>
      </c>
      <c r="AT6">
        <f t="shared" si="9"/>
        <v>11.876600791926839</v>
      </c>
      <c r="AU6">
        <f t="shared" si="9"/>
        <v>-166.40536289104341</v>
      </c>
      <c r="AW6">
        <v>3</v>
      </c>
      <c r="AX6">
        <f>IF(Z6&gt;0, (R6*SUMPRODUCT(K6:$K$98, X6:$X$98)-K6*$AZ$3)/Z6, 0)</f>
        <v>274.25702818858974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1.8114139999999999E-3</v>
      </c>
      <c r="Q7" s="4">
        <f t="shared" si="21"/>
        <v>50</v>
      </c>
      <c r="R7">
        <f t="shared" si="0"/>
        <v>100000</v>
      </c>
      <c r="S7">
        <f t="shared" si="1"/>
        <v>303.05993283303616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264.66815785460471</v>
      </c>
      <c r="AC7">
        <f t="shared" si="2"/>
        <v>289.00961057796121</v>
      </c>
      <c r="AE7">
        <f t="shared" si="3"/>
        <v>0</v>
      </c>
      <c r="AF7">
        <f t="shared" si="4"/>
        <v>0</v>
      </c>
      <c r="AG7">
        <f t="shared" si="4"/>
        <v>-47.681923485607115</v>
      </c>
      <c r="AH7">
        <f t="shared" si="5"/>
        <v>-174.80813879539696</v>
      </c>
      <c r="AI7">
        <f t="shared" si="6"/>
        <v>-222.49006228100407</v>
      </c>
      <c r="AJ7">
        <f t="shared" si="7"/>
        <v>-24.341452723356497</v>
      </c>
      <c r="AK7">
        <f>G7*SUM(AB7, AE7:AF7)</f>
        <v>18.526771049822333</v>
      </c>
      <c r="AL7">
        <f t="shared" si="8"/>
        <v>-228.30474395453822</v>
      </c>
      <c r="AN7">
        <f t="shared" si="9"/>
        <v>0</v>
      </c>
      <c r="AO7">
        <f t="shared" si="9"/>
        <v>0</v>
      </c>
      <c r="AP7">
        <f t="shared" si="9"/>
        <v>-30.302724388219225</v>
      </c>
      <c r="AQ7">
        <f t="shared" si="9"/>
        <v>-111.0937324567757</v>
      </c>
      <c r="AR7">
        <f t="shared" si="9"/>
        <v>-141.39645684499493</v>
      </c>
      <c r="AS7">
        <f t="shared" si="9"/>
        <v>-15.469433260329566</v>
      </c>
      <c r="AT7">
        <f t="shared" si="9"/>
        <v>11.774097936629346</v>
      </c>
      <c r="AU7">
        <f t="shared" si="9"/>
        <v>-145.09179216869515</v>
      </c>
      <c r="AW7">
        <v>4</v>
      </c>
      <c r="AX7">
        <f>IF(Z7&gt;0, (R7*SUMPRODUCT(K7:$K$98, X7:$X$98)-K7*$AZ$3)/Z7, 0)</f>
        <v>303.05993283303616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1.8237660000000001E-3</v>
      </c>
      <c r="Q8" s="4">
        <f t="shared" si="21"/>
        <v>50</v>
      </c>
      <c r="R8">
        <f t="shared" si="0"/>
        <v>100000</v>
      </c>
      <c r="S8">
        <f t="shared" si="1"/>
        <v>330.49962769329716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289.00961057796121</v>
      </c>
      <c r="AC8">
        <f t="shared" si="2"/>
        <v>311.45057821501564</v>
      </c>
      <c r="AE8">
        <f t="shared" si="3"/>
        <v>0</v>
      </c>
      <c r="AF8">
        <f t="shared" si="4"/>
        <v>0</v>
      </c>
      <c r="AG8">
        <f t="shared" si="4"/>
        <v>-47.118143579883395</v>
      </c>
      <c r="AH8">
        <f t="shared" si="5"/>
        <v>-173.92134173530351</v>
      </c>
      <c r="AI8">
        <f t="shared" si="6"/>
        <v>-221.03948531518691</v>
      </c>
      <c r="AJ8">
        <f t="shared" si="7"/>
        <v>-22.440967637054428</v>
      </c>
      <c r="AK8">
        <f>G8*SUM(AB8, AE8:AF8)</f>
        <v>20.230672740457287</v>
      </c>
      <c r="AL8">
        <f t="shared" si="8"/>
        <v>-223.24978021178404</v>
      </c>
      <c r="AN8">
        <f t="shared" si="9"/>
        <v>0</v>
      </c>
      <c r="AO8">
        <f t="shared" si="9"/>
        <v>0</v>
      </c>
      <c r="AP8">
        <f t="shared" si="9"/>
        <v>-26.73610005883074</v>
      </c>
      <c r="AQ8">
        <f t="shared" si="9"/>
        <v>-98.687640083223272</v>
      </c>
      <c r="AR8">
        <f t="shared" si="9"/>
        <v>-125.42374014205402</v>
      </c>
      <c r="AS8">
        <f t="shared" si="9"/>
        <v>-12.733607705576638</v>
      </c>
      <c r="AT8">
        <f t="shared" si="9"/>
        <v>11.479427022189657</v>
      </c>
      <c r="AU8">
        <f t="shared" si="9"/>
        <v>-126.67792082544099</v>
      </c>
      <c r="AW8">
        <v>5</v>
      </c>
      <c r="AX8">
        <f>IF(Z8&gt;0, (R8*SUMPRODUCT(K8:$K$98, X8:$X$98)-K8*$AZ$3)/Z8, 0)</f>
        <v>330.49962769329716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1.843244E-3</v>
      </c>
      <c r="Q9" s="4">
        <f t="shared" si="21"/>
        <v>50</v>
      </c>
      <c r="R9">
        <f t="shared" si="0"/>
        <v>100000</v>
      </c>
      <c r="S9">
        <f t="shared" si="1"/>
        <v>356.51798859642554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311.45057821501564</v>
      </c>
      <c r="AC9">
        <f t="shared" si="2"/>
        <v>331.9903489298548</v>
      </c>
      <c r="AE9">
        <f t="shared" si="3"/>
        <v>0</v>
      </c>
      <c r="AF9">
        <f t="shared" si="4"/>
        <v>0</v>
      </c>
      <c r="AG9">
        <f t="shared" si="4"/>
        <v>-46.560111908639797</v>
      </c>
      <c r="AH9">
        <f t="shared" si="5"/>
        <v>-173.70047088951716</v>
      </c>
      <c r="AI9">
        <f t="shared" si="6"/>
        <v>-220.26058279815697</v>
      </c>
      <c r="AJ9">
        <f t="shared" si="7"/>
        <v>-20.539770714839165</v>
      </c>
      <c r="AK9">
        <f t="shared" ref="AK9:AK72" si="22">G9*SUM(AB9:AB9, AE9:AF9)</f>
        <v>21.801540475051098</v>
      </c>
      <c r="AL9">
        <f t="shared" si="8"/>
        <v>-218.99881303794504</v>
      </c>
      <c r="AN9">
        <f t="shared" si="9"/>
        <v>0</v>
      </c>
      <c r="AO9">
        <f t="shared" si="9"/>
        <v>0</v>
      </c>
      <c r="AP9">
        <f t="shared" si="9"/>
        <v>-23.588801698415704</v>
      </c>
      <c r="AQ9">
        <f t="shared" si="9"/>
        <v>-88.002064315784651</v>
      </c>
      <c r="AR9">
        <f t="shared" si="9"/>
        <v>-111.59086601420036</v>
      </c>
      <c r="AS9">
        <f t="shared" si="9"/>
        <v>-10.406087065984066</v>
      </c>
      <c r="AT9">
        <f t="shared" si="9"/>
        <v>11.045338894267877</v>
      </c>
      <c r="AU9">
        <f t="shared" si="9"/>
        <v>-110.95161418591655</v>
      </c>
      <c r="AW9">
        <v>6</v>
      </c>
      <c r="AX9">
        <f>IF(Z9&gt;0, (R9*SUMPRODUCT(K9:$K$98, X9:$X$98)-K9*$AZ$3)/Z9, 0)</f>
        <v>356.51798859642554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1.8660479999999999E-3</v>
      </c>
      <c r="Q10" s="4">
        <f t="shared" si="21"/>
        <v>50</v>
      </c>
      <c r="R10">
        <f t="shared" si="0"/>
        <v>100000</v>
      </c>
      <c r="S10">
        <f t="shared" si="1"/>
        <v>380.85133909479833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331.9903489298548</v>
      </c>
      <c r="AC10">
        <f t="shared" si="2"/>
        <v>350.44132996948315</v>
      </c>
      <c r="AE10">
        <f t="shared" si="3"/>
        <v>0</v>
      </c>
      <c r="AF10">
        <f t="shared" si="4"/>
        <v>0</v>
      </c>
      <c r="AG10">
        <f t="shared" si="4"/>
        <v>-46.007627385846504</v>
      </c>
      <c r="AH10">
        <f t="shared" si="5"/>
        <v>-173.76680741378695</v>
      </c>
      <c r="AI10">
        <f t="shared" si="6"/>
        <v>-219.77443479963347</v>
      </c>
      <c r="AJ10">
        <f t="shared" si="7"/>
        <v>-18.450981039628346</v>
      </c>
      <c r="AK10">
        <f t="shared" si="22"/>
        <v>23.239324425089837</v>
      </c>
      <c r="AL10">
        <f t="shared" si="8"/>
        <v>-214.98609141417197</v>
      </c>
      <c r="AN10">
        <f t="shared" si="9"/>
        <v>0</v>
      </c>
      <c r="AO10">
        <f t="shared" si="9"/>
        <v>0</v>
      </c>
      <c r="AP10">
        <f t="shared" si="9"/>
        <v>-20.811514147499842</v>
      </c>
      <c r="AQ10">
        <f t="shared" si="9"/>
        <v>-78.603278985223625</v>
      </c>
      <c r="AR10">
        <f t="shared" si="9"/>
        <v>-99.414793132723474</v>
      </c>
      <c r="AS10">
        <f t="shared" si="9"/>
        <v>-8.3462867954717819</v>
      </c>
      <c r="AT10">
        <f t="shared" si="9"/>
        <v>10.512290168648892</v>
      </c>
      <c r="AU10">
        <f t="shared" si="9"/>
        <v>-97.248789759546355</v>
      </c>
      <c r="AW10">
        <v>7</v>
      </c>
      <c r="AX10">
        <f>IF(Z10&gt;0, (R10*SUMPRODUCT(K10:$K$98, X10:$X$98)-K10*$AZ$3)/Z10, 0)</f>
        <v>380.85133909479833</v>
      </c>
    </row>
    <row r="11" spans="1:52" x14ac:dyDescent="0.25">
      <c r="A11" t="s">
        <v>33</v>
      </c>
      <c r="C11" s="12">
        <f>AU100</f>
        <v>-1062.8619269637816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1.8888519999999999E-3</v>
      </c>
      <c r="Q11" s="4">
        <f t="shared" si="21"/>
        <v>50</v>
      </c>
      <c r="R11">
        <f t="shared" si="0"/>
        <v>100000</v>
      </c>
      <c r="S11">
        <f t="shared" si="1"/>
        <v>403.51976581850329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350.44132996948315</v>
      </c>
      <c r="AC11">
        <f t="shared" si="2"/>
        <v>366.88541290873547</v>
      </c>
      <c r="AE11">
        <f t="shared" si="3"/>
        <v>0</v>
      </c>
      <c r="AF11">
        <f t="shared" si="4"/>
        <v>0</v>
      </c>
      <c r="AG11">
        <f t="shared" si="4"/>
        <v>-45.460649512985029</v>
      </c>
      <c r="AH11">
        <f t="shared" si="5"/>
        <v>-173.80319800602189</v>
      </c>
      <c r="AI11">
        <f t="shared" si="6"/>
        <v>-219.2638475190069</v>
      </c>
      <c r="AJ11">
        <f t="shared" si="7"/>
        <v>-16.444082939252326</v>
      </c>
      <c r="AK11">
        <f t="shared" si="22"/>
        <v>24.530893097863824</v>
      </c>
      <c r="AL11">
        <f t="shared" si="8"/>
        <v>-211.17703736039539</v>
      </c>
      <c r="AN11">
        <f t="shared" si="9"/>
        <v>0</v>
      </c>
      <c r="AO11">
        <f t="shared" si="9"/>
        <v>0</v>
      </c>
      <c r="AP11">
        <f t="shared" si="9"/>
        <v>-18.360793871343134</v>
      </c>
      <c r="AQ11">
        <f t="shared" si="9"/>
        <v>-70.196196643809586</v>
      </c>
      <c r="AR11">
        <f t="shared" si="9"/>
        <v>-88.556990515152705</v>
      </c>
      <c r="AS11">
        <f t="shared" si="9"/>
        <v>-6.6414892986657028</v>
      </c>
      <c r="AT11">
        <f t="shared" si="9"/>
        <v>9.9076162895820694</v>
      </c>
      <c r="AU11">
        <f t="shared" si="9"/>
        <v>-85.290863524236343</v>
      </c>
      <c r="AW11">
        <v>8</v>
      </c>
      <c r="AX11">
        <f>IF(Z11&gt;0, (R11*SUMPRODUCT(K11:$K$98, X11:$X$98)-K11*$AZ$3)/Z11, 0)</f>
        <v>403.51976581850329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1.917357E-3</v>
      </c>
      <c r="Q12" s="4">
        <f t="shared" si="21"/>
        <v>50</v>
      </c>
      <c r="R12">
        <f t="shared" si="0"/>
        <v>100000</v>
      </c>
      <c r="S12">
        <f t="shared" si="1"/>
        <v>424.71333113566476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366.88541290873547</v>
      </c>
      <c r="AC12">
        <f t="shared" si="2"/>
        <v>381.5529322689224</v>
      </c>
      <c r="AE12">
        <f t="shared" si="3"/>
        <v>0</v>
      </c>
      <c r="AF12">
        <f t="shared" si="4"/>
        <v>0</v>
      </c>
      <c r="AG12">
        <f t="shared" si="4"/>
        <v>-44.918878723286909</v>
      </c>
      <c r="AH12">
        <f t="shared" si="5"/>
        <v>-174.32858913653686</v>
      </c>
      <c r="AI12">
        <f t="shared" si="6"/>
        <v>-219.24746785982376</v>
      </c>
      <c r="AJ12">
        <f t="shared" si="7"/>
        <v>-14.66751936018693</v>
      </c>
      <c r="AK12">
        <f t="shared" si="22"/>
        <v>25.681978903611487</v>
      </c>
      <c r="AL12">
        <f t="shared" si="8"/>
        <v>-208.23300831639921</v>
      </c>
      <c r="AN12">
        <f t="shared" si="9"/>
        <v>0</v>
      </c>
      <c r="AO12">
        <f t="shared" si="9"/>
        <v>0</v>
      </c>
      <c r="AP12">
        <f t="shared" si="9"/>
        <v>-16.198197978549036</v>
      </c>
      <c r="AQ12">
        <f t="shared" si="9"/>
        <v>-62.864636883530089</v>
      </c>
      <c r="AR12">
        <f t="shared" si="9"/>
        <v>-79.062834862079114</v>
      </c>
      <c r="AS12">
        <f t="shared" si="9"/>
        <v>-5.2892545228948116</v>
      </c>
      <c r="AT12">
        <f t="shared" si="9"/>
        <v>9.261179054007739</v>
      </c>
      <c r="AU12">
        <f t="shared" si="9"/>
        <v>-75.090910330966196</v>
      </c>
      <c r="AW12">
        <v>9</v>
      </c>
      <c r="AX12">
        <f>IF(Z12&gt;0, (R12*SUMPRODUCT(K12:$K$98, X12:$X$98)-K12*$AZ$3)/Z12, 0)</f>
        <v>424.71333113566476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1.947287E-3</v>
      </c>
      <c r="Q13" s="4">
        <f t="shared" si="21"/>
        <v>50</v>
      </c>
      <c r="R13">
        <f t="shared" si="0"/>
        <v>100000</v>
      </c>
      <c r="S13">
        <f t="shared" si="1"/>
        <v>444.38907123212692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381.5529322689224</v>
      </c>
      <c r="AC13">
        <f t="shared" si="2"/>
        <v>394.45947038896009</v>
      </c>
      <c r="AE13">
        <f t="shared" si="3"/>
        <v>0</v>
      </c>
      <c r="AF13">
        <f t="shared" si="4"/>
        <v>0</v>
      </c>
      <c r="AG13">
        <f t="shared" si="4"/>
        <v>-44.38221998746161</v>
      </c>
      <c r="AH13">
        <f t="shared" si="5"/>
        <v>-174.9398971848664</v>
      </c>
      <c r="AI13">
        <f t="shared" si="6"/>
        <v>-219.32211717232801</v>
      </c>
      <c r="AJ13">
        <f t="shared" si="7"/>
        <v>-12.906538120037681</v>
      </c>
      <c r="AK13">
        <f t="shared" si="22"/>
        <v>26.708705258824573</v>
      </c>
      <c r="AL13">
        <f t="shared" si="8"/>
        <v>-205.51995003354111</v>
      </c>
      <c r="AN13">
        <f t="shared" si="9"/>
        <v>0</v>
      </c>
      <c r="AO13">
        <f t="shared" si="9"/>
        <v>0</v>
      </c>
      <c r="AP13">
        <f t="shared" si="9"/>
        <v>-14.289887016443297</v>
      </c>
      <c r="AQ13">
        <f t="shared" si="9"/>
        <v>-56.325964905455031</v>
      </c>
      <c r="AR13">
        <f t="shared" si="9"/>
        <v>-70.615851921898326</v>
      </c>
      <c r="AS13">
        <f t="shared" si="9"/>
        <v>-4.1555598516897296</v>
      </c>
      <c r="AT13">
        <f t="shared" si="9"/>
        <v>8.5994882773306909</v>
      </c>
      <c r="AU13">
        <f t="shared" si="9"/>
        <v>-66.171923496257364</v>
      </c>
      <c r="AW13">
        <v>10</v>
      </c>
      <c r="AX13">
        <f>IF(Z13&gt;0, (R13*SUMPRODUCT(K13:$K$98, X13:$X$98)-K13*$AZ$3)/Z13, 0)</f>
        <v>444.38907123212692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1.9819680000000002E-3</v>
      </c>
      <c r="Q14" s="4">
        <f t="shared" si="21"/>
        <v>50</v>
      </c>
      <c r="R14">
        <f t="shared" si="0"/>
        <v>100000</v>
      </c>
      <c r="S14">
        <f t="shared" si="1"/>
        <v>462.69364582264666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394.45947038896009</v>
      </c>
      <c r="AC14">
        <f t="shared" si="2"/>
        <v>405.78634030811952</v>
      </c>
      <c r="AE14">
        <f t="shared" si="3"/>
        <v>0</v>
      </c>
      <c r="AF14">
        <f t="shared" si="4"/>
        <v>0</v>
      </c>
      <c r="AG14">
        <f t="shared" si="4"/>
        <v>-43.85043364780288</v>
      </c>
      <c r="AH14">
        <f t="shared" si="5"/>
        <v>-175.92827956821864</v>
      </c>
      <c r="AI14">
        <f t="shared" si="6"/>
        <v>-219.77871321602152</v>
      </c>
      <c r="AJ14">
        <f t="shared" si="7"/>
        <v>-11.326869919159435</v>
      </c>
      <c r="AK14">
        <f t="shared" si="22"/>
        <v>27.61216292722721</v>
      </c>
      <c r="AL14">
        <f t="shared" si="8"/>
        <v>-203.49342020795373</v>
      </c>
      <c r="AN14">
        <f t="shared" si="9"/>
        <v>0</v>
      </c>
      <c r="AO14">
        <f t="shared" si="9"/>
        <v>0</v>
      </c>
      <c r="AP14">
        <f t="shared" si="9"/>
        <v>-12.60595182811487</v>
      </c>
      <c r="AQ14">
        <f t="shared" si="9"/>
        <v>-50.575176411082296</v>
      </c>
      <c r="AR14">
        <f t="shared" si="9"/>
        <v>-63.181128239197164</v>
      </c>
      <c r="AS14">
        <f t="shared" si="9"/>
        <v>-3.2562044359942486</v>
      </c>
      <c r="AT14">
        <f t="shared" si="9"/>
        <v>7.9378370240615821</v>
      </c>
      <c r="AU14">
        <f t="shared" si="9"/>
        <v>-58.499495651129827</v>
      </c>
      <c r="AW14">
        <v>11</v>
      </c>
      <c r="AX14">
        <f>IF(Z14&gt;0, (R14*SUMPRODUCT(K14:$K$98, X14:$X$98)-K14*$AZ$3)/Z14, 0)</f>
        <v>462.69364582264666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2.0299509999999999E-3</v>
      </c>
      <c r="Q15" s="4">
        <f t="shared" si="21"/>
        <v>50</v>
      </c>
      <c r="R15">
        <f t="shared" si="0"/>
        <v>100000</v>
      </c>
      <c r="S15">
        <f t="shared" si="1"/>
        <v>479.67164714126199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405.78634030811952</v>
      </c>
      <c r="AC15">
        <f t="shared" si="2"/>
        <v>415.61548070472855</v>
      </c>
      <c r="AE15">
        <f t="shared" si="3"/>
        <v>0</v>
      </c>
      <c r="AF15">
        <f t="shared" si="4"/>
        <v>0</v>
      </c>
      <c r="AG15">
        <f t="shared" si="4"/>
        <v>-43.322915079691057</v>
      </c>
      <c r="AH15">
        <f t="shared" si="5"/>
        <v>-178.02846326758223</v>
      </c>
      <c r="AI15">
        <f t="shared" si="6"/>
        <v>-221.35137834727328</v>
      </c>
      <c r="AJ15">
        <f t="shared" si="7"/>
        <v>-9.8291403966090343</v>
      </c>
      <c r="AK15">
        <f t="shared" si="22"/>
        <v>28.40504382156837</v>
      </c>
      <c r="AL15">
        <f t="shared" si="8"/>
        <v>-202.77547492231395</v>
      </c>
      <c r="AN15">
        <f t="shared" si="9"/>
        <v>0</v>
      </c>
      <c r="AO15">
        <f t="shared" si="9"/>
        <v>0</v>
      </c>
      <c r="AP15">
        <f t="shared" si="9"/>
        <v>-11.119913254744899</v>
      </c>
      <c r="AQ15">
        <f t="shared" si="9"/>
        <v>-45.695472356131447</v>
      </c>
      <c r="AR15">
        <f t="shared" si="9"/>
        <v>-56.815385610876348</v>
      </c>
      <c r="AS15">
        <f t="shared" si="9"/>
        <v>-2.5228955248729021</v>
      </c>
      <c r="AT15">
        <f t="shared" si="9"/>
        <v>7.2908672630189102</v>
      </c>
      <c r="AU15">
        <f t="shared" si="9"/>
        <v>-52.047413872730338</v>
      </c>
      <c r="AW15">
        <v>12</v>
      </c>
      <c r="AX15">
        <f>IF(Z15&gt;0, (R15*SUMPRODUCT(K15:$K$98, X15:$X$98)-K15*$AZ$3)/Z15, 0)</f>
        <v>479.67164714126199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2.0855349999999999E-3</v>
      </c>
      <c r="Q16" s="4">
        <f t="shared" si="21"/>
        <v>50</v>
      </c>
      <c r="R16">
        <f t="shared" si="0"/>
        <v>100000</v>
      </c>
      <c r="S16">
        <f t="shared" si="1"/>
        <v>495.16241232118023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415.61548070472855</v>
      </c>
      <c r="AC16">
        <f t="shared" si="2"/>
        <v>423.85243406975013</v>
      </c>
      <c r="AE16">
        <f t="shared" si="3"/>
        <v>0</v>
      </c>
      <c r="AF16">
        <f t="shared" si="4"/>
        <v>0</v>
      </c>
      <c r="AG16">
        <f t="shared" si="4"/>
        <v>-42.799334473193426</v>
      </c>
      <c r="AH16">
        <f t="shared" si="5"/>
        <v>-180.70291140144698</v>
      </c>
      <c r="AI16">
        <f t="shared" si="6"/>
        <v>-223.50224587464041</v>
      </c>
      <c r="AJ16">
        <f t="shared" si="7"/>
        <v>-8.2369533650215772</v>
      </c>
      <c r="AK16">
        <f t="shared" si="22"/>
        <v>29.093083649331003</v>
      </c>
      <c r="AL16">
        <f t="shared" si="8"/>
        <v>-202.64611559033099</v>
      </c>
      <c r="AN16">
        <f t="shared" si="9"/>
        <v>0</v>
      </c>
      <c r="AO16">
        <f t="shared" si="9"/>
        <v>0</v>
      </c>
      <c r="AP16">
        <f t="shared" si="9"/>
        <v>-9.8085028159890317</v>
      </c>
      <c r="AQ16">
        <f t="shared" si="9"/>
        <v>-41.412443374525715</v>
      </c>
      <c r="AR16">
        <f t="shared" si="9"/>
        <v>-51.220946190514752</v>
      </c>
      <c r="AS16">
        <f t="shared" si="9"/>
        <v>-1.8876971165658467</v>
      </c>
      <c r="AT16">
        <f t="shared" si="9"/>
        <v>6.6673838837142974</v>
      </c>
      <c r="AU16">
        <f t="shared" si="9"/>
        <v>-46.441259423366297</v>
      </c>
      <c r="AW16">
        <v>13</v>
      </c>
      <c r="AX16">
        <f>IF(Z16&gt;0, (R16*SUMPRODUCT(K16:$K$98, X16:$X$98)-K16*$AZ$3)/Z16, 0)</f>
        <v>495.16241232118023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2.1420699999999998E-3</v>
      </c>
      <c r="Q17" s="4">
        <f t="shared" si="21"/>
        <v>50</v>
      </c>
      <c r="R17">
        <f t="shared" si="0"/>
        <v>100000</v>
      </c>
      <c r="S17">
        <f t="shared" si="1"/>
        <v>509.22112700314017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423.85243406975013</v>
      </c>
      <c r="AC17">
        <f t="shared" si="2"/>
        <v>430.5939422319683</v>
      </c>
      <c r="AE17">
        <f t="shared" si="3"/>
        <v>0</v>
      </c>
      <c r="AF17">
        <f t="shared" si="4"/>
        <v>0</v>
      </c>
      <c r="AG17">
        <f t="shared" si="4"/>
        <v>-42.279661958066498</v>
      </c>
      <c r="AH17">
        <f t="shared" si="5"/>
        <v>-183.35834078998687</v>
      </c>
      <c r="AI17">
        <f t="shared" si="6"/>
        <v>-225.63800274805337</v>
      </c>
      <c r="AJ17">
        <f t="shared" si="7"/>
        <v>-6.7415081622181674</v>
      </c>
      <c r="AK17">
        <f t="shared" si="22"/>
        <v>29.669670384882512</v>
      </c>
      <c r="AL17">
        <f t="shared" si="8"/>
        <v>-202.70984052538901</v>
      </c>
      <c r="AN17">
        <f t="shared" si="9"/>
        <v>0</v>
      </c>
      <c r="AO17">
        <f t="shared" si="9"/>
        <v>0</v>
      </c>
      <c r="AP17">
        <f t="shared" si="9"/>
        <v>-8.6512565073232999</v>
      </c>
      <c r="AQ17">
        <f t="shared" si="9"/>
        <v>-37.518749334010039</v>
      </c>
      <c r="AR17">
        <f t="shared" si="9"/>
        <v>-46.170005841333335</v>
      </c>
      <c r="AS17">
        <f t="shared" si="9"/>
        <v>-1.3794461369016635</v>
      </c>
      <c r="AT17">
        <f t="shared" si="9"/>
        <v>6.0710023945302733</v>
      </c>
      <c r="AU17">
        <f t="shared" si="9"/>
        <v>-41.478449583704723</v>
      </c>
      <c r="AW17">
        <v>14</v>
      </c>
      <c r="AX17">
        <f>IF(Z17&gt;0, (R17*SUMPRODUCT(K17:$K$98, X17:$X$98)-K17*$AZ$3)/Z17, 0)</f>
        <v>509.22112700314017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2.2014550000000002E-3</v>
      </c>
      <c r="Q18" s="4">
        <f t="shared" si="21"/>
        <v>50</v>
      </c>
      <c r="R18">
        <f t="shared" si="0"/>
        <v>100000</v>
      </c>
      <c r="S18">
        <f t="shared" si="1"/>
        <v>522.06685200844629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430.5939422319683</v>
      </c>
      <c r="AC18">
        <f t="shared" si="2"/>
        <v>436.06979248433646</v>
      </c>
      <c r="AE18">
        <f t="shared" si="3"/>
        <v>0</v>
      </c>
      <c r="AF18">
        <f t="shared" si="4"/>
        <v>0</v>
      </c>
      <c r="AG18">
        <f t="shared" si="4"/>
        <v>-41.763788565269941</v>
      </c>
      <c r="AH18">
        <f t="shared" si="5"/>
        <v>-186.15354643179057</v>
      </c>
      <c r="AI18">
        <f t="shared" si="6"/>
        <v>-227.91733499706052</v>
      </c>
      <c r="AJ18">
        <f t="shared" si="7"/>
        <v>-5.4758502523681614</v>
      </c>
      <c r="AK18">
        <f t="shared" si="22"/>
        <v>30.141575956237784</v>
      </c>
      <c r="AL18">
        <f t="shared" si="8"/>
        <v>-203.25160929319091</v>
      </c>
      <c r="AN18">
        <f t="shared" si="9"/>
        <v>0</v>
      </c>
      <c r="AO18">
        <f t="shared" si="9"/>
        <v>0</v>
      </c>
      <c r="AP18">
        <f t="shared" si="9"/>
        <v>-7.6300880271033362</v>
      </c>
      <c r="AQ18">
        <f t="shared" si="9"/>
        <v>-34.009556954159663</v>
      </c>
      <c r="AR18">
        <f t="shared" si="9"/>
        <v>-41.639644981263004</v>
      </c>
      <c r="AS18">
        <f t="shared" si="9"/>
        <v>-1.0004173683502853</v>
      </c>
      <c r="AT18">
        <f t="shared" si="9"/>
        <v>5.506753235815526</v>
      </c>
      <c r="AU18">
        <f t="shared" si="9"/>
        <v>-37.133309113797765</v>
      </c>
      <c r="AW18">
        <v>15</v>
      </c>
      <c r="AX18">
        <f>IF(Z18&gt;0, (R18*SUMPRODUCT(K18:$K$98, X18:$X$98)-K18*$AZ$3)/Z18, 0)</f>
        <v>522.06685200844629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2.2708170000000001E-3</v>
      </c>
      <c r="Q19" s="4">
        <f t="shared" si="21"/>
        <v>50</v>
      </c>
      <c r="R19">
        <f t="shared" si="0"/>
        <v>100000</v>
      </c>
      <c r="S19">
        <f t="shared" si="1"/>
        <v>533.85970217853674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436.06979248433646</v>
      </c>
      <c r="AC19">
        <f t="shared" si="2"/>
        <v>440.44827087515768</v>
      </c>
      <c r="AE19">
        <f t="shared" si="3"/>
        <v>0</v>
      </c>
      <c r="AF19">
        <f t="shared" si="4"/>
        <v>0</v>
      </c>
      <c r="AG19">
        <f t="shared" si="4"/>
        <v>-41.251312758558818</v>
      </c>
      <c r="AH19">
        <f t="shared" si="5"/>
        <v>-189.67584211684118</v>
      </c>
      <c r="AI19">
        <f t="shared" si="6"/>
        <v>-230.92715487539999</v>
      </c>
      <c r="AJ19">
        <f t="shared" si="7"/>
        <v>-4.3784783908212148</v>
      </c>
      <c r="AK19">
        <f t="shared" si="22"/>
        <v>30.524885473903556</v>
      </c>
      <c r="AL19">
        <f t="shared" si="8"/>
        <v>-204.78074779231764</v>
      </c>
      <c r="AN19">
        <f t="shared" si="9"/>
        <v>0</v>
      </c>
      <c r="AO19">
        <f t="shared" si="9"/>
        <v>0</v>
      </c>
      <c r="AP19">
        <f t="shared" si="9"/>
        <v>-6.7289826903829102</v>
      </c>
      <c r="AQ19">
        <f t="shared" si="9"/>
        <v>-30.940238577576281</v>
      </c>
      <c r="AR19">
        <f t="shared" si="9"/>
        <v>-37.669221267959188</v>
      </c>
      <c r="AS19">
        <f t="shared" si="9"/>
        <v>-0.71422467145457458</v>
      </c>
      <c r="AT19">
        <f t="shared" si="9"/>
        <v>4.9792700460714698</v>
      </c>
      <c r="AU19">
        <f t="shared" si="9"/>
        <v>-33.404175893342291</v>
      </c>
      <c r="AW19">
        <v>16</v>
      </c>
      <c r="AX19">
        <f>IF(Z19&gt;0, (R19*SUMPRODUCT(K19:$K$98, X19:$X$98)-K19*$AZ$3)/Z19, 0)</f>
        <v>533.85970217853674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2.3392280000000001E-3</v>
      </c>
      <c r="Q20" s="4">
        <f t="shared" si="21"/>
        <v>50</v>
      </c>
      <c r="R20">
        <f t="shared" si="0"/>
        <v>100000</v>
      </c>
      <c r="S20">
        <f t="shared" si="1"/>
        <v>544.62196140793526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440.44827087515768</v>
      </c>
      <c r="AC20">
        <f t="shared" si="2"/>
        <v>443.78306385559995</v>
      </c>
      <c r="AE20">
        <f t="shared" si="3"/>
        <v>0</v>
      </c>
      <c r="AF20">
        <f t="shared" si="4"/>
        <v>0</v>
      </c>
      <c r="AG20">
        <f t="shared" si="4"/>
        <v>-40.742303405131644</v>
      </c>
      <c r="AH20">
        <f t="shared" si="5"/>
        <v>-192.99245168315605</v>
      </c>
      <c r="AI20">
        <f t="shared" si="6"/>
        <v>-233.7347550882877</v>
      </c>
      <c r="AJ20">
        <f t="shared" si="7"/>
        <v>-3.3347929804422733</v>
      </c>
      <c r="AK20">
        <f t="shared" si="22"/>
        <v>30.831378961261041</v>
      </c>
      <c r="AL20">
        <f t="shared" si="8"/>
        <v>-206.23816910746893</v>
      </c>
      <c r="AN20">
        <f t="shared" si="9"/>
        <v>0</v>
      </c>
      <c r="AO20">
        <f t="shared" si="9"/>
        <v>0</v>
      </c>
      <c r="AP20">
        <f t="shared" si="9"/>
        <v>-5.9338859274626969</v>
      </c>
      <c r="AQ20">
        <f t="shared" si="9"/>
        <v>-28.108258430105415</v>
      </c>
      <c r="AR20">
        <f t="shared" si="9"/>
        <v>-34.042144357568112</v>
      </c>
      <c r="AS20">
        <f t="shared" si="9"/>
        <v>-0.48569372577877817</v>
      </c>
      <c r="AT20">
        <f t="shared" si="9"/>
        <v>4.490415868815437</v>
      </c>
      <c r="AU20">
        <f t="shared" si="9"/>
        <v>-30.037422214531453</v>
      </c>
      <c r="AW20">
        <v>17</v>
      </c>
      <c r="AX20">
        <f>IF(Z20&gt;0, (R20*SUMPRODUCT(K20:$K$98, X20:$X$98)-K20*$AZ$3)/Z20, 0)</f>
        <v>544.62196140793526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2.4176169999999999E-3</v>
      </c>
      <c r="Q21" s="4">
        <f t="shared" si="21"/>
        <v>50</v>
      </c>
      <c r="R21">
        <f t="shared" si="0"/>
        <v>100000</v>
      </c>
      <c r="S21">
        <f t="shared" si="1"/>
        <v>554.56964584196851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443.78306385559995</v>
      </c>
      <c r="AC21">
        <f t="shared" si="2"/>
        <v>446.2775121737252</v>
      </c>
      <c r="AE21">
        <f t="shared" si="3"/>
        <v>0</v>
      </c>
      <c r="AF21">
        <f t="shared" si="4"/>
        <v>0</v>
      </c>
      <c r="AG21">
        <f t="shared" si="4"/>
        <v>-40.236381085748924</v>
      </c>
      <c r="AH21">
        <f t="shared" si="5"/>
        <v>-196.99857066280831</v>
      </c>
      <c r="AI21">
        <f t="shared" si="6"/>
        <v>-237.23495174855722</v>
      </c>
      <c r="AJ21">
        <f t="shared" si="7"/>
        <v>-2.4944483181252508</v>
      </c>
      <c r="AK21">
        <f t="shared" si="22"/>
        <v>31.064814469891999</v>
      </c>
      <c r="AL21">
        <f t="shared" si="8"/>
        <v>-208.66458559679046</v>
      </c>
      <c r="AN21">
        <f t="shared" si="9"/>
        <v>0</v>
      </c>
      <c r="AO21">
        <f t="shared" si="9"/>
        <v>0</v>
      </c>
      <c r="AP21">
        <f t="shared" si="9"/>
        <v>-5.2323225041908703</v>
      </c>
      <c r="AQ21">
        <f t="shared" si="9"/>
        <v>-25.617613382668896</v>
      </c>
      <c r="AR21">
        <f t="shared" si="9"/>
        <v>-30.849935886859765</v>
      </c>
      <c r="AS21">
        <f t="shared" si="9"/>
        <v>-0.32437703685758507</v>
      </c>
      <c r="AT21">
        <f t="shared" si="9"/>
        <v>4.0396557407320985</v>
      </c>
      <c r="AU21">
        <f t="shared" si="9"/>
        <v>-27.134657182985247</v>
      </c>
      <c r="AW21">
        <v>18</v>
      </c>
      <c r="AX21">
        <f>IF(Z21&gt;0, (R21*SUMPRODUCT(K21:$K$98, X21:$X$98)-K21*$AZ$3)/Z21, 0)</f>
        <v>554.56964584196851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2.502181E-3</v>
      </c>
      <c r="Q22" s="4">
        <f t="shared" si="21"/>
        <v>50</v>
      </c>
      <c r="R22">
        <f t="shared" si="0"/>
        <v>100000</v>
      </c>
      <c r="S22">
        <f t="shared" si="1"/>
        <v>563.73785876404588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446.2775121737252</v>
      </c>
      <c r="AC22">
        <f t="shared" si="2"/>
        <v>447.98374410197664</v>
      </c>
      <c r="AE22">
        <f t="shared" si="3"/>
        <v>0</v>
      </c>
      <c r="AF22">
        <f t="shared" si="4"/>
        <v>0</v>
      </c>
      <c r="AG22">
        <f t="shared" si="4"/>
        <v>-39.733338566629918</v>
      </c>
      <c r="AH22">
        <f t="shared" si="5"/>
        <v>-201.35741652304063</v>
      </c>
      <c r="AI22">
        <f t="shared" si="6"/>
        <v>-241.09075508967055</v>
      </c>
      <c r="AJ22">
        <f t="shared" si="7"/>
        <v>-1.7062319282514409</v>
      </c>
      <c r="AK22">
        <f t="shared" si="22"/>
        <v>31.239425852160768</v>
      </c>
      <c r="AL22">
        <f t="shared" si="8"/>
        <v>-211.55756116576123</v>
      </c>
      <c r="AN22">
        <f t="shared" si="9"/>
        <v>0</v>
      </c>
      <c r="AO22">
        <f t="shared" si="9"/>
        <v>0</v>
      </c>
      <c r="AP22">
        <f t="shared" si="9"/>
        <v>-4.6133098760652702</v>
      </c>
      <c r="AQ22">
        <f t="shared" si="9"/>
        <v>-23.378960635462168</v>
      </c>
      <c r="AR22">
        <f t="shared" si="9"/>
        <v>-27.992270511527437</v>
      </c>
      <c r="AS22">
        <f t="shared" si="9"/>
        <v>-0.19810508981671743</v>
      </c>
      <c r="AT22">
        <f t="shared" si="9"/>
        <v>3.6271090476001158</v>
      </c>
      <c r="AU22">
        <f t="shared" si="9"/>
        <v>-24.56326655374404</v>
      </c>
      <c r="AW22">
        <v>19</v>
      </c>
      <c r="AX22">
        <f>IF(Z22&gt;0, (R22*SUMPRODUCT(K22:$K$98, X22:$X$98)-K22*$AZ$3)/Z22, 0)</f>
        <v>563.73785876404588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2.5943469999999999E-3</v>
      </c>
      <c r="Q23" s="4">
        <f t="shared" si="21"/>
        <v>50</v>
      </c>
      <c r="R23">
        <f t="shared" si="0"/>
        <v>100000</v>
      </c>
      <c r="S23">
        <f t="shared" si="1"/>
        <v>572.22485388938048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447.98374410197664</v>
      </c>
      <c r="AC23">
        <f t="shared" si="2"/>
        <v>449.00107392269337</v>
      </c>
      <c r="AE23">
        <f t="shared" si="3"/>
        <v>0</v>
      </c>
      <c r="AF23">
        <f t="shared" si="4"/>
        <v>0</v>
      </c>
      <c r="AG23">
        <f t="shared" si="4"/>
        <v>-39.2329231132533</v>
      </c>
      <c r="AH23">
        <f t="shared" si="5"/>
        <v>-206.16413542064123</v>
      </c>
      <c r="AI23">
        <f t="shared" si="6"/>
        <v>-245.39705853389452</v>
      </c>
      <c r="AJ23">
        <f t="shared" si="7"/>
        <v>-1.017329820716725</v>
      </c>
      <c r="AK23">
        <f t="shared" si="22"/>
        <v>31.358862087138366</v>
      </c>
      <c r="AL23">
        <f t="shared" si="8"/>
        <v>-215.05552626747289</v>
      </c>
      <c r="AN23">
        <f t="shared" si="9"/>
        <v>0</v>
      </c>
      <c r="AO23">
        <f t="shared" si="9"/>
        <v>0</v>
      </c>
      <c r="AP23">
        <f t="shared" si="9"/>
        <v>-4.0671502238103372</v>
      </c>
      <c r="AQ23">
        <f t="shared" si="9"/>
        <v>-21.372368994714829</v>
      </c>
      <c r="AR23">
        <f t="shared" si="9"/>
        <v>-25.439519218525167</v>
      </c>
      <c r="AS23">
        <f t="shared" si="9"/>
        <v>-0.1054632915338195</v>
      </c>
      <c r="AT23">
        <f t="shared" si="9"/>
        <v>3.2508717891850765</v>
      </c>
      <c r="AU23">
        <f t="shared" si="9"/>
        <v>-22.29411072087391</v>
      </c>
      <c r="AW23">
        <v>20</v>
      </c>
      <c r="AX23">
        <f>IF(Z23&gt;0, (R23*SUMPRODUCT(K23:$K$98, X23:$X$98)-K23*$AZ$3)/Z23, 0)</f>
        <v>572.22485388938048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2.6922130000000002E-3</v>
      </c>
      <c r="Q24" s="4">
        <f t="shared" si="21"/>
        <v>50</v>
      </c>
      <c r="R24">
        <f t="shared" si="0"/>
        <v>100000</v>
      </c>
      <c r="S24">
        <f t="shared" si="1"/>
        <v>580.11030002172186</v>
      </c>
      <c r="U24">
        <f t="shared" si="13"/>
        <v>2.6922130000000002E-3</v>
      </c>
      <c r="V24">
        <f t="shared" si="14"/>
        <v>0.01</v>
      </c>
      <c r="W24">
        <f t="shared" si="15"/>
        <v>0.78465846226506597</v>
      </c>
      <c r="X24">
        <f t="shared" si="16"/>
        <v>2.11246771267002E-3</v>
      </c>
      <c r="Y24">
        <f t="shared" si="17"/>
        <v>7.8465846226506604E-3</v>
      </c>
      <c r="Z24">
        <f t="shared" si="18"/>
        <v>0.77469940992974529</v>
      </c>
      <c r="AB24">
        <f t="shared" si="19"/>
        <v>449.00107392269337</v>
      </c>
      <c r="AC24">
        <f t="shared" si="2"/>
        <v>449.41110712099544</v>
      </c>
      <c r="AE24">
        <f t="shared" si="3"/>
        <v>0</v>
      </c>
      <c r="AF24">
        <f t="shared" si="4"/>
        <v>0</v>
      </c>
      <c r="AG24">
        <f t="shared" si="4"/>
        <v>-38.734970496487264</v>
      </c>
      <c r="AH24">
        <f t="shared" si="5"/>
        <v>-211.246771267002</v>
      </c>
      <c r="AI24">
        <f t="shared" si="6"/>
        <v>-249.98174176348925</v>
      </c>
      <c r="AJ24">
        <f t="shared" si="7"/>
        <v>-0.41003319830207374</v>
      </c>
      <c r="AK24">
        <f t="shared" si="22"/>
        <v>31.430075174588538</v>
      </c>
      <c r="AL24">
        <f t="shared" si="8"/>
        <v>-218.9616997872028</v>
      </c>
      <c r="AN24">
        <f t="shared" si="9"/>
        <v>0</v>
      </c>
      <c r="AO24">
        <f t="shared" si="9"/>
        <v>0</v>
      </c>
      <c r="AP24">
        <f t="shared" si="9"/>
        <v>-3.5852938275595876</v>
      </c>
      <c r="AQ24">
        <f t="shared" si="9"/>
        <v>-19.552919116955533</v>
      </c>
      <c r="AR24">
        <f t="shared" si="9"/>
        <v>-23.138212944515118</v>
      </c>
      <c r="AS24">
        <f t="shared" si="9"/>
        <v>-3.7952513610414615E-2</v>
      </c>
      <c r="AT24">
        <f t="shared" si="9"/>
        <v>2.909155553207539</v>
      </c>
      <c r="AU24">
        <f t="shared" si="9"/>
        <v>-20.267009904917995</v>
      </c>
      <c r="AW24">
        <v>21</v>
      </c>
      <c r="AX24">
        <f>IF(Z24&gt;0, (R24*SUMPRODUCT(K24:$K$98, X24:$X$98)-K24*$AZ$3)/Z24, 0)</f>
        <v>580.11030002172186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2.807183E-3</v>
      </c>
      <c r="Q25" s="4">
        <f t="shared" si="21"/>
        <v>50</v>
      </c>
      <c r="R25">
        <f t="shared" si="0"/>
        <v>100000</v>
      </c>
      <c r="S25">
        <f t="shared" si="1"/>
        <v>587.49982591124297</v>
      </c>
      <c r="U25">
        <f t="shared" si="13"/>
        <v>2.807183E-3</v>
      </c>
      <c r="V25">
        <f t="shared" si="14"/>
        <v>0.01</v>
      </c>
      <c r="W25">
        <f t="shared" si="15"/>
        <v>0.77469940992974529</v>
      </c>
      <c r="X25">
        <f t="shared" si="16"/>
        <v>2.1747230136648123E-3</v>
      </c>
      <c r="Y25">
        <f t="shared" si="17"/>
        <v>7.7469940992974532E-3</v>
      </c>
      <c r="Z25">
        <f t="shared" si="18"/>
        <v>0.76477769281678298</v>
      </c>
      <c r="AB25">
        <f t="shared" si="19"/>
        <v>449.41110712099544</v>
      </c>
      <c r="AC25">
        <f t="shared" si="2"/>
        <v>449.30676139066207</v>
      </c>
      <c r="AE25">
        <f t="shared" si="3"/>
        <v>0</v>
      </c>
      <c r="AF25">
        <f t="shared" si="4"/>
        <v>0</v>
      </c>
      <c r="AG25">
        <f t="shared" si="4"/>
        <v>-38.238884640839146</v>
      </c>
      <c r="AH25">
        <f t="shared" si="5"/>
        <v>-217.47230136648122</v>
      </c>
      <c r="AI25">
        <f t="shared" si="6"/>
        <v>-255.71118600732035</v>
      </c>
      <c r="AJ25">
        <f t="shared" si="7"/>
        <v>0.10434573033336392</v>
      </c>
      <c r="AK25">
        <f t="shared" si="22"/>
        <v>31.458777498469683</v>
      </c>
      <c r="AL25">
        <f t="shared" si="8"/>
        <v>-224.1480627785173</v>
      </c>
      <c r="AN25">
        <f t="shared" si="9"/>
        <v>0</v>
      </c>
      <c r="AO25">
        <f t="shared" si="9"/>
        <v>0</v>
      </c>
      <c r="AP25">
        <f t="shared" si="9"/>
        <v>-3.1601574226796973</v>
      </c>
      <c r="AQ25">
        <f t="shared" si="9"/>
        <v>-17.972456933446797</v>
      </c>
      <c r="AR25">
        <f t="shared" si="9"/>
        <v>-21.132614356126492</v>
      </c>
      <c r="AS25">
        <f t="shared" si="9"/>
        <v>8.6233931071760927E-3</v>
      </c>
      <c r="AT25">
        <f t="shared" si="9"/>
        <v>2.5998323474645249</v>
      </c>
      <c r="AU25">
        <f t="shared" si="9"/>
        <v>-18.524158615554789</v>
      </c>
      <c r="AW25">
        <v>22</v>
      </c>
      <c r="AX25">
        <f>IF(Z25&gt;0, (R25*SUMPRODUCT(K25:$K$98, X25:$X$98)-K25*$AZ$3)/Z25, 0)</f>
        <v>587.49982591124297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2.939255E-3</v>
      </c>
      <c r="Q26" s="4">
        <f t="shared" si="21"/>
        <v>50</v>
      </c>
      <c r="R26">
        <f t="shared" si="0"/>
        <v>100000</v>
      </c>
      <c r="S26">
        <f t="shared" si="1"/>
        <v>594.39631466244009</v>
      </c>
      <c r="U26">
        <f t="shared" si="13"/>
        <v>2.939255E-3</v>
      </c>
      <c r="V26">
        <f t="shared" si="14"/>
        <v>0.01</v>
      </c>
      <c r="W26">
        <f t="shared" si="15"/>
        <v>0.76477769281678298</v>
      </c>
      <c r="X26">
        <f t="shared" si="16"/>
        <v>2.2478766575001934E-3</v>
      </c>
      <c r="Y26">
        <f t="shared" si="17"/>
        <v>7.6477769281678301E-3</v>
      </c>
      <c r="Z26">
        <f t="shared" si="18"/>
        <v>0.75488203923111497</v>
      </c>
      <c r="AB26">
        <f t="shared" si="19"/>
        <v>449.30676139066207</v>
      </c>
      <c r="AC26">
        <f t="shared" si="2"/>
        <v>448.69910212384224</v>
      </c>
      <c r="AE26">
        <f t="shared" si="3"/>
        <v>0</v>
      </c>
      <c r="AF26">
        <f t="shared" si="4"/>
        <v>0</v>
      </c>
      <c r="AG26">
        <f t="shared" si="4"/>
        <v>-37.744101961555749</v>
      </c>
      <c r="AH26">
        <f t="shared" si="5"/>
        <v>-224.78766575001933</v>
      </c>
      <c r="AI26">
        <f t="shared" si="6"/>
        <v>-262.53176771157507</v>
      </c>
      <c r="AJ26">
        <f t="shared" si="7"/>
        <v>0.60765926681983728</v>
      </c>
      <c r="AK26">
        <f t="shared" si="22"/>
        <v>31.451473297346347</v>
      </c>
      <c r="AL26">
        <f t="shared" si="8"/>
        <v>-230.47263514740888</v>
      </c>
      <c r="AN26">
        <f t="shared" si="9"/>
        <v>0</v>
      </c>
      <c r="AO26">
        <f t="shared" si="9"/>
        <v>0</v>
      </c>
      <c r="AP26">
        <f t="shared" si="9"/>
        <v>-2.785060124953127</v>
      </c>
      <c r="AQ26">
        <f t="shared" si="9"/>
        <v>-16.586622331068597</v>
      </c>
      <c r="AR26">
        <f t="shared" si="9"/>
        <v>-19.371682456021723</v>
      </c>
      <c r="AS26">
        <f t="shared" si="9"/>
        <v>4.4837935084584668E-2</v>
      </c>
      <c r="AT26">
        <f t="shared" si="9"/>
        <v>2.3207399195955558</v>
      </c>
      <c r="AU26">
        <f t="shared" si="9"/>
        <v>-17.00610460134158</v>
      </c>
      <c r="AW26">
        <v>23</v>
      </c>
      <c r="AX26">
        <f>IF(Z26&gt;0, (R26*SUMPRODUCT(K26:$K$98, X26:$X$98)-K26*$AZ$3)/Z26, 0)</f>
        <v>594.39631466244009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3.7729310000000002E-3</v>
      </c>
      <c r="Q27" s="4">
        <f t="shared" si="21"/>
        <v>50</v>
      </c>
      <c r="R27">
        <f t="shared" si="0"/>
        <v>100000</v>
      </c>
      <c r="S27">
        <f t="shared" si="1"/>
        <v>601.24341350481052</v>
      </c>
      <c r="U27">
        <f t="shared" si="13"/>
        <v>3.7729310000000002E-3</v>
      </c>
      <c r="V27">
        <f t="shared" si="14"/>
        <v>0.01</v>
      </c>
      <c r="W27">
        <f t="shared" si="15"/>
        <v>0.75488203923111497</v>
      </c>
      <c r="X27">
        <f t="shared" si="16"/>
        <v>2.84811784715829E-3</v>
      </c>
      <c r="Y27">
        <f t="shared" si="17"/>
        <v>7.5488203923111501E-3</v>
      </c>
      <c r="Z27">
        <f t="shared" si="18"/>
        <v>0.74448510099164544</v>
      </c>
      <c r="AB27">
        <f t="shared" si="19"/>
        <v>448.69910212384224</v>
      </c>
      <c r="AC27">
        <f t="shared" si="2"/>
        <v>447.61676342369049</v>
      </c>
      <c r="AE27">
        <f t="shared" si="3"/>
        <v>0</v>
      </c>
      <c r="AF27">
        <f t="shared" si="4"/>
        <v>0</v>
      </c>
      <c r="AG27">
        <f t="shared" si="4"/>
        <v>-37.224255049582275</v>
      </c>
      <c r="AH27">
        <f t="shared" si="5"/>
        <v>-284.81178471582899</v>
      </c>
      <c r="AI27">
        <f t="shared" si="6"/>
        <v>-322.03603976541126</v>
      </c>
      <c r="AJ27">
        <f t="shared" si="7"/>
        <v>1.0823387001517517</v>
      </c>
      <c r="AK27">
        <f t="shared" si="22"/>
        <v>31.408937148668958</v>
      </c>
      <c r="AL27">
        <f t="shared" si="8"/>
        <v>-289.54476391659057</v>
      </c>
      <c r="AN27">
        <f t="shared" si="9"/>
        <v>0</v>
      </c>
      <c r="AO27">
        <f t="shared" si="9"/>
        <v>0</v>
      </c>
      <c r="AP27">
        <f t="shared" si="9"/>
        <v>-2.4524122178761569</v>
      </c>
      <c r="AQ27">
        <f t="shared" si="9"/>
        <v>-18.763999432677721</v>
      </c>
      <c r="AR27">
        <f t="shared" si="9"/>
        <v>-21.21641165055388</v>
      </c>
      <c r="AS27">
        <f t="shared" si="9"/>
        <v>7.1306750090681548E-2</v>
      </c>
      <c r="AT27">
        <f t="shared" si="9"/>
        <v>2.0692868429818168</v>
      </c>
      <c r="AU27">
        <f t="shared" si="9"/>
        <v>-19.075818057481381</v>
      </c>
      <c r="AW27">
        <v>24</v>
      </c>
      <c r="AX27">
        <f>IF(Z27&gt;0, (R27*SUMPRODUCT(K27:$K$98, X27:$X$98)-K27*$AZ$3)/Z27, 0)</f>
        <v>601.24341350481052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4.6883589999999996E-3</v>
      </c>
      <c r="Q28" s="4">
        <f t="shared" si="21"/>
        <v>50</v>
      </c>
      <c r="R28">
        <f t="shared" si="0"/>
        <v>100000</v>
      </c>
      <c r="S28">
        <f t="shared" si="1"/>
        <v>603.49802060201193</v>
      </c>
      <c r="U28">
        <f t="shared" si="13"/>
        <v>4.6883589999999996E-3</v>
      </c>
      <c r="V28">
        <f t="shared" si="14"/>
        <v>0.01</v>
      </c>
      <c r="W28">
        <f t="shared" si="15"/>
        <v>0.74448510099164544</v>
      </c>
      <c r="X28">
        <f t="shared" si="16"/>
        <v>3.4904134236000894E-3</v>
      </c>
      <c r="Y28">
        <f t="shared" si="17"/>
        <v>7.4448510099164545E-3</v>
      </c>
      <c r="Z28">
        <f t="shared" si="18"/>
        <v>0.73354983655812889</v>
      </c>
      <c r="AB28">
        <f t="shared" si="19"/>
        <v>447.61676342369049</v>
      </c>
      <c r="AC28">
        <f t="shared" si="2"/>
        <v>442.69587437576013</v>
      </c>
      <c r="AE28">
        <f t="shared" si="3"/>
        <v>0</v>
      </c>
      <c r="AF28">
        <f t="shared" si="4"/>
        <v>0</v>
      </c>
      <c r="AG28">
        <f t="shared" si="4"/>
        <v>-36.677491827906444</v>
      </c>
      <c r="AH28">
        <f t="shared" si="5"/>
        <v>-349.04134236000897</v>
      </c>
      <c r="AI28">
        <f t="shared" si="6"/>
        <v>-385.71883418791543</v>
      </c>
      <c r="AJ28">
        <f t="shared" si="7"/>
        <v>4.9208890479303591</v>
      </c>
      <c r="AK28">
        <f t="shared" si="22"/>
        <v>31.333173439658339</v>
      </c>
      <c r="AL28">
        <f t="shared" si="8"/>
        <v>-349.46477170032676</v>
      </c>
      <c r="AN28">
        <f t="shared" si="9"/>
        <v>0</v>
      </c>
      <c r="AO28">
        <f t="shared" si="9"/>
        <v>0</v>
      </c>
      <c r="AP28">
        <f t="shared" si="9"/>
        <v>-2.157491345360719</v>
      </c>
      <c r="AQ28">
        <f t="shared" si="9"/>
        <v>-20.531765881052927</v>
      </c>
      <c r="AR28">
        <f t="shared" si="9"/>
        <v>-22.689257226413645</v>
      </c>
      <c r="AS28">
        <f t="shared" si="9"/>
        <v>0.28946296497603513</v>
      </c>
      <c r="AT28">
        <f t="shared" si="9"/>
        <v>1.8431208664959544</v>
      </c>
      <c r="AU28">
        <f t="shared" si="9"/>
        <v>-20.556673394941658</v>
      </c>
      <c r="AW28">
        <v>25</v>
      </c>
      <c r="AX28">
        <f>IF(Z28&gt;0, (R28*SUMPRODUCT(K28:$K$98, X28:$X$98)-K28*$AZ$3)/Z28, 0)</f>
        <v>603.49802060201193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5.6712799999999999E-3</v>
      </c>
      <c r="Q29" s="4">
        <f t="shared" si="21"/>
        <v>50</v>
      </c>
      <c r="R29">
        <f t="shared" si="0"/>
        <v>100000</v>
      </c>
      <c r="S29">
        <f t="shared" si="1"/>
        <v>601.78868224361679</v>
      </c>
      <c r="U29">
        <f t="shared" si="13"/>
        <v>5.6712799999999999E-3</v>
      </c>
      <c r="V29">
        <f t="shared" si="14"/>
        <v>0.01</v>
      </c>
      <c r="W29">
        <f t="shared" si="15"/>
        <v>0.73354983655812889</v>
      </c>
      <c r="X29">
        <f t="shared" si="16"/>
        <v>4.160166517075385E-3</v>
      </c>
      <c r="Y29">
        <f t="shared" si="17"/>
        <v>7.3354983655812894E-3</v>
      </c>
      <c r="Z29">
        <f t="shared" si="18"/>
        <v>0.72205417167547215</v>
      </c>
      <c r="AB29">
        <f t="shared" si="19"/>
        <v>442.69587437576013</v>
      </c>
      <c r="AC29">
        <f t="shared" si="2"/>
        <v>434.52402848108864</v>
      </c>
      <c r="AE29">
        <f t="shared" si="3"/>
        <v>0</v>
      </c>
      <c r="AF29">
        <f t="shared" si="4"/>
        <v>0</v>
      </c>
      <c r="AG29">
        <f t="shared" si="4"/>
        <v>-36.102708583773605</v>
      </c>
      <c r="AH29">
        <f t="shared" si="5"/>
        <v>-416.01665170753847</v>
      </c>
      <c r="AI29">
        <f t="shared" si="6"/>
        <v>-452.11936029131209</v>
      </c>
      <c r="AJ29">
        <f t="shared" si="7"/>
        <v>8.1718458946714918</v>
      </c>
      <c r="AK29">
        <f t="shared" si="22"/>
        <v>30.988711206303211</v>
      </c>
      <c r="AL29">
        <f t="shared" si="8"/>
        <v>-412.95880319033739</v>
      </c>
      <c r="AN29">
        <f t="shared" si="9"/>
        <v>0</v>
      </c>
      <c r="AO29">
        <f t="shared" si="9"/>
        <v>0</v>
      </c>
      <c r="AP29">
        <f t="shared" si="9"/>
        <v>-1.8961434771339229</v>
      </c>
      <c r="AQ29">
        <f t="shared" si="9"/>
        <v>-21.849531280566669</v>
      </c>
      <c r="AR29">
        <f t="shared" si="9"/>
        <v>-23.745674757700595</v>
      </c>
      <c r="AS29">
        <f t="shared" si="9"/>
        <v>0.42919196085717554</v>
      </c>
      <c r="AT29">
        <f t="shared" si="9"/>
        <v>1.6275521954889567</v>
      </c>
      <c r="AU29">
        <f t="shared" si="9"/>
        <v>-21.68893060135446</v>
      </c>
      <c r="AW29">
        <v>26</v>
      </c>
      <c r="AX29">
        <f>IF(Z29&gt;0, (R29*SUMPRODUCT(K29:$K$98, X29:$X$98)-K29*$AZ$3)/Z29, 0)</f>
        <v>601.78868224361679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6.8024940000000001E-3</v>
      </c>
      <c r="Q30" s="4">
        <f t="shared" si="21"/>
        <v>50</v>
      </c>
      <c r="R30">
        <f t="shared" si="0"/>
        <v>100000</v>
      </c>
      <c r="S30">
        <f t="shared" si="1"/>
        <v>596.84053055510049</v>
      </c>
      <c r="U30">
        <f t="shared" si="13"/>
        <v>6.8024940000000001E-3</v>
      </c>
      <c r="V30">
        <f t="shared" si="14"/>
        <v>0.01</v>
      </c>
      <c r="W30">
        <f t="shared" si="15"/>
        <v>0.72205417167547215</v>
      </c>
      <c r="X30">
        <f t="shared" si="16"/>
        <v>4.9117691704973696E-3</v>
      </c>
      <c r="Y30">
        <f t="shared" si="17"/>
        <v>7.220541716754722E-3</v>
      </c>
      <c r="Z30">
        <f t="shared" si="18"/>
        <v>0.70992186078822006</v>
      </c>
      <c r="AB30">
        <f t="shared" si="19"/>
        <v>434.52402848108864</v>
      </c>
      <c r="AC30">
        <f t="shared" si="2"/>
        <v>423.71014004550545</v>
      </c>
      <c r="AE30">
        <f t="shared" si="3"/>
        <v>0</v>
      </c>
      <c r="AF30">
        <f t="shared" si="4"/>
        <v>0</v>
      </c>
      <c r="AG30">
        <f t="shared" si="4"/>
        <v>-35.496093039411001</v>
      </c>
      <c r="AH30">
        <f t="shared" si="5"/>
        <v>-491.17691704973697</v>
      </c>
      <c r="AI30">
        <f t="shared" si="6"/>
        <v>-526.67301008914797</v>
      </c>
      <c r="AJ30">
        <f t="shared" si="7"/>
        <v>10.813888435583181</v>
      </c>
      <c r="AK30">
        <f t="shared" si="22"/>
        <v>30.416681993676207</v>
      </c>
      <c r="AL30">
        <f t="shared" si="8"/>
        <v>-485.44243965988858</v>
      </c>
      <c r="AN30">
        <f t="shared" si="9"/>
        <v>0</v>
      </c>
      <c r="AO30">
        <f t="shared" si="9"/>
        <v>0</v>
      </c>
      <c r="AP30">
        <f t="shared" si="9"/>
        <v>-1.6645388729787864</v>
      </c>
      <c r="AQ30">
        <f t="shared" si="9"/>
        <v>-23.033043975611871</v>
      </c>
      <c r="AR30">
        <f t="shared" si="9"/>
        <v>-24.69758284859066</v>
      </c>
      <c r="AS30">
        <f t="shared" si="9"/>
        <v>0.50710194074312809</v>
      </c>
      <c r="AT30">
        <f t="shared" si="9"/>
        <v>1.4263471055615664</v>
      </c>
      <c r="AU30">
        <f t="shared" si="9"/>
        <v>-22.764133802285965</v>
      </c>
      <c r="AW30">
        <v>27</v>
      </c>
      <c r="AX30">
        <f>IF(Z30&gt;0, (R30*SUMPRODUCT(K30:$K$98, X30:$X$98)-K30*$AZ$3)/Z30, 0)</f>
        <v>596.84053055510049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8.090557E-3</v>
      </c>
      <c r="Q31" s="4">
        <f t="shared" si="21"/>
        <v>50</v>
      </c>
      <c r="R31">
        <f t="shared" si="0"/>
        <v>100000</v>
      </c>
      <c r="S31">
        <f t="shared" si="1"/>
        <v>588.92946285344874</v>
      </c>
      <c r="U31">
        <f t="shared" si="13"/>
        <v>8.090557E-3</v>
      </c>
      <c r="V31">
        <f t="shared" si="14"/>
        <v>0.01</v>
      </c>
      <c r="W31">
        <f t="shared" si="15"/>
        <v>0.70992186078822006</v>
      </c>
      <c r="X31">
        <f t="shared" si="16"/>
        <v>5.7436632802531596E-3</v>
      </c>
      <c r="Y31">
        <f t="shared" si="17"/>
        <v>7.0992186078822003E-3</v>
      </c>
      <c r="Z31">
        <f t="shared" si="18"/>
        <v>0.69707897890008474</v>
      </c>
      <c r="AB31">
        <f t="shared" si="19"/>
        <v>423.71014004550545</v>
      </c>
      <c r="AC31">
        <f t="shared" si="2"/>
        <v>410.53034861005744</v>
      </c>
      <c r="AE31">
        <f t="shared" si="3"/>
        <v>0</v>
      </c>
      <c r="AF31">
        <f t="shared" si="4"/>
        <v>0</v>
      </c>
      <c r="AG31">
        <f t="shared" si="4"/>
        <v>-34.853948945004234</v>
      </c>
      <c r="AH31">
        <f t="shared" si="5"/>
        <v>-574.36632802531597</v>
      </c>
      <c r="AI31">
        <f t="shared" si="6"/>
        <v>-609.22027697032024</v>
      </c>
      <c r="AJ31">
        <f t="shared" si="7"/>
        <v>13.17979143544801</v>
      </c>
      <c r="AK31">
        <f t="shared" si="22"/>
        <v>29.659709803185386</v>
      </c>
      <c r="AL31">
        <f t="shared" si="8"/>
        <v>-566.38077573168687</v>
      </c>
      <c r="AN31">
        <f t="shared" si="9"/>
        <v>0</v>
      </c>
      <c r="AO31">
        <f t="shared" si="9"/>
        <v>0</v>
      </c>
      <c r="AP31">
        <f t="shared" si="9"/>
        <v>-1.4593093193021855</v>
      </c>
      <c r="AQ31">
        <f t="shared" si="9"/>
        <v>-24.048297554554701</v>
      </c>
      <c r="AR31">
        <f t="shared" si="9"/>
        <v>-25.50760687385689</v>
      </c>
      <c r="AS31">
        <f t="shared" si="9"/>
        <v>0.55182821603820642</v>
      </c>
      <c r="AT31">
        <f t="shared" si="9"/>
        <v>1.2418303300978102</v>
      </c>
      <c r="AU31">
        <f t="shared" si="9"/>
        <v>-23.713948327720871</v>
      </c>
      <c r="AW31">
        <v>28</v>
      </c>
      <c r="AX31">
        <f>IF(Z31&gt;0, (R31*SUMPRODUCT(K31:$K$98, X31:$X$98)-K31*$AZ$3)/Z31, 0)</f>
        <v>588.92946285344874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9.5159809999999997E-3</v>
      </c>
      <c r="Q32" s="4">
        <f t="shared" si="21"/>
        <v>50</v>
      </c>
      <c r="R32">
        <f t="shared" si="0"/>
        <v>100000</v>
      </c>
      <c r="S32">
        <f t="shared" si="1"/>
        <v>578.33821914835937</v>
      </c>
      <c r="U32">
        <f t="shared" si="13"/>
        <v>9.5159809999999997E-3</v>
      </c>
      <c r="V32">
        <f t="shared" si="14"/>
        <v>0.01</v>
      </c>
      <c r="W32">
        <f t="shared" si="15"/>
        <v>0.69707897890008474</v>
      </c>
      <c r="X32">
        <f t="shared" si="16"/>
        <v>6.6333903187126069E-3</v>
      </c>
      <c r="Y32">
        <f t="shared" si="17"/>
        <v>6.970789789000848E-3</v>
      </c>
      <c r="Z32">
        <f t="shared" si="18"/>
        <v>0.68347479879237127</v>
      </c>
      <c r="AB32">
        <f t="shared" si="19"/>
        <v>410.53034861005744</v>
      </c>
      <c r="AC32">
        <f t="shared" si="2"/>
        <v>395.27959796636327</v>
      </c>
      <c r="AE32">
        <f t="shared" si="3"/>
        <v>0</v>
      </c>
      <c r="AF32">
        <f t="shared" si="4"/>
        <v>0</v>
      </c>
      <c r="AG32">
        <f t="shared" si="4"/>
        <v>-34.173739939618564</v>
      </c>
      <c r="AH32">
        <f t="shared" si="5"/>
        <v>-663.33903187126066</v>
      </c>
      <c r="AI32">
        <f t="shared" si="6"/>
        <v>-697.51277181087926</v>
      </c>
      <c r="AJ32">
        <f t="shared" si="7"/>
        <v>15.250750643694175</v>
      </c>
      <c r="AK32">
        <f t="shared" si="22"/>
        <v>28.737124402704023</v>
      </c>
      <c r="AL32">
        <f t="shared" si="8"/>
        <v>-653.52489676448113</v>
      </c>
      <c r="AN32">
        <f t="shared" si="9"/>
        <v>0</v>
      </c>
      <c r="AO32">
        <f t="shared" si="9"/>
        <v>0</v>
      </c>
      <c r="AP32">
        <f t="shared" si="9"/>
        <v>-1.277526309244251</v>
      </c>
      <c r="AQ32">
        <f t="shared" si="9"/>
        <v>-24.79778527786166</v>
      </c>
      <c r="AR32">
        <f t="shared" si="9"/>
        <v>-26.075311587105912</v>
      </c>
      <c r="AS32">
        <f t="shared" si="9"/>
        <v>0.5701230013884302</v>
      </c>
      <c r="AT32">
        <f t="shared" si="9"/>
        <v>1.0742878169420851</v>
      </c>
      <c r="AU32">
        <f t="shared" si="9"/>
        <v>-24.430900768775402</v>
      </c>
      <c r="AW32">
        <v>29</v>
      </c>
      <c r="AX32">
        <f>IF(Z32&gt;0, (R32*SUMPRODUCT(K32:$K$98, X32:$X$98)-K32*$AZ$3)/Z32, 0)</f>
        <v>578.33821914835937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1.1135328E-2</v>
      </c>
      <c r="Q33" s="4">
        <f t="shared" si="21"/>
        <v>50</v>
      </c>
      <c r="R33">
        <f t="shared" si="0"/>
        <v>100000</v>
      </c>
      <c r="S33">
        <f t="shared" si="1"/>
        <v>565.50101115435211</v>
      </c>
      <c r="U33">
        <f t="shared" si="13"/>
        <v>1.1135328E-2</v>
      </c>
      <c r="V33">
        <f t="shared" si="14"/>
        <v>0.01</v>
      </c>
      <c r="W33">
        <f t="shared" si="15"/>
        <v>0.68347479879237127</v>
      </c>
      <c r="X33">
        <f t="shared" si="16"/>
        <v>7.6107160642870583E-3</v>
      </c>
      <c r="Y33">
        <f t="shared" si="17"/>
        <v>6.8347479879237128E-3</v>
      </c>
      <c r="Z33">
        <f t="shared" si="18"/>
        <v>0.66902933474016046</v>
      </c>
      <c r="AB33">
        <f t="shared" si="19"/>
        <v>395.27959796636327</v>
      </c>
      <c r="AC33">
        <f t="shared" si="2"/>
        <v>378.33676528748424</v>
      </c>
      <c r="AE33">
        <f t="shared" si="3"/>
        <v>0</v>
      </c>
      <c r="AF33">
        <f t="shared" si="4"/>
        <v>0</v>
      </c>
      <c r="AG33">
        <f t="shared" si="4"/>
        <v>-33.451466737008026</v>
      </c>
      <c r="AH33">
        <f t="shared" si="5"/>
        <v>-761.07160642870588</v>
      </c>
      <c r="AI33">
        <f t="shared" si="6"/>
        <v>-794.52307316571387</v>
      </c>
      <c r="AJ33">
        <f t="shared" si="7"/>
        <v>16.942832678879029</v>
      </c>
      <c r="AK33">
        <f t="shared" si="22"/>
        <v>27.669571857645433</v>
      </c>
      <c r="AL33">
        <f t="shared" si="8"/>
        <v>-749.91066862918933</v>
      </c>
      <c r="AN33">
        <f t="shared" si="9"/>
        <v>0</v>
      </c>
      <c r="AO33">
        <f t="shared" si="9"/>
        <v>0</v>
      </c>
      <c r="AP33">
        <f t="shared" si="9"/>
        <v>-1.1165405104194146</v>
      </c>
      <c r="AQ33">
        <f t="shared" si="9"/>
        <v>-25.402990146543161</v>
      </c>
      <c r="AR33">
        <f t="shared" si="9"/>
        <v>-26.519530656962573</v>
      </c>
      <c r="AS33">
        <f t="shared" si="9"/>
        <v>0.56551657946578704</v>
      </c>
      <c r="AT33">
        <f t="shared" si="9"/>
        <v>0.92355286325437069</v>
      </c>
      <c r="AU33">
        <f t="shared" si="9"/>
        <v>-25.030461214242411</v>
      </c>
      <c r="AW33">
        <v>30</v>
      </c>
      <c r="AX33">
        <f>IF(Z33&gt;0, (R33*SUMPRODUCT(K33:$K$98, X33:$X$98)-K33*$AZ$3)/Z33, 0)</f>
        <v>565.50101115435211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1.2969985999999999E-2</v>
      </c>
      <c r="Q34" s="4">
        <f t="shared" si="21"/>
        <v>50</v>
      </c>
      <c r="R34">
        <f t="shared" si="0"/>
        <v>100000</v>
      </c>
      <c r="S34">
        <f t="shared" si="1"/>
        <v>550.66267993195095</v>
      </c>
      <c r="U34">
        <f t="shared" si="13"/>
        <v>1.2969985999999999E-2</v>
      </c>
      <c r="V34">
        <f t="shared" si="14"/>
        <v>0.01</v>
      </c>
      <c r="W34">
        <f t="shared" si="15"/>
        <v>0.66902933474016046</v>
      </c>
      <c r="X34">
        <f t="shared" si="16"/>
        <v>8.6773011051691946E-3</v>
      </c>
      <c r="Y34">
        <f t="shared" si="17"/>
        <v>6.6902933474016048E-3</v>
      </c>
      <c r="Z34">
        <f t="shared" si="18"/>
        <v>0.65366174028758972</v>
      </c>
      <c r="AB34">
        <f t="shared" si="19"/>
        <v>378.33676528748424</v>
      </c>
      <c r="AC34">
        <f t="shared" si="2"/>
        <v>359.94712567574709</v>
      </c>
      <c r="AE34">
        <f t="shared" si="3"/>
        <v>0</v>
      </c>
      <c r="AF34">
        <f t="shared" si="4"/>
        <v>0</v>
      </c>
      <c r="AG34">
        <f t="shared" si="4"/>
        <v>-32.683087014379488</v>
      </c>
      <c r="AH34">
        <f t="shared" si="5"/>
        <v>-867.73011051691947</v>
      </c>
      <c r="AI34">
        <f t="shared" si="6"/>
        <v>-900.41319753129892</v>
      </c>
      <c r="AJ34">
        <f t="shared" si="7"/>
        <v>18.389639611737152</v>
      </c>
      <c r="AK34">
        <f t="shared" si="22"/>
        <v>26.483573570123898</v>
      </c>
      <c r="AL34">
        <f t="shared" si="8"/>
        <v>-855.53998434943787</v>
      </c>
      <c r="AN34">
        <f t="shared" si="9"/>
        <v>0</v>
      </c>
      <c r="AO34">
        <f t="shared" si="9"/>
        <v>0</v>
      </c>
      <c r="AP34">
        <f t="shared" si="9"/>
        <v>-0.97401213439879275</v>
      </c>
      <c r="AQ34">
        <f t="shared" si="9"/>
        <v>-25.859847836736893</v>
      </c>
      <c r="AR34">
        <f t="shared" si="9"/>
        <v>-26.833859971135684</v>
      </c>
      <c r="AS34">
        <f t="shared" si="9"/>
        <v>0.5480428492318401</v>
      </c>
      <c r="AT34">
        <f t="shared" si="9"/>
        <v>0.78925598454621915</v>
      </c>
      <c r="AU34">
        <f t="shared" ref="AU34:AU97" si="23">AL34*$K34</f>
        <v>-25.496561137357627</v>
      </c>
      <c r="AW34">
        <v>31</v>
      </c>
      <c r="AX34">
        <f>IF(Z34&gt;0, (R34*SUMPRODUCT(K34:$K$98, X34:$X$98)-K34*$AZ$3)/Z34, 0)</f>
        <v>550.66267993195095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1.4883069000000001E-2</v>
      </c>
      <c r="Q35" s="4">
        <f t="shared" si="21"/>
        <v>50</v>
      </c>
      <c r="R35">
        <f t="shared" si="0"/>
        <v>100000</v>
      </c>
      <c r="S35">
        <f t="shared" si="1"/>
        <v>533.96767708868026</v>
      </c>
      <c r="U35">
        <f t="shared" si="13"/>
        <v>1.4883069000000001E-2</v>
      </c>
      <c r="V35">
        <f t="shared" si="14"/>
        <v>0.01</v>
      </c>
      <c r="W35">
        <f t="shared" si="15"/>
        <v>0.65366174028758972</v>
      </c>
      <c r="X35">
        <f t="shared" si="16"/>
        <v>9.7284927833602777E-3</v>
      </c>
      <c r="Y35">
        <f t="shared" si="17"/>
        <v>6.5366174028758973E-3</v>
      </c>
      <c r="Z35">
        <f t="shared" si="18"/>
        <v>0.6373966301013535</v>
      </c>
      <c r="AB35">
        <f t="shared" si="19"/>
        <v>359.94712567574709</v>
      </c>
      <c r="AC35">
        <f t="shared" si="2"/>
        <v>340.34919795937247</v>
      </c>
      <c r="AE35">
        <f t="shared" si="3"/>
        <v>0</v>
      </c>
      <c r="AF35">
        <f t="shared" ref="AF35:AG66" si="24">-$Z35*P35</f>
        <v>0</v>
      </c>
      <c r="AG35">
        <f t="shared" si="24"/>
        <v>-31.869831505067676</v>
      </c>
      <c r="AH35">
        <f t="shared" si="5"/>
        <v>-972.84927833602774</v>
      </c>
      <c r="AI35">
        <f t="shared" ref="AI35:AI66" si="25">SUM(AE35:AH35)</f>
        <v>-1004.7191098410954</v>
      </c>
      <c r="AJ35">
        <f t="shared" si="7"/>
        <v>19.597927716374613</v>
      </c>
      <c r="AK35">
        <f t="shared" si="22"/>
        <v>25.196298797302298</v>
      </c>
      <c r="AL35">
        <f t="shared" ref="AL35:AL98" si="26">SUM(AI35:AK35)</f>
        <v>-959.92488332741834</v>
      </c>
      <c r="AN35">
        <f t="shared" ref="AN35:AT66" si="27">AE35*$K35</f>
        <v>0</v>
      </c>
      <c r="AO35">
        <f t="shared" si="27"/>
        <v>0</v>
      </c>
      <c r="AP35">
        <f t="shared" si="27"/>
        <v>-0.84801403861759839</v>
      </c>
      <c r="AQ35">
        <f t="shared" si="27"/>
        <v>-25.886231791240185</v>
      </c>
      <c r="AR35">
        <f t="shared" si="27"/>
        <v>-26.734245829857784</v>
      </c>
      <c r="AS35">
        <f t="shared" si="27"/>
        <v>0.52147491989896266</v>
      </c>
      <c r="AT35">
        <f t="shared" si="27"/>
        <v>0.67044016526784855</v>
      </c>
      <c r="AU35">
        <f t="shared" si="23"/>
        <v>-25.542330744690968</v>
      </c>
      <c r="AW35">
        <v>32</v>
      </c>
      <c r="AX35">
        <f>IF(Z35&gt;0, (R35*SUMPRODUCT(K35:$K$98, X35:$X$98)-K35*$AZ$3)/Z35, 0)</f>
        <v>533.96767708868026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1.6930661E-2</v>
      </c>
      <c r="Q36" s="4">
        <f t="shared" si="21"/>
        <v>50</v>
      </c>
      <c r="R36">
        <f t="shared" si="0"/>
        <v>100000</v>
      </c>
      <c r="S36">
        <f t="shared" si="1"/>
        <v>516.02371636615817</v>
      </c>
      <c r="U36">
        <f t="shared" si="13"/>
        <v>1.6930661E-2</v>
      </c>
      <c r="V36">
        <f t="shared" si="14"/>
        <v>0.01</v>
      </c>
      <c r="W36">
        <f t="shared" si="15"/>
        <v>0.6373966301013535</v>
      </c>
      <c r="X36">
        <f t="shared" si="16"/>
        <v>1.0791546266788412E-2</v>
      </c>
      <c r="Y36">
        <f t="shared" si="17"/>
        <v>6.3739663010135353E-3</v>
      </c>
      <c r="Z36">
        <f t="shared" si="18"/>
        <v>0.62023111753355153</v>
      </c>
      <c r="AB36">
        <f t="shared" si="19"/>
        <v>340.34919795937247</v>
      </c>
      <c r="AC36">
        <f t="shared" si="2"/>
        <v>320.05396627559873</v>
      </c>
      <c r="AE36">
        <f t="shared" si="3"/>
        <v>0</v>
      </c>
      <c r="AF36">
        <f t="shared" si="24"/>
        <v>0</v>
      </c>
      <c r="AG36">
        <f t="shared" si="24"/>
        <v>-31.011555876677576</v>
      </c>
      <c r="AH36">
        <f t="shared" si="5"/>
        <v>-1079.1546266788412</v>
      </c>
      <c r="AI36">
        <f t="shared" si="25"/>
        <v>-1110.1661825555188</v>
      </c>
      <c r="AJ36">
        <f t="shared" si="7"/>
        <v>20.29523168377375</v>
      </c>
      <c r="AK36">
        <f t="shared" si="22"/>
        <v>23.824443857156076</v>
      </c>
      <c r="AL36">
        <f t="shared" si="26"/>
        <v>-1066.0465070145892</v>
      </c>
      <c r="AN36">
        <f t="shared" si="27"/>
        <v>0</v>
      </c>
      <c r="AO36">
        <f t="shared" si="27"/>
        <v>0</v>
      </c>
      <c r="AP36">
        <f t="shared" si="27"/>
        <v>-0.73676469644673825</v>
      </c>
      <c r="AQ36">
        <f t="shared" si="27"/>
        <v>-25.638282519777615</v>
      </c>
      <c r="AR36">
        <f t="shared" si="27"/>
        <v>-26.375047216224356</v>
      </c>
      <c r="AS36">
        <f t="shared" si="27"/>
        <v>0.48216897824391775</v>
      </c>
      <c r="AT36">
        <f t="shared" si="27"/>
        <v>0.56601510792403675</v>
      </c>
      <c r="AU36">
        <f t="shared" si="23"/>
        <v>-25.326863130056406</v>
      </c>
      <c r="AW36">
        <v>33</v>
      </c>
      <c r="AX36">
        <f>IF(Z36&gt;0, (R36*SUMPRODUCT(K36:$K$98, X36:$X$98)-K36*$AZ$3)/Z36, 0)</f>
        <v>516.02371636615817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1.9185959999999998E-2</v>
      </c>
      <c r="Q37" s="4">
        <f t="shared" si="21"/>
        <v>50</v>
      </c>
      <c r="R37">
        <f t="shared" si="0"/>
        <v>100000</v>
      </c>
      <c r="S37">
        <f t="shared" si="1"/>
        <v>497.24828047808967</v>
      </c>
      <c r="U37">
        <f t="shared" si="13"/>
        <v>1.9185959999999998E-2</v>
      </c>
      <c r="V37">
        <f t="shared" si="14"/>
        <v>0.01</v>
      </c>
      <c r="W37">
        <f t="shared" si="15"/>
        <v>0.62023111753355153</v>
      </c>
      <c r="X37">
        <f t="shared" si="16"/>
        <v>1.1899729411754018E-2</v>
      </c>
      <c r="Y37">
        <f t="shared" si="17"/>
        <v>6.2023111753355155E-3</v>
      </c>
      <c r="Z37">
        <f t="shared" si="18"/>
        <v>0.60212907694646201</v>
      </c>
      <c r="AB37">
        <f t="shared" si="19"/>
        <v>320.05396627559873</v>
      </c>
      <c r="AC37">
        <f t="shared" si="2"/>
        <v>299.40764813748757</v>
      </c>
      <c r="AE37">
        <f t="shared" si="3"/>
        <v>0</v>
      </c>
      <c r="AF37">
        <f t="shared" si="24"/>
        <v>0</v>
      </c>
      <c r="AG37">
        <f t="shared" si="24"/>
        <v>-30.106453847323099</v>
      </c>
      <c r="AH37">
        <f t="shared" si="5"/>
        <v>-1189.9729411754017</v>
      </c>
      <c r="AI37">
        <f t="shared" si="25"/>
        <v>-1220.0793950227248</v>
      </c>
      <c r="AJ37">
        <f t="shared" si="7"/>
        <v>20.646318138111155</v>
      </c>
      <c r="AK37">
        <f t="shared" si="22"/>
        <v>22.403777639291913</v>
      </c>
      <c r="AL37">
        <f t="shared" si="26"/>
        <v>-1177.0292992453217</v>
      </c>
      <c r="AN37">
        <f t="shared" si="27"/>
        <v>0</v>
      </c>
      <c r="AO37">
        <f t="shared" si="27"/>
        <v>0</v>
      </c>
      <c r="AP37">
        <f t="shared" si="27"/>
        <v>-0.63862634954181385</v>
      </c>
      <c r="AQ37">
        <f t="shared" si="27"/>
        <v>-25.242032134712964</v>
      </c>
      <c r="AR37">
        <f t="shared" si="27"/>
        <v>-25.880658484254777</v>
      </c>
      <c r="AS37">
        <f t="shared" si="27"/>
        <v>0.43795535837221261</v>
      </c>
      <c r="AT37">
        <f t="shared" si="27"/>
        <v>0.4752350709347879</v>
      </c>
      <c r="AU37">
        <f t="shared" si="23"/>
        <v>-24.967468054947776</v>
      </c>
      <c r="AW37">
        <v>34</v>
      </c>
      <c r="AX37">
        <f>IF(Z37&gt;0, (R37*SUMPRODUCT(K37:$K$98, X37:$X$98)-K37*$AZ$3)/Z37, 0)</f>
        <v>497.24828047808967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2.1884238E-2</v>
      </c>
      <c r="Q38" s="4">
        <f t="shared" si="21"/>
        <v>50</v>
      </c>
      <c r="R38">
        <f t="shared" si="0"/>
        <v>100000</v>
      </c>
      <c r="S38">
        <f t="shared" si="1"/>
        <v>477.96890931358075</v>
      </c>
      <c r="U38">
        <f t="shared" si="13"/>
        <v>2.1884238E-2</v>
      </c>
      <c r="V38">
        <f t="shared" si="14"/>
        <v>0.01</v>
      </c>
      <c r="W38">
        <f t="shared" si="15"/>
        <v>0.60212907694646201</v>
      </c>
      <c r="X38">
        <f t="shared" si="16"/>
        <v>1.3177136026616689E-2</v>
      </c>
      <c r="Y38">
        <f t="shared" si="17"/>
        <v>6.0212907694646199E-3</v>
      </c>
      <c r="Z38">
        <f t="shared" si="18"/>
        <v>0.58293065015038059</v>
      </c>
      <c r="AB38">
        <f t="shared" si="19"/>
        <v>299.40764813748757</v>
      </c>
      <c r="AC38">
        <f t="shared" si="2"/>
        <v>278.62272705783391</v>
      </c>
      <c r="AE38">
        <f t="shared" si="3"/>
        <v>0</v>
      </c>
      <c r="AF38">
        <f t="shared" si="24"/>
        <v>0</v>
      </c>
      <c r="AG38">
        <f t="shared" si="24"/>
        <v>-29.14653250751903</v>
      </c>
      <c r="AH38">
        <f t="shared" si="5"/>
        <v>-1317.7136026616688</v>
      </c>
      <c r="AI38">
        <f t="shared" si="25"/>
        <v>-1346.8601351691877</v>
      </c>
      <c r="AJ38">
        <f t="shared" si="7"/>
        <v>20.784921079653657</v>
      </c>
      <c r="AK38">
        <f t="shared" si="22"/>
        <v>20.958535369624133</v>
      </c>
      <c r="AL38">
        <f t="shared" si="26"/>
        <v>-1305.1166787199099</v>
      </c>
      <c r="AN38">
        <f t="shared" si="27"/>
        <v>0</v>
      </c>
      <c r="AO38">
        <f t="shared" si="27"/>
        <v>0</v>
      </c>
      <c r="AP38">
        <f t="shared" si="27"/>
        <v>-0.55202163841067087</v>
      </c>
      <c r="AQ38">
        <f t="shared" si="27"/>
        <v>-24.956876832936153</v>
      </c>
      <c r="AR38">
        <f t="shared" si="27"/>
        <v>-25.508898471346825</v>
      </c>
      <c r="AS38">
        <f t="shared" si="27"/>
        <v>0.39365664459973021</v>
      </c>
      <c r="AT38">
        <f t="shared" si="27"/>
        <v>0.39694481772208307</v>
      </c>
      <c r="AU38">
        <f t="shared" si="23"/>
        <v>-24.718297009025012</v>
      </c>
      <c r="AW38">
        <v>35</v>
      </c>
      <c r="AX38">
        <f>IF(Z38&gt;0, (R38*SUMPRODUCT(K38:$K$98, X38:$X$98)-K38*$AZ$3)/Z38, 0)</f>
        <v>477.96890931358075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2.4761703999999999E-2</v>
      </c>
      <c r="Q39" s="4">
        <f t="shared" si="21"/>
        <v>50</v>
      </c>
      <c r="R39">
        <f t="shared" si="0"/>
        <v>100000</v>
      </c>
      <c r="S39">
        <f t="shared" si="1"/>
        <v>457.90035566217347</v>
      </c>
      <c r="U39">
        <f t="shared" si="13"/>
        <v>2.4761703999999999E-2</v>
      </c>
      <c r="V39">
        <f t="shared" si="14"/>
        <v>0.01</v>
      </c>
      <c r="W39">
        <f t="shared" si="15"/>
        <v>0.58293065015038059</v>
      </c>
      <c r="X39">
        <f t="shared" si="16"/>
        <v>1.4434356211551279E-2</v>
      </c>
      <c r="Y39">
        <f t="shared" si="17"/>
        <v>5.8293065015038057E-3</v>
      </c>
      <c r="Z39">
        <f t="shared" si="18"/>
        <v>0.56266698743732546</v>
      </c>
      <c r="AB39">
        <f t="shared" si="19"/>
        <v>278.62272705783391</v>
      </c>
      <c r="AC39">
        <f t="shared" si="2"/>
        <v>257.64541366691503</v>
      </c>
      <c r="AE39">
        <f t="shared" si="3"/>
        <v>0</v>
      </c>
      <c r="AF39">
        <f t="shared" si="24"/>
        <v>0</v>
      </c>
      <c r="AG39">
        <f t="shared" si="24"/>
        <v>-28.133349371866274</v>
      </c>
      <c r="AH39">
        <f t="shared" si="5"/>
        <v>-1443.4356211551278</v>
      </c>
      <c r="AI39">
        <f t="shared" si="25"/>
        <v>-1471.568970526994</v>
      </c>
      <c r="AJ39">
        <f t="shared" si="7"/>
        <v>20.97731339091888</v>
      </c>
      <c r="AK39">
        <f t="shared" si="22"/>
        <v>19.503590894048376</v>
      </c>
      <c r="AL39">
        <f t="shared" si="26"/>
        <v>-1431.0880662420268</v>
      </c>
      <c r="AN39">
        <f t="shared" si="27"/>
        <v>0</v>
      </c>
      <c r="AO39">
        <f t="shared" si="27"/>
        <v>0</v>
      </c>
      <c r="AP39">
        <f t="shared" si="27"/>
        <v>-0.47574323715593214</v>
      </c>
      <c r="AQ39">
        <f t="shared" si="27"/>
        <v>-24.408922164142965</v>
      </c>
      <c r="AR39">
        <f t="shared" si="27"/>
        <v>-24.884665401298893</v>
      </c>
      <c r="AS39">
        <f t="shared" si="27"/>
        <v>0.35473255770285855</v>
      </c>
      <c r="AT39">
        <f t="shared" si="27"/>
        <v>0.32981147553580525</v>
      </c>
      <c r="AU39">
        <f t="shared" si="23"/>
        <v>-24.200121368060231</v>
      </c>
      <c r="AW39">
        <v>36</v>
      </c>
      <c r="AX39">
        <f>IF(Z39&gt;0, (R39*SUMPRODUCT(K39:$K$98, X39:$X$98)-K39*$AZ$3)/Z39, 0)</f>
        <v>457.90035566217347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2.7627288E-2</v>
      </c>
      <c r="Q40" s="4">
        <f t="shared" si="21"/>
        <v>50</v>
      </c>
      <c r="R40">
        <f t="shared" si="0"/>
        <v>100000</v>
      </c>
      <c r="S40">
        <f t="shared" si="1"/>
        <v>437.28846630494286</v>
      </c>
      <c r="U40">
        <f t="shared" si="13"/>
        <v>2.7627288E-2</v>
      </c>
      <c r="V40">
        <f t="shared" si="14"/>
        <v>0.01</v>
      </c>
      <c r="W40">
        <f t="shared" si="15"/>
        <v>0.56266698743732546</v>
      </c>
      <c r="X40">
        <f t="shared" si="16"/>
        <v>1.5544962910023372E-2</v>
      </c>
      <c r="Y40">
        <f t="shared" si="17"/>
        <v>5.6266698743732543E-3</v>
      </c>
      <c r="Z40">
        <f t="shared" si="18"/>
        <v>0.54149535465292886</v>
      </c>
      <c r="AB40">
        <f t="shared" si="19"/>
        <v>257.64541366691503</v>
      </c>
      <c r="AC40">
        <f t="shared" si="2"/>
        <v>236.78967314743036</v>
      </c>
      <c r="AE40">
        <f t="shared" si="3"/>
        <v>0</v>
      </c>
      <c r="AF40">
        <f t="shared" si="24"/>
        <v>0</v>
      </c>
      <c r="AG40">
        <f t="shared" si="24"/>
        <v>-27.074767732646443</v>
      </c>
      <c r="AH40">
        <f t="shared" si="5"/>
        <v>-1554.4962910023371</v>
      </c>
      <c r="AI40">
        <f t="shared" si="25"/>
        <v>-1581.5710587349836</v>
      </c>
      <c r="AJ40">
        <f t="shared" si="7"/>
        <v>20.855740519484669</v>
      </c>
      <c r="AK40">
        <f t="shared" si="22"/>
        <v>18.035178956684053</v>
      </c>
      <c r="AL40">
        <f t="shared" si="26"/>
        <v>-1542.6801392588147</v>
      </c>
      <c r="AN40">
        <f t="shared" si="27"/>
        <v>0</v>
      </c>
      <c r="AO40">
        <f t="shared" si="27"/>
        <v>0</v>
      </c>
      <c r="AP40">
        <f t="shared" si="27"/>
        <v>-0.40878777621197643</v>
      </c>
      <c r="AQ40">
        <f t="shared" si="27"/>
        <v>-23.470527548141494</v>
      </c>
      <c r="AR40">
        <f t="shared" si="27"/>
        <v>-23.87931532435347</v>
      </c>
      <c r="AS40">
        <f t="shared" si="27"/>
        <v>0.31488993266354459</v>
      </c>
      <c r="AT40">
        <f t="shared" si="27"/>
        <v>0.27230374687196884</v>
      </c>
      <c r="AU40">
        <f t="shared" si="23"/>
        <v>-23.292121644817954</v>
      </c>
      <c r="AW40">
        <v>37</v>
      </c>
      <c r="AX40">
        <f>IF(Z40&gt;0, (R40*SUMPRODUCT(K40:$K$98, X40:$X$98)-K40*$AZ$3)/Z40, 0)</f>
        <v>437.28846630494286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3.0780427999999999E-2</v>
      </c>
      <c r="Q41" s="4">
        <f t="shared" si="21"/>
        <v>50</v>
      </c>
      <c r="R41">
        <f t="shared" si="0"/>
        <v>100000</v>
      </c>
      <c r="S41">
        <f t="shared" si="1"/>
        <v>416.80060616005136</v>
      </c>
      <c r="U41">
        <f t="shared" si="13"/>
        <v>3.0780427999999999E-2</v>
      </c>
      <c r="V41">
        <f t="shared" si="14"/>
        <v>0.01</v>
      </c>
      <c r="W41">
        <f t="shared" si="15"/>
        <v>0.54149535465292886</v>
      </c>
      <c r="X41">
        <f t="shared" si="16"/>
        <v>1.6667458776228942E-2</v>
      </c>
      <c r="Y41">
        <f t="shared" si="17"/>
        <v>5.414953546529289E-3</v>
      </c>
      <c r="Z41">
        <f t="shared" si="18"/>
        <v>0.51941294233017055</v>
      </c>
      <c r="AB41">
        <f t="shared" si="19"/>
        <v>236.78967314743036</v>
      </c>
      <c r="AC41">
        <f t="shared" si="2"/>
        <v>216.49162921059087</v>
      </c>
      <c r="AE41">
        <f t="shared" si="3"/>
        <v>0</v>
      </c>
      <c r="AF41">
        <f t="shared" si="24"/>
        <v>0</v>
      </c>
      <c r="AG41">
        <f t="shared" si="24"/>
        <v>-25.970647116508527</v>
      </c>
      <c r="AH41">
        <f t="shared" si="5"/>
        <v>-1666.7458776228941</v>
      </c>
      <c r="AI41">
        <f t="shared" si="25"/>
        <v>-1692.7165247394025</v>
      </c>
      <c r="AJ41">
        <f t="shared" si="7"/>
        <v>20.298043936839491</v>
      </c>
      <c r="AK41">
        <f t="shared" si="22"/>
        <v>16.575277120320127</v>
      </c>
      <c r="AL41">
        <f t="shared" si="26"/>
        <v>-1655.8432036822428</v>
      </c>
      <c r="AN41">
        <f t="shared" si="27"/>
        <v>0</v>
      </c>
      <c r="AO41">
        <f t="shared" si="27"/>
        <v>0</v>
      </c>
      <c r="AP41">
        <f t="shared" si="27"/>
        <v>-0.35010467476507473</v>
      </c>
      <c r="AQ41">
        <f t="shared" si="27"/>
        <v>-22.469040558880092</v>
      </c>
      <c r="AR41">
        <f t="shared" si="27"/>
        <v>-22.819145233645166</v>
      </c>
      <c r="AS41">
        <f t="shared" si="27"/>
        <v>0.27363353862511575</v>
      </c>
      <c r="AT41">
        <f t="shared" si="27"/>
        <v>0.22344772462992923</v>
      </c>
      <c r="AU41">
        <f t="shared" si="23"/>
        <v>-22.322063970390118</v>
      </c>
      <c r="AW41">
        <v>38</v>
      </c>
      <c r="AX41">
        <f>IF(Z41&gt;0, (R41*SUMPRODUCT(K41:$K$98, X41:$X$98)-K41*$AZ$3)/Z41, 0)</f>
        <v>416.80060616005136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3.4133669999999998E-2</v>
      </c>
      <c r="Q42" s="4">
        <f t="shared" si="21"/>
        <v>50</v>
      </c>
      <c r="R42">
        <f t="shared" si="0"/>
        <v>100000</v>
      </c>
      <c r="S42">
        <f t="shared" si="1"/>
        <v>396.49423719572309</v>
      </c>
      <c r="U42">
        <f t="shared" si="13"/>
        <v>3.4133669999999998E-2</v>
      </c>
      <c r="V42">
        <f t="shared" si="14"/>
        <v>0.01</v>
      </c>
      <c r="W42">
        <f t="shared" si="15"/>
        <v>0.51941294233017055</v>
      </c>
      <c r="X42">
        <f t="shared" si="16"/>
        <v>1.772946996722707E-2</v>
      </c>
      <c r="Y42">
        <f t="shared" si="17"/>
        <v>5.1941294233017058E-3</v>
      </c>
      <c r="Z42">
        <f t="shared" si="18"/>
        <v>0.49648934293964181</v>
      </c>
      <c r="AB42">
        <f t="shared" si="19"/>
        <v>216.49162921059087</v>
      </c>
      <c r="AC42">
        <f t="shared" si="2"/>
        <v>196.85516330465904</v>
      </c>
      <c r="AE42">
        <f t="shared" si="3"/>
        <v>0</v>
      </c>
      <c r="AF42">
        <f t="shared" si="24"/>
        <v>0</v>
      </c>
      <c r="AG42">
        <f t="shared" si="24"/>
        <v>-24.824467146982091</v>
      </c>
      <c r="AH42">
        <f t="shared" si="5"/>
        <v>-1772.9469967227071</v>
      </c>
      <c r="AI42">
        <f t="shared" si="25"/>
        <v>-1797.7714638696891</v>
      </c>
      <c r="AJ42">
        <f t="shared" si="7"/>
        <v>19.636465905931829</v>
      </c>
      <c r="AK42">
        <f t="shared" si="22"/>
        <v>15.154414044741362</v>
      </c>
      <c r="AL42">
        <f t="shared" si="26"/>
        <v>-1762.980583919016</v>
      </c>
      <c r="AN42">
        <f t="shared" si="27"/>
        <v>0</v>
      </c>
      <c r="AO42">
        <f t="shared" si="27"/>
        <v>0</v>
      </c>
      <c r="AP42">
        <f t="shared" si="27"/>
        <v>-0.29879756302101396</v>
      </c>
      <c r="AQ42">
        <f t="shared" si="27"/>
        <v>-21.339923989086405</v>
      </c>
      <c r="AR42">
        <f t="shared" si="27"/>
        <v>-21.63872155210742</v>
      </c>
      <c r="AS42">
        <f t="shared" si="27"/>
        <v>0.23635263243710541</v>
      </c>
      <c r="AT42">
        <f t="shared" si="27"/>
        <v>0.18240480082693847</v>
      </c>
      <c r="AU42">
        <f t="shared" si="23"/>
        <v>-21.219964118843375</v>
      </c>
      <c r="AW42">
        <v>39</v>
      </c>
      <c r="AX42">
        <f>IF(Z42&gt;0, (R42*SUMPRODUCT(K42:$K$98, X42:$X$98)-K42*$AZ$3)/Z42, 0)</f>
        <v>396.49423719572309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3.7867151000000002E-2</v>
      </c>
      <c r="Q43" s="4">
        <f t="shared" si="21"/>
        <v>50</v>
      </c>
      <c r="R43">
        <f t="shared" si="0"/>
        <v>100000</v>
      </c>
      <c r="S43">
        <f t="shared" si="1"/>
        <v>376.63498026717701</v>
      </c>
      <c r="U43">
        <f t="shared" si="13"/>
        <v>3.7867151000000002E-2</v>
      </c>
      <c r="V43">
        <f t="shared" si="14"/>
        <v>0.01</v>
      </c>
      <c r="W43">
        <f t="shared" si="15"/>
        <v>0.49648934293964181</v>
      </c>
      <c r="X43">
        <f t="shared" si="16"/>
        <v>1.8800636918986202E-2</v>
      </c>
      <c r="Y43">
        <f t="shared" si="17"/>
        <v>4.9648934293964183E-3</v>
      </c>
      <c r="Z43">
        <f t="shared" si="18"/>
        <v>0.47272381259125917</v>
      </c>
      <c r="AB43">
        <f t="shared" si="19"/>
        <v>196.85516330465904</v>
      </c>
      <c r="AC43">
        <f t="shared" si="2"/>
        <v>178.04432382713358</v>
      </c>
      <c r="AE43">
        <f t="shared" si="3"/>
        <v>0</v>
      </c>
      <c r="AF43">
        <f t="shared" si="24"/>
        <v>0</v>
      </c>
      <c r="AG43">
        <f t="shared" si="24"/>
        <v>-23.636190629562957</v>
      </c>
      <c r="AH43">
        <f t="shared" si="5"/>
        <v>-1880.0636918986202</v>
      </c>
      <c r="AI43">
        <f t="shared" si="25"/>
        <v>-1903.699882528183</v>
      </c>
      <c r="AJ43">
        <f t="shared" si="7"/>
        <v>18.810839477525462</v>
      </c>
      <c r="AK43">
        <f t="shared" si="22"/>
        <v>13.779861431326134</v>
      </c>
      <c r="AL43">
        <f t="shared" si="26"/>
        <v>-1871.1091816193316</v>
      </c>
      <c r="AN43">
        <f t="shared" si="27"/>
        <v>0</v>
      </c>
      <c r="AO43">
        <f t="shared" si="27"/>
        <v>0</v>
      </c>
      <c r="AP43">
        <f t="shared" si="27"/>
        <v>-0.25401337049415623</v>
      </c>
      <c r="AQ43">
        <f t="shared" si="27"/>
        <v>-20.204665066694197</v>
      </c>
      <c r="AR43">
        <f t="shared" si="27"/>
        <v>-20.458678437188354</v>
      </c>
      <c r="AS43">
        <f t="shared" si="27"/>
        <v>0.20215629550450645</v>
      </c>
      <c r="AT43">
        <f t="shared" si="27"/>
        <v>0.1480893897824474</v>
      </c>
      <c r="AU43">
        <f t="shared" si="23"/>
        <v>-20.1084327519014</v>
      </c>
      <c r="AW43">
        <v>40</v>
      </c>
      <c r="AX43">
        <f>IF(Z43&gt;0, (R43*SUMPRODUCT(K43:$K$98, X43:$X$98)-K43*$AZ$3)/Z43, 0)</f>
        <v>376.63498026717701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4.2172894000000002E-2</v>
      </c>
      <c r="Q44" s="4">
        <f t="shared" si="21"/>
        <v>50</v>
      </c>
      <c r="R44">
        <f t="shared" si="0"/>
        <v>100000</v>
      </c>
      <c r="S44">
        <f t="shared" si="1"/>
        <v>357.31288568771259</v>
      </c>
      <c r="U44">
        <f t="shared" si="13"/>
        <v>4.2172894000000002E-2</v>
      </c>
      <c r="V44">
        <f t="shared" si="14"/>
        <v>0.01</v>
      </c>
      <c r="W44">
        <f t="shared" si="15"/>
        <v>0.47272381259125917</v>
      </c>
      <c r="X44">
        <f t="shared" si="16"/>
        <v>1.993613123968704E-2</v>
      </c>
      <c r="Y44">
        <f t="shared" si="17"/>
        <v>4.7272381259125919E-3</v>
      </c>
      <c r="Z44">
        <f t="shared" si="18"/>
        <v>0.44806044322565958</v>
      </c>
      <c r="AB44">
        <f t="shared" si="19"/>
        <v>178.04432382713358</v>
      </c>
      <c r="AC44">
        <f t="shared" si="2"/>
        <v>160.09776993147594</v>
      </c>
      <c r="AE44">
        <f t="shared" si="3"/>
        <v>0</v>
      </c>
      <c r="AF44">
        <f t="shared" si="24"/>
        <v>0</v>
      </c>
      <c r="AG44">
        <f t="shared" si="24"/>
        <v>-22.40302216128298</v>
      </c>
      <c r="AH44">
        <f t="shared" si="5"/>
        <v>-1993.613123968704</v>
      </c>
      <c r="AI44">
        <f t="shared" si="25"/>
        <v>-2016.016146129987</v>
      </c>
      <c r="AJ44">
        <f t="shared" si="7"/>
        <v>17.946553895657644</v>
      </c>
      <c r="AK44">
        <f t="shared" si="22"/>
        <v>12.463102667899351</v>
      </c>
      <c r="AL44">
        <f t="shared" si="26"/>
        <v>-1985.6064895664299</v>
      </c>
      <c r="AN44">
        <f t="shared" si="27"/>
        <v>0</v>
      </c>
      <c r="AO44">
        <f t="shared" si="27"/>
        <v>0</v>
      </c>
      <c r="AP44">
        <f t="shared" si="27"/>
        <v>-0.21496496235784102</v>
      </c>
      <c r="AQ44">
        <f t="shared" si="27"/>
        <v>-19.129426693629966</v>
      </c>
      <c r="AR44">
        <f t="shared" si="27"/>
        <v>-19.344391655987806</v>
      </c>
      <c r="AS44">
        <f t="shared" si="27"/>
        <v>0.17220356498598746</v>
      </c>
      <c r="AT44">
        <f t="shared" si="27"/>
        <v>0.11958790097958209</v>
      </c>
      <c r="AU44">
        <f t="shared" si="23"/>
        <v>-19.052600190022236</v>
      </c>
      <c r="AW44">
        <v>41</v>
      </c>
      <c r="AX44">
        <f>IF(Z44&gt;0, (R44*SUMPRODUCT(K44:$K$98, X44:$X$98)-K44*$AZ$3)/Z44, 0)</f>
        <v>357.31288568771259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4.6777600000000003E-2</v>
      </c>
      <c r="Q45" s="4">
        <f t="shared" si="21"/>
        <v>50</v>
      </c>
      <c r="R45">
        <f t="shared" si="0"/>
        <v>100000</v>
      </c>
      <c r="S45">
        <f t="shared" si="1"/>
        <v>338.32827400911191</v>
      </c>
      <c r="U45">
        <f t="shared" si="13"/>
        <v>4.6777600000000003E-2</v>
      </c>
      <c r="V45">
        <f t="shared" si="14"/>
        <v>0.01</v>
      </c>
      <c r="W45">
        <f t="shared" si="15"/>
        <v>0.44806044322565958</v>
      </c>
      <c r="X45">
        <f t="shared" si="16"/>
        <v>2.0959192189032614E-2</v>
      </c>
      <c r="Y45">
        <f t="shared" si="17"/>
        <v>4.480604432256596E-3</v>
      </c>
      <c r="Z45">
        <f t="shared" si="18"/>
        <v>0.42262064660437032</v>
      </c>
      <c r="AB45">
        <f t="shared" si="19"/>
        <v>160.09776993147594</v>
      </c>
      <c r="AC45">
        <f t="shared" si="2"/>
        <v>142.98451392627146</v>
      </c>
      <c r="AE45">
        <f t="shared" si="3"/>
        <v>0</v>
      </c>
      <c r="AF45">
        <f t="shared" si="24"/>
        <v>0</v>
      </c>
      <c r="AG45">
        <f t="shared" si="24"/>
        <v>-21.131032330218517</v>
      </c>
      <c r="AH45">
        <f t="shared" si="5"/>
        <v>-2095.9192189032615</v>
      </c>
      <c r="AI45">
        <f t="shared" si="25"/>
        <v>-2117.0502512334801</v>
      </c>
      <c r="AJ45">
        <f t="shared" si="7"/>
        <v>17.113256005204477</v>
      </c>
      <c r="AK45">
        <f t="shared" si="22"/>
        <v>11.206843895203317</v>
      </c>
      <c r="AL45">
        <f t="shared" si="26"/>
        <v>-2088.7301513330722</v>
      </c>
      <c r="AN45">
        <f t="shared" si="27"/>
        <v>0</v>
      </c>
      <c r="AO45">
        <f t="shared" si="27"/>
        <v>0</v>
      </c>
      <c r="AP45">
        <f t="shared" si="27"/>
        <v>-0.18103550688488609</v>
      </c>
      <c r="AQ45">
        <f t="shared" si="27"/>
        <v>-17.956330398553828</v>
      </c>
      <c r="AR45">
        <f t="shared" si="27"/>
        <v>-18.137365905438713</v>
      </c>
      <c r="AS45">
        <f t="shared" si="27"/>
        <v>0.14661408524384079</v>
      </c>
      <c r="AT45">
        <f t="shared" si="27"/>
        <v>9.6012188777288357E-2</v>
      </c>
      <c r="AU45">
        <f t="shared" si="23"/>
        <v>-17.894739631417583</v>
      </c>
      <c r="AW45">
        <v>42</v>
      </c>
      <c r="AX45">
        <f>IF(Z45&gt;0, (R45*SUMPRODUCT(K45:$K$98, X45:$X$98)-K45*$AZ$3)/Z45, 0)</f>
        <v>338.32827400911191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5.1668436999999998E-2</v>
      </c>
      <c r="Q46" s="4">
        <f t="shared" si="21"/>
        <v>50</v>
      </c>
      <c r="R46">
        <f t="shared" si="0"/>
        <v>100000</v>
      </c>
      <c r="S46">
        <f t="shared" si="1"/>
        <v>319.82268060879483</v>
      </c>
      <c r="U46">
        <f t="shared" si="13"/>
        <v>5.1668436999999998E-2</v>
      </c>
      <c r="V46">
        <f t="shared" si="14"/>
        <v>0.01</v>
      </c>
      <c r="W46">
        <f t="shared" si="15"/>
        <v>0.42262064660437032</v>
      </c>
      <c r="X46">
        <f t="shared" si="16"/>
        <v>2.1836148253977172E-2</v>
      </c>
      <c r="Y46">
        <f t="shared" si="17"/>
        <v>4.2262064660437033E-3</v>
      </c>
      <c r="Z46">
        <f t="shared" si="18"/>
        <v>0.39655829188434943</v>
      </c>
      <c r="AB46">
        <f t="shared" si="19"/>
        <v>142.98451392627146</v>
      </c>
      <c r="AC46">
        <f t="shared" si="2"/>
        <v>126.82833592809752</v>
      </c>
      <c r="AE46">
        <f t="shared" si="3"/>
        <v>0</v>
      </c>
      <c r="AF46">
        <f t="shared" si="24"/>
        <v>0</v>
      </c>
      <c r="AG46">
        <f t="shared" si="24"/>
        <v>-19.827914594217471</v>
      </c>
      <c r="AH46">
        <f t="shared" si="5"/>
        <v>-2183.6148253977171</v>
      </c>
      <c r="AI46">
        <f t="shared" si="25"/>
        <v>-2203.4427399919346</v>
      </c>
      <c r="AJ46">
        <f t="shared" si="7"/>
        <v>16.156177998173945</v>
      </c>
      <c r="AK46">
        <f t="shared" si="22"/>
        <v>10.008915974839002</v>
      </c>
      <c r="AL46">
        <f t="shared" si="26"/>
        <v>-2177.2776460189216</v>
      </c>
      <c r="AN46">
        <f t="shared" si="27"/>
        <v>0</v>
      </c>
      <c r="AO46">
        <f t="shared" si="27"/>
        <v>0</v>
      </c>
      <c r="AP46">
        <f t="shared" si="27"/>
        <v>-0.15167083047660038</v>
      </c>
      <c r="AQ46">
        <f t="shared" si="27"/>
        <v>-16.703253004008577</v>
      </c>
      <c r="AR46">
        <f t="shared" si="27"/>
        <v>-16.854923834485177</v>
      </c>
      <c r="AS46">
        <f t="shared" si="27"/>
        <v>0.12358440029923527</v>
      </c>
      <c r="AT46">
        <f t="shared" si="27"/>
        <v>7.6561788223410254E-2</v>
      </c>
      <c r="AU46">
        <f t="shared" si="23"/>
        <v>-16.654777645962529</v>
      </c>
      <c r="AW46">
        <v>43</v>
      </c>
      <c r="AX46">
        <f>IF(Z46&gt;0, (R46*SUMPRODUCT(K46:$K$98, X46:$X$98)-K46*$AZ$3)/Z46, 0)</f>
        <v>319.82268060879483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5.7177164000000003E-2</v>
      </c>
      <c r="Q47" s="4">
        <f t="shared" si="21"/>
        <v>50</v>
      </c>
      <c r="R47">
        <f t="shared" si="0"/>
        <v>100000</v>
      </c>
      <c r="S47">
        <f t="shared" si="1"/>
        <v>302.0457815535425</v>
      </c>
      <c r="U47">
        <f t="shared" si="13"/>
        <v>5.7177164000000003E-2</v>
      </c>
      <c r="V47">
        <f t="shared" si="14"/>
        <v>0.01</v>
      </c>
      <c r="W47">
        <f t="shared" si="15"/>
        <v>0.39655829188434943</v>
      </c>
      <c r="X47">
        <f t="shared" si="16"/>
        <v>2.2674078490631317E-2</v>
      </c>
      <c r="Y47">
        <f t="shared" si="17"/>
        <v>3.9655829188434948E-3</v>
      </c>
      <c r="Z47">
        <f t="shared" si="18"/>
        <v>0.36991863047487467</v>
      </c>
      <c r="AB47">
        <f t="shared" si="19"/>
        <v>126.82833592809752</v>
      </c>
      <c r="AC47">
        <f t="shared" si="2"/>
        <v>111.7323618529996</v>
      </c>
      <c r="AE47">
        <f t="shared" si="3"/>
        <v>0</v>
      </c>
      <c r="AF47">
        <f t="shared" si="24"/>
        <v>0</v>
      </c>
      <c r="AG47">
        <f t="shared" si="24"/>
        <v>-18.495931523743732</v>
      </c>
      <c r="AH47">
        <f t="shared" si="5"/>
        <v>-2267.4078490631318</v>
      </c>
      <c r="AI47">
        <f t="shared" si="25"/>
        <v>-2285.9037805868757</v>
      </c>
      <c r="AJ47">
        <f t="shared" si="7"/>
        <v>15.095974075097914</v>
      </c>
      <c r="AK47">
        <f t="shared" si="22"/>
        <v>8.8779835149668269</v>
      </c>
      <c r="AL47">
        <f t="shared" si="26"/>
        <v>-2261.9298229968113</v>
      </c>
      <c r="AN47">
        <f t="shared" si="27"/>
        <v>0</v>
      </c>
      <c r="AO47">
        <f t="shared" si="27"/>
        <v>0</v>
      </c>
      <c r="AP47">
        <f t="shared" si="27"/>
        <v>-0.12632322698540854</v>
      </c>
      <c r="AQ47">
        <f t="shared" si="27"/>
        <v>-15.485907050315673</v>
      </c>
      <c r="AR47">
        <f t="shared" si="27"/>
        <v>-15.612230277301082</v>
      </c>
      <c r="AS47">
        <f t="shared" si="27"/>
        <v>0.10310225020061327</v>
      </c>
      <c r="AT47">
        <f t="shared" si="27"/>
        <v>6.0634714466485523E-2</v>
      </c>
      <c r="AU47">
        <f t="shared" si="23"/>
        <v>-15.448493312633985</v>
      </c>
      <c r="AW47">
        <v>44</v>
      </c>
      <c r="AX47">
        <f>IF(Z47&gt;0, (R47*SUMPRODUCT(K47:$K$98, X47:$X$98)-K47*$AZ$3)/Z47, 0)</f>
        <v>302.0457815535425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6.3388860000000005E-2</v>
      </c>
      <c r="Q48" s="4">
        <f t="shared" si="21"/>
        <v>50</v>
      </c>
      <c r="R48">
        <f t="shared" si="0"/>
        <v>100000</v>
      </c>
      <c r="S48">
        <f t="shared" si="1"/>
        <v>284.97627850454256</v>
      </c>
      <c r="U48">
        <f t="shared" si="13"/>
        <v>6.3388860000000005E-2</v>
      </c>
      <c r="V48">
        <f t="shared" si="14"/>
        <v>0.01</v>
      </c>
      <c r="W48">
        <f t="shared" si="15"/>
        <v>0.36991863047487467</v>
      </c>
      <c r="X48">
        <f t="shared" si="16"/>
        <v>2.3448720278563567E-2</v>
      </c>
      <c r="Y48">
        <f t="shared" si="17"/>
        <v>3.6991863047487468E-3</v>
      </c>
      <c r="Z48">
        <f t="shared" si="18"/>
        <v>0.34277072389156238</v>
      </c>
      <c r="AB48">
        <f t="shared" si="19"/>
        <v>111.7323618529996</v>
      </c>
      <c r="AC48">
        <f t="shared" si="2"/>
        <v>97.681525274925548</v>
      </c>
      <c r="AE48">
        <f t="shared" si="3"/>
        <v>0</v>
      </c>
      <c r="AF48">
        <f t="shared" si="24"/>
        <v>0</v>
      </c>
      <c r="AG48">
        <f t="shared" si="24"/>
        <v>-17.138536194578119</v>
      </c>
      <c r="AH48">
        <f t="shared" si="5"/>
        <v>-2344.8720278563569</v>
      </c>
      <c r="AI48">
        <f t="shared" si="25"/>
        <v>-2362.010564050935</v>
      </c>
      <c r="AJ48">
        <f t="shared" si="7"/>
        <v>14.050836578074055</v>
      </c>
      <c r="AK48">
        <f t="shared" si="22"/>
        <v>7.8212653297099726</v>
      </c>
      <c r="AL48">
        <f t="shared" si="26"/>
        <v>-2340.1384621431507</v>
      </c>
      <c r="AN48">
        <f t="shared" si="27"/>
        <v>0</v>
      </c>
      <c r="AO48">
        <f t="shared" si="27"/>
        <v>0</v>
      </c>
      <c r="AP48">
        <f t="shared" si="27"/>
        <v>-0.10451116907627517</v>
      </c>
      <c r="AQ48">
        <f t="shared" si="27"/>
        <v>-14.299080982368368</v>
      </c>
      <c r="AR48">
        <f t="shared" si="27"/>
        <v>-14.403592151444643</v>
      </c>
      <c r="AS48">
        <f t="shared" si="27"/>
        <v>8.5682309189204178E-2</v>
      </c>
      <c r="AT48">
        <f t="shared" si="27"/>
        <v>4.7694247278966595E-2</v>
      </c>
      <c r="AU48">
        <f t="shared" si="23"/>
        <v>-14.27021559497647</v>
      </c>
      <c r="AW48">
        <v>45</v>
      </c>
      <c r="AX48">
        <f>IF(Z48&gt;0, (R48*SUMPRODUCT(K48:$K$98, X48:$X$98)-K48*$AZ$3)/Z48, 0)</f>
        <v>284.97627850454256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7.0498397000000004E-2</v>
      </c>
      <c r="Q49" s="4">
        <f t="shared" si="21"/>
        <v>50</v>
      </c>
      <c r="R49">
        <f t="shared" si="0"/>
        <v>100000</v>
      </c>
      <c r="S49">
        <f t="shared" si="1"/>
        <v>268.62184356062807</v>
      </c>
      <c r="U49">
        <f t="shared" si="13"/>
        <v>7.0498397000000004E-2</v>
      </c>
      <c r="V49">
        <f t="shared" si="14"/>
        <v>0.01</v>
      </c>
      <c r="W49">
        <f t="shared" si="15"/>
        <v>0.34277072389156238</v>
      </c>
      <c r="X49">
        <f t="shared" si="16"/>
        <v>2.4164786572884751E-2</v>
      </c>
      <c r="Y49">
        <f t="shared" si="17"/>
        <v>3.4277072389156237E-3</v>
      </c>
      <c r="Z49">
        <f t="shared" si="18"/>
        <v>0.31517823007976203</v>
      </c>
      <c r="AB49">
        <f t="shared" si="19"/>
        <v>97.681525274925548</v>
      </c>
      <c r="AC49">
        <f t="shared" si="2"/>
        <v>84.663757214201482</v>
      </c>
      <c r="AE49">
        <f t="shared" si="3"/>
        <v>0</v>
      </c>
      <c r="AF49">
        <f t="shared" si="24"/>
        <v>0</v>
      </c>
      <c r="AG49">
        <f t="shared" si="24"/>
        <v>-15.758911503988102</v>
      </c>
      <c r="AH49">
        <f t="shared" si="5"/>
        <v>-2416.478657288475</v>
      </c>
      <c r="AI49">
        <f t="shared" si="25"/>
        <v>-2432.2375687924632</v>
      </c>
      <c r="AJ49">
        <f t="shared" si="7"/>
        <v>13.017768060724066</v>
      </c>
      <c r="AK49">
        <f t="shared" si="22"/>
        <v>6.8377067692447886</v>
      </c>
      <c r="AL49">
        <f t="shared" si="26"/>
        <v>-2412.3820939624943</v>
      </c>
      <c r="AN49">
        <f t="shared" si="27"/>
        <v>0</v>
      </c>
      <c r="AO49">
        <f t="shared" si="27"/>
        <v>0</v>
      </c>
      <c r="AP49">
        <f t="shared" si="27"/>
        <v>-8.5801953122356292E-2</v>
      </c>
      <c r="AQ49">
        <f t="shared" si="27"/>
        <v>-13.156910515131017</v>
      </c>
      <c r="AR49">
        <f t="shared" si="27"/>
        <v>-13.242712468253373</v>
      </c>
      <c r="AS49">
        <f t="shared" si="27"/>
        <v>7.0877352450471415E-2</v>
      </c>
      <c r="AT49">
        <f t="shared" si="27"/>
        <v>3.7229005031894906E-2</v>
      </c>
      <c r="AU49">
        <f t="shared" si="23"/>
        <v>-13.134606110771006</v>
      </c>
      <c r="AW49">
        <v>46</v>
      </c>
      <c r="AX49">
        <f>IF(Z49&gt;0, (R49*SUMPRODUCT(K49:$K$98, X49:$X$98)-K49*$AZ$3)/Z49, 0)</f>
        <v>268.62184356062807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7.8701599999999997E-2</v>
      </c>
      <c r="Q50" s="4">
        <f t="shared" si="21"/>
        <v>50</v>
      </c>
      <c r="R50">
        <f t="shared" si="0"/>
        <v>100000</v>
      </c>
      <c r="S50">
        <f t="shared" si="1"/>
        <v>252.9437982244703</v>
      </c>
      <c r="U50">
        <f t="shared" si="13"/>
        <v>7.8701599999999997E-2</v>
      </c>
      <c r="V50">
        <f t="shared" si="14"/>
        <v>0.01</v>
      </c>
      <c r="W50">
        <f t="shared" si="15"/>
        <v>0.31517823007976203</v>
      </c>
      <c r="X50">
        <f t="shared" si="16"/>
        <v>2.4805030992445399E-2</v>
      </c>
      <c r="Y50">
        <f t="shared" si="17"/>
        <v>3.1517823007976204E-3</v>
      </c>
      <c r="Z50">
        <f t="shared" si="18"/>
        <v>0.28722141678651902</v>
      </c>
      <c r="AB50">
        <f t="shared" si="19"/>
        <v>84.663757214201482</v>
      </c>
      <c r="AC50">
        <f t="shared" si="2"/>
        <v>72.650876093395752</v>
      </c>
      <c r="AE50">
        <f t="shared" si="3"/>
        <v>0</v>
      </c>
      <c r="AF50">
        <f t="shared" si="24"/>
        <v>0</v>
      </c>
      <c r="AG50">
        <f t="shared" si="24"/>
        <v>-14.361070839325951</v>
      </c>
      <c r="AH50">
        <f t="shared" si="5"/>
        <v>-2480.50309924454</v>
      </c>
      <c r="AI50">
        <f t="shared" si="25"/>
        <v>-2494.8641700838657</v>
      </c>
      <c r="AJ50">
        <f t="shared" si="7"/>
        <v>12.01288112080573</v>
      </c>
      <c r="AK50">
        <f t="shared" si="22"/>
        <v>5.9264630049941047</v>
      </c>
      <c r="AL50">
        <f t="shared" si="26"/>
        <v>-2476.9248259580659</v>
      </c>
      <c r="AN50">
        <f t="shared" si="27"/>
        <v>0</v>
      </c>
      <c r="AO50">
        <f t="shared" si="27"/>
        <v>0</v>
      </c>
      <c r="AP50">
        <f t="shared" si="27"/>
        <v>-6.9813555890427037E-2</v>
      </c>
      <c r="AQ50">
        <f t="shared" si="27"/>
        <v>-12.058483917597206</v>
      </c>
      <c r="AR50">
        <f t="shared" si="27"/>
        <v>-12.128297473487631</v>
      </c>
      <c r="AS50">
        <f t="shared" si="27"/>
        <v>5.8398287768058242E-2</v>
      </c>
      <c r="AT50">
        <f t="shared" si="27"/>
        <v>2.8810348536037422E-2</v>
      </c>
      <c r="AU50">
        <f t="shared" si="23"/>
        <v>-12.041088837183535</v>
      </c>
      <c r="AW50">
        <v>47</v>
      </c>
      <c r="AX50">
        <f>IF(Z50&gt;0, (R50*SUMPRODUCT(K50:$K$98, X50:$X$98)-K50*$AZ$3)/Z50, 0)</f>
        <v>252.9437982244703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8.8159118999999994E-2</v>
      </c>
      <c r="Q51" s="4">
        <f t="shared" si="21"/>
        <v>50</v>
      </c>
      <c r="R51">
        <f t="shared" si="0"/>
        <v>100000</v>
      </c>
      <c r="S51">
        <f t="shared" si="1"/>
        <v>237.86557164371393</v>
      </c>
      <c r="U51">
        <f t="shared" si="13"/>
        <v>8.8159118999999994E-2</v>
      </c>
      <c r="V51">
        <f t="shared" si="14"/>
        <v>0.01</v>
      </c>
      <c r="W51">
        <f t="shared" si="15"/>
        <v>0.28722141678651902</v>
      </c>
      <c r="X51">
        <f t="shared" si="16"/>
        <v>2.5321187061831327E-2</v>
      </c>
      <c r="Y51">
        <f t="shared" si="17"/>
        <v>2.8722141678651902E-3</v>
      </c>
      <c r="Z51">
        <f t="shared" si="18"/>
        <v>0.25902801555682248</v>
      </c>
      <c r="AB51">
        <f t="shared" si="19"/>
        <v>72.650876093395752</v>
      </c>
      <c r="AC51">
        <f t="shared" si="2"/>
        <v>61.613846992160404</v>
      </c>
      <c r="AE51">
        <f t="shared" si="3"/>
        <v>0</v>
      </c>
      <c r="AF51">
        <f t="shared" si="24"/>
        <v>0</v>
      </c>
      <c r="AG51">
        <f t="shared" si="24"/>
        <v>-12.951400777841124</v>
      </c>
      <c r="AH51">
        <f t="shared" si="5"/>
        <v>-2532.1187061831329</v>
      </c>
      <c r="AI51">
        <f t="shared" si="25"/>
        <v>-2545.070106960974</v>
      </c>
      <c r="AJ51">
        <f t="shared" si="7"/>
        <v>11.037029101235348</v>
      </c>
      <c r="AK51">
        <f t="shared" si="22"/>
        <v>5.0855613265377029</v>
      </c>
      <c r="AL51">
        <f t="shared" si="26"/>
        <v>-2528.947516533201</v>
      </c>
      <c r="AN51">
        <f t="shared" si="27"/>
        <v>0</v>
      </c>
      <c r="AO51">
        <f t="shared" si="27"/>
        <v>0</v>
      </c>
      <c r="AP51">
        <f t="shared" si="27"/>
        <v>-5.6214927455326302E-2</v>
      </c>
      <c r="AQ51">
        <f t="shared" si="27"/>
        <v>-10.990538538495194</v>
      </c>
      <c r="AR51">
        <f t="shared" si="27"/>
        <v>-11.04675346595052</v>
      </c>
      <c r="AS51">
        <f t="shared" si="27"/>
        <v>4.7905689962880811E-2</v>
      </c>
      <c r="AT51">
        <f t="shared" si="27"/>
        <v>2.2073632493101198E-2</v>
      </c>
      <c r="AU51">
        <f t="shared" si="23"/>
        <v>-10.976774143494538</v>
      </c>
      <c r="AW51">
        <v>48</v>
      </c>
      <c r="AX51">
        <f>IF(Z51&gt;0, (R51*SUMPRODUCT(K51:$K$98, X51:$X$98)-K51*$AZ$3)/Z51, 0)</f>
        <v>237.86557164371393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9.9426106E-2</v>
      </c>
      <c r="Q52" s="4">
        <f t="shared" si="21"/>
        <v>50</v>
      </c>
      <c r="R52">
        <f t="shared" si="0"/>
        <v>100000</v>
      </c>
      <c r="S52">
        <f t="shared" si="1"/>
        <v>223.40263572484855</v>
      </c>
      <c r="U52">
        <f t="shared" si="13"/>
        <v>9.9426106E-2</v>
      </c>
      <c r="V52">
        <f t="shared" si="14"/>
        <v>0.01</v>
      </c>
      <c r="W52">
        <f t="shared" si="15"/>
        <v>0.25902801555682248</v>
      </c>
      <c r="X52">
        <f t="shared" si="16"/>
        <v>2.5754146931722281E-2</v>
      </c>
      <c r="Y52">
        <f t="shared" si="17"/>
        <v>2.5902801555682249E-3</v>
      </c>
      <c r="Z52">
        <f t="shared" si="18"/>
        <v>0.23068358846953196</v>
      </c>
      <c r="AB52">
        <f t="shared" si="19"/>
        <v>61.613846992160404</v>
      </c>
      <c r="AC52">
        <f t="shared" si="2"/>
        <v>51.535321682559726</v>
      </c>
      <c r="AE52">
        <f t="shared" si="3"/>
        <v>0</v>
      </c>
      <c r="AF52">
        <f t="shared" si="24"/>
        <v>0</v>
      </c>
      <c r="AG52">
        <f t="shared" si="24"/>
        <v>-11.534179423476598</v>
      </c>
      <c r="AH52">
        <f t="shared" si="5"/>
        <v>-2575.414693172228</v>
      </c>
      <c r="AI52">
        <f t="shared" si="25"/>
        <v>-2586.9488725957044</v>
      </c>
      <c r="AJ52">
        <f t="shared" si="7"/>
        <v>10.078525309600678</v>
      </c>
      <c r="AK52">
        <f t="shared" si="22"/>
        <v>4.312969289451229</v>
      </c>
      <c r="AL52">
        <f t="shared" si="26"/>
        <v>-2572.5573779966526</v>
      </c>
      <c r="AN52">
        <f t="shared" si="27"/>
        <v>0</v>
      </c>
      <c r="AO52">
        <f t="shared" si="27"/>
        <v>0</v>
      </c>
      <c r="AP52">
        <f t="shared" si="27"/>
        <v>-4.4699595397158433E-2</v>
      </c>
      <c r="AQ52">
        <f t="shared" si="27"/>
        <v>-9.980770242777826</v>
      </c>
      <c r="AR52">
        <f t="shared" si="27"/>
        <v>-10.025469838174983</v>
      </c>
      <c r="AS52">
        <f t="shared" si="27"/>
        <v>3.9058348842936678E-2</v>
      </c>
      <c r="AT52">
        <f t="shared" si="27"/>
        <v>1.6714494817588875E-2</v>
      </c>
      <c r="AU52">
        <f t="shared" si="23"/>
        <v>-9.9696969945144573</v>
      </c>
      <c r="AW52">
        <v>49</v>
      </c>
      <c r="AX52">
        <f>IF(Z52&gt;0, (R52*SUMPRODUCT(K52:$K$98, X52:$X$98)-K52*$AZ$3)/Z52, 0)</f>
        <v>223.40263572484855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0.112419382</v>
      </c>
      <c r="Q53" s="4">
        <f t="shared" si="21"/>
        <v>50</v>
      </c>
      <c r="R53">
        <f t="shared" si="0"/>
        <v>100000</v>
      </c>
      <c r="S53">
        <f t="shared" si="1"/>
        <v>209.28733320439989</v>
      </c>
      <c r="U53">
        <f t="shared" si="13"/>
        <v>0.112419382</v>
      </c>
      <c r="V53">
        <f t="shared" si="14"/>
        <v>0.01</v>
      </c>
      <c r="W53">
        <f t="shared" si="15"/>
        <v>0.23068358846953196</v>
      </c>
      <c r="X53">
        <f t="shared" si="16"/>
        <v>2.5933306453287109E-2</v>
      </c>
      <c r="Y53">
        <f t="shared" si="17"/>
        <v>2.3068358846953197E-3</v>
      </c>
      <c r="Z53">
        <f t="shared" si="18"/>
        <v>0.20244344613154952</v>
      </c>
      <c r="AB53">
        <f t="shared" si="19"/>
        <v>51.535321682559726</v>
      </c>
      <c r="AC53">
        <f t="shared" si="2"/>
        <v>42.368848965580582</v>
      </c>
      <c r="AE53">
        <f t="shared" si="3"/>
        <v>0</v>
      </c>
      <c r="AF53">
        <f t="shared" si="24"/>
        <v>0</v>
      </c>
      <c r="AG53">
        <f t="shared" si="24"/>
        <v>-10.122172306577475</v>
      </c>
      <c r="AH53">
        <f t="shared" si="5"/>
        <v>-2593.3306453287109</v>
      </c>
      <c r="AI53">
        <f t="shared" si="25"/>
        <v>-2603.4528176352883</v>
      </c>
      <c r="AJ53">
        <f t="shared" si="7"/>
        <v>9.1664727169791433</v>
      </c>
      <c r="AK53">
        <f t="shared" si="22"/>
        <v>3.6074725177791813</v>
      </c>
      <c r="AL53">
        <f t="shared" si="26"/>
        <v>-2590.6788724005301</v>
      </c>
      <c r="AN53">
        <f t="shared" si="27"/>
        <v>0</v>
      </c>
      <c r="AO53">
        <f t="shared" si="27"/>
        <v>0</v>
      </c>
      <c r="AP53">
        <f t="shared" si="27"/>
        <v>-3.5024552279453794E-2</v>
      </c>
      <c r="AQ53">
        <f t="shared" si="27"/>
        <v>-8.9733944467832067</v>
      </c>
      <c r="AR53">
        <f t="shared" si="27"/>
        <v>-9.0084189990626591</v>
      </c>
      <c r="AS53">
        <f t="shared" si="27"/>
        <v>3.1717658341520301E-2</v>
      </c>
      <c r="AT53">
        <f t="shared" si="27"/>
        <v>1.248250928444938E-2</v>
      </c>
      <c r="AU53">
        <f t="shared" si="23"/>
        <v>-8.9642188314366908</v>
      </c>
      <c r="AW53">
        <v>50</v>
      </c>
      <c r="AX53">
        <f>IF(Z53&gt;0, (R53*SUMPRODUCT(K53:$K$98, X53:$X$98)-K53*$AZ$3)/Z53, 0)</f>
        <v>209.28733320439989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0.12734142500000001</v>
      </c>
      <c r="Q54" s="4">
        <f t="shared" si="21"/>
        <v>50</v>
      </c>
      <c r="R54">
        <f t="shared" si="0"/>
        <v>100000</v>
      </c>
      <c r="S54">
        <f t="shared" si="1"/>
        <v>195.38816404251372</v>
      </c>
      <c r="U54">
        <f t="shared" si="13"/>
        <v>0.12734142500000001</v>
      </c>
      <c r="V54">
        <f t="shared" si="14"/>
        <v>0.01</v>
      </c>
      <c r="W54">
        <f t="shared" si="15"/>
        <v>0.20244344613154952</v>
      </c>
      <c r="X54">
        <f t="shared" si="16"/>
        <v>2.5779436912302254E-2</v>
      </c>
      <c r="Y54">
        <f t="shared" si="17"/>
        <v>2.0244344613154952E-3</v>
      </c>
      <c r="Z54">
        <f t="shared" si="18"/>
        <v>0.17463957475793176</v>
      </c>
      <c r="AB54">
        <f t="shared" si="19"/>
        <v>42.368848965580582</v>
      </c>
      <c r="AC54">
        <f t="shared" si="2"/>
        <v>34.122505881117611</v>
      </c>
      <c r="AE54">
        <f t="shared" si="3"/>
        <v>0</v>
      </c>
      <c r="AF54">
        <f t="shared" si="24"/>
        <v>0</v>
      </c>
      <c r="AG54">
        <f t="shared" si="24"/>
        <v>-8.7319787378965881</v>
      </c>
      <c r="AH54">
        <f t="shared" si="5"/>
        <v>-2577.9436912302253</v>
      </c>
      <c r="AI54">
        <f t="shared" si="25"/>
        <v>-2586.6756699681218</v>
      </c>
      <c r="AJ54">
        <f t="shared" si="7"/>
        <v>8.2463430844629713</v>
      </c>
      <c r="AK54">
        <f t="shared" si="22"/>
        <v>2.9658194275906409</v>
      </c>
      <c r="AL54">
        <f t="shared" si="26"/>
        <v>-2575.4635074560683</v>
      </c>
      <c r="AN54">
        <f t="shared" si="27"/>
        <v>0</v>
      </c>
      <c r="AO54">
        <f t="shared" si="27"/>
        <v>0</v>
      </c>
      <c r="AP54">
        <f t="shared" si="27"/>
        <v>-2.6976991392327326E-2</v>
      </c>
      <c r="AQ54">
        <f t="shared" si="27"/>
        <v>-7.9644221379511491</v>
      </c>
      <c r="AR54">
        <f t="shared" si="27"/>
        <v>-7.9913991293434767</v>
      </c>
      <c r="AS54">
        <f t="shared" si="27"/>
        <v>2.5476645452909501E-2</v>
      </c>
      <c r="AT54">
        <f t="shared" si="27"/>
        <v>9.1627439290562114E-3</v>
      </c>
      <c r="AU54">
        <f t="shared" si="23"/>
        <v>-7.9567597399615115</v>
      </c>
      <c r="AW54">
        <v>51</v>
      </c>
      <c r="AX54">
        <f>IF(Z54&gt;0, (R54*SUMPRODUCT(K54:$K$98, X54:$X$98)-K54*$AZ$3)/Z54, 0)</f>
        <v>195.38816404251372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0.14457818</v>
      </c>
      <c r="Q55" s="4">
        <f t="shared" si="21"/>
        <v>50</v>
      </c>
      <c r="R55">
        <f t="shared" si="0"/>
        <v>100000</v>
      </c>
      <c r="S55">
        <f t="shared" si="1"/>
        <v>181.56658782573308</v>
      </c>
      <c r="U55">
        <f t="shared" si="13"/>
        <v>0.14457818</v>
      </c>
      <c r="V55">
        <f t="shared" si="14"/>
        <v>0.01</v>
      </c>
      <c r="W55">
        <f t="shared" si="15"/>
        <v>0.17463957475793176</v>
      </c>
      <c r="X55">
        <f t="shared" si="16"/>
        <v>2.5249071874475715E-2</v>
      </c>
      <c r="Y55">
        <f t="shared" si="17"/>
        <v>1.7463957475793177E-3</v>
      </c>
      <c r="Z55">
        <f t="shared" si="18"/>
        <v>0.14764410713587672</v>
      </c>
      <c r="AB55">
        <f t="shared" si="19"/>
        <v>34.122505881117611</v>
      </c>
      <c r="AC55">
        <f t="shared" si="2"/>
        <v>26.807236745238104</v>
      </c>
      <c r="AE55">
        <f t="shared" si="3"/>
        <v>0</v>
      </c>
      <c r="AF55">
        <f t="shared" si="24"/>
        <v>0</v>
      </c>
      <c r="AG55">
        <f t="shared" si="24"/>
        <v>-7.3822053567938362</v>
      </c>
      <c r="AH55">
        <f t="shared" si="5"/>
        <v>-2524.9071874475717</v>
      </c>
      <c r="AI55">
        <f t="shared" si="25"/>
        <v>-2532.2893928043654</v>
      </c>
      <c r="AJ55">
        <f t="shared" si="7"/>
        <v>7.3152691358795074</v>
      </c>
      <c r="AK55">
        <f t="shared" si="22"/>
        <v>2.3885754116782332</v>
      </c>
      <c r="AL55">
        <f t="shared" si="26"/>
        <v>-2522.5855482568077</v>
      </c>
      <c r="AN55">
        <f t="shared" si="27"/>
        <v>0</v>
      </c>
      <c r="AO55">
        <f t="shared" si="27"/>
        <v>0</v>
      </c>
      <c r="AP55">
        <f t="shared" si="27"/>
        <v>-2.0363336750915804E-2</v>
      </c>
      <c r="AQ55">
        <f t="shared" si="27"/>
        <v>-6.9647934238899127</v>
      </c>
      <c r="AR55">
        <f t="shared" si="27"/>
        <v>-6.9851567606408276</v>
      </c>
      <c r="AS55">
        <f t="shared" si="27"/>
        <v>2.0178697508110431E-2</v>
      </c>
      <c r="AT55">
        <f t="shared" si="27"/>
        <v>6.5887310244219163E-3</v>
      </c>
      <c r="AU55">
        <f t="shared" si="23"/>
        <v>-6.958389332108295</v>
      </c>
      <c r="AW55">
        <v>52</v>
      </c>
      <c r="AX55">
        <f>IF(Z55&gt;0, (R55*SUMPRODUCT(K55:$K$98, X55:$X$98)-K55*$AZ$3)/Z55, 0)</f>
        <v>181.56658782573308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0.16385111999999999</v>
      </c>
      <c r="Q56" s="4">
        <f t="shared" si="21"/>
        <v>50</v>
      </c>
      <c r="R56">
        <f t="shared" si="0"/>
        <v>100000</v>
      </c>
      <c r="S56">
        <f t="shared" si="1"/>
        <v>167.42672258576266</v>
      </c>
      <c r="U56">
        <f t="shared" si="13"/>
        <v>0.16385111999999999</v>
      </c>
      <c r="V56">
        <f t="shared" si="14"/>
        <v>0.01</v>
      </c>
      <c r="W56">
        <f t="shared" si="15"/>
        <v>0.14764410713587672</v>
      </c>
      <c r="X56">
        <f t="shared" si="16"/>
        <v>2.4191652315613391E-2</v>
      </c>
      <c r="Y56">
        <f t="shared" si="17"/>
        <v>1.4764410713587672E-3</v>
      </c>
      <c r="Z56">
        <f t="shared" si="18"/>
        <v>0.12197601374890457</v>
      </c>
      <c r="AB56">
        <f t="shared" si="19"/>
        <v>26.807236745238104</v>
      </c>
      <c r="AC56">
        <f t="shared" si="2"/>
        <v>20.422044216055017</v>
      </c>
      <c r="AE56">
        <f t="shared" si="3"/>
        <v>0</v>
      </c>
      <c r="AF56">
        <f t="shared" si="24"/>
        <v>0</v>
      </c>
      <c r="AG56">
        <f t="shared" si="24"/>
        <v>-6.0988006874452285</v>
      </c>
      <c r="AH56">
        <f t="shared" si="5"/>
        <v>-2419.1652315613392</v>
      </c>
      <c r="AI56">
        <f t="shared" si="25"/>
        <v>-2425.2640322487846</v>
      </c>
      <c r="AJ56">
        <f t="shared" si="7"/>
        <v>6.3851925291830867</v>
      </c>
      <c r="AK56">
        <f t="shared" si="22"/>
        <v>1.8765065721666674</v>
      </c>
      <c r="AL56">
        <f t="shared" si="26"/>
        <v>-2417.0023331474345</v>
      </c>
      <c r="AN56">
        <f t="shared" si="27"/>
        <v>0</v>
      </c>
      <c r="AO56">
        <f t="shared" si="27"/>
        <v>0</v>
      </c>
      <c r="AP56">
        <f t="shared" si="27"/>
        <v>-1.5020667723064225E-2</v>
      </c>
      <c r="AQ56">
        <f t="shared" si="27"/>
        <v>-5.9581348813834198</v>
      </c>
      <c r="AR56">
        <f t="shared" si="27"/>
        <v>-5.9731555491064849</v>
      </c>
      <c r="AS56">
        <f t="shared" si="27"/>
        <v>1.5726018973875926E-2</v>
      </c>
      <c r="AT56">
        <f t="shared" si="27"/>
        <v>4.6216269632626652E-3</v>
      </c>
      <c r="AU56">
        <f t="shared" si="23"/>
        <v>-5.9528079031693455</v>
      </c>
      <c r="AW56">
        <v>53</v>
      </c>
      <c r="AX56">
        <f>IF(Z56&gt;0, (R56*SUMPRODUCT(K56:$K$98, X56:$X$98)-K56*$AZ$3)/Z56, 0)</f>
        <v>167.42672258576266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0.185300933</v>
      </c>
      <c r="Q57" s="4">
        <f t="shared" si="21"/>
        <v>50</v>
      </c>
      <c r="R57">
        <f t="shared" si="0"/>
        <v>100000</v>
      </c>
      <c r="S57">
        <f t="shared" si="1"/>
        <v>152.63170635323044</v>
      </c>
      <c r="U57">
        <f t="shared" si="13"/>
        <v>0.185300933</v>
      </c>
      <c r="V57">
        <f t="shared" si="14"/>
        <v>0.01</v>
      </c>
      <c r="W57">
        <f t="shared" si="15"/>
        <v>0.12197601374890457</v>
      </c>
      <c r="X57">
        <f t="shared" si="16"/>
        <v>2.2602269151292844E-2</v>
      </c>
      <c r="Y57">
        <f t="shared" si="17"/>
        <v>1.2197601374890458E-3</v>
      </c>
      <c r="Z57">
        <f t="shared" si="18"/>
        <v>9.8153984460122676E-2</v>
      </c>
      <c r="AB57">
        <f t="shared" si="19"/>
        <v>20.422044216055017</v>
      </c>
      <c r="AC57">
        <f t="shared" si="2"/>
        <v>14.981410133516988</v>
      </c>
      <c r="AE57">
        <f t="shared" si="3"/>
        <v>0</v>
      </c>
      <c r="AF57">
        <f t="shared" si="24"/>
        <v>0</v>
      </c>
      <c r="AG57">
        <f t="shared" si="24"/>
        <v>-4.9076992230061336</v>
      </c>
      <c r="AH57">
        <f t="shared" si="5"/>
        <v>-2260.2269151292844</v>
      </c>
      <c r="AI57">
        <f t="shared" si="25"/>
        <v>-2265.1346143522906</v>
      </c>
      <c r="AJ57">
        <f t="shared" si="7"/>
        <v>5.440634082538029</v>
      </c>
      <c r="AK57">
        <f t="shared" si="22"/>
        <v>1.4295430951238512</v>
      </c>
      <c r="AL57">
        <f t="shared" si="26"/>
        <v>-2258.2644371746287</v>
      </c>
      <c r="AN57">
        <f t="shared" si="27"/>
        <v>0</v>
      </c>
      <c r="AO57">
        <f t="shared" si="27"/>
        <v>0</v>
      </c>
      <c r="AP57">
        <f t="shared" si="27"/>
        <v>-1.0792069020059638E-2</v>
      </c>
      <c r="AQ57">
        <f t="shared" si="27"/>
        <v>-4.9702566845835463</v>
      </c>
      <c r="AR57">
        <f t="shared" si="27"/>
        <v>-4.9810487536036065</v>
      </c>
      <c r="AS57">
        <f t="shared" si="27"/>
        <v>1.1963996949200542E-2</v>
      </c>
      <c r="AT57">
        <f t="shared" si="27"/>
        <v>3.143576459902991E-3</v>
      </c>
      <c r="AU57">
        <f t="shared" si="23"/>
        <v>-4.9659411801945028</v>
      </c>
      <c r="AW57">
        <v>54</v>
      </c>
      <c r="AX57">
        <f>IF(Z57&gt;0, (R57*SUMPRODUCT(K57:$K$98, X57:$X$98)-K57*$AZ$3)/Z57, 0)</f>
        <v>152.63170635323044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0.20871278500000001</v>
      </c>
      <c r="Q58" s="4">
        <f t="shared" si="21"/>
        <v>50</v>
      </c>
      <c r="R58">
        <f t="shared" si="0"/>
        <v>100000</v>
      </c>
      <c r="S58">
        <f t="shared" si="1"/>
        <v>136.57181030090132</v>
      </c>
      <c r="U58">
        <f t="shared" si="13"/>
        <v>0.20871278500000001</v>
      </c>
      <c r="V58">
        <f t="shared" si="14"/>
        <v>0.01</v>
      </c>
      <c r="W58">
        <f t="shared" si="15"/>
        <v>9.8153984460122676E-2</v>
      </c>
      <c r="X58">
        <f t="shared" si="16"/>
        <v>2.0485991455518927E-2</v>
      </c>
      <c r="Y58">
        <f t="shared" si="17"/>
        <v>9.8153984460122687E-4</v>
      </c>
      <c r="Z58">
        <f t="shared" si="18"/>
        <v>7.6686453160002527E-2</v>
      </c>
      <c r="AB58">
        <f t="shared" si="19"/>
        <v>14.981410133516988</v>
      </c>
      <c r="AC58">
        <f t="shared" si="2"/>
        <v>10.473207733616819</v>
      </c>
      <c r="AE58">
        <f t="shared" si="3"/>
        <v>0</v>
      </c>
      <c r="AF58">
        <f t="shared" si="24"/>
        <v>0</v>
      </c>
      <c r="AG58">
        <f t="shared" si="24"/>
        <v>-3.8343226580001262</v>
      </c>
      <c r="AH58">
        <f t="shared" si="5"/>
        <v>-2048.5991455518929</v>
      </c>
      <c r="AI58">
        <f t="shared" si="25"/>
        <v>-2052.4334682098929</v>
      </c>
      <c r="AJ58">
        <f t="shared" si="7"/>
        <v>4.5082023999001688</v>
      </c>
      <c r="AK58">
        <f t="shared" si="22"/>
        <v>1.0486987093461893</v>
      </c>
      <c r="AL58">
        <f t="shared" si="26"/>
        <v>-2046.8765671006465</v>
      </c>
      <c r="AN58">
        <f t="shared" si="27"/>
        <v>0</v>
      </c>
      <c r="AO58">
        <f t="shared" si="27"/>
        <v>0</v>
      </c>
      <c r="AP58">
        <f t="shared" si="27"/>
        <v>-7.5283085256876532E-3</v>
      </c>
      <c r="AQ58">
        <f t="shared" si="27"/>
        <v>-4.0222192519444064</v>
      </c>
      <c r="AR58">
        <f t="shared" si="27"/>
        <v>-4.0297475604700947</v>
      </c>
      <c r="AS58">
        <f t="shared" si="27"/>
        <v>8.8514039088185836E-3</v>
      </c>
      <c r="AT58">
        <f t="shared" si="27"/>
        <v>2.0590148870169222E-3</v>
      </c>
      <c r="AU58">
        <f t="shared" si="23"/>
        <v>-4.0188371416742585</v>
      </c>
      <c r="AW58">
        <v>55</v>
      </c>
      <c r="AX58">
        <f>IF(Z58&gt;0, (R58*SUMPRODUCT(K58:$K$98, X58:$X$98)-K58*$AZ$3)/Z58, 0)</f>
        <v>136.57181030090132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0.23444695300000001</v>
      </c>
      <c r="Q59" s="4">
        <f t="shared" si="21"/>
        <v>50</v>
      </c>
      <c r="R59">
        <f t="shared" si="0"/>
        <v>100000</v>
      </c>
      <c r="S59">
        <f t="shared" si="1"/>
        <v>118.45799106023365</v>
      </c>
      <c r="U59">
        <f t="shared" si="13"/>
        <v>0.23444695300000001</v>
      </c>
      <c r="V59">
        <f t="shared" si="14"/>
        <v>0.01</v>
      </c>
      <c r="W59">
        <f t="shared" si="15"/>
        <v>7.6686453160002527E-2</v>
      </c>
      <c r="X59">
        <f t="shared" si="16"/>
        <v>1.7978905279739815E-2</v>
      </c>
      <c r="Y59">
        <f t="shared" si="17"/>
        <v>7.6686453160002531E-4</v>
      </c>
      <c r="Z59">
        <f t="shared" si="18"/>
        <v>5.7940683348662682E-2</v>
      </c>
      <c r="AB59">
        <f t="shared" si="19"/>
        <v>10.473207733616819</v>
      </c>
      <c r="AC59">
        <f t="shared" si="2"/>
        <v>6.8635369501397125</v>
      </c>
      <c r="AE59">
        <f t="shared" si="3"/>
        <v>0</v>
      </c>
      <c r="AF59">
        <f t="shared" si="24"/>
        <v>0</v>
      </c>
      <c r="AG59">
        <f t="shared" si="24"/>
        <v>-2.8970341674331341</v>
      </c>
      <c r="AH59">
        <f t="shared" si="5"/>
        <v>-1797.8905279739815</v>
      </c>
      <c r="AI59">
        <f t="shared" si="25"/>
        <v>-1800.7875621414146</v>
      </c>
      <c r="AJ59">
        <f t="shared" si="7"/>
        <v>3.6096707834771067</v>
      </c>
      <c r="AK59">
        <f t="shared" si="22"/>
        <v>0.73312454135317739</v>
      </c>
      <c r="AL59">
        <f t="shared" si="26"/>
        <v>-1796.4447668165842</v>
      </c>
      <c r="AN59">
        <f t="shared" si="27"/>
        <v>0</v>
      </c>
      <c r="AO59">
        <f t="shared" si="27"/>
        <v>0</v>
      </c>
      <c r="AP59">
        <f t="shared" si="27"/>
        <v>-5.0786039690530211E-3</v>
      </c>
      <c r="AQ59">
        <f t="shared" si="27"/>
        <v>-3.1517660626632011</v>
      </c>
      <c r="AR59">
        <f t="shared" si="27"/>
        <v>-3.1568446666322543</v>
      </c>
      <c r="AS59">
        <f t="shared" si="27"/>
        <v>6.3278813118674351E-3</v>
      </c>
      <c r="AT59">
        <f t="shared" si="27"/>
        <v>1.2851934048210903E-3</v>
      </c>
      <c r="AU59">
        <f t="shared" si="23"/>
        <v>-3.1492315919155653</v>
      </c>
      <c r="AW59">
        <v>56</v>
      </c>
      <c r="AX59">
        <f>IF(Z59&gt;0, (R59*SUMPRODUCT(K59:$K$98, X59:$X$98)-K59*$AZ$3)/Z59, 0)</f>
        <v>118.45799106023365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0.26339700100000002</v>
      </c>
      <c r="Q60" s="4">
        <f t="shared" si="21"/>
        <v>50</v>
      </c>
      <c r="R60">
        <f t="shared" si="0"/>
        <v>100000</v>
      </c>
      <c r="S60">
        <f t="shared" si="1"/>
        <v>96.915199952320108</v>
      </c>
      <c r="U60">
        <f t="shared" si="13"/>
        <v>0.26339700100000002</v>
      </c>
      <c r="V60">
        <f t="shared" si="14"/>
        <v>0.01</v>
      </c>
      <c r="W60">
        <f t="shared" si="15"/>
        <v>5.7940683348662682E-2</v>
      </c>
      <c r="X60">
        <f t="shared" si="16"/>
        <v>1.5261402229928389E-2</v>
      </c>
      <c r="Y60">
        <f t="shared" si="17"/>
        <v>5.7940683348662681E-4</v>
      </c>
      <c r="Z60">
        <f t="shared" si="18"/>
        <v>4.2099874285247668E-2</v>
      </c>
      <c r="AB60">
        <f t="shared" si="19"/>
        <v>6.8635369501397125</v>
      </c>
      <c r="AC60">
        <f t="shared" si="2"/>
        <v>4.0801177343223172</v>
      </c>
      <c r="AE60">
        <f t="shared" si="3"/>
        <v>0</v>
      </c>
      <c r="AF60">
        <f t="shared" si="24"/>
        <v>0</v>
      </c>
      <c r="AG60">
        <f t="shared" si="24"/>
        <v>-2.1049937142623834</v>
      </c>
      <c r="AH60">
        <f t="shared" si="5"/>
        <v>-1526.140222992839</v>
      </c>
      <c r="AI60">
        <f t="shared" si="25"/>
        <v>-1528.2452167071015</v>
      </c>
      <c r="AJ60">
        <f t="shared" si="7"/>
        <v>2.7834192158173954</v>
      </c>
      <c r="AK60">
        <f t="shared" si="22"/>
        <v>0.48044758650977992</v>
      </c>
      <c r="AL60">
        <f t="shared" si="26"/>
        <v>-1524.9813499047741</v>
      </c>
      <c r="AN60">
        <f t="shared" si="27"/>
        <v>0</v>
      </c>
      <c r="AO60">
        <f t="shared" si="27"/>
        <v>0</v>
      </c>
      <c r="AP60">
        <f t="shared" si="27"/>
        <v>-3.2947579237921679E-3</v>
      </c>
      <c r="AQ60">
        <f t="shared" si="27"/>
        <v>-2.3887304548486834</v>
      </c>
      <c r="AR60">
        <f t="shared" si="27"/>
        <v>-2.3920252127724759</v>
      </c>
      <c r="AS60">
        <f t="shared" si="27"/>
        <v>4.3566365326479246E-3</v>
      </c>
      <c r="AT60">
        <f t="shared" si="27"/>
        <v>7.5200152945568738E-4</v>
      </c>
      <c r="AU60">
        <f t="shared" si="23"/>
        <v>-2.386916574710372</v>
      </c>
      <c r="AW60">
        <v>57</v>
      </c>
      <c r="AX60">
        <f>IF(Z60&gt;0, (R60*SUMPRODUCT(K60:$K$98, X60:$X$98)-K60*$AZ$3)/Z60, 0)</f>
        <v>96.915199952320108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0.29593128600000002</v>
      </c>
      <c r="Q61" s="4">
        <f t="shared" si="21"/>
        <v>50</v>
      </c>
      <c r="R61">
        <f t="shared" si="0"/>
        <v>100000</v>
      </c>
      <c r="S61">
        <f t="shared" si="1"/>
        <v>69.139431120301012</v>
      </c>
      <c r="U61">
        <f t="shared" si="13"/>
        <v>0.29593128600000002</v>
      </c>
      <c r="V61">
        <f t="shared" si="14"/>
        <v>0.01</v>
      </c>
      <c r="W61">
        <f t="shared" si="15"/>
        <v>4.2099874285247668E-2</v>
      </c>
      <c r="X61">
        <f t="shared" si="16"/>
        <v>1.2458669937671673E-2</v>
      </c>
      <c r="Y61">
        <f t="shared" si="17"/>
        <v>4.209987428524767E-4</v>
      </c>
      <c r="Z61">
        <f t="shared" si="18"/>
        <v>2.9220205604723517E-2</v>
      </c>
      <c r="AB61">
        <f t="shared" si="19"/>
        <v>4.0801177343223172</v>
      </c>
      <c r="AC61">
        <f t="shared" si="2"/>
        <v>2.020268392728815</v>
      </c>
      <c r="AE61">
        <f t="shared" si="3"/>
        <v>0</v>
      </c>
      <c r="AF61">
        <f t="shared" si="24"/>
        <v>0</v>
      </c>
      <c r="AG61">
        <f t="shared" si="24"/>
        <v>-1.4610102802361757</v>
      </c>
      <c r="AH61">
        <f t="shared" si="5"/>
        <v>-1245.8669937671673</v>
      </c>
      <c r="AI61">
        <f t="shared" si="25"/>
        <v>-1247.3280040474035</v>
      </c>
      <c r="AJ61">
        <f t="shared" si="7"/>
        <v>2.0598493415935022</v>
      </c>
      <c r="AK61">
        <f t="shared" si="22"/>
        <v>0.28560824140256225</v>
      </c>
      <c r="AL61">
        <f t="shared" si="26"/>
        <v>-1244.9825464644075</v>
      </c>
      <c r="AN61">
        <f t="shared" si="27"/>
        <v>0</v>
      </c>
      <c r="AO61">
        <f t="shared" si="27"/>
        <v>0</v>
      </c>
      <c r="AP61">
        <f t="shared" si="27"/>
        <v>-2.0417753527747673E-3</v>
      </c>
      <c r="AQ61">
        <f t="shared" si="27"/>
        <v>-1.7411106240116181</v>
      </c>
      <c r="AR61">
        <f t="shared" si="27"/>
        <v>-1.7431523993643929</v>
      </c>
      <c r="AS61">
        <f t="shared" si="27"/>
        <v>2.8786584687241737E-3</v>
      </c>
      <c r="AT61">
        <f t="shared" si="27"/>
        <v>3.9914015372351127E-4</v>
      </c>
      <c r="AU61">
        <f t="shared" si="23"/>
        <v>-1.7398746007419452</v>
      </c>
      <c r="AW61">
        <v>58</v>
      </c>
      <c r="AX61">
        <f>IF(Z61&gt;0, (R61*SUMPRODUCT(K61:$K$98, X61:$X$98)-K61*$AZ$3)/Z61, 0)</f>
        <v>69.139431120301012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0.33262349499999999</v>
      </c>
      <c r="Q62" s="4">
        <f t="shared" si="21"/>
        <v>50</v>
      </c>
      <c r="R62">
        <f t="shared" si="0"/>
        <v>100000</v>
      </c>
      <c r="S62">
        <f t="shared" si="1"/>
        <v>29.819941826180003</v>
      </c>
      <c r="U62">
        <f t="shared" si="13"/>
        <v>0.33262349499999999</v>
      </c>
      <c r="V62">
        <f t="shared" si="14"/>
        <v>0.01</v>
      </c>
      <c r="W62">
        <f t="shared" si="15"/>
        <v>2.9220205604723517E-2</v>
      </c>
      <c r="X62">
        <f t="shared" si="16"/>
        <v>9.7193269128617241E-3</v>
      </c>
      <c r="Y62">
        <f t="shared" si="17"/>
        <v>2.9220205604723519E-4</v>
      </c>
      <c r="Z62">
        <f t="shared" si="18"/>
        <v>1.9208676635814558E-2</v>
      </c>
      <c r="AB62">
        <f t="shared" si="19"/>
        <v>2.020268392728815</v>
      </c>
      <c r="AC62">
        <f t="shared" si="2"/>
        <v>0.57280161983789313</v>
      </c>
      <c r="AE62">
        <f t="shared" si="3"/>
        <v>0</v>
      </c>
      <c r="AF62">
        <f t="shared" si="24"/>
        <v>0</v>
      </c>
      <c r="AG62">
        <f t="shared" si="24"/>
        <v>-0.96043383179072794</v>
      </c>
      <c r="AH62">
        <f t="shared" si="5"/>
        <v>-971.93269128617237</v>
      </c>
      <c r="AI62">
        <f t="shared" si="25"/>
        <v>-972.89312511796311</v>
      </c>
      <c r="AJ62">
        <f t="shared" si="7"/>
        <v>1.4474667728909218</v>
      </c>
      <c r="AK62">
        <f t="shared" si="22"/>
        <v>0.14141878749101705</v>
      </c>
      <c r="AL62">
        <f t="shared" si="26"/>
        <v>-971.30423955758113</v>
      </c>
      <c r="AN62">
        <f t="shared" si="27"/>
        <v>0</v>
      </c>
      <c r="AO62">
        <f t="shared" si="27"/>
        <v>0</v>
      </c>
      <c r="AP62">
        <f t="shared" si="27"/>
        <v>-1.1984063798234097E-3</v>
      </c>
      <c r="AQ62">
        <f t="shared" si="27"/>
        <v>-1.2127543818657163</v>
      </c>
      <c r="AR62">
        <f t="shared" si="27"/>
        <v>-1.2139527882455396</v>
      </c>
      <c r="AS62">
        <f t="shared" si="27"/>
        <v>1.8061144430747754E-3</v>
      </c>
      <c r="AT62">
        <f t="shared" si="27"/>
        <v>1.7645898295787416E-4</v>
      </c>
      <c r="AU62">
        <f t="shared" si="23"/>
        <v>-1.2119702148195068</v>
      </c>
      <c r="AW62">
        <v>59</v>
      </c>
      <c r="AX62">
        <f>IF(Z62&gt;0, (R62*SUMPRODUCT(K62:$K$98, X62:$X$98)-K62*$AZ$3)/Z62, 0)</f>
        <v>29.819941826180003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0.37225971299999999</v>
      </c>
      <c r="Q63" s="4">
        <f t="shared" si="21"/>
        <v>50</v>
      </c>
      <c r="R63">
        <f t="shared" si="0"/>
        <v>100000</v>
      </c>
      <c r="S63">
        <f t="shared" si="1"/>
        <v>-31.836473822603576</v>
      </c>
      <c r="U63">
        <f t="shared" si="13"/>
        <v>0.37225971299999999</v>
      </c>
      <c r="V63">
        <f t="shared" si="14"/>
        <v>0.01</v>
      </c>
      <c r="W63">
        <f t="shared" si="15"/>
        <v>1.9208676635814558E-2</v>
      </c>
      <c r="X63">
        <f t="shared" si="16"/>
        <v>7.1506164515581332E-3</v>
      </c>
      <c r="Y63">
        <f t="shared" si="17"/>
        <v>1.9208676635814559E-4</v>
      </c>
      <c r="Z63">
        <f t="shared" si="18"/>
        <v>1.1865973417898279E-2</v>
      </c>
      <c r="AB63">
        <f t="shared" si="19"/>
        <v>0.57280161983789313</v>
      </c>
      <c r="AC63">
        <f t="shared" si="2"/>
        <v>-0.37777075209862843</v>
      </c>
      <c r="AE63">
        <f t="shared" si="3"/>
        <v>0</v>
      </c>
      <c r="AF63">
        <f t="shared" si="24"/>
        <v>0</v>
      </c>
      <c r="AG63">
        <f t="shared" si="24"/>
        <v>-0.59329867089491395</v>
      </c>
      <c r="AH63">
        <f t="shared" si="5"/>
        <v>-715.06164515581327</v>
      </c>
      <c r="AI63">
        <f t="shared" si="25"/>
        <v>-715.65494382670818</v>
      </c>
      <c r="AJ63">
        <f t="shared" si="7"/>
        <v>0.95057237193652155</v>
      </c>
      <c r="AK63">
        <f t="shared" si="22"/>
        <v>4.0096113388652523E-2</v>
      </c>
      <c r="AL63">
        <f t="shared" si="26"/>
        <v>-714.6642753413829</v>
      </c>
      <c r="AN63">
        <f t="shared" si="27"/>
        <v>0</v>
      </c>
      <c r="AO63">
        <f t="shared" si="27"/>
        <v>0</v>
      </c>
      <c r="AP63">
        <f t="shared" si="27"/>
        <v>-6.6098562590602146E-4</v>
      </c>
      <c r="AQ63">
        <f t="shared" si="27"/>
        <v>-0.79664002680434187</v>
      </c>
      <c r="AR63">
        <f t="shared" si="27"/>
        <v>-0.79730101243024787</v>
      </c>
      <c r="AS63">
        <f t="shared" si="27"/>
        <v>1.0590191838550759E-3</v>
      </c>
      <c r="AT63">
        <f t="shared" si="27"/>
        <v>4.4670510663071316E-5</v>
      </c>
      <c r="AU63">
        <f t="shared" si="23"/>
        <v>-0.79619732273572963</v>
      </c>
      <c r="AW63">
        <v>60</v>
      </c>
      <c r="AX63">
        <f>IF(Z63&gt;0, (R63*SUMPRODUCT(K63:$K$98, X63:$X$98)-K63*$AZ$3)/Z63, 0)</f>
        <v>-31.836473822603576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0.41367450300000003</v>
      </c>
      <c r="Q64" s="4">
        <f t="shared" si="21"/>
        <v>50</v>
      </c>
      <c r="R64">
        <f t="shared" si="0"/>
        <v>100000</v>
      </c>
      <c r="S64">
        <f t="shared" si="1"/>
        <v>-137.50051652397812</v>
      </c>
      <c r="U64">
        <f t="shared" si="13"/>
        <v>0.41367450300000003</v>
      </c>
      <c r="V64">
        <f t="shared" si="14"/>
        <v>0.01</v>
      </c>
      <c r="W64">
        <f t="shared" si="15"/>
        <v>1.1865973417898279E-2</v>
      </c>
      <c r="X64">
        <f t="shared" si="16"/>
        <v>4.9086506562602819E-3</v>
      </c>
      <c r="Y64">
        <f t="shared" si="17"/>
        <v>1.1865973417898279E-4</v>
      </c>
      <c r="Z64">
        <f t="shared" si="18"/>
        <v>6.8386630274590143E-3</v>
      </c>
      <c r="AB64">
        <f t="shared" si="19"/>
        <v>-0.37777075209862843</v>
      </c>
      <c r="AC64">
        <f t="shared" si="2"/>
        <v>-0.94031969860904641</v>
      </c>
      <c r="AE64">
        <f t="shared" si="3"/>
        <v>0</v>
      </c>
      <c r="AF64">
        <f t="shared" si="24"/>
        <v>0</v>
      </c>
      <c r="AG64">
        <f t="shared" si="24"/>
        <v>-0.34193315137295072</v>
      </c>
      <c r="AH64">
        <f t="shared" si="5"/>
        <v>-490.86506562602818</v>
      </c>
      <c r="AI64">
        <f t="shared" si="25"/>
        <v>-491.20699877740111</v>
      </c>
      <c r="AJ64">
        <f t="shared" si="7"/>
        <v>0.56254894651041798</v>
      </c>
      <c r="AK64">
        <f t="shared" si="22"/>
        <v>-2.6443952646903992E-2</v>
      </c>
      <c r="AL64">
        <f t="shared" si="26"/>
        <v>-490.67089378353762</v>
      </c>
      <c r="AN64">
        <f t="shared" si="27"/>
        <v>0</v>
      </c>
      <c r="AO64">
        <f t="shared" si="27"/>
        <v>0</v>
      </c>
      <c r="AP64">
        <f t="shared" si="27"/>
        <v>-3.4012756192869988E-4</v>
      </c>
      <c r="AQ64">
        <f t="shared" si="27"/>
        <v>-0.48827303622645951</v>
      </c>
      <c r="AR64">
        <f t="shared" si="27"/>
        <v>-0.48861316378838821</v>
      </c>
      <c r="AS64">
        <f t="shared" si="27"/>
        <v>5.5957838797985378E-4</v>
      </c>
      <c r="AT64">
        <f t="shared" si="27"/>
        <v>-2.6304314470342864E-5</v>
      </c>
      <c r="AU64">
        <f t="shared" si="23"/>
        <v>-0.4880798897148787</v>
      </c>
      <c r="AW64">
        <v>61</v>
      </c>
      <c r="AX64">
        <f>IF(Z64&gt;0, (R64*SUMPRODUCT(K64:$K$98, X64:$X$98)-K64*$AZ$3)/Z64, 0)</f>
        <v>-137.50051652397812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0.42102545200000002</v>
      </c>
      <c r="Q65" s="4">
        <f t="shared" si="21"/>
        <v>50</v>
      </c>
      <c r="R65">
        <f t="shared" si="0"/>
        <v>100000</v>
      </c>
      <c r="S65">
        <f t="shared" si="1"/>
        <v>-313.43483464390852</v>
      </c>
      <c r="U65">
        <f t="shared" si="13"/>
        <v>0.42102545200000002</v>
      </c>
      <c r="V65">
        <f t="shared" si="14"/>
        <v>0.01</v>
      </c>
      <c r="W65">
        <f t="shared" si="15"/>
        <v>6.8386630274590143E-3</v>
      </c>
      <c r="X65">
        <f t="shared" si="16"/>
        <v>2.8792511922116201E-3</v>
      </c>
      <c r="Y65">
        <f t="shared" si="17"/>
        <v>6.8386630274590147E-5</v>
      </c>
      <c r="Z65">
        <f t="shared" si="18"/>
        <v>3.8910252049728041E-3</v>
      </c>
      <c r="AB65">
        <f t="shared" si="19"/>
        <v>-0.94031969860904641</v>
      </c>
      <c r="AC65">
        <f t="shared" si="2"/>
        <v>-1.2195828417159311</v>
      </c>
      <c r="AE65">
        <f t="shared" si="3"/>
        <v>0</v>
      </c>
      <c r="AF65">
        <f t="shared" si="24"/>
        <v>0</v>
      </c>
      <c r="AG65">
        <f t="shared" si="24"/>
        <v>-0.1945512602486402</v>
      </c>
      <c r="AH65">
        <f t="shared" si="5"/>
        <v>-287.92511922116199</v>
      </c>
      <c r="AI65">
        <f t="shared" si="25"/>
        <v>-288.11967048141065</v>
      </c>
      <c r="AJ65">
        <f t="shared" si="7"/>
        <v>0.27926314310688471</v>
      </c>
      <c r="AK65">
        <f t="shared" si="22"/>
        <v>-6.5822378902633261E-2</v>
      </c>
      <c r="AL65">
        <f t="shared" si="26"/>
        <v>-287.90622971720637</v>
      </c>
      <c r="AN65">
        <f t="shared" si="27"/>
        <v>0</v>
      </c>
      <c r="AO65">
        <f t="shared" si="27"/>
        <v>0</v>
      </c>
      <c r="AP65">
        <f t="shared" si="27"/>
        <v>-1.727892194738607E-4</v>
      </c>
      <c r="AQ65">
        <f t="shared" si="27"/>
        <v>-0.25571850089051579</v>
      </c>
      <c r="AR65">
        <f t="shared" si="27"/>
        <v>-0.25589129010998968</v>
      </c>
      <c r="AS65">
        <f t="shared" si="27"/>
        <v>2.4802543280154842E-4</v>
      </c>
      <c r="AT65">
        <f t="shared" si="27"/>
        <v>-5.8459644311546991E-5</v>
      </c>
      <c r="AU65">
        <f t="shared" si="23"/>
        <v>-0.25570172432149962</v>
      </c>
      <c r="AW65">
        <v>62</v>
      </c>
      <c r="AX65">
        <f>IF(Z65&gt;0, (R65*SUMPRODUCT(K65:$K$98, X65:$X$98)-K65*$AZ$3)/Z65, 0)</f>
        <v>-313.43483464390852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0.42896583300000002</v>
      </c>
      <c r="Q66" s="4">
        <f t="shared" si="21"/>
        <v>50</v>
      </c>
      <c r="R66">
        <f t="shared" si="0"/>
        <v>100000</v>
      </c>
      <c r="S66">
        <f t="shared" si="1"/>
        <v>-590.32821680861366</v>
      </c>
      <c r="U66">
        <f t="shared" si="13"/>
        <v>0.42896583300000002</v>
      </c>
      <c r="V66">
        <f t="shared" si="14"/>
        <v>0.01</v>
      </c>
      <c r="W66">
        <f t="shared" si="15"/>
        <v>3.8910252049728041E-3</v>
      </c>
      <c r="X66">
        <f t="shared" si="16"/>
        <v>1.6691168682751547E-3</v>
      </c>
      <c r="Y66">
        <f t="shared" si="17"/>
        <v>3.8910252049728045E-5</v>
      </c>
      <c r="Z66">
        <f t="shared" si="18"/>
        <v>2.1829980846479217E-3</v>
      </c>
      <c r="AB66">
        <f t="shared" si="19"/>
        <v>-1.2195828417159311</v>
      </c>
      <c r="AC66">
        <f t="shared" si="2"/>
        <v>-1.2886853666068268</v>
      </c>
      <c r="AE66">
        <f t="shared" si="3"/>
        <v>0</v>
      </c>
      <c r="AF66">
        <f t="shared" si="24"/>
        <v>0</v>
      </c>
      <c r="AG66">
        <f t="shared" si="24"/>
        <v>-0.10914990423239608</v>
      </c>
      <c r="AH66">
        <f t="shared" si="5"/>
        <v>-166.91168682751547</v>
      </c>
      <c r="AI66">
        <f t="shared" si="25"/>
        <v>-167.02083673174786</v>
      </c>
      <c r="AJ66">
        <f t="shared" si="7"/>
        <v>6.9102524890895634E-2</v>
      </c>
      <c r="AK66">
        <f t="shared" si="22"/>
        <v>-8.537079892011519E-2</v>
      </c>
      <c r="AL66">
        <f t="shared" si="26"/>
        <v>-167.03710500577708</v>
      </c>
      <c r="AN66">
        <f t="shared" si="27"/>
        <v>0</v>
      </c>
      <c r="AO66">
        <f t="shared" si="27"/>
        <v>0</v>
      </c>
      <c r="AP66">
        <f t="shared" si="27"/>
        <v>-8.6554156976872878E-5</v>
      </c>
      <c r="AQ66">
        <f t="shared" si="27"/>
        <v>-0.13235834190182943</v>
      </c>
      <c r="AR66">
        <f t="shared" si="27"/>
        <v>-0.1324448960588063</v>
      </c>
      <c r="AS66">
        <f t="shared" si="27"/>
        <v>5.479721515989779E-5</v>
      </c>
      <c r="AT66">
        <f t="shared" si="27"/>
        <v>-6.7697700542549452E-5</v>
      </c>
      <c r="AU66">
        <f t="shared" si="23"/>
        <v>-0.13245779654418896</v>
      </c>
      <c r="AW66">
        <v>63</v>
      </c>
      <c r="AX66">
        <f>IF(Z66&gt;0, (R66*SUMPRODUCT(K66:$K$98, X66:$X$98)-K66*$AZ$3)/Z66, 0)</f>
        <v>-590.32821680861366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0.43771532000000002</v>
      </c>
      <c r="Q67" s="4">
        <f t="shared" si="21"/>
        <v>50</v>
      </c>
      <c r="R67">
        <f t="shared" ref="R67:R98" si="28">$C$6</f>
        <v>100000</v>
      </c>
      <c r="S67">
        <f t="shared" ref="S67:S98" si="29">AX67</f>
        <v>-1040.4648555746771</v>
      </c>
      <c r="U67">
        <f t="shared" si="13"/>
        <v>0.43771532000000002</v>
      </c>
      <c r="V67">
        <f t="shared" si="14"/>
        <v>0.01</v>
      </c>
      <c r="W67">
        <f t="shared" si="15"/>
        <v>2.1829980846479217E-3</v>
      </c>
      <c r="X67">
        <f t="shared" si="16"/>
        <v>9.5553170518105214E-4</v>
      </c>
      <c r="Y67">
        <f t="shared" si="17"/>
        <v>2.1829980846479216E-5</v>
      </c>
      <c r="Z67">
        <f t="shared" si="18"/>
        <v>1.2056363986203903E-3</v>
      </c>
      <c r="AB67">
        <f t="shared" si="19"/>
        <v>-1.2886853666068268</v>
      </c>
      <c r="AC67">
        <f t="shared" ref="AC67:AC98" si="30">S67*Z67</f>
        <v>-1.2544223013661382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-6.0281819931019519E-2</v>
      </c>
      <c r="AH67">
        <f t="shared" ref="AH67:AH98" si="33">-X67*R67</f>
        <v>-95.553170518105219</v>
      </c>
      <c r="AI67">
        <f t="shared" ref="AI67:AI98" si="34">SUM(AE67:AH67)</f>
        <v>-95.61345233803624</v>
      </c>
      <c r="AJ67">
        <f t="shared" ref="AJ67:AJ98" si="35">AB67-AC67</f>
        <v>-3.4263065240688562E-2</v>
      </c>
      <c r="AK67">
        <f t="shared" si="22"/>
        <v>-9.0207975662477888E-2</v>
      </c>
      <c r="AL67">
        <f t="shared" si="26"/>
        <v>-95.737923378939414</v>
      </c>
      <c r="AN67">
        <f t="shared" ref="AN67:AU98" si="36">AE67*$K67</f>
        <v>0</v>
      </c>
      <c r="AO67">
        <f t="shared" si="36"/>
        <v>0</v>
      </c>
      <c r="AP67">
        <f t="shared" si="36"/>
        <v>-4.2680834722001797E-5</v>
      </c>
      <c r="AQ67">
        <f t="shared" si="36"/>
        <v>-6.7653715211539553E-2</v>
      </c>
      <c r="AR67">
        <f t="shared" si="36"/>
        <v>-6.7696396046261556E-2</v>
      </c>
      <c r="AS67">
        <f t="shared" si="36"/>
        <v>-2.4258992616354153E-5</v>
      </c>
      <c r="AT67">
        <f t="shared" si="36"/>
        <v>-6.3869201431912757E-5</v>
      </c>
      <c r="AU67">
        <f t="shared" si="23"/>
        <v>-6.7784524240309826E-2</v>
      </c>
      <c r="AW67">
        <v>64</v>
      </c>
      <c r="AX67">
        <f>IF(Z67&gt;0, (R67*SUMPRODUCT(K67:$K$98, X67:$X$98)-K67*$AZ$3)/Z67, 0)</f>
        <v>-1040.4648555746771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0.44739131599999998</v>
      </c>
      <c r="Q68" s="4">
        <f t="shared" si="21"/>
        <v>50</v>
      </c>
      <c r="R68">
        <f t="shared" si="28"/>
        <v>100000</v>
      </c>
      <c r="S68">
        <f t="shared" si="29"/>
        <v>-1793.5295431190252</v>
      </c>
      <c r="U68">
        <f t="shared" ref="U68:U98" si="40">M68</f>
        <v>0.44739131599999998</v>
      </c>
      <c r="V68">
        <f t="shared" ref="V68:V98" si="41">$C$10</f>
        <v>0.01</v>
      </c>
      <c r="W68">
        <f t="shared" ref="W68:W98" si="42">Z67</f>
        <v>1.2056363986203903E-3</v>
      </c>
      <c r="X68">
        <f t="shared" ref="X68:X98" si="43">U68*W68</f>
        <v>5.3939125499627698E-4</v>
      </c>
      <c r="Y68">
        <f t="shared" ref="Y68:Y98" si="44">V68*W68</f>
        <v>1.2056363986203904E-5</v>
      </c>
      <c r="Z68">
        <f t="shared" ref="Z68:Z98" si="45">MAX(0, W68-X68-Y68)</f>
        <v>6.5418877963790945E-4</v>
      </c>
      <c r="AB68">
        <f t="shared" ref="AB68:AB98" si="46">AC67</f>
        <v>-1.2544223013661382</v>
      </c>
      <c r="AC68">
        <f t="shared" si="30"/>
        <v>-1.1733069030575725</v>
      </c>
      <c r="AE68">
        <f t="shared" si="31"/>
        <v>0</v>
      </c>
      <c r="AF68">
        <f t="shared" si="32"/>
        <v>0</v>
      </c>
      <c r="AG68">
        <f t="shared" si="32"/>
        <v>-3.2709438981895475E-2</v>
      </c>
      <c r="AH68">
        <f t="shared" si="33"/>
        <v>-53.9391254996277</v>
      </c>
      <c r="AI68">
        <f t="shared" si="34"/>
        <v>-53.971834938609597</v>
      </c>
      <c r="AJ68">
        <f t="shared" si="35"/>
        <v>-8.1115398308565734E-2</v>
      </c>
      <c r="AK68">
        <f t="shared" si="22"/>
        <v>-8.7809561095629679E-2</v>
      </c>
      <c r="AL68">
        <f t="shared" si="26"/>
        <v>-54.140759898013798</v>
      </c>
      <c r="AN68">
        <f t="shared" si="36"/>
        <v>0</v>
      </c>
      <c r="AO68">
        <f t="shared" si="36"/>
        <v>0</v>
      </c>
      <c r="AP68">
        <f t="shared" si="36"/>
        <v>-2.0677671036184733E-5</v>
      </c>
      <c r="AQ68">
        <f t="shared" si="36"/>
        <v>-3.4098276454026563E-2</v>
      </c>
      <c r="AR68">
        <f t="shared" si="36"/>
        <v>-3.4118954125062752E-2</v>
      </c>
      <c r="AS68">
        <f t="shared" si="36"/>
        <v>-5.1278088967590767E-5</v>
      </c>
      <c r="AT68">
        <f t="shared" si="36"/>
        <v>-5.5509885668542825E-5</v>
      </c>
      <c r="AU68">
        <f t="shared" si="23"/>
        <v>-3.4225742099698885E-2</v>
      </c>
      <c r="AW68">
        <v>65</v>
      </c>
      <c r="AX68">
        <f>IF(Z68&gt;0, (R68*SUMPRODUCT(K68:$K$98, X68:$X$98)-K68*$AZ$3)/Z68, 0)</f>
        <v>-1793.5295431190252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0.457001349</v>
      </c>
      <c r="Q69" s="4">
        <f t="shared" ref="Q69:Q98" si="48">$C$8</f>
        <v>50</v>
      </c>
      <c r="R69">
        <f t="shared" si="28"/>
        <v>100000</v>
      </c>
      <c r="S69">
        <f t="shared" si="29"/>
        <v>-3081.8236222272512</v>
      </c>
      <c r="U69">
        <f t="shared" si="40"/>
        <v>0.457001349</v>
      </c>
      <c r="V69">
        <f t="shared" si="41"/>
        <v>0.01</v>
      </c>
      <c r="W69">
        <f t="shared" si="42"/>
        <v>6.5418877963790945E-4</v>
      </c>
      <c r="X69">
        <f t="shared" si="43"/>
        <v>2.9896515479518833E-4</v>
      </c>
      <c r="Y69">
        <f t="shared" si="44"/>
        <v>6.5418877963790949E-6</v>
      </c>
      <c r="Z69">
        <f t="shared" si="45"/>
        <v>3.4868173704634203E-4</v>
      </c>
      <c r="AB69">
        <f t="shared" si="46"/>
        <v>-1.1733069030575725</v>
      </c>
      <c r="AC69">
        <f t="shared" si="30"/>
        <v>-1.0745756138686477</v>
      </c>
      <c r="AE69">
        <f t="shared" si="31"/>
        <v>0</v>
      </c>
      <c r="AF69">
        <f t="shared" si="32"/>
        <v>0</v>
      </c>
      <c r="AG69">
        <f t="shared" si="32"/>
        <v>-1.74340868523171E-2</v>
      </c>
      <c r="AH69">
        <f t="shared" si="33"/>
        <v>-29.896515479518833</v>
      </c>
      <c r="AI69">
        <f t="shared" si="34"/>
        <v>-29.913949566371151</v>
      </c>
      <c r="AJ69">
        <f t="shared" si="35"/>
        <v>-9.8731289188924709E-2</v>
      </c>
      <c r="AK69">
        <f t="shared" si="22"/>
        <v>-8.2131483214030077E-2</v>
      </c>
      <c r="AL69">
        <f t="shared" si="26"/>
        <v>-30.094812338774108</v>
      </c>
      <c r="AN69">
        <f t="shared" si="36"/>
        <v>0</v>
      </c>
      <c r="AO69">
        <f t="shared" si="36"/>
        <v>0</v>
      </c>
      <c r="AP69">
        <f t="shared" si="36"/>
        <v>-9.8403310429537805E-6</v>
      </c>
      <c r="AQ69">
        <f t="shared" si="36"/>
        <v>-1.6874506353061876E-2</v>
      </c>
      <c r="AR69">
        <f t="shared" si="36"/>
        <v>-1.688434668410483E-2</v>
      </c>
      <c r="AS69">
        <f t="shared" si="36"/>
        <v>-5.5726954795312259E-5</v>
      </c>
      <c r="AT69">
        <f t="shared" si="36"/>
        <v>-4.6357517357867386E-5</v>
      </c>
      <c r="AU69">
        <f t="shared" si="23"/>
        <v>-1.698643115625801E-2</v>
      </c>
      <c r="AW69">
        <v>66</v>
      </c>
      <c r="AX69">
        <f>IF(Z69&gt;0, (R69*SUMPRODUCT(K69:$K$98, X69:$X$98)-K69*$AZ$3)/Z69, 0)</f>
        <v>-3081.8236222272512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0.46737994300000002</v>
      </c>
      <c r="Q70" s="4">
        <f t="shared" si="48"/>
        <v>50</v>
      </c>
      <c r="R70">
        <f t="shared" si="28"/>
        <v>100000</v>
      </c>
      <c r="S70">
        <f t="shared" si="29"/>
        <v>-5338.6522589255019</v>
      </c>
      <c r="U70">
        <f t="shared" si="40"/>
        <v>0.46737994300000002</v>
      </c>
      <c r="V70">
        <f t="shared" si="41"/>
        <v>0.01</v>
      </c>
      <c r="W70">
        <f t="shared" si="42"/>
        <v>3.4868173704634203E-4</v>
      </c>
      <c r="X70">
        <f t="shared" si="43"/>
        <v>1.6296685038586032E-4</v>
      </c>
      <c r="Y70">
        <f t="shared" si="44"/>
        <v>3.4868173704634205E-6</v>
      </c>
      <c r="Z70">
        <f t="shared" si="45"/>
        <v>1.8222806929001829E-4</v>
      </c>
      <c r="AB70">
        <f t="shared" si="46"/>
        <v>-1.0745756138686477</v>
      </c>
      <c r="AC70">
        <f t="shared" si="30"/>
        <v>-0.97285229375478899</v>
      </c>
      <c r="AE70">
        <f t="shared" si="31"/>
        <v>0</v>
      </c>
      <c r="AF70">
        <f t="shared" si="32"/>
        <v>0</v>
      </c>
      <c r="AG70">
        <f t="shared" si="32"/>
        <v>-9.111403464500914E-3</v>
      </c>
      <c r="AH70">
        <f t="shared" si="33"/>
        <v>-16.29668503858603</v>
      </c>
      <c r="AI70">
        <f t="shared" si="34"/>
        <v>-16.305796442050532</v>
      </c>
      <c r="AJ70">
        <f t="shared" si="35"/>
        <v>-0.10172332011385876</v>
      </c>
      <c r="AK70">
        <f t="shared" si="22"/>
        <v>-7.5220292970805347E-2</v>
      </c>
      <c r="AL70">
        <f t="shared" si="26"/>
        <v>-16.482740055135196</v>
      </c>
      <c r="AN70">
        <f t="shared" si="36"/>
        <v>0</v>
      </c>
      <c r="AO70">
        <f t="shared" si="36"/>
        <v>0</v>
      </c>
      <c r="AP70">
        <f t="shared" si="36"/>
        <v>-4.5917449737208699E-6</v>
      </c>
      <c r="AQ70">
        <f t="shared" si="36"/>
        <v>-8.2128095749229788E-3</v>
      </c>
      <c r="AR70">
        <f t="shared" si="36"/>
        <v>-8.2174013198967003E-3</v>
      </c>
      <c r="AS70">
        <f t="shared" si="36"/>
        <v>-5.1264061092545989E-5</v>
      </c>
      <c r="AT70">
        <f t="shared" si="36"/>
        <v>-3.7907705823388859E-5</v>
      </c>
      <c r="AU70">
        <f t="shared" si="23"/>
        <v>-8.3065730868126346E-3</v>
      </c>
      <c r="AW70">
        <v>67</v>
      </c>
      <c r="AX70">
        <f>IF(Z70&gt;0, (R70*SUMPRODUCT(K70:$K$98, X70:$X$98)-K70*$AZ$3)/Z70, 0)</f>
        <v>-5338.6522589255019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0.47825477199999999</v>
      </c>
      <c r="Q71" s="4">
        <f t="shared" si="48"/>
        <v>50</v>
      </c>
      <c r="R71">
        <f t="shared" si="28"/>
        <v>100000</v>
      </c>
      <c r="S71">
        <f t="shared" si="29"/>
        <v>-9384.8086980961216</v>
      </c>
      <c r="U71">
        <f t="shared" si="40"/>
        <v>0.47825477199999999</v>
      </c>
      <c r="V71">
        <f t="shared" si="41"/>
        <v>0.01</v>
      </c>
      <c r="W71">
        <f t="shared" si="42"/>
        <v>1.8222806929001829E-4</v>
      </c>
      <c r="X71">
        <f t="shared" si="43"/>
        <v>8.71514437302979E-5</v>
      </c>
      <c r="Y71">
        <f t="shared" si="44"/>
        <v>1.8222806929001829E-6</v>
      </c>
      <c r="Z71">
        <f t="shared" si="45"/>
        <v>9.3254344866820212E-5</v>
      </c>
      <c r="AB71">
        <f t="shared" si="46"/>
        <v>-0.97285229375478899</v>
      </c>
      <c r="AC71">
        <f t="shared" si="30"/>
        <v>-0.8751741868413897</v>
      </c>
      <c r="AE71">
        <f t="shared" si="31"/>
        <v>0</v>
      </c>
      <c r="AF71">
        <f t="shared" si="32"/>
        <v>0</v>
      </c>
      <c r="AG71">
        <f t="shared" si="32"/>
        <v>-4.6627172433410108E-3</v>
      </c>
      <c r="AH71">
        <f t="shared" si="33"/>
        <v>-8.7151443730297906</v>
      </c>
      <c r="AI71">
        <f t="shared" si="34"/>
        <v>-8.7198070902731324</v>
      </c>
      <c r="AJ71">
        <f t="shared" si="35"/>
        <v>-9.7678106913399287E-2</v>
      </c>
      <c r="AK71">
        <f t="shared" si="22"/>
        <v>-6.8099660562835229E-2</v>
      </c>
      <c r="AL71">
        <f t="shared" si="26"/>
        <v>-8.8855848577493663</v>
      </c>
      <c r="AN71">
        <f t="shared" si="36"/>
        <v>0</v>
      </c>
      <c r="AO71">
        <f t="shared" si="36"/>
        <v>0</v>
      </c>
      <c r="AP71">
        <f t="shared" si="36"/>
        <v>-2.0980389093702149E-6</v>
      </c>
      <c r="AQ71">
        <f t="shared" si="36"/>
        <v>-3.921471331230394E-3</v>
      </c>
      <c r="AR71">
        <f t="shared" si="36"/>
        <v>-3.9235693701397652E-3</v>
      </c>
      <c r="AS71">
        <f t="shared" si="36"/>
        <v>-4.3951296680193657E-5</v>
      </c>
      <c r="AT71">
        <f t="shared" si="36"/>
        <v>-3.0642162095455923E-5</v>
      </c>
      <c r="AU71">
        <f t="shared" si="23"/>
        <v>-3.9981628289154142E-3</v>
      </c>
      <c r="AW71">
        <v>68</v>
      </c>
      <c r="AX71">
        <f>IF(Z71&gt;0, (R71*SUMPRODUCT(K71:$K$98, X71:$X$98)-K71*$AZ$3)/Z71, 0)</f>
        <v>-9384.8086980961216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0.48949088600000001</v>
      </c>
      <c r="Q72" s="4">
        <f t="shared" si="48"/>
        <v>50</v>
      </c>
      <c r="R72">
        <f t="shared" si="28"/>
        <v>100000</v>
      </c>
      <c r="S72">
        <f t="shared" si="29"/>
        <v>-16808.914581913792</v>
      </c>
      <c r="U72">
        <f t="shared" si="40"/>
        <v>0.48949088600000001</v>
      </c>
      <c r="V72">
        <f t="shared" si="41"/>
        <v>0.01</v>
      </c>
      <c r="W72">
        <f t="shared" si="42"/>
        <v>9.3254344866820212E-5</v>
      </c>
      <c r="X72">
        <f t="shared" si="43"/>
        <v>4.564715189220938E-5</v>
      </c>
      <c r="Y72">
        <f t="shared" si="44"/>
        <v>9.3254344866820219E-7</v>
      </c>
      <c r="Z72">
        <f t="shared" si="45"/>
        <v>4.6674649525942628E-5</v>
      </c>
      <c r="AB72">
        <f t="shared" si="46"/>
        <v>-0.8751741868413897</v>
      </c>
      <c r="AC72">
        <f t="shared" si="30"/>
        <v>-0.78455019702233275</v>
      </c>
      <c r="AE72">
        <f t="shared" si="31"/>
        <v>0</v>
      </c>
      <c r="AF72">
        <f t="shared" si="32"/>
        <v>0</v>
      </c>
      <c r="AG72">
        <f t="shared" si="32"/>
        <v>-2.3337324762971313E-3</v>
      </c>
      <c r="AH72">
        <f t="shared" si="33"/>
        <v>-4.5647151892209381</v>
      </c>
      <c r="AI72">
        <f t="shared" si="34"/>
        <v>-4.5670489216972356</v>
      </c>
      <c r="AJ72">
        <f t="shared" si="35"/>
        <v>-9.0623989819056949E-2</v>
      </c>
      <c r="AK72">
        <f t="shared" si="22"/>
        <v>-6.1262193078897284E-2</v>
      </c>
      <c r="AL72">
        <f t="shared" si="26"/>
        <v>-4.7189351045951895</v>
      </c>
      <c r="AN72">
        <f t="shared" si="36"/>
        <v>0</v>
      </c>
      <c r="AO72">
        <f t="shared" si="36"/>
        <v>0</v>
      </c>
      <c r="AP72">
        <f t="shared" si="36"/>
        <v>-9.3757821041643959E-7</v>
      </c>
      <c r="AQ72">
        <f t="shared" si="36"/>
        <v>-1.8338766510894646E-3</v>
      </c>
      <c r="AR72">
        <f t="shared" si="36"/>
        <v>-1.8348142292998811E-3</v>
      </c>
      <c r="AS72">
        <f t="shared" si="36"/>
        <v>-3.6408234044959582E-5</v>
      </c>
      <c r="AT72">
        <f t="shared" si="36"/>
        <v>-2.4612117257002116E-5</v>
      </c>
      <c r="AU72">
        <f t="shared" si="23"/>
        <v>-1.8958345806018427E-3</v>
      </c>
      <c r="AW72">
        <v>69</v>
      </c>
      <c r="AX72">
        <f>IF(Z72&gt;0, (R72*SUMPRODUCT(K72:$K$98, X72:$X$98)-K72*$AZ$3)/Z72, 0)</f>
        <v>-16808.914581913792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0.50154699899999999</v>
      </c>
      <c r="Q73" s="4">
        <f t="shared" si="48"/>
        <v>50</v>
      </c>
      <c r="R73">
        <f t="shared" si="28"/>
        <v>100000</v>
      </c>
      <c r="S73">
        <f t="shared" si="29"/>
        <v>-30790.28905723818</v>
      </c>
      <c r="U73">
        <f t="shared" si="40"/>
        <v>0.50154699899999999</v>
      </c>
      <c r="V73">
        <f t="shared" si="41"/>
        <v>0.01</v>
      </c>
      <c r="W73">
        <f t="shared" si="42"/>
        <v>4.6674649525942628E-5</v>
      </c>
      <c r="X73">
        <f t="shared" si="43"/>
        <v>2.3409530399113297E-5</v>
      </c>
      <c r="Y73">
        <f t="shared" si="44"/>
        <v>4.667464952594263E-7</v>
      </c>
      <c r="Z73">
        <f t="shared" si="45"/>
        <v>2.2798372631569905E-5</v>
      </c>
      <c r="AB73">
        <f t="shared" si="46"/>
        <v>-0.78455019702233275</v>
      </c>
      <c r="AC73">
        <f t="shared" si="30"/>
        <v>-0.70196848336066531</v>
      </c>
      <c r="AE73">
        <f t="shared" si="31"/>
        <v>0</v>
      </c>
      <c r="AF73">
        <f t="shared" si="32"/>
        <v>0</v>
      </c>
      <c r="AG73">
        <f t="shared" si="32"/>
        <v>-1.1399186315784952E-3</v>
      </c>
      <c r="AH73">
        <f t="shared" si="33"/>
        <v>-2.3409530399113296</v>
      </c>
      <c r="AI73">
        <f t="shared" si="34"/>
        <v>-2.3420929585429082</v>
      </c>
      <c r="AJ73">
        <f t="shared" si="35"/>
        <v>-8.2581713661667444E-2</v>
      </c>
      <c r="AK73">
        <f t="shared" ref="AK73:AK98" si="49">G73*SUM(AB73:AB73, AE73:AF73)</f>
        <v>-5.4918513791563296E-2</v>
      </c>
      <c r="AL73">
        <f t="shared" si="26"/>
        <v>-2.4795931859961389</v>
      </c>
      <c r="AN73">
        <f t="shared" si="36"/>
        <v>0</v>
      </c>
      <c r="AO73">
        <f t="shared" si="36"/>
        <v>0</v>
      </c>
      <c r="AP73">
        <f t="shared" si="36"/>
        <v>-4.0889543799117798E-7</v>
      </c>
      <c r="AQ73">
        <f t="shared" si="36"/>
        <v>-8.397134602895638E-4</v>
      </c>
      <c r="AR73">
        <f t="shared" si="36"/>
        <v>-8.4012235572755506E-4</v>
      </c>
      <c r="AS73">
        <f t="shared" si="36"/>
        <v>-2.9622540629053951E-5</v>
      </c>
      <c r="AT73">
        <f t="shared" si="36"/>
        <v>-1.9699590065941911E-5</v>
      </c>
      <c r="AU73">
        <f t="shared" si="23"/>
        <v>-8.8944448642255087E-4</v>
      </c>
      <c r="AW73">
        <v>70</v>
      </c>
      <c r="AX73">
        <f>IF(Z73&gt;0, (R73*SUMPRODUCT(K73:$K$98, X73:$X$98)-K73*$AZ$3)/Z73, 0)</f>
        <v>-30790.28905723818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0.51394563599999998</v>
      </c>
      <c r="Q74" s="4">
        <f t="shared" si="48"/>
        <v>50</v>
      </c>
      <c r="R74">
        <f t="shared" si="28"/>
        <v>100000</v>
      </c>
      <c r="S74">
        <f t="shared" si="29"/>
        <v>-57810.911883754437</v>
      </c>
      <c r="U74">
        <f t="shared" si="40"/>
        <v>0.51394563599999998</v>
      </c>
      <c r="V74">
        <f t="shared" si="41"/>
        <v>0.01</v>
      </c>
      <c r="W74">
        <f t="shared" si="42"/>
        <v>2.2798372631569905E-5</v>
      </c>
      <c r="X74">
        <f t="shared" si="43"/>
        <v>1.1717124121897188E-5</v>
      </c>
      <c r="Y74">
        <f t="shared" si="44"/>
        <v>2.2798372631569905E-7</v>
      </c>
      <c r="Z74">
        <f t="shared" si="45"/>
        <v>1.0853264783357018E-5</v>
      </c>
      <c r="AB74">
        <f t="shared" si="46"/>
        <v>-0.70196848336066531</v>
      </c>
      <c r="AC74">
        <f t="shared" si="30"/>
        <v>-0.62743713404170776</v>
      </c>
      <c r="AE74">
        <f t="shared" si="31"/>
        <v>0</v>
      </c>
      <c r="AF74">
        <f t="shared" si="32"/>
        <v>0</v>
      </c>
      <c r="AG74">
        <f t="shared" si="32"/>
        <v>-5.4266323916785087E-4</v>
      </c>
      <c r="AH74">
        <f t="shared" si="33"/>
        <v>-1.1717124121897189</v>
      </c>
      <c r="AI74">
        <f t="shared" si="34"/>
        <v>-1.1722550754288867</v>
      </c>
      <c r="AJ74">
        <f t="shared" si="35"/>
        <v>-7.4531349318957552E-2</v>
      </c>
      <c r="AK74">
        <f t="shared" si="49"/>
        <v>-4.9137793835246579E-2</v>
      </c>
      <c r="AL74">
        <f t="shared" si="26"/>
        <v>-1.2959242185830908</v>
      </c>
      <c r="AN74">
        <f t="shared" si="36"/>
        <v>0</v>
      </c>
      <c r="AO74">
        <f t="shared" si="36"/>
        <v>0</v>
      </c>
      <c r="AP74">
        <f t="shared" si="36"/>
        <v>-1.7380040863874255E-7</v>
      </c>
      <c r="AQ74">
        <f t="shared" si="36"/>
        <v>-3.752679034569188E-4</v>
      </c>
      <c r="AR74">
        <f t="shared" si="36"/>
        <v>-3.7544170386555754E-4</v>
      </c>
      <c r="AS74">
        <f t="shared" si="36"/>
        <v>-2.3870382279616742E-5</v>
      </c>
      <c r="AT74">
        <f t="shared" si="36"/>
        <v>-1.5737510912417979E-5</v>
      </c>
      <c r="AU74">
        <f t="shared" si="23"/>
        <v>-4.1504959705759224E-4</v>
      </c>
      <c r="AW74">
        <v>71</v>
      </c>
      <c r="AX74">
        <f>IF(Z74&gt;0, (R74*SUMPRODUCT(K74:$K$98, X74:$X$98)-K74*$AZ$3)/Z74, 0)</f>
        <v>-57810.911883754437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0.52707773400000002</v>
      </c>
      <c r="Q75" s="4">
        <f t="shared" si="48"/>
        <v>50</v>
      </c>
      <c r="R75">
        <f t="shared" si="28"/>
        <v>100000</v>
      </c>
      <c r="S75">
        <f t="shared" si="29"/>
        <v>-111562.99713129569</v>
      </c>
      <c r="U75">
        <f t="shared" si="40"/>
        <v>0.52707773400000002</v>
      </c>
      <c r="V75">
        <f t="shared" si="41"/>
        <v>0.01</v>
      </c>
      <c r="W75">
        <f t="shared" si="42"/>
        <v>1.0853264783357018E-5</v>
      </c>
      <c r="X75">
        <f t="shared" si="43"/>
        <v>5.7205142085138182E-6</v>
      </c>
      <c r="Y75">
        <f t="shared" si="44"/>
        <v>1.0853264783357018E-7</v>
      </c>
      <c r="Z75">
        <f t="shared" si="45"/>
        <v>5.0242179270096295E-6</v>
      </c>
      <c r="AB75">
        <f t="shared" si="46"/>
        <v>-0.62743713404170776</v>
      </c>
      <c r="AC75">
        <f t="shared" si="30"/>
        <v>-0.56051681017797972</v>
      </c>
      <c r="AE75">
        <f t="shared" si="31"/>
        <v>0</v>
      </c>
      <c r="AF75">
        <f t="shared" si="32"/>
        <v>0</v>
      </c>
      <c r="AG75">
        <f t="shared" si="32"/>
        <v>-2.512108963504815E-4</v>
      </c>
      <c r="AH75">
        <f t="shared" si="33"/>
        <v>-0.57205142085138183</v>
      </c>
      <c r="AI75">
        <f t="shared" si="34"/>
        <v>-0.57230263174773233</v>
      </c>
      <c r="AJ75">
        <f t="shared" si="35"/>
        <v>-6.6920323863728037E-2</v>
      </c>
      <c r="AK75">
        <f t="shared" si="49"/>
        <v>-4.3920599382919548E-2</v>
      </c>
      <c r="AL75">
        <f t="shared" si="26"/>
        <v>-0.68314355499437995</v>
      </c>
      <c r="AN75">
        <f t="shared" si="36"/>
        <v>0</v>
      </c>
      <c r="AO75">
        <f t="shared" si="36"/>
        <v>0</v>
      </c>
      <c r="AP75">
        <f t="shared" si="36"/>
        <v>-7.1835784820332754E-8</v>
      </c>
      <c r="AQ75">
        <f t="shared" si="36"/>
        <v>-1.6358272420282581E-4</v>
      </c>
      <c r="AR75">
        <f t="shared" si="36"/>
        <v>-1.6365455998764615E-4</v>
      </c>
      <c r="AS75">
        <f t="shared" si="36"/>
        <v>-1.9136407118562205E-5</v>
      </c>
      <c r="AT75">
        <f t="shared" si="36"/>
        <v>-1.2559450136468575E-5</v>
      </c>
      <c r="AU75">
        <f t="shared" si="23"/>
        <v>-1.9535041724267694E-4</v>
      </c>
      <c r="AW75">
        <v>72</v>
      </c>
      <c r="AX75">
        <f>IF(Z75&gt;0, (R75*SUMPRODUCT(K75:$K$98, X75:$X$98)-K75*$AZ$3)/Z75, 0)</f>
        <v>-111562.99713129569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0.54097960300000003</v>
      </c>
      <c r="Q76" s="4">
        <f t="shared" si="48"/>
        <v>50</v>
      </c>
      <c r="R76">
        <f t="shared" si="28"/>
        <v>100000</v>
      </c>
      <c r="S76">
        <f t="shared" si="29"/>
        <v>-221897.29424571746</v>
      </c>
      <c r="U76">
        <f t="shared" si="40"/>
        <v>0.54097960300000003</v>
      </c>
      <c r="V76">
        <f t="shared" si="41"/>
        <v>0.01</v>
      </c>
      <c r="W76">
        <f t="shared" si="42"/>
        <v>5.0242179270096295E-6</v>
      </c>
      <c r="X76">
        <f t="shared" si="43"/>
        <v>2.7179994195391523E-6</v>
      </c>
      <c r="Y76">
        <f t="shared" si="44"/>
        <v>5.0242179270096296E-8</v>
      </c>
      <c r="Z76">
        <f t="shared" si="45"/>
        <v>2.2559763282003811E-6</v>
      </c>
      <c r="AB76">
        <f t="shared" si="46"/>
        <v>-0.56051681017797972</v>
      </c>
      <c r="AC76">
        <f t="shared" si="30"/>
        <v>-0.50059504311005321</v>
      </c>
      <c r="AE76">
        <f t="shared" si="31"/>
        <v>0</v>
      </c>
      <c r="AF76">
        <f t="shared" si="32"/>
        <v>0</v>
      </c>
      <c r="AG76">
        <f t="shared" si="32"/>
        <v>-1.1279881641001906E-4</v>
      </c>
      <c r="AH76">
        <f t="shared" si="33"/>
        <v>-0.27179994195391521</v>
      </c>
      <c r="AI76">
        <f t="shared" si="34"/>
        <v>-0.27191274077032523</v>
      </c>
      <c r="AJ76">
        <f t="shared" si="35"/>
        <v>-5.9921767067926512E-2</v>
      </c>
      <c r="AK76">
        <f t="shared" si="49"/>
        <v>-3.9236176712458583E-2</v>
      </c>
      <c r="AL76">
        <f t="shared" si="26"/>
        <v>-0.37107068455071035</v>
      </c>
      <c r="AN76">
        <f t="shared" si="36"/>
        <v>0</v>
      </c>
      <c r="AO76">
        <f t="shared" si="36"/>
        <v>0</v>
      </c>
      <c r="AP76">
        <f t="shared" si="36"/>
        <v>-2.8799761266814627E-8</v>
      </c>
      <c r="AQ76">
        <f t="shared" si="36"/>
        <v>-6.9395882773744697E-5</v>
      </c>
      <c r="AR76">
        <f t="shared" si="36"/>
        <v>-6.9424682535011506E-5</v>
      </c>
      <c r="AS76">
        <f t="shared" si="36"/>
        <v>-1.5299208282195013E-5</v>
      </c>
      <c r="AT76">
        <f t="shared" si="36"/>
        <v>-1.0017769319793946E-5</v>
      </c>
      <c r="AU76">
        <f t="shared" si="23"/>
        <v>-9.4741660137000476E-5</v>
      </c>
      <c r="AW76">
        <v>73</v>
      </c>
      <c r="AX76">
        <f>IF(Z76&gt;0, (R76*SUMPRODUCT(K76:$K$98, X76:$X$98)-K76*$AZ$3)/Z76, 0)</f>
        <v>-221897.29424571746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0.55513806300000001</v>
      </c>
      <c r="Q77" s="4">
        <f t="shared" si="48"/>
        <v>50</v>
      </c>
      <c r="R77">
        <f t="shared" si="28"/>
        <v>100000</v>
      </c>
      <c r="S77">
        <f t="shared" si="29"/>
        <v>-455656.86319698539</v>
      </c>
      <c r="U77">
        <f t="shared" si="40"/>
        <v>0.55513806300000001</v>
      </c>
      <c r="V77">
        <f t="shared" si="41"/>
        <v>0.01</v>
      </c>
      <c r="W77">
        <f t="shared" si="42"/>
        <v>2.2559763282003811E-6</v>
      </c>
      <c r="X77">
        <f t="shared" si="43"/>
        <v>1.2523783290110118E-6</v>
      </c>
      <c r="Y77">
        <f t="shared" si="44"/>
        <v>2.2559763282003813E-8</v>
      </c>
      <c r="Z77">
        <f t="shared" si="45"/>
        <v>9.8103823590736552E-7</v>
      </c>
      <c r="AB77">
        <f t="shared" si="46"/>
        <v>-0.50059504311005321</v>
      </c>
      <c r="AC77">
        <f t="shared" si="30"/>
        <v>-0.44701680524985432</v>
      </c>
      <c r="AE77">
        <f t="shared" si="31"/>
        <v>0</v>
      </c>
      <c r="AF77">
        <f t="shared" si="32"/>
        <v>0</v>
      </c>
      <c r="AG77">
        <f t="shared" si="32"/>
        <v>-4.9051911795368275E-5</v>
      </c>
      <c r="AH77">
        <f t="shared" si="33"/>
        <v>-0.12523783290110119</v>
      </c>
      <c r="AI77">
        <f t="shared" si="34"/>
        <v>-0.12528688481289654</v>
      </c>
      <c r="AJ77">
        <f t="shared" si="35"/>
        <v>-5.3578237860198885E-2</v>
      </c>
      <c r="AK77">
        <f t="shared" si="49"/>
        <v>-3.5041653017703726E-2</v>
      </c>
      <c r="AL77">
        <f t="shared" si="26"/>
        <v>-0.21390677569079916</v>
      </c>
      <c r="AN77">
        <f t="shared" si="36"/>
        <v>0</v>
      </c>
      <c r="AO77">
        <f t="shared" si="36"/>
        <v>0</v>
      </c>
      <c r="AP77">
        <f t="shared" si="36"/>
        <v>-1.1182071401450521E-8</v>
      </c>
      <c r="AQ77">
        <f t="shared" si="36"/>
        <v>-2.8549720865217678E-5</v>
      </c>
      <c r="AR77">
        <f t="shared" si="36"/>
        <v>-2.8560902936619124E-5</v>
      </c>
      <c r="AS77">
        <f t="shared" si="36"/>
        <v>-1.2213910923920705E-5</v>
      </c>
      <c r="AT77">
        <f t="shared" si="36"/>
        <v>-7.9882363750359781E-6</v>
      </c>
      <c r="AU77">
        <f t="shared" si="23"/>
        <v>-4.8763050235575811E-5</v>
      </c>
      <c r="AW77">
        <v>74</v>
      </c>
      <c r="AX77">
        <f>IF(Z77&gt;0, (R77*SUMPRODUCT(K77:$K$98, X77:$X$98)-K77*$AZ$3)/Z77, 0)</f>
        <v>-455656.86319698539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0.569934367</v>
      </c>
      <c r="Q78" s="4">
        <f t="shared" si="48"/>
        <v>50</v>
      </c>
      <c r="R78">
        <f t="shared" si="28"/>
        <v>100000</v>
      </c>
      <c r="S78">
        <f t="shared" si="29"/>
        <v>-968564.058461237</v>
      </c>
      <c r="U78">
        <f t="shared" si="40"/>
        <v>0.569934367</v>
      </c>
      <c r="V78">
        <f t="shared" si="41"/>
        <v>0.01</v>
      </c>
      <c r="W78">
        <f t="shared" si="42"/>
        <v>9.8103823590736552E-7</v>
      </c>
      <c r="X78">
        <f t="shared" si="43"/>
        <v>5.5912740598466105E-7</v>
      </c>
      <c r="Y78">
        <f t="shared" si="44"/>
        <v>9.8103823590736553E-9</v>
      </c>
      <c r="Z78">
        <f t="shared" si="45"/>
        <v>4.1210044756363084E-7</v>
      </c>
      <c r="AB78">
        <f t="shared" si="46"/>
        <v>-0.44701680524985432</v>
      </c>
      <c r="AC78">
        <f t="shared" si="30"/>
        <v>-0.39914568198592248</v>
      </c>
      <c r="AE78">
        <f t="shared" si="31"/>
        <v>0</v>
      </c>
      <c r="AF78">
        <f t="shared" si="32"/>
        <v>0</v>
      </c>
      <c r="AG78">
        <f t="shared" si="32"/>
        <v>-2.0605022378181543E-5</v>
      </c>
      <c r="AH78">
        <f t="shared" si="33"/>
        <v>-5.5912740598466106E-2</v>
      </c>
      <c r="AI78">
        <f t="shared" si="34"/>
        <v>-5.5933345620844288E-2</v>
      </c>
      <c r="AJ78">
        <f t="shared" si="35"/>
        <v>-4.7871123263931836E-2</v>
      </c>
      <c r="AK78">
        <f t="shared" si="49"/>
        <v>-3.1291176367489806E-2</v>
      </c>
      <c r="AL78">
        <f t="shared" si="26"/>
        <v>-0.13509564525226592</v>
      </c>
      <c r="AN78">
        <f t="shared" si="36"/>
        <v>0</v>
      </c>
      <c r="AO78">
        <f t="shared" si="36"/>
        <v>0</v>
      </c>
      <c r="AP78">
        <f t="shared" si="36"/>
        <v>-4.1939320549120624E-9</v>
      </c>
      <c r="AQ78">
        <f t="shared" si="36"/>
        <v>-1.1380440689168759E-5</v>
      </c>
      <c r="AR78">
        <f t="shared" si="36"/>
        <v>-1.1384634621223671E-5</v>
      </c>
      <c r="AS78">
        <f t="shared" si="36"/>
        <v>-9.7436554387750537E-6</v>
      </c>
      <c r="AT78">
        <f t="shared" si="36"/>
        <v>-6.3689844735370784E-6</v>
      </c>
      <c r="AU78">
        <f t="shared" si="23"/>
        <v>-2.7497274533535802E-5</v>
      </c>
      <c r="AW78">
        <v>75</v>
      </c>
      <c r="AX78">
        <f>IF(Z78&gt;0, (R78*SUMPRODUCT(K78:$K$98, X78:$X$98)-K78*$AZ$3)/Z78, 0)</f>
        <v>-968564.058461237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0.58483052300000005</v>
      </c>
      <c r="Q79" s="4">
        <f t="shared" si="48"/>
        <v>50</v>
      </c>
      <c r="R79">
        <f t="shared" si="28"/>
        <v>100000</v>
      </c>
      <c r="S79">
        <f t="shared" si="29"/>
        <v>-2134445.5971153909</v>
      </c>
      <c r="U79">
        <f t="shared" si="40"/>
        <v>0.58483052300000005</v>
      </c>
      <c r="V79">
        <f t="shared" si="41"/>
        <v>0.01</v>
      </c>
      <c r="W79">
        <f t="shared" si="42"/>
        <v>4.1210044756363084E-7</v>
      </c>
      <c r="X79">
        <f t="shared" si="43"/>
        <v>2.4100892027717233E-7</v>
      </c>
      <c r="Y79">
        <f t="shared" si="44"/>
        <v>4.1210044756363082E-9</v>
      </c>
      <c r="Z79">
        <f t="shared" si="45"/>
        <v>1.6697052281082219E-7</v>
      </c>
      <c r="AB79">
        <f t="shared" si="46"/>
        <v>-0.39914568198592248</v>
      </c>
      <c r="AC79">
        <f t="shared" si="30"/>
        <v>-0.3563894972616144</v>
      </c>
      <c r="AE79">
        <f t="shared" si="31"/>
        <v>0</v>
      </c>
      <c r="AF79">
        <f t="shared" si="32"/>
        <v>0</v>
      </c>
      <c r="AG79">
        <f t="shared" si="32"/>
        <v>-8.3485261405411102E-6</v>
      </c>
      <c r="AH79">
        <f t="shared" si="33"/>
        <v>-2.4100892027717234E-2</v>
      </c>
      <c r="AI79">
        <f t="shared" si="34"/>
        <v>-2.4109240553857776E-2</v>
      </c>
      <c r="AJ79">
        <f t="shared" si="35"/>
        <v>-4.2756184724308088E-2</v>
      </c>
      <c r="AK79">
        <f t="shared" si="49"/>
        <v>-2.7940197739014575E-2</v>
      </c>
      <c r="AL79">
        <f t="shared" si="26"/>
        <v>-9.4805623017180429E-2</v>
      </c>
      <c r="AN79">
        <f t="shared" si="36"/>
        <v>0</v>
      </c>
      <c r="AO79">
        <f t="shared" si="36"/>
        <v>0</v>
      </c>
      <c r="AP79">
        <f t="shared" si="36"/>
        <v>-1.5171904082698709E-9</v>
      </c>
      <c r="AQ79">
        <f t="shared" si="36"/>
        <v>-4.3798919233940836E-6</v>
      </c>
      <c r="AR79">
        <f t="shared" si="36"/>
        <v>-4.3814091138023532E-6</v>
      </c>
      <c r="AS79">
        <f t="shared" si="36"/>
        <v>-7.770146761944557E-6</v>
      </c>
      <c r="AT79">
        <f t="shared" si="36"/>
        <v>-5.0776148150203791E-6</v>
      </c>
      <c r="AU79">
        <f t="shared" si="23"/>
        <v>-1.7229170690767287E-5</v>
      </c>
      <c r="AW79">
        <v>76</v>
      </c>
      <c r="AX79">
        <f>IF(Z79&gt;0, (R79*SUMPRODUCT(K79:$K$98, X79:$X$98)-K79*$AZ$3)/Z79, 0)</f>
        <v>-2134445.5971153909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0.59948279800000004</v>
      </c>
      <c r="Q80" s="4">
        <f t="shared" si="48"/>
        <v>50</v>
      </c>
      <c r="R80">
        <f t="shared" si="28"/>
        <v>100000</v>
      </c>
      <c r="S80">
        <f t="shared" si="29"/>
        <v>-4880135.3818798782</v>
      </c>
      <c r="U80">
        <f t="shared" si="40"/>
        <v>0.59948279800000004</v>
      </c>
      <c r="V80">
        <f t="shared" si="41"/>
        <v>0.01</v>
      </c>
      <c r="W80">
        <f t="shared" si="42"/>
        <v>1.6697052281082219E-7</v>
      </c>
      <c r="X80">
        <f t="shared" si="43"/>
        <v>1.0009595619815451E-7</v>
      </c>
      <c r="Y80">
        <f t="shared" si="44"/>
        <v>1.6697052281082219E-9</v>
      </c>
      <c r="Z80">
        <f t="shared" si="45"/>
        <v>6.5204861384559449E-8</v>
      </c>
      <c r="AB80">
        <f t="shared" si="46"/>
        <v>-0.3563894972616144</v>
      </c>
      <c r="AC80">
        <f t="shared" si="30"/>
        <v>-0.31820855111336155</v>
      </c>
      <c r="AE80">
        <f t="shared" si="31"/>
        <v>0</v>
      </c>
      <c r="AF80">
        <f t="shared" si="32"/>
        <v>0</v>
      </c>
      <c r="AG80">
        <f t="shared" si="32"/>
        <v>-3.2602430692279726E-6</v>
      </c>
      <c r="AH80">
        <f t="shared" si="33"/>
        <v>-1.0009595619815452E-2</v>
      </c>
      <c r="AI80">
        <f t="shared" si="34"/>
        <v>-1.001285586288468E-2</v>
      </c>
      <c r="AJ80">
        <f t="shared" si="35"/>
        <v>-3.8180946148252848E-2</v>
      </c>
      <c r="AK80">
        <f t="shared" si="49"/>
        <v>-2.4947264808313011E-2</v>
      </c>
      <c r="AL80">
        <f t="shared" si="26"/>
        <v>-7.314106681945054E-2</v>
      </c>
      <c r="AN80">
        <f t="shared" si="36"/>
        <v>0</v>
      </c>
      <c r="AO80">
        <f t="shared" si="36"/>
        <v>0</v>
      </c>
      <c r="AP80">
        <f t="shared" si="36"/>
        <v>-5.2900799387391734E-10</v>
      </c>
      <c r="AQ80">
        <f t="shared" si="36"/>
        <v>-1.6241599125864008E-6</v>
      </c>
      <c r="AR80">
        <f t="shared" si="36"/>
        <v>-1.6246889205802747E-6</v>
      </c>
      <c r="AS80">
        <f t="shared" si="36"/>
        <v>-6.1952514880671816E-6</v>
      </c>
      <c r="AT80">
        <f t="shared" si="36"/>
        <v>-4.0479504836466606E-6</v>
      </c>
      <c r="AU80">
        <f t="shared" si="23"/>
        <v>-1.1867890892294117E-5</v>
      </c>
      <c r="AW80">
        <v>77</v>
      </c>
      <c r="AX80">
        <f>IF(Z80&gt;0, (R80*SUMPRODUCT(K80:$K$98, X80:$X$98)-K80*$AZ$3)/Z80, 0)</f>
        <v>-4880135.3818798782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0.61448546299999995</v>
      </c>
      <c r="Q81" s="4">
        <f t="shared" si="48"/>
        <v>50</v>
      </c>
      <c r="R81">
        <f t="shared" si="28"/>
        <v>100000</v>
      </c>
      <c r="S81">
        <f t="shared" si="29"/>
        <v>-11603504.275892863</v>
      </c>
      <c r="U81">
        <f t="shared" si="40"/>
        <v>0.61448546299999995</v>
      </c>
      <c r="V81">
        <f t="shared" si="41"/>
        <v>0.01</v>
      </c>
      <c r="W81">
        <f t="shared" si="42"/>
        <v>6.5204861384559449E-8</v>
      </c>
      <c r="X81">
        <f t="shared" si="43"/>
        <v>4.0067439437741831E-8</v>
      </c>
      <c r="Y81">
        <f t="shared" si="44"/>
        <v>6.5204861384559446E-10</v>
      </c>
      <c r="Z81">
        <f t="shared" si="45"/>
        <v>2.4485373332972023E-8</v>
      </c>
      <c r="AB81">
        <f t="shared" si="46"/>
        <v>-0.31820855111336155</v>
      </c>
      <c r="AC81">
        <f t="shared" si="30"/>
        <v>-0.28411613416597398</v>
      </c>
      <c r="AE81">
        <f t="shared" si="31"/>
        <v>0</v>
      </c>
      <c r="AF81">
        <f t="shared" si="32"/>
        <v>0</v>
      </c>
      <c r="AG81">
        <f t="shared" si="32"/>
        <v>-1.2242686666486012E-6</v>
      </c>
      <c r="AH81">
        <f t="shared" si="33"/>
        <v>-4.006743943774183E-3</v>
      </c>
      <c r="AI81">
        <f t="shared" si="34"/>
        <v>-4.0079682124408321E-3</v>
      </c>
      <c r="AJ81">
        <f t="shared" si="35"/>
        <v>-3.4092416947387572E-2</v>
      </c>
      <c r="AK81">
        <f t="shared" si="49"/>
        <v>-2.227459857793531E-2</v>
      </c>
      <c r="AL81">
        <f t="shared" si="26"/>
        <v>-6.0374983737763711E-2</v>
      </c>
      <c r="AN81">
        <f t="shared" si="36"/>
        <v>0</v>
      </c>
      <c r="AO81">
        <f t="shared" si="36"/>
        <v>0</v>
      </c>
      <c r="AP81">
        <f t="shared" si="36"/>
        <v>-1.7736624275791333E-10</v>
      </c>
      <c r="AQ81">
        <f t="shared" si="36"/>
        <v>-5.8047807508270575E-7</v>
      </c>
      <c r="AR81">
        <f t="shared" si="36"/>
        <v>-5.8065544132546377E-7</v>
      </c>
      <c r="AS81">
        <f t="shared" si="36"/>
        <v>-4.9391478073578377E-6</v>
      </c>
      <c r="AT81">
        <f t="shared" si="36"/>
        <v>-3.2270382852517476E-6</v>
      </c>
      <c r="AU81">
        <f t="shared" si="23"/>
        <v>-8.7468415339350495E-6</v>
      </c>
      <c r="AW81">
        <v>78</v>
      </c>
      <c r="AX81">
        <f>IF(Z81&gt;0, (R81*SUMPRODUCT(K81:$K$98, X81:$X$98)-K81*$AZ$3)/Z81, 0)</f>
        <v>-11603504.275892863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0.62975077099999999</v>
      </c>
      <c r="Q82" s="4">
        <f t="shared" si="48"/>
        <v>50</v>
      </c>
      <c r="R82">
        <f t="shared" si="28"/>
        <v>100000</v>
      </c>
      <c r="S82">
        <f t="shared" si="29"/>
        <v>-28758677.93447699</v>
      </c>
      <c r="U82">
        <f t="shared" si="40"/>
        <v>0.62975077099999999</v>
      </c>
      <c r="V82">
        <f t="shared" si="41"/>
        <v>0.01</v>
      </c>
      <c r="W82">
        <f t="shared" si="42"/>
        <v>2.4485373332972023E-8</v>
      </c>
      <c r="X82">
        <f t="shared" si="43"/>
        <v>1.5419682734661973E-8</v>
      </c>
      <c r="Y82">
        <f t="shared" si="44"/>
        <v>2.4485373332972023E-10</v>
      </c>
      <c r="Z82">
        <f t="shared" si="45"/>
        <v>8.8208368649803304E-9</v>
      </c>
      <c r="AB82">
        <f t="shared" si="46"/>
        <v>-0.28411613416597398</v>
      </c>
      <c r="AC82">
        <f t="shared" si="30"/>
        <v>-0.25367560651253102</v>
      </c>
      <c r="AE82">
        <f t="shared" si="31"/>
        <v>0</v>
      </c>
      <c r="AF82">
        <f t="shared" si="32"/>
        <v>0</v>
      </c>
      <c r="AG82">
        <f t="shared" si="32"/>
        <v>-4.4104184324901652E-7</v>
      </c>
      <c r="AH82">
        <f t="shared" si="33"/>
        <v>-1.5419682734661973E-3</v>
      </c>
      <c r="AI82">
        <f t="shared" si="34"/>
        <v>-1.5424093153094463E-3</v>
      </c>
      <c r="AJ82">
        <f t="shared" si="35"/>
        <v>-3.0440527653442961E-2</v>
      </c>
      <c r="AK82">
        <f t="shared" si="49"/>
        <v>-1.988812939161818E-2</v>
      </c>
      <c r="AL82">
        <f t="shared" si="26"/>
        <v>-5.1871066360370588E-2</v>
      </c>
      <c r="AN82">
        <f t="shared" si="36"/>
        <v>0</v>
      </c>
      <c r="AO82">
        <f t="shared" si="36"/>
        <v>0</v>
      </c>
      <c r="AP82">
        <f t="shared" si="36"/>
        <v>-5.7050046610861683E-11</v>
      </c>
      <c r="AQ82">
        <f t="shared" si="36"/>
        <v>-1.9945808593958763E-7</v>
      </c>
      <c r="AR82">
        <f t="shared" si="36"/>
        <v>-1.9951513598619849E-7</v>
      </c>
      <c r="AS82">
        <f t="shared" si="36"/>
        <v>-3.9375708860068972E-6</v>
      </c>
      <c r="AT82">
        <f t="shared" si="36"/>
        <v>-2.5725874453006232E-6</v>
      </c>
      <c r="AU82">
        <f t="shared" si="23"/>
        <v>-6.7096734672937196E-6</v>
      </c>
      <c r="AW82">
        <v>79</v>
      </c>
      <c r="AX82">
        <f>IF(Z82&gt;0, (R82*SUMPRODUCT(K82:$K$98, X82:$X$98)-K82*$AZ$3)/Z82, 0)</f>
        <v>-28758677.93447699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0.64518007799999999</v>
      </c>
      <c r="Q83" s="4">
        <f t="shared" si="48"/>
        <v>50</v>
      </c>
      <c r="R83">
        <f t="shared" si="28"/>
        <v>100000</v>
      </c>
      <c r="S83">
        <f t="shared" si="29"/>
        <v>-74466144.235422581</v>
      </c>
      <c r="U83">
        <f t="shared" si="40"/>
        <v>0.64518007799999999</v>
      </c>
      <c r="V83">
        <f t="shared" si="41"/>
        <v>0.01</v>
      </c>
      <c r="W83">
        <f t="shared" si="42"/>
        <v>8.8208368649803304E-9</v>
      </c>
      <c r="X83">
        <f t="shared" si="43"/>
        <v>5.6910282165732851E-9</v>
      </c>
      <c r="Y83">
        <f t="shared" si="44"/>
        <v>8.820836864980331E-11</v>
      </c>
      <c r="Z83">
        <f t="shared" si="45"/>
        <v>3.0416002797572419E-9</v>
      </c>
      <c r="AB83">
        <f t="shared" si="46"/>
        <v>-0.25367560651253102</v>
      </c>
      <c r="AC83">
        <f t="shared" si="30"/>
        <v>-0.22649624513890446</v>
      </c>
      <c r="AE83">
        <f t="shared" si="31"/>
        <v>0</v>
      </c>
      <c r="AF83">
        <f t="shared" si="32"/>
        <v>0</v>
      </c>
      <c r="AG83">
        <f t="shared" si="32"/>
        <v>-1.5208001398786209E-7</v>
      </c>
      <c r="AH83">
        <f t="shared" si="33"/>
        <v>-5.6910282165732848E-4</v>
      </c>
      <c r="AI83">
        <f t="shared" si="34"/>
        <v>-5.6925490167131633E-4</v>
      </c>
      <c r="AJ83">
        <f t="shared" si="35"/>
        <v>-2.7179361373626559E-2</v>
      </c>
      <c r="AK83">
        <f t="shared" si="49"/>
        <v>-1.7757292455877174E-2</v>
      </c>
      <c r="AL83">
        <f t="shared" si="26"/>
        <v>-4.5505908731175049E-2</v>
      </c>
      <c r="AN83">
        <f t="shared" si="36"/>
        <v>0</v>
      </c>
      <c r="AO83">
        <f t="shared" si="36"/>
        <v>0</v>
      </c>
      <c r="AP83">
        <f t="shared" si="36"/>
        <v>-1.7564279127190791E-11</v>
      </c>
      <c r="AQ83">
        <f t="shared" si="36"/>
        <v>-6.572777414696316E-8</v>
      </c>
      <c r="AR83">
        <f t="shared" si="36"/>
        <v>-6.5745338426090348E-8</v>
      </c>
      <c r="AS83">
        <f t="shared" si="36"/>
        <v>-3.1390442251226124E-6</v>
      </c>
      <c r="AT83">
        <f t="shared" si="36"/>
        <v>-2.0508548957858396E-6</v>
      </c>
      <c r="AU83">
        <f t="shared" si="23"/>
        <v>-5.2556444593345422E-6</v>
      </c>
      <c r="AW83">
        <v>80</v>
      </c>
      <c r="AX83">
        <f>IF(Z83&gt;0, (R83*SUMPRODUCT(K83:$K$98, X83:$X$98)-K83*$AZ$3)/Z83, 0)</f>
        <v>-74466144.235422581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0.66067595400000001</v>
      </c>
      <c r="Q84" s="4">
        <f t="shared" si="48"/>
        <v>50</v>
      </c>
      <c r="R84">
        <f t="shared" si="28"/>
        <v>100000</v>
      </c>
      <c r="S84">
        <f t="shared" si="29"/>
        <v>-201891261.35162744</v>
      </c>
      <c r="U84">
        <f t="shared" si="40"/>
        <v>0.66067595400000001</v>
      </c>
      <c r="V84">
        <f t="shared" si="41"/>
        <v>0.01</v>
      </c>
      <c r="W84">
        <f t="shared" si="42"/>
        <v>3.0416002797572419E-9</v>
      </c>
      <c r="X84">
        <f t="shared" si="43"/>
        <v>2.0095121665152829E-9</v>
      </c>
      <c r="Y84">
        <f t="shared" si="44"/>
        <v>3.0416002797572422E-11</v>
      </c>
      <c r="Z84">
        <f t="shared" si="45"/>
        <v>1.0016721104443867E-9</v>
      </c>
      <c r="AB84">
        <f t="shared" si="46"/>
        <v>-0.22649624513890446</v>
      </c>
      <c r="AC84">
        <f t="shared" si="30"/>
        <v>-0.2022288458383639</v>
      </c>
      <c r="AE84">
        <f t="shared" si="31"/>
        <v>0</v>
      </c>
      <c r="AF84">
        <f t="shared" si="32"/>
        <v>0</v>
      </c>
      <c r="AG84">
        <f t="shared" si="32"/>
        <v>-5.0083605522219334E-8</v>
      </c>
      <c r="AH84">
        <f t="shared" si="33"/>
        <v>-2.0095121665152828E-4</v>
      </c>
      <c r="AI84">
        <f t="shared" si="34"/>
        <v>-2.010013002570505E-4</v>
      </c>
      <c r="AJ84">
        <f t="shared" si="35"/>
        <v>-2.426739930054056E-2</v>
      </c>
      <c r="AK84">
        <f t="shared" si="49"/>
        <v>-1.5854737159723315E-2</v>
      </c>
      <c r="AL84">
        <f t="shared" si="26"/>
        <v>-4.0323137760520926E-2</v>
      </c>
      <c r="AN84">
        <f t="shared" si="36"/>
        <v>0</v>
      </c>
      <c r="AO84">
        <f t="shared" si="36"/>
        <v>0</v>
      </c>
      <c r="AP84">
        <f t="shared" si="36"/>
        <v>-5.1645888100355531E-12</v>
      </c>
      <c r="AQ84">
        <f t="shared" si="36"/>
        <v>-2.0721958694069757E-8</v>
      </c>
      <c r="AR84">
        <f t="shared" si="36"/>
        <v>-2.0727123282879792E-8</v>
      </c>
      <c r="AS84">
        <f t="shared" si="36"/>
        <v>-2.5024384240993565E-6</v>
      </c>
      <c r="AT84">
        <f t="shared" si="36"/>
        <v>-1.6349301785957651E-6</v>
      </c>
      <c r="AU84">
        <f t="shared" si="23"/>
        <v>-4.1580957259780017E-6</v>
      </c>
      <c r="AW84">
        <v>81</v>
      </c>
      <c r="AX84">
        <f>IF(Z84&gt;0, (R84*SUMPRODUCT(K84:$K$98, X84:$X$98)-K84*$AZ$3)/Z84, 0)</f>
        <v>-201891261.35162744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0.67625413199999995</v>
      </c>
      <c r="Q85" s="4">
        <f t="shared" si="48"/>
        <v>50</v>
      </c>
      <c r="R85">
        <f t="shared" si="28"/>
        <v>100000</v>
      </c>
      <c r="S85">
        <f t="shared" si="29"/>
        <v>-574541661.60085273</v>
      </c>
      <c r="U85">
        <f t="shared" si="40"/>
        <v>0.67625413199999995</v>
      </c>
      <c r="V85">
        <f t="shared" si="41"/>
        <v>0.01</v>
      </c>
      <c r="W85">
        <f t="shared" si="42"/>
        <v>1.0016721104443867E-9</v>
      </c>
      <c r="X85">
        <f t="shared" si="43"/>
        <v>6.7738490359717677E-10</v>
      </c>
      <c r="Y85">
        <f t="shared" si="44"/>
        <v>1.0016721104443867E-11</v>
      </c>
      <c r="Z85">
        <f t="shared" si="45"/>
        <v>3.1427048574276604E-10</v>
      </c>
      <c r="AB85">
        <f t="shared" si="46"/>
        <v>-0.2022288458383639</v>
      </c>
      <c r="AC85">
        <f t="shared" si="30"/>
        <v>-0.18056148707075589</v>
      </c>
      <c r="AE85">
        <f t="shared" si="31"/>
        <v>0</v>
      </c>
      <c r="AF85">
        <f t="shared" si="32"/>
        <v>0</v>
      </c>
      <c r="AG85">
        <f t="shared" si="32"/>
        <v>-1.5713524287138301E-8</v>
      </c>
      <c r="AH85">
        <f t="shared" si="33"/>
        <v>-6.7738490359717682E-5</v>
      </c>
      <c r="AI85">
        <f t="shared" si="34"/>
        <v>-6.7754203884004815E-5</v>
      </c>
      <c r="AJ85">
        <f t="shared" si="35"/>
        <v>-2.1667358767608003E-2</v>
      </c>
      <c r="AK85">
        <f t="shared" si="49"/>
        <v>-1.4156019208685474E-2</v>
      </c>
      <c r="AL85">
        <f t="shared" si="26"/>
        <v>-3.5891132180177476E-2</v>
      </c>
      <c r="AN85">
        <f t="shared" si="36"/>
        <v>0</v>
      </c>
      <c r="AO85">
        <f t="shared" si="36"/>
        <v>0</v>
      </c>
      <c r="AP85">
        <f t="shared" si="36"/>
        <v>-1.4467574991675822E-12</v>
      </c>
      <c r="AQ85">
        <f t="shared" si="36"/>
        <v>-6.23674021940626E-9</v>
      </c>
      <c r="AR85">
        <f t="shared" si="36"/>
        <v>-6.2381869769054269E-9</v>
      </c>
      <c r="AS85">
        <f t="shared" si="36"/>
        <v>-1.9949320859770178E-6</v>
      </c>
      <c r="AT85">
        <f t="shared" si="36"/>
        <v>-1.3033566865257232E-6</v>
      </c>
      <c r="AU85">
        <f t="shared" si="23"/>
        <v>-3.3045269594796455E-6</v>
      </c>
      <c r="AW85">
        <v>82</v>
      </c>
      <c r="AX85">
        <f>IF(Z85&gt;0, (R85*SUMPRODUCT(K85:$K$98, X85:$X$98)-K85*$AZ$3)/Z85, 0)</f>
        <v>-574541661.60085273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0.69194305599999995</v>
      </c>
      <c r="Q86" s="4">
        <f t="shared" si="48"/>
        <v>50</v>
      </c>
      <c r="R86">
        <f t="shared" si="28"/>
        <v>100000</v>
      </c>
      <c r="S86">
        <f t="shared" si="29"/>
        <v>-1721092742.9918289</v>
      </c>
      <c r="U86">
        <f t="shared" si="40"/>
        <v>0.69194305599999995</v>
      </c>
      <c r="V86">
        <f t="shared" si="41"/>
        <v>0.01</v>
      </c>
      <c r="W86">
        <f t="shared" si="42"/>
        <v>3.1427048574276604E-10</v>
      </c>
      <c r="X86">
        <f t="shared" si="43"/>
        <v>2.1745728031545393E-10</v>
      </c>
      <c r="Y86">
        <f t="shared" si="44"/>
        <v>3.1427048574276605E-12</v>
      </c>
      <c r="Z86">
        <f t="shared" si="45"/>
        <v>9.3670500569884444E-11</v>
      </c>
      <c r="AB86">
        <f t="shared" si="46"/>
        <v>-0.18056148707075589</v>
      </c>
      <c r="AC86">
        <f t="shared" si="30"/>
        <v>-0.16121561876324009</v>
      </c>
      <c r="AE86">
        <f t="shared" si="31"/>
        <v>0</v>
      </c>
      <c r="AF86">
        <f t="shared" si="32"/>
        <v>0</v>
      </c>
      <c r="AG86">
        <f t="shared" si="32"/>
        <v>-4.6835250284942222E-9</v>
      </c>
      <c r="AH86">
        <f t="shared" si="33"/>
        <v>-2.1745728031545395E-5</v>
      </c>
      <c r="AI86">
        <f t="shared" si="34"/>
        <v>-2.1750411556573889E-5</v>
      </c>
      <c r="AJ86">
        <f t="shared" si="35"/>
        <v>-1.9345868307515807E-2</v>
      </c>
      <c r="AK86">
        <f t="shared" si="49"/>
        <v>-1.2639304094952914E-2</v>
      </c>
      <c r="AL86">
        <f t="shared" si="26"/>
        <v>-3.2006922814025299E-2</v>
      </c>
      <c r="AN86">
        <f t="shared" si="36"/>
        <v>0</v>
      </c>
      <c r="AO86">
        <f t="shared" si="36"/>
        <v>0</v>
      </c>
      <c r="AP86">
        <f t="shared" si="36"/>
        <v>-3.8501439188479658E-13</v>
      </c>
      <c r="AQ86">
        <f t="shared" si="36"/>
        <v>-1.787631795115954E-9</v>
      </c>
      <c r="AR86">
        <f t="shared" si="36"/>
        <v>-1.7880168095078385E-9</v>
      </c>
      <c r="AS86">
        <f t="shared" si="36"/>
        <v>-1.5903486533296629E-6</v>
      </c>
      <c r="AT86">
        <f t="shared" si="36"/>
        <v>-1.0390280718815464E-6</v>
      </c>
      <c r="AU86">
        <f t="shared" si="23"/>
        <v>-2.6311647420207173E-6</v>
      </c>
      <c r="AW86">
        <v>83</v>
      </c>
      <c r="AX86">
        <f>IF(Z86&gt;0, (R86*SUMPRODUCT(K86:$K$98, X86:$X$98)-K86*$AZ$3)/Z86, 0)</f>
        <v>-1721092742.9918289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0.70765376499999999</v>
      </c>
      <c r="Q87" s="4">
        <f t="shared" si="48"/>
        <v>50</v>
      </c>
      <c r="R87">
        <f t="shared" si="28"/>
        <v>100000</v>
      </c>
      <c r="S87">
        <f t="shared" si="29"/>
        <v>-5442572894.2141943</v>
      </c>
      <c r="U87">
        <f t="shared" si="40"/>
        <v>0.70765376499999999</v>
      </c>
      <c r="V87">
        <f t="shared" si="41"/>
        <v>0.01</v>
      </c>
      <c r="W87">
        <f t="shared" si="42"/>
        <v>9.3670500569884444E-11</v>
      </c>
      <c r="X87">
        <f t="shared" si="43"/>
        <v>6.6286282397713373E-11</v>
      </c>
      <c r="Y87">
        <f t="shared" si="44"/>
        <v>9.3670500569884437E-13</v>
      </c>
      <c r="Z87">
        <f t="shared" si="45"/>
        <v>2.6447513166472226E-11</v>
      </c>
      <c r="AB87">
        <f t="shared" si="46"/>
        <v>-0.16121561876324009</v>
      </c>
      <c r="AC87">
        <f t="shared" si="30"/>
        <v>-0.14394251827921475</v>
      </c>
      <c r="AE87">
        <f t="shared" si="31"/>
        <v>0</v>
      </c>
      <c r="AF87">
        <f t="shared" si="32"/>
        <v>0</v>
      </c>
      <c r="AG87">
        <f t="shared" si="32"/>
        <v>-1.3223756583236114E-9</v>
      </c>
      <c r="AH87">
        <f t="shared" si="33"/>
        <v>-6.628628239771337E-6</v>
      </c>
      <c r="AI87">
        <f t="shared" si="34"/>
        <v>-6.629950615429661E-6</v>
      </c>
      <c r="AJ87">
        <f t="shared" si="35"/>
        <v>-1.7273100484025333E-2</v>
      </c>
      <c r="AK87">
        <f t="shared" si="49"/>
        <v>-1.1285093313426807E-2</v>
      </c>
      <c r="AL87">
        <f t="shared" si="26"/>
        <v>-2.8564823748067569E-2</v>
      </c>
      <c r="AN87">
        <f t="shared" si="36"/>
        <v>0</v>
      </c>
      <c r="AO87">
        <f t="shared" si="36"/>
        <v>0</v>
      </c>
      <c r="AP87">
        <f t="shared" si="36"/>
        <v>-9.7060146401327562E-14</v>
      </c>
      <c r="AQ87">
        <f t="shared" si="36"/>
        <v>-4.8653014999368171E-10</v>
      </c>
      <c r="AR87">
        <f t="shared" si="36"/>
        <v>-4.8662721014008302E-10</v>
      </c>
      <c r="AS87">
        <f t="shared" si="36"/>
        <v>-1.2678164871165989E-6</v>
      </c>
      <c r="AT87">
        <f t="shared" si="36"/>
        <v>-8.2830684477541941E-7</v>
      </c>
      <c r="AU87">
        <f t="shared" si="23"/>
        <v>-2.0966099591021583E-6</v>
      </c>
      <c r="AW87">
        <v>84</v>
      </c>
      <c r="AX87">
        <f>IF(Z87&gt;0, (R87*SUMPRODUCT(K87:$K$98, X87:$X$98)-K87*$AZ$3)/Z87, 0)</f>
        <v>-5442572894.2141943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0.72329488099999995</v>
      </c>
      <c r="Q88" s="4">
        <f t="shared" si="48"/>
        <v>50</v>
      </c>
      <c r="R88">
        <f t="shared" si="28"/>
        <v>100000</v>
      </c>
      <c r="S88">
        <f t="shared" si="29"/>
        <v>-18220273079.488667</v>
      </c>
      <c r="U88">
        <f t="shared" si="40"/>
        <v>0.72329488099999995</v>
      </c>
      <c r="V88">
        <f t="shared" si="41"/>
        <v>0.01</v>
      </c>
      <c r="W88">
        <f t="shared" si="42"/>
        <v>2.6447513166472226E-11</v>
      </c>
      <c r="X88">
        <f t="shared" si="43"/>
        <v>1.9129350888489461E-11</v>
      </c>
      <c r="Y88">
        <f t="shared" si="44"/>
        <v>2.6447513166472229E-13</v>
      </c>
      <c r="Z88">
        <f t="shared" si="45"/>
        <v>7.053687146318043E-12</v>
      </c>
      <c r="AB88">
        <f t="shared" si="46"/>
        <v>-0.14394251827921475</v>
      </c>
      <c r="AC88">
        <f t="shared" si="30"/>
        <v>-0.12852010602319389</v>
      </c>
      <c r="AE88">
        <f t="shared" si="31"/>
        <v>0</v>
      </c>
      <c r="AF88">
        <f t="shared" si="32"/>
        <v>0</v>
      </c>
      <c r="AG88">
        <f t="shared" si="32"/>
        <v>-3.5268435731590216E-10</v>
      </c>
      <c r="AH88">
        <f t="shared" si="33"/>
        <v>-1.9129350888489461E-6</v>
      </c>
      <c r="AI88">
        <f t="shared" si="34"/>
        <v>-1.9132877732062622E-6</v>
      </c>
      <c r="AJ88">
        <f t="shared" si="35"/>
        <v>-1.5422412256020868E-2</v>
      </c>
      <c r="AK88">
        <f t="shared" si="49"/>
        <v>-1.0075976279545033E-2</v>
      </c>
      <c r="AL88">
        <f t="shared" si="26"/>
        <v>-2.5500301823339108E-2</v>
      </c>
      <c r="AN88">
        <f t="shared" si="36"/>
        <v>0</v>
      </c>
      <c r="AO88">
        <f t="shared" si="36"/>
        <v>0</v>
      </c>
      <c r="AP88">
        <f t="shared" si="36"/>
        <v>-2.3112890978681689E-14</v>
      </c>
      <c r="AQ88">
        <f t="shared" si="36"/>
        <v>-1.2536269114498354E-10</v>
      </c>
      <c r="AR88">
        <f t="shared" si="36"/>
        <v>-1.2538580403596225E-10</v>
      </c>
      <c r="AS88">
        <f t="shared" si="36"/>
        <v>-1.0106956141023676E-6</v>
      </c>
      <c r="AT88">
        <f t="shared" si="36"/>
        <v>-6.6032115239040841E-7</v>
      </c>
      <c r="AU88">
        <f t="shared" si="23"/>
        <v>-1.6711421522968122E-6</v>
      </c>
      <c r="AW88">
        <v>85</v>
      </c>
      <c r="AX88">
        <f>IF(Z88&gt;0, (R88*SUMPRODUCT(K88:$K$98, X88:$X$98)-K88*$AZ$3)/Z88, 0)</f>
        <v>-18220273079.488667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0.74145409100000004</v>
      </c>
      <c r="Q89" s="4">
        <f t="shared" si="48"/>
        <v>50</v>
      </c>
      <c r="R89">
        <f t="shared" si="28"/>
        <v>100000</v>
      </c>
      <c r="S89">
        <f t="shared" si="29"/>
        <v>-65453102988.30793</v>
      </c>
      <c r="U89">
        <f t="shared" si="40"/>
        <v>0.74145409100000004</v>
      </c>
      <c r="V89">
        <f t="shared" si="41"/>
        <v>0.01</v>
      </c>
      <c r="W89">
        <f t="shared" si="42"/>
        <v>7.053687146318043E-12</v>
      </c>
      <c r="X89">
        <f t="shared" si="43"/>
        <v>5.2299851912716286E-12</v>
      </c>
      <c r="Y89">
        <f t="shared" si="44"/>
        <v>7.0536871463180435E-14</v>
      </c>
      <c r="Z89">
        <f t="shared" si="45"/>
        <v>1.7531650835832338E-12</v>
      </c>
      <c r="AB89">
        <f t="shared" si="46"/>
        <v>-0.12852010602319389</v>
      </c>
      <c r="AC89">
        <f t="shared" si="30"/>
        <v>-0.11475009477127888</v>
      </c>
      <c r="AE89">
        <f t="shared" si="31"/>
        <v>0</v>
      </c>
      <c r="AF89">
        <f t="shared" si="32"/>
        <v>0</v>
      </c>
      <c r="AG89">
        <f t="shared" si="32"/>
        <v>-8.7658254179161696E-11</v>
      </c>
      <c r="AH89">
        <f t="shared" si="33"/>
        <v>-5.2299851912716287E-7</v>
      </c>
      <c r="AI89">
        <f t="shared" si="34"/>
        <v>-5.2308617738134202E-7</v>
      </c>
      <c r="AJ89">
        <f t="shared" si="35"/>
        <v>-1.3770011251915001E-2</v>
      </c>
      <c r="AK89">
        <f t="shared" si="49"/>
        <v>-8.9964074216235725E-3</v>
      </c>
      <c r="AL89">
        <f t="shared" si="26"/>
        <v>-2.2766941759715956E-2</v>
      </c>
      <c r="AN89">
        <f t="shared" si="36"/>
        <v>0</v>
      </c>
      <c r="AO89">
        <f t="shared" si="36"/>
        <v>0</v>
      </c>
      <c r="AP89">
        <f t="shared" si="36"/>
        <v>-5.1291200874235172E-15</v>
      </c>
      <c r="AQ89">
        <f t="shared" si="36"/>
        <v>-3.0602049233893806E-11</v>
      </c>
      <c r="AR89">
        <f t="shared" si="36"/>
        <v>-3.0607178353981226E-11</v>
      </c>
      <c r="AS89">
        <f t="shared" si="36"/>
        <v>-8.0572037371279217E-7</v>
      </c>
      <c r="AT89">
        <f t="shared" si="36"/>
        <v>-5.264039816100381E-7</v>
      </c>
      <c r="AU89">
        <f t="shared" si="23"/>
        <v>-1.3321549625011843E-6</v>
      </c>
      <c r="AW89">
        <v>86</v>
      </c>
      <c r="AX89">
        <f>IF(Z89&gt;0, (R89*SUMPRODUCT(K89:$K$98, X89:$X$98)-K89*$AZ$3)/Z89, 0)</f>
        <v>-65453102988.30793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0.75951466000000001</v>
      </c>
      <c r="Q90" s="4">
        <f t="shared" si="48"/>
        <v>50</v>
      </c>
      <c r="R90">
        <f t="shared" si="28"/>
        <v>100000</v>
      </c>
      <c r="S90">
        <f t="shared" si="29"/>
        <v>-253553091664.4169</v>
      </c>
      <c r="U90">
        <f t="shared" si="40"/>
        <v>0.75951466000000001</v>
      </c>
      <c r="V90">
        <f t="shared" si="41"/>
        <v>0.01</v>
      </c>
      <c r="W90">
        <f t="shared" si="42"/>
        <v>1.7531650835832338E-12</v>
      </c>
      <c r="X90">
        <f t="shared" si="43"/>
        <v>1.3315545823815915E-12</v>
      </c>
      <c r="Y90">
        <f t="shared" si="44"/>
        <v>1.7531650835832339E-14</v>
      </c>
      <c r="Z90">
        <f t="shared" si="45"/>
        <v>4.0407885036581E-13</v>
      </c>
      <c r="AB90">
        <f t="shared" si="46"/>
        <v>-0.11475009477127888</v>
      </c>
      <c r="AC90">
        <f t="shared" si="30"/>
        <v>-0.10245544178645442</v>
      </c>
      <c r="AE90">
        <f t="shared" si="31"/>
        <v>0</v>
      </c>
      <c r="AF90">
        <f t="shared" si="32"/>
        <v>0</v>
      </c>
      <c r="AG90">
        <f t="shared" si="32"/>
        <v>-2.0203942518290501E-11</v>
      </c>
      <c r="AH90">
        <f t="shared" si="33"/>
        <v>-1.3315545823815914E-7</v>
      </c>
      <c r="AI90">
        <f t="shared" si="34"/>
        <v>-1.3317566218067744E-7</v>
      </c>
      <c r="AJ90">
        <f t="shared" si="35"/>
        <v>-1.2294652984824461E-2</v>
      </c>
      <c r="AK90">
        <f t="shared" si="49"/>
        <v>-8.0325066339895224E-3</v>
      </c>
      <c r="AL90">
        <f t="shared" si="26"/>
        <v>-2.0327292794476162E-2</v>
      </c>
      <c r="AN90">
        <f t="shared" si="36"/>
        <v>0</v>
      </c>
      <c r="AO90">
        <f t="shared" si="36"/>
        <v>0</v>
      </c>
      <c r="AP90">
        <f t="shared" si="36"/>
        <v>-1.055524095759499E-15</v>
      </c>
      <c r="AQ90">
        <f t="shared" si="36"/>
        <v>-6.9565033916047182E-12</v>
      </c>
      <c r="AR90">
        <f t="shared" si="36"/>
        <v>-6.9575589157004784E-12</v>
      </c>
      <c r="AS90">
        <f t="shared" si="36"/>
        <v>-6.4231535319086339E-7</v>
      </c>
      <c r="AT90">
        <f t="shared" si="36"/>
        <v>-4.1964603165191301E-7</v>
      </c>
      <c r="AU90">
        <f t="shared" si="23"/>
        <v>-1.0619683424016919E-6</v>
      </c>
      <c r="AW90">
        <v>87</v>
      </c>
      <c r="AX90">
        <f>IF(Z90&gt;0, (R90*SUMPRODUCT(K90:$K$98, X90:$X$98)-K90*$AZ$3)/Z90, 0)</f>
        <v>-253553091664.4169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0.77745419500000001</v>
      </c>
      <c r="Q91" s="4">
        <f t="shared" si="48"/>
        <v>50</v>
      </c>
      <c r="R91">
        <f t="shared" si="28"/>
        <v>100000</v>
      </c>
      <c r="S91">
        <f t="shared" si="29"/>
        <v>-1065119535061.9967</v>
      </c>
      <c r="U91">
        <f t="shared" si="40"/>
        <v>0.77745419500000001</v>
      </c>
      <c r="V91">
        <f t="shared" si="41"/>
        <v>0.01</v>
      </c>
      <c r="W91">
        <f t="shared" si="42"/>
        <v>4.0407885036581E-13</v>
      </c>
      <c r="X91">
        <f t="shared" si="43"/>
        <v>3.1415279732767628E-13</v>
      </c>
      <c r="Y91">
        <f t="shared" si="44"/>
        <v>4.0407885036580997E-15</v>
      </c>
      <c r="Z91">
        <f t="shared" si="45"/>
        <v>8.5885264534475611E-14</v>
      </c>
      <c r="AB91">
        <f t="shared" si="46"/>
        <v>-0.10245544178645442</v>
      </c>
      <c r="AC91">
        <f t="shared" si="30"/>
        <v>-9.1478073029637258E-2</v>
      </c>
      <c r="AE91">
        <f t="shared" si="31"/>
        <v>0</v>
      </c>
      <c r="AF91">
        <f t="shared" si="32"/>
        <v>0</v>
      </c>
      <c r="AG91">
        <f t="shared" si="32"/>
        <v>-4.2942632267237807E-12</v>
      </c>
      <c r="AH91">
        <f t="shared" si="33"/>
        <v>-3.1415279732767627E-8</v>
      </c>
      <c r="AI91">
        <f t="shared" si="34"/>
        <v>-3.1419573995994351E-8</v>
      </c>
      <c r="AJ91">
        <f t="shared" si="35"/>
        <v>-1.0977368756817166E-2</v>
      </c>
      <c r="AK91">
        <f t="shared" si="49"/>
        <v>-7.1718809250518106E-3</v>
      </c>
      <c r="AL91">
        <f t="shared" si="26"/>
        <v>-1.8149281101442972E-2</v>
      </c>
      <c r="AN91">
        <f t="shared" si="36"/>
        <v>0</v>
      </c>
      <c r="AO91">
        <f t="shared" si="36"/>
        <v>0</v>
      </c>
      <c r="AP91">
        <f t="shared" si="36"/>
        <v>-2.0031001663401763E-16</v>
      </c>
      <c r="AQ91">
        <f t="shared" si="36"/>
        <v>-1.4653957788782215E-12</v>
      </c>
      <c r="AR91">
        <f t="shared" si="36"/>
        <v>-1.4655960888948556E-12</v>
      </c>
      <c r="AS91">
        <f t="shared" si="36"/>
        <v>-5.1204986797080424E-7</v>
      </c>
      <c r="AT91">
        <f t="shared" si="36"/>
        <v>-3.3453924725763629E-7</v>
      </c>
      <c r="AU91">
        <f t="shared" si="23"/>
        <v>-8.465905808245294E-7</v>
      </c>
      <c r="AW91">
        <v>88</v>
      </c>
      <c r="AX91">
        <f>IF(Z91&gt;0, (R91*SUMPRODUCT(K91:$K$98, X91:$X$98)-K91*$AZ$3)/Z91, 0)</f>
        <v>-1065119535061.9967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0.79525030600000002</v>
      </c>
      <c r="Q92" s="4">
        <f t="shared" si="48"/>
        <v>50</v>
      </c>
      <c r="R92">
        <f t="shared" si="28"/>
        <v>100000</v>
      </c>
      <c r="S92">
        <f t="shared" si="29"/>
        <v>-4883189109871.3975</v>
      </c>
      <c r="U92">
        <f t="shared" si="40"/>
        <v>0.79525030600000002</v>
      </c>
      <c r="V92">
        <f t="shared" si="41"/>
        <v>0.01</v>
      </c>
      <c r="W92">
        <f t="shared" si="42"/>
        <v>8.5885264534475611E-14</v>
      </c>
      <c r="X92">
        <f t="shared" si="43"/>
        <v>6.8300282901932677E-14</v>
      </c>
      <c r="Y92">
        <f t="shared" si="44"/>
        <v>8.5885264534475614E-16</v>
      </c>
      <c r="Z92">
        <f t="shared" si="45"/>
        <v>1.6726128987198177E-14</v>
      </c>
      <c r="AB92">
        <f t="shared" si="46"/>
        <v>-9.1478073029637258E-2</v>
      </c>
      <c r="AC92">
        <f t="shared" si="30"/>
        <v>-8.1676850920590446E-2</v>
      </c>
      <c r="AE92">
        <f t="shared" si="31"/>
        <v>0</v>
      </c>
      <c r="AF92">
        <f t="shared" si="32"/>
        <v>0</v>
      </c>
      <c r="AG92">
        <f t="shared" si="32"/>
        <v>-8.3630644935990889E-13</v>
      </c>
      <c r="AH92">
        <f t="shared" si="33"/>
        <v>-6.8300282901932673E-9</v>
      </c>
      <c r="AI92">
        <f t="shared" si="34"/>
        <v>-6.8308645966426269E-9</v>
      </c>
      <c r="AJ92">
        <f t="shared" si="35"/>
        <v>-9.8012221090468116E-3</v>
      </c>
      <c r="AK92">
        <f t="shared" si="49"/>
        <v>-6.4034651120746088E-3</v>
      </c>
      <c r="AL92">
        <f t="shared" si="26"/>
        <v>-1.6204694051986018E-2</v>
      </c>
      <c r="AN92">
        <f t="shared" si="36"/>
        <v>0</v>
      </c>
      <c r="AO92">
        <f t="shared" si="36"/>
        <v>0</v>
      </c>
      <c r="AP92">
        <f t="shared" si="36"/>
        <v>-3.4830637896973068E-17</v>
      </c>
      <c r="AQ92">
        <f t="shared" si="36"/>
        <v>-2.8445821789833493E-13</v>
      </c>
      <c r="AR92">
        <f t="shared" si="36"/>
        <v>-2.8449304853623189E-13</v>
      </c>
      <c r="AS92">
        <f t="shared" si="36"/>
        <v>-4.0820301994478612E-7</v>
      </c>
      <c r="AT92">
        <f t="shared" si="36"/>
        <v>-2.6669263973185707E-7</v>
      </c>
      <c r="AU92">
        <f t="shared" si="23"/>
        <v>-6.7489594416969182E-7</v>
      </c>
      <c r="AW92">
        <v>89</v>
      </c>
      <c r="AX92">
        <f>IF(Z92&gt;0, (R92*SUMPRODUCT(K92:$K$98, X92:$X$98)-K92*$AZ$3)/Z92, 0)</f>
        <v>-4883189109871.3975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0.81288120699999999</v>
      </c>
      <c r="Q93" s="4">
        <f t="shared" si="48"/>
        <v>50</v>
      </c>
      <c r="R93">
        <f t="shared" si="28"/>
        <v>100000</v>
      </c>
      <c r="S93">
        <f t="shared" si="29"/>
        <v>-24616192346600.336</v>
      </c>
      <c r="U93">
        <f t="shared" si="40"/>
        <v>0.81288120699999999</v>
      </c>
      <c r="V93">
        <f t="shared" si="41"/>
        <v>0.01</v>
      </c>
      <c r="W93">
        <f t="shared" si="42"/>
        <v>1.6726128987198177E-14</v>
      </c>
      <c r="X93">
        <f t="shared" si="43"/>
        <v>1.3596355919551342E-14</v>
      </c>
      <c r="Y93">
        <f t="shared" si="44"/>
        <v>1.6726128987198177E-16</v>
      </c>
      <c r="Z93">
        <f t="shared" si="45"/>
        <v>2.9625117777748539E-15</v>
      </c>
      <c r="AB93">
        <f t="shared" si="46"/>
        <v>-8.1676850920590446E-2</v>
      </c>
      <c r="AC93">
        <f t="shared" si="30"/>
        <v>-7.2925759750774713E-2</v>
      </c>
      <c r="AE93">
        <f t="shared" si="31"/>
        <v>0</v>
      </c>
      <c r="AF93">
        <f t="shared" si="32"/>
        <v>0</v>
      </c>
      <c r="AG93">
        <f t="shared" si="32"/>
        <v>-1.4812558888874269E-13</v>
      </c>
      <c r="AH93">
        <f t="shared" si="33"/>
        <v>-1.3596355919551341E-9</v>
      </c>
      <c r="AI93">
        <f t="shared" si="34"/>
        <v>-1.3597837175440229E-9</v>
      </c>
      <c r="AJ93">
        <f t="shared" si="35"/>
        <v>-8.7510911698157334E-3</v>
      </c>
      <c r="AK93">
        <f t="shared" si="49"/>
        <v>-5.7173795644413321E-3</v>
      </c>
      <c r="AL93">
        <f t="shared" si="26"/>
        <v>-1.4468472094040783E-2</v>
      </c>
      <c r="AN93">
        <f t="shared" si="36"/>
        <v>0</v>
      </c>
      <c r="AO93">
        <f t="shared" si="36"/>
        <v>0</v>
      </c>
      <c r="AP93">
        <f t="shared" si="36"/>
        <v>-5.5081790569035068E-18</v>
      </c>
      <c r="AQ93">
        <f t="shared" si="36"/>
        <v>-5.0559233882627507E-14</v>
      </c>
      <c r="AR93">
        <f t="shared" si="36"/>
        <v>-5.056474206168441E-14</v>
      </c>
      <c r="AS93">
        <f t="shared" si="36"/>
        <v>-3.2541694833589653E-7</v>
      </c>
      <c r="AT93">
        <f t="shared" si="36"/>
        <v>-2.126057395854661E-7</v>
      </c>
      <c r="AU93">
        <f t="shared" si="23"/>
        <v>-5.3802273848610477E-7</v>
      </c>
      <c r="AW93">
        <v>90</v>
      </c>
      <c r="AX93">
        <f>IF(Z93&gt;0, (R93*SUMPRODUCT(K93:$K$98, X93:$X$98)-K93*$AZ$3)/Z93, 0)</f>
        <v>-24616192346600.336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0.83042254299999996</v>
      </c>
      <c r="Q94" s="4">
        <f t="shared" si="48"/>
        <v>50</v>
      </c>
      <c r="R94">
        <f t="shared" si="28"/>
        <v>100000</v>
      </c>
      <c r="S94">
        <f t="shared" si="29"/>
        <v>-137730877404709.64</v>
      </c>
      <c r="U94">
        <f t="shared" si="40"/>
        <v>0.83042254299999996</v>
      </c>
      <c r="V94">
        <f t="shared" si="41"/>
        <v>0.01</v>
      </c>
      <c r="W94">
        <f t="shared" si="42"/>
        <v>2.9625117777748539E-15</v>
      </c>
      <c r="X94">
        <f t="shared" si="43"/>
        <v>2.4601365641672449E-15</v>
      </c>
      <c r="Y94">
        <f t="shared" si="44"/>
        <v>2.9625117777748537E-17</v>
      </c>
      <c r="Z94">
        <f t="shared" si="45"/>
        <v>4.7275009582986049E-16</v>
      </c>
      <c r="AB94">
        <f t="shared" si="46"/>
        <v>-7.2925759750774713E-2</v>
      </c>
      <c r="AC94">
        <f t="shared" si="30"/>
        <v>-6.5112285491807254E-2</v>
      </c>
      <c r="AE94">
        <f t="shared" si="31"/>
        <v>0</v>
      </c>
      <c r="AF94">
        <f t="shared" si="32"/>
        <v>0</v>
      </c>
      <c r="AG94">
        <f t="shared" si="32"/>
        <v>-2.3637504791493024E-14</v>
      </c>
      <c r="AH94">
        <f t="shared" si="33"/>
        <v>-2.460136564167245E-10</v>
      </c>
      <c r="AI94">
        <f t="shared" si="34"/>
        <v>-2.4603729392151598E-10</v>
      </c>
      <c r="AJ94">
        <f t="shared" si="35"/>
        <v>-7.8134742589674594E-3</v>
      </c>
      <c r="AK94">
        <f t="shared" si="49"/>
        <v>-5.1048031825542302E-3</v>
      </c>
      <c r="AL94">
        <f t="shared" si="26"/>
        <v>-1.2918277687558984E-2</v>
      </c>
      <c r="AN94">
        <f t="shared" si="36"/>
        <v>0</v>
      </c>
      <c r="AO94">
        <f t="shared" si="36"/>
        <v>0</v>
      </c>
      <c r="AP94">
        <f t="shared" si="36"/>
        <v>-7.848046487511788E-19</v>
      </c>
      <c r="AQ94">
        <f t="shared" si="36"/>
        <v>-8.1680643923806272E-15</v>
      </c>
      <c r="AR94">
        <f t="shared" si="36"/>
        <v>-8.1688491970293789E-15</v>
      </c>
      <c r="AS94">
        <f t="shared" si="36"/>
        <v>-2.5942039887146703E-7</v>
      </c>
      <c r="AT94">
        <f t="shared" si="36"/>
        <v>-1.6948799393031547E-7</v>
      </c>
      <c r="AU94">
        <f t="shared" si="23"/>
        <v>-4.2890840097063174E-7</v>
      </c>
      <c r="AW94">
        <v>91</v>
      </c>
      <c r="AX94">
        <f>IF(Z94&gt;0, (R94*SUMPRODUCT(K94:$K$98, X94:$X$98)-K94*$AZ$3)/Z94, 0)</f>
        <v>-137730877404709.64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0.84796327400000004</v>
      </c>
      <c r="Q95" s="4">
        <f t="shared" si="48"/>
        <v>50</v>
      </c>
      <c r="R95">
        <f t="shared" si="28"/>
        <v>100000</v>
      </c>
      <c r="S95">
        <f t="shared" si="29"/>
        <v>-865790145590877.75</v>
      </c>
      <c r="U95">
        <f t="shared" si="40"/>
        <v>0.84796327400000004</v>
      </c>
      <c r="V95">
        <f t="shared" si="41"/>
        <v>0.01</v>
      </c>
      <c r="W95">
        <f t="shared" si="42"/>
        <v>4.7275009582986049E-16</v>
      </c>
      <c r="X95">
        <f t="shared" si="43"/>
        <v>4.0087471904370227E-16</v>
      </c>
      <c r="Y95">
        <f t="shared" si="44"/>
        <v>4.7275009582986054E-18</v>
      </c>
      <c r="Z95">
        <f t="shared" si="45"/>
        <v>6.7147875827859629E-17</v>
      </c>
      <c r="AB95">
        <f t="shared" si="46"/>
        <v>-6.5112285491807254E-2</v>
      </c>
      <c r="AC95">
        <f t="shared" si="30"/>
        <v>-5.813596918912077E-2</v>
      </c>
      <c r="AE95">
        <f t="shared" si="31"/>
        <v>0</v>
      </c>
      <c r="AF95">
        <f t="shared" si="32"/>
        <v>0</v>
      </c>
      <c r="AG95">
        <f t="shared" si="32"/>
        <v>-3.3573937913929816E-15</v>
      </c>
      <c r="AH95">
        <f t="shared" si="33"/>
        <v>-4.0087471904370226E-11</v>
      </c>
      <c r="AI95">
        <f t="shared" si="34"/>
        <v>-4.0090829298161621E-11</v>
      </c>
      <c r="AJ95">
        <f t="shared" si="35"/>
        <v>-6.9763163026864833E-3</v>
      </c>
      <c r="AK95">
        <f t="shared" si="49"/>
        <v>-4.5578599844265082E-3</v>
      </c>
      <c r="AL95">
        <f t="shared" si="26"/>
        <v>-1.153417632720382E-2</v>
      </c>
      <c r="AN95">
        <f t="shared" si="36"/>
        <v>0</v>
      </c>
      <c r="AO95">
        <f t="shared" si="36"/>
        <v>0</v>
      </c>
      <c r="AP95">
        <f t="shared" si="36"/>
        <v>-9.952775255196197E-20</v>
      </c>
      <c r="AQ95">
        <f t="shared" si="36"/>
        <v>-1.1883669989383385E-15</v>
      </c>
      <c r="AR95">
        <f t="shared" si="36"/>
        <v>-1.1884665266908906E-15</v>
      </c>
      <c r="AS95">
        <f t="shared" si="36"/>
        <v>-2.0680835369327298E-7</v>
      </c>
      <c r="AT95">
        <f t="shared" si="36"/>
        <v>-1.3511479107974353E-7</v>
      </c>
      <c r="AU95">
        <f t="shared" si="23"/>
        <v>-3.4192314596148304E-7</v>
      </c>
      <c r="AW95">
        <v>92</v>
      </c>
      <c r="AX95">
        <f>IF(Z95&gt;0, (R95*SUMPRODUCT(K95:$K$98, X95:$X$98)-K95*$AZ$3)/Z95, 0)</f>
        <v>-865790145590877.75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0.86550461000000001</v>
      </c>
      <c r="Q96" s="4">
        <f t="shared" si="48"/>
        <v>50</v>
      </c>
      <c r="R96">
        <f t="shared" si="28"/>
        <v>100000</v>
      </c>
      <c r="S96">
        <f t="shared" si="29"/>
        <v>-6209281449748115</v>
      </c>
      <c r="U96">
        <f t="shared" si="40"/>
        <v>0.86550461000000001</v>
      </c>
      <c r="V96">
        <f t="shared" si="41"/>
        <v>0.01</v>
      </c>
      <c r="W96">
        <f t="shared" si="42"/>
        <v>6.7147875827859629E-17</v>
      </c>
      <c r="X96">
        <f t="shared" si="43"/>
        <v>5.8116796080720082E-17</v>
      </c>
      <c r="Y96">
        <f t="shared" si="44"/>
        <v>6.7147875827859631E-19</v>
      </c>
      <c r="Z96">
        <f t="shared" si="45"/>
        <v>8.3596009888609505E-18</v>
      </c>
      <c r="AB96">
        <f t="shared" si="46"/>
        <v>-5.813596918912077E-2</v>
      </c>
      <c r="AC96">
        <f t="shared" si="30"/>
        <v>-5.1907115347430297E-2</v>
      </c>
      <c r="AE96">
        <f t="shared" si="31"/>
        <v>0</v>
      </c>
      <c r="AF96">
        <f t="shared" si="32"/>
        <v>0</v>
      </c>
      <c r="AG96">
        <f t="shared" si="32"/>
        <v>-4.1798004944304752E-16</v>
      </c>
      <c r="AH96">
        <f t="shared" si="33"/>
        <v>-5.811679608072008E-12</v>
      </c>
      <c r="AI96">
        <f t="shared" si="34"/>
        <v>-5.812097588121451E-12</v>
      </c>
      <c r="AJ96">
        <f t="shared" si="35"/>
        <v>-6.2288538416904737E-3</v>
      </c>
      <c r="AK96">
        <f t="shared" si="49"/>
        <v>-4.0695178432384547E-3</v>
      </c>
      <c r="AL96">
        <f t="shared" si="26"/>
        <v>-1.0298371690741026E-2</v>
      </c>
      <c r="AN96">
        <f t="shared" si="36"/>
        <v>0</v>
      </c>
      <c r="AO96">
        <f t="shared" si="36"/>
        <v>0</v>
      </c>
      <c r="AP96">
        <f t="shared" si="36"/>
        <v>-1.1063166401589275E-20</v>
      </c>
      <c r="AQ96">
        <f t="shared" si="36"/>
        <v>-1.5382451545832563E-16</v>
      </c>
      <c r="AR96">
        <f t="shared" si="36"/>
        <v>-1.538355786247272E-16</v>
      </c>
      <c r="AS96">
        <f t="shared" si="36"/>
        <v>-1.6486635339084498E-7</v>
      </c>
      <c r="AT96">
        <f t="shared" si="36"/>
        <v>-1.0771268421537002E-7</v>
      </c>
      <c r="AU96">
        <f t="shared" si="23"/>
        <v>-2.7257903776005058E-7</v>
      </c>
      <c r="AW96">
        <v>93</v>
      </c>
      <c r="AX96">
        <f>IF(Z96&gt;0, (R96*SUMPRODUCT(K96:$K$98, X96:$X$98)-K96*$AZ$3)/Z96, 0)</f>
        <v>-6209281449748115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0.88304594599999997</v>
      </c>
      <c r="Q97" s="4">
        <f t="shared" si="48"/>
        <v>50</v>
      </c>
      <c r="R97">
        <f t="shared" si="28"/>
        <v>100000</v>
      </c>
      <c r="S97">
        <f t="shared" si="29"/>
        <v>-5.1835354407584928E+16</v>
      </c>
      <c r="U97">
        <f t="shared" si="40"/>
        <v>0.88304594599999997</v>
      </c>
      <c r="V97">
        <f t="shared" si="41"/>
        <v>0.01</v>
      </c>
      <c r="W97">
        <f t="shared" si="42"/>
        <v>8.3596009888609505E-18</v>
      </c>
      <c r="X97">
        <f t="shared" si="43"/>
        <v>7.3819117633912536E-18</v>
      </c>
      <c r="Y97">
        <f t="shared" si="44"/>
        <v>8.3596009888609501E-20</v>
      </c>
      <c r="Z97">
        <f t="shared" si="45"/>
        <v>8.940932155810873E-19</v>
      </c>
      <c r="AB97">
        <f t="shared" si="46"/>
        <v>-5.1907115347430297E-2</v>
      </c>
      <c r="AC97">
        <f t="shared" si="30"/>
        <v>-4.6345638703062894E-2</v>
      </c>
      <c r="AE97">
        <f t="shared" si="31"/>
        <v>0</v>
      </c>
      <c r="AF97">
        <f t="shared" si="32"/>
        <v>0</v>
      </c>
      <c r="AG97">
        <f t="shared" si="32"/>
        <v>-4.4704660779054363E-17</v>
      </c>
      <c r="AH97">
        <f t="shared" si="33"/>
        <v>-7.3819117633912532E-13</v>
      </c>
      <c r="AI97">
        <f t="shared" si="34"/>
        <v>-7.3823588099990432E-13</v>
      </c>
      <c r="AJ97">
        <f t="shared" si="35"/>
        <v>-5.5614766443674024E-3</v>
      </c>
      <c r="AK97">
        <f t="shared" si="49"/>
        <v>-3.633498074320121E-3</v>
      </c>
      <c r="AL97">
        <f t="shared" si="26"/>
        <v>-9.1949747194257601E-3</v>
      </c>
      <c r="AN97">
        <f t="shared" si="36"/>
        <v>0</v>
      </c>
      <c r="AO97">
        <f t="shared" si="36"/>
        <v>0</v>
      </c>
      <c r="AP97">
        <f t="shared" si="36"/>
        <v>-1.0564736577915757E-21</v>
      </c>
      <c r="AQ97">
        <f t="shared" si="36"/>
        <v>-1.7445150430083601E-17</v>
      </c>
      <c r="AR97">
        <f t="shared" si="36"/>
        <v>-1.7446206903741393E-17</v>
      </c>
      <c r="AS97">
        <f t="shared" si="36"/>
        <v>-1.31430447537366E-7</v>
      </c>
      <c r="AT97">
        <f t="shared" si="36"/>
        <v>-8.5867892391081124E-8</v>
      </c>
      <c r="AU97">
        <f t="shared" si="23"/>
        <v>-2.1729833994589334E-7</v>
      </c>
      <c r="AW97">
        <v>94</v>
      </c>
      <c r="AX97">
        <f>IF(Z97&gt;0, (R97*SUMPRODUCT(K97:$K$98, X97:$X$98)-K97*$AZ$3)/Z97, 0)</f>
        <v>-5.1835354407584928E+16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50</v>
      </c>
      <c r="R98">
        <f t="shared" si="28"/>
        <v>100000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8.940932155810873E-19</v>
      </c>
      <c r="X98">
        <f t="shared" si="43"/>
        <v>8.940932155810873E-19</v>
      </c>
      <c r="Y98">
        <f t="shared" si="44"/>
        <v>8.9409321558108731E-21</v>
      </c>
      <c r="Z98">
        <f t="shared" si="45"/>
        <v>0</v>
      </c>
      <c r="AB98">
        <f t="shared" si="46"/>
        <v>-4.6345638703062894E-2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-8.9409321558108725E-14</v>
      </c>
      <c r="AI98">
        <f t="shared" si="34"/>
        <v>-8.9409321558108725E-14</v>
      </c>
      <c r="AJ98">
        <f t="shared" si="35"/>
        <v>-4.6345638703062894E-2</v>
      </c>
      <c r="AK98">
        <f t="shared" si="49"/>
        <v>-3.2441947092144031E-3</v>
      </c>
      <c r="AL98">
        <f t="shared" si="26"/>
        <v>-4.9589833412366703E-2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-1.8865601031992419E-18</v>
      </c>
      <c r="AR98">
        <f t="shared" si="36"/>
        <v>-1.8865601031992419E-18</v>
      </c>
      <c r="AS98">
        <f t="shared" si="36"/>
        <v>-9.7790511560542719E-7</v>
      </c>
      <c r="AT98">
        <f t="shared" si="36"/>
        <v>-6.8453358092379914E-8</v>
      </c>
      <c r="AU98">
        <f t="shared" si="36"/>
        <v>-1.0463584736996936E-6</v>
      </c>
      <c r="AW98">
        <v>95</v>
      </c>
    </row>
    <row r="100" spans="5:50" x14ac:dyDescent="0.25">
      <c r="AN100" s="8">
        <f t="shared" ref="AN100:AU100" si="50">SUM(AN3:AN98)</f>
        <v>4299.6743321822778</v>
      </c>
      <c r="AO100" s="8">
        <f t="shared" si="50"/>
        <v>-429.96743321822782</v>
      </c>
      <c r="AP100" s="8">
        <f t="shared" si="50"/>
        <v>-2848.1128063151059</v>
      </c>
      <c r="AQ100" s="8">
        <f t="shared" si="50"/>
        <v>-1961.114734408063</v>
      </c>
      <c r="AR100" s="8">
        <f t="shared" si="50"/>
        <v>-939.52064175911789</v>
      </c>
      <c r="AS100" s="8">
        <f t="shared" si="50"/>
        <v>-296.01908449119384</v>
      </c>
      <c r="AT100" s="8">
        <f t="shared" si="50"/>
        <v>172.67779928652971</v>
      </c>
      <c r="AU100" s="8">
        <f t="shared" si="50"/>
        <v>-1062.8619269637816</v>
      </c>
    </row>
  </sheetData>
  <conditionalFormatting sqref="AN100:AU100">
    <cfRule type="cellIs" dxfId="19" priority="1" operator="lessThan">
      <formula>0</formula>
    </cfRule>
  </conditionalFormatting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893A4-7D4E-498A-B50C-4395CCC16779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'S.35.04.B'!C3*(1+C12)</f>
        <v>7670.4692964219485</v>
      </c>
      <c r="K3">
        <v>1</v>
      </c>
      <c r="L3" s="2">
        <v>0</v>
      </c>
      <c r="O3">
        <f>$C$3</f>
        <v>7670.4692964219485</v>
      </c>
      <c r="P3">
        <f>O3*C5</f>
        <v>767.04692964219487</v>
      </c>
      <c r="Q3" s="4">
        <f>B8</f>
        <v>2519.9082039999998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7670.4692964219485</v>
      </c>
      <c r="AF3">
        <f t="shared" ref="AF3:AG34" si="4">-$Z3*P3</f>
        <v>-767.04692964219487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4383.514162779753</v>
      </c>
      <c r="AJ3">
        <f t="shared" ref="AJ3:AJ66" si="7">AB3-AC3</f>
        <v>0</v>
      </c>
      <c r="AL3">
        <f t="shared" ref="AL3:AL34" si="8">SUM(AI3:AK3)</f>
        <v>4383.514162779753</v>
      </c>
      <c r="AN3">
        <f t="shared" ref="AN3:AU34" si="9">AE3*$K3</f>
        <v>7670.4692964219485</v>
      </c>
      <c r="AO3">
        <f t="shared" si="9"/>
        <v>-767.04692964219487</v>
      </c>
      <c r="AP3">
        <f t="shared" si="9"/>
        <v>-2519.9082039999998</v>
      </c>
      <c r="AQ3">
        <f t="shared" si="9"/>
        <v>0</v>
      </c>
      <c r="AR3">
        <f t="shared" si="9"/>
        <v>4383.514162779753</v>
      </c>
      <c r="AS3">
        <f t="shared" si="9"/>
        <v>0</v>
      </c>
      <c r="AT3">
        <f t="shared" si="9"/>
        <v>0</v>
      </c>
      <c r="AU3">
        <f t="shared" si="9"/>
        <v>4383.514162779753</v>
      </c>
      <c r="AW3">
        <v>0</v>
      </c>
      <c r="AX3">
        <f>IF(Z3&gt;0, (R3*SUMPRODUCT(K3:$K$98, X3:$X$98)-K3*$AZ$3)/Z3, 0)</f>
        <v>0</v>
      </c>
      <c r="AZ3">
        <f>C6*SUMPRODUCT(X4:X89, K4:K89)/1</f>
        <v>3166.6668419246071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1.947287E-3</v>
      </c>
      <c r="R4">
        <f t="shared" si="0"/>
        <v>100000</v>
      </c>
      <c r="S4">
        <f t="shared" si="1"/>
        <v>343.38829153475643</v>
      </c>
      <c r="U4">
        <f t="shared" ref="U4:U67" si="13">M4</f>
        <v>1.947287E-3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1.947287E-3</v>
      </c>
      <c r="Y4">
        <f t="shared" ref="Y4:Y67" si="17">V4*W4</f>
        <v>0.01</v>
      </c>
      <c r="Z4">
        <f t="shared" ref="Z4:Z67" si="18">MAX(0, W4-X4-Y4)</f>
        <v>0.98805271299999997</v>
      </c>
      <c r="AB4">
        <f t="shared" ref="AB4:AB67" si="19">AC3</f>
        <v>0</v>
      </c>
      <c r="AC4">
        <f t="shared" si="2"/>
        <v>339.28573306335102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-194.7287</v>
      </c>
      <c r="AI4">
        <f t="shared" si="6"/>
        <v>-194.7287</v>
      </c>
      <c r="AJ4">
        <f t="shared" si="7"/>
        <v>-339.28573306335102</v>
      </c>
      <c r="AK4">
        <f>G4*SUM(AB4, AE4:AF4)</f>
        <v>0</v>
      </c>
      <c r="AL4">
        <f t="shared" si="8"/>
        <v>-534.01443306335102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-173.86491071428571</v>
      </c>
      <c r="AR4">
        <f t="shared" si="9"/>
        <v>-173.86491071428571</v>
      </c>
      <c r="AS4">
        <f t="shared" si="9"/>
        <v>-302.9336902351348</v>
      </c>
      <c r="AT4">
        <f t="shared" si="9"/>
        <v>0</v>
      </c>
      <c r="AU4">
        <f t="shared" si="9"/>
        <v>-476.79860094942052</v>
      </c>
      <c r="AW4">
        <v>1</v>
      </c>
      <c r="AX4">
        <f>IF(Z4&gt;0, (R4*SUMPRODUCT(K4:$K$98, X4:$X$98)-K4*$AZ$3)/Z4, 0)</f>
        <v>343.38829153475643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1.9819680000000002E-3</v>
      </c>
      <c r="Q5" s="4">
        <f t="shared" ref="Q5:Q68" si="21">$C$8</f>
        <v>50</v>
      </c>
      <c r="R5">
        <f t="shared" si="0"/>
        <v>100000</v>
      </c>
      <c r="S5">
        <f t="shared" si="1"/>
        <v>479.76628279770409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339.28573306335102</v>
      </c>
      <c r="AC5">
        <f t="shared" si="2"/>
        <v>468.35451258419835</v>
      </c>
      <c r="AE5">
        <f t="shared" si="3"/>
        <v>0</v>
      </c>
      <c r="AF5">
        <f t="shared" si="4"/>
        <v>0</v>
      </c>
      <c r="AG5">
        <f t="shared" si="4"/>
        <v>-48.810694850526041</v>
      </c>
      <c r="AH5">
        <f t="shared" si="5"/>
        <v>-195.82888594791842</v>
      </c>
      <c r="AI5">
        <f t="shared" si="6"/>
        <v>-244.63958079844446</v>
      </c>
      <c r="AJ5">
        <f t="shared" si="7"/>
        <v>-129.06877952084733</v>
      </c>
      <c r="AK5">
        <f>G5*SUM(AB5, AE5:AF5)</f>
        <v>23.750001314434574</v>
      </c>
      <c r="AL5">
        <f t="shared" si="8"/>
        <v>-349.95835900485719</v>
      </c>
      <c r="AN5">
        <f t="shared" si="9"/>
        <v>0</v>
      </c>
      <c r="AO5">
        <f t="shared" si="9"/>
        <v>0</v>
      </c>
      <c r="AP5">
        <f t="shared" si="9"/>
        <v>-38.911587093850478</v>
      </c>
      <c r="AQ5">
        <f t="shared" si="9"/>
        <v>-156.1135889253176</v>
      </c>
      <c r="AR5">
        <f t="shared" si="9"/>
        <v>-195.02517601916807</v>
      </c>
      <c r="AS5">
        <f t="shared" si="9"/>
        <v>-102.89284081700201</v>
      </c>
      <c r="AT5">
        <f t="shared" si="9"/>
        <v>18.933355639695929</v>
      </c>
      <c r="AU5">
        <f t="shared" si="9"/>
        <v>-278.98466119647412</v>
      </c>
      <c r="AW5">
        <v>2</v>
      </c>
      <c r="AX5">
        <f>IF(Z5&gt;0, (R5*SUMPRODUCT(K5:$K$98, X5:$X$98)-K5*$AZ$3)/Z5, 0)</f>
        <v>479.76628279770409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2.0299509999999999E-3</v>
      </c>
      <c r="Q6" s="4">
        <f t="shared" si="21"/>
        <v>50</v>
      </c>
      <c r="R6">
        <f t="shared" si="0"/>
        <v>100000</v>
      </c>
      <c r="S6">
        <f t="shared" si="1"/>
        <v>604.18403622247342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468.35451258419835</v>
      </c>
      <c r="AC6">
        <f t="shared" si="2"/>
        <v>582.71743279739349</v>
      </c>
      <c r="AE6">
        <f t="shared" si="3"/>
        <v>0</v>
      </c>
      <c r="AF6">
        <f t="shared" si="4"/>
        <v>0</v>
      </c>
      <c r="AG6">
        <f t="shared" si="4"/>
        <v>-48.223504583198263</v>
      </c>
      <c r="AH6">
        <f t="shared" si="5"/>
        <v>-198.1666376450404</v>
      </c>
      <c r="AI6">
        <f t="shared" si="6"/>
        <v>-246.39014222823866</v>
      </c>
      <c r="AJ6">
        <f t="shared" si="7"/>
        <v>-114.36292021319514</v>
      </c>
      <c r="AK6">
        <f>G6*SUM(AB6, AE6:AF6)</f>
        <v>32.784815880893888</v>
      </c>
      <c r="AL6">
        <f t="shared" si="8"/>
        <v>-327.96824656053991</v>
      </c>
      <c r="AN6">
        <f t="shared" si="9"/>
        <v>0</v>
      </c>
      <c r="AO6">
        <f t="shared" si="9"/>
        <v>0</v>
      </c>
      <c r="AP6">
        <f t="shared" si="9"/>
        <v>-34.324538042660024</v>
      </c>
      <c r="AQ6">
        <f t="shared" si="9"/>
        <v>-141.05109845133728</v>
      </c>
      <c r="AR6">
        <f t="shared" si="9"/>
        <v>-175.37563649399729</v>
      </c>
      <c r="AS6">
        <f t="shared" si="9"/>
        <v>-81.401267690013384</v>
      </c>
      <c r="AT6">
        <f t="shared" si="9"/>
        <v>23.335584372219703</v>
      </c>
      <c r="AU6">
        <f t="shared" si="9"/>
        <v>-233.44131981179098</v>
      </c>
      <c r="AW6">
        <v>3</v>
      </c>
      <c r="AX6">
        <f>IF(Z6&gt;0, (R6*SUMPRODUCT(K6:$K$98, X6:$X$98)-K6*$AZ$3)/Z6, 0)</f>
        <v>604.18403622247342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2.0855349999999999E-3</v>
      </c>
      <c r="Q7" s="4">
        <f t="shared" si="21"/>
        <v>50</v>
      </c>
      <c r="R7">
        <f t="shared" si="0"/>
        <v>100000</v>
      </c>
      <c r="S7">
        <f t="shared" si="1"/>
        <v>716.99539474282437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582.71743279739349</v>
      </c>
      <c r="AC7">
        <f t="shared" si="2"/>
        <v>683.16321750544353</v>
      </c>
      <c r="AE7">
        <f t="shared" si="3"/>
        <v>0</v>
      </c>
      <c r="AF7">
        <f t="shared" si="4"/>
        <v>0</v>
      </c>
      <c r="AG7">
        <f t="shared" si="4"/>
        <v>-47.640697730735361</v>
      </c>
      <c r="AH7">
        <f t="shared" si="5"/>
        <v>-201.14361326184078</v>
      </c>
      <c r="AI7">
        <f t="shared" si="6"/>
        <v>-248.78431099257614</v>
      </c>
      <c r="AJ7">
        <f t="shared" si="7"/>
        <v>-100.44578470805004</v>
      </c>
      <c r="AK7">
        <f>G7*SUM(AB7, AE7:AF7)</f>
        <v>40.790220295817548</v>
      </c>
      <c r="AL7">
        <f t="shared" si="8"/>
        <v>-308.43987540480862</v>
      </c>
      <c r="AN7">
        <f t="shared" si="9"/>
        <v>0</v>
      </c>
      <c r="AO7">
        <f t="shared" si="9"/>
        <v>0</v>
      </c>
      <c r="AP7">
        <f t="shared" si="9"/>
        <v>-30.276524675702341</v>
      </c>
      <c r="AQ7">
        <f t="shared" si="9"/>
        <v>-127.83040258356958</v>
      </c>
      <c r="AR7">
        <f t="shared" si="9"/>
        <v>-158.10692725927191</v>
      </c>
      <c r="AS7">
        <f t="shared" si="9"/>
        <v>-63.835112081525345</v>
      </c>
      <c r="AT7">
        <f t="shared" si="9"/>
        <v>25.922922420107714</v>
      </c>
      <c r="AU7">
        <f t="shared" si="9"/>
        <v>-196.01911692068953</v>
      </c>
      <c r="AW7">
        <v>4</v>
      </c>
      <c r="AX7">
        <f>IF(Z7&gt;0, (R7*SUMPRODUCT(K7:$K$98, X7:$X$98)-K7*$AZ$3)/Z7, 0)</f>
        <v>716.99539474282437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2.1420699999999998E-3</v>
      </c>
      <c r="Q8" s="4">
        <f t="shared" si="21"/>
        <v>50</v>
      </c>
      <c r="R8">
        <f t="shared" si="0"/>
        <v>100000</v>
      </c>
      <c r="S8">
        <f t="shared" si="1"/>
        <v>819.08023813296984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683.16321750544353</v>
      </c>
      <c r="AC8">
        <f t="shared" si="2"/>
        <v>770.95503202846908</v>
      </c>
      <c r="AE8">
        <f t="shared" si="3"/>
        <v>0</v>
      </c>
      <c r="AF8">
        <f t="shared" si="4"/>
        <v>0</v>
      </c>
      <c r="AG8">
        <f t="shared" si="4"/>
        <v>-47.062241044039929</v>
      </c>
      <c r="AH8">
        <f t="shared" si="5"/>
        <v>-204.09941877615256</v>
      </c>
      <c r="AI8">
        <f t="shared" si="6"/>
        <v>-251.16165982019248</v>
      </c>
      <c r="AJ8">
        <f t="shared" si="7"/>
        <v>-87.79181452302555</v>
      </c>
      <c r="AK8">
        <f t="shared" ref="AK8:AK71" si="22">G8*SUM(AB8:AB8, AE8:AF8)</f>
        <v>47.821425225381049</v>
      </c>
      <c r="AL8">
        <f t="shared" si="8"/>
        <v>-291.13204911783697</v>
      </c>
      <c r="AN8">
        <f t="shared" si="9"/>
        <v>0</v>
      </c>
      <c r="AO8">
        <f t="shared" si="9"/>
        <v>0</v>
      </c>
      <c r="AP8">
        <f t="shared" si="9"/>
        <v>-26.704379458690386</v>
      </c>
      <c r="AQ8">
        <f t="shared" si="9"/>
        <v>-115.81149145014589</v>
      </c>
      <c r="AR8">
        <f t="shared" si="9"/>
        <v>-142.51587090883629</v>
      </c>
      <c r="AS8">
        <f t="shared" si="9"/>
        <v>-49.815433272630848</v>
      </c>
      <c r="AT8">
        <f t="shared" si="9"/>
        <v>27.135160951620076</v>
      </c>
      <c r="AU8">
        <f t="shared" si="9"/>
        <v>-165.19614322984705</v>
      </c>
      <c r="AW8">
        <v>5</v>
      </c>
      <c r="AX8">
        <f>IF(Z8&gt;0, (R8*SUMPRODUCT(K8:$K$98, X8:$X$98)-K8*$AZ$3)/Z8, 0)</f>
        <v>819.08023813296984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2.2014550000000002E-3</v>
      </c>
      <c r="Q9" s="4">
        <f t="shared" si="21"/>
        <v>50</v>
      </c>
      <c r="R9">
        <f t="shared" si="0"/>
        <v>100000</v>
      </c>
      <c r="S9">
        <f t="shared" si="1"/>
        <v>911.70101540798191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770.95503202846908</v>
      </c>
      <c r="AC9">
        <f t="shared" si="2"/>
        <v>847.66337728064013</v>
      </c>
      <c r="AE9">
        <f t="shared" si="3"/>
        <v>0</v>
      </c>
      <c r="AF9">
        <f t="shared" si="4"/>
        <v>0</v>
      </c>
      <c r="AG9">
        <f t="shared" si="4"/>
        <v>-46.488013227741924</v>
      </c>
      <c r="AH9">
        <f t="shared" si="5"/>
        <v>-207.21081171521388</v>
      </c>
      <c r="AI9">
        <f t="shared" si="6"/>
        <v>-253.69882494295581</v>
      </c>
      <c r="AJ9">
        <f t="shared" si="7"/>
        <v>-76.708345252171057</v>
      </c>
      <c r="AK9">
        <f t="shared" si="22"/>
        <v>53.966852241992839</v>
      </c>
      <c r="AL9">
        <f t="shared" si="8"/>
        <v>-276.44031795313401</v>
      </c>
      <c r="AN9">
        <f t="shared" si="9"/>
        <v>0</v>
      </c>
      <c r="AO9">
        <f t="shared" si="9"/>
        <v>0</v>
      </c>
      <c r="AP9">
        <f t="shared" si="9"/>
        <v>-23.55227426287701</v>
      </c>
      <c r="AQ9">
        <f t="shared" si="9"/>
        <v>-104.97944585934152</v>
      </c>
      <c r="AR9">
        <f t="shared" si="9"/>
        <v>-128.53172012221853</v>
      </c>
      <c r="AS9">
        <f t="shared" si="9"/>
        <v>-38.862834958764431</v>
      </c>
      <c r="AT9">
        <f t="shared" si="9"/>
        <v>27.341286857771639</v>
      </c>
      <c r="AU9">
        <f t="shared" si="9"/>
        <v>-140.05326822321132</v>
      </c>
      <c r="AW9">
        <v>6</v>
      </c>
      <c r="AX9">
        <f>IF(Z9&gt;0, (R9*SUMPRODUCT(K9:$K$98, X9:$X$98)-K9*$AZ$3)/Z9, 0)</f>
        <v>911.70101540798191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2.2708170000000001E-3</v>
      </c>
      <c r="Q10" s="4">
        <f t="shared" si="21"/>
        <v>50</v>
      </c>
      <c r="R10">
        <f t="shared" si="0"/>
        <v>100000</v>
      </c>
      <c r="S10">
        <f t="shared" si="1"/>
        <v>995.88969543479254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847.66337728064013</v>
      </c>
      <c r="AC10">
        <f t="shared" si="2"/>
        <v>914.57664276265336</v>
      </c>
      <c r="AE10">
        <f t="shared" si="3"/>
        <v>0</v>
      </c>
      <c r="AF10">
        <f t="shared" si="4"/>
        <v>0</v>
      </c>
      <c r="AG10">
        <f t="shared" si="4"/>
        <v>-45.917567324730726</v>
      </c>
      <c r="AH10">
        <f t="shared" si="5"/>
        <v>-211.1315414675625</v>
      </c>
      <c r="AI10">
        <f t="shared" si="6"/>
        <v>-257.04910879229323</v>
      </c>
      <c r="AJ10">
        <f t="shared" si="7"/>
        <v>-66.91326548201323</v>
      </c>
      <c r="AK10">
        <f t="shared" si="22"/>
        <v>59.336436409644818</v>
      </c>
      <c r="AL10">
        <f t="shared" si="8"/>
        <v>-264.62593786466164</v>
      </c>
      <c r="AN10">
        <f t="shared" si="9"/>
        <v>0</v>
      </c>
      <c r="AO10">
        <f t="shared" si="9"/>
        <v>0</v>
      </c>
      <c r="AP10">
        <f t="shared" si="9"/>
        <v>-20.770775549520927</v>
      </c>
      <c r="AQ10">
        <f t="shared" si="9"/>
        <v>-95.505187115720702</v>
      </c>
      <c r="AR10">
        <f t="shared" si="9"/>
        <v>-116.27596266524162</v>
      </c>
      <c r="AS10">
        <f t="shared" si="9"/>
        <v>-30.268163136417929</v>
      </c>
      <c r="AT10">
        <f t="shared" si="9"/>
        <v>26.840790450790315</v>
      </c>
      <c r="AU10">
        <f t="shared" si="9"/>
        <v>-119.70333535086924</v>
      </c>
      <c r="AW10">
        <v>7</v>
      </c>
      <c r="AX10">
        <f>IF(Z10&gt;0, (R10*SUMPRODUCT(K10:$K$98, X10:$X$98)-K10*$AZ$3)/Z10, 0)</f>
        <v>995.88969543479254</v>
      </c>
    </row>
    <row r="11" spans="1:52" x14ac:dyDescent="0.25">
      <c r="A11" t="s">
        <v>33</v>
      </c>
      <c r="C11" s="12">
        <f>AU91</f>
        <v>598.74222917540487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2.3392280000000001E-3</v>
      </c>
      <c r="Q11" s="4">
        <f t="shared" si="21"/>
        <v>50</v>
      </c>
      <c r="R11">
        <f t="shared" si="0"/>
        <v>100000</v>
      </c>
      <c r="S11">
        <f t="shared" si="1"/>
        <v>1072.2448455779229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914.57664276265336</v>
      </c>
      <c r="AC11">
        <f t="shared" si="2"/>
        <v>972.54709077314214</v>
      </c>
      <c r="AE11">
        <f t="shared" si="3"/>
        <v>0</v>
      </c>
      <c r="AF11">
        <f t="shared" si="4"/>
        <v>0</v>
      </c>
      <c r="AG11">
        <f t="shared" si="4"/>
        <v>-45.350979992305525</v>
      </c>
      <c r="AH11">
        <f t="shared" si="5"/>
        <v>-214.82331835579043</v>
      </c>
      <c r="AI11">
        <f t="shared" si="6"/>
        <v>-260.17429834809593</v>
      </c>
      <c r="AJ11">
        <f t="shared" si="7"/>
        <v>-57.970448010488781</v>
      </c>
      <c r="AK11">
        <f t="shared" si="22"/>
        <v>64.020364993385741</v>
      </c>
      <c r="AL11">
        <f t="shared" si="8"/>
        <v>-254.12438136519899</v>
      </c>
      <c r="AN11">
        <f t="shared" si="9"/>
        <v>0</v>
      </c>
      <c r="AO11">
        <f t="shared" si="9"/>
        <v>0</v>
      </c>
      <c r="AP11">
        <f t="shared" si="9"/>
        <v>-18.316500191320145</v>
      </c>
      <c r="AQ11">
        <f t="shared" si="9"/>
        <v>-86.763535262776315</v>
      </c>
      <c r="AR11">
        <f t="shared" si="9"/>
        <v>-105.08003545409645</v>
      </c>
      <c r="AS11">
        <f t="shared" si="9"/>
        <v>-23.413291669886409</v>
      </c>
      <c r="AT11">
        <f t="shared" si="9"/>
        <v>25.856751669946039</v>
      </c>
      <c r="AU11">
        <f t="shared" si="9"/>
        <v>-102.63657545403683</v>
      </c>
      <c r="AW11">
        <v>8</v>
      </c>
      <c r="AX11">
        <f>IF(Z11&gt;0, (R11*SUMPRODUCT(K11:$K$98, X11:$X$98)-K11*$AZ$3)/Z11, 0)</f>
        <v>1072.2448455779229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2.4176169999999999E-3</v>
      </c>
      <c r="Q12" s="4">
        <f t="shared" si="21"/>
        <v>50</v>
      </c>
      <c r="R12">
        <f t="shared" si="0"/>
        <v>100000</v>
      </c>
      <c r="S12">
        <f t="shared" si="1"/>
        <v>1141.8452265787066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972.54709077314214</v>
      </c>
      <c r="AC12">
        <f t="shared" si="2"/>
        <v>1022.8153725873386</v>
      </c>
      <c r="AE12">
        <f t="shared" si="3"/>
        <v>0</v>
      </c>
      <c r="AF12">
        <f t="shared" si="4"/>
        <v>0</v>
      </c>
      <c r="AG12">
        <f t="shared" si="4"/>
        <v>-44.787828892186411</v>
      </c>
      <c r="AH12">
        <f t="shared" si="5"/>
        <v>-219.2826003921154</v>
      </c>
      <c r="AI12">
        <f t="shared" si="6"/>
        <v>-264.07042928430178</v>
      </c>
      <c r="AJ12">
        <f t="shared" si="7"/>
        <v>-50.268281814196484</v>
      </c>
      <c r="AK12">
        <f t="shared" si="22"/>
        <v>68.078296354119956</v>
      </c>
      <c r="AL12">
        <f t="shared" si="8"/>
        <v>-246.26041474437829</v>
      </c>
      <c r="AN12">
        <f t="shared" si="9"/>
        <v>0</v>
      </c>
      <c r="AO12">
        <f t="shared" si="9"/>
        <v>0</v>
      </c>
      <c r="AP12">
        <f t="shared" si="9"/>
        <v>-16.150940095682056</v>
      </c>
      <c r="AQ12">
        <f t="shared" si="9"/>
        <v>-79.075504005426481</v>
      </c>
      <c r="AR12">
        <f t="shared" si="9"/>
        <v>-95.226444101108527</v>
      </c>
      <c r="AS12">
        <f t="shared" si="9"/>
        <v>-18.12724636079848</v>
      </c>
      <c r="AT12">
        <f t="shared" si="9"/>
        <v>24.549716148962577</v>
      </c>
      <c r="AU12">
        <f t="shared" si="9"/>
        <v>-88.803974312944419</v>
      </c>
      <c r="AW12">
        <v>9</v>
      </c>
      <c r="AX12">
        <f>IF(Z12&gt;0, (R12*SUMPRODUCT(K12:$K$98, X12:$X$98)-K12*$AZ$3)/Z12, 0)</f>
        <v>1141.8452265787066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2.502181E-3</v>
      </c>
      <c r="Q13" s="4">
        <f t="shared" si="21"/>
        <v>50</v>
      </c>
      <c r="R13">
        <f t="shared" si="0"/>
        <v>100000</v>
      </c>
      <c r="S13">
        <f t="shared" si="1"/>
        <v>1205.2235202515137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1022.8153725873386</v>
      </c>
      <c r="AC13">
        <f t="shared" si="2"/>
        <v>1066.0897052577809</v>
      </c>
      <c r="AE13">
        <f t="shared" si="3"/>
        <v>0</v>
      </c>
      <c r="AF13">
        <f t="shared" si="4"/>
        <v>0</v>
      </c>
      <c r="AG13">
        <f t="shared" si="4"/>
        <v>-44.227883348779265</v>
      </c>
      <c r="AH13">
        <f t="shared" si="5"/>
        <v>-224.13450897055975</v>
      </c>
      <c r="AI13">
        <f t="shared" si="6"/>
        <v>-268.36239231933899</v>
      </c>
      <c r="AJ13">
        <f t="shared" si="7"/>
        <v>-43.274332670442277</v>
      </c>
      <c r="AK13">
        <f t="shared" si="22"/>
        <v>71.597076081113713</v>
      </c>
      <c r="AL13">
        <f t="shared" si="8"/>
        <v>-240.03964890866757</v>
      </c>
      <c r="AN13">
        <f t="shared" si="9"/>
        <v>0</v>
      </c>
      <c r="AO13">
        <f t="shared" si="9"/>
        <v>0</v>
      </c>
      <c r="AP13">
        <f t="shared" si="9"/>
        <v>-14.240194749362212</v>
      </c>
      <c r="AQ13">
        <f t="shared" si="9"/>
        <v>-72.165313284917517</v>
      </c>
      <c r="AR13">
        <f t="shared" si="9"/>
        <v>-86.40550803427972</v>
      </c>
      <c r="AS13">
        <f t="shared" si="9"/>
        <v>-13.933176951204798</v>
      </c>
      <c r="AT13">
        <f t="shared" si="9"/>
        <v>23.05234231626649</v>
      </c>
      <c r="AU13">
        <f t="shared" si="9"/>
        <v>-77.286342669218044</v>
      </c>
      <c r="AW13">
        <v>10</v>
      </c>
      <c r="AX13">
        <f>IF(Z13&gt;0, (R13*SUMPRODUCT(K13:$K$98, X13:$X$98)-K13*$AZ$3)/Z13, 0)</f>
        <v>1205.2235202515137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2.5943469999999999E-3</v>
      </c>
      <c r="Q14" s="4">
        <f t="shared" si="21"/>
        <v>50</v>
      </c>
      <c r="R14">
        <f t="shared" si="0"/>
        <v>100000</v>
      </c>
      <c r="S14">
        <f t="shared" si="1"/>
        <v>1263.0450443089055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1066.0897052577809</v>
      </c>
      <c r="AC14">
        <f t="shared" si="2"/>
        <v>1103.1653175763176</v>
      </c>
      <c r="AE14">
        <f t="shared" si="3"/>
        <v>0</v>
      </c>
      <c r="AF14">
        <f t="shared" si="4"/>
        <v>0</v>
      </c>
      <c r="AG14">
        <f t="shared" si="4"/>
        <v>-43.670862038809219</v>
      </c>
      <c r="AH14">
        <f t="shared" si="5"/>
        <v>-229.48495296451085</v>
      </c>
      <c r="AI14">
        <f t="shared" si="6"/>
        <v>-273.15581500332007</v>
      </c>
      <c r="AJ14">
        <f t="shared" si="7"/>
        <v>-37.075612318536741</v>
      </c>
      <c r="AK14">
        <f t="shared" si="22"/>
        <v>74.626279368044663</v>
      </c>
      <c r="AL14">
        <f t="shared" si="8"/>
        <v>-235.60514795381215</v>
      </c>
      <c r="AN14">
        <f t="shared" si="9"/>
        <v>0</v>
      </c>
      <c r="AO14">
        <f t="shared" si="9"/>
        <v>0</v>
      </c>
      <c r="AP14">
        <f t="shared" si="9"/>
        <v>-12.554329281554612</v>
      </c>
      <c r="AQ14">
        <f t="shared" si="9"/>
        <v>-65.971440227542146</v>
      </c>
      <c r="AR14">
        <f t="shared" si="9"/>
        <v>-78.525769509096762</v>
      </c>
      <c r="AS14">
        <f t="shared" si="9"/>
        <v>-10.658352586411745</v>
      </c>
      <c r="AT14">
        <f t="shared" si="9"/>
        <v>21.453272056116806</v>
      </c>
      <c r="AU14">
        <f t="shared" si="9"/>
        <v>-67.730850039391697</v>
      </c>
      <c r="AW14">
        <v>11</v>
      </c>
      <c r="AX14">
        <f>IF(Z14&gt;0, (R14*SUMPRODUCT(K14:$K$98, X14:$X$98)-K14*$AZ$3)/Z14, 0)</f>
        <v>1263.0450443089055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2.6922130000000002E-3</v>
      </c>
      <c r="Q15" s="4">
        <f t="shared" si="21"/>
        <v>50</v>
      </c>
      <c r="R15">
        <f t="shared" si="0"/>
        <v>100000</v>
      </c>
      <c r="S15">
        <f t="shared" si="1"/>
        <v>1315.88632647494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1103.1653175763176</v>
      </c>
      <c r="AC15">
        <f t="shared" si="2"/>
        <v>1134.7304180661449</v>
      </c>
      <c r="AE15">
        <f t="shared" si="3"/>
        <v>0</v>
      </c>
      <c r="AF15">
        <f t="shared" si="4"/>
        <v>0</v>
      </c>
      <c r="AG15">
        <f t="shared" si="4"/>
        <v>-43.116582155919033</v>
      </c>
      <c r="AH15">
        <f t="shared" si="5"/>
        <v>-235.14252500417737</v>
      </c>
      <c r="AI15">
        <f t="shared" si="6"/>
        <v>-278.25910716009639</v>
      </c>
      <c r="AJ15">
        <f t="shared" si="7"/>
        <v>-31.565100489827273</v>
      </c>
      <c r="AK15">
        <f t="shared" si="22"/>
        <v>77.221572230342247</v>
      </c>
      <c r="AL15">
        <f t="shared" si="8"/>
        <v>-232.60263541958142</v>
      </c>
      <c r="AN15">
        <f t="shared" si="9"/>
        <v>0</v>
      </c>
      <c r="AO15">
        <f t="shared" si="9"/>
        <v>0</v>
      </c>
      <c r="AP15">
        <f t="shared" si="9"/>
        <v>-11.06695273235802</v>
      </c>
      <c r="AQ15">
        <f t="shared" si="9"/>
        <v>-60.355229460860691</v>
      </c>
      <c r="AR15">
        <f t="shared" si="9"/>
        <v>-71.422182193218703</v>
      </c>
      <c r="AS15">
        <f t="shared" si="9"/>
        <v>-8.1019751020569597</v>
      </c>
      <c r="AT15">
        <f t="shared" si="9"/>
        <v>19.82085422961217</v>
      </c>
      <c r="AU15">
        <f t="shared" si="9"/>
        <v>-59.703303065663498</v>
      </c>
      <c r="AW15">
        <v>12</v>
      </c>
      <c r="AX15">
        <f>IF(Z15&gt;0, (R15*SUMPRODUCT(K15:$K$98, X15:$X$98)-K15*$AZ$3)/Z15, 0)</f>
        <v>1315.88632647494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2.807183E-3</v>
      </c>
      <c r="Q16" s="4">
        <f t="shared" si="21"/>
        <v>50</v>
      </c>
      <c r="R16">
        <f t="shared" si="0"/>
        <v>100000</v>
      </c>
      <c r="S16">
        <f t="shared" si="1"/>
        <v>1364.358391070024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1134.7304180661449</v>
      </c>
      <c r="AC16">
        <f t="shared" si="2"/>
        <v>1161.4613856743649</v>
      </c>
      <c r="AE16">
        <f t="shared" si="3"/>
        <v>0</v>
      </c>
      <c r="AF16">
        <f t="shared" si="4"/>
        <v>0</v>
      </c>
      <c r="AG16">
        <f t="shared" si="4"/>
        <v>-42.564380197913643</v>
      </c>
      <c r="AH16">
        <f t="shared" si="5"/>
        <v>-242.07227289239856</v>
      </c>
      <c r="AI16">
        <f t="shared" si="6"/>
        <v>-284.63665309031222</v>
      </c>
      <c r="AJ16">
        <f t="shared" si="7"/>
        <v>-26.730967608219999</v>
      </c>
      <c r="AK16">
        <f t="shared" si="22"/>
        <v>79.431129264630158</v>
      </c>
      <c r="AL16">
        <f t="shared" si="8"/>
        <v>-231.93649143390206</v>
      </c>
      <c r="AN16">
        <f t="shared" si="9"/>
        <v>0</v>
      </c>
      <c r="AO16">
        <f t="shared" si="9"/>
        <v>0</v>
      </c>
      <c r="AP16">
        <f t="shared" si="9"/>
        <v>-9.7546573602342512</v>
      </c>
      <c r="AQ16">
        <f t="shared" si="9"/>
        <v>-55.476717092998193</v>
      </c>
      <c r="AR16">
        <f t="shared" si="9"/>
        <v>-65.231374453232448</v>
      </c>
      <c r="AS16">
        <f t="shared" si="9"/>
        <v>-6.1260478530000464</v>
      </c>
      <c r="AT16">
        <f t="shared" si="9"/>
        <v>18.203564720317996</v>
      </c>
      <c r="AU16">
        <f t="shared" si="9"/>
        <v>-53.153857585914501</v>
      </c>
      <c r="AW16">
        <v>13</v>
      </c>
      <c r="AX16">
        <f>IF(Z16&gt;0, (R16*SUMPRODUCT(K16:$K$98, X16:$X$98)-K16*$AZ$3)/Z16, 0)</f>
        <v>1364.358391070024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2.939255E-3</v>
      </c>
      <c r="Q17" s="4">
        <f t="shared" si="21"/>
        <v>50</v>
      </c>
      <c r="R17">
        <f t="shared" si="0"/>
        <v>100000</v>
      </c>
      <c r="S17">
        <f t="shared" si="1"/>
        <v>1408.757389783601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1161.4613856743649</v>
      </c>
      <c r="AC17">
        <f t="shared" si="2"/>
        <v>1183.7402016787594</v>
      </c>
      <c r="AE17">
        <f t="shared" si="3"/>
        <v>0</v>
      </c>
      <c r="AF17">
        <f t="shared" si="4"/>
        <v>0</v>
      </c>
      <c r="AG17">
        <f t="shared" si="4"/>
        <v>-42.013628828615893</v>
      </c>
      <c r="AH17">
        <f t="shared" si="5"/>
        <v>-250.21513463723733</v>
      </c>
      <c r="AI17">
        <f t="shared" si="6"/>
        <v>-292.22876346585321</v>
      </c>
      <c r="AJ17">
        <f t="shared" si="7"/>
        <v>-22.278816004394457</v>
      </c>
      <c r="AK17">
        <f t="shared" si="22"/>
        <v>81.302296997205559</v>
      </c>
      <c r="AL17">
        <f t="shared" si="8"/>
        <v>-233.2052824730421</v>
      </c>
      <c r="AN17">
        <f t="shared" si="9"/>
        <v>0</v>
      </c>
      <c r="AO17">
        <f t="shared" si="9"/>
        <v>0</v>
      </c>
      <c r="AP17">
        <f t="shared" si="9"/>
        <v>-8.5968208582254935</v>
      </c>
      <c r="AQ17">
        <f t="shared" si="9"/>
        <v>-51.198973963134499</v>
      </c>
      <c r="AR17">
        <f t="shared" si="9"/>
        <v>-59.795794821359991</v>
      </c>
      <c r="AS17">
        <f t="shared" si="9"/>
        <v>-4.5586871561233799</v>
      </c>
      <c r="AT17">
        <f t="shared" si="9"/>
        <v>16.636060776810712</v>
      </c>
      <c r="AU17">
        <f t="shared" si="9"/>
        <v>-47.718421200672658</v>
      </c>
      <c r="AW17">
        <v>14</v>
      </c>
      <c r="AX17">
        <f>IF(Z17&gt;0, (R17*SUMPRODUCT(K17:$K$98, X17:$X$98)-K17*$AZ$3)/Z17, 0)</f>
        <v>1408.757389783601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3.7729310000000002E-3</v>
      </c>
      <c r="Q18" s="4">
        <f t="shared" si="21"/>
        <v>50</v>
      </c>
      <c r="R18">
        <f t="shared" si="0"/>
        <v>100000</v>
      </c>
      <c r="S18">
        <f t="shared" si="1"/>
        <v>1450.4240961885562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1183.7402016787594</v>
      </c>
      <c r="AC18">
        <f t="shared" si="2"/>
        <v>1201.9658108382971</v>
      </c>
      <c r="AE18">
        <f t="shared" si="3"/>
        <v>0</v>
      </c>
      <c r="AF18">
        <f t="shared" si="4"/>
        <v>0</v>
      </c>
      <c r="AG18">
        <f t="shared" si="4"/>
        <v>-41.434978017699756</v>
      </c>
      <c r="AH18">
        <f t="shared" si="5"/>
        <v>-317.02904525995717</v>
      </c>
      <c r="AI18">
        <f t="shared" si="6"/>
        <v>-358.46402327765691</v>
      </c>
      <c r="AJ18">
        <f t="shared" si="7"/>
        <v>-18.225609159537726</v>
      </c>
      <c r="AK18">
        <f t="shared" si="22"/>
        <v>82.861814117513163</v>
      </c>
      <c r="AL18">
        <f t="shared" si="8"/>
        <v>-293.82781831968146</v>
      </c>
      <c r="AN18">
        <f t="shared" si="9"/>
        <v>0</v>
      </c>
      <c r="AO18">
        <f t="shared" si="9"/>
        <v>0</v>
      </c>
      <c r="AP18">
        <f t="shared" si="9"/>
        <v>-7.5700155693980298</v>
      </c>
      <c r="AQ18">
        <f t="shared" si="9"/>
        <v>-57.920021281152799</v>
      </c>
      <c r="AR18">
        <f t="shared" si="9"/>
        <v>-65.490036850550823</v>
      </c>
      <c r="AS18">
        <f t="shared" si="9"/>
        <v>-3.329750652710088</v>
      </c>
      <c r="AT18">
        <f t="shared" si="9"/>
        <v>15.138543640838703</v>
      </c>
      <c r="AU18">
        <f t="shared" si="9"/>
        <v>-53.681243862422207</v>
      </c>
      <c r="AW18">
        <v>15</v>
      </c>
      <c r="AX18">
        <f>IF(Z18&gt;0, (R18*SUMPRODUCT(K18:$K$98, X18:$X$98)-K18*$AZ$3)/Z18, 0)</f>
        <v>1450.4240961885562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4.6883589999999996E-3</v>
      </c>
      <c r="Q19" s="4">
        <f t="shared" si="21"/>
        <v>50</v>
      </c>
      <c r="R19">
        <f t="shared" si="0"/>
        <v>100000</v>
      </c>
      <c r="S19">
        <f t="shared" si="1"/>
        <v>1477.0259236527902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1201.9658108382971</v>
      </c>
      <c r="AC19">
        <f t="shared" si="2"/>
        <v>1206.0320244881011</v>
      </c>
      <c r="AE19">
        <f t="shared" si="3"/>
        <v>0</v>
      </c>
      <c r="AF19">
        <f t="shared" si="4"/>
        <v>0</v>
      </c>
      <c r="AG19">
        <f t="shared" si="4"/>
        <v>-40.826366185418671</v>
      </c>
      <c r="AH19">
        <f t="shared" si="5"/>
        <v>-388.52410420816955</v>
      </c>
      <c r="AI19">
        <f t="shared" si="6"/>
        <v>-429.35047039358824</v>
      </c>
      <c r="AJ19">
        <f t="shared" si="7"/>
        <v>-4.0662136498040127</v>
      </c>
      <c r="AK19">
        <f t="shared" si="22"/>
        <v>84.137606758680803</v>
      </c>
      <c r="AL19">
        <f t="shared" si="8"/>
        <v>-349.27907728471143</v>
      </c>
      <c r="AN19">
        <f t="shared" si="9"/>
        <v>0</v>
      </c>
      <c r="AO19">
        <f t="shared" si="9"/>
        <v>0</v>
      </c>
      <c r="AP19">
        <f t="shared" si="9"/>
        <v>-6.659664699177787</v>
      </c>
      <c r="AQ19">
        <f t="shared" si="9"/>
        <v>-63.376697544513156</v>
      </c>
      <c r="AR19">
        <f t="shared" si="9"/>
        <v>-70.036362243690945</v>
      </c>
      <c r="AS19">
        <f t="shared" si="9"/>
        <v>-0.66328752796486368</v>
      </c>
      <c r="AT19">
        <f t="shared" si="9"/>
        <v>13.724666237971794</v>
      </c>
      <c r="AU19">
        <f t="shared" si="9"/>
        <v>-56.974983533684018</v>
      </c>
      <c r="AW19">
        <v>16</v>
      </c>
      <c r="AX19">
        <f>IF(Z19&gt;0, (R19*SUMPRODUCT(K19:$K$98, X19:$X$98)-K19*$AZ$3)/Z19, 0)</f>
        <v>1477.0259236527902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5.6712799999999999E-3</v>
      </c>
      <c r="Q20" s="4">
        <f t="shared" si="21"/>
        <v>50</v>
      </c>
      <c r="R20">
        <f t="shared" si="0"/>
        <v>100000</v>
      </c>
      <c r="S20">
        <f t="shared" si="1"/>
        <v>1490.5481302403125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1206.0320244881011</v>
      </c>
      <c r="AC20">
        <f t="shared" si="2"/>
        <v>1198.0001795605137</v>
      </c>
      <c r="AE20">
        <f t="shared" si="3"/>
        <v>0</v>
      </c>
      <c r="AF20">
        <f t="shared" si="4"/>
        <v>0</v>
      </c>
      <c r="AG20">
        <f t="shared" si="4"/>
        <v>-40.186564769544447</v>
      </c>
      <c r="AH20">
        <f t="shared" si="5"/>
        <v>-463.07550804008241</v>
      </c>
      <c r="AI20">
        <f t="shared" si="6"/>
        <v>-503.26207280962683</v>
      </c>
      <c r="AJ20">
        <f t="shared" si="7"/>
        <v>8.0318449275873718</v>
      </c>
      <c r="AK20">
        <f t="shared" si="22"/>
        <v>84.422241714167086</v>
      </c>
      <c r="AL20">
        <f t="shared" si="8"/>
        <v>-410.8079861678724</v>
      </c>
      <c r="AN20">
        <f t="shared" si="9"/>
        <v>0</v>
      </c>
      <c r="AO20">
        <f t="shared" si="9"/>
        <v>0</v>
      </c>
      <c r="AP20">
        <f t="shared" si="9"/>
        <v>-5.85294574015255</v>
      </c>
      <c r="AQ20">
        <f t="shared" si="9"/>
        <v>-67.444327169916065</v>
      </c>
      <c r="AR20">
        <f t="shared" si="9"/>
        <v>-73.297272910068614</v>
      </c>
      <c r="AS20">
        <f t="shared" si="9"/>
        <v>1.1697927609407177</v>
      </c>
      <c r="AT20">
        <f t="shared" si="9"/>
        <v>12.295621754401189</v>
      </c>
      <c r="AU20">
        <f t="shared" si="9"/>
        <v>-59.831858394726709</v>
      </c>
      <c r="AW20">
        <v>17</v>
      </c>
      <c r="AX20">
        <f>IF(Z20&gt;0, (R20*SUMPRODUCT(K20:$K$98, X20:$X$98)-K20*$AZ$3)/Z20, 0)</f>
        <v>1490.5481302403125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6.8024940000000001E-3</v>
      </c>
      <c r="Q21" s="4">
        <f t="shared" si="21"/>
        <v>50</v>
      </c>
      <c r="R21">
        <f t="shared" si="0"/>
        <v>100000</v>
      </c>
      <c r="S21">
        <f t="shared" si="1"/>
        <v>1493.2057358244995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1198.0001795605137</v>
      </c>
      <c r="AC21">
        <f t="shared" si="2"/>
        <v>1179.970899369996</v>
      </c>
      <c r="AE21">
        <f t="shared" si="3"/>
        <v>0</v>
      </c>
      <c r="AF21">
        <f t="shared" si="4"/>
        <v>0</v>
      </c>
      <c r="AG21">
        <f t="shared" si="4"/>
        <v>-39.511330256123564</v>
      </c>
      <c r="AH21">
        <f t="shared" si="5"/>
        <v>-546.737731450875</v>
      </c>
      <c r="AI21">
        <f t="shared" si="6"/>
        <v>-586.24906170699853</v>
      </c>
      <c r="AJ21">
        <f t="shared" si="7"/>
        <v>18.029280190517738</v>
      </c>
      <c r="AK21">
        <f t="shared" si="22"/>
        <v>83.860012569235977</v>
      </c>
      <c r="AL21">
        <f t="shared" si="8"/>
        <v>-484.35976894724479</v>
      </c>
      <c r="AN21">
        <f t="shared" si="9"/>
        <v>0</v>
      </c>
      <c r="AO21">
        <f t="shared" si="9"/>
        <v>0</v>
      </c>
      <c r="AP21">
        <f t="shared" si="9"/>
        <v>-5.1380371914922414</v>
      </c>
      <c r="AQ21">
        <f t="shared" si="9"/>
        <v>-71.097550499487994</v>
      </c>
      <c r="AR21">
        <f t="shared" si="9"/>
        <v>-76.235587690980239</v>
      </c>
      <c r="AS21">
        <f t="shared" si="9"/>
        <v>2.3445202060833585</v>
      </c>
      <c r="AT21">
        <f t="shared" si="9"/>
        <v>10.905121661727982</v>
      </c>
      <c r="AU21">
        <f t="shared" si="9"/>
        <v>-62.98594582316889</v>
      </c>
      <c r="AW21">
        <v>18</v>
      </c>
      <c r="AX21">
        <f>IF(Z21&gt;0, (R21*SUMPRODUCT(K21:$K$98, X21:$X$98)-K21*$AZ$3)/Z21, 0)</f>
        <v>1493.2057358244995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8.090557E-3</v>
      </c>
      <c r="Q22" s="4">
        <f t="shared" si="21"/>
        <v>50</v>
      </c>
      <c r="R22">
        <f t="shared" si="0"/>
        <v>100000</v>
      </c>
      <c r="S22">
        <f t="shared" si="1"/>
        <v>1485.9491082700313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1179.970899369996</v>
      </c>
      <c r="AC22">
        <f t="shared" si="2"/>
        <v>1152.9939265306864</v>
      </c>
      <c r="AE22">
        <f t="shared" si="3"/>
        <v>0</v>
      </c>
      <c r="AF22">
        <f t="shared" si="4"/>
        <v>0</v>
      </c>
      <c r="AG22">
        <f t="shared" si="4"/>
        <v>-38.796548283979341</v>
      </c>
      <c r="AH22">
        <f t="shared" si="5"/>
        <v>-639.33733916598464</v>
      </c>
      <c r="AI22">
        <f t="shared" si="6"/>
        <v>-678.13388744996394</v>
      </c>
      <c r="AJ22">
        <f t="shared" si="7"/>
        <v>26.97697283930961</v>
      </c>
      <c r="AK22">
        <f t="shared" si="22"/>
        <v>82.597962955899732</v>
      </c>
      <c r="AL22">
        <f t="shared" si="8"/>
        <v>-568.55895165475454</v>
      </c>
      <c r="AN22">
        <f t="shared" si="9"/>
        <v>0</v>
      </c>
      <c r="AO22">
        <f t="shared" si="9"/>
        <v>0</v>
      </c>
      <c r="AP22">
        <f t="shared" si="9"/>
        <v>-4.5045421757244926</v>
      </c>
      <c r="AQ22">
        <f t="shared" si="9"/>
        <v>-74.231397796228379</v>
      </c>
      <c r="AR22">
        <f t="shared" si="9"/>
        <v>-78.735939971952874</v>
      </c>
      <c r="AS22">
        <f t="shared" si="9"/>
        <v>3.1322093666313173</v>
      </c>
      <c r="AT22">
        <f t="shared" si="9"/>
        <v>9.5901832565197722</v>
      </c>
      <c r="AU22">
        <f t="shared" si="9"/>
        <v>-66.013547348801779</v>
      </c>
      <c r="AW22">
        <v>19</v>
      </c>
      <c r="AX22">
        <f>IF(Z22&gt;0, (R22*SUMPRODUCT(K22:$K$98, X22:$X$98)-K22*$AZ$3)/Z22, 0)</f>
        <v>1485.9491082700313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9.5159809999999997E-3</v>
      </c>
      <c r="Q23" s="4">
        <f t="shared" si="21"/>
        <v>50</v>
      </c>
      <c r="R23">
        <f t="shared" si="0"/>
        <v>100000</v>
      </c>
      <c r="S23">
        <f t="shared" si="1"/>
        <v>1469.7340539396255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1152.9939265306864</v>
      </c>
      <c r="AC23">
        <f t="shared" si="2"/>
        <v>1118.1559016453302</v>
      </c>
      <c r="AE23">
        <f t="shared" si="3"/>
        <v>0</v>
      </c>
      <c r="AF23">
        <f t="shared" si="4"/>
        <v>0</v>
      </c>
      <c r="AG23">
        <f t="shared" si="4"/>
        <v>-38.039395584803621</v>
      </c>
      <c r="AH23">
        <f t="shared" si="5"/>
        <v>-738.37443267186006</v>
      </c>
      <c r="AI23">
        <f t="shared" si="6"/>
        <v>-776.41382825666369</v>
      </c>
      <c r="AJ23">
        <f t="shared" si="7"/>
        <v>34.838024885356162</v>
      </c>
      <c r="AK23">
        <f t="shared" si="22"/>
        <v>80.709574857148056</v>
      </c>
      <c r="AL23">
        <f t="shared" si="8"/>
        <v>-660.8662285141595</v>
      </c>
      <c r="AN23">
        <f t="shared" si="9"/>
        <v>0</v>
      </c>
      <c r="AO23">
        <f t="shared" si="9"/>
        <v>0</v>
      </c>
      <c r="AP23">
        <f t="shared" si="9"/>
        <v>-3.9434210859012095</v>
      </c>
      <c r="AQ23">
        <f t="shared" si="9"/>
        <v>-76.544888853380229</v>
      </c>
      <c r="AR23">
        <f t="shared" si="9"/>
        <v>-80.48830993928145</v>
      </c>
      <c r="AS23">
        <f t="shared" si="9"/>
        <v>3.6115453416653911</v>
      </c>
      <c r="AT23">
        <f t="shared" si="9"/>
        <v>8.3669005364781963</v>
      </c>
      <c r="AU23">
        <f t="shared" si="9"/>
        <v>-68.509864061137861</v>
      </c>
      <c r="AW23">
        <v>20</v>
      </c>
      <c r="AX23">
        <f>IF(Z23&gt;0, (R23*SUMPRODUCT(K23:$K$98, X23:$X$98)-K23*$AZ$3)/Z23, 0)</f>
        <v>1469.7340539396255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1.1135328E-2</v>
      </c>
      <c r="Q24" s="4">
        <f t="shared" si="21"/>
        <v>50</v>
      </c>
      <c r="R24">
        <f t="shared" si="0"/>
        <v>100000</v>
      </c>
      <c r="S24">
        <f t="shared" si="1"/>
        <v>1445.9131295314471</v>
      </c>
      <c r="U24">
        <f t="shared" si="13"/>
        <v>1.1135328E-2</v>
      </c>
      <c r="V24">
        <f t="shared" si="14"/>
        <v>0.01</v>
      </c>
      <c r="W24">
        <f t="shared" si="15"/>
        <v>0.76078791169607241</v>
      </c>
      <c r="X24">
        <f t="shared" si="16"/>
        <v>8.4716229351708017E-3</v>
      </c>
      <c r="Y24">
        <f t="shared" si="17"/>
        <v>7.6078791169607246E-3</v>
      </c>
      <c r="Z24">
        <f t="shared" si="18"/>
        <v>0.74470840964394092</v>
      </c>
      <c r="AB24">
        <f t="shared" si="19"/>
        <v>1118.1559016453302</v>
      </c>
      <c r="AC24">
        <f t="shared" si="2"/>
        <v>1076.7836671766574</v>
      </c>
      <c r="AE24">
        <f t="shared" si="3"/>
        <v>0</v>
      </c>
      <c r="AF24">
        <f t="shared" si="4"/>
        <v>0</v>
      </c>
      <c r="AG24">
        <f t="shared" si="4"/>
        <v>-37.235420482197043</v>
      </c>
      <c r="AH24">
        <f t="shared" si="5"/>
        <v>-847.16229351708023</v>
      </c>
      <c r="AI24">
        <f t="shared" si="6"/>
        <v>-884.39771399927724</v>
      </c>
      <c r="AJ24">
        <f t="shared" si="7"/>
        <v>41.372234468672787</v>
      </c>
      <c r="AK24">
        <f t="shared" si="22"/>
        <v>78.27091311517313</v>
      </c>
      <c r="AL24">
        <f t="shared" si="8"/>
        <v>-764.75456641543133</v>
      </c>
      <c r="AN24">
        <f t="shared" si="9"/>
        <v>0</v>
      </c>
      <c r="AO24">
        <f t="shared" si="9"/>
        <v>0</v>
      </c>
      <c r="AP24">
        <f t="shared" si="9"/>
        <v>-3.446496060543367</v>
      </c>
      <c r="AQ24">
        <f t="shared" si="9"/>
        <v>-78.413012917189533</v>
      </c>
      <c r="AR24">
        <f t="shared" si="9"/>
        <v>-81.859508977732901</v>
      </c>
      <c r="AS24">
        <f t="shared" si="9"/>
        <v>3.8293979567205874</v>
      </c>
      <c r="AT24">
        <f t="shared" si="9"/>
        <v>7.2447253237157314</v>
      </c>
      <c r="AU24">
        <f t="shared" si="9"/>
        <v>-70.785385697296576</v>
      </c>
      <c r="AW24">
        <v>21</v>
      </c>
      <c r="AX24">
        <f>IF(Z24&gt;0, (R24*SUMPRODUCT(K24:$K$98, X24:$X$98)-K24*$AZ$3)/Z24, 0)</f>
        <v>1445.9131295314471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1.2969985999999999E-2</v>
      </c>
      <c r="Q25" s="4">
        <f t="shared" si="21"/>
        <v>50</v>
      </c>
      <c r="R25">
        <f t="shared" si="0"/>
        <v>100000</v>
      </c>
      <c r="S25">
        <f t="shared" si="1"/>
        <v>1415.2986766685242</v>
      </c>
      <c r="U25">
        <f t="shared" si="13"/>
        <v>1.2969985999999999E-2</v>
      </c>
      <c r="V25">
        <f t="shared" si="14"/>
        <v>0.01</v>
      </c>
      <c r="W25">
        <f t="shared" si="15"/>
        <v>0.74470840964394092</v>
      </c>
      <c r="X25">
        <f t="shared" si="16"/>
        <v>9.658857647164178E-3</v>
      </c>
      <c r="Y25">
        <f t="shared" si="17"/>
        <v>7.4470840964394091E-3</v>
      </c>
      <c r="Z25">
        <f t="shared" si="18"/>
        <v>0.72760246790033722</v>
      </c>
      <c r="AB25">
        <f t="shared" si="19"/>
        <v>1076.7836671766574</v>
      </c>
      <c r="AC25">
        <f t="shared" si="2"/>
        <v>1029.7748099600997</v>
      </c>
      <c r="AE25">
        <f t="shared" si="3"/>
        <v>0</v>
      </c>
      <c r="AF25">
        <f t="shared" si="4"/>
        <v>0</v>
      </c>
      <c r="AG25">
        <f t="shared" si="4"/>
        <v>-36.380123395016859</v>
      </c>
      <c r="AH25">
        <f t="shared" si="5"/>
        <v>-965.88576471641784</v>
      </c>
      <c r="AI25">
        <f t="shared" si="6"/>
        <v>-1002.2658881114347</v>
      </c>
      <c r="AJ25">
        <f t="shared" si="7"/>
        <v>47.008857216557772</v>
      </c>
      <c r="AK25">
        <f t="shared" si="22"/>
        <v>75.374856702366031</v>
      </c>
      <c r="AL25">
        <f t="shared" si="8"/>
        <v>-879.88217419251089</v>
      </c>
      <c r="AN25">
        <f t="shared" si="9"/>
        <v>0</v>
      </c>
      <c r="AO25">
        <f t="shared" si="9"/>
        <v>0</v>
      </c>
      <c r="AP25">
        <f t="shared" si="9"/>
        <v>-3.0065447270389556</v>
      </c>
      <c r="AQ25">
        <f t="shared" si="9"/>
        <v>-79.82322438268325</v>
      </c>
      <c r="AR25">
        <f t="shared" si="9"/>
        <v>-82.829769109722207</v>
      </c>
      <c r="AS25">
        <f t="shared" si="9"/>
        <v>3.8849299727204354</v>
      </c>
      <c r="AT25">
        <f t="shared" si="9"/>
        <v>6.2291673810225801</v>
      </c>
      <c r="AU25">
        <f t="shared" si="9"/>
        <v>-72.715671755979187</v>
      </c>
      <c r="AW25">
        <v>22</v>
      </c>
      <c r="AX25">
        <f>IF(Z25&gt;0, (R25*SUMPRODUCT(K25:$K$98, X25:$X$98)-K25*$AZ$3)/Z25, 0)</f>
        <v>1415.2986766685242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1.4883069000000001E-2</v>
      </c>
      <c r="Q26" s="4">
        <f t="shared" si="21"/>
        <v>50</v>
      </c>
      <c r="R26">
        <f t="shared" si="0"/>
        <v>100000</v>
      </c>
      <c r="S26">
        <f t="shared" si="1"/>
        <v>1378.4277327478123</v>
      </c>
      <c r="U26">
        <f t="shared" si="13"/>
        <v>1.4883069000000001E-2</v>
      </c>
      <c r="V26">
        <f t="shared" si="14"/>
        <v>0.01</v>
      </c>
      <c r="W26">
        <f t="shared" si="15"/>
        <v>0.72760246790033722</v>
      </c>
      <c r="X26">
        <f t="shared" si="16"/>
        <v>1.0828957734331004E-2</v>
      </c>
      <c r="Y26">
        <f t="shared" si="17"/>
        <v>7.2760246790033725E-3</v>
      </c>
      <c r="Z26">
        <f t="shared" si="18"/>
        <v>0.70949748548700287</v>
      </c>
      <c r="AB26">
        <f t="shared" si="19"/>
        <v>1029.7748099600997</v>
      </c>
      <c r="AC26">
        <f t="shared" si="2"/>
        <v>977.99101031012322</v>
      </c>
      <c r="AE26">
        <f t="shared" si="3"/>
        <v>0</v>
      </c>
      <c r="AF26">
        <f t="shared" si="4"/>
        <v>0</v>
      </c>
      <c r="AG26">
        <f t="shared" si="4"/>
        <v>-35.474874274350142</v>
      </c>
      <c r="AH26">
        <f t="shared" si="5"/>
        <v>-1082.8957734331004</v>
      </c>
      <c r="AI26">
        <f t="shared" si="6"/>
        <v>-1118.3706477074506</v>
      </c>
      <c r="AJ26">
        <f t="shared" si="7"/>
        <v>51.783799649976459</v>
      </c>
      <c r="AK26">
        <f t="shared" si="22"/>
        <v>72.08423669720699</v>
      </c>
      <c r="AL26">
        <f t="shared" si="8"/>
        <v>-994.50261136026711</v>
      </c>
      <c r="AN26">
        <f t="shared" si="9"/>
        <v>0</v>
      </c>
      <c r="AO26">
        <f t="shared" si="9"/>
        <v>0</v>
      </c>
      <c r="AP26">
        <f t="shared" si="9"/>
        <v>-2.6176184528075526</v>
      </c>
      <c r="AQ26">
        <f t="shared" si="9"/>
        <v>-79.904665400190964</v>
      </c>
      <c r="AR26">
        <f t="shared" si="9"/>
        <v>-82.522283852998527</v>
      </c>
      <c r="AS26">
        <f t="shared" si="9"/>
        <v>3.8210207165773187</v>
      </c>
      <c r="AT26">
        <f t="shared" si="9"/>
        <v>5.3189484669037048</v>
      </c>
      <c r="AU26">
        <f t="shared" si="9"/>
        <v>-73.382314669517498</v>
      </c>
      <c r="AW26">
        <v>23</v>
      </c>
      <c r="AX26">
        <f>IF(Z26&gt;0, (R26*SUMPRODUCT(K26:$K$98, X26:$X$98)-K26*$AZ$3)/Z26, 0)</f>
        <v>1378.4277327478123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1.6930661E-2</v>
      </c>
      <c r="Q27" s="4">
        <f t="shared" si="21"/>
        <v>50</v>
      </c>
      <c r="R27">
        <f t="shared" si="0"/>
        <v>100000</v>
      </c>
      <c r="S27">
        <f t="shared" si="1"/>
        <v>1337.1010766742261</v>
      </c>
      <c r="U27">
        <f t="shared" si="13"/>
        <v>1.6930661E-2</v>
      </c>
      <c r="V27">
        <f t="shared" si="14"/>
        <v>0.01</v>
      </c>
      <c r="W27">
        <f t="shared" si="15"/>
        <v>0.70949748548700287</v>
      </c>
      <c r="X27">
        <f t="shared" si="16"/>
        <v>1.2012261407132865E-2</v>
      </c>
      <c r="Y27">
        <f t="shared" si="17"/>
        <v>7.0949748548700285E-3</v>
      </c>
      <c r="Z27">
        <f t="shared" si="18"/>
        <v>0.69039024922500003</v>
      </c>
      <c r="AB27">
        <f t="shared" si="19"/>
        <v>977.99101031012322</v>
      </c>
      <c r="AC27">
        <f t="shared" si="2"/>
        <v>923.12154556413486</v>
      </c>
      <c r="AE27">
        <f t="shared" si="3"/>
        <v>0</v>
      </c>
      <c r="AF27">
        <f t="shared" si="4"/>
        <v>0</v>
      </c>
      <c r="AG27">
        <f t="shared" si="4"/>
        <v>-34.519512461250002</v>
      </c>
      <c r="AH27">
        <f t="shared" si="5"/>
        <v>-1201.2261407132864</v>
      </c>
      <c r="AI27">
        <f t="shared" si="6"/>
        <v>-1235.7456531745365</v>
      </c>
      <c r="AJ27">
        <f t="shared" si="7"/>
        <v>54.869464745988353</v>
      </c>
      <c r="AK27">
        <f t="shared" si="22"/>
        <v>68.459370721708638</v>
      </c>
      <c r="AL27">
        <f t="shared" si="8"/>
        <v>-1112.4168177068395</v>
      </c>
      <c r="AN27">
        <f t="shared" si="9"/>
        <v>0</v>
      </c>
      <c r="AO27">
        <f t="shared" si="9"/>
        <v>0</v>
      </c>
      <c r="AP27">
        <f t="shared" si="9"/>
        <v>-2.2742180871675428</v>
      </c>
      <c r="AQ27">
        <f t="shared" si="9"/>
        <v>-79.139304735409226</v>
      </c>
      <c r="AR27">
        <f t="shared" si="9"/>
        <v>-81.413522822576766</v>
      </c>
      <c r="AS27">
        <f t="shared" si="9"/>
        <v>3.6149157465247095</v>
      </c>
      <c r="AT27">
        <f t="shared" si="9"/>
        <v>4.5102473363779394</v>
      </c>
      <c r="AU27">
        <f t="shared" si="9"/>
        <v>-73.288359739674121</v>
      </c>
      <c r="AW27">
        <v>24</v>
      </c>
      <c r="AX27">
        <f>IF(Z27&gt;0, (R27*SUMPRODUCT(K27:$K$98, X27:$X$98)-K27*$AZ$3)/Z27, 0)</f>
        <v>1337.1010766742261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1.9185959999999998E-2</v>
      </c>
      <c r="Q28" s="4">
        <f t="shared" si="21"/>
        <v>50</v>
      </c>
      <c r="R28">
        <f t="shared" si="0"/>
        <v>100000</v>
      </c>
      <c r="S28">
        <f t="shared" si="1"/>
        <v>1292.573393834293</v>
      </c>
      <c r="U28">
        <f t="shared" si="13"/>
        <v>1.9185959999999998E-2</v>
      </c>
      <c r="V28">
        <f t="shared" si="14"/>
        <v>0.01</v>
      </c>
      <c r="W28">
        <f t="shared" si="15"/>
        <v>0.69039024922500003</v>
      </c>
      <c r="X28">
        <f t="shared" si="16"/>
        <v>1.324579970602088E-2</v>
      </c>
      <c r="Y28">
        <f t="shared" si="17"/>
        <v>6.9039024922500003E-3</v>
      </c>
      <c r="Z28">
        <f t="shared" si="18"/>
        <v>0.67024054702672908</v>
      </c>
      <c r="AB28">
        <f t="shared" si="19"/>
        <v>923.12154556413486</v>
      </c>
      <c r="AC28">
        <f t="shared" si="2"/>
        <v>866.3350985556923</v>
      </c>
      <c r="AE28">
        <f t="shared" si="3"/>
        <v>0</v>
      </c>
      <c r="AF28">
        <f t="shared" si="4"/>
        <v>0</v>
      </c>
      <c r="AG28">
        <f t="shared" si="4"/>
        <v>-33.512027351336457</v>
      </c>
      <c r="AH28">
        <f t="shared" si="5"/>
        <v>-1324.579970602088</v>
      </c>
      <c r="AI28">
        <f t="shared" si="6"/>
        <v>-1358.0919979534244</v>
      </c>
      <c r="AJ28">
        <f t="shared" si="7"/>
        <v>56.786447008442565</v>
      </c>
      <c r="AK28">
        <f t="shared" si="22"/>
        <v>64.618508189489447</v>
      </c>
      <c r="AL28">
        <f t="shared" si="8"/>
        <v>-1236.6870427554925</v>
      </c>
      <c r="AN28">
        <f t="shared" si="9"/>
        <v>0</v>
      </c>
      <c r="AO28">
        <f t="shared" si="9"/>
        <v>0</v>
      </c>
      <c r="AP28">
        <f t="shared" si="9"/>
        <v>-1.9712882580751734</v>
      </c>
      <c r="AQ28">
        <f t="shared" si="9"/>
        <v>-77.916173663701755</v>
      </c>
      <c r="AR28">
        <f t="shared" si="9"/>
        <v>-79.887461921776918</v>
      </c>
      <c r="AS28">
        <f t="shared" si="9"/>
        <v>3.3403665803909242</v>
      </c>
      <c r="AT28">
        <f t="shared" si="9"/>
        <v>3.8010743161796507</v>
      </c>
      <c r="AU28">
        <f t="shared" si="9"/>
        <v>-72.746021025206346</v>
      </c>
      <c r="AW28">
        <v>25</v>
      </c>
      <c r="AX28">
        <f>IF(Z28&gt;0, (R28*SUMPRODUCT(K28:$K$98, X28:$X$98)-K28*$AZ$3)/Z28, 0)</f>
        <v>1292.573393834293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2.1884238E-2</v>
      </c>
      <c r="Q29" s="4">
        <f t="shared" si="21"/>
        <v>50</v>
      </c>
      <c r="R29">
        <f t="shared" si="0"/>
        <v>100000</v>
      </c>
      <c r="S29">
        <f t="shared" si="1"/>
        <v>1245.821640731458</v>
      </c>
      <c r="U29">
        <f t="shared" si="13"/>
        <v>2.1884238E-2</v>
      </c>
      <c r="V29">
        <f t="shared" si="14"/>
        <v>0.01</v>
      </c>
      <c r="W29">
        <f t="shared" si="15"/>
        <v>0.67024054702672908</v>
      </c>
      <c r="X29">
        <f t="shared" si="16"/>
        <v>1.4667703648383133E-2</v>
      </c>
      <c r="Y29">
        <f t="shared" si="17"/>
        <v>6.7024054702672911E-3</v>
      </c>
      <c r="Z29">
        <f t="shared" si="18"/>
        <v>0.64887043790807875</v>
      </c>
      <c r="AB29">
        <f t="shared" si="19"/>
        <v>866.3350985556923</v>
      </c>
      <c r="AC29">
        <f t="shared" si="2"/>
        <v>808.37683357678236</v>
      </c>
      <c r="AE29">
        <f t="shared" si="3"/>
        <v>0</v>
      </c>
      <c r="AF29">
        <f t="shared" si="4"/>
        <v>0</v>
      </c>
      <c r="AG29">
        <f t="shared" si="4"/>
        <v>-32.44352189540394</v>
      </c>
      <c r="AH29">
        <f t="shared" si="5"/>
        <v>-1466.7703648383133</v>
      </c>
      <c r="AI29">
        <f t="shared" si="6"/>
        <v>-1499.2138867337173</v>
      </c>
      <c r="AJ29">
        <f t="shared" si="7"/>
        <v>57.958264978909938</v>
      </c>
      <c r="AK29">
        <f t="shared" si="22"/>
        <v>60.643456898898464</v>
      </c>
      <c r="AL29">
        <f t="shared" si="8"/>
        <v>-1380.612164855909</v>
      </c>
      <c r="AN29">
        <f t="shared" si="9"/>
        <v>0</v>
      </c>
      <c r="AO29">
        <f t="shared" si="9"/>
        <v>0</v>
      </c>
      <c r="AP29">
        <f t="shared" si="9"/>
        <v>-1.7039600304358027</v>
      </c>
      <c r="AQ29">
        <f t="shared" si="9"/>
        <v>-77.035966797004477</v>
      </c>
      <c r="AR29">
        <f t="shared" si="9"/>
        <v>-78.739926827440286</v>
      </c>
      <c r="AS29">
        <f t="shared" si="9"/>
        <v>3.0440149893671125</v>
      </c>
      <c r="AT29">
        <f t="shared" si="9"/>
        <v>3.1850434424573977</v>
      </c>
      <c r="AU29">
        <f t="shared" si="9"/>
        <v>-72.510868395615788</v>
      </c>
      <c r="AW29">
        <v>26</v>
      </c>
      <c r="AX29">
        <f>IF(Z29&gt;0, (R29*SUMPRODUCT(K29:$K$98, X29:$X$98)-K29*$AZ$3)/Z29, 0)</f>
        <v>1245.821640731458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2.4761703999999999E-2</v>
      </c>
      <c r="Q30" s="4">
        <f t="shared" si="21"/>
        <v>50</v>
      </c>
      <c r="R30">
        <f t="shared" si="0"/>
        <v>100000</v>
      </c>
      <c r="S30">
        <f t="shared" si="1"/>
        <v>1196.1407783179852</v>
      </c>
      <c r="U30">
        <f t="shared" si="13"/>
        <v>2.4761703999999999E-2</v>
      </c>
      <c r="V30">
        <f t="shared" si="14"/>
        <v>0.01</v>
      </c>
      <c r="W30">
        <f t="shared" si="15"/>
        <v>0.64887043790807875</v>
      </c>
      <c r="X30">
        <f t="shared" si="16"/>
        <v>1.6067137717830225E-2</v>
      </c>
      <c r="Y30">
        <f t="shared" si="17"/>
        <v>6.4887043790807872E-3</v>
      </c>
      <c r="Z30">
        <f t="shared" si="18"/>
        <v>0.62631459581116777</v>
      </c>
      <c r="AB30">
        <f t="shared" si="19"/>
        <v>808.37683357678236</v>
      </c>
      <c r="AC30">
        <f t="shared" si="2"/>
        <v>749.16042810548458</v>
      </c>
      <c r="AE30">
        <f t="shared" si="3"/>
        <v>0</v>
      </c>
      <c r="AF30">
        <f t="shared" si="4"/>
        <v>0</v>
      </c>
      <c r="AG30">
        <f t="shared" si="4"/>
        <v>-31.31572979055839</v>
      </c>
      <c r="AH30">
        <f t="shared" si="5"/>
        <v>-1606.7137717830224</v>
      </c>
      <c r="AI30">
        <f t="shared" si="6"/>
        <v>-1638.0295015735808</v>
      </c>
      <c r="AJ30">
        <f t="shared" si="7"/>
        <v>59.216405471297776</v>
      </c>
      <c r="AK30">
        <f t="shared" si="22"/>
        <v>56.586378350374773</v>
      </c>
      <c r="AL30">
        <f t="shared" si="8"/>
        <v>-1522.2267177519082</v>
      </c>
      <c r="AN30">
        <f t="shared" si="9"/>
        <v>0</v>
      </c>
      <c r="AO30">
        <f t="shared" si="9"/>
        <v>0</v>
      </c>
      <c r="AP30">
        <f t="shared" si="9"/>
        <v>-1.4685066752053235</v>
      </c>
      <c r="AQ30">
        <f t="shared" si="9"/>
        <v>-75.344560538361293</v>
      </c>
      <c r="AR30">
        <f t="shared" si="9"/>
        <v>-76.813067213566626</v>
      </c>
      <c r="AS30">
        <f t="shared" si="9"/>
        <v>2.7768692378513222</v>
      </c>
      <c r="AT30">
        <f t="shared" si="9"/>
        <v>2.6535378510729464</v>
      </c>
      <c r="AU30">
        <f t="shared" si="9"/>
        <v>-71.382660124642356</v>
      </c>
      <c r="AW30">
        <v>27</v>
      </c>
      <c r="AX30">
        <f>IF(Z30&gt;0, (R30*SUMPRODUCT(K30:$K$98, X30:$X$98)-K30*$AZ$3)/Z30, 0)</f>
        <v>1196.1407783179852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2.7627288E-2</v>
      </c>
      <c r="Q31" s="4">
        <f t="shared" si="21"/>
        <v>50</v>
      </c>
      <c r="R31">
        <f t="shared" si="0"/>
        <v>100000</v>
      </c>
      <c r="S31">
        <f t="shared" si="1"/>
        <v>1144.3025991903164</v>
      </c>
      <c r="U31">
        <f t="shared" si="13"/>
        <v>2.7627288E-2</v>
      </c>
      <c r="V31">
        <f t="shared" si="14"/>
        <v>0.01</v>
      </c>
      <c r="W31">
        <f t="shared" si="15"/>
        <v>0.62631459581116777</v>
      </c>
      <c r="X31">
        <f t="shared" si="16"/>
        <v>1.7303373717078727E-2</v>
      </c>
      <c r="Y31">
        <f t="shared" si="17"/>
        <v>6.263145958111678E-3</v>
      </c>
      <c r="Z31">
        <f t="shared" si="18"/>
        <v>0.60274807613597736</v>
      </c>
      <c r="AB31">
        <f t="shared" si="19"/>
        <v>749.16042810548458</v>
      </c>
      <c r="AC31">
        <f t="shared" si="2"/>
        <v>689.72619017936165</v>
      </c>
      <c r="AE31">
        <f t="shared" si="3"/>
        <v>0</v>
      </c>
      <c r="AF31">
        <f t="shared" si="4"/>
        <v>0</v>
      </c>
      <c r="AG31">
        <f t="shared" si="4"/>
        <v>-30.137403806798869</v>
      </c>
      <c r="AH31">
        <f t="shared" si="5"/>
        <v>-1730.3373717078728</v>
      </c>
      <c r="AI31">
        <f t="shared" si="6"/>
        <v>-1760.4747755146716</v>
      </c>
      <c r="AJ31">
        <f t="shared" si="7"/>
        <v>59.434237926122933</v>
      </c>
      <c r="AK31">
        <f t="shared" si="22"/>
        <v>52.441229967383926</v>
      </c>
      <c r="AL31">
        <f t="shared" si="8"/>
        <v>-1648.5993076211648</v>
      </c>
      <c r="AN31">
        <f t="shared" si="9"/>
        <v>0</v>
      </c>
      <c r="AO31">
        <f t="shared" si="9"/>
        <v>0</v>
      </c>
      <c r="AP31">
        <f t="shared" si="9"/>
        <v>-1.2618310282209375</v>
      </c>
      <c r="AQ31">
        <f t="shared" si="9"/>
        <v>-72.44795865324987</v>
      </c>
      <c r="AR31">
        <f t="shared" si="9"/>
        <v>-73.709789681470809</v>
      </c>
      <c r="AS31">
        <f t="shared" si="9"/>
        <v>2.4884680191639061</v>
      </c>
      <c r="AT31">
        <f t="shared" si="9"/>
        <v>2.1956758968065655</v>
      </c>
      <c r="AU31">
        <f t="shared" si="9"/>
        <v>-69.025645765500343</v>
      </c>
      <c r="AW31">
        <v>28</v>
      </c>
      <c r="AX31">
        <f>IF(Z31&gt;0, (R31*SUMPRODUCT(K31:$K$98, X31:$X$98)-K31*$AZ$3)/Z31, 0)</f>
        <v>1144.3025991903164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3.0780427999999999E-2</v>
      </c>
      <c r="Q32" s="4">
        <f t="shared" si="21"/>
        <v>50</v>
      </c>
      <c r="R32">
        <f t="shared" si="0"/>
        <v>100000</v>
      </c>
      <c r="S32">
        <f t="shared" si="1"/>
        <v>1092.2156674281955</v>
      </c>
      <c r="U32">
        <f t="shared" si="13"/>
        <v>3.0780427999999999E-2</v>
      </c>
      <c r="V32">
        <f t="shared" si="14"/>
        <v>0.01</v>
      </c>
      <c r="W32">
        <f t="shared" si="15"/>
        <v>0.60274807613597736</v>
      </c>
      <c r="X32">
        <f t="shared" si="16"/>
        <v>1.8552843759641967E-2</v>
      </c>
      <c r="Y32">
        <f t="shared" si="17"/>
        <v>6.0274807613597738E-3</v>
      </c>
      <c r="Z32">
        <f t="shared" si="18"/>
        <v>0.57816775161497569</v>
      </c>
      <c r="AB32">
        <f t="shared" si="19"/>
        <v>689.72619017936165</v>
      </c>
      <c r="AC32">
        <f t="shared" si="2"/>
        <v>631.48387671560988</v>
      </c>
      <c r="AE32">
        <f t="shared" si="3"/>
        <v>0</v>
      </c>
      <c r="AF32">
        <f t="shared" si="4"/>
        <v>0</v>
      </c>
      <c r="AG32">
        <f t="shared" si="4"/>
        <v>-28.908387580748784</v>
      </c>
      <c r="AH32">
        <f t="shared" si="5"/>
        <v>-1855.2843759641967</v>
      </c>
      <c r="AI32">
        <f t="shared" si="6"/>
        <v>-1884.1927635449454</v>
      </c>
      <c r="AJ32">
        <f t="shared" si="7"/>
        <v>58.242313463751771</v>
      </c>
      <c r="AK32">
        <f t="shared" si="22"/>
        <v>48.280833312555323</v>
      </c>
      <c r="AL32">
        <f t="shared" si="8"/>
        <v>-1777.6696167686382</v>
      </c>
      <c r="AN32">
        <f t="shared" si="9"/>
        <v>0</v>
      </c>
      <c r="AO32">
        <f t="shared" si="9"/>
        <v>0</v>
      </c>
      <c r="AP32">
        <f t="shared" si="9"/>
        <v>-1.0806901953807211</v>
      </c>
      <c r="AQ32">
        <f t="shared" si="9"/>
        <v>-69.356605557715227</v>
      </c>
      <c r="AR32">
        <f t="shared" si="9"/>
        <v>-70.437295753095938</v>
      </c>
      <c r="AS32">
        <f t="shared" si="9"/>
        <v>2.1772884060293474</v>
      </c>
      <c r="AT32">
        <f t="shared" si="9"/>
        <v>1.8048956566652605</v>
      </c>
      <c r="AU32">
        <f t="shared" si="9"/>
        <v>-66.455111690401338</v>
      </c>
      <c r="AW32">
        <v>29</v>
      </c>
      <c r="AX32">
        <f>IF(Z32&gt;0, (R32*SUMPRODUCT(K32:$K$98, X32:$X$98)-K32*$AZ$3)/Z32, 0)</f>
        <v>1092.2156674281955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3.4133669999999998E-2</v>
      </c>
      <c r="Q33" s="4">
        <f t="shared" si="21"/>
        <v>50</v>
      </c>
      <c r="R33">
        <f t="shared" si="0"/>
        <v>100000</v>
      </c>
      <c r="S33">
        <f t="shared" si="1"/>
        <v>1040.0972631747761</v>
      </c>
      <c r="U33">
        <f t="shared" si="13"/>
        <v>3.4133669999999998E-2</v>
      </c>
      <c r="V33">
        <f t="shared" si="14"/>
        <v>0.01</v>
      </c>
      <c r="W33">
        <f t="shared" si="15"/>
        <v>0.57816775161497569</v>
      </c>
      <c r="X33">
        <f t="shared" si="16"/>
        <v>1.9734987238267547E-2</v>
      </c>
      <c r="Y33">
        <f t="shared" si="17"/>
        <v>5.7816775161497573E-3</v>
      </c>
      <c r="Z33">
        <f t="shared" si="18"/>
        <v>0.55265108686055842</v>
      </c>
      <c r="AB33">
        <f t="shared" si="19"/>
        <v>631.48387671560988</v>
      </c>
      <c r="AC33">
        <f t="shared" si="2"/>
        <v>574.81088293423227</v>
      </c>
      <c r="AE33">
        <f t="shared" si="3"/>
        <v>0</v>
      </c>
      <c r="AF33">
        <f t="shared" si="4"/>
        <v>0</v>
      </c>
      <c r="AG33">
        <f t="shared" si="4"/>
        <v>-27.63255434302792</v>
      </c>
      <c r="AH33">
        <f t="shared" si="5"/>
        <v>-1973.4987238267547</v>
      </c>
      <c r="AI33">
        <f t="shared" si="6"/>
        <v>-2001.1312781697827</v>
      </c>
      <c r="AJ33">
        <f t="shared" si="7"/>
        <v>56.672993781377613</v>
      </c>
      <c r="AK33">
        <f t="shared" si="22"/>
        <v>44.203871370092699</v>
      </c>
      <c r="AL33">
        <f t="shared" si="8"/>
        <v>-1900.2544130183123</v>
      </c>
      <c r="AN33">
        <f t="shared" si="9"/>
        <v>0</v>
      </c>
      <c r="AO33">
        <f t="shared" si="9"/>
        <v>0</v>
      </c>
      <c r="AP33">
        <f t="shared" si="9"/>
        <v>-0.92231729546924368</v>
      </c>
      <c r="AQ33">
        <f t="shared" si="9"/>
        <v>-65.871290181001896</v>
      </c>
      <c r="AR33">
        <f t="shared" si="9"/>
        <v>-66.793607476471138</v>
      </c>
      <c r="AS33">
        <f t="shared" si="9"/>
        <v>1.8916268724818066</v>
      </c>
      <c r="AT33">
        <f t="shared" si="9"/>
        <v>1.4754334537885772</v>
      </c>
      <c r="AU33">
        <f t="shared" si="9"/>
        <v>-63.426547150200754</v>
      </c>
      <c r="AW33">
        <v>30</v>
      </c>
      <c r="AX33">
        <f>IF(Z33&gt;0, (R33*SUMPRODUCT(K33:$K$98, X33:$X$98)-K33*$AZ$3)/Z33, 0)</f>
        <v>1040.0972631747761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3.7867151000000002E-2</v>
      </c>
      <c r="Q34" s="4">
        <f t="shared" si="21"/>
        <v>50</v>
      </c>
      <c r="R34">
        <f t="shared" si="0"/>
        <v>100000</v>
      </c>
      <c r="S34">
        <f t="shared" si="1"/>
        <v>988.72474596307143</v>
      </c>
      <c r="U34">
        <f t="shared" si="13"/>
        <v>3.7867151000000002E-2</v>
      </c>
      <c r="V34">
        <f t="shared" si="14"/>
        <v>0.01</v>
      </c>
      <c r="W34">
        <f t="shared" si="15"/>
        <v>0.55265108686055842</v>
      </c>
      <c r="X34">
        <f t="shared" si="16"/>
        <v>2.0927322156462883E-2</v>
      </c>
      <c r="Y34">
        <f t="shared" si="17"/>
        <v>5.5265108686055843E-3</v>
      </c>
      <c r="Z34">
        <f t="shared" si="18"/>
        <v>0.52619725383548999</v>
      </c>
      <c r="AB34">
        <f t="shared" si="19"/>
        <v>574.81088293423227</v>
      </c>
      <c r="AC34">
        <f t="shared" si="2"/>
        <v>520.26424612496066</v>
      </c>
      <c r="AE34">
        <f t="shared" si="3"/>
        <v>0</v>
      </c>
      <c r="AF34">
        <f t="shared" si="4"/>
        <v>0</v>
      </c>
      <c r="AG34">
        <f t="shared" si="4"/>
        <v>-26.309862691774498</v>
      </c>
      <c r="AH34">
        <f t="shared" si="5"/>
        <v>-2092.7322156462883</v>
      </c>
      <c r="AI34">
        <f t="shared" si="6"/>
        <v>-2119.0420783380628</v>
      </c>
      <c r="AJ34">
        <f t="shared" si="7"/>
        <v>54.546636809271604</v>
      </c>
      <c r="AK34">
        <f t="shared" si="22"/>
        <v>40.236761805396263</v>
      </c>
      <c r="AL34">
        <f t="shared" si="8"/>
        <v>-2024.2586797233948</v>
      </c>
      <c r="AN34">
        <f t="shared" si="9"/>
        <v>0</v>
      </c>
      <c r="AO34">
        <f t="shared" si="9"/>
        <v>0</v>
      </c>
      <c r="AP34">
        <f t="shared" si="9"/>
        <v>-0.78407910197955877</v>
      </c>
      <c r="AQ34">
        <f t="shared" si="9"/>
        <v>-62.367014816866906</v>
      </c>
      <c r="AR34">
        <f t="shared" si="9"/>
        <v>-63.151093918846463</v>
      </c>
      <c r="AS34">
        <f t="shared" si="9"/>
        <v>1.6255834743976092</v>
      </c>
      <c r="AT34">
        <f t="shared" si="9"/>
        <v>1.1991246184954021</v>
      </c>
      <c r="AU34">
        <f t="shared" ref="AU34:AU89" si="23">AL34*$K34</f>
        <v>-60.326385825953452</v>
      </c>
      <c r="AW34">
        <v>31</v>
      </c>
      <c r="AX34">
        <f>IF(Z34&gt;0, (R34*SUMPRODUCT(K34:$K$98, X34:$X$98)-K34*$AZ$3)/Z34, 0)</f>
        <v>988.72474596307143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4.2172894000000002E-2</v>
      </c>
      <c r="Q35" s="4">
        <f t="shared" si="21"/>
        <v>50</v>
      </c>
      <c r="R35">
        <f t="shared" si="0"/>
        <v>100000</v>
      </c>
      <c r="S35">
        <f t="shared" si="1"/>
        <v>938.37421587758615</v>
      </c>
      <c r="U35">
        <f t="shared" si="13"/>
        <v>4.2172894000000002E-2</v>
      </c>
      <c r="V35">
        <f t="shared" si="14"/>
        <v>0.01</v>
      </c>
      <c r="W35">
        <f t="shared" si="15"/>
        <v>0.52619725383548999</v>
      </c>
      <c r="X35">
        <f t="shared" si="16"/>
        <v>2.2191261009095214E-2</v>
      </c>
      <c r="Y35">
        <f t="shared" si="17"/>
        <v>5.2619725383548999E-3</v>
      </c>
      <c r="Z35">
        <f t="shared" si="18"/>
        <v>0.49874402028803988</v>
      </c>
      <c r="AB35">
        <f t="shared" si="19"/>
        <v>520.26424612496066</v>
      </c>
      <c r="AC35">
        <f t="shared" si="2"/>
        <v>468.00852896142436</v>
      </c>
      <c r="AE35">
        <f t="shared" si="3"/>
        <v>0</v>
      </c>
      <c r="AF35">
        <f t="shared" ref="AF35:AG66" si="24">-$Z35*P35</f>
        <v>0</v>
      </c>
      <c r="AG35">
        <f t="shared" si="24"/>
        <v>-24.937201014401992</v>
      </c>
      <c r="AH35">
        <f t="shared" si="5"/>
        <v>-2219.1261009095215</v>
      </c>
      <c r="AI35">
        <f t="shared" ref="AI35:AI66" si="25">SUM(AE35:AH35)</f>
        <v>-2244.0633019239235</v>
      </c>
      <c r="AJ35">
        <f t="shared" si="7"/>
        <v>52.255717163536303</v>
      </c>
      <c r="AK35">
        <f t="shared" si="22"/>
        <v>36.418497228747249</v>
      </c>
      <c r="AL35">
        <f t="shared" ref="AL35:AL89" si="26">SUM(AI35:AK35)</f>
        <v>-2155.3890875316401</v>
      </c>
      <c r="AN35">
        <f t="shared" ref="AN35:AT66" si="27">AE35*$K35</f>
        <v>0</v>
      </c>
      <c r="AO35">
        <f t="shared" si="27"/>
        <v>0</v>
      </c>
      <c r="AP35">
        <f t="shared" si="27"/>
        <v>-0.66354591616461067</v>
      </c>
      <c r="AQ35">
        <f t="shared" si="27"/>
        <v>-59.048008670355578</v>
      </c>
      <c r="AR35">
        <f t="shared" si="27"/>
        <v>-59.711554586520187</v>
      </c>
      <c r="AS35">
        <f t="shared" si="27"/>
        <v>1.3904554765425414</v>
      </c>
      <c r="AT35">
        <f t="shared" si="27"/>
        <v>0.96904801364961557</v>
      </c>
      <c r="AU35">
        <f t="shared" si="23"/>
        <v>-57.352051096328033</v>
      </c>
      <c r="AW35">
        <v>32</v>
      </c>
      <c r="AX35">
        <f>IF(Z35&gt;0, (R35*SUMPRODUCT(K35:$K$98, X35:$X$98)-K35*$AZ$3)/Z35, 0)</f>
        <v>938.37421587758615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4.6777600000000003E-2</v>
      </c>
      <c r="Q36" s="4">
        <f t="shared" si="21"/>
        <v>50</v>
      </c>
      <c r="R36">
        <f t="shared" si="0"/>
        <v>100000</v>
      </c>
      <c r="S36">
        <f t="shared" si="1"/>
        <v>888.53080421187917</v>
      </c>
      <c r="U36">
        <f t="shared" si="13"/>
        <v>4.6777600000000003E-2</v>
      </c>
      <c r="V36">
        <f t="shared" si="14"/>
        <v>0.01</v>
      </c>
      <c r="W36">
        <f t="shared" si="15"/>
        <v>0.49874402028803988</v>
      </c>
      <c r="X36">
        <f t="shared" si="16"/>
        <v>2.3330048283425817E-2</v>
      </c>
      <c r="Y36">
        <f t="shared" si="17"/>
        <v>4.9874402028803992E-3</v>
      </c>
      <c r="Z36">
        <f t="shared" si="18"/>
        <v>0.47042653180173366</v>
      </c>
      <c r="AB36">
        <f t="shared" si="19"/>
        <v>468.00852896142436</v>
      </c>
      <c r="AC36">
        <f t="shared" si="2"/>
        <v>417.98846462439957</v>
      </c>
      <c r="AE36">
        <f t="shared" si="3"/>
        <v>0</v>
      </c>
      <c r="AF36">
        <f t="shared" si="24"/>
        <v>0</v>
      </c>
      <c r="AG36">
        <f t="shared" si="24"/>
        <v>-23.521326590086684</v>
      </c>
      <c r="AH36">
        <f t="shared" si="5"/>
        <v>-2333.0048283425817</v>
      </c>
      <c r="AI36">
        <f t="shared" si="25"/>
        <v>-2356.5261549326683</v>
      </c>
      <c r="AJ36">
        <f t="shared" si="7"/>
        <v>50.020064337024792</v>
      </c>
      <c r="AK36">
        <f t="shared" si="22"/>
        <v>32.76059702729971</v>
      </c>
      <c r="AL36">
        <f t="shared" si="26"/>
        <v>-2273.7454935683436</v>
      </c>
      <c r="AN36">
        <f t="shared" si="27"/>
        <v>0</v>
      </c>
      <c r="AO36">
        <f t="shared" si="27"/>
        <v>0</v>
      </c>
      <c r="AP36">
        <f t="shared" si="27"/>
        <v>-0.55881372460266332</v>
      </c>
      <c r="AQ36">
        <f t="shared" si="27"/>
        <v>-55.426938299967311</v>
      </c>
      <c r="AR36">
        <f t="shared" si="27"/>
        <v>-55.985752024569976</v>
      </c>
      <c r="AS36">
        <f t="shared" si="27"/>
        <v>1.1883640299785769</v>
      </c>
      <c r="AT36">
        <f t="shared" si="27"/>
        <v>0.77831797347467646</v>
      </c>
      <c r="AU36">
        <f t="shared" si="23"/>
        <v>-54.019070021116718</v>
      </c>
      <c r="AW36">
        <v>33</v>
      </c>
      <c r="AX36">
        <f>IF(Z36&gt;0, (R36*SUMPRODUCT(K36:$K$98, X36:$X$98)-K36*$AZ$3)/Z36, 0)</f>
        <v>888.53080421187917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5.1668436999999998E-2</v>
      </c>
      <c r="Q37" s="4">
        <f t="shared" si="21"/>
        <v>50</v>
      </c>
      <c r="R37">
        <f t="shared" si="0"/>
        <v>100000</v>
      </c>
      <c r="S37">
        <f t="shared" si="1"/>
        <v>839.62098820013148</v>
      </c>
      <c r="U37">
        <f t="shared" si="13"/>
        <v>5.1668436999999998E-2</v>
      </c>
      <c r="V37">
        <f t="shared" si="14"/>
        <v>0.01</v>
      </c>
      <c r="W37">
        <f t="shared" si="15"/>
        <v>0.47042653180173366</v>
      </c>
      <c r="X37">
        <f t="shared" si="16"/>
        <v>2.430620362152637E-2</v>
      </c>
      <c r="Y37">
        <f t="shared" si="17"/>
        <v>4.7042653180173364E-3</v>
      </c>
      <c r="Z37">
        <f t="shared" si="18"/>
        <v>0.44141606286218998</v>
      </c>
      <c r="AB37">
        <f t="shared" si="19"/>
        <v>417.98846462439957</v>
      </c>
      <c r="AC37">
        <f t="shared" si="2"/>
        <v>370.6221909077633</v>
      </c>
      <c r="AE37">
        <f t="shared" si="3"/>
        <v>0</v>
      </c>
      <c r="AF37">
        <f t="shared" si="24"/>
        <v>0</v>
      </c>
      <c r="AG37">
        <f t="shared" si="24"/>
        <v>-22.070803143109501</v>
      </c>
      <c r="AH37">
        <f t="shared" si="5"/>
        <v>-2430.620362152637</v>
      </c>
      <c r="AI37">
        <f t="shared" si="25"/>
        <v>-2452.6911652957465</v>
      </c>
      <c r="AJ37">
        <f t="shared" si="7"/>
        <v>47.366273716636272</v>
      </c>
      <c r="AK37">
        <f t="shared" si="22"/>
        <v>29.259192523707974</v>
      </c>
      <c r="AL37">
        <f t="shared" si="26"/>
        <v>-2376.0656990554021</v>
      </c>
      <c r="AN37">
        <f t="shared" si="27"/>
        <v>0</v>
      </c>
      <c r="AO37">
        <f t="shared" si="27"/>
        <v>0</v>
      </c>
      <c r="AP37">
        <f t="shared" si="27"/>
        <v>-0.4681719246716684</v>
      </c>
      <c r="AQ37">
        <f t="shared" si="27"/>
        <v>-51.558985222085809</v>
      </c>
      <c r="AR37">
        <f t="shared" si="27"/>
        <v>-52.027157146757482</v>
      </c>
      <c r="AS37">
        <f t="shared" si="27"/>
        <v>1.004746378582325</v>
      </c>
      <c r="AT37">
        <f t="shared" si="27"/>
        <v>0.62065401015730004</v>
      </c>
      <c r="AU37">
        <f t="shared" si="23"/>
        <v>-50.401756758017854</v>
      </c>
      <c r="AW37">
        <v>34</v>
      </c>
      <c r="AX37">
        <f>IF(Z37&gt;0, (R37*SUMPRODUCT(K37:$K$98, X37:$X$98)-K37*$AZ$3)/Z37, 0)</f>
        <v>839.62098820013148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5.7177164000000003E-2</v>
      </c>
      <c r="Q38" s="4">
        <f t="shared" si="21"/>
        <v>50</v>
      </c>
      <c r="R38">
        <f t="shared" si="0"/>
        <v>100000</v>
      </c>
      <c r="S38">
        <f t="shared" si="1"/>
        <v>792.34958123405681</v>
      </c>
      <c r="U38">
        <f t="shared" si="13"/>
        <v>5.7177164000000003E-2</v>
      </c>
      <c r="V38">
        <f t="shared" si="14"/>
        <v>0.01</v>
      </c>
      <c r="W38">
        <f t="shared" si="15"/>
        <v>0.44141606286218998</v>
      </c>
      <c r="X38">
        <f t="shared" si="16"/>
        <v>2.5238918618505746E-2</v>
      </c>
      <c r="Y38">
        <f t="shared" si="17"/>
        <v>4.4141606286218996E-3</v>
      </c>
      <c r="Z38">
        <f t="shared" si="18"/>
        <v>0.41176298361506236</v>
      </c>
      <c r="AB38">
        <f t="shared" si="19"/>
        <v>370.6221909077633</v>
      </c>
      <c r="AC38">
        <f t="shared" si="2"/>
        <v>326.26022763508047</v>
      </c>
      <c r="AE38">
        <f t="shared" si="3"/>
        <v>0</v>
      </c>
      <c r="AF38">
        <f t="shared" si="24"/>
        <v>0</v>
      </c>
      <c r="AG38">
        <f t="shared" si="24"/>
        <v>-20.588149180753117</v>
      </c>
      <c r="AH38">
        <f t="shared" si="5"/>
        <v>-2523.8918618505745</v>
      </c>
      <c r="AI38">
        <f t="shared" si="25"/>
        <v>-2544.4800110313276</v>
      </c>
      <c r="AJ38">
        <f t="shared" si="7"/>
        <v>44.361963272682829</v>
      </c>
      <c r="AK38">
        <f t="shared" si="22"/>
        <v>25.943553363543433</v>
      </c>
      <c r="AL38">
        <f t="shared" si="26"/>
        <v>-2474.1744943951016</v>
      </c>
      <c r="AN38">
        <f t="shared" si="27"/>
        <v>0</v>
      </c>
      <c r="AO38">
        <f t="shared" si="27"/>
        <v>0</v>
      </c>
      <c r="AP38">
        <f t="shared" si="27"/>
        <v>-0.38992987723911077</v>
      </c>
      <c r="AQ38">
        <f t="shared" si="27"/>
        <v>-47.801326637763623</v>
      </c>
      <c r="AR38">
        <f t="shared" si="27"/>
        <v>-48.191256515002735</v>
      </c>
      <c r="AS38">
        <f t="shared" si="27"/>
        <v>0.84019475190000503</v>
      </c>
      <c r="AT38">
        <f t="shared" si="27"/>
        <v>0.49135871755047972</v>
      </c>
      <c r="AU38">
        <f t="shared" si="23"/>
        <v>-46.859703045552251</v>
      </c>
      <c r="AW38">
        <v>35</v>
      </c>
      <c r="AX38">
        <f>IF(Z38&gt;0, (R38*SUMPRODUCT(K38:$K$98, X38:$X$98)-K38*$AZ$3)/Z38, 0)</f>
        <v>792.34958123405681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6.3388860000000005E-2</v>
      </c>
      <c r="Q39" s="4">
        <f t="shared" si="21"/>
        <v>50</v>
      </c>
      <c r="R39">
        <f t="shared" si="0"/>
        <v>100000</v>
      </c>
      <c r="S39">
        <f t="shared" si="1"/>
        <v>746.66273947078537</v>
      </c>
      <c r="U39">
        <f t="shared" si="13"/>
        <v>6.3388860000000005E-2</v>
      </c>
      <c r="V39">
        <f t="shared" si="14"/>
        <v>0.01</v>
      </c>
      <c r="W39">
        <f t="shared" si="15"/>
        <v>0.41176298361506236</v>
      </c>
      <c r="X39">
        <f t="shared" si="16"/>
        <v>2.6101186121557485E-2</v>
      </c>
      <c r="Y39">
        <f t="shared" si="17"/>
        <v>4.1176298361506238E-3</v>
      </c>
      <c r="Z39">
        <f t="shared" si="18"/>
        <v>0.38154416765735427</v>
      </c>
      <c r="AB39">
        <f t="shared" si="19"/>
        <v>326.26022763508047</v>
      </c>
      <c r="AC39">
        <f t="shared" si="2"/>
        <v>284.88481345214075</v>
      </c>
      <c r="AE39">
        <f t="shared" si="3"/>
        <v>0</v>
      </c>
      <c r="AF39">
        <f t="shared" si="24"/>
        <v>0</v>
      </c>
      <c r="AG39">
        <f t="shared" si="24"/>
        <v>-19.077208382867713</v>
      </c>
      <c r="AH39">
        <f t="shared" si="5"/>
        <v>-2610.1186121557485</v>
      </c>
      <c r="AI39">
        <f t="shared" si="25"/>
        <v>-2629.1958205386163</v>
      </c>
      <c r="AJ39">
        <f t="shared" si="7"/>
        <v>41.375414182939721</v>
      </c>
      <c r="AK39">
        <f t="shared" si="22"/>
        <v>22.838215934455636</v>
      </c>
      <c r="AL39">
        <f t="shared" si="26"/>
        <v>-2564.9821904212213</v>
      </c>
      <c r="AN39">
        <f t="shared" si="27"/>
        <v>0</v>
      </c>
      <c r="AO39">
        <f t="shared" si="27"/>
        <v>0</v>
      </c>
      <c r="AP39">
        <f t="shared" si="27"/>
        <v>-0.32260122148981468</v>
      </c>
      <c r="AQ39">
        <f t="shared" si="27"/>
        <v>-44.137875710941394</v>
      </c>
      <c r="AR39">
        <f t="shared" si="27"/>
        <v>-44.460476932431213</v>
      </c>
      <c r="AS39">
        <f t="shared" si="27"/>
        <v>0.69967045949187789</v>
      </c>
      <c r="AT39">
        <f t="shared" si="27"/>
        <v>0.38620096867632081</v>
      </c>
      <c r="AU39">
        <f t="shared" si="23"/>
        <v>-43.374605504263016</v>
      </c>
      <c r="AW39">
        <v>36</v>
      </c>
      <c r="AX39">
        <f>IF(Z39&gt;0, (R39*SUMPRODUCT(K39:$K$98, X39:$X$98)-K39*$AZ$3)/Z39, 0)</f>
        <v>746.66273947078537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7.0498397000000004E-2</v>
      </c>
      <c r="Q40" s="4">
        <f t="shared" si="21"/>
        <v>50</v>
      </c>
      <c r="R40">
        <f t="shared" si="0"/>
        <v>100000</v>
      </c>
      <c r="S40">
        <f t="shared" si="1"/>
        <v>702.57397233135714</v>
      </c>
      <c r="U40">
        <f t="shared" si="13"/>
        <v>7.0498397000000004E-2</v>
      </c>
      <c r="V40">
        <f t="shared" si="14"/>
        <v>0.01</v>
      </c>
      <c r="W40">
        <f t="shared" si="15"/>
        <v>0.38154416765735427</v>
      </c>
      <c r="X40">
        <f t="shared" si="16"/>
        <v>2.6898252204542724E-2</v>
      </c>
      <c r="Y40">
        <f t="shared" si="17"/>
        <v>3.815441676573543E-3</v>
      </c>
      <c r="Z40">
        <f t="shared" si="18"/>
        <v>0.35083047377623799</v>
      </c>
      <c r="AB40">
        <f t="shared" si="19"/>
        <v>284.88481345214075</v>
      </c>
      <c r="AC40">
        <f t="shared" si="2"/>
        <v>246.48435957586355</v>
      </c>
      <c r="AE40">
        <f t="shared" si="3"/>
        <v>0</v>
      </c>
      <c r="AF40">
        <f t="shared" si="24"/>
        <v>0</v>
      </c>
      <c r="AG40">
        <f t="shared" si="24"/>
        <v>-17.5415236888119</v>
      </c>
      <c r="AH40">
        <f t="shared" si="5"/>
        <v>-2689.8252204542723</v>
      </c>
      <c r="AI40">
        <f t="shared" si="25"/>
        <v>-2707.3667441430844</v>
      </c>
      <c r="AJ40">
        <f t="shared" si="7"/>
        <v>38.400453876277197</v>
      </c>
      <c r="AK40">
        <f t="shared" si="22"/>
        <v>19.941936941649853</v>
      </c>
      <c r="AL40">
        <f t="shared" si="26"/>
        <v>-2649.0243533251569</v>
      </c>
      <c r="AN40">
        <f t="shared" si="27"/>
        <v>0</v>
      </c>
      <c r="AO40">
        <f t="shared" si="27"/>
        <v>0</v>
      </c>
      <c r="AP40">
        <f t="shared" si="27"/>
        <v>-0.2648503038300381</v>
      </c>
      <c r="AQ40">
        <f t="shared" si="27"/>
        <v>-40.612266045131946</v>
      </c>
      <c r="AR40">
        <f t="shared" si="27"/>
        <v>-40.877116348961984</v>
      </c>
      <c r="AS40">
        <f t="shared" si="27"/>
        <v>0.57978839562438411</v>
      </c>
      <c r="AT40">
        <f t="shared" si="27"/>
        <v>0.30109288974275827</v>
      </c>
      <c r="AU40">
        <f t="shared" si="23"/>
        <v>-39.996235063594838</v>
      </c>
      <c r="AW40">
        <v>37</v>
      </c>
      <c r="AX40">
        <f>IF(Z40&gt;0, (R40*SUMPRODUCT(K40:$K$98, X40:$X$98)-K40*$AZ$3)/Z40, 0)</f>
        <v>702.57397233135714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7.8701599999999997E-2</v>
      </c>
      <c r="Q41" s="4">
        <f t="shared" si="21"/>
        <v>50</v>
      </c>
      <c r="R41">
        <f t="shared" si="0"/>
        <v>100000</v>
      </c>
      <c r="S41">
        <f t="shared" si="1"/>
        <v>659.9542305059374</v>
      </c>
      <c r="U41">
        <f t="shared" si="13"/>
        <v>7.8701599999999997E-2</v>
      </c>
      <c r="V41">
        <f t="shared" si="14"/>
        <v>0.01</v>
      </c>
      <c r="W41">
        <f t="shared" si="15"/>
        <v>0.35083047377623799</v>
      </c>
      <c r="X41">
        <f t="shared" si="16"/>
        <v>2.7610919614947972E-2</v>
      </c>
      <c r="Y41">
        <f t="shared" si="17"/>
        <v>3.5083047377623801E-3</v>
      </c>
      <c r="Z41">
        <f t="shared" si="18"/>
        <v>0.31971124942352763</v>
      </c>
      <c r="AB41">
        <f t="shared" si="19"/>
        <v>246.48435957586355</v>
      </c>
      <c r="AC41">
        <f t="shared" si="2"/>
        <v>210.99479159739599</v>
      </c>
      <c r="AE41">
        <f t="shared" si="3"/>
        <v>0</v>
      </c>
      <c r="AF41">
        <f t="shared" si="24"/>
        <v>0</v>
      </c>
      <c r="AG41">
        <f t="shared" si="24"/>
        <v>-15.985562471176381</v>
      </c>
      <c r="AH41">
        <f t="shared" si="5"/>
        <v>-2761.091961494797</v>
      </c>
      <c r="AI41">
        <f t="shared" si="25"/>
        <v>-2777.0775239659733</v>
      </c>
      <c r="AJ41">
        <f t="shared" si="7"/>
        <v>35.489567978467562</v>
      </c>
      <c r="AK41">
        <f t="shared" si="22"/>
        <v>17.25390517031045</v>
      </c>
      <c r="AL41">
        <f t="shared" si="26"/>
        <v>-2724.334050817195</v>
      </c>
      <c r="AN41">
        <f t="shared" si="27"/>
        <v>0</v>
      </c>
      <c r="AO41">
        <f t="shared" si="27"/>
        <v>0</v>
      </c>
      <c r="AP41">
        <f t="shared" si="27"/>
        <v>-0.21549790903556032</v>
      </c>
      <c r="AQ41">
        <f t="shared" si="27"/>
        <v>-37.22168334269665</v>
      </c>
      <c r="AR41">
        <f t="shared" si="27"/>
        <v>-37.437181251732206</v>
      </c>
      <c r="AS41">
        <f t="shared" si="27"/>
        <v>0.47842718739019285</v>
      </c>
      <c r="AT41">
        <f t="shared" si="27"/>
        <v>0.23259616254379589</v>
      </c>
      <c r="AU41">
        <f t="shared" si="23"/>
        <v>-36.726157901798217</v>
      </c>
      <c r="AW41">
        <v>38</v>
      </c>
      <c r="AX41">
        <f>IF(Z41&gt;0, (R41*SUMPRODUCT(K41:$K$98, X41:$X$98)-K41*$AZ$3)/Z41, 0)</f>
        <v>659.9542305059374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8.8159118999999994E-2</v>
      </c>
      <c r="Q42" s="4">
        <f t="shared" si="21"/>
        <v>50</v>
      </c>
      <c r="R42">
        <f t="shared" si="0"/>
        <v>100000</v>
      </c>
      <c r="S42">
        <f t="shared" si="1"/>
        <v>618.55431448033642</v>
      </c>
      <c r="U42">
        <f t="shared" si="13"/>
        <v>8.8159118999999994E-2</v>
      </c>
      <c r="V42">
        <f t="shared" si="14"/>
        <v>0.01</v>
      </c>
      <c r="W42">
        <f t="shared" si="15"/>
        <v>0.31971124942352763</v>
      </c>
      <c r="X42">
        <f t="shared" si="16"/>
        <v>2.8185462083567453E-2</v>
      </c>
      <c r="Y42">
        <f t="shared" si="17"/>
        <v>3.1971124942352762E-3</v>
      </c>
      <c r="Z42">
        <f t="shared" si="18"/>
        <v>0.28832867484572489</v>
      </c>
      <c r="AB42">
        <f t="shared" si="19"/>
        <v>210.99479159739599</v>
      </c>
      <c r="AC42">
        <f t="shared" si="2"/>
        <v>178.34694581422119</v>
      </c>
      <c r="AE42">
        <f t="shared" si="3"/>
        <v>0</v>
      </c>
      <c r="AF42">
        <f t="shared" si="24"/>
        <v>0</v>
      </c>
      <c r="AG42">
        <f t="shared" si="24"/>
        <v>-14.416433742286245</v>
      </c>
      <c r="AH42">
        <f t="shared" si="5"/>
        <v>-2818.5462083567454</v>
      </c>
      <c r="AI42">
        <f t="shared" si="25"/>
        <v>-2832.9626420990317</v>
      </c>
      <c r="AJ42">
        <f t="shared" si="7"/>
        <v>32.647845783174802</v>
      </c>
      <c r="AK42">
        <f t="shared" si="22"/>
        <v>14.76963541181772</v>
      </c>
      <c r="AL42">
        <f t="shared" si="26"/>
        <v>-2785.5451609040388</v>
      </c>
      <c r="AN42">
        <f t="shared" si="27"/>
        <v>0</v>
      </c>
      <c r="AO42">
        <f t="shared" si="27"/>
        <v>0</v>
      </c>
      <c r="AP42">
        <f t="shared" si="27"/>
        <v>-0.17352216440918533</v>
      </c>
      <c r="AQ42">
        <f t="shared" si="27"/>
        <v>-33.925188940923462</v>
      </c>
      <c r="AR42">
        <f t="shared" si="27"/>
        <v>-34.098711105332647</v>
      </c>
      <c r="AS42">
        <f t="shared" si="27"/>
        <v>0.3929629868846729</v>
      </c>
      <c r="AT42">
        <f t="shared" si="27"/>
        <v>0.17777344591650213</v>
      </c>
      <c r="AU42">
        <f t="shared" si="23"/>
        <v>-33.527974672531464</v>
      </c>
      <c r="AW42">
        <v>39</v>
      </c>
      <c r="AX42">
        <f>IF(Z42&gt;0, (R42*SUMPRODUCT(K42:$K$98, X42:$X$98)-K42*$AZ$3)/Z42, 0)</f>
        <v>618.55431448033642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9.9426106E-2</v>
      </c>
      <c r="Q43" s="4">
        <f t="shared" si="21"/>
        <v>50</v>
      </c>
      <c r="R43">
        <f t="shared" si="0"/>
        <v>100000</v>
      </c>
      <c r="S43">
        <f t="shared" si="1"/>
        <v>578.3421702086498</v>
      </c>
      <c r="U43">
        <f t="shared" si="13"/>
        <v>9.9426106E-2</v>
      </c>
      <c r="V43">
        <f t="shared" si="14"/>
        <v>0.01</v>
      </c>
      <c r="W43">
        <f t="shared" si="15"/>
        <v>0.28832867484572489</v>
      </c>
      <c r="X43">
        <f t="shared" si="16"/>
        <v>2.8667397388050575E-2</v>
      </c>
      <c r="Y43">
        <f t="shared" si="17"/>
        <v>2.883286748457249E-3</v>
      </c>
      <c r="Z43">
        <f t="shared" si="18"/>
        <v>0.25677799070921709</v>
      </c>
      <c r="AB43">
        <f t="shared" si="19"/>
        <v>178.34694581422119</v>
      </c>
      <c r="AC43">
        <f t="shared" si="2"/>
        <v>148.50554040858512</v>
      </c>
      <c r="AE43">
        <f t="shared" si="3"/>
        <v>0</v>
      </c>
      <c r="AF43">
        <f t="shared" si="24"/>
        <v>0</v>
      </c>
      <c r="AG43">
        <f t="shared" si="24"/>
        <v>-12.838899535460854</v>
      </c>
      <c r="AH43">
        <f t="shared" si="5"/>
        <v>-2866.7397388050576</v>
      </c>
      <c r="AI43">
        <f t="shared" si="25"/>
        <v>-2879.5786383405184</v>
      </c>
      <c r="AJ43">
        <f t="shared" si="7"/>
        <v>29.841405405636067</v>
      </c>
      <c r="AK43">
        <f t="shared" si="22"/>
        <v>12.484286206995485</v>
      </c>
      <c r="AL43">
        <f t="shared" si="26"/>
        <v>-2837.2529467278869</v>
      </c>
      <c r="AN43">
        <f t="shared" si="27"/>
        <v>0</v>
      </c>
      <c r="AO43">
        <f t="shared" si="27"/>
        <v>0</v>
      </c>
      <c r="AP43">
        <f t="shared" si="27"/>
        <v>-0.13797706219035391</v>
      </c>
      <c r="AQ43">
        <f t="shared" si="27"/>
        <v>-30.80827341410194</v>
      </c>
      <c r="AR43">
        <f t="shared" si="27"/>
        <v>-30.946250476292292</v>
      </c>
      <c r="AS43">
        <f t="shared" si="27"/>
        <v>0.32069956137040645</v>
      </c>
      <c r="AT43">
        <f t="shared" si="27"/>
        <v>0.13416610431658482</v>
      </c>
      <c r="AU43">
        <f t="shared" si="23"/>
        <v>-30.4913848106053</v>
      </c>
      <c r="AW43">
        <v>40</v>
      </c>
      <c r="AX43">
        <f>IF(Z43&gt;0, (R43*SUMPRODUCT(K43:$K$98, X43:$X$98)-K43*$AZ$3)/Z43, 0)</f>
        <v>578.3421702086498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0.112419382</v>
      </c>
      <c r="Q44" s="4">
        <f t="shared" si="21"/>
        <v>50</v>
      </c>
      <c r="R44">
        <f t="shared" si="0"/>
        <v>100000</v>
      </c>
      <c r="S44">
        <f t="shared" si="1"/>
        <v>538.48263972490668</v>
      </c>
      <c r="U44">
        <f t="shared" si="13"/>
        <v>0.112419382</v>
      </c>
      <c r="V44">
        <f t="shared" si="14"/>
        <v>0.01</v>
      </c>
      <c r="W44">
        <f t="shared" si="15"/>
        <v>0.25677799070921709</v>
      </c>
      <c r="X44">
        <f t="shared" si="16"/>
        <v>2.8866823026731925E-2</v>
      </c>
      <c r="Y44">
        <f t="shared" si="17"/>
        <v>2.567779907092171E-3</v>
      </c>
      <c r="Z44">
        <f t="shared" si="18"/>
        <v>0.22534338777539298</v>
      </c>
      <c r="AB44">
        <f t="shared" si="19"/>
        <v>148.50554040858512</v>
      </c>
      <c r="AC44">
        <f t="shared" si="2"/>
        <v>121.34350229384688</v>
      </c>
      <c r="AE44">
        <f t="shared" si="3"/>
        <v>0</v>
      </c>
      <c r="AF44">
        <f t="shared" si="24"/>
        <v>0</v>
      </c>
      <c r="AG44">
        <f t="shared" si="24"/>
        <v>-11.267169388769648</v>
      </c>
      <c r="AH44">
        <f t="shared" si="5"/>
        <v>-2886.6823026731927</v>
      </c>
      <c r="AI44">
        <f t="shared" si="25"/>
        <v>-2897.9494720619623</v>
      </c>
      <c r="AJ44">
        <f t="shared" si="7"/>
        <v>27.162038114738237</v>
      </c>
      <c r="AK44">
        <f t="shared" si="22"/>
        <v>10.39538782860096</v>
      </c>
      <c r="AL44">
        <f t="shared" si="26"/>
        <v>-2860.3920461186231</v>
      </c>
      <c r="AN44">
        <f t="shared" si="27"/>
        <v>0</v>
      </c>
      <c r="AO44">
        <f t="shared" si="27"/>
        <v>0</v>
      </c>
      <c r="AP44">
        <f t="shared" si="27"/>
        <v>-0.10811249598824572</v>
      </c>
      <c r="AQ44">
        <f t="shared" si="27"/>
        <v>-27.698742967169917</v>
      </c>
      <c r="AR44">
        <f t="shared" si="27"/>
        <v>-27.806855463158161</v>
      </c>
      <c r="AS44">
        <f t="shared" si="27"/>
        <v>0.26062941235614823</v>
      </c>
      <c r="AT44">
        <f t="shared" si="27"/>
        <v>9.9747441982728918E-2</v>
      </c>
      <c r="AU44">
        <f t="shared" si="23"/>
        <v>-27.446478608819284</v>
      </c>
      <c r="AW44">
        <v>41</v>
      </c>
      <c r="AX44">
        <f>IF(Z44&gt;0, (R44*SUMPRODUCT(K44:$K$98, X44:$X$98)-K44*$AZ$3)/Z44, 0)</f>
        <v>538.48263972490668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0.12734142500000001</v>
      </c>
      <c r="Q45" s="4">
        <f t="shared" si="21"/>
        <v>50</v>
      </c>
      <c r="R45">
        <f t="shared" si="0"/>
        <v>100000</v>
      </c>
      <c r="S45">
        <f t="shared" si="1"/>
        <v>498.47281441794865</v>
      </c>
      <c r="U45">
        <f t="shared" si="13"/>
        <v>0.12734142500000001</v>
      </c>
      <c r="V45">
        <f t="shared" si="14"/>
        <v>0.01</v>
      </c>
      <c r="W45">
        <f t="shared" si="15"/>
        <v>0.22534338777539298</v>
      </c>
      <c r="X45">
        <f t="shared" si="16"/>
        <v>2.8695548113646125E-2</v>
      </c>
      <c r="Y45">
        <f t="shared" si="17"/>
        <v>2.2534338777539299E-3</v>
      </c>
      <c r="Z45">
        <f t="shared" si="18"/>
        <v>0.19439440578399292</v>
      </c>
      <c r="AB45">
        <f t="shared" si="19"/>
        <v>121.34350229384688</v>
      </c>
      <c r="AC45">
        <f t="shared" si="2"/>
        <v>96.900326558251706</v>
      </c>
      <c r="AE45">
        <f t="shared" si="3"/>
        <v>0</v>
      </c>
      <c r="AF45">
        <f t="shared" si="24"/>
        <v>0</v>
      </c>
      <c r="AG45">
        <f t="shared" si="24"/>
        <v>-9.7197202891996461</v>
      </c>
      <c r="AH45">
        <f t="shared" si="5"/>
        <v>-2869.5548113646123</v>
      </c>
      <c r="AI45">
        <f t="shared" si="25"/>
        <v>-2879.2745316538121</v>
      </c>
      <c r="AJ45">
        <f t="shared" si="7"/>
        <v>24.443175735595176</v>
      </c>
      <c r="AK45">
        <f t="shared" si="22"/>
        <v>8.4940451605692822</v>
      </c>
      <c r="AL45">
        <f t="shared" si="26"/>
        <v>-2846.3373107576476</v>
      </c>
      <c r="AN45">
        <f t="shared" si="27"/>
        <v>0</v>
      </c>
      <c r="AO45">
        <f t="shared" si="27"/>
        <v>0</v>
      </c>
      <c r="AP45">
        <f t="shared" si="27"/>
        <v>-8.3271581900815406E-2</v>
      </c>
      <c r="AQ45">
        <f t="shared" si="27"/>
        <v>-24.584284463303558</v>
      </c>
      <c r="AR45">
        <f t="shared" si="27"/>
        <v>-24.667556045204375</v>
      </c>
      <c r="AS45">
        <f t="shared" si="27"/>
        <v>0.20941157251658329</v>
      </c>
      <c r="AT45">
        <f t="shared" si="27"/>
        <v>7.2770877783748675E-2</v>
      </c>
      <c r="AU45">
        <f t="shared" si="23"/>
        <v>-24.385373594904042</v>
      </c>
      <c r="AW45">
        <v>42</v>
      </c>
      <c r="AX45">
        <f>IF(Z45&gt;0, (R45*SUMPRODUCT(K45:$K$98, X45:$X$98)-K45*$AZ$3)/Z45, 0)</f>
        <v>498.47281441794865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0.14457818</v>
      </c>
      <c r="Q46" s="4">
        <f t="shared" si="21"/>
        <v>50</v>
      </c>
      <c r="R46">
        <f t="shared" si="0"/>
        <v>100000</v>
      </c>
      <c r="S46">
        <f t="shared" si="1"/>
        <v>457.71197116061495</v>
      </c>
      <c r="U46">
        <f t="shared" si="13"/>
        <v>0.14457818</v>
      </c>
      <c r="V46">
        <f t="shared" si="14"/>
        <v>0.01</v>
      </c>
      <c r="W46">
        <f t="shared" si="15"/>
        <v>0.19439440578399292</v>
      </c>
      <c r="X46">
        <f t="shared" si="16"/>
        <v>2.8105189390431169E-2</v>
      </c>
      <c r="Y46">
        <f t="shared" si="17"/>
        <v>1.9439440578399292E-3</v>
      </c>
      <c r="Z46">
        <f t="shared" si="18"/>
        <v>0.16434527233572183</v>
      </c>
      <c r="AB46">
        <f t="shared" si="19"/>
        <v>96.900326558251706</v>
      </c>
      <c r="AC46">
        <f t="shared" si="2"/>
        <v>75.222798551711321</v>
      </c>
      <c r="AE46">
        <f t="shared" si="3"/>
        <v>0</v>
      </c>
      <c r="AF46">
        <f t="shared" si="24"/>
        <v>0</v>
      </c>
      <c r="AG46">
        <f t="shared" si="24"/>
        <v>-8.2172636167860915</v>
      </c>
      <c r="AH46">
        <f t="shared" si="5"/>
        <v>-2810.5189390431169</v>
      </c>
      <c r="AI46">
        <f t="shared" si="25"/>
        <v>-2818.736202659903</v>
      </c>
      <c r="AJ46">
        <f t="shared" si="7"/>
        <v>21.677528006540385</v>
      </c>
      <c r="AK46">
        <f t="shared" si="22"/>
        <v>6.7830228590776205</v>
      </c>
      <c r="AL46">
        <f t="shared" si="26"/>
        <v>-2790.2756517942848</v>
      </c>
      <c r="AN46">
        <f t="shared" si="27"/>
        <v>0</v>
      </c>
      <c r="AO46">
        <f t="shared" si="27"/>
        <v>0</v>
      </c>
      <c r="AP46">
        <f t="shared" si="27"/>
        <v>-6.2856796718630731E-2</v>
      </c>
      <c r="AQ46">
        <f t="shared" si="27"/>
        <v>-21.498667423108628</v>
      </c>
      <c r="AR46">
        <f t="shared" si="27"/>
        <v>-21.561524219827259</v>
      </c>
      <c r="AS46">
        <f t="shared" si="27"/>
        <v>0.16581918687457922</v>
      </c>
      <c r="AT46">
        <f t="shared" si="27"/>
        <v>5.1885774738917721E-2</v>
      </c>
      <c r="AU46">
        <f t="shared" si="23"/>
        <v>-21.34381925821376</v>
      </c>
      <c r="AW46">
        <v>43</v>
      </c>
      <c r="AX46">
        <f>IF(Z46&gt;0, (R46*SUMPRODUCT(K46:$K$98, X46:$X$98)-K46*$AZ$3)/Z46, 0)</f>
        <v>457.71197116061495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0.16385111999999999</v>
      </c>
      <c r="Q47" s="4">
        <f t="shared" si="21"/>
        <v>50</v>
      </c>
      <c r="R47">
        <f t="shared" si="0"/>
        <v>100000</v>
      </c>
      <c r="S47">
        <f t="shared" si="1"/>
        <v>414.80393387503563</v>
      </c>
      <c r="U47">
        <f t="shared" si="13"/>
        <v>0.16385111999999999</v>
      </c>
      <c r="V47">
        <f t="shared" si="14"/>
        <v>0.01</v>
      </c>
      <c r="W47">
        <f t="shared" si="15"/>
        <v>0.16434527233572183</v>
      </c>
      <c r="X47">
        <f t="shared" si="16"/>
        <v>2.6928156938913036E-2</v>
      </c>
      <c r="Y47">
        <f t="shared" si="17"/>
        <v>1.6434527233572182E-3</v>
      </c>
      <c r="Z47">
        <f t="shared" si="18"/>
        <v>0.13577366267345156</v>
      </c>
      <c r="AB47">
        <f t="shared" si="19"/>
        <v>75.222798551711321</v>
      </c>
      <c r="AC47">
        <f t="shared" si="2"/>
        <v>56.319449393569798</v>
      </c>
      <c r="AE47">
        <f t="shared" si="3"/>
        <v>0</v>
      </c>
      <c r="AF47">
        <f t="shared" si="24"/>
        <v>0</v>
      </c>
      <c r="AG47">
        <f t="shared" si="24"/>
        <v>-6.7886831336725777</v>
      </c>
      <c r="AH47">
        <f t="shared" si="5"/>
        <v>-2692.8156938913035</v>
      </c>
      <c r="AI47">
        <f t="shared" si="25"/>
        <v>-2699.6043770249762</v>
      </c>
      <c r="AJ47">
        <f t="shared" si="7"/>
        <v>18.903349158141523</v>
      </c>
      <c r="AK47">
        <f t="shared" si="22"/>
        <v>5.265595898619793</v>
      </c>
      <c r="AL47">
        <f t="shared" si="26"/>
        <v>-2675.4354319682147</v>
      </c>
      <c r="AN47">
        <f t="shared" si="27"/>
        <v>0</v>
      </c>
      <c r="AO47">
        <f t="shared" si="27"/>
        <v>0</v>
      </c>
      <c r="AP47">
        <f t="shared" si="27"/>
        <v>-4.636524304418254E-2</v>
      </c>
      <c r="AQ47">
        <f t="shared" si="27"/>
        <v>-18.391350967785659</v>
      </c>
      <c r="AR47">
        <f t="shared" si="27"/>
        <v>-18.437716210829841</v>
      </c>
      <c r="AS47">
        <f t="shared" si="27"/>
        <v>0.12910580164199298</v>
      </c>
      <c r="AT47">
        <f t="shared" si="27"/>
        <v>3.5962885408658184E-2</v>
      </c>
      <c r="AU47">
        <f t="shared" si="23"/>
        <v>-18.272647523779188</v>
      </c>
      <c r="AW47">
        <v>44</v>
      </c>
      <c r="AX47">
        <f>IF(Z47&gt;0, (R47*SUMPRODUCT(K47:$K$98, X47:$X$98)-K47*$AZ$3)/Z47, 0)</f>
        <v>414.80393387503563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0.185300933</v>
      </c>
      <c r="Q48" s="4">
        <f t="shared" si="21"/>
        <v>50</v>
      </c>
      <c r="R48">
        <f t="shared" si="0"/>
        <v>100000</v>
      </c>
      <c r="S48">
        <f t="shared" si="1"/>
        <v>368.35506280709291</v>
      </c>
      <c r="U48">
        <f t="shared" si="13"/>
        <v>0.185300933</v>
      </c>
      <c r="V48">
        <f t="shared" si="14"/>
        <v>0.01</v>
      </c>
      <c r="W48">
        <f t="shared" si="15"/>
        <v>0.13577366267345156</v>
      </c>
      <c r="X48">
        <f t="shared" si="16"/>
        <v>2.5158986370217847E-2</v>
      </c>
      <c r="Y48">
        <f t="shared" si="17"/>
        <v>1.3577366267345156E-3</v>
      </c>
      <c r="Z48">
        <f t="shared" si="18"/>
        <v>0.1092569396764992</v>
      </c>
      <c r="AB48">
        <f t="shared" si="19"/>
        <v>56.319449393569798</v>
      </c>
      <c r="AC48">
        <f t="shared" si="2"/>
        <v>40.245346876647623</v>
      </c>
      <c r="AE48">
        <f t="shared" si="3"/>
        <v>0</v>
      </c>
      <c r="AF48">
        <f t="shared" si="24"/>
        <v>0</v>
      </c>
      <c r="AG48">
        <f t="shared" si="24"/>
        <v>-5.46284698382496</v>
      </c>
      <c r="AH48">
        <f t="shared" si="5"/>
        <v>-2515.8986370217849</v>
      </c>
      <c r="AI48">
        <f t="shared" si="25"/>
        <v>-2521.3614840056098</v>
      </c>
      <c r="AJ48">
        <f t="shared" si="7"/>
        <v>16.074102516922174</v>
      </c>
      <c r="AK48">
        <f t="shared" si="22"/>
        <v>3.9423614575498864</v>
      </c>
      <c r="AL48">
        <f t="shared" si="26"/>
        <v>-2501.3450200311377</v>
      </c>
      <c r="AN48">
        <f t="shared" si="27"/>
        <v>0</v>
      </c>
      <c r="AO48">
        <f t="shared" si="27"/>
        <v>0</v>
      </c>
      <c r="AP48">
        <f t="shared" si="27"/>
        <v>-3.3312560552573152E-2</v>
      </c>
      <c r="AQ48">
        <f t="shared" si="27"/>
        <v>-15.342004990819259</v>
      </c>
      <c r="AR48">
        <f t="shared" si="27"/>
        <v>-15.375317551371831</v>
      </c>
      <c r="AS48">
        <f t="shared" si="27"/>
        <v>9.8020229197105388E-2</v>
      </c>
      <c r="AT48">
        <f t="shared" si="27"/>
        <v>2.4040606512248815E-2</v>
      </c>
      <c r="AU48">
        <f t="shared" si="23"/>
        <v>-15.253256715662475</v>
      </c>
      <c r="AW48">
        <v>45</v>
      </c>
      <c r="AX48">
        <f>IF(Z48&gt;0, (R48*SUMPRODUCT(K48:$K$98, X48:$X$98)-K48*$AZ$3)/Z48, 0)</f>
        <v>368.35506280709291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0.20871278500000001</v>
      </c>
      <c r="Q49" s="4">
        <f t="shared" si="21"/>
        <v>50</v>
      </c>
      <c r="R49">
        <f t="shared" si="0"/>
        <v>100000</v>
      </c>
      <c r="S49">
        <f t="shared" si="1"/>
        <v>315.97916941354509</v>
      </c>
      <c r="U49">
        <f t="shared" si="13"/>
        <v>0.20871278500000001</v>
      </c>
      <c r="V49">
        <f t="shared" si="14"/>
        <v>0.01</v>
      </c>
      <c r="W49">
        <f t="shared" si="15"/>
        <v>0.1092569396764992</v>
      </c>
      <c r="X49">
        <f t="shared" si="16"/>
        <v>2.2803320160459148E-2</v>
      </c>
      <c r="Y49">
        <f t="shared" si="17"/>
        <v>1.092569396764992E-3</v>
      </c>
      <c r="Z49">
        <f t="shared" si="18"/>
        <v>8.5361050119275056E-2</v>
      </c>
      <c r="AB49">
        <f t="shared" si="19"/>
        <v>40.245346876647623</v>
      </c>
      <c r="AC49">
        <f t="shared" si="2"/>
        <v>26.972313716956528</v>
      </c>
      <c r="AE49">
        <f t="shared" si="3"/>
        <v>0</v>
      </c>
      <c r="AF49">
        <f t="shared" si="24"/>
        <v>0</v>
      </c>
      <c r="AG49">
        <f t="shared" si="24"/>
        <v>-4.2680525059637526</v>
      </c>
      <c r="AH49">
        <f t="shared" si="5"/>
        <v>-2280.3320160459148</v>
      </c>
      <c r="AI49">
        <f t="shared" si="25"/>
        <v>-2284.6000685518784</v>
      </c>
      <c r="AJ49">
        <f t="shared" si="7"/>
        <v>13.273033159691096</v>
      </c>
      <c r="AK49">
        <f t="shared" si="22"/>
        <v>2.8171742813653338</v>
      </c>
      <c r="AL49">
        <f t="shared" si="26"/>
        <v>-2268.5098611108219</v>
      </c>
      <c r="AN49">
        <f t="shared" si="27"/>
        <v>0</v>
      </c>
      <c r="AO49">
        <f t="shared" si="27"/>
        <v>0</v>
      </c>
      <c r="AP49">
        <f t="shared" si="27"/>
        <v>-2.323810505235601E-2</v>
      </c>
      <c r="AQ49">
        <f t="shared" si="27"/>
        <v>-12.415638015015501</v>
      </c>
      <c r="AR49">
        <f t="shared" si="27"/>
        <v>-12.438876120067857</v>
      </c>
      <c r="AS49">
        <f t="shared" si="27"/>
        <v>7.2267184739954096E-2</v>
      </c>
      <c r="AT49">
        <f t="shared" si="27"/>
        <v>1.5338562918260209E-2</v>
      </c>
      <c r="AU49">
        <f t="shared" si="23"/>
        <v>-12.351270372409642</v>
      </c>
      <c r="AW49">
        <v>46</v>
      </c>
      <c r="AX49">
        <f>IF(Z49&gt;0, (R49*SUMPRODUCT(K49:$K$98, X49:$X$98)-K49*$AZ$3)/Z49, 0)</f>
        <v>315.97916941354509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0.23444695300000001</v>
      </c>
      <c r="Q50" s="4">
        <f t="shared" si="21"/>
        <v>50</v>
      </c>
      <c r="R50">
        <f t="shared" si="0"/>
        <v>100000</v>
      </c>
      <c r="S50">
        <f t="shared" si="1"/>
        <v>254.34564639282033</v>
      </c>
      <c r="U50">
        <f t="shared" si="13"/>
        <v>0.23444695300000001</v>
      </c>
      <c r="V50">
        <f t="shared" si="14"/>
        <v>0.01</v>
      </c>
      <c r="W50">
        <f t="shared" si="15"/>
        <v>8.5361050119275056E-2</v>
      </c>
      <c r="X50">
        <f t="shared" si="16"/>
        <v>2.0012638105344326E-2</v>
      </c>
      <c r="Y50">
        <f t="shared" si="17"/>
        <v>8.5361050119275059E-4</v>
      </c>
      <c r="Z50">
        <f t="shared" si="18"/>
        <v>6.4494801512737981E-2</v>
      </c>
      <c r="AB50">
        <f t="shared" si="19"/>
        <v>26.972313716956528</v>
      </c>
      <c r="AC50">
        <f t="shared" si="2"/>
        <v>16.403971979733988</v>
      </c>
      <c r="AE50">
        <f t="shared" si="3"/>
        <v>0</v>
      </c>
      <c r="AF50">
        <f t="shared" si="24"/>
        <v>0</v>
      </c>
      <c r="AG50">
        <f t="shared" si="24"/>
        <v>-3.2247400756368991</v>
      </c>
      <c r="AH50">
        <f t="shared" si="5"/>
        <v>-2001.2638105344327</v>
      </c>
      <c r="AI50">
        <f t="shared" si="25"/>
        <v>-2004.4885506100695</v>
      </c>
      <c r="AJ50">
        <f t="shared" si="7"/>
        <v>10.568341737222539</v>
      </c>
      <c r="AK50">
        <f t="shared" si="22"/>
        <v>1.888061960186957</v>
      </c>
      <c r="AL50">
        <f t="shared" si="26"/>
        <v>-1992.0321469126602</v>
      </c>
      <c r="AN50">
        <f t="shared" si="27"/>
        <v>0</v>
      </c>
      <c r="AO50">
        <f t="shared" si="27"/>
        <v>0</v>
      </c>
      <c r="AP50">
        <f t="shared" si="27"/>
        <v>-1.5676447391797927E-2</v>
      </c>
      <c r="AQ50">
        <f t="shared" si="27"/>
        <v>-9.7287552196763798</v>
      </c>
      <c r="AR50">
        <f t="shared" si="27"/>
        <v>-9.744431667068179</v>
      </c>
      <c r="AS50">
        <f t="shared" si="27"/>
        <v>5.1375940192447962E-2</v>
      </c>
      <c r="AT50">
        <f t="shared" si="27"/>
        <v>9.1784464164851986E-3</v>
      </c>
      <c r="AU50">
        <f t="shared" si="23"/>
        <v>-9.6838772804592459</v>
      </c>
      <c r="AW50">
        <v>47</v>
      </c>
      <c r="AX50">
        <f>IF(Z50&gt;0, (R50*SUMPRODUCT(K50:$K$98, X50:$X$98)-K50*$AZ$3)/Z50, 0)</f>
        <v>254.34564639282033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0.26339700100000002</v>
      </c>
      <c r="Q51" s="4">
        <f t="shared" si="21"/>
        <v>50</v>
      </c>
      <c r="R51">
        <f t="shared" si="0"/>
        <v>100000</v>
      </c>
      <c r="S51">
        <f t="shared" si="1"/>
        <v>177.6400451336113</v>
      </c>
      <c r="U51">
        <f t="shared" si="13"/>
        <v>0.26339700100000002</v>
      </c>
      <c r="V51">
        <f t="shared" si="14"/>
        <v>0.01</v>
      </c>
      <c r="W51">
        <f t="shared" si="15"/>
        <v>6.4494801512737981E-2</v>
      </c>
      <c r="X51">
        <f t="shared" si="16"/>
        <v>1.6987737298545448E-2</v>
      </c>
      <c r="Y51">
        <f t="shared" si="17"/>
        <v>6.4494801512737982E-4</v>
      </c>
      <c r="Z51">
        <f t="shared" si="18"/>
        <v>4.6862116199065156E-2</v>
      </c>
      <c r="AB51">
        <f t="shared" si="19"/>
        <v>16.403971979733988</v>
      </c>
      <c r="AC51">
        <f t="shared" si="2"/>
        <v>8.3245884366584715</v>
      </c>
      <c r="AE51">
        <f t="shared" si="3"/>
        <v>0</v>
      </c>
      <c r="AF51">
        <f t="shared" si="24"/>
        <v>0</v>
      </c>
      <c r="AG51">
        <f t="shared" si="24"/>
        <v>-2.3431058099532578</v>
      </c>
      <c r="AH51">
        <f t="shared" si="5"/>
        <v>-1698.7737298545449</v>
      </c>
      <c r="AI51">
        <f t="shared" si="25"/>
        <v>-1701.116835664498</v>
      </c>
      <c r="AJ51">
        <f t="shared" si="7"/>
        <v>8.079383543075517</v>
      </c>
      <c r="AK51">
        <f t="shared" si="22"/>
        <v>1.1482780385813793</v>
      </c>
      <c r="AL51">
        <f t="shared" si="26"/>
        <v>-1691.8891740828412</v>
      </c>
      <c r="AN51">
        <f t="shared" si="27"/>
        <v>0</v>
      </c>
      <c r="AO51">
        <f t="shared" si="27"/>
        <v>0</v>
      </c>
      <c r="AP51">
        <f t="shared" si="27"/>
        <v>-1.0170137221916163E-2</v>
      </c>
      <c r="AQ51">
        <f t="shared" si="27"/>
        <v>-7.373445052381868</v>
      </c>
      <c r="AR51">
        <f t="shared" si="27"/>
        <v>-7.383615189603784</v>
      </c>
      <c r="AS51">
        <f t="shared" si="27"/>
        <v>3.5068172744280965E-2</v>
      </c>
      <c r="AT51">
        <f t="shared" si="27"/>
        <v>4.9840451812623579E-3</v>
      </c>
      <c r="AU51">
        <f t="shared" si="23"/>
        <v>-7.3435629716782413</v>
      </c>
      <c r="AW51">
        <v>48</v>
      </c>
      <c r="AX51">
        <f>IF(Z51&gt;0, (R51*SUMPRODUCT(K51:$K$98, X51:$X$98)-K51*$AZ$3)/Z51, 0)</f>
        <v>177.6400451336113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0.29593128600000002</v>
      </c>
      <c r="Q52" s="4">
        <f t="shared" si="21"/>
        <v>50</v>
      </c>
      <c r="R52">
        <f t="shared" si="0"/>
        <v>100000</v>
      </c>
      <c r="S52">
        <f t="shared" si="1"/>
        <v>74.519823717668146</v>
      </c>
      <c r="U52">
        <f t="shared" si="13"/>
        <v>0.29593128600000002</v>
      </c>
      <c r="V52">
        <f t="shared" si="14"/>
        <v>0.01</v>
      </c>
      <c r="W52">
        <f t="shared" si="15"/>
        <v>4.6862116199065156E-2</v>
      </c>
      <c r="X52">
        <f t="shared" si="16"/>
        <v>1.3867966311470784E-2</v>
      </c>
      <c r="Y52">
        <f t="shared" si="17"/>
        <v>4.6862116199065159E-4</v>
      </c>
      <c r="Z52">
        <f t="shared" si="18"/>
        <v>3.2525528725603721E-2</v>
      </c>
      <c r="AB52">
        <f t="shared" si="19"/>
        <v>8.3245884366584715</v>
      </c>
      <c r="AC52">
        <f t="shared" si="2"/>
        <v>2.4237966669559405</v>
      </c>
      <c r="AE52">
        <f t="shared" si="3"/>
        <v>0</v>
      </c>
      <c r="AF52">
        <f t="shared" si="24"/>
        <v>0</v>
      </c>
      <c r="AG52">
        <f t="shared" si="24"/>
        <v>-1.626276436280186</v>
      </c>
      <c r="AH52">
        <f t="shared" si="5"/>
        <v>-1386.7966311470784</v>
      </c>
      <c r="AI52">
        <f t="shared" si="25"/>
        <v>-1388.4229075833587</v>
      </c>
      <c r="AJ52">
        <f t="shared" si="7"/>
        <v>5.9007917697025309</v>
      </c>
      <c r="AK52">
        <f t="shared" si="22"/>
        <v>0.58272119056609306</v>
      </c>
      <c r="AL52">
        <f t="shared" si="26"/>
        <v>-1381.93939462309</v>
      </c>
      <c r="AN52">
        <f t="shared" si="27"/>
        <v>0</v>
      </c>
      <c r="AO52">
        <f t="shared" si="27"/>
        <v>0</v>
      </c>
      <c r="AP52">
        <f t="shared" si="27"/>
        <v>-6.3024768418025743E-3</v>
      </c>
      <c r="AQ52">
        <f t="shared" si="27"/>
        <v>-5.3743960479966377</v>
      </c>
      <c r="AR52">
        <f t="shared" si="27"/>
        <v>-5.3806985248384409</v>
      </c>
      <c r="AS52">
        <f t="shared" si="27"/>
        <v>2.2867947076644569E-2</v>
      </c>
      <c r="AT52">
        <f t="shared" si="27"/>
        <v>2.2582795438952593E-3</v>
      </c>
      <c r="AU52">
        <f t="shared" si="23"/>
        <v>-5.3555722982179006</v>
      </c>
      <c r="AW52">
        <v>49</v>
      </c>
      <c r="AX52">
        <f>IF(Z52&gt;0, (R52*SUMPRODUCT(K52:$K$98, X52:$X$98)-K52*$AZ$3)/Z52, 0)</f>
        <v>74.519823717668146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0.33262349499999999</v>
      </c>
      <c r="Q53" s="4">
        <f t="shared" si="21"/>
        <v>50</v>
      </c>
      <c r="R53">
        <f t="shared" si="0"/>
        <v>100000</v>
      </c>
      <c r="S53">
        <f t="shared" si="1"/>
        <v>-76.502068201315694</v>
      </c>
      <c r="U53">
        <f t="shared" si="13"/>
        <v>0.33262349499999999</v>
      </c>
      <c r="V53">
        <f t="shared" si="14"/>
        <v>0.01</v>
      </c>
      <c r="W53">
        <f t="shared" si="15"/>
        <v>3.2525528725603721E-2</v>
      </c>
      <c r="X53">
        <f t="shared" si="16"/>
        <v>1.0818755041433205E-2</v>
      </c>
      <c r="Y53">
        <f t="shared" si="17"/>
        <v>3.252552872560372E-4</v>
      </c>
      <c r="Z53">
        <f t="shared" si="18"/>
        <v>2.1381518396914479E-2</v>
      </c>
      <c r="AB53">
        <f t="shared" si="19"/>
        <v>2.4237966669559405</v>
      </c>
      <c r="AC53">
        <f t="shared" si="2"/>
        <v>-1.6357303786484376</v>
      </c>
      <c r="AE53">
        <f t="shared" si="3"/>
        <v>0</v>
      </c>
      <c r="AF53">
        <f t="shared" si="24"/>
        <v>0</v>
      </c>
      <c r="AG53">
        <f t="shared" si="24"/>
        <v>-1.069075919845724</v>
      </c>
      <c r="AH53">
        <f t="shared" si="5"/>
        <v>-1081.8755041433205</v>
      </c>
      <c r="AI53">
        <f t="shared" si="25"/>
        <v>-1082.9445800631663</v>
      </c>
      <c r="AJ53">
        <f t="shared" si="7"/>
        <v>4.0595270456043782</v>
      </c>
      <c r="AK53">
        <f t="shared" si="22"/>
        <v>0.16966576668691585</v>
      </c>
      <c r="AL53">
        <f t="shared" si="26"/>
        <v>-1078.715387250875</v>
      </c>
      <c r="AN53">
        <f t="shared" si="27"/>
        <v>0</v>
      </c>
      <c r="AO53">
        <f t="shared" si="27"/>
        <v>0</v>
      </c>
      <c r="AP53">
        <f t="shared" si="27"/>
        <v>-3.6991966063460841E-3</v>
      </c>
      <c r="AQ53">
        <f t="shared" si="27"/>
        <v>-3.7434854897802397</v>
      </c>
      <c r="AR53">
        <f t="shared" si="27"/>
        <v>-3.7471846863865856</v>
      </c>
      <c r="AS53">
        <f t="shared" si="27"/>
        <v>1.4046699950586231E-2</v>
      </c>
      <c r="AT53">
        <f t="shared" si="27"/>
        <v>5.8707432904476706E-4</v>
      </c>
      <c r="AU53">
        <f t="shared" si="23"/>
        <v>-3.7325509121069547</v>
      </c>
      <c r="AW53">
        <v>50</v>
      </c>
      <c r="AX53">
        <f>IF(Z53&gt;0, (R53*SUMPRODUCT(K53:$K$98, X53:$X$98)-K53*$AZ$3)/Z53, 0)</f>
        <v>-76.502068201315694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0.37225971299999999</v>
      </c>
      <c r="Q54" s="4">
        <f t="shared" si="21"/>
        <v>50</v>
      </c>
      <c r="R54">
        <f t="shared" si="0"/>
        <v>100000</v>
      </c>
      <c r="S54">
        <f t="shared" si="1"/>
        <v>-318.37931203500085</v>
      </c>
      <c r="U54">
        <f t="shared" si="13"/>
        <v>0.37225971299999999</v>
      </c>
      <c r="V54">
        <f t="shared" si="14"/>
        <v>0.01</v>
      </c>
      <c r="W54">
        <f t="shared" si="15"/>
        <v>2.1381518396914479E-2</v>
      </c>
      <c r="X54">
        <f t="shared" si="16"/>
        <v>7.9594779019396041E-3</v>
      </c>
      <c r="Y54">
        <f t="shared" si="17"/>
        <v>2.1381518396914481E-4</v>
      </c>
      <c r="Z54">
        <f t="shared" si="18"/>
        <v>1.320822531100573E-2</v>
      </c>
      <c r="AB54">
        <f t="shared" si="19"/>
        <v>-1.6357303786484376</v>
      </c>
      <c r="AC54">
        <f t="shared" si="2"/>
        <v>-4.2052256877212892</v>
      </c>
      <c r="AE54">
        <f t="shared" si="3"/>
        <v>0</v>
      </c>
      <c r="AF54">
        <f t="shared" si="24"/>
        <v>0</v>
      </c>
      <c r="AG54">
        <f t="shared" si="24"/>
        <v>-0.66041126555028651</v>
      </c>
      <c r="AH54">
        <f t="shared" si="5"/>
        <v>-795.94779019396037</v>
      </c>
      <c r="AI54">
        <f t="shared" si="25"/>
        <v>-796.60820145951061</v>
      </c>
      <c r="AJ54">
        <f t="shared" si="7"/>
        <v>2.5694953090728516</v>
      </c>
      <c r="AK54">
        <f t="shared" si="22"/>
        <v>-0.11450112650539064</v>
      </c>
      <c r="AL54">
        <f t="shared" si="26"/>
        <v>-794.15320727694314</v>
      </c>
      <c r="AN54">
        <f t="shared" si="27"/>
        <v>0</v>
      </c>
      <c r="AO54">
        <f t="shared" si="27"/>
        <v>0</v>
      </c>
      <c r="AP54">
        <f t="shared" si="27"/>
        <v>-2.0403060475657638E-3</v>
      </c>
      <c r="AQ54">
        <f t="shared" si="27"/>
        <v>-2.4590390482302982</v>
      </c>
      <c r="AR54">
        <f t="shared" si="27"/>
        <v>-2.4610793542778637</v>
      </c>
      <c r="AS54">
        <f t="shared" si="27"/>
        <v>7.9383213033545844E-3</v>
      </c>
      <c r="AT54">
        <f t="shared" si="27"/>
        <v>-3.5374523883595458E-4</v>
      </c>
      <c r="AU54">
        <f t="shared" si="23"/>
        <v>-2.4534947782133449</v>
      </c>
      <c r="AW54">
        <v>51</v>
      </c>
      <c r="AX54">
        <f>IF(Z54&gt;0, (R54*SUMPRODUCT(K54:$K$98, X54:$X$98)-K54*$AZ$3)/Z54, 0)</f>
        <v>-318.37931203500085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0.41367450300000003</v>
      </c>
      <c r="Q55" s="4">
        <f t="shared" si="21"/>
        <v>50</v>
      </c>
      <c r="R55">
        <f t="shared" si="0"/>
        <v>100000</v>
      </c>
      <c r="S55">
        <f t="shared" si="1"/>
        <v>-737.76725619932768</v>
      </c>
      <c r="U55">
        <f t="shared" si="13"/>
        <v>0.41367450300000003</v>
      </c>
      <c r="V55">
        <f t="shared" si="14"/>
        <v>0.01</v>
      </c>
      <c r="W55">
        <f t="shared" si="15"/>
        <v>1.320822531100573E-2</v>
      </c>
      <c r="X55">
        <f t="shared" si="16"/>
        <v>5.4639060410423164E-3</v>
      </c>
      <c r="Y55">
        <f t="shared" si="17"/>
        <v>1.320822531100573E-4</v>
      </c>
      <c r="Z55">
        <f t="shared" si="18"/>
        <v>7.6122370168533564E-3</v>
      </c>
      <c r="AB55">
        <f t="shared" si="19"/>
        <v>-4.2052256877212892</v>
      </c>
      <c r="AC55">
        <f t="shared" si="2"/>
        <v>-5.6160592174628556</v>
      </c>
      <c r="AE55">
        <f t="shared" si="3"/>
        <v>0</v>
      </c>
      <c r="AF55">
        <f t="shared" si="24"/>
        <v>0</v>
      </c>
      <c r="AG55">
        <f t="shared" si="24"/>
        <v>-0.3806118508426678</v>
      </c>
      <c r="AH55">
        <f t="shared" si="5"/>
        <v>-546.39060410423167</v>
      </c>
      <c r="AI55">
        <f t="shared" si="25"/>
        <v>-546.77121595507435</v>
      </c>
      <c r="AJ55">
        <f t="shared" si="7"/>
        <v>1.4108335297415664</v>
      </c>
      <c r="AK55">
        <f t="shared" si="22"/>
        <v>-0.2943657981404903</v>
      </c>
      <c r="AL55">
        <f t="shared" si="26"/>
        <v>-545.65474822347323</v>
      </c>
      <c r="AN55">
        <f t="shared" si="27"/>
        <v>0</v>
      </c>
      <c r="AO55">
        <f t="shared" si="27"/>
        <v>0</v>
      </c>
      <c r="AP55">
        <f t="shared" si="27"/>
        <v>-1.0498932115137896E-3</v>
      </c>
      <c r="AQ55">
        <f t="shared" si="27"/>
        <v>-1.5071831967761817</v>
      </c>
      <c r="AR55">
        <f t="shared" si="27"/>
        <v>-1.5082330899876957</v>
      </c>
      <c r="AS55">
        <f t="shared" si="27"/>
        <v>3.8916931834158714E-3</v>
      </c>
      <c r="AT55">
        <f t="shared" si="27"/>
        <v>-8.1198904470604957E-4</v>
      </c>
      <c r="AU55">
        <f t="shared" si="23"/>
        <v>-1.5051533858489858</v>
      </c>
      <c r="AW55">
        <v>52</v>
      </c>
      <c r="AX55">
        <f>IF(Z55&gt;0, (R55*SUMPRODUCT(K55:$K$98, X55:$X$98)-K55*$AZ$3)/Z55, 0)</f>
        <v>-737.76725619932768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0.42102545200000002</v>
      </c>
      <c r="Q56" s="4">
        <f t="shared" si="21"/>
        <v>50</v>
      </c>
      <c r="R56">
        <f t="shared" si="0"/>
        <v>100000</v>
      </c>
      <c r="S56">
        <f t="shared" si="1"/>
        <v>-1428.5622344121373</v>
      </c>
      <c r="U56">
        <f t="shared" si="13"/>
        <v>0.42102545200000002</v>
      </c>
      <c r="V56">
        <f t="shared" si="14"/>
        <v>0.01</v>
      </c>
      <c r="W56">
        <f t="shared" si="15"/>
        <v>7.6122370168533564E-3</v>
      </c>
      <c r="X56">
        <f t="shared" si="16"/>
        <v>3.204945530751816E-3</v>
      </c>
      <c r="Y56">
        <f t="shared" si="17"/>
        <v>7.6122370168533562E-5</v>
      </c>
      <c r="Z56">
        <f t="shared" si="18"/>
        <v>4.3311691159330064E-3</v>
      </c>
      <c r="AB56">
        <f t="shared" si="19"/>
        <v>-5.6160592174628556</v>
      </c>
      <c r="AC56">
        <f t="shared" si="2"/>
        <v>-6.1873446298740973</v>
      </c>
      <c r="AE56">
        <f t="shared" si="3"/>
        <v>0</v>
      </c>
      <c r="AF56">
        <f t="shared" si="24"/>
        <v>0</v>
      </c>
      <c r="AG56">
        <f t="shared" si="24"/>
        <v>-0.21655845579665031</v>
      </c>
      <c r="AH56">
        <f t="shared" si="5"/>
        <v>-320.49455307518161</v>
      </c>
      <c r="AI56">
        <f t="shared" si="25"/>
        <v>-320.71111153097826</v>
      </c>
      <c r="AJ56">
        <f t="shared" si="7"/>
        <v>0.57128541241124164</v>
      </c>
      <c r="AK56">
        <f t="shared" si="22"/>
        <v>-0.39312414522239991</v>
      </c>
      <c r="AL56">
        <f t="shared" si="26"/>
        <v>-320.53295026378942</v>
      </c>
      <c r="AN56">
        <f t="shared" si="27"/>
        <v>0</v>
      </c>
      <c r="AO56">
        <f t="shared" si="27"/>
        <v>0</v>
      </c>
      <c r="AP56">
        <f t="shared" si="27"/>
        <v>-5.3335938881189887E-4</v>
      </c>
      <c r="AQ56">
        <f t="shared" si="27"/>
        <v>-0.78934243558808015</v>
      </c>
      <c r="AR56">
        <f t="shared" si="27"/>
        <v>-0.78987579497689209</v>
      </c>
      <c r="AS56">
        <f t="shared" si="27"/>
        <v>1.4070124266444205E-3</v>
      </c>
      <c r="AT56">
        <f t="shared" si="27"/>
        <v>-9.6822104245103619E-4</v>
      </c>
      <c r="AU56">
        <f t="shared" si="23"/>
        <v>-0.78943700359269864</v>
      </c>
      <c r="AW56">
        <v>53</v>
      </c>
      <c r="AX56">
        <f>IF(Z56&gt;0, (R56*SUMPRODUCT(K56:$K$98, X56:$X$98)-K56*$AZ$3)/Z56, 0)</f>
        <v>-1428.5622344121373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0.42896583300000002</v>
      </c>
      <c r="Q57" s="4">
        <f t="shared" si="21"/>
        <v>50</v>
      </c>
      <c r="R57">
        <f t="shared" si="0"/>
        <v>100000</v>
      </c>
      <c r="S57">
        <f t="shared" si="1"/>
        <v>-2527.2556393995765</v>
      </c>
      <c r="U57">
        <f t="shared" si="13"/>
        <v>0.42896583300000002</v>
      </c>
      <c r="V57">
        <f t="shared" si="14"/>
        <v>0.01</v>
      </c>
      <c r="W57">
        <f t="shared" si="15"/>
        <v>4.3311691159330064E-3</v>
      </c>
      <c r="X57">
        <f t="shared" si="16"/>
        <v>1.8579235676800757E-3</v>
      </c>
      <c r="Y57">
        <f t="shared" si="17"/>
        <v>4.3311691159330065E-5</v>
      </c>
      <c r="Z57">
        <f t="shared" si="18"/>
        <v>2.4299338570936005E-3</v>
      </c>
      <c r="AB57">
        <f t="shared" si="19"/>
        <v>-6.1873446298740973</v>
      </c>
      <c r="AC57">
        <f t="shared" si="2"/>
        <v>-6.1410640437077664</v>
      </c>
      <c r="AE57">
        <f t="shared" si="3"/>
        <v>0</v>
      </c>
      <c r="AF57">
        <f t="shared" si="24"/>
        <v>0</v>
      </c>
      <c r="AG57">
        <f t="shared" si="24"/>
        <v>-0.12149669285468002</v>
      </c>
      <c r="AH57">
        <f t="shared" si="5"/>
        <v>-185.79235676800758</v>
      </c>
      <c r="AI57">
        <f t="shared" si="25"/>
        <v>-185.91385346086227</v>
      </c>
      <c r="AJ57">
        <f t="shared" si="7"/>
        <v>-4.6280586166330906E-2</v>
      </c>
      <c r="AK57">
        <f t="shared" si="22"/>
        <v>-0.43311412409118683</v>
      </c>
      <c r="AL57">
        <f t="shared" si="26"/>
        <v>-186.39324817111978</v>
      </c>
      <c r="AN57">
        <f t="shared" si="27"/>
        <v>0</v>
      </c>
      <c r="AO57">
        <f t="shared" si="27"/>
        <v>0</v>
      </c>
      <c r="AP57">
        <f t="shared" si="27"/>
        <v>-2.67172178940815E-4</v>
      </c>
      <c r="AQ57">
        <f t="shared" si="27"/>
        <v>-0.40855884733940551</v>
      </c>
      <c r="AR57">
        <f t="shared" si="27"/>
        <v>-0.40882601951834635</v>
      </c>
      <c r="AS57">
        <f t="shared" si="27"/>
        <v>-1.0177137136980494E-4</v>
      </c>
      <c r="AT57">
        <f t="shared" si="27"/>
        <v>-9.5242135028227276E-4</v>
      </c>
      <c r="AU57">
        <f t="shared" si="23"/>
        <v>-0.40988021223999843</v>
      </c>
      <c r="AW57">
        <v>54</v>
      </c>
      <c r="AX57">
        <f>IF(Z57&gt;0, (R57*SUMPRODUCT(K57:$K$98, X57:$X$98)-K57*$AZ$3)/Z57, 0)</f>
        <v>-2527.2556393995765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0.43771532000000002</v>
      </c>
      <c r="Q58" s="4">
        <f t="shared" si="21"/>
        <v>50</v>
      </c>
      <c r="R58">
        <f t="shared" si="0"/>
        <v>100000</v>
      </c>
      <c r="S58">
        <f t="shared" si="1"/>
        <v>-4324.4895607309527</v>
      </c>
      <c r="U58">
        <f t="shared" si="13"/>
        <v>0.43771532000000002</v>
      </c>
      <c r="V58">
        <f t="shared" si="14"/>
        <v>0.01</v>
      </c>
      <c r="W58">
        <f t="shared" si="15"/>
        <v>2.4299338570936005E-3</v>
      </c>
      <c r="X58">
        <f t="shared" si="16"/>
        <v>1.0636192758365596E-3</v>
      </c>
      <c r="Y58">
        <f t="shared" si="17"/>
        <v>2.4299338570936006E-5</v>
      </c>
      <c r="Z58">
        <f t="shared" si="18"/>
        <v>1.3420152426861049E-3</v>
      </c>
      <c r="AB58">
        <f t="shared" si="19"/>
        <v>-6.1410640437077664</v>
      </c>
      <c r="AC58">
        <f t="shared" si="2"/>
        <v>-5.8035309073378771</v>
      </c>
      <c r="AE58">
        <f t="shared" si="3"/>
        <v>0</v>
      </c>
      <c r="AF58">
        <f t="shared" si="24"/>
        <v>0</v>
      </c>
      <c r="AG58">
        <f t="shared" si="24"/>
        <v>-6.7100762134305242E-2</v>
      </c>
      <c r="AH58">
        <f t="shared" si="5"/>
        <v>-106.36192758365596</v>
      </c>
      <c r="AI58">
        <f t="shared" si="25"/>
        <v>-106.42902834579026</v>
      </c>
      <c r="AJ58">
        <f t="shared" si="7"/>
        <v>-0.33753313636988924</v>
      </c>
      <c r="AK58">
        <f t="shared" si="22"/>
        <v>-0.42987448305954368</v>
      </c>
      <c r="AL58">
        <f t="shared" si="26"/>
        <v>-107.19643596521969</v>
      </c>
      <c r="AN58">
        <f t="shared" si="27"/>
        <v>0</v>
      </c>
      <c r="AO58">
        <f t="shared" si="27"/>
        <v>0</v>
      </c>
      <c r="AP58">
        <f t="shared" si="27"/>
        <v>-1.31745626206456E-4</v>
      </c>
      <c r="AQ58">
        <f t="shared" si="27"/>
        <v>-0.20883099250031439</v>
      </c>
      <c r="AR58">
        <f t="shared" si="27"/>
        <v>-0.20896273812652086</v>
      </c>
      <c r="AS58">
        <f t="shared" si="27"/>
        <v>-6.6271250880093431E-4</v>
      </c>
      <c r="AT58">
        <f t="shared" si="27"/>
        <v>-8.4401549489855924E-4</v>
      </c>
      <c r="AU58">
        <f t="shared" si="23"/>
        <v>-0.21046946613022036</v>
      </c>
      <c r="AW58">
        <v>55</v>
      </c>
      <c r="AX58">
        <f>IF(Z58&gt;0, (R58*SUMPRODUCT(K58:$K$98, X58:$X$98)-K58*$AZ$3)/Z58, 0)</f>
        <v>-4324.4895607309527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0.44739131599999998</v>
      </c>
      <c r="Q59" s="4">
        <f t="shared" si="21"/>
        <v>50</v>
      </c>
      <c r="R59">
        <f t="shared" si="0"/>
        <v>100000</v>
      </c>
      <c r="S59">
        <f t="shared" si="1"/>
        <v>-7341.7854803176142</v>
      </c>
      <c r="U59">
        <f t="shared" si="13"/>
        <v>0.44739131599999998</v>
      </c>
      <c r="V59">
        <f t="shared" si="14"/>
        <v>0.01</v>
      </c>
      <c r="W59">
        <f t="shared" si="15"/>
        <v>1.3420152426861049E-3</v>
      </c>
      <c r="X59">
        <f t="shared" si="16"/>
        <v>6.0040596551739589E-4</v>
      </c>
      <c r="Y59">
        <f t="shared" si="17"/>
        <v>1.342015242686105E-5</v>
      </c>
      <c r="Z59">
        <f t="shared" si="18"/>
        <v>7.28189124741848E-4</v>
      </c>
      <c r="AB59">
        <f t="shared" si="19"/>
        <v>-5.8035309073378771</v>
      </c>
      <c r="AC59">
        <f t="shared" si="2"/>
        <v>-5.3462083429548919</v>
      </c>
      <c r="AE59">
        <f t="shared" si="3"/>
        <v>0</v>
      </c>
      <c r="AF59">
        <f t="shared" si="24"/>
        <v>0</v>
      </c>
      <c r="AG59">
        <f t="shared" si="24"/>
        <v>-3.6409456237092401E-2</v>
      </c>
      <c r="AH59">
        <f t="shared" si="5"/>
        <v>-60.04059655173959</v>
      </c>
      <c r="AI59">
        <f t="shared" si="25"/>
        <v>-60.077006007976685</v>
      </c>
      <c r="AJ59">
        <f t="shared" si="7"/>
        <v>-0.45732256438298524</v>
      </c>
      <c r="AK59">
        <f t="shared" si="22"/>
        <v>-0.40624716351365142</v>
      </c>
      <c r="AL59">
        <f t="shared" si="26"/>
        <v>-60.940575735873324</v>
      </c>
      <c r="AN59">
        <f t="shared" si="27"/>
        <v>0</v>
      </c>
      <c r="AO59">
        <f t="shared" si="27"/>
        <v>0</v>
      </c>
      <c r="AP59">
        <f t="shared" si="27"/>
        <v>-6.3827072195215176E-5</v>
      </c>
      <c r="AQ59">
        <f t="shared" si="27"/>
        <v>-0.10525330193884007</v>
      </c>
      <c r="AR59">
        <f t="shared" si="27"/>
        <v>-0.10531712901103529</v>
      </c>
      <c r="AS59">
        <f t="shared" si="27"/>
        <v>-8.0170272643722326E-4</v>
      </c>
      <c r="AT59">
        <f t="shared" si="27"/>
        <v>-7.1216573150222659E-4</v>
      </c>
      <c r="AU59">
        <f t="shared" si="23"/>
        <v>-0.10683099746897474</v>
      </c>
      <c r="AW59">
        <v>56</v>
      </c>
      <c r="AX59">
        <f>IF(Z59&gt;0, (R59*SUMPRODUCT(K59:$K$98, X59:$X$98)-K59*$AZ$3)/Z59, 0)</f>
        <v>-7341.7854803176142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0.457001349</v>
      </c>
      <c r="Q60" s="4">
        <f t="shared" si="21"/>
        <v>50</v>
      </c>
      <c r="R60">
        <f t="shared" si="0"/>
        <v>100000</v>
      </c>
      <c r="S60">
        <f t="shared" si="1"/>
        <v>-12513.227528452111</v>
      </c>
      <c r="U60">
        <f t="shared" si="13"/>
        <v>0.457001349</v>
      </c>
      <c r="V60">
        <f t="shared" si="14"/>
        <v>0.01</v>
      </c>
      <c r="W60">
        <f t="shared" si="15"/>
        <v>7.28189124741848E-4</v>
      </c>
      <c r="X60">
        <f t="shared" si="16"/>
        <v>3.3278341233415382E-4</v>
      </c>
      <c r="Y60">
        <f t="shared" si="17"/>
        <v>7.2818912474184798E-6</v>
      </c>
      <c r="Z60">
        <f t="shared" si="18"/>
        <v>3.8812382116027572E-4</v>
      </c>
      <c r="AB60">
        <f t="shared" si="19"/>
        <v>-5.3462083429548919</v>
      </c>
      <c r="AC60">
        <f t="shared" si="2"/>
        <v>-4.8566816833907858</v>
      </c>
      <c r="AE60">
        <f t="shared" si="3"/>
        <v>0</v>
      </c>
      <c r="AF60">
        <f t="shared" si="24"/>
        <v>0</v>
      </c>
      <c r="AG60">
        <f t="shared" si="24"/>
        <v>-1.9406191058013784E-2</v>
      </c>
      <c r="AH60">
        <f t="shared" si="5"/>
        <v>-33.278341233415382</v>
      </c>
      <c r="AI60">
        <f t="shared" si="25"/>
        <v>-33.297747424473393</v>
      </c>
      <c r="AJ60">
        <f t="shared" si="7"/>
        <v>-0.48952665956410613</v>
      </c>
      <c r="AK60">
        <f t="shared" si="22"/>
        <v>-0.37423458400684245</v>
      </c>
      <c r="AL60">
        <f t="shared" si="26"/>
        <v>-34.161508668044341</v>
      </c>
      <c r="AN60">
        <f t="shared" si="27"/>
        <v>0</v>
      </c>
      <c r="AO60">
        <f t="shared" si="27"/>
        <v>0</v>
      </c>
      <c r="AP60">
        <f t="shared" si="27"/>
        <v>-3.037477087261544E-5</v>
      </c>
      <c r="AQ60">
        <f t="shared" si="27"/>
        <v>-5.2087603742738797E-2</v>
      </c>
      <c r="AR60">
        <f t="shared" si="27"/>
        <v>-5.2117978513611406E-2</v>
      </c>
      <c r="AS60">
        <f t="shared" si="27"/>
        <v>-7.6621218846324236E-4</v>
      </c>
      <c r="AT60">
        <f t="shared" si="27"/>
        <v>-5.8575583986751861E-4</v>
      </c>
      <c r="AU60">
        <f t="shared" si="23"/>
        <v>-5.3469946541942169E-2</v>
      </c>
      <c r="AW60">
        <v>57</v>
      </c>
      <c r="AX60">
        <f>IF(Z60&gt;0, (R60*SUMPRODUCT(K60:$K$98, X60:$X$98)-K60*$AZ$3)/Z60, 0)</f>
        <v>-12513.227528452111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0.46737994300000002</v>
      </c>
      <c r="Q61" s="4">
        <f t="shared" si="21"/>
        <v>50</v>
      </c>
      <c r="R61">
        <f t="shared" si="0"/>
        <v>100000</v>
      </c>
      <c r="S61">
        <f t="shared" si="1"/>
        <v>-21581.975118200662</v>
      </c>
      <c r="U61">
        <f t="shared" si="13"/>
        <v>0.46737994300000002</v>
      </c>
      <c r="V61">
        <f t="shared" si="14"/>
        <v>0.01</v>
      </c>
      <c r="W61">
        <f t="shared" si="15"/>
        <v>3.8812382116027572E-4</v>
      </c>
      <c r="X61">
        <f t="shared" si="16"/>
        <v>1.8140128941083187E-4</v>
      </c>
      <c r="Y61">
        <f t="shared" si="17"/>
        <v>3.8812382116027571E-6</v>
      </c>
      <c r="Z61">
        <f t="shared" si="18"/>
        <v>2.0284129353784111E-4</v>
      </c>
      <c r="AB61">
        <f t="shared" si="19"/>
        <v>-4.8566816833907858</v>
      </c>
      <c r="AC61">
        <f t="shared" si="2"/>
        <v>-4.3777157500773232</v>
      </c>
      <c r="AE61">
        <f t="shared" si="3"/>
        <v>0</v>
      </c>
      <c r="AF61">
        <f t="shared" si="24"/>
        <v>0</v>
      </c>
      <c r="AG61">
        <f t="shared" si="24"/>
        <v>-1.0142064676892056E-2</v>
      </c>
      <c r="AH61">
        <f t="shared" si="5"/>
        <v>-18.140128941083187</v>
      </c>
      <c r="AI61">
        <f t="shared" si="25"/>
        <v>-18.150271005760079</v>
      </c>
      <c r="AJ61">
        <f t="shared" si="7"/>
        <v>-0.4789659333134626</v>
      </c>
      <c r="AK61">
        <f t="shared" si="22"/>
        <v>-0.33996771783735502</v>
      </c>
      <c r="AL61">
        <f t="shared" si="26"/>
        <v>-18.969204656910897</v>
      </c>
      <c r="AN61">
        <f t="shared" si="27"/>
        <v>0</v>
      </c>
      <c r="AO61">
        <f t="shared" si="27"/>
        <v>0</v>
      </c>
      <c r="AP61">
        <f t="shared" si="27"/>
        <v>-1.4173629004293055E-5</v>
      </c>
      <c r="AQ61">
        <f t="shared" si="27"/>
        <v>-2.5350997641216188E-2</v>
      </c>
      <c r="AR61">
        <f t="shared" si="27"/>
        <v>-2.536517127022048E-2</v>
      </c>
      <c r="AS61">
        <f t="shared" si="27"/>
        <v>-6.6935931299545986E-4</v>
      </c>
      <c r="AT61">
        <f t="shared" si="27"/>
        <v>-4.7510802381704606E-4</v>
      </c>
      <c r="AU61">
        <f t="shared" si="23"/>
        <v>-2.6509638607032985E-2</v>
      </c>
      <c r="AW61">
        <v>58</v>
      </c>
      <c r="AX61">
        <f>IF(Z61&gt;0, (R61*SUMPRODUCT(K61:$K$98, X61:$X$98)-K61*$AZ$3)/Z61, 0)</f>
        <v>-21581.975118200662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0.47825477199999999</v>
      </c>
      <c r="Q62" s="4">
        <f t="shared" si="21"/>
        <v>50</v>
      </c>
      <c r="R62">
        <f t="shared" si="0"/>
        <v>100000</v>
      </c>
      <c r="S62">
        <f t="shared" si="1"/>
        <v>-37849.670830188021</v>
      </c>
      <c r="U62">
        <f t="shared" si="13"/>
        <v>0.47825477199999999</v>
      </c>
      <c r="V62">
        <f t="shared" si="14"/>
        <v>0.01</v>
      </c>
      <c r="W62">
        <f t="shared" si="15"/>
        <v>2.0284129353784111E-4</v>
      </c>
      <c r="X62">
        <f t="shared" si="16"/>
        <v>9.7009816593125265E-5</v>
      </c>
      <c r="Y62">
        <f t="shared" si="17"/>
        <v>2.0284129353784111E-6</v>
      </c>
      <c r="Z62">
        <f t="shared" si="18"/>
        <v>1.0380306400933743E-4</v>
      </c>
      <c r="AB62">
        <f t="shared" si="19"/>
        <v>-4.3777157500773232</v>
      </c>
      <c r="AC62">
        <f t="shared" si="2"/>
        <v>-3.9289118039183588</v>
      </c>
      <c r="AE62">
        <f t="shared" si="3"/>
        <v>0</v>
      </c>
      <c r="AF62">
        <f t="shared" si="24"/>
        <v>0</v>
      </c>
      <c r="AG62">
        <f t="shared" si="24"/>
        <v>-5.1901532004668717E-3</v>
      </c>
      <c r="AH62">
        <f t="shared" si="5"/>
        <v>-9.7009816593125269</v>
      </c>
      <c r="AI62">
        <f t="shared" si="25"/>
        <v>-9.7061718125129932</v>
      </c>
      <c r="AJ62">
        <f t="shared" si="7"/>
        <v>-0.44880394615896435</v>
      </c>
      <c r="AK62">
        <f t="shared" si="22"/>
        <v>-0.30644010250541265</v>
      </c>
      <c r="AL62">
        <f t="shared" si="26"/>
        <v>-10.46141586117737</v>
      </c>
      <c r="AN62">
        <f t="shared" si="27"/>
        <v>0</v>
      </c>
      <c r="AO62">
        <f t="shared" si="27"/>
        <v>0</v>
      </c>
      <c r="AP62">
        <f t="shared" si="27"/>
        <v>-6.4761491128476453E-6</v>
      </c>
      <c r="AQ62">
        <f t="shared" si="27"/>
        <v>-1.2104653049751359E-2</v>
      </c>
      <c r="AR62">
        <f t="shared" si="27"/>
        <v>-1.2111129198864206E-2</v>
      </c>
      <c r="AS62">
        <f t="shared" si="27"/>
        <v>-5.6000683708111888E-4</v>
      </c>
      <c r="AT62">
        <f t="shared" si="27"/>
        <v>-3.8236863563157489E-4</v>
      </c>
      <c r="AU62">
        <f t="shared" si="23"/>
        <v>-1.30535046715769E-2</v>
      </c>
      <c r="AW62">
        <v>59</v>
      </c>
      <c r="AX62">
        <f>IF(Z62&gt;0, (R62*SUMPRODUCT(K62:$K$98, X62:$X$98)-K62*$AZ$3)/Z62, 0)</f>
        <v>-37849.670830188021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0.48949088600000001</v>
      </c>
      <c r="Q63" s="4">
        <f t="shared" si="21"/>
        <v>50</v>
      </c>
      <c r="R63">
        <f t="shared" si="0"/>
        <v>100000</v>
      </c>
      <c r="S63">
        <f t="shared" si="1"/>
        <v>-67706.781522690566</v>
      </c>
      <c r="U63">
        <f t="shared" si="13"/>
        <v>0.48949088600000001</v>
      </c>
      <c r="V63">
        <f t="shared" si="14"/>
        <v>0.01</v>
      </c>
      <c r="W63">
        <f t="shared" si="15"/>
        <v>1.0380306400933743E-4</v>
      </c>
      <c r="X63">
        <f t="shared" si="16"/>
        <v>5.0810653771445295E-5</v>
      </c>
      <c r="Y63">
        <f t="shared" si="17"/>
        <v>1.0380306400933744E-6</v>
      </c>
      <c r="Z63">
        <f t="shared" si="18"/>
        <v>5.1954379597798762E-5</v>
      </c>
      <c r="AB63">
        <f t="shared" si="19"/>
        <v>-3.9289118039183588</v>
      </c>
      <c r="AC63">
        <f t="shared" si="2"/>
        <v>-3.5176638285750927</v>
      </c>
      <c r="AE63">
        <f t="shared" si="3"/>
        <v>0</v>
      </c>
      <c r="AF63">
        <f t="shared" si="24"/>
        <v>0</v>
      </c>
      <c r="AG63">
        <f t="shared" si="24"/>
        <v>-2.597718979889938E-3</v>
      </c>
      <c r="AH63">
        <f t="shared" si="5"/>
        <v>-5.0810653771445295</v>
      </c>
      <c r="AI63">
        <f t="shared" si="25"/>
        <v>-5.0836630961244191</v>
      </c>
      <c r="AJ63">
        <f t="shared" si="7"/>
        <v>-0.41124797534326607</v>
      </c>
      <c r="AK63">
        <f t="shared" si="22"/>
        <v>-0.27502382627428512</v>
      </c>
      <c r="AL63">
        <f t="shared" si="26"/>
        <v>-5.7699348977419707</v>
      </c>
      <c r="AN63">
        <f t="shared" si="27"/>
        <v>0</v>
      </c>
      <c r="AO63">
        <f t="shared" si="27"/>
        <v>0</v>
      </c>
      <c r="AP63">
        <f t="shared" si="27"/>
        <v>-2.894081834467197E-6</v>
      </c>
      <c r="AQ63">
        <f t="shared" si="27"/>
        <v>-5.6607427984212639E-3</v>
      </c>
      <c r="AR63">
        <f t="shared" si="27"/>
        <v>-5.6636368802557308E-3</v>
      </c>
      <c r="AS63">
        <f t="shared" si="27"/>
        <v>-4.5816553065058122E-4</v>
      </c>
      <c r="AT63">
        <f t="shared" si="27"/>
        <v>-3.0640014021062189E-4</v>
      </c>
      <c r="AU63">
        <f t="shared" si="23"/>
        <v>-6.4282025511169343E-3</v>
      </c>
      <c r="AW63">
        <v>60</v>
      </c>
      <c r="AX63">
        <f>IF(Z63&gt;0, (R63*SUMPRODUCT(K63:$K$98, X63:$X$98)-K63*$AZ$3)/Z63, 0)</f>
        <v>-67706.781522690566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0.50154699899999999</v>
      </c>
      <c r="Q64" s="4">
        <f t="shared" si="21"/>
        <v>50</v>
      </c>
      <c r="R64">
        <f t="shared" si="0"/>
        <v>100000</v>
      </c>
      <c r="S64">
        <f t="shared" si="1"/>
        <v>-123942.83653208848</v>
      </c>
      <c r="U64">
        <f t="shared" si="13"/>
        <v>0.50154699899999999</v>
      </c>
      <c r="V64">
        <f t="shared" si="14"/>
        <v>0.01</v>
      </c>
      <c r="W64">
        <f t="shared" si="15"/>
        <v>5.1954379597798762E-5</v>
      </c>
      <c r="X64">
        <f t="shared" si="16"/>
        <v>2.6057563172182796E-5</v>
      </c>
      <c r="Y64">
        <f t="shared" si="17"/>
        <v>5.1954379597798764E-7</v>
      </c>
      <c r="Z64">
        <f t="shared" si="18"/>
        <v>2.5377272629637979E-5</v>
      </c>
      <c r="AB64">
        <f t="shared" si="19"/>
        <v>-3.5176638285750927</v>
      </c>
      <c r="AC64">
        <f t="shared" si="2"/>
        <v>-3.1453311531654631</v>
      </c>
      <c r="AE64">
        <f t="shared" si="3"/>
        <v>0</v>
      </c>
      <c r="AF64">
        <f t="shared" si="24"/>
        <v>0</v>
      </c>
      <c r="AG64">
        <f t="shared" si="24"/>
        <v>-1.268863631481899E-3</v>
      </c>
      <c r="AH64">
        <f t="shared" si="5"/>
        <v>-2.6057563172182796</v>
      </c>
      <c r="AI64">
        <f t="shared" si="25"/>
        <v>-2.6070251808497615</v>
      </c>
      <c r="AJ64">
        <f t="shared" si="7"/>
        <v>-0.37233267540962967</v>
      </c>
      <c r="AK64">
        <f t="shared" si="22"/>
        <v>-0.2462364680002565</v>
      </c>
      <c r="AL64">
        <f t="shared" si="26"/>
        <v>-3.2255943242596476</v>
      </c>
      <c r="AN64">
        <f t="shared" si="27"/>
        <v>0</v>
      </c>
      <c r="AO64">
        <f t="shared" si="27"/>
        <v>0</v>
      </c>
      <c r="AP64">
        <f t="shared" si="27"/>
        <v>-1.2621633546295424E-6</v>
      </c>
      <c r="AQ64">
        <f t="shared" si="27"/>
        <v>-2.5919965338168523E-3</v>
      </c>
      <c r="AR64">
        <f t="shared" si="27"/>
        <v>-2.5932586971714818E-3</v>
      </c>
      <c r="AS64">
        <f t="shared" si="27"/>
        <v>-3.7036656026177134E-4</v>
      </c>
      <c r="AT64">
        <f t="shared" si="27"/>
        <v>-2.4493620809382252E-4</v>
      </c>
      <c r="AU64">
        <f t="shared" si="23"/>
        <v>-3.2085614655270756E-3</v>
      </c>
      <c r="AW64">
        <v>61</v>
      </c>
      <c r="AX64">
        <f>IF(Z64&gt;0, (R64*SUMPRODUCT(K64:$K$98, X64:$X$98)-K64*$AZ$3)/Z64, 0)</f>
        <v>-123942.83653208848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0.51394563599999998</v>
      </c>
      <c r="Q65" s="4">
        <f t="shared" si="21"/>
        <v>50</v>
      </c>
      <c r="R65">
        <f t="shared" si="0"/>
        <v>100000</v>
      </c>
      <c r="S65">
        <f t="shared" si="1"/>
        <v>-232632.89546998925</v>
      </c>
      <c r="U65">
        <f t="shared" si="13"/>
        <v>0.51394563599999998</v>
      </c>
      <c r="V65">
        <f t="shared" si="14"/>
        <v>0.01</v>
      </c>
      <c r="W65">
        <f t="shared" si="15"/>
        <v>2.5377272629637979E-5</v>
      </c>
      <c r="X65">
        <f t="shared" si="16"/>
        <v>1.3042538521584683E-5</v>
      </c>
      <c r="Y65">
        <f t="shared" si="17"/>
        <v>2.5377272629637981E-7</v>
      </c>
      <c r="Z65">
        <f t="shared" si="18"/>
        <v>1.2080961381756916E-5</v>
      </c>
      <c r="AB65">
        <f t="shared" si="19"/>
        <v>-3.1453311531654631</v>
      </c>
      <c r="AC65">
        <f t="shared" si="2"/>
        <v>-2.8104290262992335</v>
      </c>
      <c r="AE65">
        <f t="shared" si="3"/>
        <v>0</v>
      </c>
      <c r="AF65">
        <f t="shared" si="24"/>
        <v>0</v>
      </c>
      <c r="AG65">
        <f t="shared" si="24"/>
        <v>-6.0404806908784584E-4</v>
      </c>
      <c r="AH65">
        <f t="shared" si="5"/>
        <v>-1.3042538521584683</v>
      </c>
      <c r="AI65">
        <f t="shared" si="25"/>
        <v>-1.3048579002275562</v>
      </c>
      <c r="AJ65">
        <f t="shared" si="7"/>
        <v>-0.33490212686622955</v>
      </c>
      <c r="AK65">
        <f t="shared" si="22"/>
        <v>-0.22017318072158243</v>
      </c>
      <c r="AL65">
        <f t="shared" si="26"/>
        <v>-1.8599332078153683</v>
      </c>
      <c r="AN65">
        <f t="shared" si="27"/>
        <v>0</v>
      </c>
      <c r="AO65">
        <f t="shared" si="27"/>
        <v>0</v>
      </c>
      <c r="AP65">
        <f t="shared" si="27"/>
        <v>-5.3648069022524397E-7</v>
      </c>
      <c r="AQ65">
        <f t="shared" si="27"/>
        <v>-1.1583631214838815E-3</v>
      </c>
      <c r="AR65">
        <f t="shared" si="27"/>
        <v>-1.1588996021741067E-3</v>
      </c>
      <c r="AS65">
        <f t="shared" si="27"/>
        <v>-2.9744077230543737E-4</v>
      </c>
      <c r="AT65">
        <f t="shared" si="27"/>
        <v>-1.9554513292455224E-4</v>
      </c>
      <c r="AU65">
        <f t="shared" si="23"/>
        <v>-1.6518855074040965E-3</v>
      </c>
      <c r="AW65">
        <v>62</v>
      </c>
      <c r="AX65">
        <f>IF(Z65&gt;0, (R65*SUMPRODUCT(K65:$K$98, X65:$X$98)-K65*$AZ$3)/Z65, 0)</f>
        <v>-232632.89546998925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0.52707773400000002</v>
      </c>
      <c r="Q66" s="4">
        <f t="shared" si="21"/>
        <v>50</v>
      </c>
      <c r="R66">
        <f t="shared" si="0"/>
        <v>100000</v>
      </c>
      <c r="S66">
        <f t="shared" si="1"/>
        <v>-448856.98614834191</v>
      </c>
      <c r="U66">
        <f t="shared" si="13"/>
        <v>0.52707773400000002</v>
      </c>
      <c r="V66">
        <f t="shared" si="14"/>
        <v>0.01</v>
      </c>
      <c r="W66">
        <f t="shared" si="15"/>
        <v>1.2080961381756916E-5</v>
      </c>
      <c r="X66">
        <f t="shared" si="16"/>
        <v>6.3676057496379448E-6</v>
      </c>
      <c r="Y66">
        <f t="shared" si="17"/>
        <v>1.2080961381756915E-7</v>
      </c>
      <c r="Z66">
        <f t="shared" si="18"/>
        <v>5.5925460183014015E-6</v>
      </c>
      <c r="AB66">
        <f t="shared" si="19"/>
        <v>-2.8104290262992335</v>
      </c>
      <c r="AC66">
        <f t="shared" si="2"/>
        <v>-2.510253350670677</v>
      </c>
      <c r="AE66">
        <f t="shared" si="3"/>
        <v>0</v>
      </c>
      <c r="AF66">
        <f t="shared" si="24"/>
        <v>0</v>
      </c>
      <c r="AG66">
        <f t="shared" si="24"/>
        <v>-2.7962730091507005E-4</v>
      </c>
      <c r="AH66">
        <f t="shared" si="5"/>
        <v>-0.63676057496379446</v>
      </c>
      <c r="AI66">
        <f t="shared" si="25"/>
        <v>-0.63704020226470948</v>
      </c>
      <c r="AJ66">
        <f t="shared" si="7"/>
        <v>-0.30017567562855652</v>
      </c>
      <c r="AK66">
        <f t="shared" si="22"/>
        <v>-0.19673003184094637</v>
      </c>
      <c r="AL66">
        <f t="shared" si="26"/>
        <v>-1.1339459097342124</v>
      </c>
      <c r="AN66">
        <f t="shared" si="27"/>
        <v>0</v>
      </c>
      <c r="AO66">
        <f t="shared" si="27"/>
        <v>0</v>
      </c>
      <c r="AP66">
        <f t="shared" si="27"/>
        <v>-2.2174005070028028E-7</v>
      </c>
      <c r="AQ66">
        <f t="shared" si="27"/>
        <v>-5.0494111881906707E-4</v>
      </c>
      <c r="AR66">
        <f t="shared" si="27"/>
        <v>-5.0516285886976727E-4</v>
      </c>
      <c r="AS66">
        <f t="shared" si="27"/>
        <v>-2.3803458859363404E-4</v>
      </c>
      <c r="AT66">
        <f t="shared" si="27"/>
        <v>-1.5600382041354609E-4</v>
      </c>
      <c r="AU66">
        <f t="shared" si="23"/>
        <v>-8.9920126787694748E-4</v>
      </c>
      <c r="AW66">
        <v>63</v>
      </c>
      <c r="AX66">
        <f>IF(Z66&gt;0, (R66*SUMPRODUCT(K66:$K$98, X66:$X$98)-K66*$AZ$3)/Z66, 0)</f>
        <v>-448856.98614834191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0.54097960300000003</v>
      </c>
      <c r="Q67" s="4">
        <f t="shared" si="21"/>
        <v>50</v>
      </c>
      <c r="R67">
        <f t="shared" ref="R67:R89" si="28">$C$6</f>
        <v>100000</v>
      </c>
      <c r="S67">
        <f t="shared" ref="S67:S89" si="29">AX67</f>
        <v>-892696.43738126813</v>
      </c>
      <c r="U67">
        <f t="shared" si="13"/>
        <v>0.54097960300000003</v>
      </c>
      <c r="V67">
        <f t="shared" si="14"/>
        <v>0.01</v>
      </c>
      <c r="W67">
        <f t="shared" si="15"/>
        <v>5.5925460183014015E-6</v>
      </c>
      <c r="X67">
        <f t="shared" si="16"/>
        <v>3.0254533247399233E-6</v>
      </c>
      <c r="Y67">
        <f t="shared" si="17"/>
        <v>5.5925460183014015E-8</v>
      </c>
      <c r="Z67">
        <f t="shared" si="18"/>
        <v>2.5111672333784643E-6</v>
      </c>
      <c r="AB67">
        <f t="shared" si="19"/>
        <v>-2.510253350670677</v>
      </c>
      <c r="AC67">
        <f t="shared" ref="AC67:AC89" si="30">S67*Z67</f>
        <v>-2.2417100429055306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-1.2555836166892322E-4</v>
      </c>
      <c r="AH67">
        <f t="shared" ref="AH67:AH89" si="33">-X67*R67</f>
        <v>-0.30254533247399235</v>
      </c>
      <c r="AI67">
        <f t="shared" ref="AI67:AI89" si="34">SUM(AE67:AH67)</f>
        <v>-0.30267089083566129</v>
      </c>
      <c r="AJ67">
        <f t="shared" ref="AJ67:AJ89" si="35">AB67-AC67</f>
        <v>-0.26854330776514646</v>
      </c>
      <c r="AK67">
        <f t="shared" si="22"/>
        <v>-0.17571773454694742</v>
      </c>
      <c r="AL67">
        <f t="shared" si="26"/>
        <v>-0.74693193314775508</v>
      </c>
      <c r="AN67">
        <f t="shared" ref="AN67:AT89" si="36">AE67*$K67</f>
        <v>0</v>
      </c>
      <c r="AO67">
        <f t="shared" si="36"/>
        <v>0</v>
      </c>
      <c r="AP67">
        <f t="shared" si="36"/>
        <v>-8.8898040710928549E-8</v>
      </c>
      <c r="AQ67">
        <f t="shared" si="36"/>
        <v>-2.1420865106613844E-4</v>
      </c>
      <c r="AR67">
        <f t="shared" si="36"/>
        <v>-2.1429754910684938E-4</v>
      </c>
      <c r="AS67">
        <f t="shared" si="36"/>
        <v>-1.9013448080266066E-4</v>
      </c>
      <c r="AT67">
        <f t="shared" si="36"/>
        <v>-1.2441196358213547E-4</v>
      </c>
      <c r="AU67">
        <f t="shared" si="23"/>
        <v>-5.2884399349164548E-4</v>
      </c>
      <c r="AW67">
        <v>64</v>
      </c>
      <c r="AX67">
        <f>IF(Z67&gt;0, (R67*SUMPRODUCT(K67:$K$98, X67:$X$98)-K67*$AZ$3)/Z67, 0)</f>
        <v>-892696.43738126813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0.55513806300000001</v>
      </c>
      <c r="Q68" s="4">
        <f t="shared" si="21"/>
        <v>50</v>
      </c>
      <c r="R68">
        <f t="shared" si="28"/>
        <v>100000</v>
      </c>
      <c r="S68">
        <f t="shared" si="29"/>
        <v>-1833042.4457063943</v>
      </c>
      <c r="U68">
        <f t="shared" ref="U68:U89" si="40">M68</f>
        <v>0.55513806300000001</v>
      </c>
      <c r="V68">
        <f t="shared" ref="V68:V89" si="41">$C$10</f>
        <v>0.01</v>
      </c>
      <c r="W68">
        <f t="shared" ref="W68:W89" si="42">Z67</f>
        <v>2.5111672333784643E-6</v>
      </c>
      <c r="X68">
        <f t="shared" ref="X68:X89" si="43">U68*W68</f>
        <v>1.3940445138067897E-6</v>
      </c>
      <c r="Y68">
        <f t="shared" ref="Y68:Y89" si="44">V68*W68</f>
        <v>2.5111672333784644E-8</v>
      </c>
      <c r="Z68">
        <f t="shared" ref="Z68:Z89" si="45">MAX(0, W68-X68-Y68)</f>
        <v>1.0920110472378899E-6</v>
      </c>
      <c r="AB68">
        <f t="shared" ref="AB68:AB89" si="46">AC67</f>
        <v>-2.2417100429055306</v>
      </c>
      <c r="AC68">
        <f t="shared" si="30"/>
        <v>-2.0017026007673424</v>
      </c>
      <c r="AE68">
        <f t="shared" si="31"/>
        <v>0</v>
      </c>
      <c r="AF68">
        <f t="shared" si="32"/>
        <v>0</v>
      </c>
      <c r="AG68">
        <f t="shared" si="32"/>
        <v>-5.460055236189449E-5</v>
      </c>
      <c r="AH68">
        <f t="shared" si="33"/>
        <v>-0.13940445138067897</v>
      </c>
      <c r="AI68">
        <f t="shared" si="34"/>
        <v>-0.13945905193304087</v>
      </c>
      <c r="AJ68">
        <f t="shared" si="35"/>
        <v>-0.24000744213818814</v>
      </c>
      <c r="AK68">
        <f t="shared" si="22"/>
        <v>-0.15691970300338715</v>
      </c>
      <c r="AL68">
        <f t="shared" si="26"/>
        <v>-0.53638619707461621</v>
      </c>
      <c r="AN68">
        <f t="shared" si="36"/>
        <v>0</v>
      </c>
      <c r="AO68">
        <f t="shared" si="36"/>
        <v>0</v>
      </c>
      <c r="AP68">
        <f t="shared" si="36"/>
        <v>-3.4516405517017175E-8</v>
      </c>
      <c r="AQ68">
        <f t="shared" si="36"/>
        <v>-8.812622522278575E-5</v>
      </c>
      <c r="AR68">
        <f t="shared" si="36"/>
        <v>-8.8160741628302765E-5</v>
      </c>
      <c r="AS68">
        <f t="shared" si="36"/>
        <v>-1.5172363358223541E-4</v>
      </c>
      <c r="AT68">
        <f t="shared" si="36"/>
        <v>-9.919870529102607E-5</v>
      </c>
      <c r="AU68">
        <f t="shared" si="23"/>
        <v>-3.390830805015643E-4</v>
      </c>
      <c r="AW68">
        <v>65</v>
      </c>
      <c r="AX68">
        <f>IF(Z68&gt;0, (R68*SUMPRODUCT(K68:$K$98, X68:$X$98)-K68*$AZ$3)/Z68, 0)</f>
        <v>-1833042.4457063943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0.569934367</v>
      </c>
      <c r="Q69" s="4">
        <f t="shared" ref="Q69:Q89" si="48">$C$8</f>
        <v>50</v>
      </c>
      <c r="R69">
        <f t="shared" si="28"/>
        <v>100000</v>
      </c>
      <c r="S69">
        <f t="shared" si="29"/>
        <v>-3896323.4230743963</v>
      </c>
      <c r="U69">
        <f t="shared" si="40"/>
        <v>0.569934367</v>
      </c>
      <c r="V69">
        <f t="shared" si="41"/>
        <v>0.01</v>
      </c>
      <c r="W69">
        <f t="shared" si="42"/>
        <v>1.0920110472378899E-6</v>
      </c>
      <c r="X69">
        <f t="shared" si="43"/>
        <v>6.2237462496453391E-7</v>
      </c>
      <c r="Y69">
        <f t="shared" si="44"/>
        <v>1.0920110472378899E-8</v>
      </c>
      <c r="Z69">
        <f t="shared" si="45"/>
        <v>4.5871631180097705E-7</v>
      </c>
      <c r="AB69">
        <f t="shared" si="46"/>
        <v>-2.0017026007673424</v>
      </c>
      <c r="AC69">
        <f t="shared" si="30"/>
        <v>-1.7873071102164451</v>
      </c>
      <c r="AE69">
        <f t="shared" si="31"/>
        <v>0</v>
      </c>
      <c r="AF69">
        <f t="shared" si="32"/>
        <v>0</v>
      </c>
      <c r="AG69">
        <f t="shared" si="32"/>
        <v>-2.2935815590048852E-5</v>
      </c>
      <c r="AH69">
        <f t="shared" si="33"/>
        <v>-6.2237462496453393E-2</v>
      </c>
      <c r="AI69">
        <f t="shared" si="34"/>
        <v>-6.2260398312043441E-2</v>
      </c>
      <c r="AJ69">
        <f t="shared" si="35"/>
        <v>-0.21439549055089735</v>
      </c>
      <c r="AK69">
        <f t="shared" si="22"/>
        <v>-0.14011918205371399</v>
      </c>
      <c r="AL69">
        <f t="shared" si="26"/>
        <v>-0.41677507091665478</v>
      </c>
      <c r="AN69">
        <f t="shared" si="36"/>
        <v>0</v>
      </c>
      <c r="AO69">
        <f t="shared" si="36"/>
        <v>0</v>
      </c>
      <c r="AP69">
        <f t="shared" si="36"/>
        <v>-1.2945674761062957E-8</v>
      </c>
      <c r="AQ69">
        <f t="shared" si="36"/>
        <v>-3.5128724516886596E-5</v>
      </c>
      <c r="AR69">
        <f t="shared" si="36"/>
        <v>-3.5141670191647663E-5</v>
      </c>
      <c r="AS69">
        <f t="shared" si="36"/>
        <v>-1.2101136233911234E-4</v>
      </c>
      <c r="AT69">
        <f t="shared" si="36"/>
        <v>-7.908754548238357E-5</v>
      </c>
      <c r="AU69">
        <f t="shared" si="23"/>
        <v>-2.3524057801314356E-4</v>
      </c>
      <c r="AW69">
        <v>66</v>
      </c>
      <c r="AX69">
        <f>IF(Z69&gt;0, (R69*SUMPRODUCT(K69:$K$98, X69:$X$98)-K69*$AZ$3)/Z69, 0)</f>
        <v>-3896323.4230743963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0.58483052300000005</v>
      </c>
      <c r="Q70" s="4">
        <f t="shared" si="48"/>
        <v>50</v>
      </c>
      <c r="R70">
        <f t="shared" si="28"/>
        <v>100000</v>
      </c>
      <c r="S70">
        <f t="shared" si="29"/>
        <v>-8586341.7962425984</v>
      </c>
      <c r="U70">
        <f t="shared" si="40"/>
        <v>0.58483052300000005</v>
      </c>
      <c r="V70">
        <f t="shared" si="41"/>
        <v>0.01</v>
      </c>
      <c r="W70">
        <f t="shared" si="42"/>
        <v>4.5871631180097705E-7</v>
      </c>
      <c r="X70">
        <f t="shared" si="43"/>
        <v>2.6827130053919651E-7</v>
      </c>
      <c r="Y70">
        <f t="shared" si="44"/>
        <v>4.5871631180097707E-9</v>
      </c>
      <c r="Z70">
        <f t="shared" si="45"/>
        <v>1.8585784814377077E-7</v>
      </c>
      <c r="AB70">
        <f t="shared" si="46"/>
        <v>-1.7873071102164451</v>
      </c>
      <c r="AC70">
        <f t="shared" si="30"/>
        <v>-1.5958390096765689</v>
      </c>
      <c r="AE70">
        <f t="shared" si="31"/>
        <v>0</v>
      </c>
      <c r="AF70">
        <f t="shared" si="32"/>
        <v>0</v>
      </c>
      <c r="AG70">
        <f t="shared" si="32"/>
        <v>-9.2928924071885382E-6</v>
      </c>
      <c r="AH70">
        <f t="shared" si="33"/>
        <v>-2.6827130053919651E-2</v>
      </c>
      <c r="AI70">
        <f t="shared" si="34"/>
        <v>-2.6836422946326838E-2</v>
      </c>
      <c r="AJ70">
        <f t="shared" si="35"/>
        <v>-0.19146810053987617</v>
      </c>
      <c r="AK70">
        <f t="shared" si="22"/>
        <v>-0.12511149771515118</v>
      </c>
      <c r="AL70">
        <f t="shared" si="26"/>
        <v>-0.34341602120135417</v>
      </c>
      <c r="AN70">
        <f t="shared" si="36"/>
        <v>0</v>
      </c>
      <c r="AO70">
        <f t="shared" si="36"/>
        <v>0</v>
      </c>
      <c r="AP70">
        <f t="shared" si="36"/>
        <v>-4.6832073860285509E-9</v>
      </c>
      <c r="AQ70">
        <f t="shared" si="36"/>
        <v>-1.3519688823393482E-5</v>
      </c>
      <c r="AR70">
        <f t="shared" si="36"/>
        <v>-1.3524372030779509E-5</v>
      </c>
      <c r="AS70">
        <f t="shared" si="36"/>
        <v>-9.6491467171574342E-5</v>
      </c>
      <c r="AT70">
        <f t="shared" si="36"/>
        <v>-6.3050669748790811E-5</v>
      </c>
      <c r="AU70">
        <f t="shared" si="23"/>
        <v>-1.7306650895114464E-4</v>
      </c>
      <c r="AW70">
        <v>67</v>
      </c>
      <c r="AX70">
        <f>IF(Z70&gt;0, (R70*SUMPRODUCT(K70:$K$98, X70:$X$98)-K70*$AZ$3)/Z70, 0)</f>
        <v>-8586341.7962425984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0.59948279800000004</v>
      </c>
      <c r="Q71" s="4">
        <f t="shared" si="48"/>
        <v>50</v>
      </c>
      <c r="R71">
        <f t="shared" si="28"/>
        <v>100000</v>
      </c>
      <c r="S71">
        <f t="shared" si="29"/>
        <v>-19631496.552736364</v>
      </c>
      <c r="U71">
        <f t="shared" si="40"/>
        <v>0.59948279800000004</v>
      </c>
      <c r="V71">
        <f t="shared" si="41"/>
        <v>0.01</v>
      </c>
      <c r="W71">
        <f t="shared" si="42"/>
        <v>1.8585784814377077E-7</v>
      </c>
      <c r="X71">
        <f t="shared" si="43"/>
        <v>1.1141858283548681E-7</v>
      </c>
      <c r="Y71">
        <f t="shared" si="44"/>
        <v>1.8585784814377078E-9</v>
      </c>
      <c r="Z71">
        <f t="shared" si="45"/>
        <v>7.2580686826846252E-8</v>
      </c>
      <c r="AB71">
        <f t="shared" si="46"/>
        <v>-1.5958390096765689</v>
      </c>
      <c r="AC71">
        <f t="shared" si="30"/>
        <v>-1.4248675032364699</v>
      </c>
      <c r="AE71">
        <f t="shared" si="31"/>
        <v>0</v>
      </c>
      <c r="AF71">
        <f t="shared" si="32"/>
        <v>0</v>
      </c>
      <c r="AG71">
        <f t="shared" si="32"/>
        <v>-3.6290343413423125E-6</v>
      </c>
      <c r="AH71">
        <f t="shared" si="33"/>
        <v>-1.114185828354868E-2</v>
      </c>
      <c r="AI71">
        <f t="shared" si="34"/>
        <v>-1.1145487317890022E-2</v>
      </c>
      <c r="AJ71">
        <f t="shared" si="35"/>
        <v>-0.17097150644009895</v>
      </c>
      <c r="AK71">
        <f t="shared" si="22"/>
        <v>-0.11170873067735983</v>
      </c>
      <c r="AL71">
        <f t="shared" si="26"/>
        <v>-0.29382572443534882</v>
      </c>
      <c r="AN71">
        <f t="shared" si="36"/>
        <v>0</v>
      </c>
      <c r="AO71">
        <f t="shared" si="36"/>
        <v>0</v>
      </c>
      <c r="AP71">
        <f t="shared" si="36"/>
        <v>-1.6329223614085744E-9</v>
      </c>
      <c r="AQ71">
        <f t="shared" si="36"/>
        <v>-5.0133969060547528E-6</v>
      </c>
      <c r="AR71">
        <f t="shared" si="36"/>
        <v>-5.0150298284161613E-6</v>
      </c>
      <c r="AS71">
        <f t="shared" si="36"/>
        <v>-7.6930436521160876E-5</v>
      </c>
      <c r="AT71">
        <f t="shared" si="36"/>
        <v>-5.0264524148911244E-5</v>
      </c>
      <c r="AU71">
        <f t="shared" si="23"/>
        <v>-1.3220999049848829E-4</v>
      </c>
      <c r="AW71">
        <v>68</v>
      </c>
      <c r="AX71">
        <f>IF(Z71&gt;0, (R71*SUMPRODUCT(K71:$K$98, X71:$X$98)-K71*$AZ$3)/Z71, 0)</f>
        <v>-19631496.552736364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0.61448546299999995</v>
      </c>
      <c r="Q72" s="4">
        <f t="shared" si="48"/>
        <v>50</v>
      </c>
      <c r="R72">
        <f t="shared" si="28"/>
        <v>100000</v>
      </c>
      <c r="S72">
        <f t="shared" si="29"/>
        <v>-46677765.786316976</v>
      </c>
      <c r="U72">
        <f t="shared" si="40"/>
        <v>0.61448546299999995</v>
      </c>
      <c r="V72">
        <f t="shared" si="41"/>
        <v>0.01</v>
      </c>
      <c r="W72">
        <f t="shared" si="42"/>
        <v>7.2580686826846252E-8</v>
      </c>
      <c r="X72">
        <f t="shared" si="43"/>
        <v>4.4599776949652614E-8</v>
      </c>
      <c r="Y72">
        <f t="shared" si="44"/>
        <v>7.2580686826846253E-10</v>
      </c>
      <c r="Z72">
        <f t="shared" si="45"/>
        <v>2.7255103008925174E-8</v>
      </c>
      <c r="AB72">
        <f t="shared" si="46"/>
        <v>-1.4248675032364699</v>
      </c>
      <c r="AC72">
        <f t="shared" si="30"/>
        <v>-1.2722073147325523</v>
      </c>
      <c r="AE72">
        <f t="shared" si="31"/>
        <v>0</v>
      </c>
      <c r="AF72">
        <f t="shared" si="32"/>
        <v>0</v>
      </c>
      <c r="AG72">
        <f t="shared" si="32"/>
        <v>-1.3627551504462587E-6</v>
      </c>
      <c r="AH72">
        <f t="shared" si="33"/>
        <v>-4.4599776949652611E-3</v>
      </c>
      <c r="AI72">
        <f t="shared" si="34"/>
        <v>-4.4613404501157071E-3</v>
      </c>
      <c r="AJ72">
        <f t="shared" si="35"/>
        <v>-0.1526601885039176</v>
      </c>
      <c r="AK72">
        <f t="shared" ref="AK72:AK89" si="49">G72*SUM(AB72:AB72, AE72:AF72)</f>
        <v>-9.9740725226552904E-2</v>
      </c>
      <c r="AL72">
        <f t="shared" si="26"/>
        <v>-0.25686225418058622</v>
      </c>
      <c r="AN72">
        <f t="shared" si="36"/>
        <v>0</v>
      </c>
      <c r="AO72">
        <f t="shared" si="36"/>
        <v>0</v>
      </c>
      <c r="AP72">
        <f t="shared" si="36"/>
        <v>-5.4748757544757822E-10</v>
      </c>
      <c r="AQ72">
        <f t="shared" si="36"/>
        <v>-1.7917983094521445E-6</v>
      </c>
      <c r="AR72">
        <f t="shared" si="36"/>
        <v>-1.7923457970275919E-6</v>
      </c>
      <c r="AS72">
        <f t="shared" si="36"/>
        <v>-6.1331308448190762E-5</v>
      </c>
      <c r="AT72">
        <f t="shared" si="36"/>
        <v>-4.0070887136098192E-5</v>
      </c>
      <c r="AU72">
        <f t="shared" si="23"/>
        <v>-1.0319454138131654E-4</v>
      </c>
      <c r="AW72">
        <v>69</v>
      </c>
      <c r="AX72">
        <f>IF(Z72&gt;0, (R72*SUMPRODUCT(K72:$K$98, X72:$X$98)-K72*$AZ$3)/Z72, 0)</f>
        <v>-46677765.786316976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0.62975077099999999</v>
      </c>
      <c r="Q73" s="4">
        <f t="shared" si="48"/>
        <v>50</v>
      </c>
      <c r="R73">
        <f t="shared" si="28"/>
        <v>100000</v>
      </c>
      <c r="S73">
        <f t="shared" si="29"/>
        <v>-115688330.08751537</v>
      </c>
      <c r="U73">
        <f t="shared" si="40"/>
        <v>0.62975077099999999</v>
      </c>
      <c r="V73">
        <f t="shared" si="41"/>
        <v>0.01</v>
      </c>
      <c r="W73">
        <f t="shared" si="42"/>
        <v>2.7255103008925174E-8</v>
      </c>
      <c r="X73">
        <f t="shared" si="43"/>
        <v>1.7163922133555049E-8</v>
      </c>
      <c r="Y73">
        <f t="shared" si="44"/>
        <v>2.7255103008925175E-10</v>
      </c>
      <c r="Z73">
        <f t="shared" si="45"/>
        <v>9.8186298452808738E-9</v>
      </c>
      <c r="AB73">
        <f t="shared" si="46"/>
        <v>-1.2722073147325523</v>
      </c>
      <c r="AC73">
        <f t="shared" si="30"/>
        <v>-1.1359008905479837</v>
      </c>
      <c r="AE73">
        <f t="shared" si="31"/>
        <v>0</v>
      </c>
      <c r="AF73">
        <f t="shared" si="32"/>
        <v>0</v>
      </c>
      <c r="AG73">
        <f t="shared" si="32"/>
        <v>-4.909314922640437E-7</v>
      </c>
      <c r="AH73">
        <f t="shared" si="33"/>
        <v>-1.7163922133555049E-3</v>
      </c>
      <c r="AI73">
        <f t="shared" si="34"/>
        <v>-1.716883144847769E-3</v>
      </c>
      <c r="AJ73">
        <f t="shared" si="35"/>
        <v>-0.13630642418456862</v>
      </c>
      <c r="AK73">
        <f t="shared" si="49"/>
        <v>-8.9054512031278676E-2</v>
      </c>
      <c r="AL73">
        <f t="shared" si="26"/>
        <v>-0.22707781936069507</v>
      </c>
      <c r="AN73">
        <f t="shared" si="36"/>
        <v>0</v>
      </c>
      <c r="AO73">
        <f t="shared" si="36"/>
        <v>0</v>
      </c>
      <c r="AP73">
        <f t="shared" si="36"/>
        <v>-1.7609997941256193E-10</v>
      </c>
      <c r="AQ73">
        <f t="shared" si="36"/>
        <v>-6.1567986205541607E-7</v>
      </c>
      <c r="AR73">
        <f t="shared" si="36"/>
        <v>-6.1585596203482865E-7</v>
      </c>
      <c r="AS73">
        <f t="shared" si="36"/>
        <v>-4.8893906524522441E-5</v>
      </c>
      <c r="AT73">
        <f t="shared" si="36"/>
        <v>-3.1944371022075751E-5</v>
      </c>
      <c r="AU73">
        <f t="shared" si="23"/>
        <v>-8.1454133508633019E-5</v>
      </c>
      <c r="AW73">
        <v>70</v>
      </c>
      <c r="AX73">
        <f>IF(Z73&gt;0, (R73*SUMPRODUCT(K73:$K$98, X73:$X$98)-K73*$AZ$3)/Z73, 0)</f>
        <v>-115688330.08751537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0.64518007799999999</v>
      </c>
      <c r="Q74" s="4">
        <f t="shared" si="48"/>
        <v>50</v>
      </c>
      <c r="R74">
        <f t="shared" si="28"/>
        <v>100000</v>
      </c>
      <c r="S74">
        <f t="shared" si="29"/>
        <v>-299556951.48773903</v>
      </c>
      <c r="U74">
        <f t="shared" si="40"/>
        <v>0.64518007799999999</v>
      </c>
      <c r="V74">
        <f t="shared" si="41"/>
        <v>0.01</v>
      </c>
      <c r="W74">
        <f t="shared" si="42"/>
        <v>9.8186298452808738E-9</v>
      </c>
      <c r="X74">
        <f t="shared" si="43"/>
        <v>6.3347843694314421E-9</v>
      </c>
      <c r="Y74">
        <f t="shared" si="44"/>
        <v>9.8186298452808743E-11</v>
      </c>
      <c r="Z74">
        <f t="shared" si="45"/>
        <v>3.3856591773966229E-9</v>
      </c>
      <c r="AB74">
        <f t="shared" si="46"/>
        <v>-1.1359008905479837</v>
      </c>
      <c r="AC74">
        <f t="shared" si="30"/>
        <v>-1.0141977419574186</v>
      </c>
      <c r="AE74">
        <f t="shared" si="31"/>
        <v>0</v>
      </c>
      <c r="AF74">
        <f t="shared" si="32"/>
        <v>0</v>
      </c>
      <c r="AG74">
        <f t="shared" si="32"/>
        <v>-1.6928295886983113E-7</v>
      </c>
      <c r="AH74">
        <f t="shared" si="33"/>
        <v>-6.3347843694314425E-4</v>
      </c>
      <c r="AI74">
        <f t="shared" si="34"/>
        <v>-6.3364771990201407E-4</v>
      </c>
      <c r="AJ74">
        <f t="shared" si="35"/>
        <v>-0.12170314859056508</v>
      </c>
      <c r="AK74">
        <f t="shared" si="49"/>
        <v>-7.9513062338358864E-2</v>
      </c>
      <c r="AL74">
        <f t="shared" si="26"/>
        <v>-0.20184985864882596</v>
      </c>
      <c r="AN74">
        <f t="shared" si="36"/>
        <v>0</v>
      </c>
      <c r="AO74">
        <f t="shared" si="36"/>
        <v>0</v>
      </c>
      <c r="AP74">
        <f t="shared" si="36"/>
        <v>-5.4216768897536773E-11</v>
      </c>
      <c r="AQ74">
        <f t="shared" si="36"/>
        <v>-2.0288606866641978E-7</v>
      </c>
      <c r="AR74">
        <f t="shared" si="36"/>
        <v>-2.0294028543531733E-7</v>
      </c>
      <c r="AS74">
        <f t="shared" si="36"/>
        <v>-3.8978238124435187E-5</v>
      </c>
      <c r="AT74">
        <f t="shared" si="36"/>
        <v>-2.5465890683356402E-5</v>
      </c>
      <c r="AU74">
        <f t="shared" si="23"/>
        <v>-6.4647069093226901E-5</v>
      </c>
      <c r="AW74">
        <v>71</v>
      </c>
      <c r="AX74">
        <f>IF(Z74&gt;0, (R74*SUMPRODUCT(K74:$K$98, X74:$X$98)-K74*$AZ$3)/Z74, 0)</f>
        <v>-299556951.48773903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0.66067595400000001</v>
      </c>
      <c r="Q75" s="4">
        <f t="shared" si="48"/>
        <v>50</v>
      </c>
      <c r="R75">
        <f t="shared" si="28"/>
        <v>100000</v>
      </c>
      <c r="S75">
        <f t="shared" si="29"/>
        <v>-812153311.33532238</v>
      </c>
      <c r="U75">
        <f t="shared" si="40"/>
        <v>0.66067595400000001</v>
      </c>
      <c r="V75">
        <f t="shared" si="41"/>
        <v>0.01</v>
      </c>
      <c r="W75">
        <f t="shared" si="42"/>
        <v>3.3856591773966229E-9</v>
      </c>
      <c r="X75">
        <f t="shared" si="43"/>
        <v>2.2368236069453691E-9</v>
      </c>
      <c r="Y75">
        <f t="shared" si="44"/>
        <v>3.3856591773966232E-11</v>
      </c>
      <c r="Z75">
        <f t="shared" si="45"/>
        <v>1.1149789786772876E-9</v>
      </c>
      <c r="AB75">
        <f t="shared" si="46"/>
        <v>-1.0141977419574186</v>
      </c>
      <c r="AC75">
        <f t="shared" si="30"/>
        <v>-0.90553386960203486</v>
      </c>
      <c r="AE75">
        <f t="shared" si="31"/>
        <v>0</v>
      </c>
      <c r="AF75">
        <f t="shared" si="32"/>
        <v>0</v>
      </c>
      <c r="AG75">
        <f t="shared" si="32"/>
        <v>-5.5748948933864374E-8</v>
      </c>
      <c r="AH75">
        <f t="shared" si="33"/>
        <v>-2.2368236069453691E-4</v>
      </c>
      <c r="AI75">
        <f t="shared" si="34"/>
        <v>-2.2373810964347078E-4</v>
      </c>
      <c r="AJ75">
        <f t="shared" si="35"/>
        <v>-0.10866387235538377</v>
      </c>
      <c r="AK75">
        <f t="shared" si="49"/>
        <v>-7.0993841937019311E-2</v>
      </c>
      <c r="AL75">
        <f t="shared" si="26"/>
        <v>-0.17988145240204656</v>
      </c>
      <c r="AN75">
        <f t="shared" si="36"/>
        <v>0</v>
      </c>
      <c r="AO75">
        <f t="shared" si="36"/>
        <v>0</v>
      </c>
      <c r="AP75">
        <f t="shared" si="36"/>
        <v>-1.5941862227128365E-11</v>
      </c>
      <c r="AQ75">
        <f t="shared" si="36"/>
        <v>-6.3963777703888642E-8</v>
      </c>
      <c r="AR75">
        <f t="shared" si="36"/>
        <v>-6.3979719566115775E-8</v>
      </c>
      <c r="AS75">
        <f t="shared" si="36"/>
        <v>-3.107331196882014E-5</v>
      </c>
      <c r="AT75">
        <f t="shared" si="36"/>
        <v>-2.0301262513076731E-5</v>
      </c>
      <c r="AU75">
        <f t="shared" si="23"/>
        <v>-5.1438554201462992E-5</v>
      </c>
      <c r="AW75">
        <v>72</v>
      </c>
      <c r="AX75">
        <f>IF(Z75&gt;0, (R75*SUMPRODUCT(K75:$K$98, X75:$X$98)-K75*$AZ$3)/Z75, 0)</f>
        <v>-812153311.33532238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0.67625413199999995</v>
      </c>
      <c r="Q76" s="4">
        <f t="shared" si="48"/>
        <v>50</v>
      </c>
      <c r="R76">
        <f t="shared" si="28"/>
        <v>100000</v>
      </c>
      <c r="S76">
        <f t="shared" si="29"/>
        <v>-2311223852.5755496</v>
      </c>
      <c r="U76">
        <f t="shared" si="40"/>
        <v>0.67625413199999995</v>
      </c>
      <c r="V76">
        <f t="shared" si="41"/>
        <v>0.01</v>
      </c>
      <c r="W76">
        <f t="shared" si="42"/>
        <v>1.1149789786772876E-9</v>
      </c>
      <c r="X76">
        <f t="shared" si="43"/>
        <v>7.5400914142365555E-10</v>
      </c>
      <c r="Y76">
        <f t="shared" si="44"/>
        <v>1.1149789786772876E-11</v>
      </c>
      <c r="Z76">
        <f t="shared" si="45"/>
        <v>3.498200474668591E-10</v>
      </c>
      <c r="AB76">
        <f t="shared" si="46"/>
        <v>-0.90553386960203486</v>
      </c>
      <c r="AC76">
        <f t="shared" si="30"/>
        <v>-0.80851243781451576</v>
      </c>
      <c r="AE76">
        <f t="shared" si="31"/>
        <v>0</v>
      </c>
      <c r="AF76">
        <f t="shared" si="32"/>
        <v>0</v>
      </c>
      <c r="AG76">
        <f t="shared" si="32"/>
        <v>-1.7491002373342955E-8</v>
      </c>
      <c r="AH76">
        <f t="shared" si="33"/>
        <v>-7.5400914142365554E-5</v>
      </c>
      <c r="AI76">
        <f t="shared" si="34"/>
        <v>-7.5418405144738899E-5</v>
      </c>
      <c r="AJ76">
        <f t="shared" si="35"/>
        <v>-9.7021431787519097E-2</v>
      </c>
      <c r="AK76">
        <f t="shared" si="49"/>
        <v>-6.338737087214244E-2</v>
      </c>
      <c r="AL76">
        <f t="shared" si="26"/>
        <v>-0.16048422106480628</v>
      </c>
      <c r="AN76">
        <f t="shared" si="36"/>
        <v>0</v>
      </c>
      <c r="AO76">
        <f t="shared" si="36"/>
        <v>0</v>
      </c>
      <c r="AP76">
        <f t="shared" si="36"/>
        <v>-4.4657976803453591E-12</v>
      </c>
      <c r="AQ76">
        <f t="shared" si="36"/>
        <v>-1.925133964798264E-8</v>
      </c>
      <c r="AR76">
        <f t="shared" si="36"/>
        <v>-1.9255805445662988E-8</v>
      </c>
      <c r="AS76">
        <f t="shared" si="36"/>
        <v>-2.4771483976288452E-5</v>
      </c>
      <c r="AT76">
        <f t="shared" si="36"/>
        <v>-1.6184045245767249E-5</v>
      </c>
      <c r="AU76">
        <f t="shared" si="23"/>
        <v>-4.0974785027501369E-5</v>
      </c>
      <c r="AW76">
        <v>73</v>
      </c>
      <c r="AX76">
        <f>IF(Z76&gt;0, (R76*SUMPRODUCT(K76:$K$98, X76:$X$98)-K76*$AZ$3)/Z76, 0)</f>
        <v>-2311223852.5755496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0.69194305599999995</v>
      </c>
      <c r="Q77" s="4">
        <f t="shared" si="48"/>
        <v>50</v>
      </c>
      <c r="R77">
        <f t="shared" si="28"/>
        <v>100000</v>
      </c>
      <c r="S77">
        <f t="shared" si="29"/>
        <v>-6923484971.1937714</v>
      </c>
      <c r="U77">
        <f t="shared" si="40"/>
        <v>0.69194305599999995</v>
      </c>
      <c r="V77">
        <f t="shared" si="41"/>
        <v>0.01</v>
      </c>
      <c r="W77">
        <f t="shared" si="42"/>
        <v>3.498200474668591E-10</v>
      </c>
      <c r="X77">
        <f t="shared" si="43"/>
        <v>2.4205555269428351E-10</v>
      </c>
      <c r="Y77">
        <f t="shared" si="44"/>
        <v>3.498200474668591E-12</v>
      </c>
      <c r="Z77">
        <f t="shared" si="45"/>
        <v>1.04266294297907E-10</v>
      </c>
      <c r="AB77">
        <f t="shared" si="46"/>
        <v>-0.80851243781451576</v>
      </c>
      <c r="AC77">
        <f t="shared" si="30"/>
        <v>-0.72188612157362597</v>
      </c>
      <c r="AE77">
        <f t="shared" si="31"/>
        <v>0</v>
      </c>
      <c r="AF77">
        <f t="shared" si="32"/>
        <v>0</v>
      </c>
      <c r="AG77">
        <f t="shared" si="32"/>
        <v>-5.2133147148953501E-9</v>
      </c>
      <c r="AH77">
        <f t="shared" si="33"/>
        <v>-2.4205555269428351E-5</v>
      </c>
      <c r="AI77">
        <f t="shared" si="34"/>
        <v>-2.4210768584143246E-5</v>
      </c>
      <c r="AJ77">
        <f t="shared" si="35"/>
        <v>-8.6626316240889789E-2</v>
      </c>
      <c r="AK77">
        <f t="shared" si="49"/>
        <v>-5.6595870647016107E-2</v>
      </c>
      <c r="AL77">
        <f t="shared" si="26"/>
        <v>-0.14324639765649003</v>
      </c>
      <c r="AN77">
        <f t="shared" si="36"/>
        <v>0</v>
      </c>
      <c r="AO77">
        <f t="shared" si="36"/>
        <v>0</v>
      </c>
      <c r="AP77">
        <f t="shared" si="36"/>
        <v>-1.1884482224339529E-12</v>
      </c>
      <c r="AQ77">
        <f t="shared" si="36"/>
        <v>-5.5179958828854972E-9</v>
      </c>
      <c r="AR77">
        <f t="shared" si="36"/>
        <v>-5.5191843311079315E-9</v>
      </c>
      <c r="AS77">
        <f t="shared" si="36"/>
        <v>-1.9747683994280695E-5</v>
      </c>
      <c r="AT77">
        <f t="shared" si="36"/>
        <v>-1.2901822649488444E-5</v>
      </c>
      <c r="AU77">
        <f t="shared" si="23"/>
        <v>-3.2655025828100243E-5</v>
      </c>
      <c r="AW77">
        <v>74</v>
      </c>
      <c r="AX77">
        <f>IF(Z77&gt;0, (R77*SUMPRODUCT(K77:$K$98, X77:$X$98)-K77*$AZ$3)/Z77, 0)</f>
        <v>-6923484971.1937714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0.70765376499999999</v>
      </c>
      <c r="Q78" s="4">
        <f t="shared" si="48"/>
        <v>50</v>
      </c>
      <c r="R78">
        <f t="shared" si="28"/>
        <v>100000</v>
      </c>
      <c r="S78">
        <f t="shared" si="29"/>
        <v>-21893980825.282124</v>
      </c>
      <c r="U78">
        <f t="shared" si="40"/>
        <v>0.70765376499999999</v>
      </c>
      <c r="V78">
        <f t="shared" si="41"/>
        <v>0.01</v>
      </c>
      <c r="W78">
        <f t="shared" si="42"/>
        <v>1.04266294297907E-10</v>
      </c>
      <c r="X78">
        <f t="shared" si="43"/>
        <v>7.3784435722511915E-11</v>
      </c>
      <c r="Y78">
        <f t="shared" si="44"/>
        <v>1.0426629429790701E-12</v>
      </c>
      <c r="Z78">
        <f t="shared" si="45"/>
        <v>2.9439195632416017E-11</v>
      </c>
      <c r="AB78">
        <f t="shared" si="46"/>
        <v>-0.72188612157362597</v>
      </c>
      <c r="AC78">
        <f t="shared" si="30"/>
        <v>-0.64454118468784549</v>
      </c>
      <c r="AE78">
        <f t="shared" si="31"/>
        <v>0</v>
      </c>
      <c r="AF78">
        <f t="shared" si="32"/>
        <v>0</v>
      </c>
      <c r="AG78">
        <f t="shared" si="32"/>
        <v>-1.4719597816208009E-9</v>
      </c>
      <c r="AH78">
        <f t="shared" si="33"/>
        <v>-7.3784435722511915E-6</v>
      </c>
      <c r="AI78">
        <f t="shared" si="34"/>
        <v>-7.3799155320328126E-6</v>
      </c>
      <c r="AJ78">
        <f t="shared" si="35"/>
        <v>-7.734493688578048E-2</v>
      </c>
      <c r="AK78">
        <f t="shared" si="49"/>
        <v>-5.0532028510153822E-2</v>
      </c>
      <c r="AL78">
        <f t="shared" si="26"/>
        <v>-0.12788434531146634</v>
      </c>
      <c r="AN78">
        <f t="shared" si="36"/>
        <v>0</v>
      </c>
      <c r="AO78">
        <f t="shared" si="36"/>
        <v>0</v>
      </c>
      <c r="AP78">
        <f t="shared" si="36"/>
        <v>-2.9960167955059748E-13</v>
      </c>
      <c r="AQ78">
        <f t="shared" si="36"/>
        <v>-1.5018033198445428E-9</v>
      </c>
      <c r="AR78">
        <f t="shared" si="36"/>
        <v>-1.5021029215240935E-9</v>
      </c>
      <c r="AS78">
        <f t="shared" si="36"/>
        <v>-1.5742735151499147E-5</v>
      </c>
      <c r="AT78">
        <f t="shared" si="36"/>
        <v>-1.0285254258829281E-5</v>
      </c>
      <c r="AU78">
        <f t="shared" si="23"/>
        <v>-2.6029491513249952E-5</v>
      </c>
      <c r="AW78">
        <v>75</v>
      </c>
      <c r="AX78">
        <f>IF(Z78&gt;0, (R78*SUMPRODUCT(K78:$K$98, X78:$X$98)-K78*$AZ$3)/Z78, 0)</f>
        <v>-21893980825.282124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0.72329488099999995</v>
      </c>
      <c r="Q79" s="4">
        <f t="shared" si="48"/>
        <v>50</v>
      </c>
      <c r="R79">
        <f t="shared" si="28"/>
        <v>100000</v>
      </c>
      <c r="S79">
        <f t="shared" si="29"/>
        <v>-73295170645.479141</v>
      </c>
      <c r="U79">
        <f t="shared" si="40"/>
        <v>0.72329488099999995</v>
      </c>
      <c r="V79">
        <f t="shared" si="41"/>
        <v>0.01</v>
      </c>
      <c r="W79">
        <f t="shared" si="42"/>
        <v>2.9439195632416017E-11</v>
      </c>
      <c r="X79">
        <f t="shared" si="43"/>
        <v>2.1293219501684061E-11</v>
      </c>
      <c r="Y79">
        <f t="shared" si="44"/>
        <v>2.9439195632416018E-13</v>
      </c>
      <c r="Z79">
        <f t="shared" si="45"/>
        <v>7.8515841744077968E-12</v>
      </c>
      <c r="AB79">
        <f t="shared" si="46"/>
        <v>-0.64454118468784549</v>
      </c>
      <c r="AC79">
        <f t="shared" si="30"/>
        <v>-0.5754832019005629</v>
      </c>
      <c r="AE79">
        <f t="shared" si="31"/>
        <v>0</v>
      </c>
      <c r="AF79">
        <f t="shared" si="32"/>
        <v>0</v>
      </c>
      <c r="AG79">
        <f t="shared" si="32"/>
        <v>-3.9257920872038985E-10</v>
      </c>
      <c r="AH79">
        <f t="shared" si="33"/>
        <v>-2.1293219501684061E-6</v>
      </c>
      <c r="AI79">
        <f t="shared" si="34"/>
        <v>-2.1297145293771264E-6</v>
      </c>
      <c r="AJ79">
        <f t="shared" si="35"/>
        <v>-6.905798278728259E-2</v>
      </c>
      <c r="AK79">
        <f t="shared" si="49"/>
        <v>-4.5117882928149187E-2</v>
      </c>
      <c r="AL79">
        <f t="shared" si="26"/>
        <v>-0.11417799542996115</v>
      </c>
      <c r="AN79">
        <f t="shared" si="36"/>
        <v>0</v>
      </c>
      <c r="AO79">
        <f t="shared" si="36"/>
        <v>0</v>
      </c>
      <c r="AP79">
        <f t="shared" si="36"/>
        <v>-7.1344019283162497E-14</v>
      </c>
      <c r="AQ79">
        <f t="shared" si="36"/>
        <v>-3.8696493063919556E-10</v>
      </c>
      <c r="AR79">
        <f t="shared" si="36"/>
        <v>-3.8703627465847867E-10</v>
      </c>
      <c r="AS79">
        <f t="shared" si="36"/>
        <v>-1.2550012701108947E-5</v>
      </c>
      <c r="AT79">
        <f t="shared" si="36"/>
        <v>-8.1993417841288756E-6</v>
      </c>
      <c r="AU79">
        <f t="shared" si="23"/>
        <v>-2.0749741521512481E-5</v>
      </c>
      <c r="AW79">
        <v>76</v>
      </c>
      <c r="AX79">
        <f>IF(Z79&gt;0, (R79*SUMPRODUCT(K79:$K$98, X79:$X$98)-K79*$AZ$3)/Z79, 0)</f>
        <v>-73295170645.479141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0.74145409100000004</v>
      </c>
      <c r="Q80" s="4">
        <f t="shared" si="48"/>
        <v>50</v>
      </c>
      <c r="R80">
        <f t="shared" si="28"/>
        <v>100000</v>
      </c>
      <c r="S80">
        <f t="shared" si="29"/>
        <v>-263299914906.64758</v>
      </c>
      <c r="U80">
        <f t="shared" si="40"/>
        <v>0.74145409100000004</v>
      </c>
      <c r="V80">
        <f t="shared" si="41"/>
        <v>0.01</v>
      </c>
      <c r="W80">
        <f t="shared" si="42"/>
        <v>7.8515841744077968E-12</v>
      </c>
      <c r="X80">
        <f t="shared" si="43"/>
        <v>5.8215892069455185E-12</v>
      </c>
      <c r="Y80">
        <f t="shared" si="44"/>
        <v>7.8515841744077966E-14</v>
      </c>
      <c r="Z80">
        <f t="shared" si="45"/>
        <v>1.9514791257182004E-12</v>
      </c>
      <c r="AB80">
        <f t="shared" si="46"/>
        <v>-0.5754832019005629</v>
      </c>
      <c r="AC80">
        <f t="shared" si="30"/>
        <v>-0.51382428774370115</v>
      </c>
      <c r="AE80">
        <f t="shared" si="31"/>
        <v>0</v>
      </c>
      <c r="AF80">
        <f t="shared" si="32"/>
        <v>0</v>
      </c>
      <c r="AG80">
        <f t="shared" si="32"/>
        <v>-9.7573956285910017E-11</v>
      </c>
      <c r="AH80">
        <f t="shared" si="33"/>
        <v>-5.8215892069455184E-7</v>
      </c>
      <c r="AI80">
        <f t="shared" si="34"/>
        <v>-5.8225649465083774E-7</v>
      </c>
      <c r="AJ80">
        <f t="shared" si="35"/>
        <v>-6.1658914156861755E-2</v>
      </c>
      <c r="AK80">
        <f t="shared" si="49"/>
        <v>-4.0283824133039409E-2</v>
      </c>
      <c r="AL80">
        <f t="shared" si="26"/>
        <v>-0.10194332054639582</v>
      </c>
      <c r="AN80">
        <f t="shared" si="36"/>
        <v>0</v>
      </c>
      <c r="AO80">
        <f t="shared" si="36"/>
        <v>0</v>
      </c>
      <c r="AP80">
        <f t="shared" si="36"/>
        <v>-1.5832378682542096E-14</v>
      </c>
      <c r="AQ80">
        <f t="shared" si="36"/>
        <v>-9.4461276724792341E-11</v>
      </c>
      <c r="AR80">
        <f t="shared" si="36"/>
        <v>-9.4477109103474877E-11</v>
      </c>
      <c r="AS80">
        <f t="shared" si="36"/>
        <v>-1.0004793443296697E-5</v>
      </c>
      <c r="AT80">
        <f t="shared" si="36"/>
        <v>-6.5364650848671864E-6</v>
      </c>
      <c r="AU80">
        <f t="shared" si="23"/>
        <v>-1.6541353005272989E-5</v>
      </c>
      <c r="AW80">
        <v>77</v>
      </c>
      <c r="AX80">
        <f>IF(Z80&gt;0, (R80*SUMPRODUCT(K80:$K$98, X80:$X$98)-K80*$AZ$3)/Z80, 0)</f>
        <v>-263299914906.64758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0.75951466000000001</v>
      </c>
      <c r="Q81" s="4">
        <f t="shared" si="48"/>
        <v>50</v>
      </c>
      <c r="R81">
        <f t="shared" si="28"/>
        <v>100000</v>
      </c>
      <c r="S81">
        <f t="shared" si="29"/>
        <v>-1019974675091.3146</v>
      </c>
      <c r="U81">
        <f t="shared" si="40"/>
        <v>0.75951466000000001</v>
      </c>
      <c r="V81">
        <f t="shared" si="41"/>
        <v>0.01</v>
      </c>
      <c r="W81">
        <f t="shared" si="42"/>
        <v>1.9514791257182004E-12</v>
      </c>
      <c r="X81">
        <f t="shared" si="43"/>
        <v>1.4821770046669562E-12</v>
      </c>
      <c r="Y81">
        <f t="shared" si="44"/>
        <v>1.9514791257182005E-14</v>
      </c>
      <c r="Z81">
        <f t="shared" si="45"/>
        <v>4.4978732979406218E-13</v>
      </c>
      <c r="AB81">
        <f t="shared" si="46"/>
        <v>-0.51382428774370115</v>
      </c>
      <c r="AC81">
        <f t="shared" si="30"/>
        <v>-0.45877168556688852</v>
      </c>
      <c r="AE81">
        <f t="shared" si="31"/>
        <v>0</v>
      </c>
      <c r="AF81">
        <f t="shared" si="32"/>
        <v>0</v>
      </c>
      <c r="AG81">
        <f t="shared" si="32"/>
        <v>-2.2489366489703108E-11</v>
      </c>
      <c r="AH81">
        <f t="shared" si="33"/>
        <v>-1.4821770046669563E-7</v>
      </c>
      <c r="AI81">
        <f t="shared" si="34"/>
        <v>-1.4824018983318534E-7</v>
      </c>
      <c r="AJ81">
        <f t="shared" si="35"/>
        <v>-5.5052602176812626E-2</v>
      </c>
      <c r="AK81">
        <f t="shared" si="49"/>
        <v>-3.5967700142059085E-2</v>
      </c>
      <c r="AL81">
        <f t="shared" si="26"/>
        <v>-9.102045055906155E-2</v>
      </c>
      <c r="AN81">
        <f t="shared" si="36"/>
        <v>0</v>
      </c>
      <c r="AO81">
        <f t="shared" si="36"/>
        <v>0</v>
      </c>
      <c r="AP81">
        <f t="shared" si="36"/>
        <v>-3.2581528425486311E-15</v>
      </c>
      <c r="AQ81">
        <f t="shared" si="36"/>
        <v>-2.1473078057253944E-11</v>
      </c>
      <c r="AR81">
        <f t="shared" si="36"/>
        <v>-2.1476336210096493E-11</v>
      </c>
      <c r="AS81">
        <f t="shared" si="36"/>
        <v>-7.9757601155286682E-6</v>
      </c>
      <c r="AT81">
        <f t="shared" si="36"/>
        <v>-5.2108299498539442E-6</v>
      </c>
      <c r="AU81">
        <f t="shared" si="23"/>
        <v>-1.3186611541718822E-5</v>
      </c>
      <c r="AW81">
        <v>78</v>
      </c>
      <c r="AX81">
        <f>IF(Z81&gt;0, (R81*SUMPRODUCT(K81:$K$98, X81:$X$98)-K81*$AZ$3)/Z81, 0)</f>
        <v>-1019974675091.3146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0.77745419500000001</v>
      </c>
      <c r="Q82" s="4">
        <f t="shared" si="48"/>
        <v>50</v>
      </c>
      <c r="R82">
        <f t="shared" si="28"/>
        <v>100000</v>
      </c>
      <c r="S82">
        <f t="shared" si="29"/>
        <v>-4284684302425.8623</v>
      </c>
      <c r="U82">
        <f t="shared" si="40"/>
        <v>0.77745419500000001</v>
      </c>
      <c r="V82">
        <f t="shared" si="41"/>
        <v>0.01</v>
      </c>
      <c r="W82">
        <f t="shared" si="42"/>
        <v>4.4978732979406218E-13</v>
      </c>
      <c r="X82">
        <f t="shared" si="43"/>
        <v>3.4968904640624214E-13</v>
      </c>
      <c r="Y82">
        <f t="shared" si="44"/>
        <v>4.4978732979406219E-15</v>
      </c>
      <c r="Z82">
        <f t="shared" si="45"/>
        <v>9.560041008987941E-14</v>
      </c>
      <c r="AB82">
        <f t="shared" si="46"/>
        <v>-0.45877168556688852</v>
      </c>
      <c r="AC82">
        <f t="shared" si="30"/>
        <v>-0.40961757641758134</v>
      </c>
      <c r="AE82">
        <f t="shared" si="31"/>
        <v>0</v>
      </c>
      <c r="AF82">
        <f t="shared" si="32"/>
        <v>0</v>
      </c>
      <c r="AG82">
        <f t="shared" si="32"/>
        <v>-4.7800205044939704E-12</v>
      </c>
      <c r="AH82">
        <f t="shared" si="33"/>
        <v>-3.4968904640624216E-8</v>
      </c>
      <c r="AI82">
        <f t="shared" si="34"/>
        <v>-3.4973684661128708E-8</v>
      </c>
      <c r="AJ82">
        <f t="shared" si="35"/>
        <v>-4.9154109149307179E-2</v>
      </c>
      <c r="AK82">
        <f t="shared" si="49"/>
        <v>-3.2114017989682199E-2</v>
      </c>
      <c r="AL82">
        <f t="shared" si="26"/>
        <v>-8.1268162112674042E-2</v>
      </c>
      <c r="AN82">
        <f t="shared" si="36"/>
        <v>0</v>
      </c>
      <c r="AO82">
        <f t="shared" si="36"/>
        <v>0</v>
      </c>
      <c r="AP82">
        <f t="shared" si="36"/>
        <v>-6.1830957029690788E-16</v>
      </c>
      <c r="AQ82">
        <f t="shared" si="36"/>
        <v>-4.5233296346260854E-12</v>
      </c>
      <c r="AR82">
        <f t="shared" si="36"/>
        <v>-4.5239479441963816E-12</v>
      </c>
      <c r="AS82">
        <f t="shared" si="36"/>
        <v>-6.3582271410471455E-6</v>
      </c>
      <c r="AT82">
        <f t="shared" si="36"/>
        <v>-4.1540417337204786E-6</v>
      </c>
      <c r="AU82">
        <f t="shared" si="23"/>
        <v>-1.0512273398715568E-5</v>
      </c>
      <c r="AW82">
        <v>79</v>
      </c>
      <c r="AX82">
        <f>IF(Z82&gt;0, (R82*SUMPRODUCT(K82:$K$98, X82:$X$98)-K82*$AZ$3)/Z82, 0)</f>
        <v>-4284684302425.8623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0.79525030600000002</v>
      </c>
      <c r="Q83" s="4">
        <f t="shared" si="48"/>
        <v>50</v>
      </c>
      <c r="R83">
        <f t="shared" si="28"/>
        <v>100000</v>
      </c>
      <c r="S83">
        <f t="shared" si="29"/>
        <v>-19643732967045.68</v>
      </c>
      <c r="U83">
        <f t="shared" si="40"/>
        <v>0.79525030600000002</v>
      </c>
      <c r="V83">
        <f t="shared" si="41"/>
        <v>0.01</v>
      </c>
      <c r="W83">
        <f t="shared" si="42"/>
        <v>9.560041008987941E-14</v>
      </c>
      <c r="X83">
        <f t="shared" si="43"/>
        <v>7.6026255377702087E-14</v>
      </c>
      <c r="Y83">
        <f t="shared" si="44"/>
        <v>9.560041008987942E-16</v>
      </c>
      <c r="Z83">
        <f t="shared" si="45"/>
        <v>1.8618150611278529E-14</v>
      </c>
      <c r="AB83">
        <f t="shared" si="46"/>
        <v>-0.40961757641758134</v>
      </c>
      <c r="AC83">
        <f t="shared" si="30"/>
        <v>-0.3657299789481937</v>
      </c>
      <c r="AE83">
        <f t="shared" si="31"/>
        <v>0</v>
      </c>
      <c r="AF83">
        <f t="shared" si="32"/>
        <v>0</v>
      </c>
      <c r="AG83">
        <f t="shared" si="32"/>
        <v>-9.3090753056392649E-13</v>
      </c>
      <c r="AH83">
        <f t="shared" si="33"/>
        <v>-7.6026255377702083E-9</v>
      </c>
      <c r="AI83">
        <f t="shared" si="34"/>
        <v>-7.6035564453007719E-9</v>
      </c>
      <c r="AJ83">
        <f t="shared" si="35"/>
        <v>-4.388759746938764E-2</v>
      </c>
      <c r="AK83">
        <f t="shared" si="49"/>
        <v>-2.8673230349230697E-2</v>
      </c>
      <c r="AL83">
        <f t="shared" si="26"/>
        <v>-7.2560835422174785E-2</v>
      </c>
      <c r="AN83">
        <f t="shared" si="36"/>
        <v>0</v>
      </c>
      <c r="AO83">
        <f t="shared" si="36"/>
        <v>0</v>
      </c>
      <c r="AP83">
        <f t="shared" si="36"/>
        <v>-1.0751392822553063E-16</v>
      </c>
      <c r="AQ83">
        <f t="shared" si="36"/>
        <v>-8.7805513389525788E-13</v>
      </c>
      <c r="AR83">
        <f t="shared" si="36"/>
        <v>-8.7816264782348342E-13</v>
      </c>
      <c r="AS83">
        <f t="shared" si="36"/>
        <v>-5.0687397506133889E-6</v>
      </c>
      <c r="AT83">
        <f t="shared" si="36"/>
        <v>-3.3115766373635521E-6</v>
      </c>
      <c r="AU83">
        <f t="shared" si="23"/>
        <v>-8.3803172661395883E-6</v>
      </c>
      <c r="AW83">
        <v>80</v>
      </c>
      <c r="AX83">
        <f>IF(Z83&gt;0, (R83*SUMPRODUCT(K83:$K$98, X83:$X$98)-K83*$AZ$3)/Z83, 0)</f>
        <v>-19643732967045.68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0.81288120699999999</v>
      </c>
      <c r="Q84" s="4">
        <f t="shared" si="48"/>
        <v>50</v>
      </c>
      <c r="R84">
        <f t="shared" si="28"/>
        <v>100000</v>
      </c>
      <c r="S84">
        <f t="shared" si="29"/>
        <v>-99024202880865.984</v>
      </c>
      <c r="U84">
        <f t="shared" si="40"/>
        <v>0.81288120699999999</v>
      </c>
      <c r="V84">
        <f t="shared" si="41"/>
        <v>0.01</v>
      </c>
      <c r="W84">
        <f t="shared" si="42"/>
        <v>1.8618150611278529E-14</v>
      </c>
      <c r="X84">
        <f t="shared" si="43"/>
        <v>1.5134344741003877E-14</v>
      </c>
      <c r="Y84">
        <f t="shared" si="44"/>
        <v>1.8618150611278529E-16</v>
      </c>
      <c r="Z84">
        <f t="shared" si="45"/>
        <v>3.297624364161867E-15</v>
      </c>
      <c r="AB84">
        <f t="shared" si="46"/>
        <v>-0.3657299789481937</v>
      </c>
      <c r="AC84">
        <f t="shared" si="30"/>
        <v>-0.32654462406165141</v>
      </c>
      <c r="AE84">
        <f t="shared" si="31"/>
        <v>0</v>
      </c>
      <c r="AF84">
        <f t="shared" si="32"/>
        <v>0</v>
      </c>
      <c r="AG84">
        <f t="shared" si="32"/>
        <v>-1.6488121820809335E-13</v>
      </c>
      <c r="AH84">
        <f t="shared" si="33"/>
        <v>-1.5134344741003877E-9</v>
      </c>
      <c r="AI84">
        <f t="shared" si="34"/>
        <v>-1.5135993553185958E-9</v>
      </c>
      <c r="AJ84">
        <f t="shared" si="35"/>
        <v>-3.918535488654229E-2</v>
      </c>
      <c r="AK84">
        <f t="shared" si="49"/>
        <v>-2.5601098526373562E-2</v>
      </c>
      <c r="AL84">
        <f t="shared" si="26"/>
        <v>-6.4786454926515205E-2</v>
      </c>
      <c r="AN84">
        <f t="shared" si="36"/>
        <v>0</v>
      </c>
      <c r="AO84">
        <f t="shared" si="36"/>
        <v>0</v>
      </c>
      <c r="AP84">
        <f t="shared" si="36"/>
        <v>-1.7002443926780915E-17</v>
      </c>
      <c r="AQ84">
        <f t="shared" si="36"/>
        <v>-1.5606437811657266E-13</v>
      </c>
      <c r="AR84">
        <f t="shared" si="36"/>
        <v>-1.5608138056049944E-13</v>
      </c>
      <c r="AS84">
        <f t="shared" si="36"/>
        <v>-4.0407682964143851E-6</v>
      </c>
      <c r="AT84">
        <f t="shared" si="36"/>
        <v>-2.6399686203755488E-6</v>
      </c>
      <c r="AU84">
        <f t="shared" si="23"/>
        <v>-6.6807370728713141E-6</v>
      </c>
      <c r="AW84">
        <v>81</v>
      </c>
      <c r="AX84">
        <f>IF(Z84&gt;0, (R84*SUMPRODUCT(K84:$K$98, X84:$X$98)-K84*$AZ$3)/Z84, 0)</f>
        <v>-99024202880865.984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0.83042254299999996</v>
      </c>
      <c r="Q85" s="4">
        <f t="shared" si="48"/>
        <v>50</v>
      </c>
      <c r="R85">
        <f t="shared" si="28"/>
        <v>100000</v>
      </c>
      <c r="S85">
        <f t="shared" si="29"/>
        <v>-554053614590169.56</v>
      </c>
      <c r="U85">
        <f t="shared" si="40"/>
        <v>0.83042254299999996</v>
      </c>
      <c r="V85">
        <f t="shared" si="41"/>
        <v>0.01</v>
      </c>
      <c r="W85">
        <f t="shared" si="42"/>
        <v>3.297624364161867E-15</v>
      </c>
      <c r="X85">
        <f t="shared" si="43"/>
        <v>2.7384216103460557E-15</v>
      </c>
      <c r="Y85">
        <f t="shared" si="44"/>
        <v>3.2976243641618671E-17</v>
      </c>
      <c r="Z85">
        <f t="shared" si="45"/>
        <v>5.2622651017419263E-16</v>
      </c>
      <c r="AB85">
        <f t="shared" si="46"/>
        <v>-0.32654462406165141</v>
      </c>
      <c r="AC85">
        <f t="shared" si="30"/>
        <v>-0.29155770005518206</v>
      </c>
      <c r="AE85">
        <f t="shared" si="31"/>
        <v>0</v>
      </c>
      <c r="AF85">
        <f t="shared" si="32"/>
        <v>0</v>
      </c>
      <c r="AG85">
        <f t="shared" si="32"/>
        <v>-2.6311325508709632E-14</v>
      </c>
      <c r="AH85">
        <f t="shared" si="33"/>
        <v>-2.7384216103460557E-10</v>
      </c>
      <c r="AI85">
        <f t="shared" si="34"/>
        <v>-2.7386847236011427E-10</v>
      </c>
      <c r="AJ85">
        <f t="shared" si="35"/>
        <v>-3.4986924006469355E-2</v>
      </c>
      <c r="AK85">
        <f t="shared" si="49"/>
        <v>-2.2858123684315602E-2</v>
      </c>
      <c r="AL85">
        <f t="shared" si="26"/>
        <v>-5.7845047964653423E-2</v>
      </c>
      <c r="AN85">
        <f t="shared" si="36"/>
        <v>0</v>
      </c>
      <c r="AO85">
        <f t="shared" si="36"/>
        <v>0</v>
      </c>
      <c r="AP85">
        <f t="shared" si="36"/>
        <v>-2.4225060398399931E-18</v>
      </c>
      <c r="AQ85">
        <f t="shared" si="36"/>
        <v>-2.5212879862307702E-14</v>
      </c>
      <c r="AR85">
        <f t="shared" si="36"/>
        <v>-2.5215302368347542E-14</v>
      </c>
      <c r="AS85">
        <f t="shared" si="36"/>
        <v>-3.2212757465616373E-6</v>
      </c>
      <c r="AT85">
        <f t="shared" si="36"/>
        <v>-2.1045668210951264E-6</v>
      </c>
      <c r="AU85">
        <f t="shared" si="23"/>
        <v>-5.3258425928720656E-6</v>
      </c>
      <c r="AW85">
        <v>82</v>
      </c>
      <c r="AX85">
        <f>IF(Z85&gt;0, (R85*SUMPRODUCT(K85:$K$98, X85:$X$98)-K85*$AZ$3)/Z85, 0)</f>
        <v>-554053614590169.56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0.84796327400000004</v>
      </c>
      <c r="Q86" s="4">
        <f t="shared" si="48"/>
        <v>50</v>
      </c>
      <c r="R86">
        <f t="shared" si="28"/>
        <v>100000</v>
      </c>
      <c r="S86">
        <f t="shared" si="29"/>
        <v>-3482836736976700</v>
      </c>
      <c r="U86">
        <f t="shared" si="40"/>
        <v>0.84796327400000004</v>
      </c>
      <c r="V86">
        <f t="shared" si="41"/>
        <v>0.01</v>
      </c>
      <c r="W86">
        <f t="shared" si="42"/>
        <v>5.2622651017419263E-16</v>
      </c>
      <c r="X86">
        <f t="shared" si="43"/>
        <v>4.4622075443290273E-16</v>
      </c>
      <c r="Y86">
        <f t="shared" si="44"/>
        <v>5.2622651017419265E-18</v>
      </c>
      <c r="Z86">
        <f t="shared" si="45"/>
        <v>7.4743490639547971E-17</v>
      </c>
      <c r="AB86">
        <f t="shared" si="46"/>
        <v>-0.29155770005518206</v>
      </c>
      <c r="AC86">
        <f t="shared" si="30"/>
        <v>-0.26031937504929176</v>
      </c>
      <c r="AE86">
        <f t="shared" si="31"/>
        <v>0</v>
      </c>
      <c r="AF86">
        <f t="shared" si="32"/>
        <v>0</v>
      </c>
      <c r="AG86">
        <f t="shared" si="32"/>
        <v>-3.7371745319773989E-15</v>
      </c>
      <c r="AH86">
        <f t="shared" si="33"/>
        <v>-4.4622075443290271E-11</v>
      </c>
      <c r="AI86">
        <f t="shared" si="34"/>
        <v>-4.4625812617822251E-11</v>
      </c>
      <c r="AJ86">
        <f t="shared" si="35"/>
        <v>-3.1238325005890299E-2</v>
      </c>
      <c r="AK86">
        <f t="shared" si="49"/>
        <v>-2.0409039003862747E-2</v>
      </c>
      <c r="AL86">
        <f t="shared" si="26"/>
        <v>-5.1647364054378864E-2</v>
      </c>
      <c r="AN86">
        <f t="shared" si="36"/>
        <v>0</v>
      </c>
      <c r="AO86">
        <f t="shared" si="36"/>
        <v>0</v>
      </c>
      <c r="AP86">
        <f t="shared" si="36"/>
        <v>-3.0721859519115895E-19</v>
      </c>
      <c r="AQ86">
        <f t="shared" si="36"/>
        <v>-3.668207415763384E-15</v>
      </c>
      <c r="AR86">
        <f t="shared" si="36"/>
        <v>-3.6685146343585749E-15</v>
      </c>
      <c r="AS86">
        <f t="shared" si="36"/>
        <v>-2.5679813030719083E-6</v>
      </c>
      <c r="AT86">
        <f t="shared" si="36"/>
        <v>-1.6777477846748319E-6</v>
      </c>
      <c r="AU86">
        <f t="shared" si="23"/>
        <v>-4.245729091415255E-6</v>
      </c>
      <c r="AW86">
        <v>83</v>
      </c>
      <c r="AX86">
        <f>IF(Z86&gt;0, (R86*SUMPRODUCT(K86:$K$98, X86:$X$98)-K86*$AZ$3)/Z86, 0)</f>
        <v>-3482836736976700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0.86550461000000001</v>
      </c>
      <c r="Q87" s="4">
        <f t="shared" si="48"/>
        <v>50</v>
      </c>
      <c r="R87">
        <f t="shared" si="28"/>
        <v>100000</v>
      </c>
      <c r="S87">
        <f t="shared" si="29"/>
        <v>-2.4978239419266468E+16</v>
      </c>
      <c r="U87">
        <f t="shared" si="40"/>
        <v>0.86550461000000001</v>
      </c>
      <c r="V87">
        <f t="shared" si="41"/>
        <v>0.01</v>
      </c>
      <c r="W87">
        <f t="shared" si="42"/>
        <v>7.4743490639547971E-17</v>
      </c>
      <c r="X87">
        <f t="shared" si="43"/>
        <v>6.4690835716020615E-17</v>
      </c>
      <c r="Y87">
        <f t="shared" si="44"/>
        <v>7.4743490639547976E-19</v>
      </c>
      <c r="Z87">
        <f t="shared" si="45"/>
        <v>9.305220017131877E-18</v>
      </c>
      <c r="AB87">
        <f t="shared" si="46"/>
        <v>-0.26031937504929176</v>
      </c>
      <c r="AC87">
        <f t="shared" si="30"/>
        <v>-0.23242801343687086</v>
      </c>
      <c r="AE87">
        <f t="shared" si="31"/>
        <v>0</v>
      </c>
      <c r="AF87">
        <f t="shared" si="32"/>
        <v>0</v>
      </c>
      <c r="AG87">
        <f t="shared" si="32"/>
        <v>-4.6526100085659389E-16</v>
      </c>
      <c r="AH87">
        <f t="shared" si="33"/>
        <v>-6.4690835716020614E-12</v>
      </c>
      <c r="AI87">
        <f t="shared" si="34"/>
        <v>-6.4695488326029177E-12</v>
      </c>
      <c r="AJ87">
        <f t="shared" si="35"/>
        <v>-2.7891361612420895E-2</v>
      </c>
      <c r="AK87">
        <f t="shared" si="49"/>
        <v>-1.8222356253450426E-2</v>
      </c>
      <c r="AL87">
        <f t="shared" si="26"/>
        <v>-4.6113717872340865E-2</v>
      </c>
      <c r="AN87">
        <f t="shared" si="36"/>
        <v>0</v>
      </c>
      <c r="AO87">
        <f t="shared" si="36"/>
        <v>0</v>
      </c>
      <c r="AP87">
        <f t="shared" si="36"/>
        <v>-3.4149373949620956E-20</v>
      </c>
      <c r="AQ87">
        <f t="shared" si="36"/>
        <v>-4.7481984002798545E-16</v>
      </c>
      <c r="AR87">
        <f t="shared" si="36"/>
        <v>-4.7485398940193505E-16</v>
      </c>
      <c r="AS87">
        <f t="shared" si="36"/>
        <v>-2.0471789724757996E-6</v>
      </c>
      <c r="AT87">
        <f t="shared" si="36"/>
        <v>-1.3374902620176771E-6</v>
      </c>
      <c r="AU87">
        <f t="shared" si="23"/>
        <v>-3.3846692349683301E-6</v>
      </c>
      <c r="AW87">
        <v>84</v>
      </c>
      <c r="AX87">
        <f>IF(Z87&gt;0, (R87*SUMPRODUCT(K87:$K$98, X87:$X$98)-K87*$AZ$3)/Z87, 0)</f>
        <v>-2.4978239419266468E+16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0.88304594599999997</v>
      </c>
      <c r="Q88" s="4">
        <f t="shared" si="48"/>
        <v>50</v>
      </c>
      <c r="R88">
        <f t="shared" si="28"/>
        <v>100000</v>
      </c>
      <c r="S88">
        <f t="shared" si="29"/>
        <v>-2.0851944033358429E+17</v>
      </c>
      <c r="U88">
        <f t="shared" si="40"/>
        <v>0.88304594599999997</v>
      </c>
      <c r="V88">
        <f t="shared" si="41"/>
        <v>0.01</v>
      </c>
      <c r="W88">
        <f t="shared" si="42"/>
        <v>9.305220017131877E-18</v>
      </c>
      <c r="X88">
        <f t="shared" si="43"/>
        <v>8.2169368127663542E-18</v>
      </c>
      <c r="Y88">
        <f t="shared" si="44"/>
        <v>9.3052200171318777E-20</v>
      </c>
      <c r="Z88">
        <f t="shared" si="45"/>
        <v>9.9523100419420414E-19</v>
      </c>
      <c r="AB88">
        <f t="shared" si="46"/>
        <v>-0.23242801343687086</v>
      </c>
      <c r="AC88">
        <f t="shared" si="30"/>
        <v>-0.20752501199720652</v>
      </c>
      <c r="AE88">
        <f t="shared" si="31"/>
        <v>0</v>
      </c>
      <c r="AF88">
        <f t="shared" si="32"/>
        <v>0</v>
      </c>
      <c r="AG88">
        <f t="shared" si="32"/>
        <v>-4.9761550209710208E-17</v>
      </c>
      <c r="AH88">
        <f t="shared" si="33"/>
        <v>-8.2169368127663539E-13</v>
      </c>
      <c r="AI88">
        <f t="shared" si="34"/>
        <v>-8.2174344282684509E-13</v>
      </c>
      <c r="AJ88">
        <f t="shared" si="35"/>
        <v>-2.4903001439664341E-2</v>
      </c>
      <c r="AK88">
        <f t="shared" si="49"/>
        <v>-1.626996094058096E-2</v>
      </c>
      <c r="AL88">
        <f t="shared" si="26"/>
        <v>-4.1172962381067046E-2</v>
      </c>
      <c r="AN88">
        <f t="shared" si="36"/>
        <v>0</v>
      </c>
      <c r="AO88">
        <f t="shared" si="36"/>
        <v>0</v>
      </c>
      <c r="AP88">
        <f t="shared" si="36"/>
        <v>-3.2610839156017444E-21</v>
      </c>
      <c r="AQ88">
        <f t="shared" si="36"/>
        <v>-5.3849046829733542E-17</v>
      </c>
      <c r="AR88">
        <f t="shared" si="36"/>
        <v>-5.3852307913649144E-17</v>
      </c>
      <c r="AS88">
        <f t="shared" si="36"/>
        <v>-1.6319985431090814E-6</v>
      </c>
      <c r="AT88">
        <f t="shared" si="36"/>
        <v>-1.0662390481646169E-6</v>
      </c>
      <c r="AU88">
        <f t="shared" si="23"/>
        <v>-2.6982375913275505E-6</v>
      </c>
      <c r="AW88">
        <v>85</v>
      </c>
      <c r="AX88">
        <f>IF(Z88&gt;0, (R88*SUMPRODUCT(K88:$K$98, X88:$X$98)-K88*$AZ$3)/Z88, 0)</f>
        <v>-2.0851944033358429E+17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50</v>
      </c>
      <c r="R89">
        <f t="shared" si="28"/>
        <v>100000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9.9523100419420414E-19</v>
      </c>
      <c r="X89">
        <f t="shared" si="43"/>
        <v>9.9523100419420414E-19</v>
      </c>
      <c r="Y89">
        <f t="shared" si="44"/>
        <v>9.9523100419420416E-21</v>
      </c>
      <c r="Z89">
        <f t="shared" si="45"/>
        <v>0</v>
      </c>
      <c r="AB89">
        <f t="shared" si="46"/>
        <v>-0.20752501199720652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-9.9523100419420416E-14</v>
      </c>
      <c r="AI89">
        <f t="shared" si="34"/>
        <v>-9.9523100419420416E-14</v>
      </c>
      <c r="AJ89">
        <f t="shared" si="35"/>
        <v>-0.20752501199720652</v>
      </c>
      <c r="AK89">
        <f t="shared" si="49"/>
        <v>-1.4526750839804458E-2</v>
      </c>
      <c r="AL89">
        <f t="shared" si="26"/>
        <v>-0.22205176283711051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-5.8233641350031146E-18</v>
      </c>
      <c r="AR89">
        <f t="shared" si="36"/>
        <v>-5.8233641350031146E-18</v>
      </c>
      <c r="AS89">
        <f t="shared" si="36"/>
        <v>-1.2142846302895166E-5</v>
      </c>
      <c r="AT89">
        <f t="shared" si="36"/>
        <v>-8.4999924120266175E-7</v>
      </c>
      <c r="AU89">
        <f t="shared" si="23"/>
        <v>-1.2992845544103652E-5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7670.4692964219485</v>
      </c>
      <c r="AO91" s="8">
        <f t="shared" si="50"/>
        <v>-767.04692964219487</v>
      </c>
      <c r="AP91" s="8">
        <f t="shared" si="50"/>
        <v>-2842.9269122571768</v>
      </c>
      <c r="AQ91" s="8">
        <f t="shared" si="50"/>
        <v>-3166.6668419246039</v>
      </c>
      <c r="AR91" s="8">
        <f t="shared" si="50"/>
        <v>893.82861259797073</v>
      </c>
      <c r="AS91" s="8">
        <f t="shared" si="50"/>
        <v>-708.20732021415881</v>
      </c>
      <c r="AT91" s="8">
        <f t="shared" si="50"/>
        <v>413.12093679159261</v>
      </c>
      <c r="AU91" s="8">
        <f t="shared" si="50"/>
        <v>598.74222917540487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8" priority="1" operator="lessThan">
      <formula>0</formula>
    </cfRule>
  </conditionalFormatting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24F4A-C24D-405E-9B42-B6440D768B50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'S.45.04.B'!C3*(1+C12)</f>
        <v>18075.894773690336</v>
      </c>
      <c r="K3">
        <v>1</v>
      </c>
      <c r="L3" s="2">
        <v>0</v>
      </c>
      <c r="O3">
        <f>$C$3</f>
        <v>18075.894773690336</v>
      </c>
      <c r="P3">
        <f>O3*C5</f>
        <v>1807.5894773690336</v>
      </c>
      <c r="Q3" s="4">
        <f>B8</f>
        <v>2519.9082039999998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18075.894773690336</v>
      </c>
      <c r="AF3">
        <f t="shared" ref="AF3:AG34" si="4">-$Z3*P3</f>
        <v>-1807.5894773690336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13748.397092321302</v>
      </c>
      <c r="AJ3">
        <f t="shared" ref="AJ3:AJ66" si="7">AB3-AC3</f>
        <v>0</v>
      </c>
      <c r="AL3">
        <f t="shared" ref="AL3:AL34" si="8">SUM(AI3:AK3)</f>
        <v>13748.397092321302</v>
      </c>
      <c r="AN3">
        <f t="shared" ref="AN3:AU34" si="9">AE3*$K3</f>
        <v>18075.894773690336</v>
      </c>
      <c r="AO3">
        <f t="shared" si="9"/>
        <v>-1807.5894773690336</v>
      </c>
      <c r="AP3">
        <f t="shared" si="9"/>
        <v>-2519.9082039999998</v>
      </c>
      <c r="AQ3">
        <f t="shared" si="9"/>
        <v>0</v>
      </c>
      <c r="AR3">
        <f t="shared" si="9"/>
        <v>13748.397092321302</v>
      </c>
      <c r="AS3">
        <f t="shared" si="9"/>
        <v>0</v>
      </c>
      <c r="AT3">
        <f t="shared" si="9"/>
        <v>0</v>
      </c>
      <c r="AU3">
        <f t="shared" si="9"/>
        <v>13748.397092321302</v>
      </c>
      <c r="AW3">
        <v>0</v>
      </c>
      <c r="AX3">
        <f>IF(Z3&gt;0, (R3*SUMPRODUCT(K3:$K$98, X3:$X$98)-K3*$AZ$3)/Z3, 0)</f>
        <v>0</v>
      </c>
      <c r="AZ3">
        <f>C6*ABS(SUMPRODUCT(X4:X79, K4:K79))/1</f>
        <v>7069.799253840778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2.5943469999999999E-3</v>
      </c>
      <c r="R4">
        <f t="shared" si="0"/>
        <v>100000</v>
      </c>
      <c r="S4">
        <f t="shared" si="1"/>
        <v>767.14012035633004</v>
      </c>
      <c r="U4">
        <f t="shared" ref="U4:U67" si="13">M4</f>
        <v>2.5943469999999999E-3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2.5943469999999999E-3</v>
      </c>
      <c r="Y4">
        <f t="shared" ref="Y4:Y67" si="17">V4*W4</f>
        <v>0.01</v>
      </c>
      <c r="Z4">
        <f t="shared" ref="Z4:Z67" si="18">MAX(0, W4-X4-Y4)</f>
        <v>0.98740565299999994</v>
      </c>
      <c r="AB4">
        <f t="shared" ref="AB4:AB67" si="19">AC3</f>
        <v>0</v>
      </c>
      <c r="AC4">
        <f t="shared" si="2"/>
        <v>757.47849148294063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-259.43469999999996</v>
      </c>
      <c r="AI4">
        <f t="shared" si="6"/>
        <v>-259.43469999999996</v>
      </c>
      <c r="AJ4">
        <f t="shared" si="7"/>
        <v>-757.47849148294063</v>
      </c>
      <c r="AK4">
        <f>G4*SUM(AB4, AE4:AF4)</f>
        <v>0</v>
      </c>
      <c r="AL4">
        <f t="shared" si="8"/>
        <v>-1016.9131914829406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-231.63812499999995</v>
      </c>
      <c r="AR4">
        <f t="shared" si="9"/>
        <v>-231.63812499999995</v>
      </c>
      <c r="AS4">
        <f t="shared" si="9"/>
        <v>-676.32008168119694</v>
      </c>
      <c r="AT4">
        <f t="shared" si="9"/>
        <v>0</v>
      </c>
      <c r="AU4">
        <f t="shared" si="9"/>
        <v>-907.958206681197</v>
      </c>
      <c r="AW4">
        <v>1</v>
      </c>
      <c r="AX4">
        <f>IF(Z4&gt;0, (R4*SUMPRODUCT(K4:$K$98, X4:$X$98)-K4*$AZ$3)/Z4, 0)</f>
        <v>767.14012035633004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2.6922130000000002E-3</v>
      </c>
      <c r="Q5" s="4">
        <f t="shared" ref="Q5:Q68" si="21">$C$8</f>
        <v>50</v>
      </c>
      <c r="R5">
        <f t="shared" si="0"/>
        <v>100000</v>
      </c>
      <c r="S5">
        <f t="shared" si="1"/>
        <v>1233.1453331724863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757.47849148294063</v>
      </c>
      <c r="AC5">
        <f t="shared" si="2"/>
        <v>1202.1604481641371</v>
      </c>
      <c r="AE5">
        <f t="shared" si="3"/>
        <v>0</v>
      </c>
      <c r="AF5">
        <f t="shared" si="4"/>
        <v>0</v>
      </c>
      <c r="AG5">
        <f t="shared" si="4"/>
        <v>-48.743664506735996</v>
      </c>
      <c r="AH5">
        <f t="shared" si="5"/>
        <v>-265.83063352800889</v>
      </c>
      <c r="AI5">
        <f t="shared" si="6"/>
        <v>-314.57429803474486</v>
      </c>
      <c r="AJ5">
        <f t="shared" si="7"/>
        <v>-444.68195668119643</v>
      </c>
      <c r="AK5">
        <f>G5*SUM(AB5, AE5:AF5)</f>
        <v>53.023494403805849</v>
      </c>
      <c r="AL5">
        <f t="shared" si="8"/>
        <v>-706.23276031213538</v>
      </c>
      <c r="AN5">
        <f t="shared" si="9"/>
        <v>0</v>
      </c>
      <c r="AO5">
        <f t="shared" si="9"/>
        <v>0</v>
      </c>
      <c r="AP5">
        <f t="shared" si="9"/>
        <v>-38.858150914170913</v>
      </c>
      <c r="AQ5">
        <f t="shared" si="9"/>
        <v>-211.91855351403768</v>
      </c>
      <c r="AR5">
        <f t="shared" si="9"/>
        <v>-250.77670442820857</v>
      </c>
      <c r="AS5">
        <f t="shared" si="9"/>
        <v>-354.49773332365783</v>
      </c>
      <c r="AT5">
        <f t="shared" si="9"/>
        <v>42.270005105074809</v>
      </c>
      <c r="AU5">
        <f t="shared" si="9"/>
        <v>-563.00443264679154</v>
      </c>
      <c r="AW5">
        <v>2</v>
      </c>
      <c r="AX5">
        <f>IF(Z5&gt;0, (R5*SUMPRODUCT(K5:$K$98, X5:$X$98)-K5*$AZ$3)/Z5, 0)</f>
        <v>1233.1453331724863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2.807183E-3</v>
      </c>
      <c r="Q6" s="4">
        <f t="shared" si="21"/>
        <v>50</v>
      </c>
      <c r="R6">
        <f t="shared" si="0"/>
        <v>100000</v>
      </c>
      <c r="S6">
        <f t="shared" si="1"/>
        <v>1656.39976842071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1202.1604481641371</v>
      </c>
      <c r="AC6">
        <f t="shared" si="2"/>
        <v>1594.0991104368823</v>
      </c>
      <c r="AE6">
        <f t="shared" si="3"/>
        <v>0</v>
      </c>
      <c r="AF6">
        <f t="shared" si="4"/>
        <v>0</v>
      </c>
      <c r="AG6">
        <f t="shared" si="4"/>
        <v>-48.119395475307627</v>
      </c>
      <c r="AH6">
        <f t="shared" si="5"/>
        <v>-273.6647727220253</v>
      </c>
      <c r="AI6">
        <f t="shared" si="6"/>
        <v>-321.78416819733292</v>
      </c>
      <c r="AJ6">
        <f t="shared" si="7"/>
        <v>-391.9386622727452</v>
      </c>
      <c r="AK6">
        <f>G6*SUM(AB6, AE6:AF6)</f>
        <v>84.151231371489601</v>
      </c>
      <c r="AL6">
        <f t="shared" si="8"/>
        <v>-629.57159909858854</v>
      </c>
      <c r="AN6">
        <f t="shared" si="9"/>
        <v>0</v>
      </c>
      <c r="AO6">
        <f t="shared" si="9"/>
        <v>0</v>
      </c>
      <c r="AP6">
        <f t="shared" si="9"/>
        <v>-34.250435236045988</v>
      </c>
      <c r="AQ6">
        <f t="shared" si="9"/>
        <v>-194.78917974588396</v>
      </c>
      <c r="AR6">
        <f t="shared" si="9"/>
        <v>-229.03961498192996</v>
      </c>
      <c r="AS6">
        <f t="shared" si="9"/>
        <v>-278.97419816015139</v>
      </c>
      <c r="AT6">
        <f t="shared" si="9"/>
        <v>59.897184319402555</v>
      </c>
      <c r="AU6">
        <f t="shared" si="9"/>
        <v>-448.11662882267876</v>
      </c>
      <c r="AW6">
        <v>3</v>
      </c>
      <c r="AX6">
        <f>IF(Z6&gt;0, (R6*SUMPRODUCT(K6:$K$98, X6:$X$98)-K6*$AZ$3)/Z6, 0)</f>
        <v>1656.39976842071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2.939255E-3</v>
      </c>
      <c r="Q7" s="4">
        <f t="shared" si="21"/>
        <v>50</v>
      </c>
      <c r="R7">
        <f t="shared" si="0"/>
        <v>100000</v>
      </c>
      <c r="S7">
        <f t="shared" si="1"/>
        <v>2040.6317189237218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1594.0991104368823</v>
      </c>
      <c r="AC7">
        <f t="shared" si="2"/>
        <v>1938.4681590720538</v>
      </c>
      <c r="AE7">
        <f t="shared" si="3"/>
        <v>0</v>
      </c>
      <c r="AF7">
        <f t="shared" si="4"/>
        <v>0</v>
      </c>
      <c r="AG7">
        <f t="shared" si="4"/>
        <v>-47.496766346806773</v>
      </c>
      <c r="AH7">
        <f t="shared" si="5"/>
        <v>-282.87034749555062</v>
      </c>
      <c r="AI7">
        <f t="shared" si="6"/>
        <v>-330.36711384235741</v>
      </c>
      <c r="AJ7">
        <f t="shared" si="7"/>
        <v>-344.36904863517157</v>
      </c>
      <c r="AK7">
        <f>G7*SUM(AB7, AE7:AF7)</f>
        <v>111.58693773058177</v>
      </c>
      <c r="AL7">
        <f t="shared" si="8"/>
        <v>-563.1492247469472</v>
      </c>
      <c r="AN7">
        <f t="shared" si="9"/>
        <v>0</v>
      </c>
      <c r="AO7">
        <f t="shared" si="9"/>
        <v>0</v>
      </c>
      <c r="AP7">
        <f t="shared" si="9"/>
        <v>-30.185053679165897</v>
      </c>
      <c r="AQ7">
        <f t="shared" si="9"/>
        <v>-179.7692196780792</v>
      </c>
      <c r="AR7">
        <f t="shared" si="9"/>
        <v>-209.95427335724509</v>
      </c>
      <c r="AS7">
        <f t="shared" si="9"/>
        <v>-218.85275605072408</v>
      </c>
      <c r="AT7">
        <f t="shared" si="9"/>
        <v>70.915516241618874</v>
      </c>
      <c r="AU7">
        <f t="shared" si="9"/>
        <v>-357.89151316635031</v>
      </c>
      <c r="AW7">
        <v>4</v>
      </c>
      <c r="AX7">
        <f>IF(Z7&gt;0, (R7*SUMPRODUCT(K7:$K$98, X7:$X$98)-K7*$AZ$3)/Z7, 0)</f>
        <v>2040.6317189237218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3.7729310000000002E-3</v>
      </c>
      <c r="Q8" s="4">
        <f t="shared" si="21"/>
        <v>50</v>
      </c>
      <c r="R8">
        <f t="shared" si="0"/>
        <v>100000</v>
      </c>
      <c r="S8">
        <f t="shared" si="1"/>
        <v>2391.0824488837588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1938.4681590720538</v>
      </c>
      <c r="AC8">
        <f t="shared" si="2"/>
        <v>2240.0902147342035</v>
      </c>
      <c r="AE8">
        <f t="shared" si="3"/>
        <v>0</v>
      </c>
      <c r="AF8">
        <f t="shared" si="4"/>
        <v>0</v>
      </c>
      <c r="AG8">
        <f t="shared" si="4"/>
        <v>-46.842596661189084</v>
      </c>
      <c r="AH8">
        <f t="shared" si="5"/>
        <v>-358.40404429924803</v>
      </c>
      <c r="AI8">
        <f t="shared" si="6"/>
        <v>-405.24664096043711</v>
      </c>
      <c r="AJ8">
        <f t="shared" si="7"/>
        <v>-301.62205566214971</v>
      </c>
      <c r="AK8">
        <f t="shared" ref="AK8:AK71" si="22">G8*SUM(AB8:AB8, AE8:AF8)</f>
        <v>135.69277113504378</v>
      </c>
      <c r="AL8">
        <f t="shared" si="8"/>
        <v>-571.17592548754305</v>
      </c>
      <c r="AN8">
        <f t="shared" si="9"/>
        <v>0</v>
      </c>
      <c r="AO8">
        <f t="shared" si="9"/>
        <v>0</v>
      </c>
      <c r="AP8">
        <f t="shared" si="9"/>
        <v>-26.57974733715308</v>
      </c>
      <c r="AQ8">
        <f t="shared" si="9"/>
        <v>-203.36807993355188</v>
      </c>
      <c r="AR8">
        <f t="shared" si="9"/>
        <v>-229.94782727070495</v>
      </c>
      <c r="AS8">
        <f t="shared" si="9"/>
        <v>-171.14845465975395</v>
      </c>
      <c r="AT8">
        <f t="shared" si="9"/>
        <v>76.995722468901405</v>
      </c>
      <c r="AU8">
        <f t="shared" si="9"/>
        <v>-324.10055946155751</v>
      </c>
      <c r="AW8">
        <v>5</v>
      </c>
      <c r="AX8">
        <f>IF(Z8&gt;0, (R8*SUMPRODUCT(K8:$K$98, X8:$X$98)-K8*$AZ$3)/Z8, 0)</f>
        <v>2391.0824488837588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4.6883589999999996E-3</v>
      </c>
      <c r="Q9" s="4">
        <f t="shared" si="21"/>
        <v>50</v>
      </c>
      <c r="R9">
        <f t="shared" si="0"/>
        <v>100000</v>
      </c>
      <c r="S9">
        <f t="shared" si="1"/>
        <v>2672.0393377745909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2240.0902147342035</v>
      </c>
      <c r="AC9">
        <f t="shared" si="2"/>
        <v>2466.5357734972877</v>
      </c>
      <c r="AE9">
        <f t="shared" si="3"/>
        <v>0</v>
      </c>
      <c r="AF9">
        <f t="shared" si="4"/>
        <v>0</v>
      </c>
      <c r="AG9">
        <f t="shared" si="4"/>
        <v>-46.154555784937337</v>
      </c>
      <c r="AH9">
        <f t="shared" si="5"/>
        <v>-439.22981927971153</v>
      </c>
      <c r="AI9">
        <f t="shared" si="6"/>
        <v>-485.38437506464885</v>
      </c>
      <c r="AJ9">
        <f t="shared" si="7"/>
        <v>-226.44555876308414</v>
      </c>
      <c r="AK9">
        <f t="shared" si="22"/>
        <v>156.80631503139426</v>
      </c>
      <c r="AL9">
        <f t="shared" si="8"/>
        <v>-555.02361879633872</v>
      </c>
      <c r="AN9">
        <f t="shared" si="9"/>
        <v>0</v>
      </c>
      <c r="AO9">
        <f t="shared" si="9"/>
        <v>0</v>
      </c>
      <c r="AP9">
        <f t="shared" si="9"/>
        <v>-23.383334344763998</v>
      </c>
      <c r="AQ9">
        <f t="shared" si="9"/>
        <v>-222.52749579619226</v>
      </c>
      <c r="AR9">
        <f t="shared" si="9"/>
        <v>-245.91083014095622</v>
      </c>
      <c r="AS9">
        <f t="shared" si="9"/>
        <v>-114.7243673217662</v>
      </c>
      <c r="AT9">
        <f t="shared" si="9"/>
        <v>79.442959192039439</v>
      </c>
      <c r="AU9">
        <f t="shared" si="9"/>
        <v>-281.19223827068299</v>
      </c>
      <c r="AW9">
        <v>6</v>
      </c>
      <c r="AX9">
        <f>IF(Z9&gt;0, (R9*SUMPRODUCT(K9:$K$98, X9:$X$98)-K9*$AZ$3)/Z9, 0)</f>
        <v>2672.0393377745909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5.6712799999999999E-3</v>
      </c>
      <c r="Q10" s="4">
        <f t="shared" si="21"/>
        <v>50</v>
      </c>
      <c r="R10">
        <f t="shared" si="0"/>
        <v>100000</v>
      </c>
      <c r="S10">
        <f t="shared" si="1"/>
        <v>2892.0293591254945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2466.5357734972877</v>
      </c>
      <c r="AC10">
        <f t="shared" si="2"/>
        <v>2627.7704551088045</v>
      </c>
      <c r="AE10">
        <f t="shared" si="3"/>
        <v>0</v>
      </c>
      <c r="AF10">
        <f t="shared" si="4"/>
        <v>0</v>
      </c>
      <c r="AG10">
        <f t="shared" si="4"/>
        <v>-45.431254817955967</v>
      </c>
      <c r="AH10">
        <f t="shared" si="5"/>
        <v>-523.51081826399889</v>
      </c>
      <c r="AI10">
        <f t="shared" si="6"/>
        <v>-568.94207308195485</v>
      </c>
      <c r="AJ10">
        <f t="shared" si="7"/>
        <v>-161.23468161151686</v>
      </c>
      <c r="AK10">
        <f t="shared" si="22"/>
        <v>172.65750414481016</v>
      </c>
      <c r="AL10">
        <f t="shared" si="8"/>
        <v>-557.5192505486616</v>
      </c>
      <c r="AN10">
        <f t="shared" si="9"/>
        <v>0</v>
      </c>
      <c r="AO10">
        <f t="shared" si="9"/>
        <v>0</v>
      </c>
      <c r="AP10">
        <f t="shared" si="9"/>
        <v>-20.550792468672846</v>
      </c>
      <c r="AQ10">
        <f t="shared" si="9"/>
        <v>-236.80970786209497</v>
      </c>
      <c r="AR10">
        <f t="shared" si="9"/>
        <v>-257.36050033076782</v>
      </c>
      <c r="AS10">
        <f t="shared" si="9"/>
        <v>-72.934381712063512</v>
      </c>
      <c r="AT10">
        <f t="shared" si="9"/>
        <v>78.101486521931321</v>
      </c>
      <c r="AU10">
        <f t="shared" si="9"/>
        <v>-252.19339552090003</v>
      </c>
      <c r="AW10">
        <v>7</v>
      </c>
      <c r="AX10">
        <f>IF(Z10&gt;0, (R10*SUMPRODUCT(K10:$K$98, X10:$X$98)-K10*$AZ$3)/Z10, 0)</f>
        <v>2892.0293591254945</v>
      </c>
    </row>
    <row r="11" spans="1:52" x14ac:dyDescent="0.25">
      <c r="A11" t="s">
        <v>33</v>
      </c>
      <c r="C11" s="12">
        <f>AU81</f>
        <v>5670.6970451089783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6.8024940000000001E-3</v>
      </c>
      <c r="Q11" s="4">
        <f t="shared" si="21"/>
        <v>50</v>
      </c>
      <c r="R11">
        <f t="shared" si="0"/>
        <v>100000</v>
      </c>
      <c r="S11">
        <f t="shared" si="1"/>
        <v>3059.9219650939231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2627.7704551088045</v>
      </c>
      <c r="AC11">
        <f t="shared" si="2"/>
        <v>2733.6055485035918</v>
      </c>
      <c r="AE11">
        <f t="shared" si="3"/>
        <v>0</v>
      </c>
      <c r="AF11">
        <f t="shared" si="4"/>
        <v>0</v>
      </c>
      <c r="AG11">
        <f t="shared" si="4"/>
        <v>-44.66789643146479</v>
      </c>
      <c r="AH11">
        <f t="shared" si="5"/>
        <v>-618.09167662323318</v>
      </c>
      <c r="AI11">
        <f t="shared" si="6"/>
        <v>-662.75957305469797</v>
      </c>
      <c r="AJ11">
        <f t="shared" si="7"/>
        <v>-105.83509339478724</v>
      </c>
      <c r="AK11">
        <f t="shared" si="22"/>
        <v>183.94393185761632</v>
      </c>
      <c r="AL11">
        <f t="shared" si="8"/>
        <v>-584.65073459186885</v>
      </c>
      <c r="AN11">
        <f t="shared" si="9"/>
        <v>0</v>
      </c>
      <c r="AO11">
        <f t="shared" si="9"/>
        <v>0</v>
      </c>
      <c r="AP11">
        <f t="shared" si="9"/>
        <v>-18.040614197788145</v>
      </c>
      <c r="AQ11">
        <f t="shared" si="9"/>
        <v>-249.63686154177185</v>
      </c>
      <c r="AR11">
        <f t="shared" si="9"/>
        <v>-267.67747573955995</v>
      </c>
      <c r="AS11">
        <f t="shared" si="9"/>
        <v>-42.745019153784689</v>
      </c>
      <c r="AT11">
        <f t="shared" si="9"/>
        <v>74.291868965871203</v>
      </c>
      <c r="AU11">
        <f t="shared" si="9"/>
        <v>-236.13062592747346</v>
      </c>
      <c r="AW11">
        <v>8</v>
      </c>
      <c r="AX11">
        <f>IF(Z11&gt;0, (R11*SUMPRODUCT(K11:$K$98, X11:$X$98)-K11*$AZ$3)/Z11, 0)</f>
        <v>3059.9219650939231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8.090557E-3</v>
      </c>
      <c r="Q12" s="4">
        <f t="shared" si="21"/>
        <v>50</v>
      </c>
      <c r="R12">
        <f t="shared" si="0"/>
        <v>100000</v>
      </c>
      <c r="S12">
        <f t="shared" si="1"/>
        <v>3180.4746956787226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2733.6055485035918</v>
      </c>
      <c r="AC12">
        <f t="shared" si="2"/>
        <v>2789.9015452268936</v>
      </c>
      <c r="AE12">
        <f t="shared" si="3"/>
        <v>0</v>
      </c>
      <c r="AF12">
        <f t="shared" si="4"/>
        <v>0</v>
      </c>
      <c r="AG12">
        <f t="shared" si="4"/>
        <v>-43.859829305001284</v>
      </c>
      <c r="AH12">
        <f t="shared" si="5"/>
        <v>-722.77632429772507</v>
      </c>
      <c r="AI12">
        <f t="shared" si="6"/>
        <v>-766.63615360272638</v>
      </c>
      <c r="AJ12">
        <f t="shared" si="7"/>
        <v>-56.295996723301869</v>
      </c>
      <c r="AK12">
        <f t="shared" si="22"/>
        <v>191.35238839525144</v>
      </c>
      <c r="AL12">
        <f t="shared" si="8"/>
        <v>-631.57976193077684</v>
      </c>
      <c r="AN12">
        <f t="shared" si="9"/>
        <v>0</v>
      </c>
      <c r="AO12">
        <f t="shared" si="9"/>
        <v>0</v>
      </c>
      <c r="AP12">
        <f t="shared" si="9"/>
        <v>-15.816294141364331</v>
      </c>
      <c r="AQ12">
        <f t="shared" si="9"/>
        <v>-260.64038836109694</v>
      </c>
      <c r="AR12">
        <f t="shared" si="9"/>
        <v>-276.45668250246126</v>
      </c>
      <c r="AS12">
        <f t="shared" si="9"/>
        <v>-20.300900784752812</v>
      </c>
      <c r="AT12">
        <f t="shared" si="9"/>
        <v>69.003589559496547</v>
      </c>
      <c r="AU12">
        <f t="shared" si="9"/>
        <v>-227.75399372771756</v>
      </c>
      <c r="AW12">
        <v>9</v>
      </c>
      <c r="AX12">
        <f>IF(Z12&gt;0, (R12*SUMPRODUCT(K12:$K$98, X12:$X$98)-K12*$AZ$3)/Z12, 0)</f>
        <v>3180.4746956787226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9.5159809999999997E-3</v>
      </c>
      <c r="Q13" s="4">
        <f t="shared" si="21"/>
        <v>50</v>
      </c>
      <c r="R13">
        <f t="shared" si="0"/>
        <v>100000</v>
      </c>
      <c r="S13">
        <f t="shared" si="1"/>
        <v>3258.3300466426008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2789.9015452268936</v>
      </c>
      <c r="AC13">
        <f t="shared" si="2"/>
        <v>2802.4154946024687</v>
      </c>
      <c r="AE13">
        <f t="shared" si="3"/>
        <v>0</v>
      </c>
      <c r="AF13">
        <f t="shared" si="4"/>
        <v>0</v>
      </c>
      <c r="AG13">
        <f t="shared" si="4"/>
        <v>-43.003861709621638</v>
      </c>
      <c r="AH13">
        <f t="shared" si="5"/>
        <v>-834.73860465927089</v>
      </c>
      <c r="AI13">
        <f t="shared" si="6"/>
        <v>-877.74246636889256</v>
      </c>
      <c r="AJ13">
        <f t="shared" si="7"/>
        <v>-12.513949375575066</v>
      </c>
      <c r="AK13">
        <f t="shared" si="22"/>
        <v>195.29310816588259</v>
      </c>
      <c r="AL13">
        <f t="shared" si="8"/>
        <v>-694.96330757858505</v>
      </c>
      <c r="AN13">
        <f t="shared" si="9"/>
        <v>0</v>
      </c>
      <c r="AO13">
        <f t="shared" si="9"/>
        <v>0</v>
      </c>
      <c r="AP13">
        <f t="shared" si="9"/>
        <v>-13.846092540545582</v>
      </c>
      <c r="AQ13">
        <f t="shared" si="9"/>
        <v>-268.76349024934694</v>
      </c>
      <c r="AR13">
        <f t="shared" si="9"/>
        <v>-282.6095827898925</v>
      </c>
      <c r="AS13">
        <f t="shared" si="9"/>
        <v>-4.029156782986024</v>
      </c>
      <c r="AT13">
        <f t="shared" si="9"/>
        <v>62.879154120026108</v>
      </c>
      <c r="AU13">
        <f t="shared" si="9"/>
        <v>-223.75958545285243</v>
      </c>
      <c r="AW13">
        <v>10</v>
      </c>
      <c r="AX13">
        <f>IF(Z13&gt;0, (R13*SUMPRODUCT(K13:$K$98, X13:$X$98)-K13*$AZ$3)/Z13, 0)</f>
        <v>3258.3300466426008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1.1135328E-2</v>
      </c>
      <c r="Q14" s="4">
        <f t="shared" si="21"/>
        <v>50</v>
      </c>
      <c r="R14">
        <f t="shared" si="0"/>
        <v>100000</v>
      </c>
      <c r="S14">
        <f t="shared" si="1"/>
        <v>3299.1357406809784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2802.4154946024687</v>
      </c>
      <c r="AC14">
        <f t="shared" si="2"/>
        <v>2777.539805903722</v>
      </c>
      <c r="AE14">
        <f t="shared" si="3"/>
        <v>0</v>
      </c>
      <c r="AF14">
        <f t="shared" si="4"/>
        <v>0</v>
      </c>
      <c r="AG14">
        <f t="shared" si="4"/>
        <v>-42.094960987122143</v>
      </c>
      <c r="AH14">
        <f t="shared" si="5"/>
        <v>-957.72421080655545</v>
      </c>
      <c r="AI14">
        <f t="shared" si="6"/>
        <v>-999.81917179367758</v>
      </c>
      <c r="AJ14">
        <f t="shared" si="7"/>
        <v>24.875688698746671</v>
      </c>
      <c r="AK14">
        <f t="shared" si="22"/>
        <v>196.16908462217282</v>
      </c>
      <c r="AL14">
        <f t="shared" si="8"/>
        <v>-778.77439847275809</v>
      </c>
      <c r="AN14">
        <f t="shared" si="9"/>
        <v>0</v>
      </c>
      <c r="AO14">
        <f t="shared" si="9"/>
        <v>0</v>
      </c>
      <c r="AP14">
        <f t="shared" si="9"/>
        <v>-12.101295386770353</v>
      </c>
      <c r="AQ14">
        <f t="shared" si="9"/>
        <v>-275.32282492380062</v>
      </c>
      <c r="AR14">
        <f t="shared" si="9"/>
        <v>-287.42412031057097</v>
      </c>
      <c r="AS14">
        <f t="shared" si="9"/>
        <v>7.1511660738911296</v>
      </c>
      <c r="AT14">
        <f t="shared" si="9"/>
        <v>56.393924191817071</v>
      </c>
      <c r="AU14">
        <f t="shared" si="9"/>
        <v>-223.87903004486279</v>
      </c>
      <c r="AW14">
        <v>11</v>
      </c>
      <c r="AX14">
        <f>IF(Z14&gt;0, (R14*SUMPRODUCT(K14:$K$98, X14:$X$98)-K14*$AZ$3)/Z14, 0)</f>
        <v>3299.1357406809784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1.2969985999999999E-2</v>
      </c>
      <c r="Q15" s="4">
        <f t="shared" si="21"/>
        <v>50</v>
      </c>
      <c r="R15">
        <f t="shared" si="0"/>
        <v>100000</v>
      </c>
      <c r="S15">
        <f t="shared" si="1"/>
        <v>3306.7147441461739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2777.539805903722</v>
      </c>
      <c r="AC15">
        <f t="shared" si="2"/>
        <v>2719.973946650101</v>
      </c>
      <c r="AE15">
        <f t="shared" si="3"/>
        <v>0</v>
      </c>
      <c r="AF15">
        <f t="shared" si="4"/>
        <v>0</v>
      </c>
      <c r="AG15">
        <f t="shared" si="4"/>
        <v>-41.128040322577398</v>
      </c>
      <c r="AH15">
        <f t="shared" si="5"/>
        <v>-1091.9421093470407</v>
      </c>
      <c r="AI15">
        <f t="shared" si="6"/>
        <v>-1133.0701496696181</v>
      </c>
      <c r="AJ15">
        <f t="shared" si="7"/>
        <v>57.565859253621056</v>
      </c>
      <c r="AK15">
        <f t="shared" si="22"/>
        <v>194.42778641326055</v>
      </c>
      <c r="AL15">
        <f t="shared" si="8"/>
        <v>-881.07650400273656</v>
      </c>
      <c r="AN15">
        <f t="shared" si="9"/>
        <v>0</v>
      </c>
      <c r="AO15">
        <f t="shared" si="9"/>
        <v>0</v>
      </c>
      <c r="AP15">
        <f t="shared" si="9"/>
        <v>-10.556543572459262</v>
      </c>
      <c r="AQ15">
        <f t="shared" si="9"/>
        <v>-280.27434240763586</v>
      </c>
      <c r="AR15">
        <f t="shared" si="9"/>
        <v>-290.8308859800951</v>
      </c>
      <c r="AS15">
        <f t="shared" si="9"/>
        <v>14.775722274404368</v>
      </c>
      <c r="AT15">
        <f t="shared" si="9"/>
        <v>49.9047701487899</v>
      </c>
      <c r="AU15">
        <f t="shared" si="9"/>
        <v>-226.15039355690084</v>
      </c>
      <c r="AW15">
        <v>12</v>
      </c>
      <c r="AX15">
        <f>IF(Z15&gt;0, (R15*SUMPRODUCT(K15:$K$98, X15:$X$98)-K15*$AZ$3)/Z15, 0)</f>
        <v>3306.7147441461739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1.4883069000000001E-2</v>
      </c>
      <c r="Q16" s="4">
        <f t="shared" si="21"/>
        <v>50</v>
      </c>
      <c r="R16">
        <f t="shared" si="0"/>
        <v>100000</v>
      </c>
      <c r="S16">
        <f t="shared" si="1"/>
        <v>3284.0650245896982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2719.973946650101</v>
      </c>
      <c r="AC16">
        <f t="shared" si="2"/>
        <v>2634.1254664479829</v>
      </c>
      <c r="AE16">
        <f t="shared" si="3"/>
        <v>0</v>
      </c>
      <c r="AF16">
        <f t="shared" si="4"/>
        <v>0</v>
      </c>
      <c r="AG16">
        <f t="shared" si="4"/>
        <v>-40.104648457395925</v>
      </c>
      <c r="AH16">
        <f t="shared" si="5"/>
        <v>-1224.2229239114035</v>
      </c>
      <c r="AI16">
        <f t="shared" si="6"/>
        <v>-1264.3275723687996</v>
      </c>
      <c r="AJ16">
        <f t="shared" si="7"/>
        <v>85.848480202118026</v>
      </c>
      <c r="AK16">
        <f t="shared" si="22"/>
        <v>190.39817626550709</v>
      </c>
      <c r="AL16">
        <f t="shared" si="8"/>
        <v>-988.08091590117442</v>
      </c>
      <c r="AN16">
        <f t="shared" si="9"/>
        <v>0</v>
      </c>
      <c r="AO16">
        <f t="shared" si="9"/>
        <v>0</v>
      </c>
      <c r="AP16">
        <f t="shared" si="9"/>
        <v>-9.1909503306645099</v>
      </c>
      <c r="AQ16">
        <f t="shared" si="9"/>
        <v>-280.56029712574593</v>
      </c>
      <c r="AR16">
        <f t="shared" si="9"/>
        <v>-289.75124745641045</v>
      </c>
      <c r="AS16">
        <f t="shared" si="9"/>
        <v>19.674255924195567</v>
      </c>
      <c r="AT16">
        <f t="shared" si="9"/>
        <v>43.634347847840708</v>
      </c>
      <c r="AU16">
        <f t="shared" si="9"/>
        <v>-226.44264368437416</v>
      </c>
      <c r="AW16">
        <v>13</v>
      </c>
      <c r="AX16">
        <f>IF(Z16&gt;0, (R16*SUMPRODUCT(K16:$K$98, X16:$X$98)-K16*$AZ$3)/Z16, 0)</f>
        <v>3284.0650245896982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1.6930661E-2</v>
      </c>
      <c r="Q17" s="4">
        <f t="shared" si="21"/>
        <v>50</v>
      </c>
      <c r="R17">
        <f t="shared" si="0"/>
        <v>100000</v>
      </c>
      <c r="S17">
        <f t="shared" si="1"/>
        <v>3237.9056355697367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2634.1254664479829</v>
      </c>
      <c r="AC17">
        <f t="shared" si="2"/>
        <v>2527.1596891485906</v>
      </c>
      <c r="AE17">
        <f t="shared" si="3"/>
        <v>0</v>
      </c>
      <c r="AF17">
        <f t="shared" si="4"/>
        <v>0</v>
      </c>
      <c r="AG17">
        <f t="shared" si="4"/>
        <v>-39.024603765265624</v>
      </c>
      <c r="AH17">
        <f t="shared" si="5"/>
        <v>-1357.9964151126867</v>
      </c>
      <c r="AI17">
        <f t="shared" si="6"/>
        <v>-1397.0210188779524</v>
      </c>
      <c r="AJ17">
        <f t="shared" si="7"/>
        <v>106.96577729939236</v>
      </c>
      <c r="AK17">
        <f t="shared" si="22"/>
        <v>184.38878265135881</v>
      </c>
      <c r="AL17">
        <f t="shared" si="8"/>
        <v>-1105.6664589272013</v>
      </c>
      <c r="AN17">
        <f t="shared" si="9"/>
        <v>0</v>
      </c>
      <c r="AO17">
        <f t="shared" si="9"/>
        <v>0</v>
      </c>
      <c r="AP17">
        <f t="shared" si="9"/>
        <v>-7.985207109858524</v>
      </c>
      <c r="AQ17">
        <f t="shared" si="9"/>
        <v>-277.87297199342629</v>
      </c>
      <c r="AR17">
        <f t="shared" si="9"/>
        <v>-285.85817910328484</v>
      </c>
      <c r="AS17">
        <f t="shared" si="9"/>
        <v>21.887317307316099</v>
      </c>
      <c r="AT17">
        <f t="shared" si="9"/>
        <v>37.72959815459555</v>
      </c>
      <c r="AU17">
        <f t="shared" si="9"/>
        <v>-226.24126364137319</v>
      </c>
      <c r="AW17">
        <v>14</v>
      </c>
      <c r="AX17">
        <f>IF(Z17&gt;0, (R17*SUMPRODUCT(K17:$K$98, X17:$X$98)-K17*$AZ$3)/Z17, 0)</f>
        <v>3237.9056355697367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1.9185959999999998E-2</v>
      </c>
      <c r="Q18" s="4">
        <f t="shared" si="21"/>
        <v>50</v>
      </c>
      <c r="R18">
        <f t="shared" si="0"/>
        <v>100000</v>
      </c>
      <c r="S18">
        <f t="shared" si="1"/>
        <v>3173.0785768633987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2527.1596891485906</v>
      </c>
      <c r="AC18">
        <f t="shared" si="2"/>
        <v>2404.2818241429809</v>
      </c>
      <c r="AE18">
        <f t="shared" si="3"/>
        <v>0</v>
      </c>
      <c r="AF18">
        <f t="shared" si="4"/>
        <v>0</v>
      </c>
      <c r="AG18">
        <f t="shared" si="4"/>
        <v>-37.885633240756732</v>
      </c>
      <c r="AH18">
        <f t="shared" si="5"/>
        <v>-1497.4489737124713</v>
      </c>
      <c r="AI18">
        <f t="shared" si="6"/>
        <v>-1535.3346069532281</v>
      </c>
      <c r="AJ18">
        <f t="shared" si="7"/>
        <v>122.87786500560969</v>
      </c>
      <c r="AK18">
        <f t="shared" si="22"/>
        <v>176.90117824040135</v>
      </c>
      <c r="AL18">
        <f t="shared" si="8"/>
        <v>-1235.5555637072171</v>
      </c>
      <c r="AN18">
        <f t="shared" si="9"/>
        <v>0</v>
      </c>
      <c r="AO18">
        <f t="shared" si="9"/>
        <v>0</v>
      </c>
      <c r="AP18">
        <f t="shared" si="9"/>
        <v>-6.9215635487129257</v>
      </c>
      <c r="AQ18">
        <f t="shared" si="9"/>
        <v>-273.57832893118075</v>
      </c>
      <c r="AR18">
        <f t="shared" si="9"/>
        <v>-280.49989247989373</v>
      </c>
      <c r="AS18">
        <f t="shared" si="9"/>
        <v>22.449326528651881</v>
      </c>
      <c r="AT18">
        <f t="shared" si="9"/>
        <v>32.319183877753055</v>
      </c>
      <c r="AU18">
        <f t="shared" si="9"/>
        <v>-225.73138207348876</v>
      </c>
      <c r="AW18">
        <v>15</v>
      </c>
      <c r="AX18">
        <f>IF(Z18&gt;0, (R18*SUMPRODUCT(K18:$K$98, X18:$X$98)-K18*$AZ$3)/Z18, 0)</f>
        <v>3173.0785768633987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2.1884238E-2</v>
      </c>
      <c r="Q19" s="4">
        <f t="shared" si="21"/>
        <v>50</v>
      </c>
      <c r="R19">
        <f t="shared" si="0"/>
        <v>100000</v>
      </c>
      <c r="S19">
        <f t="shared" si="1"/>
        <v>3093.2873404305965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2404.2818241429809</v>
      </c>
      <c r="AC19">
        <f t="shared" si="2"/>
        <v>2269.0919835937802</v>
      </c>
      <c r="AE19">
        <f t="shared" si="3"/>
        <v>0</v>
      </c>
      <c r="AF19">
        <f t="shared" si="4"/>
        <v>0</v>
      </c>
      <c r="AG19">
        <f t="shared" si="4"/>
        <v>-36.677678693727735</v>
      </c>
      <c r="AH19">
        <f t="shared" si="5"/>
        <v>-1658.1964292428634</v>
      </c>
      <c r="AI19">
        <f t="shared" si="6"/>
        <v>-1694.8741079365911</v>
      </c>
      <c r="AJ19">
        <f t="shared" si="7"/>
        <v>135.18984054920065</v>
      </c>
      <c r="AK19">
        <f t="shared" si="22"/>
        <v>168.29972769000867</v>
      </c>
      <c r="AL19">
        <f t="shared" si="8"/>
        <v>-1391.3845396973818</v>
      </c>
      <c r="AN19">
        <f t="shared" si="9"/>
        <v>0</v>
      </c>
      <c r="AO19">
        <f t="shared" si="9"/>
        <v>0</v>
      </c>
      <c r="AP19">
        <f t="shared" si="9"/>
        <v>-5.9829239010657487</v>
      </c>
      <c r="AQ19">
        <f t="shared" si="9"/>
        <v>-270.4877572002826</v>
      </c>
      <c r="AR19">
        <f t="shared" si="9"/>
        <v>-276.47068110134836</v>
      </c>
      <c r="AS19">
        <f t="shared" si="9"/>
        <v>22.052391454680542</v>
      </c>
      <c r="AT19">
        <f t="shared" si="9"/>
        <v>27.453331268524483</v>
      </c>
      <c r="AU19">
        <f t="shared" si="9"/>
        <v>-226.96495837814334</v>
      </c>
      <c r="AW19">
        <v>16</v>
      </c>
      <c r="AX19">
        <f>IF(Z19&gt;0, (R19*SUMPRODUCT(K19:$K$98, X19:$X$98)-K19*$AZ$3)/Z19, 0)</f>
        <v>3093.2873404305965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2.4761703999999999E-2</v>
      </c>
      <c r="Q20" s="4">
        <f t="shared" si="21"/>
        <v>50</v>
      </c>
      <c r="R20">
        <f t="shared" si="0"/>
        <v>100000</v>
      </c>
      <c r="S20">
        <f t="shared" si="1"/>
        <v>2997.1801186422322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2269.0919835937802</v>
      </c>
      <c r="AC20">
        <f t="shared" si="2"/>
        <v>2122.1653767345497</v>
      </c>
      <c r="AE20">
        <f t="shared" si="3"/>
        <v>0</v>
      </c>
      <c r="AF20">
        <f t="shared" si="4"/>
        <v>0</v>
      </c>
      <c r="AG20">
        <f t="shared" si="4"/>
        <v>-35.402700083569258</v>
      </c>
      <c r="AH20">
        <f t="shared" si="5"/>
        <v>-1816.4036464423855</v>
      </c>
      <c r="AI20">
        <f t="shared" si="6"/>
        <v>-1851.8063465259547</v>
      </c>
      <c r="AJ20">
        <f t="shared" si="7"/>
        <v>146.92660685923056</v>
      </c>
      <c r="AK20">
        <f t="shared" si="22"/>
        <v>158.83643885156462</v>
      </c>
      <c r="AL20">
        <f t="shared" si="8"/>
        <v>-1546.0433008151595</v>
      </c>
      <c r="AN20">
        <f t="shared" si="9"/>
        <v>0</v>
      </c>
      <c r="AO20">
        <f t="shared" si="9"/>
        <v>0</v>
      </c>
      <c r="AP20">
        <f t="shared" si="9"/>
        <v>-5.1562029208592621</v>
      </c>
      <c r="AQ20">
        <f t="shared" si="9"/>
        <v>-264.54891195127738</v>
      </c>
      <c r="AR20">
        <f t="shared" si="9"/>
        <v>-269.70511487213662</v>
      </c>
      <c r="AS20">
        <f t="shared" si="9"/>
        <v>21.399028821282112</v>
      </c>
      <c r="AT20">
        <f t="shared" si="9"/>
        <v>23.133628452407894</v>
      </c>
      <c r="AU20">
        <f t="shared" si="9"/>
        <v>-225.17245759844658</v>
      </c>
      <c r="AW20">
        <v>17</v>
      </c>
      <c r="AX20">
        <f>IF(Z20&gt;0, (R20*SUMPRODUCT(K20:$K$98, X20:$X$98)-K20*$AZ$3)/Z20, 0)</f>
        <v>2997.1801186422322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2.7627288E-2</v>
      </c>
      <c r="Q21" s="4">
        <f t="shared" si="21"/>
        <v>50</v>
      </c>
      <c r="R21">
        <f t="shared" si="0"/>
        <v>100000</v>
      </c>
      <c r="S21">
        <f t="shared" si="1"/>
        <v>2888.0315493972798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2122.1653767345497</v>
      </c>
      <c r="AC21">
        <f t="shared" si="2"/>
        <v>1967.9389204449262</v>
      </c>
      <c r="AE21">
        <f t="shared" si="3"/>
        <v>0</v>
      </c>
      <c r="AF21">
        <f t="shared" si="4"/>
        <v>0</v>
      </c>
      <c r="AG21">
        <f t="shared" si="4"/>
        <v>-34.070592491547174</v>
      </c>
      <c r="AH21">
        <f t="shared" si="5"/>
        <v>-1956.161182372784</v>
      </c>
      <c r="AI21">
        <f t="shared" si="6"/>
        <v>-1990.2317748643311</v>
      </c>
      <c r="AJ21">
        <f t="shared" si="7"/>
        <v>154.22645628962346</v>
      </c>
      <c r="AK21">
        <f t="shared" si="22"/>
        <v>148.55157637141849</v>
      </c>
      <c r="AL21">
        <f t="shared" si="8"/>
        <v>-1687.453742203289</v>
      </c>
      <c r="AN21">
        <f t="shared" si="9"/>
        <v>0</v>
      </c>
      <c r="AO21">
        <f t="shared" si="9"/>
        <v>0</v>
      </c>
      <c r="AP21">
        <f t="shared" si="9"/>
        <v>-4.4305258826514722</v>
      </c>
      <c r="AQ21">
        <f t="shared" si="9"/>
        <v>-254.37839835896435</v>
      </c>
      <c r="AR21">
        <f t="shared" si="9"/>
        <v>-258.80892424161584</v>
      </c>
      <c r="AS21">
        <f t="shared" si="9"/>
        <v>20.055545161133278</v>
      </c>
      <c r="AT21">
        <f t="shared" si="9"/>
        <v>19.317586102605485</v>
      </c>
      <c r="AU21">
        <f t="shared" si="9"/>
        <v>-219.43579297787704</v>
      </c>
      <c r="AW21">
        <v>18</v>
      </c>
      <c r="AX21">
        <f>IF(Z21&gt;0, (R21*SUMPRODUCT(K21:$K$98, X21:$X$98)-K21*$AZ$3)/Z21, 0)</f>
        <v>2888.0315493972798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3.0780427999999999E-2</v>
      </c>
      <c r="Q22" s="4">
        <f t="shared" si="21"/>
        <v>50</v>
      </c>
      <c r="R22">
        <f t="shared" si="0"/>
        <v>100000</v>
      </c>
      <c r="S22">
        <f t="shared" si="1"/>
        <v>2772.3337436220659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1967.9389204449262</v>
      </c>
      <c r="AC22">
        <f t="shared" si="2"/>
        <v>1812.0627146410102</v>
      </c>
      <c r="AE22">
        <f t="shared" si="3"/>
        <v>0</v>
      </c>
      <c r="AF22">
        <f t="shared" si="4"/>
        <v>0</v>
      </c>
      <c r="AG22">
        <f t="shared" si="4"/>
        <v>-32.681179147528297</v>
      </c>
      <c r="AH22">
        <f t="shared" si="5"/>
        <v>-2097.4148382068165</v>
      </c>
      <c r="AI22">
        <f t="shared" si="6"/>
        <v>-2130.0960173543449</v>
      </c>
      <c r="AJ22">
        <f t="shared" si="7"/>
        <v>155.87620580391604</v>
      </c>
      <c r="AK22">
        <f t="shared" si="22"/>
        <v>137.75572443114484</v>
      </c>
      <c r="AL22">
        <f t="shared" si="8"/>
        <v>-1836.4640871192839</v>
      </c>
      <c r="AN22">
        <f t="shared" si="9"/>
        <v>0</v>
      </c>
      <c r="AO22">
        <f t="shared" si="9"/>
        <v>0</v>
      </c>
      <c r="AP22">
        <f t="shared" si="9"/>
        <v>-3.7945063757963107</v>
      </c>
      <c r="AQ22">
        <f t="shared" si="9"/>
        <v>-243.52407666623228</v>
      </c>
      <c r="AR22">
        <f t="shared" si="9"/>
        <v>-247.31858304202859</v>
      </c>
      <c r="AS22">
        <f t="shared" si="9"/>
        <v>18.098283849792821</v>
      </c>
      <c r="AT22">
        <f t="shared" si="9"/>
        <v>15.994373161898354</v>
      </c>
      <c r="AU22">
        <f t="shared" si="9"/>
        <v>-213.2259260303374</v>
      </c>
      <c r="AW22">
        <v>19</v>
      </c>
      <c r="AX22">
        <f>IF(Z22&gt;0, (R22*SUMPRODUCT(K22:$K$98, X22:$X$98)-K22*$AZ$3)/Z22, 0)</f>
        <v>2772.3337436220659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3.4133669999999998E-2</v>
      </c>
      <c r="Q23" s="4">
        <f t="shared" si="21"/>
        <v>50</v>
      </c>
      <c r="R23">
        <f t="shared" si="0"/>
        <v>100000</v>
      </c>
      <c r="S23">
        <f t="shared" si="1"/>
        <v>2651.3261845041898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1812.0627146410102</v>
      </c>
      <c r="AC23">
        <f t="shared" si="2"/>
        <v>1656.4870241846425</v>
      </c>
      <c r="AE23">
        <f t="shared" si="3"/>
        <v>0</v>
      </c>
      <c r="AF23">
        <f t="shared" si="4"/>
        <v>0</v>
      </c>
      <c r="AG23">
        <f t="shared" si="4"/>
        <v>-31.238838771820397</v>
      </c>
      <c r="AH23">
        <f t="shared" si="5"/>
        <v>-2231.0571684652241</v>
      </c>
      <c r="AI23">
        <f t="shared" si="6"/>
        <v>-2262.2960072370447</v>
      </c>
      <c r="AJ23">
        <f t="shared" si="7"/>
        <v>155.57569045636774</v>
      </c>
      <c r="AK23">
        <f t="shared" si="22"/>
        <v>126.84439002487072</v>
      </c>
      <c r="AL23">
        <f t="shared" si="8"/>
        <v>-1979.8759267558062</v>
      </c>
      <c r="AN23">
        <f t="shared" si="9"/>
        <v>0</v>
      </c>
      <c r="AO23">
        <f t="shared" si="9"/>
        <v>0</v>
      </c>
      <c r="AP23">
        <f t="shared" si="9"/>
        <v>-3.2384293603518035</v>
      </c>
      <c r="AQ23">
        <f t="shared" si="9"/>
        <v>-231.28647936487008</v>
      </c>
      <c r="AR23">
        <f t="shared" si="9"/>
        <v>-234.52490872522188</v>
      </c>
      <c r="AS23">
        <f t="shared" si="9"/>
        <v>16.128028554806161</v>
      </c>
      <c r="AT23">
        <f t="shared" si="9"/>
        <v>13.149547582511479</v>
      </c>
      <c r="AU23">
        <f t="shared" si="9"/>
        <v>-205.24733258790425</v>
      </c>
      <c r="AW23">
        <v>20</v>
      </c>
      <c r="AX23">
        <f>IF(Z23&gt;0, (R23*SUMPRODUCT(K23:$K$98, X23:$X$98)-K23*$AZ$3)/Z23, 0)</f>
        <v>2651.3261845041898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3.7867151000000002E-2</v>
      </c>
      <c r="Q24" s="4">
        <f t="shared" si="21"/>
        <v>50</v>
      </c>
      <c r="R24">
        <f t="shared" si="0"/>
        <v>100000</v>
      </c>
      <c r="S24">
        <f t="shared" si="1"/>
        <v>2527.8206129434689</v>
      </c>
      <c r="U24">
        <f t="shared" si="13"/>
        <v>3.7867151000000002E-2</v>
      </c>
      <c r="V24">
        <f t="shared" si="14"/>
        <v>0.01</v>
      </c>
      <c r="W24">
        <f t="shared" si="15"/>
        <v>0.62477677543640797</v>
      </c>
      <c r="X24">
        <f t="shared" si="16"/>
        <v>2.3658516496743554E-2</v>
      </c>
      <c r="Y24">
        <f t="shared" si="17"/>
        <v>6.2477677543640794E-3</v>
      </c>
      <c r="Z24">
        <f t="shared" si="18"/>
        <v>0.59487049118530033</v>
      </c>
      <c r="AB24">
        <f t="shared" si="19"/>
        <v>1656.4870241846425</v>
      </c>
      <c r="AC24">
        <f t="shared" si="2"/>
        <v>1503.7258896500082</v>
      </c>
      <c r="AE24">
        <f t="shared" si="3"/>
        <v>0</v>
      </c>
      <c r="AF24">
        <f t="shared" si="4"/>
        <v>0</v>
      </c>
      <c r="AG24">
        <f t="shared" si="4"/>
        <v>-29.743524559265015</v>
      </c>
      <c r="AH24">
        <f t="shared" si="5"/>
        <v>-2365.8516496743555</v>
      </c>
      <c r="AI24">
        <f t="shared" si="6"/>
        <v>-2395.5951742336206</v>
      </c>
      <c r="AJ24">
        <f t="shared" si="7"/>
        <v>152.76113453463427</v>
      </c>
      <c r="AK24">
        <f t="shared" si="22"/>
        <v>115.95409169292498</v>
      </c>
      <c r="AL24">
        <f t="shared" si="8"/>
        <v>-2126.8799480060611</v>
      </c>
      <c r="AN24">
        <f t="shared" si="9"/>
        <v>0</v>
      </c>
      <c r="AO24">
        <f t="shared" si="9"/>
        <v>0</v>
      </c>
      <c r="AP24">
        <f t="shared" si="9"/>
        <v>-2.7530490831759016</v>
      </c>
      <c r="AQ24">
        <f t="shared" si="9"/>
        <v>-218.98230998441994</v>
      </c>
      <c r="AR24">
        <f t="shared" si="9"/>
        <v>-221.73535906759585</v>
      </c>
      <c r="AS24">
        <f t="shared" si="9"/>
        <v>14.139511292197637</v>
      </c>
      <c r="AT24">
        <f t="shared" si="9"/>
        <v>10.732665699709862</v>
      </c>
      <c r="AU24">
        <f t="shared" si="9"/>
        <v>-196.86318207568831</v>
      </c>
      <c r="AW24">
        <v>21</v>
      </c>
      <c r="AX24">
        <f>IF(Z24&gt;0, (R24*SUMPRODUCT(K24:$K$98, X24:$X$98)-K24*$AZ$3)/Z24, 0)</f>
        <v>2527.8206129434689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4.2172894000000002E-2</v>
      </c>
      <c r="Q25" s="4">
        <f t="shared" si="21"/>
        <v>50</v>
      </c>
      <c r="R25">
        <f t="shared" si="0"/>
        <v>100000</v>
      </c>
      <c r="S25">
        <f t="shared" si="1"/>
        <v>2402.9316978721586</v>
      </c>
      <c r="U25">
        <f t="shared" si="13"/>
        <v>4.2172894000000002E-2</v>
      </c>
      <c r="V25">
        <f t="shared" si="14"/>
        <v>0.01</v>
      </c>
      <c r="W25">
        <f t="shared" si="15"/>
        <v>0.59487049118530033</v>
      </c>
      <c r="X25">
        <f t="shared" si="16"/>
        <v>2.5087410168485608E-2</v>
      </c>
      <c r="Y25">
        <f t="shared" si="17"/>
        <v>5.9487049118530037E-3</v>
      </c>
      <c r="Z25">
        <f t="shared" si="18"/>
        <v>0.56383437610496179</v>
      </c>
      <c r="AB25">
        <f t="shared" si="19"/>
        <v>1503.7258896500082</v>
      </c>
      <c r="AC25">
        <f t="shared" si="2"/>
        <v>1354.8554946925851</v>
      </c>
      <c r="AE25">
        <f t="shared" si="3"/>
        <v>0</v>
      </c>
      <c r="AF25">
        <f t="shared" si="4"/>
        <v>0</v>
      </c>
      <c r="AG25">
        <f t="shared" si="4"/>
        <v>-28.19171880524809</v>
      </c>
      <c r="AH25">
        <f t="shared" si="5"/>
        <v>-2508.7410168485608</v>
      </c>
      <c r="AI25">
        <f t="shared" si="6"/>
        <v>-2536.9327356538088</v>
      </c>
      <c r="AJ25">
        <f t="shared" si="7"/>
        <v>148.87039495742306</v>
      </c>
      <c r="AK25">
        <f t="shared" si="22"/>
        <v>105.26081227550058</v>
      </c>
      <c r="AL25">
        <f t="shared" si="8"/>
        <v>-2282.8015284208855</v>
      </c>
      <c r="AN25">
        <f t="shared" si="9"/>
        <v>0</v>
      </c>
      <c r="AO25">
        <f t="shared" si="9"/>
        <v>0</v>
      </c>
      <c r="AP25">
        <f t="shared" si="9"/>
        <v>-2.3298344153415789</v>
      </c>
      <c r="AQ25">
        <f t="shared" si="9"/>
        <v>-207.32865564566873</v>
      </c>
      <c r="AR25">
        <f t="shared" si="9"/>
        <v>-209.65849006101033</v>
      </c>
      <c r="AS25">
        <f t="shared" si="9"/>
        <v>12.303023167666185</v>
      </c>
      <c r="AT25">
        <f t="shared" si="9"/>
        <v>8.6990177761214547</v>
      </c>
      <c r="AU25">
        <f t="shared" si="9"/>
        <v>-188.65644911722271</v>
      </c>
      <c r="AW25">
        <v>22</v>
      </c>
      <c r="AX25">
        <f>IF(Z25&gt;0, (R25*SUMPRODUCT(K25:$K$98, X25:$X$98)-K25*$AZ$3)/Z25, 0)</f>
        <v>2402.9316978721586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4.6777600000000003E-2</v>
      </c>
      <c r="Q26" s="4">
        <f t="shared" si="21"/>
        <v>50</v>
      </c>
      <c r="R26">
        <f t="shared" si="0"/>
        <v>100000</v>
      </c>
      <c r="S26">
        <f t="shared" si="1"/>
        <v>2275.4390622524147</v>
      </c>
      <c r="U26">
        <f t="shared" si="13"/>
        <v>4.6777600000000003E-2</v>
      </c>
      <c r="V26">
        <f t="shared" si="14"/>
        <v>0.01</v>
      </c>
      <c r="W26">
        <f t="shared" si="15"/>
        <v>0.56383437610496179</v>
      </c>
      <c r="X26">
        <f t="shared" si="16"/>
        <v>2.6374818911687463E-2</v>
      </c>
      <c r="Y26">
        <f t="shared" si="17"/>
        <v>5.6383437610496179E-3</v>
      </c>
      <c r="Z26">
        <f t="shared" si="18"/>
        <v>0.53182121343222466</v>
      </c>
      <c r="AB26">
        <f t="shared" si="19"/>
        <v>1354.8554946925851</v>
      </c>
      <c r="AC26">
        <f t="shared" si="2"/>
        <v>1210.1267631781625</v>
      </c>
      <c r="AE26">
        <f t="shared" si="3"/>
        <v>0</v>
      </c>
      <c r="AF26">
        <f t="shared" si="4"/>
        <v>0</v>
      </c>
      <c r="AG26">
        <f t="shared" si="4"/>
        <v>-26.591060671611231</v>
      </c>
      <c r="AH26">
        <f t="shared" si="5"/>
        <v>-2637.4818911687462</v>
      </c>
      <c r="AI26">
        <f t="shared" si="6"/>
        <v>-2664.0729518403573</v>
      </c>
      <c r="AJ26">
        <f t="shared" si="7"/>
        <v>144.72873151442263</v>
      </c>
      <c r="AK26">
        <f t="shared" si="22"/>
        <v>94.839884628480974</v>
      </c>
      <c r="AL26">
        <f t="shared" si="8"/>
        <v>-2424.5043356974538</v>
      </c>
      <c r="AN26">
        <f t="shared" si="9"/>
        <v>0</v>
      </c>
      <c r="AO26">
        <f t="shared" si="9"/>
        <v>0</v>
      </c>
      <c r="AP26">
        <f t="shared" si="9"/>
        <v>-1.962100007893822</v>
      </c>
      <c r="AQ26">
        <f t="shared" si="9"/>
        <v>-194.61439704836116</v>
      </c>
      <c r="AR26">
        <f t="shared" si="9"/>
        <v>-196.57649705625496</v>
      </c>
      <c r="AS26">
        <f t="shared" si="9"/>
        <v>10.679237235169106</v>
      </c>
      <c r="AT26">
        <f t="shared" si="9"/>
        <v>6.998041209272162</v>
      </c>
      <c r="AU26">
        <f t="shared" si="9"/>
        <v>-178.89921861181372</v>
      </c>
      <c r="AW26">
        <v>23</v>
      </c>
      <c r="AX26">
        <f>IF(Z26&gt;0, (R26*SUMPRODUCT(K26:$K$98, X26:$X$98)-K26*$AZ$3)/Z26, 0)</f>
        <v>2275.4390622524147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5.1668436999999998E-2</v>
      </c>
      <c r="Q27" s="4">
        <f t="shared" si="21"/>
        <v>50</v>
      </c>
      <c r="R27">
        <f t="shared" si="0"/>
        <v>100000</v>
      </c>
      <c r="S27">
        <f t="shared" si="1"/>
        <v>2146.9985451333655</v>
      </c>
      <c r="U27">
        <f t="shared" si="13"/>
        <v>5.1668436999999998E-2</v>
      </c>
      <c r="V27">
        <f t="shared" si="14"/>
        <v>0.01</v>
      </c>
      <c r="W27">
        <f t="shared" si="15"/>
        <v>0.53182121343222466</v>
      </c>
      <c r="X27">
        <f t="shared" si="16"/>
        <v>2.7478370861486454E-2</v>
      </c>
      <c r="Y27">
        <f t="shared" si="17"/>
        <v>5.318212134322247E-3</v>
      </c>
      <c r="Z27">
        <f t="shared" si="18"/>
        <v>0.49902463043641598</v>
      </c>
      <c r="AB27">
        <f t="shared" si="19"/>
        <v>1210.1267631781625</v>
      </c>
      <c r="AC27">
        <f t="shared" si="2"/>
        <v>1071.4051555327005</v>
      </c>
      <c r="AE27">
        <f t="shared" si="3"/>
        <v>0</v>
      </c>
      <c r="AF27">
        <f t="shared" si="4"/>
        <v>0</v>
      </c>
      <c r="AG27">
        <f t="shared" si="4"/>
        <v>-24.951231521820798</v>
      </c>
      <c r="AH27">
        <f t="shared" si="5"/>
        <v>-2747.8370861486455</v>
      </c>
      <c r="AI27">
        <f t="shared" si="6"/>
        <v>-2772.7883176704663</v>
      </c>
      <c r="AJ27">
        <f t="shared" si="7"/>
        <v>138.72160764546197</v>
      </c>
      <c r="AK27">
        <f t="shared" si="22"/>
        <v>84.708873422471385</v>
      </c>
      <c r="AL27">
        <f t="shared" si="8"/>
        <v>-2549.3578366025331</v>
      </c>
      <c r="AN27">
        <f t="shared" si="9"/>
        <v>0</v>
      </c>
      <c r="AO27">
        <f t="shared" si="9"/>
        <v>0</v>
      </c>
      <c r="AP27">
        <f t="shared" si="9"/>
        <v>-1.6438396135440376</v>
      </c>
      <c r="AQ27">
        <f t="shared" si="9"/>
        <v>-181.033286867074</v>
      </c>
      <c r="AR27">
        <f t="shared" si="9"/>
        <v>-182.67712648061803</v>
      </c>
      <c r="AS27">
        <f t="shared" si="9"/>
        <v>9.139271290184519</v>
      </c>
      <c r="AT27">
        <f t="shared" si="9"/>
        <v>5.5807987525092173</v>
      </c>
      <c r="AU27">
        <f t="shared" si="9"/>
        <v>-167.95705643792431</v>
      </c>
      <c r="AW27">
        <v>24</v>
      </c>
      <c r="AX27">
        <f>IF(Z27&gt;0, (R27*SUMPRODUCT(K27:$K$98, X27:$X$98)-K27*$AZ$3)/Z27, 0)</f>
        <v>2146.9985451333655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5.7177164000000003E-2</v>
      </c>
      <c r="Q28" s="4">
        <f t="shared" si="21"/>
        <v>50</v>
      </c>
      <c r="R28">
        <f t="shared" si="0"/>
        <v>100000</v>
      </c>
      <c r="S28">
        <f t="shared" si="1"/>
        <v>2019.9204546254157</v>
      </c>
      <c r="U28">
        <f t="shared" si="13"/>
        <v>5.7177164000000003E-2</v>
      </c>
      <c r="V28">
        <f t="shared" si="14"/>
        <v>0.01</v>
      </c>
      <c r="W28">
        <f t="shared" si="15"/>
        <v>0.49902463043641598</v>
      </c>
      <c r="X28">
        <f t="shared" si="16"/>
        <v>2.8532813134502351E-2</v>
      </c>
      <c r="Y28">
        <f t="shared" si="17"/>
        <v>4.99024630436416E-3</v>
      </c>
      <c r="Z28">
        <f t="shared" si="18"/>
        <v>0.46550157099754946</v>
      </c>
      <c r="AB28">
        <f t="shared" si="19"/>
        <v>1071.4051555327005</v>
      </c>
      <c r="AC28">
        <f t="shared" si="2"/>
        <v>940.27614491821532</v>
      </c>
      <c r="AE28">
        <f t="shared" si="3"/>
        <v>0</v>
      </c>
      <c r="AF28">
        <f t="shared" si="4"/>
        <v>0</v>
      </c>
      <c r="AG28">
        <f t="shared" si="4"/>
        <v>-23.275078549877474</v>
      </c>
      <c r="AH28">
        <f t="shared" si="5"/>
        <v>-2853.2813134502353</v>
      </c>
      <c r="AI28">
        <f t="shared" si="6"/>
        <v>-2876.5563920001127</v>
      </c>
      <c r="AJ28">
        <f t="shared" si="7"/>
        <v>131.1290106144852</v>
      </c>
      <c r="AK28">
        <f t="shared" si="22"/>
        <v>74.998360887289039</v>
      </c>
      <c r="AL28">
        <f t="shared" si="8"/>
        <v>-2670.4290204983386</v>
      </c>
      <c r="AN28">
        <f t="shared" si="9"/>
        <v>0</v>
      </c>
      <c r="AO28">
        <f t="shared" si="9"/>
        <v>0</v>
      </c>
      <c r="AP28">
        <f t="shared" si="9"/>
        <v>-1.3691170805672259</v>
      </c>
      <c r="AQ28">
        <f t="shared" si="9"/>
        <v>-167.83944138090013</v>
      </c>
      <c r="AR28">
        <f t="shared" si="9"/>
        <v>-169.20855846146736</v>
      </c>
      <c r="AS28">
        <f t="shared" si="9"/>
        <v>7.7134419892695858</v>
      </c>
      <c r="AT28">
        <f t="shared" si="9"/>
        <v>4.4116515733895536</v>
      </c>
      <c r="AU28">
        <f t="shared" si="9"/>
        <v>-157.08346489880822</v>
      </c>
      <c r="AW28">
        <v>25</v>
      </c>
      <c r="AX28">
        <f>IF(Z28&gt;0, (R28*SUMPRODUCT(K28:$K$98, X28:$X$98)-K28*$AZ$3)/Z28, 0)</f>
        <v>2019.9204546254157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6.3388860000000005E-2</v>
      </c>
      <c r="Q29" s="4">
        <f t="shared" si="21"/>
        <v>50</v>
      </c>
      <c r="R29">
        <f t="shared" si="0"/>
        <v>100000</v>
      </c>
      <c r="S29">
        <f t="shared" si="1"/>
        <v>1894.08841790727</v>
      </c>
      <c r="U29">
        <f t="shared" si="13"/>
        <v>6.3388860000000005E-2</v>
      </c>
      <c r="V29">
        <f t="shared" si="14"/>
        <v>0.01</v>
      </c>
      <c r="W29">
        <f t="shared" si="15"/>
        <v>0.46550157099754946</v>
      </c>
      <c r="X29">
        <f t="shared" si="16"/>
        <v>2.9507613913743725E-2</v>
      </c>
      <c r="Y29">
        <f t="shared" si="17"/>
        <v>4.6550157099754944E-3</v>
      </c>
      <c r="Z29">
        <f t="shared" si="18"/>
        <v>0.43133894137383022</v>
      </c>
      <c r="AB29">
        <f t="shared" si="19"/>
        <v>940.27614491821532</v>
      </c>
      <c r="AC29">
        <f t="shared" si="2"/>
        <v>816.99409304855476</v>
      </c>
      <c r="AE29">
        <f t="shared" si="3"/>
        <v>0</v>
      </c>
      <c r="AF29">
        <f t="shared" si="4"/>
        <v>0</v>
      </c>
      <c r="AG29">
        <f t="shared" si="4"/>
        <v>-21.566947068691512</v>
      </c>
      <c r="AH29">
        <f t="shared" si="5"/>
        <v>-2950.7613913743726</v>
      </c>
      <c r="AI29">
        <f t="shared" si="6"/>
        <v>-2972.3283384430642</v>
      </c>
      <c r="AJ29">
        <f t="shared" si="7"/>
        <v>123.28205186966056</v>
      </c>
      <c r="AK29">
        <f t="shared" si="22"/>
        <v>65.819330144275085</v>
      </c>
      <c r="AL29">
        <f t="shared" si="8"/>
        <v>-2783.2269564291282</v>
      </c>
      <c r="AN29">
        <f t="shared" si="9"/>
        <v>0</v>
      </c>
      <c r="AO29">
        <f t="shared" si="9"/>
        <v>0</v>
      </c>
      <c r="AP29">
        <f t="shared" si="9"/>
        <v>-1.1327135168016687</v>
      </c>
      <c r="AQ29">
        <f t="shared" si="9"/>
        <v>-154.97637668515108</v>
      </c>
      <c r="AR29">
        <f t="shared" si="9"/>
        <v>-156.10909020195277</v>
      </c>
      <c r="AS29">
        <f t="shared" si="9"/>
        <v>6.4748731513570341</v>
      </c>
      <c r="AT29">
        <f t="shared" si="9"/>
        <v>3.4568844947684663</v>
      </c>
      <c r="AU29">
        <f t="shared" si="9"/>
        <v>-146.17733255582723</v>
      </c>
      <c r="AW29">
        <v>26</v>
      </c>
      <c r="AX29">
        <f>IF(Z29&gt;0, (R29*SUMPRODUCT(K29:$K$98, X29:$X$98)-K29*$AZ$3)/Z29, 0)</f>
        <v>1894.08841790727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7.0498397000000004E-2</v>
      </c>
      <c r="Q30" s="4">
        <f t="shared" si="21"/>
        <v>50</v>
      </c>
      <c r="R30">
        <f t="shared" si="0"/>
        <v>100000</v>
      </c>
      <c r="S30">
        <f t="shared" si="1"/>
        <v>1769.4687034658614</v>
      </c>
      <c r="U30">
        <f t="shared" si="13"/>
        <v>7.0498397000000004E-2</v>
      </c>
      <c r="V30">
        <f t="shared" si="14"/>
        <v>0.01</v>
      </c>
      <c r="W30">
        <f t="shared" si="15"/>
        <v>0.43133894137383022</v>
      </c>
      <c r="X30">
        <f t="shared" si="16"/>
        <v>3.0408703930532011E-2</v>
      </c>
      <c r="Y30">
        <f t="shared" si="17"/>
        <v>4.3133894137383022E-3</v>
      </c>
      <c r="Z30">
        <f t="shared" si="18"/>
        <v>0.39661684802955988</v>
      </c>
      <c r="AB30">
        <f t="shared" si="19"/>
        <v>816.99409304855476</v>
      </c>
      <c r="AC30">
        <f t="shared" si="2"/>
        <v>701.80109985558192</v>
      </c>
      <c r="AE30">
        <f t="shared" si="3"/>
        <v>0</v>
      </c>
      <c r="AF30">
        <f t="shared" si="4"/>
        <v>0</v>
      </c>
      <c r="AG30">
        <f t="shared" si="4"/>
        <v>-19.830842401477994</v>
      </c>
      <c r="AH30">
        <f t="shared" si="5"/>
        <v>-3040.870393053201</v>
      </c>
      <c r="AI30">
        <f t="shared" si="6"/>
        <v>-3060.7012354546791</v>
      </c>
      <c r="AJ30">
        <f t="shared" si="7"/>
        <v>115.19299319297284</v>
      </c>
      <c r="AK30">
        <f t="shared" si="22"/>
        <v>57.189586513398837</v>
      </c>
      <c r="AL30">
        <f t="shared" si="8"/>
        <v>-2888.3186557483073</v>
      </c>
      <c r="AN30">
        <f t="shared" si="9"/>
        <v>0</v>
      </c>
      <c r="AO30">
        <f t="shared" si="9"/>
        <v>0</v>
      </c>
      <c r="AP30">
        <f t="shared" si="9"/>
        <v>-0.92993919146330495</v>
      </c>
      <c r="AQ30">
        <f t="shared" si="9"/>
        <v>-142.59729856205394</v>
      </c>
      <c r="AR30">
        <f t="shared" si="9"/>
        <v>-143.52723775351726</v>
      </c>
      <c r="AS30">
        <f t="shared" si="9"/>
        <v>5.4018118233911894</v>
      </c>
      <c r="AT30">
        <f t="shared" si="9"/>
        <v>2.6818244412263152</v>
      </c>
      <c r="AU30">
        <f t="shared" si="9"/>
        <v>-135.44360148889973</v>
      </c>
      <c r="AW30">
        <v>27</v>
      </c>
      <c r="AX30">
        <f>IF(Z30&gt;0, (R30*SUMPRODUCT(K30:$K$98, X30:$X$98)-K30*$AZ$3)/Z30, 0)</f>
        <v>1769.4687034658614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7.8701599999999997E-2</v>
      </c>
      <c r="Q31" s="4">
        <f t="shared" si="21"/>
        <v>50</v>
      </c>
      <c r="R31">
        <f t="shared" si="0"/>
        <v>100000</v>
      </c>
      <c r="S31">
        <f t="shared" si="1"/>
        <v>1645.4481218963499</v>
      </c>
      <c r="U31">
        <f t="shared" si="13"/>
        <v>7.8701599999999997E-2</v>
      </c>
      <c r="V31">
        <f t="shared" si="14"/>
        <v>0.01</v>
      </c>
      <c r="W31">
        <f t="shared" si="15"/>
        <v>0.39661684802955988</v>
      </c>
      <c r="X31">
        <f t="shared" si="16"/>
        <v>3.1214380526883207E-2</v>
      </c>
      <c r="Y31">
        <f t="shared" si="17"/>
        <v>3.9661684802955992E-3</v>
      </c>
      <c r="Z31">
        <f t="shared" si="18"/>
        <v>0.36143629902238111</v>
      </c>
      <c r="AB31">
        <f t="shared" si="19"/>
        <v>701.80109985558192</v>
      </c>
      <c r="AC31">
        <f t="shared" si="2"/>
        <v>594.72467941154457</v>
      </c>
      <c r="AE31">
        <f t="shared" si="3"/>
        <v>0</v>
      </c>
      <c r="AF31">
        <f t="shared" si="4"/>
        <v>0</v>
      </c>
      <c r="AG31">
        <f t="shared" si="4"/>
        <v>-18.071814951119055</v>
      </c>
      <c r="AH31">
        <f t="shared" si="5"/>
        <v>-3121.4380526883206</v>
      </c>
      <c r="AI31">
        <f t="shared" si="6"/>
        <v>-3139.5098676394396</v>
      </c>
      <c r="AJ31">
        <f t="shared" si="7"/>
        <v>107.07642044403735</v>
      </c>
      <c r="AK31">
        <f t="shared" si="22"/>
        <v>49.126076989890741</v>
      </c>
      <c r="AL31">
        <f t="shared" si="8"/>
        <v>-2983.3073702055112</v>
      </c>
      <c r="AN31">
        <f t="shared" si="9"/>
        <v>0</v>
      </c>
      <c r="AO31">
        <f t="shared" si="9"/>
        <v>0</v>
      </c>
      <c r="AP31">
        <f t="shared" si="9"/>
        <v>-0.75665365828375308</v>
      </c>
      <c r="AQ31">
        <f t="shared" si="9"/>
        <v>-130.69232548369362</v>
      </c>
      <c r="AR31">
        <f t="shared" si="9"/>
        <v>-131.44897914197736</v>
      </c>
      <c r="AS31">
        <f t="shared" si="9"/>
        <v>4.4832113135318012</v>
      </c>
      <c r="AT31">
        <f t="shared" si="9"/>
        <v>2.056872869275832</v>
      </c>
      <c r="AU31">
        <f t="shared" si="9"/>
        <v>-124.90889495916971</v>
      </c>
      <c r="AW31">
        <v>28</v>
      </c>
      <c r="AX31">
        <f>IF(Z31&gt;0, (R31*SUMPRODUCT(K31:$K$98, X31:$X$98)-K31*$AZ$3)/Z31, 0)</f>
        <v>1645.4481218963499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8.8159118999999994E-2</v>
      </c>
      <c r="Q32" s="4">
        <f t="shared" si="21"/>
        <v>50</v>
      </c>
      <c r="R32">
        <f t="shared" si="0"/>
        <v>100000</v>
      </c>
      <c r="S32">
        <f t="shared" si="1"/>
        <v>1520.8934204366117</v>
      </c>
      <c r="U32">
        <f t="shared" si="13"/>
        <v>8.8159118999999994E-2</v>
      </c>
      <c r="V32">
        <f t="shared" si="14"/>
        <v>0.01</v>
      </c>
      <c r="W32">
        <f t="shared" si="15"/>
        <v>0.36143629902238111</v>
      </c>
      <c r="X32">
        <f t="shared" si="16"/>
        <v>3.1863905696433679E-2</v>
      </c>
      <c r="Y32">
        <f t="shared" si="17"/>
        <v>3.6143629902238112E-3</v>
      </c>
      <c r="Z32">
        <f t="shared" si="18"/>
        <v>0.32595803033572363</v>
      </c>
      <c r="AB32">
        <f t="shared" si="19"/>
        <v>594.72467941154457</v>
      </c>
      <c r="AC32">
        <f t="shared" si="2"/>
        <v>495.74742367607956</v>
      </c>
      <c r="AE32">
        <f t="shared" si="3"/>
        <v>0</v>
      </c>
      <c r="AF32">
        <f t="shared" si="4"/>
        <v>0</v>
      </c>
      <c r="AG32">
        <f t="shared" si="4"/>
        <v>-16.29790151678618</v>
      </c>
      <c r="AH32">
        <f t="shared" si="5"/>
        <v>-3186.3905696433681</v>
      </c>
      <c r="AI32">
        <f t="shared" si="6"/>
        <v>-3202.6884711601542</v>
      </c>
      <c r="AJ32">
        <f t="shared" si="7"/>
        <v>98.977255735465008</v>
      </c>
      <c r="AK32">
        <f t="shared" si="22"/>
        <v>41.630727558808125</v>
      </c>
      <c r="AL32">
        <f t="shared" si="8"/>
        <v>-3062.080487865881</v>
      </c>
      <c r="AN32">
        <f t="shared" si="9"/>
        <v>0</v>
      </c>
      <c r="AO32">
        <f t="shared" si="9"/>
        <v>0</v>
      </c>
      <c r="AP32">
        <f t="shared" si="9"/>
        <v>-0.60926893017722561</v>
      </c>
      <c r="AQ32">
        <f t="shared" si="9"/>
        <v>-119.11771411146914</v>
      </c>
      <c r="AR32">
        <f t="shared" si="9"/>
        <v>-119.72698304164636</v>
      </c>
      <c r="AS32">
        <f t="shared" si="9"/>
        <v>3.7000939447151522</v>
      </c>
      <c r="AT32">
        <f t="shared" si="9"/>
        <v>1.5562929261862553</v>
      </c>
      <c r="AU32">
        <f t="shared" si="9"/>
        <v>-114.47059617074495</v>
      </c>
      <c r="AW32">
        <v>29</v>
      </c>
      <c r="AX32">
        <f>IF(Z32&gt;0, (R32*SUMPRODUCT(K32:$K$98, X32:$X$98)-K32*$AZ$3)/Z32, 0)</f>
        <v>1520.8934204366117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9.9426106E-2</v>
      </c>
      <c r="Q33" s="4">
        <f t="shared" si="21"/>
        <v>50</v>
      </c>
      <c r="R33">
        <f t="shared" si="0"/>
        <v>100000</v>
      </c>
      <c r="S33">
        <f t="shared" si="1"/>
        <v>1394.9744647788398</v>
      </c>
      <c r="U33">
        <f t="shared" si="13"/>
        <v>9.9426106E-2</v>
      </c>
      <c r="V33">
        <f t="shared" si="14"/>
        <v>0.01</v>
      </c>
      <c r="W33">
        <f t="shared" si="15"/>
        <v>0.32595803033572363</v>
      </c>
      <c r="X33">
        <f t="shared" si="16"/>
        <v>3.2408737675710876E-2</v>
      </c>
      <c r="Y33">
        <f t="shared" si="17"/>
        <v>3.2595803033572362E-3</v>
      </c>
      <c r="Z33">
        <f t="shared" si="18"/>
        <v>0.29028971235665552</v>
      </c>
      <c r="AB33">
        <f t="shared" si="19"/>
        <v>495.74742367607956</v>
      </c>
      <c r="AC33">
        <f t="shared" si="2"/>
        <v>404.9467361255289</v>
      </c>
      <c r="AE33">
        <f t="shared" si="3"/>
        <v>0</v>
      </c>
      <c r="AF33">
        <f t="shared" si="4"/>
        <v>0</v>
      </c>
      <c r="AG33">
        <f t="shared" si="4"/>
        <v>-14.514485617832776</v>
      </c>
      <c r="AH33">
        <f t="shared" si="5"/>
        <v>-3240.8737675710877</v>
      </c>
      <c r="AI33">
        <f t="shared" si="6"/>
        <v>-3255.3882531889203</v>
      </c>
      <c r="AJ33">
        <f t="shared" si="7"/>
        <v>90.800687550550663</v>
      </c>
      <c r="AK33">
        <f t="shared" si="22"/>
        <v>34.702319657325575</v>
      </c>
      <c r="AL33">
        <f t="shared" si="8"/>
        <v>-3129.8852459810441</v>
      </c>
      <c r="AN33">
        <f t="shared" si="9"/>
        <v>0</v>
      </c>
      <c r="AO33">
        <f t="shared" si="9"/>
        <v>0</v>
      </c>
      <c r="AP33">
        <f t="shared" si="9"/>
        <v>-0.48446339610816608</v>
      </c>
      <c r="AQ33">
        <f t="shared" si="9"/>
        <v>-108.17363791840616</v>
      </c>
      <c r="AR33">
        <f t="shared" si="9"/>
        <v>-108.65810131451433</v>
      </c>
      <c r="AS33">
        <f t="shared" si="9"/>
        <v>3.0307384373063671</v>
      </c>
      <c r="AT33">
        <f t="shared" si="9"/>
        <v>1.1582913839787452</v>
      </c>
      <c r="AU33">
        <f t="shared" si="9"/>
        <v>-104.46907149322921</v>
      </c>
      <c r="AW33">
        <v>30</v>
      </c>
      <c r="AX33">
        <f>IF(Z33&gt;0, (R33*SUMPRODUCT(K33:$K$98, X33:$X$98)-K33*$AZ$3)/Z33, 0)</f>
        <v>1394.9744647788398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0.112419382</v>
      </c>
      <c r="Q34" s="4">
        <f t="shared" si="21"/>
        <v>50</v>
      </c>
      <c r="R34">
        <f t="shared" si="0"/>
        <v>100000</v>
      </c>
      <c r="S34">
        <f t="shared" si="1"/>
        <v>1264.1917131290443</v>
      </c>
      <c r="U34">
        <f t="shared" si="13"/>
        <v>0.112419382</v>
      </c>
      <c r="V34">
        <f t="shared" si="14"/>
        <v>0.01</v>
      </c>
      <c r="W34">
        <f t="shared" si="15"/>
        <v>0.29028971235665552</v>
      </c>
      <c r="X34">
        <f t="shared" si="16"/>
        <v>3.2634190064092974E-2</v>
      </c>
      <c r="Y34">
        <f t="shared" si="17"/>
        <v>2.9028971235665552E-3</v>
      </c>
      <c r="Z34">
        <f t="shared" si="18"/>
        <v>0.25475262516899599</v>
      </c>
      <c r="AB34">
        <f t="shared" si="19"/>
        <v>404.9467361255289</v>
      </c>
      <c r="AC34">
        <f t="shared" si="2"/>
        <v>322.05615763651434</v>
      </c>
      <c r="AE34">
        <f t="shared" si="3"/>
        <v>0</v>
      </c>
      <c r="AF34">
        <f t="shared" si="4"/>
        <v>0</v>
      </c>
      <c r="AG34">
        <f t="shared" si="4"/>
        <v>-12.737631258449799</v>
      </c>
      <c r="AH34">
        <f t="shared" si="5"/>
        <v>-3263.4190064092973</v>
      </c>
      <c r="AI34">
        <f t="shared" si="6"/>
        <v>-3276.156637667747</v>
      </c>
      <c r="AJ34">
        <f t="shared" si="7"/>
        <v>82.890578489014558</v>
      </c>
      <c r="AK34">
        <f t="shared" si="22"/>
        <v>28.346271528787025</v>
      </c>
      <c r="AL34">
        <f t="shared" si="8"/>
        <v>-3164.9197876499456</v>
      </c>
      <c r="AN34">
        <f t="shared" si="9"/>
        <v>0</v>
      </c>
      <c r="AO34">
        <f t="shared" si="9"/>
        <v>0</v>
      </c>
      <c r="AP34">
        <f t="shared" si="9"/>
        <v>-0.37960329156694922</v>
      </c>
      <c r="AQ34">
        <f t="shared" si="9"/>
        <v>-97.255492128752195</v>
      </c>
      <c r="AR34">
        <f t="shared" si="9"/>
        <v>-97.635095420319132</v>
      </c>
      <c r="AS34">
        <f t="shared" si="9"/>
        <v>2.470281624257658</v>
      </c>
      <c r="AT34">
        <f t="shared" si="9"/>
        <v>0.84476758336366009</v>
      </c>
      <c r="AU34">
        <f t="shared" ref="AU34:AU79" si="23">AL34*$K34</f>
        <v>-94.320046212697818</v>
      </c>
      <c r="AW34">
        <v>31</v>
      </c>
      <c r="AX34">
        <f>IF(Z34&gt;0, (R34*SUMPRODUCT(K34:$K$98, X34:$X$98)-K34*$AZ$3)/Z34, 0)</f>
        <v>1264.1917131290443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0.12734142500000001</v>
      </c>
      <c r="Q35" s="4">
        <f t="shared" si="21"/>
        <v>50</v>
      </c>
      <c r="R35">
        <f t="shared" si="0"/>
        <v>100000</v>
      </c>
      <c r="S35">
        <f t="shared" si="1"/>
        <v>1125.6357806096223</v>
      </c>
      <c r="U35">
        <f t="shared" si="13"/>
        <v>0.12734142500000001</v>
      </c>
      <c r="V35">
        <f t="shared" si="14"/>
        <v>0.01</v>
      </c>
      <c r="W35">
        <f t="shared" si="15"/>
        <v>0.25475262516899599</v>
      </c>
      <c r="X35">
        <f t="shared" si="16"/>
        <v>3.2440562311510816E-2</v>
      </c>
      <c r="Y35">
        <f t="shared" si="17"/>
        <v>2.5475262516899602E-3</v>
      </c>
      <c r="Z35">
        <f t="shared" si="18"/>
        <v>0.2197645366057952</v>
      </c>
      <c r="AB35">
        <f t="shared" si="19"/>
        <v>322.05615763651434</v>
      </c>
      <c r="AC35">
        <f t="shared" si="2"/>
        <v>247.37482571257621</v>
      </c>
      <c r="AE35">
        <f t="shared" si="3"/>
        <v>0</v>
      </c>
      <c r="AF35">
        <f t="shared" ref="AF35:AG66" si="24">-$Z35*P35</f>
        <v>0</v>
      </c>
      <c r="AG35">
        <f t="shared" si="24"/>
        <v>-10.98822683028976</v>
      </c>
      <c r="AH35">
        <f t="shared" si="5"/>
        <v>-3244.0562311510816</v>
      </c>
      <c r="AI35">
        <f t="shared" ref="AI35:AI66" si="25">SUM(AE35:AH35)</f>
        <v>-3255.0444579813716</v>
      </c>
      <c r="AJ35">
        <f t="shared" si="7"/>
        <v>74.681331923938131</v>
      </c>
      <c r="AK35">
        <f t="shared" si="22"/>
        <v>22.543931034556007</v>
      </c>
      <c r="AL35">
        <f t="shared" ref="AL35:AL79" si="26">SUM(AI35:AK35)</f>
        <v>-3157.8191950228775</v>
      </c>
      <c r="AN35">
        <f t="shared" ref="AN35:AT66" si="27">AE35*$K35</f>
        <v>0</v>
      </c>
      <c r="AO35">
        <f t="shared" si="27"/>
        <v>0</v>
      </c>
      <c r="AP35">
        <f t="shared" si="27"/>
        <v>-0.29238217372183384</v>
      </c>
      <c r="AQ35">
        <f t="shared" si="27"/>
        <v>-86.320043005046074</v>
      </c>
      <c r="AR35">
        <f t="shared" si="27"/>
        <v>-86.612425178767907</v>
      </c>
      <c r="AS35">
        <f t="shared" si="27"/>
        <v>1.9871714064158077</v>
      </c>
      <c r="AT35">
        <f t="shared" si="27"/>
        <v>0.5998641693443072</v>
      </c>
      <c r="AU35">
        <f t="shared" si="23"/>
        <v>-84.025389603007795</v>
      </c>
      <c r="AW35">
        <v>32</v>
      </c>
      <c r="AX35">
        <f>IF(Z35&gt;0, (R35*SUMPRODUCT(K35:$K$98, X35:$X$98)-K35*$AZ$3)/Z35, 0)</f>
        <v>1125.6357806096223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0.14457818</v>
      </c>
      <c r="Q36" s="4">
        <f t="shared" si="21"/>
        <v>50</v>
      </c>
      <c r="R36">
        <f t="shared" si="0"/>
        <v>100000</v>
      </c>
      <c r="S36">
        <f t="shared" si="1"/>
        <v>975.33042957316241</v>
      </c>
      <c r="U36">
        <f t="shared" si="13"/>
        <v>0.14457818</v>
      </c>
      <c r="V36">
        <f t="shared" si="14"/>
        <v>0.01</v>
      </c>
      <c r="W36">
        <f t="shared" si="15"/>
        <v>0.2197645366057952</v>
      </c>
      <c r="X36">
        <f t="shared" si="16"/>
        <v>3.177315673100925E-2</v>
      </c>
      <c r="Y36">
        <f t="shared" si="17"/>
        <v>2.197645366057952E-3</v>
      </c>
      <c r="Z36">
        <f t="shared" si="18"/>
        <v>0.18579373450872799</v>
      </c>
      <c r="AB36">
        <f t="shared" si="19"/>
        <v>247.37482571257621</v>
      </c>
      <c r="AC36">
        <f t="shared" si="2"/>
        <v>181.21028289039975</v>
      </c>
      <c r="AE36">
        <f t="shared" si="3"/>
        <v>0</v>
      </c>
      <c r="AF36">
        <f t="shared" si="24"/>
        <v>0</v>
      </c>
      <c r="AG36">
        <f t="shared" si="24"/>
        <v>-9.2896867254364004</v>
      </c>
      <c r="AH36">
        <f t="shared" si="5"/>
        <v>-3177.3156731009249</v>
      </c>
      <c r="AI36">
        <f t="shared" si="25"/>
        <v>-3186.6053598263611</v>
      </c>
      <c r="AJ36">
        <f t="shared" si="7"/>
        <v>66.164542822176458</v>
      </c>
      <c r="AK36">
        <f t="shared" si="22"/>
        <v>17.316237799880337</v>
      </c>
      <c r="AL36">
        <f t="shared" si="26"/>
        <v>-3103.1245792043046</v>
      </c>
      <c r="AN36">
        <f t="shared" si="27"/>
        <v>0</v>
      </c>
      <c r="AO36">
        <f t="shared" si="27"/>
        <v>0</v>
      </c>
      <c r="AP36">
        <f t="shared" si="27"/>
        <v>-0.22070202628881155</v>
      </c>
      <c r="AQ36">
        <f t="shared" si="27"/>
        <v>-75.485861680618868</v>
      </c>
      <c r="AR36">
        <f t="shared" si="27"/>
        <v>-75.706563706907673</v>
      </c>
      <c r="AS36">
        <f t="shared" si="27"/>
        <v>1.5719204641576543</v>
      </c>
      <c r="AT36">
        <f t="shared" si="27"/>
        <v>0.41139479544214336</v>
      </c>
      <c r="AU36">
        <f t="shared" si="23"/>
        <v>-73.723248447307881</v>
      </c>
      <c r="AW36">
        <v>33</v>
      </c>
      <c r="AX36">
        <f>IF(Z36&gt;0, (R36*SUMPRODUCT(K36:$K$98, X36:$X$98)-K36*$AZ$3)/Z36, 0)</f>
        <v>975.33042957316241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0.16385111999999999</v>
      </c>
      <c r="Q37" s="4">
        <f t="shared" si="21"/>
        <v>50</v>
      </c>
      <c r="R37">
        <f t="shared" si="0"/>
        <v>100000</v>
      </c>
      <c r="S37">
        <f t="shared" si="1"/>
        <v>806.03137115423965</v>
      </c>
      <c r="U37">
        <f t="shared" si="13"/>
        <v>0.16385111999999999</v>
      </c>
      <c r="V37">
        <f t="shared" si="14"/>
        <v>0.01</v>
      </c>
      <c r="W37">
        <f t="shared" si="15"/>
        <v>0.18579373450872799</v>
      </c>
      <c r="X37">
        <f t="shared" si="16"/>
        <v>3.044251148823773E-2</v>
      </c>
      <c r="Y37">
        <f t="shared" si="17"/>
        <v>1.85793734508728E-3</v>
      </c>
      <c r="Z37">
        <f t="shared" si="18"/>
        <v>0.15349328567540299</v>
      </c>
      <c r="AB37">
        <f t="shared" si="19"/>
        <v>181.21028289039975</v>
      </c>
      <c r="AC37">
        <f t="shared" si="2"/>
        <v>123.72040351591448</v>
      </c>
      <c r="AE37">
        <f t="shared" si="3"/>
        <v>0</v>
      </c>
      <c r="AF37">
        <f t="shared" si="24"/>
        <v>0</v>
      </c>
      <c r="AG37">
        <f t="shared" si="24"/>
        <v>-7.6746642837701495</v>
      </c>
      <c r="AH37">
        <f t="shared" si="5"/>
        <v>-3044.2511488237728</v>
      </c>
      <c r="AI37">
        <f t="shared" si="25"/>
        <v>-3051.925813107543</v>
      </c>
      <c r="AJ37">
        <f t="shared" si="7"/>
        <v>57.48987937448527</v>
      </c>
      <c r="AK37">
        <f t="shared" si="22"/>
        <v>12.684719802327985</v>
      </c>
      <c r="AL37">
        <f t="shared" si="26"/>
        <v>-2981.75121393073</v>
      </c>
      <c r="AN37">
        <f t="shared" si="27"/>
        <v>0</v>
      </c>
      <c r="AO37">
        <f t="shared" si="27"/>
        <v>0</v>
      </c>
      <c r="AP37">
        <f t="shared" si="27"/>
        <v>-0.16279708199306447</v>
      </c>
      <c r="AQ37">
        <f t="shared" si="27"/>
        <v>-64.575489631591438</v>
      </c>
      <c r="AR37">
        <f t="shared" si="27"/>
        <v>-64.738286713584515</v>
      </c>
      <c r="AS37">
        <f t="shared" si="27"/>
        <v>1.2194910761232414</v>
      </c>
      <c r="AT37">
        <f t="shared" si="27"/>
        <v>0.26907175263491745</v>
      </c>
      <c r="AU37">
        <f t="shared" si="23"/>
        <v>-63.249723884826359</v>
      </c>
      <c r="AW37">
        <v>34</v>
      </c>
      <c r="AX37">
        <f>IF(Z37&gt;0, (R37*SUMPRODUCT(K37:$K$98, X37:$X$98)-K37*$AZ$3)/Z37, 0)</f>
        <v>806.03137115423965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0.185300933</v>
      </c>
      <c r="Q38" s="4">
        <f t="shared" si="21"/>
        <v>50</v>
      </c>
      <c r="R38">
        <f t="shared" si="0"/>
        <v>100000</v>
      </c>
      <c r="S38">
        <f t="shared" si="1"/>
        <v>608.9317483103157</v>
      </c>
      <c r="U38">
        <f t="shared" si="13"/>
        <v>0.185300933</v>
      </c>
      <c r="V38">
        <f t="shared" si="14"/>
        <v>0.01</v>
      </c>
      <c r="W38">
        <f t="shared" si="15"/>
        <v>0.15349328567540299</v>
      </c>
      <c r="X38">
        <f t="shared" si="16"/>
        <v>2.844244904488771E-2</v>
      </c>
      <c r="Y38">
        <f t="shared" si="17"/>
        <v>1.5349328567540298E-3</v>
      </c>
      <c r="Z38">
        <f t="shared" si="18"/>
        <v>0.12351590377376125</v>
      </c>
      <c r="AB38">
        <f t="shared" si="19"/>
        <v>123.72040351591448</v>
      </c>
      <c r="AC38">
        <f t="shared" si="2"/>
        <v>75.212755229085161</v>
      </c>
      <c r="AE38">
        <f t="shared" si="3"/>
        <v>0</v>
      </c>
      <c r="AF38">
        <f t="shared" si="24"/>
        <v>0</v>
      </c>
      <c r="AG38">
        <f t="shared" si="24"/>
        <v>-6.1757951886880624</v>
      </c>
      <c r="AH38">
        <f t="shared" si="5"/>
        <v>-2844.2449044887708</v>
      </c>
      <c r="AI38">
        <f t="shared" si="25"/>
        <v>-2850.4206996774587</v>
      </c>
      <c r="AJ38">
        <f t="shared" si="7"/>
        <v>48.507648286829323</v>
      </c>
      <c r="AK38">
        <f t="shared" si="22"/>
        <v>8.6604282461140141</v>
      </c>
      <c r="AL38">
        <f t="shared" si="26"/>
        <v>-2793.2526231445154</v>
      </c>
      <c r="AN38">
        <f t="shared" si="27"/>
        <v>0</v>
      </c>
      <c r="AO38">
        <f t="shared" si="27"/>
        <v>0</v>
      </c>
      <c r="AP38">
        <f t="shared" si="27"/>
        <v>-0.11696666070548346</v>
      </c>
      <c r="AQ38">
        <f t="shared" si="27"/>
        <v>-53.868662826772045</v>
      </c>
      <c r="AR38">
        <f t="shared" si="27"/>
        <v>-53.985629487477524</v>
      </c>
      <c r="AS38">
        <f t="shared" si="27"/>
        <v>0.91871207924428988</v>
      </c>
      <c r="AT38">
        <f t="shared" si="27"/>
        <v>0.16402444402347369</v>
      </c>
      <c r="AU38">
        <f t="shared" si="23"/>
        <v>-52.902892964209762</v>
      </c>
      <c r="AW38">
        <v>35</v>
      </c>
      <c r="AX38">
        <f>IF(Z38&gt;0, (R38*SUMPRODUCT(K38:$K$98, X38:$X$98)-K38*$AZ$3)/Z38, 0)</f>
        <v>608.9317483103157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0.20871278500000001</v>
      </c>
      <c r="Q39" s="4">
        <f t="shared" si="21"/>
        <v>50</v>
      </c>
      <c r="R39">
        <f t="shared" si="0"/>
        <v>100000</v>
      </c>
      <c r="S39">
        <f t="shared" si="1"/>
        <v>369.84313827270387</v>
      </c>
      <c r="U39">
        <f t="shared" si="13"/>
        <v>0.20871278500000001</v>
      </c>
      <c r="V39">
        <f t="shared" si="14"/>
        <v>0.01</v>
      </c>
      <c r="W39">
        <f t="shared" si="15"/>
        <v>0.12351590377376125</v>
      </c>
      <c r="X39">
        <f t="shared" si="16"/>
        <v>2.5779348268413722E-2</v>
      </c>
      <c r="Y39">
        <f t="shared" si="17"/>
        <v>1.2351590377376125E-3</v>
      </c>
      <c r="Z39">
        <f t="shared" si="18"/>
        <v>9.6501396467609898E-2</v>
      </c>
      <c r="AB39">
        <f t="shared" si="19"/>
        <v>75.212755229085161</v>
      </c>
      <c r="AC39">
        <f t="shared" si="2"/>
        <v>35.690379317279266</v>
      </c>
      <c r="AE39">
        <f t="shared" si="3"/>
        <v>0</v>
      </c>
      <c r="AF39">
        <f t="shared" si="24"/>
        <v>0</v>
      </c>
      <c r="AG39">
        <f t="shared" si="24"/>
        <v>-4.8250698233804945</v>
      </c>
      <c r="AH39">
        <f t="shared" si="5"/>
        <v>-2577.9348268413723</v>
      </c>
      <c r="AI39">
        <f t="shared" si="25"/>
        <v>-2582.7598966647529</v>
      </c>
      <c r="AJ39">
        <f t="shared" si="7"/>
        <v>39.522375911805895</v>
      </c>
      <c r="AK39">
        <f t="shared" si="22"/>
        <v>5.2648928660359617</v>
      </c>
      <c r="AL39">
        <f t="shared" si="26"/>
        <v>-2537.9726278869111</v>
      </c>
      <c r="AN39">
        <f t="shared" si="27"/>
        <v>0</v>
      </c>
      <c r="AO39">
        <f t="shared" si="27"/>
        <v>0</v>
      </c>
      <c r="AP39">
        <f t="shared" si="27"/>
        <v>-8.1593354098604534E-2</v>
      </c>
      <c r="AQ39">
        <f t="shared" si="27"/>
        <v>-43.593638407127713</v>
      </c>
      <c r="AR39">
        <f t="shared" si="27"/>
        <v>-43.675231761226314</v>
      </c>
      <c r="AS39">
        <f t="shared" si="27"/>
        <v>0.66833503568469266</v>
      </c>
      <c r="AT39">
        <f t="shared" si="27"/>
        <v>8.9030891496761938E-2</v>
      </c>
      <c r="AU39">
        <f t="shared" si="23"/>
        <v>-42.917865834044861</v>
      </c>
      <c r="AW39">
        <v>36</v>
      </c>
      <c r="AX39">
        <f>IF(Z39&gt;0, (R39*SUMPRODUCT(K39:$K$98, X39:$X$98)-K39*$AZ$3)/Z39, 0)</f>
        <v>369.84313827270387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0.23444695300000001</v>
      </c>
      <c r="Q40" s="4">
        <f t="shared" si="21"/>
        <v>50</v>
      </c>
      <c r="R40">
        <f t="shared" si="0"/>
        <v>100000</v>
      </c>
      <c r="S40">
        <f t="shared" si="1"/>
        <v>67.285642416724002</v>
      </c>
      <c r="U40">
        <f t="shared" si="13"/>
        <v>0.23444695300000001</v>
      </c>
      <c r="V40">
        <f t="shared" si="14"/>
        <v>0.01</v>
      </c>
      <c r="W40">
        <f t="shared" si="15"/>
        <v>9.6501396467609898E-2</v>
      </c>
      <c r="X40">
        <f t="shared" si="16"/>
        <v>2.2624458362076105E-2</v>
      </c>
      <c r="Y40">
        <f t="shared" si="17"/>
        <v>9.6501396467609901E-4</v>
      </c>
      <c r="Z40">
        <f t="shared" si="18"/>
        <v>7.291192414085769E-2</v>
      </c>
      <c r="AB40">
        <f t="shared" si="19"/>
        <v>35.690379317279266</v>
      </c>
      <c r="AC40">
        <f t="shared" si="2"/>
        <v>4.9059256556570565</v>
      </c>
      <c r="AE40">
        <f t="shared" si="3"/>
        <v>0</v>
      </c>
      <c r="AF40">
        <f t="shared" si="24"/>
        <v>0</v>
      </c>
      <c r="AG40">
        <f t="shared" si="24"/>
        <v>-3.6455962070428845</v>
      </c>
      <c r="AH40">
        <f t="shared" si="5"/>
        <v>-2262.4458362076107</v>
      </c>
      <c r="AI40">
        <f t="shared" si="25"/>
        <v>-2266.0914324146534</v>
      </c>
      <c r="AJ40">
        <f t="shared" si="7"/>
        <v>30.784453661622209</v>
      </c>
      <c r="AK40">
        <f t="shared" si="22"/>
        <v>2.4983265522095488</v>
      </c>
      <c r="AL40">
        <f t="shared" si="26"/>
        <v>-2232.8086522008216</v>
      </c>
      <c r="AN40">
        <f t="shared" si="27"/>
        <v>0</v>
      </c>
      <c r="AO40">
        <f t="shared" si="27"/>
        <v>0</v>
      </c>
      <c r="AP40">
        <f t="shared" si="27"/>
        <v>-5.5042952950134456E-2</v>
      </c>
      <c r="AQ40">
        <f t="shared" si="27"/>
        <v>-34.159487952621248</v>
      </c>
      <c r="AR40">
        <f t="shared" si="27"/>
        <v>-34.21453090557138</v>
      </c>
      <c r="AS40">
        <f t="shared" si="27"/>
        <v>0.46479838639801746</v>
      </c>
      <c r="AT40">
        <f t="shared" si="27"/>
        <v>3.772092767752986E-2</v>
      </c>
      <c r="AU40">
        <f t="shared" si="23"/>
        <v>-33.71201159149583</v>
      </c>
      <c r="AW40">
        <v>37</v>
      </c>
      <c r="AX40">
        <f>IF(Z40&gt;0, (R40*SUMPRODUCT(K40:$K$98, X40:$X$98)-K40*$AZ$3)/Z40, 0)</f>
        <v>67.285642416724002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0.26339700100000002</v>
      </c>
      <c r="Q41" s="4">
        <f t="shared" si="21"/>
        <v>50</v>
      </c>
      <c r="R41">
        <f t="shared" si="0"/>
        <v>100000</v>
      </c>
      <c r="S41">
        <f t="shared" si="1"/>
        <v>-336.30530699473081</v>
      </c>
      <c r="U41">
        <f t="shared" si="13"/>
        <v>0.26339700100000002</v>
      </c>
      <c r="V41">
        <f t="shared" si="14"/>
        <v>0.01</v>
      </c>
      <c r="W41">
        <f t="shared" si="15"/>
        <v>7.291192414085769E-2</v>
      </c>
      <c r="X41">
        <f t="shared" si="16"/>
        <v>1.920478215584142E-2</v>
      </c>
      <c r="Y41">
        <f t="shared" si="17"/>
        <v>7.2911924140857691E-4</v>
      </c>
      <c r="Z41">
        <f t="shared" si="18"/>
        <v>5.2978022743607696E-2</v>
      </c>
      <c r="AB41">
        <f t="shared" si="19"/>
        <v>4.9059256556570565</v>
      </c>
      <c r="AC41">
        <f t="shared" si="2"/>
        <v>-17.816790202762817</v>
      </c>
      <c r="AE41">
        <f t="shared" si="3"/>
        <v>0</v>
      </c>
      <c r="AF41">
        <f t="shared" si="24"/>
        <v>0</v>
      </c>
      <c r="AG41">
        <f t="shared" si="24"/>
        <v>-2.6489011371803848</v>
      </c>
      <c r="AH41">
        <f t="shared" si="5"/>
        <v>-1920.4782155841419</v>
      </c>
      <c r="AI41">
        <f t="shared" si="25"/>
        <v>-1923.1271167213224</v>
      </c>
      <c r="AJ41">
        <f t="shared" si="7"/>
        <v>22.722715858419875</v>
      </c>
      <c r="AK41">
        <f t="shared" si="22"/>
        <v>0.343414795895994</v>
      </c>
      <c r="AL41">
        <f t="shared" si="26"/>
        <v>-1900.0609860670065</v>
      </c>
      <c r="AN41">
        <f t="shared" si="27"/>
        <v>0</v>
      </c>
      <c r="AO41">
        <f t="shared" si="27"/>
        <v>0</v>
      </c>
      <c r="AP41">
        <f t="shared" si="27"/>
        <v>-3.5709263113735353E-2</v>
      </c>
      <c r="AQ41">
        <f t="shared" si="27"/>
        <v>-25.889551309374141</v>
      </c>
      <c r="AR41">
        <f t="shared" si="27"/>
        <v>-25.925260572487879</v>
      </c>
      <c r="AS41">
        <f t="shared" si="27"/>
        <v>0.30632001619760968</v>
      </c>
      <c r="AT41">
        <f t="shared" si="27"/>
        <v>4.6295005622041382E-3</v>
      </c>
      <c r="AU41">
        <f t="shared" si="23"/>
        <v>-25.614311055728063</v>
      </c>
      <c r="AW41">
        <v>38</v>
      </c>
      <c r="AX41">
        <f>IF(Z41&gt;0, (R41*SUMPRODUCT(K41:$K$98, X41:$X$98)-K41*$AZ$3)/Z41, 0)</f>
        <v>-336.30530699473081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0.29593128600000002</v>
      </c>
      <c r="Q42" s="4">
        <f t="shared" si="21"/>
        <v>50</v>
      </c>
      <c r="R42">
        <f t="shared" si="0"/>
        <v>100000</v>
      </c>
      <c r="S42">
        <f t="shared" si="1"/>
        <v>-910.9215206270693</v>
      </c>
      <c r="U42">
        <f t="shared" si="13"/>
        <v>0.29593128600000002</v>
      </c>
      <c r="V42">
        <f t="shared" si="14"/>
        <v>0.01</v>
      </c>
      <c r="W42">
        <f t="shared" si="15"/>
        <v>5.2978022743607696E-2</v>
      </c>
      <c r="X42">
        <f t="shared" si="16"/>
        <v>1.5677854400253075E-2</v>
      </c>
      <c r="Y42">
        <f t="shared" si="17"/>
        <v>5.2978022743607701E-4</v>
      </c>
      <c r="Z42">
        <f t="shared" si="18"/>
        <v>3.677038811591854E-2</v>
      </c>
      <c r="AB42">
        <f t="shared" si="19"/>
        <v>-17.816790202762817</v>
      </c>
      <c r="AC42">
        <f t="shared" si="2"/>
        <v>-33.494937856600032</v>
      </c>
      <c r="AE42">
        <f t="shared" si="3"/>
        <v>0</v>
      </c>
      <c r="AF42">
        <f t="shared" si="24"/>
        <v>0</v>
      </c>
      <c r="AG42">
        <f t="shared" si="24"/>
        <v>-1.8385194057959269</v>
      </c>
      <c r="AH42">
        <f t="shared" si="5"/>
        <v>-1567.7854400253075</v>
      </c>
      <c r="AI42">
        <f t="shared" si="25"/>
        <v>-1569.6239594311035</v>
      </c>
      <c r="AJ42">
        <f t="shared" si="7"/>
        <v>15.678147653837215</v>
      </c>
      <c r="AK42">
        <f t="shared" si="22"/>
        <v>-1.2471753141933972</v>
      </c>
      <c r="AL42">
        <f t="shared" si="26"/>
        <v>-1555.1929870914596</v>
      </c>
      <c r="AN42">
        <f t="shared" si="27"/>
        <v>0</v>
      </c>
      <c r="AO42">
        <f t="shared" si="27"/>
        <v>0</v>
      </c>
      <c r="AP42">
        <f t="shared" si="27"/>
        <v>-2.2129180649319576E-2</v>
      </c>
      <c r="AQ42">
        <f t="shared" si="27"/>
        <v>-18.870514563142976</v>
      </c>
      <c r="AR42">
        <f t="shared" si="27"/>
        <v>-18.892643743792295</v>
      </c>
      <c r="AS42">
        <f t="shared" si="27"/>
        <v>0.18870867535296493</v>
      </c>
      <c r="AT42">
        <f t="shared" si="27"/>
        <v>-1.5011518367525479E-2</v>
      </c>
      <c r="AU42">
        <f t="shared" si="23"/>
        <v>-18.718946586806855</v>
      </c>
      <c r="AW42">
        <v>39</v>
      </c>
      <c r="AX42">
        <f>IF(Z42&gt;0, (R42*SUMPRODUCT(K42:$K$98, X42:$X$98)-K42*$AZ$3)/Z42, 0)</f>
        <v>-910.9215206270693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0.33262349499999999</v>
      </c>
      <c r="Q43" s="4">
        <f t="shared" si="21"/>
        <v>50</v>
      </c>
      <c r="R43">
        <f t="shared" si="0"/>
        <v>100000</v>
      </c>
      <c r="S43">
        <f t="shared" si="1"/>
        <v>-1789.1836423105765</v>
      </c>
      <c r="U43">
        <f t="shared" si="13"/>
        <v>0.33262349499999999</v>
      </c>
      <c r="V43">
        <f t="shared" si="14"/>
        <v>0.01</v>
      </c>
      <c r="W43">
        <f t="shared" si="15"/>
        <v>3.677038811591854E-2</v>
      </c>
      <c r="X43">
        <f t="shared" si="16"/>
        <v>1.2230695007623289E-2</v>
      </c>
      <c r="Y43">
        <f t="shared" si="17"/>
        <v>3.6770388115918543E-4</v>
      </c>
      <c r="Z43">
        <f t="shared" si="18"/>
        <v>2.4171989227136065E-2</v>
      </c>
      <c r="AB43">
        <f t="shared" si="19"/>
        <v>-33.494937856600032</v>
      </c>
      <c r="AC43">
        <f t="shared" si="2"/>
        <v>-43.24812772729932</v>
      </c>
      <c r="AE43">
        <f t="shared" si="3"/>
        <v>0</v>
      </c>
      <c r="AF43">
        <f t="shared" si="24"/>
        <v>0</v>
      </c>
      <c r="AG43">
        <f t="shared" si="24"/>
        <v>-1.2085994613568032</v>
      </c>
      <c r="AH43">
        <f t="shared" si="5"/>
        <v>-1223.069500762329</v>
      </c>
      <c r="AI43">
        <f t="shared" si="25"/>
        <v>-1224.2781002236857</v>
      </c>
      <c r="AJ43">
        <f t="shared" si="7"/>
        <v>9.7531898706992877</v>
      </c>
      <c r="AK43">
        <f t="shared" si="22"/>
        <v>-2.3446456499620023</v>
      </c>
      <c r="AL43">
        <f t="shared" si="26"/>
        <v>-1216.8695560029485</v>
      </c>
      <c r="AN43">
        <f t="shared" si="27"/>
        <v>0</v>
      </c>
      <c r="AO43">
        <f t="shared" si="27"/>
        <v>0</v>
      </c>
      <c r="AP43">
        <f t="shared" si="27"/>
        <v>-1.2988574494431545E-2</v>
      </c>
      <c r="AQ43">
        <f t="shared" si="27"/>
        <v>-13.144081087612582</v>
      </c>
      <c r="AR43">
        <f t="shared" si="27"/>
        <v>-13.157069662107013</v>
      </c>
      <c r="AS43">
        <f t="shared" si="27"/>
        <v>0.10481556317400538</v>
      </c>
      <c r="AT43">
        <f t="shared" si="27"/>
        <v>-2.5197433609136628E-2</v>
      </c>
      <c r="AU43">
        <f t="shared" si="23"/>
        <v>-13.077451532542144</v>
      </c>
      <c r="AW43">
        <v>40</v>
      </c>
      <c r="AX43">
        <f>IF(Z43&gt;0, (R43*SUMPRODUCT(K43:$K$98, X43:$X$98)-K43*$AZ$3)/Z43, 0)</f>
        <v>-1789.1836423105765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0.37225971299999999</v>
      </c>
      <c r="Q44" s="4">
        <f t="shared" si="21"/>
        <v>50</v>
      </c>
      <c r="R44">
        <f t="shared" si="0"/>
        <v>100000</v>
      </c>
      <c r="S44">
        <f t="shared" si="1"/>
        <v>-3231.429344763646</v>
      </c>
      <c r="U44">
        <f t="shared" si="13"/>
        <v>0.37225971299999999</v>
      </c>
      <c r="V44">
        <f t="shared" si="14"/>
        <v>0.01</v>
      </c>
      <c r="W44">
        <f t="shared" si="15"/>
        <v>2.4171989227136065E-2</v>
      </c>
      <c r="X44">
        <f t="shared" si="16"/>
        <v>8.9982577723327628E-3</v>
      </c>
      <c r="Y44">
        <f t="shared" si="17"/>
        <v>2.4171989227136066E-4</v>
      </c>
      <c r="Z44">
        <f t="shared" si="18"/>
        <v>1.4932011562531941E-2</v>
      </c>
      <c r="AB44">
        <f t="shared" si="19"/>
        <v>-43.24812772729932</v>
      </c>
      <c r="AC44">
        <f t="shared" si="2"/>
        <v>-48.251740339515777</v>
      </c>
      <c r="AE44">
        <f t="shared" si="3"/>
        <v>0</v>
      </c>
      <c r="AF44">
        <f t="shared" si="24"/>
        <v>0</v>
      </c>
      <c r="AG44">
        <f t="shared" si="24"/>
        <v>-0.74660057812659708</v>
      </c>
      <c r="AH44">
        <f t="shared" si="5"/>
        <v>-899.82577723327631</v>
      </c>
      <c r="AI44">
        <f t="shared" si="25"/>
        <v>-900.57237781140293</v>
      </c>
      <c r="AJ44">
        <f t="shared" si="7"/>
        <v>5.0036126122164575</v>
      </c>
      <c r="AK44">
        <f t="shared" si="22"/>
        <v>-3.0273689409109528</v>
      </c>
      <c r="AL44">
        <f t="shared" si="26"/>
        <v>-898.59613414009743</v>
      </c>
      <c r="AN44">
        <f t="shared" si="27"/>
        <v>0</v>
      </c>
      <c r="AO44">
        <f t="shared" si="27"/>
        <v>0</v>
      </c>
      <c r="AP44">
        <f t="shared" si="27"/>
        <v>-7.1638979784919852E-3</v>
      </c>
      <c r="AQ44">
        <f t="shared" si="27"/>
        <v>-8.6341482385289421</v>
      </c>
      <c r="AR44">
        <f t="shared" si="27"/>
        <v>-8.6413121365074339</v>
      </c>
      <c r="AS44">
        <f t="shared" si="27"/>
        <v>4.8011441898102004E-2</v>
      </c>
      <c r="AT44">
        <f t="shared" si="27"/>
        <v>-2.9048681277961612E-2</v>
      </c>
      <c r="AU44">
        <f t="shared" si="23"/>
        <v>-8.6223493758872944</v>
      </c>
      <c r="AW44">
        <v>41</v>
      </c>
      <c r="AX44">
        <f>IF(Z44&gt;0, (R44*SUMPRODUCT(K44:$K$98, X44:$X$98)-K44*$AZ$3)/Z44, 0)</f>
        <v>-3231.429344763646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0.41367450300000003</v>
      </c>
      <c r="Q45" s="4">
        <f t="shared" si="21"/>
        <v>50</v>
      </c>
      <c r="R45">
        <f t="shared" si="0"/>
        <v>100000</v>
      </c>
      <c r="S45">
        <f t="shared" si="1"/>
        <v>-5765.6691501933592</v>
      </c>
      <c r="U45">
        <f t="shared" si="13"/>
        <v>0.41367450300000003</v>
      </c>
      <c r="V45">
        <f t="shared" si="14"/>
        <v>0.01</v>
      </c>
      <c r="W45">
        <f t="shared" si="15"/>
        <v>1.4932011562531941E-2</v>
      </c>
      <c r="X45">
        <f t="shared" si="16"/>
        <v>6.1769924619206546E-3</v>
      </c>
      <c r="Y45">
        <f t="shared" si="17"/>
        <v>1.4932011562531942E-4</v>
      </c>
      <c r="Z45">
        <f t="shared" si="18"/>
        <v>8.6056989849859662E-3</v>
      </c>
      <c r="AB45">
        <f t="shared" si="19"/>
        <v>-48.251740339515777</v>
      </c>
      <c r="AC45">
        <f t="shared" si="2"/>
        <v>-49.617613153583889</v>
      </c>
      <c r="AE45">
        <f t="shared" si="3"/>
        <v>0</v>
      </c>
      <c r="AF45">
        <f t="shared" si="24"/>
        <v>0</v>
      </c>
      <c r="AG45">
        <f t="shared" si="24"/>
        <v>-0.43028494924929833</v>
      </c>
      <c r="AH45">
        <f t="shared" si="5"/>
        <v>-617.6992461920654</v>
      </c>
      <c r="AI45">
        <f t="shared" si="25"/>
        <v>-618.12953114131471</v>
      </c>
      <c r="AJ45">
        <f t="shared" si="7"/>
        <v>1.365872814068112</v>
      </c>
      <c r="AK45">
        <f t="shared" si="22"/>
        <v>-3.3776218237661046</v>
      </c>
      <c r="AL45">
        <f t="shared" si="26"/>
        <v>-620.14128015101267</v>
      </c>
      <c r="AN45">
        <f t="shared" si="27"/>
        <v>0</v>
      </c>
      <c r="AO45">
        <f t="shared" si="27"/>
        <v>0</v>
      </c>
      <c r="AP45">
        <f t="shared" si="27"/>
        <v>-3.6863723775997213E-3</v>
      </c>
      <c r="AQ45">
        <f t="shared" si="27"/>
        <v>-5.2920034567774579</v>
      </c>
      <c r="AR45">
        <f t="shared" si="27"/>
        <v>-5.2956898291550578</v>
      </c>
      <c r="AS45">
        <f t="shared" si="27"/>
        <v>1.1701817183890958E-2</v>
      </c>
      <c r="AT45">
        <f t="shared" si="27"/>
        <v>-2.8937037688239953E-2</v>
      </c>
      <c r="AU45">
        <f t="shared" si="23"/>
        <v>-5.3129250496594063</v>
      </c>
      <c r="AW45">
        <v>42</v>
      </c>
      <c r="AX45">
        <f>IF(Z45&gt;0, (R45*SUMPRODUCT(K45:$K$98, X45:$X$98)-K45*$AZ$3)/Z45, 0)</f>
        <v>-5765.6691501933592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0.42102545200000002</v>
      </c>
      <c r="Q46" s="4">
        <f t="shared" si="21"/>
        <v>50</v>
      </c>
      <c r="R46">
        <f t="shared" si="0"/>
        <v>100000</v>
      </c>
      <c r="S46">
        <f t="shared" si="1"/>
        <v>-9888.867476526917</v>
      </c>
      <c r="U46">
        <f t="shared" si="13"/>
        <v>0.42102545200000002</v>
      </c>
      <c r="V46">
        <f t="shared" si="14"/>
        <v>0.01</v>
      </c>
      <c r="W46">
        <f t="shared" si="15"/>
        <v>8.6056989849859662E-3</v>
      </c>
      <c r="X46">
        <f t="shared" si="16"/>
        <v>3.623218304929658E-3</v>
      </c>
      <c r="Y46">
        <f t="shared" si="17"/>
        <v>8.6056989849859662E-5</v>
      </c>
      <c r="Z46">
        <f t="shared" si="18"/>
        <v>4.8964236902064489E-3</v>
      </c>
      <c r="AB46">
        <f t="shared" si="19"/>
        <v>-49.617613153583889</v>
      </c>
      <c r="AC46">
        <f t="shared" si="2"/>
        <v>-48.420084981378459</v>
      </c>
      <c r="AE46">
        <f t="shared" si="3"/>
        <v>0</v>
      </c>
      <c r="AF46">
        <f t="shared" si="24"/>
        <v>0</v>
      </c>
      <c r="AG46">
        <f t="shared" si="24"/>
        <v>-0.24482118451032245</v>
      </c>
      <c r="AH46">
        <f t="shared" si="5"/>
        <v>-362.32183049296577</v>
      </c>
      <c r="AI46">
        <f t="shared" si="25"/>
        <v>-362.5666516774761</v>
      </c>
      <c r="AJ46">
        <f t="shared" si="7"/>
        <v>-1.1975281722054305</v>
      </c>
      <c r="AK46">
        <f t="shared" si="22"/>
        <v>-3.4732329207508728</v>
      </c>
      <c r="AL46">
        <f t="shared" si="26"/>
        <v>-367.2374127704324</v>
      </c>
      <c r="AN46">
        <f t="shared" si="27"/>
        <v>0</v>
      </c>
      <c r="AO46">
        <f t="shared" si="27"/>
        <v>0</v>
      </c>
      <c r="AP46">
        <f t="shared" si="27"/>
        <v>-1.87272505116472E-3</v>
      </c>
      <c r="AQ46">
        <f t="shared" si="27"/>
        <v>-2.7715296366414948</v>
      </c>
      <c r="AR46">
        <f t="shared" si="27"/>
        <v>-2.7734023616926597</v>
      </c>
      <c r="AS46">
        <f t="shared" si="27"/>
        <v>-9.1603225106937254E-3</v>
      </c>
      <c r="AT46">
        <f t="shared" si="27"/>
        <v>-2.6568004367064572E-2</v>
      </c>
      <c r="AU46">
        <f t="shared" si="23"/>
        <v>-2.8091306885704181</v>
      </c>
      <c r="AW46">
        <v>43</v>
      </c>
      <c r="AX46">
        <f>IF(Z46&gt;0, (R46*SUMPRODUCT(K46:$K$98, X46:$X$98)-K46*$AZ$3)/Z46, 0)</f>
        <v>-9888.867476526917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0.42896583300000002</v>
      </c>
      <c r="Q47" s="4">
        <f t="shared" si="21"/>
        <v>50</v>
      </c>
      <c r="R47">
        <f t="shared" si="0"/>
        <v>100000</v>
      </c>
      <c r="S47">
        <f t="shared" si="1"/>
        <v>-16525.80345884445</v>
      </c>
      <c r="U47">
        <f t="shared" si="13"/>
        <v>0.42896583300000002</v>
      </c>
      <c r="V47">
        <f t="shared" si="14"/>
        <v>0.01</v>
      </c>
      <c r="W47">
        <f t="shared" si="15"/>
        <v>4.8964236902064489E-3</v>
      </c>
      <c r="X47">
        <f t="shared" si="16"/>
        <v>2.1003984669903434E-3</v>
      </c>
      <c r="Y47">
        <f t="shared" si="17"/>
        <v>4.8964236902064488E-5</v>
      </c>
      <c r="Z47">
        <f t="shared" si="18"/>
        <v>2.7470609863140408E-3</v>
      </c>
      <c r="AB47">
        <f t="shared" si="19"/>
        <v>-48.420084981378459</v>
      </c>
      <c r="AC47">
        <f t="shared" si="2"/>
        <v>-45.39738994928522</v>
      </c>
      <c r="AE47">
        <f t="shared" si="3"/>
        <v>0</v>
      </c>
      <c r="AF47">
        <f t="shared" si="24"/>
        <v>0</v>
      </c>
      <c r="AG47">
        <f t="shared" si="24"/>
        <v>-0.13735304931570205</v>
      </c>
      <c r="AH47">
        <f t="shared" si="5"/>
        <v>-210.03984669903434</v>
      </c>
      <c r="AI47">
        <f t="shared" si="25"/>
        <v>-210.17719974835003</v>
      </c>
      <c r="AJ47">
        <f t="shared" si="7"/>
        <v>-3.0226950320932389</v>
      </c>
      <c r="AK47">
        <f t="shared" si="22"/>
        <v>-3.3894059486964925</v>
      </c>
      <c r="AL47">
        <f t="shared" si="26"/>
        <v>-216.58930072913978</v>
      </c>
      <c r="AN47">
        <f t="shared" si="27"/>
        <v>0</v>
      </c>
      <c r="AO47">
        <f t="shared" si="27"/>
        <v>0</v>
      </c>
      <c r="AP47">
        <f t="shared" si="27"/>
        <v>-9.3809173133949195E-4</v>
      </c>
      <c r="AQ47">
        <f t="shared" si="27"/>
        <v>-1.4345268956300745</v>
      </c>
      <c r="AR47">
        <f t="shared" si="27"/>
        <v>-1.4354649873614138</v>
      </c>
      <c r="AS47">
        <f t="shared" si="27"/>
        <v>-2.0644355768543312E-2</v>
      </c>
      <c r="AT47">
        <f t="shared" si="27"/>
        <v>-2.3148912313675007E-2</v>
      </c>
      <c r="AU47">
        <f t="shared" si="23"/>
        <v>-1.4792582554436324</v>
      </c>
      <c r="AW47">
        <v>44</v>
      </c>
      <c r="AX47">
        <f>IF(Z47&gt;0, (R47*SUMPRODUCT(K47:$K$98, X47:$X$98)-K47*$AZ$3)/Z47, 0)</f>
        <v>-16525.80345884445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0.43771532000000002</v>
      </c>
      <c r="Q48" s="4">
        <f t="shared" si="21"/>
        <v>50</v>
      </c>
      <c r="R48">
        <f t="shared" si="0"/>
        <v>100000</v>
      </c>
      <c r="S48">
        <f t="shared" si="1"/>
        <v>-27458.218158202093</v>
      </c>
      <c r="U48">
        <f t="shared" si="13"/>
        <v>0.43771532000000002</v>
      </c>
      <c r="V48">
        <f t="shared" si="14"/>
        <v>0.01</v>
      </c>
      <c r="W48">
        <f t="shared" si="15"/>
        <v>2.7470609863140408E-3</v>
      </c>
      <c r="X48">
        <f t="shared" si="16"/>
        <v>1.202430678683966E-3</v>
      </c>
      <c r="Y48">
        <f t="shared" si="17"/>
        <v>2.7470609863140409E-5</v>
      </c>
      <c r="Z48">
        <f t="shared" si="18"/>
        <v>1.5171596977669344E-3</v>
      </c>
      <c r="AB48">
        <f t="shared" si="19"/>
        <v>-45.39738994928522</v>
      </c>
      <c r="AC48">
        <f t="shared" si="2"/>
        <v>-41.658501962116439</v>
      </c>
      <c r="AE48">
        <f t="shared" si="3"/>
        <v>0</v>
      </c>
      <c r="AF48">
        <f t="shared" si="24"/>
        <v>0</v>
      </c>
      <c r="AG48">
        <f t="shared" si="24"/>
        <v>-7.5857984888346719E-2</v>
      </c>
      <c r="AH48">
        <f t="shared" si="5"/>
        <v>-120.24306786839659</v>
      </c>
      <c r="AI48">
        <f t="shared" si="25"/>
        <v>-120.31892585328494</v>
      </c>
      <c r="AJ48">
        <f t="shared" si="7"/>
        <v>-3.7388879871687806</v>
      </c>
      <c r="AK48">
        <f t="shared" si="22"/>
        <v>-3.1778172964499656</v>
      </c>
      <c r="AL48">
        <f t="shared" si="26"/>
        <v>-127.23563113690368</v>
      </c>
      <c r="AN48">
        <f t="shared" si="27"/>
        <v>0</v>
      </c>
      <c r="AO48">
        <f t="shared" si="27"/>
        <v>0</v>
      </c>
      <c r="AP48">
        <f t="shared" si="27"/>
        <v>-4.625836532620332E-4</v>
      </c>
      <c r="AQ48">
        <f t="shared" si="27"/>
        <v>-0.73324486137967793</v>
      </c>
      <c r="AR48">
        <f t="shared" si="27"/>
        <v>-0.73370744503293994</v>
      </c>
      <c r="AS48">
        <f t="shared" si="27"/>
        <v>-2.279982083346584E-2</v>
      </c>
      <c r="AT48">
        <f t="shared" si="27"/>
        <v>-1.9378399473104439E-2</v>
      </c>
      <c r="AU48">
        <f t="shared" si="23"/>
        <v>-0.7758856653395102</v>
      </c>
      <c r="AW48">
        <v>45</v>
      </c>
      <c r="AX48">
        <f>IF(Z48&gt;0, (R48*SUMPRODUCT(K48:$K$98, X48:$X$98)-K48*$AZ$3)/Z48, 0)</f>
        <v>-27458.218158202093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0.44739131599999998</v>
      </c>
      <c r="Q49" s="4">
        <f t="shared" si="21"/>
        <v>50</v>
      </c>
      <c r="R49">
        <f t="shared" si="0"/>
        <v>100000</v>
      </c>
      <c r="S49">
        <f t="shared" si="1"/>
        <v>-45883.775439614699</v>
      </c>
      <c r="U49">
        <f t="shared" si="13"/>
        <v>0.44739131599999998</v>
      </c>
      <c r="V49">
        <f t="shared" si="14"/>
        <v>0.01</v>
      </c>
      <c r="W49">
        <f t="shared" si="15"/>
        <v>1.5171596977669344E-3</v>
      </c>
      <c r="X49">
        <f t="shared" si="16"/>
        <v>6.7876407376611105E-4</v>
      </c>
      <c r="Y49">
        <f t="shared" si="17"/>
        <v>1.5171596977669344E-5</v>
      </c>
      <c r="Z49">
        <f t="shared" si="18"/>
        <v>8.2322402702315401E-4</v>
      </c>
      <c r="AB49">
        <f t="shared" si="19"/>
        <v>-41.658501962116439</v>
      </c>
      <c r="AC49">
        <f t="shared" si="2"/>
        <v>-37.7726263924257</v>
      </c>
      <c r="AE49">
        <f t="shared" si="3"/>
        <v>0</v>
      </c>
      <c r="AF49">
        <f t="shared" si="24"/>
        <v>0</v>
      </c>
      <c r="AG49">
        <f t="shared" si="24"/>
        <v>-4.1161201351157702E-2</v>
      </c>
      <c r="AH49">
        <f t="shared" si="5"/>
        <v>-67.876407376611098</v>
      </c>
      <c r="AI49">
        <f t="shared" si="25"/>
        <v>-67.917568577962257</v>
      </c>
      <c r="AJ49">
        <f t="shared" si="7"/>
        <v>-3.8858755696907394</v>
      </c>
      <c r="AK49">
        <f t="shared" si="22"/>
        <v>-2.916095137348151</v>
      </c>
      <c r="AL49">
        <f t="shared" si="26"/>
        <v>-74.719539285001147</v>
      </c>
      <c r="AN49">
        <f t="shared" si="27"/>
        <v>0</v>
      </c>
      <c r="AO49">
        <f t="shared" si="27"/>
        <v>0</v>
      </c>
      <c r="AP49">
        <f t="shared" si="27"/>
        <v>-2.2410884583609297E-4</v>
      </c>
      <c r="AQ49">
        <f t="shared" si="27"/>
        <v>-0.3695641239160512</v>
      </c>
      <c r="AR49">
        <f t="shared" si="27"/>
        <v>-0.36978823276188733</v>
      </c>
      <c r="AS49">
        <f t="shared" si="27"/>
        <v>-2.1157280652634985E-2</v>
      </c>
      <c r="AT49">
        <f t="shared" si="27"/>
        <v>-1.5877153584608776E-2</v>
      </c>
      <c r="AU49">
        <f t="shared" si="23"/>
        <v>-0.40682266699913106</v>
      </c>
      <c r="AW49">
        <v>46</v>
      </c>
      <c r="AX49">
        <f>IF(Z49&gt;0, (R49*SUMPRODUCT(K49:$K$98, X49:$X$98)-K49*$AZ$3)/Z49, 0)</f>
        <v>-45883.775439614699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0.457001349</v>
      </c>
      <c r="Q50" s="4">
        <f t="shared" si="21"/>
        <v>50</v>
      </c>
      <c r="R50">
        <f t="shared" si="0"/>
        <v>100000</v>
      </c>
      <c r="S50">
        <f t="shared" si="1"/>
        <v>-77529.024782316599</v>
      </c>
      <c r="U50">
        <f t="shared" si="13"/>
        <v>0.457001349</v>
      </c>
      <c r="V50">
        <f t="shared" si="14"/>
        <v>0.01</v>
      </c>
      <c r="W50">
        <f t="shared" si="15"/>
        <v>8.2322402702315401E-4</v>
      </c>
      <c r="X50">
        <f t="shared" si="16"/>
        <v>3.7621449087879382E-4</v>
      </c>
      <c r="Y50">
        <f t="shared" si="17"/>
        <v>8.2322402702315402E-6</v>
      </c>
      <c r="Z50">
        <f t="shared" si="18"/>
        <v>4.3877729587412864E-4</v>
      </c>
      <c r="AB50">
        <f t="shared" si="19"/>
        <v>-37.7726263924257</v>
      </c>
      <c r="AC50">
        <f t="shared" si="2"/>
        <v>-34.01797584574318</v>
      </c>
      <c r="AE50">
        <f t="shared" si="3"/>
        <v>0</v>
      </c>
      <c r="AF50">
        <f t="shared" si="24"/>
        <v>0</v>
      </c>
      <c r="AG50">
        <f t="shared" si="24"/>
        <v>-2.1938864793706433E-2</v>
      </c>
      <c r="AH50">
        <f t="shared" si="5"/>
        <v>-37.621449087879384</v>
      </c>
      <c r="AI50">
        <f t="shared" si="25"/>
        <v>-37.643387952673088</v>
      </c>
      <c r="AJ50">
        <f t="shared" si="7"/>
        <v>-3.7546505466825195</v>
      </c>
      <c r="AK50">
        <f t="shared" si="22"/>
        <v>-2.6440838474697994</v>
      </c>
      <c r="AL50">
        <f t="shared" si="26"/>
        <v>-44.042122346825408</v>
      </c>
      <c r="AN50">
        <f t="shared" si="27"/>
        <v>0</v>
      </c>
      <c r="AO50">
        <f t="shared" si="27"/>
        <v>0</v>
      </c>
      <c r="AP50">
        <f t="shared" si="27"/>
        <v>-1.0665152902482546E-4</v>
      </c>
      <c r="AQ50">
        <f t="shared" si="27"/>
        <v>-0.18288936583915627</v>
      </c>
      <c r="AR50">
        <f t="shared" si="27"/>
        <v>-0.18299601736818108</v>
      </c>
      <c r="AS50">
        <f t="shared" si="27"/>
        <v>-1.8252504198506245E-2</v>
      </c>
      <c r="AT50">
        <f t="shared" si="27"/>
        <v>-1.285369994546815E-2</v>
      </c>
      <c r="AU50">
        <f t="shared" si="23"/>
        <v>-0.21410222151215547</v>
      </c>
      <c r="AW50">
        <v>47</v>
      </c>
      <c r="AX50">
        <f>IF(Z50&gt;0, (R50*SUMPRODUCT(K50:$K$98, X50:$X$98)-K50*$AZ$3)/Z50, 0)</f>
        <v>-77529.024782316599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0.46737994300000002</v>
      </c>
      <c r="Q51" s="4">
        <f t="shared" si="21"/>
        <v>50</v>
      </c>
      <c r="R51">
        <f t="shared" si="0"/>
        <v>100000</v>
      </c>
      <c r="S51">
        <f t="shared" si="1"/>
        <v>-133086.31507300885</v>
      </c>
      <c r="U51">
        <f t="shared" si="13"/>
        <v>0.46737994300000002</v>
      </c>
      <c r="V51">
        <f t="shared" si="14"/>
        <v>0.01</v>
      </c>
      <c r="W51">
        <f t="shared" si="15"/>
        <v>4.3877729587412864E-4</v>
      </c>
      <c r="X51">
        <f t="shared" si="16"/>
        <v>2.050757075353444E-4</v>
      </c>
      <c r="Y51">
        <f t="shared" si="17"/>
        <v>4.3877729587412869E-6</v>
      </c>
      <c r="Z51">
        <f t="shared" si="18"/>
        <v>2.2931381538004295E-4</v>
      </c>
      <c r="AB51">
        <f t="shared" si="19"/>
        <v>-34.01797584574318</v>
      </c>
      <c r="AC51">
        <f t="shared" si="2"/>
        <v>-30.518530684262178</v>
      </c>
      <c r="AE51">
        <f t="shared" si="3"/>
        <v>0</v>
      </c>
      <c r="AF51">
        <f t="shared" si="24"/>
        <v>0</v>
      </c>
      <c r="AG51">
        <f t="shared" si="24"/>
        <v>-1.1465690769002147E-2</v>
      </c>
      <c r="AH51">
        <f t="shared" si="5"/>
        <v>-20.507570753534441</v>
      </c>
      <c r="AI51">
        <f t="shared" si="25"/>
        <v>-20.519036444303442</v>
      </c>
      <c r="AJ51">
        <f t="shared" si="7"/>
        <v>-3.4994451614810025</v>
      </c>
      <c r="AK51">
        <f t="shared" si="22"/>
        <v>-2.381258309202023</v>
      </c>
      <c r="AL51">
        <f t="shared" si="26"/>
        <v>-26.399739914986469</v>
      </c>
      <c r="AN51">
        <f t="shared" si="27"/>
        <v>0</v>
      </c>
      <c r="AO51">
        <f t="shared" si="27"/>
        <v>0</v>
      </c>
      <c r="AP51">
        <f t="shared" si="27"/>
        <v>-4.9766275159010198E-5</v>
      </c>
      <c r="AQ51">
        <f t="shared" si="27"/>
        <v>-8.9012117065153162E-2</v>
      </c>
      <c r="AR51">
        <f t="shared" si="27"/>
        <v>-8.9061883340312176E-2</v>
      </c>
      <c r="AS51">
        <f t="shared" si="27"/>
        <v>-1.5189172141373476E-2</v>
      </c>
      <c r="AT51">
        <f t="shared" si="27"/>
        <v>-1.0335736296047063E-2</v>
      </c>
      <c r="AU51">
        <f t="shared" si="23"/>
        <v>-0.11458679177773272</v>
      </c>
      <c r="AW51">
        <v>48</v>
      </c>
      <c r="AX51">
        <f>IF(Z51&gt;0, (R51*SUMPRODUCT(K51:$K$98, X51:$X$98)-K51*$AZ$3)/Z51, 0)</f>
        <v>-133086.31507300885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0.47825477199999999</v>
      </c>
      <c r="Q52" s="4">
        <f t="shared" si="21"/>
        <v>50</v>
      </c>
      <c r="R52">
        <f t="shared" si="0"/>
        <v>100000</v>
      </c>
      <c r="S52">
        <f t="shared" si="1"/>
        <v>-232805.16185572135</v>
      </c>
      <c r="U52">
        <f t="shared" si="13"/>
        <v>0.47825477199999999</v>
      </c>
      <c r="V52">
        <f t="shared" si="14"/>
        <v>0.01</v>
      </c>
      <c r="W52">
        <f t="shared" si="15"/>
        <v>2.2931381538004295E-4</v>
      </c>
      <c r="X52">
        <f t="shared" si="16"/>
        <v>1.0967042649103254E-4</v>
      </c>
      <c r="Y52">
        <f t="shared" si="17"/>
        <v>2.2931381538004295E-6</v>
      </c>
      <c r="Z52">
        <f t="shared" si="18"/>
        <v>1.1735025073520999E-4</v>
      </c>
      <c r="AB52">
        <f t="shared" si="19"/>
        <v>-30.518530684262178</v>
      </c>
      <c r="AC52">
        <f t="shared" si="2"/>
        <v>-27.319744116220043</v>
      </c>
      <c r="AE52">
        <f t="shared" si="3"/>
        <v>0</v>
      </c>
      <c r="AF52">
        <f t="shared" si="24"/>
        <v>0</v>
      </c>
      <c r="AG52">
        <f t="shared" si="24"/>
        <v>-5.867512536760499E-3</v>
      </c>
      <c r="AH52">
        <f t="shared" si="5"/>
        <v>-10.967042649103254</v>
      </c>
      <c r="AI52">
        <f t="shared" si="25"/>
        <v>-10.972910161640014</v>
      </c>
      <c r="AJ52">
        <f t="shared" si="7"/>
        <v>-3.1987865680421343</v>
      </c>
      <c r="AK52">
        <f t="shared" si="22"/>
        <v>-2.1362971478983526</v>
      </c>
      <c r="AL52">
        <f t="shared" si="26"/>
        <v>-16.3079938775805</v>
      </c>
      <c r="AN52">
        <f t="shared" si="27"/>
        <v>0</v>
      </c>
      <c r="AO52">
        <f t="shared" si="27"/>
        <v>0</v>
      </c>
      <c r="AP52">
        <f t="shared" si="27"/>
        <v>-2.2738976632105721E-5</v>
      </c>
      <c r="AQ52">
        <f t="shared" si="27"/>
        <v>-4.2501711749038724E-2</v>
      </c>
      <c r="AR52">
        <f t="shared" si="27"/>
        <v>-4.2524450725670827E-2</v>
      </c>
      <c r="AS52">
        <f t="shared" si="27"/>
        <v>-1.239658757712046E-2</v>
      </c>
      <c r="AT52">
        <f t="shared" si="27"/>
        <v>-8.2790127197776061E-3</v>
      </c>
      <c r="AU52">
        <f t="shared" si="23"/>
        <v>-6.3200051022568898E-2</v>
      </c>
      <c r="AW52">
        <v>49</v>
      </c>
      <c r="AX52">
        <f>IF(Z52&gt;0, (R52*SUMPRODUCT(K52:$K$98, X52:$X$98)-K52*$AZ$3)/Z52, 0)</f>
        <v>-232805.16185572135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0.48949088600000001</v>
      </c>
      <c r="Q53" s="4">
        <f t="shared" si="21"/>
        <v>50</v>
      </c>
      <c r="R53">
        <f t="shared" si="0"/>
        <v>100000</v>
      </c>
      <c r="S53">
        <f t="shared" si="1"/>
        <v>-415880.91159585153</v>
      </c>
      <c r="U53">
        <f t="shared" si="13"/>
        <v>0.48949088600000001</v>
      </c>
      <c r="V53">
        <f t="shared" si="14"/>
        <v>0.01</v>
      </c>
      <c r="W53">
        <f t="shared" si="15"/>
        <v>1.1735025073520999E-4</v>
      </c>
      <c r="X53">
        <f t="shared" si="16"/>
        <v>5.744187820470009E-5</v>
      </c>
      <c r="Y53">
        <f t="shared" si="17"/>
        <v>1.1735025073520999E-6</v>
      </c>
      <c r="Z53">
        <f t="shared" si="18"/>
        <v>5.8734870023157796E-5</v>
      </c>
      <c r="AB53">
        <f t="shared" si="19"/>
        <v>-27.319744116220043</v>
      </c>
      <c r="AC53">
        <f t="shared" si="2"/>
        <v>-24.426711287694719</v>
      </c>
      <c r="AE53">
        <f t="shared" si="3"/>
        <v>0</v>
      </c>
      <c r="AF53">
        <f t="shared" si="24"/>
        <v>0</v>
      </c>
      <c r="AG53">
        <f t="shared" si="24"/>
        <v>-2.9367435011578898E-3</v>
      </c>
      <c r="AH53">
        <f t="shared" si="5"/>
        <v>-5.7441878204700094</v>
      </c>
      <c r="AI53">
        <f t="shared" si="25"/>
        <v>-5.747124563971167</v>
      </c>
      <c r="AJ53">
        <f t="shared" si="7"/>
        <v>-2.8930328285253246</v>
      </c>
      <c r="AK53">
        <f t="shared" si="22"/>
        <v>-1.9123820881354032</v>
      </c>
      <c r="AL53">
        <f t="shared" si="26"/>
        <v>-10.552539480631895</v>
      </c>
      <c r="AN53">
        <f t="shared" si="27"/>
        <v>0</v>
      </c>
      <c r="AO53">
        <f t="shared" si="27"/>
        <v>0</v>
      </c>
      <c r="AP53">
        <f t="shared" si="27"/>
        <v>-1.0161665220894587E-5</v>
      </c>
      <c r="AQ53">
        <f t="shared" si="27"/>
        <v>-1.9875931818540585E-2</v>
      </c>
      <c r="AR53">
        <f t="shared" si="27"/>
        <v>-1.9886093483761476E-2</v>
      </c>
      <c r="AS53">
        <f t="shared" si="27"/>
        <v>-1.0010418364743508E-2</v>
      </c>
      <c r="AT53">
        <f t="shared" si="27"/>
        <v>-6.6171889190885479E-3</v>
      </c>
      <c r="AU53">
        <f t="shared" si="23"/>
        <v>-3.6513700767593534E-2</v>
      </c>
      <c r="AW53">
        <v>50</v>
      </c>
      <c r="AX53">
        <f>IF(Z53&gt;0, (R53*SUMPRODUCT(K53:$K$98, X53:$X$98)-K53*$AZ$3)/Z53, 0)</f>
        <v>-415880.91159585153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0.50154699899999999</v>
      </c>
      <c r="Q54" s="4">
        <f t="shared" si="21"/>
        <v>50</v>
      </c>
      <c r="R54">
        <f t="shared" si="0"/>
        <v>100000</v>
      </c>
      <c r="S54">
        <f t="shared" si="1"/>
        <v>-760758.62482742895</v>
      </c>
      <c r="U54">
        <f t="shared" si="13"/>
        <v>0.50154699899999999</v>
      </c>
      <c r="V54">
        <f t="shared" si="14"/>
        <v>0.01</v>
      </c>
      <c r="W54">
        <f t="shared" si="15"/>
        <v>5.8734870023157796E-5</v>
      </c>
      <c r="X54">
        <f t="shared" si="16"/>
        <v>2.9458297796769854E-5</v>
      </c>
      <c r="Y54">
        <f t="shared" si="17"/>
        <v>5.8734870023157798E-7</v>
      </c>
      <c r="Z54">
        <f t="shared" si="18"/>
        <v>2.8689223526156365E-5</v>
      </c>
      <c r="AB54">
        <f t="shared" si="19"/>
        <v>-24.426711287694719</v>
      </c>
      <c r="AC54">
        <f t="shared" si="2"/>
        <v>-21.825574237125437</v>
      </c>
      <c r="AE54">
        <f t="shared" si="3"/>
        <v>0</v>
      </c>
      <c r="AF54">
        <f t="shared" si="24"/>
        <v>0</v>
      </c>
      <c r="AG54">
        <f t="shared" si="24"/>
        <v>-1.4344611763078183E-3</v>
      </c>
      <c r="AH54">
        <f t="shared" si="5"/>
        <v>-2.9458297796769854</v>
      </c>
      <c r="AI54">
        <f t="shared" si="25"/>
        <v>-2.9472642408532934</v>
      </c>
      <c r="AJ54">
        <f t="shared" si="7"/>
        <v>-2.6011370505692817</v>
      </c>
      <c r="AK54">
        <f t="shared" si="22"/>
        <v>-1.7098697901386304</v>
      </c>
      <c r="AL54">
        <f t="shared" si="26"/>
        <v>-7.2582710815612055</v>
      </c>
      <c r="AN54">
        <f t="shared" si="27"/>
        <v>0</v>
      </c>
      <c r="AO54">
        <f t="shared" si="27"/>
        <v>0</v>
      </c>
      <c r="AP54">
        <f t="shared" si="27"/>
        <v>-4.4316927431279366E-6</v>
      </c>
      <c r="AQ54">
        <f t="shared" si="27"/>
        <v>-9.100986957825628E-3</v>
      </c>
      <c r="AR54">
        <f t="shared" si="27"/>
        <v>-9.1054186505687574E-3</v>
      </c>
      <c r="AS54">
        <f t="shared" si="27"/>
        <v>-8.0360768079898448E-3</v>
      </c>
      <c r="AT54">
        <f t="shared" si="27"/>
        <v>-5.2825532442468759E-3</v>
      </c>
      <c r="AU54">
        <f t="shared" si="23"/>
        <v>-2.2424048702805476E-2</v>
      </c>
      <c r="AW54">
        <v>51</v>
      </c>
      <c r="AX54">
        <f>IF(Z54&gt;0, (R54*SUMPRODUCT(K54:$K$98, X54:$X$98)-K54*$AZ$3)/Z54, 0)</f>
        <v>-760758.62482742895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0.51394563599999998</v>
      </c>
      <c r="Q55" s="4">
        <f t="shared" si="21"/>
        <v>50</v>
      </c>
      <c r="R55">
        <f t="shared" si="0"/>
        <v>100000</v>
      </c>
      <c r="S55">
        <f t="shared" si="1"/>
        <v>-1427369.5345717964</v>
      </c>
      <c r="U55">
        <f t="shared" si="13"/>
        <v>0.51394563599999998</v>
      </c>
      <c r="V55">
        <f t="shared" si="14"/>
        <v>0.01</v>
      </c>
      <c r="W55">
        <f t="shared" si="15"/>
        <v>2.8689223526156365E-5</v>
      </c>
      <c r="X55">
        <f t="shared" si="16"/>
        <v>1.4744701231496595E-5</v>
      </c>
      <c r="Y55">
        <f t="shared" si="17"/>
        <v>2.8689223526156367E-7</v>
      </c>
      <c r="Z55">
        <f t="shared" si="18"/>
        <v>1.3657630059398206E-5</v>
      </c>
      <c r="AB55">
        <f t="shared" si="19"/>
        <v>-21.825574237125437</v>
      </c>
      <c r="AC55">
        <f t="shared" si="2"/>
        <v>-19.494485061236993</v>
      </c>
      <c r="AE55">
        <f t="shared" si="3"/>
        <v>0</v>
      </c>
      <c r="AF55">
        <f t="shared" si="24"/>
        <v>0</v>
      </c>
      <c r="AG55">
        <f t="shared" si="24"/>
        <v>-6.8288150296991028E-4</v>
      </c>
      <c r="AH55">
        <f t="shared" si="5"/>
        <v>-1.4744701231496595</v>
      </c>
      <c r="AI55">
        <f t="shared" si="25"/>
        <v>-1.4751530046526293</v>
      </c>
      <c r="AJ55">
        <f t="shared" si="7"/>
        <v>-2.3310891758884438</v>
      </c>
      <c r="AK55">
        <f t="shared" si="22"/>
        <v>-1.5277901965987808</v>
      </c>
      <c r="AL55">
        <f t="shared" si="26"/>
        <v>-5.3340323771398541</v>
      </c>
      <c r="AN55">
        <f t="shared" si="27"/>
        <v>0</v>
      </c>
      <c r="AO55">
        <f t="shared" si="27"/>
        <v>0</v>
      </c>
      <c r="AP55">
        <f t="shared" si="27"/>
        <v>-1.8836845270296294E-6</v>
      </c>
      <c r="AQ55">
        <f t="shared" si="27"/>
        <v>-4.0672306168276278E-3</v>
      </c>
      <c r="AR55">
        <f t="shared" si="27"/>
        <v>-4.0691143013546569E-3</v>
      </c>
      <c r="AS55">
        <f t="shared" si="27"/>
        <v>-6.4301589553243371E-3</v>
      </c>
      <c r="AT55">
        <f t="shared" si="27"/>
        <v>-4.2143105961496312E-3</v>
      </c>
      <c r="AU55">
        <f t="shared" si="23"/>
        <v>-1.4713583852828626E-2</v>
      </c>
      <c r="AW55">
        <v>52</v>
      </c>
      <c r="AX55">
        <f>IF(Z55&gt;0, (R55*SUMPRODUCT(K55:$K$98, X55:$X$98)-K55*$AZ$3)/Z55, 0)</f>
        <v>-1427369.5345717964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0.52707773400000002</v>
      </c>
      <c r="Q56" s="4">
        <f t="shared" si="21"/>
        <v>50</v>
      </c>
      <c r="R56">
        <f t="shared" si="0"/>
        <v>100000</v>
      </c>
      <c r="S56">
        <f t="shared" si="1"/>
        <v>-2753549.0972649367</v>
      </c>
      <c r="U56">
        <f t="shared" si="13"/>
        <v>0.52707773400000002</v>
      </c>
      <c r="V56">
        <f t="shared" si="14"/>
        <v>0.01</v>
      </c>
      <c r="W56">
        <f t="shared" si="15"/>
        <v>1.3657630059398206E-5</v>
      </c>
      <c r="X56">
        <f t="shared" si="16"/>
        <v>7.1986327035178918E-6</v>
      </c>
      <c r="Y56">
        <f t="shared" si="17"/>
        <v>1.3657630059398206E-7</v>
      </c>
      <c r="Z56">
        <f t="shared" si="18"/>
        <v>6.3224210552863315E-6</v>
      </c>
      <c r="AB56">
        <f t="shared" si="19"/>
        <v>-19.494485061236993</v>
      </c>
      <c r="AC56">
        <f t="shared" si="2"/>
        <v>-17.409096789312507</v>
      </c>
      <c r="AE56">
        <f t="shared" si="3"/>
        <v>0</v>
      </c>
      <c r="AF56">
        <f t="shared" si="24"/>
        <v>0</v>
      </c>
      <c r="AG56">
        <f t="shared" si="24"/>
        <v>-3.1612105276431656E-4</v>
      </c>
      <c r="AH56">
        <f t="shared" si="5"/>
        <v>-0.71986327035178921</v>
      </c>
      <c r="AI56">
        <f t="shared" si="25"/>
        <v>-0.72017939140455356</v>
      </c>
      <c r="AJ56">
        <f t="shared" si="7"/>
        <v>-2.0853882719244865</v>
      </c>
      <c r="AK56">
        <f t="shared" si="22"/>
        <v>-1.3646139542865896</v>
      </c>
      <c r="AL56">
        <f t="shared" si="26"/>
        <v>-4.1701816176156292</v>
      </c>
      <c r="AN56">
        <f t="shared" si="27"/>
        <v>0</v>
      </c>
      <c r="AO56">
        <f t="shared" si="27"/>
        <v>0</v>
      </c>
      <c r="AP56">
        <f t="shared" si="27"/>
        <v>-7.7857099078722698E-7</v>
      </c>
      <c r="AQ56">
        <f t="shared" si="27"/>
        <v>-1.7729431644243551E-3</v>
      </c>
      <c r="AR56">
        <f t="shared" si="27"/>
        <v>-1.7737217354151424E-3</v>
      </c>
      <c r="AS56">
        <f t="shared" si="27"/>
        <v>-5.1360793558371427E-3</v>
      </c>
      <c r="AT56">
        <f t="shared" si="27"/>
        <v>-3.3608923832829708E-3</v>
      </c>
      <c r="AU56">
        <f t="shared" si="23"/>
        <v>-1.0270693474535256E-2</v>
      </c>
      <c r="AW56">
        <v>53</v>
      </c>
      <c r="AX56">
        <f>IF(Z56&gt;0, (R56*SUMPRODUCT(K56:$K$98, X56:$X$98)-K56*$AZ$3)/Z56, 0)</f>
        <v>-2753549.0972649367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0.54097960300000003</v>
      </c>
      <c r="Q57" s="4">
        <f t="shared" si="21"/>
        <v>50</v>
      </c>
      <c r="R57">
        <f t="shared" si="0"/>
        <v>100000</v>
      </c>
      <c r="S57">
        <f t="shared" si="1"/>
        <v>-5475820.3172271224</v>
      </c>
      <c r="U57">
        <f t="shared" si="13"/>
        <v>0.54097960300000003</v>
      </c>
      <c r="V57">
        <f t="shared" si="14"/>
        <v>0.01</v>
      </c>
      <c r="W57">
        <f t="shared" si="15"/>
        <v>6.3224210552863315E-6</v>
      </c>
      <c r="X57">
        <f t="shared" si="16"/>
        <v>3.4203008324876408E-6</v>
      </c>
      <c r="Y57">
        <f t="shared" si="17"/>
        <v>6.322421055286332E-8</v>
      </c>
      <c r="Z57">
        <f t="shared" si="18"/>
        <v>2.8388960122458271E-6</v>
      </c>
      <c r="AB57">
        <f t="shared" si="19"/>
        <v>-17.409096789312507</v>
      </c>
      <c r="AC57">
        <f t="shared" si="2"/>
        <v>-15.545284462350757</v>
      </c>
      <c r="AE57">
        <f t="shared" si="3"/>
        <v>0</v>
      </c>
      <c r="AF57">
        <f t="shared" si="24"/>
        <v>0</v>
      </c>
      <c r="AG57">
        <f t="shared" si="24"/>
        <v>-1.4194480061229136E-4</v>
      </c>
      <c r="AH57">
        <f t="shared" si="5"/>
        <v>-0.34203008324876411</v>
      </c>
      <c r="AI57">
        <f t="shared" si="25"/>
        <v>-0.34217202804937641</v>
      </c>
      <c r="AJ57">
        <f t="shared" si="7"/>
        <v>-1.8638123269617495</v>
      </c>
      <c r="AK57">
        <f t="shared" si="22"/>
        <v>-1.2186367752518756</v>
      </c>
      <c r="AL57">
        <f t="shared" si="26"/>
        <v>-3.4246211302630014</v>
      </c>
      <c r="AN57">
        <f t="shared" si="27"/>
        <v>0</v>
      </c>
      <c r="AO57">
        <f t="shared" si="27"/>
        <v>0</v>
      </c>
      <c r="AP57">
        <f t="shared" si="27"/>
        <v>-3.121377280142535E-7</v>
      </c>
      <c r="AQ57">
        <f t="shared" si="27"/>
        <v>-7.5212683125605486E-4</v>
      </c>
      <c r="AR57">
        <f t="shared" si="27"/>
        <v>-7.5243896898406911E-4</v>
      </c>
      <c r="AS57">
        <f t="shared" si="27"/>
        <v>-4.0985379011651019E-3</v>
      </c>
      <c r="AT57">
        <f t="shared" si="27"/>
        <v>-2.6797918110485455E-3</v>
      </c>
      <c r="AU57">
        <f t="shared" si="23"/>
        <v>-7.5307686811977165E-3</v>
      </c>
      <c r="AW57">
        <v>54</v>
      </c>
      <c r="AX57">
        <f>IF(Z57&gt;0, (R57*SUMPRODUCT(K57:$K$98, X57:$X$98)-K57*$AZ$3)/Z57, 0)</f>
        <v>-5475820.3172271224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0.55513806300000001</v>
      </c>
      <c r="Q58" s="4">
        <f t="shared" si="21"/>
        <v>50</v>
      </c>
      <c r="R58">
        <f t="shared" si="0"/>
        <v>100000</v>
      </c>
      <c r="S58">
        <f t="shared" si="1"/>
        <v>-11243436.756517675</v>
      </c>
      <c r="U58">
        <f t="shared" si="13"/>
        <v>0.55513806300000001</v>
      </c>
      <c r="V58">
        <f t="shared" si="14"/>
        <v>0.01</v>
      </c>
      <c r="W58">
        <f t="shared" si="15"/>
        <v>2.8388960122458271E-6</v>
      </c>
      <c r="X58">
        <f t="shared" si="16"/>
        <v>1.5759792332965729E-6</v>
      </c>
      <c r="Y58">
        <f t="shared" si="17"/>
        <v>2.838896012245827E-8</v>
      </c>
      <c r="Z58">
        <f t="shared" si="18"/>
        <v>1.234527818826796E-6</v>
      </c>
      <c r="AB58">
        <f t="shared" si="19"/>
        <v>-15.545284462350757</v>
      </c>
      <c r="AC58">
        <f t="shared" si="2"/>
        <v>-13.88033545514079</v>
      </c>
      <c r="AE58">
        <f t="shared" si="3"/>
        <v>0</v>
      </c>
      <c r="AF58">
        <f t="shared" si="24"/>
        <v>0</v>
      </c>
      <c r="AG58">
        <f t="shared" si="24"/>
        <v>-6.1726390941339792E-5</v>
      </c>
      <c r="AH58">
        <f t="shared" si="5"/>
        <v>-0.1575979233296573</v>
      </c>
      <c r="AI58">
        <f t="shared" si="25"/>
        <v>-0.15765964972059865</v>
      </c>
      <c r="AJ58">
        <f t="shared" si="7"/>
        <v>-1.6649490072099677</v>
      </c>
      <c r="AK58">
        <f t="shared" si="22"/>
        <v>-1.0881699123645532</v>
      </c>
      <c r="AL58">
        <f t="shared" si="26"/>
        <v>-2.9107785692951196</v>
      </c>
      <c r="AN58">
        <f t="shared" si="27"/>
        <v>0</v>
      </c>
      <c r="AO58">
        <f t="shared" si="27"/>
        <v>0</v>
      </c>
      <c r="AP58">
        <f t="shared" si="27"/>
        <v>-1.2119358662058695E-7</v>
      </c>
      <c r="AQ58">
        <f t="shared" si="27"/>
        <v>-3.0942773878402417E-4</v>
      </c>
      <c r="AR58">
        <f t="shared" si="27"/>
        <v>-3.0954893237064476E-4</v>
      </c>
      <c r="AS58">
        <f t="shared" si="27"/>
        <v>-3.2689606284598658E-3</v>
      </c>
      <c r="AT58">
        <f t="shared" si="27"/>
        <v>-2.1365126410419536E-3</v>
      </c>
      <c r="AU58">
        <f t="shared" si="23"/>
        <v>-5.7150222018724633E-3</v>
      </c>
      <c r="AW58">
        <v>55</v>
      </c>
      <c r="AX58">
        <f>IF(Z58&gt;0, (R58*SUMPRODUCT(K58:$K$98, X58:$X$98)-K58*$AZ$3)/Z58, 0)</f>
        <v>-11243436.756517675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0.569934367</v>
      </c>
      <c r="Q59" s="4">
        <f t="shared" si="21"/>
        <v>50</v>
      </c>
      <c r="R59">
        <f t="shared" si="0"/>
        <v>100000</v>
      </c>
      <c r="S59">
        <f t="shared" si="1"/>
        <v>-23898621.177197047</v>
      </c>
      <c r="U59">
        <f t="shared" si="13"/>
        <v>0.569934367</v>
      </c>
      <c r="V59">
        <f t="shared" si="14"/>
        <v>0.01</v>
      </c>
      <c r="W59">
        <f t="shared" si="15"/>
        <v>1.234527818826796E-6</v>
      </c>
      <c r="X59">
        <f t="shared" si="16"/>
        <v>7.0359983096694067E-7</v>
      </c>
      <c r="Y59">
        <f t="shared" si="17"/>
        <v>1.234527818826796E-8</v>
      </c>
      <c r="Z59">
        <f t="shared" si="18"/>
        <v>5.1858270967158729E-7</v>
      </c>
      <c r="AB59">
        <f t="shared" si="19"/>
        <v>-13.88033545514079</v>
      </c>
      <c r="AC59">
        <f t="shared" si="2"/>
        <v>-12.393411727485624</v>
      </c>
      <c r="AE59">
        <f t="shared" si="3"/>
        <v>0</v>
      </c>
      <c r="AF59">
        <f t="shared" si="24"/>
        <v>0</v>
      </c>
      <c r="AG59">
        <f t="shared" si="24"/>
        <v>-2.5929135483579364E-5</v>
      </c>
      <c r="AH59">
        <f t="shared" si="5"/>
        <v>-7.035998309669407E-2</v>
      </c>
      <c r="AI59">
        <f t="shared" si="25"/>
        <v>-7.0385912232177647E-2</v>
      </c>
      <c r="AJ59">
        <f t="shared" si="7"/>
        <v>-1.4869237276551655</v>
      </c>
      <c r="AK59">
        <f t="shared" si="22"/>
        <v>-0.97162348185985536</v>
      </c>
      <c r="AL59">
        <f t="shared" si="26"/>
        <v>-2.5289331217471984</v>
      </c>
      <c r="AN59">
        <f t="shared" si="27"/>
        <v>0</v>
      </c>
      <c r="AO59">
        <f t="shared" si="27"/>
        <v>0</v>
      </c>
      <c r="AP59">
        <f t="shared" si="27"/>
        <v>-4.545469703510463E-8</v>
      </c>
      <c r="AQ59">
        <f t="shared" si="27"/>
        <v>-1.2334355370547125E-4</v>
      </c>
      <c r="AR59">
        <f t="shared" si="27"/>
        <v>-1.2338900840250635E-4</v>
      </c>
      <c r="AS59">
        <f t="shared" si="27"/>
        <v>-2.606630197820382E-3</v>
      </c>
      <c r="AT59">
        <f t="shared" si="27"/>
        <v>-1.7032905330801452E-3</v>
      </c>
      <c r="AU59">
        <f t="shared" si="23"/>
        <v>-4.4333097393030336E-3</v>
      </c>
      <c r="AW59">
        <v>56</v>
      </c>
      <c r="AX59">
        <f>IF(Z59&gt;0, (R59*SUMPRODUCT(K59:$K$98, X59:$X$98)-K59*$AZ$3)/Z59, 0)</f>
        <v>-23898621.177197047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0.58483052300000005</v>
      </c>
      <c r="Q60" s="4">
        <f t="shared" si="21"/>
        <v>50</v>
      </c>
      <c r="R60">
        <f t="shared" si="0"/>
        <v>100000</v>
      </c>
      <c r="S60">
        <f t="shared" si="1"/>
        <v>-52665002.655669168</v>
      </c>
      <c r="U60">
        <f t="shared" si="13"/>
        <v>0.58483052300000005</v>
      </c>
      <c r="V60">
        <f t="shared" si="14"/>
        <v>0.01</v>
      </c>
      <c r="W60">
        <f t="shared" si="15"/>
        <v>5.1858270967158729E-7</v>
      </c>
      <c r="X60">
        <f t="shared" si="16"/>
        <v>3.0328299731599159E-7</v>
      </c>
      <c r="Y60">
        <f t="shared" si="17"/>
        <v>5.1858270967158733E-9</v>
      </c>
      <c r="Z60">
        <f t="shared" si="18"/>
        <v>2.1011388525887982E-7</v>
      </c>
      <c r="AB60">
        <f t="shared" si="19"/>
        <v>-12.393411727485624</v>
      </c>
      <c r="AC60">
        <f t="shared" si="2"/>
        <v>-11.065648325151873</v>
      </c>
      <c r="AE60">
        <f t="shared" si="3"/>
        <v>0</v>
      </c>
      <c r="AF60">
        <f t="shared" si="24"/>
        <v>0</v>
      </c>
      <c r="AG60">
        <f t="shared" si="24"/>
        <v>-1.0505694262943991E-5</v>
      </c>
      <c r="AH60">
        <f t="shared" si="5"/>
        <v>-3.0328299731599159E-2</v>
      </c>
      <c r="AI60">
        <f t="shared" si="25"/>
        <v>-3.0338805425862102E-2</v>
      </c>
      <c r="AJ60">
        <f t="shared" si="7"/>
        <v>-1.3277634023337512</v>
      </c>
      <c r="AK60">
        <f t="shared" si="22"/>
        <v>-0.86753882092399381</v>
      </c>
      <c r="AL60">
        <f t="shared" si="26"/>
        <v>-2.225641028683607</v>
      </c>
      <c r="AN60">
        <f t="shared" si="27"/>
        <v>0</v>
      </c>
      <c r="AO60">
        <f t="shared" si="27"/>
        <v>0</v>
      </c>
      <c r="AP60">
        <f t="shared" si="27"/>
        <v>-1.6443621272238202E-8</v>
      </c>
      <c r="AQ60">
        <f t="shared" si="27"/>
        <v>-4.7470168285440702E-5</v>
      </c>
      <c r="AR60">
        <f t="shared" si="27"/>
        <v>-4.7486611906712934E-5</v>
      </c>
      <c r="AS60">
        <f t="shared" si="27"/>
        <v>-2.0782290042577686E-3</v>
      </c>
      <c r="AT60">
        <f t="shared" si="27"/>
        <v>-1.3578807314577842E-3</v>
      </c>
      <c r="AU60">
        <f t="shared" si="23"/>
        <v>-3.4835963476222659E-3</v>
      </c>
      <c r="AW60">
        <v>57</v>
      </c>
      <c r="AX60">
        <f>IF(Z60&gt;0, (R60*SUMPRODUCT(K60:$K$98, X60:$X$98)-K60*$AZ$3)/Z60, 0)</f>
        <v>-52665002.655669168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0.59948279800000004</v>
      </c>
      <c r="Q61" s="4">
        <f t="shared" si="21"/>
        <v>50</v>
      </c>
      <c r="R61">
        <f t="shared" si="0"/>
        <v>100000</v>
      </c>
      <c r="S61">
        <f t="shared" si="1"/>
        <v>-120410858.89684056</v>
      </c>
      <c r="U61">
        <f t="shared" si="13"/>
        <v>0.59948279800000004</v>
      </c>
      <c r="V61">
        <f t="shared" si="14"/>
        <v>0.01</v>
      </c>
      <c r="W61">
        <f t="shared" si="15"/>
        <v>2.1011388525887982E-7</v>
      </c>
      <c r="X61">
        <f t="shared" si="16"/>
        <v>1.2595965983364425E-7</v>
      </c>
      <c r="Y61">
        <f t="shared" si="17"/>
        <v>2.1011388525887983E-9</v>
      </c>
      <c r="Z61">
        <f t="shared" si="18"/>
        <v>8.2053086572646783E-8</v>
      </c>
      <c r="AB61">
        <f t="shared" si="19"/>
        <v>-11.065648325151873</v>
      </c>
      <c r="AC61">
        <f t="shared" si="2"/>
        <v>-9.8800826293492143</v>
      </c>
      <c r="AE61">
        <f t="shared" si="3"/>
        <v>0</v>
      </c>
      <c r="AF61">
        <f t="shared" si="24"/>
        <v>0</v>
      </c>
      <c r="AG61">
        <f t="shared" si="24"/>
        <v>-4.1026543286323389E-6</v>
      </c>
      <c r="AH61">
        <f t="shared" si="5"/>
        <v>-1.2595965983364425E-2</v>
      </c>
      <c r="AI61">
        <f t="shared" si="25"/>
        <v>-1.2600068637693057E-2</v>
      </c>
      <c r="AJ61">
        <f t="shared" si="7"/>
        <v>-1.1855656958026586</v>
      </c>
      <c r="AK61">
        <f t="shared" si="22"/>
        <v>-0.77459538276063122</v>
      </c>
      <c r="AL61">
        <f t="shared" si="26"/>
        <v>-1.9727611472009827</v>
      </c>
      <c r="AN61">
        <f t="shared" si="27"/>
        <v>0</v>
      </c>
      <c r="AO61">
        <f t="shared" si="27"/>
        <v>0</v>
      </c>
      <c r="AP61">
        <f t="shared" si="27"/>
        <v>-5.7334972946269123E-9</v>
      </c>
      <c r="AQ61">
        <f t="shared" si="27"/>
        <v>-1.7602978731310141E-5</v>
      </c>
      <c r="AR61">
        <f t="shared" si="27"/>
        <v>-1.7608712228604766E-5</v>
      </c>
      <c r="AS61">
        <f t="shared" si="27"/>
        <v>-1.656839003483145E-3</v>
      </c>
      <c r="AT61">
        <f t="shared" si="27"/>
        <v>-1.0825041974640538E-3</v>
      </c>
      <c r="AU61">
        <f t="shared" si="23"/>
        <v>-2.7569519131758033E-3</v>
      </c>
      <c r="AW61">
        <v>58</v>
      </c>
      <c r="AX61">
        <f>IF(Z61&gt;0, (R61*SUMPRODUCT(K61:$K$98, X61:$X$98)-K61*$AZ$3)/Z61, 0)</f>
        <v>-120410858.89684056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0.61448546299999995</v>
      </c>
      <c r="Q62" s="4">
        <f t="shared" si="21"/>
        <v>50</v>
      </c>
      <c r="R62">
        <f t="shared" si="0"/>
        <v>100000</v>
      </c>
      <c r="S62">
        <f t="shared" si="1"/>
        <v>-286300166.87095928</v>
      </c>
      <c r="U62">
        <f t="shared" si="13"/>
        <v>0.61448546299999995</v>
      </c>
      <c r="V62">
        <f t="shared" si="14"/>
        <v>0.01</v>
      </c>
      <c r="W62">
        <f t="shared" si="15"/>
        <v>8.2053086572646783E-8</v>
      </c>
      <c r="X62">
        <f t="shared" si="16"/>
        <v>5.0420428893171939E-8</v>
      </c>
      <c r="Y62">
        <f t="shared" si="17"/>
        <v>8.2053086572646784E-10</v>
      </c>
      <c r="Z62">
        <f t="shared" si="18"/>
        <v>3.0812126813748376E-8</v>
      </c>
      <c r="AB62">
        <f t="shared" si="19"/>
        <v>-9.8800826293492143</v>
      </c>
      <c r="AC62">
        <f t="shared" si="2"/>
        <v>-8.8215170484253189</v>
      </c>
      <c r="AE62">
        <f t="shared" si="3"/>
        <v>0</v>
      </c>
      <c r="AF62">
        <f t="shared" si="24"/>
        <v>0</v>
      </c>
      <c r="AG62">
        <f t="shared" si="24"/>
        <v>-1.5406063406874187E-6</v>
      </c>
      <c r="AH62">
        <f t="shared" si="5"/>
        <v>-5.0420428893171937E-3</v>
      </c>
      <c r="AI62">
        <f t="shared" si="25"/>
        <v>-5.043583495657881E-3</v>
      </c>
      <c r="AJ62">
        <f t="shared" si="7"/>
        <v>-1.0585655809238954</v>
      </c>
      <c r="AK62">
        <f t="shared" si="22"/>
        <v>-0.69160578405444506</v>
      </c>
      <c r="AL62">
        <f t="shared" si="26"/>
        <v>-1.7552149484739985</v>
      </c>
      <c r="AN62">
        <f t="shared" si="27"/>
        <v>0</v>
      </c>
      <c r="AO62">
        <f t="shared" si="27"/>
        <v>0</v>
      </c>
      <c r="AP62">
        <f t="shared" si="27"/>
        <v>-1.9223317696273015E-9</v>
      </c>
      <c r="AQ62">
        <f t="shared" si="27"/>
        <v>-6.2913406066036884E-6</v>
      </c>
      <c r="AR62">
        <f t="shared" si="27"/>
        <v>-6.2932629383733149E-6</v>
      </c>
      <c r="AS62">
        <f t="shared" si="27"/>
        <v>-1.320852830928896E-3</v>
      </c>
      <c r="AT62">
        <f t="shared" si="27"/>
        <v>-8.629691671609228E-4</v>
      </c>
      <c r="AU62">
        <f t="shared" si="23"/>
        <v>-2.1901152610281924E-3</v>
      </c>
      <c r="AW62">
        <v>59</v>
      </c>
      <c r="AX62">
        <f>IF(Z62&gt;0, (R62*SUMPRODUCT(K62:$K$98, X62:$X$98)-K62*$AZ$3)/Z62, 0)</f>
        <v>-286300166.87095928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0.62975077099999999</v>
      </c>
      <c r="Q63" s="4">
        <f t="shared" si="21"/>
        <v>50</v>
      </c>
      <c r="R63">
        <f t="shared" si="0"/>
        <v>100000</v>
      </c>
      <c r="S63">
        <f t="shared" si="1"/>
        <v>-709579090.30483472</v>
      </c>
      <c r="U63">
        <f t="shared" si="13"/>
        <v>0.62975077099999999</v>
      </c>
      <c r="V63">
        <f t="shared" si="14"/>
        <v>0.01</v>
      </c>
      <c r="W63">
        <f t="shared" si="15"/>
        <v>3.0812126813748376E-8</v>
      </c>
      <c r="X63">
        <f t="shared" si="16"/>
        <v>1.9403960617107813E-8</v>
      </c>
      <c r="Y63">
        <f t="shared" si="17"/>
        <v>3.0812126813748378E-10</v>
      </c>
      <c r="Z63">
        <f t="shared" si="18"/>
        <v>1.110004492850308E-8</v>
      </c>
      <c r="AB63">
        <f t="shared" si="19"/>
        <v>-8.8215170484253189</v>
      </c>
      <c r="AC63">
        <f t="shared" si="2"/>
        <v>-7.8763597827100096</v>
      </c>
      <c r="AE63">
        <f t="shared" si="3"/>
        <v>0</v>
      </c>
      <c r="AF63">
        <f t="shared" si="24"/>
        <v>0</v>
      </c>
      <c r="AG63">
        <f t="shared" si="24"/>
        <v>-5.5500224642515397E-7</v>
      </c>
      <c r="AH63">
        <f t="shared" si="5"/>
        <v>-1.9403960617107813E-3</v>
      </c>
      <c r="AI63">
        <f t="shared" si="25"/>
        <v>-1.9409510639572065E-3</v>
      </c>
      <c r="AJ63">
        <f t="shared" si="7"/>
        <v>-0.94515726571530934</v>
      </c>
      <c r="AK63">
        <f t="shared" si="22"/>
        <v>-0.61750619338977242</v>
      </c>
      <c r="AL63">
        <f t="shared" si="26"/>
        <v>-1.5646044101690388</v>
      </c>
      <c r="AN63">
        <f t="shared" si="27"/>
        <v>0</v>
      </c>
      <c r="AO63">
        <f t="shared" si="27"/>
        <v>0</v>
      </c>
      <c r="AP63">
        <f t="shared" si="27"/>
        <v>-6.1832012311646521E-10</v>
      </c>
      <c r="AQ63">
        <f t="shared" si="27"/>
        <v>-2.1617677036439064E-6</v>
      </c>
      <c r="AR63">
        <f t="shared" si="27"/>
        <v>-2.1623860237670227E-6</v>
      </c>
      <c r="AS63">
        <f t="shared" si="27"/>
        <v>-1.0529862908948127E-3</v>
      </c>
      <c r="AT63">
        <f t="shared" si="27"/>
        <v>-6.8795488303205368E-4</v>
      </c>
      <c r="AU63">
        <f t="shared" si="23"/>
        <v>-1.7431035599506331E-3</v>
      </c>
      <c r="AW63">
        <v>60</v>
      </c>
      <c r="AX63">
        <f>IF(Z63&gt;0, (R63*SUMPRODUCT(K63:$K$98, X63:$X$98)-K63*$AZ$3)/Z63, 0)</f>
        <v>-709579090.30483472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0.64518007799999999</v>
      </c>
      <c r="Q64" s="4">
        <f t="shared" si="21"/>
        <v>50</v>
      </c>
      <c r="R64">
        <f t="shared" si="0"/>
        <v>100000</v>
      </c>
      <c r="S64">
        <f t="shared" si="1"/>
        <v>-1837344314.2760792</v>
      </c>
      <c r="U64">
        <f t="shared" si="13"/>
        <v>0.64518007799999999</v>
      </c>
      <c r="V64">
        <f t="shared" si="14"/>
        <v>0.01</v>
      </c>
      <c r="W64">
        <f t="shared" si="15"/>
        <v>1.110004492850308E-8</v>
      </c>
      <c r="X64">
        <f t="shared" si="16"/>
        <v>7.1615278527751214E-9</v>
      </c>
      <c r="Y64">
        <f t="shared" si="17"/>
        <v>1.110004492850308E-10</v>
      </c>
      <c r="Z64">
        <f t="shared" si="18"/>
        <v>3.8275166264429279E-9</v>
      </c>
      <c r="AB64">
        <f t="shared" si="19"/>
        <v>-7.8763597827100096</v>
      </c>
      <c r="AC64">
        <f t="shared" si="2"/>
        <v>-7.0324659113920731</v>
      </c>
      <c r="AE64">
        <f t="shared" si="3"/>
        <v>0</v>
      </c>
      <c r="AF64">
        <f t="shared" si="24"/>
        <v>0</v>
      </c>
      <c r="AG64">
        <f t="shared" si="24"/>
        <v>-1.913758313221464E-7</v>
      </c>
      <c r="AH64">
        <f t="shared" si="5"/>
        <v>-7.1615278527751213E-4</v>
      </c>
      <c r="AI64">
        <f t="shared" si="25"/>
        <v>-7.1634416110883433E-4</v>
      </c>
      <c r="AJ64">
        <f t="shared" si="7"/>
        <v>-0.84389387131793647</v>
      </c>
      <c r="AK64">
        <f t="shared" si="22"/>
        <v>-0.55134518478970074</v>
      </c>
      <c r="AL64">
        <f t="shared" si="26"/>
        <v>-1.395955400268746</v>
      </c>
      <c r="AN64">
        <f t="shared" si="27"/>
        <v>0</v>
      </c>
      <c r="AO64">
        <f t="shared" si="27"/>
        <v>0</v>
      </c>
      <c r="AP64">
        <f t="shared" si="27"/>
        <v>-1.9036526484290174E-10</v>
      </c>
      <c r="AQ64">
        <f t="shared" si="27"/>
        <v>-7.1237111653794755E-7</v>
      </c>
      <c r="AR64">
        <f t="shared" si="27"/>
        <v>-7.1256148180279051E-7</v>
      </c>
      <c r="AS64">
        <f t="shared" si="27"/>
        <v>-8.394376615003114E-4</v>
      </c>
      <c r="AT64">
        <f t="shared" si="27"/>
        <v>-5.4843378809769352E-4</v>
      </c>
      <c r="AU64">
        <f t="shared" si="23"/>
        <v>-1.3885840110798076E-3</v>
      </c>
      <c r="AW64">
        <v>61</v>
      </c>
      <c r="AX64">
        <f>IF(Z64&gt;0, (R64*SUMPRODUCT(K64:$K$98, X64:$X$98)-K64*$AZ$3)/Z64, 0)</f>
        <v>-1837344314.2760792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0.66067595400000001</v>
      </c>
      <c r="Q65" s="4">
        <f t="shared" si="21"/>
        <v>50</v>
      </c>
      <c r="R65">
        <f t="shared" si="0"/>
        <v>100000</v>
      </c>
      <c r="S65">
        <f t="shared" si="1"/>
        <v>-4981373732.2645464</v>
      </c>
      <c r="U65">
        <f t="shared" si="13"/>
        <v>0.66067595400000001</v>
      </c>
      <c r="V65">
        <f t="shared" si="14"/>
        <v>0.01</v>
      </c>
      <c r="W65">
        <f t="shared" si="15"/>
        <v>3.8275166264429279E-9</v>
      </c>
      <c r="X65">
        <f t="shared" si="16"/>
        <v>2.5287481986260429E-9</v>
      </c>
      <c r="Y65">
        <f t="shared" si="17"/>
        <v>3.8275166264429276E-11</v>
      </c>
      <c r="Z65">
        <f t="shared" si="18"/>
        <v>1.2604932615524558E-9</v>
      </c>
      <c r="AB65">
        <f t="shared" si="19"/>
        <v>-7.0324659113920731</v>
      </c>
      <c r="AC65">
        <f t="shared" si="2"/>
        <v>-6.2789880227938681</v>
      </c>
      <c r="AE65">
        <f t="shared" si="3"/>
        <v>0</v>
      </c>
      <c r="AF65">
        <f t="shared" si="24"/>
        <v>0</v>
      </c>
      <c r="AG65">
        <f t="shared" si="24"/>
        <v>-6.3024663077622793E-8</v>
      </c>
      <c r="AH65">
        <f t="shared" si="5"/>
        <v>-2.5287481986260428E-4</v>
      </c>
      <c r="AI65">
        <f t="shared" si="25"/>
        <v>-2.5293784452568192E-4</v>
      </c>
      <c r="AJ65">
        <f t="shared" si="7"/>
        <v>-0.75347788859820497</v>
      </c>
      <c r="AK65">
        <f t="shared" si="22"/>
        <v>-0.49227261379744519</v>
      </c>
      <c r="AL65">
        <f t="shared" si="26"/>
        <v>-1.2460034402401758</v>
      </c>
      <c r="AN65">
        <f t="shared" si="27"/>
        <v>0</v>
      </c>
      <c r="AO65">
        <f t="shared" si="27"/>
        <v>0</v>
      </c>
      <c r="AP65">
        <f t="shared" si="27"/>
        <v>-5.5974874317791034E-11</v>
      </c>
      <c r="AQ65">
        <f t="shared" si="27"/>
        <v>-2.2458884456883346E-7</v>
      </c>
      <c r="AR65">
        <f t="shared" si="27"/>
        <v>-2.2464481944315127E-7</v>
      </c>
      <c r="AS65">
        <f t="shared" si="27"/>
        <v>-6.6919564589459598E-4</v>
      </c>
      <c r="AT65">
        <f t="shared" si="27"/>
        <v>-4.3720817124345688E-4</v>
      </c>
      <c r="AU65">
        <f t="shared" si="23"/>
        <v>-1.106628461957496E-3</v>
      </c>
      <c r="AW65">
        <v>62</v>
      </c>
      <c r="AX65">
        <f>IF(Z65&gt;0, (R65*SUMPRODUCT(K65:$K$98, X65:$X$98)-K65*$AZ$3)/Z65, 0)</f>
        <v>-4981373732.2645464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0.67625413199999995</v>
      </c>
      <c r="Q66" s="4">
        <f t="shared" si="21"/>
        <v>50</v>
      </c>
      <c r="R66">
        <f t="shared" si="0"/>
        <v>100000</v>
      </c>
      <c r="S66">
        <f t="shared" si="1"/>
        <v>-14175980380.356804</v>
      </c>
      <c r="U66">
        <f t="shared" si="13"/>
        <v>0.67625413199999995</v>
      </c>
      <c r="V66">
        <f t="shared" si="14"/>
        <v>0.01</v>
      </c>
      <c r="W66">
        <f t="shared" si="15"/>
        <v>1.2604932615524558E-9</v>
      </c>
      <c r="X66">
        <f t="shared" si="16"/>
        <v>8.5241377648300489E-10</v>
      </c>
      <c r="Y66">
        <f t="shared" si="17"/>
        <v>1.2604932615524558E-11</v>
      </c>
      <c r="Z66">
        <f t="shared" si="18"/>
        <v>3.9547455245392634E-10</v>
      </c>
      <c r="AB66">
        <f t="shared" si="19"/>
        <v>-6.2789880227938681</v>
      </c>
      <c r="AC66">
        <f t="shared" si="2"/>
        <v>-5.6062394965172473</v>
      </c>
      <c r="AE66">
        <f t="shared" si="3"/>
        <v>0</v>
      </c>
      <c r="AF66">
        <f t="shared" si="24"/>
        <v>0</v>
      </c>
      <c r="AG66">
        <f t="shared" si="24"/>
        <v>-1.9773727622696319E-8</v>
      </c>
      <c r="AH66">
        <f t="shared" si="5"/>
        <v>-8.5241377648300495E-5</v>
      </c>
      <c r="AI66">
        <f t="shared" si="25"/>
        <v>-8.5261151375923185E-5</v>
      </c>
      <c r="AJ66">
        <f t="shared" si="7"/>
        <v>-0.67274852627662085</v>
      </c>
      <c r="AK66">
        <f t="shared" si="22"/>
        <v>-0.43952916159557082</v>
      </c>
      <c r="AL66">
        <f t="shared" si="26"/>
        <v>-1.1123629490235676</v>
      </c>
      <c r="AN66">
        <f t="shared" si="27"/>
        <v>0</v>
      </c>
      <c r="AO66">
        <f t="shared" si="27"/>
        <v>0</v>
      </c>
      <c r="AP66">
        <f t="shared" si="27"/>
        <v>-1.5680254936630588E-11</v>
      </c>
      <c r="AQ66">
        <f t="shared" si="27"/>
        <v>-6.7595071509976551E-8</v>
      </c>
      <c r="AR66">
        <f t="shared" si="27"/>
        <v>-6.7610751764913175E-8</v>
      </c>
      <c r="AS66">
        <f t="shared" si="27"/>
        <v>-5.3347899806973817E-4</v>
      </c>
      <c r="AT66">
        <f t="shared" si="27"/>
        <v>-3.4853971074181705E-4</v>
      </c>
      <c r="AU66">
        <f t="shared" si="23"/>
        <v>-8.8208631956332017E-4</v>
      </c>
      <c r="AW66">
        <v>63</v>
      </c>
      <c r="AX66">
        <f>IF(Z66&gt;0, (R66*SUMPRODUCT(K66:$K$98, X66:$X$98)-K66*$AZ$3)/Z66, 0)</f>
        <v>-14175980380.356804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0.69194305599999995</v>
      </c>
      <c r="Q67" s="4">
        <f t="shared" si="21"/>
        <v>50</v>
      </c>
      <c r="R67">
        <f t="shared" ref="R67:R79" si="28">$C$6</f>
        <v>100000</v>
      </c>
      <c r="S67">
        <f t="shared" ref="S67:S79" si="29">AX67</f>
        <v>-42465460845.130814</v>
      </c>
      <c r="U67">
        <f t="shared" si="13"/>
        <v>0.69194305599999995</v>
      </c>
      <c r="V67">
        <f t="shared" si="14"/>
        <v>0.01</v>
      </c>
      <c r="W67">
        <f t="shared" si="15"/>
        <v>3.9547455245392634E-10</v>
      </c>
      <c r="X67">
        <f t="shared" si="16"/>
        <v>2.7364587039520207E-10</v>
      </c>
      <c r="Y67">
        <f t="shared" si="17"/>
        <v>3.9547455245392638E-12</v>
      </c>
      <c r="Z67">
        <f t="shared" si="18"/>
        <v>1.1787393653418502E-10</v>
      </c>
      <c r="AB67">
        <f t="shared" si="19"/>
        <v>-5.6062394965172473</v>
      </c>
      <c r="AC67">
        <f t="shared" ref="AC67:AC79" si="30">S67*Z67</f>
        <v>-5.0055710365538681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-5.8936968267092507E-9</v>
      </c>
      <c r="AH67">
        <f t="shared" ref="AH67:AH79" si="33">-X67*R67</f>
        <v>-2.7364587039520206E-5</v>
      </c>
      <c r="AI67">
        <f t="shared" ref="AI67:AI79" si="34">SUM(AE67:AH67)</f>
        <v>-2.7370480736346914E-5</v>
      </c>
      <c r="AJ67">
        <f t="shared" ref="AJ67:AJ79" si="35">AB67-AC67</f>
        <v>-0.60066845996337914</v>
      </c>
      <c r="AK67">
        <f t="shared" si="22"/>
        <v>-0.39243676475620737</v>
      </c>
      <c r="AL67">
        <f t="shared" si="26"/>
        <v>-0.99313259520032282</v>
      </c>
      <c r="AN67">
        <f t="shared" ref="AN67:AT79" si="36">AE67*$K67</f>
        <v>0</v>
      </c>
      <c r="AO67">
        <f t="shared" si="36"/>
        <v>0</v>
      </c>
      <c r="AP67">
        <f t="shared" si="36"/>
        <v>-4.1728650603152029E-12</v>
      </c>
      <c r="AQ67">
        <f t="shared" si="36"/>
        <v>-1.9374720570912952E-8</v>
      </c>
      <c r="AR67">
        <f t="shared" si="36"/>
        <v>-1.9378893435973268E-8</v>
      </c>
      <c r="AS67">
        <f t="shared" si="36"/>
        <v>-4.2528628518105112E-4</v>
      </c>
      <c r="AT67">
        <f t="shared" si="36"/>
        <v>-2.778537329258352E-4</v>
      </c>
      <c r="AU67">
        <f t="shared" si="23"/>
        <v>-7.0315939700032223E-4</v>
      </c>
      <c r="AW67">
        <v>64</v>
      </c>
      <c r="AX67">
        <f>IF(Z67&gt;0, (R67*SUMPRODUCT(K67:$K$98, X67:$X$98)-K67*$AZ$3)/Z67, 0)</f>
        <v>-42465460845.130814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0.70765376499999999</v>
      </c>
      <c r="Q68" s="4">
        <f t="shared" si="21"/>
        <v>50</v>
      </c>
      <c r="R68">
        <f t="shared" si="28"/>
        <v>100000</v>
      </c>
      <c r="S68">
        <f t="shared" si="29"/>
        <v>-134287571359.45776</v>
      </c>
      <c r="U68">
        <f t="shared" ref="U68:U79" si="40">M68</f>
        <v>0.70765376499999999</v>
      </c>
      <c r="V68">
        <f t="shared" ref="V68:V79" si="41">$C$10</f>
        <v>0.01</v>
      </c>
      <c r="W68">
        <f t="shared" ref="W68:W79" si="42">Z67</f>
        <v>1.1787393653418502E-10</v>
      </c>
      <c r="X68">
        <f t="shared" ref="X68:X79" si="43">U68*W68</f>
        <v>8.3413934983787082E-11</v>
      </c>
      <c r="Y68">
        <f t="shared" ref="Y68:Y79" si="44">V68*W68</f>
        <v>1.1787393653418502E-12</v>
      </c>
      <c r="Z68">
        <f t="shared" ref="Z68:Z79" si="45">MAX(0, W68-X68-Y68)</f>
        <v>3.3281262185056089E-11</v>
      </c>
      <c r="AB68">
        <f t="shared" ref="AB68:AB79" si="46">AC67</f>
        <v>-5.0055710365538681</v>
      </c>
      <c r="AC68">
        <f t="shared" si="30"/>
        <v>-4.4692598706085427</v>
      </c>
      <c r="AE68">
        <f t="shared" si="31"/>
        <v>0</v>
      </c>
      <c r="AF68">
        <f t="shared" si="32"/>
        <v>0</v>
      </c>
      <c r="AG68">
        <f t="shared" si="32"/>
        <v>-1.6640631092528044E-9</v>
      </c>
      <c r="AH68">
        <f t="shared" si="33"/>
        <v>-8.3413934983787078E-6</v>
      </c>
      <c r="AI68">
        <f t="shared" si="34"/>
        <v>-8.3430575614879599E-6</v>
      </c>
      <c r="AJ68">
        <f t="shared" si="35"/>
        <v>-0.53631116594532546</v>
      </c>
      <c r="AK68">
        <f t="shared" si="22"/>
        <v>-0.3503899725587708</v>
      </c>
      <c r="AL68">
        <f t="shared" si="26"/>
        <v>-0.88670948156165774</v>
      </c>
      <c r="AN68">
        <f t="shared" si="36"/>
        <v>0</v>
      </c>
      <c r="AO68">
        <f t="shared" si="36"/>
        <v>0</v>
      </c>
      <c r="AP68">
        <f t="shared" si="36"/>
        <v>-1.0519578026277192E-12</v>
      </c>
      <c r="AQ68">
        <f t="shared" si="36"/>
        <v>-5.2731136978017958E-9</v>
      </c>
      <c r="AR68">
        <f t="shared" si="36"/>
        <v>-5.2741656556044229E-9</v>
      </c>
      <c r="AS68">
        <f t="shared" si="36"/>
        <v>-3.390356486575083E-4</v>
      </c>
      <c r="AT68">
        <f t="shared" si="36"/>
        <v>-2.2150329728853711E-4</v>
      </c>
      <c r="AU68">
        <f t="shared" si="23"/>
        <v>-5.6054422011170106E-4</v>
      </c>
      <c r="AW68">
        <v>65</v>
      </c>
      <c r="AX68">
        <f>IF(Z68&gt;0, (R68*SUMPRODUCT(K68:$K$98, X68:$X$98)-K68*$AZ$3)/Z68, 0)</f>
        <v>-134287571359.45776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0.72329488099999995</v>
      </c>
      <c r="Q69" s="4">
        <f t="shared" ref="Q69:Q79" si="48">$C$8</f>
        <v>50</v>
      </c>
      <c r="R69">
        <f t="shared" si="28"/>
        <v>100000</v>
      </c>
      <c r="S69">
        <f t="shared" si="29"/>
        <v>-449558740643.99756</v>
      </c>
      <c r="U69">
        <f t="shared" si="40"/>
        <v>0.72329488099999995</v>
      </c>
      <c r="V69">
        <f t="shared" si="41"/>
        <v>0.01</v>
      </c>
      <c r="W69">
        <f t="shared" si="42"/>
        <v>3.3281262185056089E-11</v>
      </c>
      <c r="X69">
        <f t="shared" si="43"/>
        <v>2.4072166571669944E-11</v>
      </c>
      <c r="Y69">
        <f t="shared" si="44"/>
        <v>3.3281262185056088E-13</v>
      </c>
      <c r="Z69">
        <f t="shared" si="45"/>
        <v>8.8762829915355843E-12</v>
      </c>
      <c r="AB69">
        <f t="shared" si="46"/>
        <v>-4.4692598706085427</v>
      </c>
      <c r="AC69">
        <f t="shared" si="30"/>
        <v>-3.9904106032744724</v>
      </c>
      <c r="AE69">
        <f t="shared" si="31"/>
        <v>0</v>
      </c>
      <c r="AF69">
        <f t="shared" si="32"/>
        <v>0</v>
      </c>
      <c r="AG69">
        <f t="shared" si="32"/>
        <v>-4.4381414957677921E-10</v>
      </c>
      <c r="AH69">
        <f t="shared" si="33"/>
        <v>-2.4072166571669944E-6</v>
      </c>
      <c r="AI69">
        <f t="shared" si="34"/>
        <v>-2.4076604713165711E-6</v>
      </c>
      <c r="AJ69">
        <f t="shared" si="35"/>
        <v>-0.47884926733407029</v>
      </c>
      <c r="AK69">
        <f t="shared" si="22"/>
        <v>-0.31284819094259803</v>
      </c>
      <c r="AL69">
        <f t="shared" si="26"/>
        <v>-0.7916998659371397</v>
      </c>
      <c r="AN69">
        <f t="shared" si="36"/>
        <v>0</v>
      </c>
      <c r="AO69">
        <f t="shared" si="36"/>
        <v>0</v>
      </c>
      <c r="AP69">
        <f t="shared" si="36"/>
        <v>-2.5050225976143247E-13</v>
      </c>
      <c r="AQ69">
        <f t="shared" si="36"/>
        <v>-1.358706595836853E-9</v>
      </c>
      <c r="AR69">
        <f t="shared" si="36"/>
        <v>-1.3589570980966143E-9</v>
      </c>
      <c r="AS69">
        <f t="shared" si="36"/>
        <v>-2.7027715016900161E-4</v>
      </c>
      <c r="AT69">
        <f t="shared" si="36"/>
        <v>-1.7658107310938531E-4</v>
      </c>
      <c r="AU69">
        <f t="shared" si="23"/>
        <v>-4.4685958223548506E-4</v>
      </c>
      <c r="AW69">
        <v>66</v>
      </c>
      <c r="AX69">
        <f>IF(Z69&gt;0, (R69*SUMPRODUCT(K69:$K$98, X69:$X$98)-K69*$AZ$3)/Z69, 0)</f>
        <v>-449558740643.99756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0.74145409100000004</v>
      </c>
      <c r="Q70" s="4">
        <f t="shared" si="48"/>
        <v>50</v>
      </c>
      <c r="R70">
        <f t="shared" si="28"/>
        <v>100000</v>
      </c>
      <c r="S70">
        <f t="shared" si="29"/>
        <v>-1614960127343.6194</v>
      </c>
      <c r="U70">
        <f t="shared" si="40"/>
        <v>0.74145409100000004</v>
      </c>
      <c r="V70">
        <f t="shared" si="41"/>
        <v>0.01</v>
      </c>
      <c r="W70">
        <f t="shared" si="42"/>
        <v>8.8762829915355843E-12</v>
      </c>
      <c r="X70">
        <f t="shared" si="43"/>
        <v>6.5813563369477774E-12</v>
      </c>
      <c r="Y70">
        <f t="shared" si="44"/>
        <v>8.8762829915355844E-14</v>
      </c>
      <c r="Z70">
        <f t="shared" si="45"/>
        <v>2.2061638246724512E-12</v>
      </c>
      <c r="AB70">
        <f t="shared" si="46"/>
        <v>-3.9904106032744724</v>
      </c>
      <c r="AC70">
        <f t="shared" si="30"/>
        <v>-3.562866611233908</v>
      </c>
      <c r="AE70">
        <f t="shared" si="31"/>
        <v>0</v>
      </c>
      <c r="AF70">
        <f t="shared" si="32"/>
        <v>0</v>
      </c>
      <c r="AG70">
        <f t="shared" si="32"/>
        <v>-1.1030819123362256E-10</v>
      </c>
      <c r="AH70">
        <f t="shared" si="33"/>
        <v>-6.5813563369477769E-7</v>
      </c>
      <c r="AI70">
        <f t="shared" si="34"/>
        <v>-6.5824594188601129E-7</v>
      </c>
      <c r="AJ70">
        <f t="shared" si="35"/>
        <v>-0.42754399204056437</v>
      </c>
      <c r="AK70">
        <f t="shared" si="22"/>
        <v>-0.27932874222921311</v>
      </c>
      <c r="AL70">
        <f t="shared" si="26"/>
        <v>-0.70687339251571935</v>
      </c>
      <c r="AN70">
        <f t="shared" si="36"/>
        <v>0</v>
      </c>
      <c r="AO70">
        <f t="shared" si="36"/>
        <v>0</v>
      </c>
      <c r="AP70">
        <f t="shared" si="36"/>
        <v>-5.5590457016928002E-14</v>
      </c>
      <c r="AQ70">
        <f t="shared" si="36"/>
        <v>-3.3167129518724782E-10</v>
      </c>
      <c r="AR70">
        <f t="shared" si="36"/>
        <v>-3.3172688564426475E-10</v>
      </c>
      <c r="AS70">
        <f t="shared" si="36"/>
        <v>-2.1546329104463072E-4</v>
      </c>
      <c r="AT70">
        <f t="shared" si="36"/>
        <v>-1.4076935053353143E-4</v>
      </c>
      <c r="AU70">
        <f t="shared" si="23"/>
        <v>-3.5623297330504778E-4</v>
      </c>
      <c r="AW70">
        <v>67</v>
      </c>
      <c r="AX70">
        <f>IF(Z70&gt;0, (R70*SUMPRODUCT(K70:$K$98, X70:$X$98)-K70*$AZ$3)/Z70, 0)</f>
        <v>-1614960127343.6194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0.75951466000000001</v>
      </c>
      <c r="Q71" s="4">
        <f t="shared" si="48"/>
        <v>50</v>
      </c>
      <c r="R71">
        <f t="shared" si="28"/>
        <v>100000</v>
      </c>
      <c r="S71">
        <f t="shared" si="29"/>
        <v>-6256053791784.9707</v>
      </c>
      <c r="U71">
        <f t="shared" si="40"/>
        <v>0.75951466000000001</v>
      </c>
      <c r="V71">
        <f t="shared" si="41"/>
        <v>0.01</v>
      </c>
      <c r="W71">
        <f t="shared" si="42"/>
        <v>2.2061638246724512E-12</v>
      </c>
      <c r="X71">
        <f t="shared" si="43"/>
        <v>1.6756137672003964E-12</v>
      </c>
      <c r="Y71">
        <f t="shared" si="44"/>
        <v>2.2061638246724513E-14</v>
      </c>
      <c r="Z71">
        <f t="shared" si="45"/>
        <v>5.0848841922533025E-13</v>
      </c>
      <c r="AB71">
        <f t="shared" si="46"/>
        <v>-3.562866611233908</v>
      </c>
      <c r="AC71">
        <f t="shared" si="30"/>
        <v>-3.181130903173373</v>
      </c>
      <c r="AE71">
        <f t="shared" si="31"/>
        <v>0</v>
      </c>
      <c r="AF71">
        <f t="shared" si="32"/>
        <v>0</v>
      </c>
      <c r="AG71">
        <f t="shared" si="32"/>
        <v>-2.5424420961266512E-11</v>
      </c>
      <c r="AH71">
        <f t="shared" si="33"/>
        <v>-1.6756137672003964E-7</v>
      </c>
      <c r="AI71">
        <f t="shared" si="34"/>
        <v>-1.6758680114100091E-7</v>
      </c>
      <c r="AJ71">
        <f t="shared" si="35"/>
        <v>-0.38173570806053503</v>
      </c>
      <c r="AK71">
        <f t="shared" si="22"/>
        <v>-0.24940066278637357</v>
      </c>
      <c r="AL71">
        <f t="shared" si="26"/>
        <v>-0.63113653843370976</v>
      </c>
      <c r="AN71">
        <f t="shared" si="36"/>
        <v>0</v>
      </c>
      <c r="AO71">
        <f t="shared" si="36"/>
        <v>0</v>
      </c>
      <c r="AP71">
        <f t="shared" si="36"/>
        <v>-1.1439986952055387E-14</v>
      </c>
      <c r="AQ71">
        <f t="shared" si="36"/>
        <v>-7.5396012607958355E-11</v>
      </c>
      <c r="AR71">
        <f t="shared" si="36"/>
        <v>-7.540745259491042E-11</v>
      </c>
      <c r="AS71">
        <f t="shared" si="36"/>
        <v>-1.717660168543953E-4</v>
      </c>
      <c r="AT71">
        <f t="shared" si="36"/>
        <v>-1.1222046442893504E-4</v>
      </c>
      <c r="AU71">
        <f t="shared" si="23"/>
        <v>-2.8398655669078295E-4</v>
      </c>
      <c r="AW71">
        <v>68</v>
      </c>
      <c r="AX71">
        <f>IF(Z71&gt;0, (R71*SUMPRODUCT(K71:$K$98, X71:$X$98)-K71*$AZ$3)/Z71, 0)</f>
        <v>-6256053791784.9707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0.77745419500000001</v>
      </c>
      <c r="Q72" s="4">
        <f t="shared" si="48"/>
        <v>50</v>
      </c>
      <c r="R72">
        <f t="shared" si="28"/>
        <v>100000</v>
      </c>
      <c r="S72">
        <f t="shared" si="29"/>
        <v>-26280275511539.637</v>
      </c>
      <c r="U72">
        <f t="shared" si="40"/>
        <v>0.77745419500000001</v>
      </c>
      <c r="V72">
        <f t="shared" si="41"/>
        <v>0.01</v>
      </c>
      <c r="W72">
        <f t="shared" si="42"/>
        <v>5.0848841922533025E-13</v>
      </c>
      <c r="X72">
        <f t="shared" si="43"/>
        <v>3.9532645463565168E-13</v>
      </c>
      <c r="Y72">
        <f t="shared" si="44"/>
        <v>5.084884192253303E-15</v>
      </c>
      <c r="Z72">
        <f t="shared" si="45"/>
        <v>1.0807708039742527E-13</v>
      </c>
      <c r="AB72">
        <f t="shared" si="46"/>
        <v>-3.181130903173373</v>
      </c>
      <c r="AC72">
        <f t="shared" si="30"/>
        <v>-2.8402954493271557</v>
      </c>
      <c r="AE72">
        <f t="shared" si="31"/>
        <v>0</v>
      </c>
      <c r="AF72">
        <f t="shared" si="32"/>
        <v>0</v>
      </c>
      <c r="AG72">
        <f t="shared" si="32"/>
        <v>-5.4038540198712635E-12</v>
      </c>
      <c r="AH72">
        <f t="shared" si="33"/>
        <v>-3.9532645463565167E-8</v>
      </c>
      <c r="AI72">
        <f t="shared" si="34"/>
        <v>-3.9538049317585037E-8</v>
      </c>
      <c r="AJ72">
        <f t="shared" si="35"/>
        <v>-0.34083545384621727</v>
      </c>
      <c r="AK72">
        <f t="shared" ref="AK72:AK79" si="49">G72*SUM(AB72:AB72, AE72:AF72)</f>
        <v>-0.22267916322213613</v>
      </c>
      <c r="AL72">
        <f t="shared" si="26"/>
        <v>-0.56351465660640276</v>
      </c>
      <c r="AN72">
        <f t="shared" si="36"/>
        <v>0</v>
      </c>
      <c r="AO72">
        <f t="shared" si="36"/>
        <v>0</v>
      </c>
      <c r="AP72">
        <f t="shared" si="36"/>
        <v>-2.1710011034947392E-15</v>
      </c>
      <c r="AQ72">
        <f t="shared" si="36"/>
        <v>-1.5882260440394151E-11</v>
      </c>
      <c r="AR72">
        <f t="shared" si="36"/>
        <v>-1.5884431441497645E-11</v>
      </c>
      <c r="AS72">
        <f t="shared" si="36"/>
        <v>-1.3693081709633155E-4</v>
      </c>
      <c r="AT72">
        <f t="shared" si="36"/>
        <v>-8.9461467186720858E-5</v>
      </c>
      <c r="AU72">
        <f t="shared" si="23"/>
        <v>-2.2639230016748387E-4</v>
      </c>
      <c r="AW72">
        <v>69</v>
      </c>
      <c r="AX72">
        <f>IF(Z72&gt;0, (R72*SUMPRODUCT(K72:$K$98, X72:$X$98)-K72*$AZ$3)/Z72, 0)</f>
        <v>-26280275511539.637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0.79525030600000002</v>
      </c>
      <c r="Q73" s="4">
        <f t="shared" si="48"/>
        <v>50</v>
      </c>
      <c r="R73">
        <f t="shared" si="28"/>
        <v>100000</v>
      </c>
      <c r="S73">
        <f t="shared" si="29"/>
        <v>-120485589604363.23</v>
      </c>
      <c r="U73">
        <f t="shared" si="40"/>
        <v>0.79525030600000002</v>
      </c>
      <c r="V73">
        <f t="shared" si="41"/>
        <v>0.01</v>
      </c>
      <c r="W73">
        <f t="shared" si="42"/>
        <v>1.0807708039742527E-13</v>
      </c>
      <c r="X73">
        <f t="shared" si="43"/>
        <v>8.594833125763905E-14</v>
      </c>
      <c r="Y73">
        <f t="shared" si="44"/>
        <v>1.0807708039742527E-15</v>
      </c>
      <c r="Z73">
        <f t="shared" si="45"/>
        <v>2.1047978335811969E-14</v>
      </c>
      <c r="AB73">
        <f t="shared" si="46"/>
        <v>-2.8402954493271557</v>
      </c>
      <c r="AC73">
        <f t="shared" si="30"/>
        <v>-2.5359780797701692</v>
      </c>
      <c r="AE73">
        <f t="shared" si="31"/>
        <v>0</v>
      </c>
      <c r="AF73">
        <f t="shared" si="32"/>
        <v>0</v>
      </c>
      <c r="AG73">
        <f t="shared" si="32"/>
        <v>-1.0523989167905984E-12</v>
      </c>
      <c r="AH73">
        <f t="shared" si="33"/>
        <v>-8.594833125763905E-9</v>
      </c>
      <c r="AI73">
        <f t="shared" si="34"/>
        <v>-8.595885524680695E-9</v>
      </c>
      <c r="AJ73">
        <f t="shared" si="35"/>
        <v>-0.30431736955698652</v>
      </c>
      <c r="AK73">
        <f t="shared" si="49"/>
        <v>-0.19882068145290091</v>
      </c>
      <c r="AL73">
        <f t="shared" si="26"/>
        <v>-0.50313805960577296</v>
      </c>
      <c r="AN73">
        <f t="shared" si="36"/>
        <v>0</v>
      </c>
      <c r="AO73">
        <f t="shared" si="36"/>
        <v>0</v>
      </c>
      <c r="AP73">
        <f t="shared" si="36"/>
        <v>-3.7750160766005596E-16</v>
      </c>
      <c r="AQ73">
        <f t="shared" si="36"/>
        <v>-3.0830165926438016E-12</v>
      </c>
      <c r="AR73">
        <f t="shared" si="36"/>
        <v>-3.0833940942514613E-12</v>
      </c>
      <c r="AS73">
        <f t="shared" si="36"/>
        <v>-1.0916040905570426E-4</v>
      </c>
      <c r="AT73">
        <f t="shared" si="36"/>
        <v>-7.1318133919622893E-5</v>
      </c>
      <c r="AU73">
        <f t="shared" si="23"/>
        <v>-1.8047854605872125E-4</v>
      </c>
      <c r="AW73">
        <v>70</v>
      </c>
      <c r="AX73">
        <f>IF(Z73&gt;0, (R73*SUMPRODUCT(K73:$K$98, X73:$X$98)-K73*$AZ$3)/Z73, 0)</f>
        <v>-120485589604363.23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0.81288120699999999</v>
      </c>
      <c r="Q74" s="4">
        <f t="shared" si="48"/>
        <v>50</v>
      </c>
      <c r="R74">
        <f t="shared" si="28"/>
        <v>100000</v>
      </c>
      <c r="S74">
        <f t="shared" si="29"/>
        <v>-607368746521084.63</v>
      </c>
      <c r="U74">
        <f t="shared" si="40"/>
        <v>0.81288120699999999</v>
      </c>
      <c r="V74">
        <f t="shared" si="41"/>
        <v>0.01</v>
      </c>
      <c r="W74">
        <f t="shared" si="42"/>
        <v>2.1047978335811969E-14</v>
      </c>
      <c r="X74">
        <f t="shared" si="43"/>
        <v>1.7109506034524683E-14</v>
      </c>
      <c r="Y74">
        <f t="shared" si="44"/>
        <v>2.104797833581197E-16</v>
      </c>
      <c r="Z74">
        <f t="shared" si="45"/>
        <v>3.7279925179291664E-15</v>
      </c>
      <c r="AB74">
        <f t="shared" si="46"/>
        <v>-2.5359780797701692</v>
      </c>
      <c r="AC74">
        <f t="shared" si="30"/>
        <v>-2.2642661426546198</v>
      </c>
      <c r="AE74">
        <f t="shared" si="31"/>
        <v>0</v>
      </c>
      <c r="AF74">
        <f t="shared" si="32"/>
        <v>0</v>
      </c>
      <c r="AG74">
        <f t="shared" si="32"/>
        <v>-1.8639962589645833E-13</v>
      </c>
      <c r="AH74">
        <f t="shared" si="33"/>
        <v>-1.7109506034524684E-9</v>
      </c>
      <c r="AI74">
        <f t="shared" si="34"/>
        <v>-1.7111370030783649E-9</v>
      </c>
      <c r="AJ74">
        <f t="shared" si="35"/>
        <v>-0.27171193711554942</v>
      </c>
      <c r="AK74">
        <f t="shared" si="49"/>
        <v>-0.17751846558391185</v>
      </c>
      <c r="AL74">
        <f t="shared" si="26"/>
        <v>-0.44923040441059825</v>
      </c>
      <c r="AN74">
        <f t="shared" si="36"/>
        <v>0</v>
      </c>
      <c r="AO74">
        <f t="shared" si="36"/>
        <v>0</v>
      </c>
      <c r="AP74">
        <f t="shared" si="36"/>
        <v>-5.9698775985989911E-17</v>
      </c>
      <c r="AQ74">
        <f t="shared" si="36"/>
        <v>-5.4797136156990489E-13</v>
      </c>
      <c r="AR74">
        <f t="shared" si="36"/>
        <v>-5.4803106034589087E-13</v>
      </c>
      <c r="AS74">
        <f t="shared" si="36"/>
        <v>-8.7022009773726514E-5</v>
      </c>
      <c r="AT74">
        <f t="shared" si="36"/>
        <v>-5.6854379719396058E-5</v>
      </c>
      <c r="AU74">
        <f t="shared" si="23"/>
        <v>-1.4387639004115362E-4</v>
      </c>
      <c r="AW74">
        <v>71</v>
      </c>
      <c r="AX74">
        <f>IF(Z74&gt;0, (R74*SUMPRODUCT(K74:$K$98, X74:$X$98)-K74*$AZ$3)/Z74, 0)</f>
        <v>-607368746521084.63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0.83042254299999996</v>
      </c>
      <c r="Q75" s="4">
        <f t="shared" si="48"/>
        <v>50</v>
      </c>
      <c r="R75">
        <f t="shared" si="28"/>
        <v>100000</v>
      </c>
      <c r="S75">
        <f t="shared" si="29"/>
        <v>-3398309096250780.5</v>
      </c>
      <c r="U75">
        <f t="shared" si="40"/>
        <v>0.83042254299999996</v>
      </c>
      <c r="V75">
        <f t="shared" si="41"/>
        <v>0.01</v>
      </c>
      <c r="W75">
        <f t="shared" si="42"/>
        <v>3.7279925179291664E-15</v>
      </c>
      <c r="X75">
        <f t="shared" si="43"/>
        <v>3.0958090270237113E-15</v>
      </c>
      <c r="Y75">
        <f t="shared" si="44"/>
        <v>3.7279925179291666E-17</v>
      </c>
      <c r="Z75">
        <f t="shared" si="45"/>
        <v>5.9490356572616344E-16</v>
      </c>
      <c r="AB75">
        <f t="shared" si="46"/>
        <v>-2.2642661426546198</v>
      </c>
      <c r="AC75">
        <f t="shared" si="30"/>
        <v>-2.0216661987992453</v>
      </c>
      <c r="AE75">
        <f t="shared" si="31"/>
        <v>0</v>
      </c>
      <c r="AF75">
        <f t="shared" si="32"/>
        <v>0</v>
      </c>
      <c r="AG75">
        <f t="shared" si="32"/>
        <v>-2.974517828630817E-14</v>
      </c>
      <c r="AH75">
        <f t="shared" si="33"/>
        <v>-3.0958090270237115E-10</v>
      </c>
      <c r="AI75">
        <f t="shared" si="34"/>
        <v>-3.0961064788065747E-10</v>
      </c>
      <c r="AJ75">
        <f t="shared" si="35"/>
        <v>-0.24259994385537453</v>
      </c>
      <c r="AK75">
        <f t="shared" si="49"/>
        <v>-0.1584986299858234</v>
      </c>
      <c r="AL75">
        <f t="shared" si="26"/>
        <v>-0.40109857415080857</v>
      </c>
      <c r="AN75">
        <f t="shared" si="36"/>
        <v>0</v>
      </c>
      <c r="AO75">
        <f t="shared" si="36"/>
        <v>0</v>
      </c>
      <c r="AP75">
        <f t="shared" si="36"/>
        <v>-8.50587398022941E-18</v>
      </c>
      <c r="AQ75">
        <f t="shared" si="36"/>
        <v>-8.852715958620191E-14</v>
      </c>
      <c r="AR75">
        <f t="shared" si="36"/>
        <v>-8.8535665460182146E-14</v>
      </c>
      <c r="AS75">
        <f t="shared" si="36"/>
        <v>-6.9373413404430495E-5</v>
      </c>
      <c r="AT75">
        <f t="shared" si="36"/>
        <v>-4.5323963424317151E-5</v>
      </c>
      <c r="AU75">
        <f t="shared" si="23"/>
        <v>-1.146973769172833E-4</v>
      </c>
      <c r="AW75">
        <v>72</v>
      </c>
      <c r="AX75">
        <f>IF(Z75&gt;0, (R75*SUMPRODUCT(K75:$K$98, X75:$X$98)-K75*$AZ$3)/Z75, 0)</f>
        <v>-3398309096250780.5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0.84796327400000004</v>
      </c>
      <c r="Q76" s="4">
        <f t="shared" si="48"/>
        <v>50</v>
      </c>
      <c r="R76">
        <f t="shared" si="28"/>
        <v>100000</v>
      </c>
      <c r="S76">
        <f t="shared" si="29"/>
        <v>-2.1362112713186896E+16</v>
      </c>
      <c r="U76">
        <f t="shared" si="40"/>
        <v>0.84796327400000004</v>
      </c>
      <c r="V76">
        <f t="shared" si="41"/>
        <v>0.01</v>
      </c>
      <c r="W76">
        <f t="shared" si="42"/>
        <v>5.9490356572616344E-16</v>
      </c>
      <c r="X76">
        <f t="shared" si="43"/>
        <v>5.0445637530743179E-16</v>
      </c>
      <c r="Y76">
        <f t="shared" si="44"/>
        <v>5.9490356572616348E-18</v>
      </c>
      <c r="Z76">
        <f t="shared" si="45"/>
        <v>8.4498154761470012E-17</v>
      </c>
      <c r="AB76">
        <f t="shared" si="46"/>
        <v>-2.0216661987992453</v>
      </c>
      <c r="AC76">
        <f t="shared" si="30"/>
        <v>-1.8050591060708323</v>
      </c>
      <c r="AE76">
        <f t="shared" si="31"/>
        <v>0</v>
      </c>
      <c r="AF76">
        <f t="shared" si="32"/>
        <v>0</v>
      </c>
      <c r="AG76">
        <f t="shared" si="32"/>
        <v>-4.2249077380735006E-15</v>
      </c>
      <c r="AH76">
        <f t="shared" si="33"/>
        <v>-5.0445637530743179E-11</v>
      </c>
      <c r="AI76">
        <f t="shared" si="34"/>
        <v>-5.0449862438481252E-11</v>
      </c>
      <c r="AJ76">
        <f t="shared" si="35"/>
        <v>-0.21660709272841294</v>
      </c>
      <c r="AK76">
        <f t="shared" si="49"/>
        <v>-0.14151663391594718</v>
      </c>
      <c r="AL76">
        <f t="shared" si="26"/>
        <v>-0.35812372669480996</v>
      </c>
      <c r="AN76">
        <f t="shared" si="36"/>
        <v>0</v>
      </c>
      <c r="AO76">
        <f t="shared" si="36"/>
        <v>0</v>
      </c>
      <c r="AP76">
        <f t="shared" si="36"/>
        <v>-1.0787022249289047E-18</v>
      </c>
      <c r="AQ76">
        <f t="shared" si="36"/>
        <v>-1.2879765622333469E-14</v>
      </c>
      <c r="AR76">
        <f t="shared" si="36"/>
        <v>-1.2880844324558397E-14</v>
      </c>
      <c r="AS76">
        <f t="shared" si="36"/>
        <v>-5.5304060430929992E-5</v>
      </c>
      <c r="AT76">
        <f t="shared" si="36"/>
        <v>-3.6131986148220548E-5</v>
      </c>
      <c r="AU76">
        <f t="shared" si="23"/>
        <v>-9.1436046592031377E-5</v>
      </c>
      <c r="AW76">
        <v>73</v>
      </c>
      <c r="AX76">
        <f>IF(Z76&gt;0, (R76*SUMPRODUCT(K76:$K$98, X76:$X$98)-K76*$AZ$3)/Z76, 0)</f>
        <v>-2.1362112713186896E+16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0.86550461000000001</v>
      </c>
      <c r="Q77" s="4">
        <f t="shared" si="48"/>
        <v>50</v>
      </c>
      <c r="R77">
        <f t="shared" si="28"/>
        <v>100000</v>
      </c>
      <c r="S77">
        <f t="shared" si="29"/>
        <v>-1.5320498953807392E+17</v>
      </c>
      <c r="U77">
        <f t="shared" si="40"/>
        <v>0.86550461000000001</v>
      </c>
      <c r="V77">
        <f t="shared" si="41"/>
        <v>0.01</v>
      </c>
      <c r="W77">
        <f t="shared" si="42"/>
        <v>8.4498154761470012E-17</v>
      </c>
      <c r="X77">
        <f t="shared" si="43"/>
        <v>7.3133542482545745E-17</v>
      </c>
      <c r="Y77">
        <f t="shared" si="44"/>
        <v>8.4498154761470016E-19</v>
      </c>
      <c r="Z77">
        <f t="shared" si="45"/>
        <v>1.0519630731309567E-17</v>
      </c>
      <c r="AB77">
        <f t="shared" si="46"/>
        <v>-1.8050591060708323</v>
      </c>
      <c r="AC77">
        <f t="shared" si="30"/>
        <v>-1.6116599161346832</v>
      </c>
      <c r="AE77">
        <f t="shared" si="31"/>
        <v>0</v>
      </c>
      <c r="AF77">
        <f t="shared" si="32"/>
        <v>0</v>
      </c>
      <c r="AG77">
        <f t="shared" si="32"/>
        <v>-5.2598153656547833E-16</v>
      </c>
      <c r="AH77">
        <f t="shared" si="33"/>
        <v>-7.3133542482545739E-12</v>
      </c>
      <c r="AI77">
        <f t="shared" si="34"/>
        <v>-7.31388022979114E-12</v>
      </c>
      <c r="AJ77">
        <f t="shared" si="35"/>
        <v>-0.19339918993614913</v>
      </c>
      <c r="AK77">
        <f t="shared" si="49"/>
        <v>-0.12635413742495827</v>
      </c>
      <c r="AL77">
        <f t="shared" si="26"/>
        <v>-0.31975332736842127</v>
      </c>
      <c r="AN77">
        <f t="shared" si="36"/>
        <v>0</v>
      </c>
      <c r="AO77">
        <f t="shared" si="36"/>
        <v>0</v>
      </c>
      <c r="AP77">
        <f t="shared" si="36"/>
        <v>-1.1990486980927833E-19</v>
      </c>
      <c r="AQ77">
        <f t="shared" si="36"/>
        <v>-1.6671816937378998E-15</v>
      </c>
      <c r="AR77">
        <f t="shared" si="36"/>
        <v>-1.6673015986077092E-15</v>
      </c>
      <c r="AS77">
        <f t="shared" si="36"/>
        <v>-4.4088058379264112E-5</v>
      </c>
      <c r="AT77">
        <f t="shared" si="36"/>
        <v>-2.8804198141120933E-5</v>
      </c>
      <c r="AU77">
        <f t="shared" si="23"/>
        <v>-7.2892256522052345E-5</v>
      </c>
      <c r="AW77">
        <v>74</v>
      </c>
      <c r="AX77">
        <f>IF(Z77&gt;0, (R77*SUMPRODUCT(K77:$K$98, X77:$X$98)-K77*$AZ$3)/Z77, 0)</f>
        <v>-1.5320498953807392E+17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0.88304594599999997</v>
      </c>
      <c r="Q78" s="4">
        <f t="shared" si="48"/>
        <v>50</v>
      </c>
      <c r="R78">
        <f t="shared" si="28"/>
        <v>100000</v>
      </c>
      <c r="S78">
        <f t="shared" si="29"/>
        <v>-1.2789619852130442E+18</v>
      </c>
      <c r="U78">
        <f t="shared" si="40"/>
        <v>0.88304594599999997</v>
      </c>
      <c r="V78">
        <f t="shared" si="41"/>
        <v>0.01</v>
      </c>
      <c r="W78">
        <f t="shared" si="42"/>
        <v>1.0519630731309567E-17</v>
      </c>
      <c r="X78">
        <f t="shared" si="43"/>
        <v>9.2893172706999274E-18</v>
      </c>
      <c r="Y78">
        <f t="shared" si="44"/>
        <v>1.0519630731309568E-19</v>
      </c>
      <c r="Z78">
        <f t="shared" si="45"/>
        <v>1.1251171532965439E-18</v>
      </c>
      <c r="AB78">
        <f t="shared" si="46"/>
        <v>-1.6116599161346832</v>
      </c>
      <c r="AC78">
        <f t="shared" si="30"/>
        <v>-1.4389820679773968</v>
      </c>
      <c r="AE78">
        <f t="shared" si="31"/>
        <v>0</v>
      </c>
      <c r="AF78">
        <f t="shared" si="32"/>
        <v>0</v>
      </c>
      <c r="AG78">
        <f t="shared" si="32"/>
        <v>-5.6255857664827193E-17</v>
      </c>
      <c r="AH78">
        <f t="shared" si="33"/>
        <v>-9.2893172706999277E-13</v>
      </c>
      <c r="AI78">
        <f t="shared" si="34"/>
        <v>-9.289879829276577E-13</v>
      </c>
      <c r="AJ78">
        <f t="shared" si="35"/>
        <v>-0.17267784815728637</v>
      </c>
      <c r="AK78">
        <f t="shared" si="49"/>
        <v>-0.11281619412942784</v>
      </c>
      <c r="AL78">
        <f t="shared" si="26"/>
        <v>-0.28549404228764319</v>
      </c>
      <c r="AN78">
        <f t="shared" si="36"/>
        <v>0</v>
      </c>
      <c r="AO78">
        <f t="shared" si="36"/>
        <v>0</v>
      </c>
      <c r="AP78">
        <f t="shared" si="36"/>
        <v>-1.1450278500396905E-20</v>
      </c>
      <c r="AQ78">
        <f t="shared" si="36"/>
        <v>-1.8907412355489464E-16</v>
      </c>
      <c r="AR78">
        <f t="shared" si="36"/>
        <v>-1.8908557383339506E-16</v>
      </c>
      <c r="AS78">
        <f t="shared" si="36"/>
        <v>-3.5146730213063422E-5</v>
      </c>
      <c r="AT78">
        <f t="shared" si="36"/>
        <v>-2.2962530405868252E-5</v>
      </c>
      <c r="AU78">
        <f t="shared" si="23"/>
        <v>-5.8109260619120762E-5</v>
      </c>
      <c r="AW78">
        <v>75</v>
      </c>
      <c r="AX78">
        <f>IF(Z78&gt;0, (R78*SUMPRODUCT(K78:$K$98, X78:$X$98)-K78*$AZ$3)/Z78, 0)</f>
        <v>-1.2789619852130442E+18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50</v>
      </c>
      <c r="R79">
        <f t="shared" si="28"/>
        <v>100000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1.1251171532965439E-18</v>
      </c>
      <c r="X79">
        <f t="shared" si="43"/>
        <v>1.1251171532965439E-18</v>
      </c>
      <c r="Y79">
        <f t="shared" si="44"/>
        <v>1.1251171532965439E-20</v>
      </c>
      <c r="Z79">
        <f t="shared" si="45"/>
        <v>0</v>
      </c>
      <c r="AB79">
        <f t="shared" si="46"/>
        <v>-1.4389820679773968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-1.1251171532965439E-13</v>
      </c>
      <c r="AI79">
        <f t="shared" si="34"/>
        <v>-1.1251171532965439E-13</v>
      </c>
      <c r="AJ79">
        <f t="shared" si="35"/>
        <v>-1.4389820679773968</v>
      </c>
      <c r="AK79">
        <f t="shared" si="49"/>
        <v>-0.10072874475841778</v>
      </c>
      <c r="AL79">
        <f t="shared" si="26"/>
        <v>-1.5397108127359271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-2.0446925893565902E-17</v>
      </c>
      <c r="AR79">
        <f t="shared" si="36"/>
        <v>-2.0446925893565902E-17</v>
      </c>
      <c r="AS79">
        <f t="shared" si="36"/>
        <v>-2.6150840932339043E-4</v>
      </c>
      <c r="AT79">
        <f t="shared" si="36"/>
        <v>-1.8305588652637331E-5</v>
      </c>
      <c r="AU79">
        <f t="shared" si="23"/>
        <v>-2.7981399797604822E-4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18075.894773690336</v>
      </c>
      <c r="AO81" s="8">
        <f t="shared" si="50"/>
        <v>-1807.5894773690336</v>
      </c>
      <c r="AP81" s="8">
        <f t="shared" si="50"/>
        <v>-2826.1423053976041</v>
      </c>
      <c r="AQ81" s="8">
        <f t="shared" si="50"/>
        <v>-7069.7992538407816</v>
      </c>
      <c r="AR81" s="8">
        <f t="shared" si="50"/>
        <v>6372.3637370829238</v>
      </c>
      <c r="AS81" s="8">
        <f t="shared" si="50"/>
        <v>-1684.0000607374345</v>
      </c>
      <c r="AT81" s="8">
        <f t="shared" si="50"/>
        <v>982.3333687635037</v>
      </c>
      <c r="AU81" s="8">
        <f t="shared" si="50"/>
        <v>5670.6970451089783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7" priority="1" operator="lessThan">
      <formula>0</formula>
    </cfRule>
  </conditionalFormatting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1F0C1-49C5-4F24-A284-E69689F5D490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'S.55.04.B'!C3*(1+C12)</f>
        <v>41940.549902581944</v>
      </c>
      <c r="K3">
        <v>1</v>
      </c>
      <c r="L3" s="2">
        <v>0</v>
      </c>
      <c r="O3">
        <f>$C$3</f>
        <v>41940.549902581944</v>
      </c>
      <c r="P3" s="2">
        <f>O3*C5</f>
        <v>4194.0549902581943</v>
      </c>
      <c r="Q3" s="4">
        <f>B8</f>
        <v>2519.9082039999998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41940.549902581944</v>
      </c>
      <c r="AF3">
        <f t="shared" ref="AF3:AG34" si="4">-$Z3*P3</f>
        <v>-4194.0549902581943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35226.586708323754</v>
      </c>
      <c r="AJ3">
        <f t="shared" ref="AJ3:AJ66" si="7">AB3-AC3</f>
        <v>0</v>
      </c>
      <c r="AL3">
        <f t="shared" ref="AL3:AL34" si="8">SUM(AI3:AK3)</f>
        <v>35226.586708323754</v>
      </c>
      <c r="AN3">
        <f t="shared" ref="AN3:AU34" si="9">AE3*$K3</f>
        <v>41940.549902581944</v>
      </c>
      <c r="AO3">
        <f t="shared" si="9"/>
        <v>-4194.0549902581943</v>
      </c>
      <c r="AP3">
        <f t="shared" si="9"/>
        <v>-2519.9082039999998</v>
      </c>
      <c r="AQ3">
        <f t="shared" si="9"/>
        <v>0</v>
      </c>
      <c r="AR3">
        <f t="shared" si="9"/>
        <v>35226.586708323754</v>
      </c>
      <c r="AS3">
        <f t="shared" si="9"/>
        <v>0</v>
      </c>
      <c r="AT3">
        <f t="shared" si="9"/>
        <v>0</v>
      </c>
      <c r="AU3">
        <f t="shared" si="9"/>
        <v>35226.586708323754</v>
      </c>
      <c r="AW3">
        <v>0</v>
      </c>
      <c r="AX3">
        <f>IF(Z3&gt;0, (R3*SUMPRODUCT(K3:$K$98, X3:$X$98)-K3*$AZ$3)/Z3, 0)</f>
        <v>0</v>
      </c>
      <c r="AZ3">
        <f>C6*ABS(SUMPRODUCT(X4:X69, K4:K69))/1</f>
        <v>17369.298009795039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1.1135328E-2</v>
      </c>
      <c r="R4">
        <f t="shared" si="0"/>
        <v>100000</v>
      </c>
      <c r="S4">
        <f t="shared" si="1"/>
        <v>1901.1782410461578</v>
      </c>
      <c r="U4">
        <f t="shared" ref="U4:U67" si="13">M4</f>
        <v>1.1135328E-2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1.1135328E-2</v>
      </c>
      <c r="Y4">
        <f t="shared" ref="Y4:Y67" si="17">V4*W4</f>
        <v>0.01</v>
      </c>
      <c r="Z4">
        <f t="shared" ref="Z4:Z67" si="18">MAX(0, W4-X4-Y4)</f>
        <v>0.97886467200000005</v>
      </c>
      <c r="AB4">
        <f t="shared" ref="AB4:AB67" si="19">AC3</f>
        <v>0</v>
      </c>
      <c r="AC4">
        <f t="shared" si="2"/>
        <v>1860.9962153351844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-1113.5328</v>
      </c>
      <c r="AI4">
        <f t="shared" si="6"/>
        <v>-1113.5328</v>
      </c>
      <c r="AJ4">
        <f t="shared" si="7"/>
        <v>-1860.9962153351844</v>
      </c>
      <c r="AK4">
        <f>G4*SUM(AB4, AE4:AF4)</f>
        <v>0</v>
      </c>
      <c r="AL4">
        <f t="shared" si="8"/>
        <v>-2974.5290153351843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-994.22571428571416</v>
      </c>
      <c r="AR4">
        <f t="shared" si="9"/>
        <v>-994.22571428571416</v>
      </c>
      <c r="AS4">
        <f t="shared" si="9"/>
        <v>-1661.6037636921287</v>
      </c>
      <c r="AT4">
        <f t="shared" si="9"/>
        <v>0</v>
      </c>
      <c r="AU4">
        <f t="shared" si="9"/>
        <v>-2655.829477977843</v>
      </c>
      <c r="AW4">
        <v>1</v>
      </c>
      <c r="AX4">
        <f>IF(Z4&gt;0, (R4*SUMPRODUCT(K4:$K$98, X4:$X$98)-K4*$AZ$3)/Z4, 0)</f>
        <v>1901.1782410461578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1.2969985999999999E-2</v>
      </c>
      <c r="Q5" s="4">
        <f t="shared" ref="Q5:Q68" si="21">$C$8</f>
        <v>50</v>
      </c>
      <c r="R5">
        <f t="shared" si="0"/>
        <v>100000</v>
      </c>
      <c r="S5">
        <f t="shared" si="1"/>
        <v>2643.6916609281357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1860.9962153351844</v>
      </c>
      <c r="AC5">
        <f t="shared" si="2"/>
        <v>2528.3742647415984</v>
      </c>
      <c r="AE5">
        <f t="shared" si="3"/>
        <v>0</v>
      </c>
      <c r="AF5">
        <f t="shared" si="4"/>
        <v>0</v>
      </c>
      <c r="AG5">
        <f t="shared" si="4"/>
        <v>-47.819008209413269</v>
      </c>
      <c r="AH5">
        <f t="shared" si="5"/>
        <v>-1269.5861091734591</v>
      </c>
      <c r="AI5">
        <f t="shared" si="6"/>
        <v>-1317.4051173828725</v>
      </c>
      <c r="AJ5">
        <f t="shared" si="7"/>
        <v>-667.37804940641399</v>
      </c>
      <c r="AK5">
        <f>G5*SUM(AB5, AE5:AF5)</f>
        <v>130.26973507346293</v>
      </c>
      <c r="AL5">
        <f t="shared" si="8"/>
        <v>-1854.5134317158236</v>
      </c>
      <c r="AN5">
        <f t="shared" si="9"/>
        <v>0</v>
      </c>
      <c r="AO5">
        <f t="shared" si="9"/>
        <v>0</v>
      </c>
      <c r="AP5">
        <f t="shared" si="9"/>
        <v>-38.121020575106236</v>
      </c>
      <c r="AQ5">
        <f t="shared" si="9"/>
        <v>-1012.1062732569029</v>
      </c>
      <c r="AR5">
        <f t="shared" si="9"/>
        <v>-1050.2272938320093</v>
      </c>
      <c r="AS5">
        <f t="shared" si="9"/>
        <v>-532.02969499873564</v>
      </c>
      <c r="AT5">
        <f t="shared" si="9"/>
        <v>103.85023523075806</v>
      </c>
      <c r="AU5">
        <f t="shared" si="9"/>
        <v>-1478.4067535999868</v>
      </c>
      <c r="AW5">
        <v>2</v>
      </c>
      <c r="AX5">
        <f>IF(Z5&gt;0, (R5*SUMPRODUCT(K5:$K$98, X5:$X$98)-K5*$AZ$3)/Z5, 0)</f>
        <v>2643.6916609281357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1.4883069000000001E-2</v>
      </c>
      <c r="Q6" s="4">
        <f t="shared" si="21"/>
        <v>50</v>
      </c>
      <c r="R6">
        <f t="shared" si="0"/>
        <v>100000</v>
      </c>
      <c r="S6">
        <f t="shared" si="1"/>
        <v>3216.7050216156663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2528.3742647415984</v>
      </c>
      <c r="AC6">
        <f t="shared" si="2"/>
        <v>2999.8427804955263</v>
      </c>
      <c r="AE6">
        <f t="shared" si="3"/>
        <v>0</v>
      </c>
      <c r="AF6">
        <f t="shared" si="4"/>
        <v>0</v>
      </c>
      <c r="AG6">
        <f t="shared" si="4"/>
        <v>-46.629124528626875</v>
      </c>
      <c r="AH6">
        <f t="shared" si="5"/>
        <v>-1423.3871973845285</v>
      </c>
      <c r="AI6">
        <f t="shared" si="6"/>
        <v>-1470.0163219131553</v>
      </c>
      <c r="AJ6">
        <f t="shared" si="7"/>
        <v>-471.46851575392793</v>
      </c>
      <c r="AK6">
        <f>G6*SUM(AB6, AE6:AF6)</f>
        <v>176.9861985319119</v>
      </c>
      <c r="AL6">
        <f t="shared" si="8"/>
        <v>-1764.4986391351713</v>
      </c>
      <c r="AN6">
        <f t="shared" si="9"/>
        <v>0</v>
      </c>
      <c r="AO6">
        <f t="shared" si="9"/>
        <v>0</v>
      </c>
      <c r="AP6">
        <f t="shared" si="9"/>
        <v>-33.189689812308437</v>
      </c>
      <c r="AQ6">
        <f t="shared" si="9"/>
        <v>-1013.1388920887962</v>
      </c>
      <c r="AR6">
        <f t="shared" si="9"/>
        <v>-1046.3285819011046</v>
      </c>
      <c r="AS6">
        <f t="shared" si="9"/>
        <v>-335.58197697955188</v>
      </c>
      <c r="AT6">
        <f t="shared" si="9"/>
        <v>125.97528025059781</v>
      </c>
      <c r="AU6">
        <f t="shared" si="9"/>
        <v>-1255.9352786300587</v>
      </c>
      <c r="AW6">
        <v>3</v>
      </c>
      <c r="AX6">
        <f>IF(Z6&gt;0, (R6*SUMPRODUCT(K6:$K$98, X6:$X$98)-K6*$AZ$3)/Z6, 0)</f>
        <v>3216.7050216156663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1.6930661E-2</v>
      </c>
      <c r="Q7" s="4">
        <f t="shared" si="21"/>
        <v>50</v>
      </c>
      <c r="R7">
        <f t="shared" si="0"/>
        <v>100000</v>
      </c>
      <c r="S7">
        <f t="shared" si="1"/>
        <v>3648.9731033767175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2999.8427804955263</v>
      </c>
      <c r="AC7">
        <f t="shared" si="2"/>
        <v>3311.3242357378258</v>
      </c>
      <c r="AE7">
        <f t="shared" si="3"/>
        <v>0</v>
      </c>
      <c r="AF7">
        <f t="shared" si="4"/>
        <v>0</v>
      </c>
      <c r="AG7">
        <f t="shared" si="4"/>
        <v>-45.373371383219634</v>
      </c>
      <c r="AH7">
        <f t="shared" si="5"/>
        <v>-1578.9238002419329</v>
      </c>
      <c r="AI7">
        <f t="shared" si="6"/>
        <v>-1624.2971716251525</v>
      </c>
      <c r="AJ7">
        <f t="shared" si="7"/>
        <v>-311.48145524229949</v>
      </c>
      <c r="AK7">
        <f>G7*SUM(AB7, AE7:AF7)</f>
        <v>209.98899463468686</v>
      </c>
      <c r="AL7">
        <f t="shared" si="8"/>
        <v>-1725.7896322327651</v>
      </c>
      <c r="AN7">
        <f t="shared" si="9"/>
        <v>0</v>
      </c>
      <c r="AO7">
        <f t="shared" si="9"/>
        <v>0</v>
      </c>
      <c r="AP7">
        <f t="shared" si="9"/>
        <v>-28.8355977922125</v>
      </c>
      <c r="AQ7">
        <f t="shared" si="9"/>
        <v>-1003.4346194774067</v>
      </c>
      <c r="AR7">
        <f t="shared" si="9"/>
        <v>-1032.2702172696193</v>
      </c>
      <c r="AS7">
        <f t="shared" si="9"/>
        <v>-197.95209589432662</v>
      </c>
      <c r="AT7">
        <f t="shared" si="9"/>
        <v>133.45180235639862</v>
      </c>
      <c r="AU7">
        <f t="shared" si="9"/>
        <v>-1096.7705108075472</v>
      </c>
      <c r="AW7">
        <v>4</v>
      </c>
      <c r="AX7">
        <f>IF(Z7&gt;0, (R7*SUMPRODUCT(K7:$K$98, X7:$X$98)-K7*$AZ$3)/Z7, 0)</f>
        <v>3648.9731033767175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1.9185959999999998E-2</v>
      </c>
      <c r="Q8" s="4">
        <f t="shared" si="21"/>
        <v>50</v>
      </c>
      <c r="R8">
        <f t="shared" si="0"/>
        <v>100000</v>
      </c>
      <c r="S8">
        <f t="shared" si="1"/>
        <v>3962.1534617040606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3311.3242357378258</v>
      </c>
      <c r="AC8">
        <f t="shared" si="2"/>
        <v>3490.5863549488986</v>
      </c>
      <c r="AE8">
        <f t="shared" si="3"/>
        <v>0</v>
      </c>
      <c r="AF8">
        <f t="shared" si="4"/>
        <v>0</v>
      </c>
      <c r="AG8">
        <f t="shared" si="4"/>
        <v>-44.049105980963844</v>
      </c>
      <c r="AH8">
        <f t="shared" si="5"/>
        <v>-1741.063376847193</v>
      </c>
      <c r="AI8">
        <f t="shared" si="6"/>
        <v>-1785.1124828281568</v>
      </c>
      <c r="AJ8">
        <f t="shared" si="7"/>
        <v>-179.26211921107279</v>
      </c>
      <c r="AK8">
        <f t="shared" ref="AK8:AK69" si="22">G8*SUM(AB8:AB8, AE8:AF8)</f>
        <v>231.79269650164784</v>
      </c>
      <c r="AL8">
        <f t="shared" si="8"/>
        <v>-1732.5819055375816</v>
      </c>
      <c r="AN8">
        <f t="shared" si="9"/>
        <v>0</v>
      </c>
      <c r="AO8">
        <f t="shared" si="9"/>
        <v>0</v>
      </c>
      <c r="AP8">
        <f t="shared" si="9"/>
        <v>-24.994645703993662</v>
      </c>
      <c r="AQ8">
        <f t="shared" si="9"/>
        <v>-987.92611753120946</v>
      </c>
      <c r="AR8">
        <f t="shared" si="9"/>
        <v>-1012.920763235203</v>
      </c>
      <c r="AS8">
        <f t="shared" si="9"/>
        <v>-101.71814065339174</v>
      </c>
      <c r="AT8">
        <f t="shared" si="9"/>
        <v>131.5254009544656</v>
      </c>
      <c r="AU8">
        <f t="shared" si="9"/>
        <v>-983.1135029341292</v>
      </c>
      <c r="AW8">
        <v>5</v>
      </c>
      <c r="AX8">
        <f>IF(Z8&gt;0, (R8*SUMPRODUCT(K8:$K$98, X8:$X$98)-K8*$AZ$3)/Z8, 0)</f>
        <v>3962.1534617040606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2.1884238E-2</v>
      </c>
      <c r="Q9" s="4">
        <f t="shared" si="21"/>
        <v>50</v>
      </c>
      <c r="R9">
        <f t="shared" si="0"/>
        <v>100000</v>
      </c>
      <c r="S9">
        <f t="shared" si="1"/>
        <v>4172.4352528121171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3490.5863549488986</v>
      </c>
      <c r="AC9">
        <f t="shared" si="2"/>
        <v>3558.6394683895451</v>
      </c>
      <c r="AE9">
        <f t="shared" si="3"/>
        <v>0</v>
      </c>
      <c r="AF9">
        <f t="shared" si="4"/>
        <v>0</v>
      </c>
      <c r="AG9">
        <f t="shared" si="4"/>
        <v>-42.644633802179563</v>
      </c>
      <c r="AH9">
        <f t="shared" si="5"/>
        <v>-1927.9622379492725</v>
      </c>
      <c r="AI9">
        <f t="shared" si="6"/>
        <v>-1970.6068717514522</v>
      </c>
      <c r="AJ9">
        <f t="shared" si="7"/>
        <v>-68.053113440646484</v>
      </c>
      <c r="AK9">
        <f t="shared" si="22"/>
        <v>244.34104484642293</v>
      </c>
      <c r="AL9">
        <f t="shared" si="8"/>
        <v>-1794.3189403456759</v>
      </c>
      <c r="AN9">
        <f t="shared" si="9"/>
        <v>0</v>
      </c>
      <c r="AO9">
        <f t="shared" si="9"/>
        <v>0</v>
      </c>
      <c r="AP9">
        <f t="shared" si="9"/>
        <v>-21.605098635394505</v>
      </c>
      <c r="AQ9">
        <f t="shared" si="9"/>
        <v>-976.76567019977642</v>
      </c>
      <c r="AR9">
        <f t="shared" si="9"/>
        <v>-998.37076883517102</v>
      </c>
      <c r="AS9">
        <f t="shared" si="9"/>
        <v>-34.47782516204213</v>
      </c>
      <c r="AT9">
        <f t="shared" si="9"/>
        <v>123.79077750018126</v>
      </c>
      <c r="AU9">
        <f t="shared" si="9"/>
        <v>-909.05781649703192</v>
      </c>
      <c r="AW9">
        <v>6</v>
      </c>
      <c r="AX9">
        <f>IF(Z9&gt;0, (R9*SUMPRODUCT(K9:$K$98, X9:$X$98)-K9*$AZ$3)/Z9, 0)</f>
        <v>4172.4352528121171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2.4761703999999999E-2</v>
      </c>
      <c r="Q10" s="4">
        <f t="shared" si="21"/>
        <v>50</v>
      </c>
      <c r="R10">
        <f t="shared" si="0"/>
        <v>100000</v>
      </c>
      <c r="S10">
        <f t="shared" si="1"/>
        <v>4281.4882520447309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3558.6394683895451</v>
      </c>
      <c r="AC10">
        <f t="shared" si="2"/>
        <v>3524.712397271785</v>
      </c>
      <c r="AE10">
        <f t="shared" si="3"/>
        <v>0</v>
      </c>
      <c r="AF10">
        <f t="shared" si="4"/>
        <v>0</v>
      </c>
      <c r="AG10">
        <f t="shared" si="4"/>
        <v>-41.162233664759803</v>
      </c>
      <c r="AH10">
        <f t="shared" si="5"/>
        <v>-2111.90759879593</v>
      </c>
      <c r="AI10">
        <f t="shared" si="6"/>
        <v>-2153.0698324606897</v>
      </c>
      <c r="AJ10">
        <f t="shared" si="7"/>
        <v>33.927071117760079</v>
      </c>
      <c r="AK10">
        <f t="shared" si="22"/>
        <v>249.10476278726819</v>
      </c>
      <c r="AL10">
        <f t="shared" si="8"/>
        <v>-1870.0379985556615</v>
      </c>
      <c r="AN10">
        <f t="shared" si="9"/>
        <v>0</v>
      </c>
      <c r="AO10">
        <f t="shared" si="9"/>
        <v>0</v>
      </c>
      <c r="AP10">
        <f t="shared" si="9"/>
        <v>-18.619704099767961</v>
      </c>
      <c r="AQ10">
        <f t="shared" si="9"/>
        <v>-955.31974517936192</v>
      </c>
      <c r="AR10">
        <f t="shared" si="9"/>
        <v>-973.9394492791298</v>
      </c>
      <c r="AS10">
        <f t="shared" si="9"/>
        <v>15.346883998797756</v>
      </c>
      <c r="AT10">
        <f t="shared" si="9"/>
        <v>112.68234398350376</v>
      </c>
      <c r="AU10">
        <f t="shared" si="9"/>
        <v>-845.91022129682835</v>
      </c>
      <c r="AW10">
        <v>7</v>
      </c>
      <c r="AX10">
        <f>IF(Z10&gt;0, (R10*SUMPRODUCT(K10:$K$98, X10:$X$98)-K10*$AZ$3)/Z10, 0)</f>
        <v>4281.4882520447309</v>
      </c>
    </row>
    <row r="11" spans="1:52" x14ac:dyDescent="0.25">
      <c r="A11" t="s">
        <v>33</v>
      </c>
      <c r="C11" s="12">
        <f>AU71</f>
        <v>16699.975977801292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2.7627288E-2</v>
      </c>
      <c r="Q11" s="4">
        <f t="shared" si="21"/>
        <v>50</v>
      </c>
      <c r="R11">
        <f t="shared" si="0"/>
        <v>100000</v>
      </c>
      <c r="S11">
        <f t="shared" si="1"/>
        <v>4305.6288156157725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3524.712397271785</v>
      </c>
      <c r="AC11">
        <f t="shared" si="2"/>
        <v>3411.2128298442194</v>
      </c>
      <c r="AE11">
        <f t="shared" si="3"/>
        <v>0</v>
      </c>
      <c r="AF11">
        <f t="shared" si="4"/>
        <v>0</v>
      </c>
      <c r="AG11">
        <f t="shared" si="4"/>
        <v>-39.613410443932594</v>
      </c>
      <c r="AH11">
        <f t="shared" si="5"/>
        <v>-2274.4017683592292</v>
      </c>
      <c r="AI11">
        <f t="shared" si="6"/>
        <v>-2314.0151788031617</v>
      </c>
      <c r="AJ11">
        <f t="shared" si="7"/>
        <v>113.49956742756558</v>
      </c>
      <c r="AK11">
        <f t="shared" si="22"/>
        <v>246.72986780902497</v>
      </c>
      <c r="AL11">
        <f t="shared" si="8"/>
        <v>-1953.7857435665712</v>
      </c>
      <c r="AN11">
        <f t="shared" si="9"/>
        <v>0</v>
      </c>
      <c r="AO11">
        <f t="shared" si="9"/>
        <v>0</v>
      </c>
      <c r="AP11">
        <f t="shared" si="9"/>
        <v>-15.999192081367154</v>
      </c>
      <c r="AQ11">
        <f t="shared" si="9"/>
        <v>-918.59272792691104</v>
      </c>
      <c r="AR11">
        <f t="shared" si="9"/>
        <v>-934.59192000827818</v>
      </c>
      <c r="AS11">
        <f t="shared" si="9"/>
        <v>45.840571666907259</v>
      </c>
      <c r="AT11">
        <f t="shared" si="9"/>
        <v>99.650055449632063</v>
      </c>
      <c r="AU11">
        <f t="shared" si="9"/>
        <v>-789.10129289173892</v>
      </c>
      <c r="AW11">
        <v>8</v>
      </c>
      <c r="AX11">
        <f>IF(Z11&gt;0, (R11*SUMPRODUCT(K11:$K$98, X11:$X$98)-K11*$AZ$3)/Z11, 0)</f>
        <v>4305.6288156157725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3.0780427999999999E-2</v>
      </c>
      <c r="Q12" s="4">
        <f t="shared" si="21"/>
        <v>50</v>
      </c>
      <c r="R12">
        <f t="shared" si="0"/>
        <v>100000</v>
      </c>
      <c r="S12">
        <f t="shared" si="1"/>
        <v>4268.9730964169676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3411.2128298442194</v>
      </c>
      <c r="AC12">
        <f t="shared" si="2"/>
        <v>3244.2452606242696</v>
      </c>
      <c r="AE12">
        <f t="shared" si="3"/>
        <v>0</v>
      </c>
      <c r="AF12">
        <f t="shared" si="4"/>
        <v>0</v>
      </c>
      <c r="AG12">
        <f t="shared" si="4"/>
        <v>-37.997958611489352</v>
      </c>
      <c r="AH12">
        <f t="shared" si="5"/>
        <v>-2438.6354560078307</v>
      </c>
      <c r="AI12">
        <f t="shared" si="6"/>
        <v>-2476.6334146193199</v>
      </c>
      <c r="AJ12">
        <f t="shared" si="7"/>
        <v>166.96756921994984</v>
      </c>
      <c r="AK12">
        <f t="shared" si="22"/>
        <v>238.78489808909538</v>
      </c>
      <c r="AL12">
        <f t="shared" si="8"/>
        <v>-2070.8809473102747</v>
      </c>
      <c r="AN12">
        <f t="shared" si="9"/>
        <v>0</v>
      </c>
      <c r="AO12">
        <f t="shared" si="9"/>
        <v>0</v>
      </c>
      <c r="AP12">
        <f t="shared" si="9"/>
        <v>-13.702444804138205</v>
      </c>
      <c r="AQ12">
        <f t="shared" si="9"/>
        <v>-879.3963927119496</v>
      </c>
      <c r="AR12">
        <f t="shared" si="9"/>
        <v>-893.09883751608777</v>
      </c>
      <c r="AS12">
        <f t="shared" si="9"/>
        <v>60.210179307519738</v>
      </c>
      <c r="AT12">
        <f t="shared" si="9"/>
        <v>86.108228065132636</v>
      </c>
      <c r="AU12">
        <f t="shared" si="9"/>
        <v>-746.78043014343541</v>
      </c>
      <c r="AW12">
        <v>9</v>
      </c>
      <c r="AX12">
        <f>IF(Z12&gt;0, (R12*SUMPRODUCT(K12:$K$98, X12:$X$98)-K12*$AZ$3)/Z12, 0)</f>
        <v>4268.9730964169676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3.4133669999999998E-2</v>
      </c>
      <c r="Q13" s="4">
        <f t="shared" si="21"/>
        <v>50</v>
      </c>
      <c r="R13">
        <f t="shared" si="0"/>
        <v>100000</v>
      </c>
      <c r="S13">
        <f t="shared" si="1"/>
        <v>4179.3250878000263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3244.2452606242696</v>
      </c>
      <c r="AC13">
        <f t="shared" si="2"/>
        <v>3035.9427596149676</v>
      </c>
      <c r="AE13">
        <f t="shared" si="3"/>
        <v>0</v>
      </c>
      <c r="AF13">
        <f t="shared" si="4"/>
        <v>0</v>
      </c>
      <c r="AG13">
        <f t="shared" si="4"/>
        <v>-36.320969245456226</v>
      </c>
      <c r="AH13">
        <f t="shared" si="5"/>
        <v>-2594.0195598364717</v>
      </c>
      <c r="AI13">
        <f t="shared" si="6"/>
        <v>-2630.3405290819278</v>
      </c>
      <c r="AJ13">
        <f t="shared" si="7"/>
        <v>208.30250100930198</v>
      </c>
      <c r="AK13">
        <f t="shared" si="22"/>
        <v>227.09716824369889</v>
      </c>
      <c r="AL13">
        <f t="shared" si="8"/>
        <v>-2194.9408598289269</v>
      </c>
      <c r="AN13">
        <f t="shared" si="9"/>
        <v>0</v>
      </c>
      <c r="AO13">
        <f t="shared" si="9"/>
        <v>0</v>
      </c>
      <c r="AP13">
        <f t="shared" si="9"/>
        <v>-11.694380024070671</v>
      </c>
      <c r="AQ13">
        <f t="shared" si="9"/>
        <v>-835.20487346012146</v>
      </c>
      <c r="AR13">
        <f t="shared" si="9"/>
        <v>-846.89925348419217</v>
      </c>
      <c r="AS13">
        <f t="shared" si="9"/>
        <v>67.067830439901684</v>
      </c>
      <c r="AT13">
        <f t="shared" si="9"/>
        <v>73.119210280005561</v>
      </c>
      <c r="AU13">
        <f t="shared" si="9"/>
        <v>-706.71221276428491</v>
      </c>
      <c r="AW13">
        <v>10</v>
      </c>
      <c r="AX13">
        <f>IF(Z13&gt;0, (R13*SUMPRODUCT(K13:$K$98, X13:$X$98)-K13*$AZ$3)/Z13, 0)</f>
        <v>4179.3250878000263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3.7867151000000002E-2</v>
      </c>
      <c r="Q14" s="4">
        <f t="shared" si="21"/>
        <v>50</v>
      </c>
      <c r="R14">
        <f t="shared" si="0"/>
        <v>100000</v>
      </c>
      <c r="S14">
        <f t="shared" si="1"/>
        <v>4048.2005853256369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3035.9427596149676</v>
      </c>
      <c r="AC14">
        <f t="shared" si="2"/>
        <v>2799.9288608893512</v>
      </c>
      <c r="AE14">
        <f t="shared" si="3"/>
        <v>0</v>
      </c>
      <c r="AF14">
        <f t="shared" si="4"/>
        <v>0</v>
      </c>
      <c r="AG14">
        <f t="shared" si="4"/>
        <v>-34.582387926117612</v>
      </c>
      <c r="AH14">
        <f t="shared" si="5"/>
        <v>-2750.7432537680938</v>
      </c>
      <c r="AI14">
        <f t="shared" si="6"/>
        <v>-2785.3256416942113</v>
      </c>
      <c r="AJ14">
        <f t="shared" si="7"/>
        <v>236.0138987256164</v>
      </c>
      <c r="AK14">
        <f t="shared" si="22"/>
        <v>212.51599317304775</v>
      </c>
      <c r="AL14">
        <f t="shared" si="8"/>
        <v>-2336.7957497955472</v>
      </c>
      <c r="AN14">
        <f t="shared" si="9"/>
        <v>0</v>
      </c>
      <c r="AO14">
        <f t="shared" si="9"/>
        <v>0</v>
      </c>
      <c r="AP14">
        <f t="shared" si="9"/>
        <v>-9.9416101514349062</v>
      </c>
      <c r="AQ14">
        <f t="shared" si="9"/>
        <v>-790.77295396940667</v>
      </c>
      <c r="AR14">
        <f t="shared" si="9"/>
        <v>-800.71456412084149</v>
      </c>
      <c r="AS14">
        <f t="shared" si="9"/>
        <v>67.848356118817378</v>
      </c>
      <c r="AT14">
        <f t="shared" si="9"/>
        <v>61.093269776082536</v>
      </c>
      <c r="AU14">
        <f t="shared" si="9"/>
        <v>-671.77293822594163</v>
      </c>
      <c r="AW14">
        <v>11</v>
      </c>
      <c r="AX14">
        <f>IF(Z14&gt;0, (R14*SUMPRODUCT(K14:$K$98, X14:$X$98)-K14*$AZ$3)/Z14, 0)</f>
        <v>4048.2005853256369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4.2172894000000002E-2</v>
      </c>
      <c r="Q15" s="4">
        <f t="shared" si="21"/>
        <v>50</v>
      </c>
      <c r="R15">
        <f t="shared" si="0"/>
        <v>100000</v>
      </c>
      <c r="S15">
        <f t="shared" si="1"/>
        <v>3880.862426582079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2799.9288608893512</v>
      </c>
      <c r="AC15">
        <f t="shared" si="2"/>
        <v>2544.1478486471797</v>
      </c>
      <c r="AE15">
        <f t="shared" si="3"/>
        <v>0</v>
      </c>
      <c r="AF15">
        <f t="shared" si="4"/>
        <v>0</v>
      </c>
      <c r="AG15">
        <f t="shared" si="4"/>
        <v>-32.778124666581398</v>
      </c>
      <c r="AH15">
        <f t="shared" si="5"/>
        <v>-2916.8787605500761</v>
      </c>
      <c r="AI15">
        <f t="shared" si="6"/>
        <v>-2949.6568852166574</v>
      </c>
      <c r="AJ15">
        <f t="shared" si="7"/>
        <v>255.78101224217153</v>
      </c>
      <c r="AK15">
        <f t="shared" si="22"/>
        <v>195.9950202622546</v>
      </c>
      <c r="AL15">
        <f t="shared" si="8"/>
        <v>-2497.8808527122314</v>
      </c>
      <c r="AN15">
        <f t="shared" si="9"/>
        <v>0</v>
      </c>
      <c r="AO15">
        <f t="shared" si="9"/>
        <v>0</v>
      </c>
      <c r="AP15">
        <f t="shared" si="9"/>
        <v>-8.4133281953703296</v>
      </c>
      <c r="AQ15">
        <f t="shared" si="9"/>
        <v>-748.69012697462199</v>
      </c>
      <c r="AR15">
        <f t="shared" si="9"/>
        <v>-757.10345516999223</v>
      </c>
      <c r="AS15">
        <f t="shared" si="9"/>
        <v>65.652615090925067</v>
      </c>
      <c r="AT15">
        <f t="shared" si="9"/>
        <v>50.307040042647607</v>
      </c>
      <c r="AU15">
        <f t="shared" si="9"/>
        <v>-641.14380003641963</v>
      </c>
      <c r="AW15">
        <v>12</v>
      </c>
      <c r="AX15">
        <f>IF(Z15&gt;0, (R15*SUMPRODUCT(K15:$K$98, X15:$X$98)-K15*$AZ$3)/Z15, 0)</f>
        <v>3880.862426582079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4.6777600000000003E-2</v>
      </c>
      <c r="Q16" s="4">
        <f t="shared" si="21"/>
        <v>50</v>
      </c>
      <c r="R16">
        <f t="shared" si="0"/>
        <v>100000</v>
      </c>
      <c r="S16">
        <f t="shared" si="1"/>
        <v>3676.1726278976648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2544.1478486471797</v>
      </c>
      <c r="AC16">
        <f t="shared" si="2"/>
        <v>2273.1290982147325</v>
      </c>
      <c r="AE16">
        <f t="shared" si="3"/>
        <v>0</v>
      </c>
      <c r="AF16">
        <f t="shared" si="4"/>
        <v>0</v>
      </c>
      <c r="AG16">
        <f t="shared" si="4"/>
        <v>-30.917061415512105</v>
      </c>
      <c r="AH16">
        <f t="shared" si="5"/>
        <v>-3066.5640088069563</v>
      </c>
      <c r="AI16">
        <f t="shared" si="6"/>
        <v>-3097.4810702224686</v>
      </c>
      <c r="AJ16">
        <f t="shared" si="7"/>
        <v>271.01875043244718</v>
      </c>
      <c r="AK16">
        <f t="shared" si="22"/>
        <v>178.09034940530259</v>
      </c>
      <c r="AL16">
        <f t="shared" si="8"/>
        <v>-2648.3719703847187</v>
      </c>
      <c r="AN16">
        <f t="shared" si="9"/>
        <v>0</v>
      </c>
      <c r="AO16">
        <f t="shared" si="9"/>
        <v>0</v>
      </c>
      <c r="AP16">
        <f t="shared" si="9"/>
        <v>-7.0853925110936347</v>
      </c>
      <c r="AQ16">
        <f t="shared" si="9"/>
        <v>-702.77732319956272</v>
      </c>
      <c r="AR16">
        <f t="shared" si="9"/>
        <v>-709.8627157106564</v>
      </c>
      <c r="AS16">
        <f t="shared" si="9"/>
        <v>62.110502640349615</v>
      </c>
      <c r="AT16">
        <f t="shared" si="9"/>
        <v>40.813711594895402</v>
      </c>
      <c r="AU16">
        <f t="shared" si="9"/>
        <v>-606.93850147541139</v>
      </c>
      <c r="AW16">
        <v>13</v>
      </c>
      <c r="AX16">
        <f>IF(Z16&gt;0, (R16*SUMPRODUCT(K16:$K$98, X16:$X$98)-K16*$AZ$3)/Z16, 0)</f>
        <v>3676.1726278976648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5.1668436999999998E-2</v>
      </c>
      <c r="Q17" s="4">
        <f t="shared" si="21"/>
        <v>50</v>
      </c>
      <c r="R17">
        <f t="shared" si="0"/>
        <v>100000</v>
      </c>
      <c r="S17">
        <f t="shared" si="1"/>
        <v>3441.5939110399722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2273.1290982147325</v>
      </c>
      <c r="AC17">
        <f t="shared" si="2"/>
        <v>1996.8440754992516</v>
      </c>
      <c r="AE17">
        <f t="shared" si="3"/>
        <v>0</v>
      </c>
      <c r="AF17">
        <f t="shared" si="4"/>
        <v>0</v>
      </c>
      <c r="AG17">
        <f t="shared" si="4"/>
        <v>-29.010454561384471</v>
      </c>
      <c r="AH17">
        <f t="shared" si="5"/>
        <v>-3194.8724799450356</v>
      </c>
      <c r="AI17">
        <f t="shared" si="6"/>
        <v>-3223.88293450642</v>
      </c>
      <c r="AJ17">
        <f t="shared" si="7"/>
        <v>276.28502271548086</v>
      </c>
      <c r="AK17">
        <f t="shared" si="22"/>
        <v>159.1190368750313</v>
      </c>
      <c r="AL17">
        <f t="shared" si="8"/>
        <v>-2788.4788749159079</v>
      </c>
      <c r="AN17">
        <f t="shared" si="9"/>
        <v>0</v>
      </c>
      <c r="AO17">
        <f t="shared" si="9"/>
        <v>0</v>
      </c>
      <c r="AP17">
        <f t="shared" si="9"/>
        <v>-5.9361137762526655</v>
      </c>
      <c r="AQ17">
        <f t="shared" si="9"/>
        <v>-653.73420817805925</v>
      </c>
      <c r="AR17">
        <f t="shared" si="9"/>
        <v>-659.67032195431193</v>
      </c>
      <c r="AS17">
        <f t="shared" si="9"/>
        <v>56.533389576622262</v>
      </c>
      <c r="AT17">
        <f t="shared" si="9"/>
        <v>32.558907508991901</v>
      </c>
      <c r="AU17">
        <f t="shared" si="9"/>
        <v>-570.57802486869775</v>
      </c>
      <c r="AW17">
        <v>14</v>
      </c>
      <c r="AX17">
        <f>IF(Z17&gt;0, (R17*SUMPRODUCT(K17:$K$98, X17:$X$98)-K17*$AZ$3)/Z17, 0)</f>
        <v>3441.5939110399722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5.7177164000000003E-2</v>
      </c>
      <c r="Q18" s="4">
        <f t="shared" si="21"/>
        <v>50</v>
      </c>
      <c r="R18">
        <f t="shared" si="0"/>
        <v>100000</v>
      </c>
      <c r="S18">
        <f t="shared" si="1"/>
        <v>3185.1509900395699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1996.8440754992516</v>
      </c>
      <c r="AC18">
        <f t="shared" si="2"/>
        <v>1723.9065641819834</v>
      </c>
      <c r="AE18">
        <f t="shared" si="3"/>
        <v>0</v>
      </c>
      <c r="AF18">
        <f t="shared" si="4"/>
        <v>0</v>
      </c>
      <c r="AG18">
        <f t="shared" si="4"/>
        <v>-27.061614497599795</v>
      </c>
      <c r="AH18">
        <f t="shared" si="5"/>
        <v>-3317.4710363416557</v>
      </c>
      <c r="AI18">
        <f t="shared" si="6"/>
        <v>-3344.5326508392554</v>
      </c>
      <c r="AJ18">
        <f t="shared" si="7"/>
        <v>272.93751131726822</v>
      </c>
      <c r="AK18">
        <f t="shared" si="22"/>
        <v>139.77908528494763</v>
      </c>
      <c r="AL18">
        <f t="shared" si="8"/>
        <v>-2931.8160542370397</v>
      </c>
      <c r="AN18">
        <f t="shared" si="9"/>
        <v>0</v>
      </c>
      <c r="AO18">
        <f t="shared" si="9"/>
        <v>0</v>
      </c>
      <c r="AP18">
        <f t="shared" si="9"/>
        <v>-4.9440557924845354</v>
      </c>
      <c r="AQ18">
        <f t="shared" si="9"/>
        <v>-606.08955519188919</v>
      </c>
      <c r="AR18">
        <f t="shared" si="9"/>
        <v>-611.03361098437369</v>
      </c>
      <c r="AS18">
        <f t="shared" si="9"/>
        <v>49.864662876419985</v>
      </c>
      <c r="AT18">
        <f t="shared" si="9"/>
        <v>25.537116284489588</v>
      </c>
      <c r="AU18">
        <f t="shared" si="9"/>
        <v>-535.63183182346415</v>
      </c>
      <c r="AW18">
        <v>15</v>
      </c>
      <c r="AX18">
        <f>IF(Z18&gt;0, (R18*SUMPRODUCT(K18:$K$98, X18:$X$98)-K18*$AZ$3)/Z18, 0)</f>
        <v>3185.1509900395699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6.3388860000000005E-2</v>
      </c>
      <c r="Q19" s="4">
        <f t="shared" si="21"/>
        <v>50</v>
      </c>
      <c r="R19">
        <f t="shared" si="0"/>
        <v>100000</v>
      </c>
      <c r="S19">
        <f t="shared" si="1"/>
        <v>2906.8386000358896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1723.9065641819834</v>
      </c>
      <c r="AC19">
        <f t="shared" si="2"/>
        <v>1457.8140597586566</v>
      </c>
      <c r="AE19">
        <f t="shared" si="3"/>
        <v>0</v>
      </c>
      <c r="AF19">
        <f t="shared" si="4"/>
        <v>0</v>
      </c>
      <c r="AG19">
        <f t="shared" si="4"/>
        <v>-25.075593459861473</v>
      </c>
      <c r="AH19">
        <f t="shared" si="5"/>
        <v>-3430.8097855246479</v>
      </c>
      <c r="AI19">
        <f t="shared" si="6"/>
        <v>-3455.8853789845093</v>
      </c>
      <c r="AJ19">
        <f t="shared" si="7"/>
        <v>266.09250442332677</v>
      </c>
      <c r="AK19">
        <f t="shared" si="22"/>
        <v>120.67345949273886</v>
      </c>
      <c r="AL19">
        <f t="shared" si="8"/>
        <v>-3069.1194150684437</v>
      </c>
      <c r="AN19">
        <f t="shared" si="9"/>
        <v>0</v>
      </c>
      <c r="AO19">
        <f t="shared" si="9"/>
        <v>0</v>
      </c>
      <c r="AP19">
        <f t="shared" si="9"/>
        <v>-4.090372476872945</v>
      </c>
      <c r="AQ19">
        <f t="shared" si="9"/>
        <v>-559.63939368212732</v>
      </c>
      <c r="AR19">
        <f t="shared" si="9"/>
        <v>-563.72976615900029</v>
      </c>
      <c r="AS19">
        <f t="shared" si="9"/>
        <v>43.405451525508226</v>
      </c>
      <c r="AT19">
        <f t="shared" si="9"/>
        <v>19.68445525280374</v>
      </c>
      <c r="AU19">
        <f t="shared" si="9"/>
        <v>-500.63985938068834</v>
      </c>
      <c r="AW19">
        <v>16</v>
      </c>
      <c r="AX19">
        <f>IF(Z19&gt;0, (R19*SUMPRODUCT(K19:$K$98, X19:$X$98)-K19*$AZ$3)/Z19, 0)</f>
        <v>2906.8386000358896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7.0498397000000004E-2</v>
      </c>
      <c r="Q20" s="4">
        <f t="shared" si="21"/>
        <v>50</v>
      </c>
      <c r="R20">
        <f t="shared" si="0"/>
        <v>100000</v>
      </c>
      <c r="S20">
        <f t="shared" si="1"/>
        <v>2606.0219015646508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1457.8140597586566</v>
      </c>
      <c r="AC20">
        <f t="shared" si="2"/>
        <v>1201.7434614056033</v>
      </c>
      <c r="AE20">
        <f t="shared" si="3"/>
        <v>0</v>
      </c>
      <c r="AF20">
        <f t="shared" si="4"/>
        <v>0</v>
      </c>
      <c r="AG20">
        <f t="shared" si="4"/>
        <v>-23.057048382518943</v>
      </c>
      <c r="AH20">
        <f t="shared" si="5"/>
        <v>-3535.5782854878357</v>
      </c>
      <c r="AI20">
        <f t="shared" si="6"/>
        <v>-3558.6353338703548</v>
      </c>
      <c r="AJ20">
        <f t="shared" si="7"/>
        <v>256.07059835305336</v>
      </c>
      <c r="AK20">
        <f t="shared" si="22"/>
        <v>102.04698418310598</v>
      </c>
      <c r="AL20">
        <f t="shared" si="8"/>
        <v>-3200.5177513341955</v>
      </c>
      <c r="AN20">
        <f t="shared" si="9"/>
        <v>0</v>
      </c>
      <c r="AO20">
        <f t="shared" si="9"/>
        <v>0</v>
      </c>
      <c r="AP20">
        <f t="shared" si="9"/>
        <v>-3.3581286154926371</v>
      </c>
      <c r="AQ20">
        <f t="shared" si="9"/>
        <v>-514.93696920082539</v>
      </c>
      <c r="AR20">
        <f t="shared" si="9"/>
        <v>-518.29509781631805</v>
      </c>
      <c r="AS20">
        <f t="shared" si="9"/>
        <v>37.295233529009309</v>
      </c>
      <c r="AT20">
        <f t="shared" si="9"/>
        <v>14.862565755373359</v>
      </c>
      <c r="AU20">
        <f t="shared" si="9"/>
        <v>-466.13729853193541</v>
      </c>
      <c r="AW20">
        <v>17</v>
      </c>
      <c r="AX20">
        <f>IF(Z20&gt;0, (R20*SUMPRODUCT(K20:$K$98, X20:$X$98)-K20*$AZ$3)/Z20, 0)</f>
        <v>2606.0219015646508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7.8701599999999997E-2</v>
      </c>
      <c r="Q21" s="4">
        <f t="shared" si="21"/>
        <v>50</v>
      </c>
      <c r="R21">
        <f t="shared" si="0"/>
        <v>100000</v>
      </c>
      <c r="S21">
        <f t="shared" si="1"/>
        <v>2279.3090570653435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1201.7434614056033</v>
      </c>
      <c r="AC21">
        <f t="shared" si="2"/>
        <v>957.85005946287981</v>
      </c>
      <c r="AE21">
        <f t="shared" si="3"/>
        <v>0</v>
      </c>
      <c r="AF21">
        <f t="shared" si="4"/>
        <v>0</v>
      </c>
      <c r="AG21">
        <f t="shared" si="4"/>
        <v>-21.011851299712099</v>
      </c>
      <c r="AH21">
        <f t="shared" si="5"/>
        <v>-3629.253197963305</v>
      </c>
      <c r="AI21">
        <f t="shared" si="6"/>
        <v>-3650.2650492630169</v>
      </c>
      <c r="AJ21">
        <f t="shared" si="7"/>
        <v>243.89340194272347</v>
      </c>
      <c r="AK21">
        <f t="shared" si="22"/>
        <v>84.122042298392245</v>
      </c>
      <c r="AL21">
        <f t="shared" si="8"/>
        <v>-3322.2496050219011</v>
      </c>
      <c r="AN21">
        <f t="shared" si="9"/>
        <v>0</v>
      </c>
      <c r="AO21">
        <f t="shared" si="9"/>
        <v>0</v>
      </c>
      <c r="AP21">
        <f t="shared" si="9"/>
        <v>-2.7323725306184419</v>
      </c>
      <c r="AQ21">
        <f t="shared" si="9"/>
        <v>-471.94659829474153</v>
      </c>
      <c r="AR21">
        <f t="shared" si="9"/>
        <v>-474.67897082535995</v>
      </c>
      <c r="AS21">
        <f t="shared" si="9"/>
        <v>31.715798020925035</v>
      </c>
      <c r="AT21">
        <f t="shared" si="9"/>
        <v>10.939195900305988</v>
      </c>
      <c r="AU21">
        <f t="shared" si="9"/>
        <v>-432.02397690412892</v>
      </c>
      <c r="AW21">
        <v>18</v>
      </c>
      <c r="AX21">
        <f>IF(Z21&gt;0, (R21*SUMPRODUCT(K21:$K$98, X21:$X$98)-K21*$AZ$3)/Z21, 0)</f>
        <v>2279.3090570653435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8.8159118999999994E-2</v>
      </c>
      <c r="Q22" s="4">
        <f t="shared" si="21"/>
        <v>50</v>
      </c>
      <c r="R22">
        <f t="shared" si="0"/>
        <v>100000</v>
      </c>
      <c r="S22">
        <f t="shared" si="1"/>
        <v>1920.6642474382024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957.85005946287981</v>
      </c>
      <c r="AC22">
        <f t="shared" si="2"/>
        <v>727.90664622001646</v>
      </c>
      <c r="AE22">
        <f t="shared" si="3"/>
        <v>0</v>
      </c>
      <c r="AF22">
        <f t="shared" si="4"/>
        <v>0</v>
      </c>
      <c r="AG22">
        <f t="shared" si="4"/>
        <v>-18.949346487573354</v>
      </c>
      <c r="AH22">
        <f t="shared" si="5"/>
        <v>-3704.7725982832467</v>
      </c>
      <c r="AI22">
        <f t="shared" si="6"/>
        <v>-3723.7219447708198</v>
      </c>
      <c r="AJ22">
        <f t="shared" si="7"/>
        <v>229.94341324286336</v>
      </c>
      <c r="AK22">
        <f t="shared" si="22"/>
        <v>67.04950416240159</v>
      </c>
      <c r="AL22">
        <f t="shared" si="8"/>
        <v>-3426.7290273655549</v>
      </c>
      <c r="AN22">
        <f t="shared" si="9"/>
        <v>0</v>
      </c>
      <c r="AO22">
        <f t="shared" si="9"/>
        <v>0</v>
      </c>
      <c r="AP22">
        <f t="shared" si="9"/>
        <v>-2.2001475448510135</v>
      </c>
      <c r="AQ22">
        <f t="shared" si="9"/>
        <v>-430.14920549843271</v>
      </c>
      <c r="AR22">
        <f t="shared" si="9"/>
        <v>-432.34935304328371</v>
      </c>
      <c r="AS22">
        <f t="shared" si="9"/>
        <v>26.697988578799499</v>
      </c>
      <c r="AT22">
        <f t="shared" si="9"/>
        <v>7.7849018203939577</v>
      </c>
      <c r="AU22">
        <f t="shared" si="9"/>
        <v>-397.86646264409023</v>
      </c>
      <c r="AW22">
        <v>19</v>
      </c>
      <c r="AX22">
        <f>IF(Z22&gt;0, (R22*SUMPRODUCT(K22:$K$98, X22:$X$98)-K22*$AZ$3)/Z22, 0)</f>
        <v>1920.6642474382024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9.9426106E-2</v>
      </c>
      <c r="Q23" s="4">
        <f t="shared" si="21"/>
        <v>50</v>
      </c>
      <c r="R23">
        <f t="shared" si="0"/>
        <v>100000</v>
      </c>
      <c r="S23">
        <f t="shared" si="1"/>
        <v>1522.3927677163479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727.90664622001646</v>
      </c>
      <c r="AC23">
        <f t="shared" si="2"/>
        <v>513.83171308933083</v>
      </c>
      <c r="AE23">
        <f t="shared" si="3"/>
        <v>0</v>
      </c>
      <c r="AF23">
        <f t="shared" si="4"/>
        <v>0</v>
      </c>
      <c r="AG23">
        <f t="shared" si="4"/>
        <v>-16.875793290193425</v>
      </c>
      <c r="AH23">
        <f t="shared" si="5"/>
        <v>-3768.1194650083917</v>
      </c>
      <c r="AI23">
        <f t="shared" si="6"/>
        <v>-3784.9952582985852</v>
      </c>
      <c r="AJ23">
        <f t="shared" si="7"/>
        <v>214.07493313068562</v>
      </c>
      <c r="AK23">
        <f t="shared" si="22"/>
        <v>50.953465235401154</v>
      </c>
      <c r="AL23">
        <f t="shared" si="8"/>
        <v>-3519.9668599324987</v>
      </c>
      <c r="AN23">
        <f t="shared" si="9"/>
        <v>0</v>
      </c>
      <c r="AO23">
        <f t="shared" si="9"/>
        <v>0</v>
      </c>
      <c r="AP23">
        <f t="shared" si="9"/>
        <v>-1.7494588985647381</v>
      </c>
      <c r="AQ23">
        <f t="shared" si="9"/>
        <v>-390.62875537499389</v>
      </c>
      <c r="AR23">
        <f t="shared" si="9"/>
        <v>-392.37821427355868</v>
      </c>
      <c r="AS23">
        <f t="shared" si="9"/>
        <v>22.192455802522847</v>
      </c>
      <c r="AT23">
        <f t="shared" si="9"/>
        <v>5.2821809106053506</v>
      </c>
      <c r="AU23">
        <f t="shared" si="9"/>
        <v>-364.90357756043051</v>
      </c>
      <c r="AW23">
        <v>20</v>
      </c>
      <c r="AX23">
        <f>IF(Z23&gt;0, (R23*SUMPRODUCT(K23:$K$98, X23:$X$98)-K23*$AZ$3)/Z23, 0)</f>
        <v>1522.3927677163479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0.112419382</v>
      </c>
      <c r="Q24" s="4">
        <f t="shared" si="21"/>
        <v>50</v>
      </c>
      <c r="R24">
        <f t="shared" si="0"/>
        <v>100000</v>
      </c>
      <c r="S24">
        <f t="shared" si="1"/>
        <v>1067.282948105367</v>
      </c>
      <c r="U24">
        <f t="shared" si="13"/>
        <v>0.112419382</v>
      </c>
      <c r="V24">
        <f t="shared" si="14"/>
        <v>0.01</v>
      </c>
      <c r="W24">
        <f t="shared" si="15"/>
        <v>0.3375158658038685</v>
      </c>
      <c r="X24">
        <f t="shared" si="16"/>
        <v>3.7943325048865828E-2</v>
      </c>
      <c r="Y24">
        <f t="shared" si="17"/>
        <v>3.3751586580386852E-3</v>
      </c>
      <c r="Z24">
        <f t="shared" si="18"/>
        <v>0.296197382096964</v>
      </c>
      <c r="AB24">
        <f t="shared" si="19"/>
        <v>513.83171308933083</v>
      </c>
      <c r="AC24">
        <f t="shared" si="2"/>
        <v>316.1264151855396</v>
      </c>
      <c r="AE24">
        <f t="shared" si="3"/>
        <v>0</v>
      </c>
      <c r="AF24">
        <f t="shared" si="4"/>
        <v>0</v>
      </c>
      <c r="AG24">
        <f t="shared" si="4"/>
        <v>-14.8098691048482</v>
      </c>
      <c r="AH24">
        <f t="shared" si="5"/>
        <v>-3794.3325048865827</v>
      </c>
      <c r="AI24">
        <f t="shared" si="6"/>
        <v>-3809.1423739914308</v>
      </c>
      <c r="AJ24">
        <f t="shared" si="7"/>
        <v>197.70529790379123</v>
      </c>
      <c r="AK24">
        <f t="shared" si="22"/>
        <v>35.968219916253162</v>
      </c>
      <c r="AL24">
        <f t="shared" si="8"/>
        <v>-3575.4688561713865</v>
      </c>
      <c r="AN24">
        <f t="shared" si="9"/>
        <v>0</v>
      </c>
      <c r="AO24">
        <f t="shared" si="9"/>
        <v>0</v>
      </c>
      <c r="AP24">
        <f t="shared" si="9"/>
        <v>-1.3707957333643235</v>
      </c>
      <c r="AQ24">
        <f t="shared" si="9"/>
        <v>-351.20194323401523</v>
      </c>
      <c r="AR24">
        <f t="shared" si="9"/>
        <v>-352.57273896737951</v>
      </c>
      <c r="AS24">
        <f t="shared" si="9"/>
        <v>18.299525600892704</v>
      </c>
      <c r="AT24">
        <f t="shared" si="9"/>
        <v>3.3292044682399564</v>
      </c>
      <c r="AU24">
        <f t="shared" si="9"/>
        <v>-330.94400889824686</v>
      </c>
      <c r="AW24">
        <v>21</v>
      </c>
      <c r="AX24">
        <f>IF(Z24&gt;0, (R24*SUMPRODUCT(K24:$K$98, X24:$X$98)-K24*$AZ$3)/Z24, 0)</f>
        <v>1067.282948105367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0.12734142500000001</v>
      </c>
      <c r="Q25" s="4">
        <f t="shared" si="21"/>
        <v>50</v>
      </c>
      <c r="R25">
        <f t="shared" si="0"/>
        <v>100000</v>
      </c>
      <c r="S25">
        <f t="shared" si="1"/>
        <v>536.86230427565204</v>
      </c>
      <c r="U25">
        <f t="shared" si="13"/>
        <v>0.12734142500000001</v>
      </c>
      <c r="V25">
        <f t="shared" si="14"/>
        <v>0.01</v>
      </c>
      <c r="W25">
        <f t="shared" si="15"/>
        <v>0.296197382096964</v>
      </c>
      <c r="X25">
        <f t="shared" si="16"/>
        <v>3.7718196717496884E-2</v>
      </c>
      <c r="Y25">
        <f t="shared" si="17"/>
        <v>2.96197382096964E-3</v>
      </c>
      <c r="Z25">
        <f t="shared" si="18"/>
        <v>0.25551721155849749</v>
      </c>
      <c r="AB25">
        <f t="shared" si="19"/>
        <v>316.1264151855396</v>
      </c>
      <c r="AC25">
        <f t="shared" si="2"/>
        <v>137.17755897938423</v>
      </c>
      <c r="AE25">
        <f t="shared" si="3"/>
        <v>0</v>
      </c>
      <c r="AF25">
        <f t="shared" si="4"/>
        <v>0</v>
      </c>
      <c r="AG25">
        <f t="shared" si="4"/>
        <v>-12.775860577924874</v>
      </c>
      <c r="AH25">
        <f t="shared" si="5"/>
        <v>-3771.8196717496885</v>
      </c>
      <c r="AI25">
        <f t="shared" si="6"/>
        <v>-3784.5955323276135</v>
      </c>
      <c r="AJ25">
        <f t="shared" si="7"/>
        <v>178.94885620615537</v>
      </c>
      <c r="AK25">
        <f t="shared" si="22"/>
        <v>22.128849062987776</v>
      </c>
      <c r="AL25">
        <f t="shared" si="8"/>
        <v>-3583.5178270584702</v>
      </c>
      <c r="AN25">
        <f t="shared" si="9"/>
        <v>0</v>
      </c>
      <c r="AO25">
        <f t="shared" si="9"/>
        <v>0</v>
      </c>
      <c r="AP25">
        <f t="shared" si="9"/>
        <v>-1.0558291910358457</v>
      </c>
      <c r="AQ25">
        <f t="shared" si="9"/>
        <v>-311.71264655452319</v>
      </c>
      <c r="AR25">
        <f t="shared" si="9"/>
        <v>-312.76847574555904</v>
      </c>
      <c r="AS25">
        <f t="shared" si="9"/>
        <v>14.788782715068066</v>
      </c>
      <c r="AT25">
        <f t="shared" si="9"/>
        <v>1.8287836394441672</v>
      </c>
      <c r="AU25">
        <f t="shared" si="9"/>
        <v>-296.15090939104675</v>
      </c>
      <c r="AW25">
        <v>22</v>
      </c>
      <c r="AX25">
        <f>IF(Z25&gt;0, (R25*SUMPRODUCT(K25:$K$98, X25:$X$98)-K25*$AZ$3)/Z25, 0)</f>
        <v>536.86230427565204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0.14457818</v>
      </c>
      <c r="Q26" s="4">
        <f t="shared" si="21"/>
        <v>50</v>
      </c>
      <c r="R26">
        <f t="shared" si="0"/>
        <v>100000</v>
      </c>
      <c r="S26">
        <f t="shared" si="1"/>
        <v>-95.999005385548031</v>
      </c>
      <c r="U26">
        <f t="shared" si="13"/>
        <v>0.14457818</v>
      </c>
      <c r="V26">
        <f t="shared" si="14"/>
        <v>0.01</v>
      </c>
      <c r="W26">
        <f t="shared" si="15"/>
        <v>0.25551721155849749</v>
      </c>
      <c r="X26">
        <f t="shared" si="16"/>
        <v>3.6942213405802532E-2</v>
      </c>
      <c r="Y26">
        <f t="shared" si="17"/>
        <v>2.5551721155849748E-3</v>
      </c>
      <c r="Z26">
        <f t="shared" si="18"/>
        <v>0.21601982603710998</v>
      </c>
      <c r="AB26">
        <f t="shared" si="19"/>
        <v>137.17755897938423</v>
      </c>
      <c r="AC26">
        <f t="shared" si="2"/>
        <v>-20.737688443121669</v>
      </c>
      <c r="AE26">
        <f t="shared" si="3"/>
        <v>0</v>
      </c>
      <c r="AF26">
        <f t="shared" si="4"/>
        <v>0</v>
      </c>
      <c r="AG26">
        <f t="shared" si="4"/>
        <v>-10.800991301855499</v>
      </c>
      <c r="AH26">
        <f t="shared" si="5"/>
        <v>-3694.2213405802531</v>
      </c>
      <c r="AI26">
        <f t="shared" si="6"/>
        <v>-3705.0223318821086</v>
      </c>
      <c r="AJ26">
        <f t="shared" si="7"/>
        <v>157.9152474225059</v>
      </c>
      <c r="AK26">
        <f t="shared" si="22"/>
        <v>9.6024291285568975</v>
      </c>
      <c r="AL26">
        <f t="shared" si="8"/>
        <v>-3537.5046553310453</v>
      </c>
      <c r="AN26">
        <f t="shared" si="9"/>
        <v>0</v>
      </c>
      <c r="AO26">
        <f t="shared" si="9"/>
        <v>0</v>
      </c>
      <c r="AP26">
        <f t="shared" si="9"/>
        <v>-0.79698306812022524</v>
      </c>
      <c r="AQ26">
        <f t="shared" si="9"/>
        <v>-272.589040769348</v>
      </c>
      <c r="AR26">
        <f t="shared" si="9"/>
        <v>-273.3860238374682</v>
      </c>
      <c r="AS26">
        <f t="shared" si="9"/>
        <v>11.652243287348313</v>
      </c>
      <c r="AT26">
        <f t="shared" si="9"/>
        <v>0.70854361552625222</v>
      </c>
      <c r="AU26">
        <f t="shared" si="9"/>
        <v>-261.02523693459364</v>
      </c>
      <c r="AW26">
        <v>23</v>
      </c>
      <c r="AX26">
        <f>IF(Z26&gt;0, (R26*SUMPRODUCT(K26:$K$98, X26:$X$98)-K26*$AZ$3)/Z26, 0)</f>
        <v>-95.999005385548031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0.16385111999999999</v>
      </c>
      <c r="Q27" s="4">
        <f t="shared" si="21"/>
        <v>50</v>
      </c>
      <c r="R27">
        <f t="shared" si="0"/>
        <v>100000</v>
      </c>
      <c r="S27">
        <f t="shared" si="1"/>
        <v>-874.16595572049255</v>
      </c>
      <c r="U27">
        <f t="shared" si="13"/>
        <v>0.16385111999999999</v>
      </c>
      <c r="V27">
        <f t="shared" si="14"/>
        <v>0.01</v>
      </c>
      <c r="W27">
        <f t="shared" si="15"/>
        <v>0.21601982603710998</v>
      </c>
      <c r="X27">
        <f t="shared" si="16"/>
        <v>3.539509043838563E-2</v>
      </c>
      <c r="Y27">
        <f t="shared" si="17"/>
        <v>2.1601982603711E-3</v>
      </c>
      <c r="Z27">
        <f t="shared" si="18"/>
        <v>0.17846453733835327</v>
      </c>
      <c r="AB27">
        <f t="shared" si="19"/>
        <v>-20.737688443121669</v>
      </c>
      <c r="AC27">
        <f t="shared" si="2"/>
        <v>-156.00762284459711</v>
      </c>
      <c r="AE27">
        <f t="shared" si="3"/>
        <v>0</v>
      </c>
      <c r="AF27">
        <f t="shared" si="4"/>
        <v>0</v>
      </c>
      <c r="AG27">
        <f t="shared" si="4"/>
        <v>-8.9232268669176626</v>
      </c>
      <c r="AH27">
        <f t="shared" si="5"/>
        <v>-3539.5090438385632</v>
      </c>
      <c r="AI27">
        <f t="shared" si="6"/>
        <v>-3548.4322707054807</v>
      </c>
      <c r="AJ27">
        <f t="shared" si="7"/>
        <v>135.26993440147544</v>
      </c>
      <c r="AK27">
        <f t="shared" si="22"/>
        <v>-1.451638191018517</v>
      </c>
      <c r="AL27">
        <f t="shared" si="8"/>
        <v>-3414.6139744950237</v>
      </c>
      <c r="AN27">
        <f t="shared" si="9"/>
        <v>0</v>
      </c>
      <c r="AO27">
        <f t="shared" si="9"/>
        <v>0</v>
      </c>
      <c r="AP27">
        <f t="shared" si="9"/>
        <v>-0.58788095455936407</v>
      </c>
      <c r="AQ27">
        <f t="shared" si="9"/>
        <v>-233.19030059381282</v>
      </c>
      <c r="AR27">
        <f t="shared" si="9"/>
        <v>-233.77818154837217</v>
      </c>
      <c r="AS27">
        <f t="shared" si="9"/>
        <v>8.9118677968333806</v>
      </c>
      <c r="AT27">
        <f t="shared" si="9"/>
        <v>-9.563697731083011E-2</v>
      </c>
      <c r="AU27">
        <f t="shared" si="9"/>
        <v>-224.96195072884964</v>
      </c>
      <c r="AW27">
        <v>24</v>
      </c>
      <c r="AX27">
        <f>IF(Z27&gt;0, (R27*SUMPRODUCT(K27:$K$98, X27:$X$98)-K27*$AZ$3)/Z27, 0)</f>
        <v>-874.16595572049255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0.185300933</v>
      </c>
      <c r="Q28" s="4">
        <f t="shared" si="21"/>
        <v>50</v>
      </c>
      <c r="R28">
        <f t="shared" si="0"/>
        <v>100000</v>
      </c>
      <c r="S28">
        <f t="shared" si="1"/>
        <v>-1856.3548535980706</v>
      </c>
      <c r="U28">
        <f t="shared" si="13"/>
        <v>0.185300933</v>
      </c>
      <c r="V28">
        <f t="shared" si="14"/>
        <v>0.01</v>
      </c>
      <c r="W28">
        <f t="shared" si="15"/>
        <v>0.17846453733835327</v>
      </c>
      <c r="X28">
        <f t="shared" si="16"/>
        <v>3.3069645276210195E-2</v>
      </c>
      <c r="Y28">
        <f t="shared" si="17"/>
        <v>1.7846453733835327E-3</v>
      </c>
      <c r="Z28">
        <f t="shared" si="18"/>
        <v>0.14361024668875955</v>
      </c>
      <c r="AB28">
        <f t="shared" si="19"/>
        <v>-156.00762284459711</v>
      </c>
      <c r="AC28">
        <f t="shared" si="2"/>
        <v>-266.59157846709502</v>
      </c>
      <c r="AE28">
        <f t="shared" si="3"/>
        <v>0</v>
      </c>
      <c r="AF28">
        <f t="shared" si="4"/>
        <v>0</v>
      </c>
      <c r="AG28">
        <f t="shared" si="4"/>
        <v>-7.1805123344379771</v>
      </c>
      <c r="AH28">
        <f t="shared" si="5"/>
        <v>-3306.9645276210194</v>
      </c>
      <c r="AI28">
        <f t="shared" si="6"/>
        <v>-3314.1450399554574</v>
      </c>
      <c r="AJ28">
        <f t="shared" si="7"/>
        <v>110.58395562249791</v>
      </c>
      <c r="AK28">
        <f t="shared" si="22"/>
        <v>-10.920533599121798</v>
      </c>
      <c r="AL28">
        <f t="shared" si="8"/>
        <v>-3214.4816179320815</v>
      </c>
      <c r="AN28">
        <f t="shared" si="9"/>
        <v>0</v>
      </c>
      <c r="AO28">
        <f t="shared" si="9"/>
        <v>0</v>
      </c>
      <c r="AP28">
        <f t="shared" si="9"/>
        <v>-0.42238147825088362</v>
      </c>
      <c r="AQ28">
        <f t="shared" si="9"/>
        <v>-194.52658816567993</v>
      </c>
      <c r="AR28">
        <f t="shared" si="9"/>
        <v>-194.94896964393081</v>
      </c>
      <c r="AS28">
        <f t="shared" si="9"/>
        <v>6.5049139213430083</v>
      </c>
      <c r="AT28">
        <f t="shared" si="9"/>
        <v>-0.64238189561532744</v>
      </c>
      <c r="AU28">
        <f t="shared" si="9"/>
        <v>-189.08643761820312</v>
      </c>
      <c r="AW28">
        <v>25</v>
      </c>
      <c r="AX28">
        <f>IF(Z28&gt;0, (R28*SUMPRODUCT(K28:$K$98, X28:$X$98)-K28*$AZ$3)/Z28, 0)</f>
        <v>-1856.3548535980706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0.20871278500000001</v>
      </c>
      <c r="Q29" s="4">
        <f t="shared" si="21"/>
        <v>50</v>
      </c>
      <c r="R29">
        <f t="shared" si="0"/>
        <v>100000</v>
      </c>
      <c r="S29">
        <f t="shared" si="1"/>
        <v>-3134.0958358652751</v>
      </c>
      <c r="U29">
        <f t="shared" si="13"/>
        <v>0.20871278500000001</v>
      </c>
      <c r="V29">
        <f t="shared" si="14"/>
        <v>0.01</v>
      </c>
      <c r="W29">
        <f t="shared" si="15"/>
        <v>0.14361024668875955</v>
      </c>
      <c r="X29">
        <f t="shared" si="16"/>
        <v>2.9973294540948034E-2</v>
      </c>
      <c r="Y29">
        <f t="shared" si="17"/>
        <v>1.4361024668875955E-3</v>
      </c>
      <c r="Z29">
        <f t="shared" si="18"/>
        <v>0.11220084968092392</v>
      </c>
      <c r="AB29">
        <f t="shared" si="19"/>
        <v>-266.59157846709502</v>
      </c>
      <c r="AC29">
        <f t="shared" si="2"/>
        <v>-351.64821576552936</v>
      </c>
      <c r="AE29">
        <f t="shared" si="3"/>
        <v>0</v>
      </c>
      <c r="AF29">
        <f t="shared" si="4"/>
        <v>0</v>
      </c>
      <c r="AG29">
        <f t="shared" si="4"/>
        <v>-5.610042484046196</v>
      </c>
      <c r="AH29">
        <f t="shared" si="5"/>
        <v>-2997.3294540948032</v>
      </c>
      <c r="AI29">
        <f t="shared" si="6"/>
        <v>-3002.9394965788492</v>
      </c>
      <c r="AJ29">
        <f t="shared" si="7"/>
        <v>85.056637298434339</v>
      </c>
      <c r="AK29">
        <f t="shared" si="22"/>
        <v>-18.661410492696653</v>
      </c>
      <c r="AL29">
        <f t="shared" si="8"/>
        <v>-2936.5442697731114</v>
      </c>
      <c r="AN29">
        <f t="shared" si="9"/>
        <v>0</v>
      </c>
      <c r="AO29">
        <f t="shared" si="9"/>
        <v>0</v>
      </c>
      <c r="AP29">
        <f t="shared" si="9"/>
        <v>-0.29464397215197846</v>
      </c>
      <c r="AQ29">
        <f t="shared" si="9"/>
        <v>-157.4221690324265</v>
      </c>
      <c r="AR29">
        <f t="shared" si="9"/>
        <v>-157.71681300457846</v>
      </c>
      <c r="AS29">
        <f t="shared" si="9"/>
        <v>4.4672434375979053</v>
      </c>
      <c r="AT29">
        <f t="shared" si="9"/>
        <v>-0.98011238402619461</v>
      </c>
      <c r="AU29">
        <f t="shared" si="9"/>
        <v>-154.22968195100674</v>
      </c>
      <c r="AW29">
        <v>26</v>
      </c>
      <c r="AX29">
        <f>IF(Z29&gt;0, (R29*SUMPRODUCT(K29:$K$98, X29:$X$98)-K29*$AZ$3)/Z29, 0)</f>
        <v>-3134.0958358652751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0.23444695300000001</v>
      </c>
      <c r="Q30" s="4">
        <f t="shared" si="21"/>
        <v>50</v>
      </c>
      <c r="R30">
        <f t="shared" si="0"/>
        <v>100000</v>
      </c>
      <c r="S30">
        <f t="shared" si="1"/>
        <v>-4852.087228309646</v>
      </c>
      <c r="U30">
        <f t="shared" si="13"/>
        <v>0.23444695300000001</v>
      </c>
      <c r="V30">
        <f t="shared" si="14"/>
        <v>0.01</v>
      </c>
      <c r="W30">
        <f t="shared" si="15"/>
        <v>0.11220084968092392</v>
      </c>
      <c r="X30">
        <f t="shared" si="16"/>
        <v>2.6305147331703638E-2</v>
      </c>
      <c r="Y30">
        <f t="shared" si="17"/>
        <v>1.1220084968092392E-3</v>
      </c>
      <c r="Z30">
        <f t="shared" si="18"/>
        <v>8.4773693852411042E-2</v>
      </c>
      <c r="AB30">
        <f t="shared" si="19"/>
        <v>-351.64821576552936</v>
      </c>
      <c r="AC30">
        <f t="shared" si="2"/>
        <v>-411.32935723791559</v>
      </c>
      <c r="AE30">
        <f t="shared" si="3"/>
        <v>0</v>
      </c>
      <c r="AF30">
        <f t="shared" si="4"/>
        <v>0</v>
      </c>
      <c r="AG30">
        <f t="shared" si="4"/>
        <v>-4.2386846926205521</v>
      </c>
      <c r="AH30">
        <f t="shared" si="5"/>
        <v>-2630.5147331703638</v>
      </c>
      <c r="AI30">
        <f t="shared" si="6"/>
        <v>-2634.7534178629844</v>
      </c>
      <c r="AJ30">
        <f t="shared" si="7"/>
        <v>59.68114147238623</v>
      </c>
      <c r="AK30">
        <f t="shared" si="22"/>
        <v>-24.615375103587056</v>
      </c>
      <c r="AL30">
        <f t="shared" si="8"/>
        <v>-2599.6876514941855</v>
      </c>
      <c r="AN30">
        <f t="shared" si="9"/>
        <v>0</v>
      </c>
      <c r="AO30">
        <f t="shared" si="9"/>
        <v>0</v>
      </c>
      <c r="AP30">
        <f t="shared" si="9"/>
        <v>-0.19876709905322362</v>
      </c>
      <c r="AQ30">
        <f t="shared" si="9"/>
        <v>-123.35425266222894</v>
      </c>
      <c r="AR30">
        <f t="shared" si="9"/>
        <v>-123.55301976128217</v>
      </c>
      <c r="AS30">
        <f t="shared" si="9"/>
        <v>2.7986623726232409</v>
      </c>
      <c r="AT30">
        <f t="shared" si="9"/>
        <v>-1.1543030577303999</v>
      </c>
      <c r="AU30">
        <f t="shared" si="9"/>
        <v>-121.90866044638935</v>
      </c>
      <c r="AW30">
        <v>27</v>
      </c>
      <c r="AX30">
        <f>IF(Z30&gt;0, (R30*SUMPRODUCT(K30:$K$98, X30:$X$98)-K30*$AZ$3)/Z30, 0)</f>
        <v>-4852.087228309646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0.26339700100000002</v>
      </c>
      <c r="Q31" s="4">
        <f t="shared" si="21"/>
        <v>50</v>
      </c>
      <c r="R31">
        <f t="shared" si="0"/>
        <v>100000</v>
      </c>
      <c r="S31">
        <f t="shared" si="1"/>
        <v>-7263.6027950263169</v>
      </c>
      <c r="U31">
        <f t="shared" si="13"/>
        <v>0.26339700100000002</v>
      </c>
      <c r="V31">
        <f t="shared" si="14"/>
        <v>0.01</v>
      </c>
      <c r="W31">
        <f t="shared" si="15"/>
        <v>8.4773693852411042E-2</v>
      </c>
      <c r="X31">
        <f t="shared" si="16"/>
        <v>2.2329136724417206E-2</v>
      </c>
      <c r="Y31">
        <f t="shared" si="17"/>
        <v>8.477369385241104E-4</v>
      </c>
      <c r="Z31">
        <f t="shared" si="18"/>
        <v>6.1596820189469728E-2</v>
      </c>
      <c r="AB31">
        <f t="shared" si="19"/>
        <v>-411.32935723791559</v>
      </c>
      <c r="AC31">
        <f t="shared" si="2"/>
        <v>-447.41483529296579</v>
      </c>
      <c r="AE31">
        <f t="shared" si="3"/>
        <v>0</v>
      </c>
      <c r="AF31">
        <f t="shared" si="4"/>
        <v>0</v>
      </c>
      <c r="AG31">
        <f t="shared" si="4"/>
        <v>-3.0798410094734865</v>
      </c>
      <c r="AH31">
        <f t="shared" si="5"/>
        <v>-2232.9136724417208</v>
      </c>
      <c r="AI31">
        <f t="shared" si="6"/>
        <v>-2235.9935134511943</v>
      </c>
      <c r="AJ31">
        <f t="shared" si="7"/>
        <v>36.085478055050203</v>
      </c>
      <c r="AK31">
        <f t="shared" si="22"/>
        <v>-28.793055006654093</v>
      </c>
      <c r="AL31">
        <f t="shared" si="8"/>
        <v>-2228.7010904027979</v>
      </c>
      <c r="AN31">
        <f t="shared" si="9"/>
        <v>0</v>
      </c>
      <c r="AO31">
        <f t="shared" si="9"/>
        <v>0</v>
      </c>
      <c r="AP31">
        <f t="shared" si="9"/>
        <v>-0.12895068774518065</v>
      </c>
      <c r="AQ31">
        <f t="shared" si="9"/>
        <v>-93.490460335873294</v>
      </c>
      <c r="AR31">
        <f t="shared" si="9"/>
        <v>-93.619411023618468</v>
      </c>
      <c r="AS31">
        <f t="shared" si="9"/>
        <v>1.5108725413094757</v>
      </c>
      <c r="AT31">
        <f t="shared" si="9"/>
        <v>-1.2055441284053809</v>
      </c>
      <c r="AU31">
        <f t="shared" si="9"/>
        <v>-93.314082610714365</v>
      </c>
      <c r="AW31">
        <v>28</v>
      </c>
      <c r="AX31">
        <f>IF(Z31&gt;0, (R31*SUMPRODUCT(K31:$K$98, X31:$X$98)-K31*$AZ$3)/Z31, 0)</f>
        <v>-7263.6027950263169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0.29593128600000002</v>
      </c>
      <c r="Q32" s="4">
        <f t="shared" si="21"/>
        <v>50</v>
      </c>
      <c r="R32">
        <f t="shared" si="0"/>
        <v>100000</v>
      </c>
      <c r="S32">
        <f t="shared" si="1"/>
        <v>-10829.48484151031</v>
      </c>
      <c r="U32">
        <f t="shared" si="13"/>
        <v>0.29593128600000002</v>
      </c>
      <c r="V32">
        <f t="shared" si="14"/>
        <v>0.01</v>
      </c>
      <c r="W32">
        <f t="shared" si="15"/>
        <v>6.1596820189469728E-2</v>
      </c>
      <c r="X32">
        <f t="shared" si="16"/>
        <v>1.8228426212180543E-2</v>
      </c>
      <c r="Y32">
        <f t="shared" si="17"/>
        <v>6.159682018946973E-4</v>
      </c>
      <c r="Z32">
        <f t="shared" si="18"/>
        <v>4.2752425775394488E-2</v>
      </c>
      <c r="AB32">
        <f t="shared" si="19"/>
        <v>-447.41483529296579</v>
      </c>
      <c r="AC32">
        <f t="shared" si="2"/>
        <v>-462.98674687242925</v>
      </c>
      <c r="AE32">
        <f t="shared" si="3"/>
        <v>0</v>
      </c>
      <c r="AF32">
        <f t="shared" si="4"/>
        <v>0</v>
      </c>
      <c r="AG32">
        <f t="shared" si="4"/>
        <v>-2.1376212887697243</v>
      </c>
      <c r="AH32">
        <f t="shared" si="5"/>
        <v>-1822.8426212180543</v>
      </c>
      <c r="AI32">
        <f t="shared" si="6"/>
        <v>-1824.980242506824</v>
      </c>
      <c r="AJ32">
        <f t="shared" si="7"/>
        <v>15.57191157946346</v>
      </c>
      <c r="AK32">
        <f t="shared" si="22"/>
        <v>-31.319038470507607</v>
      </c>
      <c r="AL32">
        <f t="shared" si="8"/>
        <v>-1840.7273693978682</v>
      </c>
      <c r="AN32">
        <f t="shared" si="9"/>
        <v>0</v>
      </c>
      <c r="AO32">
        <f t="shared" si="9"/>
        <v>0</v>
      </c>
      <c r="AP32">
        <f t="shared" si="9"/>
        <v>-7.991128393992239E-2</v>
      </c>
      <c r="AQ32">
        <f t="shared" si="9"/>
        <v>-68.143826526813839</v>
      </c>
      <c r="AR32">
        <f t="shared" si="9"/>
        <v>-68.223737810753761</v>
      </c>
      <c r="AS32">
        <f t="shared" si="9"/>
        <v>0.58212904888781736</v>
      </c>
      <c r="AT32">
        <f t="shared" si="9"/>
        <v>-1.1708082199080749</v>
      </c>
      <c r="AU32">
        <f t="shared" si="9"/>
        <v>-68.812416981774021</v>
      </c>
      <c r="AW32">
        <v>29</v>
      </c>
      <c r="AX32">
        <f>IF(Z32&gt;0, (R32*SUMPRODUCT(K32:$K$98, X32:$X$98)-K32*$AZ$3)/Z32, 0)</f>
        <v>-10829.48484151031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0.33262349499999999</v>
      </c>
      <c r="Q33" s="4">
        <f t="shared" si="21"/>
        <v>50</v>
      </c>
      <c r="R33">
        <f t="shared" si="0"/>
        <v>100000</v>
      </c>
      <c r="S33">
        <f t="shared" si="1"/>
        <v>-16423.043358877036</v>
      </c>
      <c r="U33">
        <f t="shared" si="13"/>
        <v>0.33262349499999999</v>
      </c>
      <c r="V33">
        <f t="shared" si="14"/>
        <v>0.01</v>
      </c>
      <c r="W33">
        <f t="shared" si="15"/>
        <v>4.2752425775394488E-2</v>
      </c>
      <c r="X33">
        <f t="shared" si="16"/>
        <v>1.4220461281139799E-2</v>
      </c>
      <c r="Y33">
        <f t="shared" si="17"/>
        <v>4.2752425775394491E-4</v>
      </c>
      <c r="Z33">
        <f t="shared" si="18"/>
        <v>2.8104440236500744E-2</v>
      </c>
      <c r="AB33">
        <f t="shared" si="19"/>
        <v>-462.98674687242925</v>
      </c>
      <c r="AC33">
        <f t="shared" si="2"/>
        <v>-461.56044058102009</v>
      </c>
      <c r="AE33">
        <f t="shared" si="3"/>
        <v>0</v>
      </c>
      <c r="AF33">
        <f t="shared" si="4"/>
        <v>0</v>
      </c>
      <c r="AG33">
        <f t="shared" si="4"/>
        <v>-1.4052220118250371</v>
      </c>
      <c r="AH33">
        <f t="shared" si="5"/>
        <v>-1422.0461281139799</v>
      </c>
      <c r="AI33">
        <f t="shared" si="6"/>
        <v>-1423.451350125805</v>
      </c>
      <c r="AJ33">
        <f t="shared" si="7"/>
        <v>-1.426306291409162</v>
      </c>
      <c r="AK33">
        <f t="shared" si="22"/>
        <v>-32.409072281070053</v>
      </c>
      <c r="AL33">
        <f t="shared" si="8"/>
        <v>-1457.2867286982842</v>
      </c>
      <c r="AN33">
        <f t="shared" si="9"/>
        <v>0</v>
      </c>
      <c r="AO33">
        <f t="shared" si="9"/>
        <v>0</v>
      </c>
      <c r="AP33">
        <f t="shared" si="9"/>
        <v>-4.69033933450793E-2</v>
      </c>
      <c r="AQ33">
        <f t="shared" si="9"/>
        <v>-47.464947417918495</v>
      </c>
      <c r="AR33">
        <f t="shared" si="9"/>
        <v>-47.511850811263578</v>
      </c>
      <c r="AS33">
        <f t="shared" si="9"/>
        <v>-4.7607142824101098E-2</v>
      </c>
      <c r="AT33">
        <f t="shared" si="9"/>
        <v>-1.0817475476162699</v>
      </c>
      <c r="AU33">
        <f t="shared" si="9"/>
        <v>-48.641205501703944</v>
      </c>
      <c r="AW33">
        <v>30</v>
      </c>
      <c r="AX33">
        <f>IF(Z33&gt;0, (R33*SUMPRODUCT(K33:$K$98, X33:$X$98)-K33*$AZ$3)/Z33, 0)</f>
        <v>-16423.043358877036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0.37225971299999999</v>
      </c>
      <c r="Q34" s="4">
        <f t="shared" si="21"/>
        <v>50</v>
      </c>
      <c r="R34">
        <f t="shared" si="0"/>
        <v>100000</v>
      </c>
      <c r="S34">
        <f t="shared" si="1"/>
        <v>-25741.771316370086</v>
      </c>
      <c r="U34">
        <f t="shared" si="13"/>
        <v>0.37225971299999999</v>
      </c>
      <c r="V34">
        <f t="shared" si="14"/>
        <v>0.01</v>
      </c>
      <c r="W34">
        <f t="shared" si="15"/>
        <v>2.8104440236500744E-2</v>
      </c>
      <c r="X34">
        <f t="shared" si="16"/>
        <v>1.0462150856465419E-2</v>
      </c>
      <c r="Y34">
        <f t="shared" si="17"/>
        <v>2.8104440236500746E-4</v>
      </c>
      <c r="Z34">
        <f t="shared" si="18"/>
        <v>1.7361244977670318E-2</v>
      </c>
      <c r="AB34">
        <f t="shared" si="19"/>
        <v>-461.56044058102009</v>
      </c>
      <c r="AC34">
        <f t="shared" si="2"/>
        <v>-446.90919798266799</v>
      </c>
      <c r="AE34">
        <f t="shared" si="3"/>
        <v>0</v>
      </c>
      <c r="AF34">
        <f t="shared" si="4"/>
        <v>0</v>
      </c>
      <c r="AG34">
        <f t="shared" si="4"/>
        <v>-0.86806224888351591</v>
      </c>
      <c r="AH34">
        <f t="shared" si="5"/>
        <v>-1046.2150856465419</v>
      </c>
      <c r="AI34">
        <f t="shared" si="6"/>
        <v>-1047.0831478954253</v>
      </c>
      <c r="AJ34">
        <f t="shared" si="7"/>
        <v>-14.651242598352098</v>
      </c>
      <c r="AK34">
        <f t="shared" si="22"/>
        <v>-32.309230840671411</v>
      </c>
      <c r="AL34">
        <f t="shared" si="8"/>
        <v>-1094.043621334449</v>
      </c>
      <c r="AN34">
        <f t="shared" si="9"/>
        <v>0</v>
      </c>
      <c r="AO34">
        <f t="shared" si="9"/>
        <v>0</v>
      </c>
      <c r="AP34">
        <f t="shared" si="9"/>
        <v>-2.5869746130592123E-2</v>
      </c>
      <c r="AQ34">
        <f t="shared" si="9"/>
        <v>-31.179006688152374</v>
      </c>
      <c r="AR34">
        <f t="shared" si="9"/>
        <v>-31.204876434282962</v>
      </c>
      <c r="AS34">
        <f t="shared" si="9"/>
        <v>-0.43663219660177433</v>
      </c>
      <c r="AT34">
        <f t="shared" si="9"/>
        <v>-0.96287057823087752</v>
      </c>
      <c r="AU34">
        <f t="shared" ref="AU34:AU69" si="23">AL34*$K34</f>
        <v>-32.604379209115621</v>
      </c>
      <c r="AW34">
        <v>31</v>
      </c>
      <c r="AX34">
        <f>IF(Z34&gt;0, (R34*SUMPRODUCT(K34:$K$98, X34:$X$98)-K34*$AZ$3)/Z34, 0)</f>
        <v>-25741.771316370086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0.41367450300000003</v>
      </c>
      <c r="Q35" s="4">
        <f t="shared" si="21"/>
        <v>50</v>
      </c>
      <c r="R35">
        <f t="shared" si="0"/>
        <v>100000</v>
      </c>
      <c r="S35">
        <f t="shared" si="1"/>
        <v>-42238.537246053755</v>
      </c>
      <c r="U35">
        <f t="shared" si="13"/>
        <v>0.41367450300000003</v>
      </c>
      <c r="V35">
        <f t="shared" si="14"/>
        <v>0.01</v>
      </c>
      <c r="W35">
        <f t="shared" si="15"/>
        <v>1.7361244977670318E-2</v>
      </c>
      <c r="X35">
        <f t="shared" si="16"/>
        <v>7.1819043875990156E-3</v>
      </c>
      <c r="Y35">
        <f t="shared" si="17"/>
        <v>1.7361244977670318E-4</v>
      </c>
      <c r="Z35">
        <f t="shared" si="18"/>
        <v>1.0005728140294599E-2</v>
      </c>
      <c r="AB35">
        <f t="shared" si="19"/>
        <v>-446.90919798266799</v>
      </c>
      <c r="AC35">
        <f t="shared" si="2"/>
        <v>-422.62732072772161</v>
      </c>
      <c r="AE35">
        <f t="shared" si="3"/>
        <v>0</v>
      </c>
      <c r="AF35">
        <f t="shared" ref="AF35:AG69" si="24">-$Z35*P35</f>
        <v>0</v>
      </c>
      <c r="AG35">
        <f t="shared" si="24"/>
        <v>-0.50028640701472993</v>
      </c>
      <c r="AH35">
        <f t="shared" si="5"/>
        <v>-718.19043875990155</v>
      </c>
      <c r="AI35">
        <f t="shared" ref="AI35:AI66" si="25">SUM(AE35:AH35)</f>
        <v>-718.69072516691631</v>
      </c>
      <c r="AJ35">
        <f t="shared" si="7"/>
        <v>-24.28187725494638</v>
      </c>
      <c r="AK35">
        <f t="shared" si="22"/>
        <v>-31.283643858786764</v>
      </c>
      <c r="AL35">
        <f t="shared" ref="AL35:AL69" si="26">SUM(AI35:AK35)</f>
        <v>-774.25624628064941</v>
      </c>
      <c r="AN35">
        <f t="shared" ref="AN35:AT69" si="27">AE35*$K35</f>
        <v>0</v>
      </c>
      <c r="AO35">
        <f t="shared" si="27"/>
        <v>0</v>
      </c>
      <c r="AP35">
        <f t="shared" si="27"/>
        <v>-1.3311959192836901E-2</v>
      </c>
      <c r="AQ35">
        <f t="shared" si="27"/>
        <v>-19.110097095194408</v>
      </c>
      <c r="AR35">
        <f t="shared" si="27"/>
        <v>-19.123409054387245</v>
      </c>
      <c r="AS35">
        <f t="shared" si="27"/>
        <v>-0.6461086182055783</v>
      </c>
      <c r="AT35">
        <f t="shared" si="27"/>
        <v>-0.83241636113281547</v>
      </c>
      <c r="AU35">
        <f t="shared" si="23"/>
        <v>-20.601934033725641</v>
      </c>
      <c r="AW35">
        <v>32</v>
      </c>
      <c r="AX35">
        <f>IF(Z35&gt;0, (R35*SUMPRODUCT(K35:$K$98, X35:$X$98)-K35*$AZ$3)/Z35, 0)</f>
        <v>-42238.537246053755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0.42102545200000002</v>
      </c>
      <c r="Q36" s="4">
        <f t="shared" si="21"/>
        <v>50</v>
      </c>
      <c r="R36">
        <f t="shared" si="0"/>
        <v>100000</v>
      </c>
      <c r="S36">
        <f t="shared" si="1"/>
        <v>-68894.862349764182</v>
      </c>
      <c r="U36">
        <f t="shared" si="13"/>
        <v>0.42102545200000002</v>
      </c>
      <c r="V36">
        <f t="shared" si="14"/>
        <v>0.01</v>
      </c>
      <c r="W36">
        <f t="shared" si="15"/>
        <v>1.0005728140294599E-2</v>
      </c>
      <c r="X36">
        <f t="shared" si="16"/>
        <v>4.2126662128566528E-3</v>
      </c>
      <c r="Y36">
        <f t="shared" si="17"/>
        <v>1.00057281402946E-4</v>
      </c>
      <c r="Z36">
        <f t="shared" si="18"/>
        <v>5.6930046460350004E-3</v>
      </c>
      <c r="AB36">
        <f t="shared" si="19"/>
        <v>-422.62732072772161</v>
      </c>
      <c r="AC36">
        <f t="shared" si="2"/>
        <v>-392.21877144514934</v>
      </c>
      <c r="AE36">
        <f t="shared" si="3"/>
        <v>0</v>
      </c>
      <c r="AF36">
        <f t="shared" si="24"/>
        <v>0</v>
      </c>
      <c r="AG36">
        <f t="shared" si="24"/>
        <v>-0.28465023230175002</v>
      </c>
      <c r="AH36">
        <f t="shared" si="5"/>
        <v>-421.26662128566528</v>
      </c>
      <c r="AI36">
        <f t="shared" si="25"/>
        <v>-421.55127151796705</v>
      </c>
      <c r="AJ36">
        <f t="shared" si="7"/>
        <v>-30.408549282572267</v>
      </c>
      <c r="AK36">
        <f t="shared" si="22"/>
        <v>-29.583912450940517</v>
      </c>
      <c r="AL36">
        <f t="shared" si="26"/>
        <v>-481.54373325147981</v>
      </c>
      <c r="AN36">
        <f t="shared" si="27"/>
        <v>0</v>
      </c>
      <c r="AO36">
        <f t="shared" si="27"/>
        <v>0</v>
      </c>
      <c r="AP36">
        <f t="shared" si="27"/>
        <v>-6.7626481828025184E-3</v>
      </c>
      <c r="AQ36">
        <f t="shared" si="27"/>
        <v>-10.008345778874483</v>
      </c>
      <c r="AR36">
        <f t="shared" si="27"/>
        <v>-10.015108427057287</v>
      </c>
      <c r="AS36">
        <f t="shared" si="27"/>
        <v>-0.72243861838641432</v>
      </c>
      <c r="AT36">
        <f t="shared" si="27"/>
        <v>-0.70284710523073646</v>
      </c>
      <c r="AU36">
        <f t="shared" si="23"/>
        <v>-11.440394150674436</v>
      </c>
      <c r="AW36">
        <v>33</v>
      </c>
      <c r="AX36">
        <f>IF(Z36&gt;0, (R36*SUMPRODUCT(K36:$K$98, X36:$X$98)-K36*$AZ$3)/Z36, 0)</f>
        <v>-68894.862349764182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0.42896583300000002</v>
      </c>
      <c r="Q37" s="4">
        <f t="shared" si="21"/>
        <v>50</v>
      </c>
      <c r="R37">
        <f t="shared" si="0"/>
        <v>100000</v>
      </c>
      <c r="S37">
        <f t="shared" si="1"/>
        <v>-112090.60408422284</v>
      </c>
      <c r="U37">
        <f t="shared" si="13"/>
        <v>0.42896583300000002</v>
      </c>
      <c r="V37">
        <f t="shared" si="14"/>
        <v>0.01</v>
      </c>
      <c r="W37">
        <f t="shared" si="15"/>
        <v>5.6930046460350004E-3</v>
      </c>
      <c r="X37">
        <f t="shared" si="16"/>
        <v>2.4421044802592743E-3</v>
      </c>
      <c r="Y37">
        <f t="shared" si="17"/>
        <v>5.6930046460350004E-5</v>
      </c>
      <c r="Z37">
        <f t="shared" si="18"/>
        <v>3.1939701193153761E-3</v>
      </c>
      <c r="AB37">
        <f t="shared" si="19"/>
        <v>-392.21877144514934</v>
      </c>
      <c r="AC37">
        <f t="shared" si="2"/>
        <v>-358.01404010101783</v>
      </c>
      <c r="AE37">
        <f t="shared" si="3"/>
        <v>0</v>
      </c>
      <c r="AF37">
        <f t="shared" si="24"/>
        <v>0</v>
      </c>
      <c r="AG37">
        <f t="shared" si="24"/>
        <v>-0.15969850596576882</v>
      </c>
      <c r="AH37">
        <f t="shared" si="5"/>
        <v>-244.21044802592743</v>
      </c>
      <c r="AI37">
        <f t="shared" si="25"/>
        <v>-244.3701465318932</v>
      </c>
      <c r="AJ37">
        <f t="shared" si="7"/>
        <v>-34.204731344131517</v>
      </c>
      <c r="AK37">
        <f t="shared" si="22"/>
        <v>-27.455314001160456</v>
      </c>
      <c r="AL37">
        <f t="shared" si="26"/>
        <v>-306.03019187718519</v>
      </c>
      <c r="AN37">
        <f t="shared" si="27"/>
        <v>0</v>
      </c>
      <c r="AO37">
        <f t="shared" si="27"/>
        <v>0</v>
      </c>
      <c r="AP37">
        <f t="shared" si="27"/>
        <v>-3.3875684731720307E-3</v>
      </c>
      <c r="AQ37">
        <f t="shared" si="27"/>
        <v>-5.1802589482532477</v>
      </c>
      <c r="AR37">
        <f t="shared" si="27"/>
        <v>-5.1836465167264194</v>
      </c>
      <c r="AS37">
        <f t="shared" si="27"/>
        <v>-0.72556013491783</v>
      </c>
      <c r="AT37">
        <f t="shared" si="27"/>
        <v>-0.58238964459257803</v>
      </c>
      <c r="AU37">
        <f t="shared" si="23"/>
        <v>-6.4915962962368283</v>
      </c>
      <c r="AW37">
        <v>34</v>
      </c>
      <c r="AX37">
        <f>IF(Z37&gt;0, (R37*SUMPRODUCT(K37:$K$98, X37:$X$98)-K37*$AZ$3)/Z37, 0)</f>
        <v>-112090.60408422284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0.43771532000000002</v>
      </c>
      <c r="Q38" s="4">
        <f t="shared" si="21"/>
        <v>50</v>
      </c>
      <c r="R38">
        <f t="shared" si="0"/>
        <v>100000</v>
      </c>
      <c r="S38">
        <f t="shared" si="1"/>
        <v>-183515.79773700907</v>
      </c>
      <c r="U38">
        <f t="shared" si="13"/>
        <v>0.43771532000000002</v>
      </c>
      <c r="V38">
        <f t="shared" si="14"/>
        <v>0.01</v>
      </c>
      <c r="W38">
        <f t="shared" si="15"/>
        <v>3.1939701193153761E-3</v>
      </c>
      <c r="X38">
        <f t="shared" si="16"/>
        <v>1.3980496528465682E-3</v>
      </c>
      <c r="Y38">
        <f t="shared" si="17"/>
        <v>3.1939701193153759E-5</v>
      </c>
      <c r="Z38">
        <f t="shared" si="18"/>
        <v>1.7639807652756541E-3</v>
      </c>
      <c r="AB38">
        <f t="shared" si="19"/>
        <v>-358.01404010101783</v>
      </c>
      <c r="AC38">
        <f t="shared" si="2"/>
        <v>-323.71833733230142</v>
      </c>
      <c r="AE38">
        <f t="shared" si="3"/>
        <v>0</v>
      </c>
      <c r="AF38">
        <f t="shared" si="24"/>
        <v>0</v>
      </c>
      <c r="AG38">
        <f t="shared" si="24"/>
        <v>-8.8199038263782711E-2</v>
      </c>
      <c r="AH38">
        <f t="shared" si="5"/>
        <v>-139.80496528465682</v>
      </c>
      <c r="AI38">
        <f t="shared" si="25"/>
        <v>-139.8931643229206</v>
      </c>
      <c r="AJ38">
        <f t="shared" si="7"/>
        <v>-34.29570276871641</v>
      </c>
      <c r="AK38">
        <f t="shared" si="22"/>
        <v>-25.060982807071252</v>
      </c>
      <c r="AL38">
        <f t="shared" si="26"/>
        <v>-199.24984989870825</v>
      </c>
      <c r="AN38">
        <f t="shared" si="27"/>
        <v>0</v>
      </c>
      <c r="AO38">
        <f t="shared" si="27"/>
        <v>0</v>
      </c>
      <c r="AP38">
        <f t="shared" si="27"/>
        <v>-1.6704483662356279E-3</v>
      </c>
      <c r="AQ38">
        <f t="shared" si="27"/>
        <v>-2.6478403897435836</v>
      </c>
      <c r="AR38">
        <f t="shared" si="27"/>
        <v>-2.6495108381098191</v>
      </c>
      <c r="AS38">
        <f t="shared" si="27"/>
        <v>-0.64954450509501505</v>
      </c>
      <c r="AT38">
        <f t="shared" si="27"/>
        <v>-0.47464324566815175</v>
      </c>
      <c r="AU38">
        <f t="shared" si="23"/>
        <v>-3.7736985888729859</v>
      </c>
      <c r="AW38">
        <v>35</v>
      </c>
      <c r="AX38">
        <f>IF(Z38&gt;0, (R38*SUMPRODUCT(K38:$K$98, X38:$X$98)-K38*$AZ$3)/Z38, 0)</f>
        <v>-183515.79773700907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0.44739131599999998</v>
      </c>
      <c r="Q39" s="4">
        <f t="shared" si="21"/>
        <v>50</v>
      </c>
      <c r="R39">
        <f t="shared" si="0"/>
        <v>100000</v>
      </c>
      <c r="S39">
        <f t="shared" si="1"/>
        <v>-304152.32044697448</v>
      </c>
      <c r="U39">
        <f t="shared" si="13"/>
        <v>0.44739131599999998</v>
      </c>
      <c r="V39">
        <f t="shared" si="14"/>
        <v>0.01</v>
      </c>
      <c r="W39">
        <f t="shared" si="15"/>
        <v>1.7639807652756541E-3</v>
      </c>
      <c r="X39">
        <f t="shared" si="16"/>
        <v>7.8918967597536198E-4</v>
      </c>
      <c r="Y39">
        <f t="shared" si="17"/>
        <v>1.7639807652756541E-5</v>
      </c>
      <c r="Z39">
        <f t="shared" si="18"/>
        <v>9.5715128164753553E-4</v>
      </c>
      <c r="AB39">
        <f t="shared" si="19"/>
        <v>-323.71833733230142</v>
      </c>
      <c r="AC39">
        <f t="shared" si="2"/>
        <v>-291.11978333189353</v>
      </c>
      <c r="AE39">
        <f t="shared" si="3"/>
        <v>0</v>
      </c>
      <c r="AF39">
        <f t="shared" si="24"/>
        <v>0</v>
      </c>
      <c r="AG39">
        <f t="shared" si="24"/>
        <v>-4.7857564082376777E-2</v>
      </c>
      <c r="AH39">
        <f t="shared" si="5"/>
        <v>-78.918967597536195</v>
      </c>
      <c r="AI39">
        <f t="shared" si="25"/>
        <v>-78.966825161618573</v>
      </c>
      <c r="AJ39">
        <f t="shared" si="7"/>
        <v>-32.598554000407887</v>
      </c>
      <c r="AK39">
        <f t="shared" si="22"/>
        <v>-22.6602836132611</v>
      </c>
      <c r="AL39">
        <f t="shared" si="26"/>
        <v>-134.22566277528756</v>
      </c>
      <c r="AN39">
        <f t="shared" si="27"/>
        <v>0</v>
      </c>
      <c r="AO39">
        <f t="shared" si="27"/>
        <v>0</v>
      </c>
      <c r="AP39">
        <f t="shared" si="27"/>
        <v>-8.0928552651166421E-4</v>
      </c>
      <c r="AQ39">
        <f t="shared" si="27"/>
        <v>-1.3345430230003703</v>
      </c>
      <c r="AR39">
        <f t="shared" si="27"/>
        <v>-1.3353523085268819</v>
      </c>
      <c r="AS39">
        <f t="shared" si="27"/>
        <v>-0.55125116465035118</v>
      </c>
      <c r="AT39">
        <f t="shared" si="27"/>
        <v>-0.38319208063526838</v>
      </c>
      <c r="AU39">
        <f t="shared" si="23"/>
        <v>-2.2697955538125014</v>
      </c>
      <c r="AW39">
        <v>36</v>
      </c>
      <c r="AX39">
        <f>IF(Z39&gt;0, (R39*SUMPRODUCT(K39:$K$98, X39:$X$98)-K39*$AZ$3)/Z39, 0)</f>
        <v>-304152.32044697448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0.457001349</v>
      </c>
      <c r="Q40" s="4">
        <f t="shared" si="21"/>
        <v>50</v>
      </c>
      <c r="R40">
        <f t="shared" si="0"/>
        <v>100000</v>
      </c>
      <c r="S40">
        <f t="shared" si="1"/>
        <v>-511573.14655413205</v>
      </c>
      <c r="U40">
        <f t="shared" si="13"/>
        <v>0.457001349</v>
      </c>
      <c r="V40">
        <f t="shared" si="14"/>
        <v>0.01</v>
      </c>
      <c r="W40">
        <f t="shared" si="15"/>
        <v>9.5715128164753553E-4</v>
      </c>
      <c r="X40">
        <f t="shared" si="16"/>
        <v>4.3741942691000266E-4</v>
      </c>
      <c r="Y40">
        <f t="shared" si="17"/>
        <v>9.5715128164753554E-6</v>
      </c>
      <c r="Z40">
        <f t="shared" si="18"/>
        <v>5.101603419210575E-4</v>
      </c>
      <c r="AB40">
        <f t="shared" si="19"/>
        <v>-291.11978333189353</v>
      </c>
      <c r="AC40">
        <f t="shared" si="2"/>
        <v>-260.98433136368726</v>
      </c>
      <c r="AE40">
        <f t="shared" si="3"/>
        <v>0</v>
      </c>
      <c r="AF40">
        <f t="shared" si="24"/>
        <v>0</v>
      </c>
      <c r="AG40">
        <f t="shared" si="24"/>
        <v>-2.5508017096052875E-2</v>
      </c>
      <c r="AH40">
        <f t="shared" si="5"/>
        <v>-43.741942691000268</v>
      </c>
      <c r="AI40">
        <f t="shared" si="25"/>
        <v>-43.76745070809632</v>
      </c>
      <c r="AJ40">
        <f t="shared" si="7"/>
        <v>-30.135451968206269</v>
      </c>
      <c r="AK40">
        <f t="shared" si="22"/>
        <v>-20.378384833232548</v>
      </c>
      <c r="AL40">
        <f t="shared" si="26"/>
        <v>-94.281287509535133</v>
      </c>
      <c r="AN40">
        <f t="shared" si="27"/>
        <v>0</v>
      </c>
      <c r="AO40">
        <f t="shared" si="27"/>
        <v>0</v>
      </c>
      <c r="AP40">
        <f t="shared" si="27"/>
        <v>-3.8513222670048369E-4</v>
      </c>
      <c r="AQ40">
        <f t="shared" si="27"/>
        <v>-0.66043674525358176</v>
      </c>
      <c r="AR40">
        <f t="shared" si="27"/>
        <v>-0.6608218774802822</v>
      </c>
      <c r="AS40">
        <f t="shared" si="27"/>
        <v>-0.45499944881786575</v>
      </c>
      <c r="AT40">
        <f t="shared" si="27"/>
        <v>-0.30768258849084268</v>
      </c>
      <c r="AU40">
        <f t="shared" si="23"/>
        <v>-1.4235039147889905</v>
      </c>
      <c r="AW40">
        <v>37</v>
      </c>
      <c r="AX40">
        <f>IF(Z40&gt;0, (R40*SUMPRODUCT(K40:$K$98, X40:$X$98)-K40*$AZ$3)/Z40, 0)</f>
        <v>-511573.14655413205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0.46737994300000002</v>
      </c>
      <c r="Q41" s="4">
        <f t="shared" si="21"/>
        <v>50</v>
      </c>
      <c r="R41">
        <f t="shared" si="0"/>
        <v>100000</v>
      </c>
      <c r="S41">
        <f t="shared" si="1"/>
        <v>-875952.79674248223</v>
      </c>
      <c r="U41">
        <f t="shared" si="13"/>
        <v>0.46737994300000002</v>
      </c>
      <c r="V41">
        <f t="shared" si="14"/>
        <v>0.01</v>
      </c>
      <c r="W41">
        <f t="shared" si="15"/>
        <v>5.101603419210575E-4</v>
      </c>
      <c r="X41">
        <f t="shared" si="16"/>
        <v>2.3843871152792439E-4</v>
      </c>
      <c r="Y41">
        <f t="shared" si="17"/>
        <v>5.1016034192105752E-6</v>
      </c>
      <c r="Z41">
        <f t="shared" si="18"/>
        <v>2.6662002697392257E-4</v>
      </c>
      <c r="AB41">
        <f t="shared" si="19"/>
        <v>-260.98433136368726</v>
      </c>
      <c r="AC41">
        <f t="shared" si="2"/>
        <v>-233.54655829536352</v>
      </c>
      <c r="AE41">
        <f t="shared" si="3"/>
        <v>0</v>
      </c>
      <c r="AF41">
        <f t="shared" si="24"/>
        <v>0</v>
      </c>
      <c r="AG41">
        <f t="shared" si="24"/>
        <v>-1.3331001348696128E-2</v>
      </c>
      <c r="AH41">
        <f t="shared" si="5"/>
        <v>-23.843871152792438</v>
      </c>
      <c r="AI41">
        <f t="shared" si="25"/>
        <v>-23.857202154141135</v>
      </c>
      <c r="AJ41">
        <f t="shared" si="7"/>
        <v>-27.437773068323736</v>
      </c>
      <c r="AK41">
        <f t="shared" si="22"/>
        <v>-18.268903195458108</v>
      </c>
      <c r="AL41">
        <f t="shared" si="26"/>
        <v>-69.563878417922979</v>
      </c>
      <c r="AN41">
        <f t="shared" si="27"/>
        <v>0</v>
      </c>
      <c r="AO41">
        <f t="shared" si="27"/>
        <v>0</v>
      </c>
      <c r="AP41">
        <f t="shared" si="27"/>
        <v>-1.7971234488459259E-4</v>
      </c>
      <c r="AQ41">
        <f t="shared" si="27"/>
        <v>-0.32143406814774134</v>
      </c>
      <c r="AR41">
        <f t="shared" si="27"/>
        <v>-0.32161378049262596</v>
      </c>
      <c r="AS41">
        <f t="shared" si="27"/>
        <v>-0.36988268229393445</v>
      </c>
      <c r="AT41">
        <f t="shared" si="27"/>
        <v>-0.24627913131570719</v>
      </c>
      <c r="AU41">
        <f t="shared" si="23"/>
        <v>-0.93777559410226763</v>
      </c>
      <c r="AW41">
        <v>38</v>
      </c>
      <c r="AX41">
        <f>IF(Z41&gt;0, (R41*SUMPRODUCT(K41:$K$98, X41:$X$98)-K41*$AZ$3)/Z41, 0)</f>
        <v>-875952.79674248223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0.47825477199999999</v>
      </c>
      <c r="Q42" s="4">
        <f t="shared" si="21"/>
        <v>50</v>
      </c>
      <c r="R42">
        <f t="shared" si="0"/>
        <v>100000</v>
      </c>
      <c r="S42">
        <f t="shared" si="1"/>
        <v>-1530181.5392725246</v>
      </c>
      <c r="U42">
        <f t="shared" si="13"/>
        <v>0.47825477199999999</v>
      </c>
      <c r="V42">
        <f t="shared" si="14"/>
        <v>0.01</v>
      </c>
      <c r="W42">
        <f t="shared" si="15"/>
        <v>2.6662002697392257E-4</v>
      </c>
      <c r="X42">
        <f t="shared" si="16"/>
        <v>1.2751230021104719E-4</v>
      </c>
      <c r="Y42">
        <f t="shared" si="17"/>
        <v>2.6662002697392256E-6</v>
      </c>
      <c r="Z42">
        <f t="shared" si="18"/>
        <v>1.3644152649313615E-4</v>
      </c>
      <c r="AB42">
        <f t="shared" si="19"/>
        <v>-233.54655829536352</v>
      </c>
      <c r="AC42">
        <f t="shared" si="2"/>
        <v>-208.78030502996003</v>
      </c>
      <c r="AE42">
        <f t="shared" si="3"/>
        <v>0</v>
      </c>
      <c r="AF42">
        <f t="shared" si="24"/>
        <v>0</v>
      </c>
      <c r="AG42">
        <f t="shared" si="24"/>
        <v>-6.8220763246568073E-3</v>
      </c>
      <c r="AH42">
        <f t="shared" si="5"/>
        <v>-12.751230021104719</v>
      </c>
      <c r="AI42">
        <f t="shared" si="25"/>
        <v>-12.758052097429376</v>
      </c>
      <c r="AJ42">
        <f t="shared" si="7"/>
        <v>-24.766253265403492</v>
      </c>
      <c r="AK42">
        <f t="shared" si="22"/>
        <v>-16.348259080675447</v>
      </c>
      <c r="AL42">
        <f t="shared" si="26"/>
        <v>-53.872564443508317</v>
      </c>
      <c r="AN42">
        <f t="shared" si="27"/>
        <v>0</v>
      </c>
      <c r="AO42">
        <f t="shared" si="27"/>
        <v>0</v>
      </c>
      <c r="AP42">
        <f t="shared" si="27"/>
        <v>-8.211333473873256E-5</v>
      </c>
      <c r="AQ42">
        <f t="shared" si="27"/>
        <v>-0.15347908308636821</v>
      </c>
      <c r="AR42">
        <f t="shared" si="27"/>
        <v>-0.15356119642110694</v>
      </c>
      <c r="AS42">
        <f t="shared" si="27"/>
        <v>-0.29809687664387274</v>
      </c>
      <c r="AT42">
        <f t="shared" si="27"/>
        <v>-0.1967744138885105</v>
      </c>
      <c r="AU42">
        <f t="shared" si="23"/>
        <v>-0.64843248695349021</v>
      </c>
      <c r="AW42">
        <v>39</v>
      </c>
      <c r="AX42">
        <f>IF(Z42&gt;0, (R42*SUMPRODUCT(K42:$K$98, X42:$X$98)-K42*$AZ$3)/Z42, 0)</f>
        <v>-1530181.5392725246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0.48949088600000001</v>
      </c>
      <c r="Q43" s="4">
        <f t="shared" si="21"/>
        <v>50</v>
      </c>
      <c r="R43">
        <f t="shared" si="0"/>
        <v>100000</v>
      </c>
      <c r="S43">
        <f t="shared" si="1"/>
        <v>-2731489.8486175099</v>
      </c>
      <c r="U43">
        <f t="shared" si="13"/>
        <v>0.48949088600000001</v>
      </c>
      <c r="V43">
        <f t="shared" si="14"/>
        <v>0.01</v>
      </c>
      <c r="W43">
        <f t="shared" si="15"/>
        <v>1.3644152649313615E-4</v>
      </c>
      <c r="X43">
        <f t="shared" si="16"/>
        <v>6.6786883690317692E-5</v>
      </c>
      <c r="Y43">
        <f t="shared" si="17"/>
        <v>1.3644152649313615E-6</v>
      </c>
      <c r="Z43">
        <f t="shared" si="18"/>
        <v>6.829022753788709E-5</v>
      </c>
      <c r="AB43">
        <f t="shared" si="19"/>
        <v>-208.78030502996003</v>
      </c>
      <c r="AC43">
        <f t="shared" si="2"/>
        <v>-186.53406327951851</v>
      </c>
      <c r="AE43">
        <f t="shared" si="3"/>
        <v>0</v>
      </c>
      <c r="AF43">
        <f t="shared" si="24"/>
        <v>0</v>
      </c>
      <c r="AG43">
        <f t="shared" si="24"/>
        <v>-3.4145113768943545E-3</v>
      </c>
      <c r="AH43">
        <f t="shared" si="5"/>
        <v>-6.6786883690317689</v>
      </c>
      <c r="AI43">
        <f t="shared" si="25"/>
        <v>-6.6821028804086628</v>
      </c>
      <c r="AJ43">
        <f t="shared" si="7"/>
        <v>-22.246241750441527</v>
      </c>
      <c r="AK43">
        <f t="shared" si="22"/>
        <v>-14.614621352097204</v>
      </c>
      <c r="AL43">
        <f t="shared" si="26"/>
        <v>-43.542965982947393</v>
      </c>
      <c r="AN43">
        <f t="shared" si="27"/>
        <v>0</v>
      </c>
      <c r="AO43">
        <f t="shared" si="27"/>
        <v>0</v>
      </c>
      <c r="AP43">
        <f t="shared" si="27"/>
        <v>-3.669506465863254E-5</v>
      </c>
      <c r="AQ43">
        <f t="shared" si="27"/>
        <v>-7.1774516024422808E-2</v>
      </c>
      <c r="AR43">
        <f t="shared" si="27"/>
        <v>-7.1811211089081436E-2</v>
      </c>
      <c r="AS43">
        <f t="shared" si="27"/>
        <v>-0.23907587040653161</v>
      </c>
      <c r="AT43">
        <f t="shared" si="27"/>
        <v>-0.15706038618164234</v>
      </c>
      <c r="AU43">
        <f t="shared" si="23"/>
        <v>-0.46794746767725537</v>
      </c>
      <c r="AW43">
        <v>40</v>
      </c>
      <c r="AX43">
        <f>IF(Z43&gt;0, (R43*SUMPRODUCT(K43:$K$98, X43:$X$98)-K43*$AZ$3)/Z43, 0)</f>
        <v>-2731489.8486175099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0.50154699899999999</v>
      </c>
      <c r="Q44" s="4">
        <f t="shared" si="21"/>
        <v>50</v>
      </c>
      <c r="R44">
        <f t="shared" si="0"/>
        <v>100000</v>
      </c>
      <c r="S44">
        <f t="shared" si="1"/>
        <v>-4994701.3177293241</v>
      </c>
      <c r="U44">
        <f t="shared" si="13"/>
        <v>0.50154699899999999</v>
      </c>
      <c r="V44">
        <f t="shared" si="14"/>
        <v>0.01</v>
      </c>
      <c r="W44">
        <f t="shared" si="15"/>
        <v>6.829022753788709E-5</v>
      </c>
      <c r="X44">
        <f t="shared" si="16"/>
        <v>3.4250758682654426E-5</v>
      </c>
      <c r="Y44">
        <f t="shared" si="17"/>
        <v>6.829022753788709E-7</v>
      </c>
      <c r="Z44">
        <f t="shared" si="18"/>
        <v>3.3356566579853791E-5</v>
      </c>
      <c r="AB44">
        <f t="shared" si="19"/>
        <v>-186.53406327951851</v>
      </c>
      <c r="AC44">
        <f t="shared" si="2"/>
        <v>-166.60608705132165</v>
      </c>
      <c r="AE44">
        <f t="shared" si="3"/>
        <v>0</v>
      </c>
      <c r="AF44">
        <f t="shared" si="24"/>
        <v>0</v>
      </c>
      <c r="AG44">
        <f t="shared" si="24"/>
        <v>-1.6678283289926895E-3</v>
      </c>
      <c r="AH44">
        <f t="shared" si="5"/>
        <v>-3.4250758682654427</v>
      </c>
      <c r="AI44">
        <f t="shared" si="25"/>
        <v>-3.4267436965944356</v>
      </c>
      <c r="AJ44">
        <f t="shared" si="7"/>
        <v>-19.927976228196854</v>
      </c>
      <c r="AK44">
        <f t="shared" si="22"/>
        <v>-13.057384429566296</v>
      </c>
      <c r="AL44">
        <f t="shared" si="26"/>
        <v>-36.412104354357588</v>
      </c>
      <c r="AN44">
        <f t="shared" si="27"/>
        <v>0</v>
      </c>
      <c r="AO44">
        <f t="shared" si="27"/>
        <v>0</v>
      </c>
      <c r="AP44">
        <f t="shared" si="27"/>
        <v>-1.600340576285545E-5</v>
      </c>
      <c r="AQ44">
        <f t="shared" si="27"/>
        <v>-3.2864820638657338E-2</v>
      </c>
      <c r="AR44">
        <f t="shared" si="27"/>
        <v>-3.2880824044420193E-2</v>
      </c>
      <c r="AS44">
        <f t="shared" si="27"/>
        <v>-0.1912160167017824</v>
      </c>
      <c r="AT44">
        <f t="shared" si="27"/>
        <v>-0.12529024576177242</v>
      </c>
      <c r="AU44">
        <f t="shared" si="23"/>
        <v>-0.34938708650797501</v>
      </c>
      <c r="AW44">
        <v>41</v>
      </c>
      <c r="AX44">
        <f>IF(Z44&gt;0, (R44*SUMPRODUCT(K44:$K$98, X44:$X$98)-K44*$AZ$3)/Z44, 0)</f>
        <v>-4994701.3177293241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0.51394563599999998</v>
      </c>
      <c r="Q45" s="4">
        <f t="shared" si="21"/>
        <v>50</v>
      </c>
      <c r="R45">
        <f t="shared" si="0"/>
        <v>100000</v>
      </c>
      <c r="S45">
        <f t="shared" si="1"/>
        <v>-9369417.5086821653</v>
      </c>
      <c r="U45">
        <f t="shared" si="13"/>
        <v>0.51394563599999998</v>
      </c>
      <c r="V45">
        <f t="shared" si="14"/>
        <v>0.01</v>
      </c>
      <c r="W45">
        <f t="shared" si="15"/>
        <v>3.3356566579853791E-5</v>
      </c>
      <c r="X45">
        <f t="shared" si="16"/>
        <v>1.71434618256593E-5</v>
      </c>
      <c r="Y45">
        <f t="shared" si="17"/>
        <v>3.3356566579853792E-7</v>
      </c>
      <c r="Z45">
        <f t="shared" si="18"/>
        <v>1.5879539088395951E-5</v>
      </c>
      <c r="AB45">
        <f t="shared" si="19"/>
        <v>-166.60608705132165</v>
      </c>
      <c r="AC45">
        <f t="shared" si="2"/>
        <v>-148.78203156461984</v>
      </c>
      <c r="AE45">
        <f t="shared" si="3"/>
        <v>0</v>
      </c>
      <c r="AF45">
        <f t="shared" si="24"/>
        <v>0</v>
      </c>
      <c r="AG45">
        <f t="shared" si="24"/>
        <v>-7.9397695441979759E-4</v>
      </c>
      <c r="AH45">
        <f t="shared" si="5"/>
        <v>-1.7143461825659301</v>
      </c>
      <c r="AI45">
        <f t="shared" si="25"/>
        <v>-1.7151401595203499</v>
      </c>
      <c r="AJ45">
        <f t="shared" si="7"/>
        <v>-17.824055486701809</v>
      </c>
      <c r="AK45">
        <f t="shared" si="22"/>
        <v>-11.662426093592517</v>
      </c>
      <c r="AL45">
        <f t="shared" si="26"/>
        <v>-31.201621739814676</v>
      </c>
      <c r="AN45">
        <f t="shared" si="27"/>
        <v>0</v>
      </c>
      <c r="AO45">
        <f t="shared" si="27"/>
        <v>0</v>
      </c>
      <c r="AP45">
        <f t="shared" si="27"/>
        <v>-6.8022242430982904E-6</v>
      </c>
      <c r="AQ45">
        <f t="shared" si="27"/>
        <v>-1.4687286701708586E-2</v>
      </c>
      <c r="AR45">
        <f t="shared" si="27"/>
        <v>-1.4694088925951684E-2</v>
      </c>
      <c r="AS45">
        <f t="shared" si="27"/>
        <v>-0.15270370464413693</v>
      </c>
      <c r="AT45">
        <f t="shared" si="27"/>
        <v>-9.9915289814863958E-2</v>
      </c>
      <c r="AU45">
        <f t="shared" si="23"/>
        <v>-0.26731308338495258</v>
      </c>
      <c r="AW45">
        <v>42</v>
      </c>
      <c r="AX45">
        <f>IF(Z45&gt;0, (R45*SUMPRODUCT(K45:$K$98, X45:$X$98)-K45*$AZ$3)/Z45, 0)</f>
        <v>-9369417.5086821653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0.52707773400000002</v>
      </c>
      <c r="Q46" s="4">
        <f t="shared" si="21"/>
        <v>50</v>
      </c>
      <c r="R46">
        <f t="shared" si="0"/>
        <v>100000</v>
      </c>
      <c r="S46">
        <f t="shared" si="1"/>
        <v>-18072803.788737312</v>
      </c>
      <c r="U46">
        <f t="shared" si="13"/>
        <v>0.52707773400000002</v>
      </c>
      <c r="V46">
        <f t="shared" si="14"/>
        <v>0.01</v>
      </c>
      <c r="W46">
        <f t="shared" si="15"/>
        <v>1.5879539088395951E-5</v>
      </c>
      <c r="X46">
        <f t="shared" si="16"/>
        <v>8.3697514796761641E-6</v>
      </c>
      <c r="Y46">
        <f t="shared" si="17"/>
        <v>1.5879539088395951E-7</v>
      </c>
      <c r="Z46">
        <f t="shared" si="18"/>
        <v>7.3509922178358272E-6</v>
      </c>
      <c r="AB46">
        <f t="shared" si="19"/>
        <v>-148.78203156461984</v>
      </c>
      <c r="AC46">
        <f t="shared" si="2"/>
        <v>-132.85304000548183</v>
      </c>
      <c r="AE46">
        <f t="shared" si="3"/>
        <v>0</v>
      </c>
      <c r="AF46">
        <f t="shared" si="24"/>
        <v>0</v>
      </c>
      <c r="AG46">
        <f t="shared" si="24"/>
        <v>-3.6754961089179136E-4</v>
      </c>
      <c r="AH46">
        <f t="shared" si="5"/>
        <v>-0.83697514796761641</v>
      </c>
      <c r="AI46">
        <f t="shared" si="25"/>
        <v>-0.83734269757850821</v>
      </c>
      <c r="AJ46">
        <f t="shared" si="7"/>
        <v>-15.928991559138012</v>
      </c>
      <c r="AK46">
        <f t="shared" si="22"/>
        <v>-10.414742209523389</v>
      </c>
      <c r="AL46">
        <f t="shared" si="26"/>
        <v>-27.181076466239908</v>
      </c>
      <c r="AN46">
        <f t="shared" si="27"/>
        <v>0</v>
      </c>
      <c r="AO46">
        <f t="shared" si="27"/>
        <v>0</v>
      </c>
      <c r="AP46">
        <f t="shared" si="27"/>
        <v>-2.8115188039778528E-6</v>
      </c>
      <c r="AQ46">
        <f t="shared" si="27"/>
        <v>-6.4023231075216284E-3</v>
      </c>
      <c r="AR46">
        <f t="shared" si="27"/>
        <v>-6.4051346263256067E-3</v>
      </c>
      <c r="AS46">
        <f t="shared" si="27"/>
        <v>-0.12184656974131818</v>
      </c>
      <c r="AT46">
        <f t="shared" si="27"/>
        <v>-7.966609865158425E-2</v>
      </c>
      <c r="AU46">
        <f t="shared" si="23"/>
        <v>-0.20791780301922802</v>
      </c>
      <c r="AW46">
        <v>43</v>
      </c>
      <c r="AX46">
        <f>IF(Z46&gt;0, (R46*SUMPRODUCT(K46:$K$98, X46:$X$98)-K46*$AZ$3)/Z46, 0)</f>
        <v>-18072803.788737312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0.54097960300000003</v>
      </c>
      <c r="Q47" s="4">
        <f t="shared" si="21"/>
        <v>50</v>
      </c>
      <c r="R47">
        <f t="shared" si="0"/>
        <v>100000</v>
      </c>
      <c r="S47">
        <f t="shared" si="1"/>
        <v>-35938552.911863066</v>
      </c>
      <c r="U47">
        <f t="shared" si="13"/>
        <v>0.54097960300000003</v>
      </c>
      <c r="V47">
        <f t="shared" si="14"/>
        <v>0.01</v>
      </c>
      <c r="W47">
        <f t="shared" si="15"/>
        <v>7.3509922178358272E-6</v>
      </c>
      <c r="X47">
        <f t="shared" si="16"/>
        <v>3.9767368516609156E-6</v>
      </c>
      <c r="Y47">
        <f t="shared" si="17"/>
        <v>7.3509922178358268E-8</v>
      </c>
      <c r="Z47">
        <f t="shared" si="18"/>
        <v>3.3007454439965531E-6</v>
      </c>
      <c r="AB47">
        <f t="shared" si="19"/>
        <v>-132.85304000548183</v>
      </c>
      <c r="AC47">
        <f t="shared" si="2"/>
        <v>-118.62401478766107</v>
      </c>
      <c r="AE47">
        <f t="shared" si="3"/>
        <v>0</v>
      </c>
      <c r="AF47">
        <f t="shared" si="24"/>
        <v>0</v>
      </c>
      <c r="AG47">
        <f t="shared" si="24"/>
        <v>-1.6503727219982766E-4</v>
      </c>
      <c r="AH47">
        <f t="shared" si="5"/>
        <v>-0.39767368516609158</v>
      </c>
      <c r="AI47">
        <f t="shared" si="25"/>
        <v>-0.39783872243829144</v>
      </c>
      <c r="AJ47">
        <f t="shared" si="7"/>
        <v>-14.229025217820762</v>
      </c>
      <c r="AK47">
        <f t="shared" si="22"/>
        <v>-9.2997128003837286</v>
      </c>
      <c r="AL47">
        <f t="shared" si="26"/>
        <v>-23.92657674064278</v>
      </c>
      <c r="AN47">
        <f t="shared" si="27"/>
        <v>0</v>
      </c>
      <c r="AO47">
        <f t="shared" si="27"/>
        <v>0</v>
      </c>
      <c r="AP47">
        <f t="shared" si="27"/>
        <v>-1.1271690085134824E-6</v>
      </c>
      <c r="AQ47">
        <f t="shared" si="27"/>
        <v>-2.7160255828624527E-3</v>
      </c>
      <c r="AR47">
        <f t="shared" si="27"/>
        <v>-2.7171527518709666E-3</v>
      </c>
      <c r="AS47">
        <f t="shared" si="27"/>
        <v>-9.7181176307039777E-2</v>
      </c>
      <c r="AT47">
        <f t="shared" si="27"/>
        <v>-6.3515034615796412E-2</v>
      </c>
      <c r="AU47">
        <f t="shared" si="23"/>
        <v>-0.16341336367470713</v>
      </c>
      <c r="AW47">
        <v>44</v>
      </c>
      <c r="AX47">
        <f>IF(Z47&gt;0, (R47*SUMPRODUCT(K47:$K$98, X47:$X$98)-K47*$AZ$3)/Z47, 0)</f>
        <v>-35938552.911863066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0.55513806300000001</v>
      </c>
      <c r="Q48" s="4">
        <f t="shared" si="21"/>
        <v>50</v>
      </c>
      <c r="R48">
        <f t="shared" si="0"/>
        <v>100000</v>
      </c>
      <c r="S48">
        <f t="shared" si="1"/>
        <v>-73790475.004858434</v>
      </c>
      <c r="U48">
        <f t="shared" si="13"/>
        <v>0.55513806300000001</v>
      </c>
      <c r="V48">
        <f t="shared" si="14"/>
        <v>0.01</v>
      </c>
      <c r="W48">
        <f t="shared" si="15"/>
        <v>3.3007454439965531E-6</v>
      </c>
      <c r="X48">
        <f t="shared" si="16"/>
        <v>1.8323694322363214E-6</v>
      </c>
      <c r="Y48">
        <f t="shared" si="17"/>
        <v>3.3007454439965534E-8</v>
      </c>
      <c r="Z48">
        <f t="shared" si="18"/>
        <v>1.4353685573202661E-6</v>
      </c>
      <c r="AB48">
        <f t="shared" si="19"/>
        <v>-118.62401478766107</v>
      </c>
      <c r="AC48">
        <f t="shared" si="2"/>
        <v>-105.9165276517008</v>
      </c>
      <c r="AE48">
        <f t="shared" si="3"/>
        <v>0</v>
      </c>
      <c r="AF48">
        <f t="shared" si="24"/>
        <v>0</v>
      </c>
      <c r="AG48">
        <f t="shared" si="24"/>
        <v>-7.1768427866013312E-5</v>
      </c>
      <c r="AH48">
        <f t="shared" si="5"/>
        <v>-0.18323694322363215</v>
      </c>
      <c r="AI48">
        <f t="shared" si="25"/>
        <v>-0.18330871165149817</v>
      </c>
      <c r="AJ48">
        <f t="shared" si="7"/>
        <v>-12.707487135960264</v>
      </c>
      <c r="AK48">
        <f t="shared" si="22"/>
        <v>-8.3036810351362753</v>
      </c>
      <c r="AL48">
        <f t="shared" si="26"/>
        <v>-21.194476882748038</v>
      </c>
      <c r="AN48">
        <f t="shared" si="27"/>
        <v>0</v>
      </c>
      <c r="AO48">
        <f t="shared" si="27"/>
        <v>0</v>
      </c>
      <c r="AP48">
        <f t="shared" si="27"/>
        <v>-4.3764544497191286E-7</v>
      </c>
      <c r="AQ48">
        <f t="shared" si="27"/>
        <v>-1.1173828929639375E-3</v>
      </c>
      <c r="AR48">
        <f t="shared" si="27"/>
        <v>-1.1178205384089095E-3</v>
      </c>
      <c r="AS48">
        <f t="shared" si="27"/>
        <v>-7.7490534869662855E-2</v>
      </c>
      <c r="AT48">
        <f t="shared" si="27"/>
        <v>-5.0636028816342514E-2</v>
      </c>
      <c r="AU48">
        <f t="shared" si="23"/>
        <v>-0.12924438422441428</v>
      </c>
      <c r="AW48">
        <v>45</v>
      </c>
      <c r="AX48">
        <f>IF(Z48&gt;0, (R48*SUMPRODUCT(K48:$K$98, X48:$X$98)-K48*$AZ$3)/Z48, 0)</f>
        <v>-73790475.004858434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0.569934367</v>
      </c>
      <c r="Q49" s="4">
        <f t="shared" si="21"/>
        <v>50</v>
      </c>
      <c r="R49">
        <f t="shared" si="0"/>
        <v>100000</v>
      </c>
      <c r="S49">
        <f t="shared" si="1"/>
        <v>-156844524.33076075</v>
      </c>
      <c r="U49">
        <f t="shared" si="13"/>
        <v>0.569934367</v>
      </c>
      <c r="V49">
        <f t="shared" si="14"/>
        <v>0.01</v>
      </c>
      <c r="W49">
        <f t="shared" si="15"/>
        <v>1.4353685573202661E-6</v>
      </c>
      <c r="X49">
        <f t="shared" si="16"/>
        <v>8.1806587012802905E-7</v>
      </c>
      <c r="Y49">
        <f t="shared" si="17"/>
        <v>1.4353685573202662E-8</v>
      </c>
      <c r="Z49">
        <f t="shared" si="18"/>
        <v>6.029490016190344E-7</v>
      </c>
      <c r="AB49">
        <f t="shared" si="19"/>
        <v>-105.9165276517008</v>
      </c>
      <c r="AC49">
        <f t="shared" si="2"/>
        <v>-94.569249354644541</v>
      </c>
      <c r="AE49">
        <f t="shared" si="3"/>
        <v>0</v>
      </c>
      <c r="AF49">
        <f t="shared" si="24"/>
        <v>0</v>
      </c>
      <c r="AG49">
        <f t="shared" si="24"/>
        <v>-3.014745008095172E-5</v>
      </c>
      <c r="AH49">
        <f t="shared" si="5"/>
        <v>-8.1806587012802912E-2</v>
      </c>
      <c r="AI49">
        <f t="shared" si="25"/>
        <v>-8.1836734462883864E-2</v>
      </c>
      <c r="AJ49">
        <f t="shared" si="7"/>
        <v>-11.347278297056263</v>
      </c>
      <c r="AK49">
        <f t="shared" si="22"/>
        <v>-7.4141569356190571</v>
      </c>
      <c r="AL49">
        <f t="shared" si="26"/>
        <v>-18.843271967138204</v>
      </c>
      <c r="AN49">
        <f t="shared" si="27"/>
        <v>0</v>
      </c>
      <c r="AO49">
        <f t="shared" si="27"/>
        <v>0</v>
      </c>
      <c r="AP49">
        <f t="shared" si="27"/>
        <v>-1.6414268827829751E-7</v>
      </c>
      <c r="AQ49">
        <f t="shared" si="27"/>
        <v>-4.4540924937589365E-4</v>
      </c>
      <c r="AR49">
        <f t="shared" si="27"/>
        <v>-4.4557339206417198E-4</v>
      </c>
      <c r="AS49">
        <f t="shared" si="27"/>
        <v>-6.1782099624327423E-2</v>
      </c>
      <c r="AT49">
        <f t="shared" si="27"/>
        <v>-4.0367581585237601E-2</v>
      </c>
      <c r="AU49">
        <f t="shared" si="23"/>
        <v>-0.10259525460162919</v>
      </c>
      <c r="AW49">
        <v>46</v>
      </c>
      <c r="AX49">
        <f>IF(Z49&gt;0, (R49*SUMPRODUCT(K49:$K$98, X49:$X$98)-K49*$AZ$3)/Z49, 0)</f>
        <v>-156844524.33076075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0.58483052300000005</v>
      </c>
      <c r="Q50" s="4">
        <f t="shared" si="21"/>
        <v>50</v>
      </c>
      <c r="R50">
        <f t="shared" si="0"/>
        <v>100000</v>
      </c>
      <c r="S50">
        <f t="shared" si="1"/>
        <v>-345634045.85803396</v>
      </c>
      <c r="U50">
        <f t="shared" si="13"/>
        <v>0.58483052300000005</v>
      </c>
      <c r="V50">
        <f t="shared" si="14"/>
        <v>0.01</v>
      </c>
      <c r="W50">
        <f t="shared" si="15"/>
        <v>6.029490016190344E-7</v>
      </c>
      <c r="X50">
        <f t="shared" si="16"/>
        <v>3.5262297995918778E-7</v>
      </c>
      <c r="Y50">
        <f t="shared" si="17"/>
        <v>6.0294900161903445E-9</v>
      </c>
      <c r="Z50">
        <f t="shared" si="18"/>
        <v>2.4429653164365626E-7</v>
      </c>
      <c r="AB50">
        <f t="shared" si="19"/>
        <v>-94.569249354644541</v>
      </c>
      <c r="AC50">
        <f t="shared" si="2"/>
        <v>-84.437198621082132</v>
      </c>
      <c r="AE50">
        <f t="shared" si="3"/>
        <v>0</v>
      </c>
      <c r="AF50">
        <f t="shared" si="24"/>
        <v>0</v>
      </c>
      <c r="AG50">
        <f t="shared" si="24"/>
        <v>-1.2214826582182812E-5</v>
      </c>
      <c r="AH50">
        <f t="shared" si="5"/>
        <v>-3.5262297995918776E-2</v>
      </c>
      <c r="AI50">
        <f t="shared" si="25"/>
        <v>-3.5274512822500957E-2</v>
      </c>
      <c r="AJ50">
        <f t="shared" si="7"/>
        <v>-10.132050733562409</v>
      </c>
      <c r="AK50">
        <f t="shared" si="22"/>
        <v>-6.619847454825118</v>
      </c>
      <c r="AL50">
        <f t="shared" si="26"/>
        <v>-16.787172701210025</v>
      </c>
      <c r="AN50">
        <f t="shared" si="27"/>
        <v>0</v>
      </c>
      <c r="AO50">
        <f t="shared" si="27"/>
        <v>0</v>
      </c>
      <c r="AP50">
        <f t="shared" si="27"/>
        <v>-5.9380006395617685E-8</v>
      </c>
      <c r="AQ50">
        <f t="shared" si="27"/>
        <v>-1.7142081112932626E-4</v>
      </c>
      <c r="AR50">
        <f t="shared" si="27"/>
        <v>-1.7148019113572187E-4</v>
      </c>
      <c r="AS50">
        <f t="shared" si="27"/>
        <v>-4.9254996238525743E-2</v>
      </c>
      <c r="AT50">
        <f t="shared" si="27"/>
        <v>-3.2181102331727385E-2</v>
      </c>
      <c r="AU50">
        <f t="shared" si="23"/>
        <v>-8.1607578761388841E-2</v>
      </c>
      <c r="AW50">
        <v>47</v>
      </c>
      <c r="AX50">
        <f>IF(Z50&gt;0, (R50*SUMPRODUCT(K50:$K$98, X50:$X$98)-K50*$AZ$3)/Z50, 0)</f>
        <v>-345634045.85803396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0.59948279800000004</v>
      </c>
      <c r="Q51" s="4">
        <f t="shared" si="21"/>
        <v>50</v>
      </c>
      <c r="R51">
        <f t="shared" si="0"/>
        <v>100000</v>
      </c>
      <c r="S51">
        <f t="shared" si="1"/>
        <v>-790240247.26549339</v>
      </c>
      <c r="U51">
        <f t="shared" si="13"/>
        <v>0.59948279800000004</v>
      </c>
      <c r="V51">
        <f t="shared" si="14"/>
        <v>0.01</v>
      </c>
      <c r="W51">
        <f t="shared" si="15"/>
        <v>2.4429653164365626E-7</v>
      </c>
      <c r="X51">
        <f t="shared" si="16"/>
        <v>1.4645156833143461E-7</v>
      </c>
      <c r="Y51">
        <f t="shared" si="17"/>
        <v>2.4429653164365627E-9</v>
      </c>
      <c r="Z51">
        <f t="shared" si="18"/>
        <v>9.5401997995785087E-8</v>
      </c>
      <c r="AB51">
        <f t="shared" si="19"/>
        <v>-84.437198621082132</v>
      </c>
      <c r="AC51">
        <f t="shared" si="2"/>
        <v>-75.390498485811307</v>
      </c>
      <c r="AE51">
        <f t="shared" si="3"/>
        <v>0</v>
      </c>
      <c r="AF51">
        <f t="shared" si="24"/>
        <v>0</v>
      </c>
      <c r="AG51">
        <f t="shared" si="24"/>
        <v>-4.7700998997892543E-6</v>
      </c>
      <c r="AH51">
        <f t="shared" si="5"/>
        <v>-1.4645156833143462E-2</v>
      </c>
      <c r="AI51">
        <f t="shared" si="25"/>
        <v>-1.4649926933043251E-2</v>
      </c>
      <c r="AJ51">
        <f t="shared" si="7"/>
        <v>-9.0467001352708252</v>
      </c>
      <c r="AK51">
        <f t="shared" si="22"/>
        <v>-5.9106039034757494</v>
      </c>
      <c r="AL51">
        <f t="shared" si="26"/>
        <v>-14.971953965679617</v>
      </c>
      <c r="AN51">
        <f t="shared" si="27"/>
        <v>0</v>
      </c>
      <c r="AO51">
        <f t="shared" si="27"/>
        <v>0</v>
      </c>
      <c r="AP51">
        <f t="shared" si="27"/>
        <v>-2.0704387457463144E-8</v>
      </c>
      <c r="AQ51">
        <f t="shared" si="27"/>
        <v>-6.3566593534469275E-5</v>
      </c>
      <c r="AR51">
        <f t="shared" si="27"/>
        <v>-6.3587297921926738E-5</v>
      </c>
      <c r="AS51">
        <f t="shared" si="27"/>
        <v>-3.926676353684054E-2</v>
      </c>
      <c r="AT51">
        <f t="shared" si="27"/>
        <v>-2.5654689816991594E-2</v>
      </c>
      <c r="AU51">
        <f t="shared" si="23"/>
        <v>-6.4985040651754061E-2</v>
      </c>
      <c r="AW51">
        <v>48</v>
      </c>
      <c r="AX51">
        <f>IF(Z51&gt;0, (R51*SUMPRODUCT(K51:$K$98, X51:$X$98)-K51*$AZ$3)/Z51, 0)</f>
        <v>-790240247.26549339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0.61448546299999995</v>
      </c>
      <c r="Q52" s="4">
        <f t="shared" si="21"/>
        <v>50</v>
      </c>
      <c r="R52">
        <f t="shared" si="0"/>
        <v>100000</v>
      </c>
      <c r="S52">
        <f t="shared" si="1"/>
        <v>-1878947780.3732893</v>
      </c>
      <c r="U52">
        <f t="shared" si="13"/>
        <v>0.61448546299999995</v>
      </c>
      <c r="V52">
        <f t="shared" si="14"/>
        <v>0.01</v>
      </c>
      <c r="W52">
        <f t="shared" si="15"/>
        <v>9.5401997995785087E-8</v>
      </c>
      <c r="X52">
        <f t="shared" si="16"/>
        <v>5.8623140909565068E-8</v>
      </c>
      <c r="Y52">
        <f t="shared" si="17"/>
        <v>9.540199799578509E-10</v>
      </c>
      <c r="Z52">
        <f t="shared" si="18"/>
        <v>3.5824837106262165E-8</v>
      </c>
      <c r="AB52">
        <f t="shared" si="19"/>
        <v>-75.390498485811307</v>
      </c>
      <c r="AC52">
        <f t="shared" si="2"/>
        <v>-67.312998163045947</v>
      </c>
      <c r="AE52">
        <f t="shared" si="3"/>
        <v>0</v>
      </c>
      <c r="AF52">
        <f t="shared" si="24"/>
        <v>0</v>
      </c>
      <c r="AG52">
        <f t="shared" si="24"/>
        <v>-1.7912418553131083E-6</v>
      </c>
      <c r="AH52">
        <f t="shared" si="5"/>
        <v>-5.8623140909565066E-3</v>
      </c>
      <c r="AI52">
        <f t="shared" si="25"/>
        <v>-5.8641053328118194E-3</v>
      </c>
      <c r="AJ52">
        <f t="shared" si="7"/>
        <v>-8.0775003227653599</v>
      </c>
      <c r="AK52">
        <f t="shared" si="22"/>
        <v>-5.2773348940067919</v>
      </c>
      <c r="AL52">
        <f t="shared" si="26"/>
        <v>-13.360699322104963</v>
      </c>
      <c r="AN52">
        <f t="shared" si="27"/>
        <v>0</v>
      </c>
      <c r="AO52">
        <f t="shared" si="27"/>
        <v>0</v>
      </c>
      <c r="AP52">
        <f t="shared" si="27"/>
        <v>-6.9417843481766782E-9</v>
      </c>
      <c r="AQ52">
        <f t="shared" si="27"/>
        <v>-2.2718830558804697E-5</v>
      </c>
      <c r="AR52">
        <f t="shared" si="27"/>
        <v>-2.2725772343152873E-5</v>
      </c>
      <c r="AS52">
        <f t="shared" si="27"/>
        <v>-3.1303570283736606E-2</v>
      </c>
      <c r="AT52">
        <f t="shared" si="27"/>
        <v>-2.0451800329832816E-2</v>
      </c>
      <c r="AU52">
        <f t="shared" si="23"/>
        <v>-5.1778096385912575E-2</v>
      </c>
      <c r="AW52">
        <v>49</v>
      </c>
      <c r="AX52">
        <f>IF(Z52&gt;0, (R52*SUMPRODUCT(K52:$K$98, X52:$X$98)-K52*$AZ$3)/Z52, 0)</f>
        <v>-1878947780.3732893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0.62975077099999999</v>
      </c>
      <c r="Q53" s="4">
        <f t="shared" si="21"/>
        <v>50</v>
      </c>
      <c r="R53">
        <f t="shared" si="0"/>
        <v>100000</v>
      </c>
      <c r="S53">
        <f t="shared" si="1"/>
        <v>-4656866256.6057243</v>
      </c>
      <c r="U53">
        <f t="shared" si="13"/>
        <v>0.62975077099999999</v>
      </c>
      <c r="V53">
        <f t="shared" si="14"/>
        <v>0.01</v>
      </c>
      <c r="W53">
        <f t="shared" si="15"/>
        <v>3.5824837106262165E-8</v>
      </c>
      <c r="X53">
        <f t="shared" si="16"/>
        <v>2.2560718788618007E-8</v>
      </c>
      <c r="Y53">
        <f t="shared" si="17"/>
        <v>3.5824837106262166E-10</v>
      </c>
      <c r="Z53">
        <f t="shared" si="18"/>
        <v>1.2905869946581536E-8</v>
      </c>
      <c r="AB53">
        <f t="shared" si="19"/>
        <v>-67.312998163045947</v>
      </c>
      <c r="AC53">
        <f t="shared" si="2"/>
        <v>-60.100910266377475</v>
      </c>
      <c r="AE53">
        <f t="shared" si="3"/>
        <v>0</v>
      </c>
      <c r="AF53">
        <f t="shared" si="24"/>
        <v>0</v>
      </c>
      <c r="AG53">
        <f t="shared" si="24"/>
        <v>-6.4529349732907676E-7</v>
      </c>
      <c r="AH53">
        <f t="shared" si="5"/>
        <v>-2.2560718788618007E-3</v>
      </c>
      <c r="AI53">
        <f t="shared" si="25"/>
        <v>-2.2567171723591297E-3</v>
      </c>
      <c r="AJ53">
        <f t="shared" si="7"/>
        <v>-7.2120878966684714</v>
      </c>
      <c r="AK53">
        <f t="shared" si="22"/>
        <v>-4.7119098714132166</v>
      </c>
      <c r="AL53">
        <f t="shared" si="26"/>
        <v>-11.926254485254047</v>
      </c>
      <c r="AN53">
        <f t="shared" si="27"/>
        <v>0</v>
      </c>
      <c r="AO53">
        <f t="shared" si="27"/>
        <v>0</v>
      </c>
      <c r="AP53">
        <f t="shared" si="27"/>
        <v>-2.2328325529597461E-9</v>
      </c>
      <c r="AQ53">
        <f t="shared" si="27"/>
        <v>-7.806417938178563E-6</v>
      </c>
      <c r="AR53">
        <f t="shared" si="27"/>
        <v>-7.8086507707315216E-6</v>
      </c>
      <c r="AS53">
        <f t="shared" si="27"/>
        <v>-2.4955132350072625E-2</v>
      </c>
      <c r="AT53">
        <f t="shared" si="27"/>
        <v>-1.6304062866045764E-2</v>
      </c>
      <c r="AU53">
        <f t="shared" si="23"/>
        <v>-4.126700386688912E-2</v>
      </c>
      <c r="AW53">
        <v>50</v>
      </c>
      <c r="AX53">
        <f>IF(Z53&gt;0, (R53*SUMPRODUCT(K53:$K$98, X53:$X$98)-K53*$AZ$3)/Z53, 0)</f>
        <v>-4656866256.6057243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0.64518007799999999</v>
      </c>
      <c r="Q54" s="4">
        <f t="shared" si="21"/>
        <v>50</v>
      </c>
      <c r="R54">
        <f t="shared" si="0"/>
        <v>100000</v>
      </c>
      <c r="S54">
        <f t="shared" si="1"/>
        <v>-12058226756.684572</v>
      </c>
      <c r="U54">
        <f t="shared" si="13"/>
        <v>0.64518007799999999</v>
      </c>
      <c r="V54">
        <f t="shared" si="14"/>
        <v>0.01</v>
      </c>
      <c r="W54">
        <f t="shared" si="15"/>
        <v>1.2905869946581536E-8</v>
      </c>
      <c r="X54">
        <f t="shared" si="16"/>
        <v>8.3266101787933313E-9</v>
      </c>
      <c r="Y54">
        <f t="shared" si="17"/>
        <v>1.2905869946581536E-10</v>
      </c>
      <c r="Z54">
        <f t="shared" si="18"/>
        <v>4.4502010683223894E-9</v>
      </c>
      <c r="AB54">
        <f t="shared" si="19"/>
        <v>-60.100910266377475</v>
      </c>
      <c r="AC54">
        <f t="shared" si="2"/>
        <v>-53.661533594671305</v>
      </c>
      <c r="AE54">
        <f t="shared" si="3"/>
        <v>0</v>
      </c>
      <c r="AF54">
        <f t="shared" si="24"/>
        <v>0</v>
      </c>
      <c r="AG54">
        <f t="shared" si="24"/>
        <v>-2.2251005341611947E-7</v>
      </c>
      <c r="AH54">
        <f t="shared" si="5"/>
        <v>-8.3266101787933316E-4</v>
      </c>
      <c r="AI54">
        <f t="shared" si="25"/>
        <v>-8.3288352793274925E-4</v>
      </c>
      <c r="AJ54">
        <f t="shared" si="7"/>
        <v>-6.4393766717061709</v>
      </c>
      <c r="AK54">
        <f t="shared" si="22"/>
        <v>-4.2070637186464239</v>
      </c>
      <c r="AL54">
        <f t="shared" si="26"/>
        <v>-10.647273273880527</v>
      </c>
      <c r="AN54">
        <f t="shared" si="27"/>
        <v>0</v>
      </c>
      <c r="AO54">
        <f t="shared" si="27"/>
        <v>0</v>
      </c>
      <c r="AP54">
        <f t="shared" si="27"/>
        <v>-6.8743316674164326E-10</v>
      </c>
      <c r="AQ54">
        <f t="shared" si="27"/>
        <v>-2.5724626440705502E-6</v>
      </c>
      <c r="AR54">
        <f t="shared" si="27"/>
        <v>-2.5731500772372915E-6</v>
      </c>
      <c r="AS54">
        <f t="shared" si="27"/>
        <v>-1.9894117273860458E-2</v>
      </c>
      <c r="AT54">
        <f t="shared" si="27"/>
        <v>-1.2997503215661319E-2</v>
      </c>
      <c r="AU54">
        <f t="shared" si="23"/>
        <v>-3.2894193639599015E-2</v>
      </c>
      <c r="AW54">
        <v>51</v>
      </c>
      <c r="AX54">
        <f>IF(Z54&gt;0, (R54*SUMPRODUCT(K54:$K$98, X54:$X$98)-K54*$AZ$3)/Z54, 0)</f>
        <v>-12058226756.684572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0.66067595400000001</v>
      </c>
      <c r="Q55" s="4">
        <f t="shared" si="21"/>
        <v>50</v>
      </c>
      <c r="R55">
        <f t="shared" si="0"/>
        <v>100000</v>
      </c>
      <c r="S55">
        <f t="shared" si="1"/>
        <v>-32692038462.0709</v>
      </c>
      <c r="U55">
        <f t="shared" si="13"/>
        <v>0.66067595400000001</v>
      </c>
      <c r="V55">
        <f t="shared" si="14"/>
        <v>0.01</v>
      </c>
      <c r="W55">
        <f t="shared" si="15"/>
        <v>4.4502010683223894E-9</v>
      </c>
      <c r="X55">
        <f t="shared" si="16"/>
        <v>2.9401408363057139E-9</v>
      </c>
      <c r="Y55">
        <f t="shared" si="17"/>
        <v>4.4502010683223894E-11</v>
      </c>
      <c r="Z55">
        <f t="shared" si="18"/>
        <v>1.4655582213334515E-9</v>
      </c>
      <c r="AB55">
        <f t="shared" si="19"/>
        <v>-53.661533594671305</v>
      </c>
      <c r="AC55">
        <f t="shared" si="2"/>
        <v>-47.912085740237416</v>
      </c>
      <c r="AE55">
        <f t="shared" si="3"/>
        <v>0</v>
      </c>
      <c r="AF55">
        <f t="shared" si="24"/>
        <v>0</v>
      </c>
      <c r="AG55">
        <f t="shared" si="24"/>
        <v>-7.3277911066672581E-8</v>
      </c>
      <c r="AH55">
        <f t="shared" si="5"/>
        <v>-2.9401408363057137E-4</v>
      </c>
      <c r="AI55">
        <f t="shared" si="25"/>
        <v>-2.9408736154163805E-4</v>
      </c>
      <c r="AJ55">
        <f t="shared" si="7"/>
        <v>-5.7494478544338889</v>
      </c>
      <c r="AK55">
        <f t="shared" si="22"/>
        <v>-3.7563073516269916</v>
      </c>
      <c r="AL55">
        <f t="shared" si="26"/>
        <v>-9.5060492934224214</v>
      </c>
      <c r="AN55">
        <f t="shared" si="27"/>
        <v>0</v>
      </c>
      <c r="AO55">
        <f t="shared" si="27"/>
        <v>0</v>
      </c>
      <c r="AP55">
        <f t="shared" si="27"/>
        <v>-2.0213238555888443E-10</v>
      </c>
      <c r="AQ55">
        <f t="shared" si="27"/>
        <v>-8.110188629433503E-7</v>
      </c>
      <c r="AR55">
        <f t="shared" si="27"/>
        <v>-8.1122099532890924E-7</v>
      </c>
      <c r="AS55">
        <f t="shared" si="27"/>
        <v>-1.5859480620370566E-2</v>
      </c>
      <c r="AT55">
        <f t="shared" si="27"/>
        <v>-1.0361531255795612E-2</v>
      </c>
      <c r="AU55">
        <f t="shared" si="23"/>
        <v>-2.6221823097161506E-2</v>
      </c>
      <c r="AW55">
        <v>52</v>
      </c>
      <c r="AX55">
        <f>IF(Z55&gt;0, (R55*SUMPRODUCT(K55:$K$98, X55:$X$98)-K55*$AZ$3)/Z55, 0)</f>
        <v>-32692038462.0709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0.67625413199999995</v>
      </c>
      <c r="Q56" s="4">
        <f t="shared" si="21"/>
        <v>50</v>
      </c>
      <c r="R56">
        <f t="shared" si="0"/>
        <v>100000</v>
      </c>
      <c r="S56">
        <f t="shared" si="1"/>
        <v>-93034916159.250702</v>
      </c>
      <c r="U56">
        <f t="shared" si="13"/>
        <v>0.67625413199999995</v>
      </c>
      <c r="V56">
        <f t="shared" si="14"/>
        <v>0.01</v>
      </c>
      <c r="W56">
        <f t="shared" si="15"/>
        <v>1.4655582213334515E-9</v>
      </c>
      <c r="X56">
        <f t="shared" si="16"/>
        <v>9.9108980286331699E-10</v>
      </c>
      <c r="Y56">
        <f t="shared" si="17"/>
        <v>1.4655582213334517E-11</v>
      </c>
      <c r="Z56">
        <f t="shared" si="18"/>
        <v>4.5981283625680003E-10</v>
      </c>
      <c r="AB56">
        <f t="shared" si="19"/>
        <v>-47.912085740237416</v>
      </c>
      <c r="AC56">
        <f t="shared" si="2"/>
        <v>-42.778648670098661</v>
      </c>
      <c r="AE56">
        <f t="shared" si="3"/>
        <v>0</v>
      </c>
      <c r="AF56">
        <f t="shared" si="24"/>
        <v>0</v>
      </c>
      <c r="AG56">
        <f t="shared" si="24"/>
        <v>-2.2990641812840003E-8</v>
      </c>
      <c r="AH56">
        <f t="shared" si="5"/>
        <v>-9.9108980286331696E-5</v>
      </c>
      <c r="AI56">
        <f t="shared" si="25"/>
        <v>-9.9131970928144534E-5</v>
      </c>
      <c r="AJ56">
        <f t="shared" si="7"/>
        <v>-5.1334370701387542</v>
      </c>
      <c r="AK56">
        <f t="shared" si="22"/>
        <v>-3.3538460018166196</v>
      </c>
      <c r="AL56">
        <f t="shared" si="26"/>
        <v>-8.4873822039263018</v>
      </c>
      <c r="AN56">
        <f t="shared" si="27"/>
        <v>0</v>
      </c>
      <c r="AO56">
        <f t="shared" si="27"/>
        <v>0</v>
      </c>
      <c r="AP56">
        <f t="shared" si="27"/>
        <v>-5.6623393534002569E-11</v>
      </c>
      <c r="AQ56">
        <f t="shared" si="27"/>
        <v>-2.4409439454502268E-7</v>
      </c>
      <c r="AR56">
        <f t="shared" si="27"/>
        <v>-2.4415101793855667E-7</v>
      </c>
      <c r="AS56">
        <f t="shared" si="27"/>
        <v>-1.2643084511114717E-2</v>
      </c>
      <c r="AT56">
        <f t="shared" si="27"/>
        <v>-8.2601496539014933E-3</v>
      </c>
      <c r="AU56">
        <f t="shared" si="23"/>
        <v>-2.090347831603415E-2</v>
      </c>
      <c r="AW56">
        <v>53</v>
      </c>
      <c r="AX56">
        <f>IF(Z56&gt;0, (R56*SUMPRODUCT(K56:$K$98, X56:$X$98)-K56*$AZ$3)/Z56, 0)</f>
        <v>-93034916159.250702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0.69194305599999995</v>
      </c>
      <c r="Q57" s="4">
        <f t="shared" si="21"/>
        <v>50</v>
      </c>
      <c r="R57">
        <f t="shared" si="0"/>
        <v>100000</v>
      </c>
      <c r="S57">
        <f t="shared" si="1"/>
        <v>-278694697613.34888</v>
      </c>
      <c r="U57">
        <f t="shared" si="13"/>
        <v>0.69194305599999995</v>
      </c>
      <c r="V57">
        <f t="shared" si="14"/>
        <v>0.01</v>
      </c>
      <c r="W57">
        <f t="shared" si="15"/>
        <v>4.5981283625680003E-10</v>
      </c>
      <c r="X57">
        <f t="shared" si="16"/>
        <v>3.1816429910755777E-10</v>
      </c>
      <c r="Y57">
        <f t="shared" si="17"/>
        <v>4.5981283625680006E-12</v>
      </c>
      <c r="Z57">
        <f t="shared" si="18"/>
        <v>1.3705040878667426E-10</v>
      </c>
      <c r="AB57">
        <f t="shared" si="19"/>
        <v>-42.778648670098661</v>
      </c>
      <c r="AC57">
        <f t="shared" si="2"/>
        <v>-38.195222234588037</v>
      </c>
      <c r="AE57">
        <f t="shared" si="3"/>
        <v>0</v>
      </c>
      <c r="AF57">
        <f t="shared" si="24"/>
        <v>0</v>
      </c>
      <c r="AG57">
        <f t="shared" si="24"/>
        <v>-6.8525204393337132E-9</v>
      </c>
      <c r="AH57">
        <f t="shared" si="5"/>
        <v>-3.181642991075578E-5</v>
      </c>
      <c r="AI57">
        <f t="shared" si="25"/>
        <v>-3.1823282431195113E-5</v>
      </c>
      <c r="AJ57">
        <f t="shared" si="7"/>
        <v>-4.5834264355106242</v>
      </c>
      <c r="AK57">
        <f t="shared" si="22"/>
        <v>-2.9945054069069066</v>
      </c>
      <c r="AL57">
        <f t="shared" si="26"/>
        <v>-7.5779636656999623</v>
      </c>
      <c r="AN57">
        <f t="shared" si="27"/>
        <v>0</v>
      </c>
      <c r="AO57">
        <f t="shared" si="27"/>
        <v>0</v>
      </c>
      <c r="AP57">
        <f t="shared" si="27"/>
        <v>-1.5068746103262652E-11</v>
      </c>
      <c r="AQ57">
        <f t="shared" si="27"/>
        <v>-6.9964578505372093E-8</v>
      </c>
      <c r="AR57">
        <f t="shared" si="27"/>
        <v>-6.9979647251475359E-8</v>
      </c>
      <c r="AS57">
        <f t="shared" si="27"/>
        <v>-1.0078990621209623E-2</v>
      </c>
      <c r="AT57">
        <f t="shared" si="27"/>
        <v>-6.5849408376102338E-3</v>
      </c>
      <c r="AU57">
        <f t="shared" si="23"/>
        <v>-1.6664001438467111E-2</v>
      </c>
      <c r="AW57">
        <v>54</v>
      </c>
      <c r="AX57">
        <f>IF(Z57&gt;0, (R57*SUMPRODUCT(K57:$K$98, X57:$X$98)-K57*$AZ$3)/Z57, 0)</f>
        <v>-278694697613.34888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0.70765376499999999</v>
      </c>
      <c r="Q58" s="4">
        <f t="shared" si="21"/>
        <v>50</v>
      </c>
      <c r="R58">
        <f t="shared" si="0"/>
        <v>100000</v>
      </c>
      <c r="S58">
        <f t="shared" si="1"/>
        <v>-881309969925.29065</v>
      </c>
      <c r="U58">
        <f t="shared" si="13"/>
        <v>0.70765376499999999</v>
      </c>
      <c r="V58">
        <f t="shared" si="14"/>
        <v>0.01</v>
      </c>
      <c r="W58">
        <f t="shared" si="15"/>
        <v>1.3705040878667426E-10</v>
      </c>
      <c r="X58">
        <f t="shared" si="16"/>
        <v>9.6984237772679124E-11</v>
      </c>
      <c r="Y58">
        <f t="shared" si="17"/>
        <v>1.3705040878667427E-12</v>
      </c>
      <c r="Z58">
        <f t="shared" si="18"/>
        <v>3.8695666926128395E-11</v>
      </c>
      <c r="AB58">
        <f t="shared" si="19"/>
        <v>-38.195222234588037</v>
      </c>
      <c r="AC58">
        <f t="shared" si="2"/>
        <v>-34.102877054905278</v>
      </c>
      <c r="AE58">
        <f t="shared" si="3"/>
        <v>0</v>
      </c>
      <c r="AF58">
        <f t="shared" si="24"/>
        <v>0</v>
      </c>
      <c r="AG58">
        <f t="shared" si="24"/>
        <v>-1.9347833463064198E-9</v>
      </c>
      <c r="AH58">
        <f t="shared" si="5"/>
        <v>-9.6984237772679118E-6</v>
      </c>
      <c r="AI58">
        <f t="shared" si="25"/>
        <v>-9.7003585606142174E-6</v>
      </c>
      <c r="AJ58">
        <f t="shared" si="7"/>
        <v>-4.0923451796827592</v>
      </c>
      <c r="AK58">
        <f t="shared" si="22"/>
        <v>-2.6736655564211627</v>
      </c>
      <c r="AL58">
        <f t="shared" si="26"/>
        <v>-6.7660204364624832</v>
      </c>
      <c r="AN58">
        <f t="shared" si="27"/>
        <v>0</v>
      </c>
      <c r="AO58">
        <f t="shared" si="27"/>
        <v>0</v>
      </c>
      <c r="AP58">
        <f t="shared" si="27"/>
        <v>-3.7987533289527949E-12</v>
      </c>
      <c r="AQ58">
        <f t="shared" si="27"/>
        <v>-1.9041883774648021E-8</v>
      </c>
      <c r="AR58">
        <f t="shared" si="27"/>
        <v>-1.9045682527976972E-8</v>
      </c>
      <c r="AS58">
        <f t="shared" si="27"/>
        <v>-8.0349099056601803E-3</v>
      </c>
      <c r="AT58">
        <f t="shared" si="27"/>
        <v>-5.2494745483263917E-3</v>
      </c>
      <c r="AU58">
        <f t="shared" si="23"/>
        <v>-1.3284403499669101E-2</v>
      </c>
      <c r="AW58">
        <v>55</v>
      </c>
      <c r="AX58">
        <f>IF(Z58&gt;0, (R58*SUMPRODUCT(K58:$K$98, X58:$X$98)-K58*$AZ$3)/Z58, 0)</f>
        <v>-881309969925.29065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0.72329488099999995</v>
      </c>
      <c r="Q59" s="4">
        <f t="shared" si="21"/>
        <v>50</v>
      </c>
      <c r="R59">
        <f t="shared" si="0"/>
        <v>100000</v>
      </c>
      <c r="S59">
        <f t="shared" si="1"/>
        <v>-2950389197968.5879</v>
      </c>
      <c r="U59">
        <f t="shared" si="13"/>
        <v>0.72329488099999995</v>
      </c>
      <c r="V59">
        <f t="shared" si="14"/>
        <v>0.01</v>
      </c>
      <c r="W59">
        <f t="shared" si="15"/>
        <v>3.8695666926128395E-11</v>
      </c>
      <c r="X59">
        <f t="shared" si="16"/>
        <v>2.798837780454967E-11</v>
      </c>
      <c r="Y59">
        <f t="shared" si="17"/>
        <v>3.8695666926128395E-13</v>
      </c>
      <c r="Z59">
        <f t="shared" si="18"/>
        <v>1.0320332452317441E-11</v>
      </c>
      <c r="AB59">
        <f t="shared" si="19"/>
        <v>-34.102877054905278</v>
      </c>
      <c r="AC59">
        <f t="shared" si="2"/>
        <v>-30.448997386762045</v>
      </c>
      <c r="AE59">
        <f t="shared" si="3"/>
        <v>0</v>
      </c>
      <c r="AF59">
        <f t="shared" si="24"/>
        <v>0</v>
      </c>
      <c r="AG59">
        <f t="shared" si="24"/>
        <v>-5.1601662261587202E-10</v>
      </c>
      <c r="AH59">
        <f t="shared" si="5"/>
        <v>-2.7988377804549668E-6</v>
      </c>
      <c r="AI59">
        <f t="shared" si="25"/>
        <v>-2.7993537970775825E-6</v>
      </c>
      <c r="AJ59">
        <f t="shared" si="7"/>
        <v>-3.6538796681432331</v>
      </c>
      <c r="AK59">
        <f t="shared" si="22"/>
        <v>-2.3872013938433696</v>
      </c>
      <c r="AL59">
        <f t="shared" si="26"/>
        <v>-6.0410838613404003</v>
      </c>
      <c r="AN59">
        <f t="shared" si="27"/>
        <v>0</v>
      </c>
      <c r="AO59">
        <f t="shared" si="27"/>
        <v>0</v>
      </c>
      <c r="AP59">
        <f t="shared" si="27"/>
        <v>-9.045954987946442E-13</v>
      </c>
      <c r="AQ59">
        <f t="shared" si="27"/>
        <v>-4.9064622089522585E-9</v>
      </c>
      <c r="AR59">
        <f t="shared" si="27"/>
        <v>-4.9073668044510531E-9</v>
      </c>
      <c r="AS59">
        <f t="shared" si="27"/>
        <v>-6.4053810595945141E-3</v>
      </c>
      <c r="AT59">
        <f t="shared" si="27"/>
        <v>-4.1848489776162316E-3</v>
      </c>
      <c r="AU59">
        <f t="shared" si="23"/>
        <v>-1.059023494457755E-2</v>
      </c>
      <c r="AW59">
        <v>56</v>
      </c>
      <c r="AX59">
        <f>IF(Z59&gt;0, (R59*SUMPRODUCT(K59:$K$98, X59:$X$98)-K59*$AZ$3)/Z59, 0)</f>
        <v>-2950389197968.5879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0.74145409100000004</v>
      </c>
      <c r="Q60" s="4">
        <f t="shared" si="21"/>
        <v>50</v>
      </c>
      <c r="R60">
        <f t="shared" si="0"/>
        <v>100000</v>
      </c>
      <c r="S60">
        <f t="shared" si="1"/>
        <v>-10598750470776.381</v>
      </c>
      <c r="U60">
        <f t="shared" si="13"/>
        <v>0.74145409100000004</v>
      </c>
      <c r="V60">
        <f t="shared" si="14"/>
        <v>0.01</v>
      </c>
      <c r="W60">
        <f t="shared" si="15"/>
        <v>1.0320332452317441E-11</v>
      </c>
      <c r="X60">
        <f t="shared" si="16"/>
        <v>7.6520527172508289E-12</v>
      </c>
      <c r="Y60">
        <f t="shared" si="17"/>
        <v>1.0320332452317441E-13</v>
      </c>
      <c r="Z60">
        <f t="shared" si="18"/>
        <v>2.5650764105434377E-12</v>
      </c>
      <c r="AB60">
        <f t="shared" si="19"/>
        <v>-30.448997386762045</v>
      </c>
      <c r="AC60">
        <f t="shared" si="2"/>
        <v>-27.186604813824651</v>
      </c>
      <c r="AE60">
        <f t="shared" si="3"/>
        <v>0</v>
      </c>
      <c r="AF60">
        <f t="shared" si="24"/>
        <v>0</v>
      </c>
      <c r="AG60">
        <f t="shared" si="24"/>
        <v>-1.2825382052717188E-10</v>
      </c>
      <c r="AH60">
        <f t="shared" si="5"/>
        <v>-7.6520527172508292E-7</v>
      </c>
      <c r="AI60">
        <f t="shared" si="25"/>
        <v>-7.6533352554561009E-7</v>
      </c>
      <c r="AJ60">
        <f t="shared" si="7"/>
        <v>-3.2623925729373937</v>
      </c>
      <c r="AK60">
        <f t="shared" si="22"/>
        <v>-2.1314298170733434</v>
      </c>
      <c r="AL60">
        <f t="shared" si="26"/>
        <v>-5.393823155344263</v>
      </c>
      <c r="AN60">
        <f t="shared" si="27"/>
        <v>0</v>
      </c>
      <c r="AO60">
        <f t="shared" si="27"/>
        <v>0</v>
      </c>
      <c r="AP60">
        <f t="shared" si="27"/>
        <v>-2.0074420582609217E-13</v>
      </c>
      <c r="AQ60">
        <f t="shared" si="27"/>
        <v>-1.1977072022883473E-9</v>
      </c>
      <c r="AR60">
        <f t="shared" si="27"/>
        <v>-1.1979079464941735E-9</v>
      </c>
      <c r="AS60">
        <f t="shared" si="27"/>
        <v>-5.1063305830215799E-3</v>
      </c>
      <c r="AT60">
        <f t="shared" si="27"/>
        <v>-3.3361359852184065E-3</v>
      </c>
      <c r="AU60">
        <f t="shared" si="23"/>
        <v>-8.4424677661479337E-3</v>
      </c>
      <c r="AW60">
        <v>57</v>
      </c>
      <c r="AX60">
        <f>IF(Z60&gt;0, (R60*SUMPRODUCT(K60:$K$98, X60:$X$98)-K60*$AZ$3)/Z60, 0)</f>
        <v>-10598750470776.381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0.75951466000000001</v>
      </c>
      <c r="Q61" s="4">
        <f t="shared" si="21"/>
        <v>50</v>
      </c>
      <c r="R61">
        <f t="shared" si="0"/>
        <v>100000</v>
      </c>
      <c r="S61">
        <f t="shared" si="1"/>
        <v>-41057579035594.031</v>
      </c>
      <c r="U61">
        <f t="shared" si="13"/>
        <v>0.75951466000000001</v>
      </c>
      <c r="V61">
        <f t="shared" si="14"/>
        <v>0.01</v>
      </c>
      <c r="W61">
        <f t="shared" si="15"/>
        <v>2.5650764105434377E-12</v>
      </c>
      <c r="X61">
        <f t="shared" si="16"/>
        <v>1.9482131378279194E-12</v>
      </c>
      <c r="Y61">
        <f t="shared" si="17"/>
        <v>2.5650764105434379E-14</v>
      </c>
      <c r="Z61">
        <f t="shared" si="18"/>
        <v>5.9121250861008391E-13</v>
      </c>
      <c r="AB61">
        <f t="shared" si="19"/>
        <v>-27.186604813824651</v>
      </c>
      <c r="AC61">
        <f t="shared" si="2"/>
        <v>-24.273754299090339</v>
      </c>
      <c r="AE61">
        <f t="shared" si="3"/>
        <v>0</v>
      </c>
      <c r="AF61">
        <f t="shared" si="24"/>
        <v>0</v>
      </c>
      <c r="AG61">
        <f t="shared" si="24"/>
        <v>-2.9560625430504196E-11</v>
      </c>
      <c r="AH61">
        <f t="shared" si="5"/>
        <v>-1.9482131378279195E-7</v>
      </c>
      <c r="AI61">
        <f t="shared" si="25"/>
        <v>-1.9485087440822244E-7</v>
      </c>
      <c r="AJ61">
        <f t="shared" si="7"/>
        <v>-2.9128505147343127</v>
      </c>
      <c r="AK61">
        <f t="shared" si="22"/>
        <v>-1.9030623369677258</v>
      </c>
      <c r="AL61">
        <f t="shared" si="26"/>
        <v>-4.8159130465529127</v>
      </c>
      <c r="AN61">
        <f t="shared" si="27"/>
        <v>0</v>
      </c>
      <c r="AO61">
        <f t="shared" si="27"/>
        <v>0</v>
      </c>
      <c r="AP61">
        <f t="shared" si="27"/>
        <v>-4.1311246904336465E-14</v>
      </c>
      <c r="AQ61">
        <f t="shared" si="27"/>
        <v>-2.722645843481686E-10</v>
      </c>
      <c r="AR61">
        <f t="shared" si="27"/>
        <v>-2.7230589559507288E-10</v>
      </c>
      <c r="AS61">
        <f t="shared" si="27"/>
        <v>-4.0707354819847028E-3</v>
      </c>
      <c r="AT61">
        <f t="shared" si="27"/>
        <v>-2.6595471825061568E-3</v>
      </c>
      <c r="AU61">
        <f t="shared" si="23"/>
        <v>-6.7302829367967545E-3</v>
      </c>
      <c r="AW61">
        <v>58</v>
      </c>
      <c r="AX61">
        <f>IF(Z61&gt;0, (R61*SUMPRODUCT(K61:$K$98, X61:$X$98)-K61*$AZ$3)/Z61, 0)</f>
        <v>-41057579035594.031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0.77745419500000001</v>
      </c>
      <c r="Q62" s="4">
        <f t="shared" si="21"/>
        <v>50</v>
      </c>
      <c r="R62">
        <f t="shared" si="0"/>
        <v>100000</v>
      </c>
      <c r="S62">
        <f t="shared" si="1"/>
        <v>-172473659081392.56</v>
      </c>
      <c r="U62">
        <f t="shared" si="13"/>
        <v>0.77745419500000001</v>
      </c>
      <c r="V62">
        <f t="shared" si="14"/>
        <v>0.01</v>
      </c>
      <c r="W62">
        <f t="shared" si="15"/>
        <v>5.9121250861008391E-13</v>
      </c>
      <c r="X62">
        <f t="shared" si="16"/>
        <v>4.5964064495538332E-13</v>
      </c>
      <c r="Y62">
        <f t="shared" si="17"/>
        <v>5.912125086100839E-15</v>
      </c>
      <c r="Z62">
        <f t="shared" si="18"/>
        <v>1.2565973856859976E-13</v>
      </c>
      <c r="AB62">
        <f t="shared" si="19"/>
        <v>-24.273754299090339</v>
      </c>
      <c r="AC62">
        <f t="shared" si="2"/>
        <v>-21.672994910137589</v>
      </c>
      <c r="AE62">
        <f t="shared" si="3"/>
        <v>0</v>
      </c>
      <c r="AF62">
        <f t="shared" si="24"/>
        <v>0</v>
      </c>
      <c r="AG62">
        <f t="shared" si="24"/>
        <v>-6.2829869284299879E-12</v>
      </c>
      <c r="AH62">
        <f t="shared" si="5"/>
        <v>-4.596406449553833E-8</v>
      </c>
      <c r="AI62">
        <f t="shared" si="25"/>
        <v>-4.5970347482466759E-8</v>
      </c>
      <c r="AJ62">
        <f t="shared" si="7"/>
        <v>-2.6007593889527492</v>
      </c>
      <c r="AK62">
        <f t="shared" si="22"/>
        <v>-1.6991628009363238</v>
      </c>
      <c r="AL62">
        <f t="shared" si="26"/>
        <v>-4.2999222358594205</v>
      </c>
      <c r="AN62">
        <f t="shared" si="27"/>
        <v>0</v>
      </c>
      <c r="AO62">
        <f t="shared" si="27"/>
        <v>0</v>
      </c>
      <c r="AP62">
        <f t="shared" si="27"/>
        <v>-7.8397609186035301E-15</v>
      </c>
      <c r="AQ62">
        <f t="shared" si="27"/>
        <v>-5.7352861082959183E-11</v>
      </c>
      <c r="AR62">
        <f t="shared" si="27"/>
        <v>-5.7360700843877789E-11</v>
      </c>
      <c r="AS62">
        <f t="shared" si="27"/>
        <v>-3.2451654043625252E-3</v>
      </c>
      <c r="AT62">
        <f t="shared" si="27"/>
        <v>-2.1201747310421672E-3</v>
      </c>
      <c r="AU62">
        <f t="shared" si="23"/>
        <v>-5.3653401927653936E-3</v>
      </c>
      <c r="AW62">
        <v>59</v>
      </c>
      <c r="AX62">
        <f>IF(Z62&gt;0, (R62*SUMPRODUCT(K62:$K$98, X62:$X$98)-K62*$AZ$3)/Z62, 0)</f>
        <v>-172473659081392.56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0.79525030600000002</v>
      </c>
      <c r="Q63" s="4">
        <f t="shared" si="21"/>
        <v>50</v>
      </c>
      <c r="R63">
        <f t="shared" si="0"/>
        <v>100000</v>
      </c>
      <c r="S63">
        <f t="shared" si="1"/>
        <v>-790729552909721.75</v>
      </c>
      <c r="U63">
        <f t="shared" si="13"/>
        <v>0.79525030600000002</v>
      </c>
      <c r="V63">
        <f t="shared" si="14"/>
        <v>0.01</v>
      </c>
      <c r="W63">
        <f t="shared" si="15"/>
        <v>1.2565973856859976E-13</v>
      </c>
      <c r="X63">
        <f t="shared" si="16"/>
        <v>9.9930945548558964E-14</v>
      </c>
      <c r="Y63">
        <f t="shared" si="17"/>
        <v>1.2565973856859976E-15</v>
      </c>
      <c r="Z63">
        <f t="shared" si="18"/>
        <v>2.4472195634354796E-14</v>
      </c>
      <c r="AB63">
        <f t="shared" si="19"/>
        <v>-21.672994910137589</v>
      </c>
      <c r="AC63">
        <f t="shared" si="2"/>
        <v>-19.350888312672613</v>
      </c>
      <c r="AE63">
        <f t="shared" si="3"/>
        <v>0</v>
      </c>
      <c r="AF63">
        <f t="shared" si="24"/>
        <v>0</v>
      </c>
      <c r="AG63">
        <f t="shared" si="24"/>
        <v>-1.2236097817177399E-12</v>
      </c>
      <c r="AH63">
        <f t="shared" si="5"/>
        <v>-9.993094554855896E-9</v>
      </c>
      <c r="AI63">
        <f t="shared" si="25"/>
        <v>-9.9943181646376141E-9</v>
      </c>
      <c r="AJ63">
        <f t="shared" si="7"/>
        <v>-2.3221065974649768</v>
      </c>
      <c r="AK63">
        <f t="shared" si="22"/>
        <v>-1.5171096437096314</v>
      </c>
      <c r="AL63">
        <f t="shared" si="26"/>
        <v>-3.8392162511689265</v>
      </c>
      <c r="AN63">
        <f t="shared" si="27"/>
        <v>0</v>
      </c>
      <c r="AO63">
        <f t="shared" si="27"/>
        <v>0</v>
      </c>
      <c r="AP63">
        <f t="shared" si="27"/>
        <v>-1.3632062856528538E-15</v>
      </c>
      <c r="AQ63">
        <f t="shared" si="27"/>
        <v>-1.113316476693982E-11</v>
      </c>
      <c r="AR63">
        <f t="shared" si="27"/>
        <v>-1.1134527973225473E-11</v>
      </c>
      <c r="AS63">
        <f t="shared" si="27"/>
        <v>-2.587025992205113E-3</v>
      </c>
      <c r="AT63">
        <f t="shared" si="27"/>
        <v>-1.690190314943563E-3</v>
      </c>
      <c r="AU63">
        <f t="shared" si="23"/>
        <v>-4.277216318283204E-3</v>
      </c>
      <c r="AW63">
        <v>60</v>
      </c>
      <c r="AX63">
        <f>IF(Z63&gt;0, (R63*SUMPRODUCT(K63:$K$98, X63:$X$98)-K63*$AZ$3)/Z63, 0)</f>
        <v>-790729552909721.75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0.81288120699999999</v>
      </c>
      <c r="Q64" s="4">
        <f t="shared" si="21"/>
        <v>50</v>
      </c>
      <c r="R64">
        <f t="shared" si="0"/>
        <v>100000</v>
      </c>
      <c r="S64">
        <f t="shared" si="1"/>
        <v>-3986073512730385</v>
      </c>
      <c r="U64">
        <f t="shared" si="13"/>
        <v>0.81288120699999999</v>
      </c>
      <c r="V64">
        <f t="shared" si="14"/>
        <v>0.01</v>
      </c>
      <c r="W64">
        <f t="shared" si="15"/>
        <v>2.4472195634354796E-14</v>
      </c>
      <c r="X64">
        <f t="shared" si="16"/>
        <v>1.9892987925194456E-14</v>
      </c>
      <c r="Y64">
        <f t="shared" si="17"/>
        <v>2.4472195634354796E-16</v>
      </c>
      <c r="Z64">
        <f t="shared" si="18"/>
        <v>4.3344857528167919E-15</v>
      </c>
      <c r="AB64">
        <f t="shared" si="19"/>
        <v>-19.350888312672613</v>
      </c>
      <c r="AC64">
        <f t="shared" si="2"/>
        <v>-17.277578850610237</v>
      </c>
      <c r="AE64">
        <f t="shared" si="3"/>
        <v>0</v>
      </c>
      <c r="AF64">
        <f t="shared" si="24"/>
        <v>0</v>
      </c>
      <c r="AG64">
        <f t="shared" si="24"/>
        <v>-2.167242876408396E-13</v>
      </c>
      <c r="AH64">
        <f t="shared" si="5"/>
        <v>-1.9892987925194457E-9</v>
      </c>
      <c r="AI64">
        <f t="shared" si="25"/>
        <v>-1.9895155168070864E-9</v>
      </c>
      <c r="AJ64">
        <f t="shared" si="7"/>
        <v>-2.073309462062376</v>
      </c>
      <c r="AK64">
        <f t="shared" si="22"/>
        <v>-1.354562181887083</v>
      </c>
      <c r="AL64">
        <f t="shared" si="26"/>
        <v>-3.4278716459389749</v>
      </c>
      <c r="AN64">
        <f t="shared" si="27"/>
        <v>0</v>
      </c>
      <c r="AO64">
        <f t="shared" si="27"/>
        <v>0</v>
      </c>
      <c r="AP64">
        <f t="shared" si="27"/>
        <v>-2.1557986779004172E-16</v>
      </c>
      <c r="AQ64">
        <f t="shared" si="27"/>
        <v>-1.9787942336990686E-12</v>
      </c>
      <c r="AR64">
        <f t="shared" si="27"/>
        <v>-1.9790098135668586E-12</v>
      </c>
      <c r="AS64">
        <f t="shared" si="27"/>
        <v>-2.0623612820911334E-3</v>
      </c>
      <c r="AT64">
        <f t="shared" si="27"/>
        <v>-1.3474093709725044E-3</v>
      </c>
      <c r="AU64">
        <f t="shared" si="23"/>
        <v>-3.4097706550426481E-3</v>
      </c>
      <c r="AW64">
        <v>61</v>
      </c>
      <c r="AX64">
        <f>IF(Z64&gt;0, (R64*SUMPRODUCT(K64:$K$98, X64:$X$98)-K64*$AZ$3)/Z64, 0)</f>
        <v>-3986073512730385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0.83042254299999996</v>
      </c>
      <c r="Q65" s="4">
        <f t="shared" si="21"/>
        <v>50</v>
      </c>
      <c r="R65">
        <f t="shared" si="0"/>
        <v>100000</v>
      </c>
      <c r="S65">
        <f t="shared" si="1"/>
        <v>-2.2302612629021792E+16</v>
      </c>
      <c r="U65">
        <f t="shared" si="13"/>
        <v>0.83042254299999996</v>
      </c>
      <c r="V65">
        <f t="shared" si="14"/>
        <v>0.01</v>
      </c>
      <c r="W65">
        <f t="shared" si="15"/>
        <v>4.3344857528167919E-15</v>
      </c>
      <c r="X65">
        <f t="shared" si="16"/>
        <v>3.5994546814513894E-15</v>
      </c>
      <c r="Y65">
        <f t="shared" si="17"/>
        <v>4.3344857528167918E-17</v>
      </c>
      <c r="Z65">
        <f t="shared" si="18"/>
        <v>6.916862138372346E-16</v>
      </c>
      <c r="AB65">
        <f t="shared" si="19"/>
        <v>-17.277578850610237</v>
      </c>
      <c r="AC65">
        <f t="shared" si="2"/>
        <v>-15.426409688046576</v>
      </c>
      <c r="AE65">
        <f t="shared" si="3"/>
        <v>0</v>
      </c>
      <c r="AF65">
        <f t="shared" si="24"/>
        <v>0</v>
      </c>
      <c r="AG65">
        <f t="shared" si="24"/>
        <v>-3.4584310691861732E-14</v>
      </c>
      <c r="AH65">
        <f t="shared" si="5"/>
        <v>-3.5994546814513895E-10</v>
      </c>
      <c r="AI65">
        <f t="shared" si="25"/>
        <v>-3.5998005245583079E-10</v>
      </c>
      <c r="AJ65">
        <f t="shared" si="7"/>
        <v>-1.8511691625636608</v>
      </c>
      <c r="AK65">
        <f t="shared" si="22"/>
        <v>-1.2094305195427166</v>
      </c>
      <c r="AL65">
        <f t="shared" si="26"/>
        <v>-3.0605996824663575</v>
      </c>
      <c r="AN65">
        <f t="shared" si="27"/>
        <v>0</v>
      </c>
      <c r="AO65">
        <f t="shared" si="27"/>
        <v>0</v>
      </c>
      <c r="AP65">
        <f t="shared" si="27"/>
        <v>-3.0715792037795613E-17</v>
      </c>
      <c r="AQ65">
        <f t="shared" si="27"/>
        <v>-3.1968282505323251E-13</v>
      </c>
      <c r="AR65">
        <f t="shared" si="27"/>
        <v>-3.1971354084527029E-13</v>
      </c>
      <c r="AS65">
        <f t="shared" si="27"/>
        <v>-1.644101787388401E-3</v>
      </c>
      <c r="AT65">
        <f t="shared" si="27"/>
        <v>-1.0741465010947544E-3</v>
      </c>
      <c r="AU65">
        <f t="shared" si="23"/>
        <v>-2.7182482888028687E-3</v>
      </c>
      <c r="AW65">
        <v>62</v>
      </c>
      <c r="AX65">
        <f>IF(Z65&gt;0, (R65*SUMPRODUCT(K65:$K$98, X65:$X$98)-K65*$AZ$3)/Z65, 0)</f>
        <v>-2.2302612629021792E+16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0.84796327400000004</v>
      </c>
      <c r="Q66" s="4">
        <f t="shared" si="21"/>
        <v>50</v>
      </c>
      <c r="R66">
        <f t="shared" si="0"/>
        <v>100000</v>
      </c>
      <c r="S66">
        <f t="shared" si="1"/>
        <v>-1.4019646573801227E+17</v>
      </c>
      <c r="U66">
        <f t="shared" si="13"/>
        <v>0.84796327400000004</v>
      </c>
      <c r="V66">
        <f t="shared" si="14"/>
        <v>0.01</v>
      </c>
      <c r="W66">
        <f t="shared" si="15"/>
        <v>6.916862138372346E-16</v>
      </c>
      <c r="X66">
        <f t="shared" si="16"/>
        <v>5.8652450646608556E-16</v>
      </c>
      <c r="Y66">
        <f t="shared" si="17"/>
        <v>6.9168621383723463E-18</v>
      </c>
      <c r="Z66">
        <f t="shared" si="18"/>
        <v>9.8244845232776692E-17</v>
      </c>
      <c r="AB66">
        <f t="shared" si="19"/>
        <v>-15.426409688046576</v>
      </c>
      <c r="AC66">
        <f t="shared" si="2"/>
        <v>-13.773580078613296</v>
      </c>
      <c r="AE66">
        <f t="shared" si="3"/>
        <v>0</v>
      </c>
      <c r="AF66">
        <f t="shared" si="24"/>
        <v>0</v>
      </c>
      <c r="AG66">
        <f t="shared" si="24"/>
        <v>-4.9122422616388348E-15</v>
      </c>
      <c r="AH66">
        <f t="shared" si="5"/>
        <v>-5.865245064660855E-11</v>
      </c>
      <c r="AI66">
        <f t="shared" si="25"/>
        <v>-5.8657362888870188E-11</v>
      </c>
      <c r="AJ66">
        <f t="shared" si="7"/>
        <v>-1.6528296094332795</v>
      </c>
      <c r="AK66">
        <f t="shared" si="22"/>
        <v>-1.0798486781632604</v>
      </c>
      <c r="AL66">
        <f t="shared" si="26"/>
        <v>-2.7326782876551974</v>
      </c>
      <c r="AN66">
        <f t="shared" si="27"/>
        <v>0</v>
      </c>
      <c r="AO66">
        <f t="shared" si="27"/>
        <v>0</v>
      </c>
      <c r="AP66">
        <f t="shared" si="27"/>
        <v>-3.8953308370940677E-18</v>
      </c>
      <c r="AQ66">
        <f t="shared" si="27"/>
        <v>-4.6510470678343379E-14</v>
      </c>
      <c r="AR66">
        <f t="shared" si="27"/>
        <v>-4.6514366009180471E-14</v>
      </c>
      <c r="AS66">
        <f t="shared" si="27"/>
        <v>-1.3106678789778642E-3</v>
      </c>
      <c r="AT66">
        <f t="shared" si="27"/>
        <v>-8.5630301426568422E-4</v>
      </c>
      <c r="AU66">
        <f t="shared" si="23"/>
        <v>-2.1669708932900628E-3</v>
      </c>
      <c r="AW66">
        <v>63</v>
      </c>
      <c r="AX66">
        <f>IF(Z66&gt;0, (R66*SUMPRODUCT(K66:$K$98, X66:$X$98)-K66*$AZ$3)/Z66, 0)</f>
        <v>-1.4019646573801227E+17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0.86550461000000001</v>
      </c>
      <c r="Q67" s="4">
        <f t="shared" si="21"/>
        <v>50</v>
      </c>
      <c r="R67">
        <f t="shared" ref="R67:R69" si="28">$C$6</f>
        <v>100000</v>
      </c>
      <c r="S67">
        <f t="shared" ref="S67:S69" si="29">AX67</f>
        <v>-1.0054622571768428E+18</v>
      </c>
      <c r="U67">
        <f t="shared" si="13"/>
        <v>0.86550461000000001</v>
      </c>
      <c r="V67">
        <f t="shared" si="14"/>
        <v>0.01</v>
      </c>
      <c r="W67">
        <f t="shared" si="15"/>
        <v>9.8244845232776692E-17</v>
      </c>
      <c r="X67">
        <f t="shared" si="16"/>
        <v>8.5031366457704745E-17</v>
      </c>
      <c r="Y67">
        <f t="shared" si="17"/>
        <v>9.8244845232776701E-19</v>
      </c>
      <c r="Z67">
        <f t="shared" si="18"/>
        <v>1.2231030322744178E-17</v>
      </c>
      <c r="AB67">
        <f t="shared" si="19"/>
        <v>-13.773580078613296</v>
      </c>
      <c r="AC67">
        <f t="shared" ref="AC67:AC69" si="30">S67*Z67</f>
        <v>-12.297839355904769</v>
      </c>
      <c r="AE67">
        <f t="shared" ref="AE67:AE69" si="31">$Z67*O67</f>
        <v>0</v>
      </c>
      <c r="AF67">
        <f t="shared" si="24"/>
        <v>0</v>
      </c>
      <c r="AG67">
        <f t="shared" si="24"/>
        <v>-6.1155151613720893E-16</v>
      </c>
      <c r="AH67">
        <f t="shared" ref="AH67:AH69" si="32">-X67*R67</f>
        <v>-8.5031366457704746E-12</v>
      </c>
      <c r="AI67">
        <f t="shared" ref="AI67:AI69" si="33">SUM(AE67:AH67)</f>
        <v>-8.5037481972866119E-12</v>
      </c>
      <c r="AJ67">
        <f t="shared" ref="AJ67:AJ69" si="34">AB67-AC67</f>
        <v>-1.4757407227085277</v>
      </c>
      <c r="AK67">
        <f t="shared" si="22"/>
        <v>-0.96415060550293086</v>
      </c>
      <c r="AL67">
        <f t="shared" si="26"/>
        <v>-2.4398913282199621</v>
      </c>
      <c r="AN67">
        <f t="shared" si="27"/>
        <v>0</v>
      </c>
      <c r="AO67">
        <f t="shared" si="27"/>
        <v>0</v>
      </c>
      <c r="AP67">
        <f t="shared" si="27"/>
        <v>-4.3299172477058265E-19</v>
      </c>
      <c r="AQ67">
        <f t="shared" si="27"/>
        <v>-6.0204049946072763E-15</v>
      </c>
      <c r="AR67">
        <f t="shared" si="27"/>
        <v>-6.0208379863320467E-15</v>
      </c>
      <c r="AS67">
        <f t="shared" si="27"/>
        <v>-1.0448564086241068E-3</v>
      </c>
      <c r="AT67">
        <f t="shared" si="27"/>
        <v>-6.8263952030110154E-4</v>
      </c>
      <c r="AU67">
        <f t="shared" si="23"/>
        <v>-1.7274959289312289E-3</v>
      </c>
      <c r="AW67">
        <v>64</v>
      </c>
      <c r="AX67">
        <f>IF(Z67&gt;0, (R67*SUMPRODUCT(K67:$K$98, X67:$X$98)-K67*$AZ$3)/Z67, 0)</f>
        <v>-1.0054622571768428E+18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0.88304594599999997</v>
      </c>
      <c r="Q68" s="4">
        <f t="shared" si="21"/>
        <v>50</v>
      </c>
      <c r="R68">
        <f t="shared" si="28"/>
        <v>100000</v>
      </c>
      <c r="S68">
        <f t="shared" si="29"/>
        <v>-8.3936431076620001E+18</v>
      </c>
      <c r="U68">
        <f t="shared" ref="U68:U69" si="38">M68</f>
        <v>0.88304594599999997</v>
      </c>
      <c r="V68">
        <f t="shared" ref="V68:V69" si="39">$C$10</f>
        <v>0.01</v>
      </c>
      <c r="W68">
        <f t="shared" ref="W68:W69" si="40">Z67</f>
        <v>1.2231030322744178E-17</v>
      </c>
      <c r="X68">
        <f t="shared" ref="X68:X69" si="41">U68*W68</f>
        <v>1.0800561741902317E-17</v>
      </c>
      <c r="Y68">
        <f t="shared" ref="Y68:Y69" si="42">V68*W68</f>
        <v>1.2231030322744178E-19</v>
      </c>
      <c r="Z68">
        <f t="shared" ref="Z68:Z69" si="43">MAX(0, W68-X68-Y68)</f>
        <v>1.3081582776144193E-18</v>
      </c>
      <c r="AB68">
        <f t="shared" ref="AB68:AB69" si="44">AC67</f>
        <v>-12.297839355904769</v>
      </c>
      <c r="AC68">
        <f t="shared" si="30"/>
        <v>-10.980213710629263</v>
      </c>
      <c r="AE68">
        <f t="shared" si="31"/>
        <v>0</v>
      </c>
      <c r="AF68">
        <f t="shared" si="24"/>
        <v>0</v>
      </c>
      <c r="AG68">
        <f t="shared" si="24"/>
        <v>-6.5407913880720963E-17</v>
      </c>
      <c r="AH68">
        <f t="shared" si="32"/>
        <v>-1.0800561741902317E-12</v>
      </c>
      <c r="AI68">
        <f t="shared" si="33"/>
        <v>-1.0801215821041124E-12</v>
      </c>
      <c r="AJ68">
        <f t="shared" si="34"/>
        <v>-1.3176256452755055</v>
      </c>
      <c r="AK68">
        <f t="shared" si="22"/>
        <v>-0.8608487549133339</v>
      </c>
      <c r="AL68">
        <f t="shared" si="26"/>
        <v>-2.1784744001899194</v>
      </c>
      <c r="AN68">
        <f t="shared" si="27"/>
        <v>0</v>
      </c>
      <c r="AO68">
        <f t="shared" si="27"/>
        <v>0</v>
      </c>
      <c r="AP68">
        <f t="shared" si="27"/>
        <v>-4.1348410993451849E-20</v>
      </c>
      <c r="AQ68">
        <f t="shared" si="27"/>
        <v>-6.8277069144680494E-16</v>
      </c>
      <c r="AR68">
        <f t="shared" si="27"/>
        <v>-6.8281203985779833E-16</v>
      </c>
      <c r="AS68">
        <f t="shared" si="27"/>
        <v>-8.3295313187510675E-4</v>
      </c>
      <c r="AT68">
        <f t="shared" si="27"/>
        <v>-5.4419604615840538E-4</v>
      </c>
      <c r="AU68">
        <f t="shared" si="23"/>
        <v>-1.3771491780341948E-3</v>
      </c>
      <c r="AW68">
        <v>65</v>
      </c>
      <c r="AX68">
        <f>IF(Z68&gt;0, (R68*SUMPRODUCT(K68:$K$98, X68:$X$98)-K68*$AZ$3)/Z68, 0)</f>
        <v>-8.3936431076620001E+18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50</v>
      </c>
      <c r="R69">
        <f t="shared" si="28"/>
        <v>100000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1.3081582776144193E-18</v>
      </c>
      <c r="X69">
        <f t="shared" si="41"/>
        <v>1.3081582776144193E-18</v>
      </c>
      <c r="Y69">
        <f t="shared" si="42"/>
        <v>1.3081582776144193E-20</v>
      </c>
      <c r="Z69">
        <f t="shared" si="43"/>
        <v>0</v>
      </c>
      <c r="AB69">
        <f t="shared" si="44"/>
        <v>-10.980213710629263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-1.3081582776144194E-13</v>
      </c>
      <c r="AI69">
        <f t="shared" si="33"/>
        <v>-1.3081582776144194E-13</v>
      </c>
      <c r="AJ69">
        <f t="shared" si="34"/>
        <v>-10.980213710629263</v>
      </c>
      <c r="AK69">
        <f t="shared" si="22"/>
        <v>-0.76861495974404848</v>
      </c>
      <c r="AL69">
        <f t="shared" si="26"/>
        <v>-11.748828670373443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-7.3836448202592587E-17</v>
      </c>
      <c r="AR69">
        <f t="shared" si="27"/>
        <v>-7.3836448202592587E-17</v>
      </c>
      <c r="AS69">
        <f t="shared" si="27"/>
        <v>-6.1975679454993353E-3</v>
      </c>
      <c r="AT69">
        <f t="shared" si="27"/>
        <v>-4.3382975618495346E-4</v>
      </c>
      <c r="AU69">
        <f t="shared" si="23"/>
        <v>-6.6313977016843632E-3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41940.549902581944</v>
      </c>
      <c r="AO71" s="8">
        <f t="shared" si="47"/>
        <v>-4194.0549902581943</v>
      </c>
      <c r="AP71" s="8">
        <f t="shared" si="47"/>
        <v>-2782.1565276281349</v>
      </c>
      <c r="AQ71" s="8">
        <f t="shared" si="47"/>
        <v>-17369.298009795039</v>
      </c>
      <c r="AR71" s="8">
        <f t="shared" si="47"/>
        <v>17595.040374900578</v>
      </c>
      <c r="AS71" s="8">
        <f t="shared" si="47"/>
        <v>-2148.1545530382768</v>
      </c>
      <c r="AT71" s="8">
        <f t="shared" si="47"/>
        <v>1253.0901559389933</v>
      </c>
      <c r="AU71" s="8">
        <f t="shared" si="47"/>
        <v>16699.975977801292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16" priority="1" operator="lessThan">
      <formula>0</formula>
    </cfRule>
  </conditionalFormatting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06EF2-7928-401F-83A2-504907C15288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'S.26.04.C'!C3*(1+C12)</f>
        <v>9049.0374796219185</v>
      </c>
      <c r="K3">
        <v>1</v>
      </c>
      <c r="L3" s="2">
        <v>0</v>
      </c>
      <c r="O3">
        <f>$C$3</f>
        <v>9049.0374796219185</v>
      </c>
      <c r="P3">
        <f>O3*C5</f>
        <v>904.90374796219191</v>
      </c>
      <c r="Q3" s="4">
        <f>B8</f>
        <v>2519.9082039999998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9049.0374796219185</v>
      </c>
      <c r="AF3">
        <f t="shared" ref="AF3:AG34" si="4">-$Z3*P3</f>
        <v>-904.90374796219191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5624.2255276597261</v>
      </c>
      <c r="AJ3">
        <f t="shared" ref="AJ3:AJ66" si="7">AB3-AC3</f>
        <v>0</v>
      </c>
      <c r="AL3">
        <f t="shared" ref="AL3:AL34" si="8">SUM(AI3:AK3)</f>
        <v>5624.2255276597261</v>
      </c>
      <c r="AN3">
        <f t="shared" ref="AN3:AU34" si="9">AE3*$K3</f>
        <v>9049.0374796219185</v>
      </c>
      <c r="AO3">
        <f t="shared" si="9"/>
        <v>-904.90374796219191</v>
      </c>
      <c r="AP3">
        <f t="shared" si="9"/>
        <v>-2519.9082039999998</v>
      </c>
      <c r="AQ3">
        <f t="shared" si="9"/>
        <v>0</v>
      </c>
      <c r="AR3">
        <f t="shared" si="9"/>
        <v>5624.2255276597261</v>
      </c>
      <c r="AS3">
        <f t="shared" si="9"/>
        <v>0</v>
      </c>
      <c r="AT3">
        <f t="shared" si="9"/>
        <v>0</v>
      </c>
      <c r="AU3">
        <f t="shared" si="9"/>
        <v>5624.2255276597261</v>
      </c>
      <c r="AW3">
        <v>0</v>
      </c>
      <c r="AX3">
        <f>IF(Z3&gt;0, (R3*SUMPRODUCT(K3:$K$98, X3:$X$98)-K3*$AZ$3)/Z3, 0)</f>
        <v>0</v>
      </c>
      <c r="AZ3">
        <f>C6*SUMPRODUCT(X4:X98, K4:K98)/1</f>
        <v>4902.7868360201574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1.784809E-3</v>
      </c>
      <c r="R4">
        <f t="shared" si="0"/>
        <v>250000</v>
      </c>
      <c r="S4">
        <f t="shared" si="1"/>
        <v>531.56295749919138</v>
      </c>
      <c r="U4">
        <f t="shared" ref="U4:U67" si="13">M4</f>
        <v>1.784809E-3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1.784809E-3</v>
      </c>
      <c r="Y4">
        <f t="shared" ref="Y4:Y67" si="17">V4*W4</f>
        <v>0.01</v>
      </c>
      <c r="Z4">
        <f t="shared" ref="Z4:Z67" si="18">MAX(0, W4-X4-Y4)</f>
        <v>0.98821519099999999</v>
      </c>
      <c r="AB4">
        <f t="shared" ref="AB4:AB67" si="19">AC3</f>
        <v>0</v>
      </c>
      <c r="AC4">
        <f t="shared" si="2"/>
        <v>525.29858957358829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-446.20224999999999</v>
      </c>
      <c r="AI4">
        <f t="shared" si="6"/>
        <v>-446.20224999999999</v>
      </c>
      <c r="AJ4">
        <f t="shared" si="7"/>
        <v>-525.29858957358829</v>
      </c>
      <c r="AK4">
        <f>G4*SUM(AB4, AE4:AF4)</f>
        <v>0</v>
      </c>
      <c r="AL4">
        <f t="shared" si="8"/>
        <v>-971.50083957358834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-398.39486607142851</v>
      </c>
      <c r="AR4">
        <f t="shared" si="9"/>
        <v>-398.39486607142851</v>
      </c>
      <c r="AS4">
        <f t="shared" si="9"/>
        <v>-469.01659783356092</v>
      </c>
      <c r="AT4">
        <f t="shared" si="9"/>
        <v>0</v>
      </c>
      <c r="AU4">
        <f t="shared" si="9"/>
        <v>-867.41146390498955</v>
      </c>
      <c r="AW4">
        <v>1</v>
      </c>
      <c r="AX4">
        <f>IF(Z4&gt;0, (R4*SUMPRODUCT(K4:$K$98, X4:$X$98)-K4*$AZ$3)/Z4, 0)</f>
        <v>531.56295749919138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1.7924099999999999E-3</v>
      </c>
      <c r="Q5" s="4">
        <f t="shared" ref="Q5:Q68" si="21">$C$8</f>
        <v>50</v>
      </c>
      <c r="R5">
        <f t="shared" si="0"/>
        <v>250000</v>
      </c>
      <c r="S5">
        <f t="shared" si="1"/>
        <v>610.22287626206287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525.29858957358829</v>
      </c>
      <c r="AC5">
        <f t="shared" si="2"/>
        <v>595.92032133572093</v>
      </c>
      <c r="AE5">
        <f t="shared" si="3"/>
        <v>0</v>
      </c>
      <c r="AF5">
        <f t="shared" si="4"/>
        <v>0</v>
      </c>
      <c r="AG5">
        <f t="shared" si="4"/>
        <v>-48.828087614974983</v>
      </c>
      <c r="AH5">
        <f t="shared" si="5"/>
        <v>-442.82169762507749</v>
      </c>
      <c r="AI5">
        <f t="shared" si="6"/>
        <v>-491.64978524005249</v>
      </c>
      <c r="AJ5">
        <f t="shared" si="7"/>
        <v>-70.62173176213264</v>
      </c>
      <c r="AK5">
        <f>G5*SUM(AB5, AE5:AF5)</f>
        <v>36.770901270151185</v>
      </c>
      <c r="AL5">
        <f t="shared" si="8"/>
        <v>-525.50061573203402</v>
      </c>
      <c r="AN5">
        <f t="shared" si="9"/>
        <v>0</v>
      </c>
      <c r="AO5">
        <f t="shared" si="9"/>
        <v>0</v>
      </c>
      <c r="AP5">
        <f t="shared" si="9"/>
        <v>-38.92545249918286</v>
      </c>
      <c r="AQ5">
        <f t="shared" si="9"/>
        <v>-353.01474619346095</v>
      </c>
      <c r="AR5">
        <f t="shared" si="9"/>
        <v>-391.94019869264383</v>
      </c>
      <c r="AS5">
        <f t="shared" si="9"/>
        <v>-56.299212182822572</v>
      </c>
      <c r="AT5">
        <f t="shared" si="9"/>
        <v>29.313537364597561</v>
      </c>
      <c r="AU5">
        <f t="shared" si="9"/>
        <v>-418.92587351086894</v>
      </c>
      <c r="AW5">
        <v>2</v>
      </c>
      <c r="AX5">
        <f>IF(Z5&gt;0, (R5*SUMPRODUCT(K5:$K$98, X5:$X$98)-K5*$AZ$3)/Z5, 0)</f>
        <v>610.22287626206287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1.8014369999999999E-3</v>
      </c>
      <c r="Q6" s="4">
        <f t="shared" si="21"/>
        <v>50</v>
      </c>
      <c r="R6">
        <f t="shared" si="0"/>
        <v>250000</v>
      </c>
      <c r="S6">
        <f t="shared" si="1"/>
        <v>685.64257047147453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595.92032133572093</v>
      </c>
      <c r="AC6">
        <f t="shared" si="2"/>
        <v>661.6703946365119</v>
      </c>
      <c r="AE6">
        <f t="shared" si="3"/>
        <v>0</v>
      </c>
      <c r="AF6">
        <f t="shared" si="4"/>
        <v>0</v>
      </c>
      <c r="AG6">
        <f t="shared" si="4"/>
        <v>-48.251846015156381</v>
      </c>
      <c r="AH6">
        <f t="shared" si="5"/>
        <v>-439.80361834428845</v>
      </c>
      <c r="AI6">
        <f t="shared" si="6"/>
        <v>-488.05546435944484</v>
      </c>
      <c r="AJ6">
        <f t="shared" si="7"/>
        <v>-65.750073300790973</v>
      </c>
      <c r="AK6">
        <f>G6*SUM(AB6, AE6:AF6)</f>
        <v>41.714422493500471</v>
      </c>
      <c r="AL6">
        <f t="shared" si="8"/>
        <v>-512.09111516673534</v>
      </c>
      <c r="AN6">
        <f t="shared" si="9"/>
        <v>0</v>
      </c>
      <c r="AO6">
        <f t="shared" si="9"/>
        <v>0</v>
      </c>
      <c r="AP6">
        <f t="shared" si="9"/>
        <v>-34.344710914122558</v>
      </c>
      <c r="AQ6">
        <f t="shared" si="9"/>
        <v>-313.04352845433243</v>
      </c>
      <c r="AR6">
        <f t="shared" si="9"/>
        <v>-347.388239368455</v>
      </c>
      <c r="AS6">
        <f t="shared" si="9"/>
        <v>-46.799603467786937</v>
      </c>
      <c r="AT6">
        <f t="shared" si="9"/>
        <v>29.69150197981709</v>
      </c>
      <c r="AU6">
        <f t="shared" si="9"/>
        <v>-364.49634085642487</v>
      </c>
      <c r="AW6">
        <v>3</v>
      </c>
      <c r="AX6">
        <f>IF(Z6&gt;0, (R6*SUMPRODUCT(K6:$K$98, X6:$X$98)-K6*$AZ$3)/Z6, 0)</f>
        <v>685.64257047147453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1.8114139999999999E-3</v>
      </c>
      <c r="Q7" s="4">
        <f t="shared" si="21"/>
        <v>50</v>
      </c>
      <c r="R7">
        <f t="shared" si="0"/>
        <v>250000</v>
      </c>
      <c r="S7">
        <f t="shared" si="1"/>
        <v>757.64983208259082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661.6703946365119</v>
      </c>
      <c r="AC7">
        <f t="shared" si="2"/>
        <v>722.52402644490348</v>
      </c>
      <c r="AE7">
        <f t="shared" si="3"/>
        <v>0</v>
      </c>
      <c r="AF7">
        <f t="shared" si="4"/>
        <v>0</v>
      </c>
      <c r="AG7">
        <f t="shared" si="4"/>
        <v>-47.681923485607115</v>
      </c>
      <c r="AH7">
        <f t="shared" si="5"/>
        <v>-437.02034698849241</v>
      </c>
      <c r="AI7">
        <f t="shared" si="6"/>
        <v>-484.70227047409952</v>
      </c>
      <c r="AJ7">
        <f t="shared" si="7"/>
        <v>-60.853631808391583</v>
      </c>
      <c r="AK7">
        <f>G7*SUM(AB7, AE7:AF7)</f>
        <v>46.316927624555838</v>
      </c>
      <c r="AL7">
        <f t="shared" si="8"/>
        <v>-499.23897465793533</v>
      </c>
      <c r="AN7">
        <f t="shared" si="9"/>
        <v>0</v>
      </c>
      <c r="AO7">
        <f t="shared" si="9"/>
        <v>0</v>
      </c>
      <c r="AP7">
        <f t="shared" si="9"/>
        <v>-30.302724388219225</v>
      </c>
      <c r="AQ7">
        <f t="shared" si="9"/>
        <v>-277.73433114193926</v>
      </c>
      <c r="AR7">
        <f t="shared" si="9"/>
        <v>-308.03705553015851</v>
      </c>
      <c r="AS7">
        <f t="shared" si="9"/>
        <v>-38.673583150824129</v>
      </c>
      <c r="AT7">
        <f t="shared" si="9"/>
        <v>29.435244841573368</v>
      </c>
      <c r="AU7">
        <f t="shared" si="9"/>
        <v>-317.27539383940928</v>
      </c>
      <c r="AW7">
        <v>4</v>
      </c>
      <c r="AX7">
        <f>IF(Z7&gt;0, (R7*SUMPRODUCT(K7:$K$98, X7:$X$98)-K7*$AZ$3)/Z7, 0)</f>
        <v>757.64983208259082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1.8237660000000001E-3</v>
      </c>
      <c r="Q8" s="4">
        <f t="shared" si="21"/>
        <v>50</v>
      </c>
      <c r="R8">
        <f t="shared" si="0"/>
        <v>250000</v>
      </c>
      <c r="S8">
        <f t="shared" si="1"/>
        <v>826.24906923324329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722.52402644490348</v>
      </c>
      <c r="AC8">
        <f t="shared" si="2"/>
        <v>778.62644553753944</v>
      </c>
      <c r="AE8">
        <f t="shared" si="3"/>
        <v>0</v>
      </c>
      <c r="AF8">
        <f t="shared" si="4"/>
        <v>0</v>
      </c>
      <c r="AG8">
        <f t="shared" si="4"/>
        <v>-47.118143579883395</v>
      </c>
      <c r="AH8">
        <f t="shared" si="5"/>
        <v>-434.80335433825877</v>
      </c>
      <c r="AI8">
        <f t="shared" si="6"/>
        <v>-481.92149791814217</v>
      </c>
      <c r="AJ8">
        <f t="shared" si="7"/>
        <v>-56.102419092635955</v>
      </c>
      <c r="AK8">
        <f>G8*SUM(AB8, AE8:AF8)</f>
        <v>50.576681851143249</v>
      </c>
      <c r="AL8">
        <f t="shared" si="8"/>
        <v>-487.44723515963494</v>
      </c>
      <c r="AN8">
        <f t="shared" si="9"/>
        <v>0</v>
      </c>
      <c r="AO8">
        <f t="shared" si="9"/>
        <v>0</v>
      </c>
      <c r="AP8">
        <f t="shared" si="9"/>
        <v>-26.73610005883074</v>
      </c>
      <c r="AQ8">
        <f t="shared" si="9"/>
        <v>-246.71910020805817</v>
      </c>
      <c r="AR8">
        <f t="shared" si="9"/>
        <v>-273.45520026688888</v>
      </c>
      <c r="AS8">
        <f t="shared" si="9"/>
        <v>-31.834019263941531</v>
      </c>
      <c r="AT8">
        <f t="shared" si="9"/>
        <v>28.69856755547416</v>
      </c>
      <c r="AU8">
        <f t="shared" si="9"/>
        <v>-276.59065197535631</v>
      </c>
      <c r="AW8">
        <v>5</v>
      </c>
      <c r="AX8">
        <f>IF(Z8&gt;0, (R8*SUMPRODUCT(K8:$K$98, X8:$X$98)-K8*$AZ$3)/Z8, 0)</f>
        <v>826.24906923324329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1.843244E-3</v>
      </c>
      <c r="Q9" s="4">
        <f t="shared" si="21"/>
        <v>50</v>
      </c>
      <c r="R9">
        <f t="shared" si="0"/>
        <v>250000</v>
      </c>
      <c r="S9">
        <f t="shared" si="1"/>
        <v>891.29497149106317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778.62644553753944</v>
      </c>
      <c r="AC9">
        <f t="shared" si="2"/>
        <v>829.97587232463638</v>
      </c>
      <c r="AE9">
        <f t="shared" si="3"/>
        <v>0</v>
      </c>
      <c r="AF9">
        <f t="shared" si="4"/>
        <v>0</v>
      </c>
      <c r="AG9">
        <f t="shared" si="4"/>
        <v>-46.560111908639797</v>
      </c>
      <c r="AH9">
        <f t="shared" si="5"/>
        <v>-434.25117722379292</v>
      </c>
      <c r="AI9">
        <f t="shared" si="6"/>
        <v>-480.81128913243271</v>
      </c>
      <c r="AJ9">
        <f t="shared" si="7"/>
        <v>-51.349426787096945</v>
      </c>
      <c r="AK9">
        <f t="shared" ref="AK9:AK72" si="22">G9*SUM(AB9:AB9, AE9:AF9)</f>
        <v>54.503851187627767</v>
      </c>
      <c r="AL9">
        <f t="shared" si="8"/>
        <v>-477.65686473190181</v>
      </c>
      <c r="AN9">
        <f t="shared" si="9"/>
        <v>0</v>
      </c>
      <c r="AO9">
        <f t="shared" si="9"/>
        <v>0</v>
      </c>
      <c r="AP9">
        <f t="shared" si="9"/>
        <v>-23.588801698415704</v>
      </c>
      <c r="AQ9">
        <f t="shared" si="9"/>
        <v>-220.00516078946163</v>
      </c>
      <c r="AR9">
        <f t="shared" si="9"/>
        <v>-243.59396248787735</v>
      </c>
      <c r="AS9">
        <f t="shared" si="9"/>
        <v>-26.015217664959675</v>
      </c>
      <c r="AT9">
        <f t="shared" si="9"/>
        <v>27.613347235669703</v>
      </c>
      <c r="AU9">
        <f t="shared" si="9"/>
        <v>-241.99583291716726</v>
      </c>
      <c r="AW9">
        <v>6</v>
      </c>
      <c r="AX9">
        <f>IF(Z9&gt;0, (R9*SUMPRODUCT(K9:$K$98, X9:$X$98)-K9*$AZ$3)/Z9, 0)</f>
        <v>891.29497149106317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1.8660479999999999E-3</v>
      </c>
      <c r="Q10" s="4">
        <f t="shared" si="21"/>
        <v>50</v>
      </c>
      <c r="R10">
        <f t="shared" si="0"/>
        <v>250000</v>
      </c>
      <c r="S10">
        <f t="shared" si="1"/>
        <v>952.12834773699592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829.97587232463638</v>
      </c>
      <c r="AC10">
        <f t="shared" si="2"/>
        <v>876.10332492370799</v>
      </c>
      <c r="AE10">
        <f t="shared" si="3"/>
        <v>0</v>
      </c>
      <c r="AF10">
        <f t="shared" si="4"/>
        <v>0</v>
      </c>
      <c r="AG10">
        <f t="shared" si="4"/>
        <v>-46.007627385846504</v>
      </c>
      <c r="AH10">
        <f t="shared" si="5"/>
        <v>-434.41701853446739</v>
      </c>
      <c r="AI10">
        <f t="shared" si="6"/>
        <v>-480.42464592031388</v>
      </c>
      <c r="AJ10">
        <f t="shared" si="7"/>
        <v>-46.127452599071603</v>
      </c>
      <c r="AK10">
        <f t="shared" si="22"/>
        <v>58.098311062724555</v>
      </c>
      <c r="AL10">
        <f t="shared" si="8"/>
        <v>-468.4537874566609</v>
      </c>
      <c r="AN10">
        <f t="shared" si="9"/>
        <v>0</v>
      </c>
      <c r="AO10">
        <f t="shared" si="9"/>
        <v>0</v>
      </c>
      <c r="AP10">
        <f t="shared" si="9"/>
        <v>-20.811514147499842</v>
      </c>
      <c r="AQ10">
        <f t="shared" si="9"/>
        <v>-196.50819746305905</v>
      </c>
      <c r="AR10">
        <f t="shared" si="9"/>
        <v>-217.3197116105589</v>
      </c>
      <c r="AS10">
        <f t="shared" si="9"/>
        <v>-20.86571698867979</v>
      </c>
      <c r="AT10">
        <f t="shared" si="9"/>
        <v>26.280725421622215</v>
      </c>
      <c r="AU10">
        <f t="shared" si="9"/>
        <v>-211.90470317761645</v>
      </c>
      <c r="AW10">
        <v>7</v>
      </c>
      <c r="AX10">
        <f>IF(Z10&gt;0, (R10*SUMPRODUCT(K10:$K$98, X10:$X$98)-K10*$AZ$3)/Z10, 0)</f>
        <v>952.12834773699592</v>
      </c>
    </row>
    <row r="11" spans="1:52" x14ac:dyDescent="0.25">
      <c r="A11" t="s">
        <v>33</v>
      </c>
      <c r="C11" s="12">
        <f>AU100</f>
        <v>84.880876312802897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1.8888519999999999E-3</v>
      </c>
      <c r="Q11" s="4">
        <f t="shared" si="21"/>
        <v>50</v>
      </c>
      <c r="R11">
        <f t="shared" si="0"/>
        <v>250000</v>
      </c>
      <c r="S11">
        <f t="shared" si="1"/>
        <v>1008.7994145462586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876.10332492370799</v>
      </c>
      <c r="AC11">
        <f t="shared" si="2"/>
        <v>917.21353227183909</v>
      </c>
      <c r="AE11">
        <f t="shared" si="3"/>
        <v>0</v>
      </c>
      <c r="AF11">
        <f t="shared" si="4"/>
        <v>0</v>
      </c>
      <c r="AG11">
        <f t="shared" si="4"/>
        <v>-45.460649512985029</v>
      </c>
      <c r="AH11">
        <f t="shared" si="5"/>
        <v>-434.50799501505469</v>
      </c>
      <c r="AI11">
        <f t="shared" si="6"/>
        <v>-479.9686445280397</v>
      </c>
      <c r="AJ11">
        <f t="shared" si="7"/>
        <v>-41.110207348131098</v>
      </c>
      <c r="AK11">
        <f t="shared" si="22"/>
        <v>61.327232744659568</v>
      </c>
      <c r="AL11">
        <f t="shared" si="8"/>
        <v>-459.75161913151123</v>
      </c>
      <c r="AN11">
        <f t="shared" si="9"/>
        <v>0</v>
      </c>
      <c r="AO11">
        <f t="shared" si="9"/>
        <v>0</v>
      </c>
      <c r="AP11">
        <f t="shared" si="9"/>
        <v>-18.360793871343134</v>
      </c>
      <c r="AQ11">
        <f t="shared" si="9"/>
        <v>-175.49049160952396</v>
      </c>
      <c r="AR11">
        <f t="shared" si="9"/>
        <v>-193.85128548086709</v>
      </c>
      <c r="AS11">
        <f t="shared" si="9"/>
        <v>-16.603723246664373</v>
      </c>
      <c r="AT11">
        <f t="shared" si="9"/>
        <v>24.769040723955175</v>
      </c>
      <c r="AU11">
        <f t="shared" si="9"/>
        <v>-185.68596800357628</v>
      </c>
      <c r="AW11">
        <v>8</v>
      </c>
      <c r="AX11">
        <f>IF(Z11&gt;0, (R11*SUMPRODUCT(K11:$K$98, X11:$X$98)-K11*$AZ$3)/Z11, 0)</f>
        <v>1008.7994145462586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1.917357E-3</v>
      </c>
      <c r="Q12" s="4">
        <f t="shared" si="21"/>
        <v>50</v>
      </c>
      <c r="R12">
        <f t="shared" si="0"/>
        <v>250000</v>
      </c>
      <c r="S12">
        <f t="shared" si="1"/>
        <v>1061.7833278391615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917.21353227183909</v>
      </c>
      <c r="AC12">
        <f t="shared" si="2"/>
        <v>953.88233067230567</v>
      </c>
      <c r="AE12">
        <f t="shared" si="3"/>
        <v>0</v>
      </c>
      <c r="AF12">
        <f t="shared" si="4"/>
        <v>0</v>
      </c>
      <c r="AG12">
        <f t="shared" si="4"/>
        <v>-44.918878723286909</v>
      </c>
      <c r="AH12">
        <f t="shared" si="5"/>
        <v>-435.8214728413422</v>
      </c>
      <c r="AI12">
        <f t="shared" si="6"/>
        <v>-480.74035156462912</v>
      </c>
      <c r="AJ12">
        <f t="shared" si="7"/>
        <v>-36.668798400466585</v>
      </c>
      <c r="AK12">
        <f t="shared" si="22"/>
        <v>64.204947259028742</v>
      </c>
      <c r="AL12">
        <f t="shared" si="8"/>
        <v>-453.20420270606695</v>
      </c>
      <c r="AN12">
        <f t="shared" si="9"/>
        <v>0</v>
      </c>
      <c r="AO12">
        <f t="shared" si="9"/>
        <v>0</v>
      </c>
      <c r="AP12">
        <f t="shared" si="9"/>
        <v>-16.198197978549036</v>
      </c>
      <c r="AQ12">
        <f t="shared" si="9"/>
        <v>-157.16159220882523</v>
      </c>
      <c r="AR12">
        <f t="shared" si="9"/>
        <v>-173.35979018737427</v>
      </c>
      <c r="AS12">
        <f t="shared" si="9"/>
        <v>-13.223136307236762</v>
      </c>
      <c r="AT12">
        <f t="shared" si="9"/>
        <v>23.152947635019355</v>
      </c>
      <c r="AU12">
        <f t="shared" si="9"/>
        <v>-163.42997885959167</v>
      </c>
      <c r="AW12">
        <v>9</v>
      </c>
      <c r="AX12">
        <f>IF(Z12&gt;0, (R12*SUMPRODUCT(K12:$K$98, X12:$X$98)-K12*$AZ$3)/Z12, 0)</f>
        <v>1061.7833278391615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1.947287E-3</v>
      </c>
      <c r="Q13" s="4">
        <f t="shared" si="21"/>
        <v>50</v>
      </c>
      <c r="R13">
        <f t="shared" si="0"/>
        <v>250000</v>
      </c>
      <c r="S13">
        <f t="shared" si="1"/>
        <v>1110.972678080318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953.88233067230567</v>
      </c>
      <c r="AC13">
        <f t="shared" si="2"/>
        <v>986.14867597240084</v>
      </c>
      <c r="AE13">
        <f t="shared" si="3"/>
        <v>0</v>
      </c>
      <c r="AF13">
        <f t="shared" si="4"/>
        <v>0</v>
      </c>
      <c r="AG13">
        <f t="shared" si="4"/>
        <v>-44.38221998746161</v>
      </c>
      <c r="AH13">
        <f t="shared" si="5"/>
        <v>-437.34974296216598</v>
      </c>
      <c r="AI13">
        <f t="shared" si="6"/>
        <v>-481.73196294962759</v>
      </c>
      <c r="AJ13">
        <f t="shared" si="7"/>
        <v>-32.266345300095168</v>
      </c>
      <c r="AK13">
        <f t="shared" si="22"/>
        <v>66.771763147061407</v>
      </c>
      <c r="AL13">
        <f t="shared" si="8"/>
        <v>-447.22654510266136</v>
      </c>
      <c r="AN13">
        <f t="shared" si="9"/>
        <v>0</v>
      </c>
      <c r="AO13">
        <f t="shared" si="9"/>
        <v>0</v>
      </c>
      <c r="AP13">
        <f t="shared" si="9"/>
        <v>-14.289887016443297</v>
      </c>
      <c r="AQ13">
        <f t="shared" si="9"/>
        <v>-140.81491226363758</v>
      </c>
      <c r="AR13">
        <f t="shared" si="9"/>
        <v>-155.10479928008087</v>
      </c>
      <c r="AS13">
        <f t="shared" si="9"/>
        <v>-10.388899629224635</v>
      </c>
      <c r="AT13">
        <f t="shared" si="9"/>
        <v>21.498720693326721</v>
      </c>
      <c r="AU13">
        <f t="shared" si="9"/>
        <v>-143.99497821597879</v>
      </c>
      <c r="AW13">
        <v>10</v>
      </c>
      <c r="AX13">
        <f>IF(Z13&gt;0, (R13*SUMPRODUCT(K13:$K$98, X13:$X$98)-K13*$AZ$3)/Z13, 0)</f>
        <v>1110.972678080318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1.9819680000000002E-3</v>
      </c>
      <c r="Q14" s="4">
        <f t="shared" si="21"/>
        <v>50</v>
      </c>
      <c r="R14">
        <f t="shared" si="0"/>
        <v>250000</v>
      </c>
      <c r="S14">
        <f t="shared" si="1"/>
        <v>1156.7341145566168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986.14867597240084</v>
      </c>
      <c r="AC14">
        <f t="shared" si="2"/>
        <v>1014.4658507702989</v>
      </c>
      <c r="AE14">
        <f t="shared" si="3"/>
        <v>0</v>
      </c>
      <c r="AF14">
        <f t="shared" si="4"/>
        <v>0</v>
      </c>
      <c r="AG14">
        <f t="shared" si="4"/>
        <v>-43.85043364780288</v>
      </c>
      <c r="AH14">
        <f t="shared" si="5"/>
        <v>-439.82069892054659</v>
      </c>
      <c r="AI14">
        <f t="shared" si="6"/>
        <v>-483.67113256834949</v>
      </c>
      <c r="AJ14">
        <f t="shared" si="7"/>
        <v>-28.317174797898019</v>
      </c>
      <c r="AK14">
        <f t="shared" si="22"/>
        <v>69.030407318068072</v>
      </c>
      <c r="AL14">
        <f t="shared" si="8"/>
        <v>-442.95790004817945</v>
      </c>
      <c r="AN14">
        <f t="shared" si="9"/>
        <v>0</v>
      </c>
      <c r="AO14">
        <f t="shared" si="9"/>
        <v>0</v>
      </c>
      <c r="AP14">
        <f t="shared" si="9"/>
        <v>-12.60595182811487</v>
      </c>
      <c r="AQ14">
        <f t="shared" si="9"/>
        <v>-126.43794102770573</v>
      </c>
      <c r="AR14">
        <f t="shared" si="9"/>
        <v>-139.04389285582062</v>
      </c>
      <c r="AS14">
        <f t="shared" si="9"/>
        <v>-8.1405110899854591</v>
      </c>
      <c r="AT14">
        <f t="shared" si="9"/>
        <v>19.84459256015397</v>
      </c>
      <c r="AU14">
        <f t="shared" si="9"/>
        <v>-127.33981138565211</v>
      </c>
      <c r="AW14">
        <v>11</v>
      </c>
      <c r="AX14">
        <f>IF(Z14&gt;0, (R14*SUMPRODUCT(K14:$K$98, X14:$X$98)-K14*$AZ$3)/Z14, 0)</f>
        <v>1156.7341145566168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2.0299509999999999E-3</v>
      </c>
      <c r="Q15" s="4">
        <f t="shared" si="21"/>
        <v>50</v>
      </c>
      <c r="R15">
        <f t="shared" si="0"/>
        <v>250000</v>
      </c>
      <c r="S15">
        <f t="shared" si="1"/>
        <v>1199.1791178531548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1014.4658507702989</v>
      </c>
      <c r="AC15">
        <f t="shared" si="2"/>
        <v>1039.0387017618214</v>
      </c>
      <c r="AE15">
        <f t="shared" si="3"/>
        <v>0</v>
      </c>
      <c r="AF15">
        <f t="shared" si="4"/>
        <v>0</v>
      </c>
      <c r="AG15">
        <f t="shared" si="4"/>
        <v>-43.322915079691057</v>
      </c>
      <c r="AH15">
        <f t="shared" si="5"/>
        <v>-445.07115816895555</v>
      </c>
      <c r="AI15">
        <f t="shared" si="6"/>
        <v>-488.39407324864658</v>
      </c>
      <c r="AJ15">
        <f t="shared" si="7"/>
        <v>-24.5728509915225</v>
      </c>
      <c r="AK15">
        <f t="shared" si="22"/>
        <v>71.012609553920925</v>
      </c>
      <c r="AL15">
        <f t="shared" si="8"/>
        <v>-441.95431468624815</v>
      </c>
      <c r="AN15">
        <f t="shared" si="9"/>
        <v>0</v>
      </c>
      <c r="AO15">
        <f t="shared" si="9"/>
        <v>0</v>
      </c>
      <c r="AP15">
        <f t="shared" si="9"/>
        <v>-11.119913254744899</v>
      </c>
      <c r="AQ15">
        <f t="shared" si="9"/>
        <v>-114.23868089032861</v>
      </c>
      <c r="AR15">
        <f t="shared" si="9"/>
        <v>-125.3585941450735</v>
      </c>
      <c r="AS15">
        <f t="shared" si="9"/>
        <v>-6.3072388121822334</v>
      </c>
      <c r="AT15">
        <f t="shared" si="9"/>
        <v>18.227168157547275</v>
      </c>
      <c r="AU15">
        <f t="shared" si="9"/>
        <v>-113.43866479970846</v>
      </c>
      <c r="AW15">
        <v>12</v>
      </c>
      <c r="AX15">
        <f>IF(Z15&gt;0, (R15*SUMPRODUCT(K15:$K$98, X15:$X$98)-K15*$AZ$3)/Z15, 0)</f>
        <v>1199.1791178531548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2.0855349999999999E-3</v>
      </c>
      <c r="Q16" s="4">
        <f t="shared" si="21"/>
        <v>50</v>
      </c>
      <c r="R16">
        <f t="shared" si="0"/>
        <v>250000</v>
      </c>
      <c r="S16">
        <f t="shared" si="1"/>
        <v>1237.9060308029509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1039.0387017618214</v>
      </c>
      <c r="AC16">
        <f t="shared" si="2"/>
        <v>1059.6310851743756</v>
      </c>
      <c r="AE16">
        <f t="shared" si="3"/>
        <v>0</v>
      </c>
      <c r="AF16">
        <f t="shared" si="4"/>
        <v>0</v>
      </c>
      <c r="AG16">
        <f t="shared" si="4"/>
        <v>-42.799334473193426</v>
      </c>
      <c r="AH16">
        <f t="shared" si="5"/>
        <v>-451.7572785036175</v>
      </c>
      <c r="AI16">
        <f t="shared" si="6"/>
        <v>-494.55661297681092</v>
      </c>
      <c r="AJ16">
        <f t="shared" si="7"/>
        <v>-20.592383412554227</v>
      </c>
      <c r="AK16">
        <f t="shared" si="22"/>
        <v>72.732709123327496</v>
      </c>
      <c r="AL16">
        <f t="shared" si="8"/>
        <v>-442.41628726603767</v>
      </c>
      <c r="AN16">
        <f t="shared" si="9"/>
        <v>0</v>
      </c>
      <c r="AO16">
        <f t="shared" si="9"/>
        <v>0</v>
      </c>
      <c r="AP16">
        <f t="shared" si="9"/>
        <v>-9.8085028159890317</v>
      </c>
      <c r="AQ16">
        <f t="shared" si="9"/>
        <v>-103.5311084363143</v>
      </c>
      <c r="AR16">
        <f t="shared" si="9"/>
        <v>-113.33961125230333</v>
      </c>
      <c r="AS16">
        <f t="shared" si="9"/>
        <v>-4.7192427914146817</v>
      </c>
      <c r="AT16">
        <f t="shared" si="9"/>
        <v>16.668459709285742</v>
      </c>
      <c r="AU16">
        <f t="shared" si="9"/>
        <v>-101.39039433443227</v>
      </c>
      <c r="AW16">
        <v>13</v>
      </c>
      <c r="AX16">
        <f>IF(Z16&gt;0, (R16*SUMPRODUCT(K16:$K$98, X16:$X$98)-K16*$AZ$3)/Z16, 0)</f>
        <v>1237.9060308029509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2.1420699999999998E-3</v>
      </c>
      <c r="Q17" s="4">
        <f t="shared" si="21"/>
        <v>50</v>
      </c>
      <c r="R17">
        <f t="shared" si="0"/>
        <v>250000</v>
      </c>
      <c r="S17">
        <f t="shared" si="1"/>
        <v>1273.0528175078505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1059.6310851743756</v>
      </c>
      <c r="AC17">
        <f t="shared" si="2"/>
        <v>1076.4848555799208</v>
      </c>
      <c r="AE17">
        <f t="shared" si="3"/>
        <v>0</v>
      </c>
      <c r="AF17">
        <f t="shared" si="4"/>
        <v>0</v>
      </c>
      <c r="AG17">
        <f t="shared" si="4"/>
        <v>-42.279661958066498</v>
      </c>
      <c r="AH17">
        <f t="shared" si="5"/>
        <v>-458.39585197496717</v>
      </c>
      <c r="AI17">
        <f t="shared" si="6"/>
        <v>-500.6755139330337</v>
      </c>
      <c r="AJ17">
        <f t="shared" si="7"/>
        <v>-16.85377040554522</v>
      </c>
      <c r="AK17">
        <f t="shared" si="22"/>
        <v>74.174175962206292</v>
      </c>
      <c r="AL17">
        <f t="shared" si="8"/>
        <v>-443.35510837637264</v>
      </c>
      <c r="AN17">
        <f t="shared" si="9"/>
        <v>0</v>
      </c>
      <c r="AO17">
        <f t="shared" si="9"/>
        <v>0</v>
      </c>
      <c r="AP17">
        <f t="shared" si="9"/>
        <v>-8.6512565073232999</v>
      </c>
      <c r="AQ17">
        <f t="shared" si="9"/>
        <v>-93.796873335025097</v>
      </c>
      <c r="AR17">
        <f t="shared" si="9"/>
        <v>-102.44812984234841</v>
      </c>
      <c r="AS17">
        <f t="shared" si="9"/>
        <v>-3.4486153422541181</v>
      </c>
      <c r="AT17">
        <f t="shared" si="9"/>
        <v>15.177505986325684</v>
      </c>
      <c r="AU17">
        <f t="shared" si="9"/>
        <v>-90.719239198276838</v>
      </c>
      <c r="AW17">
        <v>14</v>
      </c>
      <c r="AX17">
        <f>IF(Z17&gt;0, (R17*SUMPRODUCT(K17:$K$98, X17:$X$98)-K17*$AZ$3)/Z17, 0)</f>
        <v>1273.0528175078505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2.2014550000000002E-3</v>
      </c>
      <c r="Q18" s="4">
        <f t="shared" si="21"/>
        <v>50</v>
      </c>
      <c r="R18">
        <f t="shared" si="0"/>
        <v>250000</v>
      </c>
      <c r="S18">
        <f t="shared" si="1"/>
        <v>1305.1671300211158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1076.4848555799208</v>
      </c>
      <c r="AC18">
        <f t="shared" si="2"/>
        <v>1090.1744812108411</v>
      </c>
      <c r="AE18">
        <f t="shared" si="3"/>
        <v>0</v>
      </c>
      <c r="AF18">
        <f t="shared" si="4"/>
        <v>0</v>
      </c>
      <c r="AG18">
        <f t="shared" si="4"/>
        <v>-41.763788565269941</v>
      </c>
      <c r="AH18">
        <f t="shared" si="5"/>
        <v>-465.38386607947643</v>
      </c>
      <c r="AI18">
        <f t="shared" si="6"/>
        <v>-507.14765464474635</v>
      </c>
      <c r="AJ18">
        <f t="shared" si="7"/>
        <v>-13.689625630920318</v>
      </c>
      <c r="AK18">
        <f t="shared" si="22"/>
        <v>75.353939890594461</v>
      </c>
      <c r="AL18">
        <f t="shared" si="8"/>
        <v>-445.48334038507221</v>
      </c>
      <c r="AN18">
        <f t="shared" si="9"/>
        <v>0</v>
      </c>
      <c r="AO18">
        <f t="shared" si="9"/>
        <v>0</v>
      </c>
      <c r="AP18">
        <f t="shared" si="9"/>
        <v>-7.6300880271033362</v>
      </c>
      <c r="AQ18">
        <f t="shared" si="9"/>
        <v>-85.023892385399165</v>
      </c>
      <c r="AR18">
        <f t="shared" si="9"/>
        <v>-92.653980412502492</v>
      </c>
      <c r="AS18">
        <f t="shared" si="9"/>
        <v>-2.5010434208756975</v>
      </c>
      <c r="AT18">
        <f t="shared" si="9"/>
        <v>13.766883089538815</v>
      </c>
      <c r="AU18">
        <f t="shared" si="9"/>
        <v>-81.388140743839386</v>
      </c>
      <c r="AW18">
        <v>15</v>
      </c>
      <c r="AX18">
        <f>IF(Z18&gt;0, (R18*SUMPRODUCT(K18:$K$98, X18:$X$98)-K18*$AZ$3)/Z18, 0)</f>
        <v>1305.1671300211158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2.2708170000000001E-3</v>
      </c>
      <c r="Q19" s="4">
        <f t="shared" si="21"/>
        <v>50</v>
      </c>
      <c r="R19">
        <f t="shared" si="0"/>
        <v>250000</v>
      </c>
      <c r="S19">
        <f t="shared" si="1"/>
        <v>1334.6492554463416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1090.1744812108411</v>
      </c>
      <c r="AC19">
        <f t="shared" si="2"/>
        <v>1101.120677187894</v>
      </c>
      <c r="AE19">
        <f t="shared" si="3"/>
        <v>0</v>
      </c>
      <c r="AF19">
        <f t="shared" si="4"/>
        <v>0</v>
      </c>
      <c r="AG19">
        <f t="shared" si="4"/>
        <v>-41.251312758558818</v>
      </c>
      <c r="AH19">
        <f t="shared" si="5"/>
        <v>-474.1896052921029</v>
      </c>
      <c r="AI19">
        <f t="shared" si="6"/>
        <v>-515.44091805066171</v>
      </c>
      <c r="AJ19">
        <f t="shared" si="7"/>
        <v>-10.946195977052867</v>
      </c>
      <c r="AK19">
        <f t="shared" si="22"/>
        <v>76.312213684758888</v>
      </c>
      <c r="AL19">
        <f t="shared" si="8"/>
        <v>-450.07490034295569</v>
      </c>
      <c r="AN19">
        <f t="shared" si="9"/>
        <v>0</v>
      </c>
      <c r="AO19">
        <f t="shared" si="9"/>
        <v>0</v>
      </c>
      <c r="AP19">
        <f t="shared" si="9"/>
        <v>-6.7289826903829102</v>
      </c>
      <c r="AQ19">
        <f t="shared" si="9"/>
        <v>-77.350596443940688</v>
      </c>
      <c r="AR19">
        <f t="shared" si="9"/>
        <v>-84.079579134323595</v>
      </c>
      <c r="AS19">
        <f t="shared" si="9"/>
        <v>-1.7855616786364088</v>
      </c>
      <c r="AT19">
        <f t="shared" si="9"/>
        <v>12.448175115178675</v>
      </c>
      <c r="AU19">
        <f t="shared" si="9"/>
        <v>-73.416965697781336</v>
      </c>
      <c r="AW19">
        <v>16</v>
      </c>
      <c r="AX19">
        <f>IF(Z19&gt;0, (R19*SUMPRODUCT(K19:$K$98, X19:$X$98)-K19*$AZ$3)/Z19, 0)</f>
        <v>1334.6492554463416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2.3392280000000001E-3</v>
      </c>
      <c r="Q20" s="4">
        <f t="shared" si="21"/>
        <v>50</v>
      </c>
      <c r="R20">
        <f t="shared" si="0"/>
        <v>250000</v>
      </c>
      <c r="S20">
        <f t="shared" si="1"/>
        <v>1361.554903519838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1101.120677187894</v>
      </c>
      <c r="AC20">
        <f t="shared" si="2"/>
        <v>1109.4576596389998</v>
      </c>
      <c r="AE20">
        <f t="shared" si="3"/>
        <v>0</v>
      </c>
      <c r="AF20">
        <f t="shared" si="4"/>
        <v>0</v>
      </c>
      <c r="AG20">
        <f t="shared" si="4"/>
        <v>-40.742303405131644</v>
      </c>
      <c r="AH20">
        <f t="shared" si="5"/>
        <v>-482.48112920789015</v>
      </c>
      <c r="AI20">
        <f t="shared" si="6"/>
        <v>-523.22343261302183</v>
      </c>
      <c r="AJ20">
        <f t="shared" si="7"/>
        <v>-8.3369824511057686</v>
      </c>
      <c r="AK20">
        <f t="shared" si="22"/>
        <v>77.07844740315258</v>
      </c>
      <c r="AL20">
        <f t="shared" si="8"/>
        <v>-454.48196766097499</v>
      </c>
      <c r="AN20">
        <f t="shared" si="9"/>
        <v>0</v>
      </c>
      <c r="AO20">
        <f t="shared" si="9"/>
        <v>0</v>
      </c>
      <c r="AP20">
        <f t="shared" si="9"/>
        <v>-5.9338859274626969</v>
      </c>
      <c r="AQ20">
        <f t="shared" si="9"/>
        <v>-70.270646075263542</v>
      </c>
      <c r="AR20">
        <f t="shared" si="9"/>
        <v>-76.204532002726239</v>
      </c>
      <c r="AS20">
        <f t="shared" si="9"/>
        <v>-1.2142343144469578</v>
      </c>
      <c r="AT20">
        <f t="shared" si="9"/>
        <v>11.226039672038588</v>
      </c>
      <c r="AU20">
        <f t="shared" si="9"/>
        <v>-66.192726645134613</v>
      </c>
      <c r="AW20">
        <v>17</v>
      </c>
      <c r="AX20">
        <f>IF(Z20&gt;0, (R20*SUMPRODUCT(K20:$K$98, X20:$X$98)-K20*$AZ$3)/Z20, 0)</f>
        <v>1361.554903519838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2.4176169999999999E-3</v>
      </c>
      <c r="Q21" s="4">
        <f t="shared" si="21"/>
        <v>50</v>
      </c>
      <c r="R21">
        <f t="shared" si="0"/>
        <v>250000</v>
      </c>
      <c r="S21">
        <f t="shared" si="1"/>
        <v>1386.424114604921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1109.4576596389998</v>
      </c>
      <c r="AC21">
        <f t="shared" si="2"/>
        <v>1115.6937804343129</v>
      </c>
      <c r="AE21">
        <f t="shared" si="3"/>
        <v>0</v>
      </c>
      <c r="AF21">
        <f t="shared" si="4"/>
        <v>0</v>
      </c>
      <c r="AG21">
        <f t="shared" si="4"/>
        <v>-40.236381085748924</v>
      </c>
      <c r="AH21">
        <f t="shared" si="5"/>
        <v>-492.49642665702072</v>
      </c>
      <c r="AI21">
        <f t="shared" si="6"/>
        <v>-532.73280774276964</v>
      </c>
      <c r="AJ21">
        <f t="shared" si="7"/>
        <v>-6.236120795313127</v>
      </c>
      <c r="AK21">
        <f t="shared" si="22"/>
        <v>77.662036174729991</v>
      </c>
      <c r="AL21">
        <f t="shared" si="8"/>
        <v>-461.30689236335274</v>
      </c>
      <c r="AN21">
        <f t="shared" si="9"/>
        <v>0</v>
      </c>
      <c r="AO21">
        <f t="shared" si="9"/>
        <v>0</v>
      </c>
      <c r="AP21">
        <f t="shared" si="9"/>
        <v>-5.2323225041908703</v>
      </c>
      <c r="AQ21">
        <f t="shared" si="9"/>
        <v>-64.044033456672238</v>
      </c>
      <c r="AR21">
        <f t="shared" si="9"/>
        <v>-69.2763559608631</v>
      </c>
      <c r="AS21">
        <f t="shared" si="9"/>
        <v>-0.81094259214396258</v>
      </c>
      <c r="AT21">
        <f t="shared" si="9"/>
        <v>10.099139351830246</v>
      </c>
      <c r="AU21">
        <f t="shared" si="9"/>
        <v>-59.988159201176813</v>
      </c>
      <c r="AW21">
        <v>18</v>
      </c>
      <c r="AX21">
        <f>IF(Z21&gt;0, (R21*SUMPRODUCT(K21:$K$98, X21:$X$98)-K21*$AZ$3)/Z21, 0)</f>
        <v>1386.424114604921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2.502181E-3</v>
      </c>
      <c r="Q22" s="4">
        <f t="shared" si="21"/>
        <v>50</v>
      </c>
      <c r="R22">
        <f t="shared" si="0"/>
        <v>250000</v>
      </c>
      <c r="S22">
        <f t="shared" si="1"/>
        <v>1409.3446469101148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1115.6937804343129</v>
      </c>
      <c r="AC22">
        <f t="shared" si="2"/>
        <v>1119.9593602549417</v>
      </c>
      <c r="AE22">
        <f t="shared" si="3"/>
        <v>0</v>
      </c>
      <c r="AF22">
        <f t="shared" si="4"/>
        <v>0</v>
      </c>
      <c r="AG22">
        <f t="shared" si="4"/>
        <v>-39.733338566629918</v>
      </c>
      <c r="AH22">
        <f t="shared" si="5"/>
        <v>-503.39354130760159</v>
      </c>
      <c r="AI22">
        <f t="shared" si="6"/>
        <v>-543.12687987423146</v>
      </c>
      <c r="AJ22">
        <f t="shared" si="7"/>
        <v>-4.2655798206287727</v>
      </c>
      <c r="AK22">
        <f t="shared" si="22"/>
        <v>78.09856463040191</v>
      </c>
      <c r="AL22">
        <f t="shared" si="8"/>
        <v>-469.2938950644583</v>
      </c>
      <c r="AN22">
        <f t="shared" si="9"/>
        <v>0</v>
      </c>
      <c r="AO22">
        <f t="shared" si="9"/>
        <v>0</v>
      </c>
      <c r="AP22">
        <f t="shared" si="9"/>
        <v>-4.6133098760652702</v>
      </c>
      <c r="AQ22">
        <f t="shared" si="9"/>
        <v>-58.447401588655417</v>
      </c>
      <c r="AR22">
        <f t="shared" si="9"/>
        <v>-63.060711464720683</v>
      </c>
      <c r="AS22">
        <f t="shared" si="9"/>
        <v>-0.49526272454181336</v>
      </c>
      <c r="AT22">
        <f t="shared" si="9"/>
        <v>9.067772619000289</v>
      </c>
      <c r="AU22">
        <f t="shared" si="9"/>
        <v>-54.488201570262206</v>
      </c>
      <c r="AW22">
        <v>19</v>
      </c>
      <c r="AX22">
        <f>IF(Z22&gt;0, (R22*SUMPRODUCT(K22:$K$98, X22:$X$98)-K22*$AZ$3)/Z22, 0)</f>
        <v>1409.3446469101148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2.5943469999999999E-3</v>
      </c>
      <c r="Q23" s="4">
        <f t="shared" si="21"/>
        <v>50</v>
      </c>
      <c r="R23">
        <f t="shared" si="0"/>
        <v>250000</v>
      </c>
      <c r="S23">
        <f t="shared" si="1"/>
        <v>1430.5621347234512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1119.9593602549417</v>
      </c>
      <c r="AC23">
        <f t="shared" si="2"/>
        <v>1122.5026848067334</v>
      </c>
      <c r="AE23">
        <f t="shared" si="3"/>
        <v>0</v>
      </c>
      <c r="AF23">
        <f t="shared" si="4"/>
        <v>0</v>
      </c>
      <c r="AG23">
        <f t="shared" si="4"/>
        <v>-39.2329231132533</v>
      </c>
      <c r="AH23">
        <f t="shared" si="5"/>
        <v>-515.4103385516031</v>
      </c>
      <c r="AI23">
        <f t="shared" si="6"/>
        <v>-554.64326166485637</v>
      </c>
      <c r="AJ23">
        <f t="shared" si="7"/>
        <v>-2.543324551791784</v>
      </c>
      <c r="AK23">
        <f t="shared" si="22"/>
        <v>78.397155217845921</v>
      </c>
      <c r="AL23">
        <f t="shared" si="8"/>
        <v>-478.78943099880223</v>
      </c>
      <c r="AN23">
        <f t="shared" si="9"/>
        <v>0</v>
      </c>
      <c r="AO23">
        <f t="shared" si="9"/>
        <v>0</v>
      </c>
      <c r="AP23">
        <f t="shared" si="9"/>
        <v>-4.0671502238103372</v>
      </c>
      <c r="AQ23">
        <f t="shared" si="9"/>
        <v>-53.430922486787075</v>
      </c>
      <c r="AR23">
        <f t="shared" si="9"/>
        <v>-57.498072710597413</v>
      </c>
      <c r="AS23">
        <f t="shared" si="9"/>
        <v>-0.26365822883454582</v>
      </c>
      <c r="AT23">
        <f t="shared" si="9"/>
        <v>8.1271794729626912</v>
      </c>
      <c r="AU23">
        <f t="shared" si="9"/>
        <v>-49.634551466469262</v>
      </c>
      <c r="AW23">
        <v>20</v>
      </c>
      <c r="AX23">
        <f>IF(Z23&gt;0, (R23*SUMPRODUCT(K23:$K$98, X23:$X$98)-K23*$AZ$3)/Z23, 0)</f>
        <v>1430.5621347234512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2.6922130000000002E-3</v>
      </c>
      <c r="Q24" s="4">
        <f t="shared" si="21"/>
        <v>50</v>
      </c>
      <c r="R24">
        <f t="shared" si="0"/>
        <v>250000</v>
      </c>
      <c r="S24">
        <f t="shared" si="1"/>
        <v>1450.2757500543044</v>
      </c>
      <c r="U24">
        <f t="shared" si="13"/>
        <v>2.6922130000000002E-3</v>
      </c>
      <c r="V24">
        <f t="shared" si="14"/>
        <v>0.01</v>
      </c>
      <c r="W24">
        <f t="shared" si="15"/>
        <v>0.78465846226506597</v>
      </c>
      <c r="X24">
        <f t="shared" si="16"/>
        <v>2.11246771267002E-3</v>
      </c>
      <c r="Y24">
        <f t="shared" si="17"/>
        <v>7.8465846226506604E-3</v>
      </c>
      <c r="Z24">
        <f t="shared" si="18"/>
        <v>0.77469940992974529</v>
      </c>
      <c r="AB24">
        <f t="shared" si="19"/>
        <v>1122.5026848067334</v>
      </c>
      <c r="AC24">
        <f t="shared" si="2"/>
        <v>1123.5277678024884</v>
      </c>
      <c r="AE24">
        <f t="shared" si="3"/>
        <v>0</v>
      </c>
      <c r="AF24">
        <f t="shared" si="4"/>
        <v>0</v>
      </c>
      <c r="AG24">
        <f t="shared" si="4"/>
        <v>-38.734970496487264</v>
      </c>
      <c r="AH24">
        <f t="shared" si="5"/>
        <v>-528.11692816750497</v>
      </c>
      <c r="AI24">
        <f t="shared" si="6"/>
        <v>-566.85189866399219</v>
      </c>
      <c r="AJ24">
        <f t="shared" si="7"/>
        <v>-1.0250829957549286</v>
      </c>
      <c r="AK24">
        <f t="shared" si="22"/>
        <v>78.575187936471352</v>
      </c>
      <c r="AL24">
        <f t="shared" si="8"/>
        <v>-489.30179372327575</v>
      </c>
      <c r="AN24">
        <f t="shared" si="9"/>
        <v>0</v>
      </c>
      <c r="AO24">
        <f t="shared" si="9"/>
        <v>0</v>
      </c>
      <c r="AP24">
        <f t="shared" si="9"/>
        <v>-3.5852938275595876</v>
      </c>
      <c r="AQ24">
        <f t="shared" si="9"/>
        <v>-48.882297792388826</v>
      </c>
      <c r="AR24">
        <f t="shared" si="9"/>
        <v>-52.467591619948408</v>
      </c>
      <c r="AS24">
        <f t="shared" si="9"/>
        <v>-9.4881284026012855E-2</v>
      </c>
      <c r="AT24">
        <f t="shared" si="9"/>
        <v>7.2728888830188483</v>
      </c>
      <c r="AU24">
        <f t="shared" si="9"/>
        <v>-45.289584020955573</v>
      </c>
      <c r="AW24">
        <v>21</v>
      </c>
      <c r="AX24">
        <f>IF(Z24&gt;0, (R24*SUMPRODUCT(K24:$K$98, X24:$X$98)-K24*$AZ$3)/Z24, 0)</f>
        <v>1450.2757500543044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2.807183E-3</v>
      </c>
      <c r="Q25" s="4">
        <f t="shared" si="21"/>
        <v>50</v>
      </c>
      <c r="R25">
        <f t="shared" si="0"/>
        <v>250000</v>
      </c>
      <c r="S25">
        <f t="shared" si="1"/>
        <v>1468.7495647781075</v>
      </c>
      <c r="U25">
        <f t="shared" si="13"/>
        <v>2.807183E-3</v>
      </c>
      <c r="V25">
        <f t="shared" si="14"/>
        <v>0.01</v>
      </c>
      <c r="W25">
        <f t="shared" si="15"/>
        <v>0.77469940992974529</v>
      </c>
      <c r="X25">
        <f t="shared" si="16"/>
        <v>2.1747230136648123E-3</v>
      </c>
      <c r="Y25">
        <f t="shared" si="17"/>
        <v>7.7469940992974532E-3</v>
      </c>
      <c r="Z25">
        <f t="shared" si="18"/>
        <v>0.76477769281678298</v>
      </c>
      <c r="AB25">
        <f t="shared" si="19"/>
        <v>1123.5277678024884</v>
      </c>
      <c r="AC25">
        <f t="shared" si="2"/>
        <v>1123.2669034766552</v>
      </c>
      <c r="AE25">
        <f t="shared" si="3"/>
        <v>0</v>
      </c>
      <c r="AF25">
        <f t="shared" si="4"/>
        <v>0</v>
      </c>
      <c r="AG25">
        <f t="shared" si="4"/>
        <v>-38.238884640839146</v>
      </c>
      <c r="AH25">
        <f t="shared" si="5"/>
        <v>-543.68075341620306</v>
      </c>
      <c r="AI25">
        <f t="shared" si="6"/>
        <v>-581.91963805704222</v>
      </c>
      <c r="AJ25">
        <f t="shared" si="7"/>
        <v>0.260864325833154</v>
      </c>
      <c r="AK25">
        <f t="shared" si="22"/>
        <v>78.646943746174188</v>
      </c>
      <c r="AL25">
        <f t="shared" si="8"/>
        <v>-503.01182998503486</v>
      </c>
      <c r="AN25">
        <f t="shared" si="9"/>
        <v>0</v>
      </c>
      <c r="AO25">
        <f t="shared" si="9"/>
        <v>0</v>
      </c>
      <c r="AP25">
        <f t="shared" si="9"/>
        <v>-3.1601574226796973</v>
      </c>
      <c r="AQ25">
        <f t="shared" si="9"/>
        <v>-44.93114233361699</v>
      </c>
      <c r="AR25">
        <f t="shared" si="9"/>
        <v>-48.091299756296692</v>
      </c>
      <c r="AS25">
        <f t="shared" si="9"/>
        <v>2.155848276791909E-2</v>
      </c>
      <c r="AT25">
        <f t="shared" si="9"/>
        <v>6.4995808686613108</v>
      </c>
      <c r="AU25">
        <f t="shared" si="9"/>
        <v>-41.570160404867458</v>
      </c>
      <c r="AW25">
        <v>22</v>
      </c>
      <c r="AX25">
        <f>IF(Z25&gt;0, (R25*SUMPRODUCT(K25:$K$98, X25:$X$98)-K25*$AZ$3)/Z25, 0)</f>
        <v>1468.7495647781075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2.939255E-3</v>
      </c>
      <c r="Q26" s="4">
        <f t="shared" si="21"/>
        <v>50</v>
      </c>
      <c r="R26">
        <f t="shared" si="0"/>
        <v>250000</v>
      </c>
      <c r="S26">
        <f t="shared" si="1"/>
        <v>1485.9907866561</v>
      </c>
      <c r="U26">
        <f t="shared" si="13"/>
        <v>2.939255E-3</v>
      </c>
      <c r="V26">
        <f t="shared" si="14"/>
        <v>0.01</v>
      </c>
      <c r="W26">
        <f t="shared" si="15"/>
        <v>0.76477769281678298</v>
      </c>
      <c r="X26">
        <f t="shared" si="16"/>
        <v>2.2478766575001934E-3</v>
      </c>
      <c r="Y26">
        <f t="shared" si="17"/>
        <v>7.6477769281678301E-3</v>
      </c>
      <c r="Z26">
        <f t="shared" si="18"/>
        <v>0.75488203923111497</v>
      </c>
      <c r="AB26">
        <f t="shared" si="19"/>
        <v>1123.2669034766552</v>
      </c>
      <c r="AC26">
        <f t="shared" si="2"/>
        <v>1121.7477553096055</v>
      </c>
      <c r="AE26">
        <f t="shared" si="3"/>
        <v>0</v>
      </c>
      <c r="AF26">
        <f t="shared" si="4"/>
        <v>0</v>
      </c>
      <c r="AG26">
        <f t="shared" si="4"/>
        <v>-37.744101961555749</v>
      </c>
      <c r="AH26">
        <f t="shared" si="5"/>
        <v>-561.96916437504831</v>
      </c>
      <c r="AI26">
        <f t="shared" si="6"/>
        <v>-599.71326633660408</v>
      </c>
      <c r="AJ26">
        <f t="shared" si="7"/>
        <v>1.5191481670497069</v>
      </c>
      <c r="AK26">
        <f t="shared" si="22"/>
        <v>78.62868324336587</v>
      </c>
      <c r="AL26">
        <f t="shared" si="8"/>
        <v>-519.56543492618846</v>
      </c>
      <c r="AN26">
        <f t="shared" si="9"/>
        <v>0</v>
      </c>
      <c r="AO26">
        <f t="shared" si="9"/>
        <v>0</v>
      </c>
      <c r="AP26">
        <f t="shared" si="9"/>
        <v>-2.785060124953127</v>
      </c>
      <c r="AQ26">
        <f t="shared" si="9"/>
        <v>-41.466555827671485</v>
      </c>
      <c r="AR26">
        <f t="shared" si="9"/>
        <v>-44.251615952624618</v>
      </c>
      <c r="AS26">
        <f t="shared" si="9"/>
        <v>0.11209483771147007</v>
      </c>
      <c r="AT26">
        <f t="shared" si="9"/>
        <v>5.80184979898889</v>
      </c>
      <c r="AU26">
        <f t="shared" si="9"/>
        <v>-38.337671315924254</v>
      </c>
      <c r="AW26">
        <v>23</v>
      </c>
      <c r="AX26">
        <f>IF(Z26&gt;0, (R26*SUMPRODUCT(K26:$K$98, X26:$X$98)-K26*$AZ$3)/Z26, 0)</f>
        <v>1485.9907866561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3.7729310000000002E-3</v>
      </c>
      <c r="Q27" s="4">
        <f t="shared" si="21"/>
        <v>50</v>
      </c>
      <c r="R27">
        <f t="shared" si="0"/>
        <v>250000</v>
      </c>
      <c r="S27">
        <f t="shared" si="1"/>
        <v>1503.1085337620266</v>
      </c>
      <c r="U27">
        <f t="shared" si="13"/>
        <v>3.7729310000000002E-3</v>
      </c>
      <c r="V27">
        <f t="shared" si="14"/>
        <v>0.01</v>
      </c>
      <c r="W27">
        <f t="shared" si="15"/>
        <v>0.75488203923111497</v>
      </c>
      <c r="X27">
        <f t="shared" si="16"/>
        <v>2.84811784715829E-3</v>
      </c>
      <c r="Y27">
        <f t="shared" si="17"/>
        <v>7.5488203923111501E-3</v>
      </c>
      <c r="Z27">
        <f t="shared" si="18"/>
        <v>0.74448510099164544</v>
      </c>
      <c r="AB27">
        <f t="shared" si="19"/>
        <v>1121.7477553096055</v>
      </c>
      <c r="AC27">
        <f t="shared" si="2"/>
        <v>1119.0419085592264</v>
      </c>
      <c r="AE27">
        <f t="shared" si="3"/>
        <v>0</v>
      </c>
      <c r="AF27">
        <f t="shared" si="4"/>
        <v>0</v>
      </c>
      <c r="AG27">
        <f t="shared" si="4"/>
        <v>-37.224255049582275</v>
      </c>
      <c r="AH27">
        <f t="shared" si="5"/>
        <v>-712.02946178957245</v>
      </c>
      <c r="AI27">
        <f t="shared" si="6"/>
        <v>-749.25371683915478</v>
      </c>
      <c r="AJ27">
        <f t="shared" si="7"/>
        <v>2.7058467503791235</v>
      </c>
      <c r="AK27">
        <f t="shared" si="22"/>
        <v>78.522342871672393</v>
      </c>
      <c r="AL27">
        <f t="shared" si="8"/>
        <v>-668.02552721710322</v>
      </c>
      <c r="AN27">
        <f t="shared" si="9"/>
        <v>0</v>
      </c>
      <c r="AO27">
        <f t="shared" si="9"/>
        <v>0</v>
      </c>
      <c r="AP27">
        <f t="shared" si="9"/>
        <v>-2.4524122178761569</v>
      </c>
      <c r="AQ27">
        <f t="shared" si="9"/>
        <v>-46.909998581694303</v>
      </c>
      <c r="AR27">
        <f t="shared" si="9"/>
        <v>-49.362410799570469</v>
      </c>
      <c r="AS27">
        <f t="shared" si="9"/>
        <v>0.17826687522668702</v>
      </c>
      <c r="AT27">
        <f t="shared" si="9"/>
        <v>5.1732171074545414</v>
      </c>
      <c r="AU27">
        <f t="shared" si="9"/>
        <v>-44.010926816889231</v>
      </c>
      <c r="AW27">
        <v>24</v>
      </c>
      <c r="AX27">
        <f>IF(Z27&gt;0, (R27*SUMPRODUCT(K27:$K$98, X27:$X$98)-K27*$AZ$3)/Z27, 0)</f>
        <v>1503.1085337620266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4.6883589999999996E-3</v>
      </c>
      <c r="Q28" s="4">
        <f t="shared" si="21"/>
        <v>50</v>
      </c>
      <c r="R28">
        <f t="shared" si="0"/>
        <v>250000</v>
      </c>
      <c r="S28">
        <f t="shared" si="1"/>
        <v>1508.7450515050298</v>
      </c>
      <c r="U28">
        <f t="shared" si="13"/>
        <v>4.6883589999999996E-3</v>
      </c>
      <c r="V28">
        <f t="shared" si="14"/>
        <v>0.01</v>
      </c>
      <c r="W28">
        <f t="shared" si="15"/>
        <v>0.74448510099164544</v>
      </c>
      <c r="X28">
        <f t="shared" si="16"/>
        <v>3.4904134236000894E-3</v>
      </c>
      <c r="Y28">
        <f t="shared" si="17"/>
        <v>7.4448510099164545E-3</v>
      </c>
      <c r="Z28">
        <f t="shared" si="18"/>
        <v>0.73354983655812889</v>
      </c>
      <c r="AB28">
        <f t="shared" si="19"/>
        <v>1119.0419085592264</v>
      </c>
      <c r="AC28">
        <f t="shared" si="2"/>
        <v>1106.7396859394003</v>
      </c>
      <c r="AE28">
        <f t="shared" si="3"/>
        <v>0</v>
      </c>
      <c r="AF28">
        <f t="shared" si="4"/>
        <v>0</v>
      </c>
      <c r="AG28">
        <f t="shared" si="4"/>
        <v>-36.677491827906444</v>
      </c>
      <c r="AH28">
        <f t="shared" si="5"/>
        <v>-872.60335590002239</v>
      </c>
      <c r="AI28">
        <f t="shared" si="6"/>
        <v>-909.28084772792886</v>
      </c>
      <c r="AJ28">
        <f t="shared" si="7"/>
        <v>12.302222619826125</v>
      </c>
      <c r="AK28">
        <f t="shared" si="22"/>
        <v>78.332933599145861</v>
      </c>
      <c r="AL28">
        <f t="shared" si="8"/>
        <v>-818.64569150895682</v>
      </c>
      <c r="AN28">
        <f t="shared" si="9"/>
        <v>0</v>
      </c>
      <c r="AO28">
        <f t="shared" si="9"/>
        <v>0</v>
      </c>
      <c r="AP28">
        <f t="shared" si="9"/>
        <v>-2.157491345360719</v>
      </c>
      <c r="AQ28">
        <f t="shared" si="9"/>
        <v>-51.329414702632313</v>
      </c>
      <c r="AR28">
        <f t="shared" si="9"/>
        <v>-53.486906047993031</v>
      </c>
      <c r="AS28">
        <f t="shared" si="9"/>
        <v>0.72365741244010118</v>
      </c>
      <c r="AT28">
        <f t="shared" si="9"/>
        <v>4.6078021662398871</v>
      </c>
      <c r="AU28">
        <f t="shared" si="9"/>
        <v>-48.155446469313041</v>
      </c>
      <c r="AW28">
        <v>25</v>
      </c>
      <c r="AX28">
        <f>IF(Z28&gt;0, (R28*SUMPRODUCT(K28:$K$98, X28:$X$98)-K28*$AZ$3)/Z28, 0)</f>
        <v>1508.7450515050298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5.6712799999999999E-3</v>
      </c>
      <c r="Q29" s="4">
        <f t="shared" si="21"/>
        <v>50</v>
      </c>
      <c r="R29">
        <f t="shared" si="0"/>
        <v>250000</v>
      </c>
      <c r="S29">
        <f t="shared" si="1"/>
        <v>1504.4717056090421</v>
      </c>
      <c r="U29">
        <f t="shared" si="13"/>
        <v>5.6712799999999999E-3</v>
      </c>
      <c r="V29">
        <f t="shared" si="14"/>
        <v>0.01</v>
      </c>
      <c r="W29">
        <f t="shared" si="15"/>
        <v>0.73354983655812889</v>
      </c>
      <c r="X29">
        <f t="shared" si="16"/>
        <v>4.160166517075385E-3</v>
      </c>
      <c r="Y29">
        <f t="shared" si="17"/>
        <v>7.3354983655812894E-3</v>
      </c>
      <c r="Z29">
        <f t="shared" si="18"/>
        <v>0.72205417167547215</v>
      </c>
      <c r="AB29">
        <f t="shared" si="19"/>
        <v>1106.7396859394003</v>
      </c>
      <c r="AC29">
        <f t="shared" si="2"/>
        <v>1086.3100712027217</v>
      </c>
      <c r="AE29">
        <f t="shared" si="3"/>
        <v>0</v>
      </c>
      <c r="AF29">
        <f t="shared" si="4"/>
        <v>0</v>
      </c>
      <c r="AG29">
        <f t="shared" si="4"/>
        <v>-36.102708583773605</v>
      </c>
      <c r="AH29">
        <f t="shared" si="5"/>
        <v>-1040.0416292688462</v>
      </c>
      <c r="AI29">
        <f t="shared" si="6"/>
        <v>-1076.1443378526199</v>
      </c>
      <c r="AJ29">
        <f t="shared" si="7"/>
        <v>20.429614736678559</v>
      </c>
      <c r="AK29">
        <f t="shared" si="22"/>
        <v>77.471778015758019</v>
      </c>
      <c r="AL29">
        <f t="shared" si="8"/>
        <v>-978.24294510018331</v>
      </c>
      <c r="AN29">
        <f t="shared" si="9"/>
        <v>0</v>
      </c>
      <c r="AO29">
        <f t="shared" si="9"/>
        <v>0</v>
      </c>
      <c r="AP29">
        <f t="shared" si="9"/>
        <v>-1.8961434771339229</v>
      </c>
      <c r="AQ29">
        <f t="shared" si="9"/>
        <v>-54.623828201416678</v>
      </c>
      <c r="AR29">
        <f t="shared" si="9"/>
        <v>-56.519971678550597</v>
      </c>
      <c r="AS29">
        <f t="shared" si="9"/>
        <v>1.0729799021429298</v>
      </c>
      <c r="AT29">
        <f t="shared" si="9"/>
        <v>4.0688804887223915</v>
      </c>
      <c r="AU29">
        <f t="shared" si="9"/>
        <v>-51.378111287685279</v>
      </c>
      <c r="AW29">
        <v>26</v>
      </c>
      <c r="AX29">
        <f>IF(Z29&gt;0, (R29*SUMPRODUCT(K29:$K$98, X29:$X$98)-K29*$AZ$3)/Z29, 0)</f>
        <v>1504.4717056090421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6.8024940000000001E-3</v>
      </c>
      <c r="Q30" s="4">
        <f t="shared" si="21"/>
        <v>50</v>
      </c>
      <c r="R30">
        <f t="shared" si="0"/>
        <v>250000</v>
      </c>
      <c r="S30">
        <f t="shared" si="1"/>
        <v>1492.1013263877514</v>
      </c>
      <c r="U30">
        <f t="shared" si="13"/>
        <v>6.8024940000000001E-3</v>
      </c>
      <c r="V30">
        <f t="shared" si="14"/>
        <v>0.01</v>
      </c>
      <c r="W30">
        <f t="shared" si="15"/>
        <v>0.72205417167547215</v>
      </c>
      <c r="X30">
        <f t="shared" si="16"/>
        <v>4.9117691704973696E-3</v>
      </c>
      <c r="Y30">
        <f t="shared" si="17"/>
        <v>7.220541716754722E-3</v>
      </c>
      <c r="Z30">
        <f t="shared" si="18"/>
        <v>0.70992186078822006</v>
      </c>
      <c r="AB30">
        <f t="shared" si="19"/>
        <v>1086.3100712027217</v>
      </c>
      <c r="AC30">
        <f t="shared" si="2"/>
        <v>1059.2753501137638</v>
      </c>
      <c r="AE30">
        <f t="shared" si="3"/>
        <v>0</v>
      </c>
      <c r="AF30">
        <f t="shared" si="4"/>
        <v>0</v>
      </c>
      <c r="AG30">
        <f t="shared" si="4"/>
        <v>-35.496093039411001</v>
      </c>
      <c r="AH30">
        <f t="shared" si="5"/>
        <v>-1227.9422926243424</v>
      </c>
      <c r="AI30">
        <f t="shared" si="6"/>
        <v>-1263.4383856637535</v>
      </c>
      <c r="AJ30">
        <f t="shared" si="7"/>
        <v>27.034721088957895</v>
      </c>
      <c r="AK30">
        <f t="shared" si="22"/>
        <v>76.041704984190531</v>
      </c>
      <c r="AL30">
        <f t="shared" si="8"/>
        <v>-1160.361959590605</v>
      </c>
      <c r="AN30">
        <f t="shared" si="9"/>
        <v>0</v>
      </c>
      <c r="AO30">
        <f t="shared" si="9"/>
        <v>0</v>
      </c>
      <c r="AP30">
        <f t="shared" si="9"/>
        <v>-1.6645388729787864</v>
      </c>
      <c r="AQ30">
        <f t="shared" si="9"/>
        <v>-57.58260993902968</v>
      </c>
      <c r="AR30">
        <f t="shared" si="9"/>
        <v>-59.247148812008469</v>
      </c>
      <c r="AS30">
        <f t="shared" si="9"/>
        <v>1.2677548518578177</v>
      </c>
      <c r="AT30">
        <f t="shared" si="9"/>
        <v>3.5658677639039165</v>
      </c>
      <c r="AU30">
        <f t="shared" si="9"/>
        <v>-54.413526196246735</v>
      </c>
      <c r="AW30">
        <v>27</v>
      </c>
      <c r="AX30">
        <f>IF(Z30&gt;0, (R30*SUMPRODUCT(K30:$K$98, X30:$X$98)-K30*$AZ$3)/Z30, 0)</f>
        <v>1492.1013263877514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8.090557E-3</v>
      </c>
      <c r="Q31" s="4">
        <f t="shared" si="21"/>
        <v>50</v>
      </c>
      <c r="R31">
        <f t="shared" si="0"/>
        <v>250000</v>
      </c>
      <c r="S31">
        <f t="shared" si="1"/>
        <v>1472.323657133622</v>
      </c>
      <c r="U31">
        <f t="shared" si="13"/>
        <v>8.090557E-3</v>
      </c>
      <c r="V31">
        <f t="shared" si="14"/>
        <v>0.01</v>
      </c>
      <c r="W31">
        <f t="shared" si="15"/>
        <v>0.70992186078822006</v>
      </c>
      <c r="X31">
        <f t="shared" si="16"/>
        <v>5.7436632802531596E-3</v>
      </c>
      <c r="Y31">
        <f t="shared" si="17"/>
        <v>7.0992186078822003E-3</v>
      </c>
      <c r="Z31">
        <f t="shared" si="18"/>
        <v>0.69707897890008474</v>
      </c>
      <c r="AB31">
        <f t="shared" si="19"/>
        <v>1059.2753501137638</v>
      </c>
      <c r="AC31">
        <f t="shared" si="2"/>
        <v>1026.3258715251436</v>
      </c>
      <c r="AE31">
        <f t="shared" si="3"/>
        <v>0</v>
      </c>
      <c r="AF31">
        <f t="shared" si="4"/>
        <v>0</v>
      </c>
      <c r="AG31">
        <f t="shared" si="4"/>
        <v>-34.853948945004234</v>
      </c>
      <c r="AH31">
        <f t="shared" si="5"/>
        <v>-1435.9158200632899</v>
      </c>
      <c r="AI31">
        <f t="shared" si="6"/>
        <v>-1470.7697690082941</v>
      </c>
      <c r="AJ31">
        <f t="shared" si="7"/>
        <v>32.949478588620195</v>
      </c>
      <c r="AK31">
        <f t="shared" si="22"/>
        <v>74.149274507963469</v>
      </c>
      <c r="AL31">
        <f t="shared" si="8"/>
        <v>-1363.6710159117106</v>
      </c>
      <c r="AN31">
        <f t="shared" si="9"/>
        <v>0</v>
      </c>
      <c r="AO31">
        <f t="shared" si="9"/>
        <v>0</v>
      </c>
      <c r="AP31">
        <f t="shared" si="9"/>
        <v>-1.4593093193021855</v>
      </c>
      <c r="AQ31">
        <f t="shared" si="9"/>
        <v>-60.120743886386748</v>
      </c>
      <c r="AR31">
        <f t="shared" si="9"/>
        <v>-61.580053205688941</v>
      </c>
      <c r="AS31">
        <f t="shared" si="9"/>
        <v>1.3795705400955232</v>
      </c>
      <c r="AT31">
        <f t="shared" si="9"/>
        <v>3.1045758252445252</v>
      </c>
      <c r="AU31">
        <f t="shared" si="9"/>
        <v>-57.095906840348896</v>
      </c>
      <c r="AW31">
        <v>28</v>
      </c>
      <c r="AX31">
        <f>IF(Z31&gt;0, (R31*SUMPRODUCT(K31:$K$98, X31:$X$98)-K31*$AZ$3)/Z31, 0)</f>
        <v>1472.323657133622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9.5159809999999997E-3</v>
      </c>
      <c r="Q32" s="4">
        <f t="shared" si="21"/>
        <v>50</v>
      </c>
      <c r="R32">
        <f t="shared" si="0"/>
        <v>250000</v>
      </c>
      <c r="S32">
        <f t="shared" si="1"/>
        <v>1445.8455478708981</v>
      </c>
      <c r="U32">
        <f t="shared" si="13"/>
        <v>9.5159809999999997E-3</v>
      </c>
      <c r="V32">
        <f t="shared" si="14"/>
        <v>0.01</v>
      </c>
      <c r="W32">
        <f t="shared" si="15"/>
        <v>0.69707897890008474</v>
      </c>
      <c r="X32">
        <f t="shared" si="16"/>
        <v>6.6333903187126069E-3</v>
      </c>
      <c r="Y32">
        <f t="shared" si="17"/>
        <v>6.970789789000848E-3</v>
      </c>
      <c r="Z32">
        <f t="shared" si="18"/>
        <v>0.68347479879237127</v>
      </c>
      <c r="AB32">
        <f t="shared" si="19"/>
        <v>1026.3258715251436</v>
      </c>
      <c r="AC32">
        <f t="shared" si="2"/>
        <v>988.19899491590797</v>
      </c>
      <c r="AE32">
        <f t="shared" si="3"/>
        <v>0</v>
      </c>
      <c r="AF32">
        <f t="shared" si="4"/>
        <v>0</v>
      </c>
      <c r="AG32">
        <f t="shared" si="4"/>
        <v>-34.173739939618564</v>
      </c>
      <c r="AH32">
        <f t="shared" si="5"/>
        <v>-1658.3475796781518</v>
      </c>
      <c r="AI32">
        <f t="shared" si="6"/>
        <v>-1692.5213196177704</v>
      </c>
      <c r="AJ32">
        <f t="shared" si="7"/>
        <v>38.126876609235637</v>
      </c>
      <c r="AK32">
        <f t="shared" si="22"/>
        <v>71.842811006760058</v>
      </c>
      <c r="AL32">
        <f t="shared" si="8"/>
        <v>-1582.5516320017748</v>
      </c>
      <c r="AN32">
        <f t="shared" si="9"/>
        <v>0</v>
      </c>
      <c r="AO32">
        <f t="shared" si="9"/>
        <v>0</v>
      </c>
      <c r="AP32">
        <f t="shared" si="9"/>
        <v>-1.277526309244251</v>
      </c>
      <c r="AQ32">
        <f t="shared" si="9"/>
        <v>-61.994463194654159</v>
      </c>
      <c r="AR32">
        <f t="shared" si="9"/>
        <v>-63.271989503898411</v>
      </c>
      <c r="AS32">
        <f t="shared" si="9"/>
        <v>1.4253075034710829</v>
      </c>
      <c r="AT32">
        <f t="shared" si="9"/>
        <v>2.6857195423552129</v>
      </c>
      <c r="AU32">
        <f t="shared" si="9"/>
        <v>-59.16096245807212</v>
      </c>
      <c r="AW32">
        <v>29</v>
      </c>
      <c r="AX32">
        <f>IF(Z32&gt;0, (R32*SUMPRODUCT(K32:$K$98, X32:$X$98)-K32*$AZ$3)/Z32, 0)</f>
        <v>1445.8455478708981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1.1135328E-2</v>
      </c>
      <c r="Q33" s="4">
        <f t="shared" si="21"/>
        <v>50</v>
      </c>
      <c r="R33">
        <f t="shared" si="0"/>
        <v>250000</v>
      </c>
      <c r="S33">
        <f t="shared" si="1"/>
        <v>1413.7525278858802</v>
      </c>
      <c r="U33">
        <f t="shared" si="13"/>
        <v>1.1135328E-2</v>
      </c>
      <c r="V33">
        <f t="shared" si="14"/>
        <v>0.01</v>
      </c>
      <c r="W33">
        <f t="shared" si="15"/>
        <v>0.68347479879237127</v>
      </c>
      <c r="X33">
        <f t="shared" si="16"/>
        <v>7.6107160642870583E-3</v>
      </c>
      <c r="Y33">
        <f t="shared" si="17"/>
        <v>6.8347479879237128E-3</v>
      </c>
      <c r="Z33">
        <f t="shared" si="18"/>
        <v>0.66902933474016046</v>
      </c>
      <c r="AB33">
        <f t="shared" si="19"/>
        <v>988.19899491590797</v>
      </c>
      <c r="AC33">
        <f t="shared" si="2"/>
        <v>945.8419132187106</v>
      </c>
      <c r="AE33">
        <f t="shared" si="3"/>
        <v>0</v>
      </c>
      <c r="AF33">
        <f t="shared" si="4"/>
        <v>0</v>
      </c>
      <c r="AG33">
        <f t="shared" si="4"/>
        <v>-33.451466737008026</v>
      </c>
      <c r="AH33">
        <f t="shared" si="5"/>
        <v>-1902.6790160717646</v>
      </c>
      <c r="AI33">
        <f t="shared" si="6"/>
        <v>-1936.1304828087727</v>
      </c>
      <c r="AJ33">
        <f t="shared" si="7"/>
        <v>42.357081697197373</v>
      </c>
      <c r="AK33">
        <f t="shared" si="22"/>
        <v>69.173929644113571</v>
      </c>
      <c r="AL33">
        <f t="shared" si="8"/>
        <v>-1824.5994714674619</v>
      </c>
      <c r="AN33">
        <f t="shared" si="9"/>
        <v>0</v>
      </c>
      <c r="AO33">
        <f t="shared" si="9"/>
        <v>0</v>
      </c>
      <c r="AP33">
        <f t="shared" si="9"/>
        <v>-1.1165405104194146</v>
      </c>
      <c r="AQ33">
        <f t="shared" si="9"/>
        <v>-63.507475366357895</v>
      </c>
      <c r="AR33">
        <f t="shared" si="9"/>
        <v>-64.624015876777321</v>
      </c>
      <c r="AS33">
        <f t="shared" si="9"/>
        <v>1.4137914486644609</v>
      </c>
      <c r="AT33">
        <f t="shared" si="9"/>
        <v>2.3088821581359262</v>
      </c>
      <c r="AU33">
        <f t="shared" si="9"/>
        <v>-60.901342269976929</v>
      </c>
      <c r="AW33">
        <v>30</v>
      </c>
      <c r="AX33">
        <f>IF(Z33&gt;0, (R33*SUMPRODUCT(K33:$K$98, X33:$X$98)-K33*$AZ$3)/Z33, 0)</f>
        <v>1413.7525278858802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1.2969985999999999E-2</v>
      </c>
      <c r="Q34" s="4">
        <f t="shared" si="21"/>
        <v>50</v>
      </c>
      <c r="R34">
        <f t="shared" si="0"/>
        <v>250000</v>
      </c>
      <c r="S34">
        <f t="shared" si="1"/>
        <v>1376.6566998298774</v>
      </c>
      <c r="U34">
        <f t="shared" si="13"/>
        <v>1.2969985999999999E-2</v>
      </c>
      <c r="V34">
        <f t="shared" si="14"/>
        <v>0.01</v>
      </c>
      <c r="W34">
        <f t="shared" si="15"/>
        <v>0.66902933474016046</v>
      </c>
      <c r="X34">
        <f t="shared" si="16"/>
        <v>8.6773011051691946E-3</v>
      </c>
      <c r="Y34">
        <f t="shared" si="17"/>
        <v>6.6902933474016048E-3</v>
      </c>
      <c r="Z34">
        <f t="shared" si="18"/>
        <v>0.65366174028758972</v>
      </c>
      <c r="AB34">
        <f t="shared" si="19"/>
        <v>945.8419132187106</v>
      </c>
      <c r="AC34">
        <f t="shared" si="2"/>
        <v>899.86781418936766</v>
      </c>
      <c r="AE34">
        <f t="shared" si="3"/>
        <v>0</v>
      </c>
      <c r="AF34">
        <f t="shared" si="4"/>
        <v>0</v>
      </c>
      <c r="AG34">
        <f t="shared" si="4"/>
        <v>-32.683087014379488</v>
      </c>
      <c r="AH34">
        <f t="shared" si="5"/>
        <v>-2169.3252762922984</v>
      </c>
      <c r="AI34">
        <f t="shared" si="6"/>
        <v>-2202.0083633066779</v>
      </c>
      <c r="AJ34">
        <f t="shared" si="7"/>
        <v>45.974099029342938</v>
      </c>
      <c r="AK34">
        <f t="shared" si="22"/>
        <v>66.208933925309751</v>
      </c>
      <c r="AL34">
        <f t="shared" si="8"/>
        <v>-2089.825330352025</v>
      </c>
      <c r="AN34">
        <f t="shared" si="9"/>
        <v>0</v>
      </c>
      <c r="AO34">
        <f t="shared" si="9"/>
        <v>0</v>
      </c>
      <c r="AP34">
        <f t="shared" si="9"/>
        <v>-0.97401213439879275</v>
      </c>
      <c r="AQ34">
        <f t="shared" si="9"/>
        <v>-64.649619591842225</v>
      </c>
      <c r="AR34">
        <f t="shared" si="9"/>
        <v>-65.623631726241015</v>
      </c>
      <c r="AS34">
        <f t="shared" si="9"/>
        <v>1.370107123079602</v>
      </c>
      <c r="AT34">
        <f t="shared" si="9"/>
        <v>1.973139961365548</v>
      </c>
      <c r="AU34">
        <f t="shared" ref="AU34:AU97" si="23">AL34*$K34</f>
        <v>-62.280384641795862</v>
      </c>
      <c r="AW34">
        <v>31</v>
      </c>
      <c r="AX34">
        <f>IF(Z34&gt;0, (R34*SUMPRODUCT(K34:$K$98, X34:$X$98)-K34*$AZ$3)/Z34, 0)</f>
        <v>1376.6566998298774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1.4883069000000001E-2</v>
      </c>
      <c r="Q35" s="4">
        <f t="shared" si="21"/>
        <v>50</v>
      </c>
      <c r="R35">
        <f t="shared" si="0"/>
        <v>250000</v>
      </c>
      <c r="S35">
        <f t="shared" si="1"/>
        <v>1334.9191927217005</v>
      </c>
      <c r="U35">
        <f t="shared" si="13"/>
        <v>1.4883069000000001E-2</v>
      </c>
      <c r="V35">
        <f t="shared" si="14"/>
        <v>0.01</v>
      </c>
      <c r="W35">
        <f t="shared" si="15"/>
        <v>0.65366174028758972</v>
      </c>
      <c r="X35">
        <f t="shared" si="16"/>
        <v>9.7284927833602777E-3</v>
      </c>
      <c r="Y35">
        <f t="shared" si="17"/>
        <v>6.5366174028758973E-3</v>
      </c>
      <c r="Z35">
        <f t="shared" si="18"/>
        <v>0.6373966301013535</v>
      </c>
      <c r="AB35">
        <f t="shared" si="19"/>
        <v>899.86781418936766</v>
      </c>
      <c r="AC35">
        <f t="shared" si="2"/>
        <v>850.8729948984311</v>
      </c>
      <c r="AE35">
        <f t="shared" si="3"/>
        <v>0</v>
      </c>
      <c r="AF35">
        <f t="shared" ref="AF35:AG66" si="24">-$Z35*P35</f>
        <v>0</v>
      </c>
      <c r="AG35">
        <f t="shared" si="24"/>
        <v>-31.869831505067676</v>
      </c>
      <c r="AH35">
        <f t="shared" si="5"/>
        <v>-2432.1231958400695</v>
      </c>
      <c r="AI35">
        <f t="shared" ref="AI35:AI66" si="25">SUM(AE35:AH35)</f>
        <v>-2463.9930273451373</v>
      </c>
      <c r="AJ35">
        <f t="shared" si="7"/>
        <v>48.994819290936562</v>
      </c>
      <c r="AK35">
        <f t="shared" si="22"/>
        <v>62.99074699325574</v>
      </c>
      <c r="AL35">
        <f t="shared" ref="AL35:AL98" si="26">SUM(AI35:AK35)</f>
        <v>-2352.0074610609449</v>
      </c>
      <c r="AN35">
        <f t="shared" ref="AN35:AT66" si="27">AE35*$K35</f>
        <v>0</v>
      </c>
      <c r="AO35">
        <f t="shared" si="27"/>
        <v>0</v>
      </c>
      <c r="AP35">
        <f t="shared" si="27"/>
        <v>-0.84801403861759839</v>
      </c>
      <c r="AQ35">
        <f t="shared" si="27"/>
        <v>-64.715579478100466</v>
      </c>
      <c r="AR35">
        <f t="shared" si="27"/>
        <v>-65.563593516718072</v>
      </c>
      <c r="AS35">
        <f t="shared" si="27"/>
        <v>1.3036872997474074</v>
      </c>
      <c r="AT35">
        <f t="shared" si="27"/>
        <v>1.6761004131696211</v>
      </c>
      <c r="AU35">
        <f t="shared" si="23"/>
        <v>-62.583805803801042</v>
      </c>
      <c r="AW35">
        <v>32</v>
      </c>
      <c r="AX35">
        <f>IF(Z35&gt;0, (R35*SUMPRODUCT(K35:$K$98, X35:$X$98)-K35*$AZ$3)/Z35, 0)</f>
        <v>1334.9191927217005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1.6930661E-2</v>
      </c>
      <c r="Q36" s="4">
        <f t="shared" si="21"/>
        <v>50</v>
      </c>
      <c r="R36">
        <f t="shared" si="0"/>
        <v>250000</v>
      </c>
      <c r="S36">
        <f t="shared" si="1"/>
        <v>1290.0592909153952</v>
      </c>
      <c r="U36">
        <f t="shared" si="13"/>
        <v>1.6930661E-2</v>
      </c>
      <c r="V36">
        <f t="shared" si="14"/>
        <v>0.01</v>
      </c>
      <c r="W36">
        <f t="shared" si="15"/>
        <v>0.6373966301013535</v>
      </c>
      <c r="X36">
        <f t="shared" si="16"/>
        <v>1.0791546266788412E-2</v>
      </c>
      <c r="Y36">
        <f t="shared" si="17"/>
        <v>6.3739663010135353E-3</v>
      </c>
      <c r="Z36">
        <f t="shared" si="18"/>
        <v>0.62023111753355153</v>
      </c>
      <c r="AB36">
        <f t="shared" si="19"/>
        <v>850.8729948984311</v>
      </c>
      <c r="AC36">
        <f t="shared" si="2"/>
        <v>800.13491568899667</v>
      </c>
      <c r="AE36">
        <f t="shared" si="3"/>
        <v>0</v>
      </c>
      <c r="AF36">
        <f t="shared" si="24"/>
        <v>0</v>
      </c>
      <c r="AG36">
        <f t="shared" si="24"/>
        <v>-31.011555876677576</v>
      </c>
      <c r="AH36">
        <f t="shared" si="5"/>
        <v>-2697.8865666971028</v>
      </c>
      <c r="AI36">
        <f t="shared" si="25"/>
        <v>-2728.8981225737803</v>
      </c>
      <c r="AJ36">
        <f t="shared" si="7"/>
        <v>50.738079209434432</v>
      </c>
      <c r="AK36">
        <f t="shared" si="22"/>
        <v>59.56110964289018</v>
      </c>
      <c r="AL36">
        <f t="shared" si="26"/>
        <v>-2618.5989337214555</v>
      </c>
      <c r="AN36">
        <f t="shared" si="27"/>
        <v>0</v>
      </c>
      <c r="AO36">
        <f t="shared" si="27"/>
        <v>0</v>
      </c>
      <c r="AP36">
        <f t="shared" si="27"/>
        <v>-0.73676469644673825</v>
      </c>
      <c r="AQ36">
        <f t="shared" si="27"/>
        <v>-64.095706299444032</v>
      </c>
      <c r="AR36">
        <f t="shared" si="27"/>
        <v>-64.832470995890773</v>
      </c>
      <c r="AS36">
        <f t="shared" si="27"/>
        <v>1.2054224456097957</v>
      </c>
      <c r="AT36">
        <f t="shared" si="27"/>
        <v>1.4150377698100916</v>
      </c>
      <c r="AU36">
        <f t="shared" si="23"/>
        <v>-62.212010780470884</v>
      </c>
      <c r="AW36">
        <v>33</v>
      </c>
      <c r="AX36">
        <f>IF(Z36&gt;0, (R36*SUMPRODUCT(K36:$K$98, X36:$X$98)-K36*$AZ$3)/Z36, 0)</f>
        <v>1290.0592909153952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1.9185959999999998E-2</v>
      </c>
      <c r="Q37" s="4">
        <f t="shared" si="21"/>
        <v>50</v>
      </c>
      <c r="R37">
        <f t="shared" si="0"/>
        <v>250000</v>
      </c>
      <c r="S37">
        <f t="shared" si="1"/>
        <v>1243.120701195224</v>
      </c>
      <c r="U37">
        <f t="shared" si="13"/>
        <v>1.9185959999999998E-2</v>
      </c>
      <c r="V37">
        <f t="shared" si="14"/>
        <v>0.01</v>
      </c>
      <c r="W37">
        <f t="shared" si="15"/>
        <v>0.62023111753355153</v>
      </c>
      <c r="X37">
        <f t="shared" si="16"/>
        <v>1.1899729411754018E-2</v>
      </c>
      <c r="Y37">
        <f t="shared" si="17"/>
        <v>6.2023111753355155E-3</v>
      </c>
      <c r="Z37">
        <f t="shared" si="18"/>
        <v>0.60212907694646201</v>
      </c>
      <c r="AB37">
        <f t="shared" si="19"/>
        <v>800.13491568899667</v>
      </c>
      <c r="AC37">
        <f t="shared" si="2"/>
        <v>748.51912034371878</v>
      </c>
      <c r="AE37">
        <f t="shared" si="3"/>
        <v>0</v>
      </c>
      <c r="AF37">
        <f t="shared" si="24"/>
        <v>0</v>
      </c>
      <c r="AG37">
        <f t="shared" si="24"/>
        <v>-30.106453847323099</v>
      </c>
      <c r="AH37">
        <f t="shared" si="5"/>
        <v>-2974.9323529385042</v>
      </c>
      <c r="AI37">
        <f t="shared" si="25"/>
        <v>-3005.0388067858271</v>
      </c>
      <c r="AJ37">
        <f t="shared" si="7"/>
        <v>51.615795345277888</v>
      </c>
      <c r="AK37">
        <f t="shared" si="22"/>
        <v>56.009444098229771</v>
      </c>
      <c r="AL37">
        <f t="shared" si="26"/>
        <v>-2897.4135673423193</v>
      </c>
      <c r="AN37">
        <f t="shared" si="27"/>
        <v>0</v>
      </c>
      <c r="AO37">
        <f t="shared" si="27"/>
        <v>0</v>
      </c>
      <c r="AP37">
        <f t="shared" si="27"/>
        <v>-0.63862634954181385</v>
      </c>
      <c r="AQ37">
        <f t="shared" si="27"/>
        <v>-63.105080336782407</v>
      </c>
      <c r="AR37">
        <f t="shared" si="27"/>
        <v>-63.743706686324217</v>
      </c>
      <c r="AS37">
        <f t="shared" si="27"/>
        <v>1.0948883959305316</v>
      </c>
      <c r="AT37">
        <f t="shared" si="27"/>
        <v>1.1880876773369695</v>
      </c>
      <c r="AU37">
        <f t="shared" si="23"/>
        <v>-61.460730613056711</v>
      </c>
      <c r="AW37">
        <v>34</v>
      </c>
      <c r="AX37">
        <f>IF(Z37&gt;0, (R37*SUMPRODUCT(K37:$K$98, X37:$X$98)-K37*$AZ$3)/Z37, 0)</f>
        <v>1243.120701195224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2.1884238E-2</v>
      </c>
      <c r="Q38" s="4">
        <f t="shared" si="21"/>
        <v>50</v>
      </c>
      <c r="R38">
        <f t="shared" si="0"/>
        <v>250000</v>
      </c>
      <c r="S38">
        <f t="shared" si="1"/>
        <v>1194.9222732839517</v>
      </c>
      <c r="U38">
        <f t="shared" si="13"/>
        <v>2.1884238E-2</v>
      </c>
      <c r="V38">
        <f t="shared" si="14"/>
        <v>0.01</v>
      </c>
      <c r="W38">
        <f t="shared" si="15"/>
        <v>0.60212907694646201</v>
      </c>
      <c r="X38">
        <f t="shared" si="16"/>
        <v>1.3177136026616689E-2</v>
      </c>
      <c r="Y38">
        <f t="shared" si="17"/>
        <v>6.0212907694646199E-3</v>
      </c>
      <c r="Z38">
        <f t="shared" si="18"/>
        <v>0.58293065015038059</v>
      </c>
      <c r="AB38">
        <f t="shared" si="19"/>
        <v>748.51912034371878</v>
      </c>
      <c r="AC38">
        <f t="shared" si="2"/>
        <v>696.55681764458473</v>
      </c>
      <c r="AE38">
        <f t="shared" si="3"/>
        <v>0</v>
      </c>
      <c r="AF38">
        <f t="shared" si="24"/>
        <v>0</v>
      </c>
      <c r="AG38">
        <f t="shared" si="24"/>
        <v>-29.14653250751903</v>
      </c>
      <c r="AH38">
        <f t="shared" si="5"/>
        <v>-3294.2840066541721</v>
      </c>
      <c r="AI38">
        <f t="shared" si="25"/>
        <v>-3323.4305391616913</v>
      </c>
      <c r="AJ38">
        <f t="shared" si="7"/>
        <v>51.962302699134057</v>
      </c>
      <c r="AK38">
        <f t="shared" si="22"/>
        <v>52.396338424060318</v>
      </c>
      <c r="AL38">
        <f t="shared" si="26"/>
        <v>-3219.0718980384972</v>
      </c>
      <c r="AN38">
        <f t="shared" si="27"/>
        <v>0</v>
      </c>
      <c r="AO38">
        <f t="shared" si="27"/>
        <v>0</v>
      </c>
      <c r="AP38">
        <f t="shared" si="27"/>
        <v>-0.55202163841067087</v>
      </c>
      <c r="AQ38">
        <f t="shared" si="27"/>
        <v>-62.392192082340387</v>
      </c>
      <c r="AR38">
        <f t="shared" si="27"/>
        <v>-62.944213720751058</v>
      </c>
      <c r="AS38">
        <f t="shared" si="27"/>
        <v>0.98414161149932389</v>
      </c>
      <c r="AT38">
        <f t="shared" si="27"/>
        <v>0.99236204430520736</v>
      </c>
      <c r="AU38">
        <f t="shared" si="23"/>
        <v>-60.967710064946537</v>
      </c>
      <c r="AW38">
        <v>35</v>
      </c>
      <c r="AX38">
        <f>IF(Z38&gt;0, (R38*SUMPRODUCT(K38:$K$98, X38:$X$98)-K38*$AZ$3)/Z38, 0)</f>
        <v>1194.9222732839517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2.4761703999999999E-2</v>
      </c>
      <c r="Q39" s="4">
        <f t="shared" si="21"/>
        <v>50</v>
      </c>
      <c r="R39">
        <f t="shared" si="0"/>
        <v>250000</v>
      </c>
      <c r="S39">
        <f t="shared" si="1"/>
        <v>1144.7508891554339</v>
      </c>
      <c r="U39">
        <f t="shared" si="13"/>
        <v>2.4761703999999999E-2</v>
      </c>
      <c r="V39">
        <f t="shared" si="14"/>
        <v>0.01</v>
      </c>
      <c r="W39">
        <f t="shared" si="15"/>
        <v>0.58293065015038059</v>
      </c>
      <c r="X39">
        <f t="shared" si="16"/>
        <v>1.4434356211551279E-2</v>
      </c>
      <c r="Y39">
        <f t="shared" si="17"/>
        <v>5.8293065015038057E-3</v>
      </c>
      <c r="Z39">
        <f t="shared" si="18"/>
        <v>0.56266698743732546</v>
      </c>
      <c r="AB39">
        <f t="shared" si="19"/>
        <v>696.55681764458473</v>
      </c>
      <c r="AC39">
        <f t="shared" si="2"/>
        <v>644.11353416728764</v>
      </c>
      <c r="AE39">
        <f t="shared" si="3"/>
        <v>0</v>
      </c>
      <c r="AF39">
        <f t="shared" si="24"/>
        <v>0</v>
      </c>
      <c r="AG39">
        <f t="shared" si="24"/>
        <v>-28.133349371866274</v>
      </c>
      <c r="AH39">
        <f t="shared" si="5"/>
        <v>-3608.5890528878199</v>
      </c>
      <c r="AI39">
        <f t="shared" si="25"/>
        <v>-3636.7224022596861</v>
      </c>
      <c r="AJ39">
        <f t="shared" si="7"/>
        <v>52.443283477297086</v>
      </c>
      <c r="AK39">
        <f t="shared" si="22"/>
        <v>48.758977235120938</v>
      </c>
      <c r="AL39">
        <f t="shared" si="26"/>
        <v>-3535.5201415472684</v>
      </c>
      <c r="AN39">
        <f t="shared" si="27"/>
        <v>0</v>
      </c>
      <c r="AO39">
        <f t="shared" si="27"/>
        <v>0</v>
      </c>
      <c r="AP39">
        <f t="shared" si="27"/>
        <v>-0.47574323715593214</v>
      </c>
      <c r="AQ39">
        <f t="shared" si="27"/>
        <v>-61.022305410357411</v>
      </c>
      <c r="AR39">
        <f t="shared" si="27"/>
        <v>-61.498048647513343</v>
      </c>
      <c r="AS39">
        <f t="shared" si="27"/>
        <v>0.88683139425714441</v>
      </c>
      <c r="AT39">
        <f t="shared" si="27"/>
        <v>0.82452868883951302</v>
      </c>
      <c r="AU39">
        <f t="shared" si="23"/>
        <v>-59.786688564416693</v>
      </c>
      <c r="AW39">
        <v>36</v>
      </c>
      <c r="AX39">
        <f>IF(Z39&gt;0, (R39*SUMPRODUCT(K39:$K$98, X39:$X$98)-K39*$AZ$3)/Z39, 0)</f>
        <v>1144.7508891554339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2.7627288E-2</v>
      </c>
      <c r="Q40" s="4">
        <f t="shared" si="21"/>
        <v>50</v>
      </c>
      <c r="R40">
        <f t="shared" si="0"/>
        <v>250000</v>
      </c>
      <c r="S40">
        <f t="shared" si="1"/>
        <v>1093.2211657623573</v>
      </c>
      <c r="U40">
        <f t="shared" si="13"/>
        <v>2.7627288E-2</v>
      </c>
      <c r="V40">
        <f t="shared" si="14"/>
        <v>0.01</v>
      </c>
      <c r="W40">
        <f t="shared" si="15"/>
        <v>0.56266698743732546</v>
      </c>
      <c r="X40">
        <f t="shared" si="16"/>
        <v>1.5544962910023372E-2</v>
      </c>
      <c r="Y40">
        <f t="shared" si="17"/>
        <v>5.6266698743732543E-3</v>
      </c>
      <c r="Z40">
        <f t="shared" si="18"/>
        <v>0.54149535465292886</v>
      </c>
      <c r="AB40">
        <f t="shared" si="19"/>
        <v>644.11353416728764</v>
      </c>
      <c r="AC40">
        <f t="shared" si="2"/>
        <v>591.97418286857601</v>
      </c>
      <c r="AE40">
        <f t="shared" si="3"/>
        <v>0</v>
      </c>
      <c r="AF40">
        <f t="shared" si="24"/>
        <v>0</v>
      </c>
      <c r="AG40">
        <f t="shared" si="24"/>
        <v>-27.074767732646443</v>
      </c>
      <c r="AH40">
        <f t="shared" si="5"/>
        <v>-3886.2407275058431</v>
      </c>
      <c r="AI40">
        <f t="shared" si="25"/>
        <v>-3913.3154952384893</v>
      </c>
      <c r="AJ40">
        <f t="shared" si="7"/>
        <v>52.139351298711631</v>
      </c>
      <c r="AK40">
        <f t="shared" si="22"/>
        <v>45.087947391710138</v>
      </c>
      <c r="AL40">
        <f t="shared" si="26"/>
        <v>-3816.0881965480676</v>
      </c>
      <c r="AN40">
        <f t="shared" si="27"/>
        <v>0</v>
      </c>
      <c r="AO40">
        <f t="shared" si="27"/>
        <v>0</v>
      </c>
      <c r="AP40">
        <f t="shared" si="27"/>
        <v>-0.40878777621197643</v>
      </c>
      <c r="AQ40">
        <f t="shared" si="27"/>
        <v>-58.676318870353739</v>
      </c>
      <c r="AR40">
        <f t="shared" si="27"/>
        <v>-59.085106646565713</v>
      </c>
      <c r="AS40">
        <f t="shared" si="27"/>
        <v>0.78722483165886081</v>
      </c>
      <c r="AT40">
        <f t="shared" si="27"/>
        <v>0.68075936717992214</v>
      </c>
      <c r="AU40">
        <f t="shared" si="23"/>
        <v>-57.617122447726928</v>
      </c>
      <c r="AW40">
        <v>37</v>
      </c>
      <c r="AX40">
        <f>IF(Z40&gt;0, (R40*SUMPRODUCT(K40:$K$98, X40:$X$98)-K40*$AZ$3)/Z40, 0)</f>
        <v>1093.2211657623573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3.0780427999999999E-2</v>
      </c>
      <c r="Q41" s="4">
        <f t="shared" si="21"/>
        <v>50</v>
      </c>
      <c r="R41">
        <f t="shared" si="0"/>
        <v>250000</v>
      </c>
      <c r="S41">
        <f t="shared" si="1"/>
        <v>1042.0015154001283</v>
      </c>
      <c r="U41">
        <f t="shared" si="13"/>
        <v>3.0780427999999999E-2</v>
      </c>
      <c r="V41">
        <f t="shared" si="14"/>
        <v>0.01</v>
      </c>
      <c r="W41">
        <f t="shared" si="15"/>
        <v>0.54149535465292886</v>
      </c>
      <c r="X41">
        <f t="shared" si="16"/>
        <v>1.6667458776228942E-2</v>
      </c>
      <c r="Y41">
        <f t="shared" si="17"/>
        <v>5.414953546529289E-3</v>
      </c>
      <c r="Z41">
        <f t="shared" si="18"/>
        <v>0.51941294233017055</v>
      </c>
      <c r="AB41">
        <f t="shared" si="19"/>
        <v>591.97418286857601</v>
      </c>
      <c r="AC41">
        <f t="shared" si="2"/>
        <v>541.22907302647718</v>
      </c>
      <c r="AE41">
        <f t="shared" si="3"/>
        <v>0</v>
      </c>
      <c r="AF41">
        <f t="shared" si="24"/>
        <v>0</v>
      </c>
      <c r="AG41">
        <f t="shared" si="24"/>
        <v>-25.970647116508527</v>
      </c>
      <c r="AH41">
        <f t="shared" si="5"/>
        <v>-4166.8646940572353</v>
      </c>
      <c r="AI41">
        <f t="shared" si="25"/>
        <v>-4192.8353411737435</v>
      </c>
      <c r="AJ41">
        <f t="shared" si="7"/>
        <v>50.745109842098827</v>
      </c>
      <c r="AK41">
        <f t="shared" si="22"/>
        <v>41.438192800800323</v>
      </c>
      <c r="AL41">
        <f t="shared" si="26"/>
        <v>-4100.652038530844</v>
      </c>
      <c r="AN41">
        <f t="shared" si="27"/>
        <v>0</v>
      </c>
      <c r="AO41">
        <f t="shared" si="27"/>
        <v>0</v>
      </c>
      <c r="AP41">
        <f t="shared" si="27"/>
        <v>-0.35010467476507473</v>
      </c>
      <c r="AQ41">
        <f t="shared" si="27"/>
        <v>-56.172601397200232</v>
      </c>
      <c r="AR41">
        <f t="shared" si="27"/>
        <v>-56.522706071965302</v>
      </c>
      <c r="AS41">
        <f t="shared" si="27"/>
        <v>0.68408384656279075</v>
      </c>
      <c r="AT41">
        <f t="shared" si="27"/>
        <v>0.55861931157482314</v>
      </c>
      <c r="AU41">
        <f t="shared" si="23"/>
        <v>-55.280002913827687</v>
      </c>
      <c r="AW41">
        <v>38</v>
      </c>
      <c r="AX41">
        <f>IF(Z41&gt;0, (R41*SUMPRODUCT(K41:$K$98, X41:$X$98)-K41*$AZ$3)/Z41, 0)</f>
        <v>1042.0015154001283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3.4133669999999998E-2</v>
      </c>
      <c r="Q42" s="4">
        <f t="shared" si="21"/>
        <v>50</v>
      </c>
      <c r="R42">
        <f t="shared" si="0"/>
        <v>250000</v>
      </c>
      <c r="S42">
        <f t="shared" si="1"/>
        <v>991.23559298930775</v>
      </c>
      <c r="U42">
        <f t="shared" si="13"/>
        <v>3.4133669999999998E-2</v>
      </c>
      <c r="V42">
        <f t="shared" si="14"/>
        <v>0.01</v>
      </c>
      <c r="W42">
        <f t="shared" si="15"/>
        <v>0.51941294233017055</v>
      </c>
      <c r="X42">
        <f t="shared" si="16"/>
        <v>1.772946996722707E-2</v>
      </c>
      <c r="Y42">
        <f t="shared" si="17"/>
        <v>5.1941294233017058E-3</v>
      </c>
      <c r="Z42">
        <f t="shared" si="18"/>
        <v>0.49648934293964181</v>
      </c>
      <c r="AB42">
        <f t="shared" si="19"/>
        <v>541.22907302647718</v>
      </c>
      <c r="AC42">
        <f t="shared" si="2"/>
        <v>492.13790826164762</v>
      </c>
      <c r="AE42">
        <f t="shared" si="3"/>
        <v>0</v>
      </c>
      <c r="AF42">
        <f t="shared" si="24"/>
        <v>0</v>
      </c>
      <c r="AG42">
        <f t="shared" si="24"/>
        <v>-24.824467146982091</v>
      </c>
      <c r="AH42">
        <f t="shared" si="5"/>
        <v>-4432.3674918067672</v>
      </c>
      <c r="AI42">
        <f t="shared" si="25"/>
        <v>-4457.1919589537492</v>
      </c>
      <c r="AJ42">
        <f t="shared" si="7"/>
        <v>49.091164764829557</v>
      </c>
      <c r="AK42">
        <f t="shared" si="22"/>
        <v>37.88603511185341</v>
      </c>
      <c r="AL42">
        <f t="shared" si="26"/>
        <v>-4370.2147590770655</v>
      </c>
      <c r="AN42">
        <f t="shared" si="27"/>
        <v>0</v>
      </c>
      <c r="AO42">
        <f t="shared" si="27"/>
        <v>0</v>
      </c>
      <c r="AP42">
        <f t="shared" si="27"/>
        <v>-0.29879756302101396</v>
      </c>
      <c r="AQ42">
        <f t="shared" si="27"/>
        <v>-53.34980997271601</v>
      </c>
      <c r="AR42">
        <f t="shared" si="27"/>
        <v>-53.648607535737021</v>
      </c>
      <c r="AS42">
        <f t="shared" si="27"/>
        <v>0.59088158109276334</v>
      </c>
      <c r="AT42">
        <f t="shared" si="27"/>
        <v>0.45601200206734627</v>
      </c>
      <c r="AU42">
        <f t="shared" si="23"/>
        <v>-52.601713952576901</v>
      </c>
      <c r="AW42">
        <v>39</v>
      </c>
      <c r="AX42">
        <f>IF(Z42&gt;0, (R42*SUMPRODUCT(K42:$K$98, X42:$X$98)-K42*$AZ$3)/Z42, 0)</f>
        <v>991.23559298930775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3.7867151000000002E-2</v>
      </c>
      <c r="Q43" s="4">
        <f t="shared" si="21"/>
        <v>50</v>
      </c>
      <c r="R43">
        <f t="shared" si="0"/>
        <v>250000</v>
      </c>
      <c r="S43">
        <f t="shared" si="1"/>
        <v>941.58745066794245</v>
      </c>
      <c r="U43">
        <f t="shared" si="13"/>
        <v>3.7867151000000002E-2</v>
      </c>
      <c r="V43">
        <f t="shared" si="14"/>
        <v>0.01</v>
      </c>
      <c r="W43">
        <f t="shared" si="15"/>
        <v>0.49648934293964181</v>
      </c>
      <c r="X43">
        <f t="shared" si="16"/>
        <v>1.8800636918986202E-2</v>
      </c>
      <c r="Y43">
        <f t="shared" si="17"/>
        <v>4.9648934293964183E-3</v>
      </c>
      <c r="Z43">
        <f t="shared" si="18"/>
        <v>0.47272381259125917</v>
      </c>
      <c r="AB43">
        <f t="shared" si="19"/>
        <v>492.13790826164762</v>
      </c>
      <c r="AC43">
        <f t="shared" si="2"/>
        <v>445.11080956783394</v>
      </c>
      <c r="AE43">
        <f t="shared" si="3"/>
        <v>0</v>
      </c>
      <c r="AF43">
        <f t="shared" si="24"/>
        <v>0</v>
      </c>
      <c r="AG43">
        <f t="shared" si="24"/>
        <v>-23.636190629562957</v>
      </c>
      <c r="AH43">
        <f t="shared" si="5"/>
        <v>-4700.1592297465504</v>
      </c>
      <c r="AI43">
        <f t="shared" si="25"/>
        <v>-4723.7954203761137</v>
      </c>
      <c r="AJ43">
        <f t="shared" si="7"/>
        <v>47.027098693813684</v>
      </c>
      <c r="AK43">
        <f t="shared" si="22"/>
        <v>34.449653578315335</v>
      </c>
      <c r="AL43">
        <f t="shared" si="26"/>
        <v>-4642.3186681039842</v>
      </c>
      <c r="AN43">
        <f t="shared" si="27"/>
        <v>0</v>
      </c>
      <c r="AO43">
        <f t="shared" si="27"/>
        <v>0</v>
      </c>
      <c r="AP43">
        <f t="shared" si="27"/>
        <v>-0.25401337049415623</v>
      </c>
      <c r="AQ43">
        <f t="shared" si="27"/>
        <v>-50.511662666735496</v>
      </c>
      <c r="AR43">
        <f t="shared" si="27"/>
        <v>-50.765676037229653</v>
      </c>
      <c r="AS43">
        <f t="shared" si="27"/>
        <v>0.5053907387612665</v>
      </c>
      <c r="AT43">
        <f t="shared" si="27"/>
        <v>0.37022347445611847</v>
      </c>
      <c r="AU43">
        <f t="shared" si="23"/>
        <v>-49.890061824012264</v>
      </c>
      <c r="AW43">
        <v>40</v>
      </c>
      <c r="AX43">
        <f>IF(Z43&gt;0, (R43*SUMPRODUCT(K43:$K$98, X43:$X$98)-K43*$AZ$3)/Z43, 0)</f>
        <v>941.58745066794245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4.2172894000000002E-2</v>
      </c>
      <c r="Q44" s="4">
        <f t="shared" si="21"/>
        <v>50</v>
      </c>
      <c r="R44">
        <f t="shared" si="0"/>
        <v>250000</v>
      </c>
      <c r="S44">
        <f t="shared" si="1"/>
        <v>893.28221421928163</v>
      </c>
      <c r="U44">
        <f t="shared" si="13"/>
        <v>4.2172894000000002E-2</v>
      </c>
      <c r="V44">
        <f t="shared" si="14"/>
        <v>0.01</v>
      </c>
      <c r="W44">
        <f t="shared" si="15"/>
        <v>0.47272381259125917</v>
      </c>
      <c r="X44">
        <f t="shared" si="16"/>
        <v>1.993613123968704E-2</v>
      </c>
      <c r="Y44">
        <f t="shared" si="17"/>
        <v>4.7272381259125919E-3</v>
      </c>
      <c r="Z44">
        <f t="shared" si="18"/>
        <v>0.44806044322565958</v>
      </c>
      <c r="AB44">
        <f t="shared" si="19"/>
        <v>445.11080956783394</v>
      </c>
      <c r="AC44">
        <f t="shared" si="2"/>
        <v>400.24442482868989</v>
      </c>
      <c r="AE44">
        <f t="shared" si="3"/>
        <v>0</v>
      </c>
      <c r="AF44">
        <f t="shared" si="24"/>
        <v>0</v>
      </c>
      <c r="AG44">
        <f t="shared" si="24"/>
        <v>-22.40302216128298</v>
      </c>
      <c r="AH44">
        <f t="shared" si="5"/>
        <v>-4984.0328099217604</v>
      </c>
      <c r="AI44">
        <f t="shared" si="25"/>
        <v>-5006.4358320830434</v>
      </c>
      <c r="AJ44">
        <f t="shared" si="7"/>
        <v>44.866384739144053</v>
      </c>
      <c r="AK44">
        <f t="shared" si="22"/>
        <v>31.15775666974838</v>
      </c>
      <c r="AL44">
        <f t="shared" si="26"/>
        <v>-4930.4116906741501</v>
      </c>
      <c r="AN44">
        <f t="shared" si="27"/>
        <v>0</v>
      </c>
      <c r="AO44">
        <f t="shared" si="27"/>
        <v>0</v>
      </c>
      <c r="AP44">
        <f t="shared" si="27"/>
        <v>-0.21496496235784102</v>
      </c>
      <c r="AQ44">
        <f t="shared" si="27"/>
        <v>-47.823566734074916</v>
      </c>
      <c r="AR44">
        <f t="shared" si="27"/>
        <v>-48.038531696432756</v>
      </c>
      <c r="AS44">
        <f t="shared" si="27"/>
        <v>0.43050891246496809</v>
      </c>
      <c r="AT44">
        <f t="shared" si="27"/>
        <v>0.29896975244895524</v>
      </c>
      <c r="AU44">
        <f t="shared" si="23"/>
        <v>-47.309053031518829</v>
      </c>
      <c r="AW44">
        <v>41</v>
      </c>
      <c r="AX44">
        <f>IF(Z44&gt;0, (R44*SUMPRODUCT(K44:$K$98, X44:$X$98)-K44*$AZ$3)/Z44, 0)</f>
        <v>893.28221421928163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4.6777600000000003E-2</v>
      </c>
      <c r="Q45" s="4">
        <f t="shared" si="21"/>
        <v>50</v>
      </c>
      <c r="R45">
        <f t="shared" si="0"/>
        <v>250000</v>
      </c>
      <c r="S45">
        <f t="shared" si="1"/>
        <v>845.8206850227798</v>
      </c>
      <c r="U45">
        <f t="shared" si="13"/>
        <v>4.6777600000000003E-2</v>
      </c>
      <c r="V45">
        <f t="shared" si="14"/>
        <v>0.01</v>
      </c>
      <c r="W45">
        <f t="shared" si="15"/>
        <v>0.44806044322565958</v>
      </c>
      <c r="X45">
        <f t="shared" si="16"/>
        <v>2.0959192189032614E-2</v>
      </c>
      <c r="Y45">
        <f t="shared" si="17"/>
        <v>4.480604432256596E-3</v>
      </c>
      <c r="Z45">
        <f t="shared" si="18"/>
        <v>0.42262064660437032</v>
      </c>
      <c r="AB45">
        <f t="shared" si="19"/>
        <v>400.24442482868989</v>
      </c>
      <c r="AC45">
        <f t="shared" si="2"/>
        <v>357.46128481567865</v>
      </c>
      <c r="AE45">
        <f t="shared" si="3"/>
        <v>0</v>
      </c>
      <c r="AF45">
        <f t="shared" si="24"/>
        <v>0</v>
      </c>
      <c r="AG45">
        <f t="shared" si="24"/>
        <v>-21.131032330218517</v>
      </c>
      <c r="AH45">
        <f t="shared" si="5"/>
        <v>-5239.7980472581539</v>
      </c>
      <c r="AI45">
        <f t="shared" si="25"/>
        <v>-5260.9290795883726</v>
      </c>
      <c r="AJ45">
        <f t="shared" si="7"/>
        <v>42.783140013011234</v>
      </c>
      <c r="AK45">
        <f t="shared" si="22"/>
        <v>28.017109738008294</v>
      </c>
      <c r="AL45">
        <f t="shared" si="26"/>
        <v>-5190.1288298373529</v>
      </c>
      <c r="AN45">
        <f t="shared" si="27"/>
        <v>0</v>
      </c>
      <c r="AO45">
        <f t="shared" si="27"/>
        <v>0</v>
      </c>
      <c r="AP45">
        <f t="shared" si="27"/>
        <v>-0.18103550688488609</v>
      </c>
      <c r="AQ45">
        <f t="shared" si="27"/>
        <v>-44.890825996384571</v>
      </c>
      <c r="AR45">
        <f t="shared" si="27"/>
        <v>-45.07186150326946</v>
      </c>
      <c r="AS45">
        <f t="shared" si="27"/>
        <v>0.36653521310960235</v>
      </c>
      <c r="AT45">
        <f t="shared" si="27"/>
        <v>0.24003047194322091</v>
      </c>
      <c r="AU45">
        <f t="shared" si="23"/>
        <v>-44.465295818216632</v>
      </c>
      <c r="AW45">
        <v>42</v>
      </c>
      <c r="AX45">
        <f>IF(Z45&gt;0, (R45*SUMPRODUCT(K45:$K$98, X45:$X$98)-K45*$AZ$3)/Z45, 0)</f>
        <v>845.8206850227798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5.1668436999999998E-2</v>
      </c>
      <c r="Q46" s="4">
        <f t="shared" si="21"/>
        <v>50</v>
      </c>
      <c r="R46">
        <f t="shared" si="0"/>
        <v>250000</v>
      </c>
      <c r="S46">
        <f t="shared" si="1"/>
        <v>799.55670152198707</v>
      </c>
      <c r="U46">
        <f t="shared" si="13"/>
        <v>5.1668436999999998E-2</v>
      </c>
      <c r="V46">
        <f t="shared" si="14"/>
        <v>0.01</v>
      </c>
      <c r="W46">
        <f t="shared" si="15"/>
        <v>0.42262064660437032</v>
      </c>
      <c r="X46">
        <f t="shared" si="16"/>
        <v>2.1836148253977172E-2</v>
      </c>
      <c r="Y46">
        <f t="shared" si="17"/>
        <v>4.2262064660437033E-3</v>
      </c>
      <c r="Z46">
        <f t="shared" si="18"/>
        <v>0.39655829188434943</v>
      </c>
      <c r="AB46">
        <f t="shared" si="19"/>
        <v>357.46128481567865</v>
      </c>
      <c r="AC46">
        <f t="shared" si="2"/>
        <v>317.0708398202438</v>
      </c>
      <c r="AE46">
        <f t="shared" si="3"/>
        <v>0</v>
      </c>
      <c r="AF46">
        <f t="shared" si="24"/>
        <v>0</v>
      </c>
      <c r="AG46">
        <f t="shared" si="24"/>
        <v>-19.827914594217471</v>
      </c>
      <c r="AH46">
        <f t="shared" si="5"/>
        <v>-5459.0370634942929</v>
      </c>
      <c r="AI46">
        <f t="shared" si="25"/>
        <v>-5478.8649780885107</v>
      </c>
      <c r="AJ46">
        <f t="shared" si="7"/>
        <v>40.390444995434848</v>
      </c>
      <c r="AK46">
        <f t="shared" si="22"/>
        <v>25.022289937097508</v>
      </c>
      <c r="AL46">
        <f t="shared" si="26"/>
        <v>-5413.4522431559781</v>
      </c>
      <c r="AN46">
        <f t="shared" si="27"/>
        <v>0</v>
      </c>
      <c r="AO46">
        <f t="shared" si="27"/>
        <v>0</v>
      </c>
      <c r="AP46">
        <f t="shared" si="27"/>
        <v>-0.15167083047660038</v>
      </c>
      <c r="AQ46">
        <f t="shared" si="27"/>
        <v>-41.75813251002144</v>
      </c>
      <c r="AR46">
        <f t="shared" si="27"/>
        <v>-41.909803340498044</v>
      </c>
      <c r="AS46">
        <f t="shared" si="27"/>
        <v>0.30896100074808808</v>
      </c>
      <c r="AT46">
        <f t="shared" si="27"/>
        <v>0.19140447055852566</v>
      </c>
      <c r="AU46">
        <f t="shared" si="23"/>
        <v>-41.409437869191429</v>
      </c>
      <c r="AW46">
        <v>43</v>
      </c>
      <c r="AX46">
        <f>IF(Z46&gt;0, (R46*SUMPRODUCT(K46:$K$98, X46:$X$98)-K46*$AZ$3)/Z46, 0)</f>
        <v>799.55670152198707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5.7177164000000003E-2</v>
      </c>
      <c r="Q47" s="4">
        <f t="shared" si="21"/>
        <v>50</v>
      </c>
      <c r="R47">
        <f t="shared" si="0"/>
        <v>250000</v>
      </c>
      <c r="S47">
        <f t="shared" si="1"/>
        <v>755.11445388385619</v>
      </c>
      <c r="U47">
        <f t="shared" si="13"/>
        <v>5.7177164000000003E-2</v>
      </c>
      <c r="V47">
        <f t="shared" si="14"/>
        <v>0.01</v>
      </c>
      <c r="W47">
        <f t="shared" si="15"/>
        <v>0.39655829188434943</v>
      </c>
      <c r="X47">
        <f t="shared" si="16"/>
        <v>2.2674078490631317E-2</v>
      </c>
      <c r="Y47">
        <f t="shared" si="17"/>
        <v>3.9655829188434948E-3</v>
      </c>
      <c r="Z47">
        <f t="shared" si="18"/>
        <v>0.36991863047487467</v>
      </c>
      <c r="AB47">
        <f t="shared" si="19"/>
        <v>317.0708398202438</v>
      </c>
      <c r="AC47">
        <f t="shared" si="2"/>
        <v>279.33090463249897</v>
      </c>
      <c r="AE47">
        <f t="shared" si="3"/>
        <v>0</v>
      </c>
      <c r="AF47">
        <f t="shared" si="24"/>
        <v>0</v>
      </c>
      <c r="AG47">
        <f t="shared" si="24"/>
        <v>-18.495931523743732</v>
      </c>
      <c r="AH47">
        <f t="shared" si="5"/>
        <v>-5668.5196226578291</v>
      </c>
      <c r="AI47">
        <f t="shared" si="25"/>
        <v>-5687.015554181573</v>
      </c>
      <c r="AJ47">
        <f t="shared" si="7"/>
        <v>37.739935187744834</v>
      </c>
      <c r="AK47">
        <f t="shared" si="22"/>
        <v>22.194958787417068</v>
      </c>
      <c r="AL47">
        <f t="shared" si="26"/>
        <v>-5627.0806602064113</v>
      </c>
      <c r="AN47">
        <f t="shared" si="27"/>
        <v>0</v>
      </c>
      <c r="AO47">
        <f t="shared" si="27"/>
        <v>0</v>
      </c>
      <c r="AP47">
        <f t="shared" si="27"/>
        <v>-0.12632322698540854</v>
      </c>
      <c r="AQ47">
        <f t="shared" si="27"/>
        <v>-38.714767625789179</v>
      </c>
      <c r="AR47">
        <f t="shared" si="27"/>
        <v>-38.841090852774585</v>
      </c>
      <c r="AS47">
        <f t="shared" si="27"/>
        <v>0.25775562550153353</v>
      </c>
      <c r="AT47">
        <f t="shared" si="27"/>
        <v>0.15158678616621382</v>
      </c>
      <c r="AU47">
        <f t="shared" si="23"/>
        <v>-38.431748441106841</v>
      </c>
      <c r="AW47">
        <v>44</v>
      </c>
      <c r="AX47">
        <f>IF(Z47&gt;0, (R47*SUMPRODUCT(K47:$K$98, X47:$X$98)-K47*$AZ$3)/Z47, 0)</f>
        <v>755.11445388385619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6.3388860000000005E-2</v>
      </c>
      <c r="Q48" s="4">
        <f t="shared" si="21"/>
        <v>50</v>
      </c>
      <c r="R48">
        <f t="shared" si="0"/>
        <v>250000</v>
      </c>
      <c r="S48">
        <f t="shared" si="1"/>
        <v>712.44069626135638</v>
      </c>
      <c r="U48">
        <f t="shared" si="13"/>
        <v>6.3388860000000005E-2</v>
      </c>
      <c r="V48">
        <f t="shared" si="14"/>
        <v>0.01</v>
      </c>
      <c r="W48">
        <f t="shared" si="15"/>
        <v>0.36991863047487467</v>
      </c>
      <c r="X48">
        <f t="shared" si="16"/>
        <v>2.3448720278563567E-2</v>
      </c>
      <c r="Y48">
        <f t="shared" si="17"/>
        <v>3.6991863047487468E-3</v>
      </c>
      <c r="Z48">
        <f t="shared" si="18"/>
        <v>0.34277072389156238</v>
      </c>
      <c r="AB48">
        <f t="shared" si="19"/>
        <v>279.33090463249897</v>
      </c>
      <c r="AC48">
        <f t="shared" si="2"/>
        <v>244.20381318731384</v>
      </c>
      <c r="AE48">
        <f t="shared" si="3"/>
        <v>0</v>
      </c>
      <c r="AF48">
        <f t="shared" si="24"/>
        <v>0</v>
      </c>
      <c r="AG48">
        <f t="shared" si="24"/>
        <v>-17.138536194578119</v>
      </c>
      <c r="AH48">
        <f t="shared" si="5"/>
        <v>-5862.1800696408918</v>
      </c>
      <c r="AI48">
        <f t="shared" si="25"/>
        <v>-5879.3186058354695</v>
      </c>
      <c r="AJ48">
        <f t="shared" si="7"/>
        <v>35.12709144518513</v>
      </c>
      <c r="AK48">
        <f t="shared" si="22"/>
        <v>19.55316332427493</v>
      </c>
      <c r="AL48">
        <f t="shared" si="26"/>
        <v>-5824.6383510660089</v>
      </c>
      <c r="AN48">
        <f t="shared" si="27"/>
        <v>0</v>
      </c>
      <c r="AO48">
        <f t="shared" si="27"/>
        <v>0</v>
      </c>
      <c r="AP48">
        <f t="shared" si="27"/>
        <v>-0.10451116907627517</v>
      </c>
      <c r="AQ48">
        <f t="shared" si="27"/>
        <v>-35.747702455920916</v>
      </c>
      <c r="AR48">
        <f t="shared" si="27"/>
        <v>-35.852213624997191</v>
      </c>
      <c r="AS48">
        <f t="shared" si="27"/>
        <v>0.21420577297301038</v>
      </c>
      <c r="AT48">
        <f t="shared" si="27"/>
        <v>0.11923561819741647</v>
      </c>
      <c r="AU48">
        <f t="shared" si="23"/>
        <v>-35.518772233826759</v>
      </c>
      <c r="AW48">
        <v>45</v>
      </c>
      <c r="AX48">
        <f>IF(Z48&gt;0, (R48*SUMPRODUCT(K48:$K$98, X48:$X$98)-K48*$AZ$3)/Z48, 0)</f>
        <v>712.44069626135638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7.0498397000000004E-2</v>
      </c>
      <c r="Q49" s="4">
        <f t="shared" si="21"/>
        <v>50</v>
      </c>
      <c r="R49">
        <f t="shared" si="0"/>
        <v>250000</v>
      </c>
      <c r="S49">
        <f t="shared" si="1"/>
        <v>671.55460890157019</v>
      </c>
      <c r="U49">
        <f t="shared" si="13"/>
        <v>7.0498397000000004E-2</v>
      </c>
      <c r="V49">
        <f t="shared" si="14"/>
        <v>0.01</v>
      </c>
      <c r="W49">
        <f t="shared" si="15"/>
        <v>0.34277072389156238</v>
      </c>
      <c r="X49">
        <f t="shared" si="16"/>
        <v>2.4164786572884751E-2</v>
      </c>
      <c r="Y49">
        <f t="shared" si="17"/>
        <v>3.4277072389156237E-3</v>
      </c>
      <c r="Z49">
        <f t="shared" si="18"/>
        <v>0.31517823007976203</v>
      </c>
      <c r="AB49">
        <f t="shared" si="19"/>
        <v>244.20381318731384</v>
      </c>
      <c r="AC49">
        <f t="shared" si="2"/>
        <v>211.65939303550371</v>
      </c>
      <c r="AE49">
        <f t="shared" si="3"/>
        <v>0</v>
      </c>
      <c r="AF49">
        <f t="shared" si="24"/>
        <v>0</v>
      </c>
      <c r="AG49">
        <f t="shared" si="24"/>
        <v>-15.758911503988102</v>
      </c>
      <c r="AH49">
        <f t="shared" si="5"/>
        <v>-6041.1966432211875</v>
      </c>
      <c r="AI49">
        <f t="shared" si="25"/>
        <v>-6056.9555547251757</v>
      </c>
      <c r="AJ49">
        <f t="shared" si="7"/>
        <v>32.544420151810129</v>
      </c>
      <c r="AK49">
        <f t="shared" si="22"/>
        <v>17.09426692311197</v>
      </c>
      <c r="AL49">
        <f t="shared" si="26"/>
        <v>-6007.3168676502537</v>
      </c>
      <c r="AN49">
        <f t="shared" si="27"/>
        <v>0</v>
      </c>
      <c r="AO49">
        <f t="shared" si="27"/>
        <v>0</v>
      </c>
      <c r="AP49">
        <f t="shared" si="27"/>
        <v>-8.5801953122356292E-2</v>
      </c>
      <c r="AQ49">
        <f t="shared" si="27"/>
        <v>-32.892276287827542</v>
      </c>
      <c r="AR49">
        <f t="shared" si="27"/>
        <v>-32.978078240949898</v>
      </c>
      <c r="AS49">
        <f t="shared" si="27"/>
        <v>0.17719338112617833</v>
      </c>
      <c r="AT49">
        <f t="shared" si="27"/>
        <v>9.3072512579737268E-2</v>
      </c>
      <c r="AU49">
        <f t="shared" si="23"/>
        <v>-32.70781234724398</v>
      </c>
      <c r="AW49">
        <v>46</v>
      </c>
      <c r="AX49">
        <f>IF(Z49&gt;0, (R49*SUMPRODUCT(K49:$K$98, X49:$X$98)-K49*$AZ$3)/Z49, 0)</f>
        <v>671.55460890157019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7.8701599999999997E-2</v>
      </c>
      <c r="Q50" s="4">
        <f t="shared" si="21"/>
        <v>50</v>
      </c>
      <c r="R50">
        <f t="shared" si="0"/>
        <v>250000</v>
      </c>
      <c r="S50">
        <f t="shared" si="1"/>
        <v>632.35949556117578</v>
      </c>
      <c r="U50">
        <f t="shared" si="13"/>
        <v>7.8701599999999997E-2</v>
      </c>
      <c r="V50">
        <f t="shared" si="14"/>
        <v>0.01</v>
      </c>
      <c r="W50">
        <f t="shared" si="15"/>
        <v>0.31517823007976203</v>
      </c>
      <c r="X50">
        <f t="shared" si="16"/>
        <v>2.4805030992445399E-2</v>
      </c>
      <c r="Y50">
        <f t="shared" si="17"/>
        <v>3.1517823007976204E-3</v>
      </c>
      <c r="Z50">
        <f t="shared" si="18"/>
        <v>0.28722141678651902</v>
      </c>
      <c r="AB50">
        <f t="shared" si="19"/>
        <v>211.65939303550371</v>
      </c>
      <c r="AC50">
        <f t="shared" si="2"/>
        <v>181.62719023348939</v>
      </c>
      <c r="AE50">
        <f t="shared" si="3"/>
        <v>0</v>
      </c>
      <c r="AF50">
        <f t="shared" si="24"/>
        <v>0</v>
      </c>
      <c r="AG50">
        <f t="shared" si="24"/>
        <v>-14.361070839325951</v>
      </c>
      <c r="AH50">
        <f t="shared" si="5"/>
        <v>-6201.2577481113494</v>
      </c>
      <c r="AI50">
        <f t="shared" si="25"/>
        <v>-6215.6188189506756</v>
      </c>
      <c r="AJ50">
        <f t="shared" si="7"/>
        <v>30.032202802014325</v>
      </c>
      <c r="AK50">
        <f t="shared" si="22"/>
        <v>14.816157512485262</v>
      </c>
      <c r="AL50">
        <f t="shared" si="26"/>
        <v>-6170.770458636176</v>
      </c>
      <c r="AN50">
        <f t="shared" si="27"/>
        <v>0</v>
      </c>
      <c r="AO50">
        <f t="shared" si="27"/>
        <v>0</v>
      </c>
      <c r="AP50">
        <f t="shared" si="27"/>
        <v>-6.9813555890427037E-2</v>
      </c>
      <c r="AQ50">
        <f t="shared" si="27"/>
        <v>-30.146209793993012</v>
      </c>
      <c r="AR50">
        <f t="shared" si="27"/>
        <v>-30.216023349883439</v>
      </c>
      <c r="AS50">
        <f t="shared" si="27"/>
        <v>0.14599571942014561</v>
      </c>
      <c r="AT50">
        <f t="shared" si="27"/>
        <v>7.2025871340093556E-2</v>
      </c>
      <c r="AU50">
        <f t="shared" si="23"/>
        <v>-29.998001759123198</v>
      </c>
      <c r="AW50">
        <v>47</v>
      </c>
      <c r="AX50">
        <f>IF(Z50&gt;0, (R50*SUMPRODUCT(K50:$K$98, X50:$X$98)-K50*$AZ$3)/Z50, 0)</f>
        <v>632.35949556117578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8.8159118999999994E-2</v>
      </c>
      <c r="Q51" s="4">
        <f t="shared" si="21"/>
        <v>50</v>
      </c>
      <c r="R51">
        <f t="shared" si="0"/>
        <v>250000</v>
      </c>
      <c r="S51">
        <f t="shared" si="1"/>
        <v>594.66392910928471</v>
      </c>
      <c r="U51">
        <f t="shared" si="13"/>
        <v>8.8159118999999994E-2</v>
      </c>
      <c r="V51">
        <f t="shared" si="14"/>
        <v>0.01</v>
      </c>
      <c r="W51">
        <f t="shared" si="15"/>
        <v>0.28722141678651902</v>
      </c>
      <c r="X51">
        <f t="shared" si="16"/>
        <v>2.5321187061831327E-2</v>
      </c>
      <c r="Y51">
        <f t="shared" si="17"/>
        <v>2.8722141678651902E-3</v>
      </c>
      <c r="Z51">
        <f t="shared" si="18"/>
        <v>0.25902801555682248</v>
      </c>
      <c r="AB51">
        <f t="shared" si="19"/>
        <v>181.62719023348939</v>
      </c>
      <c r="AC51">
        <f t="shared" si="2"/>
        <v>154.03461748040098</v>
      </c>
      <c r="AE51">
        <f t="shared" si="3"/>
        <v>0</v>
      </c>
      <c r="AF51">
        <f t="shared" si="24"/>
        <v>0</v>
      </c>
      <c r="AG51">
        <f t="shared" si="24"/>
        <v>-12.951400777841124</v>
      </c>
      <c r="AH51">
        <f t="shared" si="5"/>
        <v>-6330.2967654578315</v>
      </c>
      <c r="AI51">
        <f t="shared" si="25"/>
        <v>-6343.2481662356722</v>
      </c>
      <c r="AJ51">
        <f t="shared" si="7"/>
        <v>27.592572753088405</v>
      </c>
      <c r="AK51">
        <f t="shared" si="22"/>
        <v>12.713903316344258</v>
      </c>
      <c r="AL51">
        <f t="shared" si="26"/>
        <v>-6302.9416901662398</v>
      </c>
      <c r="AN51">
        <f t="shared" si="27"/>
        <v>0</v>
      </c>
      <c r="AO51">
        <f t="shared" si="27"/>
        <v>0</v>
      </c>
      <c r="AP51">
        <f t="shared" si="27"/>
        <v>-5.6214927455326302E-2</v>
      </c>
      <c r="AQ51">
        <f t="shared" si="27"/>
        <v>-27.476346346237982</v>
      </c>
      <c r="AR51">
        <f t="shared" si="27"/>
        <v>-27.532561273693307</v>
      </c>
      <c r="AS51">
        <f t="shared" si="27"/>
        <v>0.11976422490720219</v>
      </c>
      <c r="AT51">
        <f t="shared" si="27"/>
        <v>5.5184081232752993E-2</v>
      </c>
      <c r="AU51">
        <f t="shared" si="23"/>
        <v>-27.357612967553351</v>
      </c>
      <c r="AW51">
        <v>48</v>
      </c>
      <c r="AX51">
        <f>IF(Z51&gt;0, (R51*SUMPRODUCT(K51:$K$98, X51:$X$98)-K51*$AZ$3)/Z51, 0)</f>
        <v>594.66392910928471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9.9426106E-2</v>
      </c>
      <c r="Q52" s="4">
        <f t="shared" si="21"/>
        <v>50</v>
      </c>
      <c r="R52">
        <f t="shared" si="0"/>
        <v>250000</v>
      </c>
      <c r="S52">
        <f t="shared" si="1"/>
        <v>558.50658931212138</v>
      </c>
      <c r="U52">
        <f t="shared" si="13"/>
        <v>9.9426106E-2</v>
      </c>
      <c r="V52">
        <f t="shared" si="14"/>
        <v>0.01</v>
      </c>
      <c r="W52">
        <f t="shared" si="15"/>
        <v>0.25902801555682248</v>
      </c>
      <c r="X52">
        <f t="shared" si="16"/>
        <v>2.5754146931722281E-2</v>
      </c>
      <c r="Y52">
        <f t="shared" si="17"/>
        <v>2.5902801555682249E-3</v>
      </c>
      <c r="Z52">
        <f t="shared" si="18"/>
        <v>0.23068358846953196</v>
      </c>
      <c r="AB52">
        <f t="shared" si="19"/>
        <v>154.03461748040098</v>
      </c>
      <c r="AC52">
        <f t="shared" si="2"/>
        <v>128.8383042063993</v>
      </c>
      <c r="AE52">
        <f t="shared" si="3"/>
        <v>0</v>
      </c>
      <c r="AF52">
        <f t="shared" si="24"/>
        <v>0</v>
      </c>
      <c r="AG52">
        <f t="shared" si="24"/>
        <v>-11.534179423476598</v>
      </c>
      <c r="AH52">
        <f t="shared" si="5"/>
        <v>-6438.53673293057</v>
      </c>
      <c r="AI52">
        <f t="shared" si="25"/>
        <v>-6450.0709123540464</v>
      </c>
      <c r="AJ52">
        <f t="shared" si="7"/>
        <v>25.196313274001682</v>
      </c>
      <c r="AK52">
        <f t="shared" si="22"/>
        <v>10.78242322362807</v>
      </c>
      <c r="AL52">
        <f t="shared" si="26"/>
        <v>-6414.0921758564164</v>
      </c>
      <c r="AN52">
        <f t="shared" si="27"/>
        <v>0</v>
      </c>
      <c r="AO52">
        <f t="shared" si="27"/>
        <v>0</v>
      </c>
      <c r="AP52">
        <f t="shared" si="27"/>
        <v>-4.4699595397158433E-2</v>
      </c>
      <c r="AQ52">
        <f t="shared" si="27"/>
        <v>-24.951925606944563</v>
      </c>
      <c r="AR52">
        <f t="shared" si="27"/>
        <v>-24.996625202341722</v>
      </c>
      <c r="AS52">
        <f t="shared" si="27"/>
        <v>9.7645872107341644E-2</v>
      </c>
      <c r="AT52">
        <f t="shared" si="27"/>
        <v>4.1786237043972177E-2</v>
      </c>
      <c r="AU52">
        <f t="shared" si="23"/>
        <v>-24.857193093190407</v>
      </c>
      <c r="AW52">
        <v>49</v>
      </c>
      <c r="AX52">
        <f>IF(Z52&gt;0, (R52*SUMPRODUCT(K52:$K$98, X52:$X$98)-K52*$AZ$3)/Z52, 0)</f>
        <v>558.50658931212138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0.112419382</v>
      </c>
      <c r="Q53" s="4">
        <f t="shared" si="21"/>
        <v>50</v>
      </c>
      <c r="R53">
        <f t="shared" si="0"/>
        <v>250000</v>
      </c>
      <c r="S53">
        <f t="shared" si="1"/>
        <v>523.21833301099969</v>
      </c>
      <c r="U53">
        <f t="shared" si="13"/>
        <v>0.112419382</v>
      </c>
      <c r="V53">
        <f t="shared" si="14"/>
        <v>0.01</v>
      </c>
      <c r="W53">
        <f t="shared" si="15"/>
        <v>0.23068358846953196</v>
      </c>
      <c r="X53">
        <f t="shared" si="16"/>
        <v>2.5933306453287109E-2</v>
      </c>
      <c r="Y53">
        <f t="shared" si="17"/>
        <v>2.3068358846953197E-3</v>
      </c>
      <c r="Z53">
        <f t="shared" si="18"/>
        <v>0.20244344613154952</v>
      </c>
      <c r="AB53">
        <f t="shared" si="19"/>
        <v>128.8383042063993</v>
      </c>
      <c r="AC53">
        <f t="shared" si="2"/>
        <v>105.92212241395146</v>
      </c>
      <c r="AE53">
        <f t="shared" si="3"/>
        <v>0</v>
      </c>
      <c r="AF53">
        <f t="shared" si="24"/>
        <v>0</v>
      </c>
      <c r="AG53">
        <f t="shared" si="24"/>
        <v>-10.122172306577475</v>
      </c>
      <c r="AH53">
        <f t="shared" si="5"/>
        <v>-6483.3266133217776</v>
      </c>
      <c r="AI53">
        <f t="shared" si="25"/>
        <v>-6493.4487856283549</v>
      </c>
      <c r="AJ53">
        <f t="shared" si="7"/>
        <v>22.916181792447844</v>
      </c>
      <c r="AK53">
        <f t="shared" si="22"/>
        <v>9.0186812944479513</v>
      </c>
      <c r="AL53">
        <f t="shared" si="26"/>
        <v>-6461.5139225414596</v>
      </c>
      <c r="AN53">
        <f t="shared" si="27"/>
        <v>0</v>
      </c>
      <c r="AO53">
        <f t="shared" si="27"/>
        <v>0</v>
      </c>
      <c r="AP53">
        <f t="shared" si="27"/>
        <v>-3.5024552279453794E-2</v>
      </c>
      <c r="AQ53">
        <f t="shared" si="27"/>
        <v>-22.433486116958015</v>
      </c>
      <c r="AR53">
        <f t="shared" si="27"/>
        <v>-22.468510669237471</v>
      </c>
      <c r="AS53">
        <f t="shared" si="27"/>
        <v>7.9294145853800707E-2</v>
      </c>
      <c r="AT53">
        <f t="shared" si="27"/>
        <v>3.1206273211123445E-2</v>
      </c>
      <c r="AU53">
        <f t="shared" si="23"/>
        <v>-22.358010250172548</v>
      </c>
      <c r="AW53">
        <v>50</v>
      </c>
      <c r="AX53">
        <f>IF(Z53&gt;0, (R53*SUMPRODUCT(K53:$K$98, X53:$X$98)-K53*$AZ$3)/Z53, 0)</f>
        <v>523.21833301099969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0.12734142500000001</v>
      </c>
      <c r="Q54" s="4">
        <f t="shared" si="21"/>
        <v>50</v>
      </c>
      <c r="R54">
        <f t="shared" si="0"/>
        <v>250000</v>
      </c>
      <c r="S54">
        <f t="shared" si="1"/>
        <v>488.47041010628431</v>
      </c>
      <c r="U54">
        <f t="shared" si="13"/>
        <v>0.12734142500000001</v>
      </c>
      <c r="V54">
        <f t="shared" si="14"/>
        <v>0.01</v>
      </c>
      <c r="W54">
        <f t="shared" si="15"/>
        <v>0.20244344613154952</v>
      </c>
      <c r="X54">
        <f t="shared" si="16"/>
        <v>2.5779436912302254E-2</v>
      </c>
      <c r="Y54">
        <f t="shared" si="17"/>
        <v>2.0244344613154952E-3</v>
      </c>
      <c r="Z54">
        <f t="shared" si="18"/>
        <v>0.17463957475793176</v>
      </c>
      <c r="AB54">
        <f t="shared" si="19"/>
        <v>105.92212241395146</v>
      </c>
      <c r="AC54">
        <f t="shared" si="2"/>
        <v>85.306264702794024</v>
      </c>
      <c r="AE54">
        <f t="shared" si="3"/>
        <v>0</v>
      </c>
      <c r="AF54">
        <f t="shared" si="24"/>
        <v>0</v>
      </c>
      <c r="AG54">
        <f t="shared" si="24"/>
        <v>-8.7319787378965881</v>
      </c>
      <c r="AH54">
        <f t="shared" si="5"/>
        <v>-6444.8592280755638</v>
      </c>
      <c r="AI54">
        <f t="shared" si="25"/>
        <v>-6453.5912068134603</v>
      </c>
      <c r="AJ54">
        <f t="shared" si="7"/>
        <v>20.615857711157432</v>
      </c>
      <c r="AK54">
        <f t="shared" si="22"/>
        <v>7.4145485689766026</v>
      </c>
      <c r="AL54">
        <f t="shared" si="26"/>
        <v>-6425.5608005333261</v>
      </c>
      <c r="AN54">
        <f t="shared" si="27"/>
        <v>0</v>
      </c>
      <c r="AO54">
        <f t="shared" si="27"/>
        <v>0</v>
      </c>
      <c r="AP54">
        <f t="shared" si="27"/>
        <v>-2.6976991392327326E-2</v>
      </c>
      <c r="AQ54">
        <f t="shared" si="27"/>
        <v>-19.911055344877877</v>
      </c>
      <c r="AR54">
        <f t="shared" si="27"/>
        <v>-19.938032336270201</v>
      </c>
      <c r="AS54">
        <f t="shared" si="27"/>
        <v>6.3691613632273769E-2</v>
      </c>
      <c r="AT54">
        <f t="shared" si="27"/>
        <v>2.290685982264053E-2</v>
      </c>
      <c r="AU54">
        <f t="shared" si="23"/>
        <v>-19.851433862815288</v>
      </c>
      <c r="AW54">
        <v>51</v>
      </c>
      <c r="AX54">
        <f>IF(Z54&gt;0, (R54*SUMPRODUCT(K54:$K$98, X54:$X$98)-K54*$AZ$3)/Z54, 0)</f>
        <v>488.47041010628431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0.14457818</v>
      </c>
      <c r="Q55" s="4">
        <f t="shared" si="21"/>
        <v>50</v>
      </c>
      <c r="R55">
        <f t="shared" si="0"/>
        <v>250000</v>
      </c>
      <c r="S55">
        <f t="shared" si="1"/>
        <v>453.91646956433271</v>
      </c>
      <c r="U55">
        <f t="shared" si="13"/>
        <v>0.14457818</v>
      </c>
      <c r="V55">
        <f t="shared" si="14"/>
        <v>0.01</v>
      </c>
      <c r="W55">
        <f t="shared" si="15"/>
        <v>0.17463957475793176</v>
      </c>
      <c r="X55">
        <f t="shared" si="16"/>
        <v>2.5249071874475715E-2</v>
      </c>
      <c r="Y55">
        <f t="shared" si="17"/>
        <v>1.7463957475793177E-3</v>
      </c>
      <c r="Z55">
        <f t="shared" si="18"/>
        <v>0.14764410713587672</v>
      </c>
      <c r="AB55">
        <f t="shared" si="19"/>
        <v>85.306264702794024</v>
      </c>
      <c r="AC55">
        <f t="shared" si="2"/>
        <v>67.018091863095265</v>
      </c>
      <c r="AE55">
        <f t="shared" si="3"/>
        <v>0</v>
      </c>
      <c r="AF55">
        <f t="shared" si="24"/>
        <v>0</v>
      </c>
      <c r="AG55">
        <f t="shared" si="24"/>
        <v>-7.3822053567938362</v>
      </c>
      <c r="AH55">
        <f t="shared" si="5"/>
        <v>-6312.2679686189285</v>
      </c>
      <c r="AI55">
        <f t="shared" si="25"/>
        <v>-6319.6501739757223</v>
      </c>
      <c r="AJ55">
        <f t="shared" si="7"/>
        <v>18.28817283969876</v>
      </c>
      <c r="AK55">
        <f t="shared" si="22"/>
        <v>5.9714385291955825</v>
      </c>
      <c r="AL55">
        <f t="shared" si="26"/>
        <v>-6295.3905626068281</v>
      </c>
      <c r="AN55">
        <f t="shared" si="27"/>
        <v>0</v>
      </c>
      <c r="AO55">
        <f t="shared" si="27"/>
        <v>0</v>
      </c>
      <c r="AP55">
        <f t="shared" si="27"/>
        <v>-2.0363336750915804E-2</v>
      </c>
      <c r="AQ55">
        <f t="shared" si="27"/>
        <v>-17.411983559724778</v>
      </c>
      <c r="AR55">
        <f t="shared" si="27"/>
        <v>-17.432346896475696</v>
      </c>
      <c r="AS55">
        <f t="shared" si="27"/>
        <v>5.0446743770276053E-2</v>
      </c>
      <c r="AT55">
        <f t="shared" si="27"/>
        <v>1.6471827561054791E-2</v>
      </c>
      <c r="AU55">
        <f t="shared" si="23"/>
        <v>-17.365428325144364</v>
      </c>
      <c r="AW55">
        <v>52</v>
      </c>
      <c r="AX55">
        <f>IF(Z55&gt;0, (R55*SUMPRODUCT(K55:$K$98, X55:$X$98)-K55*$AZ$3)/Z55, 0)</f>
        <v>453.91646956433271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0.16385111999999999</v>
      </c>
      <c r="Q56" s="4">
        <f t="shared" si="21"/>
        <v>50</v>
      </c>
      <c r="R56">
        <f t="shared" si="0"/>
        <v>250000</v>
      </c>
      <c r="S56">
        <f t="shared" si="1"/>
        <v>418.56680646440668</v>
      </c>
      <c r="U56">
        <f t="shared" si="13"/>
        <v>0.16385111999999999</v>
      </c>
      <c r="V56">
        <f t="shared" si="14"/>
        <v>0.01</v>
      </c>
      <c r="W56">
        <f t="shared" si="15"/>
        <v>0.14764410713587672</v>
      </c>
      <c r="X56">
        <f t="shared" si="16"/>
        <v>2.4191652315613391E-2</v>
      </c>
      <c r="Y56">
        <f t="shared" si="17"/>
        <v>1.4764410713587672E-3</v>
      </c>
      <c r="Z56">
        <f t="shared" si="18"/>
        <v>0.12197601374890457</v>
      </c>
      <c r="AB56">
        <f t="shared" si="19"/>
        <v>67.018091863095265</v>
      </c>
      <c r="AC56">
        <f t="shared" si="2"/>
        <v>51.055110540137548</v>
      </c>
      <c r="AE56">
        <f t="shared" si="3"/>
        <v>0</v>
      </c>
      <c r="AF56">
        <f t="shared" si="24"/>
        <v>0</v>
      </c>
      <c r="AG56">
        <f t="shared" si="24"/>
        <v>-6.0988006874452285</v>
      </c>
      <c r="AH56">
        <f t="shared" si="5"/>
        <v>-6047.9130789033479</v>
      </c>
      <c r="AI56">
        <f t="shared" si="25"/>
        <v>-6054.0118795907929</v>
      </c>
      <c r="AJ56">
        <f t="shared" si="7"/>
        <v>15.962981322957717</v>
      </c>
      <c r="AK56">
        <f t="shared" si="22"/>
        <v>4.6912664304166691</v>
      </c>
      <c r="AL56">
        <f t="shared" si="26"/>
        <v>-6033.3576318374189</v>
      </c>
      <c r="AN56">
        <f t="shared" si="27"/>
        <v>0</v>
      </c>
      <c r="AO56">
        <f t="shared" si="27"/>
        <v>0</v>
      </c>
      <c r="AP56">
        <f t="shared" si="27"/>
        <v>-1.5020667723064225E-2</v>
      </c>
      <c r="AQ56">
        <f t="shared" si="27"/>
        <v>-14.895337203458551</v>
      </c>
      <c r="AR56">
        <f t="shared" si="27"/>
        <v>-14.910357871181613</v>
      </c>
      <c r="AS56">
        <f t="shared" si="27"/>
        <v>3.9315047434689818E-2</v>
      </c>
      <c r="AT56">
        <f t="shared" si="27"/>
        <v>1.1554067408156666E-2</v>
      </c>
      <c r="AU56">
        <f t="shared" si="23"/>
        <v>-14.859488756338768</v>
      </c>
      <c r="AW56">
        <v>53</v>
      </c>
      <c r="AX56">
        <f>IF(Z56&gt;0, (R56*SUMPRODUCT(K56:$K$98, X56:$X$98)-K56*$AZ$3)/Z56, 0)</f>
        <v>418.56680646440668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0.185300933</v>
      </c>
      <c r="Q57" s="4">
        <f t="shared" si="21"/>
        <v>50</v>
      </c>
      <c r="R57">
        <f t="shared" si="0"/>
        <v>250000</v>
      </c>
      <c r="S57">
        <f t="shared" si="1"/>
        <v>381.57926588307612</v>
      </c>
      <c r="U57">
        <f t="shared" si="13"/>
        <v>0.185300933</v>
      </c>
      <c r="V57">
        <f t="shared" si="14"/>
        <v>0.01</v>
      </c>
      <c r="W57">
        <f t="shared" si="15"/>
        <v>0.12197601374890457</v>
      </c>
      <c r="X57">
        <f t="shared" si="16"/>
        <v>2.2602269151292844E-2</v>
      </c>
      <c r="Y57">
        <f t="shared" si="17"/>
        <v>1.2197601374890458E-3</v>
      </c>
      <c r="Z57">
        <f t="shared" si="18"/>
        <v>9.8153984460122676E-2</v>
      </c>
      <c r="AB57">
        <f t="shared" si="19"/>
        <v>51.055110540137548</v>
      </c>
      <c r="AC57">
        <f t="shared" si="2"/>
        <v>37.45352533379247</v>
      </c>
      <c r="AE57">
        <f t="shared" si="3"/>
        <v>0</v>
      </c>
      <c r="AF57">
        <f t="shared" si="24"/>
        <v>0</v>
      </c>
      <c r="AG57">
        <f t="shared" si="24"/>
        <v>-4.9076992230061336</v>
      </c>
      <c r="AH57">
        <f t="shared" si="5"/>
        <v>-5650.5672878232108</v>
      </c>
      <c r="AI57">
        <f t="shared" si="25"/>
        <v>-5655.4749870462165</v>
      </c>
      <c r="AJ57">
        <f t="shared" si="7"/>
        <v>13.601585206345078</v>
      </c>
      <c r="AK57">
        <f t="shared" si="22"/>
        <v>3.5738577378096288</v>
      </c>
      <c r="AL57">
        <f t="shared" si="26"/>
        <v>-5638.2995441020621</v>
      </c>
      <c r="AN57">
        <f t="shared" si="27"/>
        <v>0</v>
      </c>
      <c r="AO57">
        <f t="shared" si="27"/>
        <v>0</v>
      </c>
      <c r="AP57">
        <f t="shared" si="27"/>
        <v>-1.0792069020059638E-2</v>
      </c>
      <c r="AQ57">
        <f t="shared" si="27"/>
        <v>-12.425641711458866</v>
      </c>
      <c r="AR57">
        <f t="shared" si="27"/>
        <v>-12.436433780478925</v>
      </c>
      <c r="AS57">
        <f t="shared" si="27"/>
        <v>2.9909992373001366E-2</v>
      </c>
      <c r="AT57">
        <f t="shared" si="27"/>
        <v>7.8589411497574802E-3</v>
      </c>
      <c r="AU57">
        <f t="shared" si="23"/>
        <v>-12.398664846956166</v>
      </c>
      <c r="AW57">
        <v>54</v>
      </c>
      <c r="AX57">
        <f>IF(Z57&gt;0, (R57*SUMPRODUCT(K57:$K$98, X57:$X$98)-K57*$AZ$3)/Z57, 0)</f>
        <v>381.57926588307612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0.20871278500000001</v>
      </c>
      <c r="Q58" s="4">
        <f t="shared" si="21"/>
        <v>50</v>
      </c>
      <c r="R58">
        <f t="shared" si="0"/>
        <v>250000</v>
      </c>
      <c r="S58">
        <f t="shared" si="1"/>
        <v>341.42952575225331</v>
      </c>
      <c r="U58">
        <f t="shared" si="13"/>
        <v>0.20871278500000001</v>
      </c>
      <c r="V58">
        <f t="shared" si="14"/>
        <v>0.01</v>
      </c>
      <c r="W58">
        <f t="shared" si="15"/>
        <v>9.8153984460122676E-2</v>
      </c>
      <c r="X58">
        <f t="shared" si="16"/>
        <v>2.0485991455518927E-2</v>
      </c>
      <c r="Y58">
        <f t="shared" si="17"/>
        <v>9.8153984460122687E-4</v>
      </c>
      <c r="Z58">
        <f t="shared" si="18"/>
        <v>7.6686453160002527E-2</v>
      </c>
      <c r="AB58">
        <f t="shared" si="19"/>
        <v>37.45352533379247</v>
      </c>
      <c r="AC58">
        <f t="shared" si="2"/>
        <v>26.183019334042051</v>
      </c>
      <c r="AE58">
        <f t="shared" si="3"/>
        <v>0</v>
      </c>
      <c r="AF58">
        <f t="shared" si="24"/>
        <v>0</v>
      </c>
      <c r="AG58">
        <f t="shared" si="24"/>
        <v>-3.8343226580001262</v>
      </c>
      <c r="AH58">
        <f t="shared" si="5"/>
        <v>-5121.497863879732</v>
      </c>
      <c r="AI58">
        <f t="shared" si="25"/>
        <v>-5125.332186537732</v>
      </c>
      <c r="AJ58">
        <f t="shared" si="7"/>
        <v>11.270505999750419</v>
      </c>
      <c r="AK58">
        <f t="shared" si="22"/>
        <v>2.6217467733654733</v>
      </c>
      <c r="AL58">
        <f t="shared" si="26"/>
        <v>-5111.4399337646155</v>
      </c>
      <c r="AN58">
        <f t="shared" si="27"/>
        <v>0</v>
      </c>
      <c r="AO58">
        <f t="shared" si="27"/>
        <v>0</v>
      </c>
      <c r="AP58">
        <f t="shared" si="27"/>
        <v>-7.5283085256876532E-3</v>
      </c>
      <c r="AQ58">
        <f t="shared" si="27"/>
        <v>-10.055548129861016</v>
      </c>
      <c r="AR58">
        <f t="shared" si="27"/>
        <v>-10.063076438386704</v>
      </c>
      <c r="AS58">
        <f t="shared" si="27"/>
        <v>2.2128509772046456E-2</v>
      </c>
      <c r="AT58">
        <f t="shared" si="27"/>
        <v>5.147537217542306E-3</v>
      </c>
      <c r="AU58">
        <f t="shared" si="23"/>
        <v>-10.035800391397114</v>
      </c>
      <c r="AW58">
        <v>55</v>
      </c>
      <c r="AX58">
        <f>IF(Z58&gt;0, (R58*SUMPRODUCT(K58:$K$98, X58:$X$98)-K58*$AZ$3)/Z58, 0)</f>
        <v>341.42952575225331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0.23444695300000001</v>
      </c>
      <c r="Q59" s="4">
        <f t="shared" si="21"/>
        <v>50</v>
      </c>
      <c r="R59">
        <f t="shared" si="0"/>
        <v>250000</v>
      </c>
      <c r="S59">
        <f t="shared" si="1"/>
        <v>296.14497765058411</v>
      </c>
      <c r="U59">
        <f t="shared" si="13"/>
        <v>0.23444695300000001</v>
      </c>
      <c r="V59">
        <f t="shared" si="14"/>
        <v>0.01</v>
      </c>
      <c r="W59">
        <f t="shared" si="15"/>
        <v>7.6686453160002527E-2</v>
      </c>
      <c r="X59">
        <f t="shared" si="16"/>
        <v>1.7978905279739815E-2</v>
      </c>
      <c r="Y59">
        <f t="shared" si="17"/>
        <v>7.6686453160002531E-4</v>
      </c>
      <c r="Z59">
        <f t="shared" si="18"/>
        <v>5.7940683348662682E-2</v>
      </c>
      <c r="AB59">
        <f t="shared" si="19"/>
        <v>26.183019334042051</v>
      </c>
      <c r="AC59">
        <f t="shared" si="2"/>
        <v>17.15884237534928</v>
      </c>
      <c r="AE59">
        <f t="shared" si="3"/>
        <v>0</v>
      </c>
      <c r="AF59">
        <f t="shared" si="24"/>
        <v>0</v>
      </c>
      <c r="AG59">
        <f t="shared" si="24"/>
        <v>-2.8970341674331341</v>
      </c>
      <c r="AH59">
        <f t="shared" si="5"/>
        <v>-4494.7263199349536</v>
      </c>
      <c r="AI59">
        <f t="shared" si="25"/>
        <v>-4497.6233541023867</v>
      </c>
      <c r="AJ59">
        <f t="shared" si="7"/>
        <v>9.0241769586927703</v>
      </c>
      <c r="AK59">
        <f t="shared" si="22"/>
        <v>1.8328113533829438</v>
      </c>
      <c r="AL59">
        <f t="shared" si="26"/>
        <v>-4486.7663657903113</v>
      </c>
      <c r="AN59">
        <f t="shared" si="27"/>
        <v>0</v>
      </c>
      <c r="AO59">
        <f t="shared" si="27"/>
        <v>0</v>
      </c>
      <c r="AP59">
        <f t="shared" si="27"/>
        <v>-5.0786039690530211E-3</v>
      </c>
      <c r="AQ59">
        <f t="shared" si="27"/>
        <v>-7.8794151566580029</v>
      </c>
      <c r="AR59">
        <f t="shared" si="27"/>
        <v>-7.8844937606270555</v>
      </c>
      <c r="AS59">
        <f t="shared" si="27"/>
        <v>1.5819703279668595E-2</v>
      </c>
      <c r="AT59">
        <f t="shared" si="27"/>
        <v>3.2129835120527266E-3</v>
      </c>
      <c r="AU59">
        <f t="shared" si="23"/>
        <v>-7.865461073835335</v>
      </c>
      <c r="AW59">
        <v>56</v>
      </c>
      <c r="AX59">
        <f>IF(Z59&gt;0, (R59*SUMPRODUCT(K59:$K$98, X59:$X$98)-K59*$AZ$3)/Z59, 0)</f>
        <v>296.14497765058411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0.26339700100000002</v>
      </c>
      <c r="Q60" s="4">
        <f t="shared" si="21"/>
        <v>50</v>
      </c>
      <c r="R60">
        <f t="shared" si="0"/>
        <v>250000</v>
      </c>
      <c r="S60">
        <f t="shared" si="1"/>
        <v>242.2879998808003</v>
      </c>
      <c r="U60">
        <f t="shared" si="13"/>
        <v>0.26339700100000002</v>
      </c>
      <c r="V60">
        <f t="shared" si="14"/>
        <v>0.01</v>
      </c>
      <c r="W60">
        <f t="shared" si="15"/>
        <v>5.7940683348662682E-2</v>
      </c>
      <c r="X60">
        <f t="shared" si="16"/>
        <v>1.5261402229928389E-2</v>
      </c>
      <c r="Y60">
        <f t="shared" si="17"/>
        <v>5.7940683348662681E-4</v>
      </c>
      <c r="Z60">
        <f t="shared" si="18"/>
        <v>4.2099874285247668E-2</v>
      </c>
      <c r="AB60">
        <f t="shared" si="19"/>
        <v>17.15884237534928</v>
      </c>
      <c r="AC60">
        <f t="shared" si="2"/>
        <v>10.200294335805795</v>
      </c>
      <c r="AE60">
        <f t="shared" si="3"/>
        <v>0</v>
      </c>
      <c r="AF60">
        <f t="shared" si="24"/>
        <v>0</v>
      </c>
      <c r="AG60">
        <f t="shared" si="24"/>
        <v>-2.1049937142623834</v>
      </c>
      <c r="AH60">
        <f t="shared" si="5"/>
        <v>-3815.3505574820974</v>
      </c>
      <c r="AI60">
        <f t="shared" si="25"/>
        <v>-3817.4555511963599</v>
      </c>
      <c r="AJ60">
        <f t="shared" si="7"/>
        <v>6.9585480395434853</v>
      </c>
      <c r="AK60">
        <f t="shared" si="22"/>
        <v>1.2011189662744497</v>
      </c>
      <c r="AL60">
        <f t="shared" si="26"/>
        <v>-3809.295884190542</v>
      </c>
      <c r="AN60">
        <f t="shared" si="27"/>
        <v>0</v>
      </c>
      <c r="AO60">
        <f t="shared" si="27"/>
        <v>0</v>
      </c>
      <c r="AP60">
        <f t="shared" si="27"/>
        <v>-3.2947579237921679E-3</v>
      </c>
      <c r="AQ60">
        <f t="shared" si="27"/>
        <v>-5.9718261371217087</v>
      </c>
      <c r="AR60">
        <f t="shared" si="27"/>
        <v>-5.9751208950455004</v>
      </c>
      <c r="AS60">
        <f t="shared" si="27"/>
        <v>1.0891591331619807E-2</v>
      </c>
      <c r="AT60">
        <f t="shared" si="27"/>
        <v>1.8800038236392183E-3</v>
      </c>
      <c r="AU60">
        <f t="shared" si="23"/>
        <v>-5.9623492998902421</v>
      </c>
      <c r="AW60">
        <v>57</v>
      </c>
      <c r="AX60">
        <f>IF(Z60&gt;0, (R60*SUMPRODUCT(K60:$K$98, X60:$X$98)-K60*$AZ$3)/Z60, 0)</f>
        <v>242.2879998808003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0.29593128600000002</v>
      </c>
      <c r="Q61" s="4">
        <f t="shared" si="21"/>
        <v>50</v>
      </c>
      <c r="R61">
        <f t="shared" si="0"/>
        <v>250000</v>
      </c>
      <c r="S61">
        <f t="shared" si="1"/>
        <v>172.84857780075257</v>
      </c>
      <c r="U61">
        <f t="shared" si="13"/>
        <v>0.29593128600000002</v>
      </c>
      <c r="V61">
        <f t="shared" si="14"/>
        <v>0.01</v>
      </c>
      <c r="W61">
        <f t="shared" si="15"/>
        <v>4.2099874285247668E-2</v>
      </c>
      <c r="X61">
        <f t="shared" si="16"/>
        <v>1.2458669937671673E-2</v>
      </c>
      <c r="Y61">
        <f t="shared" si="17"/>
        <v>4.209987428524767E-4</v>
      </c>
      <c r="Z61">
        <f t="shared" si="18"/>
        <v>2.9220205604723517E-2</v>
      </c>
      <c r="AB61">
        <f t="shared" si="19"/>
        <v>10.200294335805795</v>
      </c>
      <c r="AC61">
        <f t="shared" si="2"/>
        <v>5.050670981822039</v>
      </c>
      <c r="AE61">
        <f t="shared" si="3"/>
        <v>0</v>
      </c>
      <c r="AF61">
        <f t="shared" si="24"/>
        <v>0</v>
      </c>
      <c r="AG61">
        <f t="shared" si="24"/>
        <v>-1.4610102802361757</v>
      </c>
      <c r="AH61">
        <f t="shared" si="5"/>
        <v>-3114.6674844179183</v>
      </c>
      <c r="AI61">
        <f t="shared" si="25"/>
        <v>-3116.1284946981546</v>
      </c>
      <c r="AJ61">
        <f t="shared" si="7"/>
        <v>5.1496233539837561</v>
      </c>
      <c r="AK61">
        <f t="shared" si="22"/>
        <v>0.71402060350640573</v>
      </c>
      <c r="AL61">
        <f t="shared" si="26"/>
        <v>-3110.2648507406643</v>
      </c>
      <c r="AN61">
        <f t="shared" si="27"/>
        <v>0</v>
      </c>
      <c r="AO61">
        <f t="shared" si="27"/>
        <v>0</v>
      </c>
      <c r="AP61">
        <f t="shared" si="27"/>
        <v>-2.0417753527747673E-3</v>
      </c>
      <c r="AQ61">
        <f t="shared" si="27"/>
        <v>-4.3527765600290458</v>
      </c>
      <c r="AR61">
        <f t="shared" si="27"/>
        <v>-4.3548183353818199</v>
      </c>
      <c r="AS61">
        <f t="shared" si="27"/>
        <v>7.1966461718104349E-3</v>
      </c>
      <c r="AT61">
        <f t="shared" si="27"/>
        <v>9.9785038430877837E-4</v>
      </c>
      <c r="AU61">
        <f t="shared" si="23"/>
        <v>-4.3466238388257006</v>
      </c>
      <c r="AW61">
        <v>58</v>
      </c>
      <c r="AX61">
        <f>IF(Z61&gt;0, (R61*SUMPRODUCT(K61:$K$98, X61:$X$98)-K61*$AZ$3)/Z61, 0)</f>
        <v>172.84857780075257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0.33262349499999999</v>
      </c>
      <c r="Q62" s="4">
        <f t="shared" si="21"/>
        <v>50</v>
      </c>
      <c r="R62">
        <f t="shared" si="0"/>
        <v>250000</v>
      </c>
      <c r="S62">
        <f t="shared" si="1"/>
        <v>74.549854565450048</v>
      </c>
      <c r="U62">
        <f t="shared" si="13"/>
        <v>0.33262349499999999</v>
      </c>
      <c r="V62">
        <f t="shared" si="14"/>
        <v>0.01</v>
      </c>
      <c r="W62">
        <f t="shared" si="15"/>
        <v>2.9220205604723517E-2</v>
      </c>
      <c r="X62">
        <f t="shared" si="16"/>
        <v>9.7193269128617241E-3</v>
      </c>
      <c r="Y62">
        <f t="shared" si="17"/>
        <v>2.9220205604723519E-4</v>
      </c>
      <c r="Z62">
        <f t="shared" si="18"/>
        <v>1.9208676635814558E-2</v>
      </c>
      <c r="AB62">
        <f t="shared" si="19"/>
        <v>5.050670981822039</v>
      </c>
      <c r="AC62">
        <f t="shared" si="2"/>
        <v>1.4320040495947337</v>
      </c>
      <c r="AE62">
        <f t="shared" si="3"/>
        <v>0</v>
      </c>
      <c r="AF62">
        <f t="shared" si="24"/>
        <v>0</v>
      </c>
      <c r="AG62">
        <f t="shared" si="24"/>
        <v>-0.96043383179072794</v>
      </c>
      <c r="AH62">
        <f t="shared" si="5"/>
        <v>-2429.8317282154312</v>
      </c>
      <c r="AI62">
        <f t="shared" si="25"/>
        <v>-2430.7921620472221</v>
      </c>
      <c r="AJ62">
        <f t="shared" si="7"/>
        <v>3.6186669322273053</v>
      </c>
      <c r="AK62">
        <f t="shared" si="22"/>
        <v>0.35354696872754277</v>
      </c>
      <c r="AL62">
        <f t="shared" si="26"/>
        <v>-2426.8199481462671</v>
      </c>
      <c r="AN62">
        <f t="shared" si="27"/>
        <v>0</v>
      </c>
      <c r="AO62">
        <f t="shared" si="27"/>
        <v>0</v>
      </c>
      <c r="AP62">
        <f t="shared" si="27"/>
        <v>-1.1984063798234097E-3</v>
      </c>
      <c r="AQ62">
        <f t="shared" si="27"/>
        <v>-3.0318859546642907</v>
      </c>
      <c r="AR62">
        <f t="shared" si="27"/>
        <v>-3.0330843610441143</v>
      </c>
      <c r="AS62">
        <f t="shared" si="27"/>
        <v>4.5152861076869395E-3</v>
      </c>
      <c r="AT62">
        <f t="shared" si="27"/>
        <v>4.4114745739468557E-4</v>
      </c>
      <c r="AU62">
        <f t="shared" si="23"/>
        <v>-3.0281279274790327</v>
      </c>
      <c r="AW62">
        <v>59</v>
      </c>
      <c r="AX62">
        <f>IF(Z62&gt;0, (R62*SUMPRODUCT(K62:$K$98, X62:$X$98)-K62*$AZ$3)/Z62, 0)</f>
        <v>74.549854565450048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0.37225971299999999</v>
      </c>
      <c r="Q63" s="4">
        <f t="shared" si="21"/>
        <v>50</v>
      </c>
      <c r="R63">
        <f t="shared" si="0"/>
        <v>250000</v>
      </c>
      <c r="S63">
        <f t="shared" si="1"/>
        <v>-79.591184556508836</v>
      </c>
      <c r="U63">
        <f t="shared" si="13"/>
        <v>0.37225971299999999</v>
      </c>
      <c r="V63">
        <f t="shared" si="14"/>
        <v>0.01</v>
      </c>
      <c r="W63">
        <f t="shared" si="15"/>
        <v>1.9208676635814558E-2</v>
      </c>
      <c r="X63">
        <f t="shared" si="16"/>
        <v>7.1506164515581332E-3</v>
      </c>
      <c r="Y63">
        <f t="shared" si="17"/>
        <v>1.9208676635814559E-4</v>
      </c>
      <c r="Z63">
        <f t="shared" si="18"/>
        <v>1.1865973417898279E-2</v>
      </c>
      <c r="AB63">
        <f t="shared" si="19"/>
        <v>1.4320040495947337</v>
      </c>
      <c r="AC63">
        <f t="shared" si="2"/>
        <v>-0.94442688024656984</v>
      </c>
      <c r="AE63">
        <f t="shared" si="3"/>
        <v>0</v>
      </c>
      <c r="AF63">
        <f t="shared" si="24"/>
        <v>0</v>
      </c>
      <c r="AG63">
        <f t="shared" si="24"/>
        <v>-0.59329867089491395</v>
      </c>
      <c r="AH63">
        <f t="shared" si="5"/>
        <v>-1787.6541128895333</v>
      </c>
      <c r="AI63">
        <f t="shared" si="25"/>
        <v>-1788.2474115604282</v>
      </c>
      <c r="AJ63">
        <f t="shared" si="7"/>
        <v>2.3764309298413036</v>
      </c>
      <c r="AK63">
        <f t="shared" si="22"/>
        <v>0.10024028347163137</v>
      </c>
      <c r="AL63">
        <f t="shared" si="26"/>
        <v>-1785.7707403471154</v>
      </c>
      <c r="AN63">
        <f t="shared" si="27"/>
        <v>0</v>
      </c>
      <c r="AO63">
        <f t="shared" si="27"/>
        <v>0</v>
      </c>
      <c r="AP63">
        <f t="shared" si="27"/>
        <v>-6.6098562590602146E-4</v>
      </c>
      <c r="AQ63">
        <f t="shared" si="27"/>
        <v>-1.9916000670108547</v>
      </c>
      <c r="AR63">
        <f t="shared" si="27"/>
        <v>-1.9922610526367608</v>
      </c>
      <c r="AS63">
        <f t="shared" si="27"/>
        <v>2.6475479596376897E-3</v>
      </c>
      <c r="AT63">
        <f t="shared" si="27"/>
        <v>1.1167627665767837E-4</v>
      </c>
      <c r="AU63">
        <f t="shared" si="23"/>
        <v>-1.9895018284004655</v>
      </c>
      <c r="AW63">
        <v>60</v>
      </c>
      <c r="AX63">
        <f>IF(Z63&gt;0, (R63*SUMPRODUCT(K63:$K$98, X63:$X$98)-K63*$AZ$3)/Z63, 0)</f>
        <v>-79.591184556508836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0.41367450300000003</v>
      </c>
      <c r="Q64" s="4">
        <f t="shared" si="21"/>
        <v>50</v>
      </c>
      <c r="R64">
        <f t="shared" si="0"/>
        <v>250000</v>
      </c>
      <c r="S64">
        <f t="shared" si="1"/>
        <v>-343.75129130994526</v>
      </c>
      <c r="U64">
        <f t="shared" si="13"/>
        <v>0.41367450300000003</v>
      </c>
      <c r="V64">
        <f t="shared" si="14"/>
        <v>0.01</v>
      </c>
      <c r="W64">
        <f t="shared" si="15"/>
        <v>1.1865973417898279E-2</v>
      </c>
      <c r="X64">
        <f t="shared" si="16"/>
        <v>4.9086506562602819E-3</v>
      </c>
      <c r="Y64">
        <f t="shared" si="17"/>
        <v>1.1865973417898279E-4</v>
      </c>
      <c r="Z64">
        <f t="shared" si="18"/>
        <v>6.8386630274590143E-3</v>
      </c>
      <c r="AB64">
        <f t="shared" si="19"/>
        <v>-0.94442688024656984</v>
      </c>
      <c r="AC64">
        <f t="shared" si="2"/>
        <v>-2.350799246522616</v>
      </c>
      <c r="AE64">
        <f t="shared" si="3"/>
        <v>0</v>
      </c>
      <c r="AF64">
        <f t="shared" si="24"/>
        <v>0</v>
      </c>
      <c r="AG64">
        <f t="shared" si="24"/>
        <v>-0.34193315137295072</v>
      </c>
      <c r="AH64">
        <f t="shared" si="5"/>
        <v>-1227.1626640650704</v>
      </c>
      <c r="AI64">
        <f t="shared" si="25"/>
        <v>-1227.5045972164435</v>
      </c>
      <c r="AJ64">
        <f t="shared" si="7"/>
        <v>1.4063723662760461</v>
      </c>
      <c r="AK64">
        <f t="shared" si="22"/>
        <v>-6.6109881617259891E-2</v>
      </c>
      <c r="AL64">
        <f t="shared" si="26"/>
        <v>-1226.1643347317847</v>
      </c>
      <c r="AN64">
        <f t="shared" si="27"/>
        <v>0</v>
      </c>
      <c r="AO64">
        <f t="shared" si="27"/>
        <v>0</v>
      </c>
      <c r="AP64">
        <f t="shared" si="27"/>
        <v>-3.4012756192869988E-4</v>
      </c>
      <c r="AQ64">
        <f t="shared" si="27"/>
        <v>-1.2206825905661489</v>
      </c>
      <c r="AR64">
        <f t="shared" si="27"/>
        <v>-1.2210227181280775</v>
      </c>
      <c r="AS64">
        <f t="shared" si="27"/>
        <v>1.3989459699496355E-3</v>
      </c>
      <c r="AT64">
        <f t="shared" si="27"/>
        <v>-6.5760786175857075E-5</v>
      </c>
      <c r="AU64">
        <f t="shared" si="23"/>
        <v>-1.2196895329443038</v>
      </c>
      <c r="AW64">
        <v>61</v>
      </c>
      <c r="AX64">
        <f>IF(Z64&gt;0, (R64*SUMPRODUCT(K64:$K$98, X64:$X$98)-K64*$AZ$3)/Z64, 0)</f>
        <v>-343.75129130994526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0.42102545200000002</v>
      </c>
      <c r="Q65" s="4">
        <f t="shared" si="21"/>
        <v>50</v>
      </c>
      <c r="R65">
        <f t="shared" si="0"/>
        <v>250000</v>
      </c>
      <c r="S65">
        <f t="shared" si="1"/>
        <v>-783.58708660977152</v>
      </c>
      <c r="U65">
        <f t="shared" si="13"/>
        <v>0.42102545200000002</v>
      </c>
      <c r="V65">
        <f t="shared" si="14"/>
        <v>0.01</v>
      </c>
      <c r="W65">
        <f t="shared" si="15"/>
        <v>6.8386630274590143E-3</v>
      </c>
      <c r="X65">
        <f t="shared" si="16"/>
        <v>2.8792511922116201E-3</v>
      </c>
      <c r="Y65">
        <f t="shared" si="17"/>
        <v>6.8386630274590147E-5</v>
      </c>
      <c r="Z65">
        <f t="shared" si="18"/>
        <v>3.8910252049728041E-3</v>
      </c>
      <c r="AB65">
        <f t="shared" si="19"/>
        <v>-2.350799246522616</v>
      </c>
      <c r="AC65">
        <f t="shared" si="2"/>
        <v>-3.0489571042898285</v>
      </c>
      <c r="AE65">
        <f t="shared" si="3"/>
        <v>0</v>
      </c>
      <c r="AF65">
        <f t="shared" si="24"/>
        <v>0</v>
      </c>
      <c r="AG65">
        <f t="shared" si="24"/>
        <v>-0.1945512602486402</v>
      </c>
      <c r="AH65">
        <f t="shared" si="5"/>
        <v>-719.81279805290501</v>
      </c>
      <c r="AI65">
        <f t="shared" si="25"/>
        <v>-720.00734931315367</v>
      </c>
      <c r="AJ65">
        <f t="shared" si="7"/>
        <v>0.69815785776721251</v>
      </c>
      <c r="AK65">
        <f t="shared" si="22"/>
        <v>-0.16455594725658312</v>
      </c>
      <c r="AL65">
        <f t="shared" si="26"/>
        <v>-719.47374740264297</v>
      </c>
      <c r="AN65">
        <f t="shared" si="27"/>
        <v>0</v>
      </c>
      <c r="AO65">
        <f t="shared" si="27"/>
        <v>0</v>
      </c>
      <c r="AP65">
        <f t="shared" si="27"/>
        <v>-1.727892194738607E-4</v>
      </c>
      <c r="AQ65">
        <f t="shared" si="27"/>
        <v>-0.6392962522262895</v>
      </c>
      <c r="AR65">
        <f t="shared" si="27"/>
        <v>-0.63946904144576344</v>
      </c>
      <c r="AS65">
        <f t="shared" si="27"/>
        <v>6.2006358200387176E-4</v>
      </c>
      <c r="AT65">
        <f t="shared" si="27"/>
        <v>-1.4614911077886746E-4</v>
      </c>
      <c r="AU65">
        <f t="shared" si="23"/>
        <v>-0.63899512697453831</v>
      </c>
      <c r="AW65">
        <v>62</v>
      </c>
      <c r="AX65">
        <f>IF(Z65&gt;0, (R65*SUMPRODUCT(K65:$K$98, X65:$X$98)-K65*$AZ$3)/Z65, 0)</f>
        <v>-783.58708660977152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0.42896583300000002</v>
      </c>
      <c r="Q66" s="4">
        <f t="shared" si="21"/>
        <v>50</v>
      </c>
      <c r="R66">
        <f t="shared" si="0"/>
        <v>250000</v>
      </c>
      <c r="S66">
        <f t="shared" si="1"/>
        <v>-1475.8205420215345</v>
      </c>
      <c r="U66">
        <f t="shared" si="13"/>
        <v>0.42896583300000002</v>
      </c>
      <c r="V66">
        <f t="shared" si="14"/>
        <v>0.01</v>
      </c>
      <c r="W66">
        <f t="shared" si="15"/>
        <v>3.8910252049728041E-3</v>
      </c>
      <c r="X66">
        <f t="shared" si="16"/>
        <v>1.6691168682751547E-3</v>
      </c>
      <c r="Y66">
        <f t="shared" si="17"/>
        <v>3.8910252049728045E-5</v>
      </c>
      <c r="Z66">
        <f t="shared" si="18"/>
        <v>2.1829980846479217E-3</v>
      </c>
      <c r="AB66">
        <f t="shared" si="19"/>
        <v>-3.0489571042898285</v>
      </c>
      <c r="AC66">
        <f t="shared" si="2"/>
        <v>-3.2217134165170673</v>
      </c>
      <c r="AE66">
        <f t="shared" si="3"/>
        <v>0</v>
      </c>
      <c r="AF66">
        <f t="shared" si="24"/>
        <v>0</v>
      </c>
      <c r="AG66">
        <f t="shared" si="24"/>
        <v>-0.10914990423239608</v>
      </c>
      <c r="AH66">
        <f t="shared" si="5"/>
        <v>-417.27921706878868</v>
      </c>
      <c r="AI66">
        <f t="shared" si="25"/>
        <v>-417.38836697302111</v>
      </c>
      <c r="AJ66">
        <f t="shared" si="7"/>
        <v>0.17275631222723886</v>
      </c>
      <c r="AK66">
        <f t="shared" si="22"/>
        <v>-0.21342699730028802</v>
      </c>
      <c r="AL66">
        <f t="shared" si="26"/>
        <v>-417.42903765809416</v>
      </c>
      <c r="AN66">
        <f t="shared" si="27"/>
        <v>0</v>
      </c>
      <c r="AO66">
        <f t="shared" si="27"/>
        <v>0</v>
      </c>
      <c r="AP66">
        <f t="shared" si="27"/>
        <v>-8.6554156976872878E-5</v>
      </c>
      <c r="AQ66">
        <f t="shared" si="27"/>
        <v>-0.33089585475457362</v>
      </c>
      <c r="AR66">
        <f t="shared" si="27"/>
        <v>-0.33098240891155051</v>
      </c>
      <c r="AS66">
        <f t="shared" si="27"/>
        <v>1.3699303789974429E-4</v>
      </c>
      <c r="AT66">
        <f t="shared" si="27"/>
        <v>-1.6924425135637366E-4</v>
      </c>
      <c r="AU66">
        <f t="shared" si="23"/>
        <v>-0.33101466012500713</v>
      </c>
      <c r="AW66">
        <v>63</v>
      </c>
      <c r="AX66">
        <f>IF(Z66&gt;0, (R66*SUMPRODUCT(K66:$K$98, X66:$X$98)-K66*$AZ$3)/Z66, 0)</f>
        <v>-1475.8205420215345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0.43771532000000002</v>
      </c>
      <c r="Q67" s="4">
        <f t="shared" si="21"/>
        <v>50</v>
      </c>
      <c r="R67">
        <f t="shared" ref="R67:R98" si="28">$C$6</f>
        <v>250000</v>
      </c>
      <c r="S67">
        <f t="shared" ref="S67:S98" si="29">AX67</f>
        <v>-2601.1621389366928</v>
      </c>
      <c r="U67">
        <f t="shared" si="13"/>
        <v>0.43771532000000002</v>
      </c>
      <c r="V67">
        <f t="shared" si="14"/>
        <v>0.01</v>
      </c>
      <c r="W67">
        <f t="shared" si="15"/>
        <v>2.1829980846479217E-3</v>
      </c>
      <c r="X67">
        <f t="shared" si="16"/>
        <v>9.5553170518105214E-4</v>
      </c>
      <c r="Y67">
        <f t="shared" si="17"/>
        <v>2.1829980846479216E-5</v>
      </c>
      <c r="Z67">
        <f t="shared" si="18"/>
        <v>1.2056363986203903E-3</v>
      </c>
      <c r="AB67">
        <f t="shared" si="19"/>
        <v>-3.2217134165170673</v>
      </c>
      <c r="AC67">
        <f t="shared" ref="AC67:AC98" si="30">S67*Z67</f>
        <v>-3.1360557534153459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-6.0281819931019519E-2</v>
      </c>
      <c r="AH67">
        <f t="shared" ref="AH67:AH98" si="33">-X67*R67</f>
        <v>-238.88292629526305</v>
      </c>
      <c r="AI67">
        <f t="shared" ref="AI67:AI98" si="34">SUM(AE67:AH67)</f>
        <v>-238.94320811519407</v>
      </c>
      <c r="AJ67">
        <f t="shared" ref="AJ67:AJ98" si="35">AB67-AC67</f>
        <v>-8.5657663101721404E-2</v>
      </c>
      <c r="AK67">
        <f t="shared" si="22"/>
        <v>-0.22551993915619473</v>
      </c>
      <c r="AL67">
        <f t="shared" si="26"/>
        <v>-239.25438571745198</v>
      </c>
      <c r="AN67">
        <f t="shared" ref="AN67:AU98" si="36">AE67*$K67</f>
        <v>0</v>
      </c>
      <c r="AO67">
        <f t="shared" si="36"/>
        <v>0</v>
      </c>
      <c r="AP67">
        <f t="shared" si="36"/>
        <v>-4.2680834722001797E-5</v>
      </c>
      <c r="AQ67">
        <f t="shared" si="36"/>
        <v>-0.16913428802884889</v>
      </c>
      <c r="AR67">
        <f t="shared" si="36"/>
        <v>-0.16917696886357089</v>
      </c>
      <c r="AS67">
        <f t="shared" si="36"/>
        <v>-6.0647481540885384E-5</v>
      </c>
      <c r="AT67">
        <f t="shared" si="36"/>
        <v>-1.5967300357978191E-4</v>
      </c>
      <c r="AU67">
        <f t="shared" si="23"/>
        <v>-0.16939728934869155</v>
      </c>
      <c r="AW67">
        <v>64</v>
      </c>
      <c r="AX67">
        <f>IF(Z67&gt;0, (R67*SUMPRODUCT(K67:$K$98, X67:$X$98)-K67*$AZ$3)/Z67, 0)</f>
        <v>-2601.1621389366928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0.44739131599999998</v>
      </c>
      <c r="Q68" s="4">
        <f t="shared" si="21"/>
        <v>50</v>
      </c>
      <c r="R68">
        <f t="shared" si="28"/>
        <v>250000</v>
      </c>
      <c r="S68">
        <f t="shared" si="29"/>
        <v>-4483.8238577975635</v>
      </c>
      <c r="U68">
        <f t="shared" ref="U68:U98" si="40">M68</f>
        <v>0.44739131599999998</v>
      </c>
      <c r="V68">
        <f t="shared" ref="V68:V98" si="41">$C$10</f>
        <v>0.01</v>
      </c>
      <c r="W68">
        <f t="shared" ref="W68:W98" si="42">Z67</f>
        <v>1.2056363986203903E-3</v>
      </c>
      <c r="X68">
        <f t="shared" ref="X68:X98" si="43">U68*W68</f>
        <v>5.3939125499627698E-4</v>
      </c>
      <c r="Y68">
        <f t="shared" ref="Y68:Y98" si="44">V68*W68</f>
        <v>1.2056363986203904E-5</v>
      </c>
      <c r="Z68">
        <f t="shared" ref="Z68:Z98" si="45">MAX(0, W68-X68-Y68)</f>
        <v>6.5418877963790945E-4</v>
      </c>
      <c r="AB68">
        <f t="shared" ref="AB68:AB98" si="46">AC67</f>
        <v>-3.1360557534153459</v>
      </c>
      <c r="AC68">
        <f t="shared" si="30"/>
        <v>-2.9332672576439314</v>
      </c>
      <c r="AE68">
        <f t="shared" si="31"/>
        <v>0</v>
      </c>
      <c r="AF68">
        <f t="shared" si="32"/>
        <v>0</v>
      </c>
      <c r="AG68">
        <f t="shared" si="32"/>
        <v>-3.2709438981895475E-2</v>
      </c>
      <c r="AH68">
        <f t="shared" si="33"/>
        <v>-134.84781374906925</v>
      </c>
      <c r="AI68">
        <f t="shared" si="34"/>
        <v>-134.88052318805114</v>
      </c>
      <c r="AJ68">
        <f t="shared" si="35"/>
        <v>-0.20278849577141456</v>
      </c>
      <c r="AK68">
        <f t="shared" si="22"/>
        <v>-0.21952390273907424</v>
      </c>
      <c r="AL68">
        <f t="shared" si="26"/>
        <v>-135.30283558656163</v>
      </c>
      <c r="AN68">
        <f t="shared" si="36"/>
        <v>0</v>
      </c>
      <c r="AO68">
        <f t="shared" si="36"/>
        <v>0</v>
      </c>
      <c r="AP68">
        <f t="shared" si="36"/>
        <v>-2.0677671036184733E-5</v>
      </c>
      <c r="AQ68">
        <f t="shared" si="36"/>
        <v>-8.5245691135066401E-2</v>
      </c>
      <c r="AR68">
        <f t="shared" si="36"/>
        <v>-8.5266368806102597E-2</v>
      </c>
      <c r="AS68">
        <f t="shared" si="36"/>
        <v>-1.2819522241897706E-4</v>
      </c>
      <c r="AT68">
        <f t="shared" si="36"/>
        <v>-1.3877471417135707E-4</v>
      </c>
      <c r="AU68">
        <f t="shared" si="23"/>
        <v>-8.5533338742692921E-2</v>
      </c>
      <c r="AW68">
        <v>65</v>
      </c>
      <c r="AX68">
        <f>IF(Z68&gt;0, (R68*SUMPRODUCT(K68:$K$98, X68:$X$98)-K68*$AZ$3)/Z68, 0)</f>
        <v>-4483.8238577975635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0.457001349</v>
      </c>
      <c r="Q69" s="4">
        <f t="shared" ref="Q69:Q98" si="48">$C$8</f>
        <v>50</v>
      </c>
      <c r="R69">
        <f t="shared" si="28"/>
        <v>250000</v>
      </c>
      <c r="S69">
        <f t="shared" si="29"/>
        <v>-7704.5590555681292</v>
      </c>
      <c r="U69">
        <f t="shared" si="40"/>
        <v>0.457001349</v>
      </c>
      <c r="V69">
        <f t="shared" si="41"/>
        <v>0.01</v>
      </c>
      <c r="W69">
        <f t="shared" si="42"/>
        <v>6.5418877963790945E-4</v>
      </c>
      <c r="X69">
        <f t="shared" si="43"/>
        <v>2.9896515479518833E-4</v>
      </c>
      <c r="Y69">
        <f t="shared" si="44"/>
        <v>6.5418877963790949E-6</v>
      </c>
      <c r="Z69">
        <f t="shared" si="45"/>
        <v>3.4868173704634203E-4</v>
      </c>
      <c r="AB69">
        <f t="shared" si="46"/>
        <v>-2.9332672576439314</v>
      </c>
      <c r="AC69">
        <f t="shared" si="30"/>
        <v>-2.6864390346716198</v>
      </c>
      <c r="AE69">
        <f t="shared" si="31"/>
        <v>0</v>
      </c>
      <c r="AF69">
        <f t="shared" si="32"/>
        <v>0</v>
      </c>
      <c r="AG69">
        <f t="shared" si="32"/>
        <v>-1.74340868523171E-2</v>
      </c>
      <c r="AH69">
        <f t="shared" si="33"/>
        <v>-74.741288698797078</v>
      </c>
      <c r="AI69">
        <f t="shared" si="34"/>
        <v>-74.758722785649397</v>
      </c>
      <c r="AJ69">
        <f t="shared" si="35"/>
        <v>-0.24682822297231155</v>
      </c>
      <c r="AK69">
        <f t="shared" si="22"/>
        <v>-0.20532870803507522</v>
      </c>
      <c r="AL69">
        <f t="shared" si="26"/>
        <v>-75.210879716656777</v>
      </c>
      <c r="AN69">
        <f t="shared" si="36"/>
        <v>0</v>
      </c>
      <c r="AO69">
        <f t="shared" si="36"/>
        <v>0</v>
      </c>
      <c r="AP69">
        <f t="shared" si="36"/>
        <v>-9.8403310429537805E-6</v>
      </c>
      <c r="AQ69">
        <f t="shared" si="36"/>
        <v>-4.2186265882654686E-2</v>
      </c>
      <c r="AR69">
        <f t="shared" si="36"/>
        <v>-4.219610621369764E-2</v>
      </c>
      <c r="AS69">
        <f t="shared" si="36"/>
        <v>-1.3931738698828053E-4</v>
      </c>
      <c r="AT69">
        <f t="shared" si="36"/>
        <v>-1.1589379339466847E-4</v>
      </c>
      <c r="AU69">
        <f t="shared" si="23"/>
        <v>-4.2451317394080583E-2</v>
      </c>
      <c r="AW69">
        <v>66</v>
      </c>
      <c r="AX69">
        <f>IF(Z69&gt;0, (R69*SUMPRODUCT(K69:$K$98, X69:$X$98)-K69*$AZ$3)/Z69, 0)</f>
        <v>-7704.5590555681292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0.46737994300000002</v>
      </c>
      <c r="Q70" s="4">
        <f t="shared" si="48"/>
        <v>50</v>
      </c>
      <c r="R70">
        <f t="shared" si="28"/>
        <v>250000</v>
      </c>
      <c r="S70">
        <f t="shared" si="29"/>
        <v>-13346.630647313754</v>
      </c>
      <c r="U70">
        <f t="shared" si="40"/>
        <v>0.46737994300000002</v>
      </c>
      <c r="V70">
        <f t="shared" si="41"/>
        <v>0.01</v>
      </c>
      <c r="W70">
        <f t="shared" si="42"/>
        <v>3.4868173704634203E-4</v>
      </c>
      <c r="X70">
        <f t="shared" si="43"/>
        <v>1.6296685038586032E-4</v>
      </c>
      <c r="Y70">
        <f t="shared" si="44"/>
        <v>3.4868173704634205E-6</v>
      </c>
      <c r="Z70">
        <f t="shared" si="45"/>
        <v>1.8222806929001829E-4</v>
      </c>
      <c r="AB70">
        <f t="shared" si="46"/>
        <v>-2.6864390346716198</v>
      </c>
      <c r="AC70">
        <f t="shared" si="30"/>
        <v>-2.4321307343869725</v>
      </c>
      <c r="AE70">
        <f t="shared" si="31"/>
        <v>0</v>
      </c>
      <c r="AF70">
        <f t="shared" si="32"/>
        <v>0</v>
      </c>
      <c r="AG70">
        <f t="shared" si="32"/>
        <v>-9.111403464500914E-3</v>
      </c>
      <c r="AH70">
        <f t="shared" si="33"/>
        <v>-40.741712596465078</v>
      </c>
      <c r="AI70">
        <f t="shared" si="34"/>
        <v>-40.75082399992958</v>
      </c>
      <c r="AJ70">
        <f t="shared" si="35"/>
        <v>-0.25430830028464735</v>
      </c>
      <c r="AK70">
        <f t="shared" si="22"/>
        <v>-0.1880507324270134</v>
      </c>
      <c r="AL70">
        <f t="shared" si="26"/>
        <v>-41.193183032641244</v>
      </c>
      <c r="AN70">
        <f t="shared" si="36"/>
        <v>0</v>
      </c>
      <c r="AO70">
        <f t="shared" si="36"/>
        <v>0</v>
      </c>
      <c r="AP70">
        <f t="shared" si="36"/>
        <v>-4.5917449737208699E-6</v>
      </c>
      <c r="AQ70">
        <f t="shared" si="36"/>
        <v>-2.053202393730745E-2</v>
      </c>
      <c r="AR70">
        <f t="shared" si="36"/>
        <v>-2.053661568228117E-2</v>
      </c>
      <c r="AS70">
        <f t="shared" si="36"/>
        <v>-1.281601527313652E-4</v>
      </c>
      <c r="AT70">
        <f t="shared" si="36"/>
        <v>-9.4769264558472175E-5</v>
      </c>
      <c r="AU70">
        <f t="shared" si="23"/>
        <v>-2.0759545099571008E-2</v>
      </c>
      <c r="AW70">
        <v>67</v>
      </c>
      <c r="AX70">
        <f>IF(Z70&gt;0, (R70*SUMPRODUCT(K70:$K$98, X70:$X$98)-K70*$AZ$3)/Z70, 0)</f>
        <v>-13346.630647313754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0.47825477199999999</v>
      </c>
      <c r="Q71" s="4">
        <f t="shared" si="48"/>
        <v>50</v>
      </c>
      <c r="R71">
        <f t="shared" si="28"/>
        <v>250000</v>
      </c>
      <c r="S71">
        <f t="shared" si="29"/>
        <v>-23462.021745240305</v>
      </c>
      <c r="U71">
        <f t="shared" si="40"/>
        <v>0.47825477199999999</v>
      </c>
      <c r="V71">
        <f t="shared" si="41"/>
        <v>0.01</v>
      </c>
      <c r="W71">
        <f t="shared" si="42"/>
        <v>1.8222806929001829E-4</v>
      </c>
      <c r="X71">
        <f t="shared" si="43"/>
        <v>8.71514437302979E-5</v>
      </c>
      <c r="Y71">
        <f t="shared" si="44"/>
        <v>1.8222806929001829E-6</v>
      </c>
      <c r="Z71">
        <f t="shared" si="45"/>
        <v>9.3254344866820212E-5</v>
      </c>
      <c r="AB71">
        <f t="shared" si="46"/>
        <v>-2.4321307343869725</v>
      </c>
      <c r="AC71">
        <f t="shared" si="30"/>
        <v>-2.1879354671034745</v>
      </c>
      <c r="AE71">
        <f t="shared" si="31"/>
        <v>0</v>
      </c>
      <c r="AF71">
        <f t="shared" si="32"/>
        <v>0</v>
      </c>
      <c r="AG71">
        <f t="shared" si="32"/>
        <v>-4.6627172433410108E-3</v>
      </c>
      <c r="AH71">
        <f t="shared" si="33"/>
        <v>-21.787860932574475</v>
      </c>
      <c r="AI71">
        <f t="shared" si="34"/>
        <v>-21.792523649817817</v>
      </c>
      <c r="AJ71">
        <f t="shared" si="35"/>
        <v>-0.24419526728349794</v>
      </c>
      <c r="AK71">
        <f t="shared" si="22"/>
        <v>-0.1702491514070881</v>
      </c>
      <c r="AL71">
        <f t="shared" si="26"/>
        <v>-22.206968068508402</v>
      </c>
      <c r="AN71">
        <f t="shared" si="36"/>
        <v>0</v>
      </c>
      <c r="AO71">
        <f t="shared" si="36"/>
        <v>0</v>
      </c>
      <c r="AP71">
        <f t="shared" si="36"/>
        <v>-2.0980389093702149E-6</v>
      </c>
      <c r="AQ71">
        <f t="shared" si="36"/>
        <v>-9.8036783280759845E-3</v>
      </c>
      <c r="AR71">
        <f t="shared" si="36"/>
        <v>-9.8057763669853557E-3</v>
      </c>
      <c r="AS71">
        <f t="shared" si="36"/>
        <v>-1.0987824170048402E-4</v>
      </c>
      <c r="AT71">
        <f t="shared" si="36"/>
        <v>-7.6605405238639821E-5</v>
      </c>
      <c r="AU71">
        <f t="shared" si="23"/>
        <v>-9.992260013924479E-3</v>
      </c>
      <c r="AW71">
        <v>68</v>
      </c>
      <c r="AX71">
        <f>IF(Z71&gt;0, (R71*SUMPRODUCT(K71:$K$98, X71:$X$98)-K71*$AZ$3)/Z71, 0)</f>
        <v>-23462.021745240305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0.48949088600000001</v>
      </c>
      <c r="Q72" s="4">
        <f t="shared" si="48"/>
        <v>50</v>
      </c>
      <c r="R72">
        <f t="shared" si="28"/>
        <v>250000</v>
      </c>
      <c r="S72">
        <f t="shared" si="29"/>
        <v>-42022.286454784473</v>
      </c>
      <c r="U72">
        <f t="shared" si="40"/>
        <v>0.48949088600000001</v>
      </c>
      <c r="V72">
        <f t="shared" si="41"/>
        <v>0.01</v>
      </c>
      <c r="W72">
        <f t="shared" si="42"/>
        <v>9.3254344866820212E-5</v>
      </c>
      <c r="X72">
        <f t="shared" si="43"/>
        <v>4.564715189220938E-5</v>
      </c>
      <c r="Y72">
        <f t="shared" si="44"/>
        <v>9.3254344866820219E-7</v>
      </c>
      <c r="Z72">
        <f t="shared" si="45"/>
        <v>4.6674649525942628E-5</v>
      </c>
      <c r="AB72">
        <f t="shared" si="46"/>
        <v>-2.1879354671034745</v>
      </c>
      <c r="AC72">
        <f t="shared" si="30"/>
        <v>-1.9613754925558313</v>
      </c>
      <c r="AE72">
        <f t="shared" si="31"/>
        <v>0</v>
      </c>
      <c r="AF72">
        <f t="shared" si="32"/>
        <v>0</v>
      </c>
      <c r="AG72">
        <f t="shared" si="32"/>
        <v>-2.3337324762971313E-3</v>
      </c>
      <c r="AH72">
        <f t="shared" si="33"/>
        <v>-11.411787973052345</v>
      </c>
      <c r="AI72">
        <f t="shared" si="34"/>
        <v>-11.414121705528641</v>
      </c>
      <c r="AJ72">
        <f t="shared" si="35"/>
        <v>-0.22655997454764321</v>
      </c>
      <c r="AK72">
        <f t="shared" si="22"/>
        <v>-0.15315548269724324</v>
      </c>
      <c r="AL72">
        <f t="shared" si="26"/>
        <v>-11.793837162773528</v>
      </c>
      <c r="AN72">
        <f t="shared" si="36"/>
        <v>0</v>
      </c>
      <c r="AO72">
        <f t="shared" si="36"/>
        <v>0</v>
      </c>
      <c r="AP72">
        <f t="shared" si="36"/>
        <v>-9.3757821041643959E-7</v>
      </c>
      <c r="AQ72">
        <f t="shared" si="36"/>
        <v>-4.5846916277236614E-3</v>
      </c>
      <c r="AR72">
        <f t="shared" si="36"/>
        <v>-4.5856292059340779E-3</v>
      </c>
      <c r="AS72">
        <f t="shared" si="36"/>
        <v>-9.1020585112399293E-5</v>
      </c>
      <c r="AT72">
        <f t="shared" si="36"/>
        <v>-6.1530293142505308E-5</v>
      </c>
      <c r="AU72">
        <f t="shared" si="23"/>
        <v>-4.738180084188982E-3</v>
      </c>
      <c r="AW72">
        <v>69</v>
      </c>
      <c r="AX72">
        <f>IF(Z72&gt;0, (R72*SUMPRODUCT(K72:$K$98, X72:$X$98)-K72*$AZ$3)/Z72, 0)</f>
        <v>-42022.286454784473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0.50154699899999999</v>
      </c>
      <c r="Q73" s="4">
        <f t="shared" si="48"/>
        <v>50</v>
      </c>
      <c r="R73">
        <f t="shared" si="28"/>
        <v>250000</v>
      </c>
      <c r="S73">
        <f t="shared" si="29"/>
        <v>-76975.722643095462</v>
      </c>
      <c r="U73">
        <f t="shared" si="40"/>
        <v>0.50154699899999999</v>
      </c>
      <c r="V73">
        <f t="shared" si="41"/>
        <v>0.01</v>
      </c>
      <c r="W73">
        <f t="shared" si="42"/>
        <v>4.6674649525942628E-5</v>
      </c>
      <c r="X73">
        <f t="shared" si="43"/>
        <v>2.3409530399113297E-5</v>
      </c>
      <c r="Y73">
        <f t="shared" si="44"/>
        <v>4.667464952594263E-7</v>
      </c>
      <c r="Z73">
        <f t="shared" si="45"/>
        <v>2.2798372631569905E-5</v>
      </c>
      <c r="AB73">
        <f t="shared" si="46"/>
        <v>-1.9613754925558313</v>
      </c>
      <c r="AC73">
        <f t="shared" si="30"/>
        <v>-1.7549212084016634</v>
      </c>
      <c r="AE73">
        <f t="shared" si="31"/>
        <v>0</v>
      </c>
      <c r="AF73">
        <f t="shared" si="32"/>
        <v>0</v>
      </c>
      <c r="AG73">
        <f t="shared" si="32"/>
        <v>-1.1399186315784952E-3</v>
      </c>
      <c r="AH73">
        <f t="shared" si="33"/>
        <v>-5.8523825997783243</v>
      </c>
      <c r="AI73">
        <f t="shared" si="34"/>
        <v>-5.8535225184099025</v>
      </c>
      <c r="AJ73">
        <f t="shared" si="35"/>
        <v>-0.20645428415416789</v>
      </c>
      <c r="AK73">
        <f t="shared" ref="AK73:AK98" si="49">G73*SUM(AB73:AB73, AE73:AF73)</f>
        <v>-0.13729628447890821</v>
      </c>
      <c r="AL73">
        <f t="shared" si="26"/>
        <v>-6.1972730870429782</v>
      </c>
      <c r="AN73">
        <f t="shared" si="36"/>
        <v>0</v>
      </c>
      <c r="AO73">
        <f t="shared" si="36"/>
        <v>0</v>
      </c>
      <c r="AP73">
        <f t="shared" si="36"/>
        <v>-4.0889543799117798E-7</v>
      </c>
      <c r="AQ73">
        <f t="shared" si="36"/>
        <v>-2.0992836507239096E-3</v>
      </c>
      <c r="AR73">
        <f t="shared" si="36"/>
        <v>-2.0996925461619007E-3</v>
      </c>
      <c r="AS73">
        <f t="shared" si="36"/>
        <v>-7.4056351572634622E-5</v>
      </c>
      <c r="AT73">
        <f t="shared" si="36"/>
        <v>-4.924897516485477E-5</v>
      </c>
      <c r="AU73">
        <f t="shared" si="23"/>
        <v>-2.2229978728993899E-3</v>
      </c>
      <c r="AW73">
        <v>70</v>
      </c>
      <c r="AX73">
        <f>IF(Z73&gt;0, (R73*SUMPRODUCT(K73:$K$98, X73:$X$98)-K73*$AZ$3)/Z73, 0)</f>
        <v>-76975.722643095462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0.51394563599999998</v>
      </c>
      <c r="Q74" s="4">
        <f t="shared" si="48"/>
        <v>50</v>
      </c>
      <c r="R74">
        <f t="shared" si="28"/>
        <v>250000</v>
      </c>
      <c r="S74">
        <f t="shared" si="29"/>
        <v>-144527.27970938609</v>
      </c>
      <c r="U74">
        <f t="shared" si="40"/>
        <v>0.51394563599999998</v>
      </c>
      <c r="V74">
        <f t="shared" si="41"/>
        <v>0.01</v>
      </c>
      <c r="W74">
        <f t="shared" si="42"/>
        <v>2.2798372631569905E-5</v>
      </c>
      <c r="X74">
        <f t="shared" si="43"/>
        <v>1.1717124121897188E-5</v>
      </c>
      <c r="Y74">
        <f t="shared" si="44"/>
        <v>2.2798372631569905E-7</v>
      </c>
      <c r="Z74">
        <f t="shared" si="45"/>
        <v>1.0853264783357018E-5</v>
      </c>
      <c r="AB74">
        <f t="shared" si="46"/>
        <v>-1.7549212084016634</v>
      </c>
      <c r="AC74">
        <f t="shared" si="30"/>
        <v>-1.5685928351042693</v>
      </c>
      <c r="AE74">
        <f t="shared" si="31"/>
        <v>0</v>
      </c>
      <c r="AF74">
        <f t="shared" si="32"/>
        <v>0</v>
      </c>
      <c r="AG74">
        <f t="shared" si="32"/>
        <v>-5.4266323916785087E-4</v>
      </c>
      <c r="AH74">
        <f t="shared" si="33"/>
        <v>-2.9292810304742969</v>
      </c>
      <c r="AI74">
        <f t="shared" si="34"/>
        <v>-2.9298236937134647</v>
      </c>
      <c r="AJ74">
        <f t="shared" si="35"/>
        <v>-0.18632837329739416</v>
      </c>
      <c r="AK74">
        <f t="shared" si="49"/>
        <v>-0.12284448458811645</v>
      </c>
      <c r="AL74">
        <f t="shared" si="26"/>
        <v>-3.2389965515989751</v>
      </c>
      <c r="AN74">
        <f t="shared" si="36"/>
        <v>0</v>
      </c>
      <c r="AO74">
        <f t="shared" si="36"/>
        <v>0</v>
      </c>
      <c r="AP74">
        <f t="shared" si="36"/>
        <v>-1.7380040863874255E-7</v>
      </c>
      <c r="AQ74">
        <f t="shared" si="36"/>
        <v>-9.3816975864229686E-4</v>
      </c>
      <c r="AR74">
        <f t="shared" si="36"/>
        <v>-9.3834355905093555E-4</v>
      </c>
      <c r="AS74">
        <f t="shared" si="36"/>
        <v>-5.9675955699041939E-5</v>
      </c>
      <c r="AT74">
        <f t="shared" si="36"/>
        <v>-3.934377728104494E-5</v>
      </c>
      <c r="AU74">
        <f t="shared" si="23"/>
        <v>-1.0373632920310223E-3</v>
      </c>
      <c r="AW74">
        <v>71</v>
      </c>
      <c r="AX74">
        <f>IF(Z74&gt;0, (R74*SUMPRODUCT(K74:$K$98, X74:$X$98)-K74*$AZ$3)/Z74, 0)</f>
        <v>-144527.27970938609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0.52707773400000002</v>
      </c>
      <c r="Q75" s="4">
        <f t="shared" si="48"/>
        <v>50</v>
      </c>
      <c r="R75">
        <f t="shared" si="28"/>
        <v>250000</v>
      </c>
      <c r="S75">
        <f t="shared" si="29"/>
        <v>-278907.49282823928</v>
      </c>
      <c r="U75">
        <f t="shared" si="40"/>
        <v>0.52707773400000002</v>
      </c>
      <c r="V75">
        <f t="shared" si="41"/>
        <v>0.01</v>
      </c>
      <c r="W75">
        <f t="shared" si="42"/>
        <v>1.0853264783357018E-5</v>
      </c>
      <c r="X75">
        <f t="shared" si="43"/>
        <v>5.7205142085138182E-6</v>
      </c>
      <c r="Y75">
        <f t="shared" si="44"/>
        <v>1.0853264783357018E-7</v>
      </c>
      <c r="Z75">
        <f t="shared" si="45"/>
        <v>5.0242179270096295E-6</v>
      </c>
      <c r="AB75">
        <f t="shared" si="46"/>
        <v>-1.5685928351042693</v>
      </c>
      <c r="AC75">
        <f t="shared" si="30"/>
        <v>-1.4012920254449495</v>
      </c>
      <c r="AE75">
        <f t="shared" si="31"/>
        <v>0</v>
      </c>
      <c r="AF75">
        <f t="shared" si="32"/>
        <v>0</v>
      </c>
      <c r="AG75">
        <f t="shared" si="32"/>
        <v>-2.512108963504815E-4</v>
      </c>
      <c r="AH75">
        <f t="shared" si="33"/>
        <v>-1.4301285521284546</v>
      </c>
      <c r="AI75">
        <f t="shared" si="34"/>
        <v>-1.430379763024805</v>
      </c>
      <c r="AJ75">
        <f t="shared" si="35"/>
        <v>-0.16730080965931982</v>
      </c>
      <c r="AK75">
        <f t="shared" si="49"/>
        <v>-0.10980149845729886</v>
      </c>
      <c r="AL75">
        <f t="shared" si="26"/>
        <v>-1.7074820711414236</v>
      </c>
      <c r="AN75">
        <f t="shared" si="36"/>
        <v>0</v>
      </c>
      <c r="AO75">
        <f t="shared" si="36"/>
        <v>0</v>
      </c>
      <c r="AP75">
        <f t="shared" si="36"/>
        <v>-7.1835784820332754E-8</v>
      </c>
      <c r="AQ75">
        <f t="shared" si="36"/>
        <v>-4.0895681050706455E-4</v>
      </c>
      <c r="AR75">
        <f t="shared" si="36"/>
        <v>-4.0902864629188484E-4</v>
      </c>
      <c r="AS75">
        <f t="shared" si="36"/>
        <v>-4.7841017796405427E-5</v>
      </c>
      <c r="AT75">
        <f t="shared" si="36"/>
        <v>-3.1398625341171437E-5</v>
      </c>
      <c r="AU75">
        <f t="shared" si="23"/>
        <v>-4.8826828942946172E-4</v>
      </c>
      <c r="AW75">
        <v>72</v>
      </c>
      <c r="AX75">
        <f>IF(Z75&gt;0, (R75*SUMPRODUCT(K75:$K$98, X75:$X$98)-K75*$AZ$3)/Z75, 0)</f>
        <v>-278907.49282823928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0.54097960300000003</v>
      </c>
      <c r="Q76" s="4">
        <f t="shared" si="48"/>
        <v>50</v>
      </c>
      <c r="R76">
        <f t="shared" si="28"/>
        <v>250000</v>
      </c>
      <c r="S76">
        <f t="shared" si="29"/>
        <v>-554743.2356142936</v>
      </c>
      <c r="U76">
        <f t="shared" si="40"/>
        <v>0.54097960300000003</v>
      </c>
      <c r="V76">
        <f t="shared" si="41"/>
        <v>0.01</v>
      </c>
      <c r="W76">
        <f t="shared" si="42"/>
        <v>5.0242179270096295E-6</v>
      </c>
      <c r="X76">
        <f t="shared" si="43"/>
        <v>2.7179994195391523E-6</v>
      </c>
      <c r="Y76">
        <f t="shared" si="44"/>
        <v>5.0242179270096296E-8</v>
      </c>
      <c r="Z76">
        <f t="shared" si="45"/>
        <v>2.2559763282003811E-6</v>
      </c>
      <c r="AB76">
        <f t="shared" si="46"/>
        <v>-1.4012920254449495</v>
      </c>
      <c r="AC76">
        <f t="shared" si="30"/>
        <v>-1.2514876077751329</v>
      </c>
      <c r="AE76">
        <f t="shared" si="31"/>
        <v>0</v>
      </c>
      <c r="AF76">
        <f t="shared" si="32"/>
        <v>0</v>
      </c>
      <c r="AG76">
        <f t="shared" si="32"/>
        <v>-1.1279881641001906E-4</v>
      </c>
      <c r="AH76">
        <f t="shared" si="33"/>
        <v>-0.67949985488478803</v>
      </c>
      <c r="AI76">
        <f t="shared" si="34"/>
        <v>-0.67961265370119806</v>
      </c>
      <c r="AJ76">
        <f t="shared" si="35"/>
        <v>-0.14980441766981656</v>
      </c>
      <c r="AK76">
        <f t="shared" si="49"/>
        <v>-9.8090441781146467E-2</v>
      </c>
      <c r="AL76">
        <f t="shared" si="26"/>
        <v>-0.92750751315216107</v>
      </c>
      <c r="AN76">
        <f t="shared" si="36"/>
        <v>0</v>
      </c>
      <c r="AO76">
        <f t="shared" si="36"/>
        <v>0</v>
      </c>
      <c r="AP76">
        <f t="shared" si="36"/>
        <v>-2.8799761266814627E-8</v>
      </c>
      <c r="AQ76">
        <f t="shared" si="36"/>
        <v>-1.7348970693436172E-4</v>
      </c>
      <c r="AR76">
        <f t="shared" si="36"/>
        <v>-1.7351850669562854E-4</v>
      </c>
      <c r="AS76">
        <f t="shared" si="36"/>
        <v>-3.8248020705487601E-5</v>
      </c>
      <c r="AT76">
        <f t="shared" si="36"/>
        <v>-2.5044423299484866E-5</v>
      </c>
      <c r="AU76">
        <f t="shared" si="23"/>
        <v>-2.3681095070060101E-4</v>
      </c>
      <c r="AW76">
        <v>73</v>
      </c>
      <c r="AX76">
        <f>IF(Z76&gt;0, (R76*SUMPRODUCT(K76:$K$98, X76:$X$98)-K76*$AZ$3)/Z76, 0)</f>
        <v>-554743.2356142936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0.55513806300000001</v>
      </c>
      <c r="Q77" s="4">
        <f t="shared" si="48"/>
        <v>50</v>
      </c>
      <c r="R77">
        <f t="shared" si="28"/>
        <v>250000</v>
      </c>
      <c r="S77">
        <f t="shared" si="29"/>
        <v>-1139142.1579924633</v>
      </c>
      <c r="U77">
        <f t="shared" si="40"/>
        <v>0.55513806300000001</v>
      </c>
      <c r="V77">
        <f t="shared" si="41"/>
        <v>0.01</v>
      </c>
      <c r="W77">
        <f t="shared" si="42"/>
        <v>2.2559763282003811E-6</v>
      </c>
      <c r="X77">
        <f t="shared" si="43"/>
        <v>1.2523783290110118E-6</v>
      </c>
      <c r="Y77">
        <f t="shared" si="44"/>
        <v>2.2559763282003813E-8</v>
      </c>
      <c r="Z77">
        <f t="shared" si="45"/>
        <v>9.8103823590736552E-7</v>
      </c>
      <c r="AB77">
        <f t="shared" si="46"/>
        <v>-1.2514876077751329</v>
      </c>
      <c r="AC77">
        <f t="shared" si="30"/>
        <v>-1.1175420131246356</v>
      </c>
      <c r="AE77">
        <f t="shared" si="31"/>
        <v>0</v>
      </c>
      <c r="AF77">
        <f t="shared" si="32"/>
        <v>0</v>
      </c>
      <c r="AG77">
        <f t="shared" si="32"/>
        <v>-4.9051911795368275E-5</v>
      </c>
      <c r="AH77">
        <f t="shared" si="33"/>
        <v>-0.31309458225275294</v>
      </c>
      <c r="AI77">
        <f t="shared" si="34"/>
        <v>-0.31314363416454832</v>
      </c>
      <c r="AJ77">
        <f t="shared" si="35"/>
        <v>-0.13394559465049727</v>
      </c>
      <c r="AK77">
        <f t="shared" si="49"/>
        <v>-8.7604132544259306E-2</v>
      </c>
      <c r="AL77">
        <f t="shared" si="26"/>
        <v>-0.5346933613593049</v>
      </c>
      <c r="AN77">
        <f t="shared" si="36"/>
        <v>0</v>
      </c>
      <c r="AO77">
        <f t="shared" si="36"/>
        <v>0</v>
      </c>
      <c r="AP77">
        <f t="shared" si="36"/>
        <v>-1.1182071401450521E-8</v>
      </c>
      <c r="AQ77">
        <f t="shared" si="36"/>
        <v>-7.137430216304419E-5</v>
      </c>
      <c r="AR77">
        <f t="shared" si="36"/>
        <v>-7.1385484234445641E-5</v>
      </c>
      <c r="AS77">
        <f t="shared" si="36"/>
        <v>-3.053477730980178E-5</v>
      </c>
      <c r="AT77">
        <f t="shared" si="36"/>
        <v>-1.9970590937589942E-5</v>
      </c>
      <c r="AU77">
        <f t="shared" si="23"/>
        <v>-1.2189085248183736E-4</v>
      </c>
      <c r="AW77">
        <v>74</v>
      </c>
      <c r="AX77">
        <f>IF(Z77&gt;0, (R77*SUMPRODUCT(K77:$K$98, X77:$X$98)-K77*$AZ$3)/Z77, 0)</f>
        <v>-1139142.1579924633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0.569934367</v>
      </c>
      <c r="Q78" s="4">
        <f t="shared" si="48"/>
        <v>50</v>
      </c>
      <c r="R78">
        <f t="shared" si="28"/>
        <v>250000</v>
      </c>
      <c r="S78">
        <f t="shared" si="29"/>
        <v>-2421410.1461530924</v>
      </c>
      <c r="U78">
        <f t="shared" si="40"/>
        <v>0.569934367</v>
      </c>
      <c r="V78">
        <f t="shared" si="41"/>
        <v>0.01</v>
      </c>
      <c r="W78">
        <f t="shared" si="42"/>
        <v>9.8103823590736552E-7</v>
      </c>
      <c r="X78">
        <f t="shared" si="43"/>
        <v>5.5912740598466105E-7</v>
      </c>
      <c r="Y78">
        <f t="shared" si="44"/>
        <v>9.8103823590736553E-9</v>
      </c>
      <c r="Z78">
        <f t="shared" si="45"/>
        <v>4.1210044756363084E-7</v>
      </c>
      <c r="AB78">
        <f t="shared" si="46"/>
        <v>-1.1175420131246356</v>
      </c>
      <c r="AC78">
        <f t="shared" si="30"/>
        <v>-0.9978642049648061</v>
      </c>
      <c r="AE78">
        <f t="shared" si="31"/>
        <v>0</v>
      </c>
      <c r="AF78">
        <f t="shared" si="32"/>
        <v>0</v>
      </c>
      <c r="AG78">
        <f t="shared" si="32"/>
        <v>-2.0605022378181543E-5</v>
      </c>
      <c r="AH78">
        <f t="shared" si="33"/>
        <v>-0.13978185149616526</v>
      </c>
      <c r="AI78">
        <f t="shared" si="34"/>
        <v>-0.13980245651854345</v>
      </c>
      <c r="AJ78">
        <f t="shared" si="35"/>
        <v>-0.11967780815982954</v>
      </c>
      <c r="AK78">
        <f t="shared" si="49"/>
        <v>-7.8227940918724495E-2</v>
      </c>
      <c r="AL78">
        <f t="shared" si="26"/>
        <v>-0.33770820559709747</v>
      </c>
      <c r="AN78">
        <f t="shared" si="36"/>
        <v>0</v>
      </c>
      <c r="AO78">
        <f t="shared" si="36"/>
        <v>0</v>
      </c>
      <c r="AP78">
        <f t="shared" si="36"/>
        <v>-4.1939320549120624E-9</v>
      </c>
      <c r="AQ78">
        <f t="shared" si="36"/>
        <v>-2.8451101722921897E-5</v>
      </c>
      <c r="AR78">
        <f t="shared" si="36"/>
        <v>-2.845529565497681E-5</v>
      </c>
      <c r="AS78">
        <f t="shared" si="36"/>
        <v>-2.4359138596937626E-5</v>
      </c>
      <c r="AT78">
        <f t="shared" si="36"/>
        <v>-1.5922461183842693E-5</v>
      </c>
      <c r="AU78">
        <f t="shared" si="23"/>
        <v>-6.8736895435757118E-5</v>
      </c>
      <c r="AW78">
        <v>75</v>
      </c>
      <c r="AX78">
        <f>IF(Z78&gt;0, (R78*SUMPRODUCT(K78:$K$98, X78:$X$98)-K78*$AZ$3)/Z78, 0)</f>
        <v>-2421410.1461530924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0.58483052300000005</v>
      </c>
      <c r="Q79" s="4">
        <f t="shared" si="48"/>
        <v>50</v>
      </c>
      <c r="R79">
        <f t="shared" si="28"/>
        <v>250000</v>
      </c>
      <c r="S79">
        <f t="shared" si="29"/>
        <v>-5336113.9927884769</v>
      </c>
      <c r="U79">
        <f t="shared" si="40"/>
        <v>0.58483052300000005</v>
      </c>
      <c r="V79">
        <f t="shared" si="41"/>
        <v>0.01</v>
      </c>
      <c r="W79">
        <f t="shared" si="42"/>
        <v>4.1210044756363084E-7</v>
      </c>
      <c r="X79">
        <f t="shared" si="43"/>
        <v>2.4100892027717233E-7</v>
      </c>
      <c r="Y79">
        <f t="shared" si="44"/>
        <v>4.1210044756363082E-9</v>
      </c>
      <c r="Z79">
        <f t="shared" si="45"/>
        <v>1.6697052281082219E-7</v>
      </c>
      <c r="AB79">
        <f t="shared" si="46"/>
        <v>-0.9978642049648061</v>
      </c>
      <c r="AC79">
        <f t="shared" si="30"/>
        <v>-0.89097374315403588</v>
      </c>
      <c r="AE79">
        <f t="shared" si="31"/>
        <v>0</v>
      </c>
      <c r="AF79">
        <f t="shared" si="32"/>
        <v>0</v>
      </c>
      <c r="AG79">
        <f t="shared" si="32"/>
        <v>-8.3485261405411102E-6</v>
      </c>
      <c r="AH79">
        <f t="shared" si="33"/>
        <v>-6.0252230069293082E-2</v>
      </c>
      <c r="AI79">
        <f t="shared" si="34"/>
        <v>-6.0260578595433621E-2</v>
      </c>
      <c r="AJ79">
        <f t="shared" si="35"/>
        <v>-0.10689046181077022</v>
      </c>
      <c r="AK79">
        <f t="shared" si="49"/>
        <v>-6.9850494347536429E-2</v>
      </c>
      <c r="AL79">
        <f t="shared" si="26"/>
        <v>-0.23700153475374028</v>
      </c>
      <c r="AN79">
        <f t="shared" si="36"/>
        <v>0</v>
      </c>
      <c r="AO79">
        <f t="shared" si="36"/>
        <v>0</v>
      </c>
      <c r="AP79">
        <f t="shared" si="36"/>
        <v>-1.5171904082698709E-9</v>
      </c>
      <c r="AQ79">
        <f t="shared" si="36"/>
        <v>-1.0949729808485207E-5</v>
      </c>
      <c r="AR79">
        <f t="shared" si="36"/>
        <v>-1.0951246998893476E-5</v>
      </c>
      <c r="AS79">
        <f t="shared" si="36"/>
        <v>-1.9425366904861393E-5</v>
      </c>
      <c r="AT79">
        <f t="shared" si="36"/>
        <v>-1.2694037037550944E-5</v>
      </c>
      <c r="AU79">
        <f t="shared" si="23"/>
        <v>-4.3070650941305821E-5</v>
      </c>
      <c r="AW79">
        <v>76</v>
      </c>
      <c r="AX79">
        <f>IF(Z79&gt;0, (R79*SUMPRODUCT(K79:$K$98, X79:$X$98)-K79*$AZ$3)/Z79, 0)</f>
        <v>-5336113.9927884769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0.59948279800000004</v>
      </c>
      <c r="Q80" s="4">
        <f t="shared" si="48"/>
        <v>50</v>
      </c>
      <c r="R80">
        <f t="shared" si="28"/>
        <v>250000</v>
      </c>
      <c r="S80">
        <f t="shared" si="29"/>
        <v>-12200338.454699697</v>
      </c>
      <c r="U80">
        <f t="shared" si="40"/>
        <v>0.59948279800000004</v>
      </c>
      <c r="V80">
        <f t="shared" si="41"/>
        <v>0.01</v>
      </c>
      <c r="W80">
        <f t="shared" si="42"/>
        <v>1.6697052281082219E-7</v>
      </c>
      <c r="X80">
        <f t="shared" si="43"/>
        <v>1.0009595619815451E-7</v>
      </c>
      <c r="Y80">
        <f t="shared" si="44"/>
        <v>1.6697052281082219E-9</v>
      </c>
      <c r="Z80">
        <f t="shared" si="45"/>
        <v>6.5204861384559449E-8</v>
      </c>
      <c r="AB80">
        <f t="shared" si="46"/>
        <v>-0.89097374315403588</v>
      </c>
      <c r="AC80">
        <f t="shared" si="30"/>
        <v>-0.79552137778340393</v>
      </c>
      <c r="AE80">
        <f t="shared" si="31"/>
        <v>0</v>
      </c>
      <c r="AF80">
        <f t="shared" si="32"/>
        <v>0</v>
      </c>
      <c r="AG80">
        <f t="shared" si="32"/>
        <v>-3.2602430692279726E-6</v>
      </c>
      <c r="AH80">
        <f t="shared" si="33"/>
        <v>-2.502398904953863E-2</v>
      </c>
      <c r="AI80">
        <f t="shared" si="34"/>
        <v>-2.5027249292607859E-2</v>
      </c>
      <c r="AJ80">
        <f t="shared" si="35"/>
        <v>-9.5452365370631953E-2</v>
      </c>
      <c r="AK80">
        <f t="shared" si="49"/>
        <v>-6.2368162020782519E-2</v>
      </c>
      <c r="AL80">
        <f t="shared" si="26"/>
        <v>-0.18284777668402233</v>
      </c>
      <c r="AN80">
        <f t="shared" si="36"/>
        <v>0</v>
      </c>
      <c r="AO80">
        <f t="shared" si="36"/>
        <v>0</v>
      </c>
      <c r="AP80">
        <f t="shared" si="36"/>
        <v>-5.2900799387391734E-10</v>
      </c>
      <c r="AQ80">
        <f t="shared" si="36"/>
        <v>-4.060399781466002E-6</v>
      </c>
      <c r="AR80">
        <f t="shared" si="36"/>
        <v>-4.0609287894598759E-6</v>
      </c>
      <c r="AS80">
        <f t="shared" si="36"/>
        <v>-1.5488128720167925E-5</v>
      </c>
      <c r="AT80">
        <f t="shared" si="36"/>
        <v>-1.011987620911665E-5</v>
      </c>
      <c r="AU80">
        <f t="shared" si="23"/>
        <v>-2.9668933718744451E-5</v>
      </c>
      <c r="AW80">
        <v>77</v>
      </c>
      <c r="AX80">
        <f>IF(Z80&gt;0, (R80*SUMPRODUCT(K80:$K$98, X80:$X$98)-K80*$AZ$3)/Z80, 0)</f>
        <v>-12200338.454699697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0.61448546299999995</v>
      </c>
      <c r="Q81" s="4">
        <f t="shared" si="48"/>
        <v>50</v>
      </c>
      <c r="R81">
        <f t="shared" si="28"/>
        <v>250000</v>
      </c>
      <c r="S81">
        <f t="shared" si="29"/>
        <v>-29008760.689732164</v>
      </c>
      <c r="U81">
        <f t="shared" si="40"/>
        <v>0.61448546299999995</v>
      </c>
      <c r="V81">
        <f t="shared" si="41"/>
        <v>0.01</v>
      </c>
      <c r="W81">
        <f t="shared" si="42"/>
        <v>6.5204861384559449E-8</v>
      </c>
      <c r="X81">
        <f t="shared" si="43"/>
        <v>4.0067439437741831E-8</v>
      </c>
      <c r="Y81">
        <f t="shared" si="44"/>
        <v>6.5204861384559446E-10</v>
      </c>
      <c r="Z81">
        <f t="shared" si="45"/>
        <v>2.4485373332972023E-8</v>
      </c>
      <c r="AB81">
        <f t="shared" si="46"/>
        <v>-0.79552137778340393</v>
      </c>
      <c r="AC81">
        <f t="shared" si="30"/>
        <v>-0.71029033541493503</v>
      </c>
      <c r="AE81">
        <f t="shared" si="31"/>
        <v>0</v>
      </c>
      <c r="AF81">
        <f t="shared" si="32"/>
        <v>0</v>
      </c>
      <c r="AG81">
        <f t="shared" si="32"/>
        <v>-1.2242686666486012E-6</v>
      </c>
      <c r="AH81">
        <f t="shared" si="33"/>
        <v>-1.0016859859435458E-2</v>
      </c>
      <c r="AI81">
        <f t="shared" si="34"/>
        <v>-1.0018084128102107E-2</v>
      </c>
      <c r="AJ81">
        <f t="shared" si="35"/>
        <v>-8.5231042368468901E-2</v>
      </c>
      <c r="AK81">
        <f t="shared" si="49"/>
        <v>-5.5686496444838279E-2</v>
      </c>
      <c r="AL81">
        <f t="shared" si="26"/>
        <v>-0.15093562294140928</v>
      </c>
      <c r="AN81">
        <f t="shared" si="36"/>
        <v>0</v>
      </c>
      <c r="AO81">
        <f t="shared" si="36"/>
        <v>0</v>
      </c>
      <c r="AP81">
        <f t="shared" si="36"/>
        <v>-1.7736624275791333E-10</v>
      </c>
      <c r="AQ81">
        <f t="shared" si="36"/>
        <v>-1.4511951877067645E-6</v>
      </c>
      <c r="AR81">
        <f t="shared" si="36"/>
        <v>-1.4513725539495225E-6</v>
      </c>
      <c r="AS81">
        <f t="shared" si="36"/>
        <v>-1.2347869518394592E-5</v>
      </c>
      <c r="AT81">
        <f t="shared" si="36"/>
        <v>-8.0675957131293695E-6</v>
      </c>
      <c r="AU81">
        <f t="shared" si="23"/>
        <v>-2.1866837785473479E-5</v>
      </c>
      <c r="AW81">
        <v>78</v>
      </c>
      <c r="AX81">
        <f>IF(Z81&gt;0, (R81*SUMPRODUCT(K81:$K$98, X81:$X$98)-K81*$AZ$3)/Z81, 0)</f>
        <v>-29008760.689732164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0.62975077099999999</v>
      </c>
      <c r="Q82" s="4">
        <f t="shared" si="48"/>
        <v>50</v>
      </c>
      <c r="R82">
        <f t="shared" si="28"/>
        <v>250000</v>
      </c>
      <c r="S82">
        <f t="shared" si="29"/>
        <v>-71896694.836192489</v>
      </c>
      <c r="U82">
        <f t="shared" si="40"/>
        <v>0.62975077099999999</v>
      </c>
      <c r="V82">
        <f t="shared" si="41"/>
        <v>0.01</v>
      </c>
      <c r="W82">
        <f t="shared" si="42"/>
        <v>2.4485373332972023E-8</v>
      </c>
      <c r="X82">
        <f t="shared" si="43"/>
        <v>1.5419682734661973E-8</v>
      </c>
      <c r="Y82">
        <f t="shared" si="44"/>
        <v>2.4485373332972023E-10</v>
      </c>
      <c r="Z82">
        <f t="shared" si="45"/>
        <v>8.8208368649803304E-9</v>
      </c>
      <c r="AB82">
        <f t="shared" si="46"/>
        <v>-0.71029033541493503</v>
      </c>
      <c r="AC82">
        <f t="shared" si="30"/>
        <v>-0.63418901628132762</v>
      </c>
      <c r="AE82">
        <f t="shared" si="31"/>
        <v>0</v>
      </c>
      <c r="AF82">
        <f t="shared" si="32"/>
        <v>0</v>
      </c>
      <c r="AG82">
        <f t="shared" si="32"/>
        <v>-4.4104184324901652E-7</v>
      </c>
      <c r="AH82">
        <f t="shared" si="33"/>
        <v>-3.8549206836654931E-3</v>
      </c>
      <c r="AI82">
        <f t="shared" si="34"/>
        <v>-3.8553617255087419E-3</v>
      </c>
      <c r="AJ82">
        <f t="shared" si="35"/>
        <v>-7.6101319133607404E-2</v>
      </c>
      <c r="AK82">
        <f t="shared" si="49"/>
        <v>-4.972032347904546E-2</v>
      </c>
      <c r="AL82">
        <f t="shared" si="26"/>
        <v>-0.12967700433816159</v>
      </c>
      <c r="AN82">
        <f t="shared" si="36"/>
        <v>0</v>
      </c>
      <c r="AO82">
        <f t="shared" si="36"/>
        <v>0</v>
      </c>
      <c r="AP82">
        <f t="shared" si="36"/>
        <v>-5.7050046610861683E-11</v>
      </c>
      <c r="AQ82">
        <f t="shared" si="36"/>
        <v>-4.9864521484896904E-7</v>
      </c>
      <c r="AR82">
        <f t="shared" si="36"/>
        <v>-4.9870226489557995E-7</v>
      </c>
      <c r="AS82">
        <f t="shared" si="36"/>
        <v>-9.8439272150172431E-6</v>
      </c>
      <c r="AT82">
        <f t="shared" si="36"/>
        <v>-6.43146861325156E-6</v>
      </c>
      <c r="AU82">
        <f t="shared" si="23"/>
        <v>-1.6774098093164382E-5</v>
      </c>
      <c r="AW82">
        <v>79</v>
      </c>
      <c r="AX82">
        <f>IF(Z82&gt;0, (R82*SUMPRODUCT(K82:$K$98, X82:$X$98)-K82*$AZ$3)/Z82, 0)</f>
        <v>-71896694.836192489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0.64518007799999999</v>
      </c>
      <c r="Q83" s="4">
        <f t="shared" si="48"/>
        <v>50</v>
      </c>
      <c r="R83">
        <f t="shared" si="28"/>
        <v>250000</v>
      </c>
      <c r="S83">
        <f t="shared" si="29"/>
        <v>-186165360.58855647</v>
      </c>
      <c r="U83">
        <f t="shared" si="40"/>
        <v>0.64518007799999999</v>
      </c>
      <c r="V83">
        <f t="shared" si="41"/>
        <v>0.01</v>
      </c>
      <c r="W83">
        <f t="shared" si="42"/>
        <v>8.8208368649803304E-9</v>
      </c>
      <c r="X83">
        <f t="shared" si="43"/>
        <v>5.6910282165732851E-9</v>
      </c>
      <c r="Y83">
        <f t="shared" si="44"/>
        <v>8.820836864980331E-11</v>
      </c>
      <c r="Z83">
        <f t="shared" si="45"/>
        <v>3.0416002797572419E-9</v>
      </c>
      <c r="AB83">
        <f t="shared" si="46"/>
        <v>-0.63418901628132762</v>
      </c>
      <c r="AC83">
        <f t="shared" si="30"/>
        <v>-0.56624061284726113</v>
      </c>
      <c r="AE83">
        <f t="shared" si="31"/>
        <v>0</v>
      </c>
      <c r="AF83">
        <f t="shared" si="32"/>
        <v>0</v>
      </c>
      <c r="AG83">
        <f t="shared" si="32"/>
        <v>-1.5208001398786209E-7</v>
      </c>
      <c r="AH83">
        <f t="shared" si="33"/>
        <v>-1.4227570541433213E-3</v>
      </c>
      <c r="AI83">
        <f t="shared" si="34"/>
        <v>-1.4229091341573092E-3</v>
      </c>
      <c r="AJ83">
        <f t="shared" si="35"/>
        <v>-6.7948403434066496E-2</v>
      </c>
      <c r="AK83">
        <f t="shared" si="49"/>
        <v>-4.4393231139692936E-2</v>
      </c>
      <c r="AL83">
        <f t="shared" si="26"/>
        <v>-0.11376454370791675</v>
      </c>
      <c r="AN83">
        <f t="shared" si="36"/>
        <v>0</v>
      </c>
      <c r="AO83">
        <f t="shared" si="36"/>
        <v>0</v>
      </c>
      <c r="AP83">
        <f t="shared" si="36"/>
        <v>-1.7564279127190791E-11</v>
      </c>
      <c r="AQ83">
        <f t="shared" si="36"/>
        <v>-1.6431943536740792E-7</v>
      </c>
      <c r="AR83">
        <f t="shared" si="36"/>
        <v>-1.6433699964653511E-7</v>
      </c>
      <c r="AS83">
        <f t="shared" si="36"/>
        <v>-7.8476105628065423E-6</v>
      </c>
      <c r="AT83">
        <f t="shared" si="36"/>
        <v>-5.1271372394645998E-6</v>
      </c>
      <c r="AU83">
        <f t="shared" si="23"/>
        <v>-1.3139084801917678E-5</v>
      </c>
      <c r="AW83">
        <v>80</v>
      </c>
      <c r="AX83">
        <f>IF(Z83&gt;0, (R83*SUMPRODUCT(K83:$K$98, X83:$X$98)-K83*$AZ$3)/Z83, 0)</f>
        <v>-186165360.58855647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0.66067595400000001</v>
      </c>
      <c r="Q84" s="4">
        <f t="shared" si="48"/>
        <v>50</v>
      </c>
      <c r="R84">
        <f t="shared" si="28"/>
        <v>250000</v>
      </c>
      <c r="S84">
        <f t="shared" si="29"/>
        <v>-504728153.37906855</v>
      </c>
      <c r="U84">
        <f t="shared" si="40"/>
        <v>0.66067595400000001</v>
      </c>
      <c r="V84">
        <f t="shared" si="41"/>
        <v>0.01</v>
      </c>
      <c r="W84">
        <f t="shared" si="42"/>
        <v>3.0416002797572419E-9</v>
      </c>
      <c r="X84">
        <f t="shared" si="43"/>
        <v>2.0095121665152829E-9</v>
      </c>
      <c r="Y84">
        <f t="shared" si="44"/>
        <v>3.0416002797572422E-11</v>
      </c>
      <c r="Z84">
        <f t="shared" si="45"/>
        <v>1.0016721104443867E-9</v>
      </c>
      <c r="AB84">
        <f t="shared" si="46"/>
        <v>-0.56624061284726113</v>
      </c>
      <c r="AC84">
        <f t="shared" si="30"/>
        <v>-0.50557211459590967</v>
      </c>
      <c r="AE84">
        <f t="shared" si="31"/>
        <v>0</v>
      </c>
      <c r="AF84">
        <f t="shared" si="32"/>
        <v>0</v>
      </c>
      <c r="AG84">
        <f t="shared" si="32"/>
        <v>-5.0083605522219334E-8</v>
      </c>
      <c r="AH84">
        <f t="shared" si="33"/>
        <v>-5.0237804162882066E-4</v>
      </c>
      <c r="AI84">
        <f t="shared" si="34"/>
        <v>-5.0242812523434294E-4</v>
      </c>
      <c r="AJ84">
        <f t="shared" si="35"/>
        <v>-6.0668498251351455E-2</v>
      </c>
      <c r="AK84">
        <f t="shared" si="49"/>
        <v>-3.9636842899308286E-2</v>
      </c>
      <c r="AL84">
        <f t="shared" si="26"/>
        <v>-0.10080776927589408</v>
      </c>
      <c r="AN84">
        <f t="shared" si="36"/>
        <v>0</v>
      </c>
      <c r="AO84">
        <f t="shared" si="36"/>
        <v>0</v>
      </c>
      <c r="AP84">
        <f t="shared" si="36"/>
        <v>-5.1645888100355531E-12</v>
      </c>
      <c r="AQ84">
        <f t="shared" si="36"/>
        <v>-5.1804896735174391E-8</v>
      </c>
      <c r="AR84">
        <f t="shared" si="36"/>
        <v>-5.1810061323984433E-8</v>
      </c>
      <c r="AS84">
        <f t="shared" si="36"/>
        <v>-6.2560960602483973E-6</v>
      </c>
      <c r="AT84">
        <f t="shared" si="36"/>
        <v>-4.0873254464894123E-6</v>
      </c>
      <c r="AU84">
        <f t="shared" si="23"/>
        <v>-1.0395231568061794E-5</v>
      </c>
      <c r="AW84">
        <v>81</v>
      </c>
      <c r="AX84">
        <f>IF(Z84&gt;0, (R84*SUMPRODUCT(K84:$K$98, X84:$X$98)-K84*$AZ$3)/Z84, 0)</f>
        <v>-504728153.37906855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0.67625413199999995</v>
      </c>
      <c r="Q85" s="4">
        <f t="shared" si="48"/>
        <v>50</v>
      </c>
      <c r="R85">
        <f t="shared" si="28"/>
        <v>250000</v>
      </c>
      <c r="S85">
        <f t="shared" si="29"/>
        <v>-1436354154.0021317</v>
      </c>
      <c r="U85">
        <f t="shared" si="40"/>
        <v>0.67625413199999995</v>
      </c>
      <c r="V85">
        <f t="shared" si="41"/>
        <v>0.01</v>
      </c>
      <c r="W85">
        <f t="shared" si="42"/>
        <v>1.0016721104443867E-9</v>
      </c>
      <c r="X85">
        <f t="shared" si="43"/>
        <v>6.7738490359717677E-10</v>
      </c>
      <c r="Y85">
        <f t="shared" si="44"/>
        <v>1.0016721104443867E-11</v>
      </c>
      <c r="Z85">
        <f t="shared" si="45"/>
        <v>3.1427048574276604E-10</v>
      </c>
      <c r="AB85">
        <f t="shared" si="46"/>
        <v>-0.50557211459590967</v>
      </c>
      <c r="AC85">
        <f t="shared" si="30"/>
        <v>-0.45140371767688969</v>
      </c>
      <c r="AE85">
        <f t="shared" si="31"/>
        <v>0</v>
      </c>
      <c r="AF85">
        <f t="shared" si="32"/>
        <v>0</v>
      </c>
      <c r="AG85">
        <f t="shared" si="32"/>
        <v>-1.5713524287138301E-8</v>
      </c>
      <c r="AH85">
        <f t="shared" si="33"/>
        <v>-1.6934622589929419E-4</v>
      </c>
      <c r="AI85">
        <f t="shared" si="34"/>
        <v>-1.6936193942358133E-4</v>
      </c>
      <c r="AJ85">
        <f t="shared" si="35"/>
        <v>-5.4168396919019979E-2</v>
      </c>
      <c r="AK85">
        <f t="shared" si="49"/>
        <v>-3.539004802171368E-2</v>
      </c>
      <c r="AL85">
        <f t="shared" si="26"/>
        <v>-8.9727806880157246E-2</v>
      </c>
      <c r="AN85">
        <f t="shared" si="36"/>
        <v>0</v>
      </c>
      <c r="AO85">
        <f t="shared" si="36"/>
        <v>0</v>
      </c>
      <c r="AP85">
        <f t="shared" si="36"/>
        <v>-1.4467574991675822E-12</v>
      </c>
      <c r="AQ85">
        <f t="shared" si="36"/>
        <v>-1.559185054851565E-8</v>
      </c>
      <c r="AR85">
        <f t="shared" si="36"/>
        <v>-1.5593297306014817E-8</v>
      </c>
      <c r="AS85">
        <f t="shared" si="36"/>
        <v>-4.9873302149425412E-6</v>
      </c>
      <c r="AT85">
        <f t="shared" si="36"/>
        <v>-3.2583917163143073E-6</v>
      </c>
      <c r="AU85">
        <f t="shared" si="23"/>
        <v>-8.2613152285628633E-6</v>
      </c>
      <c r="AW85">
        <v>82</v>
      </c>
      <c r="AX85">
        <f>IF(Z85&gt;0, (R85*SUMPRODUCT(K85:$K$98, X85:$X$98)-K85*$AZ$3)/Z85, 0)</f>
        <v>-1436354154.0021317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0.69194305599999995</v>
      </c>
      <c r="Q86" s="4">
        <f t="shared" si="48"/>
        <v>50</v>
      </c>
      <c r="R86">
        <f t="shared" si="28"/>
        <v>250000</v>
      </c>
      <c r="S86">
        <f t="shared" si="29"/>
        <v>-4302731857.4795723</v>
      </c>
      <c r="U86">
        <f t="shared" si="40"/>
        <v>0.69194305599999995</v>
      </c>
      <c r="V86">
        <f t="shared" si="41"/>
        <v>0.01</v>
      </c>
      <c r="W86">
        <f t="shared" si="42"/>
        <v>3.1427048574276604E-10</v>
      </c>
      <c r="X86">
        <f t="shared" si="43"/>
        <v>2.1745728031545393E-10</v>
      </c>
      <c r="Y86">
        <f t="shared" si="44"/>
        <v>3.1427048574276605E-12</v>
      </c>
      <c r="Z86">
        <f t="shared" si="45"/>
        <v>9.3670500569884444E-11</v>
      </c>
      <c r="AB86">
        <f t="shared" si="46"/>
        <v>-0.45140371767688969</v>
      </c>
      <c r="AC86">
        <f t="shared" si="30"/>
        <v>-0.40303904690810022</v>
      </c>
      <c r="AE86">
        <f t="shared" si="31"/>
        <v>0</v>
      </c>
      <c r="AF86">
        <f t="shared" si="32"/>
        <v>0</v>
      </c>
      <c r="AG86">
        <f t="shared" si="32"/>
        <v>-4.6835250284942222E-9</v>
      </c>
      <c r="AH86">
        <f t="shared" si="33"/>
        <v>-5.4364320078863482E-5</v>
      </c>
      <c r="AI86">
        <f t="shared" si="34"/>
        <v>-5.4369003603891979E-5</v>
      </c>
      <c r="AJ86">
        <f t="shared" si="35"/>
        <v>-4.8364670768789475E-2</v>
      </c>
      <c r="AK86">
        <f t="shared" si="49"/>
        <v>-3.1598260237382284E-2</v>
      </c>
      <c r="AL86">
        <f t="shared" si="26"/>
        <v>-8.0017300009775652E-2</v>
      </c>
      <c r="AN86">
        <f t="shared" si="36"/>
        <v>0</v>
      </c>
      <c r="AO86">
        <f t="shared" si="36"/>
        <v>0</v>
      </c>
      <c r="AP86">
        <f t="shared" si="36"/>
        <v>-3.8501439188479658E-13</v>
      </c>
      <c r="AQ86">
        <f t="shared" si="36"/>
        <v>-4.4690794877898843E-9</v>
      </c>
      <c r="AR86">
        <f t="shared" si="36"/>
        <v>-4.4694645021817693E-9</v>
      </c>
      <c r="AS86">
        <f t="shared" si="36"/>
        <v>-3.9758716333241538E-6</v>
      </c>
      <c r="AT86">
        <f t="shared" si="36"/>
        <v>-2.5975701797038656E-6</v>
      </c>
      <c r="AU86">
        <f t="shared" si="23"/>
        <v>-6.5779112775302014E-6</v>
      </c>
      <c r="AW86">
        <v>83</v>
      </c>
      <c r="AX86">
        <f>IF(Z86&gt;0, (R86*SUMPRODUCT(K86:$K$98, X86:$X$98)-K86*$AZ$3)/Z86, 0)</f>
        <v>-4302731857.4795723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0.70765376499999999</v>
      </c>
      <c r="Q87" s="4">
        <f t="shared" si="48"/>
        <v>50</v>
      </c>
      <c r="R87">
        <f t="shared" si="28"/>
        <v>250000</v>
      </c>
      <c r="S87">
        <f t="shared" si="29"/>
        <v>-13606432235.535486</v>
      </c>
      <c r="U87">
        <f t="shared" si="40"/>
        <v>0.70765376499999999</v>
      </c>
      <c r="V87">
        <f t="shared" si="41"/>
        <v>0.01</v>
      </c>
      <c r="W87">
        <f t="shared" si="42"/>
        <v>9.3670500569884444E-11</v>
      </c>
      <c r="X87">
        <f t="shared" si="43"/>
        <v>6.6286282397713373E-11</v>
      </c>
      <c r="Y87">
        <f t="shared" si="44"/>
        <v>9.3670500569884437E-13</v>
      </c>
      <c r="Z87">
        <f t="shared" si="45"/>
        <v>2.6447513166472226E-11</v>
      </c>
      <c r="AB87">
        <f t="shared" si="46"/>
        <v>-0.40303904690810022</v>
      </c>
      <c r="AC87">
        <f t="shared" si="30"/>
        <v>-0.3598562956980369</v>
      </c>
      <c r="AE87">
        <f t="shared" si="31"/>
        <v>0</v>
      </c>
      <c r="AF87">
        <f t="shared" si="32"/>
        <v>0</v>
      </c>
      <c r="AG87">
        <f t="shared" si="32"/>
        <v>-1.3223756583236114E-9</v>
      </c>
      <c r="AH87">
        <f t="shared" si="33"/>
        <v>-1.6571570599428344E-5</v>
      </c>
      <c r="AI87">
        <f t="shared" si="34"/>
        <v>-1.6572892975086667E-5</v>
      </c>
      <c r="AJ87">
        <f t="shared" si="35"/>
        <v>-4.3182751210063319E-2</v>
      </c>
      <c r="AK87">
        <f t="shared" si="49"/>
        <v>-2.8212733283567017E-2</v>
      </c>
      <c r="AL87">
        <f t="shared" si="26"/>
        <v>-7.1412057386605429E-2</v>
      </c>
      <c r="AN87">
        <f t="shared" si="36"/>
        <v>0</v>
      </c>
      <c r="AO87">
        <f t="shared" si="36"/>
        <v>0</v>
      </c>
      <c r="AP87">
        <f t="shared" si="36"/>
        <v>-9.7060146401327562E-14</v>
      </c>
      <c r="AQ87">
        <f t="shared" si="36"/>
        <v>-1.2163253749842044E-9</v>
      </c>
      <c r="AR87">
        <f t="shared" si="36"/>
        <v>-1.2164224351306056E-9</v>
      </c>
      <c r="AS87">
        <f t="shared" si="36"/>
        <v>-3.1695412177914962E-6</v>
      </c>
      <c r="AT87">
        <f t="shared" si="36"/>
        <v>-2.0707671119385485E-6</v>
      </c>
      <c r="AU87">
        <f t="shared" si="23"/>
        <v>-5.2415247521651762E-6</v>
      </c>
      <c r="AW87">
        <v>84</v>
      </c>
      <c r="AX87">
        <f>IF(Z87&gt;0, (R87*SUMPRODUCT(K87:$K$98, X87:$X$98)-K87*$AZ$3)/Z87, 0)</f>
        <v>-13606432235.535486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0.72329488099999995</v>
      </c>
      <c r="Q88" s="4">
        <f t="shared" si="48"/>
        <v>50</v>
      </c>
      <c r="R88">
        <f t="shared" si="28"/>
        <v>250000</v>
      </c>
      <c r="S88">
        <f t="shared" si="29"/>
        <v>-45550682698.721672</v>
      </c>
      <c r="U88">
        <f t="shared" si="40"/>
        <v>0.72329488099999995</v>
      </c>
      <c r="V88">
        <f t="shared" si="41"/>
        <v>0.01</v>
      </c>
      <c r="W88">
        <f t="shared" si="42"/>
        <v>2.6447513166472226E-11</v>
      </c>
      <c r="X88">
        <f t="shared" si="43"/>
        <v>1.9129350888489461E-11</v>
      </c>
      <c r="Y88">
        <f t="shared" si="44"/>
        <v>2.6447513166472229E-13</v>
      </c>
      <c r="Z88">
        <f t="shared" si="45"/>
        <v>7.053687146318043E-12</v>
      </c>
      <c r="AB88">
        <f t="shared" si="46"/>
        <v>-0.3598562956980369</v>
      </c>
      <c r="AC88">
        <f t="shared" si="30"/>
        <v>-0.3213002650579847</v>
      </c>
      <c r="AE88">
        <f t="shared" si="31"/>
        <v>0</v>
      </c>
      <c r="AF88">
        <f t="shared" si="32"/>
        <v>0</v>
      </c>
      <c r="AG88">
        <f t="shared" si="32"/>
        <v>-3.5268435731590216E-10</v>
      </c>
      <c r="AH88">
        <f t="shared" si="33"/>
        <v>-4.7823377221223651E-6</v>
      </c>
      <c r="AI88">
        <f t="shared" si="34"/>
        <v>-4.7826904064796808E-6</v>
      </c>
      <c r="AJ88">
        <f t="shared" si="35"/>
        <v>-3.8556030640052197E-2</v>
      </c>
      <c r="AK88">
        <f t="shared" si="49"/>
        <v>-2.5189940698862587E-2</v>
      </c>
      <c r="AL88">
        <f t="shared" si="26"/>
        <v>-6.375075402932126E-2</v>
      </c>
      <c r="AN88">
        <f t="shared" si="36"/>
        <v>0</v>
      </c>
      <c r="AO88">
        <f t="shared" si="36"/>
        <v>0</v>
      </c>
      <c r="AP88">
        <f t="shared" si="36"/>
        <v>-2.3112890978681689E-14</v>
      </c>
      <c r="AQ88">
        <f t="shared" si="36"/>
        <v>-3.1340672786245887E-10</v>
      </c>
      <c r="AR88">
        <f t="shared" si="36"/>
        <v>-3.1342984075343755E-10</v>
      </c>
      <c r="AS88">
        <f t="shared" si="36"/>
        <v>-2.526739035255921E-6</v>
      </c>
      <c r="AT88">
        <f t="shared" si="36"/>
        <v>-1.6508028809760212E-6</v>
      </c>
      <c r="AU88">
        <f t="shared" si="23"/>
        <v>-4.1778553460726956E-6</v>
      </c>
      <c r="AW88">
        <v>85</v>
      </c>
      <c r="AX88">
        <f>IF(Z88&gt;0, (R88*SUMPRODUCT(K88:$K$98, X88:$X$98)-K88*$AZ$3)/Z88, 0)</f>
        <v>-45550682698.721672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0.74145409100000004</v>
      </c>
      <c r="Q89" s="4">
        <f t="shared" si="48"/>
        <v>50</v>
      </c>
      <c r="R89">
        <f t="shared" si="28"/>
        <v>250000</v>
      </c>
      <c r="S89">
        <f t="shared" si="29"/>
        <v>-163632757470.76984</v>
      </c>
      <c r="U89">
        <f t="shared" si="40"/>
        <v>0.74145409100000004</v>
      </c>
      <c r="V89">
        <f t="shared" si="41"/>
        <v>0.01</v>
      </c>
      <c r="W89">
        <f t="shared" si="42"/>
        <v>7.053687146318043E-12</v>
      </c>
      <c r="X89">
        <f t="shared" si="43"/>
        <v>5.2299851912716286E-12</v>
      </c>
      <c r="Y89">
        <f t="shared" si="44"/>
        <v>7.0536871463180435E-14</v>
      </c>
      <c r="Z89">
        <f t="shared" si="45"/>
        <v>1.7531650835832338E-12</v>
      </c>
      <c r="AB89">
        <f t="shared" si="46"/>
        <v>-0.3213002650579847</v>
      </c>
      <c r="AC89">
        <f t="shared" si="30"/>
        <v>-0.28687523692819722</v>
      </c>
      <c r="AE89">
        <f t="shared" si="31"/>
        <v>0</v>
      </c>
      <c r="AF89">
        <f t="shared" si="32"/>
        <v>0</v>
      </c>
      <c r="AG89">
        <f t="shared" si="32"/>
        <v>-8.7658254179161696E-11</v>
      </c>
      <c r="AH89">
        <f t="shared" si="33"/>
        <v>-1.3074962978179071E-6</v>
      </c>
      <c r="AI89">
        <f t="shared" si="34"/>
        <v>-1.3075839560720863E-6</v>
      </c>
      <c r="AJ89">
        <f t="shared" si="35"/>
        <v>-3.4425028129787483E-2</v>
      </c>
      <c r="AK89">
        <f t="shared" si="49"/>
        <v>-2.2491018554058932E-2</v>
      </c>
      <c r="AL89">
        <f t="shared" si="26"/>
        <v>-5.6917354267802485E-2</v>
      </c>
      <c r="AN89">
        <f t="shared" si="36"/>
        <v>0</v>
      </c>
      <c r="AO89">
        <f t="shared" si="36"/>
        <v>0</v>
      </c>
      <c r="AP89">
        <f t="shared" si="36"/>
        <v>-5.1291200874235172E-15</v>
      </c>
      <c r="AQ89">
        <f t="shared" si="36"/>
        <v>-7.6505123084734506E-11</v>
      </c>
      <c r="AR89">
        <f t="shared" si="36"/>
        <v>-7.6510252204821933E-11</v>
      </c>
      <c r="AS89">
        <f t="shared" si="36"/>
        <v>-2.0143009342819791E-6</v>
      </c>
      <c r="AT89">
        <f t="shared" si="36"/>
        <v>-1.3160099540250953E-6</v>
      </c>
      <c r="AU89">
        <f t="shared" si="23"/>
        <v>-3.3303873985592791E-6</v>
      </c>
      <c r="AW89">
        <v>86</v>
      </c>
      <c r="AX89">
        <f>IF(Z89&gt;0, (R89*SUMPRODUCT(K89:$K$98, X89:$X$98)-K89*$AZ$3)/Z89, 0)</f>
        <v>-163632757470.76984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0.75951466000000001</v>
      </c>
      <c r="Q90" s="4">
        <f t="shared" si="48"/>
        <v>50</v>
      </c>
      <c r="R90">
        <f t="shared" si="28"/>
        <v>250000</v>
      </c>
      <c r="S90">
        <f t="shared" si="29"/>
        <v>-633882729161.04211</v>
      </c>
      <c r="U90">
        <f t="shared" si="40"/>
        <v>0.75951466000000001</v>
      </c>
      <c r="V90">
        <f t="shared" si="41"/>
        <v>0.01</v>
      </c>
      <c r="W90">
        <f t="shared" si="42"/>
        <v>1.7531650835832338E-12</v>
      </c>
      <c r="X90">
        <f t="shared" si="43"/>
        <v>1.3315545823815915E-12</v>
      </c>
      <c r="Y90">
        <f t="shared" si="44"/>
        <v>1.7531650835832339E-14</v>
      </c>
      <c r="Z90">
        <f t="shared" si="45"/>
        <v>4.0407885036581E-13</v>
      </c>
      <c r="AB90">
        <f t="shared" si="46"/>
        <v>-0.28687523692819722</v>
      </c>
      <c r="AC90">
        <f t="shared" si="30"/>
        <v>-0.25613860446613601</v>
      </c>
      <c r="AE90">
        <f t="shared" si="31"/>
        <v>0</v>
      </c>
      <c r="AF90">
        <f t="shared" si="32"/>
        <v>0</v>
      </c>
      <c r="AG90">
        <f t="shared" si="32"/>
        <v>-2.0203942518290501E-11</v>
      </c>
      <c r="AH90">
        <f t="shared" si="33"/>
        <v>-3.3288864559539785E-7</v>
      </c>
      <c r="AI90">
        <f t="shared" si="34"/>
        <v>-3.3290884953791615E-7</v>
      </c>
      <c r="AJ90">
        <f t="shared" si="35"/>
        <v>-3.0736632462061209E-2</v>
      </c>
      <c r="AK90">
        <f t="shared" si="49"/>
        <v>-2.0081266584973806E-2</v>
      </c>
      <c r="AL90">
        <f t="shared" si="26"/>
        <v>-5.0818231955884557E-2</v>
      </c>
      <c r="AN90">
        <f t="shared" si="36"/>
        <v>0</v>
      </c>
      <c r="AO90">
        <f t="shared" si="36"/>
        <v>0</v>
      </c>
      <c r="AP90">
        <f t="shared" si="36"/>
        <v>-1.055524095759499E-15</v>
      </c>
      <c r="AQ90">
        <f t="shared" si="36"/>
        <v>-1.7391258479011798E-11</v>
      </c>
      <c r="AR90">
        <f t="shared" si="36"/>
        <v>-1.7392314003107558E-11</v>
      </c>
      <c r="AS90">
        <f t="shared" si="36"/>
        <v>-1.6057883829771613E-6</v>
      </c>
      <c r="AT90">
        <f t="shared" si="36"/>
        <v>-1.0491150791297826E-6</v>
      </c>
      <c r="AU90">
        <f t="shared" si="23"/>
        <v>-2.6549208544209472E-6</v>
      </c>
      <c r="AW90">
        <v>87</v>
      </c>
      <c r="AX90">
        <f>IF(Z90&gt;0, (R90*SUMPRODUCT(K90:$K$98, X90:$X$98)-K90*$AZ$3)/Z90, 0)</f>
        <v>-633882729161.04211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0.77745419500000001</v>
      </c>
      <c r="Q91" s="4">
        <f t="shared" si="48"/>
        <v>50</v>
      </c>
      <c r="R91">
        <f t="shared" si="28"/>
        <v>250000</v>
      </c>
      <c r="S91">
        <f t="shared" si="29"/>
        <v>-2662798837654.9917</v>
      </c>
      <c r="U91">
        <f t="shared" si="40"/>
        <v>0.77745419500000001</v>
      </c>
      <c r="V91">
        <f t="shared" si="41"/>
        <v>0.01</v>
      </c>
      <c r="W91">
        <f t="shared" si="42"/>
        <v>4.0407885036581E-13</v>
      </c>
      <c r="X91">
        <f t="shared" si="43"/>
        <v>3.1415279732767628E-13</v>
      </c>
      <c r="Y91">
        <f t="shared" si="44"/>
        <v>4.0407885036580997E-15</v>
      </c>
      <c r="Z91">
        <f t="shared" si="45"/>
        <v>8.5885264534475611E-14</v>
      </c>
      <c r="AB91">
        <f t="shared" si="46"/>
        <v>-0.25613860446613601</v>
      </c>
      <c r="AC91">
        <f t="shared" si="30"/>
        <v>-0.22869518257409313</v>
      </c>
      <c r="AE91">
        <f t="shared" si="31"/>
        <v>0</v>
      </c>
      <c r="AF91">
        <f t="shared" si="32"/>
        <v>0</v>
      </c>
      <c r="AG91">
        <f t="shared" si="32"/>
        <v>-4.2942632267237807E-12</v>
      </c>
      <c r="AH91">
        <f t="shared" si="33"/>
        <v>-7.8538199331919077E-8</v>
      </c>
      <c r="AI91">
        <f t="shared" si="34"/>
        <v>-7.8542493595145801E-8</v>
      </c>
      <c r="AJ91">
        <f t="shared" si="35"/>
        <v>-2.744342189204288E-2</v>
      </c>
      <c r="AK91">
        <f t="shared" si="49"/>
        <v>-1.7929702312629522E-2</v>
      </c>
      <c r="AL91">
        <f t="shared" si="26"/>
        <v>-4.5373202747165997E-2</v>
      </c>
      <c r="AN91">
        <f t="shared" si="36"/>
        <v>0</v>
      </c>
      <c r="AO91">
        <f t="shared" si="36"/>
        <v>0</v>
      </c>
      <c r="AP91">
        <f t="shared" si="36"/>
        <v>-2.0031001663401763E-16</v>
      </c>
      <c r="AQ91">
        <f t="shared" si="36"/>
        <v>-3.6634894471955547E-12</v>
      </c>
      <c r="AR91">
        <f t="shared" si="36"/>
        <v>-3.6636897572121885E-12</v>
      </c>
      <c r="AS91">
        <f t="shared" si="36"/>
        <v>-1.280124669927009E-6</v>
      </c>
      <c r="AT91">
        <f t="shared" si="36"/>
        <v>-8.3634811814409047E-7</v>
      </c>
      <c r="AU91">
        <f t="shared" si="23"/>
        <v>-2.1164764517608569E-6</v>
      </c>
      <c r="AW91">
        <v>88</v>
      </c>
      <c r="AX91">
        <f>IF(Z91&gt;0, (R91*SUMPRODUCT(K91:$K$98, X91:$X$98)-K91*$AZ$3)/Z91, 0)</f>
        <v>-2662798837654.9917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0.79525030600000002</v>
      </c>
      <c r="Q92" s="4">
        <f t="shared" si="48"/>
        <v>50</v>
      </c>
      <c r="R92">
        <f t="shared" si="28"/>
        <v>250000</v>
      </c>
      <c r="S92">
        <f t="shared" si="29"/>
        <v>-12207972774678.492</v>
      </c>
      <c r="U92">
        <f t="shared" si="40"/>
        <v>0.79525030600000002</v>
      </c>
      <c r="V92">
        <f t="shared" si="41"/>
        <v>0.01</v>
      </c>
      <c r="W92">
        <f t="shared" si="42"/>
        <v>8.5885264534475611E-14</v>
      </c>
      <c r="X92">
        <f t="shared" si="43"/>
        <v>6.8300282901932677E-14</v>
      </c>
      <c r="Y92">
        <f t="shared" si="44"/>
        <v>8.5885264534475614E-16</v>
      </c>
      <c r="Z92">
        <f t="shared" si="45"/>
        <v>1.6726128987198177E-14</v>
      </c>
      <c r="AB92">
        <f t="shared" si="46"/>
        <v>-0.22869518257409313</v>
      </c>
      <c r="AC92">
        <f t="shared" si="30"/>
        <v>-0.2041921273014761</v>
      </c>
      <c r="AE92">
        <f t="shared" si="31"/>
        <v>0</v>
      </c>
      <c r="AF92">
        <f t="shared" si="32"/>
        <v>0</v>
      </c>
      <c r="AG92">
        <f t="shared" si="32"/>
        <v>-8.3630644935990889E-13</v>
      </c>
      <c r="AH92">
        <f t="shared" si="33"/>
        <v>-1.7075070725483168E-8</v>
      </c>
      <c r="AI92">
        <f t="shared" si="34"/>
        <v>-1.7075907031932527E-8</v>
      </c>
      <c r="AJ92">
        <f t="shared" si="35"/>
        <v>-2.4503055272617036E-2</v>
      </c>
      <c r="AK92">
        <f t="shared" si="49"/>
        <v>-1.6008662780186519E-2</v>
      </c>
      <c r="AL92">
        <f t="shared" si="26"/>
        <v>-4.0511735128710591E-2</v>
      </c>
      <c r="AN92">
        <f t="shared" si="36"/>
        <v>0</v>
      </c>
      <c r="AO92">
        <f t="shared" si="36"/>
        <v>0</v>
      </c>
      <c r="AP92">
        <f t="shared" si="36"/>
        <v>-3.4830637896973068E-17</v>
      </c>
      <c r="AQ92">
        <f t="shared" si="36"/>
        <v>-7.1114554474583731E-13</v>
      </c>
      <c r="AR92">
        <f t="shared" si="36"/>
        <v>-7.1118037538373428E-13</v>
      </c>
      <c r="AS92">
        <f t="shared" si="36"/>
        <v>-1.0205075498619657E-6</v>
      </c>
      <c r="AT92">
        <f t="shared" si="36"/>
        <v>-6.6673159932964253E-7</v>
      </c>
      <c r="AU92">
        <f t="shared" si="23"/>
        <v>-1.6872398603719837E-6</v>
      </c>
      <c r="AW92">
        <v>89</v>
      </c>
      <c r="AX92">
        <f>IF(Z92&gt;0, (R92*SUMPRODUCT(K92:$K$98, X92:$X$98)-K92*$AZ$3)/Z92, 0)</f>
        <v>-12207972774678.492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0.81288120699999999</v>
      </c>
      <c r="Q93" s="4">
        <f t="shared" si="48"/>
        <v>50</v>
      </c>
      <c r="R93">
        <f t="shared" si="28"/>
        <v>250000</v>
      </c>
      <c r="S93">
        <f t="shared" si="29"/>
        <v>-61540480866500.844</v>
      </c>
      <c r="U93">
        <f t="shared" si="40"/>
        <v>0.81288120699999999</v>
      </c>
      <c r="V93">
        <f t="shared" si="41"/>
        <v>0.01</v>
      </c>
      <c r="W93">
        <f t="shared" si="42"/>
        <v>1.6726128987198177E-14</v>
      </c>
      <c r="X93">
        <f t="shared" si="43"/>
        <v>1.3596355919551342E-14</v>
      </c>
      <c r="Y93">
        <f t="shared" si="44"/>
        <v>1.6726128987198177E-16</v>
      </c>
      <c r="Z93">
        <f t="shared" si="45"/>
        <v>2.9625117777748539E-15</v>
      </c>
      <c r="AB93">
        <f t="shared" si="46"/>
        <v>-0.2041921273014761</v>
      </c>
      <c r="AC93">
        <f t="shared" si="30"/>
        <v>-0.1823143993769368</v>
      </c>
      <c r="AE93">
        <f t="shared" si="31"/>
        <v>0</v>
      </c>
      <c r="AF93">
        <f t="shared" si="32"/>
        <v>0</v>
      </c>
      <c r="AG93">
        <f t="shared" si="32"/>
        <v>-1.4812558888874269E-13</v>
      </c>
      <c r="AH93">
        <f t="shared" si="33"/>
        <v>-3.3990889798878352E-9</v>
      </c>
      <c r="AI93">
        <f t="shared" si="34"/>
        <v>-3.3992371054767238E-9</v>
      </c>
      <c r="AJ93">
        <f t="shared" si="35"/>
        <v>-2.1877727924539292E-2</v>
      </c>
      <c r="AK93">
        <f t="shared" si="49"/>
        <v>-1.4293448911103328E-2</v>
      </c>
      <c r="AL93">
        <f t="shared" si="26"/>
        <v>-3.6171180234879724E-2</v>
      </c>
      <c r="AN93">
        <f t="shared" si="36"/>
        <v>0</v>
      </c>
      <c r="AO93">
        <f t="shared" si="36"/>
        <v>0</v>
      </c>
      <c r="AP93">
        <f t="shared" si="36"/>
        <v>-5.5081790569035068E-18</v>
      </c>
      <c r="AQ93">
        <f t="shared" si="36"/>
        <v>-1.2639808470656877E-13</v>
      </c>
      <c r="AR93">
        <f t="shared" si="36"/>
        <v>-1.2640359288562567E-13</v>
      </c>
      <c r="AS93">
        <f t="shared" si="36"/>
        <v>-8.1354237083973987E-7</v>
      </c>
      <c r="AT93">
        <f t="shared" si="36"/>
        <v>-5.3151434896366522E-7</v>
      </c>
      <c r="AU93">
        <f t="shared" si="23"/>
        <v>-1.3450568462069979E-6</v>
      </c>
      <c r="AW93">
        <v>90</v>
      </c>
      <c r="AX93">
        <f>IF(Z93&gt;0, (R93*SUMPRODUCT(K93:$K$98, X93:$X$98)-K93*$AZ$3)/Z93, 0)</f>
        <v>-61540480866500.844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0.83042254299999996</v>
      </c>
      <c r="Q94" s="4">
        <f t="shared" si="48"/>
        <v>50</v>
      </c>
      <c r="R94">
        <f t="shared" si="28"/>
        <v>250000</v>
      </c>
      <c r="S94">
        <f t="shared" si="29"/>
        <v>-344327193511774.19</v>
      </c>
      <c r="U94">
        <f t="shared" si="40"/>
        <v>0.83042254299999996</v>
      </c>
      <c r="V94">
        <f t="shared" si="41"/>
        <v>0.01</v>
      </c>
      <c r="W94">
        <f t="shared" si="42"/>
        <v>2.9625117777748539E-15</v>
      </c>
      <c r="X94">
        <f t="shared" si="43"/>
        <v>2.4601365641672449E-15</v>
      </c>
      <c r="Y94">
        <f t="shared" si="44"/>
        <v>2.9625117777748537E-17</v>
      </c>
      <c r="Z94">
        <f t="shared" si="45"/>
        <v>4.7275009582986049E-16</v>
      </c>
      <c r="AB94">
        <f t="shared" si="46"/>
        <v>-0.1823143993769368</v>
      </c>
      <c r="AC94">
        <f t="shared" si="30"/>
        <v>-0.16278071372951816</v>
      </c>
      <c r="AE94">
        <f t="shared" si="31"/>
        <v>0</v>
      </c>
      <c r="AF94">
        <f t="shared" si="32"/>
        <v>0</v>
      </c>
      <c r="AG94">
        <f t="shared" si="32"/>
        <v>-2.3637504791493024E-14</v>
      </c>
      <c r="AH94">
        <f t="shared" si="33"/>
        <v>-6.1503414104181127E-10</v>
      </c>
      <c r="AI94">
        <f t="shared" si="34"/>
        <v>-6.150577785466028E-10</v>
      </c>
      <c r="AJ94">
        <f t="shared" si="35"/>
        <v>-1.9533685647418642E-2</v>
      </c>
      <c r="AK94">
        <f t="shared" si="49"/>
        <v>-1.2762007956385577E-2</v>
      </c>
      <c r="AL94">
        <f t="shared" si="26"/>
        <v>-3.2295694218861998E-2</v>
      </c>
      <c r="AN94">
        <f t="shared" si="36"/>
        <v>0</v>
      </c>
      <c r="AO94">
        <f t="shared" si="36"/>
        <v>0</v>
      </c>
      <c r="AP94">
        <f t="shared" si="36"/>
        <v>-7.848046487511788E-19</v>
      </c>
      <c r="AQ94">
        <f t="shared" si="36"/>
        <v>-2.042016098095157E-14</v>
      </c>
      <c r="AR94">
        <f t="shared" si="36"/>
        <v>-2.0420945785600322E-14</v>
      </c>
      <c r="AS94">
        <f t="shared" si="36"/>
        <v>-6.4855099717866734E-7</v>
      </c>
      <c r="AT94">
        <f t="shared" si="36"/>
        <v>-4.2371998482578871E-7</v>
      </c>
      <c r="AU94">
        <f t="shared" si="23"/>
        <v>-1.0722710024254019E-6</v>
      </c>
      <c r="AW94">
        <v>91</v>
      </c>
      <c r="AX94">
        <f>IF(Z94&gt;0, (R94*SUMPRODUCT(K94:$K$98, X94:$X$98)-K94*$AZ$3)/Z94, 0)</f>
        <v>-344327193511774.19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0.84796327400000004</v>
      </c>
      <c r="Q95" s="4">
        <f t="shared" si="48"/>
        <v>50</v>
      </c>
      <c r="R95">
        <f t="shared" si="28"/>
        <v>250000</v>
      </c>
      <c r="S95">
        <f t="shared" si="29"/>
        <v>-2164475363977194</v>
      </c>
      <c r="U95">
        <f t="shared" si="40"/>
        <v>0.84796327400000004</v>
      </c>
      <c r="V95">
        <f t="shared" si="41"/>
        <v>0.01</v>
      </c>
      <c r="W95">
        <f t="shared" si="42"/>
        <v>4.7275009582986049E-16</v>
      </c>
      <c r="X95">
        <f t="shared" si="43"/>
        <v>4.0087471904370227E-16</v>
      </c>
      <c r="Y95">
        <f t="shared" si="44"/>
        <v>4.7275009582986054E-18</v>
      </c>
      <c r="Z95">
        <f t="shared" si="45"/>
        <v>6.7147875827859629E-17</v>
      </c>
      <c r="AB95">
        <f t="shared" si="46"/>
        <v>-0.16278071372951816</v>
      </c>
      <c r="AC95">
        <f t="shared" si="30"/>
        <v>-0.1453399229728019</v>
      </c>
      <c r="AE95">
        <f t="shared" si="31"/>
        <v>0</v>
      </c>
      <c r="AF95">
        <f t="shared" si="32"/>
        <v>0</v>
      </c>
      <c r="AG95">
        <f t="shared" si="32"/>
        <v>-3.3573937913929816E-15</v>
      </c>
      <c r="AH95">
        <f t="shared" si="33"/>
        <v>-1.0021867976092556E-10</v>
      </c>
      <c r="AI95">
        <f t="shared" si="34"/>
        <v>-1.0022203715471696E-10</v>
      </c>
      <c r="AJ95">
        <f t="shared" si="35"/>
        <v>-1.7440790756716257E-2</v>
      </c>
      <c r="AK95">
        <f t="shared" si="49"/>
        <v>-1.1394649961066273E-2</v>
      </c>
      <c r="AL95">
        <f t="shared" si="26"/>
        <v>-2.8835440818004564E-2</v>
      </c>
      <c r="AN95">
        <f t="shared" si="36"/>
        <v>0</v>
      </c>
      <c r="AO95">
        <f t="shared" si="36"/>
        <v>0</v>
      </c>
      <c r="AP95">
        <f t="shared" si="36"/>
        <v>-9.952775255196197E-20</v>
      </c>
      <c r="AQ95">
        <f t="shared" si="36"/>
        <v>-2.9709174973458461E-15</v>
      </c>
      <c r="AR95">
        <f t="shared" si="36"/>
        <v>-2.9710170250983982E-15</v>
      </c>
      <c r="AS95">
        <f t="shared" si="36"/>
        <v>-5.1702088423318397E-7</v>
      </c>
      <c r="AT95">
        <f t="shared" si="36"/>
        <v>-3.377869776993589E-7</v>
      </c>
      <c r="AU95">
        <f t="shared" si="23"/>
        <v>-8.5480786490355979E-7</v>
      </c>
      <c r="AW95">
        <v>92</v>
      </c>
      <c r="AX95">
        <f>IF(Z95&gt;0, (R95*SUMPRODUCT(K95:$K$98, X95:$X$98)-K95*$AZ$3)/Z95, 0)</f>
        <v>-2164475363977194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0.86550461000000001</v>
      </c>
      <c r="Q96" s="4">
        <f t="shared" si="48"/>
        <v>50</v>
      </c>
      <c r="R96">
        <f t="shared" si="28"/>
        <v>250000</v>
      </c>
      <c r="S96">
        <f t="shared" si="29"/>
        <v>-1.5523203624370284E+16</v>
      </c>
      <c r="U96">
        <f t="shared" si="40"/>
        <v>0.86550461000000001</v>
      </c>
      <c r="V96">
        <f t="shared" si="41"/>
        <v>0.01</v>
      </c>
      <c r="W96">
        <f t="shared" si="42"/>
        <v>6.7147875827859629E-17</v>
      </c>
      <c r="X96">
        <f t="shared" si="43"/>
        <v>5.8116796080720082E-17</v>
      </c>
      <c r="Y96">
        <f t="shared" si="44"/>
        <v>6.7147875827859631E-19</v>
      </c>
      <c r="Z96">
        <f t="shared" si="45"/>
        <v>8.3596009888609505E-18</v>
      </c>
      <c r="AB96">
        <f t="shared" si="46"/>
        <v>-0.1453399229728019</v>
      </c>
      <c r="AC96">
        <f t="shared" si="30"/>
        <v>-0.12976778836857572</v>
      </c>
      <c r="AE96">
        <f t="shared" si="31"/>
        <v>0</v>
      </c>
      <c r="AF96">
        <f t="shared" si="32"/>
        <v>0</v>
      </c>
      <c r="AG96">
        <f t="shared" si="32"/>
        <v>-4.1798004944304752E-16</v>
      </c>
      <c r="AH96">
        <f t="shared" si="33"/>
        <v>-1.4529199020180021E-11</v>
      </c>
      <c r="AI96">
        <f t="shared" si="34"/>
        <v>-1.4529617000229464E-11</v>
      </c>
      <c r="AJ96">
        <f t="shared" si="35"/>
        <v>-1.5572134604226184E-2</v>
      </c>
      <c r="AK96">
        <f t="shared" si="49"/>
        <v>-1.0173794608096134E-2</v>
      </c>
      <c r="AL96">
        <f t="shared" si="26"/>
        <v>-2.5745929226851934E-2</v>
      </c>
      <c r="AN96">
        <f t="shared" si="36"/>
        <v>0</v>
      </c>
      <c r="AO96">
        <f t="shared" si="36"/>
        <v>0</v>
      </c>
      <c r="AP96">
        <f t="shared" si="36"/>
        <v>-1.1063166401589275E-20</v>
      </c>
      <c r="AQ96">
        <f t="shared" si="36"/>
        <v>-3.8456128864581405E-16</v>
      </c>
      <c r="AR96">
        <f t="shared" si="36"/>
        <v>-3.8457235181221567E-16</v>
      </c>
      <c r="AS96">
        <f t="shared" si="36"/>
        <v>-4.121658834771125E-7</v>
      </c>
      <c r="AT96">
        <f t="shared" si="36"/>
        <v>-2.6928171053842496E-7</v>
      </c>
      <c r="AU96">
        <f t="shared" si="23"/>
        <v>-6.8144759440010979E-7</v>
      </c>
      <c r="AW96">
        <v>93</v>
      </c>
      <c r="AX96">
        <f>IF(Z96&gt;0, (R96*SUMPRODUCT(K96:$K$98, X96:$X$98)-K96*$AZ$3)/Z96, 0)</f>
        <v>-1.5523203624370284E+16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0.88304594599999997</v>
      </c>
      <c r="Q97" s="4">
        <f t="shared" si="48"/>
        <v>50</v>
      </c>
      <c r="R97">
        <f t="shared" si="28"/>
        <v>250000</v>
      </c>
      <c r="S97">
        <f t="shared" si="29"/>
        <v>-1.2958838601896232E+17</v>
      </c>
      <c r="U97">
        <f t="shared" si="40"/>
        <v>0.88304594599999997</v>
      </c>
      <c r="V97">
        <f t="shared" si="41"/>
        <v>0.01</v>
      </c>
      <c r="W97">
        <f t="shared" si="42"/>
        <v>8.3596009888609505E-18</v>
      </c>
      <c r="X97">
        <f t="shared" si="43"/>
        <v>7.3819117633912536E-18</v>
      </c>
      <c r="Y97">
        <f t="shared" si="44"/>
        <v>8.3596009888609501E-20</v>
      </c>
      <c r="Z97">
        <f t="shared" si="45"/>
        <v>8.940932155810873E-19</v>
      </c>
      <c r="AB97">
        <f t="shared" si="46"/>
        <v>-0.12976778836857572</v>
      </c>
      <c r="AC97">
        <f t="shared" si="30"/>
        <v>-0.11586409675765724</v>
      </c>
      <c r="AE97">
        <f t="shared" si="31"/>
        <v>0</v>
      </c>
      <c r="AF97">
        <f t="shared" si="32"/>
        <v>0</v>
      </c>
      <c r="AG97">
        <f t="shared" si="32"/>
        <v>-4.4704660779054363E-17</v>
      </c>
      <c r="AH97">
        <f t="shared" si="33"/>
        <v>-1.8454779408478135E-12</v>
      </c>
      <c r="AI97">
        <f t="shared" si="34"/>
        <v>-1.8455226455085926E-12</v>
      </c>
      <c r="AJ97">
        <f t="shared" si="35"/>
        <v>-1.3903691610918478E-2</v>
      </c>
      <c r="AK97">
        <f t="shared" si="49"/>
        <v>-9.0837451858003012E-3</v>
      </c>
      <c r="AL97">
        <f t="shared" si="26"/>
        <v>-2.2987436798564301E-2</v>
      </c>
      <c r="AN97">
        <f t="shared" si="36"/>
        <v>0</v>
      </c>
      <c r="AO97">
        <f t="shared" si="36"/>
        <v>0</v>
      </c>
      <c r="AP97">
        <f t="shared" si="36"/>
        <v>-1.0564736577915757E-21</v>
      </c>
      <c r="AQ97">
        <f t="shared" si="36"/>
        <v>-4.3612876075209009E-17</v>
      </c>
      <c r="AR97">
        <f t="shared" si="36"/>
        <v>-4.3613932548866804E-17</v>
      </c>
      <c r="AS97">
        <f t="shared" si="36"/>
        <v>-3.2857611884341431E-7</v>
      </c>
      <c r="AT97">
        <f t="shared" si="36"/>
        <v>-2.1466973097770276E-7</v>
      </c>
      <c r="AU97">
        <f t="shared" si="23"/>
        <v>-5.4324584986473099E-7</v>
      </c>
      <c r="AW97">
        <v>94</v>
      </c>
      <c r="AX97">
        <f>IF(Z97&gt;0, (R97*SUMPRODUCT(K97:$K$98, X97:$X$98)-K97*$AZ$3)/Z97, 0)</f>
        <v>-1.2958838601896232E+17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50</v>
      </c>
      <c r="R98">
        <f t="shared" si="28"/>
        <v>250000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8.940932155810873E-19</v>
      </c>
      <c r="X98">
        <f t="shared" si="43"/>
        <v>8.940932155810873E-19</v>
      </c>
      <c r="Y98">
        <f t="shared" si="44"/>
        <v>8.9409321558108731E-21</v>
      </c>
      <c r="Z98">
        <f t="shared" si="45"/>
        <v>0</v>
      </c>
      <c r="AB98">
        <f t="shared" si="46"/>
        <v>-0.11586409675765724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-2.2352330389527184E-13</v>
      </c>
      <c r="AI98">
        <f t="shared" si="34"/>
        <v>-2.2352330389527184E-13</v>
      </c>
      <c r="AJ98">
        <f t="shared" si="35"/>
        <v>-0.11586409675765724</v>
      </c>
      <c r="AK98">
        <f t="shared" si="49"/>
        <v>-8.1104867730360086E-3</v>
      </c>
      <c r="AL98">
        <f t="shared" si="26"/>
        <v>-0.12397458353091678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-4.7164002579981059E-18</v>
      </c>
      <c r="AR98">
        <f t="shared" si="36"/>
        <v>-4.7164002579981059E-18</v>
      </c>
      <c r="AS98">
        <f t="shared" si="36"/>
        <v>-2.4447627890135681E-6</v>
      </c>
      <c r="AT98">
        <f t="shared" si="36"/>
        <v>-1.7113339523094978E-7</v>
      </c>
      <c r="AU98">
        <f t="shared" si="36"/>
        <v>-2.6158961842492343E-6</v>
      </c>
      <c r="AW98">
        <v>95</v>
      </c>
    </row>
    <row r="100" spans="5:50" x14ac:dyDescent="0.25">
      <c r="AN100" s="8">
        <f t="shared" ref="AN100:AU100" si="50">SUM(AN3:AN98)</f>
        <v>9049.0374796219185</v>
      </c>
      <c r="AO100" s="8">
        <f t="shared" si="50"/>
        <v>-904.90374796219191</v>
      </c>
      <c r="AP100" s="8">
        <f t="shared" si="50"/>
        <v>-2848.1128063151059</v>
      </c>
      <c r="AQ100" s="8">
        <f t="shared" si="50"/>
        <v>-4902.7868360201546</v>
      </c>
      <c r="AR100" s="8">
        <f t="shared" si="50"/>
        <v>393.23408932446324</v>
      </c>
      <c r="AS100" s="8">
        <f t="shared" si="50"/>
        <v>-740.04771122798513</v>
      </c>
      <c r="AT100" s="8">
        <f t="shared" si="50"/>
        <v>431.69449821632463</v>
      </c>
      <c r="AU100" s="8">
        <f t="shared" si="50"/>
        <v>84.880876312802897</v>
      </c>
    </row>
  </sheetData>
  <conditionalFormatting sqref="AN100:AU100">
    <cfRule type="cellIs" dxfId="15" priority="1" operator="lessThan">
      <formula>0</formula>
    </cfRule>
  </conditionalFormatting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CF2FF-5950-4F09-8FF7-AA5C40806A03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'S.35.04.C'!C3*(1+C12)</f>
        <v>17495.202022904923</v>
      </c>
      <c r="K3">
        <v>1</v>
      </c>
      <c r="L3" s="2">
        <v>0</v>
      </c>
      <c r="O3">
        <f>$C$3</f>
        <v>17495.202022904923</v>
      </c>
      <c r="P3">
        <f>O3*C5</f>
        <v>1749.5202022904923</v>
      </c>
      <c r="Q3" s="4">
        <f>B8</f>
        <v>2519.9082039999998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17495.202022904923</v>
      </c>
      <c r="AF3">
        <f t="shared" ref="AF3:AG34" si="4">-$Z3*P3</f>
        <v>-1749.5202022904923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13225.773616614431</v>
      </c>
      <c r="AJ3">
        <f t="shared" ref="AJ3:AJ66" si="7">AB3-AC3</f>
        <v>0</v>
      </c>
      <c r="AL3">
        <f t="shared" ref="AL3:AL34" si="8">SUM(AI3:AK3)</f>
        <v>13225.773616614431</v>
      </c>
      <c r="AN3">
        <f t="shared" ref="AN3:AU34" si="9">AE3*$K3</f>
        <v>17495.202022904923</v>
      </c>
      <c r="AO3">
        <f t="shared" si="9"/>
        <v>-1749.5202022904923</v>
      </c>
      <c r="AP3">
        <f t="shared" si="9"/>
        <v>-2519.9082039999998</v>
      </c>
      <c r="AQ3">
        <f t="shared" si="9"/>
        <v>0</v>
      </c>
      <c r="AR3">
        <f t="shared" si="9"/>
        <v>13225.773616614431</v>
      </c>
      <c r="AS3">
        <f t="shared" si="9"/>
        <v>0</v>
      </c>
      <c r="AT3">
        <f t="shared" si="9"/>
        <v>0</v>
      </c>
      <c r="AU3">
        <f t="shared" si="9"/>
        <v>13225.773616614431</v>
      </c>
      <c r="AW3">
        <v>0</v>
      </c>
      <c r="AX3">
        <f>IF(Z3&gt;0, (R3*SUMPRODUCT(K3:$K$98, X3:$X$98)-K3*$AZ$3)/Z3, 0)</f>
        <v>0</v>
      </c>
      <c r="AZ3">
        <f>C6*SUMPRODUCT(X4:X89, K4:K89)/1</f>
        <v>7916.6671048115177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1.947287E-3</v>
      </c>
      <c r="R4">
        <f t="shared" si="0"/>
        <v>250000</v>
      </c>
      <c r="S4">
        <f t="shared" si="1"/>
        <v>858.47072883689088</v>
      </c>
      <c r="U4">
        <f t="shared" ref="U4:U67" si="13">M4</f>
        <v>1.947287E-3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1.947287E-3</v>
      </c>
      <c r="Y4">
        <f t="shared" ref="Y4:Y67" si="17">V4*W4</f>
        <v>0.01</v>
      </c>
      <c r="Z4">
        <f t="shared" ref="Z4:Z67" si="18">MAX(0, W4-X4-Y4)</f>
        <v>0.98805271299999997</v>
      </c>
      <c r="AB4">
        <f t="shared" ref="AB4:AB67" si="19">AC3</f>
        <v>0</v>
      </c>
      <c r="AC4">
        <f t="shared" si="2"/>
        <v>848.21433265837732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-486.82175000000001</v>
      </c>
      <c r="AI4">
        <f t="shared" si="6"/>
        <v>-486.82175000000001</v>
      </c>
      <c r="AJ4">
        <f t="shared" si="7"/>
        <v>-848.21433265837732</v>
      </c>
      <c r="AK4">
        <f>G4*SUM(AB4, AE4:AF4)</f>
        <v>0</v>
      </c>
      <c r="AL4">
        <f t="shared" si="8"/>
        <v>-1335.0360826583774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-434.66227678571425</v>
      </c>
      <c r="AR4">
        <f t="shared" si="9"/>
        <v>-434.66227678571425</v>
      </c>
      <c r="AS4">
        <f t="shared" si="9"/>
        <v>-757.33422558783684</v>
      </c>
      <c r="AT4">
        <f t="shared" si="9"/>
        <v>0</v>
      </c>
      <c r="AU4">
        <f t="shared" si="9"/>
        <v>-1191.996502373551</v>
      </c>
      <c r="AW4">
        <v>1</v>
      </c>
      <c r="AX4">
        <f>IF(Z4&gt;0, (R4*SUMPRODUCT(K4:$K$98, X4:$X$98)-K4*$AZ$3)/Z4, 0)</f>
        <v>858.47072883689088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1.9819680000000002E-3</v>
      </c>
      <c r="Q5" s="4">
        <f t="shared" ref="Q5:Q68" si="21">$C$8</f>
        <v>50</v>
      </c>
      <c r="R5">
        <f t="shared" si="0"/>
        <v>250000</v>
      </c>
      <c r="S5">
        <f t="shared" si="1"/>
        <v>1199.4157069942607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848.21433265837732</v>
      </c>
      <c r="AC5">
        <f t="shared" si="2"/>
        <v>1170.8862814604963</v>
      </c>
      <c r="AE5">
        <f t="shared" si="3"/>
        <v>0</v>
      </c>
      <c r="AF5">
        <f t="shared" si="4"/>
        <v>0</v>
      </c>
      <c r="AG5">
        <f t="shared" si="4"/>
        <v>-48.810694850526041</v>
      </c>
      <c r="AH5">
        <f t="shared" si="5"/>
        <v>-489.57221486979608</v>
      </c>
      <c r="AI5">
        <f t="shared" si="6"/>
        <v>-538.38290972032212</v>
      </c>
      <c r="AJ5">
        <f t="shared" si="7"/>
        <v>-322.671948802119</v>
      </c>
      <c r="AK5">
        <f>G5*SUM(AB5, AE5:AF5)</f>
        <v>59.375003286086418</v>
      </c>
      <c r="AL5">
        <f t="shared" si="8"/>
        <v>-801.67985523635468</v>
      </c>
      <c r="AN5">
        <f t="shared" si="9"/>
        <v>0</v>
      </c>
      <c r="AO5">
        <f t="shared" si="9"/>
        <v>0</v>
      </c>
      <c r="AP5">
        <f t="shared" si="9"/>
        <v>-38.911587093850478</v>
      </c>
      <c r="AQ5">
        <f t="shared" si="9"/>
        <v>-390.28397231329404</v>
      </c>
      <c r="AR5">
        <f t="shared" si="9"/>
        <v>-429.19555940714451</v>
      </c>
      <c r="AS5">
        <f t="shared" si="9"/>
        <v>-257.23210204250557</v>
      </c>
      <c r="AT5">
        <f t="shared" si="9"/>
        <v>47.333389099239803</v>
      </c>
      <c r="AU5">
        <f t="shared" si="9"/>
        <v>-639.09427235041028</v>
      </c>
      <c r="AW5">
        <v>2</v>
      </c>
      <c r="AX5">
        <f>IF(Z5&gt;0, (R5*SUMPRODUCT(K5:$K$98, X5:$X$98)-K5*$AZ$3)/Z5, 0)</f>
        <v>1199.4157069942607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2.0299509999999999E-3</v>
      </c>
      <c r="Q6" s="4">
        <f t="shared" si="21"/>
        <v>50</v>
      </c>
      <c r="R6">
        <f t="shared" si="0"/>
        <v>250000</v>
      </c>
      <c r="S6">
        <f t="shared" si="1"/>
        <v>1510.4600905561838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1170.8862814604963</v>
      </c>
      <c r="AC6">
        <f t="shared" si="2"/>
        <v>1456.7935819934837</v>
      </c>
      <c r="AE6">
        <f t="shared" si="3"/>
        <v>0</v>
      </c>
      <c r="AF6">
        <f t="shared" si="4"/>
        <v>0</v>
      </c>
      <c r="AG6">
        <f t="shared" si="4"/>
        <v>-48.223504583198263</v>
      </c>
      <c r="AH6">
        <f t="shared" si="5"/>
        <v>-495.41659411260093</v>
      </c>
      <c r="AI6">
        <f t="shared" si="6"/>
        <v>-543.64009869579922</v>
      </c>
      <c r="AJ6">
        <f t="shared" si="7"/>
        <v>-285.90730053298739</v>
      </c>
      <c r="AK6">
        <f>G6*SUM(AB6, AE6:AF6)</f>
        <v>81.962039702234748</v>
      </c>
      <c r="AL6">
        <f t="shared" si="8"/>
        <v>-747.58535952655188</v>
      </c>
      <c r="AN6">
        <f t="shared" si="9"/>
        <v>0</v>
      </c>
      <c r="AO6">
        <f t="shared" si="9"/>
        <v>0</v>
      </c>
      <c r="AP6">
        <f t="shared" si="9"/>
        <v>-34.324538042660024</v>
      </c>
      <c r="AQ6">
        <f t="shared" si="9"/>
        <v>-352.62774612834312</v>
      </c>
      <c r="AR6">
        <f t="shared" si="9"/>
        <v>-386.95228417100316</v>
      </c>
      <c r="AS6">
        <f t="shared" si="9"/>
        <v>-203.50316922503313</v>
      </c>
      <c r="AT6">
        <f t="shared" si="9"/>
        <v>58.338960930549277</v>
      </c>
      <c r="AU6">
        <f t="shared" si="9"/>
        <v>-532.116492465487</v>
      </c>
      <c r="AW6">
        <v>3</v>
      </c>
      <c r="AX6">
        <f>IF(Z6&gt;0, (R6*SUMPRODUCT(K6:$K$98, X6:$X$98)-K6*$AZ$3)/Z6, 0)</f>
        <v>1510.4600905561838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2.0855349999999999E-3</v>
      </c>
      <c r="Q7" s="4">
        <f t="shared" si="21"/>
        <v>50</v>
      </c>
      <c r="R7">
        <f t="shared" si="0"/>
        <v>250000</v>
      </c>
      <c r="S7">
        <f t="shared" si="1"/>
        <v>1792.4884868570605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1456.7935819934837</v>
      </c>
      <c r="AC7">
        <f t="shared" si="2"/>
        <v>1707.9080437636085</v>
      </c>
      <c r="AE7">
        <f t="shared" si="3"/>
        <v>0</v>
      </c>
      <c r="AF7">
        <f t="shared" si="4"/>
        <v>0</v>
      </c>
      <c r="AG7">
        <f t="shared" si="4"/>
        <v>-47.640697730735361</v>
      </c>
      <c r="AH7">
        <f t="shared" si="5"/>
        <v>-502.85903315460195</v>
      </c>
      <c r="AI7">
        <f t="shared" si="6"/>
        <v>-550.49973088533727</v>
      </c>
      <c r="AJ7">
        <f t="shared" si="7"/>
        <v>-251.11446177012476</v>
      </c>
      <c r="AK7">
        <f>G7*SUM(AB7, AE7:AF7)</f>
        <v>101.97555073954386</v>
      </c>
      <c r="AL7">
        <f t="shared" si="8"/>
        <v>-699.63864191591813</v>
      </c>
      <c r="AN7">
        <f t="shared" si="9"/>
        <v>0</v>
      </c>
      <c r="AO7">
        <f t="shared" si="9"/>
        <v>0</v>
      </c>
      <c r="AP7">
        <f t="shared" si="9"/>
        <v>-30.276524675702341</v>
      </c>
      <c r="AQ7">
        <f t="shared" si="9"/>
        <v>-319.57600645892393</v>
      </c>
      <c r="AR7">
        <f t="shared" si="9"/>
        <v>-349.85253113462625</v>
      </c>
      <c r="AS7">
        <f t="shared" si="9"/>
        <v>-159.58778020381314</v>
      </c>
      <c r="AT7">
        <f t="shared" si="9"/>
        <v>64.807306050269275</v>
      </c>
      <c r="AU7">
        <f t="shared" si="9"/>
        <v>-444.63300528817007</v>
      </c>
      <c r="AW7">
        <v>4</v>
      </c>
      <c r="AX7">
        <f>IF(Z7&gt;0, (R7*SUMPRODUCT(K7:$K$98, X7:$X$98)-K7*$AZ$3)/Z7, 0)</f>
        <v>1792.4884868570605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2.1420699999999998E-3</v>
      </c>
      <c r="Q8" s="4">
        <f t="shared" si="21"/>
        <v>50</v>
      </c>
      <c r="R8">
        <f t="shared" si="0"/>
        <v>250000</v>
      </c>
      <c r="S8">
        <f t="shared" si="1"/>
        <v>2047.700595332424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1707.9080437636085</v>
      </c>
      <c r="AC8">
        <f t="shared" si="2"/>
        <v>1927.3875800711721</v>
      </c>
      <c r="AE8">
        <f t="shared" si="3"/>
        <v>0</v>
      </c>
      <c r="AF8">
        <f t="shared" si="4"/>
        <v>0</v>
      </c>
      <c r="AG8">
        <f t="shared" si="4"/>
        <v>-47.062241044039929</v>
      </c>
      <c r="AH8">
        <f t="shared" si="5"/>
        <v>-510.24854694038135</v>
      </c>
      <c r="AI8">
        <f t="shared" si="6"/>
        <v>-557.31078798442127</v>
      </c>
      <c r="AJ8">
        <f t="shared" si="7"/>
        <v>-219.47953630756365</v>
      </c>
      <c r="AK8">
        <f t="shared" ref="AK8:AK71" si="22">G8*SUM(AB8:AB8, AE8:AF8)</f>
        <v>119.5535630634526</v>
      </c>
      <c r="AL8">
        <f t="shared" si="8"/>
        <v>-657.23676122853226</v>
      </c>
      <c r="AN8">
        <f t="shared" si="9"/>
        <v>0</v>
      </c>
      <c r="AO8">
        <f t="shared" si="9"/>
        <v>0</v>
      </c>
      <c r="AP8">
        <f t="shared" si="9"/>
        <v>-26.704379458690386</v>
      </c>
      <c r="AQ8">
        <f t="shared" si="9"/>
        <v>-289.52872862536469</v>
      </c>
      <c r="AR8">
        <f t="shared" si="9"/>
        <v>-316.23310808405512</v>
      </c>
      <c r="AS8">
        <f t="shared" si="9"/>
        <v>-124.538583181577</v>
      </c>
      <c r="AT8">
        <f t="shared" si="9"/>
        <v>67.837902379050178</v>
      </c>
      <c r="AU8">
        <f t="shared" si="9"/>
        <v>-372.93378888658185</v>
      </c>
      <c r="AW8">
        <v>5</v>
      </c>
      <c r="AX8">
        <f>IF(Z8&gt;0, (R8*SUMPRODUCT(K8:$K$98, X8:$X$98)-K8*$AZ$3)/Z8, 0)</f>
        <v>2047.700595332424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2.2014550000000002E-3</v>
      </c>
      <c r="Q9" s="4">
        <f t="shared" si="21"/>
        <v>50</v>
      </c>
      <c r="R9">
        <f t="shared" si="0"/>
        <v>250000</v>
      </c>
      <c r="S9">
        <f t="shared" si="1"/>
        <v>2279.2525385199542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1927.3875800711721</v>
      </c>
      <c r="AC9">
        <f t="shared" si="2"/>
        <v>2119.1584432015998</v>
      </c>
      <c r="AE9">
        <f t="shared" si="3"/>
        <v>0</v>
      </c>
      <c r="AF9">
        <f t="shared" si="4"/>
        <v>0</v>
      </c>
      <c r="AG9">
        <f t="shared" si="4"/>
        <v>-46.488013227741924</v>
      </c>
      <c r="AH9">
        <f t="shared" si="5"/>
        <v>-518.02702928803467</v>
      </c>
      <c r="AI9">
        <f t="shared" si="6"/>
        <v>-564.5150425157766</v>
      </c>
      <c r="AJ9">
        <f t="shared" si="7"/>
        <v>-191.77086313042764</v>
      </c>
      <c r="AK9">
        <f t="shared" si="22"/>
        <v>134.91713060498205</v>
      </c>
      <c r="AL9">
        <f t="shared" si="8"/>
        <v>-621.36877504122219</v>
      </c>
      <c r="AN9">
        <f t="shared" si="9"/>
        <v>0</v>
      </c>
      <c r="AO9">
        <f t="shared" si="9"/>
        <v>0</v>
      </c>
      <c r="AP9">
        <f t="shared" si="9"/>
        <v>-23.55227426287701</v>
      </c>
      <c r="AQ9">
        <f t="shared" si="9"/>
        <v>-262.44861464835378</v>
      </c>
      <c r="AR9">
        <f t="shared" si="9"/>
        <v>-286.00088891123079</v>
      </c>
      <c r="AS9">
        <f t="shared" si="9"/>
        <v>-97.157087396911081</v>
      </c>
      <c r="AT9">
        <f t="shared" si="9"/>
        <v>68.353217144429081</v>
      </c>
      <c r="AU9">
        <f t="shared" si="9"/>
        <v>-314.80475916371284</v>
      </c>
      <c r="AW9">
        <v>6</v>
      </c>
      <c r="AX9">
        <f>IF(Z9&gt;0, (R9*SUMPRODUCT(K9:$K$98, X9:$X$98)-K9*$AZ$3)/Z9, 0)</f>
        <v>2279.2525385199542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2.2708170000000001E-3</v>
      </c>
      <c r="Q10" s="4">
        <f t="shared" si="21"/>
        <v>50</v>
      </c>
      <c r="R10">
        <f t="shared" si="0"/>
        <v>250000</v>
      </c>
      <c r="S10">
        <f t="shared" si="1"/>
        <v>2489.7242385869813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2119.1584432015998</v>
      </c>
      <c r="AC10">
        <f t="shared" si="2"/>
        <v>2286.4416069066333</v>
      </c>
      <c r="AE10">
        <f t="shared" si="3"/>
        <v>0</v>
      </c>
      <c r="AF10">
        <f t="shared" si="4"/>
        <v>0</v>
      </c>
      <c r="AG10">
        <f t="shared" si="4"/>
        <v>-45.917567324730726</v>
      </c>
      <c r="AH10">
        <f t="shared" si="5"/>
        <v>-527.82885366890628</v>
      </c>
      <c r="AI10">
        <f t="shared" si="6"/>
        <v>-573.746420993637</v>
      </c>
      <c r="AJ10">
        <f t="shared" si="7"/>
        <v>-167.28316370503353</v>
      </c>
      <c r="AK10">
        <f t="shared" si="22"/>
        <v>148.34109102411199</v>
      </c>
      <c r="AL10">
        <f t="shared" si="8"/>
        <v>-592.68849367455857</v>
      </c>
      <c r="AN10">
        <f t="shared" si="9"/>
        <v>0</v>
      </c>
      <c r="AO10">
        <f t="shared" si="9"/>
        <v>0</v>
      </c>
      <c r="AP10">
        <f t="shared" si="9"/>
        <v>-20.770775549520927</v>
      </c>
      <c r="AQ10">
        <f t="shared" si="9"/>
        <v>-238.76296778930177</v>
      </c>
      <c r="AR10">
        <f t="shared" si="9"/>
        <v>-259.53374333882266</v>
      </c>
      <c r="AS10">
        <f t="shared" si="9"/>
        <v>-75.670407841045019</v>
      </c>
      <c r="AT10">
        <f t="shared" si="9"/>
        <v>67.101976126975757</v>
      </c>
      <c r="AU10">
        <f t="shared" si="9"/>
        <v>-268.10217505289194</v>
      </c>
      <c r="AW10">
        <v>7</v>
      </c>
      <c r="AX10">
        <f>IF(Z10&gt;0, (R10*SUMPRODUCT(K10:$K$98, X10:$X$98)-K10*$AZ$3)/Z10, 0)</f>
        <v>2489.7242385869813</v>
      </c>
    </row>
    <row r="11" spans="1:52" x14ac:dyDescent="0.25">
      <c r="A11" t="s">
        <v>33</v>
      </c>
      <c r="C11" s="12">
        <f>AU91</f>
        <v>4248.3718449893213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2.3392280000000001E-3</v>
      </c>
      <c r="Q11" s="4">
        <f t="shared" si="21"/>
        <v>50</v>
      </c>
      <c r="R11">
        <f t="shared" si="0"/>
        <v>250000</v>
      </c>
      <c r="S11">
        <f t="shared" si="1"/>
        <v>2680.6121139448069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2286.4416069066333</v>
      </c>
      <c r="AC11">
        <f t="shared" si="2"/>
        <v>2431.367726932855</v>
      </c>
      <c r="AE11">
        <f t="shared" si="3"/>
        <v>0</v>
      </c>
      <c r="AF11">
        <f t="shared" si="4"/>
        <v>0</v>
      </c>
      <c r="AG11">
        <f t="shared" si="4"/>
        <v>-45.350979992305525</v>
      </c>
      <c r="AH11">
        <f t="shared" si="5"/>
        <v>-537.05829588947608</v>
      </c>
      <c r="AI11">
        <f t="shared" si="6"/>
        <v>-582.40927588178158</v>
      </c>
      <c r="AJ11">
        <f t="shared" si="7"/>
        <v>-144.92612002622172</v>
      </c>
      <c r="AK11">
        <f t="shared" si="22"/>
        <v>160.05091248346434</v>
      </c>
      <c r="AL11">
        <f t="shared" si="8"/>
        <v>-567.28448342453896</v>
      </c>
      <c r="AN11">
        <f t="shared" si="9"/>
        <v>0</v>
      </c>
      <c r="AO11">
        <f t="shared" si="9"/>
        <v>0</v>
      </c>
      <c r="AP11">
        <f t="shared" si="9"/>
        <v>-18.316500191320145</v>
      </c>
      <c r="AQ11">
        <f t="shared" si="9"/>
        <v>-216.90883815694079</v>
      </c>
      <c r="AR11">
        <f t="shared" si="9"/>
        <v>-235.22533834826092</v>
      </c>
      <c r="AS11">
        <f t="shared" si="9"/>
        <v>-58.533229174715935</v>
      </c>
      <c r="AT11">
        <f t="shared" si="9"/>
        <v>64.641879174865096</v>
      </c>
      <c r="AU11">
        <f t="shared" si="9"/>
        <v>-229.11668834811175</v>
      </c>
      <c r="AW11">
        <v>8</v>
      </c>
      <c r="AX11">
        <f>IF(Z11&gt;0, (R11*SUMPRODUCT(K11:$K$98, X11:$X$98)-K11*$AZ$3)/Z11, 0)</f>
        <v>2680.6121139448069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2.4176169999999999E-3</v>
      </c>
      <c r="Q12" s="4">
        <f t="shared" si="21"/>
        <v>50</v>
      </c>
      <c r="R12">
        <f t="shared" si="0"/>
        <v>250000</v>
      </c>
      <c r="S12">
        <f t="shared" si="1"/>
        <v>2854.6130664467664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2431.367726932855</v>
      </c>
      <c r="AC12">
        <f t="shared" si="2"/>
        <v>2557.0384314683465</v>
      </c>
      <c r="AE12">
        <f t="shared" si="3"/>
        <v>0</v>
      </c>
      <c r="AF12">
        <f t="shared" si="4"/>
        <v>0</v>
      </c>
      <c r="AG12">
        <f t="shared" si="4"/>
        <v>-44.787828892186411</v>
      </c>
      <c r="AH12">
        <f t="shared" si="5"/>
        <v>-548.20650098028852</v>
      </c>
      <c r="AI12">
        <f t="shared" si="6"/>
        <v>-592.99432987247496</v>
      </c>
      <c r="AJ12">
        <f t="shared" si="7"/>
        <v>-125.6707045354915</v>
      </c>
      <c r="AK12">
        <f t="shared" si="22"/>
        <v>170.19574088529987</v>
      </c>
      <c r="AL12">
        <f t="shared" si="8"/>
        <v>-548.46929352266659</v>
      </c>
      <c r="AN12">
        <f t="shared" si="9"/>
        <v>0</v>
      </c>
      <c r="AO12">
        <f t="shared" si="9"/>
        <v>0</v>
      </c>
      <c r="AP12">
        <f t="shared" si="9"/>
        <v>-16.150940095682056</v>
      </c>
      <c r="AQ12">
        <f t="shared" si="9"/>
        <v>-197.6887600135662</v>
      </c>
      <c r="AR12">
        <f t="shared" si="9"/>
        <v>-213.83970010924827</v>
      </c>
      <c r="AS12">
        <f t="shared" si="9"/>
        <v>-45.3181159019963</v>
      </c>
      <c r="AT12">
        <f t="shared" si="9"/>
        <v>61.374290372406442</v>
      </c>
      <c r="AU12">
        <f t="shared" si="9"/>
        <v>-197.78352563883811</v>
      </c>
      <c r="AW12">
        <v>9</v>
      </c>
      <c r="AX12">
        <f>IF(Z12&gt;0, (R12*SUMPRODUCT(K12:$K$98, X12:$X$98)-K12*$AZ$3)/Z12, 0)</f>
        <v>2854.6130664467664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2.502181E-3</v>
      </c>
      <c r="Q13" s="4">
        <f t="shared" si="21"/>
        <v>50</v>
      </c>
      <c r="R13">
        <f t="shared" si="0"/>
        <v>250000</v>
      </c>
      <c r="S13">
        <f t="shared" si="1"/>
        <v>3013.0588006287849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2557.0384314683465</v>
      </c>
      <c r="AC13">
        <f t="shared" si="2"/>
        <v>2665.2242631444528</v>
      </c>
      <c r="AE13">
        <f t="shared" si="3"/>
        <v>0</v>
      </c>
      <c r="AF13">
        <f t="shared" si="4"/>
        <v>0</v>
      </c>
      <c r="AG13">
        <f t="shared" si="4"/>
        <v>-44.227883348779265</v>
      </c>
      <c r="AH13">
        <f t="shared" si="5"/>
        <v>-560.33627242639943</v>
      </c>
      <c r="AI13">
        <f t="shared" si="6"/>
        <v>-604.56415577517873</v>
      </c>
      <c r="AJ13">
        <f t="shared" si="7"/>
        <v>-108.18583167610632</v>
      </c>
      <c r="AK13">
        <f t="shared" si="22"/>
        <v>178.99269020278427</v>
      </c>
      <c r="AL13">
        <f t="shared" si="8"/>
        <v>-533.75729724850078</v>
      </c>
      <c r="AN13">
        <f t="shared" si="9"/>
        <v>0</v>
      </c>
      <c r="AO13">
        <f t="shared" si="9"/>
        <v>0</v>
      </c>
      <c r="AP13">
        <f t="shared" si="9"/>
        <v>-14.240194749362212</v>
      </c>
      <c r="AQ13">
        <f t="shared" si="9"/>
        <v>-180.41328321229381</v>
      </c>
      <c r="AR13">
        <f t="shared" si="9"/>
        <v>-194.65347796165605</v>
      </c>
      <c r="AS13">
        <f t="shared" si="9"/>
        <v>-34.832942378012199</v>
      </c>
      <c r="AT13">
        <f t="shared" si="9"/>
        <v>57.630855790666224</v>
      </c>
      <c r="AU13">
        <f t="shared" si="9"/>
        <v>-171.85556454900203</v>
      </c>
      <c r="AW13">
        <v>10</v>
      </c>
      <c r="AX13">
        <f>IF(Z13&gt;0, (R13*SUMPRODUCT(K13:$K$98, X13:$X$98)-K13*$AZ$3)/Z13, 0)</f>
        <v>3013.0588006287849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2.5943469999999999E-3</v>
      </c>
      <c r="Q14" s="4">
        <f t="shared" si="21"/>
        <v>50</v>
      </c>
      <c r="R14">
        <f t="shared" si="0"/>
        <v>250000</v>
      </c>
      <c r="S14">
        <f t="shared" si="1"/>
        <v>3157.612610772263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2665.2242631444528</v>
      </c>
      <c r="AC14">
        <f t="shared" si="2"/>
        <v>2757.9132939407937</v>
      </c>
      <c r="AE14">
        <f t="shared" si="3"/>
        <v>0</v>
      </c>
      <c r="AF14">
        <f t="shared" si="4"/>
        <v>0</v>
      </c>
      <c r="AG14">
        <f t="shared" si="4"/>
        <v>-43.670862038809219</v>
      </c>
      <c r="AH14">
        <f t="shared" si="5"/>
        <v>-573.71238241127708</v>
      </c>
      <c r="AI14">
        <f t="shared" si="6"/>
        <v>-617.38324445008629</v>
      </c>
      <c r="AJ14">
        <f t="shared" si="7"/>
        <v>-92.68903079634083</v>
      </c>
      <c r="AK14">
        <f t="shared" si="22"/>
        <v>186.56569842011172</v>
      </c>
      <c r="AL14">
        <f t="shared" si="8"/>
        <v>-523.50657682631538</v>
      </c>
      <c r="AN14">
        <f t="shared" si="9"/>
        <v>0</v>
      </c>
      <c r="AO14">
        <f t="shared" si="9"/>
        <v>0</v>
      </c>
      <c r="AP14">
        <f t="shared" si="9"/>
        <v>-12.554329281554612</v>
      </c>
      <c r="AQ14">
        <f t="shared" si="9"/>
        <v>-164.92860056885533</v>
      </c>
      <c r="AR14">
        <f t="shared" si="9"/>
        <v>-177.48292985040996</v>
      </c>
      <c r="AS14">
        <f t="shared" si="9"/>
        <v>-26.645881466029067</v>
      </c>
      <c r="AT14">
        <f t="shared" si="9"/>
        <v>53.633180140292026</v>
      </c>
      <c r="AU14">
        <f t="shared" si="9"/>
        <v>-150.49563117614699</v>
      </c>
      <c r="AW14">
        <v>11</v>
      </c>
      <c r="AX14">
        <f>IF(Z14&gt;0, (R14*SUMPRODUCT(K14:$K$98, X14:$X$98)-K14*$AZ$3)/Z14, 0)</f>
        <v>3157.612610772263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2.6922130000000002E-3</v>
      </c>
      <c r="Q15" s="4">
        <f t="shared" si="21"/>
        <v>50</v>
      </c>
      <c r="R15">
        <f t="shared" si="0"/>
        <v>250000</v>
      </c>
      <c r="S15">
        <f t="shared" si="1"/>
        <v>3289.7158161873508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2757.9132939407937</v>
      </c>
      <c r="AC15">
        <f t="shared" si="2"/>
        <v>2836.8260451653632</v>
      </c>
      <c r="AE15">
        <f t="shared" si="3"/>
        <v>0</v>
      </c>
      <c r="AF15">
        <f t="shared" si="4"/>
        <v>0</v>
      </c>
      <c r="AG15">
        <f t="shared" si="4"/>
        <v>-43.116582155919033</v>
      </c>
      <c r="AH15">
        <f t="shared" si="5"/>
        <v>-587.85631251044344</v>
      </c>
      <c r="AI15">
        <f t="shared" si="6"/>
        <v>-630.97289466636244</v>
      </c>
      <c r="AJ15">
        <f t="shared" si="7"/>
        <v>-78.912751224569547</v>
      </c>
      <c r="AK15">
        <f t="shared" si="22"/>
        <v>193.05393057585559</v>
      </c>
      <c r="AL15">
        <f t="shared" si="8"/>
        <v>-516.83171531507639</v>
      </c>
      <c r="AN15">
        <f t="shared" si="9"/>
        <v>0</v>
      </c>
      <c r="AO15">
        <f t="shared" si="9"/>
        <v>0</v>
      </c>
      <c r="AP15">
        <f t="shared" si="9"/>
        <v>-11.06695273235802</v>
      </c>
      <c r="AQ15">
        <f t="shared" si="9"/>
        <v>-150.88807365215175</v>
      </c>
      <c r="AR15">
        <f t="shared" si="9"/>
        <v>-161.95502638450975</v>
      </c>
      <c r="AS15">
        <f t="shared" si="9"/>
        <v>-20.254937755142752</v>
      </c>
      <c r="AT15">
        <f t="shared" si="9"/>
        <v>49.552135574030416</v>
      </c>
      <c r="AU15">
        <f t="shared" si="9"/>
        <v>-132.65782856562208</v>
      </c>
      <c r="AW15">
        <v>12</v>
      </c>
      <c r="AX15">
        <f>IF(Z15&gt;0, (R15*SUMPRODUCT(K15:$K$98, X15:$X$98)-K15*$AZ$3)/Z15, 0)</f>
        <v>3289.7158161873508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2.807183E-3</v>
      </c>
      <c r="Q16" s="4">
        <f t="shared" si="21"/>
        <v>50</v>
      </c>
      <c r="R16">
        <f t="shared" si="0"/>
        <v>250000</v>
      </c>
      <c r="S16">
        <f t="shared" si="1"/>
        <v>3410.8959776750589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2836.8260451653632</v>
      </c>
      <c r="AC16">
        <f t="shared" si="2"/>
        <v>2903.6534641859116</v>
      </c>
      <c r="AE16">
        <f t="shared" si="3"/>
        <v>0</v>
      </c>
      <c r="AF16">
        <f t="shared" si="4"/>
        <v>0</v>
      </c>
      <c r="AG16">
        <f t="shared" si="4"/>
        <v>-42.564380197913643</v>
      </c>
      <c r="AH16">
        <f t="shared" si="5"/>
        <v>-605.18068223099635</v>
      </c>
      <c r="AI16">
        <f t="shared" si="6"/>
        <v>-647.74506242891005</v>
      </c>
      <c r="AJ16">
        <f t="shared" si="7"/>
        <v>-66.827419020548405</v>
      </c>
      <c r="AK16">
        <f t="shared" si="22"/>
        <v>198.57782316157545</v>
      </c>
      <c r="AL16">
        <f t="shared" si="8"/>
        <v>-515.994658287883</v>
      </c>
      <c r="AN16">
        <f t="shared" si="9"/>
        <v>0</v>
      </c>
      <c r="AO16">
        <f t="shared" si="9"/>
        <v>0</v>
      </c>
      <c r="AP16">
        <f t="shared" si="9"/>
        <v>-9.7546573602342512</v>
      </c>
      <c r="AQ16">
        <f t="shared" si="9"/>
        <v>-138.69179273249549</v>
      </c>
      <c r="AR16">
        <f t="shared" si="9"/>
        <v>-148.44645009272975</v>
      </c>
      <c r="AS16">
        <f t="shared" si="9"/>
        <v>-15.31511963249975</v>
      </c>
      <c r="AT16">
        <f t="shared" si="9"/>
        <v>45.508911800795005</v>
      </c>
      <c r="AU16">
        <f t="shared" si="9"/>
        <v>-118.25265792443449</v>
      </c>
      <c r="AW16">
        <v>13</v>
      </c>
      <c r="AX16">
        <f>IF(Z16&gt;0, (R16*SUMPRODUCT(K16:$K$98, X16:$X$98)-K16*$AZ$3)/Z16, 0)</f>
        <v>3410.8959776750589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2.939255E-3</v>
      </c>
      <c r="Q17" s="4">
        <f t="shared" si="21"/>
        <v>50</v>
      </c>
      <c r="R17">
        <f t="shared" si="0"/>
        <v>250000</v>
      </c>
      <c r="S17">
        <f t="shared" si="1"/>
        <v>3521.8934744590024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2903.6534641859116</v>
      </c>
      <c r="AC17">
        <f t="shared" si="2"/>
        <v>2959.3505041968983</v>
      </c>
      <c r="AE17">
        <f t="shared" si="3"/>
        <v>0</v>
      </c>
      <c r="AF17">
        <f t="shared" si="4"/>
        <v>0</v>
      </c>
      <c r="AG17">
        <f t="shared" si="4"/>
        <v>-42.013628828615893</v>
      </c>
      <c r="AH17">
        <f t="shared" si="5"/>
        <v>-625.53783659309329</v>
      </c>
      <c r="AI17">
        <f t="shared" si="6"/>
        <v>-667.55146542170917</v>
      </c>
      <c r="AJ17">
        <f t="shared" si="7"/>
        <v>-55.697040010986711</v>
      </c>
      <c r="AK17">
        <f t="shared" si="22"/>
        <v>203.25574249301383</v>
      </c>
      <c r="AL17">
        <f t="shared" si="8"/>
        <v>-519.99276293968205</v>
      </c>
      <c r="AN17">
        <f t="shared" si="9"/>
        <v>0</v>
      </c>
      <c r="AO17">
        <f t="shared" si="9"/>
        <v>0</v>
      </c>
      <c r="AP17">
        <f t="shared" si="9"/>
        <v>-8.5968208582254935</v>
      </c>
      <c r="AQ17">
        <f t="shared" si="9"/>
        <v>-127.99743490783624</v>
      </c>
      <c r="AR17">
        <f t="shared" si="9"/>
        <v>-136.59425576606174</v>
      </c>
      <c r="AS17">
        <f t="shared" si="9"/>
        <v>-11.396717890308565</v>
      </c>
      <c r="AT17">
        <f t="shared" si="9"/>
        <v>41.590151942026772</v>
      </c>
      <c r="AU17">
        <f t="shared" si="9"/>
        <v>-106.40082171434354</v>
      </c>
      <c r="AW17">
        <v>14</v>
      </c>
      <c r="AX17">
        <f>IF(Z17&gt;0, (R17*SUMPRODUCT(K17:$K$98, X17:$X$98)-K17*$AZ$3)/Z17, 0)</f>
        <v>3521.8934744590024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3.7729310000000002E-3</v>
      </c>
      <c r="Q18" s="4">
        <f t="shared" si="21"/>
        <v>50</v>
      </c>
      <c r="R18">
        <f t="shared" si="0"/>
        <v>250000</v>
      </c>
      <c r="S18">
        <f t="shared" si="1"/>
        <v>3626.0602404713909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2959.3505041968983</v>
      </c>
      <c r="AC18">
        <f t="shared" si="2"/>
        <v>3004.9145270957433</v>
      </c>
      <c r="AE18">
        <f t="shared" si="3"/>
        <v>0</v>
      </c>
      <c r="AF18">
        <f t="shared" si="4"/>
        <v>0</v>
      </c>
      <c r="AG18">
        <f t="shared" si="4"/>
        <v>-41.434978017699756</v>
      </c>
      <c r="AH18">
        <f t="shared" si="5"/>
        <v>-792.57261314989296</v>
      </c>
      <c r="AI18">
        <f t="shared" si="6"/>
        <v>-834.00759116759275</v>
      </c>
      <c r="AJ18">
        <f t="shared" si="7"/>
        <v>-45.564022898844996</v>
      </c>
      <c r="AK18">
        <f t="shared" si="22"/>
        <v>207.15453529378291</v>
      </c>
      <c r="AL18">
        <f t="shared" si="8"/>
        <v>-672.4170787726548</v>
      </c>
      <c r="AN18">
        <f t="shared" si="9"/>
        <v>0</v>
      </c>
      <c r="AO18">
        <f t="shared" si="9"/>
        <v>0</v>
      </c>
      <c r="AP18">
        <f t="shared" si="9"/>
        <v>-7.5700155693980298</v>
      </c>
      <c r="AQ18">
        <f t="shared" si="9"/>
        <v>-144.800053202882</v>
      </c>
      <c r="AR18">
        <f t="shared" si="9"/>
        <v>-152.37006877228004</v>
      </c>
      <c r="AS18">
        <f t="shared" si="9"/>
        <v>-8.3243766317753458</v>
      </c>
      <c r="AT18">
        <f t="shared" si="9"/>
        <v>37.846359102096756</v>
      </c>
      <c r="AU18">
        <f t="shared" si="9"/>
        <v>-122.84808630195862</v>
      </c>
      <c r="AW18">
        <v>15</v>
      </c>
      <c r="AX18">
        <f>IF(Z18&gt;0, (R18*SUMPRODUCT(K18:$K$98, X18:$X$98)-K18*$AZ$3)/Z18, 0)</f>
        <v>3626.0602404713909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4.6883589999999996E-3</v>
      </c>
      <c r="Q19" s="4">
        <f t="shared" si="21"/>
        <v>50</v>
      </c>
      <c r="R19">
        <f t="shared" si="0"/>
        <v>250000</v>
      </c>
      <c r="S19">
        <f t="shared" si="1"/>
        <v>3692.5648091319758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3004.9145270957433</v>
      </c>
      <c r="AC19">
        <f t="shared" si="2"/>
        <v>3015.0800612202529</v>
      </c>
      <c r="AE19">
        <f t="shared" si="3"/>
        <v>0</v>
      </c>
      <c r="AF19">
        <f t="shared" si="4"/>
        <v>0</v>
      </c>
      <c r="AG19">
        <f t="shared" si="4"/>
        <v>-40.826366185418671</v>
      </c>
      <c r="AH19">
        <f t="shared" si="5"/>
        <v>-971.31026052042387</v>
      </c>
      <c r="AI19">
        <f t="shared" si="6"/>
        <v>-1012.1366267058426</v>
      </c>
      <c r="AJ19">
        <f t="shared" si="7"/>
        <v>-10.165534124509577</v>
      </c>
      <c r="AK19">
        <f t="shared" si="22"/>
        <v>210.34401689670204</v>
      </c>
      <c r="AL19">
        <f t="shared" si="8"/>
        <v>-811.95814393365004</v>
      </c>
      <c r="AN19">
        <f t="shared" si="9"/>
        <v>0</v>
      </c>
      <c r="AO19">
        <f t="shared" si="9"/>
        <v>0</v>
      </c>
      <c r="AP19">
        <f t="shared" si="9"/>
        <v>-6.659664699177787</v>
      </c>
      <c r="AQ19">
        <f t="shared" si="9"/>
        <v>-158.4417438612829</v>
      </c>
      <c r="AR19">
        <f t="shared" si="9"/>
        <v>-165.1014085604607</v>
      </c>
      <c r="AS19">
        <f t="shared" si="9"/>
        <v>-1.6582188199120849</v>
      </c>
      <c r="AT19">
        <f t="shared" si="9"/>
        <v>34.311665594929487</v>
      </c>
      <c r="AU19">
        <f t="shared" si="9"/>
        <v>-132.44796178544328</v>
      </c>
      <c r="AW19">
        <v>16</v>
      </c>
      <c r="AX19">
        <f>IF(Z19&gt;0, (R19*SUMPRODUCT(K19:$K$98, X19:$X$98)-K19*$AZ$3)/Z19, 0)</f>
        <v>3692.5648091319758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5.6712799999999999E-3</v>
      </c>
      <c r="Q20" s="4">
        <f t="shared" si="21"/>
        <v>50</v>
      </c>
      <c r="R20">
        <f t="shared" si="0"/>
        <v>250000</v>
      </c>
      <c r="S20">
        <f t="shared" si="1"/>
        <v>3726.3703256007807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3015.0800612202529</v>
      </c>
      <c r="AC20">
        <f t="shared" si="2"/>
        <v>2995.000448901284</v>
      </c>
      <c r="AE20">
        <f t="shared" si="3"/>
        <v>0</v>
      </c>
      <c r="AF20">
        <f t="shared" si="4"/>
        <v>0</v>
      </c>
      <c r="AG20">
        <f t="shared" si="4"/>
        <v>-40.186564769544447</v>
      </c>
      <c r="AH20">
        <f t="shared" si="5"/>
        <v>-1157.6887701002061</v>
      </c>
      <c r="AI20">
        <f t="shared" si="6"/>
        <v>-1197.8753348697505</v>
      </c>
      <c r="AJ20">
        <f t="shared" si="7"/>
        <v>20.079612318968884</v>
      </c>
      <c r="AK20">
        <f t="shared" si="22"/>
        <v>211.05560428541773</v>
      </c>
      <c r="AL20">
        <f t="shared" si="8"/>
        <v>-966.74011826536389</v>
      </c>
      <c r="AN20">
        <f t="shared" si="9"/>
        <v>0</v>
      </c>
      <c r="AO20">
        <f t="shared" si="9"/>
        <v>0</v>
      </c>
      <c r="AP20">
        <f t="shared" si="9"/>
        <v>-5.85294574015255</v>
      </c>
      <c r="AQ20">
        <f t="shared" si="9"/>
        <v>-168.61081792479015</v>
      </c>
      <c r="AR20">
        <f t="shared" si="9"/>
        <v>-174.46376366494272</v>
      </c>
      <c r="AS20">
        <f t="shared" si="9"/>
        <v>2.9244819023518605</v>
      </c>
      <c r="AT20">
        <f t="shared" si="9"/>
        <v>30.739054386002977</v>
      </c>
      <c r="AU20">
        <f t="shared" si="9"/>
        <v>-140.80022737658788</v>
      </c>
      <c r="AW20">
        <v>17</v>
      </c>
      <c r="AX20">
        <f>IF(Z20&gt;0, (R20*SUMPRODUCT(K20:$K$98, X20:$X$98)-K20*$AZ$3)/Z20, 0)</f>
        <v>3726.3703256007807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6.8024940000000001E-3</v>
      </c>
      <c r="Q21" s="4">
        <f t="shared" si="21"/>
        <v>50</v>
      </c>
      <c r="R21">
        <f t="shared" si="0"/>
        <v>250000</v>
      </c>
      <c r="S21">
        <f t="shared" si="1"/>
        <v>3733.0143395612481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2995.000448901284</v>
      </c>
      <c r="AC21">
        <f t="shared" si="2"/>
        <v>2949.9272484249896</v>
      </c>
      <c r="AE21">
        <f t="shared" si="3"/>
        <v>0</v>
      </c>
      <c r="AF21">
        <f t="shared" si="4"/>
        <v>0</v>
      </c>
      <c r="AG21">
        <f t="shared" si="4"/>
        <v>-39.511330256123564</v>
      </c>
      <c r="AH21">
        <f t="shared" si="5"/>
        <v>-1366.8443286271875</v>
      </c>
      <c r="AI21">
        <f t="shared" si="6"/>
        <v>-1406.355658883311</v>
      </c>
      <c r="AJ21">
        <f t="shared" si="7"/>
        <v>45.07320047629446</v>
      </c>
      <c r="AK21">
        <f t="shared" si="22"/>
        <v>209.6500314230899</v>
      </c>
      <c r="AL21">
        <f t="shared" si="8"/>
        <v>-1151.6324269839265</v>
      </c>
      <c r="AN21">
        <f t="shared" si="9"/>
        <v>0</v>
      </c>
      <c r="AO21">
        <f t="shared" si="9"/>
        <v>0</v>
      </c>
      <c r="AP21">
        <f t="shared" si="9"/>
        <v>-5.1380371914922414</v>
      </c>
      <c r="AQ21">
        <f t="shared" si="9"/>
        <v>-177.74387624871997</v>
      </c>
      <c r="AR21">
        <f t="shared" si="9"/>
        <v>-182.88191344021223</v>
      </c>
      <c r="AS21">
        <f t="shared" si="9"/>
        <v>5.861300515208411</v>
      </c>
      <c r="AT21">
        <f t="shared" si="9"/>
        <v>27.262804154319948</v>
      </c>
      <c r="AU21">
        <f t="shared" si="9"/>
        <v>-149.75780877068385</v>
      </c>
      <c r="AW21">
        <v>18</v>
      </c>
      <c r="AX21">
        <f>IF(Z21&gt;0, (R21*SUMPRODUCT(K21:$K$98, X21:$X$98)-K21*$AZ$3)/Z21, 0)</f>
        <v>3733.0143395612481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8.090557E-3</v>
      </c>
      <c r="Q22" s="4">
        <f t="shared" si="21"/>
        <v>50</v>
      </c>
      <c r="R22">
        <f t="shared" si="0"/>
        <v>250000</v>
      </c>
      <c r="S22">
        <f t="shared" si="1"/>
        <v>3714.8727706750778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2949.9272484249896</v>
      </c>
      <c r="AC22">
        <f t="shared" si="2"/>
        <v>2882.4848163267156</v>
      </c>
      <c r="AE22">
        <f t="shared" si="3"/>
        <v>0</v>
      </c>
      <c r="AF22">
        <f t="shared" si="4"/>
        <v>0</v>
      </c>
      <c r="AG22">
        <f t="shared" si="4"/>
        <v>-38.796548283979341</v>
      </c>
      <c r="AH22">
        <f t="shared" si="5"/>
        <v>-1598.3433479149614</v>
      </c>
      <c r="AI22">
        <f t="shared" si="6"/>
        <v>-1637.1398961989407</v>
      </c>
      <c r="AJ22">
        <f t="shared" si="7"/>
        <v>67.442432098273912</v>
      </c>
      <c r="AK22">
        <f t="shared" si="22"/>
        <v>206.4949073897493</v>
      </c>
      <c r="AL22">
        <f t="shared" si="8"/>
        <v>-1363.2025567109176</v>
      </c>
      <c r="AN22">
        <f t="shared" si="9"/>
        <v>0</v>
      </c>
      <c r="AO22">
        <f t="shared" si="9"/>
        <v>0</v>
      </c>
      <c r="AP22">
        <f t="shared" si="9"/>
        <v>-4.5045421757244926</v>
      </c>
      <c r="AQ22">
        <f t="shared" si="9"/>
        <v>-185.57849449057093</v>
      </c>
      <c r="AR22">
        <f t="shared" si="9"/>
        <v>-190.08303666629541</v>
      </c>
      <c r="AS22">
        <f t="shared" si="9"/>
        <v>7.8305234165782798</v>
      </c>
      <c r="AT22">
        <f t="shared" si="9"/>
        <v>23.975458141299427</v>
      </c>
      <c r="AU22">
        <f t="shared" si="9"/>
        <v>-158.27705510841773</v>
      </c>
      <c r="AW22">
        <v>19</v>
      </c>
      <c r="AX22">
        <f>IF(Z22&gt;0, (R22*SUMPRODUCT(K22:$K$98, X22:$X$98)-K22*$AZ$3)/Z22, 0)</f>
        <v>3714.8727706750778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9.5159809999999997E-3</v>
      </c>
      <c r="Q23" s="4">
        <f t="shared" si="21"/>
        <v>50</v>
      </c>
      <c r="R23">
        <f t="shared" si="0"/>
        <v>250000</v>
      </c>
      <c r="S23">
        <f t="shared" si="1"/>
        <v>3674.3351348490633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2882.4848163267156</v>
      </c>
      <c r="AC23">
        <f t="shared" si="2"/>
        <v>2795.3897541133256</v>
      </c>
      <c r="AE23">
        <f t="shared" si="3"/>
        <v>0</v>
      </c>
      <c r="AF23">
        <f t="shared" si="4"/>
        <v>0</v>
      </c>
      <c r="AG23">
        <f t="shared" si="4"/>
        <v>-38.039395584803621</v>
      </c>
      <c r="AH23">
        <f t="shared" si="5"/>
        <v>-1845.93608167965</v>
      </c>
      <c r="AI23">
        <f t="shared" si="6"/>
        <v>-1883.9754772644535</v>
      </c>
      <c r="AJ23">
        <f t="shared" si="7"/>
        <v>87.095062213390065</v>
      </c>
      <c r="AK23">
        <f t="shared" si="22"/>
        <v>201.77393714287012</v>
      </c>
      <c r="AL23">
        <f t="shared" si="8"/>
        <v>-1595.1064779081933</v>
      </c>
      <c r="AN23">
        <f t="shared" si="9"/>
        <v>0</v>
      </c>
      <c r="AO23">
        <f t="shared" si="9"/>
        <v>0</v>
      </c>
      <c r="AP23">
        <f t="shared" si="9"/>
        <v>-3.9434210859012095</v>
      </c>
      <c r="AQ23">
        <f t="shared" si="9"/>
        <v>-191.36222213345056</v>
      </c>
      <c r="AR23">
        <f t="shared" si="9"/>
        <v>-195.30564321935177</v>
      </c>
      <c r="AS23">
        <f t="shared" si="9"/>
        <v>9.0288633541634429</v>
      </c>
      <c r="AT23">
        <f t="shared" si="9"/>
        <v>20.917251341195488</v>
      </c>
      <c r="AU23">
        <f t="shared" si="9"/>
        <v>-165.35952852399282</v>
      </c>
      <c r="AW23">
        <v>20</v>
      </c>
      <c r="AX23">
        <f>IF(Z23&gt;0, (R23*SUMPRODUCT(K23:$K$98, X23:$X$98)-K23*$AZ$3)/Z23, 0)</f>
        <v>3674.3351348490633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1.1135328E-2</v>
      </c>
      <c r="Q24" s="4">
        <f t="shared" si="21"/>
        <v>50</v>
      </c>
      <c r="R24">
        <f t="shared" si="0"/>
        <v>250000</v>
      </c>
      <c r="S24">
        <f t="shared" si="1"/>
        <v>3614.7828238286174</v>
      </c>
      <c r="U24">
        <f t="shared" si="13"/>
        <v>1.1135328E-2</v>
      </c>
      <c r="V24">
        <f t="shared" si="14"/>
        <v>0.01</v>
      </c>
      <c r="W24">
        <f t="shared" si="15"/>
        <v>0.76078791169607241</v>
      </c>
      <c r="X24">
        <f t="shared" si="16"/>
        <v>8.4716229351708017E-3</v>
      </c>
      <c r="Y24">
        <f t="shared" si="17"/>
        <v>7.6078791169607246E-3</v>
      </c>
      <c r="Z24">
        <f t="shared" si="18"/>
        <v>0.74470840964394092</v>
      </c>
      <c r="AB24">
        <f t="shared" si="19"/>
        <v>2795.3897541133256</v>
      </c>
      <c r="AC24">
        <f t="shared" si="2"/>
        <v>2691.9591679416435</v>
      </c>
      <c r="AE24">
        <f t="shared" si="3"/>
        <v>0</v>
      </c>
      <c r="AF24">
        <f t="shared" si="4"/>
        <v>0</v>
      </c>
      <c r="AG24">
        <f t="shared" si="4"/>
        <v>-37.235420482197043</v>
      </c>
      <c r="AH24">
        <f t="shared" si="5"/>
        <v>-2117.9057337927006</v>
      </c>
      <c r="AI24">
        <f t="shared" si="6"/>
        <v>-2155.1411542748979</v>
      </c>
      <c r="AJ24">
        <f t="shared" si="7"/>
        <v>103.43058617168208</v>
      </c>
      <c r="AK24">
        <f t="shared" si="22"/>
        <v>195.6772827879328</v>
      </c>
      <c r="AL24">
        <f t="shared" si="8"/>
        <v>-1856.0332853152829</v>
      </c>
      <c r="AN24">
        <f t="shared" si="9"/>
        <v>0</v>
      </c>
      <c r="AO24">
        <f t="shared" si="9"/>
        <v>0</v>
      </c>
      <c r="AP24">
        <f t="shared" si="9"/>
        <v>-3.446496060543367</v>
      </c>
      <c r="AQ24">
        <f t="shared" si="9"/>
        <v>-196.03253229297385</v>
      </c>
      <c r="AR24">
        <f t="shared" si="9"/>
        <v>-199.47902835351724</v>
      </c>
      <c r="AS24">
        <f t="shared" si="9"/>
        <v>9.5734948918014791</v>
      </c>
      <c r="AT24">
        <f t="shared" si="9"/>
        <v>18.111813309289325</v>
      </c>
      <c r="AU24">
        <f t="shared" si="9"/>
        <v>-171.79372015242643</v>
      </c>
      <c r="AW24">
        <v>21</v>
      </c>
      <c r="AX24">
        <f>IF(Z24&gt;0, (R24*SUMPRODUCT(K24:$K$98, X24:$X$98)-K24*$AZ$3)/Z24, 0)</f>
        <v>3614.7828238286174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1.2969985999999999E-2</v>
      </c>
      <c r="Q25" s="4">
        <f t="shared" si="21"/>
        <v>50</v>
      </c>
      <c r="R25">
        <f t="shared" si="0"/>
        <v>250000</v>
      </c>
      <c r="S25">
        <f t="shared" si="1"/>
        <v>3538.2466916713111</v>
      </c>
      <c r="U25">
        <f t="shared" si="13"/>
        <v>1.2969985999999999E-2</v>
      </c>
      <c r="V25">
        <f t="shared" si="14"/>
        <v>0.01</v>
      </c>
      <c r="W25">
        <f t="shared" si="15"/>
        <v>0.74470840964394092</v>
      </c>
      <c r="X25">
        <f t="shared" si="16"/>
        <v>9.658857647164178E-3</v>
      </c>
      <c r="Y25">
        <f t="shared" si="17"/>
        <v>7.4470840964394091E-3</v>
      </c>
      <c r="Z25">
        <f t="shared" si="18"/>
        <v>0.72760246790033722</v>
      </c>
      <c r="AB25">
        <f t="shared" si="19"/>
        <v>2691.9591679416435</v>
      </c>
      <c r="AC25">
        <f t="shared" si="2"/>
        <v>2574.4370249002495</v>
      </c>
      <c r="AE25">
        <f t="shared" si="3"/>
        <v>0</v>
      </c>
      <c r="AF25">
        <f t="shared" si="4"/>
        <v>0</v>
      </c>
      <c r="AG25">
        <f t="shared" si="4"/>
        <v>-36.380123395016859</v>
      </c>
      <c r="AH25">
        <f t="shared" si="5"/>
        <v>-2414.7144117910443</v>
      </c>
      <c r="AI25">
        <f t="shared" si="6"/>
        <v>-2451.094535186061</v>
      </c>
      <c r="AJ25">
        <f t="shared" si="7"/>
        <v>117.52214304139397</v>
      </c>
      <c r="AK25">
        <f t="shared" si="22"/>
        <v>188.43714175591506</v>
      </c>
      <c r="AL25">
        <f t="shared" si="8"/>
        <v>-2145.135250388752</v>
      </c>
      <c r="AN25">
        <f t="shared" si="9"/>
        <v>0</v>
      </c>
      <c r="AO25">
        <f t="shared" si="9"/>
        <v>0</v>
      </c>
      <c r="AP25">
        <f t="shared" si="9"/>
        <v>-3.0065447270389556</v>
      </c>
      <c r="AQ25">
        <f t="shared" si="9"/>
        <v>-199.55806095670812</v>
      </c>
      <c r="AR25">
        <f t="shared" si="9"/>
        <v>-202.56460568374706</v>
      </c>
      <c r="AS25">
        <f t="shared" si="9"/>
        <v>9.7123249318010512</v>
      </c>
      <c r="AT25">
        <f t="shared" si="9"/>
        <v>15.572918452556449</v>
      </c>
      <c r="AU25">
        <f t="shared" si="9"/>
        <v>-177.27936229938956</v>
      </c>
      <c r="AW25">
        <v>22</v>
      </c>
      <c r="AX25">
        <f>IF(Z25&gt;0, (R25*SUMPRODUCT(K25:$K$98, X25:$X$98)-K25*$AZ$3)/Z25, 0)</f>
        <v>3538.2466916713111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1.4883069000000001E-2</v>
      </c>
      <c r="Q26" s="4">
        <f t="shared" si="21"/>
        <v>50</v>
      </c>
      <c r="R26">
        <f t="shared" si="0"/>
        <v>250000</v>
      </c>
      <c r="S26">
        <f t="shared" si="1"/>
        <v>3446.0693318695307</v>
      </c>
      <c r="U26">
        <f t="shared" si="13"/>
        <v>1.4883069000000001E-2</v>
      </c>
      <c r="V26">
        <f t="shared" si="14"/>
        <v>0.01</v>
      </c>
      <c r="W26">
        <f t="shared" si="15"/>
        <v>0.72760246790033722</v>
      </c>
      <c r="X26">
        <f t="shared" si="16"/>
        <v>1.0828957734331004E-2</v>
      </c>
      <c r="Y26">
        <f t="shared" si="17"/>
        <v>7.2760246790033725E-3</v>
      </c>
      <c r="Z26">
        <f t="shared" si="18"/>
        <v>0.70949748548700287</v>
      </c>
      <c r="AB26">
        <f t="shared" si="19"/>
        <v>2574.4370249002495</v>
      </c>
      <c r="AC26">
        <f t="shared" si="2"/>
        <v>2444.9775257753081</v>
      </c>
      <c r="AE26">
        <f t="shared" si="3"/>
        <v>0</v>
      </c>
      <c r="AF26">
        <f t="shared" si="4"/>
        <v>0</v>
      </c>
      <c r="AG26">
        <f t="shared" si="4"/>
        <v>-35.474874274350142</v>
      </c>
      <c r="AH26">
        <f t="shared" si="5"/>
        <v>-2707.2394335827512</v>
      </c>
      <c r="AI26">
        <f t="shared" si="6"/>
        <v>-2742.7143078571012</v>
      </c>
      <c r="AJ26">
        <f t="shared" si="7"/>
        <v>129.45949912494143</v>
      </c>
      <c r="AK26">
        <f t="shared" si="22"/>
        <v>180.21059174301749</v>
      </c>
      <c r="AL26">
        <f t="shared" si="8"/>
        <v>-2433.0442169891421</v>
      </c>
      <c r="AN26">
        <f t="shared" si="9"/>
        <v>0</v>
      </c>
      <c r="AO26">
        <f t="shared" si="9"/>
        <v>0</v>
      </c>
      <c r="AP26">
        <f t="shared" si="9"/>
        <v>-2.6176184528075526</v>
      </c>
      <c r="AQ26">
        <f t="shared" si="9"/>
        <v>-199.76166350047743</v>
      </c>
      <c r="AR26">
        <f t="shared" si="9"/>
        <v>-202.37928195328496</v>
      </c>
      <c r="AS26">
        <f t="shared" si="9"/>
        <v>9.5525517914433173</v>
      </c>
      <c r="AT26">
        <f t="shared" si="9"/>
        <v>13.297371167259264</v>
      </c>
      <c r="AU26">
        <f t="shared" si="9"/>
        <v>-179.52935899458237</v>
      </c>
      <c r="AW26">
        <v>23</v>
      </c>
      <c r="AX26">
        <f>IF(Z26&gt;0, (R26*SUMPRODUCT(K26:$K$98, X26:$X$98)-K26*$AZ$3)/Z26, 0)</f>
        <v>3446.0693318695307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1.6930661E-2</v>
      </c>
      <c r="Q27" s="4">
        <f t="shared" si="21"/>
        <v>50</v>
      </c>
      <c r="R27">
        <f t="shared" si="0"/>
        <v>250000</v>
      </c>
      <c r="S27">
        <f t="shared" si="1"/>
        <v>3342.752691685565</v>
      </c>
      <c r="U27">
        <f t="shared" si="13"/>
        <v>1.6930661E-2</v>
      </c>
      <c r="V27">
        <f t="shared" si="14"/>
        <v>0.01</v>
      </c>
      <c r="W27">
        <f t="shared" si="15"/>
        <v>0.70949748548700287</v>
      </c>
      <c r="X27">
        <f t="shared" si="16"/>
        <v>1.2012261407132865E-2</v>
      </c>
      <c r="Y27">
        <f t="shared" si="17"/>
        <v>7.0949748548700285E-3</v>
      </c>
      <c r="Z27">
        <f t="shared" si="18"/>
        <v>0.69039024922500003</v>
      </c>
      <c r="AB27">
        <f t="shared" si="19"/>
        <v>2444.9775257753081</v>
      </c>
      <c r="AC27">
        <f t="shared" si="2"/>
        <v>2307.803863910337</v>
      </c>
      <c r="AE27">
        <f t="shared" si="3"/>
        <v>0</v>
      </c>
      <c r="AF27">
        <f t="shared" si="4"/>
        <v>0</v>
      </c>
      <c r="AG27">
        <f t="shared" si="4"/>
        <v>-34.519512461250002</v>
      </c>
      <c r="AH27">
        <f t="shared" si="5"/>
        <v>-3003.0653517832166</v>
      </c>
      <c r="AI27">
        <f t="shared" si="6"/>
        <v>-3037.5848642444666</v>
      </c>
      <c r="AJ27">
        <f t="shared" si="7"/>
        <v>137.17366186497111</v>
      </c>
      <c r="AK27">
        <f t="shared" si="22"/>
        <v>171.14842680427159</v>
      </c>
      <c r="AL27">
        <f t="shared" si="8"/>
        <v>-2729.2627755752237</v>
      </c>
      <c r="AN27">
        <f t="shared" si="9"/>
        <v>0</v>
      </c>
      <c r="AO27">
        <f t="shared" si="9"/>
        <v>0</v>
      </c>
      <c r="AP27">
        <f t="shared" si="9"/>
        <v>-2.2742180871675428</v>
      </c>
      <c r="AQ27">
        <f t="shared" si="9"/>
        <v>-197.84826183852309</v>
      </c>
      <c r="AR27">
        <f t="shared" si="9"/>
        <v>-200.12247992569064</v>
      </c>
      <c r="AS27">
        <f t="shared" si="9"/>
        <v>9.0372893663117893</v>
      </c>
      <c r="AT27">
        <f t="shared" si="9"/>
        <v>11.275618340944849</v>
      </c>
      <c r="AU27">
        <f t="shared" si="9"/>
        <v>-179.80957221843397</v>
      </c>
      <c r="AW27">
        <v>24</v>
      </c>
      <c r="AX27">
        <f>IF(Z27&gt;0, (R27*SUMPRODUCT(K27:$K$98, X27:$X$98)-K27*$AZ$3)/Z27, 0)</f>
        <v>3342.752691685565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1.9185959999999998E-2</v>
      </c>
      <c r="Q28" s="4">
        <f t="shared" si="21"/>
        <v>50</v>
      </c>
      <c r="R28">
        <f t="shared" si="0"/>
        <v>250000</v>
      </c>
      <c r="S28">
        <f t="shared" si="1"/>
        <v>3231.4334845857334</v>
      </c>
      <c r="U28">
        <f t="shared" si="13"/>
        <v>1.9185959999999998E-2</v>
      </c>
      <c r="V28">
        <f t="shared" si="14"/>
        <v>0.01</v>
      </c>
      <c r="W28">
        <f t="shared" si="15"/>
        <v>0.69039024922500003</v>
      </c>
      <c r="X28">
        <f t="shared" si="16"/>
        <v>1.324579970602088E-2</v>
      </c>
      <c r="Y28">
        <f t="shared" si="17"/>
        <v>6.9039024922500003E-3</v>
      </c>
      <c r="Z28">
        <f t="shared" si="18"/>
        <v>0.67024054702672908</v>
      </c>
      <c r="AB28">
        <f t="shared" si="19"/>
        <v>2307.803863910337</v>
      </c>
      <c r="AC28">
        <f t="shared" si="2"/>
        <v>2165.8377463892311</v>
      </c>
      <c r="AE28">
        <f t="shared" si="3"/>
        <v>0</v>
      </c>
      <c r="AF28">
        <f t="shared" si="4"/>
        <v>0</v>
      </c>
      <c r="AG28">
        <f t="shared" si="4"/>
        <v>-33.512027351336457</v>
      </c>
      <c r="AH28">
        <f t="shared" si="5"/>
        <v>-3311.44992650522</v>
      </c>
      <c r="AI28">
        <f t="shared" si="6"/>
        <v>-3344.9619538565566</v>
      </c>
      <c r="AJ28">
        <f t="shared" si="7"/>
        <v>141.96611752110584</v>
      </c>
      <c r="AK28">
        <f t="shared" si="22"/>
        <v>161.54627047372361</v>
      </c>
      <c r="AL28">
        <f t="shared" si="8"/>
        <v>-3041.449565861727</v>
      </c>
      <c r="AN28">
        <f t="shared" si="9"/>
        <v>0</v>
      </c>
      <c r="AO28">
        <f t="shared" si="9"/>
        <v>0</v>
      </c>
      <c r="AP28">
        <f t="shared" si="9"/>
        <v>-1.9712882580751734</v>
      </c>
      <c r="AQ28">
        <f t="shared" si="9"/>
        <v>-194.79043415925437</v>
      </c>
      <c r="AR28">
        <f t="shared" si="9"/>
        <v>-196.76172241732957</v>
      </c>
      <c r="AS28">
        <f t="shared" si="9"/>
        <v>8.3509164509772766</v>
      </c>
      <c r="AT28">
        <f t="shared" si="9"/>
        <v>9.5026857904491262</v>
      </c>
      <c r="AU28">
        <f t="shared" si="9"/>
        <v>-178.90812017590315</v>
      </c>
      <c r="AW28">
        <v>25</v>
      </c>
      <c r="AX28">
        <f>IF(Z28&gt;0, (R28*SUMPRODUCT(K28:$K$98, X28:$X$98)-K28*$AZ$3)/Z28, 0)</f>
        <v>3231.4334845857334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2.1884238E-2</v>
      </c>
      <c r="Q29" s="4">
        <f t="shared" si="21"/>
        <v>50</v>
      </c>
      <c r="R29">
        <f t="shared" si="0"/>
        <v>250000</v>
      </c>
      <c r="S29">
        <f t="shared" si="1"/>
        <v>3114.5541018286453</v>
      </c>
      <c r="U29">
        <f t="shared" si="13"/>
        <v>2.1884238E-2</v>
      </c>
      <c r="V29">
        <f t="shared" si="14"/>
        <v>0.01</v>
      </c>
      <c r="W29">
        <f t="shared" si="15"/>
        <v>0.67024054702672908</v>
      </c>
      <c r="X29">
        <f t="shared" si="16"/>
        <v>1.4667703648383133E-2</v>
      </c>
      <c r="Y29">
        <f t="shared" si="17"/>
        <v>6.7024054702672911E-3</v>
      </c>
      <c r="Z29">
        <f t="shared" si="18"/>
        <v>0.64887043790807875</v>
      </c>
      <c r="AB29">
        <f t="shared" si="19"/>
        <v>2165.8377463892311</v>
      </c>
      <c r="AC29">
        <f t="shared" si="2"/>
        <v>2020.9420839419561</v>
      </c>
      <c r="AE29">
        <f t="shared" si="3"/>
        <v>0</v>
      </c>
      <c r="AF29">
        <f t="shared" si="4"/>
        <v>0</v>
      </c>
      <c r="AG29">
        <f t="shared" si="4"/>
        <v>-32.44352189540394</v>
      </c>
      <c r="AH29">
        <f t="shared" si="5"/>
        <v>-3666.9259120957831</v>
      </c>
      <c r="AI29">
        <f t="shared" si="6"/>
        <v>-3699.3694339911872</v>
      </c>
      <c r="AJ29">
        <f t="shared" si="7"/>
        <v>144.89566244727507</v>
      </c>
      <c r="AK29">
        <f t="shared" si="22"/>
        <v>151.60864224724619</v>
      </c>
      <c r="AL29">
        <f t="shared" si="8"/>
        <v>-3402.8651292966661</v>
      </c>
      <c r="AN29">
        <f t="shared" si="9"/>
        <v>0</v>
      </c>
      <c r="AO29">
        <f t="shared" si="9"/>
        <v>0</v>
      </c>
      <c r="AP29">
        <f t="shared" si="9"/>
        <v>-1.7039600304358027</v>
      </c>
      <c r="AQ29">
        <f t="shared" si="9"/>
        <v>-192.58991699251121</v>
      </c>
      <c r="AR29">
        <f t="shared" si="9"/>
        <v>-194.29387702294702</v>
      </c>
      <c r="AS29">
        <f t="shared" si="9"/>
        <v>7.6100374734177931</v>
      </c>
      <c r="AT29">
        <f t="shared" si="9"/>
        <v>7.9626086061434957</v>
      </c>
      <c r="AU29">
        <f t="shared" si="9"/>
        <v>-178.72123094338573</v>
      </c>
      <c r="AW29">
        <v>26</v>
      </c>
      <c r="AX29">
        <f>IF(Z29&gt;0, (R29*SUMPRODUCT(K29:$K$98, X29:$X$98)-K29*$AZ$3)/Z29, 0)</f>
        <v>3114.5541018286453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2.4761703999999999E-2</v>
      </c>
      <c r="Q30" s="4">
        <f t="shared" si="21"/>
        <v>50</v>
      </c>
      <c r="R30">
        <f t="shared" si="0"/>
        <v>250000</v>
      </c>
      <c r="S30">
        <f t="shared" si="1"/>
        <v>2990.3519457949637</v>
      </c>
      <c r="U30">
        <f t="shared" si="13"/>
        <v>2.4761703999999999E-2</v>
      </c>
      <c r="V30">
        <f t="shared" si="14"/>
        <v>0.01</v>
      </c>
      <c r="W30">
        <f t="shared" si="15"/>
        <v>0.64887043790807875</v>
      </c>
      <c r="X30">
        <f t="shared" si="16"/>
        <v>1.6067137717830225E-2</v>
      </c>
      <c r="Y30">
        <f t="shared" si="17"/>
        <v>6.4887043790807872E-3</v>
      </c>
      <c r="Z30">
        <f t="shared" si="18"/>
        <v>0.62631459581116777</v>
      </c>
      <c r="AB30">
        <f t="shared" si="19"/>
        <v>2020.9420839419561</v>
      </c>
      <c r="AC30">
        <f t="shared" si="2"/>
        <v>1872.9010702637117</v>
      </c>
      <c r="AE30">
        <f t="shared" si="3"/>
        <v>0</v>
      </c>
      <c r="AF30">
        <f t="shared" si="4"/>
        <v>0</v>
      </c>
      <c r="AG30">
        <f t="shared" si="4"/>
        <v>-31.31572979055839</v>
      </c>
      <c r="AH30">
        <f t="shared" si="5"/>
        <v>-4016.7844294575561</v>
      </c>
      <c r="AI30">
        <f t="shared" si="6"/>
        <v>-4048.1001592481143</v>
      </c>
      <c r="AJ30">
        <f t="shared" si="7"/>
        <v>148.04101367824433</v>
      </c>
      <c r="AK30">
        <f t="shared" si="22"/>
        <v>141.46594587593694</v>
      </c>
      <c r="AL30">
        <f t="shared" si="8"/>
        <v>-3758.593199693933</v>
      </c>
      <c r="AN30">
        <f t="shared" si="9"/>
        <v>0</v>
      </c>
      <c r="AO30">
        <f t="shared" si="9"/>
        <v>0</v>
      </c>
      <c r="AP30">
        <f t="shared" si="9"/>
        <v>-1.4685066752053235</v>
      </c>
      <c r="AQ30">
        <f t="shared" si="9"/>
        <v>-188.36140134590326</v>
      </c>
      <c r="AR30">
        <f t="shared" si="9"/>
        <v>-189.82990802110857</v>
      </c>
      <c r="AS30">
        <f t="shared" si="9"/>
        <v>6.9421730946283002</v>
      </c>
      <c r="AT30">
        <f t="shared" si="9"/>
        <v>6.6338446276823655</v>
      </c>
      <c r="AU30">
        <f t="shared" si="9"/>
        <v>-176.2538902987979</v>
      </c>
      <c r="AW30">
        <v>27</v>
      </c>
      <c r="AX30">
        <f>IF(Z30&gt;0, (R30*SUMPRODUCT(K30:$K$98, X30:$X$98)-K30*$AZ$3)/Z30, 0)</f>
        <v>2990.3519457949637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2.7627288E-2</v>
      </c>
      <c r="Q31" s="4">
        <f t="shared" si="21"/>
        <v>50</v>
      </c>
      <c r="R31">
        <f t="shared" si="0"/>
        <v>250000</v>
      </c>
      <c r="S31">
        <f t="shared" si="1"/>
        <v>2860.7564979757908</v>
      </c>
      <c r="U31">
        <f t="shared" si="13"/>
        <v>2.7627288E-2</v>
      </c>
      <c r="V31">
        <f t="shared" si="14"/>
        <v>0.01</v>
      </c>
      <c r="W31">
        <f t="shared" si="15"/>
        <v>0.62631459581116777</v>
      </c>
      <c r="X31">
        <f t="shared" si="16"/>
        <v>1.7303373717078727E-2</v>
      </c>
      <c r="Y31">
        <f t="shared" si="17"/>
        <v>6.263145958111678E-3</v>
      </c>
      <c r="Z31">
        <f t="shared" si="18"/>
        <v>0.60274807613597736</v>
      </c>
      <c r="AB31">
        <f t="shared" si="19"/>
        <v>1872.9010702637117</v>
      </c>
      <c r="AC31">
        <f t="shared" si="2"/>
        <v>1724.315475448404</v>
      </c>
      <c r="AE31">
        <f t="shared" si="3"/>
        <v>0</v>
      </c>
      <c r="AF31">
        <f t="shared" si="4"/>
        <v>0</v>
      </c>
      <c r="AG31">
        <f t="shared" si="4"/>
        <v>-30.137403806798869</v>
      </c>
      <c r="AH31">
        <f t="shared" si="5"/>
        <v>-4325.843429269682</v>
      </c>
      <c r="AI31">
        <f t="shared" si="6"/>
        <v>-4355.9808330764808</v>
      </c>
      <c r="AJ31">
        <f t="shared" si="7"/>
        <v>148.58559481530779</v>
      </c>
      <c r="AK31">
        <f t="shared" si="22"/>
        <v>131.10307491845984</v>
      </c>
      <c r="AL31">
        <f t="shared" si="8"/>
        <v>-4076.2921633427136</v>
      </c>
      <c r="AN31">
        <f t="shared" si="9"/>
        <v>0</v>
      </c>
      <c r="AO31">
        <f t="shared" si="9"/>
        <v>0</v>
      </c>
      <c r="AP31">
        <f t="shared" si="9"/>
        <v>-1.2618310282209375</v>
      </c>
      <c r="AQ31">
        <f t="shared" si="9"/>
        <v>-181.11989663312468</v>
      </c>
      <c r="AR31">
        <f t="shared" si="9"/>
        <v>-182.38172766134562</v>
      </c>
      <c r="AS31">
        <f t="shared" si="9"/>
        <v>6.2211700479097845</v>
      </c>
      <c r="AT31">
        <f t="shared" si="9"/>
        <v>5.4891897420164142</v>
      </c>
      <c r="AU31">
        <f t="shared" si="9"/>
        <v>-170.67136787141945</v>
      </c>
      <c r="AW31">
        <v>28</v>
      </c>
      <c r="AX31">
        <f>IF(Z31&gt;0, (R31*SUMPRODUCT(K31:$K$98, X31:$X$98)-K31*$AZ$3)/Z31, 0)</f>
        <v>2860.7564979757908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3.0780427999999999E-2</v>
      </c>
      <c r="Q32" s="4">
        <f t="shared" si="21"/>
        <v>50</v>
      </c>
      <c r="R32">
        <f t="shared" si="0"/>
        <v>250000</v>
      </c>
      <c r="S32">
        <f t="shared" si="1"/>
        <v>2730.5391685704885</v>
      </c>
      <c r="U32">
        <f t="shared" si="13"/>
        <v>3.0780427999999999E-2</v>
      </c>
      <c r="V32">
        <f t="shared" si="14"/>
        <v>0.01</v>
      </c>
      <c r="W32">
        <f t="shared" si="15"/>
        <v>0.60274807613597736</v>
      </c>
      <c r="X32">
        <f t="shared" si="16"/>
        <v>1.8552843759641967E-2</v>
      </c>
      <c r="Y32">
        <f t="shared" si="17"/>
        <v>6.0274807613597738E-3</v>
      </c>
      <c r="Z32">
        <f t="shared" si="18"/>
        <v>0.57816775161497569</v>
      </c>
      <c r="AB32">
        <f t="shared" si="19"/>
        <v>1724.315475448404</v>
      </c>
      <c r="AC32">
        <f t="shared" si="2"/>
        <v>1578.7096917890244</v>
      </c>
      <c r="AE32">
        <f t="shared" si="3"/>
        <v>0</v>
      </c>
      <c r="AF32">
        <f t="shared" si="4"/>
        <v>0</v>
      </c>
      <c r="AG32">
        <f t="shared" si="4"/>
        <v>-28.908387580748784</v>
      </c>
      <c r="AH32">
        <f t="shared" si="5"/>
        <v>-4638.210939910492</v>
      </c>
      <c r="AI32">
        <f t="shared" si="6"/>
        <v>-4667.1193274912412</v>
      </c>
      <c r="AJ32">
        <f t="shared" si="7"/>
        <v>145.60578365937954</v>
      </c>
      <c r="AK32">
        <f t="shared" si="22"/>
        <v>120.70208328138828</v>
      </c>
      <c r="AL32">
        <f t="shared" si="8"/>
        <v>-4400.8114605504725</v>
      </c>
      <c r="AN32">
        <f t="shared" si="9"/>
        <v>0</v>
      </c>
      <c r="AO32">
        <f t="shared" si="9"/>
        <v>0</v>
      </c>
      <c r="AP32">
        <f t="shared" si="9"/>
        <v>-1.0806901953807211</v>
      </c>
      <c r="AQ32">
        <f t="shared" si="9"/>
        <v>-173.39151389428807</v>
      </c>
      <c r="AR32">
        <f t="shared" si="9"/>
        <v>-174.47220408966882</v>
      </c>
      <c r="AS32">
        <f t="shared" si="9"/>
        <v>5.4432210150733731</v>
      </c>
      <c r="AT32">
        <f t="shared" si="9"/>
        <v>4.5122391416631507</v>
      </c>
      <c r="AU32">
        <f t="shared" si="9"/>
        <v>-164.51674393293226</v>
      </c>
      <c r="AW32">
        <v>29</v>
      </c>
      <c r="AX32">
        <f>IF(Z32&gt;0, (R32*SUMPRODUCT(K32:$K$98, X32:$X$98)-K32*$AZ$3)/Z32, 0)</f>
        <v>2730.5391685704885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3.4133669999999998E-2</v>
      </c>
      <c r="Q33" s="4">
        <f t="shared" si="21"/>
        <v>50</v>
      </c>
      <c r="R33">
        <f t="shared" si="0"/>
        <v>250000</v>
      </c>
      <c r="S33">
        <f t="shared" si="1"/>
        <v>2600.2431579369404</v>
      </c>
      <c r="U33">
        <f t="shared" si="13"/>
        <v>3.4133669999999998E-2</v>
      </c>
      <c r="V33">
        <f t="shared" si="14"/>
        <v>0.01</v>
      </c>
      <c r="W33">
        <f t="shared" si="15"/>
        <v>0.57816775161497569</v>
      </c>
      <c r="X33">
        <f t="shared" si="16"/>
        <v>1.9734987238267547E-2</v>
      </c>
      <c r="Y33">
        <f t="shared" si="17"/>
        <v>5.7816775161497573E-3</v>
      </c>
      <c r="Z33">
        <f t="shared" si="18"/>
        <v>0.55265108686055842</v>
      </c>
      <c r="AB33">
        <f t="shared" si="19"/>
        <v>1578.7096917890244</v>
      </c>
      <c r="AC33">
        <f t="shared" si="2"/>
        <v>1437.0272073355807</v>
      </c>
      <c r="AE33">
        <f t="shared" si="3"/>
        <v>0</v>
      </c>
      <c r="AF33">
        <f t="shared" si="4"/>
        <v>0</v>
      </c>
      <c r="AG33">
        <f t="shared" si="4"/>
        <v>-27.63255434302792</v>
      </c>
      <c r="AH33">
        <f t="shared" si="5"/>
        <v>-4933.7468095668864</v>
      </c>
      <c r="AI33">
        <f t="shared" si="6"/>
        <v>-4961.379363909914</v>
      </c>
      <c r="AJ33">
        <f t="shared" si="7"/>
        <v>141.68248445344375</v>
      </c>
      <c r="AK33">
        <f t="shared" si="22"/>
        <v>110.50967842523173</v>
      </c>
      <c r="AL33">
        <f t="shared" si="8"/>
        <v>-4709.1872010312381</v>
      </c>
      <c r="AN33">
        <f t="shared" si="9"/>
        <v>0</v>
      </c>
      <c r="AO33">
        <f t="shared" si="9"/>
        <v>0</v>
      </c>
      <c r="AP33">
        <f t="shared" si="9"/>
        <v>-0.92231729546924368</v>
      </c>
      <c r="AQ33">
        <f t="shared" si="9"/>
        <v>-164.67822545250473</v>
      </c>
      <c r="AR33">
        <f t="shared" si="9"/>
        <v>-165.60054274797395</v>
      </c>
      <c r="AS33">
        <f t="shared" si="9"/>
        <v>4.7290671812045071</v>
      </c>
      <c r="AT33">
        <f t="shared" si="9"/>
        <v>3.688583634471442</v>
      </c>
      <c r="AU33">
        <f t="shared" si="9"/>
        <v>-157.18289193229799</v>
      </c>
      <c r="AW33">
        <v>30</v>
      </c>
      <c r="AX33">
        <f>IF(Z33&gt;0, (R33*SUMPRODUCT(K33:$K$98, X33:$X$98)-K33*$AZ$3)/Z33, 0)</f>
        <v>2600.2431579369404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3.7867151000000002E-2</v>
      </c>
      <c r="Q34" s="4">
        <f t="shared" si="21"/>
        <v>50</v>
      </c>
      <c r="R34">
        <f t="shared" si="0"/>
        <v>250000</v>
      </c>
      <c r="S34">
        <f t="shared" si="1"/>
        <v>2471.8118649076787</v>
      </c>
      <c r="U34">
        <f t="shared" si="13"/>
        <v>3.7867151000000002E-2</v>
      </c>
      <c r="V34">
        <f t="shared" si="14"/>
        <v>0.01</v>
      </c>
      <c r="W34">
        <f t="shared" si="15"/>
        <v>0.55265108686055842</v>
      </c>
      <c r="X34">
        <f t="shared" si="16"/>
        <v>2.0927322156462883E-2</v>
      </c>
      <c r="Y34">
        <f t="shared" si="17"/>
        <v>5.5265108686055843E-3</v>
      </c>
      <c r="Z34">
        <f t="shared" si="18"/>
        <v>0.52619725383548999</v>
      </c>
      <c r="AB34">
        <f t="shared" si="19"/>
        <v>1437.0272073355807</v>
      </c>
      <c r="AC34">
        <f t="shared" si="2"/>
        <v>1300.6606153124017</v>
      </c>
      <c r="AE34">
        <f t="shared" si="3"/>
        <v>0</v>
      </c>
      <c r="AF34">
        <f t="shared" si="4"/>
        <v>0</v>
      </c>
      <c r="AG34">
        <f t="shared" si="4"/>
        <v>-26.309862691774498</v>
      </c>
      <c r="AH34">
        <f t="shared" si="5"/>
        <v>-5231.830539115721</v>
      </c>
      <c r="AI34">
        <f t="shared" si="6"/>
        <v>-5258.1404018074954</v>
      </c>
      <c r="AJ34">
        <f t="shared" si="7"/>
        <v>136.36659202317901</v>
      </c>
      <c r="AK34">
        <f t="shared" si="22"/>
        <v>100.59190451349066</v>
      </c>
      <c r="AL34">
        <f t="shared" si="8"/>
        <v>-5021.1819052708261</v>
      </c>
      <c r="AN34">
        <f t="shared" si="9"/>
        <v>0</v>
      </c>
      <c r="AO34">
        <f t="shared" si="9"/>
        <v>0</v>
      </c>
      <c r="AP34">
        <f t="shared" si="9"/>
        <v>-0.78407910197955877</v>
      </c>
      <c r="AQ34">
        <f t="shared" si="9"/>
        <v>-155.91753704216728</v>
      </c>
      <c r="AR34">
        <f t="shared" si="9"/>
        <v>-156.70161614414684</v>
      </c>
      <c r="AS34">
        <f t="shared" si="9"/>
        <v>4.0639586859940229</v>
      </c>
      <c r="AT34">
        <f t="shared" si="9"/>
        <v>2.9978115462385055</v>
      </c>
      <c r="AU34">
        <f t="shared" ref="AU34:AU89" si="23">AL34*$K34</f>
        <v>-149.63984591191431</v>
      </c>
      <c r="AW34">
        <v>31</v>
      </c>
      <c r="AX34">
        <f>IF(Z34&gt;0, (R34*SUMPRODUCT(K34:$K$98, X34:$X$98)-K34*$AZ$3)/Z34, 0)</f>
        <v>2471.8118649076787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4.2172894000000002E-2</v>
      </c>
      <c r="Q35" s="4">
        <f t="shared" si="21"/>
        <v>50</v>
      </c>
      <c r="R35">
        <f t="shared" si="0"/>
        <v>250000</v>
      </c>
      <c r="S35">
        <f t="shared" si="1"/>
        <v>2345.9355396939654</v>
      </c>
      <c r="U35">
        <f t="shared" si="13"/>
        <v>4.2172894000000002E-2</v>
      </c>
      <c r="V35">
        <f t="shared" si="14"/>
        <v>0.01</v>
      </c>
      <c r="W35">
        <f t="shared" si="15"/>
        <v>0.52619725383548999</v>
      </c>
      <c r="X35">
        <f t="shared" si="16"/>
        <v>2.2191261009095214E-2</v>
      </c>
      <c r="Y35">
        <f t="shared" si="17"/>
        <v>5.2619725383548999E-3</v>
      </c>
      <c r="Z35">
        <f t="shared" si="18"/>
        <v>0.49874402028803988</v>
      </c>
      <c r="AB35">
        <f t="shared" si="19"/>
        <v>1300.6606153124017</v>
      </c>
      <c r="AC35">
        <f t="shared" si="2"/>
        <v>1170.0213224035608</v>
      </c>
      <c r="AE35">
        <f t="shared" si="3"/>
        <v>0</v>
      </c>
      <c r="AF35">
        <f t="shared" ref="AF35:AG66" si="24">-$Z35*P35</f>
        <v>0</v>
      </c>
      <c r="AG35">
        <f t="shared" si="24"/>
        <v>-24.937201014401992</v>
      </c>
      <c r="AH35">
        <f t="shared" si="5"/>
        <v>-5547.8152522738037</v>
      </c>
      <c r="AI35">
        <f t="shared" ref="AI35:AI66" si="25">SUM(AE35:AH35)</f>
        <v>-5572.7524532882053</v>
      </c>
      <c r="AJ35">
        <f t="shared" si="7"/>
        <v>130.63929290884084</v>
      </c>
      <c r="AK35">
        <f t="shared" si="22"/>
        <v>91.046243071868119</v>
      </c>
      <c r="AL35">
        <f t="shared" ref="AL35:AL89" si="26">SUM(AI35:AK35)</f>
        <v>-5351.0669173074966</v>
      </c>
      <c r="AN35">
        <f t="shared" ref="AN35:AT66" si="27">AE35*$K35</f>
        <v>0</v>
      </c>
      <c r="AO35">
        <f t="shared" si="27"/>
        <v>0</v>
      </c>
      <c r="AP35">
        <f t="shared" si="27"/>
        <v>-0.66354591616461067</v>
      </c>
      <c r="AQ35">
        <f t="shared" si="27"/>
        <v>-147.62002167588895</v>
      </c>
      <c r="AR35">
        <f t="shared" si="27"/>
        <v>-148.28356759205354</v>
      </c>
      <c r="AS35">
        <f t="shared" si="27"/>
        <v>3.4761386913563554</v>
      </c>
      <c r="AT35">
        <f t="shared" si="27"/>
        <v>2.4226200341240389</v>
      </c>
      <c r="AU35">
        <f t="shared" si="23"/>
        <v>-142.38480886657317</v>
      </c>
      <c r="AW35">
        <v>32</v>
      </c>
      <c r="AX35">
        <f>IF(Z35&gt;0, (R35*SUMPRODUCT(K35:$K$98, X35:$X$98)-K35*$AZ$3)/Z35, 0)</f>
        <v>2345.9355396939654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4.6777600000000003E-2</v>
      </c>
      <c r="Q36" s="4">
        <f t="shared" si="21"/>
        <v>50</v>
      </c>
      <c r="R36">
        <f t="shared" si="0"/>
        <v>250000</v>
      </c>
      <c r="S36">
        <f t="shared" si="1"/>
        <v>2221.3270105296979</v>
      </c>
      <c r="U36">
        <f t="shared" si="13"/>
        <v>4.6777600000000003E-2</v>
      </c>
      <c r="V36">
        <f t="shared" si="14"/>
        <v>0.01</v>
      </c>
      <c r="W36">
        <f t="shared" si="15"/>
        <v>0.49874402028803988</v>
      </c>
      <c r="X36">
        <f t="shared" si="16"/>
        <v>2.3330048283425817E-2</v>
      </c>
      <c r="Y36">
        <f t="shared" si="17"/>
        <v>4.9874402028803992E-3</v>
      </c>
      <c r="Z36">
        <f t="shared" si="18"/>
        <v>0.47042653180173366</v>
      </c>
      <c r="AB36">
        <f t="shared" si="19"/>
        <v>1170.0213224035608</v>
      </c>
      <c r="AC36">
        <f t="shared" si="2"/>
        <v>1044.9711615609988</v>
      </c>
      <c r="AE36">
        <f t="shared" si="3"/>
        <v>0</v>
      </c>
      <c r="AF36">
        <f t="shared" si="24"/>
        <v>0</v>
      </c>
      <c r="AG36">
        <f t="shared" si="24"/>
        <v>-23.521326590086684</v>
      </c>
      <c r="AH36">
        <f t="shared" si="5"/>
        <v>-5832.5120708564546</v>
      </c>
      <c r="AI36">
        <f t="shared" si="25"/>
        <v>-5856.0333974465411</v>
      </c>
      <c r="AJ36">
        <f t="shared" si="7"/>
        <v>125.05016084256204</v>
      </c>
      <c r="AK36">
        <f t="shared" si="22"/>
        <v>81.901492568249267</v>
      </c>
      <c r="AL36">
        <f t="shared" si="26"/>
        <v>-5649.0817440357296</v>
      </c>
      <c r="AN36">
        <f t="shared" si="27"/>
        <v>0</v>
      </c>
      <c r="AO36">
        <f t="shared" si="27"/>
        <v>0</v>
      </c>
      <c r="AP36">
        <f t="shared" si="27"/>
        <v>-0.55881372460266332</v>
      </c>
      <c r="AQ36">
        <f t="shared" si="27"/>
        <v>-138.5673457499183</v>
      </c>
      <c r="AR36">
        <f t="shared" si="27"/>
        <v>-139.12615947452096</v>
      </c>
      <c r="AS36">
        <f t="shared" si="27"/>
        <v>2.9709100749464437</v>
      </c>
      <c r="AT36">
        <f t="shared" si="27"/>
        <v>1.9457949336866909</v>
      </c>
      <c r="AU36">
        <f t="shared" si="23"/>
        <v>-134.2094544658878</v>
      </c>
      <c r="AW36">
        <v>33</v>
      </c>
      <c r="AX36">
        <f>IF(Z36&gt;0, (R36*SUMPRODUCT(K36:$K$98, X36:$X$98)-K36*$AZ$3)/Z36, 0)</f>
        <v>2221.3270105296979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5.1668436999999998E-2</v>
      </c>
      <c r="Q37" s="4">
        <f t="shared" si="21"/>
        <v>50</v>
      </c>
      <c r="R37">
        <f t="shared" si="0"/>
        <v>250000</v>
      </c>
      <c r="S37">
        <f t="shared" si="1"/>
        <v>2099.0524705003286</v>
      </c>
      <c r="U37">
        <f t="shared" si="13"/>
        <v>5.1668436999999998E-2</v>
      </c>
      <c r="V37">
        <f t="shared" si="14"/>
        <v>0.01</v>
      </c>
      <c r="W37">
        <f t="shared" si="15"/>
        <v>0.47042653180173366</v>
      </c>
      <c r="X37">
        <f t="shared" si="16"/>
        <v>2.430620362152637E-2</v>
      </c>
      <c r="Y37">
        <f t="shared" si="17"/>
        <v>4.7042653180173364E-3</v>
      </c>
      <c r="Z37">
        <f t="shared" si="18"/>
        <v>0.44141606286218998</v>
      </c>
      <c r="AB37">
        <f t="shared" si="19"/>
        <v>1044.9711615609988</v>
      </c>
      <c r="AC37">
        <f t="shared" si="2"/>
        <v>926.55547726940824</v>
      </c>
      <c r="AE37">
        <f t="shared" si="3"/>
        <v>0</v>
      </c>
      <c r="AF37">
        <f t="shared" si="24"/>
        <v>0</v>
      </c>
      <c r="AG37">
        <f t="shared" si="24"/>
        <v>-22.070803143109501</v>
      </c>
      <c r="AH37">
        <f t="shared" si="5"/>
        <v>-6076.5509053815922</v>
      </c>
      <c r="AI37">
        <f t="shared" si="25"/>
        <v>-6098.6217085247017</v>
      </c>
      <c r="AJ37">
        <f t="shared" si="7"/>
        <v>118.41568429159054</v>
      </c>
      <c r="AK37">
        <f t="shared" si="22"/>
        <v>73.147981309269923</v>
      </c>
      <c r="AL37">
        <f t="shared" si="26"/>
        <v>-5907.0580429238407</v>
      </c>
      <c r="AN37">
        <f t="shared" si="27"/>
        <v>0</v>
      </c>
      <c r="AO37">
        <f t="shared" si="27"/>
        <v>0</v>
      </c>
      <c r="AP37">
        <f t="shared" si="27"/>
        <v>-0.4681719246716684</v>
      </c>
      <c r="AQ37">
        <f t="shared" si="27"/>
        <v>-128.89746305521453</v>
      </c>
      <c r="AR37">
        <f t="shared" si="27"/>
        <v>-129.36563497988618</v>
      </c>
      <c r="AS37">
        <f t="shared" si="27"/>
        <v>2.5118659464558091</v>
      </c>
      <c r="AT37">
        <f t="shared" si="27"/>
        <v>1.5516350253932498</v>
      </c>
      <c r="AU37">
        <f t="shared" si="23"/>
        <v>-125.30213400803711</v>
      </c>
      <c r="AW37">
        <v>34</v>
      </c>
      <c r="AX37">
        <f>IF(Z37&gt;0, (R37*SUMPRODUCT(K37:$K$98, X37:$X$98)-K37*$AZ$3)/Z37, 0)</f>
        <v>2099.0524705003286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5.7177164000000003E-2</v>
      </c>
      <c r="Q38" s="4">
        <f t="shared" si="21"/>
        <v>50</v>
      </c>
      <c r="R38">
        <f t="shared" si="0"/>
        <v>250000</v>
      </c>
      <c r="S38">
        <f t="shared" si="1"/>
        <v>1980.8739530851419</v>
      </c>
      <c r="U38">
        <f t="shared" si="13"/>
        <v>5.7177164000000003E-2</v>
      </c>
      <c r="V38">
        <f t="shared" si="14"/>
        <v>0.01</v>
      </c>
      <c r="W38">
        <f t="shared" si="15"/>
        <v>0.44141606286218998</v>
      </c>
      <c r="X38">
        <f t="shared" si="16"/>
        <v>2.5238918618505746E-2</v>
      </c>
      <c r="Y38">
        <f t="shared" si="17"/>
        <v>4.4141606286218996E-3</v>
      </c>
      <c r="Z38">
        <f t="shared" si="18"/>
        <v>0.41176298361506236</v>
      </c>
      <c r="AB38">
        <f t="shared" si="19"/>
        <v>926.55547726940824</v>
      </c>
      <c r="AC38">
        <f t="shared" si="2"/>
        <v>815.65056908770111</v>
      </c>
      <c r="AE38">
        <f t="shared" si="3"/>
        <v>0</v>
      </c>
      <c r="AF38">
        <f t="shared" si="24"/>
        <v>0</v>
      </c>
      <c r="AG38">
        <f t="shared" si="24"/>
        <v>-20.588149180753117</v>
      </c>
      <c r="AH38">
        <f t="shared" si="5"/>
        <v>-6309.7296546264361</v>
      </c>
      <c r="AI38">
        <f t="shared" si="25"/>
        <v>-6330.3178038071892</v>
      </c>
      <c r="AJ38">
        <f t="shared" si="7"/>
        <v>110.90490818170713</v>
      </c>
      <c r="AK38">
        <f t="shared" si="22"/>
        <v>64.858883408858588</v>
      </c>
      <c r="AL38">
        <f t="shared" si="26"/>
        <v>-6154.5540122166231</v>
      </c>
      <c r="AN38">
        <f t="shared" si="27"/>
        <v>0</v>
      </c>
      <c r="AO38">
        <f t="shared" si="27"/>
        <v>0</v>
      </c>
      <c r="AP38">
        <f t="shared" si="27"/>
        <v>-0.38992987723911077</v>
      </c>
      <c r="AQ38">
        <f t="shared" si="27"/>
        <v>-119.50331659440906</v>
      </c>
      <c r="AR38">
        <f t="shared" si="27"/>
        <v>-119.89324647164817</v>
      </c>
      <c r="AS38">
        <f t="shared" si="27"/>
        <v>2.1004868797500138</v>
      </c>
      <c r="AT38">
        <f t="shared" si="27"/>
        <v>1.2283967938761993</v>
      </c>
      <c r="AU38">
        <f t="shared" si="23"/>
        <v>-116.56436279802195</v>
      </c>
      <c r="AW38">
        <v>35</v>
      </c>
      <c r="AX38">
        <f>IF(Z38&gt;0, (R38*SUMPRODUCT(K38:$K$98, X38:$X$98)-K38*$AZ$3)/Z38, 0)</f>
        <v>1980.8739530851419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6.3388860000000005E-2</v>
      </c>
      <c r="Q39" s="4">
        <f t="shared" si="21"/>
        <v>50</v>
      </c>
      <c r="R39">
        <f t="shared" si="0"/>
        <v>250000</v>
      </c>
      <c r="S39">
        <f t="shared" si="1"/>
        <v>1866.6568486769634</v>
      </c>
      <c r="U39">
        <f t="shared" si="13"/>
        <v>6.3388860000000005E-2</v>
      </c>
      <c r="V39">
        <f t="shared" si="14"/>
        <v>0.01</v>
      </c>
      <c r="W39">
        <f t="shared" si="15"/>
        <v>0.41176298361506236</v>
      </c>
      <c r="X39">
        <f t="shared" si="16"/>
        <v>2.6101186121557485E-2</v>
      </c>
      <c r="Y39">
        <f t="shared" si="17"/>
        <v>4.1176298361506238E-3</v>
      </c>
      <c r="Z39">
        <f t="shared" si="18"/>
        <v>0.38154416765735427</v>
      </c>
      <c r="AB39">
        <f t="shared" si="19"/>
        <v>815.65056908770111</v>
      </c>
      <c r="AC39">
        <f t="shared" si="2"/>
        <v>712.21203363035193</v>
      </c>
      <c r="AE39">
        <f t="shared" si="3"/>
        <v>0</v>
      </c>
      <c r="AF39">
        <f t="shared" si="24"/>
        <v>0</v>
      </c>
      <c r="AG39">
        <f t="shared" si="24"/>
        <v>-19.077208382867713</v>
      </c>
      <c r="AH39">
        <f t="shared" si="5"/>
        <v>-6525.2965303893716</v>
      </c>
      <c r="AI39">
        <f t="shared" si="25"/>
        <v>-6544.3737387722394</v>
      </c>
      <c r="AJ39">
        <f t="shared" si="7"/>
        <v>103.43853545734919</v>
      </c>
      <c r="AK39">
        <f t="shared" si="22"/>
        <v>57.095539836139082</v>
      </c>
      <c r="AL39">
        <f t="shared" si="26"/>
        <v>-6383.8396634787505</v>
      </c>
      <c r="AN39">
        <f t="shared" si="27"/>
        <v>0</v>
      </c>
      <c r="AO39">
        <f t="shared" si="27"/>
        <v>0</v>
      </c>
      <c r="AP39">
        <f t="shared" si="27"/>
        <v>-0.32260122148981468</v>
      </c>
      <c r="AQ39">
        <f t="shared" si="27"/>
        <v>-110.3446892773535</v>
      </c>
      <c r="AR39">
        <f t="shared" si="27"/>
        <v>-110.66729049884331</v>
      </c>
      <c r="AS39">
        <f t="shared" si="27"/>
        <v>1.7491761487296928</v>
      </c>
      <c r="AT39">
        <f t="shared" si="27"/>
        <v>0.9655024216908018</v>
      </c>
      <c r="AU39">
        <f t="shared" si="23"/>
        <v>-107.9526119284228</v>
      </c>
      <c r="AW39">
        <v>36</v>
      </c>
      <c r="AX39">
        <f>IF(Z39&gt;0, (R39*SUMPRODUCT(K39:$K$98, X39:$X$98)-K39*$AZ$3)/Z39, 0)</f>
        <v>1866.6568486769634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7.0498397000000004E-2</v>
      </c>
      <c r="Q40" s="4">
        <f t="shared" si="21"/>
        <v>50</v>
      </c>
      <c r="R40">
        <f t="shared" si="0"/>
        <v>250000</v>
      </c>
      <c r="S40">
        <f t="shared" si="1"/>
        <v>1756.4349308283927</v>
      </c>
      <c r="U40">
        <f t="shared" si="13"/>
        <v>7.0498397000000004E-2</v>
      </c>
      <c r="V40">
        <f t="shared" si="14"/>
        <v>0.01</v>
      </c>
      <c r="W40">
        <f t="shared" si="15"/>
        <v>0.38154416765735427</v>
      </c>
      <c r="X40">
        <f t="shared" si="16"/>
        <v>2.6898252204542724E-2</v>
      </c>
      <c r="Y40">
        <f t="shared" si="17"/>
        <v>3.815441676573543E-3</v>
      </c>
      <c r="Z40">
        <f t="shared" si="18"/>
        <v>0.35083047377623799</v>
      </c>
      <c r="AB40">
        <f t="shared" si="19"/>
        <v>712.21203363035193</v>
      </c>
      <c r="AC40">
        <f t="shared" si="2"/>
        <v>616.21089893965882</v>
      </c>
      <c r="AE40">
        <f t="shared" si="3"/>
        <v>0</v>
      </c>
      <c r="AF40">
        <f t="shared" si="24"/>
        <v>0</v>
      </c>
      <c r="AG40">
        <f t="shared" si="24"/>
        <v>-17.5415236888119</v>
      </c>
      <c r="AH40">
        <f t="shared" si="5"/>
        <v>-6724.5630511356812</v>
      </c>
      <c r="AI40">
        <f t="shared" si="25"/>
        <v>-6742.1045748244933</v>
      </c>
      <c r="AJ40">
        <f t="shared" si="7"/>
        <v>96.001134690693107</v>
      </c>
      <c r="AK40">
        <f t="shared" si="22"/>
        <v>49.854842354124642</v>
      </c>
      <c r="AL40">
        <f t="shared" si="26"/>
        <v>-6596.2485977796759</v>
      </c>
      <c r="AN40">
        <f t="shared" si="27"/>
        <v>0</v>
      </c>
      <c r="AO40">
        <f t="shared" si="27"/>
        <v>0</v>
      </c>
      <c r="AP40">
        <f t="shared" si="27"/>
        <v>-0.2648503038300381</v>
      </c>
      <c r="AQ40">
        <f t="shared" si="27"/>
        <v>-101.53066511282987</v>
      </c>
      <c r="AR40">
        <f t="shared" si="27"/>
        <v>-101.79551541665991</v>
      </c>
      <c r="AS40">
        <f t="shared" si="27"/>
        <v>1.4494709890609621</v>
      </c>
      <c r="AT40">
        <f t="shared" si="27"/>
        <v>0.75273222435689591</v>
      </c>
      <c r="AU40">
        <f t="shared" si="23"/>
        <v>-99.593312203242064</v>
      </c>
      <c r="AW40">
        <v>37</v>
      </c>
      <c r="AX40">
        <f>IF(Z40&gt;0, (R40*SUMPRODUCT(K40:$K$98, X40:$X$98)-K40*$AZ$3)/Z40, 0)</f>
        <v>1756.4349308283927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7.8701599999999997E-2</v>
      </c>
      <c r="Q41" s="4">
        <f t="shared" si="21"/>
        <v>50</v>
      </c>
      <c r="R41">
        <f t="shared" si="0"/>
        <v>250000</v>
      </c>
      <c r="S41">
        <f t="shared" si="1"/>
        <v>1649.8855762648438</v>
      </c>
      <c r="U41">
        <f t="shared" si="13"/>
        <v>7.8701599999999997E-2</v>
      </c>
      <c r="V41">
        <f t="shared" si="14"/>
        <v>0.01</v>
      </c>
      <c r="W41">
        <f t="shared" si="15"/>
        <v>0.35083047377623799</v>
      </c>
      <c r="X41">
        <f t="shared" si="16"/>
        <v>2.7610919614947972E-2</v>
      </c>
      <c r="Y41">
        <f t="shared" si="17"/>
        <v>3.5083047377623801E-3</v>
      </c>
      <c r="Z41">
        <f t="shared" si="18"/>
        <v>0.31971124942352763</v>
      </c>
      <c r="AB41">
        <f t="shared" si="19"/>
        <v>616.21089893965882</v>
      </c>
      <c r="AC41">
        <f t="shared" si="2"/>
        <v>527.48697899349008</v>
      </c>
      <c r="AE41">
        <f t="shared" si="3"/>
        <v>0</v>
      </c>
      <c r="AF41">
        <f t="shared" si="24"/>
        <v>0</v>
      </c>
      <c r="AG41">
        <f t="shared" si="24"/>
        <v>-15.985562471176381</v>
      </c>
      <c r="AH41">
        <f t="shared" si="5"/>
        <v>-6902.729903736993</v>
      </c>
      <c r="AI41">
        <f t="shared" si="25"/>
        <v>-6918.7154662081693</v>
      </c>
      <c r="AJ41">
        <f t="shared" si="7"/>
        <v>88.723919946168735</v>
      </c>
      <c r="AK41">
        <f t="shared" si="22"/>
        <v>43.134762925776123</v>
      </c>
      <c r="AL41">
        <f t="shared" si="26"/>
        <v>-6786.8567833362249</v>
      </c>
      <c r="AN41">
        <f t="shared" si="27"/>
        <v>0</v>
      </c>
      <c r="AO41">
        <f t="shared" si="27"/>
        <v>0</v>
      </c>
      <c r="AP41">
        <f t="shared" si="27"/>
        <v>-0.21549790903556032</v>
      </c>
      <c r="AQ41">
        <f t="shared" si="27"/>
        <v>-93.054208356741626</v>
      </c>
      <c r="AR41">
        <f t="shared" si="27"/>
        <v>-93.269706265777188</v>
      </c>
      <c r="AS41">
        <f t="shared" si="27"/>
        <v>1.1960679684754798</v>
      </c>
      <c r="AT41">
        <f t="shared" si="27"/>
        <v>0.58149040635948968</v>
      </c>
      <c r="AU41">
        <f t="shared" si="23"/>
        <v>-91.492147890942221</v>
      </c>
      <c r="AW41">
        <v>38</v>
      </c>
      <c r="AX41">
        <f>IF(Z41&gt;0, (R41*SUMPRODUCT(K41:$K$98, X41:$X$98)-K41*$AZ$3)/Z41, 0)</f>
        <v>1649.8855762648438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8.8159118999999994E-2</v>
      </c>
      <c r="Q42" s="4">
        <f t="shared" si="21"/>
        <v>50</v>
      </c>
      <c r="R42">
        <f t="shared" si="0"/>
        <v>250000</v>
      </c>
      <c r="S42">
        <f t="shared" si="1"/>
        <v>1546.3857862008413</v>
      </c>
      <c r="U42">
        <f t="shared" si="13"/>
        <v>8.8159118999999994E-2</v>
      </c>
      <c r="V42">
        <f t="shared" si="14"/>
        <v>0.01</v>
      </c>
      <c r="W42">
        <f t="shared" si="15"/>
        <v>0.31971124942352763</v>
      </c>
      <c r="X42">
        <f t="shared" si="16"/>
        <v>2.8185462083567453E-2</v>
      </c>
      <c r="Y42">
        <f t="shared" si="17"/>
        <v>3.1971124942352762E-3</v>
      </c>
      <c r="Z42">
        <f t="shared" si="18"/>
        <v>0.28832867484572489</v>
      </c>
      <c r="AB42">
        <f t="shared" si="19"/>
        <v>527.48697899349008</v>
      </c>
      <c r="AC42">
        <f t="shared" si="2"/>
        <v>445.86736453555301</v>
      </c>
      <c r="AE42">
        <f t="shared" si="3"/>
        <v>0</v>
      </c>
      <c r="AF42">
        <f t="shared" si="24"/>
        <v>0</v>
      </c>
      <c r="AG42">
        <f t="shared" si="24"/>
        <v>-14.416433742286245</v>
      </c>
      <c r="AH42">
        <f t="shared" si="5"/>
        <v>-7046.3655208918635</v>
      </c>
      <c r="AI42">
        <f t="shared" si="25"/>
        <v>-7060.7819546341498</v>
      </c>
      <c r="AJ42">
        <f t="shared" si="7"/>
        <v>81.619614457937075</v>
      </c>
      <c r="AK42">
        <f t="shared" si="22"/>
        <v>36.924088529544306</v>
      </c>
      <c r="AL42">
        <f t="shared" si="26"/>
        <v>-6942.2382516466687</v>
      </c>
      <c r="AN42">
        <f t="shared" si="27"/>
        <v>0</v>
      </c>
      <c r="AO42">
        <f t="shared" si="27"/>
        <v>0</v>
      </c>
      <c r="AP42">
        <f t="shared" si="27"/>
        <v>-0.17352216440918533</v>
      </c>
      <c r="AQ42">
        <f t="shared" si="27"/>
        <v>-84.812972352308648</v>
      </c>
      <c r="AR42">
        <f t="shared" si="27"/>
        <v>-84.986494516717826</v>
      </c>
      <c r="AS42">
        <f t="shared" si="27"/>
        <v>0.98240746721168315</v>
      </c>
      <c r="AT42">
        <f t="shared" si="27"/>
        <v>0.44443361479125537</v>
      </c>
      <c r="AU42">
        <f t="shared" si="23"/>
        <v>-83.559653434714903</v>
      </c>
      <c r="AW42">
        <v>39</v>
      </c>
      <c r="AX42">
        <f>IF(Z42&gt;0, (R42*SUMPRODUCT(K42:$K$98, X42:$X$98)-K42*$AZ$3)/Z42, 0)</f>
        <v>1546.3857862008413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9.9426106E-2</v>
      </c>
      <c r="Q43" s="4">
        <f t="shared" si="21"/>
        <v>50</v>
      </c>
      <c r="R43">
        <f t="shared" si="0"/>
        <v>250000</v>
      </c>
      <c r="S43">
        <f t="shared" si="1"/>
        <v>1445.8554255216243</v>
      </c>
      <c r="U43">
        <f t="shared" si="13"/>
        <v>9.9426106E-2</v>
      </c>
      <c r="V43">
        <f t="shared" si="14"/>
        <v>0.01</v>
      </c>
      <c r="W43">
        <f t="shared" si="15"/>
        <v>0.28832867484572489</v>
      </c>
      <c r="X43">
        <f t="shared" si="16"/>
        <v>2.8667397388050575E-2</v>
      </c>
      <c r="Y43">
        <f t="shared" si="17"/>
        <v>2.883286748457249E-3</v>
      </c>
      <c r="Z43">
        <f t="shared" si="18"/>
        <v>0.25677799070921709</v>
      </c>
      <c r="AB43">
        <f t="shared" si="19"/>
        <v>445.86736453555301</v>
      </c>
      <c r="AC43">
        <f t="shared" si="2"/>
        <v>371.26385102146276</v>
      </c>
      <c r="AE43">
        <f t="shared" si="3"/>
        <v>0</v>
      </c>
      <c r="AF43">
        <f t="shared" si="24"/>
        <v>0</v>
      </c>
      <c r="AG43">
        <f t="shared" si="24"/>
        <v>-12.838899535460854</v>
      </c>
      <c r="AH43">
        <f t="shared" si="5"/>
        <v>-7166.8493470126441</v>
      </c>
      <c r="AI43">
        <f t="shared" si="25"/>
        <v>-7179.6882465481049</v>
      </c>
      <c r="AJ43">
        <f t="shared" si="7"/>
        <v>74.603513514090253</v>
      </c>
      <c r="AK43">
        <f t="shared" si="22"/>
        <v>31.210715517488712</v>
      </c>
      <c r="AL43">
        <f t="shared" si="26"/>
        <v>-7073.8740175165258</v>
      </c>
      <c r="AN43">
        <f t="shared" si="27"/>
        <v>0</v>
      </c>
      <c r="AO43">
        <f t="shared" si="27"/>
        <v>0</v>
      </c>
      <c r="AP43">
        <f t="shared" si="27"/>
        <v>-0.13797706219035391</v>
      </c>
      <c r="AQ43">
        <f t="shared" si="27"/>
        <v>-77.020683535254847</v>
      </c>
      <c r="AR43">
        <f t="shared" si="27"/>
        <v>-77.158660597445206</v>
      </c>
      <c r="AS43">
        <f t="shared" si="27"/>
        <v>0.80174890342601701</v>
      </c>
      <c r="AT43">
        <f t="shared" si="27"/>
        <v>0.33541526079146211</v>
      </c>
      <c r="AU43">
        <f t="shared" si="23"/>
        <v>-76.021496433227725</v>
      </c>
      <c r="AW43">
        <v>40</v>
      </c>
      <c r="AX43">
        <f>IF(Z43&gt;0, (R43*SUMPRODUCT(K43:$K$98, X43:$X$98)-K43*$AZ$3)/Z43, 0)</f>
        <v>1445.8554255216243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0.112419382</v>
      </c>
      <c r="Q44" s="4">
        <f t="shared" si="21"/>
        <v>50</v>
      </c>
      <c r="R44">
        <f t="shared" si="0"/>
        <v>250000</v>
      </c>
      <c r="S44">
        <f t="shared" si="1"/>
        <v>1346.2065993122665</v>
      </c>
      <c r="U44">
        <f t="shared" si="13"/>
        <v>0.112419382</v>
      </c>
      <c r="V44">
        <f t="shared" si="14"/>
        <v>0.01</v>
      </c>
      <c r="W44">
        <f t="shared" si="15"/>
        <v>0.25677799070921709</v>
      </c>
      <c r="X44">
        <f t="shared" si="16"/>
        <v>2.8866823026731925E-2</v>
      </c>
      <c r="Y44">
        <f t="shared" si="17"/>
        <v>2.567779907092171E-3</v>
      </c>
      <c r="Z44">
        <f t="shared" si="18"/>
        <v>0.22534338777539298</v>
      </c>
      <c r="AB44">
        <f t="shared" si="19"/>
        <v>371.26385102146276</v>
      </c>
      <c r="AC44">
        <f t="shared" si="2"/>
        <v>303.35875573461715</v>
      </c>
      <c r="AE44">
        <f t="shared" si="3"/>
        <v>0</v>
      </c>
      <c r="AF44">
        <f t="shared" si="24"/>
        <v>0</v>
      </c>
      <c r="AG44">
        <f t="shared" si="24"/>
        <v>-11.267169388769648</v>
      </c>
      <c r="AH44">
        <f t="shared" si="5"/>
        <v>-7216.7057566829817</v>
      </c>
      <c r="AI44">
        <f t="shared" si="25"/>
        <v>-7227.9729260717513</v>
      </c>
      <c r="AJ44">
        <f t="shared" si="7"/>
        <v>67.905095286845608</v>
      </c>
      <c r="AK44">
        <f t="shared" si="22"/>
        <v>25.988469571502396</v>
      </c>
      <c r="AL44">
        <f t="shared" si="26"/>
        <v>-7134.079361213403</v>
      </c>
      <c r="AN44">
        <f t="shared" si="27"/>
        <v>0</v>
      </c>
      <c r="AO44">
        <f t="shared" si="27"/>
        <v>0</v>
      </c>
      <c r="AP44">
        <f t="shared" si="27"/>
        <v>-0.10811249598824572</v>
      </c>
      <c r="AQ44">
        <f t="shared" si="27"/>
        <v>-69.246857417924787</v>
      </c>
      <c r="AR44">
        <f t="shared" si="27"/>
        <v>-69.354969913913038</v>
      </c>
      <c r="AS44">
        <f t="shared" si="27"/>
        <v>0.65157353089037062</v>
      </c>
      <c r="AT44">
        <f t="shared" si="27"/>
        <v>0.24936860495682225</v>
      </c>
      <c r="AU44">
        <f t="shared" si="23"/>
        <v>-68.454027778065836</v>
      </c>
      <c r="AW44">
        <v>41</v>
      </c>
      <c r="AX44">
        <f>IF(Z44&gt;0, (R44*SUMPRODUCT(K44:$K$98, X44:$X$98)-K44*$AZ$3)/Z44, 0)</f>
        <v>1346.2065993122665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0.12734142500000001</v>
      </c>
      <c r="Q45" s="4">
        <f t="shared" si="21"/>
        <v>50</v>
      </c>
      <c r="R45">
        <f t="shared" si="0"/>
        <v>250000</v>
      </c>
      <c r="S45">
        <f t="shared" si="1"/>
        <v>1246.1820360448717</v>
      </c>
      <c r="U45">
        <f t="shared" si="13"/>
        <v>0.12734142500000001</v>
      </c>
      <c r="V45">
        <f t="shared" si="14"/>
        <v>0.01</v>
      </c>
      <c r="W45">
        <f t="shared" si="15"/>
        <v>0.22534338777539298</v>
      </c>
      <c r="X45">
        <f t="shared" si="16"/>
        <v>2.8695548113646125E-2</v>
      </c>
      <c r="Y45">
        <f t="shared" si="17"/>
        <v>2.2534338777539299E-3</v>
      </c>
      <c r="Z45">
        <f t="shared" si="18"/>
        <v>0.19439440578399292</v>
      </c>
      <c r="AB45">
        <f t="shared" si="19"/>
        <v>303.35875573461715</v>
      </c>
      <c r="AC45">
        <f t="shared" si="2"/>
        <v>242.25081639562927</v>
      </c>
      <c r="AE45">
        <f t="shared" si="3"/>
        <v>0</v>
      </c>
      <c r="AF45">
        <f t="shared" si="24"/>
        <v>0</v>
      </c>
      <c r="AG45">
        <f t="shared" si="24"/>
        <v>-9.7197202891996461</v>
      </c>
      <c r="AH45">
        <f t="shared" si="5"/>
        <v>-7173.887028411531</v>
      </c>
      <c r="AI45">
        <f t="shared" si="25"/>
        <v>-7183.6067487007303</v>
      </c>
      <c r="AJ45">
        <f t="shared" si="7"/>
        <v>61.107939338987876</v>
      </c>
      <c r="AK45">
        <f t="shared" si="22"/>
        <v>21.235112901423204</v>
      </c>
      <c r="AL45">
        <f t="shared" si="26"/>
        <v>-7101.2636964603189</v>
      </c>
      <c r="AN45">
        <f t="shared" si="27"/>
        <v>0</v>
      </c>
      <c r="AO45">
        <f t="shared" si="27"/>
        <v>0</v>
      </c>
      <c r="AP45">
        <f t="shared" si="27"/>
        <v>-8.3271581900815406E-2</v>
      </c>
      <c r="AQ45">
        <f t="shared" si="27"/>
        <v>-61.460711158258896</v>
      </c>
      <c r="AR45">
        <f t="shared" si="27"/>
        <v>-61.543982740159713</v>
      </c>
      <c r="AS45">
        <f t="shared" si="27"/>
        <v>0.52352893129145772</v>
      </c>
      <c r="AT45">
        <f t="shared" si="27"/>
        <v>0.18192719445937167</v>
      </c>
      <c r="AU45">
        <f t="shared" si="23"/>
        <v>-60.838526614408877</v>
      </c>
      <c r="AW45">
        <v>42</v>
      </c>
      <c r="AX45">
        <f>IF(Z45&gt;0, (R45*SUMPRODUCT(K45:$K$98, X45:$X$98)-K45*$AZ$3)/Z45, 0)</f>
        <v>1246.1820360448717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0.14457818</v>
      </c>
      <c r="Q46" s="4">
        <f t="shared" si="21"/>
        <v>50</v>
      </c>
      <c r="R46">
        <f t="shared" si="0"/>
        <v>250000</v>
      </c>
      <c r="S46">
        <f t="shared" si="1"/>
        <v>1144.2799279015373</v>
      </c>
      <c r="U46">
        <f t="shared" si="13"/>
        <v>0.14457818</v>
      </c>
      <c r="V46">
        <f t="shared" si="14"/>
        <v>0.01</v>
      </c>
      <c r="W46">
        <f t="shared" si="15"/>
        <v>0.19439440578399292</v>
      </c>
      <c r="X46">
        <f t="shared" si="16"/>
        <v>2.8105189390431169E-2</v>
      </c>
      <c r="Y46">
        <f t="shared" si="17"/>
        <v>1.9439440578399292E-3</v>
      </c>
      <c r="Z46">
        <f t="shared" si="18"/>
        <v>0.16434527233572183</v>
      </c>
      <c r="AB46">
        <f t="shared" si="19"/>
        <v>242.25081639562927</v>
      </c>
      <c r="AC46">
        <f t="shared" si="2"/>
        <v>188.0569963792783</v>
      </c>
      <c r="AE46">
        <f t="shared" si="3"/>
        <v>0</v>
      </c>
      <c r="AF46">
        <f t="shared" si="24"/>
        <v>0</v>
      </c>
      <c r="AG46">
        <f t="shared" si="24"/>
        <v>-8.2172636167860915</v>
      </c>
      <c r="AH46">
        <f t="shared" si="5"/>
        <v>-7026.2973476077923</v>
      </c>
      <c r="AI46">
        <f t="shared" si="25"/>
        <v>-7034.5146112245784</v>
      </c>
      <c r="AJ46">
        <f t="shared" si="7"/>
        <v>54.193820016350969</v>
      </c>
      <c r="AK46">
        <f t="shared" si="22"/>
        <v>16.95755714769405</v>
      </c>
      <c r="AL46">
        <f t="shared" si="26"/>
        <v>-6963.3632340605327</v>
      </c>
      <c r="AN46">
        <f t="shared" si="27"/>
        <v>0</v>
      </c>
      <c r="AO46">
        <f t="shared" si="27"/>
        <v>0</v>
      </c>
      <c r="AP46">
        <f t="shared" si="27"/>
        <v>-6.2856796718630731E-2</v>
      </c>
      <c r="AQ46">
        <f t="shared" si="27"/>
        <v>-53.746668557771571</v>
      </c>
      <c r="AR46">
        <f t="shared" si="27"/>
        <v>-53.809525354490205</v>
      </c>
      <c r="AS46">
        <f t="shared" si="27"/>
        <v>0.4145479671864481</v>
      </c>
      <c r="AT46">
        <f t="shared" si="27"/>
        <v>0.12971443684729431</v>
      </c>
      <c r="AU46">
        <f t="shared" si="23"/>
        <v>-53.265262950456453</v>
      </c>
      <c r="AW46">
        <v>43</v>
      </c>
      <c r="AX46">
        <f>IF(Z46&gt;0, (R46*SUMPRODUCT(K46:$K$98, X46:$X$98)-K46*$AZ$3)/Z46, 0)</f>
        <v>1144.2799279015373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0.16385111999999999</v>
      </c>
      <c r="Q47" s="4">
        <f t="shared" si="21"/>
        <v>50</v>
      </c>
      <c r="R47">
        <f t="shared" si="0"/>
        <v>250000</v>
      </c>
      <c r="S47">
        <f t="shared" si="1"/>
        <v>1037.0098346875889</v>
      </c>
      <c r="U47">
        <f t="shared" si="13"/>
        <v>0.16385111999999999</v>
      </c>
      <c r="V47">
        <f t="shared" si="14"/>
        <v>0.01</v>
      </c>
      <c r="W47">
        <f t="shared" si="15"/>
        <v>0.16434527233572183</v>
      </c>
      <c r="X47">
        <f t="shared" si="16"/>
        <v>2.6928156938913036E-2</v>
      </c>
      <c r="Y47">
        <f t="shared" si="17"/>
        <v>1.6434527233572182E-3</v>
      </c>
      <c r="Z47">
        <f t="shared" si="18"/>
        <v>0.13577366267345156</v>
      </c>
      <c r="AB47">
        <f t="shared" si="19"/>
        <v>188.0569963792783</v>
      </c>
      <c r="AC47">
        <f t="shared" si="2"/>
        <v>140.79862348392444</v>
      </c>
      <c r="AE47">
        <f t="shared" si="3"/>
        <v>0</v>
      </c>
      <c r="AF47">
        <f t="shared" si="24"/>
        <v>0</v>
      </c>
      <c r="AG47">
        <f t="shared" si="24"/>
        <v>-6.7886831336725777</v>
      </c>
      <c r="AH47">
        <f t="shared" si="5"/>
        <v>-6732.0392347282586</v>
      </c>
      <c r="AI47">
        <f t="shared" si="25"/>
        <v>-6738.8279178619314</v>
      </c>
      <c r="AJ47">
        <f t="shared" si="7"/>
        <v>47.258372895353858</v>
      </c>
      <c r="AK47">
        <f t="shared" si="22"/>
        <v>13.163989746549483</v>
      </c>
      <c r="AL47">
        <f t="shared" si="26"/>
        <v>-6678.405555220028</v>
      </c>
      <c r="AN47">
        <f t="shared" si="27"/>
        <v>0</v>
      </c>
      <c r="AO47">
        <f t="shared" si="27"/>
        <v>0</v>
      </c>
      <c r="AP47">
        <f t="shared" si="27"/>
        <v>-4.636524304418254E-2</v>
      </c>
      <c r="AQ47">
        <f t="shared" si="27"/>
        <v>-45.978377419464145</v>
      </c>
      <c r="AR47">
        <f t="shared" si="27"/>
        <v>-46.024742662508331</v>
      </c>
      <c r="AS47">
        <f t="shared" si="27"/>
        <v>0.32276450410498281</v>
      </c>
      <c r="AT47">
        <f t="shared" si="27"/>
        <v>8.9907213521645463E-2</v>
      </c>
      <c r="AU47">
        <f t="shared" si="23"/>
        <v>-45.612070944881701</v>
      </c>
      <c r="AW47">
        <v>44</v>
      </c>
      <c r="AX47">
        <f>IF(Z47&gt;0, (R47*SUMPRODUCT(K47:$K$98, X47:$X$98)-K47*$AZ$3)/Z47, 0)</f>
        <v>1037.0098346875889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0.185300933</v>
      </c>
      <c r="Q48" s="4">
        <f t="shared" si="21"/>
        <v>50</v>
      </c>
      <c r="R48">
        <f t="shared" si="0"/>
        <v>250000</v>
      </c>
      <c r="S48">
        <f t="shared" si="1"/>
        <v>920.88765701773229</v>
      </c>
      <c r="U48">
        <f t="shared" si="13"/>
        <v>0.185300933</v>
      </c>
      <c r="V48">
        <f t="shared" si="14"/>
        <v>0.01</v>
      </c>
      <c r="W48">
        <f t="shared" si="15"/>
        <v>0.13577366267345156</v>
      </c>
      <c r="X48">
        <f t="shared" si="16"/>
        <v>2.5158986370217847E-2</v>
      </c>
      <c r="Y48">
        <f t="shared" si="17"/>
        <v>1.3577366267345156E-3</v>
      </c>
      <c r="Z48">
        <f t="shared" si="18"/>
        <v>0.1092569396764992</v>
      </c>
      <c r="AB48">
        <f t="shared" si="19"/>
        <v>140.79862348392444</v>
      </c>
      <c r="AC48">
        <f t="shared" si="2"/>
        <v>100.61336719161906</v>
      </c>
      <c r="AE48">
        <f t="shared" si="3"/>
        <v>0</v>
      </c>
      <c r="AF48">
        <f t="shared" si="24"/>
        <v>0</v>
      </c>
      <c r="AG48">
        <f t="shared" si="24"/>
        <v>-5.46284698382496</v>
      </c>
      <c r="AH48">
        <f t="shared" si="5"/>
        <v>-6289.746592554462</v>
      </c>
      <c r="AI48">
        <f t="shared" si="25"/>
        <v>-6295.2094395382874</v>
      </c>
      <c r="AJ48">
        <f t="shared" si="7"/>
        <v>40.185256292305382</v>
      </c>
      <c r="AK48">
        <f t="shared" si="22"/>
        <v>9.8559036438747114</v>
      </c>
      <c r="AL48">
        <f t="shared" si="26"/>
        <v>-6245.1682796021078</v>
      </c>
      <c r="AN48">
        <f t="shared" si="27"/>
        <v>0</v>
      </c>
      <c r="AO48">
        <f t="shared" si="27"/>
        <v>0</v>
      </c>
      <c r="AP48">
        <f t="shared" si="27"/>
        <v>-3.3312560552573152E-2</v>
      </c>
      <c r="AQ48">
        <f t="shared" si="27"/>
        <v>-38.355012477048142</v>
      </c>
      <c r="AR48">
        <f t="shared" si="27"/>
        <v>-38.388325037600723</v>
      </c>
      <c r="AS48">
        <f t="shared" si="27"/>
        <v>0.24505057299276312</v>
      </c>
      <c r="AT48">
        <f t="shared" si="27"/>
        <v>6.0101516280622012E-2</v>
      </c>
      <c r="AU48">
        <f t="shared" si="23"/>
        <v>-38.083172948327338</v>
      </c>
      <c r="AW48">
        <v>45</v>
      </c>
      <c r="AX48">
        <f>IF(Z48&gt;0, (R48*SUMPRODUCT(K48:$K$98, X48:$X$98)-K48*$AZ$3)/Z48, 0)</f>
        <v>920.88765701773229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0.20871278500000001</v>
      </c>
      <c r="Q49" s="4">
        <f t="shared" si="21"/>
        <v>50</v>
      </c>
      <c r="R49">
        <f t="shared" si="0"/>
        <v>250000</v>
      </c>
      <c r="S49">
        <f t="shared" si="1"/>
        <v>789.94792353386265</v>
      </c>
      <c r="U49">
        <f t="shared" si="13"/>
        <v>0.20871278500000001</v>
      </c>
      <c r="V49">
        <f t="shared" si="14"/>
        <v>0.01</v>
      </c>
      <c r="W49">
        <f t="shared" si="15"/>
        <v>0.1092569396764992</v>
      </c>
      <c r="X49">
        <f t="shared" si="16"/>
        <v>2.2803320160459148E-2</v>
      </c>
      <c r="Y49">
        <f t="shared" si="17"/>
        <v>1.092569396764992E-3</v>
      </c>
      <c r="Z49">
        <f t="shared" si="18"/>
        <v>8.5361050119275056E-2</v>
      </c>
      <c r="AB49">
        <f t="shared" si="19"/>
        <v>100.61336719161906</v>
      </c>
      <c r="AC49">
        <f t="shared" si="2"/>
        <v>67.430784292391309</v>
      </c>
      <c r="AE49">
        <f t="shared" si="3"/>
        <v>0</v>
      </c>
      <c r="AF49">
        <f t="shared" si="24"/>
        <v>0</v>
      </c>
      <c r="AG49">
        <f t="shared" si="24"/>
        <v>-4.2680525059637526</v>
      </c>
      <c r="AH49">
        <f t="shared" si="5"/>
        <v>-5700.8300401147872</v>
      </c>
      <c r="AI49">
        <f t="shared" si="25"/>
        <v>-5705.0980926207512</v>
      </c>
      <c r="AJ49">
        <f t="shared" si="7"/>
        <v>33.182582899227754</v>
      </c>
      <c r="AK49">
        <f t="shared" si="22"/>
        <v>7.0429357034133346</v>
      </c>
      <c r="AL49">
        <f t="shared" si="26"/>
        <v>-5664.8725740181098</v>
      </c>
      <c r="AN49">
        <f t="shared" si="27"/>
        <v>0</v>
      </c>
      <c r="AO49">
        <f t="shared" si="27"/>
        <v>0</v>
      </c>
      <c r="AP49">
        <f t="shared" si="27"/>
        <v>-2.323810505235601E-2</v>
      </c>
      <c r="AQ49">
        <f t="shared" si="27"/>
        <v>-31.039095037538754</v>
      </c>
      <c r="AR49">
        <f t="shared" si="27"/>
        <v>-31.062333142591111</v>
      </c>
      <c r="AS49">
        <f t="shared" si="27"/>
        <v>0.18066796184988532</v>
      </c>
      <c r="AT49">
        <f t="shared" si="27"/>
        <v>3.8346407295650524E-2</v>
      </c>
      <c r="AU49">
        <f t="shared" si="23"/>
        <v>-30.843318773445574</v>
      </c>
      <c r="AW49">
        <v>46</v>
      </c>
      <c r="AX49">
        <f>IF(Z49&gt;0, (R49*SUMPRODUCT(K49:$K$98, X49:$X$98)-K49*$AZ$3)/Z49, 0)</f>
        <v>789.94792353386265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0.23444695300000001</v>
      </c>
      <c r="Q50" s="4">
        <f t="shared" si="21"/>
        <v>50</v>
      </c>
      <c r="R50">
        <f t="shared" si="0"/>
        <v>250000</v>
      </c>
      <c r="S50">
        <f t="shared" si="1"/>
        <v>635.86411598205075</v>
      </c>
      <c r="U50">
        <f t="shared" si="13"/>
        <v>0.23444695300000001</v>
      </c>
      <c r="V50">
        <f t="shared" si="14"/>
        <v>0.01</v>
      </c>
      <c r="W50">
        <f t="shared" si="15"/>
        <v>8.5361050119275056E-2</v>
      </c>
      <c r="X50">
        <f t="shared" si="16"/>
        <v>2.0012638105344326E-2</v>
      </c>
      <c r="Y50">
        <f t="shared" si="17"/>
        <v>8.5361050119275059E-4</v>
      </c>
      <c r="Z50">
        <f t="shared" si="18"/>
        <v>6.4494801512737981E-2</v>
      </c>
      <c r="AB50">
        <f t="shared" si="19"/>
        <v>67.430784292391309</v>
      </c>
      <c r="AC50">
        <f t="shared" si="2"/>
        <v>41.009929949334968</v>
      </c>
      <c r="AE50">
        <f t="shared" si="3"/>
        <v>0</v>
      </c>
      <c r="AF50">
        <f t="shared" si="24"/>
        <v>0</v>
      </c>
      <c r="AG50">
        <f t="shared" si="24"/>
        <v>-3.2247400756368991</v>
      </c>
      <c r="AH50">
        <f t="shared" si="5"/>
        <v>-5003.1595263360814</v>
      </c>
      <c r="AI50">
        <f t="shared" si="25"/>
        <v>-5006.3842664117183</v>
      </c>
      <c r="AJ50">
        <f t="shared" si="7"/>
        <v>26.420854343056341</v>
      </c>
      <c r="AK50">
        <f t="shared" si="22"/>
        <v>4.7201549004673922</v>
      </c>
      <c r="AL50">
        <f t="shared" si="26"/>
        <v>-4975.2432571681948</v>
      </c>
      <c r="AN50">
        <f t="shared" si="27"/>
        <v>0</v>
      </c>
      <c r="AO50">
        <f t="shared" si="27"/>
        <v>0</v>
      </c>
      <c r="AP50">
        <f t="shared" si="27"/>
        <v>-1.5676447391797927E-2</v>
      </c>
      <c r="AQ50">
        <f t="shared" si="27"/>
        <v>-24.321888049190949</v>
      </c>
      <c r="AR50">
        <f t="shared" si="27"/>
        <v>-24.337564496582747</v>
      </c>
      <c r="AS50">
        <f t="shared" si="27"/>
        <v>0.12843985048111986</v>
      </c>
      <c r="AT50">
        <f t="shared" si="27"/>
        <v>2.2946116041212994E-2</v>
      </c>
      <c r="AU50">
        <f t="shared" si="23"/>
        <v>-24.186178530060417</v>
      </c>
      <c r="AW50">
        <v>47</v>
      </c>
      <c r="AX50">
        <f>IF(Z50&gt;0, (R50*SUMPRODUCT(K50:$K$98, X50:$X$98)-K50*$AZ$3)/Z50, 0)</f>
        <v>635.86411598205075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0.26339700100000002</v>
      </c>
      <c r="Q51" s="4">
        <f t="shared" si="21"/>
        <v>50</v>
      </c>
      <c r="R51">
        <f t="shared" si="0"/>
        <v>250000</v>
      </c>
      <c r="S51">
        <f t="shared" si="1"/>
        <v>444.10011283402821</v>
      </c>
      <c r="U51">
        <f t="shared" si="13"/>
        <v>0.26339700100000002</v>
      </c>
      <c r="V51">
        <f t="shared" si="14"/>
        <v>0.01</v>
      </c>
      <c r="W51">
        <f t="shared" si="15"/>
        <v>6.4494801512737981E-2</v>
      </c>
      <c r="X51">
        <f t="shared" si="16"/>
        <v>1.6987737298545448E-2</v>
      </c>
      <c r="Y51">
        <f t="shared" si="17"/>
        <v>6.4494801512737982E-4</v>
      </c>
      <c r="Z51">
        <f t="shared" si="18"/>
        <v>4.6862116199065156E-2</v>
      </c>
      <c r="AB51">
        <f t="shared" si="19"/>
        <v>41.009929949334968</v>
      </c>
      <c r="AC51">
        <f t="shared" si="2"/>
        <v>20.811471091646176</v>
      </c>
      <c r="AE51">
        <f t="shared" si="3"/>
        <v>0</v>
      </c>
      <c r="AF51">
        <f t="shared" si="24"/>
        <v>0</v>
      </c>
      <c r="AG51">
        <f t="shared" si="24"/>
        <v>-2.3431058099532578</v>
      </c>
      <c r="AH51">
        <f t="shared" si="5"/>
        <v>-4246.9343246363624</v>
      </c>
      <c r="AI51">
        <f t="shared" si="25"/>
        <v>-4249.2774304463155</v>
      </c>
      <c r="AJ51">
        <f t="shared" si="7"/>
        <v>20.198458857688792</v>
      </c>
      <c r="AK51">
        <f t="shared" si="22"/>
        <v>2.8706950964534479</v>
      </c>
      <c r="AL51">
        <f t="shared" si="26"/>
        <v>-4226.2082764921734</v>
      </c>
      <c r="AN51">
        <f t="shared" si="27"/>
        <v>0</v>
      </c>
      <c r="AO51">
        <f t="shared" si="27"/>
        <v>0</v>
      </c>
      <c r="AP51">
        <f t="shared" si="27"/>
        <v>-1.0170137221916163E-2</v>
      </c>
      <c r="AQ51">
        <f t="shared" si="27"/>
        <v>-18.43361263095467</v>
      </c>
      <c r="AR51">
        <f t="shared" si="27"/>
        <v>-18.443782768176586</v>
      </c>
      <c r="AS51">
        <f t="shared" si="27"/>
        <v>8.7670431860702405E-2</v>
      </c>
      <c r="AT51">
        <f t="shared" si="27"/>
        <v>1.2460112953155893E-2</v>
      </c>
      <c r="AU51">
        <f t="shared" si="23"/>
        <v>-18.343652223362728</v>
      </c>
      <c r="AW51">
        <v>48</v>
      </c>
      <c r="AX51">
        <f>IF(Z51&gt;0, (R51*SUMPRODUCT(K51:$K$98, X51:$X$98)-K51*$AZ$3)/Z51, 0)</f>
        <v>444.10011283402821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0.29593128600000002</v>
      </c>
      <c r="Q52" s="4">
        <f t="shared" si="21"/>
        <v>50</v>
      </c>
      <c r="R52">
        <f t="shared" si="0"/>
        <v>250000</v>
      </c>
      <c r="S52">
        <f t="shared" si="1"/>
        <v>186.29955929417031</v>
      </c>
      <c r="U52">
        <f t="shared" si="13"/>
        <v>0.29593128600000002</v>
      </c>
      <c r="V52">
        <f t="shared" si="14"/>
        <v>0.01</v>
      </c>
      <c r="W52">
        <f t="shared" si="15"/>
        <v>4.6862116199065156E-2</v>
      </c>
      <c r="X52">
        <f t="shared" si="16"/>
        <v>1.3867966311470784E-2</v>
      </c>
      <c r="Y52">
        <f t="shared" si="17"/>
        <v>4.6862116199065159E-4</v>
      </c>
      <c r="Z52">
        <f t="shared" si="18"/>
        <v>3.2525528725603721E-2</v>
      </c>
      <c r="AB52">
        <f t="shared" si="19"/>
        <v>20.811471091646176</v>
      </c>
      <c r="AC52">
        <f t="shared" si="2"/>
        <v>6.0594916673898505</v>
      </c>
      <c r="AE52">
        <f t="shared" si="3"/>
        <v>0</v>
      </c>
      <c r="AF52">
        <f t="shared" si="24"/>
        <v>0</v>
      </c>
      <c r="AG52">
        <f t="shared" si="24"/>
        <v>-1.626276436280186</v>
      </c>
      <c r="AH52">
        <f t="shared" si="5"/>
        <v>-3466.9915778676959</v>
      </c>
      <c r="AI52">
        <f t="shared" si="25"/>
        <v>-3468.6178543039759</v>
      </c>
      <c r="AJ52">
        <f t="shared" si="7"/>
        <v>14.751979424256326</v>
      </c>
      <c r="AK52">
        <f t="shared" si="22"/>
        <v>1.4568029764152324</v>
      </c>
      <c r="AL52">
        <f t="shared" si="26"/>
        <v>-3452.4090719033047</v>
      </c>
      <c r="AN52">
        <f t="shared" si="27"/>
        <v>0</v>
      </c>
      <c r="AO52">
        <f t="shared" si="27"/>
        <v>0</v>
      </c>
      <c r="AP52">
        <f t="shared" si="27"/>
        <v>-6.3024768418025743E-3</v>
      </c>
      <c r="AQ52">
        <f t="shared" si="27"/>
        <v>-13.435990119991594</v>
      </c>
      <c r="AR52">
        <f t="shared" si="27"/>
        <v>-13.442292596833397</v>
      </c>
      <c r="AS52">
        <f t="shared" si="27"/>
        <v>5.716986769161142E-2</v>
      </c>
      <c r="AT52">
        <f t="shared" si="27"/>
        <v>5.6456988597381472E-3</v>
      </c>
      <c r="AU52">
        <f t="shared" si="23"/>
        <v>-13.379477030282048</v>
      </c>
      <c r="AW52">
        <v>49</v>
      </c>
      <c r="AX52">
        <f>IF(Z52&gt;0, (R52*SUMPRODUCT(K52:$K$98, X52:$X$98)-K52*$AZ$3)/Z52, 0)</f>
        <v>186.29955929417031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0.33262349499999999</v>
      </c>
      <c r="Q53" s="4">
        <f t="shared" si="21"/>
        <v>50</v>
      </c>
      <c r="R53">
        <f t="shared" si="0"/>
        <v>250000</v>
      </c>
      <c r="S53">
        <f t="shared" si="1"/>
        <v>-191.25517050328926</v>
      </c>
      <c r="U53">
        <f t="shared" si="13"/>
        <v>0.33262349499999999</v>
      </c>
      <c r="V53">
        <f t="shared" si="14"/>
        <v>0.01</v>
      </c>
      <c r="W53">
        <f t="shared" si="15"/>
        <v>3.2525528725603721E-2</v>
      </c>
      <c r="X53">
        <f t="shared" si="16"/>
        <v>1.0818755041433205E-2</v>
      </c>
      <c r="Y53">
        <f t="shared" si="17"/>
        <v>3.252552872560372E-4</v>
      </c>
      <c r="Z53">
        <f t="shared" si="18"/>
        <v>2.1381518396914479E-2</v>
      </c>
      <c r="AB53">
        <f t="shared" si="19"/>
        <v>6.0594916673898505</v>
      </c>
      <c r="AC53">
        <f t="shared" si="2"/>
        <v>-4.0893259466210949</v>
      </c>
      <c r="AE53">
        <f t="shared" si="3"/>
        <v>0</v>
      </c>
      <c r="AF53">
        <f t="shared" si="24"/>
        <v>0</v>
      </c>
      <c r="AG53">
        <f t="shared" si="24"/>
        <v>-1.069075919845724</v>
      </c>
      <c r="AH53">
        <f t="shared" si="5"/>
        <v>-2704.6887603583014</v>
      </c>
      <c r="AI53">
        <f t="shared" si="25"/>
        <v>-2705.7578362781469</v>
      </c>
      <c r="AJ53">
        <f t="shared" si="7"/>
        <v>10.148817614010945</v>
      </c>
      <c r="AK53">
        <f t="shared" si="22"/>
        <v>0.42416441671728955</v>
      </c>
      <c r="AL53">
        <f t="shared" si="26"/>
        <v>-2695.1848542474186</v>
      </c>
      <c r="AN53">
        <f t="shared" si="27"/>
        <v>0</v>
      </c>
      <c r="AO53">
        <f t="shared" si="27"/>
        <v>0</v>
      </c>
      <c r="AP53">
        <f t="shared" si="27"/>
        <v>-3.6991966063460841E-3</v>
      </c>
      <c r="AQ53">
        <f t="shared" si="27"/>
        <v>-9.3587137244505989</v>
      </c>
      <c r="AR53">
        <f t="shared" si="27"/>
        <v>-9.3624129210569436</v>
      </c>
      <c r="AS53">
        <f t="shared" si="27"/>
        <v>3.5116749876465576E-2</v>
      </c>
      <c r="AT53">
        <f t="shared" si="27"/>
        <v>1.4676858226119174E-3</v>
      </c>
      <c r="AU53">
        <f t="shared" si="23"/>
        <v>-9.3258284853578672</v>
      </c>
      <c r="AW53">
        <v>50</v>
      </c>
      <c r="AX53">
        <f>IF(Z53&gt;0, (R53*SUMPRODUCT(K53:$K$98, X53:$X$98)-K53*$AZ$3)/Z53, 0)</f>
        <v>-191.25517050328926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0.37225971299999999</v>
      </c>
      <c r="Q54" s="4">
        <f t="shared" si="21"/>
        <v>50</v>
      </c>
      <c r="R54">
        <f t="shared" si="0"/>
        <v>250000</v>
      </c>
      <c r="S54">
        <f t="shared" si="1"/>
        <v>-795.94828008750221</v>
      </c>
      <c r="U54">
        <f t="shared" si="13"/>
        <v>0.37225971299999999</v>
      </c>
      <c r="V54">
        <f t="shared" si="14"/>
        <v>0.01</v>
      </c>
      <c r="W54">
        <f t="shared" si="15"/>
        <v>2.1381518396914479E-2</v>
      </c>
      <c r="X54">
        <f t="shared" si="16"/>
        <v>7.9594779019396041E-3</v>
      </c>
      <c r="Y54">
        <f t="shared" si="17"/>
        <v>2.1381518396914481E-4</v>
      </c>
      <c r="Z54">
        <f t="shared" si="18"/>
        <v>1.320822531100573E-2</v>
      </c>
      <c r="AB54">
        <f t="shared" si="19"/>
        <v>-4.0893259466210949</v>
      </c>
      <c r="AC54">
        <f t="shared" si="2"/>
        <v>-10.513064219303224</v>
      </c>
      <c r="AE54">
        <f t="shared" si="3"/>
        <v>0</v>
      </c>
      <c r="AF54">
        <f t="shared" si="24"/>
        <v>0</v>
      </c>
      <c r="AG54">
        <f t="shared" si="24"/>
        <v>-0.66041126555028651</v>
      </c>
      <c r="AH54">
        <f t="shared" si="5"/>
        <v>-1989.8694754849009</v>
      </c>
      <c r="AI54">
        <f t="shared" si="25"/>
        <v>-1990.5298867504512</v>
      </c>
      <c r="AJ54">
        <f t="shared" si="7"/>
        <v>6.4237382726821295</v>
      </c>
      <c r="AK54">
        <f t="shared" si="22"/>
        <v>-0.28625281626347665</v>
      </c>
      <c r="AL54">
        <f t="shared" si="26"/>
        <v>-1984.3924012940324</v>
      </c>
      <c r="AN54">
        <f t="shared" si="27"/>
        <v>0</v>
      </c>
      <c r="AO54">
        <f t="shared" si="27"/>
        <v>0</v>
      </c>
      <c r="AP54">
        <f t="shared" si="27"/>
        <v>-2.0403060475657638E-3</v>
      </c>
      <c r="AQ54">
        <f t="shared" si="27"/>
        <v>-6.1475976205757457</v>
      </c>
      <c r="AR54">
        <f t="shared" si="27"/>
        <v>-6.1496379266233108</v>
      </c>
      <c r="AS54">
        <f t="shared" si="27"/>
        <v>1.9845803258386464E-2</v>
      </c>
      <c r="AT54">
        <f t="shared" si="27"/>
        <v>-8.8436309708988658E-4</v>
      </c>
      <c r="AU54">
        <f t="shared" si="23"/>
        <v>-6.130676486462014</v>
      </c>
      <c r="AW54">
        <v>51</v>
      </c>
      <c r="AX54">
        <f>IF(Z54&gt;0, (R54*SUMPRODUCT(K54:$K$98, X54:$X$98)-K54*$AZ$3)/Z54, 0)</f>
        <v>-795.94828008750221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0.41367450300000003</v>
      </c>
      <c r="Q55" s="4">
        <f t="shared" si="21"/>
        <v>50</v>
      </c>
      <c r="R55">
        <f t="shared" si="0"/>
        <v>250000</v>
      </c>
      <c r="S55">
        <f t="shared" si="1"/>
        <v>-1844.418140498319</v>
      </c>
      <c r="U55">
        <f t="shared" si="13"/>
        <v>0.41367450300000003</v>
      </c>
      <c r="V55">
        <f t="shared" si="14"/>
        <v>0.01</v>
      </c>
      <c r="W55">
        <f t="shared" si="15"/>
        <v>1.320822531100573E-2</v>
      </c>
      <c r="X55">
        <f t="shared" si="16"/>
        <v>5.4639060410423164E-3</v>
      </c>
      <c r="Y55">
        <f t="shared" si="17"/>
        <v>1.320822531100573E-4</v>
      </c>
      <c r="Z55">
        <f t="shared" si="18"/>
        <v>7.6122370168533564E-3</v>
      </c>
      <c r="AB55">
        <f t="shared" si="19"/>
        <v>-10.513064219303224</v>
      </c>
      <c r="AC55">
        <f t="shared" si="2"/>
        <v>-14.040148043657139</v>
      </c>
      <c r="AE55">
        <f t="shared" si="3"/>
        <v>0</v>
      </c>
      <c r="AF55">
        <f t="shared" si="24"/>
        <v>0</v>
      </c>
      <c r="AG55">
        <f t="shared" si="24"/>
        <v>-0.3806118508426678</v>
      </c>
      <c r="AH55">
        <f t="shared" si="5"/>
        <v>-1365.9765102605791</v>
      </c>
      <c r="AI55">
        <f t="shared" si="25"/>
        <v>-1366.3571221114216</v>
      </c>
      <c r="AJ55">
        <f t="shared" si="7"/>
        <v>3.5270838243539142</v>
      </c>
      <c r="AK55">
        <f t="shared" si="22"/>
        <v>-0.73591449535122577</v>
      </c>
      <c r="AL55">
        <f t="shared" si="26"/>
        <v>-1363.5659527824189</v>
      </c>
      <c r="AN55">
        <f t="shared" si="27"/>
        <v>0</v>
      </c>
      <c r="AO55">
        <f t="shared" si="27"/>
        <v>0</v>
      </c>
      <c r="AP55">
        <f t="shared" si="27"/>
        <v>-1.0498932115137896E-3</v>
      </c>
      <c r="AQ55">
        <f t="shared" si="27"/>
        <v>-3.7679579919404542</v>
      </c>
      <c r="AR55">
        <f t="shared" si="27"/>
        <v>-3.7690078851519679</v>
      </c>
      <c r="AS55">
        <f t="shared" si="27"/>
        <v>9.7292329585396738E-3</v>
      </c>
      <c r="AT55">
        <f t="shared" si="27"/>
        <v>-2.0299726117651239E-3</v>
      </c>
      <c r="AU55">
        <f t="shared" si="23"/>
        <v>-3.761308624805193</v>
      </c>
      <c r="AW55">
        <v>52</v>
      </c>
      <c r="AX55">
        <f>IF(Z55&gt;0, (R55*SUMPRODUCT(K55:$K$98, X55:$X$98)-K55*$AZ$3)/Z55, 0)</f>
        <v>-1844.418140498319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0.42102545200000002</v>
      </c>
      <c r="Q56" s="4">
        <f t="shared" si="21"/>
        <v>50</v>
      </c>
      <c r="R56">
        <f t="shared" si="0"/>
        <v>250000</v>
      </c>
      <c r="S56">
        <f t="shared" si="1"/>
        <v>-3571.4055860303433</v>
      </c>
      <c r="U56">
        <f t="shared" si="13"/>
        <v>0.42102545200000002</v>
      </c>
      <c r="V56">
        <f t="shared" si="14"/>
        <v>0.01</v>
      </c>
      <c r="W56">
        <f t="shared" si="15"/>
        <v>7.6122370168533564E-3</v>
      </c>
      <c r="X56">
        <f t="shared" si="16"/>
        <v>3.204945530751816E-3</v>
      </c>
      <c r="Y56">
        <f t="shared" si="17"/>
        <v>7.6122370168533562E-5</v>
      </c>
      <c r="Z56">
        <f t="shared" si="18"/>
        <v>4.3311691159330064E-3</v>
      </c>
      <c r="AB56">
        <f t="shared" si="19"/>
        <v>-14.040148043657139</v>
      </c>
      <c r="AC56">
        <f t="shared" si="2"/>
        <v>-15.468361574685243</v>
      </c>
      <c r="AE56">
        <f t="shared" si="3"/>
        <v>0</v>
      </c>
      <c r="AF56">
        <f t="shared" si="24"/>
        <v>0</v>
      </c>
      <c r="AG56">
        <f t="shared" si="24"/>
        <v>-0.21655845579665031</v>
      </c>
      <c r="AH56">
        <f t="shared" si="5"/>
        <v>-801.23638268795401</v>
      </c>
      <c r="AI56">
        <f t="shared" si="25"/>
        <v>-801.45294114375065</v>
      </c>
      <c r="AJ56">
        <f t="shared" si="7"/>
        <v>1.4282135310281046</v>
      </c>
      <c r="AK56">
        <f t="shared" si="22"/>
        <v>-0.98281036305599978</v>
      </c>
      <c r="AL56">
        <f t="shared" si="26"/>
        <v>-801.00753797577863</v>
      </c>
      <c r="AN56">
        <f t="shared" si="27"/>
        <v>0</v>
      </c>
      <c r="AO56">
        <f t="shared" si="27"/>
        <v>0</v>
      </c>
      <c r="AP56">
        <f t="shared" si="27"/>
        <v>-5.3335938881189887E-4</v>
      </c>
      <c r="AQ56">
        <f t="shared" si="27"/>
        <v>-1.9733560889702004</v>
      </c>
      <c r="AR56">
        <f t="shared" si="27"/>
        <v>-1.9738894483590121</v>
      </c>
      <c r="AS56">
        <f t="shared" si="27"/>
        <v>3.5175310666110526E-3</v>
      </c>
      <c r="AT56">
        <f t="shared" si="27"/>
        <v>-2.4205526061275903E-3</v>
      </c>
      <c r="AU56">
        <f t="shared" si="23"/>
        <v>-1.9727924698985291</v>
      </c>
      <c r="AW56">
        <v>53</v>
      </c>
      <c r="AX56">
        <f>IF(Z56&gt;0, (R56*SUMPRODUCT(K56:$K$98, X56:$X$98)-K56*$AZ$3)/Z56, 0)</f>
        <v>-3571.4055860303433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0.42896583300000002</v>
      </c>
      <c r="Q57" s="4">
        <f t="shared" si="21"/>
        <v>50</v>
      </c>
      <c r="R57">
        <f t="shared" si="0"/>
        <v>250000</v>
      </c>
      <c r="S57">
        <f t="shared" si="1"/>
        <v>-6318.1390984989412</v>
      </c>
      <c r="U57">
        <f t="shared" si="13"/>
        <v>0.42896583300000002</v>
      </c>
      <c r="V57">
        <f t="shared" si="14"/>
        <v>0.01</v>
      </c>
      <c r="W57">
        <f t="shared" si="15"/>
        <v>4.3311691159330064E-3</v>
      </c>
      <c r="X57">
        <f t="shared" si="16"/>
        <v>1.8579235676800757E-3</v>
      </c>
      <c r="Y57">
        <f t="shared" si="17"/>
        <v>4.3311691159330065E-5</v>
      </c>
      <c r="Z57">
        <f t="shared" si="18"/>
        <v>2.4299338570936005E-3</v>
      </c>
      <c r="AB57">
        <f t="shared" si="19"/>
        <v>-15.468361574685243</v>
      </c>
      <c r="AC57">
        <f t="shared" si="2"/>
        <v>-15.352660109269417</v>
      </c>
      <c r="AE57">
        <f t="shared" si="3"/>
        <v>0</v>
      </c>
      <c r="AF57">
        <f t="shared" si="24"/>
        <v>0</v>
      </c>
      <c r="AG57">
        <f t="shared" si="24"/>
        <v>-0.12149669285468002</v>
      </c>
      <c r="AH57">
        <f t="shared" si="5"/>
        <v>-464.48089192001891</v>
      </c>
      <c r="AI57">
        <f t="shared" si="25"/>
        <v>-464.6023886128736</v>
      </c>
      <c r="AJ57">
        <f t="shared" si="7"/>
        <v>-0.11570146541582638</v>
      </c>
      <c r="AK57">
        <f t="shared" si="22"/>
        <v>-1.0827853102279672</v>
      </c>
      <c r="AL57">
        <f t="shared" si="26"/>
        <v>-465.8008753885174</v>
      </c>
      <c r="AN57">
        <f t="shared" si="27"/>
        <v>0</v>
      </c>
      <c r="AO57">
        <f t="shared" si="27"/>
        <v>0</v>
      </c>
      <c r="AP57">
        <f t="shared" si="27"/>
        <v>-2.67172178940815E-4</v>
      </c>
      <c r="AQ57">
        <f t="shared" si="27"/>
        <v>-1.0213971183485138</v>
      </c>
      <c r="AR57">
        <f t="shared" si="27"/>
        <v>-1.0216642905274547</v>
      </c>
      <c r="AS57">
        <f t="shared" si="27"/>
        <v>-2.544284284245104E-4</v>
      </c>
      <c r="AT57">
        <f t="shared" si="27"/>
        <v>-2.3810533757056824E-3</v>
      </c>
      <c r="AU57">
        <f t="shared" si="23"/>
        <v>-1.0242997723315848</v>
      </c>
      <c r="AW57">
        <v>54</v>
      </c>
      <c r="AX57">
        <f>IF(Z57&gt;0, (R57*SUMPRODUCT(K57:$K$98, X57:$X$98)-K57*$AZ$3)/Z57, 0)</f>
        <v>-6318.1390984989412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0.43771532000000002</v>
      </c>
      <c r="Q58" s="4">
        <f t="shared" si="21"/>
        <v>50</v>
      </c>
      <c r="R58">
        <f t="shared" si="0"/>
        <v>250000</v>
      </c>
      <c r="S58">
        <f t="shared" si="1"/>
        <v>-10811.223901827381</v>
      </c>
      <c r="U58">
        <f t="shared" si="13"/>
        <v>0.43771532000000002</v>
      </c>
      <c r="V58">
        <f t="shared" si="14"/>
        <v>0.01</v>
      </c>
      <c r="W58">
        <f t="shared" si="15"/>
        <v>2.4299338570936005E-3</v>
      </c>
      <c r="X58">
        <f t="shared" si="16"/>
        <v>1.0636192758365596E-3</v>
      </c>
      <c r="Y58">
        <f t="shared" si="17"/>
        <v>2.4299338570936006E-5</v>
      </c>
      <c r="Z58">
        <f t="shared" si="18"/>
        <v>1.3420152426861049E-3</v>
      </c>
      <c r="AB58">
        <f t="shared" si="19"/>
        <v>-15.352660109269417</v>
      </c>
      <c r="AC58">
        <f t="shared" si="2"/>
        <v>-14.508827268344691</v>
      </c>
      <c r="AE58">
        <f t="shared" si="3"/>
        <v>0</v>
      </c>
      <c r="AF58">
        <f t="shared" si="24"/>
        <v>0</v>
      </c>
      <c r="AG58">
        <f t="shared" si="24"/>
        <v>-6.7100762134305242E-2</v>
      </c>
      <c r="AH58">
        <f t="shared" si="5"/>
        <v>-265.9048189591399</v>
      </c>
      <c r="AI58">
        <f t="shared" si="25"/>
        <v>-265.97191972127422</v>
      </c>
      <c r="AJ58">
        <f t="shared" si="7"/>
        <v>-0.84383284092472621</v>
      </c>
      <c r="AK58">
        <f t="shared" si="22"/>
        <v>-1.0746862076488592</v>
      </c>
      <c r="AL58">
        <f t="shared" si="26"/>
        <v>-267.89043876984783</v>
      </c>
      <c r="AN58">
        <f t="shared" si="27"/>
        <v>0</v>
      </c>
      <c r="AO58">
        <f t="shared" si="27"/>
        <v>0</v>
      </c>
      <c r="AP58">
        <f t="shared" si="27"/>
        <v>-1.31745626206456E-4</v>
      </c>
      <c r="AQ58">
        <f t="shared" si="27"/>
        <v>-0.52207748125078601</v>
      </c>
      <c r="AR58">
        <f t="shared" si="27"/>
        <v>-0.52220922687699256</v>
      </c>
      <c r="AS58">
        <f t="shared" si="27"/>
        <v>-1.6567812720023418E-3</v>
      </c>
      <c r="AT58">
        <f t="shared" si="27"/>
        <v>-2.1100387372463979E-3</v>
      </c>
      <c r="AU58">
        <f t="shared" si="23"/>
        <v>-0.52597604688624133</v>
      </c>
      <c r="AW58">
        <v>55</v>
      </c>
      <c r="AX58">
        <f>IF(Z58&gt;0, (R58*SUMPRODUCT(K58:$K$98, X58:$X$98)-K58*$AZ$3)/Z58, 0)</f>
        <v>-10811.223901827381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0.44739131599999998</v>
      </c>
      <c r="Q59" s="4">
        <f t="shared" si="21"/>
        <v>50</v>
      </c>
      <c r="R59">
        <f t="shared" si="0"/>
        <v>250000</v>
      </c>
      <c r="S59">
        <f t="shared" si="1"/>
        <v>-18354.463700794033</v>
      </c>
      <c r="U59">
        <f t="shared" si="13"/>
        <v>0.44739131599999998</v>
      </c>
      <c r="V59">
        <f t="shared" si="14"/>
        <v>0.01</v>
      </c>
      <c r="W59">
        <f t="shared" si="15"/>
        <v>1.3420152426861049E-3</v>
      </c>
      <c r="X59">
        <f t="shared" si="16"/>
        <v>6.0040596551739589E-4</v>
      </c>
      <c r="Y59">
        <f t="shared" si="17"/>
        <v>1.342015242686105E-5</v>
      </c>
      <c r="Z59">
        <f t="shared" si="18"/>
        <v>7.28189124741848E-4</v>
      </c>
      <c r="AB59">
        <f t="shared" si="19"/>
        <v>-14.508827268344691</v>
      </c>
      <c r="AC59">
        <f t="shared" si="2"/>
        <v>-13.365520857387226</v>
      </c>
      <c r="AE59">
        <f t="shared" si="3"/>
        <v>0</v>
      </c>
      <c r="AF59">
        <f t="shared" si="24"/>
        <v>0</v>
      </c>
      <c r="AG59">
        <f t="shared" si="24"/>
        <v>-3.6409456237092401E-2</v>
      </c>
      <c r="AH59">
        <f t="shared" si="5"/>
        <v>-150.10149137934897</v>
      </c>
      <c r="AI59">
        <f t="shared" si="25"/>
        <v>-150.13790083558607</v>
      </c>
      <c r="AJ59">
        <f t="shared" si="7"/>
        <v>-1.1433064109574644</v>
      </c>
      <c r="AK59">
        <f t="shared" si="22"/>
        <v>-1.0156179087841284</v>
      </c>
      <c r="AL59">
        <f t="shared" si="26"/>
        <v>-152.29682515532767</v>
      </c>
      <c r="AN59">
        <f t="shared" si="27"/>
        <v>0</v>
      </c>
      <c r="AO59">
        <f t="shared" si="27"/>
        <v>0</v>
      </c>
      <c r="AP59">
        <f t="shared" si="27"/>
        <v>-6.3827072195215176E-5</v>
      </c>
      <c r="AQ59">
        <f t="shared" si="27"/>
        <v>-0.26313325484710015</v>
      </c>
      <c r="AR59">
        <f t="shared" si="27"/>
        <v>-0.26319708191929536</v>
      </c>
      <c r="AS59">
        <f t="shared" si="27"/>
        <v>-2.0042568160930606E-3</v>
      </c>
      <c r="AT59">
        <f t="shared" si="27"/>
        <v>-1.7804143287555661E-3</v>
      </c>
      <c r="AU59">
        <f t="shared" si="23"/>
        <v>-0.26698175306414401</v>
      </c>
      <c r="AW59">
        <v>56</v>
      </c>
      <c r="AX59">
        <f>IF(Z59&gt;0, (R59*SUMPRODUCT(K59:$K$98, X59:$X$98)-K59*$AZ$3)/Z59, 0)</f>
        <v>-18354.463700794033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0.457001349</v>
      </c>
      <c r="Q60" s="4">
        <f t="shared" si="21"/>
        <v>50</v>
      </c>
      <c r="R60">
        <f t="shared" si="0"/>
        <v>250000</v>
      </c>
      <c r="S60">
        <f t="shared" si="1"/>
        <v>-31283.068821130277</v>
      </c>
      <c r="U60">
        <f t="shared" si="13"/>
        <v>0.457001349</v>
      </c>
      <c r="V60">
        <f t="shared" si="14"/>
        <v>0.01</v>
      </c>
      <c r="W60">
        <f t="shared" si="15"/>
        <v>7.28189124741848E-4</v>
      </c>
      <c r="X60">
        <f t="shared" si="16"/>
        <v>3.3278341233415382E-4</v>
      </c>
      <c r="Y60">
        <f t="shared" si="17"/>
        <v>7.2818912474184798E-6</v>
      </c>
      <c r="Z60">
        <f t="shared" si="18"/>
        <v>3.8812382116027572E-4</v>
      </c>
      <c r="AB60">
        <f t="shared" si="19"/>
        <v>-13.365520857387226</v>
      </c>
      <c r="AC60">
        <f t="shared" si="2"/>
        <v>-12.141704208476964</v>
      </c>
      <c r="AE60">
        <f t="shared" si="3"/>
        <v>0</v>
      </c>
      <c r="AF60">
        <f t="shared" si="24"/>
        <v>0</v>
      </c>
      <c r="AG60">
        <f t="shared" si="24"/>
        <v>-1.9406191058013784E-2</v>
      </c>
      <c r="AH60">
        <f t="shared" si="5"/>
        <v>-83.195853083538452</v>
      </c>
      <c r="AI60">
        <f t="shared" si="25"/>
        <v>-83.215259274596463</v>
      </c>
      <c r="AJ60">
        <f t="shared" si="7"/>
        <v>-1.2238166489102618</v>
      </c>
      <c r="AK60">
        <f t="shared" si="22"/>
        <v>-0.93558646001710588</v>
      </c>
      <c r="AL60">
        <f t="shared" si="26"/>
        <v>-85.374662383523827</v>
      </c>
      <c r="AN60">
        <f t="shared" si="27"/>
        <v>0</v>
      </c>
      <c r="AO60">
        <f t="shared" si="27"/>
        <v>0</v>
      </c>
      <c r="AP60">
        <f t="shared" si="27"/>
        <v>-3.037477087261544E-5</v>
      </c>
      <c r="AQ60">
        <f t="shared" si="27"/>
        <v>-0.13021900935684699</v>
      </c>
      <c r="AR60">
        <f t="shared" si="27"/>
        <v>-0.13024938412771961</v>
      </c>
      <c r="AS60">
        <f t="shared" si="27"/>
        <v>-1.9155304711581003E-3</v>
      </c>
      <c r="AT60">
        <f t="shared" si="27"/>
        <v>-1.4643895996687961E-3</v>
      </c>
      <c r="AU60">
        <f t="shared" si="23"/>
        <v>-0.13362930419854649</v>
      </c>
      <c r="AW60">
        <v>57</v>
      </c>
      <c r="AX60">
        <f>IF(Z60&gt;0, (R60*SUMPRODUCT(K60:$K$98, X60:$X$98)-K60*$AZ$3)/Z60, 0)</f>
        <v>-31283.068821130277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0.46737994300000002</v>
      </c>
      <c r="Q61" s="4">
        <f t="shared" si="21"/>
        <v>50</v>
      </c>
      <c r="R61">
        <f t="shared" si="0"/>
        <v>250000</v>
      </c>
      <c r="S61">
        <f t="shared" si="1"/>
        <v>-53954.937795501646</v>
      </c>
      <c r="U61">
        <f t="shared" si="13"/>
        <v>0.46737994300000002</v>
      </c>
      <c r="V61">
        <f t="shared" si="14"/>
        <v>0.01</v>
      </c>
      <c r="W61">
        <f t="shared" si="15"/>
        <v>3.8812382116027572E-4</v>
      </c>
      <c r="X61">
        <f t="shared" si="16"/>
        <v>1.8140128941083187E-4</v>
      </c>
      <c r="Y61">
        <f t="shared" si="17"/>
        <v>3.8812382116027571E-6</v>
      </c>
      <c r="Z61">
        <f t="shared" si="18"/>
        <v>2.0284129353784111E-4</v>
      </c>
      <c r="AB61">
        <f t="shared" si="19"/>
        <v>-12.141704208476964</v>
      </c>
      <c r="AC61">
        <f t="shared" si="2"/>
        <v>-10.944289375193307</v>
      </c>
      <c r="AE61">
        <f t="shared" si="3"/>
        <v>0</v>
      </c>
      <c r="AF61">
        <f t="shared" si="24"/>
        <v>0</v>
      </c>
      <c r="AG61">
        <f t="shared" si="24"/>
        <v>-1.0142064676892056E-2</v>
      </c>
      <c r="AH61">
        <f t="shared" si="5"/>
        <v>-45.35032235270797</v>
      </c>
      <c r="AI61">
        <f t="shared" si="25"/>
        <v>-45.360464417384861</v>
      </c>
      <c r="AJ61">
        <f t="shared" si="7"/>
        <v>-1.1974148332836574</v>
      </c>
      <c r="AK61">
        <f t="shared" si="22"/>
        <v>-0.84991929459338755</v>
      </c>
      <c r="AL61">
        <f t="shared" si="26"/>
        <v>-47.407798545261905</v>
      </c>
      <c r="AN61">
        <f t="shared" si="27"/>
        <v>0</v>
      </c>
      <c r="AO61">
        <f t="shared" si="27"/>
        <v>0</v>
      </c>
      <c r="AP61">
        <f t="shared" si="27"/>
        <v>-1.4173629004293055E-5</v>
      </c>
      <c r="AQ61">
        <f t="shared" si="27"/>
        <v>-6.3377494103040471E-2</v>
      </c>
      <c r="AR61">
        <f t="shared" si="27"/>
        <v>-6.3391667732044771E-2</v>
      </c>
      <c r="AS61">
        <f t="shared" si="27"/>
        <v>-1.6733982824886507E-3</v>
      </c>
      <c r="AT61">
        <f t="shared" si="27"/>
        <v>-1.1877700595426151E-3</v>
      </c>
      <c r="AU61">
        <f t="shared" si="23"/>
        <v>-6.6252836074076032E-2</v>
      </c>
      <c r="AW61">
        <v>58</v>
      </c>
      <c r="AX61">
        <f>IF(Z61&gt;0, (R61*SUMPRODUCT(K61:$K$98, X61:$X$98)-K61*$AZ$3)/Z61, 0)</f>
        <v>-53954.937795501646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0.47825477199999999</v>
      </c>
      <c r="Q62" s="4">
        <f t="shared" si="21"/>
        <v>50</v>
      </c>
      <c r="R62">
        <f t="shared" si="0"/>
        <v>250000</v>
      </c>
      <c r="S62">
        <f t="shared" si="1"/>
        <v>-94624.177075470056</v>
      </c>
      <c r="U62">
        <f t="shared" si="13"/>
        <v>0.47825477199999999</v>
      </c>
      <c r="V62">
        <f t="shared" si="14"/>
        <v>0.01</v>
      </c>
      <c r="W62">
        <f t="shared" si="15"/>
        <v>2.0284129353784111E-4</v>
      </c>
      <c r="X62">
        <f t="shared" si="16"/>
        <v>9.7009816593125265E-5</v>
      </c>
      <c r="Y62">
        <f t="shared" si="17"/>
        <v>2.0284129353784111E-6</v>
      </c>
      <c r="Z62">
        <f t="shared" si="18"/>
        <v>1.0380306400933743E-4</v>
      </c>
      <c r="AB62">
        <f t="shared" si="19"/>
        <v>-10.944289375193307</v>
      </c>
      <c r="AC62">
        <f t="shared" si="2"/>
        <v>-9.8222795097958979</v>
      </c>
      <c r="AE62">
        <f t="shared" si="3"/>
        <v>0</v>
      </c>
      <c r="AF62">
        <f t="shared" si="24"/>
        <v>0</v>
      </c>
      <c r="AG62">
        <f t="shared" si="24"/>
        <v>-5.1901532004668717E-3</v>
      </c>
      <c r="AH62">
        <f t="shared" si="5"/>
        <v>-24.252454148281316</v>
      </c>
      <c r="AI62">
        <f t="shared" si="25"/>
        <v>-24.257644301481783</v>
      </c>
      <c r="AJ62">
        <f t="shared" si="7"/>
        <v>-1.1220098653974091</v>
      </c>
      <c r="AK62">
        <f t="shared" si="22"/>
        <v>-0.76610025626353151</v>
      </c>
      <c r="AL62">
        <f t="shared" si="26"/>
        <v>-26.145754423142723</v>
      </c>
      <c r="AN62">
        <f t="shared" si="27"/>
        <v>0</v>
      </c>
      <c r="AO62">
        <f t="shared" si="27"/>
        <v>0</v>
      </c>
      <c r="AP62">
        <f t="shared" si="27"/>
        <v>-6.4761491128476453E-6</v>
      </c>
      <c r="AQ62">
        <f t="shared" si="27"/>
        <v>-3.0261632624378396E-2</v>
      </c>
      <c r="AR62">
        <f t="shared" si="27"/>
        <v>-3.0268108773491245E-2</v>
      </c>
      <c r="AS62">
        <f t="shared" si="27"/>
        <v>-1.400017092702795E-3</v>
      </c>
      <c r="AT62">
        <f t="shared" si="27"/>
        <v>-9.5592158907893709E-4</v>
      </c>
      <c r="AU62">
        <f t="shared" si="23"/>
        <v>-3.2624047455272975E-2</v>
      </c>
      <c r="AW62">
        <v>59</v>
      </c>
      <c r="AX62">
        <f>IF(Z62&gt;0, (R62*SUMPRODUCT(K62:$K$98, X62:$X$98)-K62*$AZ$3)/Z62, 0)</f>
        <v>-94624.177075470056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0.48949088600000001</v>
      </c>
      <c r="Q63" s="4">
        <f t="shared" si="21"/>
        <v>50</v>
      </c>
      <c r="R63">
        <f t="shared" si="0"/>
        <v>250000</v>
      </c>
      <c r="S63">
        <f t="shared" si="1"/>
        <v>-169266.95380672641</v>
      </c>
      <c r="U63">
        <f t="shared" si="13"/>
        <v>0.48949088600000001</v>
      </c>
      <c r="V63">
        <f t="shared" si="14"/>
        <v>0.01</v>
      </c>
      <c r="W63">
        <f t="shared" si="15"/>
        <v>1.0380306400933743E-4</v>
      </c>
      <c r="X63">
        <f t="shared" si="16"/>
        <v>5.0810653771445295E-5</v>
      </c>
      <c r="Y63">
        <f t="shared" si="17"/>
        <v>1.0380306400933744E-6</v>
      </c>
      <c r="Z63">
        <f t="shared" si="18"/>
        <v>5.1954379597798762E-5</v>
      </c>
      <c r="AB63">
        <f t="shared" si="19"/>
        <v>-9.8222795097958979</v>
      </c>
      <c r="AC63">
        <f t="shared" si="2"/>
        <v>-8.7941595714377314</v>
      </c>
      <c r="AE63">
        <f t="shared" si="3"/>
        <v>0</v>
      </c>
      <c r="AF63">
        <f t="shared" si="24"/>
        <v>0</v>
      </c>
      <c r="AG63">
        <f t="shared" si="24"/>
        <v>-2.597718979889938E-3</v>
      </c>
      <c r="AH63">
        <f t="shared" si="5"/>
        <v>-12.702663442861324</v>
      </c>
      <c r="AI63">
        <f t="shared" si="25"/>
        <v>-12.705261161841214</v>
      </c>
      <c r="AJ63">
        <f t="shared" si="7"/>
        <v>-1.0281199383581665</v>
      </c>
      <c r="AK63">
        <f t="shared" si="22"/>
        <v>-0.68755956568571297</v>
      </c>
      <c r="AL63">
        <f t="shared" si="26"/>
        <v>-14.420940665885094</v>
      </c>
      <c r="AN63">
        <f t="shared" si="27"/>
        <v>0</v>
      </c>
      <c r="AO63">
        <f t="shared" si="27"/>
        <v>0</v>
      </c>
      <c r="AP63">
        <f t="shared" si="27"/>
        <v>-2.894081834467197E-6</v>
      </c>
      <c r="AQ63">
        <f t="shared" si="27"/>
        <v>-1.4151856996053161E-2</v>
      </c>
      <c r="AR63">
        <f t="shared" si="27"/>
        <v>-1.4154751077887629E-2</v>
      </c>
      <c r="AS63">
        <f t="shared" si="27"/>
        <v>-1.1454138266264546E-3</v>
      </c>
      <c r="AT63">
        <f t="shared" si="27"/>
        <v>-7.6600035052655502E-4</v>
      </c>
      <c r="AU63">
        <f t="shared" si="23"/>
        <v>-1.6066165255040638E-2</v>
      </c>
      <c r="AW63">
        <v>60</v>
      </c>
      <c r="AX63">
        <f>IF(Z63&gt;0, (R63*SUMPRODUCT(K63:$K$98, X63:$X$98)-K63*$AZ$3)/Z63, 0)</f>
        <v>-169266.95380672641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0.50154699899999999</v>
      </c>
      <c r="Q64" s="4">
        <f t="shared" si="21"/>
        <v>50</v>
      </c>
      <c r="R64">
        <f t="shared" si="0"/>
        <v>250000</v>
      </c>
      <c r="S64">
        <f t="shared" si="1"/>
        <v>-309857.09133022121</v>
      </c>
      <c r="U64">
        <f t="shared" si="13"/>
        <v>0.50154699899999999</v>
      </c>
      <c r="V64">
        <f t="shared" si="14"/>
        <v>0.01</v>
      </c>
      <c r="W64">
        <f t="shared" si="15"/>
        <v>5.1954379597798762E-5</v>
      </c>
      <c r="X64">
        <f t="shared" si="16"/>
        <v>2.6057563172182796E-5</v>
      </c>
      <c r="Y64">
        <f t="shared" si="17"/>
        <v>5.1954379597798764E-7</v>
      </c>
      <c r="Z64">
        <f t="shared" si="18"/>
        <v>2.5377272629637979E-5</v>
      </c>
      <c r="AB64">
        <f t="shared" si="19"/>
        <v>-8.7941595714377314</v>
      </c>
      <c r="AC64">
        <f t="shared" si="2"/>
        <v>-7.8633278829136586</v>
      </c>
      <c r="AE64">
        <f t="shared" si="3"/>
        <v>0</v>
      </c>
      <c r="AF64">
        <f t="shared" si="24"/>
        <v>0</v>
      </c>
      <c r="AG64">
        <f t="shared" si="24"/>
        <v>-1.268863631481899E-3</v>
      </c>
      <c r="AH64">
        <f t="shared" si="5"/>
        <v>-6.514390793045699</v>
      </c>
      <c r="AI64">
        <f t="shared" si="25"/>
        <v>-6.5156596566771805</v>
      </c>
      <c r="AJ64">
        <f t="shared" si="7"/>
        <v>-0.93083168852407283</v>
      </c>
      <c r="AK64">
        <f t="shared" si="22"/>
        <v>-0.61559117000064123</v>
      </c>
      <c r="AL64">
        <f t="shared" si="26"/>
        <v>-8.0620825152018938</v>
      </c>
      <c r="AN64">
        <f t="shared" si="27"/>
        <v>0</v>
      </c>
      <c r="AO64">
        <f t="shared" si="27"/>
        <v>0</v>
      </c>
      <c r="AP64">
        <f t="shared" si="27"/>
        <v>-1.2621633546295424E-6</v>
      </c>
      <c r="AQ64">
        <f t="shared" si="27"/>
        <v>-6.479991334542131E-3</v>
      </c>
      <c r="AR64">
        <f t="shared" si="27"/>
        <v>-6.4812534978967605E-3</v>
      </c>
      <c r="AS64">
        <f t="shared" si="27"/>
        <v>-9.25916400654427E-4</v>
      </c>
      <c r="AT64">
        <f t="shared" si="27"/>
        <v>-6.1234052023455623E-4</v>
      </c>
      <c r="AU64">
        <f t="shared" si="23"/>
        <v>-8.0195104187857427E-3</v>
      </c>
      <c r="AW64">
        <v>61</v>
      </c>
      <c r="AX64">
        <f>IF(Z64&gt;0, (R64*SUMPRODUCT(K64:$K$98, X64:$X$98)-K64*$AZ$3)/Z64, 0)</f>
        <v>-309857.09133022121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0.51394563599999998</v>
      </c>
      <c r="Q65" s="4">
        <f t="shared" si="21"/>
        <v>50</v>
      </c>
      <c r="R65">
        <f t="shared" si="0"/>
        <v>250000</v>
      </c>
      <c r="S65">
        <f t="shared" si="1"/>
        <v>-581582.23867497314</v>
      </c>
      <c r="U65">
        <f t="shared" si="13"/>
        <v>0.51394563599999998</v>
      </c>
      <c r="V65">
        <f t="shared" si="14"/>
        <v>0.01</v>
      </c>
      <c r="W65">
        <f t="shared" si="15"/>
        <v>2.5377272629637979E-5</v>
      </c>
      <c r="X65">
        <f t="shared" si="16"/>
        <v>1.3042538521584683E-5</v>
      </c>
      <c r="Y65">
        <f t="shared" si="17"/>
        <v>2.5377272629637981E-7</v>
      </c>
      <c r="Z65">
        <f t="shared" si="18"/>
        <v>1.2080961381756916E-5</v>
      </c>
      <c r="AB65">
        <f t="shared" si="19"/>
        <v>-7.8633278829136586</v>
      </c>
      <c r="AC65">
        <f t="shared" si="2"/>
        <v>-7.026072565748084</v>
      </c>
      <c r="AE65">
        <f t="shared" si="3"/>
        <v>0</v>
      </c>
      <c r="AF65">
        <f t="shared" si="24"/>
        <v>0</v>
      </c>
      <c r="AG65">
        <f t="shared" si="24"/>
        <v>-6.0404806908784584E-4</v>
      </c>
      <c r="AH65">
        <f t="shared" si="5"/>
        <v>-3.2606346303961709</v>
      </c>
      <c r="AI65">
        <f t="shared" si="25"/>
        <v>-3.2612386784652587</v>
      </c>
      <c r="AJ65">
        <f t="shared" si="7"/>
        <v>-0.83725531716557455</v>
      </c>
      <c r="AK65">
        <f t="shared" si="22"/>
        <v>-0.55043295180395613</v>
      </c>
      <c r="AL65">
        <f t="shared" si="26"/>
        <v>-4.6489269474347896</v>
      </c>
      <c r="AN65">
        <f t="shared" si="27"/>
        <v>0</v>
      </c>
      <c r="AO65">
        <f t="shared" si="27"/>
        <v>0</v>
      </c>
      <c r="AP65">
        <f t="shared" si="27"/>
        <v>-5.3648069022524397E-7</v>
      </c>
      <c r="AQ65">
        <f t="shared" si="27"/>
        <v>-2.8959078037097039E-3</v>
      </c>
      <c r="AR65">
        <f t="shared" si="27"/>
        <v>-2.8964442843999291E-3</v>
      </c>
      <c r="AS65">
        <f t="shared" si="27"/>
        <v>-7.43601930763594E-4</v>
      </c>
      <c r="AT65">
        <f t="shared" si="27"/>
        <v>-4.8886283231138069E-4</v>
      </c>
      <c r="AU65">
        <f t="shared" si="23"/>
        <v>-4.1289090474749043E-3</v>
      </c>
      <c r="AW65">
        <v>62</v>
      </c>
      <c r="AX65">
        <f>IF(Z65&gt;0, (R65*SUMPRODUCT(K65:$K$98, X65:$X$98)-K65*$AZ$3)/Z65, 0)</f>
        <v>-581582.23867497314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0.52707773400000002</v>
      </c>
      <c r="Q66" s="4">
        <f t="shared" si="21"/>
        <v>50</v>
      </c>
      <c r="R66">
        <f t="shared" si="0"/>
        <v>250000</v>
      </c>
      <c r="S66">
        <f t="shared" si="1"/>
        <v>-1122142.4653708546</v>
      </c>
      <c r="U66">
        <f t="shared" si="13"/>
        <v>0.52707773400000002</v>
      </c>
      <c r="V66">
        <f t="shared" si="14"/>
        <v>0.01</v>
      </c>
      <c r="W66">
        <f t="shared" si="15"/>
        <v>1.2080961381756916E-5</v>
      </c>
      <c r="X66">
        <f t="shared" si="16"/>
        <v>6.3676057496379448E-6</v>
      </c>
      <c r="Y66">
        <f t="shared" si="17"/>
        <v>1.2080961381756915E-7</v>
      </c>
      <c r="Z66">
        <f t="shared" si="18"/>
        <v>5.5925460183014015E-6</v>
      </c>
      <c r="AB66">
        <f t="shared" si="19"/>
        <v>-7.026072565748084</v>
      </c>
      <c r="AC66">
        <f t="shared" si="2"/>
        <v>-6.2756333766766916</v>
      </c>
      <c r="AE66">
        <f t="shared" si="3"/>
        <v>0</v>
      </c>
      <c r="AF66">
        <f t="shared" si="24"/>
        <v>0</v>
      </c>
      <c r="AG66">
        <f t="shared" si="24"/>
        <v>-2.7962730091507005E-4</v>
      </c>
      <c r="AH66">
        <f t="shared" si="5"/>
        <v>-1.5919014374094862</v>
      </c>
      <c r="AI66">
        <f t="shared" si="25"/>
        <v>-1.5921810647104013</v>
      </c>
      <c r="AJ66">
        <f t="shared" si="7"/>
        <v>-0.7504391890713924</v>
      </c>
      <c r="AK66">
        <f t="shared" si="22"/>
        <v>-0.49182507960236593</v>
      </c>
      <c r="AL66">
        <f t="shared" si="26"/>
        <v>-2.8344453333841599</v>
      </c>
      <c r="AN66">
        <f t="shared" si="27"/>
        <v>0</v>
      </c>
      <c r="AO66">
        <f t="shared" si="27"/>
        <v>0</v>
      </c>
      <c r="AP66">
        <f t="shared" si="27"/>
        <v>-2.2174005070028028E-7</v>
      </c>
      <c r="AQ66">
        <f t="shared" si="27"/>
        <v>-1.2623527970476677E-3</v>
      </c>
      <c r="AR66">
        <f t="shared" si="27"/>
        <v>-1.262574537098368E-3</v>
      </c>
      <c r="AS66">
        <f t="shared" si="27"/>
        <v>-5.9508647148408603E-4</v>
      </c>
      <c r="AT66">
        <f t="shared" si="27"/>
        <v>-3.9000955103386526E-4</v>
      </c>
      <c r="AU66">
        <f t="shared" si="23"/>
        <v>-2.2476705596163197E-3</v>
      </c>
      <c r="AW66">
        <v>63</v>
      </c>
      <c r="AX66">
        <f>IF(Z66&gt;0, (R66*SUMPRODUCT(K66:$K$98, X66:$X$98)-K66*$AZ$3)/Z66, 0)</f>
        <v>-1122142.4653708546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0.54097960300000003</v>
      </c>
      <c r="Q67" s="4">
        <f t="shared" si="21"/>
        <v>50</v>
      </c>
      <c r="R67">
        <f t="shared" ref="R67:R89" si="28">$C$6</f>
        <v>250000</v>
      </c>
      <c r="S67">
        <f t="shared" ref="S67:S89" si="29">AX67</f>
        <v>-2231741.0934531703</v>
      </c>
      <c r="U67">
        <f t="shared" si="13"/>
        <v>0.54097960300000003</v>
      </c>
      <c r="V67">
        <f t="shared" si="14"/>
        <v>0.01</v>
      </c>
      <c r="W67">
        <f t="shared" si="15"/>
        <v>5.5925460183014015E-6</v>
      </c>
      <c r="X67">
        <f t="shared" si="16"/>
        <v>3.0254533247399233E-6</v>
      </c>
      <c r="Y67">
        <f t="shared" si="17"/>
        <v>5.5925460183014015E-8</v>
      </c>
      <c r="Z67">
        <f t="shared" si="18"/>
        <v>2.5111672333784643E-6</v>
      </c>
      <c r="AB67">
        <f t="shared" si="19"/>
        <v>-6.2756333766766916</v>
      </c>
      <c r="AC67">
        <f t="shared" ref="AC67:AC89" si="30">S67*Z67</f>
        <v>-5.6042751072638266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-1.2555836166892322E-4</v>
      </c>
      <c r="AH67">
        <f t="shared" ref="AH67:AH89" si="33">-X67*R67</f>
        <v>-0.75636333118498078</v>
      </c>
      <c r="AI67">
        <f t="shared" ref="AI67:AI89" si="34">SUM(AE67:AH67)</f>
        <v>-0.75648888954664972</v>
      </c>
      <c r="AJ67">
        <f t="shared" ref="AJ67:AJ89" si="35">AB67-AC67</f>
        <v>-0.67135826941286503</v>
      </c>
      <c r="AK67">
        <f t="shared" si="22"/>
        <v>-0.43929433636736848</v>
      </c>
      <c r="AL67">
        <f t="shared" si="26"/>
        <v>-1.8671414953268832</v>
      </c>
      <c r="AN67">
        <f t="shared" ref="AN67:AT89" si="36">AE67*$K67</f>
        <v>0</v>
      </c>
      <c r="AO67">
        <f t="shared" si="36"/>
        <v>0</v>
      </c>
      <c r="AP67">
        <f t="shared" si="36"/>
        <v>-8.8898040710928549E-8</v>
      </c>
      <c r="AQ67">
        <f t="shared" si="36"/>
        <v>-5.3552162766534609E-4</v>
      </c>
      <c r="AR67">
        <f t="shared" si="36"/>
        <v>-5.3561052570605698E-4</v>
      </c>
      <c r="AS67">
        <f t="shared" si="36"/>
        <v>-4.7533620200665086E-4</v>
      </c>
      <c r="AT67">
        <f t="shared" si="36"/>
        <v>-3.1102990895533862E-4</v>
      </c>
      <c r="AU67">
        <f t="shared" si="23"/>
        <v>-1.3219766366680465E-3</v>
      </c>
      <c r="AW67">
        <v>64</v>
      </c>
      <c r="AX67">
        <f>IF(Z67&gt;0, (R67*SUMPRODUCT(K67:$K$98, X67:$X$98)-K67*$AZ$3)/Z67, 0)</f>
        <v>-2231741.0934531703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0.55513806300000001</v>
      </c>
      <c r="Q68" s="4">
        <f t="shared" si="21"/>
        <v>50</v>
      </c>
      <c r="R68">
        <f t="shared" si="28"/>
        <v>250000</v>
      </c>
      <c r="S68">
        <f t="shared" si="29"/>
        <v>-4582606.1142659849</v>
      </c>
      <c r="U68">
        <f t="shared" ref="U68:U89" si="40">M68</f>
        <v>0.55513806300000001</v>
      </c>
      <c r="V68">
        <f t="shared" ref="V68:V89" si="41">$C$10</f>
        <v>0.01</v>
      </c>
      <c r="W68">
        <f t="shared" ref="W68:W89" si="42">Z67</f>
        <v>2.5111672333784643E-6</v>
      </c>
      <c r="X68">
        <f t="shared" ref="X68:X89" si="43">U68*W68</f>
        <v>1.3940445138067897E-6</v>
      </c>
      <c r="Y68">
        <f t="shared" ref="Y68:Y89" si="44">V68*W68</f>
        <v>2.5111672333784644E-8</v>
      </c>
      <c r="Z68">
        <f t="shared" ref="Z68:Z89" si="45">MAX(0, W68-X68-Y68)</f>
        <v>1.0920110472378899E-6</v>
      </c>
      <c r="AB68">
        <f t="shared" ref="AB68:AB89" si="46">AC67</f>
        <v>-5.6042751072638266</v>
      </c>
      <c r="AC68">
        <f t="shared" si="30"/>
        <v>-5.0042565019183556</v>
      </c>
      <c r="AE68">
        <f t="shared" si="31"/>
        <v>0</v>
      </c>
      <c r="AF68">
        <f t="shared" si="32"/>
        <v>0</v>
      </c>
      <c r="AG68">
        <f t="shared" si="32"/>
        <v>-5.460055236189449E-5</v>
      </c>
      <c r="AH68">
        <f t="shared" si="33"/>
        <v>-0.34851112845169741</v>
      </c>
      <c r="AI68">
        <f t="shared" si="34"/>
        <v>-0.3485657290040593</v>
      </c>
      <c r="AJ68">
        <f t="shared" si="35"/>
        <v>-0.60001860534547102</v>
      </c>
      <c r="AK68">
        <f t="shared" si="22"/>
        <v>-0.39229925750846789</v>
      </c>
      <c r="AL68">
        <f t="shared" si="26"/>
        <v>-1.3408835918579982</v>
      </c>
      <c r="AN68">
        <f t="shared" si="36"/>
        <v>0</v>
      </c>
      <c r="AO68">
        <f t="shared" si="36"/>
        <v>0</v>
      </c>
      <c r="AP68">
        <f t="shared" si="36"/>
        <v>-3.4516405517017175E-8</v>
      </c>
      <c r="AQ68">
        <f t="shared" si="36"/>
        <v>-2.2031556305696437E-4</v>
      </c>
      <c r="AR68">
        <f t="shared" si="36"/>
        <v>-2.2035007946248137E-4</v>
      </c>
      <c r="AS68">
        <f t="shared" si="36"/>
        <v>-3.7930908395558894E-4</v>
      </c>
      <c r="AT68">
        <f t="shared" si="36"/>
        <v>-2.4799676322756519E-4</v>
      </c>
      <c r="AU68">
        <f t="shared" si="23"/>
        <v>-8.4765592664563555E-4</v>
      </c>
      <c r="AW68">
        <v>65</v>
      </c>
      <c r="AX68">
        <f>IF(Z68&gt;0, (R68*SUMPRODUCT(K68:$K$98, X68:$X$98)-K68*$AZ$3)/Z68, 0)</f>
        <v>-4582606.1142659849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0.569934367</v>
      </c>
      <c r="Q69" s="4">
        <f t="shared" ref="Q69:Q89" si="48">$C$8</f>
        <v>50</v>
      </c>
      <c r="R69">
        <f t="shared" si="28"/>
        <v>250000</v>
      </c>
      <c r="S69">
        <f t="shared" si="29"/>
        <v>-9740808.5576859899</v>
      </c>
      <c r="U69">
        <f t="shared" si="40"/>
        <v>0.569934367</v>
      </c>
      <c r="V69">
        <f t="shared" si="41"/>
        <v>0.01</v>
      </c>
      <c r="W69">
        <f t="shared" si="42"/>
        <v>1.0920110472378899E-6</v>
      </c>
      <c r="X69">
        <f t="shared" si="43"/>
        <v>6.2237462496453391E-7</v>
      </c>
      <c r="Y69">
        <f t="shared" si="44"/>
        <v>1.0920110472378899E-8</v>
      </c>
      <c r="Z69">
        <f t="shared" si="45"/>
        <v>4.5871631180097705E-7</v>
      </c>
      <c r="AB69">
        <f t="shared" si="46"/>
        <v>-5.0042565019183556</v>
      </c>
      <c r="AC69">
        <f t="shared" si="30"/>
        <v>-4.4682677755411122</v>
      </c>
      <c r="AE69">
        <f t="shared" si="31"/>
        <v>0</v>
      </c>
      <c r="AF69">
        <f t="shared" si="32"/>
        <v>0</v>
      </c>
      <c r="AG69">
        <f t="shared" si="32"/>
        <v>-2.2935815590048852E-5</v>
      </c>
      <c r="AH69">
        <f t="shared" si="33"/>
        <v>-0.15559365624113347</v>
      </c>
      <c r="AI69">
        <f t="shared" si="34"/>
        <v>-0.15561659205672351</v>
      </c>
      <c r="AJ69">
        <f t="shared" si="35"/>
        <v>-0.53598872637724337</v>
      </c>
      <c r="AK69">
        <f t="shared" si="22"/>
        <v>-0.35029795513428491</v>
      </c>
      <c r="AL69">
        <f t="shared" si="26"/>
        <v>-1.0419032735682519</v>
      </c>
      <c r="AN69">
        <f t="shared" si="36"/>
        <v>0</v>
      </c>
      <c r="AO69">
        <f t="shared" si="36"/>
        <v>0</v>
      </c>
      <c r="AP69">
        <f t="shared" si="36"/>
        <v>-1.2945674761062957E-8</v>
      </c>
      <c r="AQ69">
        <f t="shared" si="36"/>
        <v>-8.7821811292216484E-5</v>
      </c>
      <c r="AR69">
        <f t="shared" si="36"/>
        <v>-8.7834756966977543E-5</v>
      </c>
      <c r="AS69">
        <f t="shared" si="36"/>
        <v>-3.0252840584778083E-4</v>
      </c>
      <c r="AT69">
        <f t="shared" si="36"/>
        <v>-1.9771886370595888E-4</v>
      </c>
      <c r="AU69">
        <f t="shared" si="23"/>
        <v>-5.8808202652071734E-4</v>
      </c>
      <c r="AW69">
        <v>66</v>
      </c>
      <c r="AX69">
        <f>IF(Z69&gt;0, (R69*SUMPRODUCT(K69:$K$98, X69:$X$98)-K69*$AZ$3)/Z69, 0)</f>
        <v>-9740808.5576859899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0.58483052300000005</v>
      </c>
      <c r="Q70" s="4">
        <f t="shared" si="48"/>
        <v>50</v>
      </c>
      <c r="R70">
        <f t="shared" si="28"/>
        <v>250000</v>
      </c>
      <c r="S70">
        <f t="shared" si="29"/>
        <v>-21465854.490606498</v>
      </c>
      <c r="U70">
        <f t="shared" si="40"/>
        <v>0.58483052300000005</v>
      </c>
      <c r="V70">
        <f t="shared" si="41"/>
        <v>0.01</v>
      </c>
      <c r="W70">
        <f t="shared" si="42"/>
        <v>4.5871631180097705E-7</v>
      </c>
      <c r="X70">
        <f t="shared" si="43"/>
        <v>2.6827130053919651E-7</v>
      </c>
      <c r="Y70">
        <f t="shared" si="44"/>
        <v>4.5871631180097707E-9</v>
      </c>
      <c r="Z70">
        <f t="shared" si="45"/>
        <v>1.8585784814377077E-7</v>
      </c>
      <c r="AB70">
        <f t="shared" si="46"/>
        <v>-4.4682677755411122</v>
      </c>
      <c r="AC70">
        <f t="shared" si="30"/>
        <v>-3.9895975241914221</v>
      </c>
      <c r="AE70">
        <f t="shared" si="31"/>
        <v>0</v>
      </c>
      <c r="AF70">
        <f t="shared" si="32"/>
        <v>0</v>
      </c>
      <c r="AG70">
        <f t="shared" si="32"/>
        <v>-9.2928924071885382E-6</v>
      </c>
      <c r="AH70">
        <f t="shared" si="33"/>
        <v>-6.7067825134799128E-2</v>
      </c>
      <c r="AI70">
        <f t="shared" si="34"/>
        <v>-6.7077118027206312E-2</v>
      </c>
      <c r="AJ70">
        <f t="shared" si="35"/>
        <v>-0.4786702513496901</v>
      </c>
      <c r="AK70">
        <f t="shared" si="22"/>
        <v>-0.31277874428787789</v>
      </c>
      <c r="AL70">
        <f t="shared" si="26"/>
        <v>-0.85852611366477427</v>
      </c>
      <c r="AN70">
        <f t="shared" si="36"/>
        <v>0</v>
      </c>
      <c r="AO70">
        <f t="shared" si="36"/>
        <v>0</v>
      </c>
      <c r="AP70">
        <f t="shared" si="36"/>
        <v>-4.6832073860285509E-9</v>
      </c>
      <c r="AQ70">
        <f t="shared" si="36"/>
        <v>-3.3799222058483702E-5</v>
      </c>
      <c r="AR70">
        <f t="shared" si="36"/>
        <v>-3.3803905265869727E-5</v>
      </c>
      <c r="AS70">
        <f t="shared" si="36"/>
        <v>-2.4122866792893567E-4</v>
      </c>
      <c r="AT70">
        <f t="shared" si="36"/>
        <v>-1.57626674371977E-4</v>
      </c>
      <c r="AU70">
        <f t="shared" si="23"/>
        <v>-4.326592475667824E-4</v>
      </c>
      <c r="AW70">
        <v>67</v>
      </c>
      <c r="AX70">
        <f>IF(Z70&gt;0, (R70*SUMPRODUCT(K70:$K$98, X70:$X$98)-K70*$AZ$3)/Z70, 0)</f>
        <v>-21465854.490606498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0.59948279800000004</v>
      </c>
      <c r="Q71" s="4">
        <f t="shared" si="48"/>
        <v>50</v>
      </c>
      <c r="R71">
        <f t="shared" si="28"/>
        <v>250000</v>
      </c>
      <c r="S71">
        <f t="shared" si="29"/>
        <v>-49078741.381840907</v>
      </c>
      <c r="U71">
        <f t="shared" si="40"/>
        <v>0.59948279800000004</v>
      </c>
      <c r="V71">
        <f t="shared" si="41"/>
        <v>0.01</v>
      </c>
      <c r="W71">
        <f t="shared" si="42"/>
        <v>1.8585784814377077E-7</v>
      </c>
      <c r="X71">
        <f t="shared" si="43"/>
        <v>1.1141858283548681E-7</v>
      </c>
      <c r="Y71">
        <f t="shared" si="44"/>
        <v>1.8585784814377078E-9</v>
      </c>
      <c r="Z71">
        <f t="shared" si="45"/>
        <v>7.2580686826846252E-8</v>
      </c>
      <c r="AB71">
        <f t="shared" si="46"/>
        <v>-3.9895975241914221</v>
      </c>
      <c r="AC71">
        <f t="shared" si="30"/>
        <v>-3.5621687580911745</v>
      </c>
      <c r="AE71">
        <f t="shared" si="31"/>
        <v>0</v>
      </c>
      <c r="AF71">
        <f t="shared" si="32"/>
        <v>0</v>
      </c>
      <c r="AG71">
        <f t="shared" si="32"/>
        <v>-3.6290343413423125E-6</v>
      </c>
      <c r="AH71">
        <f t="shared" si="33"/>
        <v>-2.7854645708871702E-2</v>
      </c>
      <c r="AI71">
        <f t="shared" si="34"/>
        <v>-2.7858274743213046E-2</v>
      </c>
      <c r="AJ71">
        <f t="shared" si="35"/>
        <v>-0.4274287661002476</v>
      </c>
      <c r="AK71">
        <f t="shared" si="22"/>
        <v>-0.27927182669339956</v>
      </c>
      <c r="AL71">
        <f t="shared" si="26"/>
        <v>-0.73455886753686017</v>
      </c>
      <c r="AN71">
        <f t="shared" si="36"/>
        <v>0</v>
      </c>
      <c r="AO71">
        <f t="shared" si="36"/>
        <v>0</v>
      </c>
      <c r="AP71">
        <f t="shared" si="36"/>
        <v>-1.6329223614085744E-9</v>
      </c>
      <c r="AQ71">
        <f t="shared" si="36"/>
        <v>-1.2533492265136882E-5</v>
      </c>
      <c r="AR71">
        <f t="shared" si="36"/>
        <v>-1.2535125187498291E-5</v>
      </c>
      <c r="AS71">
        <f t="shared" si="36"/>
        <v>-1.9232609130290232E-4</v>
      </c>
      <c r="AT71">
        <f t="shared" si="36"/>
        <v>-1.2566131037227809E-4</v>
      </c>
      <c r="AU71">
        <f t="shared" si="23"/>
        <v>-3.3052252686267868E-4</v>
      </c>
      <c r="AW71">
        <v>68</v>
      </c>
      <c r="AX71">
        <f>IF(Z71&gt;0, (R71*SUMPRODUCT(K71:$K$98, X71:$X$98)-K71*$AZ$3)/Z71, 0)</f>
        <v>-49078741.381840907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0.61448546299999995</v>
      </c>
      <c r="Q72" s="4">
        <f t="shared" si="48"/>
        <v>50</v>
      </c>
      <c r="R72">
        <f t="shared" si="28"/>
        <v>250000</v>
      </c>
      <c r="S72">
        <f t="shared" si="29"/>
        <v>-116694414.46579245</v>
      </c>
      <c r="U72">
        <f t="shared" si="40"/>
        <v>0.61448546299999995</v>
      </c>
      <c r="V72">
        <f t="shared" si="41"/>
        <v>0.01</v>
      </c>
      <c r="W72">
        <f t="shared" si="42"/>
        <v>7.2580686826846252E-8</v>
      </c>
      <c r="X72">
        <f t="shared" si="43"/>
        <v>4.4599776949652614E-8</v>
      </c>
      <c r="Y72">
        <f t="shared" si="44"/>
        <v>7.2580686826846253E-10</v>
      </c>
      <c r="Z72">
        <f t="shared" si="45"/>
        <v>2.7255103008925174E-8</v>
      </c>
      <c r="AB72">
        <f t="shared" si="46"/>
        <v>-3.5621687580911745</v>
      </c>
      <c r="AC72">
        <f t="shared" si="30"/>
        <v>-3.180518286831381</v>
      </c>
      <c r="AE72">
        <f t="shared" si="31"/>
        <v>0</v>
      </c>
      <c r="AF72">
        <f t="shared" si="32"/>
        <v>0</v>
      </c>
      <c r="AG72">
        <f t="shared" si="32"/>
        <v>-1.3627551504462587E-6</v>
      </c>
      <c r="AH72">
        <f t="shared" si="33"/>
        <v>-1.1149944237413154E-2</v>
      </c>
      <c r="AI72">
        <f t="shared" si="34"/>
        <v>-1.11513069925636E-2</v>
      </c>
      <c r="AJ72">
        <f t="shared" si="35"/>
        <v>-0.38165047125979346</v>
      </c>
      <c r="AK72">
        <f t="shared" ref="AK72:AK89" si="49">G72*SUM(AB72:AB72, AE72:AF72)</f>
        <v>-0.24935181306638224</v>
      </c>
      <c r="AL72">
        <f t="shared" si="26"/>
        <v>-0.64215359131873928</v>
      </c>
      <c r="AN72">
        <f t="shared" si="36"/>
        <v>0</v>
      </c>
      <c r="AO72">
        <f t="shared" si="36"/>
        <v>0</v>
      </c>
      <c r="AP72">
        <f t="shared" si="36"/>
        <v>-5.4748757544757822E-10</v>
      </c>
      <c r="AQ72">
        <f t="shared" si="36"/>
        <v>-4.4794957736303618E-6</v>
      </c>
      <c r="AR72">
        <f t="shared" si="36"/>
        <v>-4.4800432612058091E-6</v>
      </c>
      <c r="AS72">
        <f t="shared" si="36"/>
        <v>-1.5332827112047668E-4</v>
      </c>
      <c r="AT72">
        <f t="shared" si="36"/>
        <v>-1.0017721784024548E-4</v>
      </c>
      <c r="AU72">
        <f t="shared" si="23"/>
        <v>-2.5798553222192795E-4</v>
      </c>
      <c r="AW72">
        <v>69</v>
      </c>
      <c r="AX72">
        <f>IF(Z72&gt;0, (R72*SUMPRODUCT(K72:$K$98, X72:$X$98)-K72*$AZ$3)/Z72, 0)</f>
        <v>-116694414.46579245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0.62975077099999999</v>
      </c>
      <c r="Q73" s="4">
        <f t="shared" si="48"/>
        <v>50</v>
      </c>
      <c r="R73">
        <f t="shared" si="28"/>
        <v>250000</v>
      </c>
      <c r="S73">
        <f t="shared" si="29"/>
        <v>-289220825.21878839</v>
      </c>
      <c r="U73">
        <f t="shared" si="40"/>
        <v>0.62975077099999999</v>
      </c>
      <c r="V73">
        <f t="shared" si="41"/>
        <v>0.01</v>
      </c>
      <c r="W73">
        <f t="shared" si="42"/>
        <v>2.7255103008925174E-8</v>
      </c>
      <c r="X73">
        <f t="shared" si="43"/>
        <v>1.7163922133555049E-8</v>
      </c>
      <c r="Y73">
        <f t="shared" si="44"/>
        <v>2.7255103008925175E-10</v>
      </c>
      <c r="Z73">
        <f t="shared" si="45"/>
        <v>9.8186298452808738E-9</v>
      </c>
      <c r="AB73">
        <f t="shared" si="46"/>
        <v>-3.180518286831381</v>
      </c>
      <c r="AC73">
        <f t="shared" si="30"/>
        <v>-2.8397522263699591</v>
      </c>
      <c r="AE73">
        <f t="shared" si="31"/>
        <v>0</v>
      </c>
      <c r="AF73">
        <f t="shared" si="32"/>
        <v>0</v>
      </c>
      <c r="AG73">
        <f t="shared" si="32"/>
        <v>-4.909314922640437E-7</v>
      </c>
      <c r="AH73">
        <f t="shared" si="33"/>
        <v>-4.2909805333887618E-3</v>
      </c>
      <c r="AI73">
        <f t="shared" si="34"/>
        <v>-4.2914714648810259E-3</v>
      </c>
      <c r="AJ73">
        <f t="shared" si="35"/>
        <v>-0.34076606046142199</v>
      </c>
      <c r="AK73">
        <f t="shared" si="49"/>
        <v>-0.22263628007819669</v>
      </c>
      <c r="AL73">
        <f t="shared" si="26"/>
        <v>-0.56769381200449964</v>
      </c>
      <c r="AN73">
        <f t="shared" si="36"/>
        <v>0</v>
      </c>
      <c r="AO73">
        <f t="shared" si="36"/>
        <v>0</v>
      </c>
      <c r="AP73">
        <f t="shared" si="36"/>
        <v>-1.7609997941256193E-10</v>
      </c>
      <c r="AQ73">
        <f t="shared" si="36"/>
        <v>-1.53919965513854E-6</v>
      </c>
      <c r="AR73">
        <f t="shared" si="36"/>
        <v>-1.5393757551179526E-6</v>
      </c>
      <c r="AS73">
        <f t="shared" si="36"/>
        <v>-1.2223476631130628E-4</v>
      </c>
      <c r="AT73">
        <f t="shared" si="36"/>
        <v>-7.9860927555189379E-5</v>
      </c>
      <c r="AU73">
        <f t="shared" si="23"/>
        <v>-2.0363506962161357E-4</v>
      </c>
      <c r="AW73">
        <v>70</v>
      </c>
      <c r="AX73">
        <f>IF(Z73&gt;0, (R73*SUMPRODUCT(K73:$K$98, X73:$X$98)-K73*$AZ$3)/Z73, 0)</f>
        <v>-289220825.21878839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0.64518007799999999</v>
      </c>
      <c r="Q74" s="4">
        <f t="shared" si="48"/>
        <v>50</v>
      </c>
      <c r="R74">
        <f t="shared" si="28"/>
        <v>250000</v>
      </c>
      <c r="S74">
        <f t="shared" si="29"/>
        <v>-748892378.71934772</v>
      </c>
      <c r="U74">
        <f t="shared" si="40"/>
        <v>0.64518007799999999</v>
      </c>
      <c r="V74">
        <f t="shared" si="41"/>
        <v>0.01</v>
      </c>
      <c r="W74">
        <f t="shared" si="42"/>
        <v>9.8186298452808738E-9</v>
      </c>
      <c r="X74">
        <f t="shared" si="43"/>
        <v>6.3347843694314421E-9</v>
      </c>
      <c r="Y74">
        <f t="shared" si="44"/>
        <v>9.8186298452808743E-11</v>
      </c>
      <c r="Z74">
        <f t="shared" si="45"/>
        <v>3.3856591773966229E-9</v>
      </c>
      <c r="AB74">
        <f t="shared" si="46"/>
        <v>-2.8397522263699591</v>
      </c>
      <c r="AC74">
        <f t="shared" si="30"/>
        <v>-2.5354943548935469</v>
      </c>
      <c r="AE74">
        <f t="shared" si="31"/>
        <v>0</v>
      </c>
      <c r="AF74">
        <f t="shared" si="32"/>
        <v>0</v>
      </c>
      <c r="AG74">
        <f t="shared" si="32"/>
        <v>-1.6928295886983113E-7</v>
      </c>
      <c r="AH74">
        <f t="shared" si="33"/>
        <v>-1.5836960923578606E-3</v>
      </c>
      <c r="AI74">
        <f t="shared" si="34"/>
        <v>-1.5838653753167304E-3</v>
      </c>
      <c r="AJ74">
        <f t="shared" si="35"/>
        <v>-0.30425787147641215</v>
      </c>
      <c r="AK74">
        <f t="shared" si="49"/>
        <v>-0.19878265584589716</v>
      </c>
      <c r="AL74">
        <f t="shared" si="26"/>
        <v>-0.50462439269762605</v>
      </c>
      <c r="AN74">
        <f t="shared" si="36"/>
        <v>0</v>
      </c>
      <c r="AO74">
        <f t="shared" si="36"/>
        <v>0</v>
      </c>
      <c r="AP74">
        <f t="shared" si="36"/>
        <v>-5.4216768897536773E-11</v>
      </c>
      <c r="AQ74">
        <f t="shared" si="36"/>
        <v>-5.072151716660495E-7</v>
      </c>
      <c r="AR74">
        <f t="shared" si="36"/>
        <v>-5.0726938843494699E-7</v>
      </c>
      <c r="AS74">
        <f t="shared" si="36"/>
        <v>-9.7445595311087792E-5</v>
      </c>
      <c r="AT74">
        <f t="shared" si="36"/>
        <v>-6.3664726708391006E-5</v>
      </c>
      <c r="AU74">
        <f t="shared" si="23"/>
        <v>-1.6161759140791374E-4</v>
      </c>
      <c r="AW74">
        <v>71</v>
      </c>
      <c r="AX74">
        <f>IF(Z74&gt;0, (R74*SUMPRODUCT(K74:$K$98, X74:$X$98)-K74*$AZ$3)/Z74, 0)</f>
        <v>-748892378.71934772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0.66067595400000001</v>
      </c>
      <c r="Q75" s="4">
        <f t="shared" si="48"/>
        <v>50</v>
      </c>
      <c r="R75">
        <f t="shared" si="28"/>
        <v>250000</v>
      </c>
      <c r="S75">
        <f t="shared" si="29"/>
        <v>-2030383278.3383062</v>
      </c>
      <c r="U75">
        <f t="shared" si="40"/>
        <v>0.66067595400000001</v>
      </c>
      <c r="V75">
        <f t="shared" si="41"/>
        <v>0.01</v>
      </c>
      <c r="W75">
        <f t="shared" si="42"/>
        <v>3.3856591773966229E-9</v>
      </c>
      <c r="X75">
        <f t="shared" si="43"/>
        <v>2.2368236069453691E-9</v>
      </c>
      <c r="Y75">
        <f t="shared" si="44"/>
        <v>3.3856591773966232E-11</v>
      </c>
      <c r="Z75">
        <f t="shared" si="45"/>
        <v>1.1149789786772876E-9</v>
      </c>
      <c r="AB75">
        <f t="shared" si="46"/>
        <v>-2.5354943548935469</v>
      </c>
      <c r="AC75">
        <f t="shared" si="30"/>
        <v>-2.2638346740050874</v>
      </c>
      <c r="AE75">
        <f t="shared" si="31"/>
        <v>0</v>
      </c>
      <c r="AF75">
        <f t="shared" si="32"/>
        <v>0</v>
      </c>
      <c r="AG75">
        <f t="shared" si="32"/>
        <v>-5.5748948933864374E-8</v>
      </c>
      <c r="AH75">
        <f t="shared" si="33"/>
        <v>-5.5920590173634229E-4</v>
      </c>
      <c r="AI75">
        <f t="shared" si="34"/>
        <v>-5.5926165068527619E-4</v>
      </c>
      <c r="AJ75">
        <f t="shared" si="35"/>
        <v>-0.27165968088845949</v>
      </c>
      <c r="AK75">
        <f t="shared" si="49"/>
        <v>-0.1774846048425483</v>
      </c>
      <c r="AL75">
        <f t="shared" si="26"/>
        <v>-0.44970354738169305</v>
      </c>
      <c r="AN75">
        <f t="shared" si="36"/>
        <v>0</v>
      </c>
      <c r="AO75">
        <f t="shared" si="36"/>
        <v>0</v>
      </c>
      <c r="AP75">
        <f t="shared" si="36"/>
        <v>-1.5941862227128365E-11</v>
      </c>
      <c r="AQ75">
        <f t="shared" si="36"/>
        <v>-1.5990944425972161E-7</v>
      </c>
      <c r="AR75">
        <f t="shared" si="36"/>
        <v>-1.5992538612194876E-7</v>
      </c>
      <c r="AS75">
        <f t="shared" si="36"/>
        <v>-7.7683279922050378E-5</v>
      </c>
      <c r="AT75">
        <f t="shared" si="36"/>
        <v>-5.0753156282691839E-5</v>
      </c>
      <c r="AU75">
        <f t="shared" si="23"/>
        <v>-1.2859636159086416E-4</v>
      </c>
      <c r="AW75">
        <v>72</v>
      </c>
      <c r="AX75">
        <f>IF(Z75&gt;0, (R75*SUMPRODUCT(K75:$K$98, X75:$X$98)-K75*$AZ$3)/Z75, 0)</f>
        <v>-2030383278.3383062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0.67625413199999995</v>
      </c>
      <c r="Q76" s="4">
        <f t="shared" si="48"/>
        <v>50</v>
      </c>
      <c r="R76">
        <f t="shared" si="28"/>
        <v>250000</v>
      </c>
      <c r="S76">
        <f t="shared" si="29"/>
        <v>-5778059631.4388733</v>
      </c>
      <c r="U76">
        <f t="shared" si="40"/>
        <v>0.67625413199999995</v>
      </c>
      <c r="V76">
        <f t="shared" si="41"/>
        <v>0.01</v>
      </c>
      <c r="W76">
        <f t="shared" si="42"/>
        <v>1.1149789786772876E-9</v>
      </c>
      <c r="X76">
        <f t="shared" si="43"/>
        <v>7.5400914142365555E-10</v>
      </c>
      <c r="Y76">
        <f t="shared" si="44"/>
        <v>1.1149789786772876E-11</v>
      </c>
      <c r="Z76">
        <f t="shared" si="45"/>
        <v>3.498200474668591E-10</v>
      </c>
      <c r="AB76">
        <f t="shared" si="46"/>
        <v>-2.2638346740050874</v>
      </c>
      <c r="AC76">
        <f t="shared" si="30"/>
        <v>-2.0212810945362891</v>
      </c>
      <c r="AE76">
        <f t="shared" si="31"/>
        <v>0</v>
      </c>
      <c r="AF76">
        <f t="shared" si="32"/>
        <v>0</v>
      </c>
      <c r="AG76">
        <f t="shared" si="32"/>
        <v>-1.7491002373342955E-8</v>
      </c>
      <c r="AH76">
        <f t="shared" si="33"/>
        <v>-1.885022853559139E-4</v>
      </c>
      <c r="AI76">
        <f t="shared" si="34"/>
        <v>-1.8851977635828723E-4</v>
      </c>
      <c r="AJ76">
        <f t="shared" si="35"/>
        <v>-0.2425535794687983</v>
      </c>
      <c r="AK76">
        <f t="shared" si="49"/>
        <v>-0.15846842718035614</v>
      </c>
      <c r="AL76">
        <f t="shared" si="26"/>
        <v>-0.40121052642551269</v>
      </c>
      <c r="AN76">
        <f t="shared" si="36"/>
        <v>0</v>
      </c>
      <c r="AO76">
        <f t="shared" si="36"/>
        <v>0</v>
      </c>
      <c r="AP76">
        <f t="shared" si="36"/>
        <v>-4.4657976803453591E-12</v>
      </c>
      <c r="AQ76">
        <f t="shared" si="36"/>
        <v>-4.8128349119956609E-8</v>
      </c>
      <c r="AR76">
        <f t="shared" si="36"/>
        <v>-4.8132814917636947E-8</v>
      </c>
      <c r="AS76">
        <f t="shared" si="36"/>
        <v>-6.1928709940721276E-5</v>
      </c>
      <c r="AT76">
        <f t="shared" si="36"/>
        <v>-4.046011311441813E-5</v>
      </c>
      <c r="AU76">
        <f t="shared" si="23"/>
        <v>-1.0243695587005704E-4</v>
      </c>
      <c r="AW76">
        <v>73</v>
      </c>
      <c r="AX76">
        <f>IF(Z76&gt;0, (R76*SUMPRODUCT(K76:$K$98, X76:$X$98)-K76*$AZ$3)/Z76, 0)</f>
        <v>-5778059631.4388733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0.69194305599999995</v>
      </c>
      <c r="Q77" s="4">
        <f t="shared" si="48"/>
        <v>50</v>
      </c>
      <c r="R77">
        <f t="shared" si="28"/>
        <v>250000</v>
      </c>
      <c r="S77">
        <f t="shared" si="29"/>
        <v>-17308712427.984425</v>
      </c>
      <c r="U77">
        <f t="shared" si="40"/>
        <v>0.69194305599999995</v>
      </c>
      <c r="V77">
        <f t="shared" si="41"/>
        <v>0.01</v>
      </c>
      <c r="W77">
        <f t="shared" si="42"/>
        <v>3.498200474668591E-10</v>
      </c>
      <c r="X77">
        <f t="shared" si="43"/>
        <v>2.4205555269428351E-10</v>
      </c>
      <c r="Y77">
        <f t="shared" si="44"/>
        <v>3.498200474668591E-12</v>
      </c>
      <c r="Z77">
        <f t="shared" si="45"/>
        <v>1.04266294297907E-10</v>
      </c>
      <c r="AB77">
        <f t="shared" si="46"/>
        <v>-2.0212810945362891</v>
      </c>
      <c r="AC77">
        <f t="shared" si="30"/>
        <v>-1.8047153039340644</v>
      </c>
      <c r="AE77">
        <f t="shared" si="31"/>
        <v>0</v>
      </c>
      <c r="AF77">
        <f t="shared" si="32"/>
        <v>0</v>
      </c>
      <c r="AG77">
        <f t="shared" si="32"/>
        <v>-5.2133147148953501E-9</v>
      </c>
      <c r="AH77">
        <f t="shared" si="33"/>
        <v>-6.0513888173570878E-5</v>
      </c>
      <c r="AI77">
        <f t="shared" si="34"/>
        <v>-6.0519101488285774E-5</v>
      </c>
      <c r="AJ77">
        <f t="shared" si="35"/>
        <v>-0.21656579060222469</v>
      </c>
      <c r="AK77">
        <f t="shared" si="49"/>
        <v>-0.14148967661754025</v>
      </c>
      <c r="AL77">
        <f t="shared" si="26"/>
        <v>-0.35811598632125324</v>
      </c>
      <c r="AN77">
        <f t="shared" si="36"/>
        <v>0</v>
      </c>
      <c r="AO77">
        <f t="shared" si="36"/>
        <v>0</v>
      </c>
      <c r="AP77">
        <f t="shared" si="36"/>
        <v>-1.1884482224339529E-12</v>
      </c>
      <c r="AQ77">
        <f t="shared" si="36"/>
        <v>-1.3794989707213745E-8</v>
      </c>
      <c r="AR77">
        <f t="shared" si="36"/>
        <v>-1.3796178155436178E-8</v>
      </c>
      <c r="AS77">
        <f t="shared" si="36"/>
        <v>-4.9369209985701788E-5</v>
      </c>
      <c r="AT77">
        <f t="shared" si="36"/>
        <v>-3.2254556623721107E-5</v>
      </c>
      <c r="AU77">
        <f t="shared" si="23"/>
        <v>-8.1637562787578331E-5</v>
      </c>
      <c r="AW77">
        <v>74</v>
      </c>
      <c r="AX77">
        <f>IF(Z77&gt;0, (R77*SUMPRODUCT(K77:$K$98, X77:$X$98)-K77*$AZ$3)/Z77, 0)</f>
        <v>-17308712427.984425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0.70765376499999999</v>
      </c>
      <c r="Q78" s="4">
        <f t="shared" si="48"/>
        <v>50</v>
      </c>
      <c r="R78">
        <f t="shared" si="28"/>
        <v>250000</v>
      </c>
      <c r="S78">
        <f t="shared" si="29"/>
        <v>-54734952063.205307</v>
      </c>
      <c r="U78">
        <f t="shared" si="40"/>
        <v>0.70765376499999999</v>
      </c>
      <c r="V78">
        <f t="shared" si="41"/>
        <v>0.01</v>
      </c>
      <c r="W78">
        <f t="shared" si="42"/>
        <v>1.04266294297907E-10</v>
      </c>
      <c r="X78">
        <f t="shared" si="43"/>
        <v>7.3784435722511915E-11</v>
      </c>
      <c r="Y78">
        <f t="shared" si="44"/>
        <v>1.0426629429790701E-12</v>
      </c>
      <c r="Z78">
        <f t="shared" si="45"/>
        <v>2.9439195632416017E-11</v>
      </c>
      <c r="AB78">
        <f t="shared" si="46"/>
        <v>-1.8047153039340644</v>
      </c>
      <c r="AC78">
        <f t="shared" si="30"/>
        <v>-1.6113529617196138</v>
      </c>
      <c r="AE78">
        <f t="shared" si="31"/>
        <v>0</v>
      </c>
      <c r="AF78">
        <f t="shared" si="32"/>
        <v>0</v>
      </c>
      <c r="AG78">
        <f t="shared" si="32"/>
        <v>-1.4719597816208009E-9</v>
      </c>
      <c r="AH78">
        <f t="shared" si="33"/>
        <v>-1.8446108930627979E-5</v>
      </c>
      <c r="AI78">
        <f t="shared" si="34"/>
        <v>-1.8447580890409601E-5</v>
      </c>
      <c r="AJ78">
        <f t="shared" si="35"/>
        <v>-0.19336234221445059</v>
      </c>
      <c r="AK78">
        <f t="shared" si="49"/>
        <v>-0.12633007127538451</v>
      </c>
      <c r="AL78">
        <f t="shared" si="26"/>
        <v>-0.31971086107072549</v>
      </c>
      <c r="AN78">
        <f t="shared" si="36"/>
        <v>0</v>
      </c>
      <c r="AO78">
        <f t="shared" si="36"/>
        <v>0</v>
      </c>
      <c r="AP78">
        <f t="shared" si="36"/>
        <v>-2.9960167955059748E-13</v>
      </c>
      <c r="AQ78">
        <f t="shared" si="36"/>
        <v>-3.7545082996113574E-9</v>
      </c>
      <c r="AR78">
        <f t="shared" si="36"/>
        <v>-3.7548079012909083E-9</v>
      </c>
      <c r="AS78">
        <f t="shared" si="36"/>
        <v>-3.9356837878747741E-5</v>
      </c>
      <c r="AT78">
        <f t="shared" si="36"/>
        <v>-2.5713135647073194E-5</v>
      </c>
      <c r="AU78">
        <f t="shared" si="23"/>
        <v>-6.5073728333722223E-5</v>
      </c>
      <c r="AW78">
        <v>75</v>
      </c>
      <c r="AX78">
        <f>IF(Z78&gt;0, (R78*SUMPRODUCT(K78:$K$98, X78:$X$98)-K78*$AZ$3)/Z78, 0)</f>
        <v>-54734952063.205307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0.72329488099999995</v>
      </c>
      <c r="Q79" s="4">
        <f t="shared" si="48"/>
        <v>50</v>
      </c>
      <c r="R79">
        <f t="shared" si="28"/>
        <v>250000</v>
      </c>
      <c r="S79">
        <f t="shared" si="29"/>
        <v>-183237926613.69785</v>
      </c>
      <c r="U79">
        <f t="shared" si="40"/>
        <v>0.72329488099999995</v>
      </c>
      <c r="V79">
        <f t="shared" si="41"/>
        <v>0.01</v>
      </c>
      <c r="W79">
        <f t="shared" si="42"/>
        <v>2.9439195632416017E-11</v>
      </c>
      <c r="X79">
        <f t="shared" si="43"/>
        <v>2.1293219501684061E-11</v>
      </c>
      <c r="Y79">
        <f t="shared" si="44"/>
        <v>2.9439195632416018E-13</v>
      </c>
      <c r="Z79">
        <f t="shared" si="45"/>
        <v>7.8515841744077968E-12</v>
      </c>
      <c r="AB79">
        <f t="shared" si="46"/>
        <v>-1.6113529617196138</v>
      </c>
      <c r="AC79">
        <f t="shared" si="30"/>
        <v>-1.4387080047514071</v>
      </c>
      <c r="AE79">
        <f t="shared" si="31"/>
        <v>0</v>
      </c>
      <c r="AF79">
        <f t="shared" si="32"/>
        <v>0</v>
      </c>
      <c r="AG79">
        <f t="shared" si="32"/>
        <v>-3.9257920872038985E-10</v>
      </c>
      <c r="AH79">
        <f t="shared" si="33"/>
        <v>-5.3233048754210155E-6</v>
      </c>
      <c r="AI79">
        <f t="shared" si="34"/>
        <v>-5.3236974546297358E-6</v>
      </c>
      <c r="AJ79">
        <f t="shared" si="35"/>
        <v>-0.1726449569682067</v>
      </c>
      <c r="AK79">
        <f t="shared" si="49"/>
        <v>-0.11279470732037299</v>
      </c>
      <c r="AL79">
        <f t="shared" si="26"/>
        <v>-0.28544498798603429</v>
      </c>
      <c r="AN79">
        <f t="shared" si="36"/>
        <v>0</v>
      </c>
      <c r="AO79">
        <f t="shared" si="36"/>
        <v>0</v>
      </c>
      <c r="AP79">
        <f t="shared" si="36"/>
        <v>-7.1344019283162497E-14</v>
      </c>
      <c r="AQ79">
        <f t="shared" si="36"/>
        <v>-9.6741232659798885E-10</v>
      </c>
      <c r="AR79">
        <f t="shared" si="36"/>
        <v>-9.6748367061727202E-10</v>
      </c>
      <c r="AS79">
        <f t="shared" si="36"/>
        <v>-3.1375031752772405E-5</v>
      </c>
      <c r="AT79">
        <f t="shared" si="36"/>
        <v>-2.0498354460322191E-5</v>
      </c>
      <c r="AU79">
        <f t="shared" si="23"/>
        <v>-5.1874353696765214E-5</v>
      </c>
      <c r="AW79">
        <v>76</v>
      </c>
      <c r="AX79">
        <f>IF(Z79&gt;0, (R79*SUMPRODUCT(K79:$K$98, X79:$X$98)-K79*$AZ$3)/Z79, 0)</f>
        <v>-183237926613.69785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0.74145409100000004</v>
      </c>
      <c r="Q80" s="4">
        <f t="shared" si="48"/>
        <v>50</v>
      </c>
      <c r="R80">
        <f t="shared" si="28"/>
        <v>250000</v>
      </c>
      <c r="S80">
        <f t="shared" si="29"/>
        <v>-658249787266.61902</v>
      </c>
      <c r="U80">
        <f t="shared" si="40"/>
        <v>0.74145409100000004</v>
      </c>
      <c r="V80">
        <f t="shared" si="41"/>
        <v>0.01</v>
      </c>
      <c r="W80">
        <f t="shared" si="42"/>
        <v>7.8515841744077968E-12</v>
      </c>
      <c r="X80">
        <f t="shared" si="43"/>
        <v>5.8215892069455185E-12</v>
      </c>
      <c r="Y80">
        <f t="shared" si="44"/>
        <v>7.8515841744077966E-14</v>
      </c>
      <c r="Z80">
        <f t="shared" si="45"/>
        <v>1.9514791257182004E-12</v>
      </c>
      <c r="AB80">
        <f t="shared" si="46"/>
        <v>-1.4387080047514071</v>
      </c>
      <c r="AC80">
        <f t="shared" si="30"/>
        <v>-1.284560719359253</v>
      </c>
      <c r="AE80">
        <f t="shared" si="31"/>
        <v>0</v>
      </c>
      <c r="AF80">
        <f t="shared" si="32"/>
        <v>0</v>
      </c>
      <c r="AG80">
        <f t="shared" si="32"/>
        <v>-9.7573956285910017E-11</v>
      </c>
      <c r="AH80">
        <f t="shared" si="33"/>
        <v>-1.4553973017363797E-6</v>
      </c>
      <c r="AI80">
        <f t="shared" si="34"/>
        <v>-1.4554948756926657E-6</v>
      </c>
      <c r="AJ80">
        <f t="shared" si="35"/>
        <v>-0.15414728539215417</v>
      </c>
      <c r="AK80">
        <f t="shared" si="49"/>
        <v>-0.10070956033259851</v>
      </c>
      <c r="AL80">
        <f t="shared" si="26"/>
        <v>-0.25485830121962838</v>
      </c>
      <c r="AN80">
        <f t="shared" si="36"/>
        <v>0</v>
      </c>
      <c r="AO80">
        <f t="shared" si="36"/>
        <v>0</v>
      </c>
      <c r="AP80">
        <f t="shared" si="36"/>
        <v>-1.5832378682542096E-14</v>
      </c>
      <c r="AQ80">
        <f t="shared" si="36"/>
        <v>-2.3615319181198085E-10</v>
      </c>
      <c r="AR80">
        <f t="shared" si="36"/>
        <v>-2.361690241906634E-10</v>
      </c>
      <c r="AS80">
        <f t="shared" si="36"/>
        <v>-2.5011983608241709E-5</v>
      </c>
      <c r="AT80">
        <f t="shared" si="36"/>
        <v>-1.6341162712167963E-5</v>
      </c>
      <c r="AU80">
        <f t="shared" si="23"/>
        <v>-4.1353382489433865E-5</v>
      </c>
      <c r="AW80">
        <v>77</v>
      </c>
      <c r="AX80">
        <f>IF(Z80&gt;0, (R80*SUMPRODUCT(K80:$K$98, X80:$X$98)-K80*$AZ$3)/Z80, 0)</f>
        <v>-658249787266.61902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0.75951466000000001</v>
      </c>
      <c r="Q81" s="4">
        <f t="shared" si="48"/>
        <v>50</v>
      </c>
      <c r="R81">
        <f t="shared" si="28"/>
        <v>250000</v>
      </c>
      <c r="S81">
        <f t="shared" si="29"/>
        <v>-2549936687728.2866</v>
      </c>
      <c r="U81">
        <f t="shared" si="40"/>
        <v>0.75951466000000001</v>
      </c>
      <c r="V81">
        <f t="shared" si="41"/>
        <v>0.01</v>
      </c>
      <c r="W81">
        <f t="shared" si="42"/>
        <v>1.9514791257182004E-12</v>
      </c>
      <c r="X81">
        <f t="shared" si="43"/>
        <v>1.4821770046669562E-12</v>
      </c>
      <c r="Y81">
        <f t="shared" si="44"/>
        <v>1.9514791257182005E-14</v>
      </c>
      <c r="Z81">
        <f t="shared" si="45"/>
        <v>4.4978732979406218E-13</v>
      </c>
      <c r="AB81">
        <f t="shared" si="46"/>
        <v>-1.284560719359253</v>
      </c>
      <c r="AC81">
        <f t="shared" si="30"/>
        <v>-1.1469292139172214</v>
      </c>
      <c r="AE81">
        <f t="shared" si="31"/>
        <v>0</v>
      </c>
      <c r="AF81">
        <f t="shared" si="32"/>
        <v>0</v>
      </c>
      <c r="AG81">
        <f t="shared" si="32"/>
        <v>-2.2489366489703108E-11</v>
      </c>
      <c r="AH81">
        <f t="shared" si="33"/>
        <v>-3.7054425116673907E-7</v>
      </c>
      <c r="AI81">
        <f t="shared" si="34"/>
        <v>-3.7056674053322878E-7</v>
      </c>
      <c r="AJ81">
        <f t="shared" si="35"/>
        <v>-0.13763150544203162</v>
      </c>
      <c r="AK81">
        <f t="shared" si="49"/>
        <v>-8.9919250355147723E-2</v>
      </c>
      <c r="AL81">
        <f t="shared" si="26"/>
        <v>-0.22755112636391989</v>
      </c>
      <c r="AN81">
        <f t="shared" si="36"/>
        <v>0</v>
      </c>
      <c r="AO81">
        <f t="shared" si="36"/>
        <v>0</v>
      </c>
      <c r="AP81">
        <f t="shared" si="36"/>
        <v>-3.2581528425486311E-15</v>
      </c>
      <c r="AQ81">
        <f t="shared" si="36"/>
        <v>-5.3682695143134856E-11</v>
      </c>
      <c r="AR81">
        <f t="shared" si="36"/>
        <v>-5.3685953295977405E-11</v>
      </c>
      <c r="AS81">
        <f t="shared" si="36"/>
        <v>-1.9939400288821678E-5</v>
      </c>
      <c r="AT81">
        <f t="shared" si="36"/>
        <v>-1.3027074874634861E-5</v>
      </c>
      <c r="AU81">
        <f t="shared" si="23"/>
        <v>-3.2966528849409837E-5</v>
      </c>
      <c r="AW81">
        <v>78</v>
      </c>
      <c r="AX81">
        <f>IF(Z81&gt;0, (R81*SUMPRODUCT(K81:$K$98, X81:$X$98)-K81*$AZ$3)/Z81, 0)</f>
        <v>-2549936687728.2866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0.77745419500000001</v>
      </c>
      <c r="Q82" s="4">
        <f t="shared" si="48"/>
        <v>50</v>
      </c>
      <c r="R82">
        <f t="shared" si="28"/>
        <v>250000</v>
      </c>
      <c r="S82">
        <f t="shared" si="29"/>
        <v>-10711710756064.654</v>
      </c>
      <c r="U82">
        <f t="shared" si="40"/>
        <v>0.77745419500000001</v>
      </c>
      <c r="V82">
        <f t="shared" si="41"/>
        <v>0.01</v>
      </c>
      <c r="W82">
        <f t="shared" si="42"/>
        <v>4.4978732979406218E-13</v>
      </c>
      <c r="X82">
        <f t="shared" si="43"/>
        <v>3.4968904640624214E-13</v>
      </c>
      <c r="Y82">
        <f t="shared" si="44"/>
        <v>4.4978732979406219E-15</v>
      </c>
      <c r="Z82">
        <f t="shared" si="45"/>
        <v>9.560041008987941E-14</v>
      </c>
      <c r="AB82">
        <f t="shared" si="46"/>
        <v>-1.1469292139172214</v>
      </c>
      <c r="AC82">
        <f t="shared" si="30"/>
        <v>-1.0240439410439532</v>
      </c>
      <c r="AE82">
        <f t="shared" si="31"/>
        <v>0</v>
      </c>
      <c r="AF82">
        <f t="shared" si="32"/>
        <v>0</v>
      </c>
      <c r="AG82">
        <f t="shared" si="32"/>
        <v>-4.7800205044939704E-12</v>
      </c>
      <c r="AH82">
        <f t="shared" si="33"/>
        <v>-8.742226160156053E-8</v>
      </c>
      <c r="AI82">
        <f t="shared" si="34"/>
        <v>-8.7427041622065029E-8</v>
      </c>
      <c r="AJ82">
        <f t="shared" si="35"/>
        <v>-0.12288527287326811</v>
      </c>
      <c r="AK82">
        <f t="shared" si="49"/>
        <v>-8.0285044974205508E-2</v>
      </c>
      <c r="AL82">
        <f t="shared" si="26"/>
        <v>-0.20317040527451524</v>
      </c>
      <c r="AN82">
        <f t="shared" si="36"/>
        <v>0</v>
      </c>
      <c r="AO82">
        <f t="shared" si="36"/>
        <v>0</v>
      </c>
      <c r="AP82">
        <f t="shared" si="36"/>
        <v>-6.1830957029690788E-16</v>
      </c>
      <c r="AQ82">
        <f t="shared" si="36"/>
        <v>-1.1308324086565212E-11</v>
      </c>
      <c r="AR82">
        <f t="shared" si="36"/>
        <v>-1.1308942396135509E-11</v>
      </c>
      <c r="AS82">
        <f t="shared" si="36"/>
        <v>-1.5895567852617883E-5</v>
      </c>
      <c r="AT82">
        <f t="shared" si="36"/>
        <v>-1.0385104334301198E-5</v>
      </c>
      <c r="AU82">
        <f t="shared" si="23"/>
        <v>-2.6280683495861477E-5</v>
      </c>
      <c r="AW82">
        <v>79</v>
      </c>
      <c r="AX82">
        <f>IF(Z82&gt;0, (R82*SUMPRODUCT(K82:$K$98, X82:$X$98)-K82*$AZ$3)/Z82, 0)</f>
        <v>-10711710756064.654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0.79525030600000002</v>
      </c>
      <c r="Q83" s="4">
        <f t="shared" si="48"/>
        <v>50</v>
      </c>
      <c r="R83">
        <f t="shared" si="28"/>
        <v>250000</v>
      </c>
      <c r="S83">
        <f t="shared" si="29"/>
        <v>-49109332417614.203</v>
      </c>
      <c r="U83">
        <f t="shared" si="40"/>
        <v>0.79525030600000002</v>
      </c>
      <c r="V83">
        <f t="shared" si="41"/>
        <v>0.01</v>
      </c>
      <c r="W83">
        <f t="shared" si="42"/>
        <v>9.560041008987941E-14</v>
      </c>
      <c r="X83">
        <f t="shared" si="43"/>
        <v>7.6026255377702087E-14</v>
      </c>
      <c r="Y83">
        <f t="shared" si="44"/>
        <v>9.560041008987942E-16</v>
      </c>
      <c r="Z83">
        <f t="shared" si="45"/>
        <v>1.8618150611278529E-14</v>
      </c>
      <c r="AB83">
        <f t="shared" si="46"/>
        <v>-1.0240439410439532</v>
      </c>
      <c r="AC83">
        <f t="shared" si="30"/>
        <v>-0.91432494737048442</v>
      </c>
      <c r="AE83">
        <f t="shared" si="31"/>
        <v>0</v>
      </c>
      <c r="AF83">
        <f t="shared" si="32"/>
        <v>0</v>
      </c>
      <c r="AG83">
        <f t="shared" si="32"/>
        <v>-9.3090753056392649E-13</v>
      </c>
      <c r="AH83">
        <f t="shared" si="33"/>
        <v>-1.9006563844425521E-8</v>
      </c>
      <c r="AI83">
        <f t="shared" si="34"/>
        <v>-1.9007494751956084E-8</v>
      </c>
      <c r="AJ83">
        <f t="shared" si="35"/>
        <v>-0.10971899367346882</v>
      </c>
      <c r="AK83">
        <f t="shared" si="49"/>
        <v>-7.1683075873076735E-2</v>
      </c>
      <c r="AL83">
        <f t="shared" si="26"/>
        <v>-0.18140208855404033</v>
      </c>
      <c r="AN83">
        <f t="shared" si="36"/>
        <v>0</v>
      </c>
      <c r="AO83">
        <f t="shared" si="36"/>
        <v>0</v>
      </c>
      <c r="AP83">
        <f t="shared" si="36"/>
        <v>-1.0751392822553063E-16</v>
      </c>
      <c r="AQ83">
        <f t="shared" si="36"/>
        <v>-2.1951378347381447E-12</v>
      </c>
      <c r="AR83">
        <f t="shared" si="36"/>
        <v>-2.1952453486663701E-12</v>
      </c>
      <c r="AS83">
        <f t="shared" si="36"/>
        <v>-1.267184937653344E-5</v>
      </c>
      <c r="AT83">
        <f t="shared" si="36"/>
        <v>-8.2789415934088789E-6</v>
      </c>
      <c r="AU83">
        <f t="shared" si="23"/>
        <v>-2.0950793165187668E-5</v>
      </c>
      <c r="AW83">
        <v>80</v>
      </c>
      <c r="AX83">
        <f>IF(Z83&gt;0, (R83*SUMPRODUCT(K83:$K$98, X83:$X$98)-K83*$AZ$3)/Z83, 0)</f>
        <v>-49109332417614.203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0.81288120699999999</v>
      </c>
      <c r="Q84" s="4">
        <f t="shared" si="48"/>
        <v>50</v>
      </c>
      <c r="R84">
        <f t="shared" si="28"/>
        <v>250000</v>
      </c>
      <c r="S84">
        <f t="shared" si="29"/>
        <v>-247560507202164.94</v>
      </c>
      <c r="U84">
        <f t="shared" si="40"/>
        <v>0.81288120699999999</v>
      </c>
      <c r="V84">
        <f t="shared" si="41"/>
        <v>0.01</v>
      </c>
      <c r="W84">
        <f t="shared" si="42"/>
        <v>1.8618150611278529E-14</v>
      </c>
      <c r="X84">
        <f t="shared" si="43"/>
        <v>1.5134344741003877E-14</v>
      </c>
      <c r="Y84">
        <f t="shared" si="44"/>
        <v>1.8618150611278529E-16</v>
      </c>
      <c r="Z84">
        <f t="shared" si="45"/>
        <v>3.297624364161867E-15</v>
      </c>
      <c r="AB84">
        <f t="shared" si="46"/>
        <v>-0.91432494737048442</v>
      </c>
      <c r="AC84">
        <f t="shared" si="30"/>
        <v>-0.81636156015412842</v>
      </c>
      <c r="AE84">
        <f t="shared" si="31"/>
        <v>0</v>
      </c>
      <c r="AF84">
        <f t="shared" si="32"/>
        <v>0</v>
      </c>
      <c r="AG84">
        <f t="shared" si="32"/>
        <v>-1.6488121820809335E-13</v>
      </c>
      <c r="AH84">
        <f t="shared" si="33"/>
        <v>-3.7835861852509691E-9</v>
      </c>
      <c r="AI84">
        <f t="shared" si="34"/>
        <v>-3.783751066469177E-9</v>
      </c>
      <c r="AJ84">
        <f t="shared" si="35"/>
        <v>-9.7963387216356002E-2</v>
      </c>
      <c r="AK84">
        <f t="shared" si="49"/>
        <v>-6.4002746315933917E-2</v>
      </c>
      <c r="AL84">
        <f t="shared" si="26"/>
        <v>-0.16196613731604098</v>
      </c>
      <c r="AN84">
        <f t="shared" si="36"/>
        <v>0</v>
      </c>
      <c r="AO84">
        <f t="shared" si="36"/>
        <v>0</v>
      </c>
      <c r="AP84">
        <f t="shared" si="36"/>
        <v>-1.7002443926780915E-17</v>
      </c>
      <c r="AQ84">
        <f t="shared" si="36"/>
        <v>-3.9016094529143165E-13</v>
      </c>
      <c r="AR84">
        <f t="shared" si="36"/>
        <v>-3.901779477353584E-13</v>
      </c>
      <c r="AS84">
        <f t="shared" si="36"/>
        <v>-1.010192074103599E-5</v>
      </c>
      <c r="AT84">
        <f t="shared" si="36"/>
        <v>-6.5999215509388731E-6</v>
      </c>
      <c r="AU84">
        <f t="shared" si="23"/>
        <v>-1.6701842682152812E-5</v>
      </c>
      <c r="AW84">
        <v>81</v>
      </c>
      <c r="AX84">
        <f>IF(Z84&gt;0, (R84*SUMPRODUCT(K84:$K$98, X84:$X$98)-K84*$AZ$3)/Z84, 0)</f>
        <v>-247560507202164.94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0.83042254299999996</v>
      </c>
      <c r="Q85" s="4">
        <f t="shared" si="48"/>
        <v>50</v>
      </c>
      <c r="R85">
        <f t="shared" si="28"/>
        <v>250000</v>
      </c>
      <c r="S85">
        <f t="shared" si="29"/>
        <v>-1385134036475424.3</v>
      </c>
      <c r="U85">
        <f t="shared" si="40"/>
        <v>0.83042254299999996</v>
      </c>
      <c r="V85">
        <f t="shared" si="41"/>
        <v>0.01</v>
      </c>
      <c r="W85">
        <f t="shared" si="42"/>
        <v>3.297624364161867E-15</v>
      </c>
      <c r="X85">
        <f t="shared" si="43"/>
        <v>2.7384216103460557E-15</v>
      </c>
      <c r="Y85">
        <f t="shared" si="44"/>
        <v>3.2976243641618671E-17</v>
      </c>
      <c r="Z85">
        <f t="shared" si="45"/>
        <v>5.2622651017419263E-16</v>
      </c>
      <c r="AB85">
        <f t="shared" si="46"/>
        <v>-0.81636156015412842</v>
      </c>
      <c r="AC85">
        <f t="shared" si="30"/>
        <v>-0.72889425013795539</v>
      </c>
      <c r="AE85">
        <f t="shared" si="31"/>
        <v>0</v>
      </c>
      <c r="AF85">
        <f t="shared" si="32"/>
        <v>0</v>
      </c>
      <c r="AG85">
        <f t="shared" si="32"/>
        <v>-2.6311325508709632E-14</v>
      </c>
      <c r="AH85">
        <f t="shared" si="33"/>
        <v>-6.8460540258651391E-10</v>
      </c>
      <c r="AI85">
        <f t="shared" si="34"/>
        <v>-6.8463171391202261E-10</v>
      </c>
      <c r="AJ85">
        <f t="shared" si="35"/>
        <v>-8.7467310016173028E-2</v>
      </c>
      <c r="AK85">
        <f t="shared" si="49"/>
        <v>-5.7145309210788996E-2</v>
      </c>
      <c r="AL85">
        <f t="shared" si="26"/>
        <v>-0.14461261991159374</v>
      </c>
      <c r="AN85">
        <f t="shared" si="36"/>
        <v>0</v>
      </c>
      <c r="AO85">
        <f t="shared" si="36"/>
        <v>0</v>
      </c>
      <c r="AP85">
        <f t="shared" si="36"/>
        <v>-2.4225060398399931E-18</v>
      </c>
      <c r="AQ85">
        <f t="shared" si="36"/>
        <v>-6.3032199655769253E-14</v>
      </c>
      <c r="AR85">
        <f t="shared" si="36"/>
        <v>-6.303462216180909E-14</v>
      </c>
      <c r="AS85">
        <f t="shared" si="36"/>
        <v>-8.0531893664040601E-6</v>
      </c>
      <c r="AT85">
        <f t="shared" si="36"/>
        <v>-5.2614170527378154E-6</v>
      </c>
      <c r="AU85">
        <f t="shared" si="23"/>
        <v>-1.3314606482176498E-5</v>
      </c>
      <c r="AW85">
        <v>82</v>
      </c>
      <c r="AX85">
        <f>IF(Z85&gt;0, (R85*SUMPRODUCT(K85:$K$98, X85:$X$98)-K85*$AZ$3)/Z85, 0)</f>
        <v>-1385134036475424.3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0.84796327400000004</v>
      </c>
      <c r="Q86" s="4">
        <f t="shared" si="48"/>
        <v>50</v>
      </c>
      <c r="R86">
        <f t="shared" si="28"/>
        <v>250000</v>
      </c>
      <c r="S86">
        <f t="shared" si="29"/>
        <v>-8707091842441748</v>
      </c>
      <c r="U86">
        <f t="shared" si="40"/>
        <v>0.84796327400000004</v>
      </c>
      <c r="V86">
        <f t="shared" si="41"/>
        <v>0.01</v>
      </c>
      <c r="W86">
        <f t="shared" si="42"/>
        <v>5.2622651017419263E-16</v>
      </c>
      <c r="X86">
        <f t="shared" si="43"/>
        <v>4.4622075443290273E-16</v>
      </c>
      <c r="Y86">
        <f t="shared" si="44"/>
        <v>5.2622651017419265E-18</v>
      </c>
      <c r="Z86">
        <f t="shared" si="45"/>
        <v>7.4743490639547971E-17</v>
      </c>
      <c r="AB86">
        <f t="shared" si="46"/>
        <v>-0.72889425013795539</v>
      </c>
      <c r="AC86">
        <f t="shared" si="30"/>
        <v>-0.65079843762322931</v>
      </c>
      <c r="AE86">
        <f t="shared" si="31"/>
        <v>0</v>
      </c>
      <c r="AF86">
        <f t="shared" si="32"/>
        <v>0</v>
      </c>
      <c r="AG86">
        <f t="shared" si="32"/>
        <v>-3.7371745319773989E-15</v>
      </c>
      <c r="AH86">
        <f t="shared" si="33"/>
        <v>-1.1155518860822569E-10</v>
      </c>
      <c r="AI86">
        <f t="shared" si="34"/>
        <v>-1.1155892578275766E-10</v>
      </c>
      <c r="AJ86">
        <f t="shared" si="35"/>
        <v>-7.8095812514726082E-2</v>
      </c>
      <c r="AK86">
        <f t="shared" si="49"/>
        <v>-5.1022597509656882E-2</v>
      </c>
      <c r="AL86">
        <f t="shared" si="26"/>
        <v>-0.12911841013594189</v>
      </c>
      <c r="AN86">
        <f t="shared" si="36"/>
        <v>0</v>
      </c>
      <c r="AO86">
        <f t="shared" si="36"/>
        <v>0</v>
      </c>
      <c r="AP86">
        <f t="shared" si="36"/>
        <v>-3.0721859519115895E-19</v>
      </c>
      <c r="AQ86">
        <f t="shared" si="36"/>
        <v>-9.1705185394084601E-15</v>
      </c>
      <c r="AR86">
        <f t="shared" si="36"/>
        <v>-9.1708257580036517E-15</v>
      </c>
      <c r="AS86">
        <f t="shared" si="36"/>
        <v>-6.4199532576797978E-6</v>
      </c>
      <c r="AT86">
        <f t="shared" si="36"/>
        <v>-4.194369461687081E-6</v>
      </c>
      <c r="AU86">
        <f t="shared" si="23"/>
        <v>-1.0614322728537705E-5</v>
      </c>
      <c r="AW86">
        <v>83</v>
      </c>
      <c r="AX86">
        <f>IF(Z86&gt;0, (R86*SUMPRODUCT(K86:$K$98, X86:$X$98)-K86*$AZ$3)/Z86, 0)</f>
        <v>-8707091842441748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0.86550461000000001</v>
      </c>
      <c r="Q87" s="4">
        <f t="shared" si="48"/>
        <v>50</v>
      </c>
      <c r="R87">
        <f t="shared" si="28"/>
        <v>250000</v>
      </c>
      <c r="S87">
        <f t="shared" si="29"/>
        <v>-6.2445598548166168E+16</v>
      </c>
      <c r="U87">
        <f t="shared" si="40"/>
        <v>0.86550461000000001</v>
      </c>
      <c r="V87">
        <f t="shared" si="41"/>
        <v>0.01</v>
      </c>
      <c r="W87">
        <f t="shared" si="42"/>
        <v>7.4743490639547971E-17</v>
      </c>
      <c r="X87">
        <f t="shared" si="43"/>
        <v>6.4690835716020615E-17</v>
      </c>
      <c r="Y87">
        <f t="shared" si="44"/>
        <v>7.4743490639547976E-19</v>
      </c>
      <c r="Z87">
        <f t="shared" si="45"/>
        <v>9.305220017131877E-18</v>
      </c>
      <c r="AB87">
        <f t="shared" si="46"/>
        <v>-0.65079843762322931</v>
      </c>
      <c r="AC87">
        <f t="shared" si="30"/>
        <v>-0.58107003359217713</v>
      </c>
      <c r="AE87">
        <f t="shared" si="31"/>
        <v>0</v>
      </c>
      <c r="AF87">
        <f t="shared" si="32"/>
        <v>0</v>
      </c>
      <c r="AG87">
        <f t="shared" si="32"/>
        <v>-4.6526100085659389E-16</v>
      </c>
      <c r="AH87">
        <f t="shared" si="33"/>
        <v>-1.6172708929005153E-11</v>
      </c>
      <c r="AI87">
        <f t="shared" si="34"/>
        <v>-1.6173174190006011E-11</v>
      </c>
      <c r="AJ87">
        <f t="shared" si="35"/>
        <v>-6.9728404031052182E-2</v>
      </c>
      <c r="AK87">
        <f t="shared" si="49"/>
        <v>-4.5555890633626056E-2</v>
      </c>
      <c r="AL87">
        <f t="shared" si="26"/>
        <v>-0.11528429468085141</v>
      </c>
      <c r="AN87">
        <f t="shared" si="36"/>
        <v>0</v>
      </c>
      <c r="AO87">
        <f t="shared" si="36"/>
        <v>0</v>
      </c>
      <c r="AP87">
        <f t="shared" si="36"/>
        <v>-3.4149373949620956E-20</v>
      </c>
      <c r="AQ87">
        <f t="shared" si="36"/>
        <v>-1.1870496000699636E-15</v>
      </c>
      <c r="AR87">
        <f t="shared" si="36"/>
        <v>-1.1870837494439133E-15</v>
      </c>
      <c r="AS87">
        <f t="shared" si="36"/>
        <v>-5.1179474311894952E-6</v>
      </c>
      <c r="AT87">
        <f t="shared" si="36"/>
        <v>-3.3437256550441921E-6</v>
      </c>
      <c r="AU87">
        <f t="shared" si="23"/>
        <v>-8.4616730874207714E-6</v>
      </c>
      <c r="AW87">
        <v>84</v>
      </c>
      <c r="AX87">
        <f>IF(Z87&gt;0, (R87*SUMPRODUCT(K87:$K$98, X87:$X$98)-K87*$AZ$3)/Z87, 0)</f>
        <v>-6.2445598548166168E+16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0.88304594599999997</v>
      </c>
      <c r="Q88" s="4">
        <f t="shared" si="48"/>
        <v>50</v>
      </c>
      <c r="R88">
        <f t="shared" si="28"/>
        <v>250000</v>
      </c>
      <c r="S88">
        <f t="shared" si="29"/>
        <v>-5.212986008339607E+17</v>
      </c>
      <c r="U88">
        <f t="shared" si="40"/>
        <v>0.88304594599999997</v>
      </c>
      <c r="V88">
        <f t="shared" si="41"/>
        <v>0.01</v>
      </c>
      <c r="W88">
        <f t="shared" si="42"/>
        <v>9.305220017131877E-18</v>
      </c>
      <c r="X88">
        <f t="shared" si="43"/>
        <v>8.2169368127663542E-18</v>
      </c>
      <c r="Y88">
        <f t="shared" si="44"/>
        <v>9.3052200171318777E-20</v>
      </c>
      <c r="Z88">
        <f t="shared" si="45"/>
        <v>9.9523100419420414E-19</v>
      </c>
      <c r="AB88">
        <f t="shared" si="46"/>
        <v>-0.58107003359217713</v>
      </c>
      <c r="AC88">
        <f t="shared" si="30"/>
        <v>-0.5188125299930163</v>
      </c>
      <c r="AE88">
        <f t="shared" si="31"/>
        <v>0</v>
      </c>
      <c r="AF88">
        <f t="shared" si="32"/>
        <v>0</v>
      </c>
      <c r="AG88">
        <f t="shared" si="32"/>
        <v>-4.9761550209710208E-17</v>
      </c>
      <c r="AH88">
        <f t="shared" si="33"/>
        <v>-2.0542342031915886E-12</v>
      </c>
      <c r="AI88">
        <f t="shared" si="34"/>
        <v>-2.0542839647417983E-12</v>
      </c>
      <c r="AJ88">
        <f t="shared" si="35"/>
        <v>-6.2257503599160824E-2</v>
      </c>
      <c r="AK88">
        <f t="shared" si="49"/>
        <v>-4.0674902351452401E-2</v>
      </c>
      <c r="AL88">
        <f t="shared" si="26"/>
        <v>-0.10293240595266751</v>
      </c>
      <c r="AN88">
        <f t="shared" si="36"/>
        <v>0</v>
      </c>
      <c r="AO88">
        <f t="shared" si="36"/>
        <v>0</v>
      </c>
      <c r="AP88">
        <f t="shared" si="36"/>
        <v>-3.2610839156017444E-21</v>
      </c>
      <c r="AQ88">
        <f t="shared" si="36"/>
        <v>-1.3462261707433386E-16</v>
      </c>
      <c r="AR88">
        <f t="shared" si="36"/>
        <v>-1.3462587815824946E-16</v>
      </c>
      <c r="AS88">
        <f t="shared" si="36"/>
        <v>-4.0799963577727017E-6</v>
      </c>
      <c r="AT88">
        <f t="shared" si="36"/>
        <v>-2.6655976204115417E-6</v>
      </c>
      <c r="AU88">
        <f t="shared" si="23"/>
        <v>-6.7455939783188692E-6</v>
      </c>
      <c r="AW88">
        <v>85</v>
      </c>
      <c r="AX88">
        <f>IF(Z88&gt;0, (R88*SUMPRODUCT(K88:$K$98, X88:$X$98)-K88*$AZ$3)/Z88, 0)</f>
        <v>-5.212986008339607E+17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50</v>
      </c>
      <c r="R89">
        <f t="shared" si="28"/>
        <v>250000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9.9523100419420414E-19</v>
      </c>
      <c r="X89">
        <f t="shared" si="43"/>
        <v>9.9523100419420414E-19</v>
      </c>
      <c r="Y89">
        <f t="shared" si="44"/>
        <v>9.9523100419420416E-21</v>
      </c>
      <c r="Z89">
        <f t="shared" si="45"/>
        <v>0</v>
      </c>
      <c r="AB89">
        <f t="shared" si="46"/>
        <v>-0.5188125299930163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-2.4880775104855103E-13</v>
      </c>
      <c r="AI89">
        <f t="shared" si="34"/>
        <v>-2.4880775104855103E-13</v>
      </c>
      <c r="AJ89">
        <f t="shared" si="35"/>
        <v>-0.5188125299930163</v>
      </c>
      <c r="AK89">
        <f t="shared" si="49"/>
        <v>-3.6316877099511147E-2</v>
      </c>
      <c r="AL89">
        <f t="shared" si="26"/>
        <v>-0.55512940709277625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-1.4558410337507787E-17</v>
      </c>
      <c r="AR89">
        <f t="shared" si="36"/>
        <v>-1.4558410337507787E-17</v>
      </c>
      <c r="AS89">
        <f t="shared" si="36"/>
        <v>-3.0357115757237916E-5</v>
      </c>
      <c r="AT89">
        <f t="shared" si="36"/>
        <v>-2.1249981030066543E-6</v>
      </c>
      <c r="AU89">
        <f t="shared" si="23"/>
        <v>-3.248211386025913E-5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17495.202022904923</v>
      </c>
      <c r="AO91" s="8">
        <f t="shared" si="50"/>
        <v>-1749.5202022904923</v>
      </c>
      <c r="AP91" s="8">
        <f t="shared" si="50"/>
        <v>-2842.9269122571768</v>
      </c>
      <c r="AQ91" s="8">
        <f t="shared" si="50"/>
        <v>-7916.6671048115168</v>
      </c>
      <c r="AR91" s="8">
        <f t="shared" si="50"/>
        <v>4986.0878035457408</v>
      </c>
      <c r="AS91" s="8">
        <f t="shared" si="50"/>
        <v>-1770.5183005353972</v>
      </c>
      <c r="AT91" s="8">
        <f t="shared" si="50"/>
        <v>1032.8023419789815</v>
      </c>
      <c r="AU91" s="8">
        <f t="shared" si="50"/>
        <v>4248.3718449893213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4" priority="1" operator="lessThan">
      <formula>0</formula>
    </cfRule>
  </conditionalFormatting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23B67-30D9-437C-AA8F-F5CB0C70D3C2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'S.45.04.C'!C3*(1+C12)</f>
        <v>43570.490885744359</v>
      </c>
      <c r="K3">
        <v>1</v>
      </c>
      <c r="L3" s="2">
        <v>0</v>
      </c>
      <c r="O3">
        <f>$C$3</f>
        <v>43570.490885744359</v>
      </c>
      <c r="P3">
        <f>O3*C5</f>
        <v>4357.0490885744357</v>
      </c>
      <c r="Q3" s="4">
        <f>B8</f>
        <v>2519.9082039999998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43570.490885744359</v>
      </c>
      <c r="AF3">
        <f t="shared" ref="AF3:AG34" si="4">-$Z3*P3</f>
        <v>-4357.0490885744357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36693.533593169923</v>
      </c>
      <c r="AJ3">
        <f t="shared" ref="AJ3:AJ66" si="7">AB3-AC3</f>
        <v>0</v>
      </c>
      <c r="AL3">
        <f t="shared" ref="AL3:AL34" si="8">SUM(AI3:AK3)</f>
        <v>36693.533593169923</v>
      </c>
      <c r="AN3">
        <f t="shared" ref="AN3:AU34" si="9">AE3*$K3</f>
        <v>43570.490885744359</v>
      </c>
      <c r="AO3">
        <f t="shared" si="9"/>
        <v>-4357.0490885744357</v>
      </c>
      <c r="AP3">
        <f t="shared" si="9"/>
        <v>-2519.9082039999998</v>
      </c>
      <c r="AQ3">
        <f t="shared" si="9"/>
        <v>0</v>
      </c>
      <c r="AR3">
        <f t="shared" si="9"/>
        <v>36693.533593169923</v>
      </c>
      <c r="AS3">
        <f t="shared" si="9"/>
        <v>0</v>
      </c>
      <c r="AT3">
        <f t="shared" si="9"/>
        <v>0</v>
      </c>
      <c r="AU3">
        <f t="shared" si="9"/>
        <v>36693.533593169923</v>
      </c>
      <c r="AW3">
        <v>0</v>
      </c>
      <c r="AX3">
        <f>IF(Z3&gt;0, (R3*SUMPRODUCT(K3:$K$98, X3:$X$98)-K3*$AZ$3)/Z3, 0)</f>
        <v>0</v>
      </c>
      <c r="AZ3">
        <f>C6*ABS(SUMPRODUCT(X4:X79, K4:K79))/1</f>
        <v>17674.498134601945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2.5943469999999999E-3</v>
      </c>
      <c r="R4">
        <f t="shared" si="0"/>
        <v>250000</v>
      </c>
      <c r="S4">
        <f t="shared" si="1"/>
        <v>1917.8503008908265</v>
      </c>
      <c r="U4">
        <f t="shared" ref="U4:U67" si="13">M4</f>
        <v>2.5943469999999999E-3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2.5943469999999999E-3</v>
      </c>
      <c r="Y4">
        <f t="shared" ref="Y4:Y67" si="17">V4*W4</f>
        <v>0.01</v>
      </c>
      <c r="Z4">
        <f t="shared" ref="Z4:Z67" si="18">MAX(0, W4-X4-Y4)</f>
        <v>0.98740565299999994</v>
      </c>
      <c r="AB4">
        <f t="shared" ref="AB4:AB67" si="19">AC3</f>
        <v>0</v>
      </c>
      <c r="AC4">
        <f t="shared" si="2"/>
        <v>1893.6962287073529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-648.58674999999994</v>
      </c>
      <c r="AI4">
        <f t="shared" si="6"/>
        <v>-648.58674999999994</v>
      </c>
      <c r="AJ4">
        <f t="shared" si="7"/>
        <v>-1893.6962287073529</v>
      </c>
      <c r="AK4">
        <f>G4*SUM(AB4, AE4:AF4)</f>
        <v>0</v>
      </c>
      <c r="AL4">
        <f t="shared" si="8"/>
        <v>-2542.2829787073529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-579.09531249999986</v>
      </c>
      <c r="AR4">
        <f t="shared" si="9"/>
        <v>-579.09531249999986</v>
      </c>
      <c r="AS4">
        <f t="shared" si="9"/>
        <v>-1690.8002042029937</v>
      </c>
      <c r="AT4">
        <f t="shared" si="9"/>
        <v>0</v>
      </c>
      <c r="AU4">
        <f t="shared" si="9"/>
        <v>-2269.8955167029935</v>
      </c>
      <c r="AW4">
        <v>1</v>
      </c>
      <c r="AX4">
        <f>IF(Z4&gt;0, (R4*SUMPRODUCT(K4:$K$98, X4:$X$98)-K4*$AZ$3)/Z4, 0)</f>
        <v>1917.8503008908265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2.6922130000000002E-3</v>
      </c>
      <c r="Q5" s="4">
        <f t="shared" ref="Q5:Q68" si="21">$C$8</f>
        <v>50</v>
      </c>
      <c r="R5">
        <f t="shared" si="0"/>
        <v>250000</v>
      </c>
      <c r="S5">
        <f t="shared" si="1"/>
        <v>3082.8633329312156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1893.6962287073529</v>
      </c>
      <c r="AC5">
        <f t="shared" si="2"/>
        <v>3005.4011204103426</v>
      </c>
      <c r="AE5">
        <f t="shared" si="3"/>
        <v>0</v>
      </c>
      <c r="AF5">
        <f t="shared" si="4"/>
        <v>0</v>
      </c>
      <c r="AG5">
        <f t="shared" si="4"/>
        <v>-48.743664506735996</v>
      </c>
      <c r="AH5">
        <f t="shared" si="5"/>
        <v>-664.57658382002217</v>
      </c>
      <c r="AI5">
        <f t="shared" si="6"/>
        <v>-713.32024832675813</v>
      </c>
      <c r="AJ5">
        <f t="shared" si="7"/>
        <v>-1111.7048917029897</v>
      </c>
      <c r="AK5">
        <f>G5*SUM(AB5, AE5:AF5)</f>
        <v>132.55873600951472</v>
      </c>
      <c r="AL5">
        <f t="shared" si="8"/>
        <v>-1692.4664040202333</v>
      </c>
      <c r="AN5">
        <f t="shared" si="9"/>
        <v>0</v>
      </c>
      <c r="AO5">
        <f t="shared" si="9"/>
        <v>0</v>
      </c>
      <c r="AP5">
        <f t="shared" si="9"/>
        <v>-38.858150914170913</v>
      </c>
      <c r="AQ5">
        <f t="shared" si="9"/>
        <v>-529.79638378509412</v>
      </c>
      <c r="AR5">
        <f t="shared" si="9"/>
        <v>-568.65453469926501</v>
      </c>
      <c r="AS5">
        <f t="shared" si="9"/>
        <v>-886.24433330914349</v>
      </c>
      <c r="AT5">
        <f t="shared" si="9"/>
        <v>105.6750127626871</v>
      </c>
      <c r="AU5">
        <f t="shared" si="9"/>
        <v>-1349.2238552457216</v>
      </c>
      <c r="AW5">
        <v>2</v>
      </c>
      <c r="AX5">
        <f>IF(Z5&gt;0, (R5*SUMPRODUCT(K5:$K$98, X5:$X$98)-K5*$AZ$3)/Z5, 0)</f>
        <v>3082.8633329312156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2.807183E-3</v>
      </c>
      <c r="Q6" s="4">
        <f t="shared" si="21"/>
        <v>50</v>
      </c>
      <c r="R6">
        <f t="shared" si="0"/>
        <v>250000</v>
      </c>
      <c r="S6">
        <f t="shared" si="1"/>
        <v>4140.9994210517762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3005.4011204103426</v>
      </c>
      <c r="AC6">
        <f t="shared" si="2"/>
        <v>3985.2477760922065</v>
      </c>
      <c r="AE6">
        <f t="shared" si="3"/>
        <v>0</v>
      </c>
      <c r="AF6">
        <f t="shared" si="4"/>
        <v>0</v>
      </c>
      <c r="AG6">
        <f t="shared" si="4"/>
        <v>-48.119395475307627</v>
      </c>
      <c r="AH6">
        <f t="shared" si="5"/>
        <v>-684.16193180506332</v>
      </c>
      <c r="AI6">
        <f t="shared" si="6"/>
        <v>-732.28132728037099</v>
      </c>
      <c r="AJ6">
        <f t="shared" si="7"/>
        <v>-979.84665568186392</v>
      </c>
      <c r="AK6">
        <f>G6*SUM(AB6, AE6:AF6)</f>
        <v>210.378078428724</v>
      </c>
      <c r="AL6">
        <f t="shared" si="8"/>
        <v>-1501.749904533511</v>
      </c>
      <c r="AN6">
        <f t="shared" si="9"/>
        <v>0</v>
      </c>
      <c r="AO6">
        <f t="shared" si="9"/>
        <v>0</v>
      </c>
      <c r="AP6">
        <f t="shared" si="9"/>
        <v>-34.250435236045988</v>
      </c>
      <c r="AQ6">
        <f t="shared" si="9"/>
        <v>-486.97294936470996</v>
      </c>
      <c r="AR6">
        <f t="shared" si="9"/>
        <v>-521.22338460075594</v>
      </c>
      <c r="AS6">
        <f t="shared" si="9"/>
        <v>-697.43549540037907</v>
      </c>
      <c r="AT6">
        <f t="shared" si="9"/>
        <v>149.74296079850637</v>
      </c>
      <c r="AU6">
        <f t="shared" si="9"/>
        <v>-1068.9159192026286</v>
      </c>
      <c r="AW6">
        <v>3</v>
      </c>
      <c r="AX6">
        <f>IF(Z6&gt;0, (R6*SUMPRODUCT(K6:$K$98, X6:$X$98)-K6*$AZ$3)/Z6, 0)</f>
        <v>4140.9994210517762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2.939255E-3</v>
      </c>
      <c r="Q7" s="4">
        <f t="shared" si="21"/>
        <v>50</v>
      </c>
      <c r="R7">
        <f t="shared" si="0"/>
        <v>250000</v>
      </c>
      <c r="S7">
        <f t="shared" si="1"/>
        <v>5101.5792973093048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3985.2477760922065</v>
      </c>
      <c r="AC7">
        <f t="shared" si="2"/>
        <v>4846.1703976801346</v>
      </c>
      <c r="AE7">
        <f t="shared" si="3"/>
        <v>0</v>
      </c>
      <c r="AF7">
        <f t="shared" si="4"/>
        <v>0</v>
      </c>
      <c r="AG7">
        <f t="shared" si="4"/>
        <v>-47.496766346806773</v>
      </c>
      <c r="AH7">
        <f t="shared" si="5"/>
        <v>-707.17586873887649</v>
      </c>
      <c r="AI7">
        <f t="shared" si="6"/>
        <v>-754.67263508568328</v>
      </c>
      <c r="AJ7">
        <f t="shared" si="7"/>
        <v>-860.92262158792801</v>
      </c>
      <c r="AK7">
        <f>G7*SUM(AB7, AE7:AF7)</f>
        <v>278.96734432645451</v>
      </c>
      <c r="AL7">
        <f t="shared" si="8"/>
        <v>-1336.6279123471568</v>
      </c>
      <c r="AN7">
        <f t="shared" si="9"/>
        <v>0</v>
      </c>
      <c r="AO7">
        <f t="shared" si="9"/>
        <v>0</v>
      </c>
      <c r="AP7">
        <f t="shared" si="9"/>
        <v>-30.185053679165897</v>
      </c>
      <c r="AQ7">
        <f t="shared" si="9"/>
        <v>-449.4230491951979</v>
      </c>
      <c r="AR7">
        <f t="shared" si="9"/>
        <v>-479.60810287436385</v>
      </c>
      <c r="AS7">
        <f t="shared" si="9"/>
        <v>-547.13189012680971</v>
      </c>
      <c r="AT7">
        <f t="shared" si="9"/>
        <v>177.28879060404725</v>
      </c>
      <c r="AU7">
        <f t="shared" si="9"/>
        <v>-849.45120239712628</v>
      </c>
      <c r="AW7">
        <v>4</v>
      </c>
      <c r="AX7">
        <f>IF(Z7&gt;0, (R7*SUMPRODUCT(K7:$K$98, X7:$X$98)-K7*$AZ$3)/Z7, 0)</f>
        <v>5101.5792973093048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3.7729310000000002E-3</v>
      </c>
      <c r="Q8" s="4">
        <f t="shared" si="21"/>
        <v>50</v>
      </c>
      <c r="R8">
        <f t="shared" si="0"/>
        <v>250000</v>
      </c>
      <c r="S8">
        <f t="shared" si="1"/>
        <v>5977.7061222093971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4846.1703976801346</v>
      </c>
      <c r="AC8">
        <f t="shared" si="2"/>
        <v>5600.225536835509</v>
      </c>
      <c r="AE8">
        <f t="shared" si="3"/>
        <v>0</v>
      </c>
      <c r="AF8">
        <f t="shared" si="4"/>
        <v>0</v>
      </c>
      <c r="AG8">
        <f t="shared" si="4"/>
        <v>-46.842596661189084</v>
      </c>
      <c r="AH8">
        <f t="shared" si="5"/>
        <v>-896.01011074812016</v>
      </c>
      <c r="AI8">
        <f t="shared" si="6"/>
        <v>-942.85270740930923</v>
      </c>
      <c r="AJ8">
        <f t="shared" si="7"/>
        <v>-754.05513915537449</v>
      </c>
      <c r="AK8">
        <f t="shared" ref="AK8:AK71" si="22">G8*SUM(AB8:AB8, AE8:AF8)</f>
        <v>339.23192783760948</v>
      </c>
      <c r="AL8">
        <f t="shared" si="8"/>
        <v>-1357.6759187270743</v>
      </c>
      <c r="AN8">
        <f t="shared" si="9"/>
        <v>0</v>
      </c>
      <c r="AO8">
        <f t="shared" si="9"/>
        <v>0</v>
      </c>
      <c r="AP8">
        <f t="shared" si="9"/>
        <v>-26.57974733715308</v>
      </c>
      <c r="AQ8">
        <f t="shared" si="9"/>
        <v>-508.42019983387974</v>
      </c>
      <c r="AR8">
        <f t="shared" si="9"/>
        <v>-534.99994717103289</v>
      </c>
      <c r="AS8">
        <f t="shared" si="9"/>
        <v>-427.87113664938499</v>
      </c>
      <c r="AT8">
        <f t="shared" si="9"/>
        <v>192.48930617225352</v>
      </c>
      <c r="AU8">
        <f t="shared" si="9"/>
        <v>-770.3817776481643</v>
      </c>
      <c r="AW8">
        <v>5</v>
      </c>
      <c r="AX8">
        <f>IF(Z8&gt;0, (R8*SUMPRODUCT(K8:$K$98, X8:$X$98)-K8*$AZ$3)/Z8, 0)</f>
        <v>5977.7061222093971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4.6883589999999996E-3</v>
      </c>
      <c r="Q9" s="4">
        <f t="shared" si="21"/>
        <v>50</v>
      </c>
      <c r="R9">
        <f t="shared" si="0"/>
        <v>250000</v>
      </c>
      <c r="S9">
        <f t="shared" si="1"/>
        <v>6680.0983444364783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5600.225536835509</v>
      </c>
      <c r="AC9">
        <f t="shared" si="2"/>
        <v>6166.3394337432201</v>
      </c>
      <c r="AE9">
        <f t="shared" si="3"/>
        <v>0</v>
      </c>
      <c r="AF9">
        <f t="shared" si="4"/>
        <v>0</v>
      </c>
      <c r="AG9">
        <f t="shared" si="4"/>
        <v>-46.154555784937337</v>
      </c>
      <c r="AH9">
        <f t="shared" si="5"/>
        <v>-1098.0745481992788</v>
      </c>
      <c r="AI9">
        <f t="shared" si="6"/>
        <v>-1144.2291039842162</v>
      </c>
      <c r="AJ9">
        <f t="shared" si="7"/>
        <v>-566.11389690771102</v>
      </c>
      <c r="AK9">
        <f t="shared" si="22"/>
        <v>392.01578757848569</v>
      </c>
      <c r="AL9">
        <f t="shared" si="8"/>
        <v>-1318.3272133134415</v>
      </c>
      <c r="AN9">
        <f t="shared" si="9"/>
        <v>0</v>
      </c>
      <c r="AO9">
        <f t="shared" si="9"/>
        <v>0</v>
      </c>
      <c r="AP9">
        <f t="shared" si="9"/>
        <v>-23.383334344763998</v>
      </c>
      <c r="AQ9">
        <f t="shared" si="9"/>
        <v>-556.31873949048054</v>
      </c>
      <c r="AR9">
        <f t="shared" si="9"/>
        <v>-579.70207383524462</v>
      </c>
      <c r="AS9">
        <f t="shared" si="9"/>
        <v>-286.81091830441585</v>
      </c>
      <c r="AT9">
        <f t="shared" si="9"/>
        <v>198.60739798009863</v>
      </c>
      <c r="AU9">
        <f t="shared" si="9"/>
        <v>-667.90559415956182</v>
      </c>
      <c r="AW9">
        <v>6</v>
      </c>
      <c r="AX9">
        <f>IF(Z9&gt;0, (R9*SUMPRODUCT(K9:$K$98, X9:$X$98)-K9*$AZ$3)/Z9, 0)</f>
        <v>6680.0983444364783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5.6712799999999999E-3</v>
      </c>
      <c r="Q10" s="4">
        <f t="shared" si="21"/>
        <v>50</v>
      </c>
      <c r="R10">
        <f t="shared" si="0"/>
        <v>250000</v>
      </c>
      <c r="S10">
        <f t="shared" si="1"/>
        <v>7230.0733978137341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6166.3394337432201</v>
      </c>
      <c r="AC10">
        <f t="shared" si="2"/>
        <v>6569.4261377720095</v>
      </c>
      <c r="AE10">
        <f t="shared" si="3"/>
        <v>0</v>
      </c>
      <c r="AF10">
        <f t="shared" si="4"/>
        <v>0</v>
      </c>
      <c r="AG10">
        <f t="shared" si="4"/>
        <v>-45.431254817955967</v>
      </c>
      <c r="AH10">
        <f t="shared" si="5"/>
        <v>-1308.7770456599972</v>
      </c>
      <c r="AI10">
        <f t="shared" si="6"/>
        <v>-1354.2083004779531</v>
      </c>
      <c r="AJ10">
        <f t="shared" si="7"/>
        <v>-403.08670402878943</v>
      </c>
      <c r="AK10">
        <f t="shared" si="22"/>
        <v>431.64376036202543</v>
      </c>
      <c r="AL10">
        <f t="shared" si="8"/>
        <v>-1325.6512441447171</v>
      </c>
      <c r="AN10">
        <f t="shared" si="9"/>
        <v>0</v>
      </c>
      <c r="AO10">
        <f t="shared" si="9"/>
        <v>0</v>
      </c>
      <c r="AP10">
        <f t="shared" si="9"/>
        <v>-20.550792468672846</v>
      </c>
      <c r="AQ10">
        <f t="shared" si="9"/>
        <v>-592.02426965523739</v>
      </c>
      <c r="AR10">
        <f t="shared" si="9"/>
        <v>-612.57506212391024</v>
      </c>
      <c r="AS10">
        <f t="shared" si="9"/>
        <v>-182.33595428015755</v>
      </c>
      <c r="AT10">
        <f t="shared" si="9"/>
        <v>195.25371630482832</v>
      </c>
      <c r="AU10">
        <f t="shared" si="9"/>
        <v>-599.65730009923948</v>
      </c>
      <c r="AW10">
        <v>7</v>
      </c>
      <c r="AX10">
        <f>IF(Z10&gt;0, (R10*SUMPRODUCT(K10:$K$98, X10:$X$98)-K10*$AZ$3)/Z10, 0)</f>
        <v>7230.0733978137341</v>
      </c>
    </row>
    <row r="11" spans="1:52" x14ac:dyDescent="0.25">
      <c r="A11" t="s">
        <v>33</v>
      </c>
      <c r="C11" s="12">
        <f>AU81</f>
        <v>16958.63462723554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6.8024940000000001E-3</v>
      </c>
      <c r="Q11" s="4">
        <f t="shared" si="21"/>
        <v>50</v>
      </c>
      <c r="R11">
        <f t="shared" si="0"/>
        <v>250000</v>
      </c>
      <c r="S11">
        <f t="shared" si="1"/>
        <v>7649.8049127348067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6569.4261377720095</v>
      </c>
      <c r="AC11">
        <f t="shared" si="2"/>
        <v>6834.0138712589787</v>
      </c>
      <c r="AE11">
        <f t="shared" si="3"/>
        <v>0</v>
      </c>
      <c r="AF11">
        <f t="shared" si="4"/>
        <v>0</v>
      </c>
      <c r="AG11">
        <f t="shared" si="4"/>
        <v>-44.66789643146479</v>
      </c>
      <c r="AH11">
        <f t="shared" si="5"/>
        <v>-1545.2291915580829</v>
      </c>
      <c r="AI11">
        <f t="shared" si="6"/>
        <v>-1589.8970879895478</v>
      </c>
      <c r="AJ11">
        <f t="shared" si="7"/>
        <v>-264.58773348696923</v>
      </c>
      <c r="AK11">
        <f t="shared" si="22"/>
        <v>459.8598296440407</v>
      </c>
      <c r="AL11">
        <f t="shared" si="8"/>
        <v>-1394.6249918324763</v>
      </c>
      <c r="AN11">
        <f t="shared" si="9"/>
        <v>0</v>
      </c>
      <c r="AO11">
        <f t="shared" si="9"/>
        <v>0</v>
      </c>
      <c r="AP11">
        <f t="shared" si="9"/>
        <v>-18.040614197788145</v>
      </c>
      <c r="AQ11">
        <f t="shared" si="9"/>
        <v>-624.09215385442963</v>
      </c>
      <c r="AR11">
        <f t="shared" si="9"/>
        <v>-642.13276805221778</v>
      </c>
      <c r="AS11">
        <f t="shared" si="9"/>
        <v>-106.86254788446217</v>
      </c>
      <c r="AT11">
        <f t="shared" si="9"/>
        <v>185.72967241467796</v>
      </c>
      <c r="AU11">
        <f t="shared" si="9"/>
        <v>-563.26564352200194</v>
      </c>
      <c r="AW11">
        <v>8</v>
      </c>
      <c r="AX11">
        <f>IF(Z11&gt;0, (R11*SUMPRODUCT(K11:$K$98, X11:$X$98)-K11*$AZ$3)/Z11, 0)</f>
        <v>7649.8049127348067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8.090557E-3</v>
      </c>
      <c r="Q12" s="4">
        <f t="shared" si="21"/>
        <v>50</v>
      </c>
      <c r="R12">
        <f t="shared" si="0"/>
        <v>250000</v>
      </c>
      <c r="S12">
        <f t="shared" si="1"/>
        <v>7951.1867391968062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6834.0138712589787</v>
      </c>
      <c r="AC12">
        <f t="shared" si="2"/>
        <v>6974.7538630672343</v>
      </c>
      <c r="AE12">
        <f t="shared" si="3"/>
        <v>0</v>
      </c>
      <c r="AF12">
        <f t="shared" si="4"/>
        <v>0</v>
      </c>
      <c r="AG12">
        <f t="shared" si="4"/>
        <v>-43.859829305001284</v>
      </c>
      <c r="AH12">
        <f t="shared" si="5"/>
        <v>-1806.9408107443126</v>
      </c>
      <c r="AI12">
        <f t="shared" si="6"/>
        <v>-1850.8006400493139</v>
      </c>
      <c r="AJ12">
        <f t="shared" si="7"/>
        <v>-140.73999180825558</v>
      </c>
      <c r="AK12">
        <f t="shared" si="22"/>
        <v>478.38097098812858</v>
      </c>
      <c r="AL12">
        <f t="shared" si="8"/>
        <v>-1513.1596608694408</v>
      </c>
      <c r="AN12">
        <f t="shared" si="9"/>
        <v>0</v>
      </c>
      <c r="AO12">
        <f t="shared" si="9"/>
        <v>0</v>
      </c>
      <c r="AP12">
        <f t="shared" si="9"/>
        <v>-15.816294141364331</v>
      </c>
      <c r="AQ12">
        <f t="shared" si="9"/>
        <v>-651.60097090274235</v>
      </c>
      <c r="AR12">
        <f t="shared" si="9"/>
        <v>-667.41726504410667</v>
      </c>
      <c r="AS12">
        <f t="shared" si="9"/>
        <v>-50.752251961882358</v>
      </c>
      <c r="AT12">
        <f t="shared" si="9"/>
        <v>172.50897389874137</v>
      </c>
      <c r="AU12">
        <f t="shared" si="9"/>
        <v>-545.66054310724758</v>
      </c>
      <c r="AW12">
        <v>9</v>
      </c>
      <c r="AX12">
        <f>IF(Z12&gt;0, (R12*SUMPRODUCT(K12:$K$98, X12:$X$98)-K12*$AZ$3)/Z12, 0)</f>
        <v>7951.1867391968062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9.5159809999999997E-3</v>
      </c>
      <c r="Q13" s="4">
        <f t="shared" si="21"/>
        <v>50</v>
      </c>
      <c r="R13">
        <f t="shared" si="0"/>
        <v>250000</v>
      </c>
      <c r="S13">
        <f t="shared" si="1"/>
        <v>8145.8251166065029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6974.7538630672343</v>
      </c>
      <c r="AC13">
        <f t="shared" si="2"/>
        <v>7006.0387365061724</v>
      </c>
      <c r="AE13">
        <f t="shared" si="3"/>
        <v>0</v>
      </c>
      <c r="AF13">
        <f t="shared" si="4"/>
        <v>0</v>
      </c>
      <c r="AG13">
        <f t="shared" si="4"/>
        <v>-43.003861709621638</v>
      </c>
      <c r="AH13">
        <f t="shared" si="5"/>
        <v>-2086.8465116481771</v>
      </c>
      <c r="AI13">
        <f t="shared" si="6"/>
        <v>-2129.8503733577986</v>
      </c>
      <c r="AJ13">
        <f t="shared" si="7"/>
        <v>-31.284873438938121</v>
      </c>
      <c r="AK13">
        <f t="shared" si="22"/>
        <v>488.23277041470647</v>
      </c>
      <c r="AL13">
        <f t="shared" si="8"/>
        <v>-1672.9024763820303</v>
      </c>
      <c r="AN13">
        <f t="shared" si="9"/>
        <v>0</v>
      </c>
      <c r="AO13">
        <f t="shared" si="9"/>
        <v>0</v>
      </c>
      <c r="AP13">
        <f t="shared" si="9"/>
        <v>-13.846092540545582</v>
      </c>
      <c r="AQ13">
        <f t="shared" si="9"/>
        <v>-671.90872562336722</v>
      </c>
      <c r="AR13">
        <f t="shared" si="9"/>
        <v>-685.75481816391277</v>
      </c>
      <c r="AS13">
        <f t="shared" si="9"/>
        <v>-10.072891957465206</v>
      </c>
      <c r="AT13">
        <f t="shared" si="9"/>
        <v>157.19788530006528</v>
      </c>
      <c r="AU13">
        <f t="shared" si="9"/>
        <v>-538.6298248213127</v>
      </c>
      <c r="AW13">
        <v>10</v>
      </c>
      <c r="AX13">
        <f>IF(Z13&gt;0, (R13*SUMPRODUCT(K13:$K$98, X13:$X$98)-K13*$AZ$3)/Z13, 0)</f>
        <v>8145.8251166065029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1.1135328E-2</v>
      </c>
      <c r="Q14" s="4">
        <f t="shared" si="21"/>
        <v>50</v>
      </c>
      <c r="R14">
        <f t="shared" si="0"/>
        <v>250000</v>
      </c>
      <c r="S14">
        <f t="shared" si="1"/>
        <v>8247.8393517024488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7006.0387365061724</v>
      </c>
      <c r="AC14">
        <f t="shared" si="2"/>
        <v>6943.8495147593076</v>
      </c>
      <c r="AE14">
        <f t="shared" si="3"/>
        <v>0</v>
      </c>
      <c r="AF14">
        <f t="shared" si="4"/>
        <v>0</v>
      </c>
      <c r="AG14">
        <f t="shared" si="4"/>
        <v>-42.094960987122143</v>
      </c>
      <c r="AH14">
        <f t="shared" si="5"/>
        <v>-2394.3105270163887</v>
      </c>
      <c r="AI14">
        <f t="shared" si="6"/>
        <v>-2436.405488003511</v>
      </c>
      <c r="AJ14">
        <f t="shared" si="7"/>
        <v>62.18922174686486</v>
      </c>
      <c r="AK14">
        <f t="shared" si="22"/>
        <v>490.4227115554321</v>
      </c>
      <c r="AL14">
        <f t="shared" si="8"/>
        <v>-1883.7935547012139</v>
      </c>
      <c r="AN14">
        <f t="shared" si="9"/>
        <v>0</v>
      </c>
      <c r="AO14">
        <f t="shared" si="9"/>
        <v>0</v>
      </c>
      <c r="AP14">
        <f t="shared" si="9"/>
        <v>-12.101295386770353</v>
      </c>
      <c r="AQ14">
        <f t="shared" si="9"/>
        <v>-688.30706230950159</v>
      </c>
      <c r="AR14">
        <f t="shared" si="9"/>
        <v>-700.40835769627199</v>
      </c>
      <c r="AS14">
        <f t="shared" si="9"/>
        <v>17.8779151847273</v>
      </c>
      <c r="AT14">
        <f t="shared" si="9"/>
        <v>140.98481047954269</v>
      </c>
      <c r="AU14">
        <f t="shared" si="9"/>
        <v>-541.545632032002</v>
      </c>
      <c r="AW14">
        <v>11</v>
      </c>
      <c r="AX14">
        <f>IF(Z14&gt;0, (R14*SUMPRODUCT(K14:$K$98, X14:$X$98)-K14*$AZ$3)/Z14, 0)</f>
        <v>8247.8393517024488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1.2969985999999999E-2</v>
      </c>
      <c r="Q15" s="4">
        <f t="shared" si="21"/>
        <v>50</v>
      </c>
      <c r="R15">
        <f t="shared" si="0"/>
        <v>250000</v>
      </c>
      <c r="S15">
        <f t="shared" si="1"/>
        <v>8266.7868603654351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6943.8495147593076</v>
      </c>
      <c r="AC15">
        <f t="shared" si="2"/>
        <v>6799.9348666252527</v>
      </c>
      <c r="AE15">
        <f t="shared" si="3"/>
        <v>0</v>
      </c>
      <c r="AF15">
        <f t="shared" si="4"/>
        <v>0</v>
      </c>
      <c r="AG15">
        <f t="shared" si="4"/>
        <v>-41.128040322577398</v>
      </c>
      <c r="AH15">
        <f t="shared" si="5"/>
        <v>-2729.855273367602</v>
      </c>
      <c r="AI15">
        <f t="shared" si="6"/>
        <v>-2770.9833136901793</v>
      </c>
      <c r="AJ15">
        <f t="shared" si="7"/>
        <v>143.91464813405491</v>
      </c>
      <c r="AK15">
        <f t="shared" si="22"/>
        <v>486.06946603315157</v>
      </c>
      <c r="AL15">
        <f t="shared" si="8"/>
        <v>-2140.999199522973</v>
      </c>
      <c r="AN15">
        <f t="shared" si="9"/>
        <v>0</v>
      </c>
      <c r="AO15">
        <f t="shared" si="9"/>
        <v>0</v>
      </c>
      <c r="AP15">
        <f t="shared" si="9"/>
        <v>-10.556543572459262</v>
      </c>
      <c r="AQ15">
        <f t="shared" si="9"/>
        <v>-700.68585601908967</v>
      </c>
      <c r="AR15">
        <f t="shared" si="9"/>
        <v>-711.24239959154886</v>
      </c>
      <c r="AS15">
        <f t="shared" si="9"/>
        <v>36.939305686011501</v>
      </c>
      <c r="AT15">
        <f t="shared" si="9"/>
        <v>124.7619253719748</v>
      </c>
      <c r="AU15">
        <f t="shared" si="9"/>
        <v>-549.54116853356265</v>
      </c>
      <c r="AW15">
        <v>12</v>
      </c>
      <c r="AX15">
        <f>IF(Z15&gt;0, (R15*SUMPRODUCT(K15:$K$98, X15:$X$98)-K15*$AZ$3)/Z15, 0)</f>
        <v>8266.7868603654351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1.4883069000000001E-2</v>
      </c>
      <c r="Q16" s="4">
        <f t="shared" si="21"/>
        <v>50</v>
      </c>
      <c r="R16">
        <f t="shared" si="0"/>
        <v>250000</v>
      </c>
      <c r="S16">
        <f t="shared" si="1"/>
        <v>8210.1625614742443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6799.9348666252527</v>
      </c>
      <c r="AC16">
        <f t="shared" si="2"/>
        <v>6585.3136661199569</v>
      </c>
      <c r="AE16">
        <f t="shared" si="3"/>
        <v>0</v>
      </c>
      <c r="AF16">
        <f t="shared" si="4"/>
        <v>0</v>
      </c>
      <c r="AG16">
        <f t="shared" si="4"/>
        <v>-40.104648457395925</v>
      </c>
      <c r="AH16">
        <f t="shared" si="5"/>
        <v>-3060.5573097785086</v>
      </c>
      <c r="AI16">
        <f t="shared" si="6"/>
        <v>-3100.6619582359044</v>
      </c>
      <c r="AJ16">
        <f t="shared" si="7"/>
        <v>214.62120050529575</v>
      </c>
      <c r="AK16">
        <f t="shared" si="22"/>
        <v>475.99544066376774</v>
      </c>
      <c r="AL16">
        <f t="shared" si="8"/>
        <v>-2410.0453170668411</v>
      </c>
      <c r="AN16">
        <f t="shared" si="9"/>
        <v>0</v>
      </c>
      <c r="AO16">
        <f t="shared" si="9"/>
        <v>0</v>
      </c>
      <c r="AP16">
        <f t="shared" si="9"/>
        <v>-9.1909503306645099</v>
      </c>
      <c r="AQ16">
        <f t="shared" si="9"/>
        <v>-701.40074281436478</v>
      </c>
      <c r="AR16">
        <f t="shared" si="9"/>
        <v>-710.59169314502924</v>
      </c>
      <c r="AS16">
        <f t="shared" si="9"/>
        <v>49.185639810489072</v>
      </c>
      <c r="AT16">
        <f t="shared" si="9"/>
        <v>109.08586961960178</v>
      </c>
      <c r="AU16">
        <f t="shared" si="9"/>
        <v>-552.32018371493837</v>
      </c>
      <c r="AW16">
        <v>13</v>
      </c>
      <c r="AX16">
        <f>IF(Z16&gt;0, (R16*SUMPRODUCT(K16:$K$98, X16:$X$98)-K16*$AZ$3)/Z16, 0)</f>
        <v>8210.1625614742443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1.6930661E-2</v>
      </c>
      <c r="Q17" s="4">
        <f t="shared" si="21"/>
        <v>50</v>
      </c>
      <c r="R17">
        <f t="shared" si="0"/>
        <v>250000</v>
      </c>
      <c r="S17">
        <f t="shared" si="1"/>
        <v>8094.764088924343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6585.3136661199569</v>
      </c>
      <c r="AC17">
        <f t="shared" si="2"/>
        <v>6317.8992228714778</v>
      </c>
      <c r="AE17">
        <f t="shared" si="3"/>
        <v>0</v>
      </c>
      <c r="AF17">
        <f t="shared" si="4"/>
        <v>0</v>
      </c>
      <c r="AG17">
        <f t="shared" si="4"/>
        <v>-39.024603765265624</v>
      </c>
      <c r="AH17">
        <f t="shared" si="5"/>
        <v>-3394.9910377817164</v>
      </c>
      <c r="AI17">
        <f t="shared" si="6"/>
        <v>-3434.0156415469819</v>
      </c>
      <c r="AJ17">
        <f t="shared" si="7"/>
        <v>267.41444324847907</v>
      </c>
      <c r="AK17">
        <f t="shared" si="22"/>
        <v>460.97195662839704</v>
      </c>
      <c r="AL17">
        <f t="shared" si="8"/>
        <v>-2705.6292416701058</v>
      </c>
      <c r="AN17">
        <f t="shared" si="9"/>
        <v>0</v>
      </c>
      <c r="AO17">
        <f t="shared" si="9"/>
        <v>0</v>
      </c>
      <c r="AP17">
        <f t="shared" si="9"/>
        <v>-7.985207109858524</v>
      </c>
      <c r="AQ17">
        <f t="shared" si="9"/>
        <v>-694.68242998356561</v>
      </c>
      <c r="AR17">
        <f t="shared" si="9"/>
        <v>-702.6676370934241</v>
      </c>
      <c r="AS17">
        <f t="shared" si="9"/>
        <v>54.718293268289877</v>
      </c>
      <c r="AT17">
        <f t="shared" si="9"/>
        <v>94.323995386488875</v>
      </c>
      <c r="AU17">
        <f t="shared" si="9"/>
        <v>-553.62534843864535</v>
      </c>
      <c r="AW17">
        <v>14</v>
      </c>
      <c r="AX17">
        <f>IF(Z17&gt;0, (R17*SUMPRODUCT(K17:$K$98, X17:$X$98)-K17*$AZ$3)/Z17, 0)</f>
        <v>8094.764088924343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1.9185959999999998E-2</v>
      </c>
      <c r="Q18" s="4">
        <f t="shared" si="21"/>
        <v>50</v>
      </c>
      <c r="R18">
        <f t="shared" si="0"/>
        <v>250000</v>
      </c>
      <c r="S18">
        <f t="shared" si="1"/>
        <v>7932.6964421584971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6317.8992228714778</v>
      </c>
      <c r="AC18">
        <f t="shared" si="2"/>
        <v>6010.7045603574525</v>
      </c>
      <c r="AE18">
        <f t="shared" si="3"/>
        <v>0</v>
      </c>
      <c r="AF18">
        <f t="shared" si="4"/>
        <v>0</v>
      </c>
      <c r="AG18">
        <f t="shared" si="4"/>
        <v>-37.885633240756732</v>
      </c>
      <c r="AH18">
        <f t="shared" si="5"/>
        <v>-3743.6224342811779</v>
      </c>
      <c r="AI18">
        <f t="shared" si="6"/>
        <v>-3781.5080675219347</v>
      </c>
      <c r="AJ18">
        <f t="shared" si="7"/>
        <v>307.19466251402537</v>
      </c>
      <c r="AK18">
        <f t="shared" si="22"/>
        <v>442.25294560100349</v>
      </c>
      <c r="AL18">
        <f t="shared" si="8"/>
        <v>-3032.0604594069059</v>
      </c>
      <c r="AN18">
        <f t="shared" si="9"/>
        <v>0</v>
      </c>
      <c r="AO18">
        <f t="shared" si="9"/>
        <v>0</v>
      </c>
      <c r="AP18">
        <f t="shared" si="9"/>
        <v>-6.9215635487129257</v>
      </c>
      <c r="AQ18">
        <f t="shared" si="9"/>
        <v>-683.94582232795187</v>
      </c>
      <c r="AR18">
        <f t="shared" si="9"/>
        <v>-690.8673858766648</v>
      </c>
      <c r="AS18">
        <f t="shared" si="9"/>
        <v>56.123316321629908</v>
      </c>
      <c r="AT18">
        <f t="shared" si="9"/>
        <v>80.797959694382655</v>
      </c>
      <c r="AU18">
        <f t="shared" si="9"/>
        <v>-553.9461098606522</v>
      </c>
      <c r="AW18">
        <v>15</v>
      </c>
      <c r="AX18">
        <f>IF(Z18&gt;0, (R18*SUMPRODUCT(K18:$K$98, X18:$X$98)-K18*$AZ$3)/Z18, 0)</f>
        <v>7932.6964421584971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2.1884238E-2</v>
      </c>
      <c r="Q19" s="4">
        <f t="shared" si="21"/>
        <v>50</v>
      </c>
      <c r="R19">
        <f t="shared" si="0"/>
        <v>250000</v>
      </c>
      <c r="S19">
        <f t="shared" si="1"/>
        <v>7733.2183510764908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6010.7045603574525</v>
      </c>
      <c r="AC19">
        <f t="shared" si="2"/>
        <v>5672.7299589844506</v>
      </c>
      <c r="AE19">
        <f t="shared" si="3"/>
        <v>0</v>
      </c>
      <c r="AF19">
        <f t="shared" si="4"/>
        <v>0</v>
      </c>
      <c r="AG19">
        <f t="shared" si="4"/>
        <v>-36.677678693727735</v>
      </c>
      <c r="AH19">
        <f t="shared" si="5"/>
        <v>-4145.4910731071586</v>
      </c>
      <c r="AI19">
        <f t="shared" si="6"/>
        <v>-4182.1687518008866</v>
      </c>
      <c r="AJ19">
        <f t="shared" si="7"/>
        <v>337.97460137300186</v>
      </c>
      <c r="AK19">
        <f t="shared" si="22"/>
        <v>420.74931922502174</v>
      </c>
      <c r="AL19">
        <f t="shared" si="8"/>
        <v>-3423.444831202863</v>
      </c>
      <c r="AN19">
        <f t="shared" si="9"/>
        <v>0</v>
      </c>
      <c r="AO19">
        <f t="shared" si="9"/>
        <v>0</v>
      </c>
      <c r="AP19">
        <f t="shared" si="9"/>
        <v>-5.9829239010657487</v>
      </c>
      <c r="AQ19">
        <f t="shared" si="9"/>
        <v>-676.21939300070653</v>
      </c>
      <c r="AR19">
        <f t="shared" si="9"/>
        <v>-682.20231690177241</v>
      </c>
      <c r="AS19">
        <f t="shared" si="9"/>
        <v>55.130978636701393</v>
      </c>
      <c r="AT19">
        <f t="shared" si="9"/>
        <v>68.63332817131122</v>
      </c>
      <c r="AU19">
        <f t="shared" si="9"/>
        <v>-558.43801009375977</v>
      </c>
      <c r="AW19">
        <v>16</v>
      </c>
      <c r="AX19">
        <f>IF(Z19&gt;0, (R19*SUMPRODUCT(K19:$K$98, X19:$X$98)-K19*$AZ$3)/Z19, 0)</f>
        <v>7733.2183510764908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2.4761703999999999E-2</v>
      </c>
      <c r="Q20" s="4">
        <f t="shared" si="21"/>
        <v>50</v>
      </c>
      <c r="R20">
        <f t="shared" si="0"/>
        <v>250000</v>
      </c>
      <c r="S20">
        <f t="shared" si="1"/>
        <v>7492.9502966055816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5672.7299589844506</v>
      </c>
      <c r="AC20">
        <f t="shared" si="2"/>
        <v>5305.4134418363747</v>
      </c>
      <c r="AE20">
        <f t="shared" si="3"/>
        <v>0</v>
      </c>
      <c r="AF20">
        <f t="shared" si="4"/>
        <v>0</v>
      </c>
      <c r="AG20">
        <f t="shared" si="4"/>
        <v>-35.402700083569258</v>
      </c>
      <c r="AH20">
        <f t="shared" si="5"/>
        <v>-4541.0091161059636</v>
      </c>
      <c r="AI20">
        <f t="shared" si="6"/>
        <v>-4576.4118161895331</v>
      </c>
      <c r="AJ20">
        <f t="shared" si="7"/>
        <v>367.31651714807595</v>
      </c>
      <c r="AK20">
        <f t="shared" si="22"/>
        <v>397.0910971289116</v>
      </c>
      <c r="AL20">
        <f t="shared" si="8"/>
        <v>-3812.0042019125453</v>
      </c>
      <c r="AN20">
        <f t="shared" si="9"/>
        <v>0</v>
      </c>
      <c r="AO20">
        <f t="shared" si="9"/>
        <v>0</v>
      </c>
      <c r="AP20">
        <f t="shared" si="9"/>
        <v>-5.1562029208592621</v>
      </c>
      <c r="AQ20">
        <f t="shared" si="9"/>
        <v>-661.37227987819335</v>
      </c>
      <c r="AR20">
        <f t="shared" si="9"/>
        <v>-666.52848279905265</v>
      </c>
      <c r="AS20">
        <f t="shared" si="9"/>
        <v>53.497572053205211</v>
      </c>
      <c r="AT20">
        <f t="shared" si="9"/>
        <v>57.834071131019741</v>
      </c>
      <c r="AU20">
        <f t="shared" si="9"/>
        <v>-555.1968396148277</v>
      </c>
      <c r="AW20">
        <v>17</v>
      </c>
      <c r="AX20">
        <f>IF(Z20&gt;0, (R20*SUMPRODUCT(K20:$K$98, X20:$X$98)-K20*$AZ$3)/Z20, 0)</f>
        <v>7492.9502966055816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2.7627288E-2</v>
      </c>
      <c r="Q21" s="4">
        <f t="shared" si="21"/>
        <v>50</v>
      </c>
      <c r="R21">
        <f t="shared" si="0"/>
        <v>250000</v>
      </c>
      <c r="S21">
        <f t="shared" si="1"/>
        <v>7220.0788734931984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5305.4134418363747</v>
      </c>
      <c r="AC21">
        <f t="shared" si="2"/>
        <v>4919.8473011123151</v>
      </c>
      <c r="AE21">
        <f t="shared" si="3"/>
        <v>0</v>
      </c>
      <c r="AF21">
        <f t="shared" si="4"/>
        <v>0</v>
      </c>
      <c r="AG21">
        <f t="shared" si="4"/>
        <v>-34.070592491547174</v>
      </c>
      <c r="AH21">
        <f t="shared" si="5"/>
        <v>-4890.4029559319597</v>
      </c>
      <c r="AI21">
        <f t="shared" si="6"/>
        <v>-4924.4735484235071</v>
      </c>
      <c r="AJ21">
        <f t="shared" si="7"/>
        <v>385.56614072405955</v>
      </c>
      <c r="AK21">
        <f t="shared" si="22"/>
        <v>371.37894092854629</v>
      </c>
      <c r="AL21">
        <f t="shared" si="8"/>
        <v>-4167.5284667709011</v>
      </c>
      <c r="AN21">
        <f t="shared" si="9"/>
        <v>0</v>
      </c>
      <c r="AO21">
        <f t="shared" si="9"/>
        <v>0</v>
      </c>
      <c r="AP21">
        <f t="shared" si="9"/>
        <v>-4.4305258826514722</v>
      </c>
      <c r="AQ21">
        <f t="shared" si="9"/>
        <v>-635.94599589741085</v>
      </c>
      <c r="AR21">
        <f t="shared" si="9"/>
        <v>-640.37652178006238</v>
      </c>
      <c r="AS21">
        <f t="shared" si="9"/>
        <v>50.13886290283331</v>
      </c>
      <c r="AT21">
        <f t="shared" si="9"/>
        <v>48.293965256513722</v>
      </c>
      <c r="AU21">
        <f t="shared" si="9"/>
        <v>-541.94369362071529</v>
      </c>
      <c r="AW21">
        <v>18</v>
      </c>
      <c r="AX21">
        <f>IF(Z21&gt;0, (R21*SUMPRODUCT(K21:$K$98, X21:$X$98)-K21*$AZ$3)/Z21, 0)</f>
        <v>7220.0788734931984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3.0780427999999999E-2</v>
      </c>
      <c r="Q22" s="4">
        <f t="shared" si="21"/>
        <v>50</v>
      </c>
      <c r="R22">
        <f t="shared" si="0"/>
        <v>250000</v>
      </c>
      <c r="S22">
        <f t="shared" si="1"/>
        <v>6930.834359055164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4919.8473011123151</v>
      </c>
      <c r="AC22">
        <f t="shared" si="2"/>
        <v>4530.1567866025252</v>
      </c>
      <c r="AE22">
        <f t="shared" si="3"/>
        <v>0</v>
      </c>
      <c r="AF22">
        <f t="shared" si="4"/>
        <v>0</v>
      </c>
      <c r="AG22">
        <f t="shared" si="4"/>
        <v>-32.681179147528297</v>
      </c>
      <c r="AH22">
        <f t="shared" si="5"/>
        <v>-5243.537095517042</v>
      </c>
      <c r="AI22">
        <f t="shared" si="6"/>
        <v>-5276.2182746645703</v>
      </c>
      <c r="AJ22">
        <f t="shared" si="7"/>
        <v>389.69051450978986</v>
      </c>
      <c r="AK22">
        <f t="shared" si="22"/>
        <v>344.38931107786209</v>
      </c>
      <c r="AL22">
        <f t="shared" si="8"/>
        <v>-4542.1384490769187</v>
      </c>
      <c r="AN22">
        <f t="shared" si="9"/>
        <v>0</v>
      </c>
      <c r="AO22">
        <f t="shared" si="9"/>
        <v>0</v>
      </c>
      <c r="AP22">
        <f t="shared" si="9"/>
        <v>-3.7945063757963107</v>
      </c>
      <c r="AQ22">
        <f t="shared" si="9"/>
        <v>-608.81019166558076</v>
      </c>
      <c r="AR22">
        <f t="shared" si="9"/>
        <v>-612.60469804137711</v>
      </c>
      <c r="AS22">
        <f t="shared" si="9"/>
        <v>45.245709624482025</v>
      </c>
      <c r="AT22">
        <f t="shared" si="9"/>
        <v>39.98593290474588</v>
      </c>
      <c r="AU22">
        <f t="shared" si="9"/>
        <v>-527.37305551214922</v>
      </c>
      <c r="AW22">
        <v>19</v>
      </c>
      <c r="AX22">
        <f>IF(Z22&gt;0, (R22*SUMPRODUCT(K22:$K$98, X22:$X$98)-K22*$AZ$3)/Z22, 0)</f>
        <v>6930.834359055164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3.4133669999999998E-2</v>
      </c>
      <c r="Q23" s="4">
        <f t="shared" si="21"/>
        <v>50</v>
      </c>
      <c r="R23">
        <f t="shared" si="0"/>
        <v>250000</v>
      </c>
      <c r="S23">
        <f t="shared" si="1"/>
        <v>6628.3154612604749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4530.1567866025252</v>
      </c>
      <c r="AC23">
        <f t="shared" si="2"/>
        <v>4141.2175604616068</v>
      </c>
      <c r="AE23">
        <f t="shared" si="3"/>
        <v>0</v>
      </c>
      <c r="AF23">
        <f t="shared" si="4"/>
        <v>0</v>
      </c>
      <c r="AG23">
        <f t="shared" si="4"/>
        <v>-31.238838771820397</v>
      </c>
      <c r="AH23">
        <f t="shared" si="5"/>
        <v>-5577.6429211630602</v>
      </c>
      <c r="AI23">
        <f t="shared" si="6"/>
        <v>-5608.8817599348804</v>
      </c>
      <c r="AJ23">
        <f t="shared" si="7"/>
        <v>388.93922614091844</v>
      </c>
      <c r="AK23">
        <f t="shared" si="22"/>
        <v>317.11097506217681</v>
      </c>
      <c r="AL23">
        <f t="shared" si="8"/>
        <v>-4902.8315587317848</v>
      </c>
      <c r="AN23">
        <f t="shared" si="9"/>
        <v>0</v>
      </c>
      <c r="AO23">
        <f t="shared" si="9"/>
        <v>0</v>
      </c>
      <c r="AP23">
        <f t="shared" si="9"/>
        <v>-3.2384293603518035</v>
      </c>
      <c r="AQ23">
        <f t="shared" si="9"/>
        <v>-578.21619841217512</v>
      </c>
      <c r="AR23">
        <f t="shared" si="9"/>
        <v>-581.45462777252692</v>
      </c>
      <c r="AS23">
        <f t="shared" si="9"/>
        <v>40.320071387015304</v>
      </c>
      <c r="AT23">
        <f t="shared" si="9"/>
        <v>32.873868956278699</v>
      </c>
      <c r="AU23">
        <f t="shared" si="9"/>
        <v>-508.26068742923292</v>
      </c>
      <c r="AW23">
        <v>20</v>
      </c>
      <c r="AX23">
        <f>IF(Z23&gt;0, (R23*SUMPRODUCT(K23:$K$98, X23:$X$98)-K23*$AZ$3)/Z23, 0)</f>
        <v>6628.3154612604749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3.7867151000000002E-2</v>
      </c>
      <c r="Q24" s="4">
        <f t="shared" si="21"/>
        <v>50</v>
      </c>
      <c r="R24">
        <f t="shared" si="0"/>
        <v>250000</v>
      </c>
      <c r="S24">
        <f t="shared" si="1"/>
        <v>6319.5515323586715</v>
      </c>
      <c r="U24">
        <f t="shared" si="13"/>
        <v>3.7867151000000002E-2</v>
      </c>
      <c r="V24">
        <f t="shared" si="14"/>
        <v>0.01</v>
      </c>
      <c r="W24">
        <f t="shared" si="15"/>
        <v>0.62477677543640797</v>
      </c>
      <c r="X24">
        <f t="shared" si="16"/>
        <v>2.3658516496743554E-2</v>
      </c>
      <c r="Y24">
        <f t="shared" si="17"/>
        <v>6.2477677543640794E-3</v>
      </c>
      <c r="Z24">
        <f t="shared" si="18"/>
        <v>0.59487049118530033</v>
      </c>
      <c r="AB24">
        <f t="shared" si="19"/>
        <v>4141.2175604616068</v>
      </c>
      <c r="AC24">
        <f t="shared" si="2"/>
        <v>3759.3147241250203</v>
      </c>
      <c r="AE24">
        <f t="shared" si="3"/>
        <v>0</v>
      </c>
      <c r="AF24">
        <f t="shared" si="4"/>
        <v>0</v>
      </c>
      <c r="AG24">
        <f t="shared" si="4"/>
        <v>-29.743524559265015</v>
      </c>
      <c r="AH24">
        <f t="shared" si="5"/>
        <v>-5914.629124185888</v>
      </c>
      <c r="AI24">
        <f t="shared" si="6"/>
        <v>-5944.3726487451531</v>
      </c>
      <c r="AJ24">
        <f t="shared" si="7"/>
        <v>381.90283633658646</v>
      </c>
      <c r="AK24">
        <f t="shared" si="22"/>
        <v>289.8852292323125</v>
      </c>
      <c r="AL24">
        <f t="shared" si="8"/>
        <v>-5272.5845831762535</v>
      </c>
      <c r="AN24">
        <f t="shared" si="9"/>
        <v>0</v>
      </c>
      <c r="AO24">
        <f t="shared" si="9"/>
        <v>0</v>
      </c>
      <c r="AP24">
        <f t="shared" si="9"/>
        <v>-2.7530490831759016</v>
      </c>
      <c r="AQ24">
        <f t="shared" si="9"/>
        <v>-547.45577496104977</v>
      </c>
      <c r="AR24">
        <f t="shared" si="9"/>
        <v>-550.20882404422571</v>
      </c>
      <c r="AS24">
        <f t="shared" si="9"/>
        <v>35.348778230494169</v>
      </c>
      <c r="AT24">
        <f t="shared" si="9"/>
        <v>26.831664249274663</v>
      </c>
      <c r="AU24">
        <f t="shared" si="9"/>
        <v>-488.02838156445682</v>
      </c>
      <c r="AW24">
        <v>21</v>
      </c>
      <c r="AX24">
        <f>IF(Z24&gt;0, (R24*SUMPRODUCT(K24:$K$98, X24:$X$98)-K24*$AZ$3)/Z24, 0)</f>
        <v>6319.5515323586715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4.2172894000000002E-2</v>
      </c>
      <c r="Q25" s="4">
        <f t="shared" si="21"/>
        <v>50</v>
      </c>
      <c r="R25">
        <f t="shared" si="0"/>
        <v>250000</v>
      </c>
      <c r="S25">
        <f t="shared" si="1"/>
        <v>6007.3292446803962</v>
      </c>
      <c r="U25">
        <f t="shared" si="13"/>
        <v>4.2172894000000002E-2</v>
      </c>
      <c r="V25">
        <f t="shared" si="14"/>
        <v>0.01</v>
      </c>
      <c r="W25">
        <f t="shared" si="15"/>
        <v>0.59487049118530033</v>
      </c>
      <c r="X25">
        <f t="shared" si="16"/>
        <v>2.5087410168485608E-2</v>
      </c>
      <c r="Y25">
        <f t="shared" si="17"/>
        <v>5.9487049118530037E-3</v>
      </c>
      <c r="Z25">
        <f t="shared" si="18"/>
        <v>0.56383437610496179</v>
      </c>
      <c r="AB25">
        <f t="shared" si="19"/>
        <v>3759.3147241250203</v>
      </c>
      <c r="AC25">
        <f t="shared" si="2"/>
        <v>3387.1387367314624</v>
      </c>
      <c r="AE25">
        <f t="shared" si="3"/>
        <v>0</v>
      </c>
      <c r="AF25">
        <f t="shared" si="4"/>
        <v>0</v>
      </c>
      <c r="AG25">
        <f t="shared" si="4"/>
        <v>-28.19171880524809</v>
      </c>
      <c r="AH25">
        <f t="shared" si="5"/>
        <v>-6271.8525421214017</v>
      </c>
      <c r="AI25">
        <f t="shared" si="6"/>
        <v>-6300.0442609266502</v>
      </c>
      <c r="AJ25">
        <f t="shared" si="7"/>
        <v>372.17598739355799</v>
      </c>
      <c r="AK25">
        <f t="shared" si="22"/>
        <v>263.15203068875144</v>
      </c>
      <c r="AL25">
        <f t="shared" si="8"/>
        <v>-5664.7162428443407</v>
      </c>
      <c r="AN25">
        <f t="shared" si="9"/>
        <v>0</v>
      </c>
      <c r="AO25">
        <f t="shared" si="9"/>
        <v>0</v>
      </c>
      <c r="AP25">
        <f t="shared" si="9"/>
        <v>-2.3298344153415789</v>
      </c>
      <c r="AQ25">
        <f t="shared" si="9"/>
        <v>-518.32163911417183</v>
      </c>
      <c r="AR25">
        <f t="shared" si="9"/>
        <v>-520.6514735295134</v>
      </c>
      <c r="AS25">
        <f t="shared" si="9"/>
        <v>30.757557919165489</v>
      </c>
      <c r="AT25">
        <f t="shared" si="9"/>
        <v>21.747544440303631</v>
      </c>
      <c r="AU25">
        <f t="shared" si="9"/>
        <v>-468.14637117004435</v>
      </c>
      <c r="AW25">
        <v>22</v>
      </c>
      <c r="AX25">
        <f>IF(Z25&gt;0, (R25*SUMPRODUCT(K25:$K$98, X25:$X$98)-K25*$AZ$3)/Z25, 0)</f>
        <v>6007.3292446803962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4.6777600000000003E-2</v>
      </c>
      <c r="Q26" s="4">
        <f t="shared" si="21"/>
        <v>50</v>
      </c>
      <c r="R26">
        <f t="shared" si="0"/>
        <v>250000</v>
      </c>
      <c r="S26">
        <f t="shared" si="1"/>
        <v>5688.597655631037</v>
      </c>
      <c r="U26">
        <f t="shared" si="13"/>
        <v>4.6777600000000003E-2</v>
      </c>
      <c r="V26">
        <f t="shared" si="14"/>
        <v>0.01</v>
      </c>
      <c r="W26">
        <f t="shared" si="15"/>
        <v>0.56383437610496179</v>
      </c>
      <c r="X26">
        <f t="shared" si="16"/>
        <v>2.6374818911687463E-2</v>
      </c>
      <c r="Y26">
        <f t="shared" si="17"/>
        <v>5.6383437610496179E-3</v>
      </c>
      <c r="Z26">
        <f t="shared" si="18"/>
        <v>0.53182121343222466</v>
      </c>
      <c r="AB26">
        <f t="shared" si="19"/>
        <v>3387.1387367314624</v>
      </c>
      <c r="AC26">
        <f t="shared" si="2"/>
        <v>3025.3169079454065</v>
      </c>
      <c r="AE26">
        <f t="shared" si="3"/>
        <v>0</v>
      </c>
      <c r="AF26">
        <f t="shared" si="4"/>
        <v>0</v>
      </c>
      <c r="AG26">
        <f t="shared" si="4"/>
        <v>-26.591060671611231</v>
      </c>
      <c r="AH26">
        <f t="shared" si="5"/>
        <v>-6593.7047279218659</v>
      </c>
      <c r="AI26">
        <f t="shared" si="6"/>
        <v>-6620.2957885934775</v>
      </c>
      <c r="AJ26">
        <f t="shared" si="7"/>
        <v>361.8218287860559</v>
      </c>
      <c r="AK26">
        <f t="shared" si="22"/>
        <v>237.09971157120239</v>
      </c>
      <c r="AL26">
        <f t="shared" si="8"/>
        <v>-6021.3742482362186</v>
      </c>
      <c r="AN26">
        <f t="shared" si="9"/>
        <v>0</v>
      </c>
      <c r="AO26">
        <f t="shared" si="9"/>
        <v>0</v>
      </c>
      <c r="AP26">
        <f t="shared" si="9"/>
        <v>-1.962100007893822</v>
      </c>
      <c r="AQ26">
        <f t="shared" si="9"/>
        <v>-486.5359926209029</v>
      </c>
      <c r="AR26">
        <f t="shared" si="9"/>
        <v>-488.49809262879677</v>
      </c>
      <c r="AS26">
        <f t="shared" si="9"/>
        <v>26.698093087922715</v>
      </c>
      <c r="AT26">
        <f t="shared" si="9"/>
        <v>17.495103023180402</v>
      </c>
      <c r="AU26">
        <f t="shared" si="9"/>
        <v>-444.30489651769363</v>
      </c>
      <c r="AW26">
        <v>23</v>
      </c>
      <c r="AX26">
        <f>IF(Z26&gt;0, (R26*SUMPRODUCT(K26:$K$98, X26:$X$98)-K26*$AZ$3)/Z26, 0)</f>
        <v>5688.597655631037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5.1668436999999998E-2</v>
      </c>
      <c r="Q27" s="4">
        <f t="shared" si="21"/>
        <v>50</v>
      </c>
      <c r="R27">
        <f t="shared" si="0"/>
        <v>250000</v>
      </c>
      <c r="S27">
        <f t="shared" si="1"/>
        <v>5367.4963628334144</v>
      </c>
      <c r="U27">
        <f t="shared" si="13"/>
        <v>5.1668436999999998E-2</v>
      </c>
      <c r="V27">
        <f t="shared" si="14"/>
        <v>0.01</v>
      </c>
      <c r="W27">
        <f t="shared" si="15"/>
        <v>0.53182121343222466</v>
      </c>
      <c r="X27">
        <f t="shared" si="16"/>
        <v>2.7478370861486454E-2</v>
      </c>
      <c r="Y27">
        <f t="shared" si="17"/>
        <v>5.318212134322247E-3</v>
      </c>
      <c r="Z27">
        <f t="shared" si="18"/>
        <v>0.49902463043641598</v>
      </c>
      <c r="AB27">
        <f t="shared" si="19"/>
        <v>3025.3169079454065</v>
      </c>
      <c r="AC27">
        <f t="shared" si="2"/>
        <v>2678.5128888317518</v>
      </c>
      <c r="AE27">
        <f t="shared" si="3"/>
        <v>0</v>
      </c>
      <c r="AF27">
        <f t="shared" si="4"/>
        <v>0</v>
      </c>
      <c r="AG27">
        <f t="shared" si="4"/>
        <v>-24.951231521820798</v>
      </c>
      <c r="AH27">
        <f t="shared" si="5"/>
        <v>-6869.5927153716138</v>
      </c>
      <c r="AI27">
        <f t="shared" si="6"/>
        <v>-6894.5439468934346</v>
      </c>
      <c r="AJ27">
        <f t="shared" si="7"/>
        <v>346.8040191136547</v>
      </c>
      <c r="AK27">
        <f t="shared" si="22"/>
        <v>211.77218355617848</v>
      </c>
      <c r="AL27">
        <f t="shared" si="8"/>
        <v>-6335.9677442236007</v>
      </c>
      <c r="AN27">
        <f t="shared" si="9"/>
        <v>0</v>
      </c>
      <c r="AO27">
        <f t="shared" si="9"/>
        <v>0</v>
      </c>
      <c r="AP27">
        <f t="shared" si="9"/>
        <v>-1.6438396135440376</v>
      </c>
      <c r="AQ27">
        <f t="shared" si="9"/>
        <v>-452.58321716768501</v>
      </c>
      <c r="AR27">
        <f t="shared" si="9"/>
        <v>-454.22705678122907</v>
      </c>
      <c r="AS27">
        <f t="shared" si="9"/>
        <v>22.848178225461286</v>
      </c>
      <c r="AT27">
        <f t="shared" si="9"/>
        <v>13.951996881273043</v>
      </c>
      <c r="AU27">
        <f t="shared" si="9"/>
        <v>-417.42688167449467</v>
      </c>
      <c r="AW27">
        <v>24</v>
      </c>
      <c r="AX27">
        <f>IF(Z27&gt;0, (R27*SUMPRODUCT(K27:$K$98, X27:$X$98)-K27*$AZ$3)/Z27, 0)</f>
        <v>5367.4963628334144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5.7177164000000003E-2</v>
      </c>
      <c r="Q28" s="4">
        <f t="shared" si="21"/>
        <v>50</v>
      </c>
      <c r="R28">
        <f t="shared" si="0"/>
        <v>250000</v>
      </c>
      <c r="S28">
        <f t="shared" si="1"/>
        <v>5049.8011365635402</v>
      </c>
      <c r="U28">
        <f t="shared" si="13"/>
        <v>5.7177164000000003E-2</v>
      </c>
      <c r="V28">
        <f t="shared" si="14"/>
        <v>0.01</v>
      </c>
      <c r="W28">
        <f t="shared" si="15"/>
        <v>0.49902463043641598</v>
      </c>
      <c r="X28">
        <f t="shared" si="16"/>
        <v>2.8532813134502351E-2</v>
      </c>
      <c r="Y28">
        <f t="shared" si="17"/>
        <v>4.99024630436416E-3</v>
      </c>
      <c r="Z28">
        <f t="shared" si="18"/>
        <v>0.46550157099754946</v>
      </c>
      <c r="AB28">
        <f t="shared" si="19"/>
        <v>2678.5128888317518</v>
      </c>
      <c r="AC28">
        <f t="shared" si="2"/>
        <v>2350.6903622955388</v>
      </c>
      <c r="AE28">
        <f t="shared" si="3"/>
        <v>0</v>
      </c>
      <c r="AF28">
        <f t="shared" si="4"/>
        <v>0</v>
      </c>
      <c r="AG28">
        <f t="shared" si="4"/>
        <v>-23.275078549877474</v>
      </c>
      <c r="AH28">
        <f t="shared" si="5"/>
        <v>-7133.2032836255876</v>
      </c>
      <c r="AI28">
        <f t="shared" si="6"/>
        <v>-7156.478362175465</v>
      </c>
      <c r="AJ28">
        <f t="shared" si="7"/>
        <v>327.82252653621299</v>
      </c>
      <c r="AK28">
        <f t="shared" si="22"/>
        <v>187.49590221822265</v>
      </c>
      <c r="AL28">
        <f t="shared" si="8"/>
        <v>-6641.1599334210296</v>
      </c>
      <c r="AN28">
        <f t="shared" si="9"/>
        <v>0</v>
      </c>
      <c r="AO28">
        <f t="shared" si="9"/>
        <v>0</v>
      </c>
      <c r="AP28">
        <f t="shared" si="9"/>
        <v>-1.3691170805672259</v>
      </c>
      <c r="AQ28">
        <f t="shared" si="9"/>
        <v>-419.5986034522503</v>
      </c>
      <c r="AR28">
        <f t="shared" si="9"/>
        <v>-420.96772053281751</v>
      </c>
      <c r="AS28">
        <f t="shared" si="9"/>
        <v>19.283604973173965</v>
      </c>
      <c r="AT28">
        <f t="shared" si="9"/>
        <v>11.029128933473887</v>
      </c>
      <c r="AU28">
        <f t="shared" si="9"/>
        <v>-390.65498662616966</v>
      </c>
      <c r="AW28">
        <v>25</v>
      </c>
      <c r="AX28">
        <f>IF(Z28&gt;0, (R28*SUMPRODUCT(K28:$K$98, X28:$X$98)-K28*$AZ$3)/Z28, 0)</f>
        <v>5049.8011365635402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6.3388860000000005E-2</v>
      </c>
      <c r="Q29" s="4">
        <f t="shared" si="21"/>
        <v>50</v>
      </c>
      <c r="R29">
        <f t="shared" si="0"/>
        <v>250000</v>
      </c>
      <c r="S29">
        <f t="shared" si="1"/>
        <v>4735.2210447681755</v>
      </c>
      <c r="U29">
        <f t="shared" si="13"/>
        <v>6.3388860000000005E-2</v>
      </c>
      <c r="V29">
        <f t="shared" si="14"/>
        <v>0.01</v>
      </c>
      <c r="W29">
        <f t="shared" si="15"/>
        <v>0.46550157099754946</v>
      </c>
      <c r="X29">
        <f t="shared" si="16"/>
        <v>2.9507613913743725E-2</v>
      </c>
      <c r="Y29">
        <f t="shared" si="17"/>
        <v>4.6550157099754944E-3</v>
      </c>
      <c r="Z29">
        <f t="shared" si="18"/>
        <v>0.43133894137383022</v>
      </c>
      <c r="AB29">
        <f t="shared" si="19"/>
        <v>2350.6903622955388</v>
      </c>
      <c r="AC29">
        <f t="shared" si="2"/>
        <v>2042.4852326213872</v>
      </c>
      <c r="AE29">
        <f t="shared" si="3"/>
        <v>0</v>
      </c>
      <c r="AF29">
        <f t="shared" si="4"/>
        <v>0</v>
      </c>
      <c r="AG29">
        <f t="shared" si="4"/>
        <v>-21.566947068691512</v>
      </c>
      <c r="AH29">
        <f t="shared" si="5"/>
        <v>-7376.903478435931</v>
      </c>
      <c r="AI29">
        <f t="shared" si="6"/>
        <v>-7398.4704255046227</v>
      </c>
      <c r="AJ29">
        <f t="shared" si="7"/>
        <v>308.20512967415152</v>
      </c>
      <c r="AK29">
        <f t="shared" si="22"/>
        <v>164.54832536068773</v>
      </c>
      <c r="AL29">
        <f t="shared" si="8"/>
        <v>-6925.7169704697835</v>
      </c>
      <c r="AN29">
        <f t="shared" si="9"/>
        <v>0</v>
      </c>
      <c r="AO29">
        <f t="shared" si="9"/>
        <v>0</v>
      </c>
      <c r="AP29">
        <f t="shared" si="9"/>
        <v>-1.1327135168016687</v>
      </c>
      <c r="AQ29">
        <f t="shared" si="9"/>
        <v>-387.44094171287765</v>
      </c>
      <c r="AR29">
        <f t="shared" si="9"/>
        <v>-388.57365522967933</v>
      </c>
      <c r="AS29">
        <f t="shared" si="9"/>
        <v>16.187182878392591</v>
      </c>
      <c r="AT29">
        <f t="shared" si="9"/>
        <v>8.6422112369211668</v>
      </c>
      <c r="AU29">
        <f t="shared" si="9"/>
        <v>-363.7442611143656</v>
      </c>
      <c r="AW29">
        <v>26</v>
      </c>
      <c r="AX29">
        <f>IF(Z29&gt;0, (R29*SUMPRODUCT(K29:$K$98, X29:$X$98)-K29*$AZ$3)/Z29, 0)</f>
        <v>4735.2210447681755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7.0498397000000004E-2</v>
      </c>
      <c r="Q30" s="4">
        <f t="shared" si="21"/>
        <v>50</v>
      </c>
      <c r="R30">
        <f t="shared" si="0"/>
        <v>250000</v>
      </c>
      <c r="S30">
        <f t="shared" si="1"/>
        <v>4423.6717586646537</v>
      </c>
      <c r="U30">
        <f t="shared" si="13"/>
        <v>7.0498397000000004E-2</v>
      </c>
      <c r="V30">
        <f t="shared" si="14"/>
        <v>0.01</v>
      </c>
      <c r="W30">
        <f t="shared" si="15"/>
        <v>0.43133894137383022</v>
      </c>
      <c r="X30">
        <f t="shared" si="16"/>
        <v>3.0408703930532011E-2</v>
      </c>
      <c r="Y30">
        <f t="shared" si="17"/>
        <v>4.3133894137383022E-3</v>
      </c>
      <c r="Z30">
        <f t="shared" si="18"/>
        <v>0.39661684802955988</v>
      </c>
      <c r="AB30">
        <f t="shared" si="19"/>
        <v>2042.4852326213872</v>
      </c>
      <c r="AC30">
        <f t="shared" si="2"/>
        <v>1754.5027496389548</v>
      </c>
      <c r="AE30">
        <f t="shared" si="3"/>
        <v>0</v>
      </c>
      <c r="AF30">
        <f t="shared" si="4"/>
        <v>0</v>
      </c>
      <c r="AG30">
        <f t="shared" si="4"/>
        <v>-19.830842401477994</v>
      </c>
      <c r="AH30">
        <f t="shared" si="5"/>
        <v>-7602.1759826330026</v>
      </c>
      <c r="AI30">
        <f t="shared" si="6"/>
        <v>-7622.0068250344802</v>
      </c>
      <c r="AJ30">
        <f t="shared" si="7"/>
        <v>287.98248298243243</v>
      </c>
      <c r="AK30">
        <f t="shared" si="22"/>
        <v>142.97396628349713</v>
      </c>
      <c r="AL30">
        <f t="shared" si="8"/>
        <v>-7191.0503757685501</v>
      </c>
      <c r="AN30">
        <f t="shared" si="9"/>
        <v>0</v>
      </c>
      <c r="AO30">
        <f t="shared" si="9"/>
        <v>0</v>
      </c>
      <c r="AP30">
        <f t="shared" si="9"/>
        <v>-0.92993919146330495</v>
      </c>
      <c r="AQ30">
        <f t="shared" si="9"/>
        <v>-356.49324640513481</v>
      </c>
      <c r="AR30">
        <f t="shared" si="9"/>
        <v>-357.4231855965981</v>
      </c>
      <c r="AS30">
        <f t="shared" si="9"/>
        <v>13.504529558477989</v>
      </c>
      <c r="AT30">
        <f t="shared" si="9"/>
        <v>6.7045611030657906</v>
      </c>
      <c r="AU30">
        <f t="shared" si="9"/>
        <v>-337.21409493505433</v>
      </c>
      <c r="AW30">
        <v>27</v>
      </c>
      <c r="AX30">
        <f>IF(Z30&gt;0, (R30*SUMPRODUCT(K30:$K$98, X30:$X$98)-K30*$AZ$3)/Z30, 0)</f>
        <v>4423.6717586646537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7.8701599999999997E-2</v>
      </c>
      <c r="Q31" s="4">
        <f t="shared" si="21"/>
        <v>50</v>
      </c>
      <c r="R31">
        <f t="shared" si="0"/>
        <v>250000</v>
      </c>
      <c r="S31">
        <f t="shared" si="1"/>
        <v>4113.6203047408744</v>
      </c>
      <c r="U31">
        <f t="shared" si="13"/>
        <v>7.8701599999999997E-2</v>
      </c>
      <c r="V31">
        <f t="shared" si="14"/>
        <v>0.01</v>
      </c>
      <c r="W31">
        <f t="shared" si="15"/>
        <v>0.39661684802955988</v>
      </c>
      <c r="X31">
        <f t="shared" si="16"/>
        <v>3.1214380526883207E-2</v>
      </c>
      <c r="Y31">
        <f t="shared" si="17"/>
        <v>3.9661684802955992E-3</v>
      </c>
      <c r="Z31">
        <f t="shared" si="18"/>
        <v>0.36143629902238111</v>
      </c>
      <c r="AB31">
        <f t="shared" si="19"/>
        <v>1754.5027496389548</v>
      </c>
      <c r="AC31">
        <f t="shared" si="2"/>
        <v>1486.8116985288611</v>
      </c>
      <c r="AE31">
        <f t="shared" si="3"/>
        <v>0</v>
      </c>
      <c r="AF31">
        <f t="shared" si="4"/>
        <v>0</v>
      </c>
      <c r="AG31">
        <f t="shared" si="4"/>
        <v>-18.071814951119055</v>
      </c>
      <c r="AH31">
        <f t="shared" si="5"/>
        <v>-7803.5951317208019</v>
      </c>
      <c r="AI31">
        <f t="shared" si="6"/>
        <v>-7821.6669466719213</v>
      </c>
      <c r="AJ31">
        <f t="shared" si="7"/>
        <v>267.69105111009367</v>
      </c>
      <c r="AK31">
        <f t="shared" si="22"/>
        <v>122.81519247472684</v>
      </c>
      <c r="AL31">
        <f t="shared" si="8"/>
        <v>-7431.1607030871</v>
      </c>
      <c r="AN31">
        <f t="shared" si="9"/>
        <v>0</v>
      </c>
      <c r="AO31">
        <f t="shared" si="9"/>
        <v>0</v>
      </c>
      <c r="AP31">
        <f t="shared" si="9"/>
        <v>-0.75665365828375308</v>
      </c>
      <c r="AQ31">
        <f t="shared" si="9"/>
        <v>-326.73081370923404</v>
      </c>
      <c r="AR31">
        <f t="shared" si="9"/>
        <v>-327.48746736751781</v>
      </c>
      <c r="AS31">
        <f t="shared" si="9"/>
        <v>11.208028283829517</v>
      </c>
      <c r="AT31">
        <f t="shared" si="9"/>
        <v>5.14218217318958</v>
      </c>
      <c r="AU31">
        <f t="shared" si="9"/>
        <v>-311.13725691049871</v>
      </c>
      <c r="AW31">
        <v>28</v>
      </c>
      <c r="AX31">
        <f>IF(Z31&gt;0, (R31*SUMPRODUCT(K31:$K$98, X31:$X$98)-K31*$AZ$3)/Z31, 0)</f>
        <v>4113.6203047408744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8.8159118999999994E-2</v>
      </c>
      <c r="Q32" s="4">
        <f t="shared" si="21"/>
        <v>50</v>
      </c>
      <c r="R32">
        <f t="shared" si="0"/>
        <v>250000</v>
      </c>
      <c r="S32">
        <f t="shared" si="1"/>
        <v>3802.2335510915295</v>
      </c>
      <c r="U32">
        <f t="shared" si="13"/>
        <v>8.8159118999999994E-2</v>
      </c>
      <c r="V32">
        <f t="shared" si="14"/>
        <v>0.01</v>
      </c>
      <c r="W32">
        <f t="shared" si="15"/>
        <v>0.36143629902238111</v>
      </c>
      <c r="X32">
        <f t="shared" si="16"/>
        <v>3.1863905696433679E-2</v>
      </c>
      <c r="Y32">
        <f t="shared" si="17"/>
        <v>3.6143629902238112E-3</v>
      </c>
      <c r="Z32">
        <f t="shared" si="18"/>
        <v>0.32595803033572363</v>
      </c>
      <c r="AB32">
        <f t="shared" si="19"/>
        <v>1486.8116985288611</v>
      </c>
      <c r="AC32">
        <f t="shared" si="2"/>
        <v>1239.368559190199</v>
      </c>
      <c r="AE32">
        <f t="shared" si="3"/>
        <v>0</v>
      </c>
      <c r="AF32">
        <f t="shared" si="4"/>
        <v>0</v>
      </c>
      <c r="AG32">
        <f t="shared" si="4"/>
        <v>-16.29790151678618</v>
      </c>
      <c r="AH32">
        <f t="shared" si="5"/>
        <v>-7965.9764241084195</v>
      </c>
      <c r="AI32">
        <f t="shared" si="6"/>
        <v>-7982.2743256252061</v>
      </c>
      <c r="AJ32">
        <f t="shared" si="7"/>
        <v>247.44313933866215</v>
      </c>
      <c r="AK32">
        <f t="shared" si="22"/>
        <v>104.07681889702029</v>
      </c>
      <c r="AL32">
        <f t="shared" si="8"/>
        <v>-7630.7543673895234</v>
      </c>
      <c r="AN32">
        <f t="shared" si="9"/>
        <v>0</v>
      </c>
      <c r="AO32">
        <f t="shared" si="9"/>
        <v>0</v>
      </c>
      <c r="AP32">
        <f t="shared" si="9"/>
        <v>-0.60926893017722561</v>
      </c>
      <c r="AQ32">
        <f t="shared" si="9"/>
        <v>-297.79428527867282</v>
      </c>
      <c r="AR32">
        <f t="shared" si="9"/>
        <v>-298.40355420885004</v>
      </c>
      <c r="AS32">
        <f t="shared" si="9"/>
        <v>9.2502348617878667</v>
      </c>
      <c r="AT32">
        <f t="shared" si="9"/>
        <v>3.890732315465637</v>
      </c>
      <c r="AU32">
        <f t="shared" si="9"/>
        <v>-285.26258703159658</v>
      </c>
      <c r="AW32">
        <v>29</v>
      </c>
      <c r="AX32">
        <f>IF(Z32&gt;0, (R32*SUMPRODUCT(K32:$K$98, X32:$X$98)-K32*$AZ$3)/Z32, 0)</f>
        <v>3802.2335510915295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9.9426106E-2</v>
      </c>
      <c r="Q33" s="4">
        <f t="shared" si="21"/>
        <v>50</v>
      </c>
      <c r="R33">
        <f t="shared" si="0"/>
        <v>250000</v>
      </c>
      <c r="S33">
        <f t="shared" si="1"/>
        <v>3487.4361619470997</v>
      </c>
      <c r="U33">
        <f t="shared" si="13"/>
        <v>9.9426106E-2</v>
      </c>
      <c r="V33">
        <f t="shared" si="14"/>
        <v>0.01</v>
      </c>
      <c r="W33">
        <f t="shared" si="15"/>
        <v>0.32595803033572363</v>
      </c>
      <c r="X33">
        <f t="shared" si="16"/>
        <v>3.2408737675710876E-2</v>
      </c>
      <c r="Y33">
        <f t="shared" si="17"/>
        <v>3.2595803033572362E-3</v>
      </c>
      <c r="Z33">
        <f t="shared" si="18"/>
        <v>0.29028971235665552</v>
      </c>
      <c r="AB33">
        <f t="shared" si="19"/>
        <v>1239.368559190199</v>
      </c>
      <c r="AC33">
        <f t="shared" si="2"/>
        <v>1012.3668403138223</v>
      </c>
      <c r="AE33">
        <f t="shared" si="3"/>
        <v>0</v>
      </c>
      <c r="AF33">
        <f t="shared" si="4"/>
        <v>0</v>
      </c>
      <c r="AG33">
        <f t="shared" si="4"/>
        <v>-14.514485617832776</v>
      </c>
      <c r="AH33">
        <f t="shared" si="5"/>
        <v>-8102.184418927719</v>
      </c>
      <c r="AI33">
        <f t="shared" si="6"/>
        <v>-8116.6989045455521</v>
      </c>
      <c r="AJ33">
        <f t="shared" si="7"/>
        <v>227.00171887637669</v>
      </c>
      <c r="AK33">
        <f t="shared" si="22"/>
        <v>86.755799143313936</v>
      </c>
      <c r="AL33">
        <f t="shared" si="8"/>
        <v>-7802.9413865258612</v>
      </c>
      <c r="AN33">
        <f t="shared" si="9"/>
        <v>0</v>
      </c>
      <c r="AO33">
        <f t="shared" si="9"/>
        <v>0</v>
      </c>
      <c r="AP33">
        <f t="shared" si="9"/>
        <v>-0.48446339610816608</v>
      </c>
      <c r="AQ33">
        <f t="shared" si="9"/>
        <v>-270.43409479601542</v>
      </c>
      <c r="AR33">
        <f t="shared" si="9"/>
        <v>-270.91855819212356</v>
      </c>
      <c r="AS33">
        <f t="shared" si="9"/>
        <v>7.5768460932659192</v>
      </c>
      <c r="AT33">
        <f t="shared" si="9"/>
        <v>2.8957284599468629</v>
      </c>
      <c r="AU33">
        <f t="shared" si="9"/>
        <v>-260.44598363891077</v>
      </c>
      <c r="AW33">
        <v>30</v>
      </c>
      <c r="AX33">
        <f>IF(Z33&gt;0, (R33*SUMPRODUCT(K33:$K$98, X33:$X$98)-K33*$AZ$3)/Z33, 0)</f>
        <v>3487.4361619470997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0.112419382</v>
      </c>
      <c r="Q34" s="4">
        <f t="shared" si="21"/>
        <v>50</v>
      </c>
      <c r="R34">
        <f t="shared" si="0"/>
        <v>250000</v>
      </c>
      <c r="S34">
        <f t="shared" si="1"/>
        <v>3160.4792828226114</v>
      </c>
      <c r="U34">
        <f t="shared" si="13"/>
        <v>0.112419382</v>
      </c>
      <c r="V34">
        <f t="shared" si="14"/>
        <v>0.01</v>
      </c>
      <c r="W34">
        <f t="shared" si="15"/>
        <v>0.29028971235665552</v>
      </c>
      <c r="X34">
        <f t="shared" si="16"/>
        <v>3.2634190064092974E-2</v>
      </c>
      <c r="Y34">
        <f t="shared" si="17"/>
        <v>2.9028971235665552E-3</v>
      </c>
      <c r="Z34">
        <f t="shared" si="18"/>
        <v>0.25475262516899599</v>
      </c>
      <c r="AB34">
        <f t="shared" si="19"/>
        <v>1012.3668403138223</v>
      </c>
      <c r="AC34">
        <f t="shared" si="2"/>
        <v>805.140394091286</v>
      </c>
      <c r="AE34">
        <f t="shared" si="3"/>
        <v>0</v>
      </c>
      <c r="AF34">
        <f t="shared" si="4"/>
        <v>0</v>
      </c>
      <c r="AG34">
        <f t="shared" si="4"/>
        <v>-12.737631258449799</v>
      </c>
      <c r="AH34">
        <f t="shared" si="5"/>
        <v>-8158.5475160232436</v>
      </c>
      <c r="AI34">
        <f t="shared" si="6"/>
        <v>-8171.2851472816938</v>
      </c>
      <c r="AJ34">
        <f t="shared" si="7"/>
        <v>207.22644622253631</v>
      </c>
      <c r="AK34">
        <f t="shared" si="22"/>
        <v>70.865678821967563</v>
      </c>
      <c r="AL34">
        <f t="shared" si="8"/>
        <v>-7893.1930222371893</v>
      </c>
      <c r="AN34">
        <f t="shared" si="9"/>
        <v>0</v>
      </c>
      <c r="AO34">
        <f t="shared" si="9"/>
        <v>0</v>
      </c>
      <c r="AP34">
        <f t="shared" si="9"/>
        <v>-0.37960329156694922</v>
      </c>
      <c r="AQ34">
        <f t="shared" si="9"/>
        <v>-243.13873032188047</v>
      </c>
      <c r="AR34">
        <f t="shared" si="9"/>
        <v>-243.51833361344745</v>
      </c>
      <c r="AS34">
        <f t="shared" si="9"/>
        <v>6.1757040606441418</v>
      </c>
      <c r="AT34">
        <f t="shared" si="9"/>
        <v>2.1119189584091504</v>
      </c>
      <c r="AU34">
        <f t="shared" ref="AU34:AU79" si="23">AL34*$K34</f>
        <v>-235.23071059439414</v>
      </c>
      <c r="AW34">
        <v>31</v>
      </c>
      <c r="AX34">
        <f>IF(Z34&gt;0, (R34*SUMPRODUCT(K34:$K$98, X34:$X$98)-K34*$AZ$3)/Z34, 0)</f>
        <v>3160.4792828226114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0.12734142500000001</v>
      </c>
      <c r="Q35" s="4">
        <f t="shared" si="21"/>
        <v>50</v>
      </c>
      <c r="R35">
        <f t="shared" si="0"/>
        <v>250000</v>
      </c>
      <c r="S35">
        <f t="shared" si="1"/>
        <v>2814.0894515240552</v>
      </c>
      <c r="U35">
        <f t="shared" si="13"/>
        <v>0.12734142500000001</v>
      </c>
      <c r="V35">
        <f t="shared" si="14"/>
        <v>0.01</v>
      </c>
      <c r="W35">
        <f t="shared" si="15"/>
        <v>0.25475262516899599</v>
      </c>
      <c r="X35">
        <f t="shared" si="16"/>
        <v>3.2440562311510816E-2</v>
      </c>
      <c r="Y35">
        <f t="shared" si="17"/>
        <v>2.5475262516899602E-3</v>
      </c>
      <c r="Z35">
        <f t="shared" si="18"/>
        <v>0.2197645366057952</v>
      </c>
      <c r="AB35">
        <f t="shared" si="19"/>
        <v>805.140394091286</v>
      </c>
      <c r="AC35">
        <f t="shared" si="2"/>
        <v>618.43706428144037</v>
      </c>
      <c r="AE35">
        <f t="shared" si="3"/>
        <v>0</v>
      </c>
      <c r="AF35">
        <f t="shared" ref="AF35:AG66" si="24">-$Z35*P35</f>
        <v>0</v>
      </c>
      <c r="AG35">
        <f t="shared" si="24"/>
        <v>-10.98822683028976</v>
      </c>
      <c r="AH35">
        <f t="shared" si="5"/>
        <v>-8110.1405778777043</v>
      </c>
      <c r="AI35">
        <f t="shared" ref="AI35:AI66" si="25">SUM(AE35:AH35)</f>
        <v>-8121.1288047079943</v>
      </c>
      <c r="AJ35">
        <f t="shared" si="7"/>
        <v>186.70332980984563</v>
      </c>
      <c r="AK35">
        <f t="shared" si="22"/>
        <v>56.359827586390026</v>
      </c>
      <c r="AL35">
        <f t="shared" ref="AL35:AL79" si="26">SUM(AI35:AK35)</f>
        <v>-7878.0656473117588</v>
      </c>
      <c r="AN35">
        <f t="shared" ref="AN35:AT66" si="27">AE35*$K35</f>
        <v>0</v>
      </c>
      <c r="AO35">
        <f t="shared" si="27"/>
        <v>0</v>
      </c>
      <c r="AP35">
        <f t="shared" si="27"/>
        <v>-0.29238217372183384</v>
      </c>
      <c r="AQ35">
        <f t="shared" si="27"/>
        <v>-215.8001075126152</v>
      </c>
      <c r="AR35">
        <f t="shared" si="27"/>
        <v>-216.09248968633702</v>
      </c>
      <c r="AS35">
        <f t="shared" si="27"/>
        <v>4.9679285160395272</v>
      </c>
      <c r="AT35">
        <f t="shared" si="27"/>
        <v>1.4996604233607682</v>
      </c>
      <c r="AU35">
        <f t="shared" si="23"/>
        <v>-209.62490074693673</v>
      </c>
      <c r="AW35">
        <v>32</v>
      </c>
      <c r="AX35">
        <f>IF(Z35&gt;0, (R35*SUMPRODUCT(K35:$K$98, X35:$X$98)-K35*$AZ$3)/Z35, 0)</f>
        <v>2814.0894515240552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0.14457818</v>
      </c>
      <c r="Q36" s="4">
        <f t="shared" si="21"/>
        <v>50</v>
      </c>
      <c r="R36">
        <f t="shared" si="0"/>
        <v>250000</v>
      </c>
      <c r="S36">
        <f t="shared" si="1"/>
        <v>2438.3260739329057</v>
      </c>
      <c r="U36">
        <f t="shared" si="13"/>
        <v>0.14457818</v>
      </c>
      <c r="V36">
        <f t="shared" si="14"/>
        <v>0.01</v>
      </c>
      <c r="W36">
        <f t="shared" si="15"/>
        <v>0.2197645366057952</v>
      </c>
      <c r="X36">
        <f t="shared" si="16"/>
        <v>3.177315673100925E-2</v>
      </c>
      <c r="Y36">
        <f t="shared" si="17"/>
        <v>2.197645366057952E-3</v>
      </c>
      <c r="Z36">
        <f t="shared" si="18"/>
        <v>0.18579373450872799</v>
      </c>
      <c r="AB36">
        <f t="shared" si="19"/>
        <v>618.43706428144037</v>
      </c>
      <c r="AC36">
        <f t="shared" si="2"/>
        <v>453.02570722599933</v>
      </c>
      <c r="AE36">
        <f t="shared" si="3"/>
        <v>0</v>
      </c>
      <c r="AF36">
        <f t="shared" si="24"/>
        <v>0</v>
      </c>
      <c r="AG36">
        <f t="shared" si="24"/>
        <v>-9.2896867254364004</v>
      </c>
      <c r="AH36">
        <f t="shared" si="5"/>
        <v>-7943.2891827523126</v>
      </c>
      <c r="AI36">
        <f t="shared" si="25"/>
        <v>-7952.5788694777493</v>
      </c>
      <c r="AJ36">
        <f t="shared" si="7"/>
        <v>165.41135705544104</v>
      </c>
      <c r="AK36">
        <f t="shared" si="22"/>
        <v>43.290594499700831</v>
      </c>
      <c r="AL36">
        <f t="shared" si="26"/>
        <v>-7743.8769179226074</v>
      </c>
      <c r="AN36">
        <f t="shared" si="27"/>
        <v>0</v>
      </c>
      <c r="AO36">
        <f t="shared" si="27"/>
        <v>0</v>
      </c>
      <c r="AP36">
        <f t="shared" si="27"/>
        <v>-0.22070202628881155</v>
      </c>
      <c r="AQ36">
        <f t="shared" si="27"/>
        <v>-188.71465420154718</v>
      </c>
      <c r="AR36">
        <f t="shared" si="27"/>
        <v>-188.935356227836</v>
      </c>
      <c r="AS36">
        <f t="shared" si="27"/>
        <v>3.9298011603941334</v>
      </c>
      <c r="AT36">
        <f t="shared" si="27"/>
        <v>1.028486988605358</v>
      </c>
      <c r="AU36">
        <f t="shared" si="23"/>
        <v>-183.97706807883648</v>
      </c>
      <c r="AW36">
        <v>33</v>
      </c>
      <c r="AX36">
        <f>IF(Z36&gt;0, (R36*SUMPRODUCT(K36:$K$98, X36:$X$98)-K36*$AZ$3)/Z36, 0)</f>
        <v>2438.3260739329057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0.16385111999999999</v>
      </c>
      <c r="Q37" s="4">
        <f t="shared" si="21"/>
        <v>50</v>
      </c>
      <c r="R37">
        <f t="shared" si="0"/>
        <v>250000</v>
      </c>
      <c r="S37">
        <f t="shared" si="1"/>
        <v>2015.078427885599</v>
      </c>
      <c r="U37">
        <f t="shared" si="13"/>
        <v>0.16385111999999999</v>
      </c>
      <c r="V37">
        <f t="shared" si="14"/>
        <v>0.01</v>
      </c>
      <c r="W37">
        <f t="shared" si="15"/>
        <v>0.18579373450872799</v>
      </c>
      <c r="X37">
        <f t="shared" si="16"/>
        <v>3.044251148823773E-2</v>
      </c>
      <c r="Y37">
        <f t="shared" si="17"/>
        <v>1.85793734508728E-3</v>
      </c>
      <c r="Z37">
        <f t="shared" si="18"/>
        <v>0.15349328567540299</v>
      </c>
      <c r="AB37">
        <f t="shared" si="19"/>
        <v>453.02570722599933</v>
      </c>
      <c r="AC37">
        <f t="shared" si="2"/>
        <v>309.30100878978618</v>
      </c>
      <c r="AE37">
        <f t="shared" si="3"/>
        <v>0</v>
      </c>
      <c r="AF37">
        <f t="shared" si="24"/>
        <v>0</v>
      </c>
      <c r="AG37">
        <f t="shared" si="24"/>
        <v>-7.6746642837701495</v>
      </c>
      <c r="AH37">
        <f t="shared" si="5"/>
        <v>-7610.6278720594328</v>
      </c>
      <c r="AI37">
        <f t="shared" si="25"/>
        <v>-7618.3025363432025</v>
      </c>
      <c r="AJ37">
        <f t="shared" si="7"/>
        <v>143.72469843621315</v>
      </c>
      <c r="AK37">
        <f t="shared" si="22"/>
        <v>31.711799505819958</v>
      </c>
      <c r="AL37">
        <f t="shared" si="26"/>
        <v>-7442.86603840117</v>
      </c>
      <c r="AN37">
        <f t="shared" si="27"/>
        <v>0</v>
      </c>
      <c r="AO37">
        <f t="shared" si="27"/>
        <v>0</v>
      </c>
      <c r="AP37">
        <f t="shared" si="27"/>
        <v>-0.16279708199306447</v>
      </c>
      <c r="AQ37">
        <f t="shared" si="27"/>
        <v>-161.43872407897862</v>
      </c>
      <c r="AR37">
        <f t="shared" si="27"/>
        <v>-161.60152116097169</v>
      </c>
      <c r="AS37">
        <f t="shared" si="27"/>
        <v>3.0487276903081026</v>
      </c>
      <c r="AT37">
        <f t="shared" si="27"/>
        <v>0.67267938158729357</v>
      </c>
      <c r="AU37">
        <f t="shared" si="23"/>
        <v>-157.8801140890763</v>
      </c>
      <c r="AW37">
        <v>34</v>
      </c>
      <c r="AX37">
        <f>IF(Z37&gt;0, (R37*SUMPRODUCT(K37:$K$98, X37:$X$98)-K37*$AZ$3)/Z37, 0)</f>
        <v>2015.078427885599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0.185300933</v>
      </c>
      <c r="Q38" s="4">
        <f t="shared" si="21"/>
        <v>50</v>
      </c>
      <c r="R38">
        <f t="shared" si="0"/>
        <v>250000</v>
      </c>
      <c r="S38">
        <f t="shared" si="1"/>
        <v>1522.3293707757887</v>
      </c>
      <c r="U38">
        <f t="shared" si="13"/>
        <v>0.185300933</v>
      </c>
      <c r="V38">
        <f t="shared" si="14"/>
        <v>0.01</v>
      </c>
      <c r="W38">
        <f t="shared" si="15"/>
        <v>0.15349328567540299</v>
      </c>
      <c r="X38">
        <f t="shared" si="16"/>
        <v>2.844244904488771E-2</v>
      </c>
      <c r="Y38">
        <f t="shared" si="17"/>
        <v>1.5349328567540298E-3</v>
      </c>
      <c r="Z38">
        <f t="shared" si="18"/>
        <v>0.12351590377376125</v>
      </c>
      <c r="AB38">
        <f t="shared" si="19"/>
        <v>309.30100878978618</v>
      </c>
      <c r="AC38">
        <f t="shared" si="2"/>
        <v>188.03188807271283</v>
      </c>
      <c r="AE38">
        <f t="shared" si="3"/>
        <v>0</v>
      </c>
      <c r="AF38">
        <f t="shared" si="24"/>
        <v>0</v>
      </c>
      <c r="AG38">
        <f t="shared" si="24"/>
        <v>-6.1757951886880624</v>
      </c>
      <c r="AH38">
        <f t="shared" si="5"/>
        <v>-7110.6122612219278</v>
      </c>
      <c r="AI38">
        <f t="shared" si="25"/>
        <v>-7116.7880564106163</v>
      </c>
      <c r="AJ38">
        <f t="shared" si="7"/>
        <v>121.26912071707335</v>
      </c>
      <c r="AK38">
        <f t="shared" si="22"/>
        <v>21.651070615285036</v>
      </c>
      <c r="AL38">
        <f t="shared" si="26"/>
        <v>-6973.8678650782576</v>
      </c>
      <c r="AN38">
        <f t="shared" si="27"/>
        <v>0</v>
      </c>
      <c r="AO38">
        <f t="shared" si="27"/>
        <v>0</v>
      </c>
      <c r="AP38">
        <f t="shared" si="27"/>
        <v>-0.11696666070548346</v>
      </c>
      <c r="AQ38">
        <f t="shared" si="27"/>
        <v>-134.67165706693012</v>
      </c>
      <c r="AR38">
        <f t="shared" si="27"/>
        <v>-134.78862372763561</v>
      </c>
      <c r="AS38">
        <f t="shared" si="27"/>
        <v>2.2967801981107256</v>
      </c>
      <c r="AT38">
        <f t="shared" si="27"/>
        <v>0.41006111005868423</v>
      </c>
      <c r="AU38">
        <f t="shared" si="23"/>
        <v>-132.08178241946621</v>
      </c>
      <c r="AW38">
        <v>35</v>
      </c>
      <c r="AX38">
        <f>IF(Z38&gt;0, (R38*SUMPRODUCT(K38:$K$98, X38:$X$98)-K38*$AZ$3)/Z38, 0)</f>
        <v>1522.3293707757887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0.20871278500000001</v>
      </c>
      <c r="Q39" s="4">
        <f t="shared" si="21"/>
        <v>50</v>
      </c>
      <c r="R39">
        <f t="shared" si="0"/>
        <v>250000</v>
      </c>
      <c r="S39">
        <f t="shared" si="1"/>
        <v>924.6078456817595</v>
      </c>
      <c r="U39">
        <f t="shared" si="13"/>
        <v>0.20871278500000001</v>
      </c>
      <c r="V39">
        <f t="shared" si="14"/>
        <v>0.01</v>
      </c>
      <c r="W39">
        <f t="shared" si="15"/>
        <v>0.12351590377376125</v>
      </c>
      <c r="X39">
        <f t="shared" si="16"/>
        <v>2.5779348268413722E-2</v>
      </c>
      <c r="Y39">
        <f t="shared" si="17"/>
        <v>1.2351590377376125E-3</v>
      </c>
      <c r="Z39">
        <f t="shared" si="18"/>
        <v>9.6501396467609898E-2</v>
      </c>
      <c r="AB39">
        <f t="shared" si="19"/>
        <v>188.03188807271283</v>
      </c>
      <c r="AC39">
        <f t="shared" si="2"/>
        <v>89.225948293198144</v>
      </c>
      <c r="AE39">
        <f t="shared" si="3"/>
        <v>0</v>
      </c>
      <c r="AF39">
        <f t="shared" si="24"/>
        <v>0</v>
      </c>
      <c r="AG39">
        <f t="shared" si="24"/>
        <v>-4.8250698233804945</v>
      </c>
      <c r="AH39">
        <f t="shared" si="5"/>
        <v>-6444.8370671034309</v>
      </c>
      <c r="AI39">
        <f t="shared" si="25"/>
        <v>-6449.6621369268114</v>
      </c>
      <c r="AJ39">
        <f t="shared" si="7"/>
        <v>98.805939779514688</v>
      </c>
      <c r="AK39">
        <f t="shared" si="22"/>
        <v>13.1622321650899</v>
      </c>
      <c r="AL39">
        <f t="shared" si="26"/>
        <v>-6337.6939649822061</v>
      </c>
      <c r="AN39">
        <f t="shared" si="27"/>
        <v>0</v>
      </c>
      <c r="AO39">
        <f t="shared" si="27"/>
        <v>0</v>
      </c>
      <c r="AP39">
        <f t="shared" si="27"/>
        <v>-8.1593354098604534E-2</v>
      </c>
      <c r="AQ39">
        <f t="shared" si="27"/>
        <v>-108.98409601781928</v>
      </c>
      <c r="AR39">
        <f t="shared" si="27"/>
        <v>-109.06568937191788</v>
      </c>
      <c r="AS39">
        <f t="shared" si="27"/>
        <v>1.6708375892117309</v>
      </c>
      <c r="AT39">
        <f t="shared" si="27"/>
        <v>0.22257722874190478</v>
      </c>
      <c r="AU39">
        <f t="shared" si="23"/>
        <v>-107.17227455396424</v>
      </c>
      <c r="AW39">
        <v>36</v>
      </c>
      <c r="AX39">
        <f>IF(Z39&gt;0, (R39*SUMPRODUCT(K39:$K$98, X39:$X$98)-K39*$AZ$3)/Z39, 0)</f>
        <v>924.6078456817595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0.23444695300000001</v>
      </c>
      <c r="Q40" s="4">
        <f t="shared" si="21"/>
        <v>50</v>
      </c>
      <c r="R40">
        <f t="shared" si="0"/>
        <v>250000</v>
      </c>
      <c r="S40">
        <f t="shared" si="1"/>
        <v>168.2141060418106</v>
      </c>
      <c r="U40">
        <f t="shared" si="13"/>
        <v>0.23444695300000001</v>
      </c>
      <c r="V40">
        <f t="shared" si="14"/>
        <v>0.01</v>
      </c>
      <c r="W40">
        <f t="shared" si="15"/>
        <v>9.6501396467609898E-2</v>
      </c>
      <c r="X40">
        <f t="shared" si="16"/>
        <v>2.2624458362076105E-2</v>
      </c>
      <c r="Y40">
        <f t="shared" si="17"/>
        <v>9.6501396467609901E-4</v>
      </c>
      <c r="Z40">
        <f t="shared" si="18"/>
        <v>7.291192414085769E-2</v>
      </c>
      <c r="AB40">
        <f t="shared" si="19"/>
        <v>89.225948293198144</v>
      </c>
      <c r="AC40">
        <f t="shared" si="2"/>
        <v>12.264814139142686</v>
      </c>
      <c r="AE40">
        <f t="shared" si="3"/>
        <v>0</v>
      </c>
      <c r="AF40">
        <f t="shared" si="24"/>
        <v>0</v>
      </c>
      <c r="AG40">
        <f t="shared" si="24"/>
        <v>-3.6455962070428845</v>
      </c>
      <c r="AH40">
        <f t="shared" si="5"/>
        <v>-5656.114590519026</v>
      </c>
      <c r="AI40">
        <f t="shared" si="25"/>
        <v>-5659.7601867260692</v>
      </c>
      <c r="AJ40">
        <f t="shared" si="7"/>
        <v>76.961134154055458</v>
      </c>
      <c r="AK40">
        <f t="shared" si="22"/>
        <v>6.2458163805238707</v>
      </c>
      <c r="AL40">
        <f t="shared" si="26"/>
        <v>-5576.5532361914893</v>
      </c>
      <c r="AN40">
        <f t="shared" si="27"/>
        <v>0</v>
      </c>
      <c r="AO40">
        <f t="shared" si="27"/>
        <v>0</v>
      </c>
      <c r="AP40">
        <f t="shared" si="27"/>
        <v>-5.5042952950134456E-2</v>
      </c>
      <c r="AQ40">
        <f t="shared" si="27"/>
        <v>-85.398719881553106</v>
      </c>
      <c r="AR40">
        <f t="shared" si="27"/>
        <v>-85.453762834503237</v>
      </c>
      <c r="AS40">
        <f t="shared" si="27"/>
        <v>1.1619959659950427</v>
      </c>
      <c r="AT40">
        <f t="shared" si="27"/>
        <v>9.4302319193824632E-2</v>
      </c>
      <c r="AU40">
        <f t="shared" si="23"/>
        <v>-84.197464549314361</v>
      </c>
      <c r="AW40">
        <v>37</v>
      </c>
      <c r="AX40">
        <f>IF(Z40&gt;0, (R40*SUMPRODUCT(K40:$K$98, X40:$X$98)-K40*$AZ$3)/Z40, 0)</f>
        <v>168.2141060418106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0.26339700100000002</v>
      </c>
      <c r="Q41" s="4">
        <f t="shared" si="21"/>
        <v>50</v>
      </c>
      <c r="R41">
        <f t="shared" si="0"/>
        <v>250000</v>
      </c>
      <c r="S41">
        <f t="shared" si="1"/>
        <v>-840.7632674868272</v>
      </c>
      <c r="U41">
        <f t="shared" si="13"/>
        <v>0.26339700100000002</v>
      </c>
      <c r="V41">
        <f t="shared" si="14"/>
        <v>0.01</v>
      </c>
      <c r="W41">
        <f t="shared" si="15"/>
        <v>7.291192414085769E-2</v>
      </c>
      <c r="X41">
        <f t="shared" si="16"/>
        <v>1.920478215584142E-2</v>
      </c>
      <c r="Y41">
        <f t="shared" si="17"/>
        <v>7.2911924140857691E-4</v>
      </c>
      <c r="Z41">
        <f t="shared" si="18"/>
        <v>5.2978022743607696E-2</v>
      </c>
      <c r="AB41">
        <f t="shared" si="19"/>
        <v>12.264814139142686</v>
      </c>
      <c r="AC41">
        <f t="shared" si="2"/>
        <v>-44.54197550690705</v>
      </c>
      <c r="AE41">
        <f t="shared" si="3"/>
        <v>0</v>
      </c>
      <c r="AF41">
        <f t="shared" si="24"/>
        <v>0</v>
      </c>
      <c r="AG41">
        <f t="shared" si="24"/>
        <v>-2.6489011371803848</v>
      </c>
      <c r="AH41">
        <f t="shared" si="5"/>
        <v>-4801.1955389603545</v>
      </c>
      <c r="AI41">
        <f t="shared" si="25"/>
        <v>-4803.844440097535</v>
      </c>
      <c r="AJ41">
        <f t="shared" si="7"/>
        <v>56.806789646049737</v>
      </c>
      <c r="AK41">
        <f t="shared" si="22"/>
        <v>0.85853698973998815</v>
      </c>
      <c r="AL41">
        <f t="shared" si="26"/>
        <v>-4746.1791134617451</v>
      </c>
      <c r="AN41">
        <f t="shared" si="27"/>
        <v>0</v>
      </c>
      <c r="AO41">
        <f t="shared" si="27"/>
        <v>0</v>
      </c>
      <c r="AP41">
        <f t="shared" si="27"/>
        <v>-3.5709263113735353E-2</v>
      </c>
      <c r="AQ41">
        <f t="shared" si="27"/>
        <v>-64.723878273435346</v>
      </c>
      <c r="AR41">
        <f t="shared" si="27"/>
        <v>-64.759587536549091</v>
      </c>
      <c r="AS41">
        <f t="shared" si="27"/>
        <v>0.76580004049402484</v>
      </c>
      <c r="AT41">
        <f t="shared" si="27"/>
        <v>1.1573751405510388E-2</v>
      </c>
      <c r="AU41">
        <f t="shared" si="23"/>
        <v>-63.982213744649549</v>
      </c>
      <c r="AW41">
        <v>38</v>
      </c>
      <c r="AX41">
        <f>IF(Z41&gt;0, (R41*SUMPRODUCT(K41:$K$98, X41:$X$98)-K41*$AZ$3)/Z41, 0)</f>
        <v>-840.7632674868272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0.29593128600000002</v>
      </c>
      <c r="Q42" s="4">
        <f t="shared" si="21"/>
        <v>50</v>
      </c>
      <c r="R42">
        <f t="shared" si="0"/>
        <v>250000</v>
      </c>
      <c r="S42">
        <f t="shared" si="1"/>
        <v>-2277.303801567673</v>
      </c>
      <c r="U42">
        <f t="shared" si="13"/>
        <v>0.29593128600000002</v>
      </c>
      <c r="V42">
        <f t="shared" si="14"/>
        <v>0.01</v>
      </c>
      <c r="W42">
        <f t="shared" si="15"/>
        <v>5.2978022743607696E-2</v>
      </c>
      <c r="X42">
        <f t="shared" si="16"/>
        <v>1.5677854400253075E-2</v>
      </c>
      <c r="Y42">
        <f t="shared" si="17"/>
        <v>5.2978022743607701E-4</v>
      </c>
      <c r="Z42">
        <f t="shared" si="18"/>
        <v>3.677038811591854E-2</v>
      </c>
      <c r="AB42">
        <f t="shared" si="19"/>
        <v>-44.54197550690705</v>
      </c>
      <c r="AC42">
        <f t="shared" si="2"/>
        <v>-83.737344641500073</v>
      </c>
      <c r="AE42">
        <f t="shared" si="3"/>
        <v>0</v>
      </c>
      <c r="AF42">
        <f t="shared" si="24"/>
        <v>0</v>
      </c>
      <c r="AG42">
        <f t="shared" si="24"/>
        <v>-1.8385194057959269</v>
      </c>
      <c r="AH42">
        <f t="shared" si="5"/>
        <v>-3919.4636000632686</v>
      </c>
      <c r="AI42">
        <f t="shared" si="25"/>
        <v>-3921.3021194690646</v>
      </c>
      <c r="AJ42">
        <f t="shared" si="7"/>
        <v>39.195369134593022</v>
      </c>
      <c r="AK42">
        <f t="shared" si="22"/>
        <v>-3.1179382854834938</v>
      </c>
      <c r="AL42">
        <f t="shared" si="26"/>
        <v>-3885.224688619955</v>
      </c>
      <c r="AN42">
        <f t="shared" si="27"/>
        <v>0</v>
      </c>
      <c r="AO42">
        <f t="shared" si="27"/>
        <v>0</v>
      </c>
      <c r="AP42">
        <f t="shared" si="27"/>
        <v>-2.2129180649319576E-2</v>
      </c>
      <c r="AQ42">
        <f t="shared" si="27"/>
        <v>-47.17628640785744</v>
      </c>
      <c r="AR42">
        <f t="shared" si="27"/>
        <v>-47.198415588506755</v>
      </c>
      <c r="AS42">
        <f t="shared" si="27"/>
        <v>0.47177168838241218</v>
      </c>
      <c r="AT42">
        <f t="shared" si="27"/>
        <v>-3.7528795918813709E-2</v>
      </c>
      <c r="AU42">
        <f t="shared" si="23"/>
        <v>-46.764172696043161</v>
      </c>
      <c r="AW42">
        <v>39</v>
      </c>
      <c r="AX42">
        <f>IF(Z42&gt;0, (R42*SUMPRODUCT(K42:$K$98, X42:$X$98)-K42*$AZ$3)/Z42, 0)</f>
        <v>-2277.303801567673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0.33262349499999999</v>
      </c>
      <c r="Q43" s="4">
        <f t="shared" si="21"/>
        <v>50</v>
      </c>
      <c r="R43">
        <f t="shared" si="0"/>
        <v>250000</v>
      </c>
      <c r="S43">
        <f t="shared" si="1"/>
        <v>-4472.959105776441</v>
      </c>
      <c r="U43">
        <f t="shared" si="13"/>
        <v>0.33262349499999999</v>
      </c>
      <c r="V43">
        <f t="shared" si="14"/>
        <v>0.01</v>
      </c>
      <c r="W43">
        <f t="shared" si="15"/>
        <v>3.677038811591854E-2</v>
      </c>
      <c r="X43">
        <f t="shared" si="16"/>
        <v>1.2230695007623289E-2</v>
      </c>
      <c r="Y43">
        <f t="shared" si="17"/>
        <v>3.6770388115918543E-4</v>
      </c>
      <c r="Z43">
        <f t="shared" si="18"/>
        <v>2.4171989227136065E-2</v>
      </c>
      <c r="AB43">
        <f t="shared" si="19"/>
        <v>-83.737344641500073</v>
      </c>
      <c r="AC43">
        <f t="shared" si="2"/>
        <v>-108.12031931824829</v>
      </c>
      <c r="AE43">
        <f t="shared" si="3"/>
        <v>0</v>
      </c>
      <c r="AF43">
        <f t="shared" si="24"/>
        <v>0</v>
      </c>
      <c r="AG43">
        <f t="shared" si="24"/>
        <v>-1.2085994613568032</v>
      </c>
      <c r="AH43">
        <f t="shared" si="5"/>
        <v>-3057.6737519058224</v>
      </c>
      <c r="AI43">
        <f t="shared" si="25"/>
        <v>-3058.8823513671791</v>
      </c>
      <c r="AJ43">
        <f t="shared" si="7"/>
        <v>24.382974676748219</v>
      </c>
      <c r="AK43">
        <f t="shared" si="22"/>
        <v>-5.8616141249050058</v>
      </c>
      <c r="AL43">
        <f t="shared" si="26"/>
        <v>-3040.3609908153358</v>
      </c>
      <c r="AN43">
        <f t="shared" si="27"/>
        <v>0</v>
      </c>
      <c r="AO43">
        <f t="shared" si="27"/>
        <v>0</v>
      </c>
      <c r="AP43">
        <f t="shared" si="27"/>
        <v>-1.2988574494431545E-2</v>
      </c>
      <c r="AQ43">
        <f t="shared" si="27"/>
        <v>-32.860202719031456</v>
      </c>
      <c r="AR43">
        <f t="shared" si="27"/>
        <v>-32.873191293525885</v>
      </c>
      <c r="AS43">
        <f t="shared" si="27"/>
        <v>0.26203890793501344</v>
      </c>
      <c r="AT43">
        <f t="shared" si="27"/>
        <v>-6.2993584022841567E-2</v>
      </c>
      <c r="AU43">
        <f t="shared" si="23"/>
        <v>-32.674145969613711</v>
      </c>
      <c r="AW43">
        <v>40</v>
      </c>
      <c r="AX43">
        <f>IF(Z43&gt;0, (R43*SUMPRODUCT(K43:$K$98, X43:$X$98)-K43*$AZ$3)/Z43, 0)</f>
        <v>-4472.959105776441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0.37225971299999999</v>
      </c>
      <c r="Q44" s="4">
        <f t="shared" si="21"/>
        <v>50</v>
      </c>
      <c r="R44">
        <f t="shared" si="0"/>
        <v>250000</v>
      </c>
      <c r="S44">
        <f t="shared" si="1"/>
        <v>-8078.5733619091152</v>
      </c>
      <c r="U44">
        <f t="shared" si="13"/>
        <v>0.37225971299999999</v>
      </c>
      <c r="V44">
        <f t="shared" si="14"/>
        <v>0.01</v>
      </c>
      <c r="W44">
        <f t="shared" si="15"/>
        <v>2.4171989227136065E-2</v>
      </c>
      <c r="X44">
        <f t="shared" si="16"/>
        <v>8.9982577723327628E-3</v>
      </c>
      <c r="Y44">
        <f t="shared" si="17"/>
        <v>2.4171989227136066E-4</v>
      </c>
      <c r="Z44">
        <f t="shared" si="18"/>
        <v>1.4932011562531941E-2</v>
      </c>
      <c r="AB44">
        <f t="shared" si="19"/>
        <v>-108.12031931824829</v>
      </c>
      <c r="AC44">
        <f t="shared" si="2"/>
        <v>-120.62935084878944</v>
      </c>
      <c r="AE44">
        <f t="shared" si="3"/>
        <v>0</v>
      </c>
      <c r="AF44">
        <f t="shared" si="24"/>
        <v>0</v>
      </c>
      <c r="AG44">
        <f t="shared" si="24"/>
        <v>-0.74660057812659708</v>
      </c>
      <c r="AH44">
        <f t="shared" si="5"/>
        <v>-2249.5644430831908</v>
      </c>
      <c r="AI44">
        <f t="shared" si="25"/>
        <v>-2250.3110436613174</v>
      </c>
      <c r="AJ44">
        <f t="shared" si="7"/>
        <v>12.509031530541151</v>
      </c>
      <c r="AK44">
        <f t="shared" si="22"/>
        <v>-7.5684223522773815</v>
      </c>
      <c r="AL44">
        <f t="shared" si="26"/>
        <v>-2245.3704344830539</v>
      </c>
      <c r="AN44">
        <f t="shared" si="27"/>
        <v>0</v>
      </c>
      <c r="AO44">
        <f t="shared" si="27"/>
        <v>0</v>
      </c>
      <c r="AP44">
        <f t="shared" si="27"/>
        <v>-7.1638979784919852E-3</v>
      </c>
      <c r="AQ44">
        <f t="shared" si="27"/>
        <v>-21.585370596322356</v>
      </c>
      <c r="AR44">
        <f t="shared" si="27"/>
        <v>-21.592534494300846</v>
      </c>
      <c r="AS44">
        <f t="shared" si="27"/>
        <v>0.12002860474525508</v>
      </c>
      <c r="AT44">
        <f t="shared" si="27"/>
        <v>-7.2621703194904033E-2</v>
      </c>
      <c r="AU44">
        <f t="shared" si="23"/>
        <v>-21.5451275927505</v>
      </c>
      <c r="AW44">
        <v>41</v>
      </c>
      <c r="AX44">
        <f>IF(Z44&gt;0, (R44*SUMPRODUCT(K44:$K$98, X44:$X$98)-K44*$AZ$3)/Z44, 0)</f>
        <v>-8078.5733619091152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0.41367450300000003</v>
      </c>
      <c r="Q45" s="4">
        <f t="shared" si="21"/>
        <v>50</v>
      </c>
      <c r="R45">
        <f t="shared" si="0"/>
        <v>250000</v>
      </c>
      <c r="S45">
        <f t="shared" si="1"/>
        <v>-14414.172875483397</v>
      </c>
      <c r="U45">
        <f t="shared" si="13"/>
        <v>0.41367450300000003</v>
      </c>
      <c r="V45">
        <f t="shared" si="14"/>
        <v>0.01</v>
      </c>
      <c r="W45">
        <f t="shared" si="15"/>
        <v>1.4932011562531941E-2</v>
      </c>
      <c r="X45">
        <f t="shared" si="16"/>
        <v>6.1769924619206546E-3</v>
      </c>
      <c r="Y45">
        <f t="shared" si="17"/>
        <v>1.4932011562531942E-4</v>
      </c>
      <c r="Z45">
        <f t="shared" si="18"/>
        <v>8.6056989849859662E-3</v>
      </c>
      <c r="AB45">
        <f t="shared" si="19"/>
        <v>-120.62935084878944</v>
      </c>
      <c r="AC45">
        <f t="shared" si="2"/>
        <v>-124.04403288395972</v>
      </c>
      <c r="AE45">
        <f t="shared" si="3"/>
        <v>0</v>
      </c>
      <c r="AF45">
        <f t="shared" si="24"/>
        <v>0</v>
      </c>
      <c r="AG45">
        <f t="shared" si="24"/>
        <v>-0.43028494924929833</v>
      </c>
      <c r="AH45">
        <f t="shared" si="5"/>
        <v>-1544.2481154801637</v>
      </c>
      <c r="AI45">
        <f t="shared" si="25"/>
        <v>-1544.6784004294129</v>
      </c>
      <c r="AJ45">
        <f t="shared" si="7"/>
        <v>3.4146820351702729</v>
      </c>
      <c r="AK45">
        <f t="shared" si="22"/>
        <v>-8.4440545594152621</v>
      </c>
      <c r="AL45">
        <f t="shared" si="26"/>
        <v>-1549.7077729536579</v>
      </c>
      <c r="AN45">
        <f t="shared" si="27"/>
        <v>0</v>
      </c>
      <c r="AO45">
        <f t="shared" si="27"/>
        <v>0</v>
      </c>
      <c r="AP45">
        <f t="shared" si="27"/>
        <v>-3.6863723775997213E-3</v>
      </c>
      <c r="AQ45">
        <f t="shared" si="27"/>
        <v>-13.230008641943646</v>
      </c>
      <c r="AR45">
        <f t="shared" si="27"/>
        <v>-13.233695014321246</v>
      </c>
      <c r="AS45">
        <f t="shared" si="27"/>
        <v>2.9254542959727334E-2</v>
      </c>
      <c r="AT45">
        <f t="shared" si="27"/>
        <v>-7.2342594220599882E-2</v>
      </c>
      <c r="AU45">
        <f t="shared" si="23"/>
        <v>-13.276783065582118</v>
      </c>
      <c r="AW45">
        <v>42</v>
      </c>
      <c r="AX45">
        <f>IF(Z45&gt;0, (R45*SUMPRODUCT(K45:$K$98, X45:$X$98)-K45*$AZ$3)/Z45, 0)</f>
        <v>-14414.172875483397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0.42102545200000002</v>
      </c>
      <c r="Q46" s="4">
        <f t="shared" si="21"/>
        <v>50</v>
      </c>
      <c r="R46">
        <f t="shared" si="0"/>
        <v>250000</v>
      </c>
      <c r="S46">
        <f t="shared" si="1"/>
        <v>-24722.168691317293</v>
      </c>
      <c r="U46">
        <f t="shared" si="13"/>
        <v>0.42102545200000002</v>
      </c>
      <c r="V46">
        <f t="shared" si="14"/>
        <v>0.01</v>
      </c>
      <c r="W46">
        <f t="shared" si="15"/>
        <v>8.6056989849859662E-3</v>
      </c>
      <c r="X46">
        <f t="shared" si="16"/>
        <v>3.623218304929658E-3</v>
      </c>
      <c r="Y46">
        <f t="shared" si="17"/>
        <v>8.6056989849859662E-5</v>
      </c>
      <c r="Z46">
        <f t="shared" si="18"/>
        <v>4.8964236902064489E-3</v>
      </c>
      <c r="AB46">
        <f t="shared" si="19"/>
        <v>-124.04403288395972</v>
      </c>
      <c r="AC46">
        <f t="shared" si="2"/>
        <v>-121.05021245344615</v>
      </c>
      <c r="AE46">
        <f t="shared" si="3"/>
        <v>0</v>
      </c>
      <c r="AF46">
        <f t="shared" si="24"/>
        <v>0</v>
      </c>
      <c r="AG46">
        <f t="shared" si="24"/>
        <v>-0.24482118451032245</v>
      </c>
      <c r="AH46">
        <f t="shared" si="5"/>
        <v>-905.80457623241455</v>
      </c>
      <c r="AI46">
        <f t="shared" si="25"/>
        <v>-906.04939741692488</v>
      </c>
      <c r="AJ46">
        <f t="shared" si="7"/>
        <v>-2.9938204305135656</v>
      </c>
      <c r="AK46">
        <f t="shared" si="22"/>
        <v>-8.6830823018771817</v>
      </c>
      <c r="AL46">
        <f t="shared" si="26"/>
        <v>-917.72630014931565</v>
      </c>
      <c r="AN46">
        <f t="shared" si="27"/>
        <v>0</v>
      </c>
      <c r="AO46">
        <f t="shared" si="27"/>
        <v>0</v>
      </c>
      <c r="AP46">
        <f t="shared" si="27"/>
        <v>-1.87272505116472E-3</v>
      </c>
      <c r="AQ46">
        <f t="shared" si="27"/>
        <v>-6.9288240916037385</v>
      </c>
      <c r="AR46">
        <f t="shared" si="27"/>
        <v>-6.930696816654903</v>
      </c>
      <c r="AS46">
        <f t="shared" si="27"/>
        <v>-2.2900806276734232E-2</v>
      </c>
      <c r="AT46">
        <f t="shared" si="27"/>
        <v>-6.6420010917661435E-2</v>
      </c>
      <c r="AU46">
        <f t="shared" si="23"/>
        <v>-7.0200176338492986</v>
      </c>
      <c r="AW46">
        <v>43</v>
      </c>
      <c r="AX46">
        <f>IF(Z46&gt;0, (R46*SUMPRODUCT(K46:$K$98, X46:$X$98)-K46*$AZ$3)/Z46, 0)</f>
        <v>-24722.168691317293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0.42896583300000002</v>
      </c>
      <c r="Q47" s="4">
        <f t="shared" si="21"/>
        <v>50</v>
      </c>
      <c r="R47">
        <f t="shared" si="0"/>
        <v>250000</v>
      </c>
      <c r="S47">
        <f t="shared" si="1"/>
        <v>-41314.508647111128</v>
      </c>
      <c r="U47">
        <f t="shared" si="13"/>
        <v>0.42896583300000002</v>
      </c>
      <c r="V47">
        <f t="shared" si="14"/>
        <v>0.01</v>
      </c>
      <c r="W47">
        <f t="shared" si="15"/>
        <v>4.8964236902064489E-3</v>
      </c>
      <c r="X47">
        <f t="shared" si="16"/>
        <v>2.1003984669903434E-3</v>
      </c>
      <c r="Y47">
        <f t="shared" si="17"/>
        <v>4.8964236902064488E-5</v>
      </c>
      <c r="Z47">
        <f t="shared" si="18"/>
        <v>2.7470609863140408E-3</v>
      </c>
      <c r="AB47">
        <f t="shared" si="19"/>
        <v>-121.05021245344615</v>
      </c>
      <c r="AC47">
        <f t="shared" si="2"/>
        <v>-113.49347487321306</v>
      </c>
      <c r="AE47">
        <f t="shared" si="3"/>
        <v>0</v>
      </c>
      <c r="AF47">
        <f t="shared" si="24"/>
        <v>0</v>
      </c>
      <c r="AG47">
        <f t="shared" si="24"/>
        <v>-0.13735304931570205</v>
      </c>
      <c r="AH47">
        <f t="shared" si="5"/>
        <v>-525.09961674758586</v>
      </c>
      <c r="AI47">
        <f t="shared" si="25"/>
        <v>-525.23696979690158</v>
      </c>
      <c r="AJ47">
        <f t="shared" si="7"/>
        <v>-7.5567375802330901</v>
      </c>
      <c r="AK47">
        <f t="shared" si="22"/>
        <v>-8.4735148717412319</v>
      </c>
      <c r="AL47">
        <f t="shared" si="26"/>
        <v>-541.2672222488759</v>
      </c>
      <c r="AN47">
        <f t="shared" si="27"/>
        <v>0</v>
      </c>
      <c r="AO47">
        <f t="shared" si="27"/>
        <v>0</v>
      </c>
      <c r="AP47">
        <f t="shared" si="27"/>
        <v>-9.3809173133949195E-4</v>
      </c>
      <c r="AQ47">
        <f t="shared" si="27"/>
        <v>-3.5863172390751861</v>
      </c>
      <c r="AR47">
        <f t="shared" si="27"/>
        <v>-3.587255330806526</v>
      </c>
      <c r="AS47">
        <f t="shared" si="27"/>
        <v>-5.1610889421358226E-2</v>
      </c>
      <c r="AT47">
        <f t="shared" si="27"/>
        <v>-5.7872280784187526E-2</v>
      </c>
      <c r="AU47">
        <f t="shared" si="23"/>
        <v>-3.6967385010120717</v>
      </c>
      <c r="AW47">
        <v>44</v>
      </c>
      <c r="AX47">
        <f>IF(Z47&gt;0, (R47*SUMPRODUCT(K47:$K$98, X47:$X$98)-K47*$AZ$3)/Z47, 0)</f>
        <v>-41314.508647111128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0.43771532000000002</v>
      </c>
      <c r="Q48" s="4">
        <f t="shared" si="21"/>
        <v>50</v>
      </c>
      <c r="R48">
        <f t="shared" si="0"/>
        <v>250000</v>
      </c>
      <c r="S48">
        <f t="shared" si="1"/>
        <v>-68645.545395505236</v>
      </c>
      <c r="U48">
        <f t="shared" si="13"/>
        <v>0.43771532000000002</v>
      </c>
      <c r="V48">
        <f t="shared" si="14"/>
        <v>0.01</v>
      </c>
      <c r="W48">
        <f t="shared" si="15"/>
        <v>2.7470609863140408E-3</v>
      </c>
      <c r="X48">
        <f t="shared" si="16"/>
        <v>1.202430678683966E-3</v>
      </c>
      <c r="Y48">
        <f t="shared" si="17"/>
        <v>2.7470609863140409E-5</v>
      </c>
      <c r="Z48">
        <f t="shared" si="18"/>
        <v>1.5171596977669344E-3</v>
      </c>
      <c r="AB48">
        <f t="shared" si="19"/>
        <v>-113.49347487321306</v>
      </c>
      <c r="AC48">
        <f t="shared" si="2"/>
        <v>-104.1462549052911</v>
      </c>
      <c r="AE48">
        <f t="shared" si="3"/>
        <v>0</v>
      </c>
      <c r="AF48">
        <f t="shared" si="24"/>
        <v>0</v>
      </c>
      <c r="AG48">
        <f t="shared" si="24"/>
        <v>-7.5857984888346719E-2</v>
      </c>
      <c r="AH48">
        <f t="shared" si="5"/>
        <v>-300.60766967099153</v>
      </c>
      <c r="AI48">
        <f t="shared" si="25"/>
        <v>-300.68352765587986</v>
      </c>
      <c r="AJ48">
        <f t="shared" si="7"/>
        <v>-9.3472199679219585</v>
      </c>
      <c r="AK48">
        <f t="shared" si="22"/>
        <v>-7.9445432411249151</v>
      </c>
      <c r="AL48">
        <f t="shared" si="26"/>
        <v>-317.97529086492671</v>
      </c>
      <c r="AN48">
        <f t="shared" si="27"/>
        <v>0</v>
      </c>
      <c r="AO48">
        <f t="shared" si="27"/>
        <v>0</v>
      </c>
      <c r="AP48">
        <f t="shared" si="27"/>
        <v>-4.625836532620332E-4</v>
      </c>
      <c r="AQ48">
        <f t="shared" si="27"/>
        <v>-1.833112153449195</v>
      </c>
      <c r="AR48">
        <f t="shared" si="27"/>
        <v>-1.8335747371024571</v>
      </c>
      <c r="AS48">
        <f t="shared" si="27"/>
        <v>-5.699955208366464E-2</v>
      </c>
      <c r="AT48">
        <f t="shared" si="27"/>
        <v>-4.8445998682761102E-2</v>
      </c>
      <c r="AU48">
        <f t="shared" si="23"/>
        <v>-1.9390202878688827</v>
      </c>
      <c r="AW48">
        <v>45</v>
      </c>
      <c r="AX48">
        <f>IF(Z48&gt;0, (R48*SUMPRODUCT(K48:$K$98, X48:$X$98)-K48*$AZ$3)/Z48, 0)</f>
        <v>-68645.545395505236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0.44739131599999998</v>
      </c>
      <c r="Q49" s="4">
        <f t="shared" si="21"/>
        <v>50</v>
      </c>
      <c r="R49">
        <f t="shared" si="0"/>
        <v>250000</v>
      </c>
      <c r="S49">
        <f t="shared" si="1"/>
        <v>-114709.43859903676</v>
      </c>
      <c r="U49">
        <f t="shared" si="13"/>
        <v>0.44739131599999998</v>
      </c>
      <c r="V49">
        <f t="shared" si="14"/>
        <v>0.01</v>
      </c>
      <c r="W49">
        <f t="shared" si="15"/>
        <v>1.5171596977669344E-3</v>
      </c>
      <c r="X49">
        <f t="shared" si="16"/>
        <v>6.7876407376611105E-4</v>
      </c>
      <c r="Y49">
        <f t="shared" si="17"/>
        <v>1.5171596977669344E-5</v>
      </c>
      <c r="Z49">
        <f t="shared" si="18"/>
        <v>8.2322402702315401E-4</v>
      </c>
      <c r="AB49">
        <f t="shared" si="19"/>
        <v>-104.1462549052911</v>
      </c>
      <c r="AC49">
        <f t="shared" si="2"/>
        <v>-94.431565981064267</v>
      </c>
      <c r="AE49">
        <f t="shared" si="3"/>
        <v>0</v>
      </c>
      <c r="AF49">
        <f t="shared" si="24"/>
        <v>0</v>
      </c>
      <c r="AG49">
        <f t="shared" si="24"/>
        <v>-4.1161201351157702E-2</v>
      </c>
      <c r="AH49">
        <f t="shared" si="5"/>
        <v>-169.69101844152777</v>
      </c>
      <c r="AI49">
        <f t="shared" si="25"/>
        <v>-169.73217964287892</v>
      </c>
      <c r="AJ49">
        <f t="shared" si="7"/>
        <v>-9.7146889242268344</v>
      </c>
      <c r="AK49">
        <f t="shared" si="22"/>
        <v>-7.2902378433703774</v>
      </c>
      <c r="AL49">
        <f t="shared" si="26"/>
        <v>-186.73710641047614</v>
      </c>
      <c r="AN49">
        <f t="shared" si="27"/>
        <v>0</v>
      </c>
      <c r="AO49">
        <f t="shared" si="27"/>
        <v>0</v>
      </c>
      <c r="AP49">
        <f t="shared" si="27"/>
        <v>-2.2410884583609297E-4</v>
      </c>
      <c r="AQ49">
        <f t="shared" si="27"/>
        <v>-0.92391030979012823</v>
      </c>
      <c r="AR49">
        <f t="shared" si="27"/>
        <v>-0.92413441863596424</v>
      </c>
      <c r="AS49">
        <f t="shared" si="27"/>
        <v>-5.2893201631587387E-2</v>
      </c>
      <c r="AT49">
        <f t="shared" si="27"/>
        <v>-3.9692883961521937E-2</v>
      </c>
      <c r="AU49">
        <f t="shared" si="23"/>
        <v>-1.0167205042290737</v>
      </c>
      <c r="AW49">
        <v>46</v>
      </c>
      <c r="AX49">
        <f>IF(Z49&gt;0, (R49*SUMPRODUCT(K49:$K$98, X49:$X$98)-K49*$AZ$3)/Z49, 0)</f>
        <v>-114709.43859903676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0.457001349</v>
      </c>
      <c r="Q50" s="4">
        <f t="shared" si="21"/>
        <v>50</v>
      </c>
      <c r="R50">
        <f t="shared" si="0"/>
        <v>250000</v>
      </c>
      <c r="S50">
        <f t="shared" si="1"/>
        <v>-193822.56195579146</v>
      </c>
      <c r="U50">
        <f t="shared" si="13"/>
        <v>0.457001349</v>
      </c>
      <c r="V50">
        <f t="shared" si="14"/>
        <v>0.01</v>
      </c>
      <c r="W50">
        <f t="shared" si="15"/>
        <v>8.2322402702315401E-4</v>
      </c>
      <c r="X50">
        <f t="shared" si="16"/>
        <v>3.7621449087879382E-4</v>
      </c>
      <c r="Y50">
        <f t="shared" si="17"/>
        <v>8.2322402702315402E-6</v>
      </c>
      <c r="Z50">
        <f t="shared" si="18"/>
        <v>4.3877729587412864E-4</v>
      </c>
      <c r="AB50">
        <f t="shared" si="19"/>
        <v>-94.431565981064267</v>
      </c>
      <c r="AC50">
        <f t="shared" si="2"/>
        <v>-85.044939614357943</v>
      </c>
      <c r="AE50">
        <f t="shared" si="3"/>
        <v>0</v>
      </c>
      <c r="AF50">
        <f t="shared" si="24"/>
        <v>0</v>
      </c>
      <c r="AG50">
        <f t="shared" si="24"/>
        <v>-2.1938864793706433E-2</v>
      </c>
      <c r="AH50">
        <f t="shared" si="5"/>
        <v>-94.053622719698453</v>
      </c>
      <c r="AI50">
        <f t="shared" si="25"/>
        <v>-94.075561584492164</v>
      </c>
      <c r="AJ50">
        <f t="shared" si="7"/>
        <v>-9.3866263667063237</v>
      </c>
      <c r="AK50">
        <f t="shared" si="22"/>
        <v>-6.6102096186744994</v>
      </c>
      <c r="AL50">
        <f t="shared" si="26"/>
        <v>-110.07239756987299</v>
      </c>
      <c r="AN50">
        <f t="shared" si="27"/>
        <v>0</v>
      </c>
      <c r="AO50">
        <f t="shared" si="27"/>
        <v>0</v>
      </c>
      <c r="AP50">
        <f t="shared" si="27"/>
        <v>-1.0665152902482546E-4</v>
      </c>
      <c r="AQ50">
        <f t="shared" si="27"/>
        <v>-0.45722341459789062</v>
      </c>
      <c r="AR50">
        <f t="shared" si="27"/>
        <v>-0.45733006612691546</v>
      </c>
      <c r="AS50">
        <f t="shared" si="27"/>
        <v>-4.563126049626573E-2</v>
      </c>
      <c r="AT50">
        <f t="shared" si="27"/>
        <v>-3.2134249863670375E-2</v>
      </c>
      <c r="AU50">
        <f t="shared" si="23"/>
        <v>-0.53509557648685158</v>
      </c>
      <c r="AW50">
        <v>47</v>
      </c>
      <c r="AX50">
        <f>IF(Z50&gt;0, (R50*SUMPRODUCT(K50:$K$98, X50:$X$98)-K50*$AZ$3)/Z50, 0)</f>
        <v>-193822.56195579146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0.46737994300000002</v>
      </c>
      <c r="Q51" s="4">
        <f t="shared" si="21"/>
        <v>50</v>
      </c>
      <c r="R51">
        <f t="shared" si="0"/>
        <v>250000</v>
      </c>
      <c r="S51">
        <f t="shared" si="1"/>
        <v>-332715.78768252209</v>
      </c>
      <c r="U51">
        <f t="shared" si="13"/>
        <v>0.46737994300000002</v>
      </c>
      <c r="V51">
        <f t="shared" si="14"/>
        <v>0.01</v>
      </c>
      <c r="W51">
        <f t="shared" si="15"/>
        <v>4.3877729587412864E-4</v>
      </c>
      <c r="X51">
        <f t="shared" si="16"/>
        <v>2.050757075353444E-4</v>
      </c>
      <c r="Y51">
        <f t="shared" si="17"/>
        <v>4.3877729587412869E-6</v>
      </c>
      <c r="Z51">
        <f t="shared" si="18"/>
        <v>2.2931381538004295E-4</v>
      </c>
      <c r="AB51">
        <f t="shared" si="19"/>
        <v>-85.044939614357943</v>
      </c>
      <c r="AC51">
        <f t="shared" si="2"/>
        <v>-76.296326710655435</v>
      </c>
      <c r="AE51">
        <f t="shared" si="3"/>
        <v>0</v>
      </c>
      <c r="AF51">
        <f t="shared" si="24"/>
        <v>0</v>
      </c>
      <c r="AG51">
        <f t="shared" si="24"/>
        <v>-1.1465690769002147E-2</v>
      </c>
      <c r="AH51">
        <f t="shared" si="5"/>
        <v>-51.268926883836102</v>
      </c>
      <c r="AI51">
        <f t="shared" si="25"/>
        <v>-51.280392574605102</v>
      </c>
      <c r="AJ51">
        <f t="shared" si="7"/>
        <v>-8.748612903702508</v>
      </c>
      <c r="AK51">
        <f t="shared" si="22"/>
        <v>-5.9531457730050565</v>
      </c>
      <c r="AL51">
        <f t="shared" si="26"/>
        <v>-65.982151251312672</v>
      </c>
      <c r="AN51">
        <f t="shared" si="27"/>
        <v>0</v>
      </c>
      <c r="AO51">
        <f t="shared" si="27"/>
        <v>0</v>
      </c>
      <c r="AP51">
        <f t="shared" si="27"/>
        <v>-4.9766275159010198E-5</v>
      </c>
      <c r="AQ51">
        <f t="shared" si="27"/>
        <v>-0.22253029266288291</v>
      </c>
      <c r="AR51">
        <f t="shared" si="27"/>
        <v>-0.22258005893804192</v>
      </c>
      <c r="AS51">
        <f t="shared" si="27"/>
        <v>-3.7972930353433701E-2</v>
      </c>
      <c r="AT51">
        <f t="shared" si="27"/>
        <v>-2.5839340740117657E-2</v>
      </c>
      <c r="AU51">
        <f t="shared" si="23"/>
        <v>-0.28639233003159331</v>
      </c>
      <c r="AW51">
        <v>48</v>
      </c>
      <c r="AX51">
        <f>IF(Z51&gt;0, (R51*SUMPRODUCT(K51:$K$98, X51:$X$98)-K51*$AZ$3)/Z51, 0)</f>
        <v>-332715.78768252209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0.47825477199999999</v>
      </c>
      <c r="Q52" s="4">
        <f t="shared" si="21"/>
        <v>50</v>
      </c>
      <c r="R52">
        <f t="shared" si="0"/>
        <v>250000</v>
      </c>
      <c r="S52">
        <f t="shared" si="1"/>
        <v>-582012.90463930333</v>
      </c>
      <c r="U52">
        <f t="shared" si="13"/>
        <v>0.47825477199999999</v>
      </c>
      <c r="V52">
        <f t="shared" si="14"/>
        <v>0.01</v>
      </c>
      <c r="W52">
        <f t="shared" si="15"/>
        <v>2.2931381538004295E-4</v>
      </c>
      <c r="X52">
        <f t="shared" si="16"/>
        <v>1.0967042649103254E-4</v>
      </c>
      <c r="Y52">
        <f t="shared" si="17"/>
        <v>2.2931381538004295E-6</v>
      </c>
      <c r="Z52">
        <f t="shared" si="18"/>
        <v>1.1735025073520999E-4</v>
      </c>
      <c r="AB52">
        <f t="shared" si="19"/>
        <v>-76.296326710655435</v>
      </c>
      <c r="AC52">
        <f t="shared" si="2"/>
        <v>-68.299360290550112</v>
      </c>
      <c r="AE52">
        <f t="shared" si="3"/>
        <v>0</v>
      </c>
      <c r="AF52">
        <f t="shared" si="24"/>
        <v>0</v>
      </c>
      <c r="AG52">
        <f t="shared" si="24"/>
        <v>-5.867512536760499E-3</v>
      </c>
      <c r="AH52">
        <f t="shared" si="5"/>
        <v>-27.417606622758136</v>
      </c>
      <c r="AI52">
        <f t="shared" si="25"/>
        <v>-27.423474135294896</v>
      </c>
      <c r="AJ52">
        <f t="shared" si="7"/>
        <v>-7.9969664201053234</v>
      </c>
      <c r="AK52">
        <f t="shared" si="22"/>
        <v>-5.3407428697458812</v>
      </c>
      <c r="AL52">
        <f t="shared" si="26"/>
        <v>-40.7611834251461</v>
      </c>
      <c r="AN52">
        <f t="shared" si="27"/>
        <v>0</v>
      </c>
      <c r="AO52">
        <f t="shared" si="27"/>
        <v>0</v>
      </c>
      <c r="AP52">
        <f t="shared" si="27"/>
        <v>-2.2738976632105721E-5</v>
      </c>
      <c r="AQ52">
        <f t="shared" si="27"/>
        <v>-0.10625427937259682</v>
      </c>
      <c r="AR52">
        <f t="shared" si="27"/>
        <v>-0.10627701834922892</v>
      </c>
      <c r="AS52">
        <f t="shared" si="27"/>
        <v>-3.0991468942801099E-2</v>
      </c>
      <c r="AT52">
        <f t="shared" si="27"/>
        <v>-2.0697531799444016E-2</v>
      </c>
      <c r="AU52">
        <f t="shared" si="23"/>
        <v>-0.15796601909147404</v>
      </c>
      <c r="AW52">
        <v>49</v>
      </c>
      <c r="AX52">
        <f>IF(Z52&gt;0, (R52*SUMPRODUCT(K52:$K$98, X52:$X$98)-K52*$AZ$3)/Z52, 0)</f>
        <v>-582012.90463930333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0.48949088600000001</v>
      </c>
      <c r="Q53" s="4">
        <f t="shared" si="21"/>
        <v>50</v>
      </c>
      <c r="R53">
        <f t="shared" si="0"/>
        <v>250000</v>
      </c>
      <c r="S53">
        <f t="shared" si="1"/>
        <v>-1039702.2789896289</v>
      </c>
      <c r="U53">
        <f t="shared" si="13"/>
        <v>0.48949088600000001</v>
      </c>
      <c r="V53">
        <f t="shared" si="14"/>
        <v>0.01</v>
      </c>
      <c r="W53">
        <f t="shared" si="15"/>
        <v>1.1735025073520999E-4</v>
      </c>
      <c r="X53">
        <f t="shared" si="16"/>
        <v>5.744187820470009E-5</v>
      </c>
      <c r="Y53">
        <f t="shared" si="17"/>
        <v>1.1735025073520999E-6</v>
      </c>
      <c r="Z53">
        <f t="shared" si="18"/>
        <v>5.8734870023157796E-5</v>
      </c>
      <c r="AB53">
        <f t="shared" si="19"/>
        <v>-68.299360290550112</v>
      </c>
      <c r="AC53">
        <f t="shared" si="2"/>
        <v>-61.066778219236795</v>
      </c>
      <c r="AE53">
        <f t="shared" si="3"/>
        <v>0</v>
      </c>
      <c r="AF53">
        <f t="shared" si="24"/>
        <v>0</v>
      </c>
      <c r="AG53">
        <f t="shared" si="24"/>
        <v>-2.9367435011578898E-3</v>
      </c>
      <c r="AH53">
        <f t="shared" si="5"/>
        <v>-14.360469551175022</v>
      </c>
      <c r="AI53">
        <f t="shared" si="25"/>
        <v>-14.36340629467618</v>
      </c>
      <c r="AJ53">
        <f t="shared" si="7"/>
        <v>-7.2325820713133169</v>
      </c>
      <c r="AK53">
        <f t="shared" si="22"/>
        <v>-4.7809552203385079</v>
      </c>
      <c r="AL53">
        <f t="shared" si="26"/>
        <v>-26.376943586328007</v>
      </c>
      <c r="AN53">
        <f t="shared" si="27"/>
        <v>0</v>
      </c>
      <c r="AO53">
        <f t="shared" si="27"/>
        <v>0</v>
      </c>
      <c r="AP53">
        <f t="shared" si="27"/>
        <v>-1.0161665220894587E-5</v>
      </c>
      <c r="AQ53">
        <f t="shared" si="27"/>
        <v>-4.9689829546351455E-2</v>
      </c>
      <c r="AR53">
        <f t="shared" si="27"/>
        <v>-4.9699991211572349E-2</v>
      </c>
      <c r="AS53">
        <f t="shared" si="27"/>
        <v>-2.5026045911858787E-2</v>
      </c>
      <c r="AT53">
        <f t="shared" si="27"/>
        <v>-1.6542972297721368E-2</v>
      </c>
      <c r="AU53">
        <f t="shared" si="23"/>
        <v>-9.1269009421152514E-2</v>
      </c>
      <c r="AW53">
        <v>50</v>
      </c>
      <c r="AX53">
        <f>IF(Z53&gt;0, (R53*SUMPRODUCT(K53:$K$98, X53:$X$98)-K53*$AZ$3)/Z53, 0)</f>
        <v>-1039702.2789896289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0.50154699899999999</v>
      </c>
      <c r="Q54" s="4">
        <f t="shared" si="21"/>
        <v>50</v>
      </c>
      <c r="R54">
        <f t="shared" si="0"/>
        <v>250000</v>
      </c>
      <c r="S54">
        <f t="shared" si="1"/>
        <v>-1901896.562068572</v>
      </c>
      <c r="U54">
        <f t="shared" si="13"/>
        <v>0.50154699899999999</v>
      </c>
      <c r="V54">
        <f t="shared" si="14"/>
        <v>0.01</v>
      </c>
      <c r="W54">
        <f t="shared" si="15"/>
        <v>5.8734870023157796E-5</v>
      </c>
      <c r="X54">
        <f t="shared" si="16"/>
        <v>2.9458297796769854E-5</v>
      </c>
      <c r="Y54">
        <f t="shared" si="17"/>
        <v>5.8734870023157798E-7</v>
      </c>
      <c r="Z54">
        <f t="shared" si="18"/>
        <v>2.8689223526156365E-5</v>
      </c>
      <c r="AB54">
        <f t="shared" si="19"/>
        <v>-61.066778219236795</v>
      </c>
      <c r="AC54">
        <f t="shared" si="2"/>
        <v>-54.563935592813586</v>
      </c>
      <c r="AE54">
        <f t="shared" si="3"/>
        <v>0</v>
      </c>
      <c r="AF54">
        <f t="shared" si="24"/>
        <v>0</v>
      </c>
      <c r="AG54">
        <f t="shared" si="24"/>
        <v>-1.4344611763078183E-3</v>
      </c>
      <c r="AH54">
        <f t="shared" si="5"/>
        <v>-7.364574449192463</v>
      </c>
      <c r="AI54">
        <f t="shared" si="25"/>
        <v>-7.3660089103687705</v>
      </c>
      <c r="AJ54">
        <f t="shared" si="7"/>
        <v>-6.5028426264232095</v>
      </c>
      <c r="AK54">
        <f t="shared" si="22"/>
        <v>-4.2746744753465764</v>
      </c>
      <c r="AL54">
        <f t="shared" si="26"/>
        <v>-18.143526012138555</v>
      </c>
      <c r="AN54">
        <f t="shared" si="27"/>
        <v>0</v>
      </c>
      <c r="AO54">
        <f t="shared" si="27"/>
        <v>0</v>
      </c>
      <c r="AP54">
        <f t="shared" si="27"/>
        <v>-4.4316927431279366E-6</v>
      </c>
      <c r="AQ54">
        <f t="shared" si="27"/>
        <v>-2.2752467394564071E-2</v>
      </c>
      <c r="AR54">
        <f t="shared" si="27"/>
        <v>-2.2756899087307197E-2</v>
      </c>
      <c r="AS54">
        <f t="shared" si="27"/>
        <v>-2.0090192019974626E-2</v>
      </c>
      <c r="AT54">
        <f t="shared" si="27"/>
        <v>-1.3206383110617191E-2</v>
      </c>
      <c r="AU54">
        <f t="shared" si="23"/>
        <v>-5.605347421789901E-2</v>
      </c>
      <c r="AW54">
        <v>51</v>
      </c>
      <c r="AX54">
        <f>IF(Z54&gt;0, (R54*SUMPRODUCT(K54:$K$98, X54:$X$98)-K54*$AZ$3)/Z54, 0)</f>
        <v>-1901896.562068572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0.51394563599999998</v>
      </c>
      <c r="Q55" s="4">
        <f t="shared" si="21"/>
        <v>50</v>
      </c>
      <c r="R55">
        <f t="shared" si="0"/>
        <v>250000</v>
      </c>
      <c r="S55">
        <f t="shared" si="1"/>
        <v>-3568423.8364294907</v>
      </c>
      <c r="U55">
        <f t="shared" si="13"/>
        <v>0.51394563599999998</v>
      </c>
      <c r="V55">
        <f t="shared" si="14"/>
        <v>0.01</v>
      </c>
      <c r="W55">
        <f t="shared" si="15"/>
        <v>2.8689223526156365E-5</v>
      </c>
      <c r="X55">
        <f t="shared" si="16"/>
        <v>1.4744701231496595E-5</v>
      </c>
      <c r="Y55">
        <f t="shared" si="17"/>
        <v>2.8689223526156367E-7</v>
      </c>
      <c r="Z55">
        <f t="shared" si="18"/>
        <v>1.3657630059398206E-5</v>
      </c>
      <c r="AB55">
        <f t="shared" si="19"/>
        <v>-54.563935592813586</v>
      </c>
      <c r="AC55">
        <f t="shared" si="2"/>
        <v>-48.73621265309248</v>
      </c>
      <c r="AE55">
        <f t="shared" si="3"/>
        <v>0</v>
      </c>
      <c r="AF55">
        <f t="shared" si="24"/>
        <v>0</v>
      </c>
      <c r="AG55">
        <f t="shared" si="24"/>
        <v>-6.8288150296991028E-4</v>
      </c>
      <c r="AH55">
        <f t="shared" si="5"/>
        <v>-3.6861753078741488</v>
      </c>
      <c r="AI55">
        <f t="shared" si="25"/>
        <v>-3.6868581893771188</v>
      </c>
      <c r="AJ55">
        <f t="shared" si="7"/>
        <v>-5.8277229397211059</v>
      </c>
      <c r="AK55">
        <f t="shared" si="22"/>
        <v>-3.8194754914969513</v>
      </c>
      <c r="AL55">
        <f t="shared" si="26"/>
        <v>-13.334056620595177</v>
      </c>
      <c r="AN55">
        <f t="shared" si="27"/>
        <v>0</v>
      </c>
      <c r="AO55">
        <f t="shared" si="27"/>
        <v>0</v>
      </c>
      <c r="AP55">
        <f t="shared" si="27"/>
        <v>-1.8836845270296294E-6</v>
      </c>
      <c r="AQ55">
        <f t="shared" si="27"/>
        <v>-1.016807654206907E-2</v>
      </c>
      <c r="AR55">
        <f t="shared" si="27"/>
        <v>-1.01699602265961E-2</v>
      </c>
      <c r="AS55">
        <f t="shared" si="27"/>
        <v>-1.6075397388310833E-2</v>
      </c>
      <c r="AT55">
        <f t="shared" si="27"/>
        <v>-1.0535776490374077E-2</v>
      </c>
      <c r="AU55">
        <f t="shared" si="23"/>
        <v>-3.6781134105281013E-2</v>
      </c>
      <c r="AW55">
        <v>52</v>
      </c>
      <c r="AX55">
        <f>IF(Z55&gt;0, (R55*SUMPRODUCT(K55:$K$98, X55:$X$98)-K55*$AZ$3)/Z55, 0)</f>
        <v>-3568423.8364294907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0.52707773400000002</v>
      </c>
      <c r="Q56" s="4">
        <f t="shared" si="21"/>
        <v>50</v>
      </c>
      <c r="R56">
        <f t="shared" si="0"/>
        <v>250000</v>
      </c>
      <c r="S56">
        <f t="shared" si="1"/>
        <v>-6883872.7431623414</v>
      </c>
      <c r="U56">
        <f t="shared" si="13"/>
        <v>0.52707773400000002</v>
      </c>
      <c r="V56">
        <f t="shared" si="14"/>
        <v>0.01</v>
      </c>
      <c r="W56">
        <f t="shared" si="15"/>
        <v>1.3657630059398206E-5</v>
      </c>
      <c r="X56">
        <f t="shared" si="16"/>
        <v>7.1986327035178918E-6</v>
      </c>
      <c r="Y56">
        <f t="shared" si="17"/>
        <v>1.3657630059398206E-7</v>
      </c>
      <c r="Z56">
        <f t="shared" si="18"/>
        <v>6.3224210552863315E-6</v>
      </c>
      <c r="AB56">
        <f t="shared" si="19"/>
        <v>-48.73621265309248</v>
      </c>
      <c r="AC56">
        <f t="shared" si="2"/>
        <v>-43.522741973281263</v>
      </c>
      <c r="AE56">
        <f t="shared" si="3"/>
        <v>0</v>
      </c>
      <c r="AF56">
        <f t="shared" si="24"/>
        <v>0</v>
      </c>
      <c r="AG56">
        <f t="shared" si="24"/>
        <v>-3.1612105276431656E-4</v>
      </c>
      <c r="AH56">
        <f t="shared" si="5"/>
        <v>-1.799658175879473</v>
      </c>
      <c r="AI56">
        <f t="shared" si="25"/>
        <v>-1.7999742969322372</v>
      </c>
      <c r="AJ56">
        <f t="shared" si="7"/>
        <v>-5.2134706798112163</v>
      </c>
      <c r="AK56">
        <f t="shared" si="22"/>
        <v>-3.411534885716474</v>
      </c>
      <c r="AL56">
        <f t="shared" si="26"/>
        <v>-10.424979862459928</v>
      </c>
      <c r="AN56">
        <f t="shared" si="27"/>
        <v>0</v>
      </c>
      <c r="AO56">
        <f t="shared" si="27"/>
        <v>0</v>
      </c>
      <c r="AP56">
        <f t="shared" si="27"/>
        <v>-7.7857099078722698E-7</v>
      </c>
      <c r="AQ56">
        <f t="shared" si="27"/>
        <v>-4.4323579110608878E-3</v>
      </c>
      <c r="AR56">
        <f t="shared" si="27"/>
        <v>-4.4331364820516745E-3</v>
      </c>
      <c r="AS56">
        <f t="shared" si="27"/>
        <v>-1.2840198389592857E-2</v>
      </c>
      <c r="AT56">
        <f t="shared" si="27"/>
        <v>-8.4022309582074267E-3</v>
      </c>
      <c r="AU56">
        <f t="shared" si="23"/>
        <v>-2.5675565829851959E-2</v>
      </c>
      <c r="AW56">
        <v>53</v>
      </c>
      <c r="AX56">
        <f>IF(Z56&gt;0, (R56*SUMPRODUCT(K56:$K$98, X56:$X$98)-K56*$AZ$3)/Z56, 0)</f>
        <v>-6883872.7431623414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0.54097960300000003</v>
      </c>
      <c r="Q57" s="4">
        <f t="shared" si="21"/>
        <v>50</v>
      </c>
      <c r="R57">
        <f t="shared" si="0"/>
        <v>250000</v>
      </c>
      <c r="S57">
        <f t="shared" si="1"/>
        <v>-13689550.793067807</v>
      </c>
      <c r="U57">
        <f t="shared" si="13"/>
        <v>0.54097960300000003</v>
      </c>
      <c r="V57">
        <f t="shared" si="14"/>
        <v>0.01</v>
      </c>
      <c r="W57">
        <f t="shared" si="15"/>
        <v>6.3224210552863315E-6</v>
      </c>
      <c r="X57">
        <f t="shared" si="16"/>
        <v>3.4203008324876408E-6</v>
      </c>
      <c r="Y57">
        <f t="shared" si="17"/>
        <v>6.322421055286332E-8</v>
      </c>
      <c r="Z57">
        <f t="shared" si="18"/>
        <v>2.8388960122458271E-6</v>
      </c>
      <c r="AB57">
        <f t="shared" si="19"/>
        <v>-43.522741973281263</v>
      </c>
      <c r="AC57">
        <f t="shared" si="2"/>
        <v>-38.863211155876897</v>
      </c>
      <c r="AE57">
        <f t="shared" si="3"/>
        <v>0</v>
      </c>
      <c r="AF57">
        <f t="shared" si="24"/>
        <v>0</v>
      </c>
      <c r="AG57">
        <f t="shared" si="24"/>
        <v>-1.4194480061229136E-4</v>
      </c>
      <c r="AH57">
        <f t="shared" si="5"/>
        <v>-0.85507520812191018</v>
      </c>
      <c r="AI57">
        <f t="shared" si="25"/>
        <v>-0.85521715292252243</v>
      </c>
      <c r="AJ57">
        <f t="shared" si="7"/>
        <v>-4.6595308174043666</v>
      </c>
      <c r="AK57">
        <f t="shared" si="22"/>
        <v>-3.0465919381296889</v>
      </c>
      <c r="AL57">
        <f t="shared" si="26"/>
        <v>-8.5613399084565778</v>
      </c>
      <c r="AN57">
        <f t="shared" si="27"/>
        <v>0</v>
      </c>
      <c r="AO57">
        <f t="shared" si="27"/>
        <v>0</v>
      </c>
      <c r="AP57">
        <f t="shared" si="27"/>
        <v>-3.121377280142535E-7</v>
      </c>
      <c r="AQ57">
        <f t="shared" si="27"/>
        <v>-1.880317078140137E-3</v>
      </c>
      <c r="AR57">
        <f t="shared" si="27"/>
        <v>-1.880629215868151E-3</v>
      </c>
      <c r="AS57">
        <f t="shared" si="27"/>
        <v>-1.0246344752912738E-2</v>
      </c>
      <c r="AT57">
        <f t="shared" si="27"/>
        <v>-6.6994795276213628E-3</v>
      </c>
      <c r="AU57">
        <f t="shared" si="23"/>
        <v>-1.8826453496402253E-2</v>
      </c>
      <c r="AW57">
        <v>54</v>
      </c>
      <c r="AX57">
        <f>IF(Z57&gt;0, (R57*SUMPRODUCT(K57:$K$98, X57:$X$98)-K57*$AZ$3)/Z57, 0)</f>
        <v>-13689550.793067807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0.55513806300000001</v>
      </c>
      <c r="Q58" s="4">
        <f t="shared" si="21"/>
        <v>50</v>
      </c>
      <c r="R58">
        <f t="shared" si="0"/>
        <v>250000</v>
      </c>
      <c r="S58">
        <f t="shared" si="1"/>
        <v>-28108591.891294185</v>
      </c>
      <c r="U58">
        <f t="shared" si="13"/>
        <v>0.55513806300000001</v>
      </c>
      <c r="V58">
        <f t="shared" si="14"/>
        <v>0.01</v>
      </c>
      <c r="W58">
        <f t="shared" si="15"/>
        <v>2.8388960122458271E-6</v>
      </c>
      <c r="X58">
        <f t="shared" si="16"/>
        <v>1.5759792332965729E-6</v>
      </c>
      <c r="Y58">
        <f t="shared" si="17"/>
        <v>2.838896012245827E-8</v>
      </c>
      <c r="Z58">
        <f t="shared" si="18"/>
        <v>1.234527818826796E-6</v>
      </c>
      <c r="AB58">
        <f t="shared" si="19"/>
        <v>-38.863211155876897</v>
      </c>
      <c r="AC58">
        <f t="shared" si="2"/>
        <v>-34.700838637851973</v>
      </c>
      <c r="AE58">
        <f t="shared" si="3"/>
        <v>0</v>
      </c>
      <c r="AF58">
        <f t="shared" si="24"/>
        <v>0</v>
      </c>
      <c r="AG58">
        <f t="shared" si="24"/>
        <v>-6.1726390941339792E-5</v>
      </c>
      <c r="AH58">
        <f t="shared" si="5"/>
        <v>-0.39399480832414324</v>
      </c>
      <c r="AI58">
        <f t="shared" si="25"/>
        <v>-0.39405653471508456</v>
      </c>
      <c r="AJ58">
        <f t="shared" si="7"/>
        <v>-4.1623725180249238</v>
      </c>
      <c r="AK58">
        <f t="shared" si="22"/>
        <v>-2.7204247809113831</v>
      </c>
      <c r="AL58">
        <f t="shared" si="26"/>
        <v>-7.2768538336513915</v>
      </c>
      <c r="AN58">
        <f t="shared" si="27"/>
        <v>0</v>
      </c>
      <c r="AO58">
        <f t="shared" si="27"/>
        <v>0</v>
      </c>
      <c r="AP58">
        <f t="shared" si="27"/>
        <v>-1.2119358662058695E-7</v>
      </c>
      <c r="AQ58">
        <f t="shared" si="27"/>
        <v>-7.7356934696006039E-4</v>
      </c>
      <c r="AR58">
        <f t="shared" si="27"/>
        <v>-7.7369054054668093E-4</v>
      </c>
      <c r="AS58">
        <f t="shared" si="27"/>
        <v>-8.172401571149672E-3</v>
      </c>
      <c r="AT58">
        <f t="shared" si="27"/>
        <v>-5.3412816026048842E-3</v>
      </c>
      <c r="AU58">
        <f t="shared" si="23"/>
        <v>-1.4287373714301237E-2</v>
      </c>
      <c r="AW58">
        <v>55</v>
      </c>
      <c r="AX58">
        <f>IF(Z58&gt;0, (R58*SUMPRODUCT(K58:$K$98, X58:$X$98)-K58*$AZ$3)/Z58, 0)</f>
        <v>-28108591.891294185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0.569934367</v>
      </c>
      <c r="Q59" s="4">
        <f t="shared" si="21"/>
        <v>50</v>
      </c>
      <c r="R59">
        <f t="shared" si="0"/>
        <v>250000</v>
      </c>
      <c r="S59">
        <f t="shared" si="1"/>
        <v>-59746552.942992613</v>
      </c>
      <c r="U59">
        <f t="shared" si="13"/>
        <v>0.569934367</v>
      </c>
      <c r="V59">
        <f t="shared" si="14"/>
        <v>0.01</v>
      </c>
      <c r="W59">
        <f t="shared" si="15"/>
        <v>1.234527818826796E-6</v>
      </c>
      <c r="X59">
        <f t="shared" si="16"/>
        <v>7.0359983096694067E-7</v>
      </c>
      <c r="Y59">
        <f t="shared" si="17"/>
        <v>1.234527818826796E-8</v>
      </c>
      <c r="Z59">
        <f t="shared" si="18"/>
        <v>5.1858270967158729E-7</v>
      </c>
      <c r="AB59">
        <f t="shared" si="19"/>
        <v>-34.700838637851973</v>
      </c>
      <c r="AC59">
        <f t="shared" si="2"/>
        <v>-30.983529318714059</v>
      </c>
      <c r="AE59">
        <f t="shared" si="3"/>
        <v>0</v>
      </c>
      <c r="AF59">
        <f t="shared" si="24"/>
        <v>0</v>
      </c>
      <c r="AG59">
        <f t="shared" si="24"/>
        <v>-2.5929135483579364E-5</v>
      </c>
      <c r="AH59">
        <f t="shared" si="5"/>
        <v>-0.17589995774173517</v>
      </c>
      <c r="AI59">
        <f t="shared" si="25"/>
        <v>-0.17592588687721875</v>
      </c>
      <c r="AJ59">
        <f t="shared" si="7"/>
        <v>-3.7173093191379145</v>
      </c>
      <c r="AK59">
        <f t="shared" si="22"/>
        <v>-2.4290587046496381</v>
      </c>
      <c r="AL59">
        <f t="shared" si="26"/>
        <v>-6.3222939106647713</v>
      </c>
      <c r="AN59">
        <f t="shared" si="27"/>
        <v>0</v>
      </c>
      <c r="AO59">
        <f t="shared" si="27"/>
        <v>0</v>
      </c>
      <c r="AP59">
        <f t="shared" si="27"/>
        <v>-4.545469703510463E-8</v>
      </c>
      <c r="AQ59">
        <f t="shared" si="27"/>
        <v>-3.0835888426367813E-4</v>
      </c>
      <c r="AR59">
        <f t="shared" si="27"/>
        <v>-3.084043389607132E-4</v>
      </c>
      <c r="AS59">
        <f t="shared" si="27"/>
        <v>-6.5165754945509568E-3</v>
      </c>
      <c r="AT59">
        <f t="shared" si="27"/>
        <v>-4.2582263327003624E-3</v>
      </c>
      <c r="AU59">
        <f t="shared" si="23"/>
        <v>-1.1083206166212032E-2</v>
      </c>
      <c r="AW59">
        <v>56</v>
      </c>
      <c r="AX59">
        <f>IF(Z59&gt;0, (R59*SUMPRODUCT(K59:$K$98, X59:$X$98)-K59*$AZ$3)/Z59, 0)</f>
        <v>-59746552.942992613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0.58483052300000005</v>
      </c>
      <c r="Q60" s="4">
        <f t="shared" si="21"/>
        <v>50</v>
      </c>
      <c r="R60">
        <f t="shared" si="0"/>
        <v>250000</v>
      </c>
      <c r="S60">
        <f t="shared" si="1"/>
        <v>-131662506.63917291</v>
      </c>
      <c r="U60">
        <f t="shared" si="13"/>
        <v>0.58483052300000005</v>
      </c>
      <c r="V60">
        <f t="shared" si="14"/>
        <v>0.01</v>
      </c>
      <c r="W60">
        <f t="shared" si="15"/>
        <v>5.1858270967158729E-7</v>
      </c>
      <c r="X60">
        <f t="shared" si="16"/>
        <v>3.0328299731599159E-7</v>
      </c>
      <c r="Y60">
        <f t="shared" si="17"/>
        <v>5.1858270967158733E-9</v>
      </c>
      <c r="Z60">
        <f t="shared" si="18"/>
        <v>2.1011388525887982E-7</v>
      </c>
      <c r="AB60">
        <f t="shared" si="19"/>
        <v>-30.983529318714059</v>
      </c>
      <c r="AC60">
        <f t="shared" si="2"/>
        <v>-27.66412081287968</v>
      </c>
      <c r="AE60">
        <f t="shared" si="3"/>
        <v>0</v>
      </c>
      <c r="AF60">
        <f t="shared" si="24"/>
        <v>0</v>
      </c>
      <c r="AG60">
        <f t="shared" si="24"/>
        <v>-1.0505694262943991E-5</v>
      </c>
      <c r="AH60">
        <f t="shared" si="5"/>
        <v>-7.5820749328997891E-2</v>
      </c>
      <c r="AI60">
        <f t="shared" si="25"/>
        <v>-7.5831255023260838E-2</v>
      </c>
      <c r="AJ60">
        <f t="shared" si="7"/>
        <v>-3.3194085058343781</v>
      </c>
      <c r="AK60">
        <f t="shared" si="22"/>
        <v>-2.1688470523099843</v>
      </c>
      <c r="AL60">
        <f t="shared" si="26"/>
        <v>-5.5640868131676235</v>
      </c>
      <c r="AN60">
        <f t="shared" si="27"/>
        <v>0</v>
      </c>
      <c r="AO60">
        <f t="shared" si="27"/>
        <v>0</v>
      </c>
      <c r="AP60">
        <f t="shared" si="27"/>
        <v>-1.6443621272238202E-8</v>
      </c>
      <c r="AQ60">
        <f t="shared" si="27"/>
        <v>-1.1867542071360173E-4</v>
      </c>
      <c r="AR60">
        <f t="shared" si="27"/>
        <v>-1.1869186433487398E-4</v>
      </c>
      <c r="AS60">
        <f t="shared" si="27"/>
        <v>-5.1955725106444216E-3</v>
      </c>
      <c r="AT60">
        <f t="shared" si="27"/>
        <v>-3.3947018286444603E-3</v>
      </c>
      <c r="AU60">
        <f t="shared" si="23"/>
        <v>-8.708966203623757E-3</v>
      </c>
      <c r="AW60">
        <v>57</v>
      </c>
      <c r="AX60">
        <f>IF(Z60&gt;0, (R60*SUMPRODUCT(K60:$K$98, X60:$X$98)-K60*$AZ$3)/Z60, 0)</f>
        <v>-131662506.63917291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0.59948279800000004</v>
      </c>
      <c r="Q61" s="4">
        <f t="shared" si="21"/>
        <v>50</v>
      </c>
      <c r="R61">
        <f t="shared" si="0"/>
        <v>250000</v>
      </c>
      <c r="S61">
        <f t="shared" si="1"/>
        <v>-301027147.24210143</v>
      </c>
      <c r="U61">
        <f t="shared" si="13"/>
        <v>0.59948279800000004</v>
      </c>
      <c r="V61">
        <f t="shared" si="14"/>
        <v>0.01</v>
      </c>
      <c r="W61">
        <f t="shared" si="15"/>
        <v>2.1011388525887982E-7</v>
      </c>
      <c r="X61">
        <f t="shared" si="16"/>
        <v>1.2595965983364425E-7</v>
      </c>
      <c r="Y61">
        <f t="shared" si="17"/>
        <v>2.1011388525887983E-9</v>
      </c>
      <c r="Z61">
        <f t="shared" si="18"/>
        <v>8.2053086572646783E-8</v>
      </c>
      <c r="AB61">
        <f t="shared" si="19"/>
        <v>-27.66412081287968</v>
      </c>
      <c r="AC61">
        <f t="shared" si="2"/>
        <v>-24.700206573373038</v>
      </c>
      <c r="AE61">
        <f t="shared" si="3"/>
        <v>0</v>
      </c>
      <c r="AF61">
        <f t="shared" si="24"/>
        <v>0</v>
      </c>
      <c r="AG61">
        <f t="shared" si="24"/>
        <v>-4.1026543286323389E-6</v>
      </c>
      <c r="AH61">
        <f t="shared" si="5"/>
        <v>-3.148991495841106E-2</v>
      </c>
      <c r="AI61">
        <f t="shared" si="25"/>
        <v>-3.1494017612739691E-2</v>
      </c>
      <c r="AJ61">
        <f t="shared" si="7"/>
        <v>-2.9639142395066429</v>
      </c>
      <c r="AK61">
        <f t="shared" si="22"/>
        <v>-1.9364884569015779</v>
      </c>
      <c r="AL61">
        <f t="shared" si="26"/>
        <v>-4.9318967140209606</v>
      </c>
      <c r="AN61">
        <f t="shared" si="27"/>
        <v>0</v>
      </c>
      <c r="AO61">
        <f t="shared" si="27"/>
        <v>0</v>
      </c>
      <c r="AP61">
        <f t="shared" si="27"/>
        <v>-5.7334972946269123E-9</v>
      </c>
      <c r="AQ61">
        <f t="shared" si="27"/>
        <v>-4.4007446828275349E-5</v>
      </c>
      <c r="AR61">
        <f t="shared" si="27"/>
        <v>-4.4013180325569974E-5</v>
      </c>
      <c r="AS61">
        <f t="shared" si="27"/>
        <v>-4.1420975087078579E-3</v>
      </c>
      <c r="AT61">
        <f t="shared" si="27"/>
        <v>-2.7062604936601343E-3</v>
      </c>
      <c r="AU61">
        <f t="shared" si="23"/>
        <v>-6.8923711826935621E-3</v>
      </c>
      <c r="AW61">
        <v>58</v>
      </c>
      <c r="AX61">
        <f>IF(Z61&gt;0, (R61*SUMPRODUCT(K61:$K$98, X61:$X$98)-K61*$AZ$3)/Z61, 0)</f>
        <v>-301027147.24210143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0.61448546299999995</v>
      </c>
      <c r="Q62" s="4">
        <f t="shared" si="21"/>
        <v>50</v>
      </c>
      <c r="R62">
        <f t="shared" si="0"/>
        <v>250000</v>
      </c>
      <c r="S62">
        <f t="shared" si="1"/>
        <v>-715750417.1773982</v>
      </c>
      <c r="U62">
        <f t="shared" si="13"/>
        <v>0.61448546299999995</v>
      </c>
      <c r="V62">
        <f t="shared" si="14"/>
        <v>0.01</v>
      </c>
      <c r="W62">
        <f t="shared" si="15"/>
        <v>8.2053086572646783E-8</v>
      </c>
      <c r="X62">
        <f t="shared" si="16"/>
        <v>5.0420428893171939E-8</v>
      </c>
      <c r="Y62">
        <f t="shared" si="17"/>
        <v>8.2053086572646784E-10</v>
      </c>
      <c r="Z62">
        <f t="shared" si="18"/>
        <v>3.0812126813748376E-8</v>
      </c>
      <c r="AB62">
        <f t="shared" si="19"/>
        <v>-24.700206573373038</v>
      </c>
      <c r="AC62">
        <f t="shared" si="2"/>
        <v>-22.053792621063298</v>
      </c>
      <c r="AE62">
        <f t="shared" si="3"/>
        <v>0</v>
      </c>
      <c r="AF62">
        <f t="shared" si="24"/>
        <v>0</v>
      </c>
      <c r="AG62">
        <f t="shared" si="24"/>
        <v>-1.5406063406874187E-6</v>
      </c>
      <c r="AH62">
        <f t="shared" si="5"/>
        <v>-1.2605107223292984E-2</v>
      </c>
      <c r="AI62">
        <f t="shared" si="25"/>
        <v>-1.2606647829633671E-2</v>
      </c>
      <c r="AJ62">
        <f t="shared" si="7"/>
        <v>-2.6464139523097394</v>
      </c>
      <c r="AK62">
        <f t="shared" si="22"/>
        <v>-1.7290144601361128</v>
      </c>
      <c r="AL62">
        <f t="shared" si="26"/>
        <v>-4.3880350602754863</v>
      </c>
      <c r="AN62">
        <f t="shared" si="27"/>
        <v>0</v>
      </c>
      <c r="AO62">
        <f t="shared" si="27"/>
        <v>0</v>
      </c>
      <c r="AP62">
        <f t="shared" si="27"/>
        <v>-1.9223317696273015E-9</v>
      </c>
      <c r="AQ62">
        <f t="shared" si="27"/>
        <v>-1.5728351516509218E-5</v>
      </c>
      <c r="AR62">
        <f t="shared" si="27"/>
        <v>-1.5730273848278848E-5</v>
      </c>
      <c r="AS62">
        <f t="shared" si="27"/>
        <v>-3.3021320773222412E-3</v>
      </c>
      <c r="AT62">
        <f t="shared" si="27"/>
        <v>-2.1574229179023071E-3</v>
      </c>
      <c r="AU62">
        <f t="shared" si="23"/>
        <v>-5.4752852690728281E-3</v>
      </c>
      <c r="AW62">
        <v>59</v>
      </c>
      <c r="AX62">
        <f>IF(Z62&gt;0, (R62*SUMPRODUCT(K62:$K$98, X62:$X$98)-K62*$AZ$3)/Z62, 0)</f>
        <v>-715750417.1773982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0.62975077099999999</v>
      </c>
      <c r="Q63" s="4">
        <f t="shared" si="21"/>
        <v>50</v>
      </c>
      <c r="R63">
        <f t="shared" si="0"/>
        <v>250000</v>
      </c>
      <c r="S63">
        <f t="shared" si="1"/>
        <v>-1773947725.7620869</v>
      </c>
      <c r="U63">
        <f t="shared" si="13"/>
        <v>0.62975077099999999</v>
      </c>
      <c r="V63">
        <f t="shared" si="14"/>
        <v>0.01</v>
      </c>
      <c r="W63">
        <f t="shared" si="15"/>
        <v>3.0812126813748376E-8</v>
      </c>
      <c r="X63">
        <f t="shared" si="16"/>
        <v>1.9403960617107813E-8</v>
      </c>
      <c r="Y63">
        <f t="shared" si="17"/>
        <v>3.0812126813748378E-10</v>
      </c>
      <c r="Z63">
        <f t="shared" si="18"/>
        <v>1.110004492850308E-8</v>
      </c>
      <c r="AB63">
        <f t="shared" si="19"/>
        <v>-22.053792621063298</v>
      </c>
      <c r="AC63">
        <f t="shared" si="2"/>
        <v>-19.690899456775025</v>
      </c>
      <c r="AE63">
        <f t="shared" si="3"/>
        <v>0</v>
      </c>
      <c r="AF63">
        <f t="shared" si="24"/>
        <v>0</v>
      </c>
      <c r="AG63">
        <f t="shared" si="24"/>
        <v>-5.5500224642515397E-7</v>
      </c>
      <c r="AH63">
        <f t="shared" si="5"/>
        <v>-4.8509901542769535E-3</v>
      </c>
      <c r="AI63">
        <f t="shared" si="25"/>
        <v>-4.851545156523379E-3</v>
      </c>
      <c r="AJ63">
        <f t="shared" si="7"/>
        <v>-2.3628931642882733</v>
      </c>
      <c r="AK63">
        <f t="shared" si="22"/>
        <v>-1.543765483474431</v>
      </c>
      <c r="AL63">
        <f t="shared" si="26"/>
        <v>-3.911510192919228</v>
      </c>
      <c r="AN63">
        <f t="shared" si="27"/>
        <v>0</v>
      </c>
      <c r="AO63">
        <f t="shared" si="27"/>
        <v>0</v>
      </c>
      <c r="AP63">
        <f t="shared" si="27"/>
        <v>-6.1832012311646521E-10</v>
      </c>
      <c r="AQ63">
        <f t="shared" si="27"/>
        <v>-5.4044192591097661E-6</v>
      </c>
      <c r="AR63">
        <f t="shared" si="27"/>
        <v>-5.4050375792328824E-6</v>
      </c>
      <c r="AS63">
        <f t="shared" si="27"/>
        <v>-2.6324657272370315E-3</v>
      </c>
      <c r="AT63">
        <f t="shared" si="27"/>
        <v>-1.7198872075801341E-3</v>
      </c>
      <c r="AU63">
        <f t="shared" si="23"/>
        <v>-4.3577579723963989E-3</v>
      </c>
      <c r="AW63">
        <v>60</v>
      </c>
      <c r="AX63">
        <f>IF(Z63&gt;0, (R63*SUMPRODUCT(K63:$K$98, X63:$X$98)-K63*$AZ$3)/Z63, 0)</f>
        <v>-1773947725.7620869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0.64518007799999999</v>
      </c>
      <c r="Q64" s="4">
        <f t="shared" si="21"/>
        <v>50</v>
      </c>
      <c r="R64">
        <f t="shared" si="0"/>
        <v>250000</v>
      </c>
      <c r="S64">
        <f t="shared" si="1"/>
        <v>-4593360785.6901979</v>
      </c>
      <c r="U64">
        <f t="shared" si="13"/>
        <v>0.64518007799999999</v>
      </c>
      <c r="V64">
        <f t="shared" si="14"/>
        <v>0.01</v>
      </c>
      <c r="W64">
        <f t="shared" si="15"/>
        <v>1.110004492850308E-8</v>
      </c>
      <c r="X64">
        <f t="shared" si="16"/>
        <v>7.1615278527751214E-9</v>
      </c>
      <c r="Y64">
        <f t="shared" si="17"/>
        <v>1.110004492850308E-10</v>
      </c>
      <c r="Z64">
        <f t="shared" si="18"/>
        <v>3.8275166264429279E-9</v>
      </c>
      <c r="AB64">
        <f t="shared" si="19"/>
        <v>-19.690899456775025</v>
      </c>
      <c r="AC64">
        <f t="shared" si="2"/>
        <v>-17.581164778480183</v>
      </c>
      <c r="AE64">
        <f t="shared" si="3"/>
        <v>0</v>
      </c>
      <c r="AF64">
        <f t="shared" si="24"/>
        <v>0</v>
      </c>
      <c r="AG64">
        <f t="shared" si="24"/>
        <v>-1.913758313221464E-7</v>
      </c>
      <c r="AH64">
        <f t="shared" si="5"/>
        <v>-1.7903819631937803E-3</v>
      </c>
      <c r="AI64">
        <f t="shared" si="25"/>
        <v>-1.7905733390251024E-3</v>
      </c>
      <c r="AJ64">
        <f t="shared" si="7"/>
        <v>-2.1097346782948421</v>
      </c>
      <c r="AK64">
        <f t="shared" si="22"/>
        <v>-1.3783629619742519</v>
      </c>
      <c r="AL64">
        <f t="shared" si="26"/>
        <v>-3.4898882136081188</v>
      </c>
      <c r="AN64">
        <f t="shared" si="27"/>
        <v>0</v>
      </c>
      <c r="AO64">
        <f t="shared" si="27"/>
        <v>0</v>
      </c>
      <c r="AP64">
        <f t="shared" si="27"/>
        <v>-1.9036526484290174E-10</v>
      </c>
      <c r="AQ64">
        <f t="shared" si="27"/>
        <v>-1.7809277913448687E-6</v>
      </c>
      <c r="AR64">
        <f t="shared" si="27"/>
        <v>-1.7811181566097117E-6</v>
      </c>
      <c r="AS64">
        <f t="shared" si="27"/>
        <v>-2.0985941537507795E-3</v>
      </c>
      <c r="AT64">
        <f t="shared" si="27"/>
        <v>-1.371084470244234E-3</v>
      </c>
      <c r="AU64">
        <f t="shared" si="23"/>
        <v>-3.4714597421516228E-3</v>
      </c>
      <c r="AW64">
        <v>61</v>
      </c>
      <c r="AX64">
        <f>IF(Z64&gt;0, (R64*SUMPRODUCT(K64:$K$98, X64:$X$98)-K64*$AZ$3)/Z64, 0)</f>
        <v>-4593360785.6901979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0.66067595400000001</v>
      </c>
      <c r="Q65" s="4">
        <f t="shared" si="21"/>
        <v>50</v>
      </c>
      <c r="R65">
        <f t="shared" si="0"/>
        <v>250000</v>
      </c>
      <c r="S65">
        <f t="shared" si="1"/>
        <v>-12453434330.661367</v>
      </c>
      <c r="U65">
        <f t="shared" si="13"/>
        <v>0.66067595400000001</v>
      </c>
      <c r="V65">
        <f t="shared" si="14"/>
        <v>0.01</v>
      </c>
      <c r="W65">
        <f t="shared" si="15"/>
        <v>3.8275166264429279E-9</v>
      </c>
      <c r="X65">
        <f t="shared" si="16"/>
        <v>2.5287481986260429E-9</v>
      </c>
      <c r="Y65">
        <f t="shared" si="17"/>
        <v>3.8275166264429276E-11</v>
      </c>
      <c r="Z65">
        <f t="shared" si="18"/>
        <v>1.2604932615524558E-9</v>
      </c>
      <c r="AB65">
        <f t="shared" si="19"/>
        <v>-17.581164778480183</v>
      </c>
      <c r="AC65">
        <f t="shared" si="2"/>
        <v>-15.69747005698467</v>
      </c>
      <c r="AE65">
        <f t="shared" si="3"/>
        <v>0</v>
      </c>
      <c r="AF65">
        <f t="shared" si="24"/>
        <v>0</v>
      </c>
      <c r="AG65">
        <f t="shared" si="24"/>
        <v>-6.3024663077622793E-8</v>
      </c>
      <c r="AH65">
        <f t="shared" si="5"/>
        <v>-6.3218704965651077E-4</v>
      </c>
      <c r="AI65">
        <f t="shared" si="25"/>
        <v>-6.3225007431958835E-4</v>
      </c>
      <c r="AJ65">
        <f t="shared" si="7"/>
        <v>-1.8836947214955124</v>
      </c>
      <c r="AK65">
        <f t="shared" si="22"/>
        <v>-1.2306815344936128</v>
      </c>
      <c r="AL65">
        <f t="shared" si="26"/>
        <v>-3.1150085060634449</v>
      </c>
      <c r="AN65">
        <f t="shared" si="27"/>
        <v>0</v>
      </c>
      <c r="AO65">
        <f t="shared" si="27"/>
        <v>0</v>
      </c>
      <c r="AP65">
        <f t="shared" si="27"/>
        <v>-5.5974874317791034E-11</v>
      </c>
      <c r="AQ65">
        <f t="shared" si="27"/>
        <v>-5.6147211142208371E-7</v>
      </c>
      <c r="AR65">
        <f t="shared" si="27"/>
        <v>-5.6152808629640146E-7</v>
      </c>
      <c r="AS65">
        <f t="shared" si="27"/>
        <v>-1.6729891147364898E-3</v>
      </c>
      <c r="AT65">
        <f t="shared" si="27"/>
        <v>-1.093020428108642E-3</v>
      </c>
      <c r="AU65">
        <f t="shared" si="23"/>
        <v>-2.7665710709314285E-3</v>
      </c>
      <c r="AW65">
        <v>62</v>
      </c>
      <c r="AX65">
        <f>IF(Z65&gt;0, (R65*SUMPRODUCT(K65:$K$98, X65:$X$98)-K65*$AZ$3)/Z65, 0)</f>
        <v>-12453434330.661367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0.67625413199999995</v>
      </c>
      <c r="Q66" s="4">
        <f t="shared" si="21"/>
        <v>50</v>
      </c>
      <c r="R66">
        <f t="shared" si="0"/>
        <v>250000</v>
      </c>
      <c r="S66">
        <f t="shared" si="1"/>
        <v>-35439950950.892006</v>
      </c>
      <c r="U66">
        <f t="shared" si="13"/>
        <v>0.67625413199999995</v>
      </c>
      <c r="V66">
        <f t="shared" si="14"/>
        <v>0.01</v>
      </c>
      <c r="W66">
        <f t="shared" si="15"/>
        <v>1.2604932615524558E-9</v>
      </c>
      <c r="X66">
        <f t="shared" si="16"/>
        <v>8.5241377648300489E-10</v>
      </c>
      <c r="Y66">
        <f t="shared" si="17"/>
        <v>1.2604932615524558E-11</v>
      </c>
      <c r="Z66">
        <f t="shared" si="18"/>
        <v>3.9547455245392634E-10</v>
      </c>
      <c r="AB66">
        <f t="shared" si="19"/>
        <v>-15.69747005698467</v>
      </c>
      <c r="AC66">
        <f t="shared" si="2"/>
        <v>-14.015598741293118</v>
      </c>
      <c r="AE66">
        <f t="shared" si="3"/>
        <v>0</v>
      </c>
      <c r="AF66">
        <f t="shared" si="24"/>
        <v>0</v>
      </c>
      <c r="AG66">
        <f t="shared" si="24"/>
        <v>-1.9773727622696319E-8</v>
      </c>
      <c r="AH66">
        <f t="shared" si="5"/>
        <v>-2.1310344412075121E-4</v>
      </c>
      <c r="AI66">
        <f t="shared" si="25"/>
        <v>-2.131232178483739E-4</v>
      </c>
      <c r="AJ66">
        <f t="shared" si="7"/>
        <v>-1.6818713156915521</v>
      </c>
      <c r="AK66">
        <f t="shared" si="22"/>
        <v>-1.098822903988927</v>
      </c>
      <c r="AL66">
        <f t="shared" si="26"/>
        <v>-2.7809073428983275</v>
      </c>
      <c r="AN66">
        <f t="shared" si="27"/>
        <v>0</v>
      </c>
      <c r="AO66">
        <f t="shared" si="27"/>
        <v>0</v>
      </c>
      <c r="AP66">
        <f t="shared" si="27"/>
        <v>-1.5680254936630588E-11</v>
      </c>
      <c r="AQ66">
        <f t="shared" si="27"/>
        <v>-1.6898767877494134E-7</v>
      </c>
      <c r="AR66">
        <f t="shared" si="27"/>
        <v>-1.6900335902987798E-7</v>
      </c>
      <c r="AS66">
        <f t="shared" si="27"/>
        <v>-1.3336974951743453E-3</v>
      </c>
      <c r="AT66">
        <f t="shared" si="27"/>
        <v>-8.7134927685454265E-4</v>
      </c>
      <c r="AU66">
        <f t="shared" si="23"/>
        <v>-2.2052157753879179E-3</v>
      </c>
      <c r="AW66">
        <v>63</v>
      </c>
      <c r="AX66">
        <f>IF(Z66&gt;0, (R66*SUMPRODUCT(K66:$K$98, X66:$X$98)-K66*$AZ$3)/Z66, 0)</f>
        <v>-35439950950.892006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0.69194305599999995</v>
      </c>
      <c r="Q67" s="4">
        <f t="shared" si="21"/>
        <v>50</v>
      </c>
      <c r="R67">
        <f t="shared" ref="R67:R79" si="28">$C$6</f>
        <v>250000</v>
      </c>
      <c r="S67">
        <f t="shared" ref="S67:S79" si="29">AX67</f>
        <v>-106163652112.82701</v>
      </c>
      <c r="U67">
        <f t="shared" si="13"/>
        <v>0.69194305599999995</v>
      </c>
      <c r="V67">
        <f t="shared" si="14"/>
        <v>0.01</v>
      </c>
      <c r="W67">
        <f t="shared" si="15"/>
        <v>3.9547455245392634E-10</v>
      </c>
      <c r="X67">
        <f t="shared" si="16"/>
        <v>2.7364587039520207E-10</v>
      </c>
      <c r="Y67">
        <f t="shared" si="17"/>
        <v>3.9547455245392638E-12</v>
      </c>
      <c r="Z67">
        <f t="shared" si="18"/>
        <v>1.1787393653418502E-10</v>
      </c>
      <c r="AB67">
        <f t="shared" si="19"/>
        <v>-14.015598741293118</v>
      </c>
      <c r="AC67">
        <f t="shared" ref="AC67:AC79" si="30">S67*Z67</f>
        <v>-12.513927591384668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-5.8936968267092507E-9</v>
      </c>
      <c r="AH67">
        <f t="shared" ref="AH67:AH79" si="33">-X67*R67</f>
        <v>-6.841146759880052E-5</v>
      </c>
      <c r="AI67">
        <f t="shared" ref="AI67:AI79" si="34">SUM(AE67:AH67)</f>
        <v>-6.8417361295627224E-5</v>
      </c>
      <c r="AJ67">
        <f t="shared" ref="AJ67:AJ79" si="35">AB67-AC67</f>
        <v>-1.5016711499084501</v>
      </c>
      <c r="AK67">
        <f t="shared" si="22"/>
        <v>-0.98109191189051836</v>
      </c>
      <c r="AL67">
        <f t="shared" si="26"/>
        <v>-2.4828314791602644</v>
      </c>
      <c r="AN67">
        <f t="shared" ref="AN67:AT79" si="36">AE67*$K67</f>
        <v>0</v>
      </c>
      <c r="AO67">
        <f t="shared" si="36"/>
        <v>0</v>
      </c>
      <c r="AP67">
        <f t="shared" si="36"/>
        <v>-4.1728650603152029E-12</v>
      </c>
      <c r="AQ67">
        <f t="shared" si="36"/>
        <v>-4.8436801427282387E-8</v>
      </c>
      <c r="AR67">
        <f t="shared" si="36"/>
        <v>-4.8440974292342697E-8</v>
      </c>
      <c r="AS67">
        <f t="shared" si="36"/>
        <v>-1.0632157129526294E-3</v>
      </c>
      <c r="AT67">
        <f t="shared" si="36"/>
        <v>-6.9463433231458792E-4</v>
      </c>
      <c r="AU67">
        <f t="shared" si="23"/>
        <v>-1.7578984862415099E-3</v>
      </c>
      <c r="AW67">
        <v>64</v>
      </c>
      <c r="AX67">
        <f>IF(Z67&gt;0, (R67*SUMPRODUCT(K67:$K$98, X67:$X$98)-K67*$AZ$3)/Z67, 0)</f>
        <v>-106163652112.82701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0.70765376499999999</v>
      </c>
      <c r="Q68" s="4">
        <f t="shared" si="21"/>
        <v>50</v>
      </c>
      <c r="R68">
        <f t="shared" si="28"/>
        <v>250000</v>
      </c>
      <c r="S68">
        <f t="shared" si="29"/>
        <v>-335718928398.64441</v>
      </c>
      <c r="U68">
        <f t="shared" ref="U68:U79" si="40">M68</f>
        <v>0.70765376499999999</v>
      </c>
      <c r="V68">
        <f t="shared" ref="V68:V79" si="41">$C$10</f>
        <v>0.01</v>
      </c>
      <c r="W68">
        <f t="shared" ref="W68:W79" si="42">Z67</f>
        <v>1.1787393653418502E-10</v>
      </c>
      <c r="X68">
        <f t="shared" ref="X68:X79" si="43">U68*W68</f>
        <v>8.3413934983787082E-11</v>
      </c>
      <c r="Y68">
        <f t="shared" ref="Y68:Y79" si="44">V68*W68</f>
        <v>1.1787393653418502E-12</v>
      </c>
      <c r="Z68">
        <f t="shared" ref="Z68:Z79" si="45">MAX(0, W68-X68-Y68)</f>
        <v>3.3281262185056089E-11</v>
      </c>
      <c r="AB68">
        <f t="shared" ref="AB68:AB79" si="46">AC67</f>
        <v>-12.513927591384668</v>
      </c>
      <c r="AC68">
        <f t="shared" si="30"/>
        <v>-11.173149676521357</v>
      </c>
      <c r="AE68">
        <f t="shared" si="31"/>
        <v>0</v>
      </c>
      <c r="AF68">
        <f t="shared" si="32"/>
        <v>0</v>
      </c>
      <c r="AG68">
        <f t="shared" si="32"/>
        <v>-1.6640631092528044E-9</v>
      </c>
      <c r="AH68">
        <f t="shared" si="33"/>
        <v>-2.0853483745946771E-5</v>
      </c>
      <c r="AI68">
        <f t="shared" si="34"/>
        <v>-2.0855147809056023E-5</v>
      </c>
      <c r="AJ68">
        <f t="shared" si="35"/>
        <v>-1.3407779148633114</v>
      </c>
      <c r="AK68">
        <f t="shared" si="22"/>
        <v>-0.87597493139692684</v>
      </c>
      <c r="AL68">
        <f t="shared" si="26"/>
        <v>-2.2167737014080475</v>
      </c>
      <c r="AN68">
        <f t="shared" si="36"/>
        <v>0</v>
      </c>
      <c r="AO68">
        <f t="shared" si="36"/>
        <v>0</v>
      </c>
      <c r="AP68">
        <f t="shared" si="36"/>
        <v>-1.0519578026277192E-12</v>
      </c>
      <c r="AQ68">
        <f t="shared" si="36"/>
        <v>-1.3182784244504491E-8</v>
      </c>
      <c r="AR68">
        <f t="shared" si="36"/>
        <v>-1.3183836202307117E-8</v>
      </c>
      <c r="AS68">
        <f t="shared" si="36"/>
        <v>-8.4758912164376932E-4</v>
      </c>
      <c r="AT68">
        <f t="shared" si="36"/>
        <v>-5.537582432213427E-4</v>
      </c>
      <c r="AU68">
        <f t="shared" si="23"/>
        <v>-1.4013605487013146E-3</v>
      </c>
      <c r="AW68">
        <v>65</v>
      </c>
      <c r="AX68">
        <f>IF(Z68&gt;0, (R68*SUMPRODUCT(K68:$K$98, X68:$X$98)-K68*$AZ$3)/Z68, 0)</f>
        <v>-335718928398.64441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0.72329488099999995</v>
      </c>
      <c r="Q69" s="4">
        <f t="shared" ref="Q69:Q79" si="48">$C$8</f>
        <v>50</v>
      </c>
      <c r="R69">
        <f t="shared" si="28"/>
        <v>250000</v>
      </c>
      <c r="S69">
        <f t="shared" si="29"/>
        <v>-1123896851609.9939</v>
      </c>
      <c r="U69">
        <f t="shared" si="40"/>
        <v>0.72329488099999995</v>
      </c>
      <c r="V69">
        <f t="shared" si="41"/>
        <v>0.01</v>
      </c>
      <c r="W69">
        <f t="shared" si="42"/>
        <v>3.3281262185056089E-11</v>
      </c>
      <c r="X69">
        <f t="shared" si="43"/>
        <v>2.4072166571669944E-11</v>
      </c>
      <c r="Y69">
        <f t="shared" si="44"/>
        <v>3.3281262185056088E-13</v>
      </c>
      <c r="Z69">
        <f t="shared" si="45"/>
        <v>8.8762829915355843E-12</v>
      </c>
      <c r="AB69">
        <f t="shared" si="46"/>
        <v>-11.173149676521357</v>
      </c>
      <c r="AC69">
        <f t="shared" si="30"/>
        <v>-9.9760265081861821</v>
      </c>
      <c r="AE69">
        <f t="shared" si="31"/>
        <v>0</v>
      </c>
      <c r="AF69">
        <f t="shared" si="32"/>
        <v>0</v>
      </c>
      <c r="AG69">
        <f t="shared" si="32"/>
        <v>-4.4381414957677921E-10</v>
      </c>
      <c r="AH69">
        <f t="shared" si="33"/>
        <v>-6.0180416429174856E-6</v>
      </c>
      <c r="AI69">
        <f t="shared" si="34"/>
        <v>-6.0184854570670623E-6</v>
      </c>
      <c r="AJ69">
        <f t="shared" si="35"/>
        <v>-1.1971231683351746</v>
      </c>
      <c r="AK69">
        <f t="shared" si="22"/>
        <v>-0.78212047735649504</v>
      </c>
      <c r="AL69">
        <f t="shared" si="26"/>
        <v>-1.9792496641771269</v>
      </c>
      <c r="AN69">
        <f t="shared" si="36"/>
        <v>0</v>
      </c>
      <c r="AO69">
        <f t="shared" si="36"/>
        <v>0</v>
      </c>
      <c r="AP69">
        <f t="shared" si="36"/>
        <v>-2.5050225976143247E-13</v>
      </c>
      <c r="AQ69">
        <f t="shared" si="36"/>
        <v>-3.3967664895921325E-9</v>
      </c>
      <c r="AR69">
        <f t="shared" si="36"/>
        <v>-3.3970169918518936E-9</v>
      </c>
      <c r="AS69">
        <f t="shared" si="36"/>
        <v>-6.7569287542250346E-4</v>
      </c>
      <c r="AT69">
        <f t="shared" si="36"/>
        <v>-4.4145268277346326E-4</v>
      </c>
      <c r="AU69">
        <f t="shared" si="23"/>
        <v>-1.1171489552129585E-3</v>
      </c>
      <c r="AW69">
        <v>66</v>
      </c>
      <c r="AX69">
        <f>IF(Z69&gt;0, (R69*SUMPRODUCT(K69:$K$98, X69:$X$98)-K69*$AZ$3)/Z69, 0)</f>
        <v>-1123896851609.9939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0.74145409100000004</v>
      </c>
      <c r="Q70" s="4">
        <f t="shared" si="48"/>
        <v>50</v>
      </c>
      <c r="R70">
        <f t="shared" si="28"/>
        <v>250000</v>
      </c>
      <c r="S70">
        <f t="shared" si="29"/>
        <v>-4037400318359.0488</v>
      </c>
      <c r="U70">
        <f t="shared" si="40"/>
        <v>0.74145409100000004</v>
      </c>
      <c r="V70">
        <f t="shared" si="41"/>
        <v>0.01</v>
      </c>
      <c r="W70">
        <f t="shared" si="42"/>
        <v>8.8762829915355843E-12</v>
      </c>
      <c r="X70">
        <f t="shared" si="43"/>
        <v>6.5813563369477774E-12</v>
      </c>
      <c r="Y70">
        <f t="shared" si="44"/>
        <v>8.8762829915355844E-14</v>
      </c>
      <c r="Z70">
        <f t="shared" si="45"/>
        <v>2.2061638246724512E-12</v>
      </c>
      <c r="AB70">
        <f t="shared" si="46"/>
        <v>-9.9760265081861821</v>
      </c>
      <c r="AC70">
        <f t="shared" si="30"/>
        <v>-8.9071665280847707</v>
      </c>
      <c r="AE70">
        <f t="shared" si="31"/>
        <v>0</v>
      </c>
      <c r="AF70">
        <f t="shared" si="32"/>
        <v>0</v>
      </c>
      <c r="AG70">
        <f t="shared" si="32"/>
        <v>-1.1030819123362256E-10</v>
      </c>
      <c r="AH70">
        <f t="shared" si="33"/>
        <v>-1.6453390842369444E-6</v>
      </c>
      <c r="AI70">
        <f t="shared" si="34"/>
        <v>-1.6454493924281781E-6</v>
      </c>
      <c r="AJ70">
        <f t="shared" si="35"/>
        <v>-1.0688599801014114</v>
      </c>
      <c r="AK70">
        <f t="shared" si="22"/>
        <v>-0.69832185557303283</v>
      </c>
      <c r="AL70">
        <f t="shared" si="26"/>
        <v>-1.7671834811238367</v>
      </c>
      <c r="AN70">
        <f t="shared" si="36"/>
        <v>0</v>
      </c>
      <c r="AO70">
        <f t="shared" si="36"/>
        <v>0</v>
      </c>
      <c r="AP70">
        <f t="shared" si="36"/>
        <v>-5.5590457016928002E-14</v>
      </c>
      <c r="AQ70">
        <f t="shared" si="36"/>
        <v>-8.2917823796811969E-10</v>
      </c>
      <c r="AR70">
        <f t="shared" si="36"/>
        <v>-8.2923382842513666E-10</v>
      </c>
      <c r="AS70">
        <f t="shared" si="36"/>
        <v>-5.3865822761157707E-4</v>
      </c>
      <c r="AT70">
        <f t="shared" si="36"/>
        <v>-3.519233763338286E-4</v>
      </c>
      <c r="AU70">
        <f t="shared" si="23"/>
        <v>-8.9058243317923413E-4</v>
      </c>
      <c r="AW70">
        <v>67</v>
      </c>
      <c r="AX70">
        <f>IF(Z70&gt;0, (R70*SUMPRODUCT(K70:$K$98, X70:$X$98)-K70*$AZ$3)/Z70, 0)</f>
        <v>-4037400318359.0488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0.75951466000000001</v>
      </c>
      <c r="Q71" s="4">
        <f t="shared" si="48"/>
        <v>50</v>
      </c>
      <c r="R71">
        <f t="shared" si="28"/>
        <v>250000</v>
      </c>
      <c r="S71">
        <f t="shared" si="29"/>
        <v>-15640134479462.424</v>
      </c>
      <c r="U71">
        <f t="shared" si="40"/>
        <v>0.75951466000000001</v>
      </c>
      <c r="V71">
        <f t="shared" si="41"/>
        <v>0.01</v>
      </c>
      <c r="W71">
        <f t="shared" si="42"/>
        <v>2.2061638246724512E-12</v>
      </c>
      <c r="X71">
        <f t="shared" si="43"/>
        <v>1.6756137672003964E-12</v>
      </c>
      <c r="Y71">
        <f t="shared" si="44"/>
        <v>2.2061638246724513E-14</v>
      </c>
      <c r="Z71">
        <f t="shared" si="45"/>
        <v>5.0848841922533025E-13</v>
      </c>
      <c r="AB71">
        <f t="shared" si="46"/>
        <v>-8.9071665280847707</v>
      </c>
      <c r="AC71">
        <f t="shared" si="30"/>
        <v>-7.9528272579334311</v>
      </c>
      <c r="AE71">
        <f t="shared" si="31"/>
        <v>0</v>
      </c>
      <c r="AF71">
        <f t="shared" si="32"/>
        <v>0</v>
      </c>
      <c r="AG71">
        <f t="shared" si="32"/>
        <v>-2.5424420961266512E-11</v>
      </c>
      <c r="AH71">
        <f t="shared" si="33"/>
        <v>-4.1890344180009908E-7</v>
      </c>
      <c r="AI71">
        <f t="shared" si="34"/>
        <v>-4.1892886622106032E-7</v>
      </c>
      <c r="AJ71">
        <f t="shared" si="35"/>
        <v>-0.95433927015133957</v>
      </c>
      <c r="AK71">
        <f t="shared" si="22"/>
        <v>-0.62350165696593396</v>
      </c>
      <c r="AL71">
        <f t="shared" si="26"/>
        <v>-1.5778413460461398</v>
      </c>
      <c r="AN71">
        <f t="shared" si="36"/>
        <v>0</v>
      </c>
      <c r="AO71">
        <f t="shared" si="36"/>
        <v>0</v>
      </c>
      <c r="AP71">
        <f t="shared" si="36"/>
        <v>-1.1439986952055387E-14</v>
      </c>
      <c r="AQ71">
        <f t="shared" si="36"/>
        <v>-1.884900315198959E-10</v>
      </c>
      <c r="AR71">
        <f t="shared" si="36"/>
        <v>-1.8850147150684794E-10</v>
      </c>
      <c r="AS71">
        <f t="shared" si="36"/>
        <v>-4.2941504213598919E-4</v>
      </c>
      <c r="AT71">
        <f t="shared" si="36"/>
        <v>-2.8055116107233763E-4</v>
      </c>
      <c r="AU71">
        <f t="shared" si="23"/>
        <v>-7.099663917097983E-4</v>
      </c>
      <c r="AW71">
        <v>68</v>
      </c>
      <c r="AX71">
        <f>IF(Z71&gt;0, (R71*SUMPRODUCT(K71:$K$98, X71:$X$98)-K71*$AZ$3)/Z71, 0)</f>
        <v>-15640134479462.424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0.77745419500000001</v>
      </c>
      <c r="Q72" s="4">
        <f t="shared" si="48"/>
        <v>50</v>
      </c>
      <c r="R72">
        <f t="shared" si="28"/>
        <v>250000</v>
      </c>
      <c r="S72">
        <f t="shared" si="29"/>
        <v>-65700688778849.094</v>
      </c>
      <c r="U72">
        <f t="shared" si="40"/>
        <v>0.77745419500000001</v>
      </c>
      <c r="V72">
        <f t="shared" si="41"/>
        <v>0.01</v>
      </c>
      <c r="W72">
        <f t="shared" si="42"/>
        <v>5.0848841922533025E-13</v>
      </c>
      <c r="X72">
        <f t="shared" si="43"/>
        <v>3.9532645463565168E-13</v>
      </c>
      <c r="Y72">
        <f t="shared" si="44"/>
        <v>5.084884192253303E-15</v>
      </c>
      <c r="Z72">
        <f t="shared" si="45"/>
        <v>1.0807708039742527E-13</v>
      </c>
      <c r="AB72">
        <f t="shared" si="46"/>
        <v>-7.9528272579334311</v>
      </c>
      <c r="AC72">
        <f t="shared" si="30"/>
        <v>-7.1007386233178895</v>
      </c>
      <c r="AE72">
        <f t="shared" si="31"/>
        <v>0</v>
      </c>
      <c r="AF72">
        <f t="shared" si="32"/>
        <v>0</v>
      </c>
      <c r="AG72">
        <f t="shared" si="32"/>
        <v>-5.4038540198712635E-12</v>
      </c>
      <c r="AH72">
        <f t="shared" si="33"/>
        <v>-9.8831613658912919E-8</v>
      </c>
      <c r="AI72">
        <f t="shared" si="34"/>
        <v>-9.8837017512932788E-8</v>
      </c>
      <c r="AJ72">
        <f t="shared" si="35"/>
        <v>-0.85208863461554163</v>
      </c>
      <c r="AK72">
        <f t="shared" ref="AK72:AK79" si="49">G72*SUM(AB72:AB72, AE72:AF72)</f>
        <v>-0.55669790805534025</v>
      </c>
      <c r="AL72">
        <f t="shared" si="26"/>
        <v>-1.4087866415078993</v>
      </c>
      <c r="AN72">
        <f t="shared" si="36"/>
        <v>0</v>
      </c>
      <c r="AO72">
        <f t="shared" si="36"/>
        <v>0</v>
      </c>
      <c r="AP72">
        <f t="shared" si="36"/>
        <v>-2.1710011034947392E-15</v>
      </c>
      <c r="AQ72">
        <f t="shared" si="36"/>
        <v>-3.9705651100985377E-11</v>
      </c>
      <c r="AR72">
        <f t="shared" si="36"/>
        <v>-3.9707822102088868E-11</v>
      </c>
      <c r="AS72">
        <f t="shared" si="36"/>
        <v>-3.4232704274082826E-4</v>
      </c>
      <c r="AT72">
        <f t="shared" si="36"/>
        <v>-2.2365366796680213E-4</v>
      </c>
      <c r="AU72">
        <f t="shared" si="23"/>
        <v>-5.6598075041545243E-4</v>
      </c>
      <c r="AW72">
        <v>69</v>
      </c>
      <c r="AX72">
        <f>IF(Z72&gt;0, (R72*SUMPRODUCT(K72:$K$98, X72:$X$98)-K72*$AZ$3)/Z72, 0)</f>
        <v>-65700688778849.094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0.79525030600000002</v>
      </c>
      <c r="Q73" s="4">
        <f t="shared" si="48"/>
        <v>50</v>
      </c>
      <c r="R73">
        <f t="shared" si="28"/>
        <v>250000</v>
      </c>
      <c r="S73">
        <f t="shared" si="29"/>
        <v>-301213974010908.13</v>
      </c>
      <c r="U73">
        <f t="shared" si="40"/>
        <v>0.79525030600000002</v>
      </c>
      <c r="V73">
        <f t="shared" si="41"/>
        <v>0.01</v>
      </c>
      <c r="W73">
        <f t="shared" si="42"/>
        <v>1.0807708039742527E-13</v>
      </c>
      <c r="X73">
        <f t="shared" si="43"/>
        <v>8.594833125763905E-14</v>
      </c>
      <c r="Y73">
        <f t="shared" si="44"/>
        <v>1.0807708039742527E-15</v>
      </c>
      <c r="Z73">
        <f t="shared" si="45"/>
        <v>2.1047978335811969E-14</v>
      </c>
      <c r="AB73">
        <f t="shared" si="46"/>
        <v>-7.1007386233178895</v>
      </c>
      <c r="AC73">
        <f t="shared" si="30"/>
        <v>-6.3399451994254239</v>
      </c>
      <c r="AE73">
        <f t="shared" si="31"/>
        <v>0</v>
      </c>
      <c r="AF73">
        <f t="shared" si="32"/>
        <v>0</v>
      </c>
      <c r="AG73">
        <f t="shared" si="32"/>
        <v>-1.0523989167905984E-12</v>
      </c>
      <c r="AH73">
        <f t="shared" si="33"/>
        <v>-2.1487082814409763E-8</v>
      </c>
      <c r="AI73">
        <f t="shared" si="34"/>
        <v>-2.1488135213326555E-8</v>
      </c>
      <c r="AJ73">
        <f t="shared" si="35"/>
        <v>-0.76079342389246563</v>
      </c>
      <c r="AK73">
        <f t="shared" si="49"/>
        <v>-0.49705170363225232</v>
      </c>
      <c r="AL73">
        <f t="shared" si="26"/>
        <v>-1.257845149012853</v>
      </c>
      <c r="AN73">
        <f t="shared" si="36"/>
        <v>0</v>
      </c>
      <c r="AO73">
        <f t="shared" si="36"/>
        <v>0</v>
      </c>
      <c r="AP73">
        <f t="shared" si="36"/>
        <v>-3.7750160766005596E-16</v>
      </c>
      <c r="AQ73">
        <f t="shared" si="36"/>
        <v>-7.7075414816095044E-12</v>
      </c>
      <c r="AR73">
        <f t="shared" si="36"/>
        <v>-7.7079189832171653E-12</v>
      </c>
      <c r="AS73">
        <f t="shared" si="36"/>
        <v>-2.729010226392604E-4</v>
      </c>
      <c r="AT73">
        <f t="shared" si="36"/>
        <v>-1.7829533479905727E-4</v>
      </c>
      <c r="AU73">
        <f t="shared" si="23"/>
        <v>-4.5119636514623661E-4</v>
      </c>
      <c r="AW73">
        <v>70</v>
      </c>
      <c r="AX73">
        <f>IF(Z73&gt;0, (R73*SUMPRODUCT(K73:$K$98, X73:$X$98)-K73*$AZ$3)/Z73, 0)</f>
        <v>-301213974010908.13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0.81288120699999999</v>
      </c>
      <c r="Q74" s="4">
        <f t="shared" si="48"/>
        <v>50</v>
      </c>
      <c r="R74">
        <f t="shared" si="28"/>
        <v>250000</v>
      </c>
      <c r="S74">
        <f t="shared" si="29"/>
        <v>-1518421866302711.3</v>
      </c>
      <c r="U74">
        <f t="shared" si="40"/>
        <v>0.81288120699999999</v>
      </c>
      <c r="V74">
        <f t="shared" si="41"/>
        <v>0.01</v>
      </c>
      <c r="W74">
        <f t="shared" si="42"/>
        <v>2.1047978335811969E-14</v>
      </c>
      <c r="X74">
        <f t="shared" si="43"/>
        <v>1.7109506034524683E-14</v>
      </c>
      <c r="Y74">
        <f t="shared" si="44"/>
        <v>2.104797833581197E-16</v>
      </c>
      <c r="Z74">
        <f t="shared" si="45"/>
        <v>3.7279925179291664E-15</v>
      </c>
      <c r="AB74">
        <f t="shared" si="46"/>
        <v>-6.3399451994254239</v>
      </c>
      <c r="AC74">
        <f t="shared" si="30"/>
        <v>-5.6606653566365486</v>
      </c>
      <c r="AE74">
        <f t="shared" si="31"/>
        <v>0</v>
      </c>
      <c r="AF74">
        <f t="shared" si="32"/>
        <v>0</v>
      </c>
      <c r="AG74">
        <f t="shared" si="32"/>
        <v>-1.8639962589645833E-13</v>
      </c>
      <c r="AH74">
        <f t="shared" si="33"/>
        <v>-4.2773765086311707E-9</v>
      </c>
      <c r="AI74">
        <f t="shared" si="34"/>
        <v>-4.2775629082570674E-9</v>
      </c>
      <c r="AJ74">
        <f t="shared" si="35"/>
        <v>-0.67927984278887532</v>
      </c>
      <c r="AK74">
        <f t="shared" si="49"/>
        <v>-0.44379616395977972</v>
      </c>
      <c r="AL74">
        <f t="shared" si="26"/>
        <v>-1.1230760110262179</v>
      </c>
      <c r="AN74">
        <f t="shared" si="36"/>
        <v>0</v>
      </c>
      <c r="AO74">
        <f t="shared" si="36"/>
        <v>0</v>
      </c>
      <c r="AP74">
        <f t="shared" si="36"/>
        <v>-5.9698775985989911E-17</v>
      </c>
      <c r="AQ74">
        <f t="shared" si="36"/>
        <v>-1.3699284039247621E-12</v>
      </c>
      <c r="AR74">
        <f t="shared" si="36"/>
        <v>-1.3699881027007481E-12</v>
      </c>
      <c r="AS74">
        <f t="shared" si="36"/>
        <v>-2.1755502443431685E-4</v>
      </c>
      <c r="AT74">
        <f t="shared" si="36"/>
        <v>-1.4213594929849018E-4</v>
      </c>
      <c r="AU74">
        <f t="shared" si="23"/>
        <v>-3.5969097510279513E-4</v>
      </c>
      <c r="AW74">
        <v>71</v>
      </c>
      <c r="AX74">
        <f>IF(Z74&gt;0, (R74*SUMPRODUCT(K74:$K$98, X74:$X$98)-K74*$AZ$3)/Z74, 0)</f>
        <v>-1518421866302711.3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0.83042254299999996</v>
      </c>
      <c r="Q75" s="4">
        <f t="shared" si="48"/>
        <v>50</v>
      </c>
      <c r="R75">
        <f t="shared" si="28"/>
        <v>250000</v>
      </c>
      <c r="S75">
        <f t="shared" si="29"/>
        <v>-8495772740626953</v>
      </c>
      <c r="U75">
        <f t="shared" si="40"/>
        <v>0.83042254299999996</v>
      </c>
      <c r="V75">
        <f t="shared" si="41"/>
        <v>0.01</v>
      </c>
      <c r="W75">
        <f t="shared" si="42"/>
        <v>3.7279925179291664E-15</v>
      </c>
      <c r="X75">
        <f t="shared" si="43"/>
        <v>3.0958090270237113E-15</v>
      </c>
      <c r="Y75">
        <f t="shared" si="44"/>
        <v>3.7279925179291666E-17</v>
      </c>
      <c r="Z75">
        <f t="shared" si="45"/>
        <v>5.9490356572616344E-16</v>
      </c>
      <c r="AB75">
        <f t="shared" si="46"/>
        <v>-5.6606653566365486</v>
      </c>
      <c r="AC75">
        <f t="shared" si="30"/>
        <v>-5.054165496998114</v>
      </c>
      <c r="AE75">
        <f t="shared" si="31"/>
        <v>0</v>
      </c>
      <c r="AF75">
        <f t="shared" si="32"/>
        <v>0</v>
      </c>
      <c r="AG75">
        <f t="shared" si="32"/>
        <v>-2.974517828630817E-14</v>
      </c>
      <c r="AH75">
        <f t="shared" si="33"/>
        <v>-7.7395225675592785E-10</v>
      </c>
      <c r="AI75">
        <f t="shared" si="34"/>
        <v>-7.7398200193421418E-10</v>
      </c>
      <c r="AJ75">
        <f t="shared" si="35"/>
        <v>-0.60649985963843456</v>
      </c>
      <c r="AK75">
        <f t="shared" si="49"/>
        <v>-0.39624657496455845</v>
      </c>
      <c r="AL75">
        <f t="shared" si="26"/>
        <v>-1.0027464353769751</v>
      </c>
      <c r="AN75">
        <f t="shared" si="36"/>
        <v>0</v>
      </c>
      <c r="AO75">
        <f t="shared" si="36"/>
        <v>0</v>
      </c>
      <c r="AP75">
        <f t="shared" si="36"/>
        <v>-8.50587398022941E-18</v>
      </c>
      <c r="AQ75">
        <f t="shared" si="36"/>
        <v>-2.2131789896550478E-13</v>
      </c>
      <c r="AR75">
        <f t="shared" si="36"/>
        <v>-2.2132640483948502E-13</v>
      </c>
      <c r="AS75">
        <f t="shared" si="36"/>
        <v>-1.7343353351107572E-4</v>
      </c>
      <c r="AT75">
        <f t="shared" si="36"/>
        <v>-1.1330990856079285E-4</v>
      </c>
      <c r="AU75">
        <f t="shared" si="23"/>
        <v>-2.8674344229319502E-4</v>
      </c>
      <c r="AW75">
        <v>72</v>
      </c>
      <c r="AX75">
        <f>IF(Z75&gt;0, (R75*SUMPRODUCT(K75:$K$98, X75:$X$98)-K75*$AZ$3)/Z75, 0)</f>
        <v>-8495772740626953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0.84796327400000004</v>
      </c>
      <c r="Q76" s="4">
        <f t="shared" si="48"/>
        <v>50</v>
      </c>
      <c r="R76">
        <f t="shared" si="28"/>
        <v>250000</v>
      </c>
      <c r="S76">
        <f t="shared" si="29"/>
        <v>-5.3405281782967232E+16</v>
      </c>
      <c r="U76">
        <f t="shared" si="40"/>
        <v>0.84796327400000004</v>
      </c>
      <c r="V76">
        <f t="shared" si="41"/>
        <v>0.01</v>
      </c>
      <c r="W76">
        <f t="shared" si="42"/>
        <v>5.9490356572616344E-16</v>
      </c>
      <c r="X76">
        <f t="shared" si="43"/>
        <v>5.0445637530743179E-16</v>
      </c>
      <c r="Y76">
        <f t="shared" si="44"/>
        <v>5.9490356572616348E-18</v>
      </c>
      <c r="Z76">
        <f t="shared" si="45"/>
        <v>8.4498154761470012E-17</v>
      </c>
      <c r="AB76">
        <f t="shared" si="46"/>
        <v>-5.054165496998114</v>
      </c>
      <c r="AC76">
        <f t="shared" si="30"/>
        <v>-4.5126477651770802</v>
      </c>
      <c r="AE76">
        <f t="shared" si="31"/>
        <v>0</v>
      </c>
      <c r="AF76">
        <f t="shared" si="32"/>
        <v>0</v>
      </c>
      <c r="AG76">
        <f t="shared" si="32"/>
        <v>-4.2249077380735006E-15</v>
      </c>
      <c r="AH76">
        <f t="shared" si="33"/>
        <v>-1.2611409382685796E-10</v>
      </c>
      <c r="AI76">
        <f t="shared" si="34"/>
        <v>-1.2611831873459602E-10</v>
      </c>
      <c r="AJ76">
        <f t="shared" si="35"/>
        <v>-0.5415177318210338</v>
      </c>
      <c r="AK76">
        <f t="shared" si="49"/>
        <v>-0.353791584789868</v>
      </c>
      <c r="AL76">
        <f t="shared" si="26"/>
        <v>-0.89530931673702008</v>
      </c>
      <c r="AN76">
        <f t="shared" si="36"/>
        <v>0</v>
      </c>
      <c r="AO76">
        <f t="shared" si="36"/>
        <v>0</v>
      </c>
      <c r="AP76">
        <f t="shared" si="36"/>
        <v>-1.0787022249289047E-18</v>
      </c>
      <c r="AQ76">
        <f t="shared" si="36"/>
        <v>-3.2199414055833671E-14</v>
      </c>
      <c r="AR76">
        <f t="shared" si="36"/>
        <v>-3.2200492758058598E-14</v>
      </c>
      <c r="AS76">
        <f t="shared" si="36"/>
        <v>-1.3826015107732534E-4</v>
      </c>
      <c r="AT76">
        <f t="shared" si="36"/>
        <v>-9.0329965370551383E-5</v>
      </c>
      <c r="AU76">
        <f t="shared" si="23"/>
        <v>-2.2859011648007722E-4</v>
      </c>
      <c r="AW76">
        <v>73</v>
      </c>
      <c r="AX76">
        <f>IF(Z76&gt;0, (R76*SUMPRODUCT(K76:$K$98, X76:$X$98)-K76*$AZ$3)/Z76, 0)</f>
        <v>-5.3405281782967232E+16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0.86550461000000001</v>
      </c>
      <c r="Q77" s="4">
        <f t="shared" si="48"/>
        <v>50</v>
      </c>
      <c r="R77">
        <f t="shared" si="28"/>
        <v>250000</v>
      </c>
      <c r="S77">
        <f t="shared" si="29"/>
        <v>-3.8301247384518477E+17</v>
      </c>
      <c r="U77">
        <f t="shared" si="40"/>
        <v>0.86550461000000001</v>
      </c>
      <c r="V77">
        <f t="shared" si="41"/>
        <v>0.01</v>
      </c>
      <c r="W77">
        <f t="shared" si="42"/>
        <v>8.4498154761470012E-17</v>
      </c>
      <c r="X77">
        <f t="shared" si="43"/>
        <v>7.3133542482545745E-17</v>
      </c>
      <c r="Y77">
        <f t="shared" si="44"/>
        <v>8.4498154761470016E-19</v>
      </c>
      <c r="Z77">
        <f t="shared" si="45"/>
        <v>1.0519630731309567E-17</v>
      </c>
      <c r="AB77">
        <f t="shared" si="46"/>
        <v>-4.5126477651770802</v>
      </c>
      <c r="AC77">
        <f t="shared" si="30"/>
        <v>-4.0291497903367075</v>
      </c>
      <c r="AE77">
        <f t="shared" si="31"/>
        <v>0</v>
      </c>
      <c r="AF77">
        <f t="shared" si="32"/>
        <v>0</v>
      </c>
      <c r="AG77">
        <f t="shared" si="32"/>
        <v>-5.2598153656547833E-16</v>
      </c>
      <c r="AH77">
        <f t="shared" si="33"/>
        <v>-1.8283385620636437E-11</v>
      </c>
      <c r="AI77">
        <f t="shared" si="34"/>
        <v>-1.8283911602173003E-11</v>
      </c>
      <c r="AJ77">
        <f t="shared" si="35"/>
        <v>-0.48349797484037271</v>
      </c>
      <c r="AK77">
        <f t="shared" si="49"/>
        <v>-0.31588534356239567</v>
      </c>
      <c r="AL77">
        <f t="shared" si="26"/>
        <v>-0.79938331842105237</v>
      </c>
      <c r="AN77">
        <f t="shared" si="36"/>
        <v>0</v>
      </c>
      <c r="AO77">
        <f t="shared" si="36"/>
        <v>0</v>
      </c>
      <c r="AP77">
        <f t="shared" si="36"/>
        <v>-1.1990486980927833E-19</v>
      </c>
      <c r="AQ77">
        <f t="shared" si="36"/>
        <v>-4.1679542343447503E-15</v>
      </c>
      <c r="AR77">
        <f t="shared" si="36"/>
        <v>-4.1680741392145595E-15</v>
      </c>
      <c r="AS77">
        <f t="shared" si="36"/>
        <v>-1.1022014594816027E-4</v>
      </c>
      <c r="AT77">
        <f t="shared" si="36"/>
        <v>-7.2010495352802325E-5</v>
      </c>
      <c r="AU77">
        <f t="shared" si="23"/>
        <v>-1.8223064130513069E-4</v>
      </c>
      <c r="AW77">
        <v>74</v>
      </c>
      <c r="AX77">
        <f>IF(Z77&gt;0, (R77*SUMPRODUCT(K77:$K$98, X77:$X$98)-K77*$AZ$3)/Z77, 0)</f>
        <v>-3.8301247384518477E+17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0.88304594599999997</v>
      </c>
      <c r="Q78" s="4">
        <f t="shared" si="48"/>
        <v>50</v>
      </c>
      <c r="R78">
        <f t="shared" si="28"/>
        <v>250000</v>
      </c>
      <c r="S78">
        <f t="shared" si="29"/>
        <v>-3.1974049630326108E+18</v>
      </c>
      <c r="U78">
        <f t="shared" si="40"/>
        <v>0.88304594599999997</v>
      </c>
      <c r="V78">
        <f t="shared" si="41"/>
        <v>0.01</v>
      </c>
      <c r="W78">
        <f t="shared" si="42"/>
        <v>1.0519630731309567E-17</v>
      </c>
      <c r="X78">
        <f t="shared" si="43"/>
        <v>9.2893172706999274E-18</v>
      </c>
      <c r="Y78">
        <f t="shared" si="44"/>
        <v>1.0519630731309568E-19</v>
      </c>
      <c r="Z78">
        <f t="shared" si="45"/>
        <v>1.1251171532965439E-18</v>
      </c>
      <c r="AB78">
        <f t="shared" si="46"/>
        <v>-4.0291497903367075</v>
      </c>
      <c r="AC78">
        <f t="shared" si="30"/>
        <v>-3.5974551699434922</v>
      </c>
      <c r="AE78">
        <f t="shared" si="31"/>
        <v>0</v>
      </c>
      <c r="AF78">
        <f t="shared" si="32"/>
        <v>0</v>
      </c>
      <c r="AG78">
        <f t="shared" si="32"/>
        <v>-5.6255857664827193E-17</v>
      </c>
      <c r="AH78">
        <f t="shared" si="33"/>
        <v>-2.3223293176749819E-12</v>
      </c>
      <c r="AI78">
        <f t="shared" si="34"/>
        <v>-2.3223855735326467E-12</v>
      </c>
      <c r="AJ78">
        <f t="shared" si="35"/>
        <v>-0.43169462039321527</v>
      </c>
      <c r="AK78">
        <f t="shared" si="49"/>
        <v>-0.28204048532356957</v>
      </c>
      <c r="AL78">
        <f t="shared" si="26"/>
        <v>-0.71373510571910725</v>
      </c>
      <c r="AN78">
        <f t="shared" si="36"/>
        <v>0</v>
      </c>
      <c r="AO78">
        <f t="shared" si="36"/>
        <v>0</v>
      </c>
      <c r="AP78">
        <f t="shared" si="36"/>
        <v>-1.1450278500396905E-20</v>
      </c>
      <c r="AQ78">
        <f t="shared" si="36"/>
        <v>-4.7268530888723661E-16</v>
      </c>
      <c r="AR78">
        <f t="shared" si="36"/>
        <v>-4.7269675916573696E-16</v>
      </c>
      <c r="AS78">
        <f t="shared" si="36"/>
        <v>-8.7866825532658416E-5</v>
      </c>
      <c r="AT78">
        <f t="shared" si="36"/>
        <v>-5.7406326014670628E-5</v>
      </c>
      <c r="AU78">
        <f t="shared" si="23"/>
        <v>-1.4527315154780175E-4</v>
      </c>
      <c r="AW78">
        <v>75</v>
      </c>
      <c r="AX78">
        <f>IF(Z78&gt;0, (R78*SUMPRODUCT(K78:$K$98, X78:$X$98)-K78*$AZ$3)/Z78, 0)</f>
        <v>-3.1974049630326108E+18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50</v>
      </c>
      <c r="R79">
        <f t="shared" si="28"/>
        <v>250000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1.1251171532965439E-18</v>
      </c>
      <c r="X79">
        <f t="shared" si="43"/>
        <v>1.1251171532965439E-18</v>
      </c>
      <c r="Y79">
        <f t="shared" si="44"/>
        <v>1.1251171532965439E-20</v>
      </c>
      <c r="Z79">
        <f t="shared" si="45"/>
        <v>0</v>
      </c>
      <c r="AB79">
        <f t="shared" si="46"/>
        <v>-3.5974551699434922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-2.8127928832413597E-13</v>
      </c>
      <c r="AI79">
        <f t="shared" si="34"/>
        <v>-2.8127928832413597E-13</v>
      </c>
      <c r="AJ79">
        <f t="shared" si="35"/>
        <v>-3.5974551699434922</v>
      </c>
      <c r="AK79">
        <f t="shared" si="49"/>
        <v>-0.2518218618960445</v>
      </c>
      <c r="AL79">
        <f t="shared" si="26"/>
        <v>-3.8492770318398177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-5.1117314733914753E-17</v>
      </c>
      <c r="AR79">
        <f t="shared" si="36"/>
        <v>-5.1117314733914753E-17</v>
      </c>
      <c r="AS79">
        <f t="shared" si="36"/>
        <v>-6.5377102330847617E-4</v>
      </c>
      <c r="AT79">
        <f t="shared" si="36"/>
        <v>-4.5763971631593341E-5</v>
      </c>
      <c r="AU79">
        <f t="shared" si="23"/>
        <v>-6.9953499494012055E-4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43570.490885744359</v>
      </c>
      <c r="AO81" s="8">
        <f t="shared" si="50"/>
        <v>-4357.0490885744357</v>
      </c>
      <c r="AP81" s="8">
        <f t="shared" si="50"/>
        <v>-2826.1423053976041</v>
      </c>
      <c r="AQ81" s="8">
        <f t="shared" si="50"/>
        <v>-17674.498134601956</v>
      </c>
      <c r="AR81" s="8">
        <f t="shared" si="50"/>
        <v>18712.801357170352</v>
      </c>
      <c r="AS81" s="8">
        <f t="shared" si="50"/>
        <v>-4210.0001518435893</v>
      </c>
      <c r="AT81" s="8">
        <f t="shared" si="50"/>
        <v>2455.8334219087578</v>
      </c>
      <c r="AU81" s="8">
        <f t="shared" si="50"/>
        <v>16958.63462723554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3" priority="1" operator="lessThan">
      <formula>0</formula>
    </cfRule>
  </conditionalFormatting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A3F5BD-DC90-43B3-9A19-5863FB3D2A5F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'S.55.04.C'!C3*(1+C12)</f>
        <v>103387.31864370214</v>
      </c>
      <c r="K3">
        <v>1</v>
      </c>
      <c r="L3" s="2">
        <v>0</v>
      </c>
      <c r="O3">
        <f>$C$3</f>
        <v>103387.31864370214</v>
      </c>
      <c r="P3" s="2">
        <f>O3*C5</f>
        <v>10338.731864370215</v>
      </c>
      <c r="Q3" s="4">
        <f>B8</f>
        <v>2519.9082039999998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103387.31864370214</v>
      </c>
      <c r="AF3">
        <f t="shared" ref="AF3:AG34" si="4">-$Z3*P3</f>
        <v>-10338.731864370215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90528.678575331913</v>
      </c>
      <c r="AJ3">
        <f t="shared" ref="AJ3:AJ66" si="7">AB3-AC3</f>
        <v>0</v>
      </c>
      <c r="AL3">
        <f t="shared" ref="AL3:AL34" si="8">SUM(AI3:AK3)</f>
        <v>90528.678575331913</v>
      </c>
      <c r="AN3">
        <f t="shared" ref="AN3:AU34" si="9">AE3*$K3</f>
        <v>103387.31864370214</v>
      </c>
      <c r="AO3">
        <f t="shared" si="9"/>
        <v>-10338.731864370215</v>
      </c>
      <c r="AP3">
        <f t="shared" si="9"/>
        <v>-2519.9082039999998</v>
      </c>
      <c r="AQ3">
        <f t="shared" si="9"/>
        <v>0</v>
      </c>
      <c r="AR3">
        <f t="shared" si="9"/>
        <v>90528.678575331913</v>
      </c>
      <c r="AS3">
        <f t="shared" si="9"/>
        <v>0</v>
      </c>
      <c r="AT3">
        <f t="shared" si="9"/>
        <v>0</v>
      </c>
      <c r="AU3">
        <f t="shared" si="9"/>
        <v>90528.678575331913</v>
      </c>
      <c r="AW3">
        <v>0</v>
      </c>
      <c r="AX3">
        <f>IF(Z3&gt;0, (R3*SUMPRODUCT(K3:$K$98, X3:$X$98)-K3*$AZ$3)/Z3, 0)</f>
        <v>0</v>
      </c>
      <c r="AZ3">
        <f>C6*ABS(SUMPRODUCT(X4:X69, K4:K69))/1</f>
        <v>43423.245024487602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1.1135328E-2</v>
      </c>
      <c r="R4">
        <f t="shared" si="0"/>
        <v>250000</v>
      </c>
      <c r="S4">
        <f t="shared" si="1"/>
        <v>4752.945602615393</v>
      </c>
      <c r="U4">
        <f t="shared" ref="U4:U67" si="13">M4</f>
        <v>1.1135328E-2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1.1135328E-2</v>
      </c>
      <c r="Y4">
        <f t="shared" ref="Y4:Y67" si="17">V4*W4</f>
        <v>0.01</v>
      </c>
      <c r="Z4">
        <f t="shared" ref="Z4:Z67" si="18">MAX(0, W4-X4-Y4)</f>
        <v>0.97886467200000005</v>
      </c>
      <c r="AB4">
        <f t="shared" ref="AB4:AB67" si="19">AC3</f>
        <v>0</v>
      </c>
      <c r="AC4">
        <f t="shared" si="2"/>
        <v>4652.4905383379592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-2783.8319999999999</v>
      </c>
      <c r="AI4">
        <f t="shared" si="6"/>
        <v>-2783.8319999999999</v>
      </c>
      <c r="AJ4">
        <f t="shared" si="7"/>
        <v>-4652.4905383379592</v>
      </c>
      <c r="AK4">
        <f>G4*SUM(AB4, AE4:AF4)</f>
        <v>0</v>
      </c>
      <c r="AL4">
        <f t="shared" si="8"/>
        <v>-7436.3225383379595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-2485.5642857142852</v>
      </c>
      <c r="AR4">
        <f t="shared" si="9"/>
        <v>-2485.5642857142852</v>
      </c>
      <c r="AS4">
        <f t="shared" si="9"/>
        <v>-4154.0094092303207</v>
      </c>
      <c r="AT4">
        <f t="shared" si="9"/>
        <v>0</v>
      </c>
      <c r="AU4">
        <f t="shared" si="9"/>
        <v>-6639.5736949446064</v>
      </c>
      <c r="AW4">
        <v>1</v>
      </c>
      <c r="AX4">
        <f>IF(Z4&gt;0, (R4*SUMPRODUCT(K4:$K$98, X4:$X$98)-K4*$AZ$3)/Z4, 0)</f>
        <v>4752.945602615393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1.2969985999999999E-2</v>
      </c>
      <c r="Q5" s="4">
        <f t="shared" ref="Q5:Q68" si="21">$C$8</f>
        <v>50</v>
      </c>
      <c r="R5">
        <f t="shared" si="0"/>
        <v>250000</v>
      </c>
      <c r="S5">
        <f t="shared" si="1"/>
        <v>6609.2291523203394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4652.4905383379592</v>
      </c>
      <c r="AC5">
        <f t="shared" si="2"/>
        <v>6320.9356618539969</v>
      </c>
      <c r="AE5">
        <f t="shared" si="3"/>
        <v>0</v>
      </c>
      <c r="AF5">
        <f t="shared" si="4"/>
        <v>0</v>
      </c>
      <c r="AG5">
        <f t="shared" si="4"/>
        <v>-47.819008209413269</v>
      </c>
      <c r="AH5">
        <f t="shared" si="5"/>
        <v>-3173.9652729336481</v>
      </c>
      <c r="AI5">
        <f t="shared" si="6"/>
        <v>-3221.7842811430614</v>
      </c>
      <c r="AJ5">
        <f t="shared" si="7"/>
        <v>-1668.4451235160377</v>
      </c>
      <c r="AK5">
        <f>G5*SUM(AB5, AE5:AF5)</f>
        <v>325.6743376836572</v>
      </c>
      <c r="AL5">
        <f t="shared" si="8"/>
        <v>-4564.5550669754421</v>
      </c>
      <c r="AN5">
        <f t="shared" si="9"/>
        <v>0</v>
      </c>
      <c r="AO5">
        <f t="shared" si="9"/>
        <v>0</v>
      </c>
      <c r="AP5">
        <f t="shared" si="9"/>
        <v>-38.121020575106236</v>
      </c>
      <c r="AQ5">
        <f t="shared" si="9"/>
        <v>-2530.2656831422573</v>
      </c>
      <c r="AR5">
        <f t="shared" si="9"/>
        <v>-2568.3867037173636</v>
      </c>
      <c r="AS5">
        <f t="shared" si="9"/>
        <v>-1330.0742374968411</v>
      </c>
      <c r="AT5">
        <f t="shared" si="9"/>
        <v>259.62558807689504</v>
      </c>
      <c r="AU5">
        <f t="shared" si="9"/>
        <v>-3638.83535313731</v>
      </c>
      <c r="AW5">
        <v>2</v>
      </c>
      <c r="AX5">
        <f>IF(Z5&gt;0, (R5*SUMPRODUCT(K5:$K$98, X5:$X$98)-K5*$AZ$3)/Z5, 0)</f>
        <v>6609.2291523203394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1.4883069000000001E-2</v>
      </c>
      <c r="Q6" s="4">
        <f t="shared" si="21"/>
        <v>50</v>
      </c>
      <c r="R6">
        <f t="shared" si="0"/>
        <v>250000</v>
      </c>
      <c r="S6">
        <f t="shared" si="1"/>
        <v>8041.7625540391637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6320.9356618539969</v>
      </c>
      <c r="AC6">
        <f t="shared" si="2"/>
        <v>7499.6069512388131</v>
      </c>
      <c r="AE6">
        <f t="shared" si="3"/>
        <v>0</v>
      </c>
      <c r="AF6">
        <f t="shared" si="4"/>
        <v>0</v>
      </c>
      <c r="AG6">
        <f t="shared" si="4"/>
        <v>-46.629124528626875</v>
      </c>
      <c r="AH6">
        <f t="shared" si="5"/>
        <v>-3558.4679934613209</v>
      </c>
      <c r="AI6">
        <f t="shared" si="6"/>
        <v>-3605.0971179899479</v>
      </c>
      <c r="AJ6">
        <f t="shared" si="7"/>
        <v>-1178.6712893848162</v>
      </c>
      <c r="AK6">
        <f>G6*SUM(AB6, AE6:AF6)</f>
        <v>442.4654963297798</v>
      </c>
      <c r="AL6">
        <f t="shared" si="8"/>
        <v>-4341.3029110449843</v>
      </c>
      <c r="AN6">
        <f t="shared" si="9"/>
        <v>0</v>
      </c>
      <c r="AO6">
        <f t="shared" si="9"/>
        <v>0</v>
      </c>
      <c r="AP6">
        <f t="shared" si="9"/>
        <v>-33.189689812308437</v>
      </c>
      <c r="AQ6">
        <f t="shared" si="9"/>
        <v>-2532.8472302219902</v>
      </c>
      <c r="AR6">
        <f t="shared" si="9"/>
        <v>-2566.0369200342989</v>
      </c>
      <c r="AS6">
        <f t="shared" si="9"/>
        <v>-838.95494244887709</v>
      </c>
      <c r="AT6">
        <f t="shared" si="9"/>
        <v>314.93820062649456</v>
      </c>
      <c r="AU6">
        <f t="shared" si="9"/>
        <v>-3090.0536618566816</v>
      </c>
      <c r="AW6">
        <v>3</v>
      </c>
      <c r="AX6">
        <f>IF(Z6&gt;0, (R6*SUMPRODUCT(K6:$K$98, X6:$X$98)-K6*$AZ$3)/Z6, 0)</f>
        <v>8041.7625540391637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1.6930661E-2</v>
      </c>
      <c r="Q7" s="4">
        <f t="shared" si="21"/>
        <v>50</v>
      </c>
      <c r="R7">
        <f t="shared" si="0"/>
        <v>250000</v>
      </c>
      <c r="S7">
        <f t="shared" si="1"/>
        <v>9122.4327584417861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7499.6069512388131</v>
      </c>
      <c r="AC7">
        <f t="shared" si="2"/>
        <v>8278.3105893445572</v>
      </c>
      <c r="AE7">
        <f t="shared" si="3"/>
        <v>0</v>
      </c>
      <c r="AF7">
        <f t="shared" si="4"/>
        <v>0</v>
      </c>
      <c r="AG7">
        <f t="shared" si="4"/>
        <v>-45.373371383219634</v>
      </c>
      <c r="AH7">
        <f t="shared" si="5"/>
        <v>-3947.3095006048325</v>
      </c>
      <c r="AI7">
        <f t="shared" si="6"/>
        <v>-3992.6828719880523</v>
      </c>
      <c r="AJ7">
        <f t="shared" si="7"/>
        <v>-778.70363810574418</v>
      </c>
      <c r="AK7">
        <f>G7*SUM(AB7, AE7:AF7)</f>
        <v>524.97248658671697</v>
      </c>
      <c r="AL7">
        <f t="shared" si="8"/>
        <v>-4246.414023507079</v>
      </c>
      <c r="AN7">
        <f t="shared" si="9"/>
        <v>0</v>
      </c>
      <c r="AO7">
        <f t="shared" si="9"/>
        <v>0</v>
      </c>
      <c r="AP7">
        <f t="shared" si="9"/>
        <v>-28.8355977922125</v>
      </c>
      <c r="AQ7">
        <f t="shared" si="9"/>
        <v>-2508.5865486935172</v>
      </c>
      <c r="AR7">
        <f t="shared" si="9"/>
        <v>-2537.4221464857296</v>
      </c>
      <c r="AS7">
        <f t="shared" si="9"/>
        <v>-494.88023973581363</v>
      </c>
      <c r="AT7">
        <f t="shared" si="9"/>
        <v>333.62950589099637</v>
      </c>
      <c r="AU7">
        <f t="shared" si="9"/>
        <v>-2698.6728803305468</v>
      </c>
      <c r="AW7">
        <v>4</v>
      </c>
      <c r="AX7">
        <f>IF(Z7&gt;0, (R7*SUMPRODUCT(K7:$K$98, X7:$X$98)-K7*$AZ$3)/Z7, 0)</f>
        <v>9122.4327584417861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1.9185959999999998E-2</v>
      </c>
      <c r="Q8" s="4">
        <f t="shared" si="21"/>
        <v>50</v>
      </c>
      <c r="R8">
        <f t="shared" si="0"/>
        <v>250000</v>
      </c>
      <c r="S8">
        <f t="shared" si="1"/>
        <v>9905.3836542601439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8278.3105893445572</v>
      </c>
      <c r="AC8">
        <f t="shared" si="2"/>
        <v>8726.4658873722401</v>
      </c>
      <c r="AE8">
        <f t="shared" si="3"/>
        <v>0</v>
      </c>
      <c r="AF8">
        <f t="shared" si="4"/>
        <v>0</v>
      </c>
      <c r="AG8">
        <f t="shared" si="4"/>
        <v>-44.049105980963844</v>
      </c>
      <c r="AH8">
        <f t="shared" si="5"/>
        <v>-4352.6584421179823</v>
      </c>
      <c r="AI8">
        <f t="shared" si="6"/>
        <v>-4396.7075480989461</v>
      </c>
      <c r="AJ8">
        <f t="shared" si="7"/>
        <v>-448.15529802768287</v>
      </c>
      <c r="AK8">
        <f t="shared" ref="AK8:AK69" si="22">G8*SUM(AB8:AB8, AE8:AF8)</f>
        <v>579.48174125411902</v>
      </c>
      <c r="AL8">
        <f t="shared" si="8"/>
        <v>-4265.3811048725102</v>
      </c>
      <c r="AN8">
        <f t="shared" si="9"/>
        <v>0</v>
      </c>
      <c r="AO8">
        <f t="shared" si="9"/>
        <v>0</v>
      </c>
      <c r="AP8">
        <f t="shared" si="9"/>
        <v>-24.994645703993662</v>
      </c>
      <c r="AQ8">
        <f t="shared" si="9"/>
        <v>-2469.8152938280236</v>
      </c>
      <c r="AR8">
        <f t="shared" si="9"/>
        <v>-2494.8099395320173</v>
      </c>
      <c r="AS8">
        <f t="shared" si="9"/>
        <v>-254.29535163347987</v>
      </c>
      <c r="AT8">
        <f t="shared" si="9"/>
        <v>328.81350238616369</v>
      </c>
      <c r="AU8">
        <f t="shared" si="9"/>
        <v>-2420.2917887793333</v>
      </c>
      <c r="AW8">
        <v>5</v>
      </c>
      <c r="AX8">
        <f>IF(Z8&gt;0, (R8*SUMPRODUCT(K8:$K$98, X8:$X$98)-K8*$AZ$3)/Z8, 0)</f>
        <v>9905.3836542601439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2.1884238E-2</v>
      </c>
      <c r="Q9" s="4">
        <f t="shared" si="21"/>
        <v>50</v>
      </c>
      <c r="R9">
        <f t="shared" si="0"/>
        <v>250000</v>
      </c>
      <c r="S9">
        <f t="shared" si="1"/>
        <v>10431.088132030287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8726.4658873722401</v>
      </c>
      <c r="AC9">
        <f t="shared" si="2"/>
        <v>8896.5986709738572</v>
      </c>
      <c r="AE9">
        <f t="shared" si="3"/>
        <v>0</v>
      </c>
      <c r="AF9">
        <f t="shared" si="4"/>
        <v>0</v>
      </c>
      <c r="AG9">
        <f t="shared" si="4"/>
        <v>-42.644633802179563</v>
      </c>
      <c r="AH9">
        <f t="shared" si="5"/>
        <v>-4819.9055948731811</v>
      </c>
      <c r="AI9">
        <f t="shared" si="6"/>
        <v>-4862.5502286753608</v>
      </c>
      <c r="AJ9">
        <f t="shared" si="7"/>
        <v>-170.13278360161712</v>
      </c>
      <c r="AK9">
        <f t="shared" si="22"/>
        <v>610.85261211605689</v>
      </c>
      <c r="AL9">
        <f t="shared" si="8"/>
        <v>-4421.8304001609213</v>
      </c>
      <c r="AN9">
        <f t="shared" si="9"/>
        <v>0</v>
      </c>
      <c r="AO9">
        <f t="shared" si="9"/>
        <v>0</v>
      </c>
      <c r="AP9">
        <f t="shared" si="9"/>
        <v>-21.605098635394505</v>
      </c>
      <c r="AQ9">
        <f t="shared" si="9"/>
        <v>-2441.9141754994412</v>
      </c>
      <c r="AR9">
        <f t="shared" si="9"/>
        <v>-2463.5192741348355</v>
      </c>
      <c r="AS9">
        <f t="shared" si="9"/>
        <v>-86.194562905105784</v>
      </c>
      <c r="AT9">
        <f t="shared" si="9"/>
        <v>309.47694375045296</v>
      </c>
      <c r="AU9">
        <f t="shared" si="9"/>
        <v>-2240.2368932894888</v>
      </c>
      <c r="AW9">
        <v>6</v>
      </c>
      <c r="AX9">
        <f>IF(Z9&gt;0, (R9*SUMPRODUCT(K9:$K$98, X9:$X$98)-K9*$AZ$3)/Z9, 0)</f>
        <v>10431.088132030287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2.4761703999999999E-2</v>
      </c>
      <c r="Q10" s="4">
        <f t="shared" si="21"/>
        <v>50</v>
      </c>
      <c r="R10">
        <f t="shared" si="0"/>
        <v>250000</v>
      </c>
      <c r="S10">
        <f t="shared" si="1"/>
        <v>10703.720630111819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8896.5986709738572</v>
      </c>
      <c r="AC10">
        <f t="shared" si="2"/>
        <v>8811.7809931794545</v>
      </c>
      <c r="AE10">
        <f t="shared" si="3"/>
        <v>0</v>
      </c>
      <c r="AF10">
        <f t="shared" si="4"/>
        <v>0</v>
      </c>
      <c r="AG10">
        <f t="shared" si="4"/>
        <v>-41.162233664759803</v>
      </c>
      <c r="AH10">
        <f t="shared" si="5"/>
        <v>-5279.7689969898247</v>
      </c>
      <c r="AI10">
        <f t="shared" si="6"/>
        <v>-5320.9312306545844</v>
      </c>
      <c r="AJ10">
        <f t="shared" si="7"/>
        <v>84.817677794402698</v>
      </c>
      <c r="AK10">
        <f t="shared" si="22"/>
        <v>622.76190696817002</v>
      </c>
      <c r="AL10">
        <f t="shared" si="8"/>
        <v>-4613.3516458920112</v>
      </c>
      <c r="AN10">
        <f t="shared" si="9"/>
        <v>0</v>
      </c>
      <c r="AO10">
        <f t="shared" si="9"/>
        <v>0</v>
      </c>
      <c r="AP10">
        <f t="shared" si="9"/>
        <v>-18.619704099767961</v>
      </c>
      <c r="AQ10">
        <f t="shared" si="9"/>
        <v>-2388.2993629484045</v>
      </c>
      <c r="AR10">
        <f t="shared" si="9"/>
        <v>-2406.9190670481726</v>
      </c>
      <c r="AS10">
        <f t="shared" si="9"/>
        <v>38.36720999699552</v>
      </c>
      <c r="AT10">
        <f t="shared" si="9"/>
        <v>281.70585995875922</v>
      </c>
      <c r="AU10">
        <f t="shared" si="9"/>
        <v>-2086.8459970924177</v>
      </c>
      <c r="AW10">
        <v>7</v>
      </c>
      <c r="AX10">
        <f>IF(Z10&gt;0, (R10*SUMPRODUCT(K10:$K$98, X10:$X$98)-K10*$AZ$3)/Z10, 0)</f>
        <v>10703.720630111819</v>
      </c>
    </row>
    <row r="11" spans="1:52" x14ac:dyDescent="0.25">
      <c r="A11" t="s">
        <v>33</v>
      </c>
      <c r="C11" s="12">
        <f>AU71</f>
        <v>44605.524234467965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2.7627288E-2</v>
      </c>
      <c r="Q11" s="4">
        <f t="shared" si="21"/>
        <v>50</v>
      </c>
      <c r="R11">
        <f t="shared" si="0"/>
        <v>250000</v>
      </c>
      <c r="S11">
        <f t="shared" si="1"/>
        <v>10764.072039039429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8811.7809931794545</v>
      </c>
      <c r="AC11">
        <f t="shared" si="2"/>
        <v>8528.0320746105463</v>
      </c>
      <c r="AE11">
        <f t="shared" si="3"/>
        <v>0</v>
      </c>
      <c r="AF11">
        <f t="shared" si="4"/>
        <v>0</v>
      </c>
      <c r="AG11">
        <f t="shared" si="4"/>
        <v>-39.613410443932594</v>
      </c>
      <c r="AH11">
        <f t="shared" si="5"/>
        <v>-5686.0044208980735</v>
      </c>
      <c r="AI11">
        <f t="shared" si="6"/>
        <v>-5725.617831342006</v>
      </c>
      <c r="AJ11">
        <f t="shared" si="7"/>
        <v>283.74891856890827</v>
      </c>
      <c r="AK11">
        <f t="shared" si="22"/>
        <v>616.82466952256186</v>
      </c>
      <c r="AL11">
        <f t="shared" si="8"/>
        <v>-4825.0442432505361</v>
      </c>
      <c r="AN11">
        <f t="shared" si="9"/>
        <v>0</v>
      </c>
      <c r="AO11">
        <f t="shared" si="9"/>
        <v>0</v>
      </c>
      <c r="AP11">
        <f t="shared" si="9"/>
        <v>-15.999192081367154</v>
      </c>
      <c r="AQ11">
        <f t="shared" si="9"/>
        <v>-2296.4818198172779</v>
      </c>
      <c r="AR11">
        <f t="shared" si="9"/>
        <v>-2312.4810118986447</v>
      </c>
      <c r="AS11">
        <f t="shared" si="9"/>
        <v>114.60142916726585</v>
      </c>
      <c r="AT11">
        <f t="shared" si="9"/>
        <v>249.12513862407991</v>
      </c>
      <c r="AU11">
        <f t="shared" si="9"/>
        <v>-1948.7544441072992</v>
      </c>
      <c r="AW11">
        <v>8</v>
      </c>
      <c r="AX11">
        <f>IF(Z11&gt;0, (R11*SUMPRODUCT(K11:$K$98, X11:$X$98)-K11*$AZ$3)/Z11, 0)</f>
        <v>10764.072039039429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3.0780427999999999E-2</v>
      </c>
      <c r="Q12" s="4">
        <f t="shared" si="21"/>
        <v>50</v>
      </c>
      <c r="R12">
        <f t="shared" si="0"/>
        <v>250000</v>
      </c>
      <c r="S12">
        <f t="shared" si="1"/>
        <v>10672.432741042419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8528.0320746105463</v>
      </c>
      <c r="AC12">
        <f t="shared" si="2"/>
        <v>8110.6131515606739</v>
      </c>
      <c r="AE12">
        <f t="shared" si="3"/>
        <v>0</v>
      </c>
      <c r="AF12">
        <f t="shared" si="4"/>
        <v>0</v>
      </c>
      <c r="AG12">
        <f t="shared" si="4"/>
        <v>-37.997958611489352</v>
      </c>
      <c r="AH12">
        <f t="shared" si="5"/>
        <v>-6096.5886400195768</v>
      </c>
      <c r="AI12">
        <f t="shared" si="6"/>
        <v>-6134.5865986310664</v>
      </c>
      <c r="AJ12">
        <f t="shared" si="7"/>
        <v>417.41892304987232</v>
      </c>
      <c r="AK12">
        <f t="shared" si="22"/>
        <v>596.96224522273826</v>
      </c>
      <c r="AL12">
        <f t="shared" si="8"/>
        <v>-5120.2054303584555</v>
      </c>
      <c r="AN12">
        <f t="shared" si="9"/>
        <v>0</v>
      </c>
      <c r="AO12">
        <f t="shared" si="9"/>
        <v>0</v>
      </c>
      <c r="AP12">
        <f t="shared" si="9"/>
        <v>-13.702444804138205</v>
      </c>
      <c r="AQ12">
        <f t="shared" si="9"/>
        <v>-2198.4909817798743</v>
      </c>
      <c r="AR12">
        <f t="shared" si="9"/>
        <v>-2212.1934265840123</v>
      </c>
      <c r="AS12">
        <f t="shared" si="9"/>
        <v>150.52544826879853</v>
      </c>
      <c r="AT12">
        <f t="shared" si="9"/>
        <v>215.27057016283152</v>
      </c>
      <c r="AU12">
        <f t="shared" si="9"/>
        <v>-1846.3974081523822</v>
      </c>
      <c r="AW12">
        <v>9</v>
      </c>
      <c r="AX12">
        <f>IF(Z12&gt;0, (R12*SUMPRODUCT(K12:$K$98, X12:$X$98)-K12*$AZ$3)/Z12, 0)</f>
        <v>10672.432741042419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3.4133669999999998E-2</v>
      </c>
      <c r="Q13" s="4">
        <f t="shared" si="21"/>
        <v>50</v>
      </c>
      <c r="R13">
        <f t="shared" si="0"/>
        <v>250000</v>
      </c>
      <c r="S13">
        <f t="shared" si="1"/>
        <v>10448.312719500062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8110.6131515606739</v>
      </c>
      <c r="AC13">
        <f t="shared" si="2"/>
        <v>7589.856899037417</v>
      </c>
      <c r="AE13">
        <f t="shared" si="3"/>
        <v>0</v>
      </c>
      <c r="AF13">
        <f t="shared" si="4"/>
        <v>0</v>
      </c>
      <c r="AG13">
        <f t="shared" si="4"/>
        <v>-36.320969245456226</v>
      </c>
      <c r="AH13">
        <f t="shared" si="5"/>
        <v>-6485.0488995911783</v>
      </c>
      <c r="AI13">
        <f t="shared" si="6"/>
        <v>-6521.3698688366349</v>
      </c>
      <c r="AJ13">
        <f t="shared" si="7"/>
        <v>520.75625252325699</v>
      </c>
      <c r="AK13">
        <f t="shared" si="22"/>
        <v>567.74292060924722</v>
      </c>
      <c r="AL13">
        <f t="shared" si="8"/>
        <v>-5432.8706957041304</v>
      </c>
      <c r="AN13">
        <f t="shared" si="9"/>
        <v>0</v>
      </c>
      <c r="AO13">
        <f t="shared" si="9"/>
        <v>0</v>
      </c>
      <c r="AP13">
        <f t="shared" si="9"/>
        <v>-11.694380024070671</v>
      </c>
      <c r="AQ13">
        <f t="shared" si="9"/>
        <v>-2088.0121836503035</v>
      </c>
      <c r="AR13">
        <f t="shared" si="9"/>
        <v>-2099.7065636743741</v>
      </c>
      <c r="AS13">
        <f t="shared" si="9"/>
        <v>167.66957609975486</v>
      </c>
      <c r="AT13">
        <f t="shared" si="9"/>
        <v>182.79802570001391</v>
      </c>
      <c r="AU13">
        <f t="shared" si="9"/>
        <v>-1749.2389618746054</v>
      </c>
      <c r="AW13">
        <v>10</v>
      </c>
      <c r="AX13">
        <f>IF(Z13&gt;0, (R13*SUMPRODUCT(K13:$K$98, X13:$X$98)-K13*$AZ$3)/Z13, 0)</f>
        <v>10448.312719500062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3.7867151000000002E-2</v>
      </c>
      <c r="Q14" s="4">
        <f t="shared" si="21"/>
        <v>50</v>
      </c>
      <c r="R14">
        <f t="shared" si="0"/>
        <v>250000</v>
      </c>
      <c r="S14">
        <f t="shared" si="1"/>
        <v>10120.501463314093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7589.856899037417</v>
      </c>
      <c r="AC14">
        <f t="shared" si="2"/>
        <v>6999.822152223378</v>
      </c>
      <c r="AE14">
        <f t="shared" si="3"/>
        <v>0</v>
      </c>
      <c r="AF14">
        <f t="shared" si="4"/>
        <v>0</v>
      </c>
      <c r="AG14">
        <f t="shared" si="4"/>
        <v>-34.582387926117612</v>
      </c>
      <c r="AH14">
        <f t="shared" si="5"/>
        <v>-6876.8581344202348</v>
      </c>
      <c r="AI14">
        <f t="shared" si="6"/>
        <v>-6911.4405223463527</v>
      </c>
      <c r="AJ14">
        <f t="shared" si="7"/>
        <v>590.03474681403895</v>
      </c>
      <c r="AK14">
        <f t="shared" si="22"/>
        <v>531.28998293261918</v>
      </c>
      <c r="AL14">
        <f t="shared" si="8"/>
        <v>-5790.1157925996949</v>
      </c>
      <c r="AN14">
        <f t="shared" si="9"/>
        <v>0</v>
      </c>
      <c r="AO14">
        <f t="shared" si="9"/>
        <v>0</v>
      </c>
      <c r="AP14">
        <f t="shared" si="9"/>
        <v>-9.9416101514349062</v>
      </c>
      <c r="AQ14">
        <f t="shared" si="9"/>
        <v>-1976.9323849235168</v>
      </c>
      <c r="AR14">
        <f t="shared" si="9"/>
        <v>-1986.8739950749516</v>
      </c>
      <c r="AS14">
        <f t="shared" si="9"/>
        <v>169.62089029704285</v>
      </c>
      <c r="AT14">
        <f t="shared" si="9"/>
        <v>152.73317444020628</v>
      </c>
      <c r="AU14">
        <f t="shared" si="9"/>
        <v>-1664.5199303377026</v>
      </c>
      <c r="AW14">
        <v>11</v>
      </c>
      <c r="AX14">
        <f>IF(Z14&gt;0, (R14*SUMPRODUCT(K14:$K$98, X14:$X$98)-K14*$AZ$3)/Z14, 0)</f>
        <v>10120.501463314093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4.2172894000000002E-2</v>
      </c>
      <c r="Q15" s="4">
        <f t="shared" si="21"/>
        <v>50</v>
      </c>
      <c r="R15">
        <f t="shared" si="0"/>
        <v>250000</v>
      </c>
      <c r="S15">
        <f t="shared" si="1"/>
        <v>9702.1560664551944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6999.822152223378</v>
      </c>
      <c r="AC15">
        <f t="shared" si="2"/>
        <v>6360.3696216179469</v>
      </c>
      <c r="AE15">
        <f t="shared" si="3"/>
        <v>0</v>
      </c>
      <c r="AF15">
        <f t="shared" si="4"/>
        <v>0</v>
      </c>
      <c r="AG15">
        <f t="shared" si="4"/>
        <v>-32.778124666581398</v>
      </c>
      <c r="AH15">
        <f t="shared" si="5"/>
        <v>-7292.1969013751905</v>
      </c>
      <c r="AI15">
        <f t="shared" si="6"/>
        <v>-7324.9750260417723</v>
      </c>
      <c r="AJ15">
        <f t="shared" si="7"/>
        <v>639.45253060543109</v>
      </c>
      <c r="AK15">
        <f t="shared" si="22"/>
        <v>489.98755065563648</v>
      </c>
      <c r="AL15">
        <f t="shared" si="8"/>
        <v>-6195.5349447807048</v>
      </c>
      <c r="AN15">
        <f t="shared" si="9"/>
        <v>0</v>
      </c>
      <c r="AO15">
        <f t="shared" si="9"/>
        <v>0</v>
      </c>
      <c r="AP15">
        <f t="shared" si="9"/>
        <v>-8.4133281953703296</v>
      </c>
      <c r="AQ15">
        <f t="shared" si="9"/>
        <v>-1871.7253174365549</v>
      </c>
      <c r="AR15">
        <f t="shared" si="9"/>
        <v>-1880.1386456319253</v>
      </c>
      <c r="AS15">
        <f t="shared" si="9"/>
        <v>164.13153772731326</v>
      </c>
      <c r="AT15">
        <f t="shared" si="9"/>
        <v>125.76760010661901</v>
      </c>
      <c r="AU15">
        <f t="shared" si="9"/>
        <v>-1590.2395077979932</v>
      </c>
      <c r="AW15">
        <v>12</v>
      </c>
      <c r="AX15">
        <f>IF(Z15&gt;0, (R15*SUMPRODUCT(K15:$K$98, X15:$X$98)-K15*$AZ$3)/Z15, 0)</f>
        <v>9702.1560664551944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4.6777600000000003E-2</v>
      </c>
      <c r="Q16" s="4">
        <f t="shared" si="21"/>
        <v>50</v>
      </c>
      <c r="R16">
        <f t="shared" si="0"/>
        <v>250000</v>
      </c>
      <c r="S16">
        <f t="shared" si="1"/>
        <v>9190.431569744158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6360.3696216179469</v>
      </c>
      <c r="AC16">
        <f t="shared" si="2"/>
        <v>5682.8227455368287</v>
      </c>
      <c r="AE16">
        <f t="shared" si="3"/>
        <v>0</v>
      </c>
      <c r="AF16">
        <f t="shared" si="4"/>
        <v>0</v>
      </c>
      <c r="AG16">
        <f t="shared" si="4"/>
        <v>-30.917061415512105</v>
      </c>
      <c r="AH16">
        <f t="shared" si="5"/>
        <v>-7666.4100220173905</v>
      </c>
      <c r="AI16">
        <f t="shared" si="6"/>
        <v>-7697.3270834329023</v>
      </c>
      <c r="AJ16">
        <f t="shared" si="7"/>
        <v>677.54687608111817</v>
      </c>
      <c r="AK16">
        <f t="shared" si="22"/>
        <v>445.22587351325632</v>
      </c>
      <c r="AL16">
        <f t="shared" si="8"/>
        <v>-6574.5543338385278</v>
      </c>
      <c r="AN16">
        <f t="shared" si="9"/>
        <v>0</v>
      </c>
      <c r="AO16">
        <f t="shared" si="9"/>
        <v>0</v>
      </c>
      <c r="AP16">
        <f t="shared" si="9"/>
        <v>-7.0853925110936347</v>
      </c>
      <c r="AQ16">
        <f t="shared" si="9"/>
        <v>-1756.9433079989069</v>
      </c>
      <c r="AR16">
        <f t="shared" si="9"/>
        <v>-1764.0287005100004</v>
      </c>
      <c r="AS16">
        <f t="shared" si="9"/>
        <v>155.27625660087409</v>
      </c>
      <c r="AT16">
        <f t="shared" si="9"/>
        <v>102.03427898723847</v>
      </c>
      <c r="AU16">
        <f t="shared" si="9"/>
        <v>-1506.7181649218878</v>
      </c>
      <c r="AW16">
        <v>13</v>
      </c>
      <c r="AX16">
        <f>IF(Z16&gt;0, (R16*SUMPRODUCT(K16:$K$98, X16:$X$98)-K16*$AZ$3)/Z16, 0)</f>
        <v>9190.431569744158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5.1668436999999998E-2</v>
      </c>
      <c r="Q17" s="4">
        <f t="shared" si="21"/>
        <v>50</v>
      </c>
      <c r="R17">
        <f t="shared" si="0"/>
        <v>250000</v>
      </c>
      <c r="S17">
        <f t="shared" si="1"/>
        <v>8603.9847775999315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5682.8227455368287</v>
      </c>
      <c r="AC17">
        <f t="shared" si="2"/>
        <v>4992.1101887481291</v>
      </c>
      <c r="AE17">
        <f t="shared" si="3"/>
        <v>0</v>
      </c>
      <c r="AF17">
        <f t="shared" si="4"/>
        <v>0</v>
      </c>
      <c r="AG17">
        <f t="shared" si="4"/>
        <v>-29.010454561384471</v>
      </c>
      <c r="AH17">
        <f t="shared" si="5"/>
        <v>-7987.1811998625899</v>
      </c>
      <c r="AI17">
        <f t="shared" si="6"/>
        <v>-8016.1916544239748</v>
      </c>
      <c r="AJ17">
        <f t="shared" si="7"/>
        <v>690.71255678869966</v>
      </c>
      <c r="AK17">
        <f t="shared" si="22"/>
        <v>397.79759218757806</v>
      </c>
      <c r="AL17">
        <f t="shared" si="8"/>
        <v>-6927.6815054476974</v>
      </c>
      <c r="AN17">
        <f t="shared" si="9"/>
        <v>0</v>
      </c>
      <c r="AO17">
        <f t="shared" si="9"/>
        <v>0</v>
      </c>
      <c r="AP17">
        <f t="shared" si="9"/>
        <v>-5.9361137762526655</v>
      </c>
      <c r="AQ17">
        <f t="shared" si="9"/>
        <v>-1634.3355204451482</v>
      </c>
      <c r="AR17">
        <f t="shared" si="9"/>
        <v>-1640.271634221401</v>
      </c>
      <c r="AS17">
        <f t="shared" si="9"/>
        <v>141.33347394155516</v>
      </c>
      <c r="AT17">
        <f t="shared" si="9"/>
        <v>81.39726877247972</v>
      </c>
      <c r="AU17">
        <f t="shared" si="9"/>
        <v>-1417.5408915073663</v>
      </c>
      <c r="AW17">
        <v>14</v>
      </c>
      <c r="AX17">
        <f>IF(Z17&gt;0, (R17*SUMPRODUCT(K17:$K$98, X17:$X$98)-K17*$AZ$3)/Z17, 0)</f>
        <v>8603.9847775999315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5.7177164000000003E-2</v>
      </c>
      <c r="Q18" s="4">
        <f t="shared" si="21"/>
        <v>50</v>
      </c>
      <c r="R18">
        <f t="shared" si="0"/>
        <v>250000</v>
      </c>
      <c r="S18">
        <f t="shared" si="1"/>
        <v>7962.8774750989205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4992.1101887481291</v>
      </c>
      <c r="AC18">
        <f t="shared" si="2"/>
        <v>4309.7664104549558</v>
      </c>
      <c r="AE18">
        <f t="shared" si="3"/>
        <v>0</v>
      </c>
      <c r="AF18">
        <f t="shared" si="4"/>
        <v>0</v>
      </c>
      <c r="AG18">
        <f t="shared" si="4"/>
        <v>-27.061614497599795</v>
      </c>
      <c r="AH18">
        <f t="shared" si="5"/>
        <v>-8293.6775908541385</v>
      </c>
      <c r="AI18">
        <f t="shared" si="6"/>
        <v>-8320.7392053517378</v>
      </c>
      <c r="AJ18">
        <f t="shared" si="7"/>
        <v>682.34377829317327</v>
      </c>
      <c r="AK18">
        <f t="shared" si="22"/>
        <v>349.44771321236908</v>
      </c>
      <c r="AL18">
        <f t="shared" si="8"/>
        <v>-7288.9477138461953</v>
      </c>
      <c r="AN18">
        <f t="shared" si="9"/>
        <v>0</v>
      </c>
      <c r="AO18">
        <f t="shared" si="9"/>
        <v>0</v>
      </c>
      <c r="AP18">
        <f t="shared" si="9"/>
        <v>-4.9440557924845354</v>
      </c>
      <c r="AQ18">
        <f t="shared" si="9"/>
        <v>-1515.2238879797228</v>
      </c>
      <c r="AR18">
        <f t="shared" si="9"/>
        <v>-1520.1679437722071</v>
      </c>
      <c r="AS18">
        <f t="shared" si="9"/>
        <v>124.66165719105047</v>
      </c>
      <c r="AT18">
        <f t="shared" si="9"/>
        <v>63.842790711223969</v>
      </c>
      <c r="AU18">
        <f t="shared" si="9"/>
        <v>-1331.6634958699326</v>
      </c>
      <c r="AW18">
        <v>15</v>
      </c>
      <c r="AX18">
        <f>IF(Z18&gt;0, (R18*SUMPRODUCT(K18:$K$98, X18:$X$98)-K18*$AZ$3)/Z18, 0)</f>
        <v>7962.8774750989205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6.3388860000000005E-2</v>
      </c>
      <c r="Q19" s="4">
        <f t="shared" si="21"/>
        <v>50</v>
      </c>
      <c r="R19">
        <f t="shared" si="0"/>
        <v>250000</v>
      </c>
      <c r="S19">
        <f t="shared" si="1"/>
        <v>7267.0965000897204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4309.7664104549558</v>
      </c>
      <c r="AC19">
        <f t="shared" si="2"/>
        <v>3644.53514939664</v>
      </c>
      <c r="AE19">
        <f t="shared" si="3"/>
        <v>0</v>
      </c>
      <c r="AF19">
        <f t="shared" si="4"/>
        <v>0</v>
      </c>
      <c r="AG19">
        <f t="shared" si="4"/>
        <v>-25.075593459861473</v>
      </c>
      <c r="AH19">
        <f t="shared" si="5"/>
        <v>-8577.0244638116201</v>
      </c>
      <c r="AI19">
        <f t="shared" si="6"/>
        <v>-8602.100057271482</v>
      </c>
      <c r="AJ19">
        <f t="shared" si="7"/>
        <v>665.23126105831579</v>
      </c>
      <c r="AK19">
        <f t="shared" si="22"/>
        <v>301.68364873184692</v>
      </c>
      <c r="AL19">
        <f t="shared" si="8"/>
        <v>-7635.1851474813193</v>
      </c>
      <c r="AN19">
        <f t="shared" si="9"/>
        <v>0</v>
      </c>
      <c r="AO19">
        <f t="shared" si="9"/>
        <v>0</v>
      </c>
      <c r="AP19">
        <f t="shared" si="9"/>
        <v>-4.090372476872945</v>
      </c>
      <c r="AQ19">
        <f t="shared" si="9"/>
        <v>-1399.0984842053185</v>
      </c>
      <c r="AR19">
        <f t="shared" si="9"/>
        <v>-1403.1888566821915</v>
      </c>
      <c r="AS19">
        <f t="shared" si="9"/>
        <v>108.51362881377038</v>
      </c>
      <c r="AT19">
        <f t="shared" si="9"/>
        <v>49.21113813200931</v>
      </c>
      <c r="AU19">
        <f t="shared" si="9"/>
        <v>-1245.4640897364118</v>
      </c>
      <c r="AW19">
        <v>16</v>
      </c>
      <c r="AX19">
        <f>IF(Z19&gt;0, (R19*SUMPRODUCT(K19:$K$98, X19:$X$98)-K19*$AZ$3)/Z19, 0)</f>
        <v>7267.0965000897204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7.0498397000000004E-2</v>
      </c>
      <c r="Q20" s="4">
        <f t="shared" si="21"/>
        <v>50</v>
      </c>
      <c r="R20">
        <f t="shared" si="0"/>
        <v>250000</v>
      </c>
      <c r="S20">
        <f t="shared" si="1"/>
        <v>6515.0547539116269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3644.53514939664</v>
      </c>
      <c r="AC20">
        <f t="shared" si="2"/>
        <v>3004.3586535140084</v>
      </c>
      <c r="AE20">
        <f t="shared" si="3"/>
        <v>0</v>
      </c>
      <c r="AF20">
        <f t="shared" si="4"/>
        <v>0</v>
      </c>
      <c r="AG20">
        <f t="shared" si="4"/>
        <v>-23.057048382518943</v>
      </c>
      <c r="AH20">
        <f t="shared" si="5"/>
        <v>-8838.9457137195895</v>
      </c>
      <c r="AI20">
        <f t="shared" si="6"/>
        <v>-8862.002762102109</v>
      </c>
      <c r="AJ20">
        <f t="shared" si="7"/>
        <v>640.17649588263157</v>
      </c>
      <c r="AK20">
        <f t="shared" si="22"/>
        <v>255.11746045776482</v>
      </c>
      <c r="AL20">
        <f t="shared" si="8"/>
        <v>-7966.7088057617129</v>
      </c>
      <c r="AN20">
        <f t="shared" si="9"/>
        <v>0</v>
      </c>
      <c r="AO20">
        <f t="shared" si="9"/>
        <v>0</v>
      </c>
      <c r="AP20">
        <f t="shared" si="9"/>
        <v>-3.3581286154926371</v>
      </c>
      <c r="AQ20">
        <f t="shared" si="9"/>
        <v>-1287.3424230020635</v>
      </c>
      <c r="AR20">
        <f t="shared" si="9"/>
        <v>-1290.7005516175564</v>
      </c>
      <c r="AS20">
        <f t="shared" si="9"/>
        <v>93.238083822522995</v>
      </c>
      <c r="AT20">
        <f t="shared" si="9"/>
        <v>37.156414388433376</v>
      </c>
      <c r="AU20">
        <f t="shared" si="9"/>
        <v>-1160.3060534065999</v>
      </c>
      <c r="AW20">
        <v>17</v>
      </c>
      <c r="AX20">
        <f>IF(Z20&gt;0, (R20*SUMPRODUCT(K20:$K$98, X20:$X$98)-K20*$AZ$3)/Z20, 0)</f>
        <v>6515.0547539116269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7.8701599999999997E-2</v>
      </c>
      <c r="Q21" s="4">
        <f t="shared" si="21"/>
        <v>50</v>
      </c>
      <c r="R21">
        <f t="shared" si="0"/>
        <v>250000</v>
      </c>
      <c r="S21">
        <f t="shared" si="1"/>
        <v>5698.2726426633553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3004.3586535140084</v>
      </c>
      <c r="AC21">
        <f t="shared" si="2"/>
        <v>2394.6251486571982</v>
      </c>
      <c r="AE21">
        <f t="shared" si="3"/>
        <v>0</v>
      </c>
      <c r="AF21">
        <f t="shared" si="4"/>
        <v>0</v>
      </c>
      <c r="AG21">
        <f t="shared" si="4"/>
        <v>-21.011851299712099</v>
      </c>
      <c r="AH21">
        <f t="shared" si="5"/>
        <v>-9073.1329949082628</v>
      </c>
      <c r="AI21">
        <f t="shared" si="6"/>
        <v>-9094.1448462079752</v>
      </c>
      <c r="AJ21">
        <f t="shared" si="7"/>
        <v>609.73350485681021</v>
      </c>
      <c r="AK21">
        <f t="shared" si="22"/>
        <v>210.3051057459806</v>
      </c>
      <c r="AL21">
        <f t="shared" si="8"/>
        <v>-8274.1062356051862</v>
      </c>
      <c r="AN21">
        <f t="shared" si="9"/>
        <v>0</v>
      </c>
      <c r="AO21">
        <f t="shared" si="9"/>
        <v>0</v>
      </c>
      <c r="AP21">
        <f t="shared" si="9"/>
        <v>-2.7323725306184419</v>
      </c>
      <c r="AQ21">
        <f t="shared" si="9"/>
        <v>-1179.8664957368539</v>
      </c>
      <c r="AR21">
        <f t="shared" si="9"/>
        <v>-1182.5988682674724</v>
      </c>
      <c r="AS21">
        <f t="shared" si="9"/>
        <v>79.289495052312787</v>
      </c>
      <c r="AT21">
        <f t="shared" si="9"/>
        <v>27.347989750764967</v>
      </c>
      <c r="AU21">
        <f t="shared" si="9"/>
        <v>-1075.9613834643949</v>
      </c>
      <c r="AW21">
        <v>18</v>
      </c>
      <c r="AX21">
        <f>IF(Z21&gt;0, (R21*SUMPRODUCT(K21:$K$98, X21:$X$98)-K21*$AZ$3)/Z21, 0)</f>
        <v>5698.2726426633553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8.8159118999999994E-2</v>
      </c>
      <c r="Q22" s="4">
        <f t="shared" si="21"/>
        <v>50</v>
      </c>
      <c r="R22">
        <f t="shared" si="0"/>
        <v>250000</v>
      </c>
      <c r="S22">
        <f t="shared" si="1"/>
        <v>4801.6606185955061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2394.6251486571982</v>
      </c>
      <c r="AC22">
        <f t="shared" si="2"/>
        <v>1819.766615550041</v>
      </c>
      <c r="AE22">
        <f t="shared" si="3"/>
        <v>0</v>
      </c>
      <c r="AF22">
        <f t="shared" si="4"/>
        <v>0</v>
      </c>
      <c r="AG22">
        <f t="shared" si="4"/>
        <v>-18.949346487573354</v>
      </c>
      <c r="AH22">
        <f t="shared" si="5"/>
        <v>-9261.9314957081169</v>
      </c>
      <c r="AI22">
        <f t="shared" si="6"/>
        <v>-9280.880842195691</v>
      </c>
      <c r="AJ22">
        <f t="shared" si="7"/>
        <v>574.8585331071572</v>
      </c>
      <c r="AK22">
        <f t="shared" si="22"/>
        <v>167.6237604060039</v>
      </c>
      <c r="AL22">
        <f t="shared" si="8"/>
        <v>-8538.3985486825295</v>
      </c>
      <c r="AN22">
        <f t="shared" si="9"/>
        <v>0</v>
      </c>
      <c r="AO22">
        <f t="shared" si="9"/>
        <v>0</v>
      </c>
      <c r="AP22">
        <f t="shared" si="9"/>
        <v>-2.2001475448510135</v>
      </c>
      <c r="AQ22">
        <f t="shared" si="9"/>
        <v>-1075.3730137460818</v>
      </c>
      <c r="AR22">
        <f t="shared" si="9"/>
        <v>-1077.5731612909328</v>
      </c>
      <c r="AS22">
        <f t="shared" si="9"/>
        <v>66.744971446998605</v>
      </c>
      <c r="AT22">
        <f t="shared" si="9"/>
        <v>19.462254550984888</v>
      </c>
      <c r="AU22">
        <f t="shared" si="9"/>
        <v>-991.36593529294942</v>
      </c>
      <c r="AW22">
        <v>19</v>
      </c>
      <c r="AX22">
        <f>IF(Z22&gt;0, (R22*SUMPRODUCT(K22:$K$98, X22:$X$98)-K22*$AZ$3)/Z22, 0)</f>
        <v>4801.6606185955061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9.9426106E-2</v>
      </c>
      <c r="Q23" s="4">
        <f t="shared" si="21"/>
        <v>50</v>
      </c>
      <c r="R23">
        <f t="shared" si="0"/>
        <v>250000</v>
      </c>
      <c r="S23">
        <f t="shared" si="1"/>
        <v>3805.9819192908649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1819.766615550041</v>
      </c>
      <c r="AC23">
        <f t="shared" si="2"/>
        <v>1284.5792827233254</v>
      </c>
      <c r="AE23">
        <f t="shared" si="3"/>
        <v>0</v>
      </c>
      <c r="AF23">
        <f t="shared" si="4"/>
        <v>0</v>
      </c>
      <c r="AG23">
        <f t="shared" si="4"/>
        <v>-16.875793290193425</v>
      </c>
      <c r="AH23">
        <f t="shared" si="5"/>
        <v>-9420.2986625209796</v>
      </c>
      <c r="AI23">
        <f t="shared" si="6"/>
        <v>-9437.1744558111732</v>
      </c>
      <c r="AJ23">
        <f t="shared" si="7"/>
        <v>535.18733282671565</v>
      </c>
      <c r="AK23">
        <f t="shared" si="22"/>
        <v>127.38366308850289</v>
      </c>
      <c r="AL23">
        <f t="shared" si="8"/>
        <v>-8774.6034598959541</v>
      </c>
      <c r="AN23">
        <f t="shared" si="9"/>
        <v>0</v>
      </c>
      <c r="AO23">
        <f t="shared" si="9"/>
        <v>0</v>
      </c>
      <c r="AP23">
        <f t="shared" si="9"/>
        <v>-1.7494588985647381</v>
      </c>
      <c r="AQ23">
        <f t="shared" si="9"/>
        <v>-976.57188843748486</v>
      </c>
      <c r="AR23">
        <f t="shared" si="9"/>
        <v>-978.3213473360496</v>
      </c>
      <c r="AS23">
        <f t="shared" si="9"/>
        <v>55.481139506307287</v>
      </c>
      <c r="AT23">
        <f t="shared" si="9"/>
        <v>13.205452276513377</v>
      </c>
      <c r="AU23">
        <f t="shared" si="9"/>
        <v>-909.63475555322884</v>
      </c>
      <c r="AW23">
        <v>20</v>
      </c>
      <c r="AX23">
        <f>IF(Z23&gt;0, (R23*SUMPRODUCT(K23:$K$98, X23:$X$98)-K23*$AZ$3)/Z23, 0)</f>
        <v>3805.9819192908649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0.112419382</v>
      </c>
      <c r="Q24" s="4">
        <f t="shared" si="21"/>
        <v>50</v>
      </c>
      <c r="R24">
        <f t="shared" si="0"/>
        <v>250000</v>
      </c>
      <c r="S24">
        <f t="shared" si="1"/>
        <v>2668.2073702634143</v>
      </c>
      <c r="U24">
        <f t="shared" si="13"/>
        <v>0.112419382</v>
      </c>
      <c r="V24">
        <f t="shared" si="14"/>
        <v>0.01</v>
      </c>
      <c r="W24">
        <f t="shared" si="15"/>
        <v>0.3375158658038685</v>
      </c>
      <c r="X24">
        <f t="shared" si="16"/>
        <v>3.7943325048865828E-2</v>
      </c>
      <c r="Y24">
        <f t="shared" si="17"/>
        <v>3.3751586580386852E-3</v>
      </c>
      <c r="Z24">
        <f t="shared" si="18"/>
        <v>0.296197382096964</v>
      </c>
      <c r="AB24">
        <f t="shared" si="19"/>
        <v>1284.5792827233254</v>
      </c>
      <c r="AC24">
        <f t="shared" si="2"/>
        <v>790.31603796384798</v>
      </c>
      <c r="AE24">
        <f t="shared" si="3"/>
        <v>0</v>
      </c>
      <c r="AF24">
        <f t="shared" si="4"/>
        <v>0</v>
      </c>
      <c r="AG24">
        <f t="shared" si="4"/>
        <v>-14.8098691048482</v>
      </c>
      <c r="AH24">
        <f t="shared" si="5"/>
        <v>-9485.8312622164576</v>
      </c>
      <c r="AI24">
        <f t="shared" si="6"/>
        <v>-9500.6411313213066</v>
      </c>
      <c r="AJ24">
        <f t="shared" si="7"/>
        <v>494.2632447594774</v>
      </c>
      <c r="AK24">
        <f t="shared" si="22"/>
        <v>89.920549790632791</v>
      </c>
      <c r="AL24">
        <f t="shared" si="8"/>
        <v>-8916.4573367711964</v>
      </c>
      <c r="AN24">
        <f t="shared" si="9"/>
        <v>0</v>
      </c>
      <c r="AO24">
        <f t="shared" si="9"/>
        <v>0</v>
      </c>
      <c r="AP24">
        <f t="shared" si="9"/>
        <v>-1.3707957333643235</v>
      </c>
      <c r="AQ24">
        <f t="shared" si="9"/>
        <v>-878.00485808503811</v>
      </c>
      <c r="AR24">
        <f t="shared" si="9"/>
        <v>-879.3756538184025</v>
      </c>
      <c r="AS24">
        <f t="shared" si="9"/>
        <v>45.74881400223169</v>
      </c>
      <c r="AT24">
        <f t="shared" si="9"/>
        <v>8.3230111705998802</v>
      </c>
      <c r="AU24">
        <f t="shared" si="9"/>
        <v>-825.30382864557089</v>
      </c>
      <c r="AW24">
        <v>21</v>
      </c>
      <c r="AX24">
        <f>IF(Z24&gt;0, (R24*SUMPRODUCT(K24:$K$98, X24:$X$98)-K24*$AZ$3)/Z24, 0)</f>
        <v>2668.2073702634143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0.12734142500000001</v>
      </c>
      <c r="Q25" s="4">
        <f t="shared" si="21"/>
        <v>50</v>
      </c>
      <c r="R25">
        <f t="shared" si="0"/>
        <v>250000</v>
      </c>
      <c r="S25">
        <f t="shared" si="1"/>
        <v>1342.1557606891265</v>
      </c>
      <c r="U25">
        <f t="shared" si="13"/>
        <v>0.12734142500000001</v>
      </c>
      <c r="V25">
        <f t="shared" si="14"/>
        <v>0.01</v>
      </c>
      <c r="W25">
        <f t="shared" si="15"/>
        <v>0.296197382096964</v>
      </c>
      <c r="X25">
        <f t="shared" si="16"/>
        <v>3.7718196717496884E-2</v>
      </c>
      <c r="Y25">
        <f t="shared" si="17"/>
        <v>2.96197382096964E-3</v>
      </c>
      <c r="Z25">
        <f t="shared" si="18"/>
        <v>0.25551721155849749</v>
      </c>
      <c r="AB25">
        <f t="shared" si="19"/>
        <v>790.31603796384798</v>
      </c>
      <c r="AC25">
        <f t="shared" si="2"/>
        <v>342.94389744845967</v>
      </c>
      <c r="AE25">
        <f t="shared" si="3"/>
        <v>0</v>
      </c>
      <c r="AF25">
        <f t="shared" si="4"/>
        <v>0</v>
      </c>
      <c r="AG25">
        <f t="shared" si="4"/>
        <v>-12.775860577924874</v>
      </c>
      <c r="AH25">
        <f t="shared" si="5"/>
        <v>-9429.5491793742203</v>
      </c>
      <c r="AI25">
        <f t="shared" si="6"/>
        <v>-9442.3250399521457</v>
      </c>
      <c r="AJ25">
        <f t="shared" si="7"/>
        <v>447.37214051538831</v>
      </c>
      <c r="AK25">
        <f t="shared" si="22"/>
        <v>55.322122657469365</v>
      </c>
      <c r="AL25">
        <f t="shared" si="8"/>
        <v>-8939.6307767792878</v>
      </c>
      <c r="AN25">
        <f t="shared" si="9"/>
        <v>0</v>
      </c>
      <c r="AO25">
        <f t="shared" si="9"/>
        <v>0</v>
      </c>
      <c r="AP25">
        <f t="shared" si="9"/>
        <v>-1.0558291910358457</v>
      </c>
      <c r="AQ25">
        <f t="shared" si="9"/>
        <v>-779.28161638630786</v>
      </c>
      <c r="AR25">
        <f t="shared" si="9"/>
        <v>-780.33744557734371</v>
      </c>
      <c r="AS25">
        <f t="shared" si="9"/>
        <v>36.971956787670152</v>
      </c>
      <c r="AT25">
        <f t="shared" si="9"/>
        <v>4.5719590986104119</v>
      </c>
      <c r="AU25">
        <f t="shared" si="9"/>
        <v>-738.7935296910631</v>
      </c>
      <c r="AW25">
        <v>22</v>
      </c>
      <c r="AX25">
        <f>IF(Z25&gt;0, (R25*SUMPRODUCT(K25:$K$98, X25:$X$98)-K25*$AZ$3)/Z25, 0)</f>
        <v>1342.1557606891265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0.14457818</v>
      </c>
      <c r="Q26" s="4">
        <f t="shared" si="21"/>
        <v>50</v>
      </c>
      <c r="R26">
        <f t="shared" si="0"/>
        <v>250000</v>
      </c>
      <c r="S26">
        <f t="shared" si="1"/>
        <v>-239.99751346387376</v>
      </c>
      <c r="U26">
        <f t="shared" si="13"/>
        <v>0.14457818</v>
      </c>
      <c r="V26">
        <f t="shared" si="14"/>
        <v>0.01</v>
      </c>
      <c r="W26">
        <f t="shared" si="15"/>
        <v>0.25551721155849749</v>
      </c>
      <c r="X26">
        <f t="shared" si="16"/>
        <v>3.6942213405802532E-2</v>
      </c>
      <c r="Y26">
        <f t="shared" si="17"/>
        <v>2.5551721155849748E-3</v>
      </c>
      <c r="Z26">
        <f t="shared" si="18"/>
        <v>0.21601982603710998</v>
      </c>
      <c r="AB26">
        <f t="shared" si="19"/>
        <v>342.94389744845967</v>
      </c>
      <c r="AC26">
        <f t="shared" si="2"/>
        <v>-51.84422110780497</v>
      </c>
      <c r="AE26">
        <f t="shared" si="3"/>
        <v>0</v>
      </c>
      <c r="AF26">
        <f t="shared" si="4"/>
        <v>0</v>
      </c>
      <c r="AG26">
        <f t="shared" si="4"/>
        <v>-10.800991301855499</v>
      </c>
      <c r="AH26">
        <f t="shared" si="5"/>
        <v>-9235.5533514506333</v>
      </c>
      <c r="AI26">
        <f t="shared" si="6"/>
        <v>-9246.3543427524892</v>
      </c>
      <c r="AJ26">
        <f t="shared" si="7"/>
        <v>394.78811855626464</v>
      </c>
      <c r="AK26">
        <f t="shared" si="22"/>
        <v>24.006072821392181</v>
      </c>
      <c r="AL26">
        <f t="shared" si="8"/>
        <v>-8827.5601513748315</v>
      </c>
      <c r="AN26">
        <f t="shared" si="9"/>
        <v>0</v>
      </c>
      <c r="AO26">
        <f t="shared" si="9"/>
        <v>0</v>
      </c>
      <c r="AP26">
        <f t="shared" si="9"/>
        <v>-0.79698306812022524</v>
      </c>
      <c r="AQ26">
        <f t="shared" si="9"/>
        <v>-681.47260192337001</v>
      </c>
      <c r="AR26">
        <f t="shared" si="9"/>
        <v>-682.26958499149032</v>
      </c>
      <c r="AS26">
        <f t="shared" si="9"/>
        <v>29.130608218370771</v>
      </c>
      <c r="AT26">
        <f t="shared" si="9"/>
        <v>1.771359038815626</v>
      </c>
      <c r="AU26">
        <f t="shared" si="9"/>
        <v>-651.36761773430385</v>
      </c>
      <c r="AW26">
        <v>23</v>
      </c>
      <c r="AX26">
        <f>IF(Z26&gt;0, (R26*SUMPRODUCT(K26:$K$98, X26:$X$98)-K26*$AZ$3)/Z26, 0)</f>
        <v>-239.99751346387376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0.16385111999999999</v>
      </c>
      <c r="Q27" s="4">
        <f t="shared" si="21"/>
        <v>50</v>
      </c>
      <c r="R27">
        <f t="shared" si="0"/>
        <v>250000</v>
      </c>
      <c r="S27">
        <f t="shared" si="1"/>
        <v>-2185.4148893012334</v>
      </c>
      <c r="U27">
        <f t="shared" si="13"/>
        <v>0.16385111999999999</v>
      </c>
      <c r="V27">
        <f t="shared" si="14"/>
        <v>0.01</v>
      </c>
      <c r="W27">
        <f t="shared" si="15"/>
        <v>0.21601982603710998</v>
      </c>
      <c r="X27">
        <f t="shared" si="16"/>
        <v>3.539509043838563E-2</v>
      </c>
      <c r="Y27">
        <f t="shared" si="17"/>
        <v>2.1601982603711E-3</v>
      </c>
      <c r="Z27">
        <f t="shared" si="18"/>
        <v>0.17846453733835327</v>
      </c>
      <c r="AB27">
        <f t="shared" si="19"/>
        <v>-51.84422110780497</v>
      </c>
      <c r="AC27">
        <f t="shared" si="2"/>
        <v>-390.01905711149317</v>
      </c>
      <c r="AE27">
        <f t="shared" si="3"/>
        <v>0</v>
      </c>
      <c r="AF27">
        <f t="shared" si="4"/>
        <v>0</v>
      </c>
      <c r="AG27">
        <f t="shared" si="4"/>
        <v>-8.9232268669176626</v>
      </c>
      <c r="AH27">
        <f t="shared" si="5"/>
        <v>-8848.7726095964081</v>
      </c>
      <c r="AI27">
        <f t="shared" si="6"/>
        <v>-8857.6958364633265</v>
      </c>
      <c r="AJ27">
        <f t="shared" si="7"/>
        <v>338.1748360036882</v>
      </c>
      <c r="AK27">
        <f t="shared" si="22"/>
        <v>-3.6290954775463482</v>
      </c>
      <c r="AL27">
        <f t="shared" si="8"/>
        <v>-8523.1500959371842</v>
      </c>
      <c r="AN27">
        <f t="shared" si="9"/>
        <v>0</v>
      </c>
      <c r="AO27">
        <f t="shared" si="9"/>
        <v>0</v>
      </c>
      <c r="AP27">
        <f t="shared" si="9"/>
        <v>-0.58788095455936407</v>
      </c>
      <c r="AQ27">
        <f t="shared" si="9"/>
        <v>-582.97575148453211</v>
      </c>
      <c r="AR27">
        <f t="shared" si="9"/>
        <v>-583.56363243909152</v>
      </c>
      <c r="AS27">
        <f t="shared" si="9"/>
        <v>22.279669492083425</v>
      </c>
      <c r="AT27">
        <f t="shared" si="9"/>
        <v>-0.23909244327707896</v>
      </c>
      <c r="AU27">
        <f t="shared" si="9"/>
        <v>-561.52305539028509</v>
      </c>
      <c r="AW27">
        <v>24</v>
      </c>
      <c r="AX27">
        <f>IF(Z27&gt;0, (R27*SUMPRODUCT(K27:$K$98, X27:$X$98)-K27*$AZ$3)/Z27, 0)</f>
        <v>-2185.4148893012334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0.185300933</v>
      </c>
      <c r="Q28" s="4">
        <f t="shared" si="21"/>
        <v>50</v>
      </c>
      <c r="R28">
        <f t="shared" si="0"/>
        <v>250000</v>
      </c>
      <c r="S28">
        <f t="shared" si="1"/>
        <v>-4640.8871339951802</v>
      </c>
      <c r="U28">
        <f t="shared" si="13"/>
        <v>0.185300933</v>
      </c>
      <c r="V28">
        <f t="shared" si="14"/>
        <v>0.01</v>
      </c>
      <c r="W28">
        <f t="shared" si="15"/>
        <v>0.17846453733835327</v>
      </c>
      <c r="X28">
        <f t="shared" si="16"/>
        <v>3.3069645276210195E-2</v>
      </c>
      <c r="Y28">
        <f t="shared" si="17"/>
        <v>1.7846453733835327E-3</v>
      </c>
      <c r="Z28">
        <f t="shared" si="18"/>
        <v>0.14361024668875955</v>
      </c>
      <c r="AB28">
        <f t="shared" si="19"/>
        <v>-390.01905711149317</v>
      </c>
      <c r="AC28">
        <f t="shared" si="2"/>
        <v>-666.47894616773806</v>
      </c>
      <c r="AE28">
        <f t="shared" si="3"/>
        <v>0</v>
      </c>
      <c r="AF28">
        <f t="shared" si="4"/>
        <v>0</v>
      </c>
      <c r="AG28">
        <f t="shared" si="4"/>
        <v>-7.1805123344379771</v>
      </c>
      <c r="AH28">
        <f t="shared" si="5"/>
        <v>-8267.4113190525495</v>
      </c>
      <c r="AI28">
        <f t="shared" si="6"/>
        <v>-8274.5918313869879</v>
      </c>
      <c r="AJ28">
        <f t="shared" si="7"/>
        <v>276.45988905624489</v>
      </c>
      <c r="AK28">
        <f t="shared" si="22"/>
        <v>-27.301333997804523</v>
      </c>
      <c r="AL28">
        <f t="shared" si="8"/>
        <v>-8025.4332763285474</v>
      </c>
      <c r="AN28">
        <f t="shared" si="9"/>
        <v>0</v>
      </c>
      <c r="AO28">
        <f t="shared" si="9"/>
        <v>0</v>
      </c>
      <c r="AP28">
        <f t="shared" si="9"/>
        <v>-0.42238147825088362</v>
      </c>
      <c r="AQ28">
        <f t="shared" si="9"/>
        <v>-486.31647041419984</v>
      </c>
      <c r="AR28">
        <f t="shared" si="9"/>
        <v>-486.73885189245073</v>
      </c>
      <c r="AS28">
        <f t="shared" si="9"/>
        <v>16.262284803357527</v>
      </c>
      <c r="AT28">
        <f t="shared" si="9"/>
        <v>-1.6059547390383202</v>
      </c>
      <c r="AU28">
        <f t="shared" si="9"/>
        <v>-472.08252182813152</v>
      </c>
      <c r="AW28">
        <v>25</v>
      </c>
      <c r="AX28">
        <f>IF(Z28&gt;0, (R28*SUMPRODUCT(K28:$K$98, X28:$X$98)-K28*$AZ$3)/Z28, 0)</f>
        <v>-4640.8871339951802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0.20871278500000001</v>
      </c>
      <c r="Q29" s="4">
        <f t="shared" si="21"/>
        <v>50</v>
      </c>
      <c r="R29">
        <f t="shared" si="0"/>
        <v>250000</v>
      </c>
      <c r="S29">
        <f t="shared" si="1"/>
        <v>-7835.2395896631933</v>
      </c>
      <c r="U29">
        <f t="shared" si="13"/>
        <v>0.20871278500000001</v>
      </c>
      <c r="V29">
        <f t="shared" si="14"/>
        <v>0.01</v>
      </c>
      <c r="W29">
        <f t="shared" si="15"/>
        <v>0.14361024668875955</v>
      </c>
      <c r="X29">
        <f t="shared" si="16"/>
        <v>2.9973294540948034E-2</v>
      </c>
      <c r="Y29">
        <f t="shared" si="17"/>
        <v>1.4361024668875955E-3</v>
      </c>
      <c r="Z29">
        <f t="shared" si="18"/>
        <v>0.11220084968092392</v>
      </c>
      <c r="AB29">
        <f t="shared" si="19"/>
        <v>-666.47894616773806</v>
      </c>
      <c r="AC29">
        <f t="shared" si="2"/>
        <v>-879.12053941382396</v>
      </c>
      <c r="AE29">
        <f t="shared" si="3"/>
        <v>0</v>
      </c>
      <c r="AF29">
        <f t="shared" si="4"/>
        <v>0</v>
      </c>
      <c r="AG29">
        <f t="shared" si="4"/>
        <v>-5.610042484046196</v>
      </c>
      <c r="AH29">
        <f t="shared" si="5"/>
        <v>-7493.3236352370086</v>
      </c>
      <c r="AI29">
        <f t="shared" si="6"/>
        <v>-7498.9336777210547</v>
      </c>
      <c r="AJ29">
        <f t="shared" si="7"/>
        <v>212.6415932460859</v>
      </c>
      <c r="AK29">
        <f t="shared" si="22"/>
        <v>-46.653526231741665</v>
      </c>
      <c r="AL29">
        <f t="shared" si="8"/>
        <v>-7332.9456107067108</v>
      </c>
      <c r="AN29">
        <f t="shared" si="9"/>
        <v>0</v>
      </c>
      <c r="AO29">
        <f t="shared" si="9"/>
        <v>0</v>
      </c>
      <c r="AP29">
        <f t="shared" si="9"/>
        <v>-0.29464397215197846</v>
      </c>
      <c r="AQ29">
        <f t="shared" si="9"/>
        <v>-393.5554225810663</v>
      </c>
      <c r="AR29">
        <f t="shared" si="9"/>
        <v>-393.85006655321826</v>
      </c>
      <c r="AS29">
        <f t="shared" si="9"/>
        <v>11.168108593994766</v>
      </c>
      <c r="AT29">
        <f t="shared" si="9"/>
        <v>-2.4502809600654882</v>
      </c>
      <c r="AU29">
        <f t="shared" si="9"/>
        <v>-385.13223891928897</v>
      </c>
      <c r="AW29">
        <v>26</v>
      </c>
      <c r="AX29">
        <f>IF(Z29&gt;0, (R29*SUMPRODUCT(K29:$K$98, X29:$X$98)-K29*$AZ$3)/Z29, 0)</f>
        <v>-7835.2395896631933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0.23444695300000001</v>
      </c>
      <c r="Q30" s="4">
        <f t="shared" si="21"/>
        <v>50</v>
      </c>
      <c r="R30">
        <f t="shared" si="0"/>
        <v>250000</v>
      </c>
      <c r="S30">
        <f t="shared" si="1"/>
        <v>-12130.218070774115</v>
      </c>
      <c r="U30">
        <f t="shared" si="13"/>
        <v>0.23444695300000001</v>
      </c>
      <c r="V30">
        <f t="shared" si="14"/>
        <v>0.01</v>
      </c>
      <c r="W30">
        <f t="shared" si="15"/>
        <v>0.11220084968092392</v>
      </c>
      <c r="X30">
        <f t="shared" si="16"/>
        <v>2.6305147331703638E-2</v>
      </c>
      <c r="Y30">
        <f t="shared" si="17"/>
        <v>1.1220084968092392E-3</v>
      </c>
      <c r="Z30">
        <f t="shared" si="18"/>
        <v>8.4773693852411042E-2</v>
      </c>
      <c r="AB30">
        <f t="shared" si="19"/>
        <v>-879.12053941382396</v>
      </c>
      <c r="AC30">
        <f t="shared" si="2"/>
        <v>-1028.323393094789</v>
      </c>
      <c r="AE30">
        <f t="shared" si="3"/>
        <v>0</v>
      </c>
      <c r="AF30">
        <f t="shared" si="4"/>
        <v>0</v>
      </c>
      <c r="AG30">
        <f t="shared" si="4"/>
        <v>-4.2386846926205521</v>
      </c>
      <c r="AH30">
        <f t="shared" si="5"/>
        <v>-6576.286832925909</v>
      </c>
      <c r="AI30">
        <f t="shared" si="6"/>
        <v>-6580.5255176185292</v>
      </c>
      <c r="AJ30">
        <f t="shared" si="7"/>
        <v>149.20285368096506</v>
      </c>
      <c r="AK30">
        <f t="shared" si="22"/>
        <v>-61.538437758967682</v>
      </c>
      <c r="AL30">
        <f t="shared" si="8"/>
        <v>-6492.8611016965324</v>
      </c>
      <c r="AN30">
        <f t="shared" si="9"/>
        <v>0</v>
      </c>
      <c r="AO30">
        <f t="shared" si="9"/>
        <v>0</v>
      </c>
      <c r="AP30">
        <f t="shared" si="9"/>
        <v>-0.19876709905322362</v>
      </c>
      <c r="AQ30">
        <f t="shared" si="9"/>
        <v>-308.38563165557235</v>
      </c>
      <c r="AR30">
        <f t="shared" si="9"/>
        <v>-308.58439875462557</v>
      </c>
      <c r="AS30">
        <f t="shared" si="9"/>
        <v>6.9966559315580774</v>
      </c>
      <c r="AT30">
        <f t="shared" si="9"/>
        <v>-2.8857576443260013</v>
      </c>
      <c r="AU30">
        <f t="shared" si="9"/>
        <v>-304.47350046739348</v>
      </c>
      <c r="AW30">
        <v>27</v>
      </c>
      <c r="AX30">
        <f>IF(Z30&gt;0, (R30*SUMPRODUCT(K30:$K$98, X30:$X$98)-K30*$AZ$3)/Z30, 0)</f>
        <v>-12130.218070774115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0.26339700100000002</v>
      </c>
      <c r="Q31" s="4">
        <f t="shared" si="21"/>
        <v>50</v>
      </c>
      <c r="R31">
        <f t="shared" si="0"/>
        <v>250000</v>
      </c>
      <c r="S31">
        <f t="shared" si="1"/>
        <v>-18159.006987565797</v>
      </c>
      <c r="U31">
        <f t="shared" si="13"/>
        <v>0.26339700100000002</v>
      </c>
      <c r="V31">
        <f t="shared" si="14"/>
        <v>0.01</v>
      </c>
      <c r="W31">
        <f t="shared" si="15"/>
        <v>8.4773693852411042E-2</v>
      </c>
      <c r="X31">
        <f t="shared" si="16"/>
        <v>2.2329136724417206E-2</v>
      </c>
      <c r="Y31">
        <f t="shared" si="17"/>
        <v>8.477369385241104E-4</v>
      </c>
      <c r="Z31">
        <f t="shared" si="18"/>
        <v>6.1596820189469728E-2</v>
      </c>
      <c r="AB31">
        <f t="shared" si="19"/>
        <v>-1028.323393094789</v>
      </c>
      <c r="AC31">
        <f t="shared" si="2"/>
        <v>-1118.5370882324148</v>
      </c>
      <c r="AE31">
        <f t="shared" si="3"/>
        <v>0</v>
      </c>
      <c r="AF31">
        <f t="shared" si="4"/>
        <v>0</v>
      </c>
      <c r="AG31">
        <f t="shared" si="4"/>
        <v>-3.0798410094734865</v>
      </c>
      <c r="AH31">
        <f t="shared" si="5"/>
        <v>-5582.2841811043018</v>
      </c>
      <c r="AI31">
        <f t="shared" si="6"/>
        <v>-5585.3640221137748</v>
      </c>
      <c r="AJ31">
        <f t="shared" si="7"/>
        <v>90.213695137625791</v>
      </c>
      <c r="AK31">
        <f t="shared" si="22"/>
        <v>-71.982637516635236</v>
      </c>
      <c r="AL31">
        <f t="shared" si="8"/>
        <v>-5567.1329644927837</v>
      </c>
      <c r="AN31">
        <f t="shared" si="9"/>
        <v>0</v>
      </c>
      <c r="AO31">
        <f t="shared" si="9"/>
        <v>0</v>
      </c>
      <c r="AP31">
        <f t="shared" si="9"/>
        <v>-0.12895068774518065</v>
      </c>
      <c r="AQ31">
        <f t="shared" si="9"/>
        <v>-233.72615083968321</v>
      </c>
      <c r="AR31">
        <f t="shared" si="9"/>
        <v>-233.85510152742839</v>
      </c>
      <c r="AS31">
        <f t="shared" si="9"/>
        <v>3.7771813532737015</v>
      </c>
      <c r="AT31">
        <f t="shared" si="9"/>
        <v>-3.0138603210134525</v>
      </c>
      <c r="AU31">
        <f t="shared" si="9"/>
        <v>-233.09178049516811</v>
      </c>
      <c r="AW31">
        <v>28</v>
      </c>
      <c r="AX31">
        <f>IF(Z31&gt;0, (R31*SUMPRODUCT(K31:$K$98, X31:$X$98)-K31*$AZ$3)/Z31, 0)</f>
        <v>-18159.006987565797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0.29593128600000002</v>
      </c>
      <c r="Q32" s="4">
        <f t="shared" si="21"/>
        <v>50</v>
      </c>
      <c r="R32">
        <f t="shared" si="0"/>
        <v>250000</v>
      </c>
      <c r="S32">
        <f t="shared" si="1"/>
        <v>-27073.712103775775</v>
      </c>
      <c r="U32">
        <f t="shared" si="13"/>
        <v>0.29593128600000002</v>
      </c>
      <c r="V32">
        <f t="shared" si="14"/>
        <v>0.01</v>
      </c>
      <c r="W32">
        <f t="shared" si="15"/>
        <v>6.1596820189469728E-2</v>
      </c>
      <c r="X32">
        <f t="shared" si="16"/>
        <v>1.8228426212180543E-2</v>
      </c>
      <c r="Y32">
        <f t="shared" si="17"/>
        <v>6.159682018946973E-4</v>
      </c>
      <c r="Z32">
        <f t="shared" si="18"/>
        <v>4.2752425775394488E-2</v>
      </c>
      <c r="AB32">
        <f t="shared" si="19"/>
        <v>-1118.5370882324148</v>
      </c>
      <c r="AC32">
        <f t="shared" si="2"/>
        <v>-1157.4668671810732</v>
      </c>
      <c r="AE32">
        <f t="shared" si="3"/>
        <v>0</v>
      </c>
      <c r="AF32">
        <f t="shared" si="4"/>
        <v>0</v>
      </c>
      <c r="AG32">
        <f t="shared" si="4"/>
        <v>-2.1376212887697243</v>
      </c>
      <c r="AH32">
        <f t="shared" si="5"/>
        <v>-4557.106553045136</v>
      </c>
      <c r="AI32">
        <f t="shared" si="6"/>
        <v>-4559.2441743339059</v>
      </c>
      <c r="AJ32">
        <f t="shared" si="7"/>
        <v>38.929778948658395</v>
      </c>
      <c r="AK32">
        <f t="shared" si="22"/>
        <v>-78.297596176269039</v>
      </c>
      <c r="AL32">
        <f t="shared" si="8"/>
        <v>-4598.6119915615163</v>
      </c>
      <c r="AN32">
        <f t="shared" si="9"/>
        <v>0</v>
      </c>
      <c r="AO32">
        <f t="shared" si="9"/>
        <v>0</v>
      </c>
      <c r="AP32">
        <f t="shared" si="9"/>
        <v>-7.991128393992239E-2</v>
      </c>
      <c r="AQ32">
        <f t="shared" si="9"/>
        <v>-170.35956631703462</v>
      </c>
      <c r="AR32">
        <f t="shared" si="9"/>
        <v>-170.43947760097456</v>
      </c>
      <c r="AS32">
        <f t="shared" si="9"/>
        <v>1.4553226222195337</v>
      </c>
      <c r="AT32">
        <f t="shared" si="9"/>
        <v>-2.9270205497701882</v>
      </c>
      <c r="AU32">
        <f t="shared" si="9"/>
        <v>-171.91117552852521</v>
      </c>
      <c r="AW32">
        <v>29</v>
      </c>
      <c r="AX32">
        <f>IF(Z32&gt;0, (R32*SUMPRODUCT(K32:$K$98, X32:$X$98)-K32*$AZ$3)/Z32, 0)</f>
        <v>-27073.712103775775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0.33262349499999999</v>
      </c>
      <c r="Q33" s="4">
        <f t="shared" si="21"/>
        <v>50</v>
      </c>
      <c r="R33">
        <f t="shared" si="0"/>
        <v>250000</v>
      </c>
      <c r="S33">
        <f t="shared" si="1"/>
        <v>-41057.608397192598</v>
      </c>
      <c r="U33">
        <f t="shared" si="13"/>
        <v>0.33262349499999999</v>
      </c>
      <c r="V33">
        <f t="shared" si="14"/>
        <v>0.01</v>
      </c>
      <c r="W33">
        <f t="shared" si="15"/>
        <v>4.2752425775394488E-2</v>
      </c>
      <c r="X33">
        <f t="shared" si="16"/>
        <v>1.4220461281139799E-2</v>
      </c>
      <c r="Y33">
        <f t="shared" si="17"/>
        <v>4.2752425775394491E-4</v>
      </c>
      <c r="Z33">
        <f t="shared" si="18"/>
        <v>2.8104440236500744E-2</v>
      </c>
      <c r="AB33">
        <f t="shared" si="19"/>
        <v>-1157.4668671810732</v>
      </c>
      <c r="AC33">
        <f t="shared" si="2"/>
        <v>-1153.9011014525504</v>
      </c>
      <c r="AE33">
        <f t="shared" si="3"/>
        <v>0</v>
      </c>
      <c r="AF33">
        <f t="shared" si="4"/>
        <v>0</v>
      </c>
      <c r="AG33">
        <f t="shared" si="4"/>
        <v>-1.4052220118250371</v>
      </c>
      <c r="AH33">
        <f t="shared" si="5"/>
        <v>-3555.1153202849496</v>
      </c>
      <c r="AI33">
        <f t="shared" si="6"/>
        <v>-3556.5205422967747</v>
      </c>
      <c r="AJ33">
        <f t="shared" si="7"/>
        <v>-3.5657657285228197</v>
      </c>
      <c r="AK33">
        <f t="shared" si="22"/>
        <v>-81.022680702675132</v>
      </c>
      <c r="AL33">
        <f t="shared" si="8"/>
        <v>-3641.1089887279727</v>
      </c>
      <c r="AN33">
        <f t="shared" si="9"/>
        <v>0</v>
      </c>
      <c r="AO33">
        <f t="shared" si="9"/>
        <v>0</v>
      </c>
      <c r="AP33">
        <f t="shared" si="9"/>
        <v>-4.69033933450793E-2</v>
      </c>
      <c r="AQ33">
        <f t="shared" si="9"/>
        <v>-118.66236854479622</v>
      </c>
      <c r="AR33">
        <f t="shared" si="9"/>
        <v>-118.70927193814131</v>
      </c>
      <c r="AS33">
        <f t="shared" si="9"/>
        <v>-0.11901785706024989</v>
      </c>
      <c r="AT33">
        <f t="shared" si="9"/>
        <v>-2.7043688690406751</v>
      </c>
      <c r="AU33">
        <f t="shared" si="9"/>
        <v>-121.53265866424223</v>
      </c>
      <c r="AW33">
        <v>30</v>
      </c>
      <c r="AX33">
        <f>IF(Z33&gt;0, (R33*SUMPRODUCT(K33:$K$98, X33:$X$98)-K33*$AZ$3)/Z33, 0)</f>
        <v>-41057.608397192598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0.37225971299999999</v>
      </c>
      <c r="Q34" s="4">
        <f t="shared" si="21"/>
        <v>50</v>
      </c>
      <c r="R34">
        <f t="shared" si="0"/>
        <v>250000</v>
      </c>
      <c r="S34">
        <f t="shared" si="1"/>
        <v>-64354.428290925222</v>
      </c>
      <c r="U34">
        <f t="shared" si="13"/>
        <v>0.37225971299999999</v>
      </c>
      <c r="V34">
        <f t="shared" si="14"/>
        <v>0.01</v>
      </c>
      <c r="W34">
        <f t="shared" si="15"/>
        <v>2.8104440236500744E-2</v>
      </c>
      <c r="X34">
        <f t="shared" si="16"/>
        <v>1.0462150856465419E-2</v>
      </c>
      <c r="Y34">
        <f t="shared" si="17"/>
        <v>2.8104440236500746E-4</v>
      </c>
      <c r="Z34">
        <f t="shared" si="18"/>
        <v>1.7361244977670318E-2</v>
      </c>
      <c r="AB34">
        <f t="shared" si="19"/>
        <v>-1153.9011014525504</v>
      </c>
      <c r="AC34">
        <f t="shared" si="2"/>
        <v>-1117.2729949566701</v>
      </c>
      <c r="AE34">
        <f t="shared" si="3"/>
        <v>0</v>
      </c>
      <c r="AF34">
        <f t="shared" si="4"/>
        <v>0</v>
      </c>
      <c r="AG34">
        <f t="shared" si="4"/>
        <v>-0.86806224888351591</v>
      </c>
      <c r="AH34">
        <f t="shared" si="5"/>
        <v>-2615.5377141163549</v>
      </c>
      <c r="AI34">
        <f t="shared" si="6"/>
        <v>-2616.4057763652386</v>
      </c>
      <c r="AJ34">
        <f t="shared" si="7"/>
        <v>-36.628106495880274</v>
      </c>
      <c r="AK34">
        <f t="shared" si="22"/>
        <v>-80.773077101678538</v>
      </c>
      <c r="AL34">
        <f t="shared" si="8"/>
        <v>-2733.8069599627975</v>
      </c>
      <c r="AN34">
        <f t="shared" si="9"/>
        <v>0</v>
      </c>
      <c r="AO34">
        <f t="shared" si="9"/>
        <v>0</v>
      </c>
      <c r="AP34">
        <f t="shared" si="9"/>
        <v>-2.5869746130592123E-2</v>
      </c>
      <c r="AQ34">
        <f t="shared" si="9"/>
        <v>-77.947516720380932</v>
      </c>
      <c r="AR34">
        <f t="shared" si="9"/>
        <v>-77.973386466511542</v>
      </c>
      <c r="AS34">
        <f t="shared" si="9"/>
        <v>-1.0915804915044367</v>
      </c>
      <c r="AT34">
        <f t="shared" si="9"/>
        <v>-2.407176445577194</v>
      </c>
      <c r="AU34">
        <f t="shared" ref="AU34:AU69" si="23">AL34*$K34</f>
        <v>-81.472143403593165</v>
      </c>
      <c r="AW34">
        <v>31</v>
      </c>
      <c r="AX34">
        <f>IF(Z34&gt;0, (R34*SUMPRODUCT(K34:$K$98, X34:$X$98)-K34*$AZ$3)/Z34, 0)</f>
        <v>-64354.428290925222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0.41367450300000003</v>
      </c>
      <c r="Q35" s="4">
        <f t="shared" si="21"/>
        <v>50</v>
      </c>
      <c r="R35">
        <f t="shared" si="0"/>
        <v>250000</v>
      </c>
      <c r="S35">
        <f t="shared" si="1"/>
        <v>-105596.34311513441</v>
      </c>
      <c r="U35">
        <f t="shared" si="13"/>
        <v>0.41367450300000003</v>
      </c>
      <c r="V35">
        <f t="shared" si="14"/>
        <v>0.01</v>
      </c>
      <c r="W35">
        <f t="shared" si="15"/>
        <v>1.7361244977670318E-2</v>
      </c>
      <c r="X35">
        <f t="shared" si="16"/>
        <v>7.1819043875990156E-3</v>
      </c>
      <c r="Y35">
        <f t="shared" si="17"/>
        <v>1.7361244977670318E-4</v>
      </c>
      <c r="Z35">
        <f t="shared" si="18"/>
        <v>1.0005728140294599E-2</v>
      </c>
      <c r="AB35">
        <f t="shared" si="19"/>
        <v>-1117.2729949566701</v>
      </c>
      <c r="AC35">
        <f t="shared" si="2"/>
        <v>-1056.5683018193042</v>
      </c>
      <c r="AE35">
        <f t="shared" si="3"/>
        <v>0</v>
      </c>
      <c r="AF35">
        <f t="shared" ref="AF35:AG69" si="24">-$Z35*P35</f>
        <v>0</v>
      </c>
      <c r="AG35">
        <f t="shared" si="24"/>
        <v>-0.50028640701472993</v>
      </c>
      <c r="AH35">
        <f t="shared" si="5"/>
        <v>-1795.4760968997539</v>
      </c>
      <c r="AI35">
        <f t="shared" ref="AI35:AI66" si="25">SUM(AE35:AH35)</f>
        <v>-1795.9763833067686</v>
      </c>
      <c r="AJ35">
        <f t="shared" si="7"/>
        <v>-60.704693137365894</v>
      </c>
      <c r="AK35">
        <f t="shared" si="22"/>
        <v>-78.209109646966922</v>
      </c>
      <c r="AL35">
        <f t="shared" ref="AL35:AL69" si="26">SUM(AI35:AK35)</f>
        <v>-1934.8901860911014</v>
      </c>
      <c r="AN35">
        <f t="shared" ref="AN35:AT69" si="27">AE35*$K35</f>
        <v>0</v>
      </c>
      <c r="AO35">
        <f t="shared" si="27"/>
        <v>0</v>
      </c>
      <c r="AP35">
        <f t="shared" si="27"/>
        <v>-1.3311959192836901E-2</v>
      </c>
      <c r="AQ35">
        <f t="shared" si="27"/>
        <v>-47.775242737986026</v>
      </c>
      <c r="AR35">
        <f t="shared" si="27"/>
        <v>-47.78855469717886</v>
      </c>
      <c r="AS35">
        <f t="shared" si="27"/>
        <v>-1.6152715455139444</v>
      </c>
      <c r="AT35">
        <f t="shared" si="27"/>
        <v>-2.0810409028320387</v>
      </c>
      <c r="AU35">
        <f t="shared" si="23"/>
        <v>-51.484867145524845</v>
      </c>
      <c r="AW35">
        <v>32</v>
      </c>
      <c r="AX35">
        <f>IF(Z35&gt;0, (R35*SUMPRODUCT(K35:$K$98, X35:$X$98)-K35*$AZ$3)/Z35, 0)</f>
        <v>-105596.34311513441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0.42102545200000002</v>
      </c>
      <c r="Q36" s="4">
        <f t="shared" si="21"/>
        <v>50</v>
      </c>
      <c r="R36">
        <f t="shared" si="0"/>
        <v>250000</v>
      </c>
      <c r="S36">
        <f t="shared" si="1"/>
        <v>-172237.1558744105</v>
      </c>
      <c r="U36">
        <f t="shared" si="13"/>
        <v>0.42102545200000002</v>
      </c>
      <c r="V36">
        <f t="shared" si="14"/>
        <v>0.01</v>
      </c>
      <c r="W36">
        <f t="shared" si="15"/>
        <v>1.0005728140294599E-2</v>
      </c>
      <c r="X36">
        <f t="shared" si="16"/>
        <v>4.2126662128566528E-3</v>
      </c>
      <c r="Y36">
        <f t="shared" si="17"/>
        <v>1.00057281402946E-4</v>
      </c>
      <c r="Z36">
        <f t="shared" si="18"/>
        <v>5.6930046460350004E-3</v>
      </c>
      <c r="AB36">
        <f t="shared" si="19"/>
        <v>-1056.5683018193042</v>
      </c>
      <c r="AC36">
        <f t="shared" si="2"/>
        <v>-980.54692861287356</v>
      </c>
      <c r="AE36">
        <f t="shared" si="3"/>
        <v>0</v>
      </c>
      <c r="AF36">
        <f t="shared" si="24"/>
        <v>0</v>
      </c>
      <c r="AG36">
        <f t="shared" si="24"/>
        <v>-0.28465023230175002</v>
      </c>
      <c r="AH36">
        <f t="shared" si="5"/>
        <v>-1053.1665532141633</v>
      </c>
      <c r="AI36">
        <f t="shared" si="25"/>
        <v>-1053.4512034464651</v>
      </c>
      <c r="AJ36">
        <f t="shared" si="7"/>
        <v>-76.021373206430667</v>
      </c>
      <c r="AK36">
        <f t="shared" si="22"/>
        <v>-73.959781127351306</v>
      </c>
      <c r="AL36">
        <f t="shared" si="26"/>
        <v>-1203.4323577802472</v>
      </c>
      <c r="AN36">
        <f t="shared" si="27"/>
        <v>0</v>
      </c>
      <c r="AO36">
        <f t="shared" si="27"/>
        <v>0</v>
      </c>
      <c r="AP36">
        <f t="shared" si="27"/>
        <v>-6.7626481828025184E-3</v>
      </c>
      <c r="AQ36">
        <f t="shared" si="27"/>
        <v>-25.020864447186209</v>
      </c>
      <c r="AR36">
        <f t="shared" si="27"/>
        <v>-25.027627095369017</v>
      </c>
      <c r="AS36">
        <f t="shared" si="27"/>
        <v>-1.8060965459660356</v>
      </c>
      <c r="AT36">
        <f t="shared" si="27"/>
        <v>-1.7571177630768415</v>
      </c>
      <c r="AU36">
        <f t="shared" si="23"/>
        <v>-28.590841404411897</v>
      </c>
      <c r="AW36">
        <v>33</v>
      </c>
      <c r="AX36">
        <f>IF(Z36&gt;0, (R36*SUMPRODUCT(K36:$K$98, X36:$X$98)-K36*$AZ$3)/Z36, 0)</f>
        <v>-172237.1558744105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0.42896583300000002</v>
      </c>
      <c r="Q37" s="4">
        <f t="shared" si="21"/>
        <v>50</v>
      </c>
      <c r="R37">
        <f t="shared" si="0"/>
        <v>250000</v>
      </c>
      <c r="S37">
        <f t="shared" si="1"/>
        <v>-280226.51021055714</v>
      </c>
      <c r="U37">
        <f t="shared" si="13"/>
        <v>0.42896583300000002</v>
      </c>
      <c r="V37">
        <f t="shared" si="14"/>
        <v>0.01</v>
      </c>
      <c r="W37">
        <f t="shared" si="15"/>
        <v>5.6930046460350004E-3</v>
      </c>
      <c r="X37">
        <f t="shared" si="16"/>
        <v>2.4421044802592743E-3</v>
      </c>
      <c r="Y37">
        <f t="shared" si="17"/>
        <v>5.6930046460350004E-5</v>
      </c>
      <c r="Z37">
        <f t="shared" si="18"/>
        <v>3.1939701193153761E-3</v>
      </c>
      <c r="AB37">
        <f t="shared" si="19"/>
        <v>-980.54692861287356</v>
      </c>
      <c r="AC37">
        <f t="shared" si="2"/>
        <v>-895.03510025254468</v>
      </c>
      <c r="AE37">
        <f t="shared" si="3"/>
        <v>0</v>
      </c>
      <c r="AF37">
        <f t="shared" si="24"/>
        <v>0</v>
      </c>
      <c r="AG37">
        <f t="shared" si="24"/>
        <v>-0.15969850596576882</v>
      </c>
      <c r="AH37">
        <f t="shared" si="5"/>
        <v>-610.52612006481854</v>
      </c>
      <c r="AI37">
        <f t="shared" si="25"/>
        <v>-610.68581857078436</v>
      </c>
      <c r="AJ37">
        <f t="shared" si="7"/>
        <v>-85.511828360328877</v>
      </c>
      <c r="AK37">
        <f t="shared" si="22"/>
        <v>-68.638285002901156</v>
      </c>
      <c r="AL37">
        <f t="shared" si="26"/>
        <v>-764.83593193401441</v>
      </c>
      <c r="AN37">
        <f t="shared" si="27"/>
        <v>0</v>
      </c>
      <c r="AO37">
        <f t="shared" si="27"/>
        <v>0</v>
      </c>
      <c r="AP37">
        <f t="shared" si="27"/>
        <v>-3.3875684731720307E-3</v>
      </c>
      <c r="AQ37">
        <f t="shared" si="27"/>
        <v>-12.950647370633119</v>
      </c>
      <c r="AR37">
        <f t="shared" si="27"/>
        <v>-12.954034939106291</v>
      </c>
      <c r="AS37">
        <f t="shared" si="27"/>
        <v>-1.8139003372945768</v>
      </c>
      <c r="AT37">
        <f t="shared" si="27"/>
        <v>-1.4559741114814455</v>
      </c>
      <c r="AU37">
        <f t="shared" si="23"/>
        <v>-16.223909387882316</v>
      </c>
      <c r="AW37">
        <v>34</v>
      </c>
      <c r="AX37">
        <f>IF(Z37&gt;0, (R37*SUMPRODUCT(K37:$K$98, X37:$X$98)-K37*$AZ$3)/Z37, 0)</f>
        <v>-280226.51021055714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0.43771532000000002</v>
      </c>
      <c r="Q38" s="4">
        <f t="shared" si="21"/>
        <v>50</v>
      </c>
      <c r="R38">
        <f t="shared" si="0"/>
        <v>250000</v>
      </c>
      <c r="S38">
        <f t="shared" si="1"/>
        <v>-458789.49434252281</v>
      </c>
      <c r="U38">
        <f t="shared" si="13"/>
        <v>0.43771532000000002</v>
      </c>
      <c r="V38">
        <f t="shared" si="14"/>
        <v>0.01</v>
      </c>
      <c r="W38">
        <f t="shared" si="15"/>
        <v>3.1939701193153761E-3</v>
      </c>
      <c r="X38">
        <f t="shared" si="16"/>
        <v>1.3980496528465682E-3</v>
      </c>
      <c r="Y38">
        <f t="shared" si="17"/>
        <v>3.1939701193153759E-5</v>
      </c>
      <c r="Z38">
        <f t="shared" si="18"/>
        <v>1.7639807652756541E-3</v>
      </c>
      <c r="AB38">
        <f t="shared" si="19"/>
        <v>-895.03510025254468</v>
      </c>
      <c r="AC38">
        <f t="shared" si="2"/>
        <v>-809.29584333075377</v>
      </c>
      <c r="AE38">
        <f t="shared" si="3"/>
        <v>0</v>
      </c>
      <c r="AF38">
        <f t="shared" si="24"/>
        <v>0</v>
      </c>
      <c r="AG38">
        <f t="shared" si="24"/>
        <v>-8.8199038263782711E-2</v>
      </c>
      <c r="AH38">
        <f t="shared" si="5"/>
        <v>-349.51241321164207</v>
      </c>
      <c r="AI38">
        <f t="shared" si="25"/>
        <v>-349.60061224990585</v>
      </c>
      <c r="AJ38">
        <f t="shared" si="7"/>
        <v>-85.739256921790911</v>
      </c>
      <c r="AK38">
        <f t="shared" si="22"/>
        <v>-62.652457017678131</v>
      </c>
      <c r="AL38">
        <f t="shared" si="26"/>
        <v>-497.99232618937492</v>
      </c>
      <c r="AN38">
        <f t="shared" si="27"/>
        <v>0</v>
      </c>
      <c r="AO38">
        <f t="shared" si="27"/>
        <v>0</v>
      </c>
      <c r="AP38">
        <f t="shared" si="27"/>
        <v>-1.6704483662356279E-3</v>
      </c>
      <c r="AQ38">
        <f t="shared" si="27"/>
        <v>-6.6196009743589599</v>
      </c>
      <c r="AR38">
        <f t="shared" si="27"/>
        <v>-6.6212714227251954</v>
      </c>
      <c r="AS38">
        <f t="shared" si="27"/>
        <v>-1.6238612627375353</v>
      </c>
      <c r="AT38">
        <f t="shared" si="27"/>
        <v>-1.1866081141703795</v>
      </c>
      <c r="AU38">
        <f t="shared" si="23"/>
        <v>-9.4317407996331113</v>
      </c>
      <c r="AW38">
        <v>35</v>
      </c>
      <c r="AX38">
        <f>IF(Z38&gt;0, (R38*SUMPRODUCT(K38:$K$98, X38:$X$98)-K38*$AZ$3)/Z38, 0)</f>
        <v>-458789.49434252281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0.44739131599999998</v>
      </c>
      <c r="Q39" s="4">
        <f t="shared" si="21"/>
        <v>50</v>
      </c>
      <c r="R39">
        <f t="shared" si="0"/>
        <v>250000</v>
      </c>
      <c r="S39">
        <f t="shared" si="1"/>
        <v>-760380.80111743626</v>
      </c>
      <c r="U39">
        <f t="shared" si="13"/>
        <v>0.44739131599999998</v>
      </c>
      <c r="V39">
        <f t="shared" si="14"/>
        <v>0.01</v>
      </c>
      <c r="W39">
        <f t="shared" si="15"/>
        <v>1.7639807652756541E-3</v>
      </c>
      <c r="X39">
        <f t="shared" si="16"/>
        <v>7.8918967597536198E-4</v>
      </c>
      <c r="Y39">
        <f t="shared" si="17"/>
        <v>1.7639807652756541E-5</v>
      </c>
      <c r="Z39">
        <f t="shared" si="18"/>
        <v>9.5715128164753553E-4</v>
      </c>
      <c r="AB39">
        <f t="shared" si="19"/>
        <v>-809.29584333075377</v>
      </c>
      <c r="AC39">
        <f t="shared" si="2"/>
        <v>-727.79945832973397</v>
      </c>
      <c r="AE39">
        <f t="shared" si="3"/>
        <v>0</v>
      </c>
      <c r="AF39">
        <f t="shared" si="24"/>
        <v>0</v>
      </c>
      <c r="AG39">
        <f t="shared" si="24"/>
        <v>-4.7857564082376777E-2</v>
      </c>
      <c r="AH39">
        <f t="shared" si="5"/>
        <v>-197.29741899384049</v>
      </c>
      <c r="AI39">
        <f t="shared" si="25"/>
        <v>-197.34527655792286</v>
      </c>
      <c r="AJ39">
        <f t="shared" si="7"/>
        <v>-81.496385001019803</v>
      </c>
      <c r="AK39">
        <f t="shared" si="22"/>
        <v>-56.650709033152772</v>
      </c>
      <c r="AL39">
        <f t="shared" si="26"/>
        <v>-335.49237059209543</v>
      </c>
      <c r="AN39">
        <f t="shared" si="27"/>
        <v>0</v>
      </c>
      <c r="AO39">
        <f t="shared" si="27"/>
        <v>0</v>
      </c>
      <c r="AP39">
        <f t="shared" si="27"/>
        <v>-8.0928552651166421E-4</v>
      </c>
      <c r="AQ39">
        <f t="shared" si="27"/>
        <v>-3.3363575575009259</v>
      </c>
      <c r="AR39">
        <f t="shared" si="27"/>
        <v>-3.3371668430274375</v>
      </c>
      <c r="AS39">
        <f t="shared" si="27"/>
        <v>-1.3781279116258796</v>
      </c>
      <c r="AT39">
        <f t="shared" si="27"/>
        <v>-0.95798020158817132</v>
      </c>
      <c r="AU39">
        <f t="shared" si="23"/>
        <v>-5.6732749562414879</v>
      </c>
      <c r="AW39">
        <v>36</v>
      </c>
      <c r="AX39">
        <f>IF(Z39&gt;0, (R39*SUMPRODUCT(K39:$K$98, X39:$X$98)-K39*$AZ$3)/Z39, 0)</f>
        <v>-760380.80111743626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0.457001349</v>
      </c>
      <c r="Q40" s="4">
        <f t="shared" si="21"/>
        <v>50</v>
      </c>
      <c r="R40">
        <f t="shared" si="0"/>
        <v>250000</v>
      </c>
      <c r="S40">
        <f t="shared" si="1"/>
        <v>-1278932.8663853304</v>
      </c>
      <c r="U40">
        <f t="shared" si="13"/>
        <v>0.457001349</v>
      </c>
      <c r="V40">
        <f t="shared" si="14"/>
        <v>0.01</v>
      </c>
      <c r="W40">
        <f t="shared" si="15"/>
        <v>9.5715128164753553E-4</v>
      </c>
      <c r="X40">
        <f t="shared" si="16"/>
        <v>4.3741942691000266E-4</v>
      </c>
      <c r="Y40">
        <f t="shared" si="17"/>
        <v>9.5715128164753554E-6</v>
      </c>
      <c r="Z40">
        <f t="shared" si="18"/>
        <v>5.101603419210575E-4</v>
      </c>
      <c r="AB40">
        <f t="shared" si="19"/>
        <v>-727.79945832973397</v>
      </c>
      <c r="AC40">
        <f t="shared" si="2"/>
        <v>-652.46082840921838</v>
      </c>
      <c r="AE40">
        <f t="shared" si="3"/>
        <v>0</v>
      </c>
      <c r="AF40">
        <f t="shared" si="24"/>
        <v>0</v>
      </c>
      <c r="AG40">
        <f t="shared" si="24"/>
        <v>-2.5508017096052875E-2</v>
      </c>
      <c r="AH40">
        <f t="shared" si="5"/>
        <v>-109.35485672750066</v>
      </c>
      <c r="AI40">
        <f t="shared" si="25"/>
        <v>-109.38036474459672</v>
      </c>
      <c r="AJ40">
        <f t="shared" si="7"/>
        <v>-75.338629920515586</v>
      </c>
      <c r="AK40">
        <f t="shared" si="22"/>
        <v>-50.945962083081383</v>
      </c>
      <c r="AL40">
        <f t="shared" si="26"/>
        <v>-235.66495674819367</v>
      </c>
      <c r="AN40">
        <f t="shared" si="27"/>
        <v>0</v>
      </c>
      <c r="AO40">
        <f t="shared" si="27"/>
        <v>0</v>
      </c>
      <c r="AP40">
        <f t="shared" si="27"/>
        <v>-3.8513222670048369E-4</v>
      </c>
      <c r="AQ40">
        <f t="shared" si="27"/>
        <v>-1.6510918631339544</v>
      </c>
      <c r="AR40">
        <f t="shared" si="27"/>
        <v>-1.651476995360655</v>
      </c>
      <c r="AS40">
        <f t="shared" si="27"/>
        <v>-1.137498622044663</v>
      </c>
      <c r="AT40">
        <f t="shared" si="27"/>
        <v>-0.76920647122710684</v>
      </c>
      <c r="AU40">
        <f t="shared" si="23"/>
        <v>-3.5581820886324245</v>
      </c>
      <c r="AW40">
        <v>37</v>
      </c>
      <c r="AX40">
        <f>IF(Z40&gt;0, (R40*SUMPRODUCT(K40:$K$98, X40:$X$98)-K40*$AZ$3)/Z40, 0)</f>
        <v>-1278932.8663853304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0.46737994300000002</v>
      </c>
      <c r="Q41" s="4">
        <f t="shared" si="21"/>
        <v>50</v>
      </c>
      <c r="R41">
        <f t="shared" si="0"/>
        <v>250000</v>
      </c>
      <c r="S41">
        <f t="shared" si="1"/>
        <v>-2189881.9918562057</v>
      </c>
      <c r="U41">
        <f t="shared" si="13"/>
        <v>0.46737994300000002</v>
      </c>
      <c r="V41">
        <f t="shared" si="14"/>
        <v>0.01</v>
      </c>
      <c r="W41">
        <f t="shared" si="15"/>
        <v>5.101603419210575E-4</v>
      </c>
      <c r="X41">
        <f t="shared" si="16"/>
        <v>2.3843871152792439E-4</v>
      </c>
      <c r="Y41">
        <f t="shared" si="17"/>
        <v>5.1016034192105752E-6</v>
      </c>
      <c r="Z41">
        <f t="shared" si="18"/>
        <v>2.6662002697392257E-4</v>
      </c>
      <c r="AB41">
        <f t="shared" si="19"/>
        <v>-652.46082840921838</v>
      </c>
      <c r="AC41">
        <f t="shared" si="2"/>
        <v>-583.86639573840887</v>
      </c>
      <c r="AE41">
        <f t="shared" si="3"/>
        <v>0</v>
      </c>
      <c r="AF41">
        <f t="shared" si="24"/>
        <v>0</v>
      </c>
      <c r="AG41">
        <f t="shared" si="24"/>
        <v>-1.3331001348696128E-2</v>
      </c>
      <c r="AH41">
        <f t="shared" si="5"/>
        <v>-59.609677881981099</v>
      </c>
      <c r="AI41">
        <f t="shared" si="25"/>
        <v>-59.623008883329796</v>
      </c>
      <c r="AJ41">
        <f t="shared" si="7"/>
        <v>-68.59443267080951</v>
      </c>
      <c r="AK41">
        <f t="shared" si="22"/>
        <v>-45.672257988645292</v>
      </c>
      <c r="AL41">
        <f t="shared" si="26"/>
        <v>-173.8896995427846</v>
      </c>
      <c r="AN41">
        <f t="shared" si="27"/>
        <v>0</v>
      </c>
      <c r="AO41">
        <f t="shared" si="27"/>
        <v>0</v>
      </c>
      <c r="AP41">
        <f t="shared" si="27"/>
        <v>-1.7971234488459259E-4</v>
      </c>
      <c r="AQ41">
        <f t="shared" si="27"/>
        <v>-0.8035851703693534</v>
      </c>
      <c r="AR41">
        <f t="shared" si="27"/>
        <v>-0.80376488271423807</v>
      </c>
      <c r="AS41">
        <f t="shared" si="27"/>
        <v>-0.92470670573483849</v>
      </c>
      <c r="AT41">
        <f t="shared" si="27"/>
        <v>-0.61569782828926822</v>
      </c>
      <c r="AU41">
        <f t="shared" si="23"/>
        <v>-2.3441694167383447</v>
      </c>
      <c r="AW41">
        <v>38</v>
      </c>
      <c r="AX41">
        <f>IF(Z41&gt;0, (R41*SUMPRODUCT(K41:$K$98, X41:$X$98)-K41*$AZ$3)/Z41, 0)</f>
        <v>-2189881.9918562057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0.47825477199999999</v>
      </c>
      <c r="Q42" s="4">
        <f t="shared" si="21"/>
        <v>50</v>
      </c>
      <c r="R42">
        <f t="shared" si="0"/>
        <v>250000</v>
      </c>
      <c r="S42">
        <f t="shared" si="1"/>
        <v>-3825453.8481813115</v>
      </c>
      <c r="U42">
        <f t="shared" si="13"/>
        <v>0.47825477199999999</v>
      </c>
      <c r="V42">
        <f t="shared" si="14"/>
        <v>0.01</v>
      </c>
      <c r="W42">
        <f t="shared" si="15"/>
        <v>2.6662002697392257E-4</v>
      </c>
      <c r="X42">
        <f t="shared" si="16"/>
        <v>1.2751230021104719E-4</v>
      </c>
      <c r="Y42">
        <f t="shared" si="17"/>
        <v>2.6662002697392256E-6</v>
      </c>
      <c r="Z42">
        <f t="shared" si="18"/>
        <v>1.3644152649313615E-4</v>
      </c>
      <c r="AB42">
        <f t="shared" si="19"/>
        <v>-583.86639573840887</v>
      </c>
      <c r="AC42">
        <f t="shared" si="2"/>
        <v>-521.95076257490007</v>
      </c>
      <c r="AE42">
        <f t="shared" si="3"/>
        <v>0</v>
      </c>
      <c r="AF42">
        <f t="shared" si="24"/>
        <v>0</v>
      </c>
      <c r="AG42">
        <f t="shared" si="24"/>
        <v>-6.8220763246568073E-3</v>
      </c>
      <c r="AH42">
        <f t="shared" si="5"/>
        <v>-31.878075052761798</v>
      </c>
      <c r="AI42">
        <f t="shared" si="25"/>
        <v>-31.884897129086454</v>
      </c>
      <c r="AJ42">
        <f t="shared" si="7"/>
        <v>-61.915633163508801</v>
      </c>
      <c r="AK42">
        <f t="shared" si="22"/>
        <v>-40.870647701688625</v>
      </c>
      <c r="AL42">
        <f t="shared" si="26"/>
        <v>-134.67117799428388</v>
      </c>
      <c r="AN42">
        <f t="shared" si="27"/>
        <v>0</v>
      </c>
      <c r="AO42">
        <f t="shared" si="27"/>
        <v>0</v>
      </c>
      <c r="AP42">
        <f t="shared" si="27"/>
        <v>-8.211333473873256E-5</v>
      </c>
      <c r="AQ42">
        <f t="shared" si="27"/>
        <v>-0.38369770771592054</v>
      </c>
      <c r="AR42">
        <f t="shared" si="27"/>
        <v>-0.38377982105065928</v>
      </c>
      <c r="AS42">
        <f t="shared" si="27"/>
        <v>-0.74524219160968275</v>
      </c>
      <c r="AT42">
        <f t="shared" si="27"/>
        <v>-0.49193603472127634</v>
      </c>
      <c r="AU42">
        <f t="shared" si="23"/>
        <v>-1.6209580473816183</v>
      </c>
      <c r="AW42">
        <v>39</v>
      </c>
      <c r="AX42">
        <f>IF(Z42&gt;0, (R42*SUMPRODUCT(K42:$K$98, X42:$X$98)-K42*$AZ$3)/Z42, 0)</f>
        <v>-3825453.8481813115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0.48949088600000001</v>
      </c>
      <c r="Q43" s="4">
        <f t="shared" si="21"/>
        <v>50</v>
      </c>
      <c r="R43">
        <f t="shared" si="0"/>
        <v>250000</v>
      </c>
      <c r="S43">
        <f t="shared" si="1"/>
        <v>-6828724.6215437762</v>
      </c>
      <c r="U43">
        <f t="shared" si="13"/>
        <v>0.48949088600000001</v>
      </c>
      <c r="V43">
        <f t="shared" si="14"/>
        <v>0.01</v>
      </c>
      <c r="W43">
        <f t="shared" si="15"/>
        <v>1.3644152649313615E-4</v>
      </c>
      <c r="X43">
        <f t="shared" si="16"/>
        <v>6.6786883690317692E-5</v>
      </c>
      <c r="Y43">
        <f t="shared" si="17"/>
        <v>1.3644152649313615E-6</v>
      </c>
      <c r="Z43">
        <f t="shared" si="18"/>
        <v>6.829022753788709E-5</v>
      </c>
      <c r="AB43">
        <f t="shared" si="19"/>
        <v>-521.95076257490007</v>
      </c>
      <c r="AC43">
        <f t="shared" si="2"/>
        <v>-466.33515819879636</v>
      </c>
      <c r="AE43">
        <f t="shared" si="3"/>
        <v>0</v>
      </c>
      <c r="AF43">
        <f t="shared" si="24"/>
        <v>0</v>
      </c>
      <c r="AG43">
        <f t="shared" si="24"/>
        <v>-3.4145113768943545E-3</v>
      </c>
      <c r="AH43">
        <f t="shared" si="5"/>
        <v>-16.696720922579424</v>
      </c>
      <c r="AI43">
        <f t="shared" si="25"/>
        <v>-16.700135433956319</v>
      </c>
      <c r="AJ43">
        <f t="shared" si="7"/>
        <v>-55.615604376103704</v>
      </c>
      <c r="AK43">
        <f t="shared" si="22"/>
        <v>-36.536553380243006</v>
      </c>
      <c r="AL43">
        <f t="shared" si="26"/>
        <v>-108.85229319030303</v>
      </c>
      <c r="AN43">
        <f t="shared" si="27"/>
        <v>0</v>
      </c>
      <c r="AO43">
        <f t="shared" si="27"/>
        <v>0</v>
      </c>
      <c r="AP43">
        <f t="shared" si="27"/>
        <v>-3.669506465863254E-5</v>
      </c>
      <c r="AQ43">
        <f t="shared" si="27"/>
        <v>-0.17943629006105705</v>
      </c>
      <c r="AR43">
        <f t="shared" si="27"/>
        <v>-0.17947298512571569</v>
      </c>
      <c r="AS43">
        <f t="shared" si="27"/>
        <v>-0.59768967601632783</v>
      </c>
      <c r="AT43">
        <f t="shared" si="27"/>
        <v>-0.39265096545410577</v>
      </c>
      <c r="AU43">
        <f t="shared" si="23"/>
        <v>-1.1698136265961494</v>
      </c>
      <c r="AW43">
        <v>40</v>
      </c>
      <c r="AX43">
        <f>IF(Z43&gt;0, (R43*SUMPRODUCT(K43:$K$98, X43:$X$98)-K43*$AZ$3)/Z43, 0)</f>
        <v>-6828724.6215437762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0.50154699899999999</v>
      </c>
      <c r="Q44" s="4">
        <f t="shared" si="21"/>
        <v>50</v>
      </c>
      <c r="R44">
        <f t="shared" si="0"/>
        <v>250000</v>
      </c>
      <c r="S44">
        <f t="shared" si="1"/>
        <v>-12486753.29432331</v>
      </c>
      <c r="U44">
        <f t="shared" si="13"/>
        <v>0.50154699899999999</v>
      </c>
      <c r="V44">
        <f t="shared" si="14"/>
        <v>0.01</v>
      </c>
      <c r="W44">
        <f t="shared" si="15"/>
        <v>6.829022753788709E-5</v>
      </c>
      <c r="X44">
        <f t="shared" si="16"/>
        <v>3.4250758682654426E-5</v>
      </c>
      <c r="Y44">
        <f t="shared" si="17"/>
        <v>6.829022753788709E-7</v>
      </c>
      <c r="Z44">
        <f t="shared" si="18"/>
        <v>3.3356566579853791E-5</v>
      </c>
      <c r="AB44">
        <f t="shared" si="19"/>
        <v>-466.33515819879636</v>
      </c>
      <c r="AC44">
        <f t="shared" si="2"/>
        <v>-416.51521762830413</v>
      </c>
      <c r="AE44">
        <f t="shared" si="3"/>
        <v>0</v>
      </c>
      <c r="AF44">
        <f t="shared" si="24"/>
        <v>0</v>
      </c>
      <c r="AG44">
        <f t="shared" si="24"/>
        <v>-1.6678283289926895E-3</v>
      </c>
      <c r="AH44">
        <f t="shared" si="5"/>
        <v>-8.5626896706636071</v>
      </c>
      <c r="AI44">
        <f t="shared" si="25"/>
        <v>-8.5643574989925995</v>
      </c>
      <c r="AJ44">
        <f t="shared" si="7"/>
        <v>-49.819940570492236</v>
      </c>
      <c r="AK44">
        <f t="shared" si="22"/>
        <v>-32.643461073915752</v>
      </c>
      <c r="AL44">
        <f t="shared" si="26"/>
        <v>-91.027759143400587</v>
      </c>
      <c r="AN44">
        <f t="shared" si="27"/>
        <v>0</v>
      </c>
      <c r="AO44">
        <f t="shared" si="27"/>
        <v>0</v>
      </c>
      <c r="AP44">
        <f t="shared" si="27"/>
        <v>-1.600340576285545E-5</v>
      </c>
      <c r="AQ44">
        <f t="shared" si="27"/>
        <v>-8.2162051596643346E-2</v>
      </c>
      <c r="AR44">
        <f t="shared" si="27"/>
        <v>-8.21780550024062E-2</v>
      </c>
      <c r="AS44">
        <f t="shared" si="27"/>
        <v>-0.47804004175445697</v>
      </c>
      <c r="AT44">
        <f t="shared" si="27"/>
        <v>-0.31322561440443114</v>
      </c>
      <c r="AU44">
        <f t="shared" si="23"/>
        <v>-0.87344371116129427</v>
      </c>
      <c r="AW44">
        <v>41</v>
      </c>
      <c r="AX44">
        <f>IF(Z44&gt;0, (R44*SUMPRODUCT(K44:$K$98, X44:$X$98)-K44*$AZ$3)/Z44, 0)</f>
        <v>-12486753.29432331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0.51394563599999998</v>
      </c>
      <c r="Q45" s="4">
        <f t="shared" si="21"/>
        <v>50</v>
      </c>
      <c r="R45">
        <f t="shared" si="0"/>
        <v>250000</v>
      </c>
      <c r="S45">
        <f t="shared" si="1"/>
        <v>-23423543.771705411</v>
      </c>
      <c r="U45">
        <f t="shared" si="13"/>
        <v>0.51394563599999998</v>
      </c>
      <c r="V45">
        <f t="shared" si="14"/>
        <v>0.01</v>
      </c>
      <c r="W45">
        <f t="shared" si="15"/>
        <v>3.3356566579853791E-5</v>
      </c>
      <c r="X45">
        <f t="shared" si="16"/>
        <v>1.71434618256593E-5</v>
      </c>
      <c r="Y45">
        <f t="shared" si="17"/>
        <v>3.3356566579853792E-7</v>
      </c>
      <c r="Z45">
        <f t="shared" si="18"/>
        <v>1.5879539088395951E-5</v>
      </c>
      <c r="AB45">
        <f t="shared" si="19"/>
        <v>-416.51521762830413</v>
      </c>
      <c r="AC45">
        <f t="shared" si="2"/>
        <v>-371.95507891154961</v>
      </c>
      <c r="AE45">
        <f t="shared" si="3"/>
        <v>0</v>
      </c>
      <c r="AF45">
        <f t="shared" si="24"/>
        <v>0</v>
      </c>
      <c r="AG45">
        <f t="shared" si="24"/>
        <v>-7.9397695441979759E-4</v>
      </c>
      <c r="AH45">
        <f t="shared" si="5"/>
        <v>-4.2858654564148253</v>
      </c>
      <c r="AI45">
        <f t="shared" si="25"/>
        <v>-4.2866594333692447</v>
      </c>
      <c r="AJ45">
        <f t="shared" si="7"/>
        <v>-44.560138716754523</v>
      </c>
      <c r="AK45">
        <f t="shared" si="22"/>
        <v>-29.156065233981291</v>
      </c>
      <c r="AL45">
        <f t="shared" si="26"/>
        <v>-78.002863384105055</v>
      </c>
      <c r="AN45">
        <f t="shared" si="27"/>
        <v>0</v>
      </c>
      <c r="AO45">
        <f t="shared" si="27"/>
        <v>0</v>
      </c>
      <c r="AP45">
        <f t="shared" si="27"/>
        <v>-6.8022242430982904E-6</v>
      </c>
      <c r="AQ45">
        <f t="shared" si="27"/>
        <v>-3.671821675427147E-2</v>
      </c>
      <c r="AR45">
        <f t="shared" si="27"/>
        <v>-3.6725018978514559E-2</v>
      </c>
      <c r="AS45">
        <f t="shared" si="27"/>
        <v>-0.38175926161034235</v>
      </c>
      <c r="AT45">
        <f t="shared" si="27"/>
        <v>-0.2497882245371599</v>
      </c>
      <c r="AU45">
        <f t="shared" si="23"/>
        <v>-0.66827250512601677</v>
      </c>
      <c r="AW45">
        <v>42</v>
      </c>
      <c r="AX45">
        <f>IF(Z45&gt;0, (R45*SUMPRODUCT(K45:$K$98, X45:$X$98)-K45*$AZ$3)/Z45, 0)</f>
        <v>-23423543.771705411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0.52707773400000002</v>
      </c>
      <c r="Q46" s="4">
        <f t="shared" si="21"/>
        <v>50</v>
      </c>
      <c r="R46">
        <f t="shared" si="0"/>
        <v>250000</v>
      </c>
      <c r="S46">
        <f t="shared" si="1"/>
        <v>-45182009.471843287</v>
      </c>
      <c r="U46">
        <f t="shared" si="13"/>
        <v>0.52707773400000002</v>
      </c>
      <c r="V46">
        <f t="shared" si="14"/>
        <v>0.01</v>
      </c>
      <c r="W46">
        <f t="shared" si="15"/>
        <v>1.5879539088395951E-5</v>
      </c>
      <c r="X46">
        <f t="shared" si="16"/>
        <v>8.3697514796761641E-6</v>
      </c>
      <c r="Y46">
        <f t="shared" si="17"/>
        <v>1.5879539088395951E-7</v>
      </c>
      <c r="Z46">
        <f t="shared" si="18"/>
        <v>7.3509922178358272E-6</v>
      </c>
      <c r="AB46">
        <f t="shared" si="19"/>
        <v>-371.95507891154961</v>
      </c>
      <c r="AC46">
        <f t="shared" si="2"/>
        <v>-332.13260001370463</v>
      </c>
      <c r="AE46">
        <f t="shared" si="3"/>
        <v>0</v>
      </c>
      <c r="AF46">
        <f t="shared" si="24"/>
        <v>0</v>
      </c>
      <c r="AG46">
        <f t="shared" si="24"/>
        <v>-3.6754961089179136E-4</v>
      </c>
      <c r="AH46">
        <f t="shared" si="5"/>
        <v>-2.0924378699190411</v>
      </c>
      <c r="AI46">
        <f t="shared" si="25"/>
        <v>-2.0928054195299328</v>
      </c>
      <c r="AJ46">
        <f t="shared" si="7"/>
        <v>-39.822478897844974</v>
      </c>
      <c r="AK46">
        <f t="shared" si="22"/>
        <v>-26.036855523808473</v>
      </c>
      <c r="AL46">
        <f t="shared" si="26"/>
        <v>-67.952139841183381</v>
      </c>
      <c r="AN46">
        <f t="shared" si="27"/>
        <v>0</v>
      </c>
      <c r="AO46">
        <f t="shared" si="27"/>
        <v>0</v>
      </c>
      <c r="AP46">
        <f t="shared" si="27"/>
        <v>-2.8115188039778528E-6</v>
      </c>
      <c r="AQ46">
        <f t="shared" si="27"/>
        <v>-1.6005807768804073E-2</v>
      </c>
      <c r="AR46">
        <f t="shared" si="27"/>
        <v>-1.600861928760805E-2</v>
      </c>
      <c r="AS46">
        <f t="shared" si="27"/>
        <v>-0.304616424353295</v>
      </c>
      <c r="AT46">
        <f t="shared" si="27"/>
        <v>-0.19916524662896062</v>
      </c>
      <c r="AU46">
        <f t="shared" si="23"/>
        <v>-0.51979029026986368</v>
      </c>
      <c r="AW46">
        <v>43</v>
      </c>
      <c r="AX46">
        <f>IF(Z46&gt;0, (R46*SUMPRODUCT(K46:$K$98, X46:$X$98)-K46*$AZ$3)/Z46, 0)</f>
        <v>-45182009.471843287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0.54097960300000003</v>
      </c>
      <c r="Q47" s="4">
        <f t="shared" si="21"/>
        <v>50</v>
      </c>
      <c r="R47">
        <f t="shared" si="0"/>
        <v>250000</v>
      </c>
      <c r="S47">
        <f t="shared" si="1"/>
        <v>-89846382.279657662</v>
      </c>
      <c r="U47">
        <f t="shared" si="13"/>
        <v>0.54097960300000003</v>
      </c>
      <c r="V47">
        <f t="shared" si="14"/>
        <v>0.01</v>
      </c>
      <c r="W47">
        <f t="shared" si="15"/>
        <v>7.3509922178358272E-6</v>
      </c>
      <c r="X47">
        <f t="shared" si="16"/>
        <v>3.9767368516609156E-6</v>
      </c>
      <c r="Y47">
        <f t="shared" si="17"/>
        <v>7.3509922178358268E-8</v>
      </c>
      <c r="Z47">
        <f t="shared" si="18"/>
        <v>3.3007454439965531E-6</v>
      </c>
      <c r="AB47">
        <f t="shared" si="19"/>
        <v>-332.13260001370463</v>
      </c>
      <c r="AC47">
        <f t="shared" si="2"/>
        <v>-296.56003696915269</v>
      </c>
      <c r="AE47">
        <f t="shared" si="3"/>
        <v>0</v>
      </c>
      <c r="AF47">
        <f t="shared" si="24"/>
        <v>0</v>
      </c>
      <c r="AG47">
        <f t="shared" si="24"/>
        <v>-1.6503727219982766E-4</v>
      </c>
      <c r="AH47">
        <f t="shared" si="5"/>
        <v>-0.99418421291522885</v>
      </c>
      <c r="AI47">
        <f t="shared" si="25"/>
        <v>-0.9943492501874287</v>
      </c>
      <c r="AJ47">
        <f t="shared" si="7"/>
        <v>-35.572563044551941</v>
      </c>
      <c r="AK47">
        <f t="shared" si="22"/>
        <v>-23.249282000959326</v>
      </c>
      <c r="AL47">
        <f t="shared" si="26"/>
        <v>-59.816194295698693</v>
      </c>
      <c r="AN47">
        <f t="shared" si="27"/>
        <v>0</v>
      </c>
      <c r="AO47">
        <f t="shared" si="27"/>
        <v>0</v>
      </c>
      <c r="AP47">
        <f t="shared" si="27"/>
        <v>-1.1271690085134824E-6</v>
      </c>
      <c r="AQ47">
        <f t="shared" si="27"/>
        <v>-6.7900639571561311E-3</v>
      </c>
      <c r="AR47">
        <f t="shared" si="27"/>
        <v>-6.7911911261646449E-3</v>
      </c>
      <c r="AS47">
        <f t="shared" si="27"/>
        <v>-0.24295294076759968</v>
      </c>
      <c r="AT47">
        <f t="shared" si="27"/>
        <v>-0.15878758653949104</v>
      </c>
      <c r="AU47">
        <f t="shared" si="23"/>
        <v>-0.40853171843325536</v>
      </c>
      <c r="AW47">
        <v>44</v>
      </c>
      <c r="AX47">
        <f>IF(Z47&gt;0, (R47*SUMPRODUCT(K47:$K$98, X47:$X$98)-K47*$AZ$3)/Z47, 0)</f>
        <v>-89846382.279657662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0.55513806300000001</v>
      </c>
      <c r="Q48" s="4">
        <f t="shared" si="21"/>
        <v>50</v>
      </c>
      <c r="R48">
        <f t="shared" si="0"/>
        <v>250000</v>
      </c>
      <c r="S48">
        <f t="shared" si="1"/>
        <v>-184476187.51214609</v>
      </c>
      <c r="U48">
        <f t="shared" si="13"/>
        <v>0.55513806300000001</v>
      </c>
      <c r="V48">
        <f t="shared" si="14"/>
        <v>0.01</v>
      </c>
      <c r="W48">
        <f t="shared" si="15"/>
        <v>3.3007454439965531E-6</v>
      </c>
      <c r="X48">
        <f t="shared" si="16"/>
        <v>1.8323694322363214E-6</v>
      </c>
      <c r="Y48">
        <f t="shared" si="17"/>
        <v>3.3007454439965534E-8</v>
      </c>
      <c r="Z48">
        <f t="shared" si="18"/>
        <v>1.4353685573202661E-6</v>
      </c>
      <c r="AB48">
        <f t="shared" si="19"/>
        <v>-296.56003696915269</v>
      </c>
      <c r="AC48">
        <f t="shared" si="2"/>
        <v>-264.79131912925203</v>
      </c>
      <c r="AE48">
        <f t="shared" si="3"/>
        <v>0</v>
      </c>
      <c r="AF48">
        <f t="shared" si="24"/>
        <v>0</v>
      </c>
      <c r="AG48">
        <f t="shared" si="24"/>
        <v>-7.1768427866013312E-5</v>
      </c>
      <c r="AH48">
        <f t="shared" si="5"/>
        <v>-0.45809235805908038</v>
      </c>
      <c r="AI48">
        <f t="shared" si="25"/>
        <v>-0.45816412648694638</v>
      </c>
      <c r="AJ48">
        <f t="shared" si="7"/>
        <v>-31.76871783990066</v>
      </c>
      <c r="AK48">
        <f t="shared" si="22"/>
        <v>-20.75920258784069</v>
      </c>
      <c r="AL48">
        <f t="shared" si="26"/>
        <v>-52.986084554228299</v>
      </c>
      <c r="AN48">
        <f t="shared" si="27"/>
        <v>0</v>
      </c>
      <c r="AO48">
        <f t="shared" si="27"/>
        <v>0</v>
      </c>
      <c r="AP48">
        <f t="shared" si="27"/>
        <v>-4.3764544497191286E-7</v>
      </c>
      <c r="AQ48">
        <f t="shared" si="27"/>
        <v>-2.793457232409844E-3</v>
      </c>
      <c r="AR48">
        <f t="shared" si="27"/>
        <v>-2.7938948778548156E-3</v>
      </c>
      <c r="AS48">
        <f t="shared" si="27"/>
        <v>-0.19372633717415716</v>
      </c>
      <c r="AT48">
        <f t="shared" si="27"/>
        <v>-0.12659007204085629</v>
      </c>
      <c r="AU48">
        <f t="shared" si="23"/>
        <v>-0.32311030409286828</v>
      </c>
      <c r="AW48">
        <v>45</v>
      </c>
      <c r="AX48">
        <f>IF(Z48&gt;0, (R48*SUMPRODUCT(K48:$K$98, X48:$X$98)-K48*$AZ$3)/Z48, 0)</f>
        <v>-184476187.51214609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0.569934367</v>
      </c>
      <c r="Q49" s="4">
        <f t="shared" si="21"/>
        <v>50</v>
      </c>
      <c r="R49">
        <f t="shared" si="0"/>
        <v>250000</v>
      </c>
      <c r="S49">
        <f t="shared" si="1"/>
        <v>-392111310.82690197</v>
      </c>
      <c r="U49">
        <f t="shared" si="13"/>
        <v>0.569934367</v>
      </c>
      <c r="V49">
        <f t="shared" si="14"/>
        <v>0.01</v>
      </c>
      <c r="W49">
        <f t="shared" si="15"/>
        <v>1.4353685573202661E-6</v>
      </c>
      <c r="X49">
        <f t="shared" si="16"/>
        <v>8.1806587012802905E-7</v>
      </c>
      <c r="Y49">
        <f t="shared" si="17"/>
        <v>1.4353685573202662E-8</v>
      </c>
      <c r="Z49">
        <f t="shared" si="18"/>
        <v>6.029490016190344E-7</v>
      </c>
      <c r="AB49">
        <f t="shared" si="19"/>
        <v>-264.79131912925203</v>
      </c>
      <c r="AC49">
        <f t="shared" si="2"/>
        <v>-236.42312338661142</v>
      </c>
      <c r="AE49">
        <f t="shared" si="3"/>
        <v>0</v>
      </c>
      <c r="AF49">
        <f t="shared" si="24"/>
        <v>0</v>
      </c>
      <c r="AG49">
        <f t="shared" si="24"/>
        <v>-3.014745008095172E-5</v>
      </c>
      <c r="AH49">
        <f t="shared" si="5"/>
        <v>-0.20451646753200725</v>
      </c>
      <c r="AI49">
        <f t="shared" si="25"/>
        <v>-0.2045466149820882</v>
      </c>
      <c r="AJ49">
        <f t="shared" si="7"/>
        <v>-28.368195742640609</v>
      </c>
      <c r="AK49">
        <f t="shared" si="22"/>
        <v>-18.535392339047643</v>
      </c>
      <c r="AL49">
        <f t="shared" si="26"/>
        <v>-47.108134696670341</v>
      </c>
      <c r="AN49">
        <f t="shared" si="27"/>
        <v>0</v>
      </c>
      <c r="AO49">
        <f t="shared" si="27"/>
        <v>0</v>
      </c>
      <c r="AP49">
        <f t="shared" si="27"/>
        <v>-1.6414268827829751E-7</v>
      </c>
      <c r="AQ49">
        <f t="shared" si="27"/>
        <v>-1.1135231234397341E-3</v>
      </c>
      <c r="AR49">
        <f t="shared" si="27"/>
        <v>-1.1136872661280123E-3</v>
      </c>
      <c r="AS49">
        <f t="shared" si="27"/>
        <v>-0.15445524906081828</v>
      </c>
      <c r="AT49">
        <f t="shared" si="27"/>
        <v>-0.100918953963094</v>
      </c>
      <c r="AU49">
        <f t="shared" si="23"/>
        <v>-0.25648789029004032</v>
      </c>
      <c r="AW49">
        <v>46</v>
      </c>
      <c r="AX49">
        <f>IF(Z49&gt;0, (R49*SUMPRODUCT(K49:$K$98, X49:$X$98)-K49*$AZ$3)/Z49, 0)</f>
        <v>-392111310.82690197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0.58483052300000005</v>
      </c>
      <c r="Q50" s="4">
        <f t="shared" si="21"/>
        <v>50</v>
      </c>
      <c r="R50">
        <f t="shared" si="0"/>
        <v>250000</v>
      </c>
      <c r="S50">
        <f t="shared" si="1"/>
        <v>-864085114.64508486</v>
      </c>
      <c r="U50">
        <f t="shared" si="13"/>
        <v>0.58483052300000005</v>
      </c>
      <c r="V50">
        <f t="shared" si="14"/>
        <v>0.01</v>
      </c>
      <c r="W50">
        <f t="shared" si="15"/>
        <v>6.029490016190344E-7</v>
      </c>
      <c r="X50">
        <f t="shared" si="16"/>
        <v>3.5262297995918778E-7</v>
      </c>
      <c r="Y50">
        <f t="shared" si="17"/>
        <v>6.0294900161903445E-9</v>
      </c>
      <c r="Z50">
        <f t="shared" si="18"/>
        <v>2.4429653164365626E-7</v>
      </c>
      <c r="AB50">
        <f t="shared" si="19"/>
        <v>-236.42312338661142</v>
      </c>
      <c r="AC50">
        <f t="shared" si="2"/>
        <v>-211.09299655270533</v>
      </c>
      <c r="AE50">
        <f t="shared" si="3"/>
        <v>0</v>
      </c>
      <c r="AF50">
        <f t="shared" si="24"/>
        <v>0</v>
      </c>
      <c r="AG50">
        <f t="shared" si="24"/>
        <v>-1.2214826582182812E-5</v>
      </c>
      <c r="AH50">
        <f t="shared" si="5"/>
        <v>-8.8155744989796947E-2</v>
      </c>
      <c r="AI50">
        <f t="shared" si="25"/>
        <v>-8.8167959816379135E-2</v>
      </c>
      <c r="AJ50">
        <f t="shared" si="7"/>
        <v>-25.330126833906093</v>
      </c>
      <c r="AK50">
        <f t="shared" si="22"/>
        <v>-16.5496186370628</v>
      </c>
      <c r="AL50">
        <f t="shared" si="26"/>
        <v>-41.967913430785273</v>
      </c>
      <c r="AN50">
        <f t="shared" si="27"/>
        <v>0</v>
      </c>
      <c r="AO50">
        <f t="shared" si="27"/>
        <v>0</v>
      </c>
      <c r="AP50">
        <f t="shared" si="27"/>
        <v>-5.9380006395617685E-8</v>
      </c>
      <c r="AQ50">
        <f t="shared" si="27"/>
        <v>-4.2855202782331571E-4</v>
      </c>
      <c r="AR50">
        <f t="shared" si="27"/>
        <v>-4.2861140782971132E-4</v>
      </c>
      <c r="AS50">
        <f t="shared" si="27"/>
        <v>-0.12313749059631471</v>
      </c>
      <c r="AT50">
        <f t="shared" si="27"/>
        <v>-8.045275582931849E-2</v>
      </c>
      <c r="AU50">
        <f t="shared" si="23"/>
        <v>-0.20401885783346294</v>
      </c>
      <c r="AW50">
        <v>47</v>
      </c>
      <c r="AX50">
        <f>IF(Z50&gt;0, (R50*SUMPRODUCT(K50:$K$98, X50:$X$98)-K50*$AZ$3)/Z50, 0)</f>
        <v>-864085114.64508486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0.59948279800000004</v>
      </c>
      <c r="Q51" s="4">
        <f t="shared" si="21"/>
        <v>50</v>
      </c>
      <c r="R51">
        <f t="shared" si="0"/>
        <v>250000</v>
      </c>
      <c r="S51">
        <f t="shared" si="1"/>
        <v>-1975600618.1637335</v>
      </c>
      <c r="U51">
        <f t="shared" si="13"/>
        <v>0.59948279800000004</v>
      </c>
      <c r="V51">
        <f t="shared" si="14"/>
        <v>0.01</v>
      </c>
      <c r="W51">
        <f t="shared" si="15"/>
        <v>2.4429653164365626E-7</v>
      </c>
      <c r="X51">
        <f t="shared" si="16"/>
        <v>1.4645156833143461E-7</v>
      </c>
      <c r="Y51">
        <f t="shared" si="17"/>
        <v>2.4429653164365627E-9</v>
      </c>
      <c r="Z51">
        <f t="shared" si="18"/>
        <v>9.5401997995785087E-8</v>
      </c>
      <c r="AB51">
        <f t="shared" si="19"/>
        <v>-211.09299655270533</v>
      </c>
      <c r="AC51">
        <f t="shared" si="2"/>
        <v>-188.47624621452829</v>
      </c>
      <c r="AE51">
        <f t="shared" si="3"/>
        <v>0</v>
      </c>
      <c r="AF51">
        <f t="shared" si="24"/>
        <v>0</v>
      </c>
      <c r="AG51">
        <f t="shared" si="24"/>
        <v>-4.7700998997892543E-6</v>
      </c>
      <c r="AH51">
        <f t="shared" si="5"/>
        <v>-3.6612892082858652E-2</v>
      </c>
      <c r="AI51">
        <f t="shared" si="25"/>
        <v>-3.6617662182758443E-2</v>
      </c>
      <c r="AJ51">
        <f t="shared" si="7"/>
        <v>-22.616750338177042</v>
      </c>
      <c r="AK51">
        <f t="shared" si="22"/>
        <v>-14.776509758689375</v>
      </c>
      <c r="AL51">
        <f t="shared" si="26"/>
        <v>-37.429877759049177</v>
      </c>
      <c r="AN51">
        <f t="shared" si="27"/>
        <v>0</v>
      </c>
      <c r="AO51">
        <f t="shared" si="27"/>
        <v>0</v>
      </c>
      <c r="AP51">
        <f t="shared" si="27"/>
        <v>-2.0704387457463144E-8</v>
      </c>
      <c r="AQ51">
        <f t="shared" si="27"/>
        <v>-1.5891648383617319E-4</v>
      </c>
      <c r="AR51">
        <f t="shared" si="27"/>
        <v>-1.5893718822363064E-4</v>
      </c>
      <c r="AS51">
        <f t="shared" si="27"/>
        <v>-9.8166908842101261E-2</v>
      </c>
      <c r="AT51">
        <f t="shared" si="27"/>
        <v>-6.4136724542478998E-2</v>
      </c>
      <c r="AU51">
        <f t="shared" si="23"/>
        <v>-0.16246257057280389</v>
      </c>
      <c r="AW51">
        <v>48</v>
      </c>
      <c r="AX51">
        <f>IF(Z51&gt;0, (R51*SUMPRODUCT(K51:$K$98, X51:$X$98)-K51*$AZ$3)/Z51, 0)</f>
        <v>-1975600618.1637335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0.61448546299999995</v>
      </c>
      <c r="Q52" s="4">
        <f t="shared" si="21"/>
        <v>50</v>
      </c>
      <c r="R52">
        <f t="shared" si="0"/>
        <v>250000</v>
      </c>
      <c r="S52">
        <f t="shared" si="1"/>
        <v>-4697369450.9332237</v>
      </c>
      <c r="U52">
        <f t="shared" si="13"/>
        <v>0.61448546299999995</v>
      </c>
      <c r="V52">
        <f t="shared" si="14"/>
        <v>0.01</v>
      </c>
      <c r="W52">
        <f t="shared" si="15"/>
        <v>9.5401997995785087E-8</v>
      </c>
      <c r="X52">
        <f t="shared" si="16"/>
        <v>5.8623140909565068E-8</v>
      </c>
      <c r="Y52">
        <f t="shared" si="17"/>
        <v>9.540199799578509E-10</v>
      </c>
      <c r="Z52">
        <f t="shared" si="18"/>
        <v>3.5824837106262165E-8</v>
      </c>
      <c r="AB52">
        <f t="shared" si="19"/>
        <v>-188.47624621452829</v>
      </c>
      <c r="AC52">
        <f t="shared" si="2"/>
        <v>-168.28249540761487</v>
      </c>
      <c r="AE52">
        <f t="shared" si="3"/>
        <v>0</v>
      </c>
      <c r="AF52">
        <f t="shared" si="24"/>
        <v>0</v>
      </c>
      <c r="AG52">
        <f t="shared" si="24"/>
        <v>-1.7912418553131083E-6</v>
      </c>
      <c r="AH52">
        <f t="shared" si="5"/>
        <v>-1.4655785227391267E-2</v>
      </c>
      <c r="AI52">
        <f t="shared" si="25"/>
        <v>-1.4657576469246579E-2</v>
      </c>
      <c r="AJ52">
        <f t="shared" si="7"/>
        <v>-20.193750806913414</v>
      </c>
      <c r="AK52">
        <f t="shared" si="22"/>
        <v>-13.193337235016982</v>
      </c>
      <c r="AL52">
        <f t="shared" si="26"/>
        <v>-33.401745618399644</v>
      </c>
      <c r="AN52">
        <f t="shared" si="27"/>
        <v>0</v>
      </c>
      <c r="AO52">
        <f t="shared" si="27"/>
        <v>0</v>
      </c>
      <c r="AP52">
        <f t="shared" si="27"/>
        <v>-6.9417843481766782E-9</v>
      </c>
      <c r="AQ52">
        <f t="shared" si="27"/>
        <v>-5.6797076397011749E-5</v>
      </c>
      <c r="AR52">
        <f t="shared" si="27"/>
        <v>-5.6804018181359921E-5</v>
      </c>
      <c r="AS52">
        <f t="shared" si="27"/>
        <v>-7.8258925709341565E-2</v>
      </c>
      <c r="AT52">
        <f t="shared" si="27"/>
        <v>-5.112950082458205E-2</v>
      </c>
      <c r="AU52">
        <f t="shared" si="23"/>
        <v>-0.129445230552105</v>
      </c>
      <c r="AW52">
        <v>49</v>
      </c>
      <c r="AX52">
        <f>IF(Z52&gt;0, (R52*SUMPRODUCT(K52:$K$98, X52:$X$98)-K52*$AZ$3)/Z52, 0)</f>
        <v>-4697369450.9332237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0.62975077099999999</v>
      </c>
      <c r="Q53" s="4">
        <f t="shared" si="21"/>
        <v>50</v>
      </c>
      <c r="R53">
        <f t="shared" si="0"/>
        <v>250000</v>
      </c>
      <c r="S53">
        <f t="shared" si="1"/>
        <v>-11642165641.514313</v>
      </c>
      <c r="U53">
        <f t="shared" si="13"/>
        <v>0.62975077099999999</v>
      </c>
      <c r="V53">
        <f t="shared" si="14"/>
        <v>0.01</v>
      </c>
      <c r="W53">
        <f t="shared" si="15"/>
        <v>3.5824837106262165E-8</v>
      </c>
      <c r="X53">
        <f t="shared" si="16"/>
        <v>2.2560718788618007E-8</v>
      </c>
      <c r="Y53">
        <f t="shared" si="17"/>
        <v>3.5824837106262166E-10</v>
      </c>
      <c r="Z53">
        <f t="shared" si="18"/>
        <v>1.2905869946581536E-8</v>
      </c>
      <c r="AB53">
        <f t="shared" si="19"/>
        <v>-168.28249540761487</v>
      </c>
      <c r="AC53">
        <f t="shared" si="2"/>
        <v>-150.25227566594373</v>
      </c>
      <c r="AE53">
        <f t="shared" si="3"/>
        <v>0</v>
      </c>
      <c r="AF53">
        <f t="shared" si="24"/>
        <v>0</v>
      </c>
      <c r="AG53">
        <f t="shared" si="24"/>
        <v>-6.4529349732907676E-7</v>
      </c>
      <c r="AH53">
        <f t="shared" si="5"/>
        <v>-5.640179697154502E-3</v>
      </c>
      <c r="AI53">
        <f t="shared" si="25"/>
        <v>-5.6408249906518314E-3</v>
      </c>
      <c r="AJ53">
        <f t="shared" si="7"/>
        <v>-18.030219741671146</v>
      </c>
      <c r="AK53">
        <f t="shared" si="22"/>
        <v>-11.779774678533043</v>
      </c>
      <c r="AL53">
        <f t="shared" si="26"/>
        <v>-29.815635245194841</v>
      </c>
      <c r="AN53">
        <f t="shared" si="27"/>
        <v>0</v>
      </c>
      <c r="AO53">
        <f t="shared" si="27"/>
        <v>0</v>
      </c>
      <c r="AP53">
        <f t="shared" si="27"/>
        <v>-2.2328325529597461E-9</v>
      </c>
      <c r="AQ53">
        <f t="shared" si="27"/>
        <v>-1.9516044845446408E-5</v>
      </c>
      <c r="AR53">
        <f t="shared" si="27"/>
        <v>-1.9518277677999367E-5</v>
      </c>
      <c r="AS53">
        <f t="shared" si="27"/>
        <v>-6.2387830875181453E-2</v>
      </c>
      <c r="AT53">
        <f t="shared" si="27"/>
        <v>-4.0760157165114413E-2</v>
      </c>
      <c r="AU53">
        <f t="shared" si="23"/>
        <v>-0.10316750631797386</v>
      </c>
      <c r="AW53">
        <v>50</v>
      </c>
      <c r="AX53">
        <f>IF(Z53&gt;0, (R53*SUMPRODUCT(K53:$K$98, X53:$X$98)-K53*$AZ$3)/Z53, 0)</f>
        <v>-11642165641.514313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0.64518007799999999</v>
      </c>
      <c r="Q54" s="4">
        <f t="shared" si="21"/>
        <v>50</v>
      </c>
      <c r="R54">
        <f t="shared" si="0"/>
        <v>250000</v>
      </c>
      <c r="S54">
        <f t="shared" si="1"/>
        <v>-30145566891.711433</v>
      </c>
      <c r="U54">
        <f t="shared" si="13"/>
        <v>0.64518007799999999</v>
      </c>
      <c r="V54">
        <f t="shared" si="14"/>
        <v>0.01</v>
      </c>
      <c r="W54">
        <f t="shared" si="15"/>
        <v>1.2905869946581536E-8</v>
      </c>
      <c r="X54">
        <f t="shared" si="16"/>
        <v>8.3266101787933313E-9</v>
      </c>
      <c r="Y54">
        <f t="shared" si="17"/>
        <v>1.2905869946581536E-10</v>
      </c>
      <c r="Z54">
        <f t="shared" si="18"/>
        <v>4.4502010683223894E-9</v>
      </c>
      <c r="AB54">
        <f t="shared" si="19"/>
        <v>-150.25227566594373</v>
      </c>
      <c r="AC54">
        <f t="shared" si="2"/>
        <v>-134.15383398667828</v>
      </c>
      <c r="AE54">
        <f t="shared" si="3"/>
        <v>0</v>
      </c>
      <c r="AF54">
        <f t="shared" si="24"/>
        <v>0</v>
      </c>
      <c r="AG54">
        <f t="shared" si="24"/>
        <v>-2.2251005341611947E-7</v>
      </c>
      <c r="AH54">
        <f t="shared" si="5"/>
        <v>-2.0816525446983327E-3</v>
      </c>
      <c r="AI54">
        <f t="shared" si="25"/>
        <v>-2.0818750547517487E-3</v>
      </c>
      <c r="AJ54">
        <f t="shared" si="7"/>
        <v>-16.098441679265449</v>
      </c>
      <c r="AK54">
        <f t="shared" si="22"/>
        <v>-10.517659296616062</v>
      </c>
      <c r="AL54">
        <f t="shared" si="26"/>
        <v>-26.618182850936265</v>
      </c>
      <c r="AN54">
        <f t="shared" si="27"/>
        <v>0</v>
      </c>
      <c r="AO54">
        <f t="shared" si="27"/>
        <v>0</v>
      </c>
      <c r="AP54">
        <f t="shared" si="27"/>
        <v>-6.8743316674164326E-10</v>
      </c>
      <c r="AQ54">
        <f t="shared" si="27"/>
        <v>-6.4311566101763746E-6</v>
      </c>
      <c r="AR54">
        <f t="shared" si="27"/>
        <v>-6.4318440433431159E-6</v>
      </c>
      <c r="AS54">
        <f t="shared" si="27"/>
        <v>-4.9735293184651211E-2</v>
      </c>
      <c r="AT54">
        <f t="shared" si="27"/>
        <v>-3.2493758039153303E-2</v>
      </c>
      <c r="AU54">
        <f t="shared" si="23"/>
        <v>-8.2235483067847864E-2</v>
      </c>
      <c r="AW54">
        <v>51</v>
      </c>
      <c r="AX54">
        <f>IF(Z54&gt;0, (R54*SUMPRODUCT(K54:$K$98, X54:$X$98)-K54*$AZ$3)/Z54, 0)</f>
        <v>-30145566891.711433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0.66067595400000001</v>
      </c>
      <c r="Q55" s="4">
        <f t="shared" si="21"/>
        <v>50</v>
      </c>
      <c r="R55">
        <f t="shared" si="0"/>
        <v>250000</v>
      </c>
      <c r="S55">
        <f t="shared" si="1"/>
        <v>-81730096155.177261</v>
      </c>
      <c r="U55">
        <f t="shared" si="13"/>
        <v>0.66067595400000001</v>
      </c>
      <c r="V55">
        <f t="shared" si="14"/>
        <v>0.01</v>
      </c>
      <c r="W55">
        <f t="shared" si="15"/>
        <v>4.4502010683223894E-9</v>
      </c>
      <c r="X55">
        <f t="shared" si="16"/>
        <v>2.9401408363057139E-9</v>
      </c>
      <c r="Y55">
        <f t="shared" si="17"/>
        <v>4.4502010683223894E-11</v>
      </c>
      <c r="Z55">
        <f t="shared" si="18"/>
        <v>1.4655582213334515E-9</v>
      </c>
      <c r="AB55">
        <f t="shared" si="19"/>
        <v>-134.15383398667828</v>
      </c>
      <c r="AC55">
        <f t="shared" si="2"/>
        <v>-119.78021435059355</v>
      </c>
      <c r="AE55">
        <f t="shared" si="3"/>
        <v>0</v>
      </c>
      <c r="AF55">
        <f t="shared" si="24"/>
        <v>0</v>
      </c>
      <c r="AG55">
        <f t="shared" si="24"/>
        <v>-7.3277911066672581E-8</v>
      </c>
      <c r="AH55">
        <f t="shared" si="5"/>
        <v>-7.3503520907642846E-4</v>
      </c>
      <c r="AI55">
        <f t="shared" si="25"/>
        <v>-7.3510848698749509E-4</v>
      </c>
      <c r="AJ55">
        <f t="shared" si="7"/>
        <v>-14.373619636084726</v>
      </c>
      <c r="AK55">
        <f t="shared" si="22"/>
        <v>-9.390768379067481</v>
      </c>
      <c r="AL55">
        <f t="shared" si="26"/>
        <v>-23.765123123639192</v>
      </c>
      <c r="AN55">
        <f t="shared" si="27"/>
        <v>0</v>
      </c>
      <c r="AO55">
        <f t="shared" si="27"/>
        <v>0</v>
      </c>
      <c r="AP55">
        <f t="shared" si="27"/>
        <v>-2.0213238555888443E-10</v>
      </c>
      <c r="AQ55">
        <f t="shared" si="27"/>
        <v>-2.0275471573583758E-6</v>
      </c>
      <c r="AR55">
        <f t="shared" si="27"/>
        <v>-2.0277492897439347E-6</v>
      </c>
      <c r="AS55">
        <f t="shared" si="27"/>
        <v>-3.9648701550926424E-2</v>
      </c>
      <c r="AT55">
        <f t="shared" si="27"/>
        <v>-2.5903828139489035E-2</v>
      </c>
      <c r="AU55">
        <f t="shared" si="23"/>
        <v>-6.5554557439705202E-2</v>
      </c>
      <c r="AW55">
        <v>52</v>
      </c>
      <c r="AX55">
        <f>IF(Z55&gt;0, (R55*SUMPRODUCT(K55:$K$98, X55:$X$98)-K55*$AZ$3)/Z55, 0)</f>
        <v>-81730096155.177261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0.67625413199999995</v>
      </c>
      <c r="Q56" s="4">
        <f t="shared" si="21"/>
        <v>50</v>
      </c>
      <c r="R56">
        <f t="shared" si="0"/>
        <v>250000</v>
      </c>
      <c r="S56">
        <f t="shared" si="1"/>
        <v>-232587290398.1268</v>
      </c>
      <c r="U56">
        <f t="shared" si="13"/>
        <v>0.67625413199999995</v>
      </c>
      <c r="V56">
        <f t="shared" si="14"/>
        <v>0.01</v>
      </c>
      <c r="W56">
        <f t="shared" si="15"/>
        <v>1.4655582213334515E-9</v>
      </c>
      <c r="X56">
        <f t="shared" si="16"/>
        <v>9.9108980286331699E-10</v>
      </c>
      <c r="Y56">
        <f t="shared" si="17"/>
        <v>1.4655582213334517E-11</v>
      </c>
      <c r="Z56">
        <f t="shared" si="18"/>
        <v>4.5981283625680003E-10</v>
      </c>
      <c r="AB56">
        <f t="shared" si="19"/>
        <v>-119.78021435059355</v>
      </c>
      <c r="AC56">
        <f t="shared" si="2"/>
        <v>-106.94662167524667</v>
      </c>
      <c r="AE56">
        <f t="shared" si="3"/>
        <v>0</v>
      </c>
      <c r="AF56">
        <f t="shared" si="24"/>
        <v>0</v>
      </c>
      <c r="AG56">
        <f t="shared" si="24"/>
        <v>-2.2990641812840003E-8</v>
      </c>
      <c r="AH56">
        <f t="shared" si="5"/>
        <v>-2.4777245071582924E-4</v>
      </c>
      <c r="AI56">
        <f t="shared" si="25"/>
        <v>-2.4779544135764209E-4</v>
      </c>
      <c r="AJ56">
        <f t="shared" si="7"/>
        <v>-12.833592675346878</v>
      </c>
      <c r="AK56">
        <f t="shared" si="22"/>
        <v>-8.3846150045415495</v>
      </c>
      <c r="AL56">
        <f t="shared" si="26"/>
        <v>-21.218455475329783</v>
      </c>
      <c r="AN56">
        <f t="shared" si="27"/>
        <v>0</v>
      </c>
      <c r="AO56">
        <f t="shared" si="27"/>
        <v>0</v>
      </c>
      <c r="AP56">
        <f t="shared" si="27"/>
        <v>-5.6623393534002569E-11</v>
      </c>
      <c r="AQ56">
        <f t="shared" si="27"/>
        <v>-6.1023598636255667E-7</v>
      </c>
      <c r="AR56">
        <f t="shared" si="27"/>
        <v>-6.1029260975609071E-7</v>
      </c>
      <c r="AS56">
        <f t="shared" si="27"/>
        <v>-3.1607711277786776E-2</v>
      </c>
      <c r="AT56">
        <f t="shared" si="27"/>
        <v>-2.0650374134753735E-2</v>
      </c>
      <c r="AU56">
        <f t="shared" si="23"/>
        <v>-5.2258695705150265E-2</v>
      </c>
      <c r="AW56">
        <v>53</v>
      </c>
      <c r="AX56">
        <f>IF(Z56&gt;0, (R56*SUMPRODUCT(K56:$K$98, X56:$X$98)-K56*$AZ$3)/Z56, 0)</f>
        <v>-232587290398.1268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0.69194305599999995</v>
      </c>
      <c r="Q57" s="4">
        <f t="shared" si="21"/>
        <v>50</v>
      </c>
      <c r="R57">
        <f t="shared" si="0"/>
        <v>250000</v>
      </c>
      <c r="S57">
        <f t="shared" si="1"/>
        <v>-696736744033.37244</v>
      </c>
      <c r="U57">
        <f t="shared" si="13"/>
        <v>0.69194305599999995</v>
      </c>
      <c r="V57">
        <f t="shared" si="14"/>
        <v>0.01</v>
      </c>
      <c r="W57">
        <f t="shared" si="15"/>
        <v>4.5981283625680003E-10</v>
      </c>
      <c r="X57">
        <f t="shared" si="16"/>
        <v>3.1816429910755777E-10</v>
      </c>
      <c r="Y57">
        <f t="shared" si="17"/>
        <v>4.5981283625680006E-12</v>
      </c>
      <c r="Z57">
        <f t="shared" si="18"/>
        <v>1.3705040878667426E-10</v>
      </c>
      <c r="AB57">
        <f t="shared" si="19"/>
        <v>-106.94662167524667</v>
      </c>
      <c r="AC57">
        <f t="shared" si="2"/>
        <v>-95.488055586470125</v>
      </c>
      <c r="AE57">
        <f t="shared" si="3"/>
        <v>0</v>
      </c>
      <c r="AF57">
        <f t="shared" si="24"/>
        <v>0</v>
      </c>
      <c r="AG57">
        <f t="shared" si="24"/>
        <v>-6.8525204393337132E-9</v>
      </c>
      <c r="AH57">
        <f t="shared" si="5"/>
        <v>-7.954107477688945E-5</v>
      </c>
      <c r="AI57">
        <f t="shared" si="25"/>
        <v>-7.9547927297328783E-5</v>
      </c>
      <c r="AJ57">
        <f t="shared" si="7"/>
        <v>-11.45856608877655</v>
      </c>
      <c r="AK57">
        <f t="shared" si="22"/>
        <v>-7.4862635172672682</v>
      </c>
      <c r="AL57">
        <f t="shared" si="26"/>
        <v>-18.944909153971118</v>
      </c>
      <c r="AN57">
        <f t="shared" si="27"/>
        <v>0</v>
      </c>
      <c r="AO57">
        <f t="shared" si="27"/>
        <v>0</v>
      </c>
      <c r="AP57">
        <f t="shared" si="27"/>
        <v>-1.5068746103262652E-11</v>
      </c>
      <c r="AQ57">
        <f t="shared" si="27"/>
        <v>-1.7491144626343024E-7</v>
      </c>
      <c r="AR57">
        <f t="shared" si="27"/>
        <v>-1.7492651500953349E-7</v>
      </c>
      <c r="AS57">
        <f t="shared" si="27"/>
        <v>-2.5197476553024036E-2</v>
      </c>
      <c r="AT57">
        <f t="shared" si="27"/>
        <v>-1.6462352094025589E-2</v>
      </c>
      <c r="AU57">
        <f t="shared" si="23"/>
        <v>-4.1660003573564641E-2</v>
      </c>
      <c r="AW57">
        <v>54</v>
      </c>
      <c r="AX57">
        <f>IF(Z57&gt;0, (R57*SUMPRODUCT(K57:$K$98, X57:$X$98)-K57*$AZ$3)/Z57, 0)</f>
        <v>-696736744033.37244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0.70765376499999999</v>
      </c>
      <c r="Q58" s="4">
        <f t="shared" si="21"/>
        <v>50</v>
      </c>
      <c r="R58">
        <f t="shared" si="0"/>
        <v>250000</v>
      </c>
      <c r="S58">
        <f t="shared" si="1"/>
        <v>-2203274924813.2271</v>
      </c>
      <c r="U58">
        <f t="shared" si="13"/>
        <v>0.70765376499999999</v>
      </c>
      <c r="V58">
        <f t="shared" si="14"/>
        <v>0.01</v>
      </c>
      <c r="W58">
        <f t="shared" si="15"/>
        <v>1.3705040878667426E-10</v>
      </c>
      <c r="X58">
        <f t="shared" si="16"/>
        <v>9.6984237772679124E-11</v>
      </c>
      <c r="Y58">
        <f t="shared" si="17"/>
        <v>1.3705040878667427E-12</v>
      </c>
      <c r="Z58">
        <f t="shared" si="18"/>
        <v>3.8695666926128395E-11</v>
      </c>
      <c r="AB58">
        <f t="shared" si="19"/>
        <v>-95.488055586470125</v>
      </c>
      <c r="AC58">
        <f t="shared" si="2"/>
        <v>-85.257192637263216</v>
      </c>
      <c r="AE58">
        <f t="shared" si="3"/>
        <v>0</v>
      </c>
      <c r="AF58">
        <f t="shared" si="24"/>
        <v>0</v>
      </c>
      <c r="AG58">
        <f t="shared" si="24"/>
        <v>-1.9347833463064198E-9</v>
      </c>
      <c r="AH58">
        <f t="shared" si="5"/>
        <v>-2.4246059443169782E-5</v>
      </c>
      <c r="AI58">
        <f t="shared" si="25"/>
        <v>-2.4247994226516088E-5</v>
      </c>
      <c r="AJ58">
        <f t="shared" si="7"/>
        <v>-10.230862949206909</v>
      </c>
      <c r="AK58">
        <f t="shared" si="22"/>
        <v>-6.6841638910529095</v>
      </c>
      <c r="AL58">
        <f t="shared" si="26"/>
        <v>-16.915051088254046</v>
      </c>
      <c r="AN58">
        <f t="shared" si="27"/>
        <v>0</v>
      </c>
      <c r="AO58">
        <f t="shared" si="27"/>
        <v>0</v>
      </c>
      <c r="AP58">
        <f t="shared" si="27"/>
        <v>-3.7987533289527949E-12</v>
      </c>
      <c r="AQ58">
        <f t="shared" si="27"/>
        <v>-4.7604709436620058E-8</v>
      </c>
      <c r="AR58">
        <f t="shared" si="27"/>
        <v>-4.7608508189949006E-8</v>
      </c>
      <c r="AS58">
        <f t="shared" si="27"/>
        <v>-2.0087274764150474E-2</v>
      </c>
      <c r="AT58">
        <f t="shared" si="27"/>
        <v>-1.3123686370815985E-2</v>
      </c>
      <c r="AU58">
        <f t="shared" si="23"/>
        <v>-3.321100874347465E-2</v>
      </c>
      <c r="AW58">
        <v>55</v>
      </c>
      <c r="AX58">
        <f>IF(Z58&gt;0, (R58*SUMPRODUCT(K58:$K$98, X58:$X$98)-K58*$AZ$3)/Z58, 0)</f>
        <v>-2203274924813.2271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0.72329488099999995</v>
      </c>
      <c r="Q59" s="4">
        <f t="shared" si="21"/>
        <v>50</v>
      </c>
      <c r="R59">
        <f t="shared" si="0"/>
        <v>250000</v>
      </c>
      <c r="S59">
        <f t="shared" si="1"/>
        <v>-7375972994921.4707</v>
      </c>
      <c r="U59">
        <f t="shared" si="13"/>
        <v>0.72329488099999995</v>
      </c>
      <c r="V59">
        <f t="shared" si="14"/>
        <v>0.01</v>
      </c>
      <c r="W59">
        <f t="shared" si="15"/>
        <v>3.8695666926128395E-11</v>
      </c>
      <c r="X59">
        <f t="shared" si="16"/>
        <v>2.798837780454967E-11</v>
      </c>
      <c r="Y59">
        <f t="shared" si="17"/>
        <v>3.8695666926128395E-13</v>
      </c>
      <c r="Z59">
        <f t="shared" si="18"/>
        <v>1.0320332452317441E-11</v>
      </c>
      <c r="AB59">
        <f t="shared" si="19"/>
        <v>-85.257192637263216</v>
      </c>
      <c r="AC59">
        <f t="shared" si="2"/>
        <v>-76.122493466905127</v>
      </c>
      <c r="AE59">
        <f t="shared" si="3"/>
        <v>0</v>
      </c>
      <c r="AF59">
        <f t="shared" si="24"/>
        <v>0</v>
      </c>
      <c r="AG59">
        <f t="shared" si="24"/>
        <v>-5.1601662261587202E-10</v>
      </c>
      <c r="AH59">
        <f t="shared" si="5"/>
        <v>-6.9970944511374173E-6</v>
      </c>
      <c r="AI59">
        <f t="shared" si="25"/>
        <v>-6.997610467760033E-6</v>
      </c>
      <c r="AJ59">
        <f t="shared" si="7"/>
        <v>-9.1346991703580898</v>
      </c>
      <c r="AK59">
        <f t="shared" si="22"/>
        <v>-5.9680034846084258</v>
      </c>
      <c r="AL59">
        <f t="shared" si="26"/>
        <v>-15.102709652576984</v>
      </c>
      <c r="AN59">
        <f t="shared" si="27"/>
        <v>0</v>
      </c>
      <c r="AO59">
        <f t="shared" si="27"/>
        <v>0</v>
      </c>
      <c r="AP59">
        <f t="shared" si="27"/>
        <v>-9.045954987946442E-13</v>
      </c>
      <c r="AQ59">
        <f t="shared" si="27"/>
        <v>-1.2266155522380647E-8</v>
      </c>
      <c r="AR59">
        <f t="shared" si="27"/>
        <v>-1.2267060117879442E-8</v>
      </c>
      <c r="AS59">
        <f t="shared" si="27"/>
        <v>-1.6013452648986296E-2</v>
      </c>
      <c r="AT59">
        <f t="shared" si="27"/>
        <v>-1.0462122444040581E-2</v>
      </c>
      <c r="AU59">
        <f t="shared" si="23"/>
        <v>-2.6475587360086997E-2</v>
      </c>
      <c r="AW59">
        <v>56</v>
      </c>
      <c r="AX59">
        <f>IF(Z59&gt;0, (R59*SUMPRODUCT(K59:$K$98, X59:$X$98)-K59*$AZ$3)/Z59, 0)</f>
        <v>-7375972994921.4707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0.74145409100000004</v>
      </c>
      <c r="Q60" s="4">
        <f t="shared" si="21"/>
        <v>50</v>
      </c>
      <c r="R60">
        <f t="shared" si="0"/>
        <v>250000</v>
      </c>
      <c r="S60">
        <f t="shared" si="1"/>
        <v>-26496876176940.957</v>
      </c>
      <c r="U60">
        <f t="shared" si="13"/>
        <v>0.74145409100000004</v>
      </c>
      <c r="V60">
        <f t="shared" si="14"/>
        <v>0.01</v>
      </c>
      <c r="W60">
        <f t="shared" si="15"/>
        <v>1.0320332452317441E-11</v>
      </c>
      <c r="X60">
        <f t="shared" si="16"/>
        <v>7.6520527172508289E-12</v>
      </c>
      <c r="Y60">
        <f t="shared" si="17"/>
        <v>1.0320332452317441E-13</v>
      </c>
      <c r="Z60">
        <f t="shared" si="18"/>
        <v>2.5650764105434377E-12</v>
      </c>
      <c r="AB60">
        <f t="shared" si="19"/>
        <v>-76.122493466905127</v>
      </c>
      <c r="AC60">
        <f t="shared" si="2"/>
        <v>-67.966512034561632</v>
      </c>
      <c r="AE60">
        <f t="shared" si="3"/>
        <v>0</v>
      </c>
      <c r="AF60">
        <f t="shared" si="24"/>
        <v>0</v>
      </c>
      <c r="AG60">
        <f t="shared" si="24"/>
        <v>-1.2825382052717188E-10</v>
      </c>
      <c r="AH60">
        <f t="shared" si="5"/>
        <v>-1.9130131793127074E-6</v>
      </c>
      <c r="AI60">
        <f t="shared" si="25"/>
        <v>-1.9131414331332347E-6</v>
      </c>
      <c r="AJ60">
        <f t="shared" si="7"/>
        <v>-8.1559814323434949</v>
      </c>
      <c r="AK60">
        <f t="shared" si="22"/>
        <v>-5.3285745426833593</v>
      </c>
      <c r="AL60">
        <f t="shared" si="26"/>
        <v>-13.484557888168288</v>
      </c>
      <c r="AN60">
        <f t="shared" si="27"/>
        <v>0</v>
      </c>
      <c r="AO60">
        <f t="shared" si="27"/>
        <v>0</v>
      </c>
      <c r="AP60">
        <f t="shared" si="27"/>
        <v>-2.0074420582609217E-13</v>
      </c>
      <c r="AQ60">
        <f t="shared" si="27"/>
        <v>-2.9942680057208684E-9</v>
      </c>
      <c r="AR60">
        <f t="shared" si="27"/>
        <v>-2.9944687499266948E-9</v>
      </c>
      <c r="AS60">
        <f t="shared" si="27"/>
        <v>-1.2765826457553966E-2</v>
      </c>
      <c r="AT60">
        <f t="shared" si="27"/>
        <v>-8.3403399630460184E-3</v>
      </c>
      <c r="AU60">
        <f t="shared" si="23"/>
        <v>-2.1106169415068734E-2</v>
      </c>
      <c r="AW60">
        <v>57</v>
      </c>
      <c r="AX60">
        <f>IF(Z60&gt;0, (R60*SUMPRODUCT(K60:$K$98, X60:$X$98)-K60*$AZ$3)/Z60, 0)</f>
        <v>-26496876176940.957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0.75951466000000001</v>
      </c>
      <c r="Q61" s="4">
        <f t="shared" si="21"/>
        <v>50</v>
      </c>
      <c r="R61">
        <f t="shared" si="0"/>
        <v>250000</v>
      </c>
      <c r="S61">
        <f t="shared" si="1"/>
        <v>-102643947588985.11</v>
      </c>
      <c r="U61">
        <f t="shared" si="13"/>
        <v>0.75951466000000001</v>
      </c>
      <c r="V61">
        <f t="shared" si="14"/>
        <v>0.01</v>
      </c>
      <c r="W61">
        <f t="shared" si="15"/>
        <v>2.5650764105434377E-12</v>
      </c>
      <c r="X61">
        <f t="shared" si="16"/>
        <v>1.9482131378279194E-12</v>
      </c>
      <c r="Y61">
        <f t="shared" si="17"/>
        <v>2.5650764105434379E-14</v>
      </c>
      <c r="Z61">
        <f t="shared" si="18"/>
        <v>5.9121250861008391E-13</v>
      </c>
      <c r="AB61">
        <f t="shared" si="19"/>
        <v>-67.966512034561632</v>
      </c>
      <c r="AC61">
        <f t="shared" si="2"/>
        <v>-60.684385747725862</v>
      </c>
      <c r="AE61">
        <f t="shared" si="3"/>
        <v>0</v>
      </c>
      <c r="AF61">
        <f t="shared" si="24"/>
        <v>0</v>
      </c>
      <c r="AG61">
        <f t="shared" si="24"/>
        <v>-2.9560625430504196E-11</v>
      </c>
      <c r="AH61">
        <f t="shared" si="5"/>
        <v>-4.870532844569799E-7</v>
      </c>
      <c r="AI61">
        <f t="shared" si="25"/>
        <v>-4.8708284508241036E-7</v>
      </c>
      <c r="AJ61">
        <f t="shared" si="7"/>
        <v>-7.2821262868357692</v>
      </c>
      <c r="AK61">
        <f t="shared" si="22"/>
        <v>-4.7576558424193145</v>
      </c>
      <c r="AL61">
        <f t="shared" si="26"/>
        <v>-12.039782616337929</v>
      </c>
      <c r="AN61">
        <f t="shared" si="27"/>
        <v>0</v>
      </c>
      <c r="AO61">
        <f t="shared" si="27"/>
        <v>0</v>
      </c>
      <c r="AP61">
        <f t="shared" si="27"/>
        <v>-4.1311246904336465E-14</v>
      </c>
      <c r="AQ61">
        <f t="shared" si="27"/>
        <v>-6.8066146087042147E-10</v>
      </c>
      <c r="AR61">
        <f t="shared" si="27"/>
        <v>-6.8070277211732581E-10</v>
      </c>
      <c r="AS61">
        <f t="shared" si="27"/>
        <v>-1.0176838704961739E-2</v>
      </c>
      <c r="AT61">
        <f t="shared" si="27"/>
        <v>-6.6488679562653917E-3</v>
      </c>
      <c r="AU61">
        <f t="shared" si="23"/>
        <v>-1.6825707341929903E-2</v>
      </c>
      <c r="AW61">
        <v>58</v>
      </c>
      <c r="AX61">
        <f>IF(Z61&gt;0, (R61*SUMPRODUCT(K61:$K$98, X61:$X$98)-K61*$AZ$3)/Z61, 0)</f>
        <v>-102643947588985.11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0.77745419500000001</v>
      </c>
      <c r="Q62" s="4">
        <f t="shared" si="21"/>
        <v>50</v>
      </c>
      <c r="R62">
        <f t="shared" si="0"/>
        <v>250000</v>
      </c>
      <c r="S62">
        <f t="shared" si="1"/>
        <v>-431184147703481.5</v>
      </c>
      <c r="U62">
        <f t="shared" si="13"/>
        <v>0.77745419500000001</v>
      </c>
      <c r="V62">
        <f t="shared" si="14"/>
        <v>0.01</v>
      </c>
      <c r="W62">
        <f t="shared" si="15"/>
        <v>5.9121250861008391E-13</v>
      </c>
      <c r="X62">
        <f t="shared" si="16"/>
        <v>4.5964064495538332E-13</v>
      </c>
      <c r="Y62">
        <f t="shared" si="17"/>
        <v>5.912125086100839E-15</v>
      </c>
      <c r="Z62">
        <f t="shared" si="18"/>
        <v>1.2565973856859976E-13</v>
      </c>
      <c r="AB62">
        <f t="shared" si="19"/>
        <v>-60.684385747725862</v>
      </c>
      <c r="AC62">
        <f t="shared" si="2"/>
        <v>-54.182487275343988</v>
      </c>
      <c r="AE62">
        <f t="shared" si="3"/>
        <v>0</v>
      </c>
      <c r="AF62">
        <f t="shared" si="24"/>
        <v>0</v>
      </c>
      <c r="AG62">
        <f t="shared" si="24"/>
        <v>-6.2829869284299879E-12</v>
      </c>
      <c r="AH62">
        <f t="shared" si="5"/>
        <v>-1.1491016123884582E-7</v>
      </c>
      <c r="AI62">
        <f t="shared" si="25"/>
        <v>-1.1491644422577425E-7</v>
      </c>
      <c r="AJ62">
        <f t="shared" si="7"/>
        <v>-6.5018984723818747</v>
      </c>
      <c r="AK62">
        <f t="shared" si="22"/>
        <v>-4.2479070023408108</v>
      </c>
      <c r="AL62">
        <f t="shared" si="26"/>
        <v>-10.749805589639131</v>
      </c>
      <c r="AN62">
        <f t="shared" si="27"/>
        <v>0</v>
      </c>
      <c r="AO62">
        <f t="shared" si="27"/>
        <v>0</v>
      </c>
      <c r="AP62">
        <f t="shared" si="27"/>
        <v>-7.8397609186035301E-15</v>
      </c>
      <c r="AQ62">
        <f t="shared" si="27"/>
        <v>-1.4338215270739796E-10</v>
      </c>
      <c r="AR62">
        <f t="shared" si="27"/>
        <v>-1.4338999246831655E-10</v>
      </c>
      <c r="AS62">
        <f t="shared" si="27"/>
        <v>-8.1129135109063149E-3</v>
      </c>
      <c r="AT62">
        <f t="shared" si="27"/>
        <v>-5.3004368276054195E-3</v>
      </c>
      <c r="AU62">
        <f t="shared" si="23"/>
        <v>-1.341335048190173E-2</v>
      </c>
      <c r="AW62">
        <v>59</v>
      </c>
      <c r="AX62">
        <f>IF(Z62&gt;0, (R62*SUMPRODUCT(K62:$K$98, X62:$X$98)-K62*$AZ$3)/Z62, 0)</f>
        <v>-431184147703481.5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0.79525030600000002</v>
      </c>
      <c r="Q63" s="4">
        <f t="shared" si="21"/>
        <v>50</v>
      </c>
      <c r="R63">
        <f t="shared" si="0"/>
        <v>250000</v>
      </c>
      <c r="S63">
        <f t="shared" si="1"/>
        <v>-1976823882274304.8</v>
      </c>
      <c r="U63">
        <f t="shared" si="13"/>
        <v>0.79525030600000002</v>
      </c>
      <c r="V63">
        <f t="shared" si="14"/>
        <v>0.01</v>
      </c>
      <c r="W63">
        <f t="shared" si="15"/>
        <v>1.2565973856859976E-13</v>
      </c>
      <c r="X63">
        <f t="shared" si="16"/>
        <v>9.9930945548558964E-14</v>
      </c>
      <c r="Y63">
        <f t="shared" si="17"/>
        <v>1.2565973856859976E-15</v>
      </c>
      <c r="Z63">
        <f t="shared" si="18"/>
        <v>2.4472195634354796E-14</v>
      </c>
      <c r="AB63">
        <f t="shared" si="19"/>
        <v>-54.182487275343988</v>
      </c>
      <c r="AC63">
        <f t="shared" si="2"/>
        <v>-48.377220781681537</v>
      </c>
      <c r="AE63">
        <f t="shared" si="3"/>
        <v>0</v>
      </c>
      <c r="AF63">
        <f t="shared" si="24"/>
        <v>0</v>
      </c>
      <c r="AG63">
        <f t="shared" si="24"/>
        <v>-1.2236097817177399E-12</v>
      </c>
      <c r="AH63">
        <f t="shared" si="5"/>
        <v>-2.4982736387139742E-8</v>
      </c>
      <c r="AI63">
        <f t="shared" si="25"/>
        <v>-2.498395999692146E-8</v>
      </c>
      <c r="AJ63">
        <f t="shared" si="7"/>
        <v>-5.805266493662451</v>
      </c>
      <c r="AK63">
        <f t="shared" si="22"/>
        <v>-3.7927741092740797</v>
      </c>
      <c r="AL63">
        <f t="shared" si="26"/>
        <v>-9.59804062792049</v>
      </c>
      <c r="AN63">
        <f t="shared" si="27"/>
        <v>0</v>
      </c>
      <c r="AO63">
        <f t="shared" si="27"/>
        <v>0</v>
      </c>
      <c r="AP63">
        <f t="shared" si="27"/>
        <v>-1.3632062856528538E-15</v>
      </c>
      <c r="AQ63">
        <f t="shared" si="27"/>
        <v>-2.7832911917349551E-11</v>
      </c>
      <c r="AR63">
        <f t="shared" si="27"/>
        <v>-2.7834275123635205E-11</v>
      </c>
      <c r="AS63">
        <f t="shared" si="27"/>
        <v>-6.4675649805127919E-3</v>
      </c>
      <c r="AT63">
        <f t="shared" si="27"/>
        <v>-4.2254757873589083E-3</v>
      </c>
      <c r="AU63">
        <f t="shared" si="23"/>
        <v>-1.0693040795705976E-2</v>
      </c>
      <c r="AW63">
        <v>60</v>
      </c>
      <c r="AX63">
        <f>IF(Z63&gt;0, (R63*SUMPRODUCT(K63:$K$98, X63:$X$98)-K63*$AZ$3)/Z63, 0)</f>
        <v>-1976823882274304.8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0.81288120699999999</v>
      </c>
      <c r="Q64" s="4">
        <f t="shared" si="21"/>
        <v>50</v>
      </c>
      <c r="R64">
        <f t="shared" si="0"/>
        <v>250000</v>
      </c>
      <c r="S64">
        <f t="shared" si="1"/>
        <v>-9965183781825964</v>
      </c>
      <c r="U64">
        <f t="shared" si="13"/>
        <v>0.81288120699999999</v>
      </c>
      <c r="V64">
        <f t="shared" si="14"/>
        <v>0.01</v>
      </c>
      <c r="W64">
        <f t="shared" si="15"/>
        <v>2.4472195634354796E-14</v>
      </c>
      <c r="X64">
        <f t="shared" si="16"/>
        <v>1.9892987925194456E-14</v>
      </c>
      <c r="Y64">
        <f t="shared" si="17"/>
        <v>2.4472195634354796E-16</v>
      </c>
      <c r="Z64">
        <f t="shared" si="18"/>
        <v>4.3344857528167919E-15</v>
      </c>
      <c r="AB64">
        <f t="shared" si="19"/>
        <v>-48.377220781681537</v>
      </c>
      <c r="AC64">
        <f t="shared" si="2"/>
        <v>-43.1939471265256</v>
      </c>
      <c r="AE64">
        <f t="shared" si="3"/>
        <v>0</v>
      </c>
      <c r="AF64">
        <f t="shared" si="24"/>
        <v>0</v>
      </c>
      <c r="AG64">
        <f t="shared" si="24"/>
        <v>-2.167242876408396E-13</v>
      </c>
      <c r="AH64">
        <f t="shared" si="5"/>
        <v>-4.9732469812986138E-9</v>
      </c>
      <c r="AI64">
        <f t="shared" si="25"/>
        <v>-4.9734637055862549E-9</v>
      </c>
      <c r="AJ64">
        <f t="shared" si="7"/>
        <v>-5.1832736551559364</v>
      </c>
      <c r="AK64">
        <f t="shared" si="22"/>
        <v>-3.3864054547177078</v>
      </c>
      <c r="AL64">
        <f t="shared" si="26"/>
        <v>-8.5696791148471085</v>
      </c>
      <c r="AN64">
        <f t="shared" si="27"/>
        <v>0</v>
      </c>
      <c r="AO64">
        <f t="shared" si="27"/>
        <v>0</v>
      </c>
      <c r="AP64">
        <f t="shared" si="27"/>
        <v>-2.1557986779004172E-16</v>
      </c>
      <c r="AQ64">
        <f t="shared" si="27"/>
        <v>-4.9469855842476712E-12</v>
      </c>
      <c r="AR64">
        <f t="shared" si="27"/>
        <v>-4.947201164115462E-12</v>
      </c>
      <c r="AS64">
        <f t="shared" si="27"/>
        <v>-5.1559032052278303E-3</v>
      </c>
      <c r="AT64">
        <f t="shared" si="27"/>
        <v>-3.3685234274312614E-3</v>
      </c>
      <c r="AU64">
        <f t="shared" si="23"/>
        <v>-8.524426637606294E-3</v>
      </c>
      <c r="AW64">
        <v>61</v>
      </c>
      <c r="AX64">
        <f>IF(Z64&gt;0, (R64*SUMPRODUCT(K64:$K$98, X64:$X$98)-K64*$AZ$3)/Z64, 0)</f>
        <v>-9965183781825964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0.83042254299999996</v>
      </c>
      <c r="Q65" s="4">
        <f t="shared" si="21"/>
        <v>50</v>
      </c>
      <c r="R65">
        <f t="shared" si="0"/>
        <v>250000</v>
      </c>
      <c r="S65">
        <f t="shared" si="1"/>
        <v>-5.5756531572554496E+16</v>
      </c>
      <c r="U65">
        <f t="shared" si="13"/>
        <v>0.83042254299999996</v>
      </c>
      <c r="V65">
        <f t="shared" si="14"/>
        <v>0.01</v>
      </c>
      <c r="W65">
        <f t="shared" si="15"/>
        <v>4.3344857528167919E-15</v>
      </c>
      <c r="X65">
        <f t="shared" si="16"/>
        <v>3.5994546814513894E-15</v>
      </c>
      <c r="Y65">
        <f t="shared" si="17"/>
        <v>4.3344857528167918E-17</v>
      </c>
      <c r="Z65">
        <f t="shared" si="18"/>
        <v>6.916862138372346E-16</v>
      </c>
      <c r="AB65">
        <f t="shared" si="19"/>
        <v>-43.1939471265256</v>
      </c>
      <c r="AC65">
        <f t="shared" si="2"/>
        <v>-38.566024220116454</v>
      </c>
      <c r="AE65">
        <f t="shared" si="3"/>
        <v>0</v>
      </c>
      <c r="AF65">
        <f t="shared" si="24"/>
        <v>0</v>
      </c>
      <c r="AG65">
        <f t="shared" si="24"/>
        <v>-3.4584310691861732E-14</v>
      </c>
      <c r="AH65">
        <f t="shared" si="5"/>
        <v>-8.9986367036284737E-10</v>
      </c>
      <c r="AI65">
        <f t="shared" si="25"/>
        <v>-8.9989825467353926E-10</v>
      </c>
      <c r="AJ65">
        <f t="shared" si="7"/>
        <v>-4.6279229064091467</v>
      </c>
      <c r="AK65">
        <f t="shared" si="22"/>
        <v>-3.0235762988567925</v>
      </c>
      <c r="AL65">
        <f t="shared" si="26"/>
        <v>-7.6514992061658376</v>
      </c>
      <c r="AN65">
        <f t="shared" si="27"/>
        <v>0</v>
      </c>
      <c r="AO65">
        <f t="shared" si="27"/>
        <v>0</v>
      </c>
      <c r="AP65">
        <f t="shared" si="27"/>
        <v>-3.0715792037795613E-17</v>
      </c>
      <c r="AQ65">
        <f t="shared" si="27"/>
        <v>-7.9920706263308127E-13</v>
      </c>
      <c r="AR65">
        <f t="shared" si="27"/>
        <v>-7.992377784251191E-13</v>
      </c>
      <c r="AS65">
        <f t="shared" si="27"/>
        <v>-4.1102544684709979E-3</v>
      </c>
      <c r="AT65">
        <f t="shared" si="27"/>
        <v>-2.6853662527368868E-3</v>
      </c>
      <c r="AU65">
        <f t="shared" si="23"/>
        <v>-6.7956207220071221E-3</v>
      </c>
      <c r="AW65">
        <v>62</v>
      </c>
      <c r="AX65">
        <f>IF(Z65&gt;0, (R65*SUMPRODUCT(K65:$K$98, X65:$X$98)-K65*$AZ$3)/Z65, 0)</f>
        <v>-5.5756531572554496E+16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0.84796327400000004</v>
      </c>
      <c r="Q66" s="4">
        <f t="shared" si="21"/>
        <v>50</v>
      </c>
      <c r="R66">
        <f t="shared" si="0"/>
        <v>250000</v>
      </c>
      <c r="S66">
        <f t="shared" si="1"/>
        <v>-3.5049116434503066E+17</v>
      </c>
      <c r="U66">
        <f t="shared" si="13"/>
        <v>0.84796327400000004</v>
      </c>
      <c r="V66">
        <f t="shared" si="14"/>
        <v>0.01</v>
      </c>
      <c r="W66">
        <f t="shared" si="15"/>
        <v>6.916862138372346E-16</v>
      </c>
      <c r="X66">
        <f t="shared" si="16"/>
        <v>5.8652450646608556E-16</v>
      </c>
      <c r="Y66">
        <f t="shared" si="17"/>
        <v>6.9168621383723463E-18</v>
      </c>
      <c r="Z66">
        <f t="shared" si="18"/>
        <v>9.8244845232776692E-17</v>
      </c>
      <c r="AB66">
        <f t="shared" si="19"/>
        <v>-38.566024220116454</v>
      </c>
      <c r="AC66">
        <f t="shared" si="2"/>
        <v>-34.433950196533239</v>
      </c>
      <c r="AE66">
        <f t="shared" si="3"/>
        <v>0</v>
      </c>
      <c r="AF66">
        <f t="shared" si="24"/>
        <v>0</v>
      </c>
      <c r="AG66">
        <f t="shared" si="24"/>
        <v>-4.9122422616388348E-15</v>
      </c>
      <c r="AH66">
        <f t="shared" si="5"/>
        <v>-1.4663112661652139E-10</v>
      </c>
      <c r="AI66">
        <f t="shared" si="25"/>
        <v>-1.4663603885878305E-10</v>
      </c>
      <c r="AJ66">
        <f t="shared" si="7"/>
        <v>-4.1320740235832147</v>
      </c>
      <c r="AK66">
        <f t="shared" si="22"/>
        <v>-2.699621695408152</v>
      </c>
      <c r="AL66">
        <f t="shared" si="26"/>
        <v>-6.8316957191380032</v>
      </c>
      <c r="AN66">
        <f t="shared" si="27"/>
        <v>0</v>
      </c>
      <c r="AO66">
        <f t="shared" si="27"/>
        <v>0</v>
      </c>
      <c r="AP66">
        <f t="shared" si="27"/>
        <v>-3.8953308370940677E-18</v>
      </c>
      <c r="AQ66">
        <f t="shared" si="27"/>
        <v>-1.1627617669585846E-13</v>
      </c>
      <c r="AR66">
        <f t="shared" si="27"/>
        <v>-1.1628007202669558E-13</v>
      </c>
      <c r="AS66">
        <f t="shared" si="27"/>
        <v>-3.276669697444673E-3</v>
      </c>
      <c r="AT66">
        <f t="shared" si="27"/>
        <v>-2.1407575356642114E-3</v>
      </c>
      <c r="AU66">
        <f t="shared" si="23"/>
        <v>-5.4174272332251647E-3</v>
      </c>
      <c r="AW66">
        <v>63</v>
      </c>
      <c r="AX66">
        <f>IF(Z66&gt;0, (R66*SUMPRODUCT(K66:$K$98, X66:$X$98)-K66*$AZ$3)/Z66, 0)</f>
        <v>-3.5049116434503066E+17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0.86550461000000001</v>
      </c>
      <c r="Q67" s="4">
        <f t="shared" si="21"/>
        <v>50</v>
      </c>
      <c r="R67">
        <f t="shared" ref="R67:R69" si="28">$C$6</f>
        <v>250000</v>
      </c>
      <c r="S67">
        <f t="shared" ref="S67:S69" si="29">AX67</f>
        <v>-2.5136556429421071E+18</v>
      </c>
      <c r="U67">
        <f t="shared" si="13"/>
        <v>0.86550461000000001</v>
      </c>
      <c r="V67">
        <f t="shared" si="14"/>
        <v>0.01</v>
      </c>
      <c r="W67">
        <f t="shared" si="15"/>
        <v>9.8244845232776692E-17</v>
      </c>
      <c r="X67">
        <f t="shared" si="16"/>
        <v>8.5031366457704745E-17</v>
      </c>
      <c r="Y67">
        <f t="shared" si="17"/>
        <v>9.8244845232776701E-19</v>
      </c>
      <c r="Z67">
        <f t="shared" si="18"/>
        <v>1.2231030322744178E-17</v>
      </c>
      <c r="AB67">
        <f t="shared" si="19"/>
        <v>-34.433950196533239</v>
      </c>
      <c r="AC67">
        <f t="shared" ref="AC67:AC69" si="30">S67*Z67</f>
        <v>-30.744598389761926</v>
      </c>
      <c r="AE67">
        <f t="shared" ref="AE67:AE69" si="31">$Z67*O67</f>
        <v>0</v>
      </c>
      <c r="AF67">
        <f t="shared" si="24"/>
        <v>0</v>
      </c>
      <c r="AG67">
        <f t="shared" si="24"/>
        <v>-6.1155151613720893E-16</v>
      </c>
      <c r="AH67">
        <f t="shared" ref="AH67:AH69" si="32">-X67*R67</f>
        <v>-2.1257841614426186E-11</v>
      </c>
      <c r="AI67">
        <f t="shared" ref="AI67:AI69" si="33">SUM(AE67:AH67)</f>
        <v>-2.1258453165942323E-11</v>
      </c>
      <c r="AJ67">
        <f t="shared" ref="AJ67:AJ69" si="34">AB67-AC67</f>
        <v>-3.6893518067713131</v>
      </c>
      <c r="AK67">
        <f t="shared" si="22"/>
        <v>-2.4103765137573268</v>
      </c>
      <c r="AL67">
        <f t="shared" si="26"/>
        <v>-6.0997283205498984</v>
      </c>
      <c r="AN67">
        <f t="shared" si="27"/>
        <v>0</v>
      </c>
      <c r="AO67">
        <f t="shared" si="27"/>
        <v>0</v>
      </c>
      <c r="AP67">
        <f t="shared" si="27"/>
        <v>-4.3299172477058265E-19</v>
      </c>
      <c r="AQ67">
        <f t="shared" si="27"/>
        <v>-1.5051012486518191E-14</v>
      </c>
      <c r="AR67">
        <f t="shared" si="27"/>
        <v>-1.5051445478242959E-14</v>
      </c>
      <c r="AS67">
        <f t="shared" si="27"/>
        <v>-2.6121410215602624E-3</v>
      </c>
      <c r="AT67">
        <f t="shared" si="27"/>
        <v>-1.7065988007527535E-3</v>
      </c>
      <c r="AU67">
        <f t="shared" si="23"/>
        <v>-4.3187398223280679E-3</v>
      </c>
      <c r="AW67">
        <v>64</v>
      </c>
      <c r="AX67">
        <f>IF(Z67&gt;0, (R67*SUMPRODUCT(K67:$K$98, X67:$X$98)-K67*$AZ$3)/Z67, 0)</f>
        <v>-2.5136556429421071E+18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0.88304594599999997</v>
      </c>
      <c r="Q68" s="4">
        <f t="shared" si="21"/>
        <v>50</v>
      </c>
      <c r="R68">
        <f t="shared" si="28"/>
        <v>250000</v>
      </c>
      <c r="S68">
        <f t="shared" si="29"/>
        <v>-2.0984107769154998E+19</v>
      </c>
      <c r="U68">
        <f t="shared" ref="U68:U69" si="38">M68</f>
        <v>0.88304594599999997</v>
      </c>
      <c r="V68">
        <f t="shared" ref="V68:V69" si="39">$C$10</f>
        <v>0.01</v>
      </c>
      <c r="W68">
        <f t="shared" ref="W68:W69" si="40">Z67</f>
        <v>1.2231030322744178E-17</v>
      </c>
      <c r="X68">
        <f t="shared" ref="X68:X69" si="41">U68*W68</f>
        <v>1.0800561741902317E-17</v>
      </c>
      <c r="Y68">
        <f t="shared" ref="Y68:Y69" si="42">V68*W68</f>
        <v>1.2231030322744178E-19</v>
      </c>
      <c r="Z68">
        <f t="shared" ref="Z68:Z69" si="43">MAX(0, W68-X68-Y68)</f>
        <v>1.3081582776144193E-18</v>
      </c>
      <c r="AB68">
        <f t="shared" ref="AB68:AB69" si="44">AC67</f>
        <v>-30.744598389761926</v>
      </c>
      <c r="AC68">
        <f t="shared" si="30"/>
        <v>-27.450534276573155</v>
      </c>
      <c r="AE68">
        <f t="shared" si="31"/>
        <v>0</v>
      </c>
      <c r="AF68">
        <f t="shared" si="24"/>
        <v>0</v>
      </c>
      <c r="AG68">
        <f t="shared" si="24"/>
        <v>-6.5407913880720963E-17</v>
      </c>
      <c r="AH68">
        <f t="shared" si="32"/>
        <v>-2.7001404354755793E-12</v>
      </c>
      <c r="AI68">
        <f t="shared" si="33"/>
        <v>-2.70020584338946E-12</v>
      </c>
      <c r="AJ68">
        <f t="shared" si="34"/>
        <v>-3.2940641131887709</v>
      </c>
      <c r="AK68">
        <f t="shared" si="22"/>
        <v>-2.152121887283335</v>
      </c>
      <c r="AL68">
        <f t="shared" si="26"/>
        <v>-5.4461860004748059</v>
      </c>
      <c r="AN68">
        <f t="shared" si="27"/>
        <v>0</v>
      </c>
      <c r="AO68">
        <f t="shared" si="27"/>
        <v>0</v>
      </c>
      <c r="AP68">
        <f t="shared" si="27"/>
        <v>-4.1348410993451849E-20</v>
      </c>
      <c r="AQ68">
        <f t="shared" si="27"/>
        <v>-1.7069267286170124E-15</v>
      </c>
      <c r="AR68">
        <f t="shared" si="27"/>
        <v>-1.7069680770280057E-15</v>
      </c>
      <c r="AS68">
        <f t="shared" si="27"/>
        <v>-2.0823828296877714E-3</v>
      </c>
      <c r="AT68">
        <f t="shared" si="27"/>
        <v>-1.3604901153960137E-3</v>
      </c>
      <c r="AU68">
        <f t="shared" si="23"/>
        <v>-3.4428729450854921E-3</v>
      </c>
      <c r="AW68">
        <v>65</v>
      </c>
      <c r="AX68">
        <f>IF(Z68&gt;0, (R68*SUMPRODUCT(K68:$K$98, X68:$X$98)-K68*$AZ$3)/Z68, 0)</f>
        <v>-2.0984107769154998E+19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50</v>
      </c>
      <c r="R69">
        <f t="shared" si="28"/>
        <v>250000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1.3081582776144193E-18</v>
      </c>
      <c r="X69">
        <f t="shared" si="41"/>
        <v>1.3081582776144193E-18</v>
      </c>
      <c r="Y69">
        <f t="shared" si="42"/>
        <v>1.3081582776144193E-20</v>
      </c>
      <c r="Z69">
        <f t="shared" si="43"/>
        <v>0</v>
      </c>
      <c r="AB69">
        <f t="shared" si="44"/>
        <v>-27.450534276573155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-3.270395694036048E-13</v>
      </c>
      <c r="AI69">
        <f t="shared" si="33"/>
        <v>-3.270395694036048E-13</v>
      </c>
      <c r="AJ69">
        <f t="shared" si="34"/>
        <v>-27.450534276573155</v>
      </c>
      <c r="AK69">
        <f t="shared" si="22"/>
        <v>-1.921537399360121</v>
      </c>
      <c r="AL69">
        <f t="shared" si="26"/>
        <v>-29.372071675933604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-1.8459112050648144E-16</v>
      </c>
      <c r="AR69">
        <f t="shared" si="27"/>
        <v>-1.8459112050648144E-16</v>
      </c>
      <c r="AS69">
        <f t="shared" si="27"/>
        <v>-1.5493919863748335E-2</v>
      </c>
      <c r="AT69">
        <f t="shared" si="27"/>
        <v>-1.0845743904623836E-3</v>
      </c>
      <c r="AU69">
        <f t="shared" si="23"/>
        <v>-1.6578494254210905E-2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103387.31864370214</v>
      </c>
      <c r="AO71" s="8">
        <f t="shared" si="47"/>
        <v>-10338.731864370215</v>
      </c>
      <c r="AP71" s="8">
        <f t="shared" si="47"/>
        <v>-2782.1565276281349</v>
      </c>
      <c r="AQ71" s="8">
        <f t="shared" si="47"/>
        <v>-43423.245024487609</v>
      </c>
      <c r="AR71" s="8">
        <f t="shared" si="47"/>
        <v>46843.185227216185</v>
      </c>
      <c r="AS71" s="8">
        <f t="shared" si="47"/>
        <v>-5370.3863825956887</v>
      </c>
      <c r="AT71" s="8">
        <f t="shared" si="47"/>
        <v>3132.7253898474837</v>
      </c>
      <c r="AU71" s="8">
        <f t="shared" si="47"/>
        <v>44605.524234467965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12" priority="1" operator="lessThan">
      <formula>0</formula>
    </cfRule>
  </conditionalFormatting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85D61-3EE0-49C2-90CA-712E3250756B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'S.26.04.D'!C3*(1+C12)</f>
        <v>16964.642725354643</v>
      </c>
      <c r="K3">
        <v>1</v>
      </c>
      <c r="L3" s="2">
        <v>0</v>
      </c>
      <c r="O3">
        <f>$C$3</f>
        <v>16964.642725354643</v>
      </c>
      <c r="P3">
        <f>O3*C5</f>
        <v>1696.4642725354643</v>
      </c>
      <c r="Q3" s="4">
        <f>B8</f>
        <v>2519.9082039999998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16964.642725354643</v>
      </c>
      <c r="AF3">
        <f t="shared" ref="AF3:AG34" si="4">-$Z3*P3</f>
        <v>-1696.4642725354643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12748.270248819179</v>
      </c>
      <c r="AJ3">
        <f t="shared" ref="AJ3:AJ66" si="7">AB3-AC3</f>
        <v>0</v>
      </c>
      <c r="AL3">
        <f t="shared" ref="AL3:AL34" si="8">SUM(AI3:AK3)</f>
        <v>12748.270248819179</v>
      </c>
      <c r="AN3">
        <f t="shared" ref="AN3:AU34" si="9">AE3*$K3</f>
        <v>16964.642725354643</v>
      </c>
      <c r="AO3">
        <f t="shared" si="9"/>
        <v>-1696.4642725354643</v>
      </c>
      <c r="AP3">
        <f t="shared" si="9"/>
        <v>-2519.9082039999998</v>
      </c>
      <c r="AQ3">
        <f t="shared" si="9"/>
        <v>0</v>
      </c>
      <c r="AR3">
        <f t="shared" si="9"/>
        <v>12748.270248819179</v>
      </c>
      <c r="AS3">
        <f t="shared" si="9"/>
        <v>0</v>
      </c>
      <c r="AT3">
        <f t="shared" si="9"/>
        <v>0</v>
      </c>
      <c r="AU3">
        <f t="shared" si="9"/>
        <v>12748.270248819179</v>
      </c>
      <c r="AW3">
        <v>0</v>
      </c>
      <c r="AX3">
        <f>IF(Z3&gt;0, (R3*SUMPRODUCT(K3:$K$98, X3:$X$98)-K3*$AZ$3)/Z3, 0)</f>
        <v>0</v>
      </c>
      <c r="AZ3">
        <f>C6*SUMPRODUCT(X4:X98, K4:K98)/1</f>
        <v>9805.5736720403147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1.784809E-3</v>
      </c>
      <c r="R4">
        <f t="shared" si="0"/>
        <v>500000</v>
      </c>
      <c r="S4">
        <f t="shared" si="1"/>
        <v>1063.1259149983828</v>
      </c>
      <c r="U4">
        <f t="shared" ref="U4:U67" si="13">M4</f>
        <v>1.784809E-3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1.784809E-3</v>
      </c>
      <c r="Y4">
        <f t="shared" ref="Y4:Y67" si="17">V4*W4</f>
        <v>0.01</v>
      </c>
      <c r="Z4">
        <f t="shared" ref="Z4:Z67" si="18">MAX(0, W4-X4-Y4)</f>
        <v>0.98821519099999999</v>
      </c>
      <c r="AB4">
        <f t="shared" ref="AB4:AB67" si="19">AC3</f>
        <v>0</v>
      </c>
      <c r="AC4">
        <f t="shared" si="2"/>
        <v>1050.5971791471766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-892.40449999999998</v>
      </c>
      <c r="AI4">
        <f t="shared" si="6"/>
        <v>-892.40449999999998</v>
      </c>
      <c r="AJ4">
        <f t="shared" si="7"/>
        <v>-1050.5971791471766</v>
      </c>
      <c r="AK4">
        <f>G4*SUM(AB4, AE4:AF4)</f>
        <v>0</v>
      </c>
      <c r="AL4">
        <f t="shared" si="8"/>
        <v>-1943.0016791471767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-796.78973214285702</v>
      </c>
      <c r="AR4">
        <f t="shared" si="9"/>
        <v>-796.78973214285702</v>
      </c>
      <c r="AS4">
        <f t="shared" si="9"/>
        <v>-938.03319566712184</v>
      </c>
      <c r="AT4">
        <f t="shared" si="9"/>
        <v>0</v>
      </c>
      <c r="AU4">
        <f t="shared" si="9"/>
        <v>-1734.8229278099791</v>
      </c>
      <c r="AW4">
        <v>1</v>
      </c>
      <c r="AX4">
        <f>IF(Z4&gt;0, (R4*SUMPRODUCT(K4:$K$98, X4:$X$98)-K4*$AZ$3)/Z4, 0)</f>
        <v>1063.1259149983828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1.7924099999999999E-3</v>
      </c>
      <c r="Q5" s="4">
        <f t="shared" ref="Q5:Q68" si="21">$C$8</f>
        <v>50</v>
      </c>
      <c r="R5">
        <f t="shared" si="0"/>
        <v>500000</v>
      </c>
      <c r="S5">
        <f t="shared" si="1"/>
        <v>1220.4457525241257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1050.5971791471766</v>
      </c>
      <c r="AC5">
        <f t="shared" si="2"/>
        <v>1191.8406426714419</v>
      </c>
      <c r="AE5">
        <f t="shared" si="3"/>
        <v>0</v>
      </c>
      <c r="AF5">
        <f t="shared" si="4"/>
        <v>0</v>
      </c>
      <c r="AG5">
        <f t="shared" si="4"/>
        <v>-48.828087614974983</v>
      </c>
      <c r="AH5">
        <f t="shared" si="5"/>
        <v>-885.64339525015498</v>
      </c>
      <c r="AI5">
        <f t="shared" si="6"/>
        <v>-934.47148286512993</v>
      </c>
      <c r="AJ5">
        <f t="shared" si="7"/>
        <v>-141.24346352426528</v>
      </c>
      <c r="AK5">
        <f>G5*SUM(AB5, AE5:AF5)</f>
        <v>73.541802540302371</v>
      </c>
      <c r="AL5">
        <f t="shared" si="8"/>
        <v>-1002.1731438490929</v>
      </c>
      <c r="AN5">
        <f t="shared" si="9"/>
        <v>0</v>
      </c>
      <c r="AO5">
        <f t="shared" si="9"/>
        <v>0</v>
      </c>
      <c r="AP5">
        <f t="shared" si="9"/>
        <v>-38.92545249918286</v>
      </c>
      <c r="AQ5">
        <f t="shared" si="9"/>
        <v>-706.0294923869219</v>
      </c>
      <c r="AR5">
        <f t="shared" si="9"/>
        <v>-744.95494488610484</v>
      </c>
      <c r="AS5">
        <f t="shared" si="9"/>
        <v>-112.59842436564514</v>
      </c>
      <c r="AT5">
        <f t="shared" si="9"/>
        <v>58.627074729195122</v>
      </c>
      <c r="AU5">
        <f t="shared" si="9"/>
        <v>-798.92629452255483</v>
      </c>
      <c r="AW5">
        <v>2</v>
      </c>
      <c r="AX5">
        <f>IF(Z5&gt;0, (R5*SUMPRODUCT(K5:$K$98, X5:$X$98)-K5*$AZ$3)/Z5, 0)</f>
        <v>1220.4457525241257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1.8014369999999999E-3</v>
      </c>
      <c r="Q6" s="4">
        <f t="shared" si="21"/>
        <v>50</v>
      </c>
      <c r="R6">
        <f t="shared" si="0"/>
        <v>500000</v>
      </c>
      <c r="S6">
        <f t="shared" si="1"/>
        <v>1371.2851409429491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1191.8406426714419</v>
      </c>
      <c r="AC6">
        <f t="shared" si="2"/>
        <v>1323.3407892730238</v>
      </c>
      <c r="AE6">
        <f t="shared" si="3"/>
        <v>0</v>
      </c>
      <c r="AF6">
        <f t="shared" si="4"/>
        <v>0</v>
      </c>
      <c r="AG6">
        <f t="shared" si="4"/>
        <v>-48.251846015156381</v>
      </c>
      <c r="AH6">
        <f t="shared" si="5"/>
        <v>-879.6072366885769</v>
      </c>
      <c r="AI6">
        <f t="shared" si="6"/>
        <v>-927.85908270373329</v>
      </c>
      <c r="AJ6">
        <f t="shared" si="7"/>
        <v>-131.50014660158195</v>
      </c>
      <c r="AK6">
        <f>G6*SUM(AB6, AE6:AF6)</f>
        <v>83.428844987000943</v>
      </c>
      <c r="AL6">
        <f t="shared" si="8"/>
        <v>-975.93038431831428</v>
      </c>
      <c r="AN6">
        <f t="shared" si="9"/>
        <v>0</v>
      </c>
      <c r="AO6">
        <f t="shared" si="9"/>
        <v>0</v>
      </c>
      <c r="AP6">
        <f t="shared" si="9"/>
        <v>-34.344710914122558</v>
      </c>
      <c r="AQ6">
        <f t="shared" si="9"/>
        <v>-626.08705690866486</v>
      </c>
      <c r="AR6">
        <f t="shared" si="9"/>
        <v>-660.43176782278749</v>
      </c>
      <c r="AS6">
        <f t="shared" si="9"/>
        <v>-93.599206935573875</v>
      </c>
      <c r="AT6">
        <f t="shared" si="9"/>
        <v>59.383003959634181</v>
      </c>
      <c r="AU6">
        <f t="shared" si="9"/>
        <v>-694.64797079872721</v>
      </c>
      <c r="AW6">
        <v>3</v>
      </c>
      <c r="AX6">
        <f>IF(Z6&gt;0, (R6*SUMPRODUCT(K6:$K$98, X6:$X$98)-K6*$AZ$3)/Z6, 0)</f>
        <v>1371.2851409429491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1.8114139999999999E-3</v>
      </c>
      <c r="Q7" s="4">
        <f t="shared" si="21"/>
        <v>50</v>
      </c>
      <c r="R7">
        <f t="shared" si="0"/>
        <v>500000</v>
      </c>
      <c r="S7">
        <f t="shared" si="1"/>
        <v>1515.2996641651816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1323.3407892730238</v>
      </c>
      <c r="AC7">
        <f t="shared" si="2"/>
        <v>1445.048052889807</v>
      </c>
      <c r="AE7">
        <f t="shared" si="3"/>
        <v>0</v>
      </c>
      <c r="AF7">
        <f t="shared" si="4"/>
        <v>0</v>
      </c>
      <c r="AG7">
        <f t="shared" si="4"/>
        <v>-47.681923485607115</v>
      </c>
      <c r="AH7">
        <f t="shared" si="5"/>
        <v>-874.04069397698481</v>
      </c>
      <c r="AI7">
        <f t="shared" si="6"/>
        <v>-921.72261746259187</v>
      </c>
      <c r="AJ7">
        <f t="shared" si="7"/>
        <v>-121.70726361678317</v>
      </c>
      <c r="AK7">
        <f>G7*SUM(AB7, AE7:AF7)</f>
        <v>92.633855249111676</v>
      </c>
      <c r="AL7">
        <f t="shared" si="8"/>
        <v>-950.79602583026337</v>
      </c>
      <c r="AN7">
        <f t="shared" si="9"/>
        <v>0</v>
      </c>
      <c r="AO7">
        <f t="shared" si="9"/>
        <v>0</v>
      </c>
      <c r="AP7">
        <f t="shared" si="9"/>
        <v>-30.302724388219225</v>
      </c>
      <c r="AQ7">
        <f t="shared" si="9"/>
        <v>-555.46866228387853</v>
      </c>
      <c r="AR7">
        <f t="shared" si="9"/>
        <v>-585.77138667209772</v>
      </c>
      <c r="AS7">
        <f t="shared" si="9"/>
        <v>-77.347166301648258</v>
      </c>
      <c r="AT7">
        <f t="shared" si="9"/>
        <v>58.870489683146737</v>
      </c>
      <c r="AU7">
        <f t="shared" si="9"/>
        <v>-604.24806329059925</v>
      </c>
      <c r="AW7">
        <v>4</v>
      </c>
      <c r="AX7">
        <f>IF(Z7&gt;0, (R7*SUMPRODUCT(K7:$K$98, X7:$X$98)-K7*$AZ$3)/Z7, 0)</f>
        <v>1515.2996641651816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1.8237660000000001E-3</v>
      </c>
      <c r="Q8" s="4">
        <f t="shared" si="21"/>
        <v>50</v>
      </c>
      <c r="R8">
        <f t="shared" si="0"/>
        <v>500000</v>
      </c>
      <c r="S8">
        <f t="shared" si="1"/>
        <v>1652.4981384664866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1445.048052889807</v>
      </c>
      <c r="AC8">
        <f t="shared" si="2"/>
        <v>1557.2528910750789</v>
      </c>
      <c r="AE8">
        <f t="shared" si="3"/>
        <v>0</v>
      </c>
      <c r="AF8">
        <f t="shared" si="4"/>
        <v>0</v>
      </c>
      <c r="AG8">
        <f t="shared" si="4"/>
        <v>-47.118143579883395</v>
      </c>
      <c r="AH8">
        <f t="shared" si="5"/>
        <v>-869.60670867651754</v>
      </c>
      <c r="AI8">
        <f t="shared" si="6"/>
        <v>-916.72485225640094</v>
      </c>
      <c r="AJ8">
        <f t="shared" si="7"/>
        <v>-112.20483818527191</v>
      </c>
      <c r="AK8">
        <f t="shared" ref="AK8:AK71" si="22">G8*SUM(AB8:AB8, AE8:AF8)</f>
        <v>101.1533637022865</v>
      </c>
      <c r="AL8">
        <f t="shared" si="8"/>
        <v>-927.77632673938638</v>
      </c>
      <c r="AN8">
        <f t="shared" si="9"/>
        <v>0</v>
      </c>
      <c r="AO8">
        <f t="shared" si="9"/>
        <v>0</v>
      </c>
      <c r="AP8">
        <f t="shared" si="9"/>
        <v>-26.73610005883074</v>
      </c>
      <c r="AQ8">
        <f t="shared" si="9"/>
        <v>-493.43820041611633</v>
      </c>
      <c r="AR8">
        <f t="shared" si="9"/>
        <v>-520.17430047494702</v>
      </c>
      <c r="AS8">
        <f t="shared" si="9"/>
        <v>-63.668038527883063</v>
      </c>
      <c r="AT8">
        <f t="shared" si="9"/>
        <v>57.397135110948319</v>
      </c>
      <c r="AU8">
        <f t="shared" si="9"/>
        <v>-526.44520389188187</v>
      </c>
      <c r="AW8">
        <v>5</v>
      </c>
      <c r="AX8">
        <f>IF(Z8&gt;0, (R8*SUMPRODUCT(K8:$K$98, X8:$X$98)-K8*$AZ$3)/Z8, 0)</f>
        <v>1652.4981384664866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1.843244E-3</v>
      </c>
      <c r="Q9" s="4">
        <f t="shared" si="21"/>
        <v>50</v>
      </c>
      <c r="R9">
        <f t="shared" si="0"/>
        <v>500000</v>
      </c>
      <c r="S9">
        <f t="shared" si="1"/>
        <v>1782.5899429821263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1557.2528910750789</v>
      </c>
      <c r="AC9">
        <f t="shared" si="2"/>
        <v>1659.9517446492728</v>
      </c>
      <c r="AE9">
        <f t="shared" si="3"/>
        <v>0</v>
      </c>
      <c r="AF9">
        <f t="shared" si="4"/>
        <v>0</v>
      </c>
      <c r="AG9">
        <f t="shared" si="4"/>
        <v>-46.560111908639797</v>
      </c>
      <c r="AH9">
        <f t="shared" si="5"/>
        <v>-868.50235444758584</v>
      </c>
      <c r="AI9">
        <f t="shared" si="6"/>
        <v>-915.06246635622563</v>
      </c>
      <c r="AJ9">
        <f t="shared" si="7"/>
        <v>-102.69885357419389</v>
      </c>
      <c r="AK9">
        <f t="shared" si="22"/>
        <v>109.00770237525553</v>
      </c>
      <c r="AL9">
        <f t="shared" si="8"/>
        <v>-908.75361755516394</v>
      </c>
      <c r="AN9">
        <f t="shared" si="9"/>
        <v>0</v>
      </c>
      <c r="AO9">
        <f t="shared" si="9"/>
        <v>0</v>
      </c>
      <c r="AP9">
        <f t="shared" si="9"/>
        <v>-23.588801698415704</v>
      </c>
      <c r="AQ9">
        <f t="shared" si="9"/>
        <v>-440.01032157892325</v>
      </c>
      <c r="AR9">
        <f t="shared" si="9"/>
        <v>-463.59912327733895</v>
      </c>
      <c r="AS9">
        <f t="shared" si="9"/>
        <v>-52.030435329919349</v>
      </c>
      <c r="AT9">
        <f t="shared" si="9"/>
        <v>55.226694471339407</v>
      </c>
      <c r="AU9">
        <f t="shared" si="9"/>
        <v>-460.40286413591889</v>
      </c>
      <c r="AW9">
        <v>6</v>
      </c>
      <c r="AX9">
        <f>IF(Z9&gt;0, (R9*SUMPRODUCT(K9:$K$98, X9:$X$98)-K9*$AZ$3)/Z9, 0)</f>
        <v>1782.5899429821263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1.8660479999999999E-3</v>
      </c>
      <c r="Q10" s="4">
        <f t="shared" si="21"/>
        <v>50</v>
      </c>
      <c r="R10">
        <f t="shared" si="0"/>
        <v>500000</v>
      </c>
      <c r="S10">
        <f t="shared" si="1"/>
        <v>1904.2566954739918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1659.9517446492728</v>
      </c>
      <c r="AC10">
        <f t="shared" si="2"/>
        <v>1752.206649847416</v>
      </c>
      <c r="AE10">
        <f t="shared" si="3"/>
        <v>0</v>
      </c>
      <c r="AF10">
        <f t="shared" si="4"/>
        <v>0</v>
      </c>
      <c r="AG10">
        <f t="shared" si="4"/>
        <v>-46.007627385846504</v>
      </c>
      <c r="AH10">
        <f t="shared" si="5"/>
        <v>-868.83403706893478</v>
      </c>
      <c r="AI10">
        <f t="shared" si="6"/>
        <v>-914.84166445478127</v>
      </c>
      <c r="AJ10">
        <f t="shared" si="7"/>
        <v>-92.254905198143206</v>
      </c>
      <c r="AK10">
        <f t="shared" si="22"/>
        <v>116.19662212544911</v>
      </c>
      <c r="AL10">
        <f t="shared" si="8"/>
        <v>-890.89994752747532</v>
      </c>
      <c r="AN10">
        <f t="shared" si="9"/>
        <v>0</v>
      </c>
      <c r="AO10">
        <f t="shared" si="9"/>
        <v>0</v>
      </c>
      <c r="AP10">
        <f t="shared" si="9"/>
        <v>-20.811514147499842</v>
      </c>
      <c r="AQ10">
        <f t="shared" si="9"/>
        <v>-393.0163949261181</v>
      </c>
      <c r="AR10">
        <f t="shared" si="9"/>
        <v>-413.82790907361795</v>
      </c>
      <c r="AS10">
        <f t="shared" si="9"/>
        <v>-41.731433977359579</v>
      </c>
      <c r="AT10">
        <f t="shared" si="9"/>
        <v>52.56145084324443</v>
      </c>
      <c r="AU10">
        <f t="shared" si="9"/>
        <v>-402.99789220773312</v>
      </c>
      <c r="AW10">
        <v>7</v>
      </c>
      <c r="AX10">
        <f>IF(Z10&gt;0, (R10*SUMPRODUCT(K10:$K$98, X10:$X$98)-K10*$AZ$3)/Z10, 0)</f>
        <v>1904.2566954739918</v>
      </c>
    </row>
    <row r="11" spans="1:52" x14ac:dyDescent="0.25">
      <c r="A11" t="s">
        <v>33</v>
      </c>
      <c r="C11" s="12">
        <f>AU100</f>
        <v>1997.7855484404349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1.8888519999999999E-3</v>
      </c>
      <c r="Q11" s="4">
        <f t="shared" si="21"/>
        <v>50</v>
      </c>
      <c r="R11">
        <f t="shared" si="0"/>
        <v>500000</v>
      </c>
      <c r="S11">
        <f t="shared" si="1"/>
        <v>2017.5988290925172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1752.206649847416</v>
      </c>
      <c r="AC11">
        <f t="shared" si="2"/>
        <v>1834.4270645436782</v>
      </c>
      <c r="AE11">
        <f t="shared" si="3"/>
        <v>0</v>
      </c>
      <c r="AF11">
        <f t="shared" si="4"/>
        <v>0</v>
      </c>
      <c r="AG11">
        <f t="shared" si="4"/>
        <v>-45.460649512985029</v>
      </c>
      <c r="AH11">
        <f t="shared" si="5"/>
        <v>-869.01599003010938</v>
      </c>
      <c r="AI11">
        <f t="shared" si="6"/>
        <v>-914.47663954309439</v>
      </c>
      <c r="AJ11">
        <f t="shared" si="7"/>
        <v>-82.220414696262196</v>
      </c>
      <c r="AK11">
        <f t="shared" si="22"/>
        <v>122.65446548931914</v>
      </c>
      <c r="AL11">
        <f t="shared" si="8"/>
        <v>-874.04258875003745</v>
      </c>
      <c r="AN11">
        <f t="shared" si="9"/>
        <v>0</v>
      </c>
      <c r="AO11">
        <f t="shared" si="9"/>
        <v>0</v>
      </c>
      <c r="AP11">
        <f t="shared" si="9"/>
        <v>-18.360793871343134</v>
      </c>
      <c r="AQ11">
        <f t="shared" si="9"/>
        <v>-350.98098321904791</v>
      </c>
      <c r="AR11">
        <f t="shared" si="9"/>
        <v>-369.34177709039102</v>
      </c>
      <c r="AS11">
        <f t="shared" si="9"/>
        <v>-33.207446493328746</v>
      </c>
      <c r="AT11">
        <f t="shared" si="9"/>
        <v>49.538081447910351</v>
      </c>
      <c r="AU11">
        <f t="shared" si="9"/>
        <v>-353.01114213580939</v>
      </c>
      <c r="AW11">
        <v>8</v>
      </c>
      <c r="AX11">
        <f>IF(Z11&gt;0, (R11*SUMPRODUCT(K11:$K$98, X11:$X$98)-K11*$AZ$3)/Z11, 0)</f>
        <v>2017.5988290925172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1.917357E-3</v>
      </c>
      <c r="Q12" s="4">
        <f t="shared" si="21"/>
        <v>50</v>
      </c>
      <c r="R12">
        <f t="shared" si="0"/>
        <v>500000</v>
      </c>
      <c r="S12">
        <f t="shared" si="1"/>
        <v>2123.5666556783231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1834.4270645436782</v>
      </c>
      <c r="AC12">
        <f t="shared" si="2"/>
        <v>1907.7646613446113</v>
      </c>
      <c r="AE12">
        <f t="shared" si="3"/>
        <v>0</v>
      </c>
      <c r="AF12">
        <f t="shared" si="4"/>
        <v>0</v>
      </c>
      <c r="AG12">
        <f t="shared" si="4"/>
        <v>-44.918878723286909</v>
      </c>
      <c r="AH12">
        <f t="shared" si="5"/>
        <v>-871.6429456826844</v>
      </c>
      <c r="AI12">
        <f t="shared" si="6"/>
        <v>-916.56182440597127</v>
      </c>
      <c r="AJ12">
        <f t="shared" si="7"/>
        <v>-73.33759680093317</v>
      </c>
      <c r="AK12">
        <f t="shared" si="22"/>
        <v>128.40989451805748</v>
      </c>
      <c r="AL12">
        <f t="shared" si="8"/>
        <v>-861.48952668884692</v>
      </c>
      <c r="AN12">
        <f t="shared" si="9"/>
        <v>0</v>
      </c>
      <c r="AO12">
        <f t="shared" si="9"/>
        <v>0</v>
      </c>
      <c r="AP12">
        <f t="shared" si="9"/>
        <v>-16.198197978549036</v>
      </c>
      <c r="AQ12">
        <f t="shared" si="9"/>
        <v>-314.32318441765045</v>
      </c>
      <c r="AR12">
        <f t="shared" si="9"/>
        <v>-330.5213823961995</v>
      </c>
      <c r="AS12">
        <f t="shared" si="9"/>
        <v>-26.446272614473525</v>
      </c>
      <c r="AT12">
        <f t="shared" si="9"/>
        <v>46.305895270038711</v>
      </c>
      <c r="AU12">
        <f t="shared" si="9"/>
        <v>-310.6617597406343</v>
      </c>
      <c r="AW12">
        <v>9</v>
      </c>
      <c r="AX12">
        <f>IF(Z12&gt;0, (R12*SUMPRODUCT(K12:$K$98, X12:$X$98)-K12*$AZ$3)/Z12, 0)</f>
        <v>2123.5666556783231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1.947287E-3</v>
      </c>
      <c r="Q13" s="4">
        <f t="shared" si="21"/>
        <v>50</v>
      </c>
      <c r="R13">
        <f t="shared" si="0"/>
        <v>500000</v>
      </c>
      <c r="S13">
        <f t="shared" si="1"/>
        <v>2221.945356160636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1907.7646613446113</v>
      </c>
      <c r="AC13">
        <f t="shared" si="2"/>
        <v>1972.2973519448017</v>
      </c>
      <c r="AE13">
        <f t="shared" si="3"/>
        <v>0</v>
      </c>
      <c r="AF13">
        <f t="shared" si="4"/>
        <v>0</v>
      </c>
      <c r="AG13">
        <f t="shared" si="4"/>
        <v>-44.38221998746161</v>
      </c>
      <c r="AH13">
        <f t="shared" si="5"/>
        <v>-874.69948592433195</v>
      </c>
      <c r="AI13">
        <f t="shared" si="6"/>
        <v>-919.08170591179351</v>
      </c>
      <c r="AJ13">
        <f t="shared" si="7"/>
        <v>-64.532690600190335</v>
      </c>
      <c r="AK13">
        <f t="shared" si="22"/>
        <v>133.54352629412281</v>
      </c>
      <c r="AL13">
        <f t="shared" si="8"/>
        <v>-850.07087021786106</v>
      </c>
      <c r="AN13">
        <f t="shared" si="9"/>
        <v>0</v>
      </c>
      <c r="AO13">
        <f t="shared" si="9"/>
        <v>0</v>
      </c>
      <c r="AP13">
        <f t="shared" si="9"/>
        <v>-14.289887016443297</v>
      </c>
      <c r="AQ13">
        <f t="shared" si="9"/>
        <v>-281.62982452727516</v>
      </c>
      <c r="AR13">
        <f t="shared" si="9"/>
        <v>-295.91971154371839</v>
      </c>
      <c r="AS13">
        <f t="shared" si="9"/>
        <v>-20.777799258449271</v>
      </c>
      <c r="AT13">
        <f t="shared" si="9"/>
        <v>42.997441386653442</v>
      </c>
      <c r="AU13">
        <f t="shared" si="9"/>
        <v>-273.70006941551424</v>
      </c>
      <c r="AW13">
        <v>10</v>
      </c>
      <c r="AX13">
        <f>IF(Z13&gt;0, (R13*SUMPRODUCT(K13:$K$98, X13:$X$98)-K13*$AZ$3)/Z13, 0)</f>
        <v>2221.945356160636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1.9819680000000002E-3</v>
      </c>
      <c r="Q14" s="4">
        <f t="shared" si="21"/>
        <v>50</v>
      </c>
      <c r="R14">
        <f t="shared" si="0"/>
        <v>500000</v>
      </c>
      <c r="S14">
        <f t="shared" si="1"/>
        <v>2313.4682291132335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1972.2973519448017</v>
      </c>
      <c r="AC14">
        <f t="shared" si="2"/>
        <v>2028.9317015405977</v>
      </c>
      <c r="AE14">
        <f t="shared" si="3"/>
        <v>0</v>
      </c>
      <c r="AF14">
        <f t="shared" si="4"/>
        <v>0</v>
      </c>
      <c r="AG14">
        <f t="shared" si="4"/>
        <v>-43.85043364780288</v>
      </c>
      <c r="AH14">
        <f t="shared" si="5"/>
        <v>-879.64139784109318</v>
      </c>
      <c r="AI14">
        <f t="shared" si="6"/>
        <v>-923.49183148889608</v>
      </c>
      <c r="AJ14">
        <f t="shared" si="7"/>
        <v>-56.634349595796039</v>
      </c>
      <c r="AK14">
        <f t="shared" si="22"/>
        <v>138.06081463613614</v>
      </c>
      <c r="AL14">
        <f t="shared" si="8"/>
        <v>-842.06536644855601</v>
      </c>
      <c r="AN14">
        <f t="shared" si="9"/>
        <v>0</v>
      </c>
      <c r="AO14">
        <f t="shared" si="9"/>
        <v>0</v>
      </c>
      <c r="AP14">
        <f t="shared" si="9"/>
        <v>-12.60595182811487</v>
      </c>
      <c r="AQ14">
        <f t="shared" si="9"/>
        <v>-252.87588205541147</v>
      </c>
      <c r="AR14">
        <f t="shared" si="9"/>
        <v>-265.48183388352635</v>
      </c>
      <c r="AS14">
        <f t="shared" si="9"/>
        <v>-16.281022179970918</v>
      </c>
      <c r="AT14">
        <f t="shared" si="9"/>
        <v>39.68918512030794</v>
      </c>
      <c r="AU14">
        <f t="shared" si="9"/>
        <v>-242.07367094318934</v>
      </c>
      <c r="AW14">
        <v>11</v>
      </c>
      <c r="AX14">
        <f>IF(Z14&gt;0, (R14*SUMPRODUCT(K14:$K$98, X14:$X$98)-K14*$AZ$3)/Z14, 0)</f>
        <v>2313.4682291132335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2.0299509999999999E-3</v>
      </c>
      <c r="Q15" s="4">
        <f t="shared" si="21"/>
        <v>50</v>
      </c>
      <c r="R15">
        <f t="shared" si="0"/>
        <v>500000</v>
      </c>
      <c r="S15">
        <f t="shared" si="1"/>
        <v>2398.3582357063096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2028.9317015405977</v>
      </c>
      <c r="AC15">
        <f t="shared" si="2"/>
        <v>2078.0774035236427</v>
      </c>
      <c r="AE15">
        <f t="shared" si="3"/>
        <v>0</v>
      </c>
      <c r="AF15">
        <f t="shared" si="4"/>
        <v>0</v>
      </c>
      <c r="AG15">
        <f t="shared" si="4"/>
        <v>-43.322915079691057</v>
      </c>
      <c r="AH15">
        <f t="shared" si="5"/>
        <v>-890.1423163379111</v>
      </c>
      <c r="AI15">
        <f t="shared" si="6"/>
        <v>-933.46523141760213</v>
      </c>
      <c r="AJ15">
        <f t="shared" si="7"/>
        <v>-49.145701983045001</v>
      </c>
      <c r="AK15">
        <f t="shared" si="22"/>
        <v>142.02521910784185</v>
      </c>
      <c r="AL15">
        <f t="shared" si="8"/>
        <v>-840.58571429280528</v>
      </c>
      <c r="AN15">
        <f t="shared" si="9"/>
        <v>0</v>
      </c>
      <c r="AO15">
        <f t="shared" si="9"/>
        <v>0</v>
      </c>
      <c r="AP15">
        <f t="shared" si="9"/>
        <v>-11.119913254744899</v>
      </c>
      <c r="AQ15">
        <f t="shared" si="9"/>
        <v>-228.47736178065722</v>
      </c>
      <c r="AR15">
        <f t="shared" si="9"/>
        <v>-239.59727503540211</v>
      </c>
      <c r="AS15">
        <f t="shared" si="9"/>
        <v>-12.614477624364467</v>
      </c>
      <c r="AT15">
        <f t="shared" si="9"/>
        <v>36.454336315094551</v>
      </c>
      <c r="AU15">
        <f t="shared" si="9"/>
        <v>-215.75741634467204</v>
      </c>
      <c r="AW15">
        <v>12</v>
      </c>
      <c r="AX15">
        <f>IF(Z15&gt;0, (R15*SUMPRODUCT(K15:$K$98, X15:$X$98)-K15*$AZ$3)/Z15, 0)</f>
        <v>2398.3582357063096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2.0855349999999999E-3</v>
      </c>
      <c r="Q16" s="4">
        <f t="shared" si="21"/>
        <v>50</v>
      </c>
      <c r="R16">
        <f t="shared" si="0"/>
        <v>500000</v>
      </c>
      <c r="S16">
        <f t="shared" si="1"/>
        <v>2475.8120616059018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2078.0774035236427</v>
      </c>
      <c r="AC16">
        <f t="shared" si="2"/>
        <v>2119.2621703487512</v>
      </c>
      <c r="AE16">
        <f t="shared" si="3"/>
        <v>0</v>
      </c>
      <c r="AF16">
        <f t="shared" si="4"/>
        <v>0</v>
      </c>
      <c r="AG16">
        <f t="shared" si="4"/>
        <v>-42.799334473193426</v>
      </c>
      <c r="AH16">
        <f t="shared" si="5"/>
        <v>-903.514557007235</v>
      </c>
      <c r="AI16">
        <f t="shared" si="6"/>
        <v>-946.31389148042842</v>
      </c>
      <c r="AJ16">
        <f t="shared" si="7"/>
        <v>-41.184766825108454</v>
      </c>
      <c r="AK16">
        <f t="shared" si="22"/>
        <v>145.46541824665499</v>
      </c>
      <c r="AL16">
        <f t="shared" si="8"/>
        <v>-842.03324005888192</v>
      </c>
      <c r="AN16">
        <f t="shared" si="9"/>
        <v>0</v>
      </c>
      <c r="AO16">
        <f t="shared" si="9"/>
        <v>0</v>
      </c>
      <c r="AP16">
        <f t="shared" si="9"/>
        <v>-9.8085028159890317</v>
      </c>
      <c r="AQ16">
        <f t="shared" si="9"/>
        <v>-207.0622168726286</v>
      </c>
      <c r="AR16">
        <f t="shared" si="9"/>
        <v>-216.87071968861764</v>
      </c>
      <c r="AS16">
        <f t="shared" si="9"/>
        <v>-9.4384855828293635</v>
      </c>
      <c r="AT16">
        <f t="shared" si="9"/>
        <v>33.336919418571483</v>
      </c>
      <c r="AU16">
        <f t="shared" si="9"/>
        <v>-192.97228585287553</v>
      </c>
      <c r="AW16">
        <v>13</v>
      </c>
      <c r="AX16">
        <f>IF(Z16&gt;0, (R16*SUMPRODUCT(K16:$K$98, X16:$X$98)-K16*$AZ$3)/Z16, 0)</f>
        <v>2475.8120616059018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2.1420699999999998E-3</v>
      </c>
      <c r="Q17" s="4">
        <f t="shared" si="21"/>
        <v>50</v>
      </c>
      <c r="R17">
        <f t="shared" si="0"/>
        <v>500000</v>
      </c>
      <c r="S17">
        <f t="shared" si="1"/>
        <v>2546.105635015701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2119.2621703487512</v>
      </c>
      <c r="AC17">
        <f t="shared" si="2"/>
        <v>2152.9697111598416</v>
      </c>
      <c r="AE17">
        <f t="shared" si="3"/>
        <v>0</v>
      </c>
      <c r="AF17">
        <f t="shared" si="4"/>
        <v>0</v>
      </c>
      <c r="AG17">
        <f t="shared" si="4"/>
        <v>-42.279661958066498</v>
      </c>
      <c r="AH17">
        <f t="shared" si="5"/>
        <v>-916.79170394993434</v>
      </c>
      <c r="AI17">
        <f t="shared" si="6"/>
        <v>-959.07136590800087</v>
      </c>
      <c r="AJ17">
        <f t="shared" si="7"/>
        <v>-33.707540811090439</v>
      </c>
      <c r="AK17">
        <f t="shared" si="22"/>
        <v>148.34835192441258</v>
      </c>
      <c r="AL17">
        <f t="shared" si="8"/>
        <v>-844.43055479467876</v>
      </c>
      <c r="AN17">
        <f t="shared" si="9"/>
        <v>0</v>
      </c>
      <c r="AO17">
        <f t="shared" si="9"/>
        <v>0</v>
      </c>
      <c r="AP17">
        <f t="shared" si="9"/>
        <v>-8.6512565073232999</v>
      </c>
      <c r="AQ17">
        <f t="shared" si="9"/>
        <v>-187.59374667005019</v>
      </c>
      <c r="AR17">
        <f t="shared" si="9"/>
        <v>-196.24500317737349</v>
      </c>
      <c r="AS17">
        <f t="shared" si="9"/>
        <v>-6.8972306845082363</v>
      </c>
      <c r="AT17">
        <f t="shared" si="9"/>
        <v>30.355011972651369</v>
      </c>
      <c r="AU17">
        <f t="shared" si="9"/>
        <v>-172.78722188923038</v>
      </c>
      <c r="AW17">
        <v>14</v>
      </c>
      <c r="AX17">
        <f>IF(Z17&gt;0, (R17*SUMPRODUCT(K17:$K$98, X17:$X$98)-K17*$AZ$3)/Z17, 0)</f>
        <v>2546.105635015701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2.2014550000000002E-3</v>
      </c>
      <c r="Q18" s="4">
        <f t="shared" si="21"/>
        <v>50</v>
      </c>
      <c r="R18">
        <f t="shared" si="0"/>
        <v>500000</v>
      </c>
      <c r="S18">
        <f t="shared" si="1"/>
        <v>2610.3342600422316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2152.9697111598416</v>
      </c>
      <c r="AC18">
        <f t="shared" si="2"/>
        <v>2180.3489624216822</v>
      </c>
      <c r="AE18">
        <f t="shared" si="3"/>
        <v>0</v>
      </c>
      <c r="AF18">
        <f t="shared" si="4"/>
        <v>0</v>
      </c>
      <c r="AG18">
        <f t="shared" si="4"/>
        <v>-41.763788565269941</v>
      </c>
      <c r="AH18">
        <f t="shared" si="5"/>
        <v>-930.76773215895287</v>
      </c>
      <c r="AI18">
        <f t="shared" si="6"/>
        <v>-972.53152072422279</v>
      </c>
      <c r="AJ18">
        <f t="shared" si="7"/>
        <v>-27.379251261840636</v>
      </c>
      <c r="AK18">
        <f t="shared" si="22"/>
        <v>150.70787978118892</v>
      </c>
      <c r="AL18">
        <f t="shared" si="8"/>
        <v>-849.2028922048745</v>
      </c>
      <c r="AN18">
        <f t="shared" si="9"/>
        <v>0</v>
      </c>
      <c r="AO18">
        <f t="shared" si="9"/>
        <v>0</v>
      </c>
      <c r="AP18">
        <f t="shared" si="9"/>
        <v>-7.6300880271033362</v>
      </c>
      <c r="AQ18">
        <f t="shared" si="9"/>
        <v>-170.04778477079833</v>
      </c>
      <c r="AR18">
        <f t="shared" si="9"/>
        <v>-177.67787279790167</v>
      </c>
      <c r="AS18">
        <f t="shared" si="9"/>
        <v>-5.0020868417513951</v>
      </c>
      <c r="AT18">
        <f t="shared" si="9"/>
        <v>27.533766179077631</v>
      </c>
      <c r="AU18">
        <f t="shared" si="9"/>
        <v>-155.14619346057543</v>
      </c>
      <c r="AW18">
        <v>15</v>
      </c>
      <c r="AX18">
        <f>IF(Z18&gt;0, (R18*SUMPRODUCT(K18:$K$98, X18:$X$98)-K18*$AZ$3)/Z18, 0)</f>
        <v>2610.3342600422316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2.2708170000000001E-3</v>
      </c>
      <c r="Q19" s="4">
        <f t="shared" si="21"/>
        <v>50</v>
      </c>
      <c r="R19">
        <f t="shared" si="0"/>
        <v>500000</v>
      </c>
      <c r="S19">
        <f t="shared" si="1"/>
        <v>2669.2985108926832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2180.3489624216822</v>
      </c>
      <c r="AC19">
        <f t="shared" si="2"/>
        <v>2202.241354375788</v>
      </c>
      <c r="AE19">
        <f t="shared" si="3"/>
        <v>0</v>
      </c>
      <c r="AF19">
        <f t="shared" si="4"/>
        <v>0</v>
      </c>
      <c r="AG19">
        <f t="shared" si="4"/>
        <v>-41.251312758558818</v>
      </c>
      <c r="AH19">
        <f t="shared" si="5"/>
        <v>-948.37921058420579</v>
      </c>
      <c r="AI19">
        <f t="shared" si="6"/>
        <v>-989.6305233427646</v>
      </c>
      <c r="AJ19">
        <f t="shared" si="7"/>
        <v>-21.892391954105733</v>
      </c>
      <c r="AK19">
        <f t="shared" si="22"/>
        <v>152.62442736951778</v>
      </c>
      <c r="AL19">
        <f t="shared" si="8"/>
        <v>-858.89848792735256</v>
      </c>
      <c r="AN19">
        <f t="shared" si="9"/>
        <v>0</v>
      </c>
      <c r="AO19">
        <f t="shared" si="9"/>
        <v>0</v>
      </c>
      <c r="AP19">
        <f t="shared" si="9"/>
        <v>-6.7289826903829102</v>
      </c>
      <c r="AQ19">
        <f t="shared" si="9"/>
        <v>-154.70119288788138</v>
      </c>
      <c r="AR19">
        <f t="shared" si="9"/>
        <v>-161.43017557826428</v>
      </c>
      <c r="AS19">
        <f t="shared" si="9"/>
        <v>-3.5711233572728176</v>
      </c>
      <c r="AT19">
        <f t="shared" si="9"/>
        <v>24.896350230357349</v>
      </c>
      <c r="AU19">
        <f t="shared" si="9"/>
        <v>-140.10494870517977</v>
      </c>
      <c r="AW19">
        <v>16</v>
      </c>
      <c r="AX19">
        <f>IF(Z19&gt;0, (R19*SUMPRODUCT(K19:$K$98, X19:$X$98)-K19*$AZ$3)/Z19, 0)</f>
        <v>2669.2985108926832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2.3392280000000001E-3</v>
      </c>
      <c r="Q20" s="4">
        <f t="shared" si="21"/>
        <v>50</v>
      </c>
      <c r="R20">
        <f t="shared" si="0"/>
        <v>500000</v>
      </c>
      <c r="S20">
        <f t="shared" si="1"/>
        <v>2723.1098070396761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2202.241354375788</v>
      </c>
      <c r="AC20">
        <f t="shared" si="2"/>
        <v>2218.9153192779995</v>
      </c>
      <c r="AE20">
        <f t="shared" si="3"/>
        <v>0</v>
      </c>
      <c r="AF20">
        <f t="shared" si="4"/>
        <v>0</v>
      </c>
      <c r="AG20">
        <f t="shared" si="4"/>
        <v>-40.742303405131644</v>
      </c>
      <c r="AH20">
        <f t="shared" si="5"/>
        <v>-964.9622584157803</v>
      </c>
      <c r="AI20">
        <f t="shared" si="6"/>
        <v>-1005.704561820912</v>
      </c>
      <c r="AJ20">
        <f t="shared" si="7"/>
        <v>-16.673964902211537</v>
      </c>
      <c r="AK20">
        <f t="shared" si="22"/>
        <v>154.15689480630516</v>
      </c>
      <c r="AL20">
        <f t="shared" si="8"/>
        <v>-868.2216319168183</v>
      </c>
      <c r="AN20">
        <f t="shared" si="9"/>
        <v>0</v>
      </c>
      <c r="AO20">
        <f t="shared" si="9"/>
        <v>0</v>
      </c>
      <c r="AP20">
        <f t="shared" si="9"/>
        <v>-5.9338859274626969</v>
      </c>
      <c r="AQ20">
        <f t="shared" si="9"/>
        <v>-140.54129215052708</v>
      </c>
      <c r="AR20">
        <f t="shared" si="9"/>
        <v>-146.4751780779898</v>
      </c>
      <c r="AS20">
        <f t="shared" si="9"/>
        <v>-2.4284686288939157</v>
      </c>
      <c r="AT20">
        <f t="shared" si="9"/>
        <v>22.452079344077177</v>
      </c>
      <c r="AU20">
        <f t="shared" si="9"/>
        <v>-126.45156736280651</v>
      </c>
      <c r="AW20">
        <v>17</v>
      </c>
      <c r="AX20">
        <f>IF(Z20&gt;0, (R20*SUMPRODUCT(K20:$K$98, X20:$X$98)-K20*$AZ$3)/Z20, 0)</f>
        <v>2723.1098070396761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2.4176169999999999E-3</v>
      </c>
      <c r="Q21" s="4">
        <f t="shared" si="21"/>
        <v>50</v>
      </c>
      <c r="R21">
        <f t="shared" si="0"/>
        <v>500000</v>
      </c>
      <c r="S21">
        <f t="shared" si="1"/>
        <v>2772.848229209842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2218.9153192779995</v>
      </c>
      <c r="AC21">
        <f t="shared" si="2"/>
        <v>2231.3875608686258</v>
      </c>
      <c r="AE21">
        <f t="shared" si="3"/>
        <v>0</v>
      </c>
      <c r="AF21">
        <f t="shared" si="4"/>
        <v>0</v>
      </c>
      <c r="AG21">
        <f t="shared" si="4"/>
        <v>-40.236381085748924</v>
      </c>
      <c r="AH21">
        <f t="shared" si="5"/>
        <v>-984.99285331404144</v>
      </c>
      <c r="AI21">
        <f t="shared" si="6"/>
        <v>-1025.2292343997904</v>
      </c>
      <c r="AJ21">
        <f t="shared" si="7"/>
        <v>-12.472241590626254</v>
      </c>
      <c r="AK21">
        <f t="shared" si="22"/>
        <v>155.32407234945998</v>
      </c>
      <c r="AL21">
        <f t="shared" si="8"/>
        <v>-882.37740364095657</v>
      </c>
      <c r="AN21">
        <f t="shared" si="9"/>
        <v>0</v>
      </c>
      <c r="AO21">
        <f t="shared" si="9"/>
        <v>0</v>
      </c>
      <c r="AP21">
        <f t="shared" si="9"/>
        <v>-5.2323225041908703</v>
      </c>
      <c r="AQ21">
        <f t="shared" si="9"/>
        <v>-128.08806691334448</v>
      </c>
      <c r="AR21">
        <f t="shared" si="9"/>
        <v>-133.32038941753532</v>
      </c>
      <c r="AS21">
        <f t="shared" si="9"/>
        <v>-1.6218851842879252</v>
      </c>
      <c r="AT21">
        <f t="shared" si="9"/>
        <v>20.198278703660492</v>
      </c>
      <c r="AU21">
        <f t="shared" si="9"/>
        <v>-114.74399589816275</v>
      </c>
      <c r="AW21">
        <v>18</v>
      </c>
      <c r="AX21">
        <f>IF(Z21&gt;0, (R21*SUMPRODUCT(K21:$K$98, X21:$X$98)-K21*$AZ$3)/Z21, 0)</f>
        <v>2772.848229209842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2.502181E-3</v>
      </c>
      <c r="Q22" s="4">
        <f t="shared" si="21"/>
        <v>50</v>
      </c>
      <c r="R22">
        <f t="shared" si="0"/>
        <v>500000</v>
      </c>
      <c r="S22">
        <f t="shared" si="1"/>
        <v>2818.6892938202295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2231.3875608686258</v>
      </c>
      <c r="AC22">
        <f t="shared" si="2"/>
        <v>2239.9187205098833</v>
      </c>
      <c r="AE22">
        <f t="shared" si="3"/>
        <v>0</v>
      </c>
      <c r="AF22">
        <f t="shared" si="4"/>
        <v>0</v>
      </c>
      <c r="AG22">
        <f t="shared" si="4"/>
        <v>-39.733338566629918</v>
      </c>
      <c r="AH22">
        <f t="shared" si="5"/>
        <v>-1006.7870826152032</v>
      </c>
      <c r="AI22">
        <f t="shared" si="6"/>
        <v>-1046.5204211818332</v>
      </c>
      <c r="AJ22">
        <f t="shared" si="7"/>
        <v>-8.5311596412575454</v>
      </c>
      <c r="AK22">
        <f t="shared" si="22"/>
        <v>156.19712926080382</v>
      </c>
      <c r="AL22">
        <f t="shared" si="8"/>
        <v>-898.85445156228684</v>
      </c>
      <c r="AN22">
        <f t="shared" si="9"/>
        <v>0</v>
      </c>
      <c r="AO22">
        <f t="shared" si="9"/>
        <v>0</v>
      </c>
      <c r="AP22">
        <f t="shared" si="9"/>
        <v>-4.6133098760652702</v>
      </c>
      <c r="AQ22">
        <f t="shared" si="9"/>
        <v>-116.89480317731083</v>
      </c>
      <c r="AR22">
        <f t="shared" si="9"/>
        <v>-121.50811305337612</v>
      </c>
      <c r="AS22">
        <f t="shared" si="9"/>
        <v>-0.99052544908362672</v>
      </c>
      <c r="AT22">
        <f t="shared" si="9"/>
        <v>18.135545238000578</v>
      </c>
      <c r="AU22">
        <f t="shared" si="9"/>
        <v>-104.36309326445915</v>
      </c>
      <c r="AW22">
        <v>19</v>
      </c>
      <c r="AX22">
        <f>IF(Z22&gt;0, (R22*SUMPRODUCT(K22:$K$98, X22:$X$98)-K22*$AZ$3)/Z22, 0)</f>
        <v>2818.6892938202295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2.5943469999999999E-3</v>
      </c>
      <c r="Q23" s="4">
        <f t="shared" si="21"/>
        <v>50</v>
      </c>
      <c r="R23">
        <f t="shared" si="0"/>
        <v>500000</v>
      </c>
      <c r="S23">
        <f t="shared" si="1"/>
        <v>2861.1242694469024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2239.9187205098833</v>
      </c>
      <c r="AC23">
        <f t="shared" si="2"/>
        <v>2245.0053696134669</v>
      </c>
      <c r="AE23">
        <f t="shared" si="3"/>
        <v>0</v>
      </c>
      <c r="AF23">
        <f t="shared" si="4"/>
        <v>0</v>
      </c>
      <c r="AG23">
        <f t="shared" si="4"/>
        <v>-39.2329231132533</v>
      </c>
      <c r="AH23">
        <f t="shared" si="5"/>
        <v>-1030.8206771032062</v>
      </c>
      <c r="AI23">
        <f t="shared" si="6"/>
        <v>-1070.0536002164595</v>
      </c>
      <c r="AJ23">
        <f t="shared" si="7"/>
        <v>-5.0866491035835679</v>
      </c>
      <c r="AK23">
        <f t="shared" si="22"/>
        <v>156.79431043569184</v>
      </c>
      <c r="AL23">
        <f t="shared" si="8"/>
        <v>-918.3459388843512</v>
      </c>
      <c r="AN23">
        <f t="shared" si="9"/>
        <v>0</v>
      </c>
      <c r="AO23">
        <f t="shared" si="9"/>
        <v>0</v>
      </c>
      <c r="AP23">
        <f t="shared" si="9"/>
        <v>-4.0671502238103372</v>
      </c>
      <c r="AQ23">
        <f t="shared" si="9"/>
        <v>-106.86184497357415</v>
      </c>
      <c r="AR23">
        <f t="shared" si="9"/>
        <v>-110.92899519738448</v>
      </c>
      <c r="AS23">
        <f t="shared" si="9"/>
        <v>-0.52731645766909163</v>
      </c>
      <c r="AT23">
        <f t="shared" si="9"/>
        <v>16.254358945925382</v>
      </c>
      <c r="AU23">
        <f t="shared" si="9"/>
        <v>-95.201952709128193</v>
      </c>
      <c r="AW23">
        <v>20</v>
      </c>
      <c r="AX23">
        <f>IF(Z23&gt;0, (R23*SUMPRODUCT(K23:$K$98, X23:$X$98)-K23*$AZ$3)/Z23, 0)</f>
        <v>2861.1242694469024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2.6922130000000002E-3</v>
      </c>
      <c r="Q24" s="4">
        <f t="shared" si="21"/>
        <v>50</v>
      </c>
      <c r="R24">
        <f t="shared" si="0"/>
        <v>500000</v>
      </c>
      <c r="S24">
        <f t="shared" si="1"/>
        <v>2900.5515001086087</v>
      </c>
      <c r="U24">
        <f t="shared" si="13"/>
        <v>2.6922130000000002E-3</v>
      </c>
      <c r="V24">
        <f t="shared" si="14"/>
        <v>0.01</v>
      </c>
      <c r="W24">
        <f t="shared" si="15"/>
        <v>0.78465846226506597</v>
      </c>
      <c r="X24">
        <f t="shared" si="16"/>
        <v>2.11246771267002E-3</v>
      </c>
      <c r="Y24">
        <f t="shared" si="17"/>
        <v>7.8465846226506604E-3</v>
      </c>
      <c r="Z24">
        <f t="shared" si="18"/>
        <v>0.77469940992974529</v>
      </c>
      <c r="AB24">
        <f t="shared" si="19"/>
        <v>2245.0053696134669</v>
      </c>
      <c r="AC24">
        <f t="shared" si="2"/>
        <v>2247.0555356049767</v>
      </c>
      <c r="AE24">
        <f t="shared" si="3"/>
        <v>0</v>
      </c>
      <c r="AF24">
        <f t="shared" si="4"/>
        <v>0</v>
      </c>
      <c r="AG24">
        <f t="shared" si="4"/>
        <v>-38.734970496487264</v>
      </c>
      <c r="AH24">
        <f t="shared" si="5"/>
        <v>-1056.2338563350099</v>
      </c>
      <c r="AI24">
        <f t="shared" si="6"/>
        <v>-1094.9688268314972</v>
      </c>
      <c r="AJ24">
        <f t="shared" si="7"/>
        <v>-2.0501659915098571</v>
      </c>
      <c r="AK24">
        <f t="shared" si="22"/>
        <v>157.1503758729427</v>
      </c>
      <c r="AL24">
        <f t="shared" si="8"/>
        <v>-939.86861695006428</v>
      </c>
      <c r="AN24">
        <f t="shared" si="9"/>
        <v>0</v>
      </c>
      <c r="AO24">
        <f t="shared" si="9"/>
        <v>0</v>
      </c>
      <c r="AP24">
        <f t="shared" si="9"/>
        <v>-3.5852938275595876</v>
      </c>
      <c r="AQ24">
        <f t="shared" si="9"/>
        <v>-97.764595584777652</v>
      </c>
      <c r="AR24">
        <f t="shared" si="9"/>
        <v>-101.34988941233723</v>
      </c>
      <c r="AS24">
        <f t="shared" si="9"/>
        <v>-0.18976256805202571</v>
      </c>
      <c r="AT24">
        <f t="shared" si="9"/>
        <v>14.545777766037697</v>
      </c>
      <c r="AU24">
        <f t="shared" si="9"/>
        <v>-86.993874214351564</v>
      </c>
      <c r="AW24">
        <v>21</v>
      </c>
      <c r="AX24">
        <f>IF(Z24&gt;0, (R24*SUMPRODUCT(K24:$K$98, X24:$X$98)-K24*$AZ$3)/Z24, 0)</f>
        <v>2900.5515001086087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2.807183E-3</v>
      </c>
      <c r="Q25" s="4">
        <f t="shared" si="21"/>
        <v>50</v>
      </c>
      <c r="R25">
        <f t="shared" si="0"/>
        <v>500000</v>
      </c>
      <c r="S25">
        <f t="shared" si="1"/>
        <v>2937.4991295562149</v>
      </c>
      <c r="U25">
        <f t="shared" si="13"/>
        <v>2.807183E-3</v>
      </c>
      <c r="V25">
        <f t="shared" si="14"/>
        <v>0.01</v>
      </c>
      <c r="W25">
        <f t="shared" si="15"/>
        <v>0.77469940992974529</v>
      </c>
      <c r="X25">
        <f t="shared" si="16"/>
        <v>2.1747230136648123E-3</v>
      </c>
      <c r="Y25">
        <f t="shared" si="17"/>
        <v>7.7469940992974532E-3</v>
      </c>
      <c r="Z25">
        <f t="shared" si="18"/>
        <v>0.76477769281678298</v>
      </c>
      <c r="AB25">
        <f t="shared" si="19"/>
        <v>2247.0555356049767</v>
      </c>
      <c r="AC25">
        <f t="shared" si="2"/>
        <v>2246.5338069533104</v>
      </c>
      <c r="AE25">
        <f t="shared" si="3"/>
        <v>0</v>
      </c>
      <c r="AF25">
        <f t="shared" si="4"/>
        <v>0</v>
      </c>
      <c r="AG25">
        <f t="shared" si="4"/>
        <v>-38.238884640839146</v>
      </c>
      <c r="AH25">
        <f t="shared" si="5"/>
        <v>-1087.3615068324061</v>
      </c>
      <c r="AI25">
        <f t="shared" si="6"/>
        <v>-1125.6003914732453</v>
      </c>
      <c r="AJ25">
        <f t="shared" si="7"/>
        <v>0.521728651666308</v>
      </c>
      <c r="AK25">
        <f t="shared" si="22"/>
        <v>157.29388749234838</v>
      </c>
      <c r="AL25">
        <f t="shared" si="8"/>
        <v>-967.78477532923057</v>
      </c>
      <c r="AN25">
        <f t="shared" si="9"/>
        <v>0</v>
      </c>
      <c r="AO25">
        <f t="shared" si="9"/>
        <v>0</v>
      </c>
      <c r="AP25">
        <f t="shared" si="9"/>
        <v>-3.1601574226796973</v>
      </c>
      <c r="AQ25">
        <f t="shared" si="9"/>
        <v>-89.862284667233979</v>
      </c>
      <c r="AR25">
        <f t="shared" si="9"/>
        <v>-93.022442089913682</v>
      </c>
      <c r="AS25">
        <f t="shared" si="9"/>
        <v>4.311696553583818E-2</v>
      </c>
      <c r="AT25">
        <f t="shared" si="9"/>
        <v>12.999161737322622</v>
      </c>
      <c r="AU25">
        <f t="shared" si="9"/>
        <v>-79.980163387055214</v>
      </c>
      <c r="AW25">
        <v>22</v>
      </c>
      <c r="AX25">
        <f>IF(Z25&gt;0, (R25*SUMPRODUCT(K25:$K$98, X25:$X$98)-K25*$AZ$3)/Z25, 0)</f>
        <v>2937.4991295562149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2.939255E-3</v>
      </c>
      <c r="Q26" s="4">
        <f t="shared" si="21"/>
        <v>50</v>
      </c>
      <c r="R26">
        <f t="shared" si="0"/>
        <v>500000</v>
      </c>
      <c r="S26">
        <f t="shared" si="1"/>
        <v>2971.9815733122</v>
      </c>
      <c r="U26">
        <f t="shared" si="13"/>
        <v>2.939255E-3</v>
      </c>
      <c r="V26">
        <f t="shared" si="14"/>
        <v>0.01</v>
      </c>
      <c r="W26">
        <f t="shared" si="15"/>
        <v>0.76477769281678298</v>
      </c>
      <c r="X26">
        <f t="shared" si="16"/>
        <v>2.2478766575001934E-3</v>
      </c>
      <c r="Y26">
        <f t="shared" si="17"/>
        <v>7.6477769281678301E-3</v>
      </c>
      <c r="Z26">
        <f t="shared" si="18"/>
        <v>0.75488203923111497</v>
      </c>
      <c r="AB26">
        <f t="shared" si="19"/>
        <v>2246.5338069533104</v>
      </c>
      <c r="AC26">
        <f t="shared" si="2"/>
        <v>2243.495510619211</v>
      </c>
      <c r="AE26">
        <f t="shared" si="3"/>
        <v>0</v>
      </c>
      <c r="AF26">
        <f t="shared" si="4"/>
        <v>0</v>
      </c>
      <c r="AG26">
        <f t="shared" si="4"/>
        <v>-37.744101961555749</v>
      </c>
      <c r="AH26">
        <f t="shared" si="5"/>
        <v>-1123.9383287500966</v>
      </c>
      <c r="AI26">
        <f t="shared" si="6"/>
        <v>-1161.6824307116524</v>
      </c>
      <c r="AJ26">
        <f t="shared" si="7"/>
        <v>3.0382963340994138</v>
      </c>
      <c r="AK26">
        <f t="shared" si="22"/>
        <v>157.25736648673174</v>
      </c>
      <c r="AL26">
        <f t="shared" si="8"/>
        <v>-1001.3867678908213</v>
      </c>
      <c r="AN26">
        <f t="shared" si="9"/>
        <v>0</v>
      </c>
      <c r="AO26">
        <f t="shared" si="9"/>
        <v>0</v>
      </c>
      <c r="AP26">
        <f t="shared" si="9"/>
        <v>-2.785060124953127</v>
      </c>
      <c r="AQ26">
        <f t="shared" si="9"/>
        <v>-82.933111655342969</v>
      </c>
      <c r="AR26">
        <f t="shared" si="9"/>
        <v>-85.718171780296103</v>
      </c>
      <c r="AS26">
        <f t="shared" si="9"/>
        <v>0.22418967542294013</v>
      </c>
      <c r="AT26">
        <f t="shared" si="9"/>
        <v>11.60369959797778</v>
      </c>
      <c r="AU26">
        <f t="shared" si="9"/>
        <v>-73.890282506895389</v>
      </c>
      <c r="AW26">
        <v>23</v>
      </c>
      <c r="AX26">
        <f>IF(Z26&gt;0, (R26*SUMPRODUCT(K26:$K$98, X26:$X$98)-K26*$AZ$3)/Z26, 0)</f>
        <v>2971.9815733122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3.7729310000000002E-3</v>
      </c>
      <c r="Q27" s="4">
        <f t="shared" si="21"/>
        <v>50</v>
      </c>
      <c r="R27">
        <f t="shared" si="0"/>
        <v>500000</v>
      </c>
      <c r="S27">
        <f t="shared" si="1"/>
        <v>3006.2170675240532</v>
      </c>
      <c r="U27">
        <f t="shared" si="13"/>
        <v>3.7729310000000002E-3</v>
      </c>
      <c r="V27">
        <f t="shared" si="14"/>
        <v>0.01</v>
      </c>
      <c r="W27">
        <f t="shared" si="15"/>
        <v>0.75488203923111497</v>
      </c>
      <c r="X27">
        <f t="shared" si="16"/>
        <v>2.84811784715829E-3</v>
      </c>
      <c r="Y27">
        <f t="shared" si="17"/>
        <v>7.5488203923111501E-3</v>
      </c>
      <c r="Z27">
        <f t="shared" si="18"/>
        <v>0.74448510099164544</v>
      </c>
      <c r="AB27">
        <f t="shared" si="19"/>
        <v>2243.495510619211</v>
      </c>
      <c r="AC27">
        <f t="shared" si="2"/>
        <v>2238.0838171184528</v>
      </c>
      <c r="AE27">
        <f t="shared" si="3"/>
        <v>0</v>
      </c>
      <c r="AF27">
        <f t="shared" si="4"/>
        <v>0</v>
      </c>
      <c r="AG27">
        <f t="shared" si="4"/>
        <v>-37.224255049582275</v>
      </c>
      <c r="AH27">
        <f t="shared" si="5"/>
        <v>-1424.0589235791449</v>
      </c>
      <c r="AI27">
        <f t="shared" si="6"/>
        <v>-1461.2831786287272</v>
      </c>
      <c r="AJ27">
        <f t="shared" si="7"/>
        <v>5.411693500758247</v>
      </c>
      <c r="AK27">
        <f t="shared" si="22"/>
        <v>157.04468574334479</v>
      </c>
      <c r="AL27">
        <f t="shared" si="8"/>
        <v>-1298.8267993846241</v>
      </c>
      <c r="AN27">
        <f t="shared" si="9"/>
        <v>0</v>
      </c>
      <c r="AO27">
        <f t="shared" si="9"/>
        <v>0</v>
      </c>
      <c r="AP27">
        <f t="shared" si="9"/>
        <v>-2.4524122178761569</v>
      </c>
      <c r="AQ27">
        <f t="shared" si="9"/>
        <v>-93.819997163388607</v>
      </c>
      <c r="AR27">
        <f t="shared" si="9"/>
        <v>-96.272409381264765</v>
      </c>
      <c r="AS27">
        <f t="shared" si="9"/>
        <v>0.35653375045337404</v>
      </c>
      <c r="AT27">
        <f t="shared" si="9"/>
        <v>10.346434214909083</v>
      </c>
      <c r="AU27">
        <f t="shared" si="9"/>
        <v>-85.569441415902304</v>
      </c>
      <c r="AW27">
        <v>24</v>
      </c>
      <c r="AX27">
        <f>IF(Z27&gt;0, (R27*SUMPRODUCT(K27:$K$98, X27:$X$98)-K27*$AZ$3)/Z27, 0)</f>
        <v>3006.2170675240532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4.6883589999999996E-3</v>
      </c>
      <c r="Q28" s="4">
        <f t="shared" si="21"/>
        <v>50</v>
      </c>
      <c r="R28">
        <f t="shared" si="0"/>
        <v>500000</v>
      </c>
      <c r="S28">
        <f t="shared" si="1"/>
        <v>3017.4901030100596</v>
      </c>
      <c r="U28">
        <f t="shared" si="13"/>
        <v>4.6883589999999996E-3</v>
      </c>
      <c r="V28">
        <f t="shared" si="14"/>
        <v>0.01</v>
      </c>
      <c r="W28">
        <f t="shared" si="15"/>
        <v>0.74448510099164544</v>
      </c>
      <c r="X28">
        <f t="shared" si="16"/>
        <v>3.4904134236000894E-3</v>
      </c>
      <c r="Y28">
        <f t="shared" si="17"/>
        <v>7.4448510099164545E-3</v>
      </c>
      <c r="Z28">
        <f t="shared" si="18"/>
        <v>0.73354983655812889</v>
      </c>
      <c r="AB28">
        <f t="shared" si="19"/>
        <v>2238.0838171184528</v>
      </c>
      <c r="AC28">
        <f t="shared" si="2"/>
        <v>2213.4793718788005</v>
      </c>
      <c r="AE28">
        <f t="shared" si="3"/>
        <v>0</v>
      </c>
      <c r="AF28">
        <f t="shared" si="4"/>
        <v>0</v>
      </c>
      <c r="AG28">
        <f t="shared" si="4"/>
        <v>-36.677491827906444</v>
      </c>
      <c r="AH28">
        <f t="shared" si="5"/>
        <v>-1745.2067118000448</v>
      </c>
      <c r="AI28">
        <f t="shared" si="6"/>
        <v>-1781.8842036279511</v>
      </c>
      <c r="AJ28">
        <f t="shared" si="7"/>
        <v>24.60444523965225</v>
      </c>
      <c r="AK28">
        <f t="shared" si="22"/>
        <v>156.66586719829172</v>
      </c>
      <c r="AL28">
        <f t="shared" si="8"/>
        <v>-1600.6138911900071</v>
      </c>
      <c r="AN28">
        <f t="shared" si="9"/>
        <v>0</v>
      </c>
      <c r="AO28">
        <f t="shared" si="9"/>
        <v>0</v>
      </c>
      <c r="AP28">
        <f t="shared" si="9"/>
        <v>-2.157491345360719</v>
      </c>
      <c r="AQ28">
        <f t="shared" si="9"/>
        <v>-102.65882940526463</v>
      </c>
      <c r="AR28">
        <f t="shared" si="9"/>
        <v>-104.81632075062534</v>
      </c>
      <c r="AS28">
        <f t="shared" si="9"/>
        <v>1.4473148248802024</v>
      </c>
      <c r="AT28">
        <f t="shared" si="9"/>
        <v>9.2156043324797743</v>
      </c>
      <c r="AU28">
        <f t="shared" si="9"/>
        <v>-94.153401593265357</v>
      </c>
      <c r="AW28">
        <v>25</v>
      </c>
      <c r="AX28">
        <f>IF(Z28&gt;0, (R28*SUMPRODUCT(K28:$K$98, X28:$X$98)-K28*$AZ$3)/Z28, 0)</f>
        <v>3017.4901030100596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5.6712799999999999E-3</v>
      </c>
      <c r="Q29" s="4">
        <f t="shared" si="21"/>
        <v>50</v>
      </c>
      <c r="R29">
        <f t="shared" si="0"/>
        <v>500000</v>
      </c>
      <c r="S29">
        <f t="shared" si="1"/>
        <v>3008.9434112180843</v>
      </c>
      <c r="U29">
        <f t="shared" si="13"/>
        <v>5.6712799999999999E-3</v>
      </c>
      <c r="V29">
        <f t="shared" si="14"/>
        <v>0.01</v>
      </c>
      <c r="W29">
        <f t="shared" si="15"/>
        <v>0.73354983655812889</v>
      </c>
      <c r="X29">
        <f t="shared" si="16"/>
        <v>4.160166517075385E-3</v>
      </c>
      <c r="Y29">
        <f t="shared" si="17"/>
        <v>7.3354983655812894E-3</v>
      </c>
      <c r="Z29">
        <f t="shared" si="18"/>
        <v>0.72205417167547215</v>
      </c>
      <c r="AB29">
        <f t="shared" si="19"/>
        <v>2213.4793718788005</v>
      </c>
      <c r="AC29">
        <f t="shared" si="2"/>
        <v>2172.6201424054434</v>
      </c>
      <c r="AE29">
        <f t="shared" si="3"/>
        <v>0</v>
      </c>
      <c r="AF29">
        <f t="shared" si="4"/>
        <v>0</v>
      </c>
      <c r="AG29">
        <f t="shared" si="4"/>
        <v>-36.102708583773605</v>
      </c>
      <c r="AH29">
        <f t="shared" si="5"/>
        <v>-2080.0832585376925</v>
      </c>
      <c r="AI29">
        <f t="shared" si="6"/>
        <v>-2116.1859671214661</v>
      </c>
      <c r="AJ29">
        <f t="shared" si="7"/>
        <v>40.859229473357118</v>
      </c>
      <c r="AK29">
        <f t="shared" si="22"/>
        <v>154.94355603151604</v>
      </c>
      <c r="AL29">
        <f t="shared" si="8"/>
        <v>-1920.383181616593</v>
      </c>
      <c r="AN29">
        <f t="shared" si="9"/>
        <v>0</v>
      </c>
      <c r="AO29">
        <f t="shared" si="9"/>
        <v>0</v>
      </c>
      <c r="AP29">
        <f t="shared" si="9"/>
        <v>-1.8961434771339229</v>
      </c>
      <c r="AQ29">
        <f t="shared" si="9"/>
        <v>-109.24765640283336</v>
      </c>
      <c r="AR29">
        <f t="shared" si="9"/>
        <v>-111.14379987996728</v>
      </c>
      <c r="AS29">
        <f t="shared" si="9"/>
        <v>2.1459598042858596</v>
      </c>
      <c r="AT29">
        <f t="shared" si="9"/>
        <v>8.137760977444783</v>
      </c>
      <c r="AU29">
        <f t="shared" si="9"/>
        <v>-100.86007909823664</v>
      </c>
      <c r="AW29">
        <v>26</v>
      </c>
      <c r="AX29">
        <f>IF(Z29&gt;0, (R29*SUMPRODUCT(K29:$K$98, X29:$X$98)-K29*$AZ$3)/Z29, 0)</f>
        <v>3008.9434112180843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6.8024940000000001E-3</v>
      </c>
      <c r="Q30" s="4">
        <f t="shared" si="21"/>
        <v>50</v>
      </c>
      <c r="R30">
        <f t="shared" si="0"/>
        <v>500000</v>
      </c>
      <c r="S30">
        <f t="shared" si="1"/>
        <v>2984.2026527755029</v>
      </c>
      <c r="U30">
        <f t="shared" si="13"/>
        <v>6.8024940000000001E-3</v>
      </c>
      <c r="V30">
        <f t="shared" si="14"/>
        <v>0.01</v>
      </c>
      <c r="W30">
        <f t="shared" si="15"/>
        <v>0.72205417167547215</v>
      </c>
      <c r="X30">
        <f t="shared" si="16"/>
        <v>4.9117691704973696E-3</v>
      </c>
      <c r="Y30">
        <f t="shared" si="17"/>
        <v>7.220541716754722E-3</v>
      </c>
      <c r="Z30">
        <f t="shared" si="18"/>
        <v>0.70992186078822006</v>
      </c>
      <c r="AB30">
        <f t="shared" si="19"/>
        <v>2172.6201424054434</v>
      </c>
      <c r="AC30">
        <f t="shared" si="2"/>
        <v>2118.5507002275276</v>
      </c>
      <c r="AE30">
        <f t="shared" si="3"/>
        <v>0</v>
      </c>
      <c r="AF30">
        <f t="shared" si="4"/>
        <v>0</v>
      </c>
      <c r="AG30">
        <f t="shared" si="4"/>
        <v>-35.496093039411001</v>
      </c>
      <c r="AH30">
        <f t="shared" si="5"/>
        <v>-2455.8845852486847</v>
      </c>
      <c r="AI30">
        <f t="shared" si="6"/>
        <v>-2491.3806782880956</v>
      </c>
      <c r="AJ30">
        <f t="shared" si="7"/>
        <v>54.069442177915789</v>
      </c>
      <c r="AK30">
        <f t="shared" si="22"/>
        <v>152.08340996838106</v>
      </c>
      <c r="AL30">
        <f t="shared" si="8"/>
        <v>-2285.2278261417987</v>
      </c>
      <c r="AN30">
        <f t="shared" si="9"/>
        <v>0</v>
      </c>
      <c r="AO30">
        <f t="shared" si="9"/>
        <v>0</v>
      </c>
      <c r="AP30">
        <f t="shared" si="9"/>
        <v>-1.6645388729787864</v>
      </c>
      <c r="AQ30">
        <f t="shared" si="9"/>
        <v>-115.16521987805936</v>
      </c>
      <c r="AR30">
        <f t="shared" si="9"/>
        <v>-116.82975875103814</v>
      </c>
      <c r="AS30">
        <f t="shared" si="9"/>
        <v>2.5355097037156353</v>
      </c>
      <c r="AT30">
        <f t="shared" si="9"/>
        <v>7.1317355278078329</v>
      </c>
      <c r="AU30">
        <f t="shared" si="9"/>
        <v>-107.16251351951468</v>
      </c>
      <c r="AW30">
        <v>27</v>
      </c>
      <c r="AX30">
        <f>IF(Z30&gt;0, (R30*SUMPRODUCT(K30:$K$98, X30:$X$98)-K30*$AZ$3)/Z30, 0)</f>
        <v>2984.2026527755029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8.090557E-3</v>
      </c>
      <c r="Q31" s="4">
        <f t="shared" si="21"/>
        <v>50</v>
      </c>
      <c r="R31">
        <f t="shared" si="0"/>
        <v>500000</v>
      </c>
      <c r="S31">
        <f t="shared" si="1"/>
        <v>2944.6473142672439</v>
      </c>
      <c r="U31">
        <f t="shared" si="13"/>
        <v>8.090557E-3</v>
      </c>
      <c r="V31">
        <f t="shared" si="14"/>
        <v>0.01</v>
      </c>
      <c r="W31">
        <f t="shared" si="15"/>
        <v>0.70992186078822006</v>
      </c>
      <c r="X31">
        <f t="shared" si="16"/>
        <v>5.7436632802531596E-3</v>
      </c>
      <c r="Y31">
        <f t="shared" si="17"/>
        <v>7.0992186078822003E-3</v>
      </c>
      <c r="Z31">
        <f t="shared" si="18"/>
        <v>0.69707897890008474</v>
      </c>
      <c r="AB31">
        <f t="shared" si="19"/>
        <v>2118.5507002275276</v>
      </c>
      <c r="AC31">
        <f t="shared" si="2"/>
        <v>2052.6517430502872</v>
      </c>
      <c r="AE31">
        <f t="shared" si="3"/>
        <v>0</v>
      </c>
      <c r="AF31">
        <f t="shared" si="4"/>
        <v>0</v>
      </c>
      <c r="AG31">
        <f t="shared" si="4"/>
        <v>-34.853948945004234</v>
      </c>
      <c r="AH31">
        <f t="shared" si="5"/>
        <v>-2871.8316401265797</v>
      </c>
      <c r="AI31">
        <f t="shared" si="6"/>
        <v>-2906.6855890715838</v>
      </c>
      <c r="AJ31">
        <f t="shared" si="7"/>
        <v>65.898957177240391</v>
      </c>
      <c r="AK31">
        <f t="shared" si="22"/>
        <v>148.29854901592694</v>
      </c>
      <c r="AL31">
        <f t="shared" si="8"/>
        <v>-2692.4880828784162</v>
      </c>
      <c r="AN31">
        <f t="shared" si="9"/>
        <v>0</v>
      </c>
      <c r="AO31">
        <f t="shared" si="9"/>
        <v>0</v>
      </c>
      <c r="AP31">
        <f t="shared" si="9"/>
        <v>-1.4593093193021855</v>
      </c>
      <c r="AQ31">
        <f t="shared" si="9"/>
        <v>-120.2414877727735</v>
      </c>
      <c r="AR31">
        <f t="shared" si="9"/>
        <v>-121.70079709207567</v>
      </c>
      <c r="AS31">
        <f t="shared" si="9"/>
        <v>2.7591410801910463</v>
      </c>
      <c r="AT31">
        <f t="shared" si="9"/>
        <v>6.2091516504890505</v>
      </c>
      <c r="AU31">
        <f t="shared" si="9"/>
        <v>-112.73250436139557</v>
      </c>
      <c r="AW31">
        <v>28</v>
      </c>
      <c r="AX31">
        <f>IF(Z31&gt;0, (R31*SUMPRODUCT(K31:$K$98, X31:$X$98)-K31*$AZ$3)/Z31, 0)</f>
        <v>2944.6473142672439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9.5159809999999997E-3</v>
      </c>
      <c r="Q32" s="4">
        <f t="shared" si="21"/>
        <v>50</v>
      </c>
      <c r="R32">
        <f t="shared" si="0"/>
        <v>500000</v>
      </c>
      <c r="S32">
        <f t="shared" si="1"/>
        <v>2891.6910957417963</v>
      </c>
      <c r="U32">
        <f t="shared" si="13"/>
        <v>9.5159809999999997E-3</v>
      </c>
      <c r="V32">
        <f t="shared" si="14"/>
        <v>0.01</v>
      </c>
      <c r="W32">
        <f t="shared" si="15"/>
        <v>0.69707897890008474</v>
      </c>
      <c r="X32">
        <f t="shared" si="16"/>
        <v>6.6333903187126069E-3</v>
      </c>
      <c r="Y32">
        <f t="shared" si="17"/>
        <v>6.970789789000848E-3</v>
      </c>
      <c r="Z32">
        <f t="shared" si="18"/>
        <v>0.68347479879237127</v>
      </c>
      <c r="AB32">
        <f t="shared" si="19"/>
        <v>2052.6517430502872</v>
      </c>
      <c r="AC32">
        <f t="shared" si="2"/>
        <v>1976.3979898318159</v>
      </c>
      <c r="AE32">
        <f t="shared" si="3"/>
        <v>0</v>
      </c>
      <c r="AF32">
        <f t="shared" si="4"/>
        <v>0</v>
      </c>
      <c r="AG32">
        <f t="shared" si="4"/>
        <v>-34.173739939618564</v>
      </c>
      <c r="AH32">
        <f t="shared" si="5"/>
        <v>-3316.6951593563035</v>
      </c>
      <c r="AI32">
        <f t="shared" si="6"/>
        <v>-3350.8688992959219</v>
      </c>
      <c r="AJ32">
        <f t="shared" si="7"/>
        <v>76.253753218471275</v>
      </c>
      <c r="AK32">
        <f t="shared" si="22"/>
        <v>143.68562201352012</v>
      </c>
      <c r="AL32">
        <f t="shared" si="8"/>
        <v>-3130.9295240639308</v>
      </c>
      <c r="AN32">
        <f t="shared" si="9"/>
        <v>0</v>
      </c>
      <c r="AO32">
        <f t="shared" si="9"/>
        <v>0</v>
      </c>
      <c r="AP32">
        <f t="shared" si="9"/>
        <v>-1.277526309244251</v>
      </c>
      <c r="AQ32">
        <f t="shared" si="9"/>
        <v>-123.98892638930832</v>
      </c>
      <c r="AR32">
        <f t="shared" si="9"/>
        <v>-125.26645269855256</v>
      </c>
      <c r="AS32">
        <f t="shared" si="9"/>
        <v>2.8506150069421659</v>
      </c>
      <c r="AT32">
        <f t="shared" si="9"/>
        <v>5.3714390847104259</v>
      </c>
      <c r="AU32">
        <f t="shared" si="9"/>
        <v>-117.04439860689997</v>
      </c>
      <c r="AW32">
        <v>29</v>
      </c>
      <c r="AX32">
        <f>IF(Z32&gt;0, (R32*SUMPRODUCT(K32:$K$98, X32:$X$98)-K32*$AZ$3)/Z32, 0)</f>
        <v>2891.6910957417963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1.1135328E-2</v>
      </c>
      <c r="Q33" s="4">
        <f t="shared" si="21"/>
        <v>50</v>
      </c>
      <c r="R33">
        <f t="shared" si="0"/>
        <v>500000</v>
      </c>
      <c r="S33">
        <f t="shared" si="1"/>
        <v>2827.5050557717605</v>
      </c>
      <c r="U33">
        <f t="shared" si="13"/>
        <v>1.1135328E-2</v>
      </c>
      <c r="V33">
        <f t="shared" si="14"/>
        <v>0.01</v>
      </c>
      <c r="W33">
        <f t="shared" si="15"/>
        <v>0.68347479879237127</v>
      </c>
      <c r="X33">
        <f t="shared" si="16"/>
        <v>7.6107160642870583E-3</v>
      </c>
      <c r="Y33">
        <f t="shared" si="17"/>
        <v>6.8347479879237128E-3</v>
      </c>
      <c r="Z33">
        <f t="shared" si="18"/>
        <v>0.66902933474016046</v>
      </c>
      <c r="AB33">
        <f t="shared" si="19"/>
        <v>1976.3979898318159</v>
      </c>
      <c r="AC33">
        <f t="shared" si="2"/>
        <v>1891.6838264374212</v>
      </c>
      <c r="AE33">
        <f t="shared" si="3"/>
        <v>0</v>
      </c>
      <c r="AF33">
        <f t="shared" si="4"/>
        <v>0</v>
      </c>
      <c r="AG33">
        <f t="shared" si="4"/>
        <v>-33.451466737008026</v>
      </c>
      <c r="AH33">
        <f t="shared" si="5"/>
        <v>-3805.3580321435293</v>
      </c>
      <c r="AI33">
        <f t="shared" si="6"/>
        <v>-3838.8094988805374</v>
      </c>
      <c r="AJ33">
        <f t="shared" si="7"/>
        <v>84.714163394394745</v>
      </c>
      <c r="AK33">
        <f t="shared" si="22"/>
        <v>138.34785928822714</v>
      </c>
      <c r="AL33">
        <f t="shared" si="8"/>
        <v>-3615.7474761979156</v>
      </c>
      <c r="AN33">
        <f t="shared" si="9"/>
        <v>0</v>
      </c>
      <c r="AO33">
        <f t="shared" si="9"/>
        <v>0</v>
      </c>
      <c r="AP33">
        <f t="shared" si="9"/>
        <v>-1.1165405104194146</v>
      </c>
      <c r="AQ33">
        <f t="shared" si="9"/>
        <v>-127.01495073271579</v>
      </c>
      <c r="AR33">
        <f t="shared" si="9"/>
        <v>-128.1314912431352</v>
      </c>
      <c r="AS33">
        <f t="shared" si="9"/>
        <v>2.8275828973289219</v>
      </c>
      <c r="AT33">
        <f t="shared" si="9"/>
        <v>4.6177643162718525</v>
      </c>
      <c r="AU33">
        <f t="shared" si="9"/>
        <v>-120.68614402953445</v>
      </c>
      <c r="AW33">
        <v>30</v>
      </c>
      <c r="AX33">
        <f>IF(Z33&gt;0, (R33*SUMPRODUCT(K33:$K$98, X33:$X$98)-K33*$AZ$3)/Z33, 0)</f>
        <v>2827.5050557717605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1.2969985999999999E-2</v>
      </c>
      <c r="Q34" s="4">
        <f t="shared" si="21"/>
        <v>50</v>
      </c>
      <c r="R34">
        <f t="shared" si="0"/>
        <v>500000</v>
      </c>
      <c r="S34">
        <f t="shared" si="1"/>
        <v>2753.3133996597549</v>
      </c>
      <c r="U34">
        <f t="shared" si="13"/>
        <v>1.2969985999999999E-2</v>
      </c>
      <c r="V34">
        <f t="shared" si="14"/>
        <v>0.01</v>
      </c>
      <c r="W34">
        <f t="shared" si="15"/>
        <v>0.66902933474016046</v>
      </c>
      <c r="X34">
        <f t="shared" si="16"/>
        <v>8.6773011051691946E-3</v>
      </c>
      <c r="Y34">
        <f t="shared" si="17"/>
        <v>6.6902933474016048E-3</v>
      </c>
      <c r="Z34">
        <f t="shared" si="18"/>
        <v>0.65366174028758972</v>
      </c>
      <c r="AB34">
        <f t="shared" si="19"/>
        <v>1891.6838264374212</v>
      </c>
      <c r="AC34">
        <f t="shared" si="2"/>
        <v>1799.7356283787353</v>
      </c>
      <c r="AE34">
        <f t="shared" si="3"/>
        <v>0</v>
      </c>
      <c r="AF34">
        <f t="shared" si="4"/>
        <v>0</v>
      </c>
      <c r="AG34">
        <f t="shared" si="4"/>
        <v>-32.683087014379488</v>
      </c>
      <c r="AH34">
        <f t="shared" si="5"/>
        <v>-4338.6505525845969</v>
      </c>
      <c r="AI34">
        <f t="shared" si="6"/>
        <v>-4371.3336395989763</v>
      </c>
      <c r="AJ34">
        <f t="shared" si="7"/>
        <v>91.948198058685875</v>
      </c>
      <c r="AK34">
        <f t="shared" si="22"/>
        <v>132.4178678506195</v>
      </c>
      <c r="AL34">
        <f t="shared" si="8"/>
        <v>-4146.9675736896706</v>
      </c>
      <c r="AN34">
        <f t="shared" si="9"/>
        <v>0</v>
      </c>
      <c r="AO34">
        <f t="shared" si="9"/>
        <v>0</v>
      </c>
      <c r="AP34">
        <f t="shared" si="9"/>
        <v>-0.97401213439879275</v>
      </c>
      <c r="AQ34">
        <f t="shared" si="9"/>
        <v>-129.29923918368445</v>
      </c>
      <c r="AR34">
        <f t="shared" si="9"/>
        <v>-130.27325131808325</v>
      </c>
      <c r="AS34">
        <f t="shared" si="9"/>
        <v>2.7402142461592041</v>
      </c>
      <c r="AT34">
        <f t="shared" si="9"/>
        <v>3.9462799227310961</v>
      </c>
      <c r="AU34">
        <f t="shared" ref="AU34:AU97" si="23">AL34*$K34</f>
        <v>-123.58675714919293</v>
      </c>
      <c r="AW34">
        <v>31</v>
      </c>
      <c r="AX34">
        <f>IF(Z34&gt;0, (R34*SUMPRODUCT(K34:$K$98, X34:$X$98)-K34*$AZ$3)/Z34, 0)</f>
        <v>2753.3133996597549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1.4883069000000001E-2</v>
      </c>
      <c r="Q35" s="4">
        <f t="shared" si="21"/>
        <v>50</v>
      </c>
      <c r="R35">
        <f t="shared" si="0"/>
        <v>500000</v>
      </c>
      <c r="S35">
        <f t="shared" si="1"/>
        <v>2669.838385443401</v>
      </c>
      <c r="U35">
        <f t="shared" si="13"/>
        <v>1.4883069000000001E-2</v>
      </c>
      <c r="V35">
        <f t="shared" si="14"/>
        <v>0.01</v>
      </c>
      <c r="W35">
        <f t="shared" si="15"/>
        <v>0.65366174028758972</v>
      </c>
      <c r="X35">
        <f t="shared" si="16"/>
        <v>9.7284927833602777E-3</v>
      </c>
      <c r="Y35">
        <f t="shared" si="17"/>
        <v>6.5366174028758973E-3</v>
      </c>
      <c r="Z35">
        <f t="shared" si="18"/>
        <v>0.6373966301013535</v>
      </c>
      <c r="AB35">
        <f t="shared" si="19"/>
        <v>1799.7356283787353</v>
      </c>
      <c r="AC35">
        <f t="shared" si="2"/>
        <v>1701.7459897968622</v>
      </c>
      <c r="AE35">
        <f t="shared" si="3"/>
        <v>0</v>
      </c>
      <c r="AF35">
        <f t="shared" ref="AF35:AG66" si="24">-$Z35*P35</f>
        <v>0</v>
      </c>
      <c r="AG35">
        <f t="shared" si="24"/>
        <v>-31.869831505067676</v>
      </c>
      <c r="AH35">
        <f t="shared" si="5"/>
        <v>-4864.2463916801389</v>
      </c>
      <c r="AI35">
        <f t="shared" ref="AI35:AI66" si="25">SUM(AE35:AH35)</f>
        <v>-4896.1162231852068</v>
      </c>
      <c r="AJ35">
        <f t="shared" si="7"/>
        <v>97.989638581873123</v>
      </c>
      <c r="AK35">
        <f t="shared" si="22"/>
        <v>125.98149398651148</v>
      </c>
      <c r="AL35">
        <f t="shared" ref="AL35:AL98" si="26">SUM(AI35:AK35)</f>
        <v>-4672.145090616822</v>
      </c>
      <c r="AN35">
        <f t="shared" ref="AN35:AT66" si="27">AE35*$K35</f>
        <v>0</v>
      </c>
      <c r="AO35">
        <f t="shared" si="27"/>
        <v>0</v>
      </c>
      <c r="AP35">
        <f t="shared" si="27"/>
        <v>-0.84801403861759839</v>
      </c>
      <c r="AQ35">
        <f t="shared" si="27"/>
        <v>-129.43115895620093</v>
      </c>
      <c r="AR35">
        <f t="shared" si="27"/>
        <v>-130.27917299481854</v>
      </c>
      <c r="AS35">
        <f t="shared" si="27"/>
        <v>2.6073745994948148</v>
      </c>
      <c r="AT35">
        <f t="shared" si="27"/>
        <v>3.3522008263392422</v>
      </c>
      <c r="AU35">
        <f t="shared" si="23"/>
        <v>-124.31959756898448</v>
      </c>
      <c r="AW35">
        <v>32</v>
      </c>
      <c r="AX35">
        <f>IF(Z35&gt;0, (R35*SUMPRODUCT(K35:$K$98, X35:$X$98)-K35*$AZ$3)/Z35, 0)</f>
        <v>2669.838385443401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1.6930661E-2</v>
      </c>
      <c r="Q36" s="4">
        <f t="shared" si="21"/>
        <v>50</v>
      </c>
      <c r="R36">
        <f t="shared" si="0"/>
        <v>500000</v>
      </c>
      <c r="S36">
        <f t="shared" si="1"/>
        <v>2580.1185818307904</v>
      </c>
      <c r="U36">
        <f t="shared" si="13"/>
        <v>1.6930661E-2</v>
      </c>
      <c r="V36">
        <f t="shared" si="14"/>
        <v>0.01</v>
      </c>
      <c r="W36">
        <f t="shared" si="15"/>
        <v>0.6373966301013535</v>
      </c>
      <c r="X36">
        <f t="shared" si="16"/>
        <v>1.0791546266788412E-2</v>
      </c>
      <c r="Y36">
        <f t="shared" si="17"/>
        <v>6.3739663010135353E-3</v>
      </c>
      <c r="Z36">
        <f t="shared" si="18"/>
        <v>0.62023111753355153</v>
      </c>
      <c r="AB36">
        <f t="shared" si="19"/>
        <v>1701.7459897968622</v>
      </c>
      <c r="AC36">
        <f t="shared" si="2"/>
        <v>1600.2698313779933</v>
      </c>
      <c r="AE36">
        <f t="shared" si="3"/>
        <v>0</v>
      </c>
      <c r="AF36">
        <f t="shared" si="24"/>
        <v>0</v>
      </c>
      <c r="AG36">
        <f t="shared" si="24"/>
        <v>-31.011555876677576</v>
      </c>
      <c r="AH36">
        <f t="shared" si="5"/>
        <v>-5395.7731333942056</v>
      </c>
      <c r="AI36">
        <f t="shared" si="25"/>
        <v>-5426.7846892708831</v>
      </c>
      <c r="AJ36">
        <f t="shared" si="7"/>
        <v>101.47615841886886</v>
      </c>
      <c r="AK36">
        <f t="shared" si="22"/>
        <v>119.12221928578036</v>
      </c>
      <c r="AL36">
        <f t="shared" si="26"/>
        <v>-5206.1863115662336</v>
      </c>
      <c r="AN36">
        <f t="shared" si="27"/>
        <v>0</v>
      </c>
      <c r="AO36">
        <f t="shared" si="27"/>
        <v>0</v>
      </c>
      <c r="AP36">
        <f t="shared" si="27"/>
        <v>-0.73676469644673825</v>
      </c>
      <c r="AQ36">
        <f t="shared" si="27"/>
        <v>-128.19141259888806</v>
      </c>
      <c r="AR36">
        <f t="shared" si="27"/>
        <v>-128.92817729533482</v>
      </c>
      <c r="AS36">
        <f t="shared" si="27"/>
        <v>2.4108448912195914</v>
      </c>
      <c r="AT36">
        <f t="shared" si="27"/>
        <v>2.8300755396201831</v>
      </c>
      <c r="AU36">
        <f t="shared" si="23"/>
        <v>-123.68725686449503</v>
      </c>
      <c r="AW36">
        <v>33</v>
      </c>
      <c r="AX36">
        <f>IF(Z36&gt;0, (R36*SUMPRODUCT(K36:$K$98, X36:$X$98)-K36*$AZ$3)/Z36, 0)</f>
        <v>2580.1185818307904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1.9185959999999998E-2</v>
      </c>
      <c r="Q37" s="4">
        <f t="shared" si="21"/>
        <v>50</v>
      </c>
      <c r="R37">
        <f t="shared" si="0"/>
        <v>500000</v>
      </c>
      <c r="S37">
        <f t="shared" si="1"/>
        <v>2486.241402390448</v>
      </c>
      <c r="U37">
        <f t="shared" si="13"/>
        <v>1.9185959999999998E-2</v>
      </c>
      <c r="V37">
        <f t="shared" si="14"/>
        <v>0.01</v>
      </c>
      <c r="W37">
        <f t="shared" si="15"/>
        <v>0.62023111753355153</v>
      </c>
      <c r="X37">
        <f t="shared" si="16"/>
        <v>1.1899729411754018E-2</v>
      </c>
      <c r="Y37">
        <f t="shared" si="17"/>
        <v>6.2023111753355155E-3</v>
      </c>
      <c r="Z37">
        <f t="shared" si="18"/>
        <v>0.60212907694646201</v>
      </c>
      <c r="AB37">
        <f t="shared" si="19"/>
        <v>1600.2698313779933</v>
      </c>
      <c r="AC37">
        <f t="shared" si="2"/>
        <v>1497.0382406874376</v>
      </c>
      <c r="AE37">
        <f t="shared" si="3"/>
        <v>0</v>
      </c>
      <c r="AF37">
        <f t="shared" si="24"/>
        <v>0</v>
      </c>
      <c r="AG37">
        <f t="shared" si="24"/>
        <v>-30.106453847323099</v>
      </c>
      <c r="AH37">
        <f t="shared" si="5"/>
        <v>-5949.8647058770084</v>
      </c>
      <c r="AI37">
        <f t="shared" si="25"/>
        <v>-5979.9711597243313</v>
      </c>
      <c r="AJ37">
        <f t="shared" si="7"/>
        <v>103.23159069055578</v>
      </c>
      <c r="AK37">
        <f t="shared" si="22"/>
        <v>112.01888819645954</v>
      </c>
      <c r="AL37">
        <f t="shared" si="26"/>
        <v>-5764.7206808373157</v>
      </c>
      <c r="AN37">
        <f t="shared" si="27"/>
        <v>0</v>
      </c>
      <c r="AO37">
        <f t="shared" si="27"/>
        <v>0</v>
      </c>
      <c r="AP37">
        <f t="shared" si="27"/>
        <v>-0.63862634954181385</v>
      </c>
      <c r="AQ37">
        <f t="shared" si="27"/>
        <v>-126.21016067356481</v>
      </c>
      <c r="AR37">
        <f t="shared" si="27"/>
        <v>-126.84878702310662</v>
      </c>
      <c r="AS37">
        <f t="shared" si="27"/>
        <v>2.1897767918610631</v>
      </c>
      <c r="AT37">
        <f t="shared" si="27"/>
        <v>2.376175354673939</v>
      </c>
      <c r="AU37">
        <f t="shared" si="23"/>
        <v>-122.28283487657161</v>
      </c>
      <c r="AW37">
        <v>34</v>
      </c>
      <c r="AX37">
        <f>IF(Z37&gt;0, (R37*SUMPRODUCT(K37:$K$98, X37:$X$98)-K37*$AZ$3)/Z37, 0)</f>
        <v>2486.241402390448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2.1884238E-2</v>
      </c>
      <c r="Q38" s="4">
        <f t="shared" si="21"/>
        <v>50</v>
      </c>
      <c r="R38">
        <f t="shared" si="0"/>
        <v>500000</v>
      </c>
      <c r="S38">
        <f t="shared" si="1"/>
        <v>2389.8445465679033</v>
      </c>
      <c r="U38">
        <f t="shared" si="13"/>
        <v>2.1884238E-2</v>
      </c>
      <c r="V38">
        <f t="shared" si="14"/>
        <v>0.01</v>
      </c>
      <c r="W38">
        <f t="shared" si="15"/>
        <v>0.60212907694646201</v>
      </c>
      <c r="X38">
        <f t="shared" si="16"/>
        <v>1.3177136026616689E-2</v>
      </c>
      <c r="Y38">
        <f t="shared" si="17"/>
        <v>6.0212907694646199E-3</v>
      </c>
      <c r="Z38">
        <f t="shared" si="18"/>
        <v>0.58293065015038059</v>
      </c>
      <c r="AB38">
        <f t="shared" si="19"/>
        <v>1497.0382406874376</v>
      </c>
      <c r="AC38">
        <f t="shared" si="2"/>
        <v>1393.1136352891695</v>
      </c>
      <c r="AE38">
        <f t="shared" si="3"/>
        <v>0</v>
      </c>
      <c r="AF38">
        <f t="shared" si="24"/>
        <v>0</v>
      </c>
      <c r="AG38">
        <f t="shared" si="24"/>
        <v>-29.14653250751903</v>
      </c>
      <c r="AH38">
        <f t="shared" si="5"/>
        <v>-6588.5680133083442</v>
      </c>
      <c r="AI38">
        <f t="shared" si="25"/>
        <v>-6617.7145458158629</v>
      </c>
      <c r="AJ38">
        <f t="shared" si="7"/>
        <v>103.92460539826811</v>
      </c>
      <c r="AK38">
        <f t="shared" si="22"/>
        <v>104.79267684812064</v>
      </c>
      <c r="AL38">
        <f t="shared" si="26"/>
        <v>-6408.9972635694749</v>
      </c>
      <c r="AN38">
        <f t="shared" si="27"/>
        <v>0</v>
      </c>
      <c r="AO38">
        <f t="shared" si="27"/>
        <v>0</v>
      </c>
      <c r="AP38">
        <f t="shared" si="27"/>
        <v>-0.55202163841067087</v>
      </c>
      <c r="AQ38">
        <f t="shared" si="27"/>
        <v>-124.78438416468077</v>
      </c>
      <c r="AR38">
        <f t="shared" si="27"/>
        <v>-125.33640580309144</v>
      </c>
      <c r="AS38">
        <f t="shared" si="27"/>
        <v>1.9682832229986478</v>
      </c>
      <c r="AT38">
        <f t="shared" si="27"/>
        <v>1.9847240886104147</v>
      </c>
      <c r="AU38">
        <f t="shared" si="23"/>
        <v>-121.3833984914824</v>
      </c>
      <c r="AW38">
        <v>35</v>
      </c>
      <c r="AX38">
        <f>IF(Z38&gt;0, (R38*SUMPRODUCT(K38:$K$98, X38:$X$98)-K38*$AZ$3)/Z38, 0)</f>
        <v>2389.8445465679033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2.4761703999999999E-2</v>
      </c>
      <c r="Q39" s="4">
        <f t="shared" si="21"/>
        <v>50</v>
      </c>
      <c r="R39">
        <f t="shared" si="0"/>
        <v>500000</v>
      </c>
      <c r="S39">
        <f t="shared" si="1"/>
        <v>2289.5017783108678</v>
      </c>
      <c r="U39">
        <f t="shared" si="13"/>
        <v>2.4761703999999999E-2</v>
      </c>
      <c r="V39">
        <f t="shared" si="14"/>
        <v>0.01</v>
      </c>
      <c r="W39">
        <f t="shared" si="15"/>
        <v>0.58293065015038059</v>
      </c>
      <c r="X39">
        <f t="shared" si="16"/>
        <v>1.4434356211551279E-2</v>
      </c>
      <c r="Y39">
        <f t="shared" si="17"/>
        <v>5.8293065015038057E-3</v>
      </c>
      <c r="Z39">
        <f t="shared" si="18"/>
        <v>0.56266698743732546</v>
      </c>
      <c r="AB39">
        <f t="shared" si="19"/>
        <v>1393.1136352891695</v>
      </c>
      <c r="AC39">
        <f t="shared" si="2"/>
        <v>1288.2270683345753</v>
      </c>
      <c r="AE39">
        <f t="shared" si="3"/>
        <v>0</v>
      </c>
      <c r="AF39">
        <f t="shared" si="24"/>
        <v>0</v>
      </c>
      <c r="AG39">
        <f t="shared" si="24"/>
        <v>-28.133349371866274</v>
      </c>
      <c r="AH39">
        <f t="shared" si="5"/>
        <v>-7217.1781057756398</v>
      </c>
      <c r="AI39">
        <f t="shared" si="25"/>
        <v>-7245.3114551475064</v>
      </c>
      <c r="AJ39">
        <f t="shared" si="7"/>
        <v>104.88656695459417</v>
      </c>
      <c r="AK39">
        <f t="shared" si="22"/>
        <v>97.517954470241875</v>
      </c>
      <c r="AL39">
        <f t="shared" si="26"/>
        <v>-7042.9069337226701</v>
      </c>
      <c r="AN39">
        <f t="shared" si="27"/>
        <v>0</v>
      </c>
      <c r="AO39">
        <f t="shared" si="27"/>
        <v>0</v>
      </c>
      <c r="AP39">
        <f t="shared" si="27"/>
        <v>-0.47574323715593214</v>
      </c>
      <c r="AQ39">
        <f t="shared" si="27"/>
        <v>-122.04461082071482</v>
      </c>
      <c r="AR39">
        <f t="shared" si="27"/>
        <v>-122.52035405787076</v>
      </c>
      <c r="AS39">
        <f t="shared" si="27"/>
        <v>1.7736627885142888</v>
      </c>
      <c r="AT39">
        <f t="shared" si="27"/>
        <v>1.649057377679026</v>
      </c>
      <c r="AU39">
        <f t="shared" si="23"/>
        <v>-119.09763389167745</v>
      </c>
      <c r="AW39">
        <v>36</v>
      </c>
      <c r="AX39">
        <f>IF(Z39&gt;0, (R39*SUMPRODUCT(K39:$K$98, X39:$X$98)-K39*$AZ$3)/Z39, 0)</f>
        <v>2289.5017783108678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2.7627288E-2</v>
      </c>
      <c r="Q40" s="4">
        <f t="shared" si="21"/>
        <v>50</v>
      </c>
      <c r="R40">
        <f t="shared" si="0"/>
        <v>500000</v>
      </c>
      <c r="S40">
        <f t="shared" si="1"/>
        <v>2186.4423315247145</v>
      </c>
      <c r="U40">
        <f t="shared" si="13"/>
        <v>2.7627288E-2</v>
      </c>
      <c r="V40">
        <f t="shared" si="14"/>
        <v>0.01</v>
      </c>
      <c r="W40">
        <f t="shared" si="15"/>
        <v>0.56266698743732546</v>
      </c>
      <c r="X40">
        <f t="shared" si="16"/>
        <v>1.5544962910023372E-2</v>
      </c>
      <c r="Y40">
        <f t="shared" si="17"/>
        <v>5.6266698743732543E-3</v>
      </c>
      <c r="Z40">
        <f t="shared" si="18"/>
        <v>0.54149535465292886</v>
      </c>
      <c r="AB40">
        <f t="shared" si="19"/>
        <v>1288.2270683345753</v>
      </c>
      <c r="AC40">
        <f t="shared" si="2"/>
        <v>1183.948365737152</v>
      </c>
      <c r="AE40">
        <f t="shared" si="3"/>
        <v>0</v>
      </c>
      <c r="AF40">
        <f t="shared" si="24"/>
        <v>0</v>
      </c>
      <c r="AG40">
        <f t="shared" si="24"/>
        <v>-27.074767732646443</v>
      </c>
      <c r="AH40">
        <f t="shared" si="5"/>
        <v>-7772.4814550116862</v>
      </c>
      <c r="AI40">
        <f t="shared" si="25"/>
        <v>-7799.5562227443324</v>
      </c>
      <c r="AJ40">
        <f t="shared" si="7"/>
        <v>104.27870259742326</v>
      </c>
      <c r="AK40">
        <f t="shared" si="22"/>
        <v>90.175894783420276</v>
      </c>
      <c r="AL40">
        <f t="shared" si="26"/>
        <v>-7605.1016253634889</v>
      </c>
      <c r="AN40">
        <f t="shared" si="27"/>
        <v>0</v>
      </c>
      <c r="AO40">
        <f t="shared" si="27"/>
        <v>0</v>
      </c>
      <c r="AP40">
        <f t="shared" si="27"/>
        <v>-0.40878777621197643</v>
      </c>
      <c r="AQ40">
        <f t="shared" si="27"/>
        <v>-117.35263774070748</v>
      </c>
      <c r="AR40">
        <f t="shared" si="27"/>
        <v>-117.76142551691945</v>
      </c>
      <c r="AS40">
        <f t="shared" si="27"/>
        <v>1.5744496633177216</v>
      </c>
      <c r="AT40">
        <f t="shared" si="27"/>
        <v>1.3615187343598443</v>
      </c>
      <c r="AU40">
        <f t="shared" si="23"/>
        <v>-114.82545711924189</v>
      </c>
      <c r="AW40">
        <v>37</v>
      </c>
      <c r="AX40">
        <f>IF(Z40&gt;0, (R40*SUMPRODUCT(K40:$K$98, X40:$X$98)-K40*$AZ$3)/Z40, 0)</f>
        <v>2186.4423315247145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3.0780427999999999E-2</v>
      </c>
      <c r="Q41" s="4">
        <f t="shared" si="21"/>
        <v>50</v>
      </c>
      <c r="R41">
        <f t="shared" si="0"/>
        <v>500000</v>
      </c>
      <c r="S41">
        <f t="shared" si="1"/>
        <v>2084.0030308002565</v>
      </c>
      <c r="U41">
        <f t="shared" si="13"/>
        <v>3.0780427999999999E-2</v>
      </c>
      <c r="V41">
        <f t="shared" si="14"/>
        <v>0.01</v>
      </c>
      <c r="W41">
        <f t="shared" si="15"/>
        <v>0.54149535465292886</v>
      </c>
      <c r="X41">
        <f t="shared" si="16"/>
        <v>1.6667458776228942E-2</v>
      </c>
      <c r="Y41">
        <f t="shared" si="17"/>
        <v>5.414953546529289E-3</v>
      </c>
      <c r="Z41">
        <f t="shared" si="18"/>
        <v>0.51941294233017055</v>
      </c>
      <c r="AB41">
        <f t="shared" si="19"/>
        <v>1183.948365737152</v>
      </c>
      <c r="AC41">
        <f t="shared" si="2"/>
        <v>1082.4581460529544</v>
      </c>
      <c r="AE41">
        <f t="shared" si="3"/>
        <v>0</v>
      </c>
      <c r="AF41">
        <f t="shared" si="24"/>
        <v>0</v>
      </c>
      <c r="AG41">
        <f t="shared" si="24"/>
        <v>-25.970647116508527</v>
      </c>
      <c r="AH41">
        <f t="shared" si="5"/>
        <v>-8333.7293881144706</v>
      </c>
      <c r="AI41">
        <f t="shared" si="25"/>
        <v>-8359.7000352309788</v>
      </c>
      <c r="AJ41">
        <f t="shared" si="7"/>
        <v>101.49021968419765</v>
      </c>
      <c r="AK41">
        <f t="shared" si="22"/>
        <v>82.876385601600646</v>
      </c>
      <c r="AL41">
        <f t="shared" si="26"/>
        <v>-8175.3334299451808</v>
      </c>
      <c r="AN41">
        <f t="shared" si="27"/>
        <v>0</v>
      </c>
      <c r="AO41">
        <f t="shared" si="27"/>
        <v>0</v>
      </c>
      <c r="AP41">
        <f t="shared" si="27"/>
        <v>-0.35010467476507473</v>
      </c>
      <c r="AQ41">
        <f t="shared" si="27"/>
        <v>-112.34520279440046</v>
      </c>
      <c r="AR41">
        <f t="shared" si="27"/>
        <v>-112.69530746916553</v>
      </c>
      <c r="AS41">
        <f t="shared" si="27"/>
        <v>1.3681676931255815</v>
      </c>
      <c r="AT41">
        <f t="shared" si="27"/>
        <v>1.1172386231496463</v>
      </c>
      <c r="AU41">
        <f t="shared" si="23"/>
        <v>-110.20990115289031</v>
      </c>
      <c r="AW41">
        <v>38</v>
      </c>
      <c r="AX41">
        <f>IF(Z41&gt;0, (R41*SUMPRODUCT(K41:$K$98, X41:$X$98)-K41*$AZ$3)/Z41, 0)</f>
        <v>2084.0030308002565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3.4133669999999998E-2</v>
      </c>
      <c r="Q42" s="4">
        <f t="shared" si="21"/>
        <v>50</v>
      </c>
      <c r="R42">
        <f t="shared" si="0"/>
        <v>500000</v>
      </c>
      <c r="S42">
        <f t="shared" si="1"/>
        <v>1982.4711859786155</v>
      </c>
      <c r="U42">
        <f t="shared" si="13"/>
        <v>3.4133669999999998E-2</v>
      </c>
      <c r="V42">
        <f t="shared" si="14"/>
        <v>0.01</v>
      </c>
      <c r="W42">
        <f t="shared" si="15"/>
        <v>0.51941294233017055</v>
      </c>
      <c r="X42">
        <f t="shared" si="16"/>
        <v>1.772946996722707E-2</v>
      </c>
      <c r="Y42">
        <f t="shared" si="17"/>
        <v>5.1941294233017058E-3</v>
      </c>
      <c r="Z42">
        <f t="shared" si="18"/>
        <v>0.49648934293964181</v>
      </c>
      <c r="AB42">
        <f t="shared" si="19"/>
        <v>1082.4581460529544</v>
      </c>
      <c r="AC42">
        <f t="shared" si="2"/>
        <v>984.27581652329525</v>
      </c>
      <c r="AE42">
        <f t="shared" si="3"/>
        <v>0</v>
      </c>
      <c r="AF42">
        <f t="shared" si="24"/>
        <v>0</v>
      </c>
      <c r="AG42">
        <f t="shared" si="24"/>
        <v>-24.824467146982091</v>
      </c>
      <c r="AH42">
        <f t="shared" si="5"/>
        <v>-8864.7349836135345</v>
      </c>
      <c r="AI42">
        <f t="shared" si="25"/>
        <v>-8889.5594507605165</v>
      </c>
      <c r="AJ42">
        <f t="shared" si="7"/>
        <v>98.182329529659114</v>
      </c>
      <c r="AK42">
        <f t="shared" si="22"/>
        <v>75.77207022370682</v>
      </c>
      <c r="AL42">
        <f t="shared" si="26"/>
        <v>-8715.6050510071491</v>
      </c>
      <c r="AN42">
        <f t="shared" si="27"/>
        <v>0</v>
      </c>
      <c r="AO42">
        <f t="shared" si="27"/>
        <v>0</v>
      </c>
      <c r="AP42">
        <f t="shared" si="27"/>
        <v>-0.29879756302101396</v>
      </c>
      <c r="AQ42">
        <f t="shared" si="27"/>
        <v>-106.69961994543202</v>
      </c>
      <c r="AR42">
        <f t="shared" si="27"/>
        <v>-106.99841750845303</v>
      </c>
      <c r="AS42">
        <f t="shared" si="27"/>
        <v>1.1817631621855267</v>
      </c>
      <c r="AT42">
        <f t="shared" si="27"/>
        <v>0.91202400413469253</v>
      </c>
      <c r="AU42">
        <f t="shared" si="23"/>
        <v>-104.90463034213279</v>
      </c>
      <c r="AW42">
        <v>39</v>
      </c>
      <c r="AX42">
        <f>IF(Z42&gt;0, (R42*SUMPRODUCT(K42:$K$98, X42:$X$98)-K42*$AZ$3)/Z42, 0)</f>
        <v>1982.4711859786155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3.7867151000000002E-2</v>
      </c>
      <c r="Q43" s="4">
        <f t="shared" si="21"/>
        <v>50</v>
      </c>
      <c r="R43">
        <f t="shared" si="0"/>
        <v>500000</v>
      </c>
      <c r="S43">
        <f t="shared" si="1"/>
        <v>1883.1749013358849</v>
      </c>
      <c r="U43">
        <f t="shared" si="13"/>
        <v>3.7867151000000002E-2</v>
      </c>
      <c r="V43">
        <f t="shared" si="14"/>
        <v>0.01</v>
      </c>
      <c r="W43">
        <f t="shared" si="15"/>
        <v>0.49648934293964181</v>
      </c>
      <c r="X43">
        <f t="shared" si="16"/>
        <v>1.8800636918986202E-2</v>
      </c>
      <c r="Y43">
        <f t="shared" si="17"/>
        <v>4.9648934293964183E-3</v>
      </c>
      <c r="Z43">
        <f t="shared" si="18"/>
        <v>0.47272381259125917</v>
      </c>
      <c r="AB43">
        <f t="shared" si="19"/>
        <v>984.27581652329525</v>
      </c>
      <c r="AC43">
        <f t="shared" si="2"/>
        <v>890.22161913566788</v>
      </c>
      <c r="AE43">
        <f t="shared" si="3"/>
        <v>0</v>
      </c>
      <c r="AF43">
        <f t="shared" si="24"/>
        <v>0</v>
      </c>
      <c r="AG43">
        <f t="shared" si="24"/>
        <v>-23.636190629562957</v>
      </c>
      <c r="AH43">
        <f t="shared" si="5"/>
        <v>-9400.3184594931008</v>
      </c>
      <c r="AI43">
        <f t="shared" si="25"/>
        <v>-9423.9546501226632</v>
      </c>
      <c r="AJ43">
        <f t="shared" si="7"/>
        <v>94.054197387627369</v>
      </c>
      <c r="AK43">
        <f t="shared" si="22"/>
        <v>68.89930715663067</v>
      </c>
      <c r="AL43">
        <f t="shared" si="26"/>
        <v>-9261.0011455784042</v>
      </c>
      <c r="AN43">
        <f t="shared" si="27"/>
        <v>0</v>
      </c>
      <c r="AO43">
        <f t="shared" si="27"/>
        <v>0</v>
      </c>
      <c r="AP43">
        <f t="shared" si="27"/>
        <v>-0.25401337049415623</v>
      </c>
      <c r="AQ43">
        <f t="shared" si="27"/>
        <v>-101.02332533347099</v>
      </c>
      <c r="AR43">
        <f t="shared" si="27"/>
        <v>-101.27733870396514</v>
      </c>
      <c r="AS43">
        <f t="shared" si="27"/>
        <v>1.010781477522533</v>
      </c>
      <c r="AT43">
        <f t="shared" si="27"/>
        <v>0.74044694891223695</v>
      </c>
      <c r="AU43">
        <f t="shared" si="23"/>
        <v>-99.526110277530364</v>
      </c>
      <c r="AW43">
        <v>40</v>
      </c>
      <c r="AX43">
        <f>IF(Z43&gt;0, (R43*SUMPRODUCT(K43:$K$98, X43:$X$98)-K43*$AZ$3)/Z43, 0)</f>
        <v>1883.1749013358849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4.2172894000000002E-2</v>
      </c>
      <c r="Q44" s="4">
        <f t="shared" si="21"/>
        <v>50</v>
      </c>
      <c r="R44">
        <f t="shared" si="0"/>
        <v>500000</v>
      </c>
      <c r="S44">
        <f t="shared" si="1"/>
        <v>1786.5644284385633</v>
      </c>
      <c r="U44">
        <f t="shared" si="13"/>
        <v>4.2172894000000002E-2</v>
      </c>
      <c r="V44">
        <f t="shared" si="14"/>
        <v>0.01</v>
      </c>
      <c r="W44">
        <f t="shared" si="15"/>
        <v>0.47272381259125917</v>
      </c>
      <c r="X44">
        <f t="shared" si="16"/>
        <v>1.993613123968704E-2</v>
      </c>
      <c r="Y44">
        <f t="shared" si="17"/>
        <v>4.7272381259125919E-3</v>
      </c>
      <c r="Z44">
        <f t="shared" si="18"/>
        <v>0.44806044322565958</v>
      </c>
      <c r="AB44">
        <f t="shared" si="19"/>
        <v>890.22161913566788</v>
      </c>
      <c r="AC44">
        <f t="shared" si="2"/>
        <v>800.48884965737977</v>
      </c>
      <c r="AE44">
        <f t="shared" si="3"/>
        <v>0</v>
      </c>
      <c r="AF44">
        <f t="shared" si="24"/>
        <v>0</v>
      </c>
      <c r="AG44">
        <f t="shared" si="24"/>
        <v>-22.40302216128298</v>
      </c>
      <c r="AH44">
        <f t="shared" si="5"/>
        <v>-9968.0656198435208</v>
      </c>
      <c r="AI44">
        <f t="shared" si="25"/>
        <v>-9990.4686420048038</v>
      </c>
      <c r="AJ44">
        <f t="shared" si="7"/>
        <v>89.732769478288105</v>
      </c>
      <c r="AK44">
        <f t="shared" si="22"/>
        <v>62.315513339496761</v>
      </c>
      <c r="AL44">
        <f t="shared" si="26"/>
        <v>-9838.4203591870173</v>
      </c>
      <c r="AN44">
        <f t="shared" si="27"/>
        <v>0</v>
      </c>
      <c r="AO44">
        <f t="shared" si="27"/>
        <v>0</v>
      </c>
      <c r="AP44">
        <f t="shared" si="27"/>
        <v>-0.21496496235784102</v>
      </c>
      <c r="AQ44">
        <f t="shared" si="27"/>
        <v>-95.647133468149832</v>
      </c>
      <c r="AR44">
        <f t="shared" si="27"/>
        <v>-95.862098430507672</v>
      </c>
      <c r="AS44">
        <f t="shared" si="27"/>
        <v>0.86101782492993617</v>
      </c>
      <c r="AT44">
        <f t="shared" si="27"/>
        <v>0.59793950489791048</v>
      </c>
      <c r="AU44">
        <f t="shared" si="23"/>
        <v>-94.403141100679818</v>
      </c>
      <c r="AW44">
        <v>41</v>
      </c>
      <c r="AX44">
        <f>IF(Z44&gt;0, (R44*SUMPRODUCT(K44:$K$98, X44:$X$98)-K44*$AZ$3)/Z44, 0)</f>
        <v>1786.5644284385633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4.6777600000000003E-2</v>
      </c>
      <c r="Q45" s="4">
        <f t="shared" si="21"/>
        <v>50</v>
      </c>
      <c r="R45">
        <f t="shared" si="0"/>
        <v>500000</v>
      </c>
      <c r="S45">
        <f t="shared" si="1"/>
        <v>1691.6413700455596</v>
      </c>
      <c r="U45">
        <f t="shared" si="13"/>
        <v>4.6777600000000003E-2</v>
      </c>
      <c r="V45">
        <f t="shared" si="14"/>
        <v>0.01</v>
      </c>
      <c r="W45">
        <f t="shared" si="15"/>
        <v>0.44806044322565958</v>
      </c>
      <c r="X45">
        <f t="shared" si="16"/>
        <v>2.0959192189032614E-2</v>
      </c>
      <c r="Y45">
        <f t="shared" si="17"/>
        <v>4.480604432256596E-3</v>
      </c>
      <c r="Z45">
        <f t="shared" si="18"/>
        <v>0.42262064660437032</v>
      </c>
      <c r="AB45">
        <f t="shared" si="19"/>
        <v>800.48884965737977</v>
      </c>
      <c r="AC45">
        <f t="shared" si="2"/>
        <v>714.92256963135731</v>
      </c>
      <c r="AE45">
        <f t="shared" si="3"/>
        <v>0</v>
      </c>
      <c r="AF45">
        <f t="shared" si="24"/>
        <v>0</v>
      </c>
      <c r="AG45">
        <f t="shared" si="24"/>
        <v>-21.131032330218517</v>
      </c>
      <c r="AH45">
        <f t="shared" si="5"/>
        <v>-10479.596094516308</v>
      </c>
      <c r="AI45">
        <f t="shared" si="25"/>
        <v>-10500.727126846527</v>
      </c>
      <c r="AJ45">
        <f t="shared" si="7"/>
        <v>85.566280026022469</v>
      </c>
      <c r="AK45">
        <f t="shared" si="22"/>
        <v>56.034219476016588</v>
      </c>
      <c r="AL45">
        <f t="shared" si="26"/>
        <v>-10359.126627344489</v>
      </c>
      <c r="AN45">
        <f t="shared" si="27"/>
        <v>0</v>
      </c>
      <c r="AO45">
        <f t="shared" si="27"/>
        <v>0</v>
      </c>
      <c r="AP45">
        <f t="shared" si="27"/>
        <v>-0.18103550688488609</v>
      </c>
      <c r="AQ45">
        <f t="shared" si="27"/>
        <v>-89.781651992769142</v>
      </c>
      <c r="AR45">
        <f t="shared" si="27"/>
        <v>-89.962687499654024</v>
      </c>
      <c r="AS45">
        <f t="shared" si="27"/>
        <v>0.73307042621920471</v>
      </c>
      <c r="AT45">
        <f t="shared" si="27"/>
        <v>0.48006094388644183</v>
      </c>
      <c r="AU45">
        <f t="shared" si="23"/>
        <v>-88.749556129548395</v>
      </c>
      <c r="AW45">
        <v>42</v>
      </c>
      <c r="AX45">
        <f>IF(Z45&gt;0, (R45*SUMPRODUCT(K45:$K$98, X45:$X$98)-K45*$AZ$3)/Z45, 0)</f>
        <v>1691.6413700455596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5.1668436999999998E-2</v>
      </c>
      <c r="Q46" s="4">
        <f t="shared" si="21"/>
        <v>50</v>
      </c>
      <c r="R46">
        <f t="shared" si="0"/>
        <v>500000</v>
      </c>
      <c r="S46">
        <f t="shared" si="1"/>
        <v>1599.1134030439741</v>
      </c>
      <c r="U46">
        <f t="shared" si="13"/>
        <v>5.1668436999999998E-2</v>
      </c>
      <c r="V46">
        <f t="shared" si="14"/>
        <v>0.01</v>
      </c>
      <c r="W46">
        <f t="shared" si="15"/>
        <v>0.42262064660437032</v>
      </c>
      <c r="X46">
        <f t="shared" si="16"/>
        <v>2.1836148253977172E-2</v>
      </c>
      <c r="Y46">
        <f t="shared" si="17"/>
        <v>4.2262064660437033E-3</v>
      </c>
      <c r="Z46">
        <f t="shared" si="18"/>
        <v>0.39655829188434943</v>
      </c>
      <c r="AB46">
        <f t="shared" si="19"/>
        <v>714.92256963135731</v>
      </c>
      <c r="AC46">
        <f t="shared" si="2"/>
        <v>634.14167964048761</v>
      </c>
      <c r="AE46">
        <f t="shared" si="3"/>
        <v>0</v>
      </c>
      <c r="AF46">
        <f t="shared" si="24"/>
        <v>0</v>
      </c>
      <c r="AG46">
        <f t="shared" si="24"/>
        <v>-19.827914594217471</v>
      </c>
      <c r="AH46">
        <f t="shared" si="5"/>
        <v>-10918.074126988586</v>
      </c>
      <c r="AI46">
        <f t="shared" si="25"/>
        <v>-10937.902041582804</v>
      </c>
      <c r="AJ46">
        <f t="shared" si="7"/>
        <v>80.780889990869696</v>
      </c>
      <c r="AK46">
        <f t="shared" si="22"/>
        <v>50.044579874195016</v>
      </c>
      <c r="AL46">
        <f t="shared" si="26"/>
        <v>-10807.076571717738</v>
      </c>
      <c r="AN46">
        <f t="shared" si="27"/>
        <v>0</v>
      </c>
      <c r="AO46">
        <f t="shared" si="27"/>
        <v>0</v>
      </c>
      <c r="AP46">
        <f t="shared" si="27"/>
        <v>-0.15167083047660038</v>
      </c>
      <c r="AQ46">
        <f t="shared" si="27"/>
        <v>-83.51626502004288</v>
      </c>
      <c r="AR46">
        <f t="shared" si="27"/>
        <v>-83.667935850519484</v>
      </c>
      <c r="AS46">
        <f t="shared" si="27"/>
        <v>0.61792200149617615</v>
      </c>
      <c r="AT46">
        <f t="shared" si="27"/>
        <v>0.38280894111705133</v>
      </c>
      <c r="AU46">
        <f t="shared" si="23"/>
        <v>-82.667204907906253</v>
      </c>
      <c r="AW46">
        <v>43</v>
      </c>
      <c r="AX46">
        <f>IF(Z46&gt;0, (R46*SUMPRODUCT(K46:$K$98, X46:$X$98)-K46*$AZ$3)/Z46, 0)</f>
        <v>1599.1134030439741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5.7177164000000003E-2</v>
      </c>
      <c r="Q47" s="4">
        <f t="shared" si="21"/>
        <v>50</v>
      </c>
      <c r="R47">
        <f t="shared" si="0"/>
        <v>500000</v>
      </c>
      <c r="S47">
        <f t="shared" si="1"/>
        <v>1510.2289077677124</v>
      </c>
      <c r="U47">
        <f t="shared" si="13"/>
        <v>5.7177164000000003E-2</v>
      </c>
      <c r="V47">
        <f t="shared" si="14"/>
        <v>0.01</v>
      </c>
      <c r="W47">
        <f t="shared" si="15"/>
        <v>0.39655829188434943</v>
      </c>
      <c r="X47">
        <f t="shared" si="16"/>
        <v>2.2674078490631317E-2</v>
      </c>
      <c r="Y47">
        <f t="shared" si="17"/>
        <v>3.9655829188434948E-3</v>
      </c>
      <c r="Z47">
        <f t="shared" si="18"/>
        <v>0.36991863047487467</v>
      </c>
      <c r="AB47">
        <f t="shared" si="19"/>
        <v>634.14167964048761</v>
      </c>
      <c r="AC47">
        <f t="shared" si="2"/>
        <v>558.66180926499794</v>
      </c>
      <c r="AE47">
        <f t="shared" si="3"/>
        <v>0</v>
      </c>
      <c r="AF47">
        <f t="shared" si="24"/>
        <v>0</v>
      </c>
      <c r="AG47">
        <f t="shared" si="24"/>
        <v>-18.495931523743732</v>
      </c>
      <c r="AH47">
        <f t="shared" si="5"/>
        <v>-11337.039245315658</v>
      </c>
      <c r="AI47">
        <f t="shared" si="25"/>
        <v>-11355.535176839401</v>
      </c>
      <c r="AJ47">
        <f t="shared" si="7"/>
        <v>75.479870375489668</v>
      </c>
      <c r="AK47">
        <f t="shared" si="22"/>
        <v>44.389917574834136</v>
      </c>
      <c r="AL47">
        <f t="shared" si="26"/>
        <v>-11235.665388889078</v>
      </c>
      <c r="AN47">
        <f t="shared" si="27"/>
        <v>0</v>
      </c>
      <c r="AO47">
        <f t="shared" si="27"/>
        <v>0</v>
      </c>
      <c r="AP47">
        <f t="shared" si="27"/>
        <v>-0.12632322698540854</v>
      </c>
      <c r="AQ47">
        <f t="shared" si="27"/>
        <v>-77.429535251578358</v>
      </c>
      <c r="AR47">
        <f t="shared" si="27"/>
        <v>-77.555858478563763</v>
      </c>
      <c r="AS47">
        <f t="shared" si="27"/>
        <v>0.51551125100306705</v>
      </c>
      <c r="AT47">
        <f t="shared" si="27"/>
        <v>0.30317357233242764</v>
      </c>
      <c r="AU47">
        <f t="shared" si="23"/>
        <v>-76.737173655228275</v>
      </c>
      <c r="AW47">
        <v>44</v>
      </c>
      <c r="AX47">
        <f>IF(Z47&gt;0, (R47*SUMPRODUCT(K47:$K$98, X47:$X$98)-K47*$AZ$3)/Z47, 0)</f>
        <v>1510.2289077677124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6.3388860000000005E-2</v>
      </c>
      <c r="Q48" s="4">
        <f t="shared" si="21"/>
        <v>50</v>
      </c>
      <c r="R48">
        <f t="shared" si="0"/>
        <v>500000</v>
      </c>
      <c r="S48">
        <f t="shared" si="1"/>
        <v>1424.8813925227128</v>
      </c>
      <c r="U48">
        <f t="shared" si="13"/>
        <v>6.3388860000000005E-2</v>
      </c>
      <c r="V48">
        <f t="shared" si="14"/>
        <v>0.01</v>
      </c>
      <c r="W48">
        <f t="shared" si="15"/>
        <v>0.36991863047487467</v>
      </c>
      <c r="X48">
        <f t="shared" si="16"/>
        <v>2.3448720278563567E-2</v>
      </c>
      <c r="Y48">
        <f t="shared" si="17"/>
        <v>3.6991863047487468E-3</v>
      </c>
      <c r="Z48">
        <f t="shared" si="18"/>
        <v>0.34277072389156238</v>
      </c>
      <c r="AB48">
        <f t="shared" si="19"/>
        <v>558.66180926499794</v>
      </c>
      <c r="AC48">
        <f t="shared" si="2"/>
        <v>488.40762637462768</v>
      </c>
      <c r="AE48">
        <f t="shared" si="3"/>
        <v>0</v>
      </c>
      <c r="AF48">
        <f t="shared" si="24"/>
        <v>0</v>
      </c>
      <c r="AG48">
        <f t="shared" si="24"/>
        <v>-17.138536194578119</v>
      </c>
      <c r="AH48">
        <f t="shared" si="5"/>
        <v>-11724.360139281784</v>
      </c>
      <c r="AI48">
        <f t="shared" si="25"/>
        <v>-11741.498675476361</v>
      </c>
      <c r="AJ48">
        <f t="shared" si="7"/>
        <v>70.254182890370259</v>
      </c>
      <c r="AK48">
        <f t="shared" si="22"/>
        <v>39.10632664854986</v>
      </c>
      <c r="AL48">
        <f t="shared" si="26"/>
        <v>-11632.13816593744</v>
      </c>
      <c r="AN48">
        <f t="shared" si="27"/>
        <v>0</v>
      </c>
      <c r="AO48">
        <f t="shared" si="27"/>
        <v>0</v>
      </c>
      <c r="AP48">
        <f t="shared" si="27"/>
        <v>-0.10451116907627517</v>
      </c>
      <c r="AQ48">
        <f t="shared" si="27"/>
        <v>-71.495404911841831</v>
      </c>
      <c r="AR48">
        <f t="shared" si="27"/>
        <v>-71.599916080918106</v>
      </c>
      <c r="AS48">
        <f t="shared" si="27"/>
        <v>0.42841154594602077</v>
      </c>
      <c r="AT48">
        <f t="shared" si="27"/>
        <v>0.23847123639483295</v>
      </c>
      <c r="AU48">
        <f t="shared" si="23"/>
        <v>-70.933033298577243</v>
      </c>
      <c r="AW48">
        <v>45</v>
      </c>
      <c r="AX48">
        <f>IF(Z48&gt;0, (R48*SUMPRODUCT(K48:$K$98, X48:$X$98)-K48*$AZ$3)/Z48, 0)</f>
        <v>1424.8813925227128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7.0498397000000004E-2</v>
      </c>
      <c r="Q49" s="4">
        <f t="shared" si="21"/>
        <v>50</v>
      </c>
      <c r="R49">
        <f t="shared" si="0"/>
        <v>500000</v>
      </c>
      <c r="S49">
        <f t="shared" si="1"/>
        <v>1343.1092178031404</v>
      </c>
      <c r="U49">
        <f t="shared" si="13"/>
        <v>7.0498397000000004E-2</v>
      </c>
      <c r="V49">
        <f t="shared" si="14"/>
        <v>0.01</v>
      </c>
      <c r="W49">
        <f t="shared" si="15"/>
        <v>0.34277072389156238</v>
      </c>
      <c r="X49">
        <f t="shared" si="16"/>
        <v>2.4164786572884751E-2</v>
      </c>
      <c r="Y49">
        <f t="shared" si="17"/>
        <v>3.4277072389156237E-3</v>
      </c>
      <c r="Z49">
        <f t="shared" si="18"/>
        <v>0.31517823007976203</v>
      </c>
      <c r="AB49">
        <f t="shared" si="19"/>
        <v>488.40762637462768</v>
      </c>
      <c r="AC49">
        <f t="shared" si="2"/>
        <v>423.31878607100742</v>
      </c>
      <c r="AE49">
        <f t="shared" si="3"/>
        <v>0</v>
      </c>
      <c r="AF49">
        <f t="shared" si="24"/>
        <v>0</v>
      </c>
      <c r="AG49">
        <f t="shared" si="24"/>
        <v>-15.758911503988102</v>
      </c>
      <c r="AH49">
        <f t="shared" si="5"/>
        <v>-12082.393286442375</v>
      </c>
      <c r="AI49">
        <f t="shared" si="25"/>
        <v>-12098.152197946363</v>
      </c>
      <c r="AJ49">
        <f t="shared" si="7"/>
        <v>65.088840303620259</v>
      </c>
      <c r="AK49">
        <f t="shared" si="22"/>
        <v>34.18853384622394</v>
      </c>
      <c r="AL49">
        <f t="shared" si="26"/>
        <v>-11998.874823796519</v>
      </c>
      <c r="AN49">
        <f t="shared" si="27"/>
        <v>0</v>
      </c>
      <c r="AO49">
        <f t="shared" si="27"/>
        <v>0</v>
      </c>
      <c r="AP49">
        <f t="shared" si="27"/>
        <v>-8.5801953122356292E-2</v>
      </c>
      <c r="AQ49">
        <f t="shared" si="27"/>
        <v>-65.784552575655084</v>
      </c>
      <c r="AR49">
        <f t="shared" si="27"/>
        <v>-65.87035452877744</v>
      </c>
      <c r="AS49">
        <f t="shared" si="27"/>
        <v>0.35438676225235666</v>
      </c>
      <c r="AT49">
        <f t="shared" si="27"/>
        <v>0.18614502515947454</v>
      </c>
      <c r="AU49">
        <f t="shared" si="23"/>
        <v>-65.329822741365604</v>
      </c>
      <c r="AW49">
        <v>46</v>
      </c>
      <c r="AX49">
        <f>IF(Z49&gt;0, (R49*SUMPRODUCT(K49:$K$98, X49:$X$98)-K49*$AZ$3)/Z49, 0)</f>
        <v>1343.1092178031404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7.8701599999999997E-2</v>
      </c>
      <c r="Q50" s="4">
        <f t="shared" si="21"/>
        <v>50</v>
      </c>
      <c r="R50">
        <f t="shared" si="0"/>
        <v>500000</v>
      </c>
      <c r="S50">
        <f t="shared" si="1"/>
        <v>1264.7189911223516</v>
      </c>
      <c r="U50">
        <f t="shared" si="13"/>
        <v>7.8701599999999997E-2</v>
      </c>
      <c r="V50">
        <f t="shared" si="14"/>
        <v>0.01</v>
      </c>
      <c r="W50">
        <f t="shared" si="15"/>
        <v>0.31517823007976203</v>
      </c>
      <c r="X50">
        <f t="shared" si="16"/>
        <v>2.4805030992445399E-2</v>
      </c>
      <c r="Y50">
        <f t="shared" si="17"/>
        <v>3.1517823007976204E-3</v>
      </c>
      <c r="Z50">
        <f t="shared" si="18"/>
        <v>0.28722141678651902</v>
      </c>
      <c r="AB50">
        <f t="shared" si="19"/>
        <v>423.31878607100742</v>
      </c>
      <c r="AC50">
        <f t="shared" si="2"/>
        <v>363.25438046697877</v>
      </c>
      <c r="AE50">
        <f t="shared" si="3"/>
        <v>0</v>
      </c>
      <c r="AF50">
        <f t="shared" si="24"/>
        <v>0</v>
      </c>
      <c r="AG50">
        <f t="shared" si="24"/>
        <v>-14.361070839325951</v>
      </c>
      <c r="AH50">
        <f t="shared" si="5"/>
        <v>-12402.515496222699</v>
      </c>
      <c r="AI50">
        <f t="shared" si="25"/>
        <v>-12416.876567062025</v>
      </c>
      <c r="AJ50">
        <f t="shared" si="7"/>
        <v>60.06440560402865</v>
      </c>
      <c r="AK50">
        <f t="shared" si="22"/>
        <v>29.632315024970524</v>
      </c>
      <c r="AL50">
        <f t="shared" si="26"/>
        <v>-12327.179846433026</v>
      </c>
      <c r="AN50">
        <f t="shared" si="27"/>
        <v>0</v>
      </c>
      <c r="AO50">
        <f t="shared" si="27"/>
        <v>0</v>
      </c>
      <c r="AP50">
        <f t="shared" si="27"/>
        <v>-6.9813555890427037E-2</v>
      </c>
      <c r="AQ50">
        <f t="shared" si="27"/>
        <v>-60.292419587986025</v>
      </c>
      <c r="AR50">
        <f t="shared" si="27"/>
        <v>-60.362233143876452</v>
      </c>
      <c r="AS50">
        <f t="shared" si="27"/>
        <v>0.29199143884029122</v>
      </c>
      <c r="AT50">
        <f t="shared" si="27"/>
        <v>0.14405174268018711</v>
      </c>
      <c r="AU50">
        <f t="shared" si="23"/>
        <v>-59.92618996235597</v>
      </c>
      <c r="AW50">
        <v>47</v>
      </c>
      <c r="AX50">
        <f>IF(Z50&gt;0, (R50*SUMPRODUCT(K50:$K$98, X50:$X$98)-K50*$AZ$3)/Z50, 0)</f>
        <v>1264.7189911223516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8.8159118999999994E-2</v>
      </c>
      <c r="Q51" s="4">
        <f t="shared" si="21"/>
        <v>50</v>
      </c>
      <c r="R51">
        <f t="shared" si="0"/>
        <v>500000</v>
      </c>
      <c r="S51">
        <f t="shared" si="1"/>
        <v>1189.3278582185694</v>
      </c>
      <c r="U51">
        <f t="shared" si="13"/>
        <v>8.8159118999999994E-2</v>
      </c>
      <c r="V51">
        <f t="shared" si="14"/>
        <v>0.01</v>
      </c>
      <c r="W51">
        <f t="shared" si="15"/>
        <v>0.28722141678651902</v>
      </c>
      <c r="X51">
        <f t="shared" si="16"/>
        <v>2.5321187061831327E-2</v>
      </c>
      <c r="Y51">
        <f t="shared" si="17"/>
        <v>2.8722141678651902E-3</v>
      </c>
      <c r="Z51">
        <f t="shared" si="18"/>
        <v>0.25902801555682248</v>
      </c>
      <c r="AB51">
        <f t="shared" si="19"/>
        <v>363.25438046697877</v>
      </c>
      <c r="AC51">
        <f t="shared" si="2"/>
        <v>308.06923496080196</v>
      </c>
      <c r="AE51">
        <f t="shared" si="3"/>
        <v>0</v>
      </c>
      <c r="AF51">
        <f t="shared" si="24"/>
        <v>0</v>
      </c>
      <c r="AG51">
        <f t="shared" si="24"/>
        <v>-12.951400777841124</v>
      </c>
      <c r="AH51">
        <f t="shared" si="5"/>
        <v>-12660.593530915663</v>
      </c>
      <c r="AI51">
        <f t="shared" si="25"/>
        <v>-12673.544931693505</v>
      </c>
      <c r="AJ51">
        <f t="shared" si="7"/>
        <v>55.185145506176809</v>
      </c>
      <c r="AK51">
        <f t="shared" si="22"/>
        <v>25.427806632688515</v>
      </c>
      <c r="AL51">
        <f t="shared" si="26"/>
        <v>-12592.93197955464</v>
      </c>
      <c r="AN51">
        <f t="shared" si="27"/>
        <v>0</v>
      </c>
      <c r="AO51">
        <f t="shared" si="27"/>
        <v>0</v>
      </c>
      <c r="AP51">
        <f t="shared" si="27"/>
        <v>-5.6214927455326302E-2</v>
      </c>
      <c r="AQ51">
        <f t="shared" si="27"/>
        <v>-54.952692692475964</v>
      </c>
      <c r="AR51">
        <f t="shared" si="27"/>
        <v>-55.008907619931293</v>
      </c>
      <c r="AS51">
        <f t="shared" si="27"/>
        <v>0.23952844981440438</v>
      </c>
      <c r="AT51">
        <f t="shared" si="27"/>
        <v>0.11036816246550599</v>
      </c>
      <c r="AU51">
        <f t="shared" si="23"/>
        <v>-54.659011007651387</v>
      </c>
      <c r="AW51">
        <v>48</v>
      </c>
      <c r="AX51">
        <f>IF(Z51&gt;0, (R51*SUMPRODUCT(K51:$K$98, X51:$X$98)-K51*$AZ$3)/Z51, 0)</f>
        <v>1189.3278582185694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9.9426106E-2</v>
      </c>
      <c r="Q52" s="4">
        <f t="shared" si="21"/>
        <v>50</v>
      </c>
      <c r="R52">
        <f t="shared" si="0"/>
        <v>500000</v>
      </c>
      <c r="S52">
        <f t="shared" si="1"/>
        <v>1117.0131786242428</v>
      </c>
      <c r="U52">
        <f t="shared" si="13"/>
        <v>9.9426106E-2</v>
      </c>
      <c r="V52">
        <f t="shared" si="14"/>
        <v>0.01</v>
      </c>
      <c r="W52">
        <f t="shared" si="15"/>
        <v>0.25902801555682248</v>
      </c>
      <c r="X52">
        <f t="shared" si="16"/>
        <v>2.5754146931722281E-2</v>
      </c>
      <c r="Y52">
        <f t="shared" si="17"/>
        <v>2.5902801555682249E-3</v>
      </c>
      <c r="Z52">
        <f t="shared" si="18"/>
        <v>0.23068358846953196</v>
      </c>
      <c r="AB52">
        <f t="shared" si="19"/>
        <v>308.06923496080196</v>
      </c>
      <c r="AC52">
        <f t="shared" si="2"/>
        <v>257.6766084127986</v>
      </c>
      <c r="AE52">
        <f t="shared" si="3"/>
        <v>0</v>
      </c>
      <c r="AF52">
        <f t="shared" si="24"/>
        <v>0</v>
      </c>
      <c r="AG52">
        <f t="shared" si="24"/>
        <v>-11.534179423476598</v>
      </c>
      <c r="AH52">
        <f t="shared" si="5"/>
        <v>-12877.07346586114</v>
      </c>
      <c r="AI52">
        <f t="shared" si="25"/>
        <v>-12888.607645284617</v>
      </c>
      <c r="AJ52">
        <f t="shared" si="7"/>
        <v>50.392626548003363</v>
      </c>
      <c r="AK52">
        <f t="shared" si="22"/>
        <v>21.564846447256141</v>
      </c>
      <c r="AL52">
        <f t="shared" si="26"/>
        <v>-12816.650172289357</v>
      </c>
      <c r="AN52">
        <f t="shared" si="27"/>
        <v>0</v>
      </c>
      <c r="AO52">
        <f t="shared" si="27"/>
        <v>0</v>
      </c>
      <c r="AP52">
        <f t="shared" si="27"/>
        <v>-4.4699595397158433E-2</v>
      </c>
      <c r="AQ52">
        <f t="shared" si="27"/>
        <v>-49.903851213889126</v>
      </c>
      <c r="AR52">
        <f t="shared" si="27"/>
        <v>-49.948550809286289</v>
      </c>
      <c r="AS52">
        <f t="shared" si="27"/>
        <v>0.19529174421468329</v>
      </c>
      <c r="AT52">
        <f t="shared" si="27"/>
        <v>8.3572474087944354E-2</v>
      </c>
      <c r="AU52">
        <f t="shared" si="23"/>
        <v>-49.669686590983659</v>
      </c>
      <c r="AW52">
        <v>49</v>
      </c>
      <c r="AX52">
        <f>IF(Z52&gt;0, (R52*SUMPRODUCT(K52:$K$98, X52:$X$98)-K52*$AZ$3)/Z52, 0)</f>
        <v>1117.0131786242428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0.112419382</v>
      </c>
      <c r="Q53" s="4">
        <f t="shared" si="21"/>
        <v>50</v>
      </c>
      <c r="R53">
        <f t="shared" si="0"/>
        <v>500000</v>
      </c>
      <c r="S53">
        <f t="shared" si="1"/>
        <v>1046.4366660219994</v>
      </c>
      <c r="U53">
        <f t="shared" si="13"/>
        <v>0.112419382</v>
      </c>
      <c r="V53">
        <f t="shared" si="14"/>
        <v>0.01</v>
      </c>
      <c r="W53">
        <f t="shared" si="15"/>
        <v>0.23068358846953196</v>
      </c>
      <c r="X53">
        <f t="shared" si="16"/>
        <v>2.5933306453287109E-2</v>
      </c>
      <c r="Y53">
        <f t="shared" si="17"/>
        <v>2.3068358846953197E-3</v>
      </c>
      <c r="Z53">
        <f t="shared" si="18"/>
        <v>0.20244344613154952</v>
      </c>
      <c r="AB53">
        <f t="shared" si="19"/>
        <v>257.6766084127986</v>
      </c>
      <c r="AC53">
        <f t="shared" si="2"/>
        <v>211.84424482790291</v>
      </c>
      <c r="AE53">
        <f t="shared" si="3"/>
        <v>0</v>
      </c>
      <c r="AF53">
        <f t="shared" si="24"/>
        <v>0</v>
      </c>
      <c r="AG53">
        <f t="shared" si="24"/>
        <v>-10.122172306577475</v>
      </c>
      <c r="AH53">
        <f t="shared" si="5"/>
        <v>-12966.653226643555</v>
      </c>
      <c r="AI53">
        <f t="shared" si="25"/>
        <v>-12976.775398950133</v>
      </c>
      <c r="AJ53">
        <f t="shared" si="7"/>
        <v>45.832363584895688</v>
      </c>
      <c r="AK53">
        <f t="shared" si="22"/>
        <v>18.037362588895903</v>
      </c>
      <c r="AL53">
        <f t="shared" si="26"/>
        <v>-12912.905672776342</v>
      </c>
      <c r="AN53">
        <f t="shared" si="27"/>
        <v>0</v>
      </c>
      <c r="AO53">
        <f t="shared" si="27"/>
        <v>0</v>
      </c>
      <c r="AP53">
        <f t="shared" si="27"/>
        <v>-3.5024552279453794E-2</v>
      </c>
      <c r="AQ53">
        <f t="shared" si="27"/>
        <v>-44.86697223391603</v>
      </c>
      <c r="AR53">
        <f t="shared" si="27"/>
        <v>-44.90199678619549</v>
      </c>
      <c r="AS53">
        <f t="shared" si="27"/>
        <v>0.15858829170760141</v>
      </c>
      <c r="AT53">
        <f t="shared" si="27"/>
        <v>6.241254642224689E-2</v>
      </c>
      <c r="AU53">
        <f t="shared" si="23"/>
        <v>-44.680995948065643</v>
      </c>
      <c r="AW53">
        <v>50</v>
      </c>
      <c r="AX53">
        <f>IF(Z53&gt;0, (R53*SUMPRODUCT(K53:$K$98, X53:$X$98)-K53*$AZ$3)/Z53, 0)</f>
        <v>1046.4366660219994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0.12734142500000001</v>
      </c>
      <c r="Q54" s="4">
        <f t="shared" si="21"/>
        <v>50</v>
      </c>
      <c r="R54">
        <f t="shared" si="0"/>
        <v>500000</v>
      </c>
      <c r="S54">
        <f t="shared" si="1"/>
        <v>976.94082021256861</v>
      </c>
      <c r="U54">
        <f t="shared" si="13"/>
        <v>0.12734142500000001</v>
      </c>
      <c r="V54">
        <f t="shared" si="14"/>
        <v>0.01</v>
      </c>
      <c r="W54">
        <f t="shared" si="15"/>
        <v>0.20244344613154952</v>
      </c>
      <c r="X54">
        <f t="shared" si="16"/>
        <v>2.5779436912302254E-2</v>
      </c>
      <c r="Y54">
        <f t="shared" si="17"/>
        <v>2.0244344613154952E-3</v>
      </c>
      <c r="Z54">
        <f t="shared" si="18"/>
        <v>0.17463957475793176</v>
      </c>
      <c r="AB54">
        <f t="shared" si="19"/>
        <v>211.84424482790291</v>
      </c>
      <c r="AC54">
        <f t="shared" si="2"/>
        <v>170.61252940558805</v>
      </c>
      <c r="AE54">
        <f t="shared" si="3"/>
        <v>0</v>
      </c>
      <c r="AF54">
        <f t="shared" si="24"/>
        <v>0</v>
      </c>
      <c r="AG54">
        <f t="shared" si="24"/>
        <v>-8.7319787378965881</v>
      </c>
      <c r="AH54">
        <f t="shared" si="5"/>
        <v>-12889.718456151128</v>
      </c>
      <c r="AI54">
        <f t="shared" si="25"/>
        <v>-12898.450434889024</v>
      </c>
      <c r="AJ54">
        <f t="shared" si="7"/>
        <v>41.231715422314863</v>
      </c>
      <c r="AK54">
        <f t="shared" si="22"/>
        <v>14.829097137953205</v>
      </c>
      <c r="AL54">
        <f t="shared" si="26"/>
        <v>-12842.389622328756</v>
      </c>
      <c r="AN54">
        <f t="shared" si="27"/>
        <v>0</v>
      </c>
      <c r="AO54">
        <f t="shared" si="27"/>
        <v>0</v>
      </c>
      <c r="AP54">
        <f t="shared" si="27"/>
        <v>-2.6976991392327326E-2</v>
      </c>
      <c r="AQ54">
        <f t="shared" si="27"/>
        <v>-39.822110689755753</v>
      </c>
      <c r="AR54">
        <f t="shared" si="27"/>
        <v>-39.849087681148077</v>
      </c>
      <c r="AS54">
        <f t="shared" si="27"/>
        <v>0.12738322726454754</v>
      </c>
      <c r="AT54">
        <f t="shared" si="27"/>
        <v>4.581371964528106E-2</v>
      </c>
      <c r="AU54">
        <f t="shared" si="23"/>
        <v>-39.675890734238244</v>
      </c>
      <c r="AW54">
        <v>51</v>
      </c>
      <c r="AX54">
        <f>IF(Z54&gt;0, (R54*SUMPRODUCT(K54:$K$98, X54:$X$98)-K54*$AZ$3)/Z54, 0)</f>
        <v>976.94082021256861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0.14457818</v>
      </c>
      <c r="Q55" s="4">
        <f t="shared" si="21"/>
        <v>50</v>
      </c>
      <c r="R55">
        <f t="shared" si="0"/>
        <v>500000</v>
      </c>
      <c r="S55">
        <f t="shared" si="1"/>
        <v>907.83293912866543</v>
      </c>
      <c r="U55">
        <f t="shared" si="13"/>
        <v>0.14457818</v>
      </c>
      <c r="V55">
        <f t="shared" si="14"/>
        <v>0.01</v>
      </c>
      <c r="W55">
        <f t="shared" si="15"/>
        <v>0.17463957475793176</v>
      </c>
      <c r="X55">
        <f t="shared" si="16"/>
        <v>2.5249071874475715E-2</v>
      </c>
      <c r="Y55">
        <f t="shared" si="17"/>
        <v>1.7463957475793177E-3</v>
      </c>
      <c r="Z55">
        <f t="shared" si="18"/>
        <v>0.14764410713587672</v>
      </c>
      <c r="AB55">
        <f t="shared" si="19"/>
        <v>170.61252940558805</v>
      </c>
      <c r="AC55">
        <f t="shared" si="2"/>
        <v>134.03618372619053</v>
      </c>
      <c r="AE55">
        <f t="shared" si="3"/>
        <v>0</v>
      </c>
      <c r="AF55">
        <f t="shared" si="24"/>
        <v>0</v>
      </c>
      <c r="AG55">
        <f t="shared" si="24"/>
        <v>-7.3822053567938362</v>
      </c>
      <c r="AH55">
        <f t="shared" si="5"/>
        <v>-12624.535937237857</v>
      </c>
      <c r="AI55">
        <f t="shared" si="25"/>
        <v>-12631.918142594652</v>
      </c>
      <c r="AJ55">
        <f t="shared" si="7"/>
        <v>36.576345679397519</v>
      </c>
      <c r="AK55">
        <f t="shared" si="22"/>
        <v>11.942877058391165</v>
      </c>
      <c r="AL55">
        <f t="shared" si="26"/>
        <v>-12583.398919856863</v>
      </c>
      <c r="AN55">
        <f t="shared" si="27"/>
        <v>0</v>
      </c>
      <c r="AO55">
        <f t="shared" si="27"/>
        <v>0</v>
      </c>
      <c r="AP55">
        <f t="shared" si="27"/>
        <v>-2.0363336750915804E-2</v>
      </c>
      <c r="AQ55">
        <f t="shared" si="27"/>
        <v>-34.823967119449556</v>
      </c>
      <c r="AR55">
        <f t="shared" si="27"/>
        <v>-34.844330456200474</v>
      </c>
      <c r="AS55">
        <f t="shared" si="27"/>
        <v>0.10089348754055211</v>
      </c>
      <c r="AT55">
        <f t="shared" si="27"/>
        <v>3.2943655122109582E-2</v>
      </c>
      <c r="AU55">
        <f t="shared" si="23"/>
        <v>-34.710493313537818</v>
      </c>
      <c r="AW55">
        <v>52</v>
      </c>
      <c r="AX55">
        <f>IF(Z55&gt;0, (R55*SUMPRODUCT(K55:$K$98, X55:$X$98)-K55*$AZ$3)/Z55, 0)</f>
        <v>907.83293912866543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0.16385111999999999</v>
      </c>
      <c r="Q56" s="4">
        <f t="shared" si="21"/>
        <v>50</v>
      </c>
      <c r="R56">
        <f t="shared" si="0"/>
        <v>500000</v>
      </c>
      <c r="S56">
        <f t="shared" si="1"/>
        <v>837.13361292881336</v>
      </c>
      <c r="U56">
        <f t="shared" si="13"/>
        <v>0.16385111999999999</v>
      </c>
      <c r="V56">
        <f t="shared" si="14"/>
        <v>0.01</v>
      </c>
      <c r="W56">
        <f t="shared" si="15"/>
        <v>0.14764410713587672</v>
      </c>
      <c r="X56">
        <f t="shared" si="16"/>
        <v>2.4191652315613391E-2</v>
      </c>
      <c r="Y56">
        <f t="shared" si="17"/>
        <v>1.4764410713587672E-3</v>
      </c>
      <c r="Z56">
        <f t="shared" si="18"/>
        <v>0.12197601374890457</v>
      </c>
      <c r="AB56">
        <f t="shared" si="19"/>
        <v>134.03618372619053</v>
      </c>
      <c r="AC56">
        <f t="shared" si="2"/>
        <v>102.1102210802751</v>
      </c>
      <c r="AE56">
        <f t="shared" si="3"/>
        <v>0</v>
      </c>
      <c r="AF56">
        <f t="shared" si="24"/>
        <v>0</v>
      </c>
      <c r="AG56">
        <f t="shared" si="24"/>
        <v>-6.0988006874452285</v>
      </c>
      <c r="AH56">
        <f t="shared" si="5"/>
        <v>-12095.826157806696</v>
      </c>
      <c r="AI56">
        <f t="shared" si="25"/>
        <v>-12101.924958494141</v>
      </c>
      <c r="AJ56">
        <f t="shared" si="7"/>
        <v>31.925962645915433</v>
      </c>
      <c r="AK56">
        <f t="shared" si="22"/>
        <v>9.3825328608333383</v>
      </c>
      <c r="AL56">
        <f t="shared" si="26"/>
        <v>-12060.616462987393</v>
      </c>
      <c r="AN56">
        <f t="shared" si="27"/>
        <v>0</v>
      </c>
      <c r="AO56">
        <f t="shared" si="27"/>
        <v>0</v>
      </c>
      <c r="AP56">
        <f t="shared" si="27"/>
        <v>-1.5020667723064225E-2</v>
      </c>
      <c r="AQ56">
        <f t="shared" si="27"/>
        <v>-29.790674406917102</v>
      </c>
      <c r="AR56">
        <f t="shared" si="27"/>
        <v>-29.805695074640163</v>
      </c>
      <c r="AS56">
        <f t="shared" si="27"/>
        <v>7.8630094869379635E-2</v>
      </c>
      <c r="AT56">
        <f t="shared" si="27"/>
        <v>2.3108134816313332E-2</v>
      </c>
      <c r="AU56">
        <f t="shared" si="23"/>
        <v>-29.703956844954472</v>
      </c>
      <c r="AW56">
        <v>53</v>
      </c>
      <c r="AX56">
        <f>IF(Z56&gt;0, (R56*SUMPRODUCT(K56:$K$98, X56:$X$98)-K56*$AZ$3)/Z56, 0)</f>
        <v>837.13361292881336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0.185300933</v>
      </c>
      <c r="Q57" s="4">
        <f t="shared" si="21"/>
        <v>50</v>
      </c>
      <c r="R57">
        <f t="shared" si="0"/>
        <v>500000</v>
      </c>
      <c r="S57">
        <f t="shared" si="1"/>
        <v>763.15853176615224</v>
      </c>
      <c r="U57">
        <f t="shared" si="13"/>
        <v>0.185300933</v>
      </c>
      <c r="V57">
        <f t="shared" si="14"/>
        <v>0.01</v>
      </c>
      <c r="W57">
        <f t="shared" si="15"/>
        <v>0.12197601374890457</v>
      </c>
      <c r="X57">
        <f t="shared" si="16"/>
        <v>2.2602269151292844E-2</v>
      </c>
      <c r="Y57">
        <f t="shared" si="17"/>
        <v>1.2197601374890458E-3</v>
      </c>
      <c r="Z57">
        <f t="shared" si="18"/>
        <v>9.8153984460122676E-2</v>
      </c>
      <c r="AB57">
        <f t="shared" si="19"/>
        <v>102.1102210802751</v>
      </c>
      <c r="AC57">
        <f t="shared" si="2"/>
        <v>74.90705066758494</v>
      </c>
      <c r="AE57">
        <f t="shared" si="3"/>
        <v>0</v>
      </c>
      <c r="AF57">
        <f t="shared" si="24"/>
        <v>0</v>
      </c>
      <c r="AG57">
        <f t="shared" si="24"/>
        <v>-4.9076992230061336</v>
      </c>
      <c r="AH57">
        <f t="shared" si="5"/>
        <v>-11301.134575646422</v>
      </c>
      <c r="AI57">
        <f t="shared" si="25"/>
        <v>-11306.042274869427</v>
      </c>
      <c r="AJ57">
        <f t="shared" si="7"/>
        <v>27.203170412690156</v>
      </c>
      <c r="AK57">
        <f t="shared" si="22"/>
        <v>7.1477154756192576</v>
      </c>
      <c r="AL57">
        <f t="shared" si="26"/>
        <v>-11271.691388981119</v>
      </c>
      <c r="AN57">
        <f t="shared" si="27"/>
        <v>0</v>
      </c>
      <c r="AO57">
        <f t="shared" si="27"/>
        <v>0</v>
      </c>
      <c r="AP57">
        <f t="shared" si="27"/>
        <v>-1.0792069020059638E-2</v>
      </c>
      <c r="AQ57">
        <f t="shared" si="27"/>
        <v>-24.851283422917732</v>
      </c>
      <c r="AR57">
        <f t="shared" si="27"/>
        <v>-24.862075491937791</v>
      </c>
      <c r="AS57">
        <f t="shared" si="27"/>
        <v>5.9819984746002731E-2</v>
      </c>
      <c r="AT57">
        <f t="shared" si="27"/>
        <v>1.571788229951496E-2</v>
      </c>
      <c r="AU57">
        <f t="shared" si="23"/>
        <v>-24.786537624892276</v>
      </c>
      <c r="AW57">
        <v>54</v>
      </c>
      <c r="AX57">
        <f>IF(Z57&gt;0, (R57*SUMPRODUCT(K57:$K$98, X57:$X$98)-K57*$AZ$3)/Z57, 0)</f>
        <v>763.15853176615224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0.20871278500000001</v>
      </c>
      <c r="Q58" s="4">
        <f t="shared" si="21"/>
        <v>50</v>
      </c>
      <c r="R58">
        <f t="shared" si="0"/>
        <v>500000</v>
      </c>
      <c r="S58">
        <f t="shared" si="1"/>
        <v>682.85905150450662</v>
      </c>
      <c r="U58">
        <f t="shared" si="13"/>
        <v>0.20871278500000001</v>
      </c>
      <c r="V58">
        <f t="shared" si="14"/>
        <v>0.01</v>
      </c>
      <c r="W58">
        <f t="shared" si="15"/>
        <v>9.8153984460122676E-2</v>
      </c>
      <c r="X58">
        <f t="shared" si="16"/>
        <v>2.0485991455518927E-2</v>
      </c>
      <c r="Y58">
        <f t="shared" si="17"/>
        <v>9.8153984460122687E-4</v>
      </c>
      <c r="Z58">
        <f t="shared" si="18"/>
        <v>7.6686453160002527E-2</v>
      </c>
      <c r="AB58">
        <f t="shared" si="19"/>
        <v>74.90705066758494</v>
      </c>
      <c r="AC58">
        <f t="shared" si="2"/>
        <v>52.366038668084101</v>
      </c>
      <c r="AE58">
        <f t="shared" si="3"/>
        <v>0</v>
      </c>
      <c r="AF58">
        <f t="shared" si="24"/>
        <v>0</v>
      </c>
      <c r="AG58">
        <f t="shared" si="24"/>
        <v>-3.8343226580001262</v>
      </c>
      <c r="AH58">
        <f t="shared" si="5"/>
        <v>-10242.995727759464</v>
      </c>
      <c r="AI58">
        <f t="shared" si="25"/>
        <v>-10246.830050417464</v>
      </c>
      <c r="AJ58">
        <f t="shared" si="7"/>
        <v>22.541011999500839</v>
      </c>
      <c r="AK58">
        <f t="shared" si="22"/>
        <v>5.2434935467309467</v>
      </c>
      <c r="AL58">
        <f t="shared" si="26"/>
        <v>-10219.045544871231</v>
      </c>
      <c r="AN58">
        <f t="shared" si="27"/>
        <v>0</v>
      </c>
      <c r="AO58">
        <f t="shared" si="27"/>
        <v>0</v>
      </c>
      <c r="AP58">
        <f t="shared" si="27"/>
        <v>-7.5283085256876532E-3</v>
      </c>
      <c r="AQ58">
        <f t="shared" si="27"/>
        <v>-20.111096259722032</v>
      </c>
      <c r="AR58">
        <f t="shared" si="27"/>
        <v>-20.118624568247721</v>
      </c>
      <c r="AS58">
        <f t="shared" si="27"/>
        <v>4.4257019544092911E-2</v>
      </c>
      <c r="AT58">
        <f t="shared" si="27"/>
        <v>1.0295074435084612E-2</v>
      </c>
      <c r="AU58">
        <f t="shared" si="23"/>
        <v>-20.064072474268542</v>
      </c>
      <c r="AW58">
        <v>55</v>
      </c>
      <c r="AX58">
        <f>IF(Z58&gt;0, (R58*SUMPRODUCT(K58:$K$98, X58:$X$98)-K58*$AZ$3)/Z58, 0)</f>
        <v>682.85905150450662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0.23444695300000001</v>
      </c>
      <c r="Q59" s="4">
        <f t="shared" si="21"/>
        <v>50</v>
      </c>
      <c r="R59">
        <f t="shared" si="0"/>
        <v>500000</v>
      </c>
      <c r="S59">
        <f t="shared" si="1"/>
        <v>592.28995530116822</v>
      </c>
      <c r="U59">
        <f t="shared" si="13"/>
        <v>0.23444695300000001</v>
      </c>
      <c r="V59">
        <f t="shared" si="14"/>
        <v>0.01</v>
      </c>
      <c r="W59">
        <f t="shared" si="15"/>
        <v>7.6686453160002527E-2</v>
      </c>
      <c r="X59">
        <f t="shared" si="16"/>
        <v>1.7978905279739815E-2</v>
      </c>
      <c r="Y59">
        <f t="shared" si="17"/>
        <v>7.6686453160002531E-4</v>
      </c>
      <c r="Z59">
        <f t="shared" si="18"/>
        <v>5.7940683348662682E-2</v>
      </c>
      <c r="AB59">
        <f t="shared" si="19"/>
        <v>52.366038668084101</v>
      </c>
      <c r="AC59">
        <f t="shared" si="2"/>
        <v>34.317684750698561</v>
      </c>
      <c r="AE59">
        <f t="shared" si="3"/>
        <v>0</v>
      </c>
      <c r="AF59">
        <f t="shared" si="24"/>
        <v>0</v>
      </c>
      <c r="AG59">
        <f t="shared" si="24"/>
        <v>-2.8970341674331341</v>
      </c>
      <c r="AH59">
        <f t="shared" si="5"/>
        <v>-8989.4526398699072</v>
      </c>
      <c r="AI59">
        <f t="shared" si="25"/>
        <v>-8992.3496740373412</v>
      </c>
      <c r="AJ59">
        <f t="shared" si="7"/>
        <v>18.048353917385541</v>
      </c>
      <c r="AK59">
        <f t="shared" si="22"/>
        <v>3.6656227067658875</v>
      </c>
      <c r="AL59">
        <f t="shared" si="26"/>
        <v>-8970.6356974131904</v>
      </c>
      <c r="AN59">
        <f t="shared" si="27"/>
        <v>0</v>
      </c>
      <c r="AO59">
        <f t="shared" si="27"/>
        <v>0</v>
      </c>
      <c r="AP59">
        <f t="shared" si="27"/>
        <v>-5.0786039690530211E-3</v>
      </c>
      <c r="AQ59">
        <f t="shared" si="27"/>
        <v>-15.758830313316006</v>
      </c>
      <c r="AR59">
        <f t="shared" si="27"/>
        <v>-15.763908917285059</v>
      </c>
      <c r="AS59">
        <f t="shared" si="27"/>
        <v>3.163940655933719E-2</v>
      </c>
      <c r="AT59">
        <f t="shared" si="27"/>
        <v>6.4259670241054532E-3</v>
      </c>
      <c r="AU59">
        <f t="shared" si="23"/>
        <v>-15.725843543701618</v>
      </c>
      <c r="AW59">
        <v>56</v>
      </c>
      <c r="AX59">
        <f>IF(Z59&gt;0, (R59*SUMPRODUCT(K59:$K$98, X59:$X$98)-K59*$AZ$3)/Z59, 0)</f>
        <v>592.28995530116822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0.26339700100000002</v>
      </c>
      <c r="Q60" s="4">
        <f t="shared" si="21"/>
        <v>50</v>
      </c>
      <c r="R60">
        <f t="shared" si="0"/>
        <v>500000</v>
      </c>
      <c r="S60">
        <f t="shared" si="1"/>
        <v>484.5759997616006</v>
      </c>
      <c r="U60">
        <f t="shared" si="13"/>
        <v>0.26339700100000002</v>
      </c>
      <c r="V60">
        <f t="shared" si="14"/>
        <v>0.01</v>
      </c>
      <c r="W60">
        <f t="shared" si="15"/>
        <v>5.7940683348662682E-2</v>
      </c>
      <c r="X60">
        <f t="shared" si="16"/>
        <v>1.5261402229928389E-2</v>
      </c>
      <c r="Y60">
        <f t="shared" si="17"/>
        <v>5.7940683348662681E-4</v>
      </c>
      <c r="Z60">
        <f t="shared" si="18"/>
        <v>4.2099874285247668E-2</v>
      </c>
      <c r="AB60">
        <f t="shared" si="19"/>
        <v>34.317684750698561</v>
      </c>
      <c r="AC60">
        <f t="shared" si="2"/>
        <v>20.40058867161159</v>
      </c>
      <c r="AE60">
        <f t="shared" si="3"/>
        <v>0</v>
      </c>
      <c r="AF60">
        <f t="shared" si="24"/>
        <v>0</v>
      </c>
      <c r="AG60">
        <f t="shared" si="24"/>
        <v>-2.1049937142623834</v>
      </c>
      <c r="AH60">
        <f t="shared" si="5"/>
        <v>-7630.7011149641949</v>
      </c>
      <c r="AI60">
        <f t="shared" si="25"/>
        <v>-7632.8061086784573</v>
      </c>
      <c r="AJ60">
        <f t="shared" si="7"/>
        <v>13.917096079086971</v>
      </c>
      <c r="AK60">
        <f t="shared" si="22"/>
        <v>2.4022379325488994</v>
      </c>
      <c r="AL60">
        <f t="shared" si="26"/>
        <v>-7616.4867746668215</v>
      </c>
      <c r="AN60">
        <f t="shared" si="27"/>
        <v>0</v>
      </c>
      <c r="AO60">
        <f t="shared" si="27"/>
        <v>0</v>
      </c>
      <c r="AP60">
        <f t="shared" si="27"/>
        <v>-3.2947579237921679E-3</v>
      </c>
      <c r="AQ60">
        <f t="shared" si="27"/>
        <v>-11.943652274243417</v>
      </c>
      <c r="AR60">
        <f t="shared" si="27"/>
        <v>-11.946947032167209</v>
      </c>
      <c r="AS60">
        <f t="shared" si="27"/>
        <v>2.1783182663239614E-2</v>
      </c>
      <c r="AT60">
        <f t="shared" si="27"/>
        <v>3.7600076472784367E-3</v>
      </c>
      <c r="AU60">
        <f t="shared" si="23"/>
        <v>-11.921403841856691</v>
      </c>
      <c r="AW60">
        <v>57</v>
      </c>
      <c r="AX60">
        <f>IF(Z60&gt;0, (R60*SUMPRODUCT(K60:$K$98, X60:$X$98)-K60*$AZ$3)/Z60, 0)</f>
        <v>484.5759997616006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0.29593128600000002</v>
      </c>
      <c r="Q61" s="4">
        <f t="shared" si="21"/>
        <v>50</v>
      </c>
      <c r="R61">
        <f t="shared" si="0"/>
        <v>500000</v>
      </c>
      <c r="S61">
        <f t="shared" si="1"/>
        <v>345.69715560150513</v>
      </c>
      <c r="U61">
        <f t="shared" si="13"/>
        <v>0.29593128600000002</v>
      </c>
      <c r="V61">
        <f t="shared" si="14"/>
        <v>0.01</v>
      </c>
      <c r="W61">
        <f t="shared" si="15"/>
        <v>4.2099874285247668E-2</v>
      </c>
      <c r="X61">
        <f t="shared" si="16"/>
        <v>1.2458669937671673E-2</v>
      </c>
      <c r="Y61">
        <f t="shared" si="17"/>
        <v>4.209987428524767E-4</v>
      </c>
      <c r="Z61">
        <f t="shared" si="18"/>
        <v>2.9220205604723517E-2</v>
      </c>
      <c r="AB61">
        <f t="shared" si="19"/>
        <v>20.40058867161159</v>
      </c>
      <c r="AC61">
        <f t="shared" si="2"/>
        <v>10.101341963644078</v>
      </c>
      <c r="AE61">
        <f t="shared" si="3"/>
        <v>0</v>
      </c>
      <c r="AF61">
        <f t="shared" si="24"/>
        <v>0</v>
      </c>
      <c r="AG61">
        <f t="shared" si="24"/>
        <v>-1.4610102802361757</v>
      </c>
      <c r="AH61">
        <f t="shared" si="5"/>
        <v>-6229.3349688358367</v>
      </c>
      <c r="AI61">
        <f t="shared" si="25"/>
        <v>-6230.7959791160729</v>
      </c>
      <c r="AJ61">
        <f t="shared" si="7"/>
        <v>10.299246707967512</v>
      </c>
      <c r="AK61">
        <f t="shared" si="22"/>
        <v>1.4280412070128115</v>
      </c>
      <c r="AL61">
        <f t="shared" si="26"/>
        <v>-6219.0686912010924</v>
      </c>
      <c r="AN61">
        <f t="shared" si="27"/>
        <v>0</v>
      </c>
      <c r="AO61">
        <f t="shared" si="27"/>
        <v>0</v>
      </c>
      <c r="AP61">
        <f t="shared" si="27"/>
        <v>-2.0417753527747673E-3</v>
      </c>
      <c r="AQ61">
        <f t="shared" si="27"/>
        <v>-8.7055531200580916</v>
      </c>
      <c r="AR61">
        <f t="shared" si="27"/>
        <v>-8.7075948954108657</v>
      </c>
      <c r="AS61">
        <f t="shared" si="27"/>
        <v>1.439329234362087E-2</v>
      </c>
      <c r="AT61">
        <f t="shared" si="27"/>
        <v>1.9957007686175567E-3</v>
      </c>
      <c r="AU61">
        <f t="shared" si="23"/>
        <v>-8.691205902298627</v>
      </c>
      <c r="AW61">
        <v>58</v>
      </c>
      <c r="AX61">
        <f>IF(Z61&gt;0, (R61*SUMPRODUCT(K61:$K$98, X61:$X$98)-K61*$AZ$3)/Z61, 0)</f>
        <v>345.69715560150513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0.33262349499999999</v>
      </c>
      <c r="Q62" s="4">
        <f t="shared" si="21"/>
        <v>50</v>
      </c>
      <c r="R62">
        <f t="shared" si="0"/>
        <v>500000</v>
      </c>
      <c r="S62">
        <f t="shared" si="1"/>
        <v>149.0997091309001</v>
      </c>
      <c r="U62">
        <f t="shared" si="13"/>
        <v>0.33262349499999999</v>
      </c>
      <c r="V62">
        <f t="shared" si="14"/>
        <v>0.01</v>
      </c>
      <c r="W62">
        <f t="shared" si="15"/>
        <v>2.9220205604723517E-2</v>
      </c>
      <c r="X62">
        <f t="shared" si="16"/>
        <v>9.7193269128617241E-3</v>
      </c>
      <c r="Y62">
        <f t="shared" si="17"/>
        <v>2.9220205604723519E-4</v>
      </c>
      <c r="Z62">
        <f t="shared" si="18"/>
        <v>1.9208676635814558E-2</v>
      </c>
      <c r="AB62">
        <f t="shared" si="19"/>
        <v>10.101341963644078</v>
      </c>
      <c r="AC62">
        <f t="shared" si="2"/>
        <v>2.8640080991894674</v>
      </c>
      <c r="AE62">
        <f t="shared" si="3"/>
        <v>0</v>
      </c>
      <c r="AF62">
        <f t="shared" si="24"/>
        <v>0</v>
      </c>
      <c r="AG62">
        <f t="shared" si="24"/>
        <v>-0.96043383179072794</v>
      </c>
      <c r="AH62">
        <f t="shared" si="5"/>
        <v>-4859.6634564308624</v>
      </c>
      <c r="AI62">
        <f t="shared" si="25"/>
        <v>-4860.6238902626528</v>
      </c>
      <c r="AJ62">
        <f t="shared" si="7"/>
        <v>7.2373338644546106</v>
      </c>
      <c r="AK62">
        <f t="shared" si="22"/>
        <v>0.70709393745508553</v>
      </c>
      <c r="AL62">
        <f t="shared" si="26"/>
        <v>-4852.6794624607428</v>
      </c>
      <c r="AN62">
        <f t="shared" si="27"/>
        <v>0</v>
      </c>
      <c r="AO62">
        <f t="shared" si="27"/>
        <v>0</v>
      </c>
      <c r="AP62">
        <f t="shared" si="27"/>
        <v>-1.1984063798234097E-3</v>
      </c>
      <c r="AQ62">
        <f t="shared" si="27"/>
        <v>-6.0637719093285813</v>
      </c>
      <c r="AR62">
        <f t="shared" si="27"/>
        <v>-6.0649703157084049</v>
      </c>
      <c r="AS62">
        <f t="shared" si="27"/>
        <v>9.0305722153738791E-3</v>
      </c>
      <c r="AT62">
        <f t="shared" si="27"/>
        <v>8.8229491478937115E-4</v>
      </c>
      <c r="AU62">
        <f t="shared" si="23"/>
        <v>-6.0550574485782409</v>
      </c>
      <c r="AW62">
        <v>59</v>
      </c>
      <c r="AX62">
        <f>IF(Z62&gt;0, (R62*SUMPRODUCT(K62:$K$98, X62:$X$98)-K62*$AZ$3)/Z62, 0)</f>
        <v>149.0997091309001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0.37225971299999999</v>
      </c>
      <c r="Q63" s="4">
        <f t="shared" si="21"/>
        <v>50</v>
      </c>
      <c r="R63">
        <f t="shared" si="0"/>
        <v>500000</v>
      </c>
      <c r="S63">
        <f t="shared" si="1"/>
        <v>-159.18236911301767</v>
      </c>
      <c r="U63">
        <f t="shared" si="13"/>
        <v>0.37225971299999999</v>
      </c>
      <c r="V63">
        <f t="shared" si="14"/>
        <v>0.01</v>
      </c>
      <c r="W63">
        <f t="shared" si="15"/>
        <v>1.9208676635814558E-2</v>
      </c>
      <c r="X63">
        <f t="shared" si="16"/>
        <v>7.1506164515581332E-3</v>
      </c>
      <c r="Y63">
        <f t="shared" si="17"/>
        <v>1.9208676635814559E-4</v>
      </c>
      <c r="Z63">
        <f t="shared" si="18"/>
        <v>1.1865973417898279E-2</v>
      </c>
      <c r="AB63">
        <f t="shared" si="19"/>
        <v>2.8640080991894674</v>
      </c>
      <c r="AC63">
        <f t="shared" si="2"/>
        <v>-1.8888537604931397</v>
      </c>
      <c r="AE63">
        <f t="shared" si="3"/>
        <v>0</v>
      </c>
      <c r="AF63">
        <f t="shared" si="24"/>
        <v>0</v>
      </c>
      <c r="AG63">
        <f t="shared" si="24"/>
        <v>-0.59329867089491395</v>
      </c>
      <c r="AH63">
        <f t="shared" si="5"/>
        <v>-3575.3082257790666</v>
      </c>
      <c r="AI63">
        <f t="shared" si="25"/>
        <v>-3575.9015244499615</v>
      </c>
      <c r="AJ63">
        <f t="shared" si="7"/>
        <v>4.7528618596826071</v>
      </c>
      <c r="AK63">
        <f t="shared" si="22"/>
        <v>0.20048056694326274</v>
      </c>
      <c r="AL63">
        <f t="shared" si="26"/>
        <v>-3570.9481820233359</v>
      </c>
      <c r="AN63">
        <f t="shared" si="27"/>
        <v>0</v>
      </c>
      <c r="AO63">
        <f t="shared" si="27"/>
        <v>0</v>
      </c>
      <c r="AP63">
        <f t="shared" si="27"/>
        <v>-6.6098562590602146E-4</v>
      </c>
      <c r="AQ63">
        <f t="shared" si="27"/>
        <v>-3.9832001340217094</v>
      </c>
      <c r="AR63">
        <f t="shared" si="27"/>
        <v>-3.9838611196476155</v>
      </c>
      <c r="AS63">
        <f t="shared" si="27"/>
        <v>5.2950959192753794E-3</v>
      </c>
      <c r="AT63">
        <f t="shared" si="27"/>
        <v>2.2335255331535673E-4</v>
      </c>
      <c r="AU63">
        <f t="shared" si="23"/>
        <v>-3.9783426711750254</v>
      </c>
      <c r="AW63">
        <v>60</v>
      </c>
      <c r="AX63">
        <f>IF(Z63&gt;0, (R63*SUMPRODUCT(K63:$K$98, X63:$X$98)-K63*$AZ$3)/Z63, 0)</f>
        <v>-159.18236911301767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0.41367450300000003</v>
      </c>
      <c r="Q64" s="4">
        <f t="shared" si="21"/>
        <v>50</v>
      </c>
      <c r="R64">
        <f t="shared" si="0"/>
        <v>500000</v>
      </c>
      <c r="S64">
        <f t="shared" si="1"/>
        <v>-687.50258261989052</v>
      </c>
      <c r="U64">
        <f t="shared" si="13"/>
        <v>0.41367450300000003</v>
      </c>
      <c r="V64">
        <f t="shared" si="14"/>
        <v>0.01</v>
      </c>
      <c r="W64">
        <f t="shared" si="15"/>
        <v>1.1865973417898279E-2</v>
      </c>
      <c r="X64">
        <f t="shared" si="16"/>
        <v>4.9086506562602819E-3</v>
      </c>
      <c r="Y64">
        <f t="shared" si="17"/>
        <v>1.1865973417898279E-4</v>
      </c>
      <c r="Z64">
        <f t="shared" si="18"/>
        <v>6.8386630274590143E-3</v>
      </c>
      <c r="AB64">
        <f t="shared" si="19"/>
        <v>-1.8888537604931397</v>
      </c>
      <c r="AC64">
        <f t="shared" si="2"/>
        <v>-4.7015984930452319</v>
      </c>
      <c r="AE64">
        <f t="shared" si="3"/>
        <v>0</v>
      </c>
      <c r="AF64">
        <f t="shared" si="24"/>
        <v>0</v>
      </c>
      <c r="AG64">
        <f t="shared" si="24"/>
        <v>-0.34193315137295072</v>
      </c>
      <c r="AH64">
        <f t="shared" si="5"/>
        <v>-2454.3253281301409</v>
      </c>
      <c r="AI64">
        <f t="shared" si="25"/>
        <v>-2454.6672612815137</v>
      </c>
      <c r="AJ64">
        <f t="shared" si="7"/>
        <v>2.8127447325520922</v>
      </c>
      <c r="AK64">
        <f t="shared" si="22"/>
        <v>-0.13221976323451978</v>
      </c>
      <c r="AL64">
        <f t="shared" si="26"/>
        <v>-2451.9867363121962</v>
      </c>
      <c r="AN64">
        <f t="shared" si="27"/>
        <v>0</v>
      </c>
      <c r="AO64">
        <f t="shared" si="27"/>
        <v>0</v>
      </c>
      <c r="AP64">
        <f t="shared" si="27"/>
        <v>-3.4012756192869988E-4</v>
      </c>
      <c r="AQ64">
        <f t="shared" si="27"/>
        <v>-2.4413651811322978</v>
      </c>
      <c r="AR64">
        <f t="shared" si="27"/>
        <v>-2.441705308694226</v>
      </c>
      <c r="AS64">
        <f t="shared" si="27"/>
        <v>2.7978919398992711E-3</v>
      </c>
      <c r="AT64">
        <f t="shared" si="27"/>
        <v>-1.3152157235171415E-4</v>
      </c>
      <c r="AU64">
        <f t="shared" si="23"/>
        <v>-2.4390389383266786</v>
      </c>
      <c r="AW64">
        <v>61</v>
      </c>
      <c r="AX64">
        <f>IF(Z64&gt;0, (R64*SUMPRODUCT(K64:$K$98, X64:$X$98)-K64*$AZ$3)/Z64, 0)</f>
        <v>-687.50258261989052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0.42102545200000002</v>
      </c>
      <c r="Q65" s="4">
        <f t="shared" si="21"/>
        <v>50</v>
      </c>
      <c r="R65">
        <f t="shared" si="0"/>
        <v>500000</v>
      </c>
      <c r="S65">
        <f t="shared" si="1"/>
        <v>-1567.174173219543</v>
      </c>
      <c r="U65">
        <f t="shared" si="13"/>
        <v>0.42102545200000002</v>
      </c>
      <c r="V65">
        <f t="shared" si="14"/>
        <v>0.01</v>
      </c>
      <c r="W65">
        <f t="shared" si="15"/>
        <v>6.8386630274590143E-3</v>
      </c>
      <c r="X65">
        <f t="shared" si="16"/>
        <v>2.8792511922116201E-3</v>
      </c>
      <c r="Y65">
        <f t="shared" si="17"/>
        <v>6.8386630274590147E-5</v>
      </c>
      <c r="Z65">
        <f t="shared" si="18"/>
        <v>3.8910252049728041E-3</v>
      </c>
      <c r="AB65">
        <f t="shared" si="19"/>
        <v>-4.7015984930452319</v>
      </c>
      <c r="AC65">
        <f t="shared" si="2"/>
        <v>-6.0979142085796569</v>
      </c>
      <c r="AE65">
        <f t="shared" si="3"/>
        <v>0</v>
      </c>
      <c r="AF65">
        <f t="shared" si="24"/>
        <v>0</v>
      </c>
      <c r="AG65">
        <f t="shared" si="24"/>
        <v>-0.1945512602486402</v>
      </c>
      <c r="AH65">
        <f t="shared" si="5"/>
        <v>-1439.62559610581</v>
      </c>
      <c r="AI65">
        <f t="shared" si="25"/>
        <v>-1439.8201473660586</v>
      </c>
      <c r="AJ65">
        <f t="shared" si="7"/>
        <v>1.396315715534425</v>
      </c>
      <c r="AK65">
        <f t="shared" si="22"/>
        <v>-0.32911189451316625</v>
      </c>
      <c r="AL65">
        <f t="shared" si="26"/>
        <v>-1438.7529435450372</v>
      </c>
      <c r="AN65">
        <f t="shared" si="27"/>
        <v>0</v>
      </c>
      <c r="AO65">
        <f t="shared" si="27"/>
        <v>0</v>
      </c>
      <c r="AP65">
        <f t="shared" si="27"/>
        <v>-1.727892194738607E-4</v>
      </c>
      <c r="AQ65">
        <f t="shared" si="27"/>
        <v>-1.278592504452579</v>
      </c>
      <c r="AR65">
        <f t="shared" si="27"/>
        <v>-1.2787652936720528</v>
      </c>
      <c r="AS65">
        <f t="shared" si="27"/>
        <v>1.2401271640077435E-3</v>
      </c>
      <c r="AT65">
        <f t="shared" si="27"/>
        <v>-2.9229822155773491E-4</v>
      </c>
      <c r="AU65">
        <f t="shared" si="23"/>
        <v>-1.2778174647296028</v>
      </c>
      <c r="AW65">
        <v>62</v>
      </c>
      <c r="AX65">
        <f>IF(Z65&gt;0, (R65*SUMPRODUCT(K65:$K$98, X65:$X$98)-K65*$AZ$3)/Z65, 0)</f>
        <v>-1567.174173219543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0.42896583300000002</v>
      </c>
      <c r="Q66" s="4">
        <f t="shared" si="21"/>
        <v>50</v>
      </c>
      <c r="R66">
        <f t="shared" si="0"/>
        <v>500000</v>
      </c>
      <c r="S66">
        <f t="shared" si="1"/>
        <v>-2951.641084043069</v>
      </c>
      <c r="U66">
        <f t="shared" si="13"/>
        <v>0.42896583300000002</v>
      </c>
      <c r="V66">
        <f t="shared" si="14"/>
        <v>0.01</v>
      </c>
      <c r="W66">
        <f t="shared" si="15"/>
        <v>3.8910252049728041E-3</v>
      </c>
      <c r="X66">
        <f t="shared" si="16"/>
        <v>1.6691168682751547E-3</v>
      </c>
      <c r="Y66">
        <f t="shared" si="17"/>
        <v>3.8910252049728045E-5</v>
      </c>
      <c r="Z66">
        <f t="shared" si="18"/>
        <v>2.1829980846479217E-3</v>
      </c>
      <c r="AB66">
        <f t="shared" si="19"/>
        <v>-6.0979142085796569</v>
      </c>
      <c r="AC66">
        <f t="shared" si="2"/>
        <v>-6.4434268330341347</v>
      </c>
      <c r="AE66">
        <f t="shared" si="3"/>
        <v>0</v>
      </c>
      <c r="AF66">
        <f t="shared" si="24"/>
        <v>0</v>
      </c>
      <c r="AG66">
        <f t="shared" si="24"/>
        <v>-0.10914990423239608</v>
      </c>
      <c r="AH66">
        <f t="shared" si="5"/>
        <v>-834.55843413757736</v>
      </c>
      <c r="AI66">
        <f t="shared" si="25"/>
        <v>-834.66758404180973</v>
      </c>
      <c r="AJ66">
        <f t="shared" si="7"/>
        <v>0.34551262445447772</v>
      </c>
      <c r="AK66">
        <f t="shared" si="22"/>
        <v>-0.42685399460057605</v>
      </c>
      <c r="AL66">
        <f t="shared" si="26"/>
        <v>-834.74892541195584</v>
      </c>
      <c r="AN66">
        <f t="shared" si="27"/>
        <v>0</v>
      </c>
      <c r="AO66">
        <f t="shared" si="27"/>
        <v>0</v>
      </c>
      <c r="AP66">
        <f t="shared" si="27"/>
        <v>-8.6554156976872878E-5</v>
      </c>
      <c r="AQ66">
        <f t="shared" si="27"/>
        <v>-0.66179170950914723</v>
      </c>
      <c r="AR66">
        <f t="shared" si="27"/>
        <v>-0.66187826366612401</v>
      </c>
      <c r="AS66">
        <f t="shared" si="27"/>
        <v>2.7398607579948858E-4</v>
      </c>
      <c r="AT66">
        <f t="shared" si="27"/>
        <v>-3.3848850271274731E-4</v>
      </c>
      <c r="AU66">
        <f t="shared" si="23"/>
        <v>-0.66194276609303726</v>
      </c>
      <c r="AW66">
        <v>63</v>
      </c>
      <c r="AX66">
        <f>IF(Z66&gt;0, (R66*SUMPRODUCT(K66:$K$98, X66:$X$98)-K66*$AZ$3)/Z66, 0)</f>
        <v>-2951.641084043069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0.43771532000000002</v>
      </c>
      <c r="Q67" s="4">
        <f t="shared" si="21"/>
        <v>50</v>
      </c>
      <c r="R67">
        <f t="shared" ref="R67:R98" si="28">$C$6</f>
        <v>500000</v>
      </c>
      <c r="S67">
        <f t="shared" ref="S67:S98" si="29">AX67</f>
        <v>-5202.3242778733857</v>
      </c>
      <c r="U67">
        <f t="shared" si="13"/>
        <v>0.43771532000000002</v>
      </c>
      <c r="V67">
        <f t="shared" si="14"/>
        <v>0.01</v>
      </c>
      <c r="W67">
        <f t="shared" si="15"/>
        <v>2.1829980846479217E-3</v>
      </c>
      <c r="X67">
        <f t="shared" si="16"/>
        <v>9.5553170518105214E-4</v>
      </c>
      <c r="Y67">
        <f t="shared" si="17"/>
        <v>2.1829980846479216E-5</v>
      </c>
      <c r="Z67">
        <f t="shared" si="18"/>
        <v>1.2056363986203903E-3</v>
      </c>
      <c r="AB67">
        <f t="shared" si="19"/>
        <v>-6.4434268330341347</v>
      </c>
      <c r="AC67">
        <f t="shared" ref="AC67:AC98" si="30">S67*Z67</f>
        <v>-6.2721115068306919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-6.0281819931019519E-2</v>
      </c>
      <c r="AH67">
        <f t="shared" ref="AH67:AH98" si="33">-X67*R67</f>
        <v>-477.76585259052609</v>
      </c>
      <c r="AI67">
        <f t="shared" ref="AI67:AI98" si="34">SUM(AE67:AH67)</f>
        <v>-477.82613441045709</v>
      </c>
      <c r="AJ67">
        <f t="shared" ref="AJ67:AJ98" si="35">AB67-AC67</f>
        <v>-0.17131532620344281</v>
      </c>
      <c r="AK67">
        <f t="shared" si="22"/>
        <v>-0.45103987831238945</v>
      </c>
      <c r="AL67">
        <f t="shared" si="26"/>
        <v>-478.44848961497291</v>
      </c>
      <c r="AN67">
        <f t="shared" ref="AN67:AU98" si="36">AE67*$K67</f>
        <v>0</v>
      </c>
      <c r="AO67">
        <f t="shared" si="36"/>
        <v>0</v>
      </c>
      <c r="AP67">
        <f t="shared" si="36"/>
        <v>-4.2680834722001797E-5</v>
      </c>
      <c r="AQ67">
        <f t="shared" si="36"/>
        <v>-0.33826857605769778</v>
      </c>
      <c r="AR67">
        <f t="shared" si="36"/>
        <v>-0.33831125689241975</v>
      </c>
      <c r="AS67">
        <f t="shared" si="36"/>
        <v>-1.2129496308177077E-4</v>
      </c>
      <c r="AT67">
        <f t="shared" si="36"/>
        <v>-3.1934600715956382E-4</v>
      </c>
      <c r="AU67">
        <f t="shared" si="23"/>
        <v>-0.33875189786266108</v>
      </c>
      <c r="AW67">
        <v>64</v>
      </c>
      <c r="AX67">
        <f>IF(Z67&gt;0, (R67*SUMPRODUCT(K67:$K$98, X67:$X$98)-K67*$AZ$3)/Z67, 0)</f>
        <v>-5202.3242778733857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0.44739131599999998</v>
      </c>
      <c r="Q68" s="4">
        <f t="shared" si="21"/>
        <v>50</v>
      </c>
      <c r="R68">
        <f t="shared" si="28"/>
        <v>500000</v>
      </c>
      <c r="S68">
        <f t="shared" si="29"/>
        <v>-8967.647715595127</v>
      </c>
      <c r="U68">
        <f t="shared" ref="U68:U98" si="40">M68</f>
        <v>0.44739131599999998</v>
      </c>
      <c r="V68">
        <f t="shared" ref="V68:V98" si="41">$C$10</f>
        <v>0.01</v>
      </c>
      <c r="W68">
        <f t="shared" ref="W68:W98" si="42">Z67</f>
        <v>1.2056363986203903E-3</v>
      </c>
      <c r="X68">
        <f t="shared" ref="X68:X98" si="43">U68*W68</f>
        <v>5.3939125499627698E-4</v>
      </c>
      <c r="Y68">
        <f t="shared" ref="Y68:Y98" si="44">V68*W68</f>
        <v>1.2056363986203904E-5</v>
      </c>
      <c r="Z68">
        <f t="shared" ref="Z68:Z98" si="45">MAX(0, W68-X68-Y68)</f>
        <v>6.5418877963790945E-4</v>
      </c>
      <c r="AB68">
        <f t="shared" ref="AB68:AB98" si="46">AC67</f>
        <v>-6.2721115068306919</v>
      </c>
      <c r="AC68">
        <f t="shared" si="30"/>
        <v>-5.8665345152878627</v>
      </c>
      <c r="AE68">
        <f t="shared" si="31"/>
        <v>0</v>
      </c>
      <c r="AF68">
        <f t="shared" si="32"/>
        <v>0</v>
      </c>
      <c r="AG68">
        <f t="shared" si="32"/>
        <v>-3.2709438981895475E-2</v>
      </c>
      <c r="AH68">
        <f t="shared" si="33"/>
        <v>-269.69562749813849</v>
      </c>
      <c r="AI68">
        <f t="shared" si="34"/>
        <v>-269.72833693712039</v>
      </c>
      <c r="AJ68">
        <f t="shared" si="35"/>
        <v>-0.40557699154282911</v>
      </c>
      <c r="AK68">
        <f t="shared" si="22"/>
        <v>-0.43904780547814848</v>
      </c>
      <c r="AL68">
        <f t="shared" si="26"/>
        <v>-270.57296173414136</v>
      </c>
      <c r="AN68">
        <f t="shared" si="36"/>
        <v>0</v>
      </c>
      <c r="AO68">
        <f t="shared" si="36"/>
        <v>0</v>
      </c>
      <c r="AP68">
        <f t="shared" si="36"/>
        <v>-2.0677671036184733E-5</v>
      </c>
      <c r="AQ68">
        <f t="shared" si="36"/>
        <v>-0.1704913822701328</v>
      </c>
      <c r="AR68">
        <f t="shared" si="36"/>
        <v>-0.170512059941169</v>
      </c>
      <c r="AS68">
        <f t="shared" si="36"/>
        <v>-2.5639044483795413E-4</v>
      </c>
      <c r="AT68">
        <f t="shared" si="36"/>
        <v>-2.7754942834271414E-4</v>
      </c>
      <c r="AU68">
        <f t="shared" si="23"/>
        <v>-0.17104599981434965</v>
      </c>
      <c r="AW68">
        <v>65</v>
      </c>
      <c r="AX68">
        <f>IF(Z68&gt;0, (R68*SUMPRODUCT(K68:$K$98, X68:$X$98)-K68*$AZ$3)/Z68, 0)</f>
        <v>-8967.647715595127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0.457001349</v>
      </c>
      <c r="Q69" s="4">
        <f t="shared" ref="Q69:Q98" si="48">$C$8</f>
        <v>50</v>
      </c>
      <c r="R69">
        <f t="shared" si="28"/>
        <v>500000</v>
      </c>
      <c r="S69">
        <f t="shared" si="29"/>
        <v>-15409.118111136258</v>
      </c>
      <c r="U69">
        <f t="shared" si="40"/>
        <v>0.457001349</v>
      </c>
      <c r="V69">
        <f t="shared" si="41"/>
        <v>0.01</v>
      </c>
      <c r="W69">
        <f t="shared" si="42"/>
        <v>6.5418877963790945E-4</v>
      </c>
      <c r="X69">
        <f t="shared" si="43"/>
        <v>2.9896515479518833E-4</v>
      </c>
      <c r="Y69">
        <f t="shared" si="44"/>
        <v>6.5418877963790949E-6</v>
      </c>
      <c r="Z69">
        <f t="shared" si="45"/>
        <v>3.4868173704634203E-4</v>
      </c>
      <c r="AB69">
        <f t="shared" si="46"/>
        <v>-5.8665345152878627</v>
      </c>
      <c r="AC69">
        <f t="shared" si="30"/>
        <v>-5.3728780693432396</v>
      </c>
      <c r="AE69">
        <f t="shared" si="31"/>
        <v>0</v>
      </c>
      <c r="AF69">
        <f t="shared" si="32"/>
        <v>0</v>
      </c>
      <c r="AG69">
        <f t="shared" si="32"/>
        <v>-1.74340868523171E-2</v>
      </c>
      <c r="AH69">
        <f t="shared" si="33"/>
        <v>-149.48257739759416</v>
      </c>
      <c r="AI69">
        <f t="shared" si="34"/>
        <v>-149.50001148444647</v>
      </c>
      <c r="AJ69">
        <f t="shared" si="35"/>
        <v>-0.4936564459446231</v>
      </c>
      <c r="AK69">
        <f t="shared" si="22"/>
        <v>-0.41065741607015044</v>
      </c>
      <c r="AL69">
        <f t="shared" si="26"/>
        <v>-150.40432534646123</v>
      </c>
      <c r="AN69">
        <f t="shared" si="36"/>
        <v>0</v>
      </c>
      <c r="AO69">
        <f t="shared" si="36"/>
        <v>0</v>
      </c>
      <c r="AP69">
        <f t="shared" si="36"/>
        <v>-9.8403310429537805E-6</v>
      </c>
      <c r="AQ69">
        <f t="shared" si="36"/>
        <v>-8.4372531765309372E-2</v>
      </c>
      <c r="AR69">
        <f t="shared" si="36"/>
        <v>-8.4382372096352326E-2</v>
      </c>
      <c r="AS69">
        <f t="shared" si="36"/>
        <v>-2.7863477397656105E-4</v>
      </c>
      <c r="AT69">
        <f t="shared" si="36"/>
        <v>-2.3178758678933694E-4</v>
      </c>
      <c r="AU69">
        <f t="shared" si="23"/>
        <v>-8.4892794457118212E-2</v>
      </c>
      <c r="AW69">
        <v>66</v>
      </c>
      <c r="AX69">
        <f>IF(Z69&gt;0, (R69*SUMPRODUCT(K69:$K$98, X69:$X$98)-K69*$AZ$3)/Z69, 0)</f>
        <v>-15409.118111136258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0.46737994300000002</v>
      </c>
      <c r="Q70" s="4">
        <f t="shared" si="48"/>
        <v>50</v>
      </c>
      <c r="R70">
        <f t="shared" si="28"/>
        <v>500000</v>
      </c>
      <c r="S70">
        <f t="shared" si="29"/>
        <v>-26693.261294627508</v>
      </c>
      <c r="U70">
        <f t="shared" si="40"/>
        <v>0.46737994300000002</v>
      </c>
      <c r="V70">
        <f t="shared" si="41"/>
        <v>0.01</v>
      </c>
      <c r="W70">
        <f t="shared" si="42"/>
        <v>3.4868173704634203E-4</v>
      </c>
      <c r="X70">
        <f t="shared" si="43"/>
        <v>1.6296685038586032E-4</v>
      </c>
      <c r="Y70">
        <f t="shared" si="44"/>
        <v>3.4868173704634205E-6</v>
      </c>
      <c r="Z70">
        <f t="shared" si="45"/>
        <v>1.8222806929001829E-4</v>
      </c>
      <c r="AB70">
        <f t="shared" si="46"/>
        <v>-5.3728780693432396</v>
      </c>
      <c r="AC70">
        <f t="shared" si="30"/>
        <v>-4.8642614687739449</v>
      </c>
      <c r="AE70">
        <f t="shared" si="31"/>
        <v>0</v>
      </c>
      <c r="AF70">
        <f t="shared" si="32"/>
        <v>0</v>
      </c>
      <c r="AG70">
        <f t="shared" si="32"/>
        <v>-9.111403464500914E-3</v>
      </c>
      <c r="AH70">
        <f t="shared" si="33"/>
        <v>-81.483425192930156</v>
      </c>
      <c r="AI70">
        <f t="shared" si="34"/>
        <v>-81.492536596394658</v>
      </c>
      <c r="AJ70">
        <f t="shared" si="35"/>
        <v>-0.5086166005692947</v>
      </c>
      <c r="AK70">
        <f t="shared" si="22"/>
        <v>-0.37610146485402679</v>
      </c>
      <c r="AL70">
        <f t="shared" si="26"/>
        <v>-82.377254661817986</v>
      </c>
      <c r="AN70">
        <f t="shared" si="36"/>
        <v>0</v>
      </c>
      <c r="AO70">
        <f t="shared" si="36"/>
        <v>0</v>
      </c>
      <c r="AP70">
        <f t="shared" si="36"/>
        <v>-4.5917449737208699E-6</v>
      </c>
      <c r="AQ70">
        <f t="shared" si="36"/>
        <v>-4.1064047874614901E-2</v>
      </c>
      <c r="AR70">
        <f t="shared" si="36"/>
        <v>-4.1068639619588621E-2</v>
      </c>
      <c r="AS70">
        <f t="shared" si="36"/>
        <v>-2.563203054627304E-4</v>
      </c>
      <c r="AT70">
        <f t="shared" si="36"/>
        <v>-1.8953852911694435E-4</v>
      </c>
      <c r="AU70">
        <f t="shared" si="23"/>
        <v>-4.1514498454168297E-2</v>
      </c>
      <c r="AW70">
        <v>67</v>
      </c>
      <c r="AX70">
        <f>IF(Z70&gt;0, (R70*SUMPRODUCT(K70:$K$98, X70:$X$98)-K70*$AZ$3)/Z70, 0)</f>
        <v>-26693.261294627508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0.47825477199999999</v>
      </c>
      <c r="Q71" s="4">
        <f t="shared" si="48"/>
        <v>50</v>
      </c>
      <c r="R71">
        <f t="shared" si="28"/>
        <v>500000</v>
      </c>
      <c r="S71">
        <f t="shared" si="29"/>
        <v>-46924.04349048061</v>
      </c>
      <c r="U71">
        <f t="shared" si="40"/>
        <v>0.47825477199999999</v>
      </c>
      <c r="V71">
        <f t="shared" si="41"/>
        <v>0.01</v>
      </c>
      <c r="W71">
        <f t="shared" si="42"/>
        <v>1.8222806929001829E-4</v>
      </c>
      <c r="X71">
        <f t="shared" si="43"/>
        <v>8.71514437302979E-5</v>
      </c>
      <c r="Y71">
        <f t="shared" si="44"/>
        <v>1.8222806929001829E-6</v>
      </c>
      <c r="Z71">
        <f t="shared" si="45"/>
        <v>9.3254344866820212E-5</v>
      </c>
      <c r="AB71">
        <f t="shared" si="46"/>
        <v>-4.8642614687739449</v>
      </c>
      <c r="AC71">
        <f t="shared" si="30"/>
        <v>-4.3758709342069491</v>
      </c>
      <c r="AE71">
        <f t="shared" si="31"/>
        <v>0</v>
      </c>
      <c r="AF71">
        <f t="shared" si="32"/>
        <v>0</v>
      </c>
      <c r="AG71">
        <f t="shared" si="32"/>
        <v>-4.6627172433410108E-3</v>
      </c>
      <c r="AH71">
        <f t="shared" si="33"/>
        <v>-43.57572186514895</v>
      </c>
      <c r="AI71">
        <f t="shared" si="34"/>
        <v>-43.580384582392291</v>
      </c>
      <c r="AJ71">
        <f t="shared" si="35"/>
        <v>-0.48839053456699588</v>
      </c>
      <c r="AK71">
        <f t="shared" si="22"/>
        <v>-0.3404983028141762</v>
      </c>
      <c r="AL71">
        <f t="shared" si="26"/>
        <v>-44.409273419773463</v>
      </c>
      <c r="AN71">
        <f t="shared" si="36"/>
        <v>0</v>
      </c>
      <c r="AO71">
        <f t="shared" si="36"/>
        <v>0</v>
      </c>
      <c r="AP71">
        <f t="shared" si="36"/>
        <v>-2.0980389093702149E-6</v>
      </c>
      <c r="AQ71">
        <f t="shared" si="36"/>
        <v>-1.9607356656151969E-2</v>
      </c>
      <c r="AR71">
        <f t="shared" si="36"/>
        <v>-1.960945469506134E-2</v>
      </c>
      <c r="AS71">
        <f t="shared" si="36"/>
        <v>-2.1975648340096803E-4</v>
      </c>
      <c r="AT71">
        <f t="shared" si="36"/>
        <v>-1.5321081047727964E-4</v>
      </c>
      <c r="AU71">
        <f t="shared" si="23"/>
        <v>-1.9982421988939587E-2</v>
      </c>
      <c r="AW71">
        <v>68</v>
      </c>
      <c r="AX71">
        <f>IF(Z71&gt;0, (R71*SUMPRODUCT(K71:$K$98, X71:$X$98)-K71*$AZ$3)/Z71, 0)</f>
        <v>-46924.04349048061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0.48949088600000001</v>
      </c>
      <c r="Q72" s="4">
        <f t="shared" si="48"/>
        <v>50</v>
      </c>
      <c r="R72">
        <f t="shared" si="28"/>
        <v>500000</v>
      </c>
      <c r="S72">
        <f t="shared" si="29"/>
        <v>-84044.572909568946</v>
      </c>
      <c r="U72">
        <f t="shared" si="40"/>
        <v>0.48949088600000001</v>
      </c>
      <c r="V72">
        <f t="shared" si="41"/>
        <v>0.01</v>
      </c>
      <c r="W72">
        <f t="shared" si="42"/>
        <v>9.3254344866820212E-5</v>
      </c>
      <c r="X72">
        <f t="shared" si="43"/>
        <v>4.564715189220938E-5</v>
      </c>
      <c r="Y72">
        <f t="shared" si="44"/>
        <v>9.3254344866820219E-7</v>
      </c>
      <c r="Z72">
        <f t="shared" si="45"/>
        <v>4.6674649525942628E-5</v>
      </c>
      <c r="AB72">
        <f t="shared" si="46"/>
        <v>-4.3758709342069491</v>
      </c>
      <c r="AC72">
        <f t="shared" si="30"/>
        <v>-3.9227509851116626</v>
      </c>
      <c r="AE72">
        <f t="shared" si="31"/>
        <v>0</v>
      </c>
      <c r="AF72">
        <f t="shared" si="32"/>
        <v>0</v>
      </c>
      <c r="AG72">
        <f t="shared" si="32"/>
        <v>-2.3337324762971313E-3</v>
      </c>
      <c r="AH72">
        <f t="shared" si="33"/>
        <v>-22.82357594610469</v>
      </c>
      <c r="AI72">
        <f t="shared" si="34"/>
        <v>-22.825909678580988</v>
      </c>
      <c r="AJ72">
        <f t="shared" si="35"/>
        <v>-0.45311994909528641</v>
      </c>
      <c r="AK72">
        <f t="shared" ref="AK72:AK98" si="49">G72*SUM(AB72:AB72, AE72:AF72)</f>
        <v>-0.30631096539448649</v>
      </c>
      <c r="AL72">
        <f t="shared" si="26"/>
        <v>-23.585340593070761</v>
      </c>
      <c r="AN72">
        <f t="shared" si="36"/>
        <v>0</v>
      </c>
      <c r="AO72">
        <f t="shared" si="36"/>
        <v>0</v>
      </c>
      <c r="AP72">
        <f t="shared" si="36"/>
        <v>-9.3757821041643959E-7</v>
      </c>
      <c r="AQ72">
        <f t="shared" si="36"/>
        <v>-9.1693832554473227E-3</v>
      </c>
      <c r="AR72">
        <f t="shared" si="36"/>
        <v>-9.1703208336577392E-3</v>
      </c>
      <c r="AS72">
        <f t="shared" si="36"/>
        <v>-1.8204117022479859E-4</v>
      </c>
      <c r="AT72">
        <f t="shared" si="36"/>
        <v>-1.2306058628501062E-4</v>
      </c>
      <c r="AU72">
        <f t="shared" si="23"/>
        <v>-9.4754225901675492E-3</v>
      </c>
      <c r="AW72">
        <v>69</v>
      </c>
      <c r="AX72">
        <f>IF(Z72&gt;0, (R72*SUMPRODUCT(K72:$K$98, X72:$X$98)-K72*$AZ$3)/Z72, 0)</f>
        <v>-84044.572909568946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0.50154699899999999</v>
      </c>
      <c r="Q73" s="4">
        <f t="shared" si="48"/>
        <v>50</v>
      </c>
      <c r="R73">
        <f t="shared" si="28"/>
        <v>500000</v>
      </c>
      <c r="S73">
        <f t="shared" si="29"/>
        <v>-153951.44528619092</v>
      </c>
      <c r="U73">
        <f t="shared" si="40"/>
        <v>0.50154699899999999</v>
      </c>
      <c r="V73">
        <f t="shared" si="41"/>
        <v>0.01</v>
      </c>
      <c r="W73">
        <f t="shared" si="42"/>
        <v>4.6674649525942628E-5</v>
      </c>
      <c r="X73">
        <f t="shared" si="43"/>
        <v>2.3409530399113297E-5</v>
      </c>
      <c r="Y73">
        <f t="shared" si="44"/>
        <v>4.667464952594263E-7</v>
      </c>
      <c r="Z73">
        <f t="shared" si="45"/>
        <v>2.2798372631569905E-5</v>
      </c>
      <c r="AB73">
        <f t="shared" si="46"/>
        <v>-3.9227509851116626</v>
      </c>
      <c r="AC73">
        <f t="shared" si="30"/>
        <v>-3.5098424168033269</v>
      </c>
      <c r="AE73">
        <f t="shared" si="31"/>
        <v>0</v>
      </c>
      <c r="AF73">
        <f t="shared" si="32"/>
        <v>0</v>
      </c>
      <c r="AG73">
        <f t="shared" si="32"/>
        <v>-1.1399186315784952E-3</v>
      </c>
      <c r="AH73">
        <f t="shared" si="33"/>
        <v>-11.704765199556649</v>
      </c>
      <c r="AI73">
        <f t="shared" si="34"/>
        <v>-11.705905118188227</v>
      </c>
      <c r="AJ73">
        <f t="shared" si="35"/>
        <v>-0.41290856830833578</v>
      </c>
      <c r="AK73">
        <f t="shared" si="49"/>
        <v>-0.27459256895781642</v>
      </c>
      <c r="AL73">
        <f t="shared" si="26"/>
        <v>-12.393406255454378</v>
      </c>
      <c r="AN73">
        <f t="shared" si="36"/>
        <v>0</v>
      </c>
      <c r="AO73">
        <f t="shared" si="36"/>
        <v>0</v>
      </c>
      <c r="AP73">
        <f t="shared" si="36"/>
        <v>-4.0889543799117798E-7</v>
      </c>
      <c r="AQ73">
        <f t="shared" si="36"/>
        <v>-4.1985673014478192E-3</v>
      </c>
      <c r="AR73">
        <f t="shared" si="36"/>
        <v>-4.1989761968858107E-3</v>
      </c>
      <c r="AS73">
        <f t="shared" si="36"/>
        <v>-1.4811270314526924E-4</v>
      </c>
      <c r="AT73">
        <f t="shared" si="36"/>
        <v>-9.8497950329709541E-5</v>
      </c>
      <c r="AU73">
        <f t="shared" si="23"/>
        <v>-4.4455868503607892E-3</v>
      </c>
      <c r="AW73">
        <v>70</v>
      </c>
      <c r="AX73">
        <f>IF(Z73&gt;0, (R73*SUMPRODUCT(K73:$K$98, X73:$X$98)-K73*$AZ$3)/Z73, 0)</f>
        <v>-153951.44528619092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0.51394563599999998</v>
      </c>
      <c r="Q74" s="4">
        <f t="shared" si="48"/>
        <v>50</v>
      </c>
      <c r="R74">
        <f t="shared" si="28"/>
        <v>500000</v>
      </c>
      <c r="S74">
        <f t="shared" si="29"/>
        <v>-289054.55941877217</v>
      </c>
      <c r="U74">
        <f t="shared" si="40"/>
        <v>0.51394563599999998</v>
      </c>
      <c r="V74">
        <f t="shared" si="41"/>
        <v>0.01</v>
      </c>
      <c r="W74">
        <f t="shared" si="42"/>
        <v>2.2798372631569905E-5</v>
      </c>
      <c r="X74">
        <f t="shared" si="43"/>
        <v>1.1717124121897188E-5</v>
      </c>
      <c r="Y74">
        <f t="shared" si="44"/>
        <v>2.2798372631569905E-7</v>
      </c>
      <c r="Z74">
        <f t="shared" si="45"/>
        <v>1.0853264783357018E-5</v>
      </c>
      <c r="AB74">
        <f t="shared" si="46"/>
        <v>-3.5098424168033269</v>
      </c>
      <c r="AC74">
        <f t="shared" si="30"/>
        <v>-3.1371856702085386</v>
      </c>
      <c r="AE74">
        <f t="shared" si="31"/>
        <v>0</v>
      </c>
      <c r="AF74">
        <f t="shared" si="32"/>
        <v>0</v>
      </c>
      <c r="AG74">
        <f t="shared" si="32"/>
        <v>-5.4266323916785087E-4</v>
      </c>
      <c r="AH74">
        <f t="shared" si="33"/>
        <v>-5.8585620609485938</v>
      </c>
      <c r="AI74">
        <f t="shared" si="34"/>
        <v>-5.8591047241877616</v>
      </c>
      <c r="AJ74">
        <f t="shared" si="35"/>
        <v>-0.37265674659478831</v>
      </c>
      <c r="AK74">
        <f t="shared" si="49"/>
        <v>-0.2456889691762329</v>
      </c>
      <c r="AL74">
        <f t="shared" si="26"/>
        <v>-6.4774504399587824</v>
      </c>
      <c r="AN74">
        <f t="shared" si="36"/>
        <v>0</v>
      </c>
      <c r="AO74">
        <f t="shared" si="36"/>
        <v>0</v>
      </c>
      <c r="AP74">
        <f t="shared" si="36"/>
        <v>-1.7380040863874255E-7</v>
      </c>
      <c r="AQ74">
        <f t="shared" si="36"/>
        <v>-1.8763395172845937E-3</v>
      </c>
      <c r="AR74">
        <f t="shared" si="36"/>
        <v>-1.8765133176932324E-3</v>
      </c>
      <c r="AS74">
        <f t="shared" si="36"/>
        <v>-1.1935191139808388E-4</v>
      </c>
      <c r="AT74">
        <f t="shared" si="36"/>
        <v>-7.8687554562089881E-5</v>
      </c>
      <c r="AU74">
        <f t="shared" si="23"/>
        <v>-2.074552783653406E-3</v>
      </c>
      <c r="AW74">
        <v>71</v>
      </c>
      <c r="AX74">
        <f>IF(Z74&gt;0, (R74*SUMPRODUCT(K74:$K$98, X74:$X$98)-K74*$AZ$3)/Z74, 0)</f>
        <v>-289054.55941877217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0.52707773400000002</v>
      </c>
      <c r="Q75" s="4">
        <f t="shared" si="48"/>
        <v>50</v>
      </c>
      <c r="R75">
        <f t="shared" si="28"/>
        <v>500000</v>
      </c>
      <c r="S75">
        <f t="shared" si="29"/>
        <v>-557814.98565647856</v>
      </c>
      <c r="U75">
        <f t="shared" si="40"/>
        <v>0.52707773400000002</v>
      </c>
      <c r="V75">
        <f t="shared" si="41"/>
        <v>0.01</v>
      </c>
      <c r="W75">
        <f t="shared" si="42"/>
        <v>1.0853264783357018E-5</v>
      </c>
      <c r="X75">
        <f t="shared" si="43"/>
        <v>5.7205142085138182E-6</v>
      </c>
      <c r="Y75">
        <f t="shared" si="44"/>
        <v>1.0853264783357018E-7</v>
      </c>
      <c r="Z75">
        <f t="shared" si="45"/>
        <v>5.0242179270096295E-6</v>
      </c>
      <c r="AB75">
        <f t="shared" si="46"/>
        <v>-3.1371856702085386</v>
      </c>
      <c r="AC75">
        <f t="shared" si="30"/>
        <v>-2.8025840508898989</v>
      </c>
      <c r="AE75">
        <f t="shared" si="31"/>
        <v>0</v>
      </c>
      <c r="AF75">
        <f t="shared" si="32"/>
        <v>0</v>
      </c>
      <c r="AG75">
        <f t="shared" si="32"/>
        <v>-2.512108963504815E-4</v>
      </c>
      <c r="AH75">
        <f t="shared" si="33"/>
        <v>-2.8602571042569092</v>
      </c>
      <c r="AI75">
        <f t="shared" si="34"/>
        <v>-2.8605083151532598</v>
      </c>
      <c r="AJ75">
        <f t="shared" si="35"/>
        <v>-0.33460161931863963</v>
      </c>
      <c r="AK75">
        <f t="shared" si="49"/>
        <v>-0.21960299691459773</v>
      </c>
      <c r="AL75">
        <f t="shared" si="26"/>
        <v>-3.414712931386497</v>
      </c>
      <c r="AN75">
        <f t="shared" si="36"/>
        <v>0</v>
      </c>
      <c r="AO75">
        <f t="shared" si="36"/>
        <v>0</v>
      </c>
      <c r="AP75">
        <f t="shared" si="36"/>
        <v>-7.1835784820332754E-8</v>
      </c>
      <c r="AQ75">
        <f t="shared" si="36"/>
        <v>-8.1791362101412909E-4</v>
      </c>
      <c r="AR75">
        <f t="shared" si="36"/>
        <v>-8.1798545679894949E-4</v>
      </c>
      <c r="AS75">
        <f t="shared" si="36"/>
        <v>-9.5682035592810854E-5</v>
      </c>
      <c r="AT75">
        <f t="shared" si="36"/>
        <v>-6.2797250682342874E-5</v>
      </c>
      <c r="AU75">
        <f t="shared" si="23"/>
        <v>-9.7646474307410314E-4</v>
      </c>
      <c r="AW75">
        <v>72</v>
      </c>
      <c r="AX75">
        <f>IF(Z75&gt;0, (R75*SUMPRODUCT(K75:$K$98, X75:$X$98)-K75*$AZ$3)/Z75, 0)</f>
        <v>-557814.98565647856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0.54097960300000003</v>
      </c>
      <c r="Q76" s="4">
        <f t="shared" si="48"/>
        <v>50</v>
      </c>
      <c r="R76">
        <f t="shared" si="28"/>
        <v>500000</v>
      </c>
      <c r="S76">
        <f t="shared" si="29"/>
        <v>-1109486.4712285872</v>
      </c>
      <c r="U76">
        <f t="shared" si="40"/>
        <v>0.54097960300000003</v>
      </c>
      <c r="V76">
        <f t="shared" si="41"/>
        <v>0.01</v>
      </c>
      <c r="W76">
        <f t="shared" si="42"/>
        <v>5.0242179270096295E-6</v>
      </c>
      <c r="X76">
        <f t="shared" si="43"/>
        <v>2.7179994195391523E-6</v>
      </c>
      <c r="Y76">
        <f t="shared" si="44"/>
        <v>5.0242179270096296E-8</v>
      </c>
      <c r="Z76">
        <f t="shared" si="45"/>
        <v>2.2559763282003811E-6</v>
      </c>
      <c r="AB76">
        <f t="shared" si="46"/>
        <v>-2.8025840508898989</v>
      </c>
      <c r="AC76">
        <f t="shared" si="30"/>
        <v>-2.5029752155502658</v>
      </c>
      <c r="AE76">
        <f t="shared" si="31"/>
        <v>0</v>
      </c>
      <c r="AF76">
        <f t="shared" si="32"/>
        <v>0</v>
      </c>
      <c r="AG76">
        <f t="shared" si="32"/>
        <v>-1.1279881641001906E-4</v>
      </c>
      <c r="AH76">
        <f t="shared" si="33"/>
        <v>-1.3589997097695761</v>
      </c>
      <c r="AI76">
        <f t="shared" si="34"/>
        <v>-1.3591125085859861</v>
      </c>
      <c r="AJ76">
        <f t="shared" si="35"/>
        <v>-0.29960883533963312</v>
      </c>
      <c r="AK76">
        <f t="shared" si="49"/>
        <v>-0.19618088356229293</v>
      </c>
      <c r="AL76">
        <f t="shared" si="26"/>
        <v>-1.8549022274879121</v>
      </c>
      <c r="AN76">
        <f t="shared" si="36"/>
        <v>0</v>
      </c>
      <c r="AO76">
        <f t="shared" si="36"/>
        <v>0</v>
      </c>
      <c r="AP76">
        <f t="shared" si="36"/>
        <v>-2.8799761266814627E-8</v>
      </c>
      <c r="AQ76">
        <f t="shared" si="36"/>
        <v>-3.4697941386872344E-4</v>
      </c>
      <c r="AR76">
        <f t="shared" si="36"/>
        <v>-3.4700821362999027E-4</v>
      </c>
      <c r="AS76">
        <f t="shared" si="36"/>
        <v>-7.6496041410975202E-5</v>
      </c>
      <c r="AT76">
        <f t="shared" si="36"/>
        <v>-5.0088846598969733E-5</v>
      </c>
      <c r="AU76">
        <f t="shared" si="23"/>
        <v>-4.735931016399352E-4</v>
      </c>
      <c r="AW76">
        <v>73</v>
      </c>
      <c r="AX76">
        <f>IF(Z76&gt;0, (R76*SUMPRODUCT(K76:$K$98, X76:$X$98)-K76*$AZ$3)/Z76, 0)</f>
        <v>-1109486.4712285872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0.55513806300000001</v>
      </c>
      <c r="Q77" s="4">
        <f t="shared" si="48"/>
        <v>50</v>
      </c>
      <c r="R77">
        <f t="shared" si="28"/>
        <v>500000</v>
      </c>
      <c r="S77">
        <f t="shared" si="29"/>
        <v>-2278284.3159849267</v>
      </c>
      <c r="U77">
        <f t="shared" si="40"/>
        <v>0.55513806300000001</v>
      </c>
      <c r="V77">
        <f t="shared" si="41"/>
        <v>0.01</v>
      </c>
      <c r="W77">
        <f t="shared" si="42"/>
        <v>2.2559763282003811E-6</v>
      </c>
      <c r="X77">
        <f t="shared" si="43"/>
        <v>1.2523783290110118E-6</v>
      </c>
      <c r="Y77">
        <f t="shared" si="44"/>
        <v>2.2559763282003813E-8</v>
      </c>
      <c r="Z77">
        <f t="shared" si="45"/>
        <v>9.8103823590736552E-7</v>
      </c>
      <c r="AB77">
        <f t="shared" si="46"/>
        <v>-2.5029752155502658</v>
      </c>
      <c r="AC77">
        <f t="shared" si="30"/>
        <v>-2.2350840262492713</v>
      </c>
      <c r="AE77">
        <f t="shared" si="31"/>
        <v>0</v>
      </c>
      <c r="AF77">
        <f t="shared" si="32"/>
        <v>0</v>
      </c>
      <c r="AG77">
        <f t="shared" si="32"/>
        <v>-4.9051911795368275E-5</v>
      </c>
      <c r="AH77">
        <f t="shared" si="33"/>
        <v>-0.62618916450550588</v>
      </c>
      <c r="AI77">
        <f t="shared" si="34"/>
        <v>-0.62623821641730126</v>
      </c>
      <c r="AJ77">
        <f t="shared" si="35"/>
        <v>-0.26789118930099454</v>
      </c>
      <c r="AK77">
        <f t="shared" si="49"/>
        <v>-0.17520826508851861</v>
      </c>
      <c r="AL77">
        <f t="shared" si="26"/>
        <v>-1.0693376708068145</v>
      </c>
      <c r="AN77">
        <f t="shared" si="36"/>
        <v>0</v>
      </c>
      <c r="AO77">
        <f t="shared" si="36"/>
        <v>0</v>
      </c>
      <c r="AP77">
        <f t="shared" si="36"/>
        <v>-1.1182071401450521E-8</v>
      </c>
      <c r="AQ77">
        <f t="shared" si="36"/>
        <v>-1.4274860432608838E-4</v>
      </c>
      <c r="AR77">
        <f t="shared" si="36"/>
        <v>-1.4275978639748983E-4</v>
      </c>
      <c r="AS77">
        <f t="shared" si="36"/>
        <v>-6.106955461960356E-5</v>
      </c>
      <c r="AT77">
        <f t="shared" si="36"/>
        <v>-3.9941181875179884E-5</v>
      </c>
      <c r="AU77">
        <f t="shared" si="23"/>
        <v>-2.437705228922733E-4</v>
      </c>
      <c r="AW77">
        <v>74</v>
      </c>
      <c r="AX77">
        <f>IF(Z77&gt;0, (R77*SUMPRODUCT(K77:$K$98, X77:$X$98)-K77*$AZ$3)/Z77, 0)</f>
        <v>-2278284.3159849267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0.569934367</v>
      </c>
      <c r="Q78" s="4">
        <f t="shared" si="48"/>
        <v>50</v>
      </c>
      <c r="R78">
        <f t="shared" si="28"/>
        <v>500000</v>
      </c>
      <c r="S78">
        <f t="shared" si="29"/>
        <v>-4842820.2923061848</v>
      </c>
      <c r="U78">
        <f t="shared" si="40"/>
        <v>0.569934367</v>
      </c>
      <c r="V78">
        <f t="shared" si="41"/>
        <v>0.01</v>
      </c>
      <c r="W78">
        <f t="shared" si="42"/>
        <v>9.8103823590736552E-7</v>
      </c>
      <c r="X78">
        <f t="shared" si="43"/>
        <v>5.5912740598466105E-7</v>
      </c>
      <c r="Y78">
        <f t="shared" si="44"/>
        <v>9.8103823590736553E-9</v>
      </c>
      <c r="Z78">
        <f t="shared" si="45"/>
        <v>4.1210044756363084E-7</v>
      </c>
      <c r="AB78">
        <f t="shared" si="46"/>
        <v>-2.2350840262492713</v>
      </c>
      <c r="AC78">
        <f t="shared" si="30"/>
        <v>-1.9957284099296122</v>
      </c>
      <c r="AE78">
        <f t="shared" si="31"/>
        <v>0</v>
      </c>
      <c r="AF78">
        <f t="shared" si="32"/>
        <v>0</v>
      </c>
      <c r="AG78">
        <f t="shared" si="32"/>
        <v>-2.0605022378181543E-5</v>
      </c>
      <c r="AH78">
        <f t="shared" si="33"/>
        <v>-0.27956370299233052</v>
      </c>
      <c r="AI78">
        <f t="shared" si="34"/>
        <v>-0.27958430801470868</v>
      </c>
      <c r="AJ78">
        <f t="shared" si="35"/>
        <v>-0.23935561631965907</v>
      </c>
      <c r="AK78">
        <f t="shared" si="49"/>
        <v>-0.15645588183744899</v>
      </c>
      <c r="AL78">
        <f t="shared" si="26"/>
        <v>-0.67539580617181671</v>
      </c>
      <c r="AN78">
        <f t="shared" si="36"/>
        <v>0</v>
      </c>
      <c r="AO78">
        <f t="shared" si="36"/>
        <v>0</v>
      </c>
      <c r="AP78">
        <f t="shared" si="36"/>
        <v>-4.1939320549120624E-9</v>
      </c>
      <c r="AQ78">
        <f t="shared" si="36"/>
        <v>-5.6902203445843795E-5</v>
      </c>
      <c r="AR78">
        <f t="shared" si="36"/>
        <v>-5.6906397377898701E-5</v>
      </c>
      <c r="AS78">
        <f t="shared" si="36"/>
        <v>-4.8718277193875252E-5</v>
      </c>
      <c r="AT78">
        <f t="shared" si="36"/>
        <v>-3.1844922367685385E-5</v>
      </c>
      <c r="AU78">
        <f t="shared" si="23"/>
        <v>-1.3746959693945932E-4</v>
      </c>
      <c r="AW78">
        <v>75</v>
      </c>
      <c r="AX78">
        <f>IF(Z78&gt;0, (R78*SUMPRODUCT(K78:$K$98, X78:$X$98)-K78*$AZ$3)/Z78, 0)</f>
        <v>-4842820.2923061848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0.58483052300000005</v>
      </c>
      <c r="Q79" s="4">
        <f t="shared" si="48"/>
        <v>50</v>
      </c>
      <c r="R79">
        <f t="shared" si="28"/>
        <v>500000</v>
      </c>
      <c r="S79">
        <f t="shared" si="29"/>
        <v>-10672227.985576954</v>
      </c>
      <c r="U79">
        <f t="shared" si="40"/>
        <v>0.58483052300000005</v>
      </c>
      <c r="V79">
        <f t="shared" si="41"/>
        <v>0.01</v>
      </c>
      <c r="W79">
        <f t="shared" si="42"/>
        <v>4.1210044756363084E-7</v>
      </c>
      <c r="X79">
        <f t="shared" si="43"/>
        <v>2.4100892027717233E-7</v>
      </c>
      <c r="Y79">
        <f t="shared" si="44"/>
        <v>4.1210044756363082E-9</v>
      </c>
      <c r="Z79">
        <f t="shared" si="45"/>
        <v>1.6697052281082219E-7</v>
      </c>
      <c r="AB79">
        <f t="shared" si="46"/>
        <v>-1.9957284099296122</v>
      </c>
      <c r="AC79">
        <f t="shared" si="30"/>
        <v>-1.7819474863080718</v>
      </c>
      <c r="AE79">
        <f t="shared" si="31"/>
        <v>0</v>
      </c>
      <c r="AF79">
        <f t="shared" si="32"/>
        <v>0</v>
      </c>
      <c r="AG79">
        <f t="shared" si="32"/>
        <v>-8.3485261405411102E-6</v>
      </c>
      <c r="AH79">
        <f t="shared" si="33"/>
        <v>-0.12050446013858616</v>
      </c>
      <c r="AI79">
        <f t="shared" si="34"/>
        <v>-0.1205128086647267</v>
      </c>
      <c r="AJ79">
        <f t="shared" si="35"/>
        <v>-0.21378092362154044</v>
      </c>
      <c r="AK79">
        <f t="shared" si="49"/>
        <v>-0.13970098869507286</v>
      </c>
      <c r="AL79">
        <f t="shared" si="26"/>
        <v>-0.47399472098133999</v>
      </c>
      <c r="AN79">
        <f t="shared" si="36"/>
        <v>0</v>
      </c>
      <c r="AO79">
        <f t="shared" si="36"/>
        <v>0</v>
      </c>
      <c r="AP79">
        <f t="shared" si="36"/>
        <v>-1.5171904082698709E-9</v>
      </c>
      <c r="AQ79">
        <f t="shared" si="36"/>
        <v>-2.1899459616970414E-5</v>
      </c>
      <c r="AR79">
        <f t="shared" si="36"/>
        <v>-2.1900976807378683E-5</v>
      </c>
      <c r="AS79">
        <f t="shared" si="36"/>
        <v>-3.8850733809722787E-5</v>
      </c>
      <c r="AT79">
        <f t="shared" si="36"/>
        <v>-2.5388074075101889E-5</v>
      </c>
      <c r="AU79">
        <f t="shared" si="23"/>
        <v>-8.6139784692203355E-5</v>
      </c>
      <c r="AW79">
        <v>76</v>
      </c>
      <c r="AX79">
        <f>IF(Z79&gt;0, (R79*SUMPRODUCT(K79:$K$98, X79:$X$98)-K79*$AZ$3)/Z79, 0)</f>
        <v>-10672227.985576954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0.59948279800000004</v>
      </c>
      <c r="Q80" s="4">
        <f t="shared" si="48"/>
        <v>50</v>
      </c>
      <c r="R80">
        <f t="shared" si="28"/>
        <v>500000</v>
      </c>
      <c r="S80">
        <f t="shared" si="29"/>
        <v>-24400676.909399394</v>
      </c>
      <c r="U80">
        <f t="shared" si="40"/>
        <v>0.59948279800000004</v>
      </c>
      <c r="V80">
        <f t="shared" si="41"/>
        <v>0.01</v>
      </c>
      <c r="W80">
        <f t="shared" si="42"/>
        <v>1.6697052281082219E-7</v>
      </c>
      <c r="X80">
        <f t="shared" si="43"/>
        <v>1.0009595619815451E-7</v>
      </c>
      <c r="Y80">
        <f t="shared" si="44"/>
        <v>1.6697052281082219E-9</v>
      </c>
      <c r="Z80">
        <f t="shared" si="45"/>
        <v>6.5204861384559449E-8</v>
      </c>
      <c r="AB80">
        <f t="shared" si="46"/>
        <v>-1.7819474863080718</v>
      </c>
      <c r="AC80">
        <f t="shared" si="30"/>
        <v>-1.5910427555668079</v>
      </c>
      <c r="AE80">
        <f t="shared" si="31"/>
        <v>0</v>
      </c>
      <c r="AF80">
        <f t="shared" si="32"/>
        <v>0</v>
      </c>
      <c r="AG80">
        <f t="shared" si="32"/>
        <v>-3.2602430692279726E-6</v>
      </c>
      <c r="AH80">
        <f t="shared" si="33"/>
        <v>-5.004797809907726E-2</v>
      </c>
      <c r="AI80">
        <f t="shared" si="34"/>
        <v>-5.005123834214649E-2</v>
      </c>
      <c r="AJ80">
        <f t="shared" si="35"/>
        <v>-0.19090473074126391</v>
      </c>
      <c r="AK80">
        <f t="shared" si="49"/>
        <v>-0.12473632404156504</v>
      </c>
      <c r="AL80">
        <f t="shared" si="26"/>
        <v>-0.36569229312497542</v>
      </c>
      <c r="AN80">
        <f t="shared" si="36"/>
        <v>0</v>
      </c>
      <c r="AO80">
        <f t="shared" si="36"/>
        <v>0</v>
      </c>
      <c r="AP80">
        <f t="shared" si="36"/>
        <v>-5.2900799387391734E-10</v>
      </c>
      <c r="AQ80">
        <f t="shared" si="36"/>
        <v>-8.120799562932004E-6</v>
      </c>
      <c r="AR80">
        <f t="shared" si="36"/>
        <v>-8.1213285709258779E-6</v>
      </c>
      <c r="AS80">
        <f t="shared" si="36"/>
        <v>-3.097625744033585E-5</v>
      </c>
      <c r="AT80">
        <f t="shared" si="36"/>
        <v>-2.02397524182333E-5</v>
      </c>
      <c r="AU80">
        <f t="shared" si="23"/>
        <v>-5.9337338429495024E-5</v>
      </c>
      <c r="AW80">
        <v>77</v>
      </c>
      <c r="AX80">
        <f>IF(Z80&gt;0, (R80*SUMPRODUCT(K80:$K$98, X80:$X$98)-K80*$AZ$3)/Z80, 0)</f>
        <v>-24400676.909399394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0.61448546299999995</v>
      </c>
      <c r="Q81" s="4">
        <f t="shared" si="48"/>
        <v>50</v>
      </c>
      <c r="R81">
        <f t="shared" si="28"/>
        <v>500000</v>
      </c>
      <c r="S81">
        <f t="shared" si="29"/>
        <v>-58017521.379464328</v>
      </c>
      <c r="U81">
        <f t="shared" si="40"/>
        <v>0.61448546299999995</v>
      </c>
      <c r="V81">
        <f t="shared" si="41"/>
        <v>0.01</v>
      </c>
      <c r="W81">
        <f t="shared" si="42"/>
        <v>6.5204861384559449E-8</v>
      </c>
      <c r="X81">
        <f t="shared" si="43"/>
        <v>4.0067439437741831E-8</v>
      </c>
      <c r="Y81">
        <f t="shared" si="44"/>
        <v>6.5204861384559446E-10</v>
      </c>
      <c r="Z81">
        <f t="shared" si="45"/>
        <v>2.4485373332972023E-8</v>
      </c>
      <c r="AB81">
        <f t="shared" si="46"/>
        <v>-1.5910427555668079</v>
      </c>
      <c r="AC81">
        <f t="shared" si="30"/>
        <v>-1.4205806708298701</v>
      </c>
      <c r="AE81">
        <f t="shared" si="31"/>
        <v>0</v>
      </c>
      <c r="AF81">
        <f t="shared" si="32"/>
        <v>0</v>
      </c>
      <c r="AG81">
        <f t="shared" si="32"/>
        <v>-1.2242686666486012E-6</v>
      </c>
      <c r="AH81">
        <f t="shared" si="33"/>
        <v>-2.0033719718870916E-2</v>
      </c>
      <c r="AI81">
        <f t="shared" si="34"/>
        <v>-2.0034943987537565E-2</v>
      </c>
      <c r="AJ81">
        <f t="shared" si="35"/>
        <v>-0.1704620847369378</v>
      </c>
      <c r="AK81">
        <f t="shared" si="49"/>
        <v>-0.11137299288967656</v>
      </c>
      <c r="AL81">
        <f t="shared" si="26"/>
        <v>-0.30187002161415194</v>
      </c>
      <c r="AN81">
        <f t="shared" si="36"/>
        <v>0</v>
      </c>
      <c r="AO81">
        <f t="shared" si="36"/>
        <v>0</v>
      </c>
      <c r="AP81">
        <f t="shared" si="36"/>
        <v>-1.7736624275791333E-10</v>
      </c>
      <c r="AQ81">
        <f t="shared" si="36"/>
        <v>-2.902390375413529E-6</v>
      </c>
      <c r="AR81">
        <f t="shared" si="36"/>
        <v>-2.9025677416562868E-6</v>
      </c>
      <c r="AS81">
        <f t="shared" si="36"/>
        <v>-2.4695739036789183E-5</v>
      </c>
      <c r="AT81">
        <f t="shared" si="36"/>
        <v>-1.6135191426258739E-5</v>
      </c>
      <c r="AU81">
        <f t="shared" si="23"/>
        <v>-4.3733498204704206E-5</v>
      </c>
      <c r="AW81">
        <v>78</v>
      </c>
      <c r="AX81">
        <f>IF(Z81&gt;0, (R81*SUMPRODUCT(K81:$K$98, X81:$X$98)-K81*$AZ$3)/Z81, 0)</f>
        <v>-58017521.379464328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0.62975077099999999</v>
      </c>
      <c r="Q82" s="4">
        <f t="shared" si="48"/>
        <v>50</v>
      </c>
      <c r="R82">
        <f t="shared" si="28"/>
        <v>500000</v>
      </c>
      <c r="S82">
        <f t="shared" si="29"/>
        <v>-143793389.67238498</v>
      </c>
      <c r="U82">
        <f t="shared" si="40"/>
        <v>0.62975077099999999</v>
      </c>
      <c r="V82">
        <f t="shared" si="41"/>
        <v>0.01</v>
      </c>
      <c r="W82">
        <f t="shared" si="42"/>
        <v>2.4485373332972023E-8</v>
      </c>
      <c r="X82">
        <f t="shared" si="43"/>
        <v>1.5419682734661973E-8</v>
      </c>
      <c r="Y82">
        <f t="shared" si="44"/>
        <v>2.4485373332972023E-10</v>
      </c>
      <c r="Z82">
        <f t="shared" si="45"/>
        <v>8.8208368649803304E-9</v>
      </c>
      <c r="AB82">
        <f t="shared" si="46"/>
        <v>-1.4205806708298701</v>
      </c>
      <c r="AC82">
        <f t="shared" si="30"/>
        <v>-1.2683780325626552</v>
      </c>
      <c r="AE82">
        <f t="shared" si="31"/>
        <v>0</v>
      </c>
      <c r="AF82">
        <f t="shared" si="32"/>
        <v>0</v>
      </c>
      <c r="AG82">
        <f t="shared" si="32"/>
        <v>-4.4104184324901652E-7</v>
      </c>
      <c r="AH82">
        <f t="shared" si="33"/>
        <v>-7.7098413673309862E-3</v>
      </c>
      <c r="AI82">
        <f t="shared" si="34"/>
        <v>-7.710282409174235E-3</v>
      </c>
      <c r="AJ82">
        <f t="shared" si="35"/>
        <v>-0.15220263826721481</v>
      </c>
      <c r="AK82">
        <f t="shared" si="49"/>
        <v>-9.944064695809092E-2</v>
      </c>
      <c r="AL82">
        <f t="shared" si="26"/>
        <v>-0.25935356763447998</v>
      </c>
      <c r="AN82">
        <f t="shared" si="36"/>
        <v>0</v>
      </c>
      <c r="AO82">
        <f t="shared" si="36"/>
        <v>0</v>
      </c>
      <c r="AP82">
        <f t="shared" si="36"/>
        <v>-5.7050046610861683E-11</v>
      </c>
      <c r="AQ82">
        <f t="shared" si="36"/>
        <v>-9.9729042969793808E-7</v>
      </c>
      <c r="AR82">
        <f t="shared" si="36"/>
        <v>-9.9734747974454888E-7</v>
      </c>
      <c r="AS82">
        <f t="shared" si="36"/>
        <v>-1.9687854430034486E-5</v>
      </c>
      <c r="AT82">
        <f t="shared" si="36"/>
        <v>-1.286293722650312E-5</v>
      </c>
      <c r="AU82">
        <f t="shared" si="23"/>
        <v>-3.3548139136282158E-5</v>
      </c>
      <c r="AW82">
        <v>79</v>
      </c>
      <c r="AX82">
        <f>IF(Z82&gt;0, (R82*SUMPRODUCT(K82:$K$98, X82:$X$98)-K82*$AZ$3)/Z82, 0)</f>
        <v>-143793389.67238498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0.64518007799999999</v>
      </c>
      <c r="Q83" s="4">
        <f t="shared" si="48"/>
        <v>50</v>
      </c>
      <c r="R83">
        <f t="shared" si="28"/>
        <v>500000</v>
      </c>
      <c r="S83">
        <f t="shared" si="29"/>
        <v>-372330721.17711294</v>
      </c>
      <c r="U83">
        <f t="shared" si="40"/>
        <v>0.64518007799999999</v>
      </c>
      <c r="V83">
        <f t="shared" si="41"/>
        <v>0.01</v>
      </c>
      <c r="W83">
        <f t="shared" si="42"/>
        <v>8.8208368649803304E-9</v>
      </c>
      <c r="X83">
        <f t="shared" si="43"/>
        <v>5.6910282165732851E-9</v>
      </c>
      <c r="Y83">
        <f t="shared" si="44"/>
        <v>8.820836864980331E-11</v>
      </c>
      <c r="Z83">
        <f t="shared" si="45"/>
        <v>3.0416002797572419E-9</v>
      </c>
      <c r="AB83">
        <f t="shared" si="46"/>
        <v>-1.2683780325626552</v>
      </c>
      <c r="AC83">
        <f t="shared" si="30"/>
        <v>-1.1324812256945223</v>
      </c>
      <c r="AE83">
        <f t="shared" si="31"/>
        <v>0</v>
      </c>
      <c r="AF83">
        <f t="shared" si="32"/>
        <v>0</v>
      </c>
      <c r="AG83">
        <f t="shared" si="32"/>
        <v>-1.5208001398786209E-7</v>
      </c>
      <c r="AH83">
        <f t="shared" si="33"/>
        <v>-2.8455141082866426E-3</v>
      </c>
      <c r="AI83">
        <f t="shared" si="34"/>
        <v>-2.8456661883006305E-3</v>
      </c>
      <c r="AJ83">
        <f t="shared" si="35"/>
        <v>-0.13589680686813299</v>
      </c>
      <c r="AK83">
        <f t="shared" si="49"/>
        <v>-8.8786462279385872E-2</v>
      </c>
      <c r="AL83">
        <f t="shared" si="26"/>
        <v>-0.22752893533581947</v>
      </c>
      <c r="AN83">
        <f t="shared" si="36"/>
        <v>0</v>
      </c>
      <c r="AO83">
        <f t="shared" si="36"/>
        <v>0</v>
      </c>
      <c r="AP83">
        <f t="shared" si="36"/>
        <v>-1.7564279127190791E-11</v>
      </c>
      <c r="AQ83">
        <f t="shared" si="36"/>
        <v>-3.2863887073481584E-7</v>
      </c>
      <c r="AR83">
        <f t="shared" si="36"/>
        <v>-3.2865643501394303E-7</v>
      </c>
      <c r="AS83">
        <f t="shared" si="36"/>
        <v>-1.5695221125613085E-5</v>
      </c>
      <c r="AT83">
        <f t="shared" si="36"/>
        <v>-1.02542744789292E-5</v>
      </c>
      <c r="AU83">
        <f t="shared" si="23"/>
        <v>-2.6278152039556226E-5</v>
      </c>
      <c r="AW83">
        <v>80</v>
      </c>
      <c r="AX83">
        <f>IF(Z83&gt;0, (R83*SUMPRODUCT(K83:$K$98, X83:$X$98)-K83*$AZ$3)/Z83, 0)</f>
        <v>-372330721.17711294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0.66067595400000001</v>
      </c>
      <c r="Q84" s="4">
        <f t="shared" si="48"/>
        <v>50</v>
      </c>
      <c r="R84">
        <f t="shared" si="28"/>
        <v>500000</v>
      </c>
      <c r="S84">
        <f t="shared" si="29"/>
        <v>-1009456306.7581371</v>
      </c>
      <c r="U84">
        <f t="shared" si="40"/>
        <v>0.66067595400000001</v>
      </c>
      <c r="V84">
        <f t="shared" si="41"/>
        <v>0.01</v>
      </c>
      <c r="W84">
        <f t="shared" si="42"/>
        <v>3.0416002797572419E-9</v>
      </c>
      <c r="X84">
        <f t="shared" si="43"/>
        <v>2.0095121665152829E-9</v>
      </c>
      <c r="Y84">
        <f t="shared" si="44"/>
        <v>3.0416002797572422E-11</v>
      </c>
      <c r="Z84">
        <f t="shared" si="45"/>
        <v>1.0016721104443867E-9</v>
      </c>
      <c r="AB84">
        <f t="shared" si="46"/>
        <v>-1.1324812256945223</v>
      </c>
      <c r="AC84">
        <f t="shared" si="30"/>
        <v>-1.0111442291918193</v>
      </c>
      <c r="AE84">
        <f t="shared" si="31"/>
        <v>0</v>
      </c>
      <c r="AF84">
        <f t="shared" si="32"/>
        <v>0</v>
      </c>
      <c r="AG84">
        <f t="shared" si="32"/>
        <v>-5.0083605522219334E-8</v>
      </c>
      <c r="AH84">
        <f t="shared" si="33"/>
        <v>-1.0047560832576413E-3</v>
      </c>
      <c r="AI84">
        <f t="shared" si="34"/>
        <v>-1.0048061668631635E-3</v>
      </c>
      <c r="AJ84">
        <f t="shared" si="35"/>
        <v>-0.12133699650270291</v>
      </c>
      <c r="AK84">
        <f t="shared" si="49"/>
        <v>-7.9273685798616572E-2</v>
      </c>
      <c r="AL84">
        <f t="shared" si="26"/>
        <v>-0.20161548846818264</v>
      </c>
      <c r="AN84">
        <f t="shared" si="36"/>
        <v>0</v>
      </c>
      <c r="AO84">
        <f t="shared" si="36"/>
        <v>0</v>
      </c>
      <c r="AP84">
        <f t="shared" si="36"/>
        <v>-5.1645888100355531E-12</v>
      </c>
      <c r="AQ84">
        <f t="shared" si="36"/>
        <v>-1.0360979347034878E-7</v>
      </c>
      <c r="AR84">
        <f t="shared" si="36"/>
        <v>-1.0361495805915882E-7</v>
      </c>
      <c r="AS84">
        <f t="shared" si="36"/>
        <v>-1.2512192120496795E-5</v>
      </c>
      <c r="AT84">
        <f t="shared" si="36"/>
        <v>-8.1746508929788245E-6</v>
      </c>
      <c r="AU84">
        <f t="shared" si="23"/>
        <v>-2.0790457971534779E-5</v>
      </c>
      <c r="AW84">
        <v>81</v>
      </c>
      <c r="AX84">
        <f>IF(Z84&gt;0, (R84*SUMPRODUCT(K84:$K$98, X84:$X$98)-K84*$AZ$3)/Z84, 0)</f>
        <v>-1009456306.7581371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0.67625413199999995</v>
      </c>
      <c r="Q85" s="4">
        <f t="shared" si="48"/>
        <v>50</v>
      </c>
      <c r="R85">
        <f t="shared" si="28"/>
        <v>500000</v>
      </c>
      <c r="S85">
        <f t="shared" si="29"/>
        <v>-2872708308.0042634</v>
      </c>
      <c r="U85">
        <f t="shared" si="40"/>
        <v>0.67625413199999995</v>
      </c>
      <c r="V85">
        <f t="shared" si="41"/>
        <v>0.01</v>
      </c>
      <c r="W85">
        <f t="shared" si="42"/>
        <v>1.0016721104443867E-9</v>
      </c>
      <c r="X85">
        <f t="shared" si="43"/>
        <v>6.7738490359717677E-10</v>
      </c>
      <c r="Y85">
        <f t="shared" si="44"/>
        <v>1.0016721104443867E-11</v>
      </c>
      <c r="Z85">
        <f t="shared" si="45"/>
        <v>3.1427048574276604E-10</v>
      </c>
      <c r="AB85">
        <f t="shared" si="46"/>
        <v>-1.0111442291918193</v>
      </c>
      <c r="AC85">
        <f t="shared" si="30"/>
        <v>-0.90280743535377939</v>
      </c>
      <c r="AE85">
        <f t="shared" si="31"/>
        <v>0</v>
      </c>
      <c r="AF85">
        <f t="shared" si="32"/>
        <v>0</v>
      </c>
      <c r="AG85">
        <f t="shared" si="32"/>
        <v>-1.5713524287138301E-8</v>
      </c>
      <c r="AH85">
        <f t="shared" si="33"/>
        <v>-3.3869245179858837E-4</v>
      </c>
      <c r="AI85">
        <f t="shared" si="34"/>
        <v>-3.3870816532287552E-4</v>
      </c>
      <c r="AJ85">
        <f t="shared" si="35"/>
        <v>-0.10833679383803996</v>
      </c>
      <c r="AK85">
        <f t="shared" si="49"/>
        <v>-7.078009604342736E-2</v>
      </c>
      <c r="AL85">
        <f t="shared" si="26"/>
        <v>-0.17945559804679018</v>
      </c>
      <c r="AN85">
        <f t="shared" si="36"/>
        <v>0</v>
      </c>
      <c r="AO85">
        <f t="shared" si="36"/>
        <v>0</v>
      </c>
      <c r="AP85">
        <f t="shared" si="36"/>
        <v>-1.4467574991675822E-12</v>
      </c>
      <c r="AQ85">
        <f t="shared" si="36"/>
        <v>-3.1183701097031301E-8</v>
      </c>
      <c r="AR85">
        <f t="shared" si="36"/>
        <v>-3.1185147854530468E-8</v>
      </c>
      <c r="AS85">
        <f t="shared" si="36"/>
        <v>-9.9746604298850824E-6</v>
      </c>
      <c r="AT85">
        <f t="shared" si="36"/>
        <v>-6.5167834326286145E-6</v>
      </c>
      <c r="AU85">
        <f t="shared" si="23"/>
        <v>-1.6522629010368225E-5</v>
      </c>
      <c r="AW85">
        <v>82</v>
      </c>
      <c r="AX85">
        <f>IF(Z85&gt;0, (R85*SUMPRODUCT(K85:$K$98, X85:$X$98)-K85*$AZ$3)/Z85, 0)</f>
        <v>-2872708308.0042634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0.69194305599999995</v>
      </c>
      <c r="Q86" s="4">
        <f t="shared" si="48"/>
        <v>50</v>
      </c>
      <c r="R86">
        <f t="shared" si="28"/>
        <v>500000</v>
      </c>
      <c r="S86">
        <f t="shared" si="29"/>
        <v>-8605463714.9591446</v>
      </c>
      <c r="U86">
        <f t="shared" si="40"/>
        <v>0.69194305599999995</v>
      </c>
      <c r="V86">
        <f t="shared" si="41"/>
        <v>0.01</v>
      </c>
      <c r="W86">
        <f t="shared" si="42"/>
        <v>3.1427048574276604E-10</v>
      </c>
      <c r="X86">
        <f t="shared" si="43"/>
        <v>2.1745728031545393E-10</v>
      </c>
      <c r="Y86">
        <f t="shared" si="44"/>
        <v>3.1427048574276605E-12</v>
      </c>
      <c r="Z86">
        <f t="shared" si="45"/>
        <v>9.3670500569884444E-11</v>
      </c>
      <c r="AB86">
        <f t="shared" si="46"/>
        <v>-0.90280743535377939</v>
      </c>
      <c r="AC86">
        <f t="shared" si="30"/>
        <v>-0.80607809381620044</v>
      </c>
      <c r="AE86">
        <f t="shared" si="31"/>
        <v>0</v>
      </c>
      <c r="AF86">
        <f t="shared" si="32"/>
        <v>0</v>
      </c>
      <c r="AG86">
        <f t="shared" si="32"/>
        <v>-4.6835250284942222E-9</v>
      </c>
      <c r="AH86">
        <f t="shared" si="33"/>
        <v>-1.0872864015772696E-4</v>
      </c>
      <c r="AI86">
        <f t="shared" si="34"/>
        <v>-1.0873332368275546E-4</v>
      </c>
      <c r="AJ86">
        <f t="shared" si="35"/>
        <v>-9.672934153757895E-2</v>
      </c>
      <c r="AK86">
        <f t="shared" si="49"/>
        <v>-6.3196520474764567E-2</v>
      </c>
      <c r="AL86">
        <f t="shared" si="26"/>
        <v>-0.16003459533602626</v>
      </c>
      <c r="AN86">
        <f t="shared" si="36"/>
        <v>0</v>
      </c>
      <c r="AO86">
        <f t="shared" si="36"/>
        <v>0</v>
      </c>
      <c r="AP86">
        <f t="shared" si="36"/>
        <v>-3.8501439188479658E-13</v>
      </c>
      <c r="AQ86">
        <f t="shared" si="36"/>
        <v>-8.9381589755797686E-9</v>
      </c>
      <c r="AR86">
        <f t="shared" si="36"/>
        <v>-8.9385439899716527E-9</v>
      </c>
      <c r="AS86">
        <f t="shared" si="36"/>
        <v>-7.9517432666483076E-6</v>
      </c>
      <c r="AT86">
        <f t="shared" si="36"/>
        <v>-5.1951403594077312E-6</v>
      </c>
      <c r="AU86">
        <f t="shared" si="23"/>
        <v>-1.315582217004601E-5</v>
      </c>
      <c r="AW86">
        <v>83</v>
      </c>
      <c r="AX86">
        <f>IF(Z86&gt;0, (R86*SUMPRODUCT(K86:$K$98, X86:$X$98)-K86*$AZ$3)/Z86, 0)</f>
        <v>-8605463714.9591446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0.70765376499999999</v>
      </c>
      <c r="Q87" s="4">
        <f t="shared" si="48"/>
        <v>50</v>
      </c>
      <c r="R87">
        <f t="shared" si="28"/>
        <v>500000</v>
      </c>
      <c r="S87">
        <f t="shared" si="29"/>
        <v>-27212864471.070972</v>
      </c>
      <c r="U87">
        <f t="shared" si="40"/>
        <v>0.70765376499999999</v>
      </c>
      <c r="V87">
        <f t="shared" si="41"/>
        <v>0.01</v>
      </c>
      <c r="W87">
        <f t="shared" si="42"/>
        <v>9.3670500569884444E-11</v>
      </c>
      <c r="X87">
        <f t="shared" si="43"/>
        <v>6.6286282397713373E-11</v>
      </c>
      <c r="Y87">
        <f t="shared" si="44"/>
        <v>9.3670500569884437E-13</v>
      </c>
      <c r="Z87">
        <f t="shared" si="45"/>
        <v>2.6447513166472226E-11</v>
      </c>
      <c r="AB87">
        <f t="shared" si="46"/>
        <v>-0.80607809381620044</v>
      </c>
      <c r="AC87">
        <f t="shared" si="30"/>
        <v>-0.7197125913960738</v>
      </c>
      <c r="AE87">
        <f t="shared" si="31"/>
        <v>0</v>
      </c>
      <c r="AF87">
        <f t="shared" si="32"/>
        <v>0</v>
      </c>
      <c r="AG87">
        <f t="shared" si="32"/>
        <v>-1.3223756583236114E-9</v>
      </c>
      <c r="AH87">
        <f t="shared" si="33"/>
        <v>-3.3143141198856688E-5</v>
      </c>
      <c r="AI87">
        <f t="shared" si="34"/>
        <v>-3.3144463574515011E-5</v>
      </c>
      <c r="AJ87">
        <f t="shared" si="35"/>
        <v>-8.6365502420126639E-2</v>
      </c>
      <c r="AK87">
        <f t="shared" si="49"/>
        <v>-5.6425466567134035E-2</v>
      </c>
      <c r="AL87">
        <f t="shared" si="26"/>
        <v>-0.14282411345083518</v>
      </c>
      <c r="AN87">
        <f t="shared" si="36"/>
        <v>0</v>
      </c>
      <c r="AO87">
        <f t="shared" si="36"/>
        <v>0</v>
      </c>
      <c r="AP87">
        <f t="shared" si="36"/>
        <v>-9.7060146401327562E-14</v>
      </c>
      <c r="AQ87">
        <f t="shared" si="36"/>
        <v>-2.4326507499684088E-9</v>
      </c>
      <c r="AR87">
        <f t="shared" si="36"/>
        <v>-2.43274781011481E-9</v>
      </c>
      <c r="AS87">
        <f t="shared" si="36"/>
        <v>-6.3390824355829924E-6</v>
      </c>
      <c r="AT87">
        <f t="shared" si="36"/>
        <v>-4.1415342238770969E-6</v>
      </c>
      <c r="AU87">
        <f t="shared" si="23"/>
        <v>-1.0483049407270204E-5</v>
      </c>
      <c r="AW87">
        <v>84</v>
      </c>
      <c r="AX87">
        <f>IF(Z87&gt;0, (R87*SUMPRODUCT(K87:$K$98, X87:$X$98)-K87*$AZ$3)/Z87, 0)</f>
        <v>-27212864471.070972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0.72329488099999995</v>
      </c>
      <c r="Q88" s="4">
        <f t="shared" si="48"/>
        <v>50</v>
      </c>
      <c r="R88">
        <f t="shared" si="28"/>
        <v>500000</v>
      </c>
      <c r="S88">
        <f t="shared" si="29"/>
        <v>-91101365397.443344</v>
      </c>
      <c r="U88">
        <f t="shared" si="40"/>
        <v>0.72329488099999995</v>
      </c>
      <c r="V88">
        <f t="shared" si="41"/>
        <v>0.01</v>
      </c>
      <c r="W88">
        <f t="shared" si="42"/>
        <v>2.6447513166472226E-11</v>
      </c>
      <c r="X88">
        <f t="shared" si="43"/>
        <v>1.9129350888489461E-11</v>
      </c>
      <c r="Y88">
        <f t="shared" si="44"/>
        <v>2.6447513166472229E-13</v>
      </c>
      <c r="Z88">
        <f t="shared" si="45"/>
        <v>7.053687146318043E-12</v>
      </c>
      <c r="AB88">
        <f t="shared" si="46"/>
        <v>-0.7197125913960738</v>
      </c>
      <c r="AC88">
        <f t="shared" si="30"/>
        <v>-0.6426005301159694</v>
      </c>
      <c r="AE88">
        <f t="shared" si="31"/>
        <v>0</v>
      </c>
      <c r="AF88">
        <f t="shared" si="32"/>
        <v>0</v>
      </c>
      <c r="AG88">
        <f t="shared" si="32"/>
        <v>-3.5268435731590216E-10</v>
      </c>
      <c r="AH88">
        <f t="shared" si="33"/>
        <v>-9.5646754442447302E-6</v>
      </c>
      <c r="AI88">
        <f t="shared" si="34"/>
        <v>-9.5650281286020467E-6</v>
      </c>
      <c r="AJ88">
        <f t="shared" si="35"/>
        <v>-7.7112061280104394E-2</v>
      </c>
      <c r="AK88">
        <f t="shared" si="49"/>
        <v>-5.0379881397725174E-2</v>
      </c>
      <c r="AL88">
        <f t="shared" si="26"/>
        <v>-0.12750150770595817</v>
      </c>
      <c r="AN88">
        <f t="shared" si="36"/>
        <v>0</v>
      </c>
      <c r="AO88">
        <f t="shared" si="36"/>
        <v>0</v>
      </c>
      <c r="AP88">
        <f t="shared" si="36"/>
        <v>-2.3112890978681689E-14</v>
      </c>
      <c r="AQ88">
        <f t="shared" si="36"/>
        <v>-6.2681345572491774E-10</v>
      </c>
      <c r="AR88">
        <f t="shared" si="36"/>
        <v>-6.2683656861589647E-10</v>
      </c>
      <c r="AS88">
        <f t="shared" si="36"/>
        <v>-5.0534780705118419E-6</v>
      </c>
      <c r="AT88">
        <f t="shared" si="36"/>
        <v>-3.3016057619520425E-6</v>
      </c>
      <c r="AU88">
        <f t="shared" si="23"/>
        <v>-8.3557106690324998E-6</v>
      </c>
      <c r="AW88">
        <v>85</v>
      </c>
      <c r="AX88">
        <f>IF(Z88&gt;0, (R88*SUMPRODUCT(K88:$K$98, X88:$X$98)-K88*$AZ$3)/Z88, 0)</f>
        <v>-91101365397.443344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0.74145409100000004</v>
      </c>
      <c r="Q89" s="4">
        <f t="shared" si="48"/>
        <v>50</v>
      </c>
      <c r="R89">
        <f t="shared" si="28"/>
        <v>500000</v>
      </c>
      <c r="S89">
        <f t="shared" si="29"/>
        <v>-327265514941.53967</v>
      </c>
      <c r="U89">
        <f t="shared" si="40"/>
        <v>0.74145409100000004</v>
      </c>
      <c r="V89">
        <f t="shared" si="41"/>
        <v>0.01</v>
      </c>
      <c r="W89">
        <f t="shared" si="42"/>
        <v>7.053687146318043E-12</v>
      </c>
      <c r="X89">
        <f t="shared" si="43"/>
        <v>5.2299851912716286E-12</v>
      </c>
      <c r="Y89">
        <f t="shared" si="44"/>
        <v>7.0536871463180435E-14</v>
      </c>
      <c r="Z89">
        <f t="shared" si="45"/>
        <v>1.7531650835832338E-12</v>
      </c>
      <c r="AB89">
        <f t="shared" si="46"/>
        <v>-0.6426005301159694</v>
      </c>
      <c r="AC89">
        <f t="shared" si="30"/>
        <v>-0.57375047385639444</v>
      </c>
      <c r="AE89">
        <f t="shared" si="31"/>
        <v>0</v>
      </c>
      <c r="AF89">
        <f t="shared" si="32"/>
        <v>0</v>
      </c>
      <c r="AG89">
        <f t="shared" si="32"/>
        <v>-8.7658254179161696E-11</v>
      </c>
      <c r="AH89">
        <f t="shared" si="33"/>
        <v>-2.6149925956358141E-6</v>
      </c>
      <c r="AI89">
        <f t="shared" si="34"/>
        <v>-2.6150802538899932E-6</v>
      </c>
      <c r="AJ89">
        <f t="shared" si="35"/>
        <v>-6.8850056259574965E-2</v>
      </c>
      <c r="AK89">
        <f t="shared" si="49"/>
        <v>-4.4982037108117864E-2</v>
      </c>
      <c r="AL89">
        <f t="shared" si="26"/>
        <v>-0.11383470844794671</v>
      </c>
      <c r="AN89">
        <f t="shared" si="36"/>
        <v>0</v>
      </c>
      <c r="AO89">
        <f t="shared" si="36"/>
        <v>0</v>
      </c>
      <c r="AP89">
        <f t="shared" si="36"/>
        <v>-5.1291200874235172E-15</v>
      </c>
      <c r="AQ89">
        <f t="shared" si="36"/>
        <v>-1.5301024616946901E-10</v>
      </c>
      <c r="AR89">
        <f t="shared" si="36"/>
        <v>-1.5301537528955644E-10</v>
      </c>
      <c r="AS89">
        <f t="shared" si="36"/>
        <v>-4.0286018685639582E-6</v>
      </c>
      <c r="AT89">
        <f t="shared" si="36"/>
        <v>-2.6320199080501907E-6</v>
      </c>
      <c r="AU89">
        <f t="shared" si="23"/>
        <v>-6.6607747919894382E-6</v>
      </c>
      <c r="AW89">
        <v>86</v>
      </c>
      <c r="AX89">
        <f>IF(Z89&gt;0, (R89*SUMPRODUCT(K89:$K$98, X89:$X$98)-K89*$AZ$3)/Z89, 0)</f>
        <v>-327265514941.53967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0.75951466000000001</v>
      </c>
      <c r="Q90" s="4">
        <f t="shared" si="48"/>
        <v>50</v>
      </c>
      <c r="R90">
        <f t="shared" si="28"/>
        <v>500000</v>
      </c>
      <c r="S90">
        <f t="shared" si="29"/>
        <v>-1267765458322.0842</v>
      </c>
      <c r="U90">
        <f t="shared" si="40"/>
        <v>0.75951466000000001</v>
      </c>
      <c r="V90">
        <f t="shared" si="41"/>
        <v>0.01</v>
      </c>
      <c r="W90">
        <f t="shared" si="42"/>
        <v>1.7531650835832338E-12</v>
      </c>
      <c r="X90">
        <f t="shared" si="43"/>
        <v>1.3315545823815915E-12</v>
      </c>
      <c r="Y90">
        <f t="shared" si="44"/>
        <v>1.7531650835832339E-14</v>
      </c>
      <c r="Z90">
        <f t="shared" si="45"/>
        <v>4.0407885036581E-13</v>
      </c>
      <c r="AB90">
        <f t="shared" si="46"/>
        <v>-0.57375047385639444</v>
      </c>
      <c r="AC90">
        <f t="shared" si="30"/>
        <v>-0.51227720893227202</v>
      </c>
      <c r="AE90">
        <f t="shared" si="31"/>
        <v>0</v>
      </c>
      <c r="AF90">
        <f t="shared" si="32"/>
        <v>0</v>
      </c>
      <c r="AG90">
        <f t="shared" si="32"/>
        <v>-2.0203942518290501E-11</v>
      </c>
      <c r="AH90">
        <f t="shared" si="33"/>
        <v>-6.657772911907957E-7</v>
      </c>
      <c r="AI90">
        <f t="shared" si="34"/>
        <v>-6.6579749513331394E-7</v>
      </c>
      <c r="AJ90">
        <f t="shared" si="35"/>
        <v>-6.1473264924122417E-2</v>
      </c>
      <c r="AK90">
        <f t="shared" si="49"/>
        <v>-4.0162533169947612E-2</v>
      </c>
      <c r="AL90">
        <f t="shared" si="26"/>
        <v>-0.10163646389156517</v>
      </c>
      <c r="AN90">
        <f t="shared" si="36"/>
        <v>0</v>
      </c>
      <c r="AO90">
        <f t="shared" si="36"/>
        <v>0</v>
      </c>
      <c r="AP90">
        <f t="shared" si="36"/>
        <v>-1.055524095759499E-15</v>
      </c>
      <c r="AQ90">
        <f t="shared" si="36"/>
        <v>-3.4782516958023596E-11</v>
      </c>
      <c r="AR90">
        <f t="shared" si="36"/>
        <v>-3.4783572482119353E-11</v>
      </c>
      <c r="AS90">
        <f t="shared" si="36"/>
        <v>-3.2115767659543226E-6</v>
      </c>
      <c r="AT90">
        <f t="shared" si="36"/>
        <v>-2.0982301582595652E-6</v>
      </c>
      <c r="AU90">
        <f t="shared" si="23"/>
        <v>-5.3098417077863703E-6</v>
      </c>
      <c r="AW90">
        <v>87</v>
      </c>
      <c r="AX90">
        <f>IF(Z90&gt;0, (R90*SUMPRODUCT(K90:$K$98, X90:$X$98)-K90*$AZ$3)/Z90, 0)</f>
        <v>-1267765458322.0842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0.77745419500000001</v>
      </c>
      <c r="Q91" s="4">
        <f t="shared" si="48"/>
        <v>50</v>
      </c>
      <c r="R91">
        <f t="shared" si="28"/>
        <v>500000</v>
      </c>
      <c r="S91">
        <f t="shared" si="29"/>
        <v>-5325597675309.9834</v>
      </c>
      <c r="U91">
        <f t="shared" si="40"/>
        <v>0.77745419500000001</v>
      </c>
      <c r="V91">
        <f t="shared" si="41"/>
        <v>0.01</v>
      </c>
      <c r="W91">
        <f t="shared" si="42"/>
        <v>4.0407885036581E-13</v>
      </c>
      <c r="X91">
        <f t="shared" si="43"/>
        <v>3.1415279732767628E-13</v>
      </c>
      <c r="Y91">
        <f t="shared" si="44"/>
        <v>4.0407885036580997E-15</v>
      </c>
      <c r="Z91">
        <f t="shared" si="45"/>
        <v>8.5885264534475611E-14</v>
      </c>
      <c r="AB91">
        <f t="shared" si="46"/>
        <v>-0.51227720893227202</v>
      </c>
      <c r="AC91">
        <f t="shared" si="30"/>
        <v>-0.45739036514818626</v>
      </c>
      <c r="AE91">
        <f t="shared" si="31"/>
        <v>0</v>
      </c>
      <c r="AF91">
        <f t="shared" si="32"/>
        <v>0</v>
      </c>
      <c r="AG91">
        <f t="shared" si="32"/>
        <v>-4.2942632267237807E-12</v>
      </c>
      <c r="AH91">
        <f t="shared" si="33"/>
        <v>-1.5707639866383815E-7</v>
      </c>
      <c r="AI91">
        <f t="shared" si="34"/>
        <v>-1.5708069292706488E-7</v>
      </c>
      <c r="AJ91">
        <f t="shared" si="35"/>
        <v>-5.4886843784085759E-2</v>
      </c>
      <c r="AK91">
        <f t="shared" si="49"/>
        <v>-3.5859404625259043E-2</v>
      </c>
      <c r="AL91">
        <f t="shared" si="26"/>
        <v>-9.0746405490037735E-2</v>
      </c>
      <c r="AN91">
        <f t="shared" si="36"/>
        <v>0</v>
      </c>
      <c r="AO91">
        <f t="shared" si="36"/>
        <v>0</v>
      </c>
      <c r="AP91">
        <f t="shared" si="36"/>
        <v>-2.0031001663401763E-16</v>
      </c>
      <c r="AQ91">
        <f t="shared" si="36"/>
        <v>-7.3269788943911093E-12</v>
      </c>
      <c r="AR91">
        <f t="shared" si="36"/>
        <v>-7.3271792044077424E-12</v>
      </c>
      <c r="AS91">
        <f t="shared" si="36"/>
        <v>-2.560249339854018E-6</v>
      </c>
      <c r="AT91">
        <f t="shared" si="36"/>
        <v>-1.6726962362881809E-6</v>
      </c>
      <c r="AU91">
        <f t="shared" si="23"/>
        <v>-4.2329529033214032E-6</v>
      </c>
      <c r="AW91">
        <v>88</v>
      </c>
      <c r="AX91">
        <f>IF(Z91&gt;0, (R91*SUMPRODUCT(K91:$K$98, X91:$X$98)-K91*$AZ$3)/Z91, 0)</f>
        <v>-5325597675309.9834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0.79525030600000002</v>
      </c>
      <c r="Q92" s="4">
        <f t="shared" si="48"/>
        <v>50</v>
      </c>
      <c r="R92">
        <f t="shared" si="28"/>
        <v>500000</v>
      </c>
      <c r="S92">
        <f t="shared" si="29"/>
        <v>-24415945549356.984</v>
      </c>
      <c r="U92">
        <f t="shared" si="40"/>
        <v>0.79525030600000002</v>
      </c>
      <c r="V92">
        <f t="shared" si="41"/>
        <v>0.01</v>
      </c>
      <c r="W92">
        <f t="shared" si="42"/>
        <v>8.5885264534475611E-14</v>
      </c>
      <c r="X92">
        <f t="shared" si="43"/>
        <v>6.8300282901932677E-14</v>
      </c>
      <c r="Y92">
        <f t="shared" si="44"/>
        <v>8.5885264534475614E-16</v>
      </c>
      <c r="Z92">
        <f t="shared" si="45"/>
        <v>1.6726128987198177E-14</v>
      </c>
      <c r="AB92">
        <f t="shared" si="46"/>
        <v>-0.45739036514818626</v>
      </c>
      <c r="AC92">
        <f t="shared" si="30"/>
        <v>-0.40838425460295219</v>
      </c>
      <c r="AE92">
        <f t="shared" si="31"/>
        <v>0</v>
      </c>
      <c r="AF92">
        <f t="shared" si="32"/>
        <v>0</v>
      </c>
      <c r="AG92">
        <f t="shared" si="32"/>
        <v>-8.3630644935990889E-13</v>
      </c>
      <c r="AH92">
        <f t="shared" si="33"/>
        <v>-3.4150141450966337E-8</v>
      </c>
      <c r="AI92">
        <f t="shared" si="34"/>
        <v>-3.4150977757415699E-8</v>
      </c>
      <c r="AJ92">
        <f t="shared" si="35"/>
        <v>-4.9006110545234072E-2</v>
      </c>
      <c r="AK92">
        <f t="shared" si="49"/>
        <v>-3.2017325560373039E-2</v>
      </c>
      <c r="AL92">
        <f t="shared" si="26"/>
        <v>-8.1023470256584865E-2</v>
      </c>
      <c r="AN92">
        <f t="shared" si="36"/>
        <v>0</v>
      </c>
      <c r="AO92">
        <f t="shared" si="36"/>
        <v>0</v>
      </c>
      <c r="AP92">
        <f t="shared" si="36"/>
        <v>-3.4830637896973068E-17</v>
      </c>
      <c r="AQ92">
        <f t="shared" si="36"/>
        <v>-1.4222910894916746E-12</v>
      </c>
      <c r="AR92">
        <f t="shared" si="36"/>
        <v>-1.4223259201295718E-12</v>
      </c>
      <c r="AS92">
        <f t="shared" si="36"/>
        <v>-2.0410150997239314E-6</v>
      </c>
      <c r="AT92">
        <f t="shared" si="36"/>
        <v>-1.3334631986592851E-6</v>
      </c>
      <c r="AU92">
        <f t="shared" si="23"/>
        <v>-3.3744797207091362E-6</v>
      </c>
      <c r="AW92">
        <v>89</v>
      </c>
      <c r="AX92">
        <f>IF(Z92&gt;0, (R92*SUMPRODUCT(K92:$K$98, X92:$X$98)-K92*$AZ$3)/Z92, 0)</f>
        <v>-24415945549356.984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0.81288120699999999</v>
      </c>
      <c r="Q93" s="4">
        <f t="shared" si="48"/>
        <v>50</v>
      </c>
      <c r="R93">
        <f t="shared" si="28"/>
        <v>500000</v>
      </c>
      <c r="S93">
        <f t="shared" si="29"/>
        <v>-123080961733001.69</v>
      </c>
      <c r="U93">
        <f t="shared" si="40"/>
        <v>0.81288120699999999</v>
      </c>
      <c r="V93">
        <f t="shared" si="41"/>
        <v>0.01</v>
      </c>
      <c r="W93">
        <f t="shared" si="42"/>
        <v>1.6726128987198177E-14</v>
      </c>
      <c r="X93">
        <f t="shared" si="43"/>
        <v>1.3596355919551342E-14</v>
      </c>
      <c r="Y93">
        <f t="shared" si="44"/>
        <v>1.6726128987198177E-16</v>
      </c>
      <c r="Z93">
        <f t="shared" si="45"/>
        <v>2.9625117777748539E-15</v>
      </c>
      <c r="AB93">
        <f t="shared" si="46"/>
        <v>-0.40838425460295219</v>
      </c>
      <c r="AC93">
        <f t="shared" si="30"/>
        <v>-0.36462879875387361</v>
      </c>
      <c r="AE93">
        <f t="shared" si="31"/>
        <v>0</v>
      </c>
      <c r="AF93">
        <f t="shared" si="32"/>
        <v>0</v>
      </c>
      <c r="AG93">
        <f t="shared" si="32"/>
        <v>-1.4812558888874269E-13</v>
      </c>
      <c r="AH93">
        <f t="shared" si="33"/>
        <v>-6.7981779597756705E-9</v>
      </c>
      <c r="AI93">
        <f t="shared" si="34"/>
        <v>-6.798326085364559E-9</v>
      </c>
      <c r="AJ93">
        <f t="shared" si="35"/>
        <v>-4.3755455849078584E-2</v>
      </c>
      <c r="AK93">
        <f t="shared" si="49"/>
        <v>-2.8586897822206657E-2</v>
      </c>
      <c r="AL93">
        <f t="shared" si="26"/>
        <v>-7.2342360469611316E-2</v>
      </c>
      <c r="AN93">
        <f t="shared" si="36"/>
        <v>0</v>
      </c>
      <c r="AO93">
        <f t="shared" si="36"/>
        <v>0</v>
      </c>
      <c r="AP93">
        <f t="shared" si="36"/>
        <v>-5.5081790569035068E-18</v>
      </c>
      <c r="AQ93">
        <f t="shared" si="36"/>
        <v>-2.5279616941313753E-13</v>
      </c>
      <c r="AR93">
        <f t="shared" si="36"/>
        <v>-2.5280167759219441E-13</v>
      </c>
      <c r="AS93">
        <f t="shared" si="36"/>
        <v>-1.6270847416794797E-6</v>
      </c>
      <c r="AT93">
        <f t="shared" si="36"/>
        <v>-1.0630286979273304E-6</v>
      </c>
      <c r="AU93">
        <f t="shared" si="23"/>
        <v>-2.6901136924084871E-6</v>
      </c>
      <c r="AW93">
        <v>90</v>
      </c>
      <c r="AX93">
        <f>IF(Z93&gt;0, (R93*SUMPRODUCT(K93:$K$98, X93:$X$98)-K93*$AZ$3)/Z93, 0)</f>
        <v>-123080961733001.69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0.83042254299999996</v>
      </c>
      <c r="Q94" s="4">
        <f t="shared" si="48"/>
        <v>50</v>
      </c>
      <c r="R94">
        <f t="shared" si="28"/>
        <v>500000</v>
      </c>
      <c r="S94">
        <f t="shared" si="29"/>
        <v>-688654387023548.38</v>
      </c>
      <c r="U94">
        <f t="shared" si="40"/>
        <v>0.83042254299999996</v>
      </c>
      <c r="V94">
        <f t="shared" si="41"/>
        <v>0.01</v>
      </c>
      <c r="W94">
        <f t="shared" si="42"/>
        <v>2.9625117777748539E-15</v>
      </c>
      <c r="X94">
        <f t="shared" si="43"/>
        <v>2.4601365641672449E-15</v>
      </c>
      <c r="Y94">
        <f t="shared" si="44"/>
        <v>2.9625117777748537E-17</v>
      </c>
      <c r="Z94">
        <f t="shared" si="45"/>
        <v>4.7275009582986049E-16</v>
      </c>
      <c r="AB94">
        <f t="shared" si="46"/>
        <v>-0.36462879875387361</v>
      </c>
      <c r="AC94">
        <f t="shared" si="30"/>
        <v>-0.32556142745903632</v>
      </c>
      <c r="AE94">
        <f t="shared" si="31"/>
        <v>0</v>
      </c>
      <c r="AF94">
        <f t="shared" si="32"/>
        <v>0</v>
      </c>
      <c r="AG94">
        <f t="shared" si="32"/>
        <v>-2.3637504791493024E-14</v>
      </c>
      <c r="AH94">
        <f t="shared" si="33"/>
        <v>-1.2300682820836225E-9</v>
      </c>
      <c r="AI94">
        <f t="shared" si="34"/>
        <v>-1.2300919195884141E-9</v>
      </c>
      <c r="AJ94">
        <f t="shared" si="35"/>
        <v>-3.9067371294837283E-2</v>
      </c>
      <c r="AK94">
        <f t="shared" si="49"/>
        <v>-2.5524015912771154E-2</v>
      </c>
      <c r="AL94">
        <f t="shared" si="26"/>
        <v>-6.4591388437700348E-2</v>
      </c>
      <c r="AN94">
        <f t="shared" si="36"/>
        <v>0</v>
      </c>
      <c r="AO94">
        <f t="shared" si="36"/>
        <v>0</v>
      </c>
      <c r="AP94">
        <f t="shared" si="36"/>
        <v>-7.848046487511788E-19</v>
      </c>
      <c r="AQ94">
        <f t="shared" si="36"/>
        <v>-4.0840321961903141E-14</v>
      </c>
      <c r="AR94">
        <f t="shared" si="36"/>
        <v>-4.0841106766551896E-14</v>
      </c>
      <c r="AS94">
        <f t="shared" si="36"/>
        <v>-1.2971019943573347E-6</v>
      </c>
      <c r="AT94">
        <f t="shared" si="36"/>
        <v>-8.4743996965157741E-7</v>
      </c>
      <c r="AU94">
        <f t="shared" si="23"/>
        <v>-2.1445420048500186E-6</v>
      </c>
      <c r="AW94">
        <v>91</v>
      </c>
      <c r="AX94">
        <f>IF(Z94&gt;0, (R94*SUMPRODUCT(K94:$K$98, X94:$X$98)-K94*$AZ$3)/Z94, 0)</f>
        <v>-688654387023548.38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0.84796327400000004</v>
      </c>
      <c r="Q95" s="4">
        <f t="shared" si="48"/>
        <v>50</v>
      </c>
      <c r="R95">
        <f t="shared" si="28"/>
        <v>500000</v>
      </c>
      <c r="S95">
        <f t="shared" si="29"/>
        <v>-4328950727954388</v>
      </c>
      <c r="U95">
        <f t="shared" si="40"/>
        <v>0.84796327400000004</v>
      </c>
      <c r="V95">
        <f t="shared" si="41"/>
        <v>0.01</v>
      </c>
      <c r="W95">
        <f t="shared" si="42"/>
        <v>4.7275009582986049E-16</v>
      </c>
      <c r="X95">
        <f t="shared" si="43"/>
        <v>4.0087471904370227E-16</v>
      </c>
      <c r="Y95">
        <f t="shared" si="44"/>
        <v>4.7275009582986054E-18</v>
      </c>
      <c r="Z95">
        <f t="shared" si="45"/>
        <v>6.7147875827859629E-17</v>
      </c>
      <c r="AB95">
        <f t="shared" si="46"/>
        <v>-0.32556142745903632</v>
      </c>
      <c r="AC95">
        <f t="shared" si="30"/>
        <v>-0.29067984594560381</v>
      </c>
      <c r="AE95">
        <f t="shared" si="31"/>
        <v>0</v>
      </c>
      <c r="AF95">
        <f t="shared" si="32"/>
        <v>0</v>
      </c>
      <c r="AG95">
        <f t="shared" si="32"/>
        <v>-3.3573937913929816E-15</v>
      </c>
      <c r="AH95">
        <f t="shared" si="33"/>
        <v>-2.0043735952185113E-10</v>
      </c>
      <c r="AI95">
        <f t="shared" si="34"/>
        <v>-2.0044071691564252E-10</v>
      </c>
      <c r="AJ95">
        <f t="shared" si="35"/>
        <v>-3.4881581513432514E-2</v>
      </c>
      <c r="AK95">
        <f t="shared" si="49"/>
        <v>-2.2789299922132546E-2</v>
      </c>
      <c r="AL95">
        <f t="shared" si="26"/>
        <v>-5.7670881636005783E-2</v>
      </c>
      <c r="AN95">
        <f t="shared" si="36"/>
        <v>0</v>
      </c>
      <c r="AO95">
        <f t="shared" si="36"/>
        <v>0</v>
      </c>
      <c r="AP95">
        <f t="shared" si="36"/>
        <v>-9.952775255196197E-20</v>
      </c>
      <c r="AQ95">
        <f t="shared" si="36"/>
        <v>-5.9418349946916923E-15</v>
      </c>
      <c r="AR95">
        <f t="shared" si="36"/>
        <v>-5.9419345224442444E-15</v>
      </c>
      <c r="AS95">
        <f t="shared" si="36"/>
        <v>-1.0340417684663679E-6</v>
      </c>
      <c r="AT95">
        <f t="shared" si="36"/>
        <v>-6.7557395539871779E-7</v>
      </c>
      <c r="AU95">
        <f t="shared" si="23"/>
        <v>-1.7096157298070205E-6</v>
      </c>
      <c r="AW95">
        <v>92</v>
      </c>
      <c r="AX95">
        <f>IF(Z95&gt;0, (R95*SUMPRODUCT(K95:$K$98, X95:$X$98)-K95*$AZ$3)/Z95, 0)</f>
        <v>-4328950727954388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0.86550461000000001</v>
      </c>
      <c r="Q96" s="4">
        <f t="shared" si="48"/>
        <v>50</v>
      </c>
      <c r="R96">
        <f t="shared" si="28"/>
        <v>500000</v>
      </c>
      <c r="S96">
        <f t="shared" si="29"/>
        <v>-3.1046407248740568E+16</v>
      </c>
      <c r="U96">
        <f t="shared" si="40"/>
        <v>0.86550461000000001</v>
      </c>
      <c r="V96">
        <f t="shared" si="41"/>
        <v>0.01</v>
      </c>
      <c r="W96">
        <f t="shared" si="42"/>
        <v>6.7147875827859629E-17</v>
      </c>
      <c r="X96">
        <f t="shared" si="43"/>
        <v>5.8116796080720082E-17</v>
      </c>
      <c r="Y96">
        <f t="shared" si="44"/>
        <v>6.7147875827859631E-19</v>
      </c>
      <c r="Z96">
        <f t="shared" si="45"/>
        <v>8.3596009888609505E-18</v>
      </c>
      <c r="AB96">
        <f t="shared" si="46"/>
        <v>-0.29067984594560381</v>
      </c>
      <c r="AC96">
        <f t="shared" si="30"/>
        <v>-0.25953557673715144</v>
      </c>
      <c r="AE96">
        <f t="shared" si="31"/>
        <v>0</v>
      </c>
      <c r="AF96">
        <f t="shared" si="32"/>
        <v>0</v>
      </c>
      <c r="AG96">
        <f t="shared" si="32"/>
        <v>-4.1798004944304752E-16</v>
      </c>
      <c r="AH96">
        <f t="shared" si="33"/>
        <v>-2.9058398040360042E-11</v>
      </c>
      <c r="AI96">
        <f t="shared" si="34"/>
        <v>-2.9058816020409485E-11</v>
      </c>
      <c r="AJ96">
        <f t="shared" si="35"/>
        <v>-3.1144269208452369E-2</v>
      </c>
      <c r="AK96">
        <f t="shared" si="49"/>
        <v>-2.0347589216192268E-2</v>
      </c>
      <c r="AL96">
        <f t="shared" si="26"/>
        <v>-5.1491858453703451E-2</v>
      </c>
      <c r="AN96">
        <f t="shared" si="36"/>
        <v>0</v>
      </c>
      <c r="AO96">
        <f t="shared" si="36"/>
        <v>0</v>
      </c>
      <c r="AP96">
        <f t="shared" si="36"/>
        <v>-1.1063166401589275E-20</v>
      </c>
      <c r="AQ96">
        <f t="shared" si="36"/>
        <v>-7.691225772916281E-16</v>
      </c>
      <c r="AR96">
        <f t="shared" si="36"/>
        <v>-7.6913364045802977E-16</v>
      </c>
      <c r="AS96">
        <f t="shared" si="36"/>
        <v>-8.2433176695422499E-7</v>
      </c>
      <c r="AT96">
        <f t="shared" si="36"/>
        <v>-5.3856342107684992E-7</v>
      </c>
      <c r="AU96">
        <f t="shared" si="23"/>
        <v>-1.3628951888002086E-6</v>
      </c>
      <c r="AW96">
        <v>93</v>
      </c>
      <c r="AX96">
        <f>IF(Z96&gt;0, (R96*SUMPRODUCT(K96:$K$98, X96:$X$98)-K96*$AZ$3)/Z96, 0)</f>
        <v>-3.1046407248740568E+16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0.88304594599999997</v>
      </c>
      <c r="Q97" s="4">
        <f t="shared" si="48"/>
        <v>50</v>
      </c>
      <c r="R97">
        <f t="shared" si="28"/>
        <v>500000</v>
      </c>
      <c r="S97">
        <f t="shared" si="29"/>
        <v>-2.5917677203792464E+17</v>
      </c>
      <c r="U97">
        <f t="shared" si="40"/>
        <v>0.88304594599999997</v>
      </c>
      <c r="V97">
        <f t="shared" si="41"/>
        <v>0.01</v>
      </c>
      <c r="W97">
        <f t="shared" si="42"/>
        <v>8.3596009888609505E-18</v>
      </c>
      <c r="X97">
        <f t="shared" si="43"/>
        <v>7.3819117633912536E-18</v>
      </c>
      <c r="Y97">
        <f t="shared" si="44"/>
        <v>8.3596009888609501E-20</v>
      </c>
      <c r="Z97">
        <f t="shared" si="45"/>
        <v>8.940932155810873E-19</v>
      </c>
      <c r="AB97">
        <f t="shared" si="46"/>
        <v>-0.25953557673715144</v>
      </c>
      <c r="AC97">
        <f t="shared" si="30"/>
        <v>-0.23172819351531448</v>
      </c>
      <c r="AE97">
        <f t="shared" si="31"/>
        <v>0</v>
      </c>
      <c r="AF97">
        <f t="shared" si="32"/>
        <v>0</v>
      </c>
      <c r="AG97">
        <f t="shared" si="32"/>
        <v>-4.4704660779054363E-17</v>
      </c>
      <c r="AH97">
        <f t="shared" si="33"/>
        <v>-3.6909558816956271E-12</v>
      </c>
      <c r="AI97">
        <f t="shared" si="34"/>
        <v>-3.6910005863564061E-12</v>
      </c>
      <c r="AJ97">
        <f t="shared" si="35"/>
        <v>-2.7807383221836957E-2</v>
      </c>
      <c r="AK97">
        <f t="shared" si="49"/>
        <v>-1.8167490371600602E-2</v>
      </c>
      <c r="AL97">
        <f t="shared" si="26"/>
        <v>-4.5974873597128554E-2</v>
      </c>
      <c r="AN97">
        <f t="shared" si="36"/>
        <v>0</v>
      </c>
      <c r="AO97">
        <f t="shared" si="36"/>
        <v>0</v>
      </c>
      <c r="AP97">
        <f t="shared" si="36"/>
        <v>-1.0564736577915757E-21</v>
      </c>
      <c r="AQ97">
        <f t="shared" si="36"/>
        <v>-8.7225752150418018E-17</v>
      </c>
      <c r="AR97">
        <f t="shared" si="36"/>
        <v>-8.7226808624075807E-17</v>
      </c>
      <c r="AS97">
        <f t="shared" si="36"/>
        <v>-6.5715223768682862E-7</v>
      </c>
      <c r="AT97">
        <f t="shared" si="36"/>
        <v>-4.2933946195540553E-7</v>
      </c>
      <c r="AU97">
        <f t="shared" si="23"/>
        <v>-1.0864916997294609E-6</v>
      </c>
      <c r="AW97">
        <v>94</v>
      </c>
      <c r="AX97">
        <f>IF(Z97&gt;0, (R97*SUMPRODUCT(K97:$K$98, X97:$X$98)-K97*$AZ$3)/Z97, 0)</f>
        <v>-2.5917677203792464E+17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50</v>
      </c>
      <c r="R98">
        <f t="shared" si="28"/>
        <v>500000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8.940932155810873E-19</v>
      </c>
      <c r="X98">
        <f t="shared" si="43"/>
        <v>8.940932155810873E-19</v>
      </c>
      <c r="Y98">
        <f t="shared" si="44"/>
        <v>8.9409321558108731E-21</v>
      </c>
      <c r="Z98">
        <f t="shared" si="45"/>
        <v>0</v>
      </c>
      <c r="AB98">
        <f t="shared" si="46"/>
        <v>-0.23172819351531448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-4.4704660779054368E-13</v>
      </c>
      <c r="AI98">
        <f t="shared" si="34"/>
        <v>-4.4704660779054368E-13</v>
      </c>
      <c r="AJ98">
        <f t="shared" si="35"/>
        <v>-0.23172819351531448</v>
      </c>
      <c r="AK98">
        <f t="shared" si="49"/>
        <v>-1.6220973546072017E-2</v>
      </c>
      <c r="AL98">
        <f t="shared" si="26"/>
        <v>-0.24794916706183356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-9.4328005159962119E-18</v>
      </c>
      <c r="AR98">
        <f t="shared" si="36"/>
        <v>-9.4328005159962119E-18</v>
      </c>
      <c r="AS98">
        <f t="shared" si="36"/>
        <v>-4.8895255780271362E-6</v>
      </c>
      <c r="AT98">
        <f t="shared" si="36"/>
        <v>-3.4226679046189957E-7</v>
      </c>
      <c r="AU98">
        <f t="shared" si="36"/>
        <v>-5.2317923684984686E-6</v>
      </c>
      <c r="AW98">
        <v>95</v>
      </c>
    </row>
    <row r="100" spans="5:50" x14ac:dyDescent="0.25">
      <c r="AN100" s="8">
        <f t="shared" ref="AN100:AU100" si="50">SUM(AN3:AN98)</f>
        <v>16964.642725354643</v>
      </c>
      <c r="AO100" s="8">
        <f t="shared" si="50"/>
        <v>-1696.4642725354643</v>
      </c>
      <c r="AP100" s="8">
        <f t="shared" si="50"/>
        <v>-2848.1128063151059</v>
      </c>
      <c r="AQ100" s="8">
        <f t="shared" si="50"/>
        <v>-9805.5736720403092</v>
      </c>
      <c r="AR100" s="8">
        <f t="shared" si="50"/>
        <v>2614.4919744637591</v>
      </c>
      <c r="AS100" s="8">
        <f t="shared" si="50"/>
        <v>-1480.0954224559703</v>
      </c>
      <c r="AT100" s="8">
        <f t="shared" si="50"/>
        <v>863.38899643264926</v>
      </c>
      <c r="AU100" s="8">
        <f t="shared" si="50"/>
        <v>1997.7855484404349</v>
      </c>
    </row>
  </sheetData>
  <conditionalFormatting sqref="AN100:AU100">
    <cfRule type="cellIs" dxfId="11" priority="1" operator="lessThan">
      <formula>0</formula>
    </cfRule>
  </conditionalFormatting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789AC-5D7C-44DF-9539-E846963C91AF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'S.35.04.D'!C3*(1+C12)</f>
        <v>33869.756567043216</v>
      </c>
      <c r="K3">
        <v>1</v>
      </c>
      <c r="L3" s="2">
        <v>0</v>
      </c>
      <c r="O3">
        <f>$C$3</f>
        <v>33869.756567043216</v>
      </c>
      <c r="P3">
        <f>O3*C5</f>
        <v>3386.9756567043219</v>
      </c>
      <c r="Q3" s="4">
        <f>B8</f>
        <v>2519.9082039999998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33869.756567043216</v>
      </c>
      <c r="AF3">
        <f t="shared" ref="AF3:AG34" si="4">-$Z3*P3</f>
        <v>-3386.9756567043219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27962.872706338894</v>
      </c>
      <c r="AJ3">
        <f t="shared" ref="AJ3:AJ66" si="7">AB3-AC3</f>
        <v>0</v>
      </c>
      <c r="AL3">
        <f t="shared" ref="AL3:AL34" si="8">SUM(AI3:AK3)</f>
        <v>27962.872706338894</v>
      </c>
      <c r="AN3">
        <f t="shared" ref="AN3:AU34" si="9">AE3*$K3</f>
        <v>33869.756567043216</v>
      </c>
      <c r="AO3">
        <f t="shared" si="9"/>
        <v>-3386.9756567043219</v>
      </c>
      <c r="AP3">
        <f t="shared" si="9"/>
        <v>-2519.9082039999998</v>
      </c>
      <c r="AQ3">
        <f t="shared" si="9"/>
        <v>0</v>
      </c>
      <c r="AR3">
        <f t="shared" si="9"/>
        <v>27962.872706338894</v>
      </c>
      <c r="AS3">
        <f t="shared" si="9"/>
        <v>0</v>
      </c>
      <c r="AT3">
        <f t="shared" si="9"/>
        <v>0</v>
      </c>
      <c r="AU3">
        <f t="shared" si="9"/>
        <v>27962.872706338894</v>
      </c>
      <c r="AW3">
        <v>0</v>
      </c>
      <c r="AX3">
        <f>IF(Z3&gt;0, (R3*SUMPRODUCT(K3:$K$98, X3:$X$98)-K3*$AZ$3)/Z3, 0)</f>
        <v>0</v>
      </c>
      <c r="AZ3">
        <f>C6*SUMPRODUCT(X4:X89, K4:K89)/1</f>
        <v>15833.334209623035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1.947287E-3</v>
      </c>
      <c r="R4">
        <f t="shared" si="0"/>
        <v>500000</v>
      </c>
      <c r="S4">
        <f t="shared" si="1"/>
        <v>1716.9414576737818</v>
      </c>
      <c r="U4">
        <f t="shared" ref="U4:U67" si="13">M4</f>
        <v>1.947287E-3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1.947287E-3</v>
      </c>
      <c r="Y4">
        <f t="shared" ref="Y4:Y67" si="17">V4*W4</f>
        <v>0.01</v>
      </c>
      <c r="Z4">
        <f t="shared" ref="Z4:Z67" si="18">MAX(0, W4-X4-Y4)</f>
        <v>0.98805271299999997</v>
      </c>
      <c r="AB4">
        <f t="shared" ref="AB4:AB67" si="19">AC3</f>
        <v>0</v>
      </c>
      <c r="AC4">
        <f t="shared" si="2"/>
        <v>1696.4286653167546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-973.64350000000002</v>
      </c>
      <c r="AI4">
        <f t="shared" si="6"/>
        <v>-973.64350000000002</v>
      </c>
      <c r="AJ4">
        <f t="shared" si="7"/>
        <v>-1696.4286653167546</v>
      </c>
      <c r="AK4">
        <f>G4*SUM(AB4, AE4:AF4)</f>
        <v>0</v>
      </c>
      <c r="AL4">
        <f t="shared" si="8"/>
        <v>-2670.0721653167548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-869.32455357142851</v>
      </c>
      <c r="AR4">
        <f t="shared" si="9"/>
        <v>-869.32455357142851</v>
      </c>
      <c r="AS4">
        <f t="shared" si="9"/>
        <v>-1514.6684511756737</v>
      </c>
      <c r="AT4">
        <f t="shared" si="9"/>
        <v>0</v>
      </c>
      <c r="AU4">
        <f t="shared" si="9"/>
        <v>-2383.9930047471021</v>
      </c>
      <c r="AW4">
        <v>1</v>
      </c>
      <c r="AX4">
        <f>IF(Z4&gt;0, (R4*SUMPRODUCT(K4:$K$98, X4:$X$98)-K4*$AZ$3)/Z4, 0)</f>
        <v>1716.9414576737818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1.9819680000000002E-3</v>
      </c>
      <c r="Q5" s="4">
        <f t="shared" ref="Q5:Q68" si="21">$C$8</f>
        <v>50</v>
      </c>
      <c r="R5">
        <f t="shared" si="0"/>
        <v>500000</v>
      </c>
      <c r="S5">
        <f t="shared" si="1"/>
        <v>2398.8314139885215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1696.4286653167546</v>
      </c>
      <c r="AC5">
        <f t="shared" si="2"/>
        <v>2341.7725629209926</v>
      </c>
      <c r="AE5">
        <f t="shared" si="3"/>
        <v>0</v>
      </c>
      <c r="AF5">
        <f t="shared" si="4"/>
        <v>0</v>
      </c>
      <c r="AG5">
        <f t="shared" si="4"/>
        <v>-48.810694850526041</v>
      </c>
      <c r="AH5">
        <f t="shared" si="5"/>
        <v>-979.14442973959217</v>
      </c>
      <c r="AI5">
        <f t="shared" si="6"/>
        <v>-1027.9551245901182</v>
      </c>
      <c r="AJ5">
        <f t="shared" si="7"/>
        <v>-645.34389760423801</v>
      </c>
      <c r="AK5">
        <f>G5*SUM(AB5, AE5:AF5)</f>
        <v>118.75000657217284</v>
      </c>
      <c r="AL5">
        <f t="shared" si="8"/>
        <v>-1554.5490156221833</v>
      </c>
      <c r="AN5">
        <f t="shared" si="9"/>
        <v>0</v>
      </c>
      <c r="AO5">
        <f t="shared" si="9"/>
        <v>0</v>
      </c>
      <c r="AP5">
        <f t="shared" si="9"/>
        <v>-38.911587093850478</v>
      </c>
      <c r="AQ5">
        <f t="shared" si="9"/>
        <v>-780.56794462658809</v>
      </c>
      <c r="AR5">
        <f t="shared" si="9"/>
        <v>-819.47953172043856</v>
      </c>
      <c r="AS5">
        <f t="shared" si="9"/>
        <v>-514.46420408501115</v>
      </c>
      <c r="AT5">
        <f t="shared" si="9"/>
        <v>94.666778198479605</v>
      </c>
      <c r="AU5">
        <f t="shared" si="9"/>
        <v>-1239.27695760697</v>
      </c>
      <c r="AW5">
        <v>2</v>
      </c>
      <c r="AX5">
        <f>IF(Z5&gt;0, (R5*SUMPRODUCT(K5:$K$98, X5:$X$98)-K5*$AZ$3)/Z5, 0)</f>
        <v>2398.8314139885215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2.0299509999999999E-3</v>
      </c>
      <c r="Q6" s="4">
        <f t="shared" si="21"/>
        <v>50</v>
      </c>
      <c r="R6">
        <f t="shared" si="0"/>
        <v>500000</v>
      </c>
      <c r="S6">
        <f t="shared" si="1"/>
        <v>3020.9201811123676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2341.7725629209926</v>
      </c>
      <c r="AC6">
        <f t="shared" si="2"/>
        <v>2913.5871639869674</v>
      </c>
      <c r="AE6">
        <f t="shared" si="3"/>
        <v>0</v>
      </c>
      <c r="AF6">
        <f t="shared" si="4"/>
        <v>0</v>
      </c>
      <c r="AG6">
        <f t="shared" si="4"/>
        <v>-48.223504583198263</v>
      </c>
      <c r="AH6">
        <f t="shared" si="5"/>
        <v>-990.83318822520187</v>
      </c>
      <c r="AI6">
        <f t="shared" si="6"/>
        <v>-1039.0566928084002</v>
      </c>
      <c r="AJ6">
        <f t="shared" si="7"/>
        <v>-571.81460106597478</v>
      </c>
      <c r="AK6">
        <f>G6*SUM(AB6, AE6:AF6)</f>
        <v>163.9240794044695</v>
      </c>
      <c r="AL6">
        <f t="shared" si="8"/>
        <v>-1446.9472144699055</v>
      </c>
      <c r="AN6">
        <f t="shared" si="9"/>
        <v>0</v>
      </c>
      <c r="AO6">
        <f t="shared" si="9"/>
        <v>0</v>
      </c>
      <c r="AP6">
        <f t="shared" si="9"/>
        <v>-34.324538042660024</v>
      </c>
      <c r="AQ6">
        <f t="shared" si="9"/>
        <v>-705.25549225668624</v>
      </c>
      <c r="AR6">
        <f t="shared" si="9"/>
        <v>-739.58003029934628</v>
      </c>
      <c r="AS6">
        <f t="shared" si="9"/>
        <v>-407.00633845006627</v>
      </c>
      <c r="AT6">
        <f t="shared" si="9"/>
        <v>116.67792186109855</v>
      </c>
      <c r="AU6">
        <f t="shared" si="9"/>
        <v>-1029.9084468883141</v>
      </c>
      <c r="AW6">
        <v>3</v>
      </c>
      <c r="AX6">
        <f>IF(Z6&gt;0, (R6*SUMPRODUCT(K6:$K$98, X6:$X$98)-K6*$AZ$3)/Z6, 0)</f>
        <v>3020.9201811123676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2.0855349999999999E-3</v>
      </c>
      <c r="Q7" s="4">
        <f t="shared" si="21"/>
        <v>50</v>
      </c>
      <c r="R7">
        <f t="shared" si="0"/>
        <v>500000</v>
      </c>
      <c r="S7">
        <f t="shared" si="1"/>
        <v>3584.976973714121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2913.5871639869674</v>
      </c>
      <c r="AC7">
        <f t="shared" si="2"/>
        <v>3415.816087527217</v>
      </c>
      <c r="AE7">
        <f t="shared" si="3"/>
        <v>0</v>
      </c>
      <c r="AF7">
        <f t="shared" si="4"/>
        <v>0</v>
      </c>
      <c r="AG7">
        <f t="shared" si="4"/>
        <v>-47.640697730735361</v>
      </c>
      <c r="AH7">
        <f t="shared" si="5"/>
        <v>-1005.7180663092039</v>
      </c>
      <c r="AI7">
        <f t="shared" si="6"/>
        <v>-1053.3587640399392</v>
      </c>
      <c r="AJ7">
        <f t="shared" si="7"/>
        <v>-502.22892354024953</v>
      </c>
      <c r="AK7">
        <f>G7*SUM(AB7, AE7:AF7)</f>
        <v>203.95110147908773</v>
      </c>
      <c r="AL7">
        <f t="shared" si="8"/>
        <v>-1351.6365861011009</v>
      </c>
      <c r="AN7">
        <f t="shared" si="9"/>
        <v>0</v>
      </c>
      <c r="AO7">
        <f t="shared" si="9"/>
        <v>0</v>
      </c>
      <c r="AP7">
        <f t="shared" si="9"/>
        <v>-30.276524675702341</v>
      </c>
      <c r="AQ7">
        <f t="shared" si="9"/>
        <v>-639.15201291784786</v>
      </c>
      <c r="AR7">
        <f t="shared" si="9"/>
        <v>-669.42853759355012</v>
      </c>
      <c r="AS7">
        <f t="shared" si="9"/>
        <v>-319.17556040762628</v>
      </c>
      <c r="AT7">
        <f t="shared" si="9"/>
        <v>129.61461210053855</v>
      </c>
      <c r="AU7">
        <f t="shared" si="9"/>
        <v>-858.98948590063776</v>
      </c>
      <c r="AW7">
        <v>4</v>
      </c>
      <c r="AX7">
        <f>IF(Z7&gt;0, (R7*SUMPRODUCT(K7:$K$98, X7:$X$98)-K7*$AZ$3)/Z7, 0)</f>
        <v>3584.976973714121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2.1420699999999998E-3</v>
      </c>
      <c r="Q8" s="4">
        <f t="shared" si="21"/>
        <v>50</v>
      </c>
      <c r="R8">
        <f t="shared" si="0"/>
        <v>500000</v>
      </c>
      <c r="S8">
        <f t="shared" si="1"/>
        <v>4095.4011906648479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3415.816087527217</v>
      </c>
      <c r="AC8">
        <f t="shared" si="2"/>
        <v>3854.7751601423442</v>
      </c>
      <c r="AE8">
        <f t="shared" si="3"/>
        <v>0</v>
      </c>
      <c r="AF8">
        <f t="shared" si="4"/>
        <v>0</v>
      </c>
      <c r="AG8">
        <f t="shared" si="4"/>
        <v>-47.062241044039929</v>
      </c>
      <c r="AH8">
        <f t="shared" si="5"/>
        <v>-1020.4970938807627</v>
      </c>
      <c r="AI8">
        <f t="shared" si="6"/>
        <v>-1067.5593349248027</v>
      </c>
      <c r="AJ8">
        <f t="shared" si="7"/>
        <v>-438.9590726151273</v>
      </c>
      <c r="AK8">
        <f t="shared" ref="AK8:AK71" si="22">G8*SUM(AB8:AB8, AE8:AF8)</f>
        <v>239.1071261269052</v>
      </c>
      <c r="AL8">
        <f t="shared" si="8"/>
        <v>-1267.4112814130249</v>
      </c>
      <c r="AN8">
        <f t="shared" si="9"/>
        <v>0</v>
      </c>
      <c r="AO8">
        <f t="shared" si="9"/>
        <v>0</v>
      </c>
      <c r="AP8">
        <f t="shared" si="9"/>
        <v>-26.704379458690386</v>
      </c>
      <c r="AQ8">
        <f t="shared" si="9"/>
        <v>-579.05745725072939</v>
      </c>
      <c r="AR8">
        <f t="shared" si="9"/>
        <v>-605.76183670941987</v>
      </c>
      <c r="AS8">
        <f t="shared" si="9"/>
        <v>-249.07716636315399</v>
      </c>
      <c r="AT8">
        <f t="shared" si="9"/>
        <v>135.67580475810036</v>
      </c>
      <c r="AU8">
        <f t="shared" si="9"/>
        <v>-719.16319831447356</v>
      </c>
      <c r="AW8">
        <v>5</v>
      </c>
      <c r="AX8">
        <f>IF(Z8&gt;0, (R8*SUMPRODUCT(K8:$K$98, X8:$X$98)-K8*$AZ$3)/Z8, 0)</f>
        <v>4095.4011906648479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2.2014550000000002E-3</v>
      </c>
      <c r="Q9" s="4">
        <f t="shared" si="21"/>
        <v>50</v>
      </c>
      <c r="R9">
        <f t="shared" si="0"/>
        <v>500000</v>
      </c>
      <c r="S9">
        <f t="shared" si="1"/>
        <v>4558.5050770399084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3854.7751601423442</v>
      </c>
      <c r="AC9">
        <f t="shared" si="2"/>
        <v>4238.3168864031995</v>
      </c>
      <c r="AE9">
        <f t="shared" si="3"/>
        <v>0</v>
      </c>
      <c r="AF9">
        <f t="shared" si="4"/>
        <v>0</v>
      </c>
      <c r="AG9">
        <f t="shared" si="4"/>
        <v>-46.488013227741924</v>
      </c>
      <c r="AH9">
        <f t="shared" si="5"/>
        <v>-1036.0540585760693</v>
      </c>
      <c r="AI9">
        <f t="shared" si="6"/>
        <v>-1082.5420718038113</v>
      </c>
      <c r="AJ9">
        <f t="shared" si="7"/>
        <v>-383.54172626085528</v>
      </c>
      <c r="AK9">
        <f t="shared" si="22"/>
        <v>269.8342612099641</v>
      </c>
      <c r="AL9">
        <f t="shared" si="8"/>
        <v>-1196.2495368547025</v>
      </c>
      <c r="AN9">
        <f t="shared" si="9"/>
        <v>0</v>
      </c>
      <c r="AO9">
        <f t="shared" si="9"/>
        <v>0</v>
      </c>
      <c r="AP9">
        <f t="shared" si="9"/>
        <v>-23.55227426287701</v>
      </c>
      <c r="AQ9">
        <f t="shared" si="9"/>
        <v>-524.89722929670756</v>
      </c>
      <c r="AR9">
        <f t="shared" si="9"/>
        <v>-548.44950355958463</v>
      </c>
      <c r="AS9">
        <f t="shared" si="9"/>
        <v>-194.31417479382216</v>
      </c>
      <c r="AT9">
        <f t="shared" si="9"/>
        <v>136.70643428885816</v>
      </c>
      <c r="AU9">
        <f t="shared" si="9"/>
        <v>-606.05724406454863</v>
      </c>
      <c r="AW9">
        <v>6</v>
      </c>
      <c r="AX9">
        <f>IF(Z9&gt;0, (R9*SUMPRODUCT(K9:$K$98, X9:$X$98)-K9*$AZ$3)/Z9, 0)</f>
        <v>4558.5050770399084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2.2708170000000001E-3</v>
      </c>
      <c r="Q10" s="4">
        <f t="shared" si="21"/>
        <v>50</v>
      </c>
      <c r="R10">
        <f t="shared" si="0"/>
        <v>500000</v>
      </c>
      <c r="S10">
        <f t="shared" si="1"/>
        <v>4979.4484771739626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4238.3168864031995</v>
      </c>
      <c r="AC10">
        <f t="shared" si="2"/>
        <v>4572.8832138132666</v>
      </c>
      <c r="AE10">
        <f t="shared" si="3"/>
        <v>0</v>
      </c>
      <c r="AF10">
        <f t="shared" si="4"/>
        <v>0</v>
      </c>
      <c r="AG10">
        <f t="shared" si="4"/>
        <v>-45.917567324730726</v>
      </c>
      <c r="AH10">
        <f t="shared" si="5"/>
        <v>-1055.6577073378126</v>
      </c>
      <c r="AI10">
        <f t="shared" si="6"/>
        <v>-1101.5752746625433</v>
      </c>
      <c r="AJ10">
        <f t="shared" si="7"/>
        <v>-334.56632741006706</v>
      </c>
      <c r="AK10">
        <f t="shared" si="22"/>
        <v>296.68218204822398</v>
      </c>
      <c r="AL10">
        <f t="shared" si="8"/>
        <v>-1139.4594200243864</v>
      </c>
      <c r="AN10">
        <f t="shared" si="9"/>
        <v>0</v>
      </c>
      <c r="AO10">
        <f t="shared" si="9"/>
        <v>0</v>
      </c>
      <c r="AP10">
        <f t="shared" si="9"/>
        <v>-20.770775549520927</v>
      </c>
      <c r="AQ10">
        <f t="shared" si="9"/>
        <v>-477.52593557860354</v>
      </c>
      <c r="AR10">
        <f t="shared" si="9"/>
        <v>-498.29671112812446</v>
      </c>
      <c r="AS10">
        <f t="shared" si="9"/>
        <v>-151.34081568209004</v>
      </c>
      <c r="AT10">
        <f t="shared" si="9"/>
        <v>134.20395225395151</v>
      </c>
      <c r="AU10">
        <f t="shared" si="9"/>
        <v>-515.43357455626301</v>
      </c>
      <c r="AW10">
        <v>7</v>
      </c>
      <c r="AX10">
        <f>IF(Z10&gt;0, (R10*SUMPRODUCT(K10:$K$98, X10:$X$98)-K10*$AZ$3)/Z10, 0)</f>
        <v>4979.4484771739626</v>
      </c>
    </row>
    <row r="11" spans="1:52" x14ac:dyDescent="0.25">
      <c r="A11" t="s">
        <v>33</v>
      </c>
      <c r="C11" s="12">
        <f>AU91</f>
        <v>10331.087871345855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2.3392280000000001E-3</v>
      </c>
      <c r="Q11" s="4">
        <f t="shared" si="21"/>
        <v>50</v>
      </c>
      <c r="R11">
        <f t="shared" si="0"/>
        <v>500000</v>
      </c>
      <c r="S11">
        <f t="shared" si="1"/>
        <v>5361.2242278896138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4572.8832138132666</v>
      </c>
      <c r="AC11">
        <f t="shared" si="2"/>
        <v>4862.73545386571</v>
      </c>
      <c r="AE11">
        <f t="shared" si="3"/>
        <v>0</v>
      </c>
      <c r="AF11">
        <f t="shared" si="4"/>
        <v>0</v>
      </c>
      <c r="AG11">
        <f t="shared" si="4"/>
        <v>-45.350979992305525</v>
      </c>
      <c r="AH11">
        <f t="shared" si="5"/>
        <v>-1074.1165917789522</v>
      </c>
      <c r="AI11">
        <f t="shared" si="6"/>
        <v>-1119.4675717712578</v>
      </c>
      <c r="AJ11">
        <f t="shared" si="7"/>
        <v>-289.85224005244345</v>
      </c>
      <c r="AK11">
        <f t="shared" si="22"/>
        <v>320.10182496692869</v>
      </c>
      <c r="AL11">
        <f t="shared" si="8"/>
        <v>-1089.2179868567725</v>
      </c>
      <c r="AN11">
        <f t="shared" si="9"/>
        <v>0</v>
      </c>
      <c r="AO11">
        <f t="shared" si="9"/>
        <v>0</v>
      </c>
      <c r="AP11">
        <f t="shared" si="9"/>
        <v>-18.316500191320145</v>
      </c>
      <c r="AQ11">
        <f t="shared" si="9"/>
        <v>-433.81767631388158</v>
      </c>
      <c r="AR11">
        <f t="shared" si="9"/>
        <v>-452.13417650520176</v>
      </c>
      <c r="AS11">
        <f t="shared" si="9"/>
        <v>-117.06645834943187</v>
      </c>
      <c r="AT11">
        <f t="shared" si="9"/>
        <v>129.28375834973019</v>
      </c>
      <c r="AU11">
        <f t="shared" si="9"/>
        <v>-439.91687650490343</v>
      </c>
      <c r="AW11">
        <v>8</v>
      </c>
      <c r="AX11">
        <f>IF(Z11&gt;0, (R11*SUMPRODUCT(K11:$K$98, X11:$X$98)-K11*$AZ$3)/Z11, 0)</f>
        <v>5361.2242278896138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2.4176169999999999E-3</v>
      </c>
      <c r="Q12" s="4">
        <f t="shared" si="21"/>
        <v>50</v>
      </c>
      <c r="R12">
        <f t="shared" si="0"/>
        <v>500000</v>
      </c>
      <c r="S12">
        <f t="shared" si="1"/>
        <v>5709.2261328935328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4862.73545386571</v>
      </c>
      <c r="AC12">
        <f t="shared" si="2"/>
        <v>5114.076862936693</v>
      </c>
      <c r="AE12">
        <f t="shared" si="3"/>
        <v>0</v>
      </c>
      <c r="AF12">
        <f t="shared" si="4"/>
        <v>0</v>
      </c>
      <c r="AG12">
        <f t="shared" si="4"/>
        <v>-44.787828892186411</v>
      </c>
      <c r="AH12">
        <f t="shared" si="5"/>
        <v>-1096.413001960577</v>
      </c>
      <c r="AI12">
        <f t="shared" si="6"/>
        <v>-1141.2008308527634</v>
      </c>
      <c r="AJ12">
        <f t="shared" si="7"/>
        <v>-251.34140907098299</v>
      </c>
      <c r="AK12">
        <f t="shared" si="22"/>
        <v>340.39148177059974</v>
      </c>
      <c r="AL12">
        <f t="shared" si="8"/>
        <v>-1052.1507581531466</v>
      </c>
      <c r="AN12">
        <f t="shared" si="9"/>
        <v>0</v>
      </c>
      <c r="AO12">
        <f t="shared" si="9"/>
        <v>0</v>
      </c>
      <c r="AP12">
        <f t="shared" si="9"/>
        <v>-16.150940095682056</v>
      </c>
      <c r="AQ12">
        <f t="shared" si="9"/>
        <v>-395.37752002713239</v>
      </c>
      <c r="AR12">
        <f t="shared" si="9"/>
        <v>-411.52846012281441</v>
      </c>
      <c r="AS12">
        <f t="shared" si="9"/>
        <v>-90.636231803992601</v>
      </c>
      <c r="AT12">
        <f t="shared" si="9"/>
        <v>122.74858074481288</v>
      </c>
      <c r="AU12">
        <f t="shared" si="9"/>
        <v>-379.41611118199415</v>
      </c>
      <c r="AW12">
        <v>9</v>
      </c>
      <c r="AX12">
        <f>IF(Z12&gt;0, (R12*SUMPRODUCT(K12:$K$98, X12:$X$98)-K12*$AZ$3)/Z12, 0)</f>
        <v>5709.2261328935328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2.502181E-3</v>
      </c>
      <c r="Q13" s="4">
        <f t="shared" si="21"/>
        <v>50</v>
      </c>
      <c r="R13">
        <f t="shared" si="0"/>
        <v>500000</v>
      </c>
      <c r="S13">
        <f t="shared" si="1"/>
        <v>6026.1176012575697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5114.076862936693</v>
      </c>
      <c r="AC13">
        <f t="shared" si="2"/>
        <v>5330.4485262889057</v>
      </c>
      <c r="AE13">
        <f t="shared" si="3"/>
        <v>0</v>
      </c>
      <c r="AF13">
        <f t="shared" si="4"/>
        <v>0</v>
      </c>
      <c r="AG13">
        <f t="shared" si="4"/>
        <v>-44.227883348779265</v>
      </c>
      <c r="AH13">
        <f t="shared" si="5"/>
        <v>-1120.6725448527989</v>
      </c>
      <c r="AI13">
        <f t="shared" si="6"/>
        <v>-1164.9004282015781</v>
      </c>
      <c r="AJ13">
        <f t="shared" si="7"/>
        <v>-216.37166335221264</v>
      </c>
      <c r="AK13">
        <f t="shared" si="22"/>
        <v>357.98538040556855</v>
      </c>
      <c r="AL13">
        <f t="shared" si="8"/>
        <v>-1023.2867111482221</v>
      </c>
      <c r="AN13">
        <f t="shared" si="9"/>
        <v>0</v>
      </c>
      <c r="AO13">
        <f t="shared" si="9"/>
        <v>0</v>
      </c>
      <c r="AP13">
        <f t="shared" si="9"/>
        <v>-14.240194749362212</v>
      </c>
      <c r="AQ13">
        <f t="shared" si="9"/>
        <v>-360.82656642458761</v>
      </c>
      <c r="AR13">
        <f t="shared" si="9"/>
        <v>-375.06676117394983</v>
      </c>
      <c r="AS13">
        <f t="shared" si="9"/>
        <v>-69.665884756024397</v>
      </c>
      <c r="AT13">
        <f t="shared" si="9"/>
        <v>115.26171158133245</v>
      </c>
      <c r="AU13">
        <f t="shared" si="9"/>
        <v>-329.47093434864178</v>
      </c>
      <c r="AW13">
        <v>10</v>
      </c>
      <c r="AX13">
        <f>IF(Z13&gt;0, (R13*SUMPRODUCT(K13:$K$98, X13:$X$98)-K13*$AZ$3)/Z13, 0)</f>
        <v>6026.1176012575697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2.5943469999999999E-3</v>
      </c>
      <c r="Q14" s="4">
        <f t="shared" si="21"/>
        <v>50</v>
      </c>
      <c r="R14">
        <f t="shared" si="0"/>
        <v>500000</v>
      </c>
      <c r="S14">
        <f t="shared" si="1"/>
        <v>6315.225221544526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5330.4485262889057</v>
      </c>
      <c r="AC14">
        <f t="shared" si="2"/>
        <v>5515.8265878815873</v>
      </c>
      <c r="AE14">
        <f t="shared" si="3"/>
        <v>0</v>
      </c>
      <c r="AF14">
        <f t="shared" si="4"/>
        <v>0</v>
      </c>
      <c r="AG14">
        <f t="shared" si="4"/>
        <v>-43.670862038809219</v>
      </c>
      <c r="AH14">
        <f t="shared" si="5"/>
        <v>-1147.4247648225542</v>
      </c>
      <c r="AI14">
        <f t="shared" si="6"/>
        <v>-1191.0956268613634</v>
      </c>
      <c r="AJ14">
        <f t="shared" si="7"/>
        <v>-185.37806159268166</v>
      </c>
      <c r="AK14">
        <f t="shared" si="22"/>
        <v>373.13139684022343</v>
      </c>
      <c r="AL14">
        <f t="shared" si="8"/>
        <v>-1003.3422916138215</v>
      </c>
      <c r="AN14">
        <f t="shared" si="9"/>
        <v>0</v>
      </c>
      <c r="AO14">
        <f t="shared" si="9"/>
        <v>0</v>
      </c>
      <c r="AP14">
        <f t="shared" si="9"/>
        <v>-12.554329281554612</v>
      </c>
      <c r="AQ14">
        <f t="shared" si="9"/>
        <v>-329.85720113771066</v>
      </c>
      <c r="AR14">
        <f t="shared" si="9"/>
        <v>-342.41153041926532</v>
      </c>
      <c r="AS14">
        <f t="shared" si="9"/>
        <v>-53.291762932058134</v>
      </c>
      <c r="AT14">
        <f t="shared" si="9"/>
        <v>107.26636028058405</v>
      </c>
      <c r="AU14">
        <f t="shared" si="9"/>
        <v>-288.43693307073937</v>
      </c>
      <c r="AW14">
        <v>11</v>
      </c>
      <c r="AX14">
        <f>IF(Z14&gt;0, (R14*SUMPRODUCT(K14:$K$98, X14:$X$98)-K14*$AZ$3)/Z14, 0)</f>
        <v>6315.225221544526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2.6922130000000002E-3</v>
      </c>
      <c r="Q15" s="4">
        <f t="shared" si="21"/>
        <v>50</v>
      </c>
      <c r="R15">
        <f t="shared" si="0"/>
        <v>500000</v>
      </c>
      <c r="S15">
        <f t="shared" si="1"/>
        <v>6579.4316323747016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5515.8265878815873</v>
      </c>
      <c r="AC15">
        <f t="shared" si="2"/>
        <v>5673.6520903307264</v>
      </c>
      <c r="AE15">
        <f t="shared" si="3"/>
        <v>0</v>
      </c>
      <c r="AF15">
        <f t="shared" si="4"/>
        <v>0</v>
      </c>
      <c r="AG15">
        <f t="shared" si="4"/>
        <v>-43.116582155919033</v>
      </c>
      <c r="AH15">
        <f t="shared" si="5"/>
        <v>-1175.7126250208869</v>
      </c>
      <c r="AI15">
        <f t="shared" si="6"/>
        <v>-1218.829207176806</v>
      </c>
      <c r="AJ15">
        <f t="shared" si="7"/>
        <v>-157.82550244913909</v>
      </c>
      <c r="AK15">
        <f t="shared" si="22"/>
        <v>386.10786115171118</v>
      </c>
      <c r="AL15">
        <f t="shared" si="8"/>
        <v>-990.54684847423391</v>
      </c>
      <c r="AN15">
        <f t="shared" si="9"/>
        <v>0</v>
      </c>
      <c r="AO15">
        <f t="shared" si="9"/>
        <v>0</v>
      </c>
      <c r="AP15">
        <f t="shared" si="9"/>
        <v>-11.06695273235802</v>
      </c>
      <c r="AQ15">
        <f t="shared" si="9"/>
        <v>-301.77614730430349</v>
      </c>
      <c r="AR15">
        <f t="shared" si="9"/>
        <v>-312.8431000366615</v>
      </c>
      <c r="AS15">
        <f t="shared" si="9"/>
        <v>-40.509875510285504</v>
      </c>
      <c r="AT15">
        <f t="shared" si="9"/>
        <v>99.104271148060832</v>
      </c>
      <c r="AU15">
        <f t="shared" si="9"/>
        <v>-254.24870439888619</v>
      </c>
      <c r="AW15">
        <v>12</v>
      </c>
      <c r="AX15">
        <f>IF(Z15&gt;0, (R15*SUMPRODUCT(K15:$K$98, X15:$X$98)-K15*$AZ$3)/Z15, 0)</f>
        <v>6579.4316323747016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2.807183E-3</v>
      </c>
      <c r="Q16" s="4">
        <f t="shared" si="21"/>
        <v>50</v>
      </c>
      <c r="R16">
        <f t="shared" si="0"/>
        <v>500000</v>
      </c>
      <c r="S16">
        <f t="shared" si="1"/>
        <v>6821.7919553501179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5673.6520903307264</v>
      </c>
      <c r="AC16">
        <f t="shared" si="2"/>
        <v>5807.3069283718232</v>
      </c>
      <c r="AE16">
        <f t="shared" si="3"/>
        <v>0</v>
      </c>
      <c r="AF16">
        <f t="shared" si="4"/>
        <v>0</v>
      </c>
      <c r="AG16">
        <f t="shared" si="4"/>
        <v>-42.564380197913643</v>
      </c>
      <c r="AH16">
        <f t="shared" si="5"/>
        <v>-1210.3613644619927</v>
      </c>
      <c r="AI16">
        <f t="shared" si="6"/>
        <v>-1252.9257446599063</v>
      </c>
      <c r="AJ16">
        <f t="shared" si="7"/>
        <v>-133.65483804109681</v>
      </c>
      <c r="AK16">
        <f t="shared" si="22"/>
        <v>397.1556463231509</v>
      </c>
      <c r="AL16">
        <f t="shared" si="8"/>
        <v>-989.42493637785219</v>
      </c>
      <c r="AN16">
        <f t="shared" si="9"/>
        <v>0</v>
      </c>
      <c r="AO16">
        <f t="shared" si="9"/>
        <v>0</v>
      </c>
      <c r="AP16">
        <f t="shared" si="9"/>
        <v>-9.7546573602342512</v>
      </c>
      <c r="AQ16">
        <f t="shared" si="9"/>
        <v>-277.38358546499097</v>
      </c>
      <c r="AR16">
        <f t="shared" si="9"/>
        <v>-287.13824282522518</v>
      </c>
      <c r="AS16">
        <f t="shared" si="9"/>
        <v>-30.630239264999499</v>
      </c>
      <c r="AT16">
        <f t="shared" si="9"/>
        <v>91.01782360159001</v>
      </c>
      <c r="AU16">
        <f t="shared" si="9"/>
        <v>-226.75065848863468</v>
      </c>
      <c r="AW16">
        <v>13</v>
      </c>
      <c r="AX16">
        <f>IF(Z16&gt;0, (R16*SUMPRODUCT(K16:$K$98, X16:$X$98)-K16*$AZ$3)/Z16, 0)</f>
        <v>6821.7919553501179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2.939255E-3</v>
      </c>
      <c r="Q17" s="4">
        <f t="shared" si="21"/>
        <v>50</v>
      </c>
      <c r="R17">
        <f t="shared" si="0"/>
        <v>500000</v>
      </c>
      <c r="S17">
        <f t="shared" si="1"/>
        <v>7043.7869489180048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5807.3069283718232</v>
      </c>
      <c r="AC17">
        <f t="shared" si="2"/>
        <v>5918.7010083937967</v>
      </c>
      <c r="AE17">
        <f t="shared" si="3"/>
        <v>0</v>
      </c>
      <c r="AF17">
        <f t="shared" si="4"/>
        <v>0</v>
      </c>
      <c r="AG17">
        <f t="shared" si="4"/>
        <v>-42.013628828615893</v>
      </c>
      <c r="AH17">
        <f t="shared" si="5"/>
        <v>-1251.0756731861866</v>
      </c>
      <c r="AI17">
        <f t="shared" si="6"/>
        <v>-1293.0893020148026</v>
      </c>
      <c r="AJ17">
        <f t="shared" si="7"/>
        <v>-111.39408002197342</v>
      </c>
      <c r="AK17">
        <f t="shared" si="22"/>
        <v>406.51148498602765</v>
      </c>
      <c r="AL17">
        <f t="shared" si="8"/>
        <v>-997.97189705074834</v>
      </c>
      <c r="AN17">
        <f t="shared" si="9"/>
        <v>0</v>
      </c>
      <c r="AO17">
        <f t="shared" si="9"/>
        <v>0</v>
      </c>
      <c r="AP17">
        <f t="shared" si="9"/>
        <v>-8.5968208582254935</v>
      </c>
      <c r="AQ17">
        <f t="shared" si="9"/>
        <v>-255.99486981567247</v>
      </c>
      <c r="AR17">
        <f t="shared" si="9"/>
        <v>-264.59169067389797</v>
      </c>
      <c r="AS17">
        <f t="shared" si="9"/>
        <v>-22.793435780617131</v>
      </c>
      <c r="AT17">
        <f t="shared" si="9"/>
        <v>83.180303884053544</v>
      </c>
      <c r="AU17">
        <f t="shared" si="9"/>
        <v>-204.2048225704616</v>
      </c>
      <c r="AW17">
        <v>14</v>
      </c>
      <c r="AX17">
        <f>IF(Z17&gt;0, (R17*SUMPRODUCT(K17:$K$98, X17:$X$98)-K17*$AZ$3)/Z17, 0)</f>
        <v>7043.7869489180048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3.7729310000000002E-3</v>
      </c>
      <c r="Q18" s="4">
        <f t="shared" si="21"/>
        <v>50</v>
      </c>
      <c r="R18">
        <f t="shared" si="0"/>
        <v>500000</v>
      </c>
      <c r="S18">
        <f t="shared" si="1"/>
        <v>7252.1204809427818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5918.7010083937967</v>
      </c>
      <c r="AC18">
        <f t="shared" si="2"/>
        <v>6009.8290541914866</v>
      </c>
      <c r="AE18">
        <f t="shared" si="3"/>
        <v>0</v>
      </c>
      <c r="AF18">
        <f t="shared" si="4"/>
        <v>0</v>
      </c>
      <c r="AG18">
        <f t="shared" si="4"/>
        <v>-41.434978017699756</v>
      </c>
      <c r="AH18">
        <f t="shared" si="5"/>
        <v>-1585.1452262997859</v>
      </c>
      <c r="AI18">
        <f t="shared" si="6"/>
        <v>-1626.5802043174856</v>
      </c>
      <c r="AJ18">
        <f t="shared" si="7"/>
        <v>-91.128045797689992</v>
      </c>
      <c r="AK18">
        <f t="shared" si="22"/>
        <v>414.30907058756583</v>
      </c>
      <c r="AL18">
        <f t="shared" si="8"/>
        <v>-1303.3991795276097</v>
      </c>
      <c r="AN18">
        <f t="shared" si="9"/>
        <v>0</v>
      </c>
      <c r="AO18">
        <f t="shared" si="9"/>
        <v>0</v>
      </c>
      <c r="AP18">
        <f t="shared" si="9"/>
        <v>-7.5700155693980298</v>
      </c>
      <c r="AQ18">
        <f t="shared" si="9"/>
        <v>-289.600106405764</v>
      </c>
      <c r="AR18">
        <f t="shared" si="9"/>
        <v>-297.17012197516203</v>
      </c>
      <c r="AS18">
        <f t="shared" si="9"/>
        <v>-16.648753263550692</v>
      </c>
      <c r="AT18">
        <f t="shared" si="9"/>
        <v>75.692718204193511</v>
      </c>
      <c r="AU18">
        <f t="shared" si="9"/>
        <v>-238.1261570345192</v>
      </c>
      <c r="AW18">
        <v>15</v>
      </c>
      <c r="AX18">
        <f>IF(Z18&gt;0, (R18*SUMPRODUCT(K18:$K$98, X18:$X$98)-K18*$AZ$3)/Z18, 0)</f>
        <v>7252.1204809427818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4.6883589999999996E-3</v>
      </c>
      <c r="Q19" s="4">
        <f t="shared" si="21"/>
        <v>50</v>
      </c>
      <c r="R19">
        <f t="shared" si="0"/>
        <v>500000</v>
      </c>
      <c r="S19">
        <f t="shared" si="1"/>
        <v>7385.1296182639517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6009.8290541914866</v>
      </c>
      <c r="AC19">
        <f t="shared" si="2"/>
        <v>6030.1601224405058</v>
      </c>
      <c r="AE19">
        <f t="shared" si="3"/>
        <v>0</v>
      </c>
      <c r="AF19">
        <f t="shared" si="4"/>
        <v>0</v>
      </c>
      <c r="AG19">
        <f t="shared" si="4"/>
        <v>-40.826366185418671</v>
      </c>
      <c r="AH19">
        <f t="shared" si="5"/>
        <v>-1942.6205210408477</v>
      </c>
      <c r="AI19">
        <f t="shared" si="6"/>
        <v>-1983.4468872262664</v>
      </c>
      <c r="AJ19">
        <f t="shared" si="7"/>
        <v>-20.331068249019154</v>
      </c>
      <c r="AK19">
        <f t="shared" si="22"/>
        <v>420.68803379340409</v>
      </c>
      <c r="AL19">
        <f t="shared" si="8"/>
        <v>-1583.0899216818816</v>
      </c>
      <c r="AN19">
        <f t="shared" si="9"/>
        <v>0</v>
      </c>
      <c r="AO19">
        <f t="shared" si="9"/>
        <v>0</v>
      </c>
      <c r="AP19">
        <f t="shared" si="9"/>
        <v>-6.659664699177787</v>
      </c>
      <c r="AQ19">
        <f t="shared" si="9"/>
        <v>-316.8834877225658</v>
      </c>
      <c r="AR19">
        <f t="shared" si="9"/>
        <v>-323.54315242174357</v>
      </c>
      <c r="AS19">
        <f t="shared" si="9"/>
        <v>-3.3164376398241697</v>
      </c>
      <c r="AT19">
        <f t="shared" si="9"/>
        <v>68.623331189858973</v>
      </c>
      <c r="AU19">
        <f t="shared" si="9"/>
        <v>-258.2362588717088</v>
      </c>
      <c r="AW19">
        <v>16</v>
      </c>
      <c r="AX19">
        <f>IF(Z19&gt;0, (R19*SUMPRODUCT(K19:$K$98, X19:$X$98)-K19*$AZ$3)/Z19, 0)</f>
        <v>7385.1296182639517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5.6712799999999999E-3</v>
      </c>
      <c r="Q20" s="4">
        <f t="shared" si="21"/>
        <v>50</v>
      </c>
      <c r="R20">
        <f t="shared" si="0"/>
        <v>500000</v>
      </c>
      <c r="S20">
        <f t="shared" si="1"/>
        <v>7452.7406512015614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6030.1601224405058</v>
      </c>
      <c r="AC20">
        <f t="shared" si="2"/>
        <v>5990.000897802568</v>
      </c>
      <c r="AE20">
        <f t="shared" si="3"/>
        <v>0</v>
      </c>
      <c r="AF20">
        <f t="shared" si="4"/>
        <v>0</v>
      </c>
      <c r="AG20">
        <f t="shared" si="4"/>
        <v>-40.186564769544447</v>
      </c>
      <c r="AH20">
        <f t="shared" si="5"/>
        <v>-2315.3775402004121</v>
      </c>
      <c r="AI20">
        <f t="shared" si="6"/>
        <v>-2355.5641049699566</v>
      </c>
      <c r="AJ20">
        <f t="shared" si="7"/>
        <v>40.159224637937768</v>
      </c>
      <c r="AK20">
        <f t="shared" si="22"/>
        <v>422.11120857083546</v>
      </c>
      <c r="AL20">
        <f t="shared" si="8"/>
        <v>-1893.2936717611833</v>
      </c>
      <c r="AN20">
        <f t="shared" si="9"/>
        <v>0</v>
      </c>
      <c r="AO20">
        <f t="shared" si="9"/>
        <v>0</v>
      </c>
      <c r="AP20">
        <f t="shared" si="9"/>
        <v>-5.85294574015255</v>
      </c>
      <c r="AQ20">
        <f t="shared" si="9"/>
        <v>-337.22163584958031</v>
      </c>
      <c r="AR20">
        <f t="shared" si="9"/>
        <v>-343.07458158973287</v>
      </c>
      <c r="AS20">
        <f t="shared" si="9"/>
        <v>5.8489638047037209</v>
      </c>
      <c r="AT20">
        <f t="shared" si="9"/>
        <v>61.478108772005953</v>
      </c>
      <c r="AU20">
        <f t="shared" si="9"/>
        <v>-275.7475090130232</v>
      </c>
      <c r="AW20">
        <v>17</v>
      </c>
      <c r="AX20">
        <f>IF(Z20&gt;0, (R20*SUMPRODUCT(K20:$K$98, X20:$X$98)-K20*$AZ$3)/Z20, 0)</f>
        <v>7452.7406512015614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6.8024940000000001E-3</v>
      </c>
      <c r="Q21" s="4">
        <f t="shared" si="21"/>
        <v>50</v>
      </c>
      <c r="R21">
        <f t="shared" si="0"/>
        <v>500000</v>
      </c>
      <c r="S21">
        <f t="shared" si="1"/>
        <v>7466.0286791224962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5990.000897802568</v>
      </c>
      <c r="AC21">
        <f t="shared" si="2"/>
        <v>5899.8544968499791</v>
      </c>
      <c r="AE21">
        <f t="shared" si="3"/>
        <v>0</v>
      </c>
      <c r="AF21">
        <f t="shared" si="4"/>
        <v>0</v>
      </c>
      <c r="AG21">
        <f t="shared" si="4"/>
        <v>-39.511330256123564</v>
      </c>
      <c r="AH21">
        <f t="shared" si="5"/>
        <v>-2733.6886572543749</v>
      </c>
      <c r="AI21">
        <f t="shared" si="6"/>
        <v>-2773.1999875104984</v>
      </c>
      <c r="AJ21">
        <f t="shared" si="7"/>
        <v>90.14640095258892</v>
      </c>
      <c r="AK21">
        <f t="shared" si="22"/>
        <v>419.3000628461798</v>
      </c>
      <c r="AL21">
        <f t="shared" si="8"/>
        <v>-2263.7535237117299</v>
      </c>
      <c r="AN21">
        <f t="shared" si="9"/>
        <v>0</v>
      </c>
      <c r="AO21">
        <f t="shared" si="9"/>
        <v>0</v>
      </c>
      <c r="AP21">
        <f t="shared" si="9"/>
        <v>-5.1380371914922414</v>
      </c>
      <c r="AQ21">
        <f t="shared" si="9"/>
        <v>-355.48775249743994</v>
      </c>
      <c r="AR21">
        <f t="shared" si="9"/>
        <v>-360.62578968893217</v>
      </c>
      <c r="AS21">
        <f t="shared" si="9"/>
        <v>11.722601030416822</v>
      </c>
      <c r="AT21">
        <f t="shared" si="9"/>
        <v>54.525608308639896</v>
      </c>
      <c r="AU21">
        <f t="shared" si="9"/>
        <v>-294.37758034987553</v>
      </c>
      <c r="AW21">
        <v>18</v>
      </c>
      <c r="AX21">
        <f>IF(Z21&gt;0, (R21*SUMPRODUCT(K21:$K$98, X21:$X$98)-K21*$AZ$3)/Z21, 0)</f>
        <v>7466.0286791224962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8.090557E-3</v>
      </c>
      <c r="Q22" s="4">
        <f t="shared" si="21"/>
        <v>50</v>
      </c>
      <c r="R22">
        <f t="shared" si="0"/>
        <v>500000</v>
      </c>
      <c r="S22">
        <f t="shared" si="1"/>
        <v>7429.7455413501557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5899.8544968499791</v>
      </c>
      <c r="AC22">
        <f t="shared" si="2"/>
        <v>5764.9696326534313</v>
      </c>
      <c r="AE22">
        <f t="shared" si="3"/>
        <v>0</v>
      </c>
      <c r="AF22">
        <f t="shared" si="4"/>
        <v>0</v>
      </c>
      <c r="AG22">
        <f t="shared" si="4"/>
        <v>-38.796548283979341</v>
      </c>
      <c r="AH22">
        <f t="shared" si="5"/>
        <v>-3196.6866958299229</v>
      </c>
      <c r="AI22">
        <f t="shared" si="6"/>
        <v>-3235.4832441139024</v>
      </c>
      <c r="AJ22">
        <f t="shared" si="7"/>
        <v>134.88486419654782</v>
      </c>
      <c r="AK22">
        <f t="shared" si="22"/>
        <v>412.9898147794986</v>
      </c>
      <c r="AL22">
        <f t="shared" si="8"/>
        <v>-2687.6085651378562</v>
      </c>
      <c r="AN22">
        <f t="shared" si="9"/>
        <v>0</v>
      </c>
      <c r="AO22">
        <f t="shared" si="9"/>
        <v>0</v>
      </c>
      <c r="AP22">
        <f t="shared" si="9"/>
        <v>-4.5045421757244926</v>
      </c>
      <c r="AQ22">
        <f t="shared" si="9"/>
        <v>-371.15698898114186</v>
      </c>
      <c r="AR22">
        <f t="shared" si="9"/>
        <v>-375.66153115686637</v>
      </c>
      <c r="AS22">
        <f t="shared" si="9"/>
        <v>15.66104683315656</v>
      </c>
      <c r="AT22">
        <f t="shared" si="9"/>
        <v>47.950916282598854</v>
      </c>
      <c r="AU22">
        <f t="shared" si="9"/>
        <v>-312.049568041111</v>
      </c>
      <c r="AW22">
        <v>19</v>
      </c>
      <c r="AX22">
        <f>IF(Z22&gt;0, (R22*SUMPRODUCT(K22:$K$98, X22:$X$98)-K22*$AZ$3)/Z22, 0)</f>
        <v>7429.7455413501557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9.5159809999999997E-3</v>
      </c>
      <c r="Q23" s="4">
        <f t="shared" si="21"/>
        <v>50</v>
      </c>
      <c r="R23">
        <f t="shared" si="0"/>
        <v>500000</v>
      </c>
      <c r="S23">
        <f t="shared" si="1"/>
        <v>7348.6702696981265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5764.9696326534313</v>
      </c>
      <c r="AC23">
        <f t="shared" si="2"/>
        <v>5590.7795082266512</v>
      </c>
      <c r="AE23">
        <f t="shared" si="3"/>
        <v>0</v>
      </c>
      <c r="AF23">
        <f t="shared" si="4"/>
        <v>0</v>
      </c>
      <c r="AG23">
        <f t="shared" si="4"/>
        <v>-38.039395584803621</v>
      </c>
      <c r="AH23">
        <f t="shared" si="5"/>
        <v>-3691.8721633593</v>
      </c>
      <c r="AI23">
        <f t="shared" si="6"/>
        <v>-3729.9115589441035</v>
      </c>
      <c r="AJ23">
        <f t="shared" si="7"/>
        <v>174.19012442678013</v>
      </c>
      <c r="AK23">
        <f t="shared" si="22"/>
        <v>403.54787428574025</v>
      </c>
      <c r="AL23">
        <f t="shared" si="8"/>
        <v>-3152.173560231583</v>
      </c>
      <c r="AN23">
        <f t="shared" si="9"/>
        <v>0</v>
      </c>
      <c r="AO23">
        <f t="shared" si="9"/>
        <v>0</v>
      </c>
      <c r="AP23">
        <f t="shared" si="9"/>
        <v>-3.9434210859012095</v>
      </c>
      <c r="AQ23">
        <f t="shared" si="9"/>
        <v>-382.72444426690112</v>
      </c>
      <c r="AR23">
        <f t="shared" si="9"/>
        <v>-386.66786535280232</v>
      </c>
      <c r="AS23">
        <f t="shared" si="9"/>
        <v>18.057726708326886</v>
      </c>
      <c r="AT23">
        <f t="shared" si="9"/>
        <v>41.834502682390976</v>
      </c>
      <c r="AU23">
        <f t="shared" si="9"/>
        <v>-326.77563596208449</v>
      </c>
      <c r="AW23">
        <v>20</v>
      </c>
      <c r="AX23">
        <f>IF(Z23&gt;0, (R23*SUMPRODUCT(K23:$K$98, X23:$X$98)-K23*$AZ$3)/Z23, 0)</f>
        <v>7348.6702696981265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1.1135328E-2</v>
      </c>
      <c r="Q24" s="4">
        <f t="shared" si="21"/>
        <v>50</v>
      </c>
      <c r="R24">
        <f t="shared" si="0"/>
        <v>500000</v>
      </c>
      <c r="S24">
        <f t="shared" si="1"/>
        <v>7229.5656476572349</v>
      </c>
      <c r="U24">
        <f t="shared" si="13"/>
        <v>1.1135328E-2</v>
      </c>
      <c r="V24">
        <f t="shared" si="14"/>
        <v>0.01</v>
      </c>
      <c r="W24">
        <f t="shared" si="15"/>
        <v>0.76078791169607241</v>
      </c>
      <c r="X24">
        <f t="shared" si="16"/>
        <v>8.4716229351708017E-3</v>
      </c>
      <c r="Y24">
        <f t="shared" si="17"/>
        <v>7.6078791169607246E-3</v>
      </c>
      <c r="Z24">
        <f t="shared" si="18"/>
        <v>0.74470840964394092</v>
      </c>
      <c r="AB24">
        <f t="shared" si="19"/>
        <v>5590.7795082266512</v>
      </c>
      <c r="AC24">
        <f t="shared" si="2"/>
        <v>5383.918335883287</v>
      </c>
      <c r="AE24">
        <f t="shared" si="3"/>
        <v>0</v>
      </c>
      <c r="AF24">
        <f t="shared" si="4"/>
        <v>0</v>
      </c>
      <c r="AG24">
        <f t="shared" si="4"/>
        <v>-37.235420482197043</v>
      </c>
      <c r="AH24">
        <f t="shared" si="5"/>
        <v>-4235.8114675854013</v>
      </c>
      <c r="AI24">
        <f t="shared" si="6"/>
        <v>-4273.046888067598</v>
      </c>
      <c r="AJ24">
        <f t="shared" si="7"/>
        <v>206.86117234336416</v>
      </c>
      <c r="AK24">
        <f t="shared" si="22"/>
        <v>391.35456557586559</v>
      </c>
      <c r="AL24">
        <f t="shared" si="8"/>
        <v>-3674.8311501483681</v>
      </c>
      <c r="AN24">
        <f t="shared" si="9"/>
        <v>0</v>
      </c>
      <c r="AO24">
        <f t="shared" si="9"/>
        <v>0</v>
      </c>
      <c r="AP24">
        <f t="shared" si="9"/>
        <v>-3.446496060543367</v>
      </c>
      <c r="AQ24">
        <f t="shared" si="9"/>
        <v>-392.06506458594771</v>
      </c>
      <c r="AR24">
        <f t="shared" si="9"/>
        <v>-395.51156064649103</v>
      </c>
      <c r="AS24">
        <f t="shared" si="9"/>
        <v>19.146989783602958</v>
      </c>
      <c r="AT24">
        <f t="shared" si="9"/>
        <v>36.223626618578649</v>
      </c>
      <c r="AU24">
        <f t="shared" si="9"/>
        <v>-340.14094424430942</v>
      </c>
      <c r="AW24">
        <v>21</v>
      </c>
      <c r="AX24">
        <f>IF(Z24&gt;0, (R24*SUMPRODUCT(K24:$K$98, X24:$X$98)-K24*$AZ$3)/Z24, 0)</f>
        <v>7229.5656476572349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1.2969985999999999E-2</v>
      </c>
      <c r="Q25" s="4">
        <f t="shared" si="21"/>
        <v>50</v>
      </c>
      <c r="R25">
        <f t="shared" si="0"/>
        <v>500000</v>
      </c>
      <c r="S25">
        <f t="shared" si="1"/>
        <v>7076.4933833426221</v>
      </c>
      <c r="U25">
        <f t="shared" si="13"/>
        <v>1.2969985999999999E-2</v>
      </c>
      <c r="V25">
        <f t="shared" si="14"/>
        <v>0.01</v>
      </c>
      <c r="W25">
        <f t="shared" si="15"/>
        <v>0.74470840964394092</v>
      </c>
      <c r="X25">
        <f t="shared" si="16"/>
        <v>9.658857647164178E-3</v>
      </c>
      <c r="Y25">
        <f t="shared" si="17"/>
        <v>7.4470840964394091E-3</v>
      </c>
      <c r="Z25">
        <f t="shared" si="18"/>
        <v>0.72760246790033722</v>
      </c>
      <c r="AB25">
        <f t="shared" si="19"/>
        <v>5383.918335883287</v>
      </c>
      <c r="AC25">
        <f t="shared" si="2"/>
        <v>5148.8740498004991</v>
      </c>
      <c r="AE25">
        <f t="shared" si="3"/>
        <v>0</v>
      </c>
      <c r="AF25">
        <f t="shared" si="4"/>
        <v>0</v>
      </c>
      <c r="AG25">
        <f t="shared" si="4"/>
        <v>-36.380123395016859</v>
      </c>
      <c r="AH25">
        <f t="shared" si="5"/>
        <v>-4829.4288235820886</v>
      </c>
      <c r="AI25">
        <f t="shared" si="6"/>
        <v>-4865.8089469771057</v>
      </c>
      <c r="AJ25">
        <f t="shared" si="7"/>
        <v>235.04428608278795</v>
      </c>
      <c r="AK25">
        <f t="shared" si="22"/>
        <v>376.87428351183013</v>
      </c>
      <c r="AL25">
        <f t="shared" si="8"/>
        <v>-4253.8903773824877</v>
      </c>
      <c r="AN25">
        <f t="shared" si="9"/>
        <v>0</v>
      </c>
      <c r="AO25">
        <f t="shared" si="9"/>
        <v>0</v>
      </c>
      <c r="AP25">
        <f t="shared" si="9"/>
        <v>-3.0065447270389556</v>
      </c>
      <c r="AQ25">
        <f t="shared" si="9"/>
        <v>-399.11612191341624</v>
      </c>
      <c r="AR25">
        <f t="shared" si="9"/>
        <v>-402.12266664045518</v>
      </c>
      <c r="AS25">
        <f t="shared" si="9"/>
        <v>19.424649863602102</v>
      </c>
      <c r="AT25">
        <f t="shared" si="9"/>
        <v>31.145836905112898</v>
      </c>
      <c r="AU25">
        <f t="shared" si="9"/>
        <v>-351.55217987174018</v>
      </c>
      <c r="AW25">
        <v>22</v>
      </c>
      <c r="AX25">
        <f>IF(Z25&gt;0, (R25*SUMPRODUCT(K25:$K$98, X25:$X$98)-K25*$AZ$3)/Z25, 0)</f>
        <v>7076.4933833426221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1.4883069000000001E-2</v>
      </c>
      <c r="Q26" s="4">
        <f t="shared" si="21"/>
        <v>50</v>
      </c>
      <c r="R26">
        <f t="shared" si="0"/>
        <v>500000</v>
      </c>
      <c r="S26">
        <f t="shared" si="1"/>
        <v>6892.1386637390615</v>
      </c>
      <c r="U26">
        <f t="shared" si="13"/>
        <v>1.4883069000000001E-2</v>
      </c>
      <c r="V26">
        <f t="shared" si="14"/>
        <v>0.01</v>
      </c>
      <c r="W26">
        <f t="shared" si="15"/>
        <v>0.72760246790033722</v>
      </c>
      <c r="X26">
        <f t="shared" si="16"/>
        <v>1.0828957734331004E-2</v>
      </c>
      <c r="Y26">
        <f t="shared" si="17"/>
        <v>7.2760246790033725E-3</v>
      </c>
      <c r="Z26">
        <f t="shared" si="18"/>
        <v>0.70949748548700287</v>
      </c>
      <c r="AB26">
        <f t="shared" si="19"/>
        <v>5148.8740498004991</v>
      </c>
      <c r="AC26">
        <f t="shared" si="2"/>
        <v>4889.9550515506162</v>
      </c>
      <c r="AE26">
        <f t="shared" si="3"/>
        <v>0</v>
      </c>
      <c r="AF26">
        <f t="shared" si="4"/>
        <v>0</v>
      </c>
      <c r="AG26">
        <f t="shared" si="4"/>
        <v>-35.474874274350142</v>
      </c>
      <c r="AH26">
        <f t="shared" si="5"/>
        <v>-5414.4788671655024</v>
      </c>
      <c r="AI26">
        <f t="shared" si="6"/>
        <v>-5449.9537414398528</v>
      </c>
      <c r="AJ26">
        <f t="shared" si="7"/>
        <v>258.91899824988286</v>
      </c>
      <c r="AK26">
        <f t="shared" si="22"/>
        <v>360.42118348603498</v>
      </c>
      <c r="AL26">
        <f t="shared" si="8"/>
        <v>-4830.6135597039347</v>
      </c>
      <c r="AN26">
        <f t="shared" si="9"/>
        <v>0</v>
      </c>
      <c r="AO26">
        <f t="shared" si="9"/>
        <v>0</v>
      </c>
      <c r="AP26">
        <f t="shared" si="9"/>
        <v>-2.6176184528075526</v>
      </c>
      <c r="AQ26">
        <f t="shared" si="9"/>
        <v>-399.52332700095485</v>
      </c>
      <c r="AR26">
        <f t="shared" si="9"/>
        <v>-402.14094545376241</v>
      </c>
      <c r="AS26">
        <f t="shared" si="9"/>
        <v>19.105103582886635</v>
      </c>
      <c r="AT26">
        <f t="shared" si="9"/>
        <v>26.594742334518529</v>
      </c>
      <c r="AU26">
        <f t="shared" si="9"/>
        <v>-356.44109953635723</v>
      </c>
      <c r="AW26">
        <v>23</v>
      </c>
      <c r="AX26">
        <f>IF(Z26&gt;0, (R26*SUMPRODUCT(K26:$K$98, X26:$X$98)-K26*$AZ$3)/Z26, 0)</f>
        <v>6892.1386637390615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1.6930661E-2</v>
      </c>
      <c r="Q27" s="4">
        <f t="shared" si="21"/>
        <v>50</v>
      </c>
      <c r="R27">
        <f t="shared" si="0"/>
        <v>500000</v>
      </c>
      <c r="S27">
        <f t="shared" si="1"/>
        <v>6685.5053833711299</v>
      </c>
      <c r="U27">
        <f t="shared" si="13"/>
        <v>1.6930661E-2</v>
      </c>
      <c r="V27">
        <f t="shared" si="14"/>
        <v>0.01</v>
      </c>
      <c r="W27">
        <f t="shared" si="15"/>
        <v>0.70949748548700287</v>
      </c>
      <c r="X27">
        <f t="shared" si="16"/>
        <v>1.2012261407132865E-2</v>
      </c>
      <c r="Y27">
        <f t="shared" si="17"/>
        <v>7.0949748548700285E-3</v>
      </c>
      <c r="Z27">
        <f t="shared" si="18"/>
        <v>0.69039024922500003</v>
      </c>
      <c r="AB27">
        <f t="shared" si="19"/>
        <v>4889.9550515506162</v>
      </c>
      <c r="AC27">
        <f t="shared" si="2"/>
        <v>4615.607727820674</v>
      </c>
      <c r="AE27">
        <f t="shared" si="3"/>
        <v>0</v>
      </c>
      <c r="AF27">
        <f t="shared" si="4"/>
        <v>0</v>
      </c>
      <c r="AG27">
        <f t="shared" si="4"/>
        <v>-34.519512461250002</v>
      </c>
      <c r="AH27">
        <f t="shared" si="5"/>
        <v>-6006.1307035664331</v>
      </c>
      <c r="AI27">
        <f t="shared" si="6"/>
        <v>-6040.6502160276832</v>
      </c>
      <c r="AJ27">
        <f t="shared" si="7"/>
        <v>274.34732372994222</v>
      </c>
      <c r="AK27">
        <f t="shared" si="22"/>
        <v>342.29685360854319</v>
      </c>
      <c r="AL27">
        <f t="shared" si="8"/>
        <v>-5424.0060386891982</v>
      </c>
      <c r="AN27">
        <f t="shared" si="9"/>
        <v>0</v>
      </c>
      <c r="AO27">
        <f t="shared" si="9"/>
        <v>0</v>
      </c>
      <c r="AP27">
        <f t="shared" si="9"/>
        <v>-2.2742180871675428</v>
      </c>
      <c r="AQ27">
        <f t="shared" si="9"/>
        <v>-395.69652367704617</v>
      </c>
      <c r="AR27">
        <f t="shared" si="9"/>
        <v>-397.9707417642137</v>
      </c>
      <c r="AS27">
        <f t="shared" si="9"/>
        <v>18.074578732623579</v>
      </c>
      <c r="AT27">
        <f t="shared" si="9"/>
        <v>22.551236681889698</v>
      </c>
      <c r="AU27">
        <f t="shared" si="9"/>
        <v>-357.34492634970047</v>
      </c>
      <c r="AW27">
        <v>24</v>
      </c>
      <c r="AX27">
        <f>IF(Z27&gt;0, (R27*SUMPRODUCT(K27:$K$98, X27:$X$98)-K27*$AZ$3)/Z27, 0)</f>
        <v>6685.5053833711299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1.9185959999999998E-2</v>
      </c>
      <c r="Q28" s="4">
        <f t="shared" si="21"/>
        <v>50</v>
      </c>
      <c r="R28">
        <f t="shared" si="0"/>
        <v>500000</v>
      </c>
      <c r="S28">
        <f t="shared" si="1"/>
        <v>6462.8669691714667</v>
      </c>
      <c r="U28">
        <f t="shared" si="13"/>
        <v>1.9185959999999998E-2</v>
      </c>
      <c r="V28">
        <f t="shared" si="14"/>
        <v>0.01</v>
      </c>
      <c r="W28">
        <f t="shared" si="15"/>
        <v>0.69039024922500003</v>
      </c>
      <c r="X28">
        <f t="shared" si="16"/>
        <v>1.324579970602088E-2</v>
      </c>
      <c r="Y28">
        <f t="shared" si="17"/>
        <v>6.9039024922500003E-3</v>
      </c>
      <c r="Z28">
        <f t="shared" si="18"/>
        <v>0.67024054702672908</v>
      </c>
      <c r="AB28">
        <f t="shared" si="19"/>
        <v>4615.607727820674</v>
      </c>
      <c r="AC28">
        <f t="shared" si="2"/>
        <v>4331.6754927784623</v>
      </c>
      <c r="AE28">
        <f t="shared" si="3"/>
        <v>0</v>
      </c>
      <c r="AF28">
        <f t="shared" si="4"/>
        <v>0</v>
      </c>
      <c r="AG28">
        <f t="shared" si="4"/>
        <v>-33.512027351336457</v>
      </c>
      <c r="AH28">
        <f t="shared" si="5"/>
        <v>-6622.89985301044</v>
      </c>
      <c r="AI28">
        <f t="shared" si="6"/>
        <v>-6656.4118803617766</v>
      </c>
      <c r="AJ28">
        <f t="shared" si="7"/>
        <v>283.93223504221169</v>
      </c>
      <c r="AK28">
        <f t="shared" si="22"/>
        <v>323.09254094744722</v>
      </c>
      <c r="AL28">
        <f t="shared" si="8"/>
        <v>-6049.3871043721174</v>
      </c>
      <c r="AN28">
        <f t="shared" si="9"/>
        <v>0</v>
      </c>
      <c r="AO28">
        <f t="shared" si="9"/>
        <v>0</v>
      </c>
      <c r="AP28">
        <f t="shared" si="9"/>
        <v>-1.9712882580751734</v>
      </c>
      <c r="AQ28">
        <f t="shared" si="9"/>
        <v>-389.58086831850875</v>
      </c>
      <c r="AR28">
        <f t="shared" si="9"/>
        <v>-391.55215657658397</v>
      </c>
      <c r="AS28">
        <f t="shared" si="9"/>
        <v>16.701832901954553</v>
      </c>
      <c r="AT28">
        <f t="shared" si="9"/>
        <v>19.005371580898252</v>
      </c>
      <c r="AU28">
        <f t="shared" si="9"/>
        <v>-355.84495209373114</v>
      </c>
      <c r="AW28">
        <v>25</v>
      </c>
      <c r="AX28">
        <f>IF(Z28&gt;0, (R28*SUMPRODUCT(K28:$K$98, X28:$X$98)-K28*$AZ$3)/Z28, 0)</f>
        <v>6462.8669691714667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2.1884238E-2</v>
      </c>
      <c r="Q29" s="4">
        <f t="shared" si="21"/>
        <v>50</v>
      </c>
      <c r="R29">
        <f t="shared" si="0"/>
        <v>500000</v>
      </c>
      <c r="S29">
        <f t="shared" si="1"/>
        <v>6229.1082036572907</v>
      </c>
      <c r="U29">
        <f t="shared" si="13"/>
        <v>2.1884238E-2</v>
      </c>
      <c r="V29">
        <f t="shared" si="14"/>
        <v>0.01</v>
      </c>
      <c r="W29">
        <f t="shared" si="15"/>
        <v>0.67024054702672908</v>
      </c>
      <c r="X29">
        <f t="shared" si="16"/>
        <v>1.4667703648383133E-2</v>
      </c>
      <c r="Y29">
        <f t="shared" si="17"/>
        <v>6.7024054702672911E-3</v>
      </c>
      <c r="Z29">
        <f t="shared" si="18"/>
        <v>0.64887043790807875</v>
      </c>
      <c r="AB29">
        <f t="shared" si="19"/>
        <v>4331.6754927784623</v>
      </c>
      <c r="AC29">
        <f t="shared" si="2"/>
        <v>4041.8841678839121</v>
      </c>
      <c r="AE29">
        <f t="shared" si="3"/>
        <v>0</v>
      </c>
      <c r="AF29">
        <f t="shared" si="4"/>
        <v>0</v>
      </c>
      <c r="AG29">
        <f t="shared" si="4"/>
        <v>-32.44352189540394</v>
      </c>
      <c r="AH29">
        <f t="shared" si="5"/>
        <v>-7333.8518241915663</v>
      </c>
      <c r="AI29">
        <f t="shared" si="6"/>
        <v>-7366.2953460869703</v>
      </c>
      <c r="AJ29">
        <f t="shared" si="7"/>
        <v>289.79132489455014</v>
      </c>
      <c r="AK29">
        <f t="shared" si="22"/>
        <v>303.21728449449239</v>
      </c>
      <c r="AL29">
        <f t="shared" si="8"/>
        <v>-6773.2867366979281</v>
      </c>
      <c r="AN29">
        <f t="shared" si="9"/>
        <v>0</v>
      </c>
      <c r="AO29">
        <f t="shared" si="9"/>
        <v>0</v>
      </c>
      <c r="AP29">
        <f t="shared" si="9"/>
        <v>-1.7039600304358027</v>
      </c>
      <c r="AQ29">
        <f t="shared" si="9"/>
        <v>-385.17983398502241</v>
      </c>
      <c r="AR29">
        <f t="shared" si="9"/>
        <v>-386.88379401545819</v>
      </c>
      <c r="AS29">
        <f t="shared" si="9"/>
        <v>15.220074946835586</v>
      </c>
      <c r="AT29">
        <f t="shared" si="9"/>
        <v>15.925217212286991</v>
      </c>
      <c r="AU29">
        <f t="shared" si="9"/>
        <v>-355.73850185633563</v>
      </c>
      <c r="AW29">
        <v>26</v>
      </c>
      <c r="AX29">
        <f>IF(Z29&gt;0, (R29*SUMPRODUCT(K29:$K$98, X29:$X$98)-K29*$AZ$3)/Z29, 0)</f>
        <v>6229.1082036572907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2.4761703999999999E-2</v>
      </c>
      <c r="Q30" s="4">
        <f t="shared" si="21"/>
        <v>50</v>
      </c>
      <c r="R30">
        <f t="shared" si="0"/>
        <v>500000</v>
      </c>
      <c r="S30">
        <f t="shared" si="1"/>
        <v>5980.7038915899275</v>
      </c>
      <c r="U30">
        <f t="shared" si="13"/>
        <v>2.4761703999999999E-2</v>
      </c>
      <c r="V30">
        <f t="shared" si="14"/>
        <v>0.01</v>
      </c>
      <c r="W30">
        <f t="shared" si="15"/>
        <v>0.64887043790807875</v>
      </c>
      <c r="X30">
        <f t="shared" si="16"/>
        <v>1.6067137717830225E-2</v>
      </c>
      <c r="Y30">
        <f t="shared" si="17"/>
        <v>6.4887043790807872E-3</v>
      </c>
      <c r="Z30">
        <f t="shared" si="18"/>
        <v>0.62631459581116777</v>
      </c>
      <c r="AB30">
        <f t="shared" si="19"/>
        <v>4041.8841678839121</v>
      </c>
      <c r="AC30">
        <f t="shared" si="2"/>
        <v>3745.8021405274235</v>
      </c>
      <c r="AE30">
        <f t="shared" si="3"/>
        <v>0</v>
      </c>
      <c r="AF30">
        <f t="shared" si="4"/>
        <v>0</v>
      </c>
      <c r="AG30">
        <f t="shared" si="4"/>
        <v>-31.31572979055839</v>
      </c>
      <c r="AH30">
        <f t="shared" si="5"/>
        <v>-8033.5688589151123</v>
      </c>
      <c r="AI30">
        <f t="shared" si="6"/>
        <v>-8064.8845887056705</v>
      </c>
      <c r="AJ30">
        <f t="shared" si="7"/>
        <v>296.08202735648865</v>
      </c>
      <c r="AK30">
        <f t="shared" si="22"/>
        <v>282.93189175187388</v>
      </c>
      <c r="AL30">
        <f t="shared" si="8"/>
        <v>-7485.8706695973078</v>
      </c>
      <c r="AN30">
        <f t="shared" si="9"/>
        <v>0</v>
      </c>
      <c r="AO30">
        <f t="shared" si="9"/>
        <v>0</v>
      </c>
      <c r="AP30">
        <f t="shared" si="9"/>
        <v>-1.4685066752053235</v>
      </c>
      <c r="AQ30">
        <f t="shared" si="9"/>
        <v>-376.72280269180652</v>
      </c>
      <c r="AR30">
        <f t="shared" si="9"/>
        <v>-378.19130936701185</v>
      </c>
      <c r="AS30">
        <f t="shared" si="9"/>
        <v>13.8843461892566</v>
      </c>
      <c r="AT30">
        <f t="shared" si="9"/>
        <v>13.267689255364731</v>
      </c>
      <c r="AU30">
        <f t="shared" si="9"/>
        <v>-351.03927392239052</v>
      </c>
      <c r="AW30">
        <v>27</v>
      </c>
      <c r="AX30">
        <f>IF(Z30&gt;0, (R30*SUMPRODUCT(K30:$K$98, X30:$X$98)-K30*$AZ$3)/Z30, 0)</f>
        <v>5980.7038915899275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2.7627288E-2</v>
      </c>
      <c r="Q31" s="4">
        <f t="shared" si="21"/>
        <v>50</v>
      </c>
      <c r="R31">
        <f t="shared" si="0"/>
        <v>500000</v>
      </c>
      <c r="S31">
        <f t="shared" si="1"/>
        <v>5721.5129959515816</v>
      </c>
      <c r="U31">
        <f t="shared" si="13"/>
        <v>2.7627288E-2</v>
      </c>
      <c r="V31">
        <f t="shared" si="14"/>
        <v>0.01</v>
      </c>
      <c r="W31">
        <f t="shared" si="15"/>
        <v>0.62631459581116777</v>
      </c>
      <c r="X31">
        <f t="shared" si="16"/>
        <v>1.7303373717078727E-2</v>
      </c>
      <c r="Y31">
        <f t="shared" si="17"/>
        <v>6.263145958111678E-3</v>
      </c>
      <c r="Z31">
        <f t="shared" si="18"/>
        <v>0.60274807613597736</v>
      </c>
      <c r="AB31">
        <f t="shared" si="19"/>
        <v>3745.8021405274235</v>
      </c>
      <c r="AC31">
        <f t="shared" si="2"/>
        <v>3448.6309508968079</v>
      </c>
      <c r="AE31">
        <f t="shared" si="3"/>
        <v>0</v>
      </c>
      <c r="AF31">
        <f t="shared" si="4"/>
        <v>0</v>
      </c>
      <c r="AG31">
        <f t="shared" si="4"/>
        <v>-30.137403806798869</v>
      </c>
      <c r="AH31">
        <f t="shared" si="5"/>
        <v>-8651.686858539364</v>
      </c>
      <c r="AI31">
        <f t="shared" si="6"/>
        <v>-8681.8242623461629</v>
      </c>
      <c r="AJ31">
        <f t="shared" si="7"/>
        <v>297.17118963061557</v>
      </c>
      <c r="AK31">
        <f t="shared" si="22"/>
        <v>262.20614983691968</v>
      </c>
      <c r="AL31">
        <f t="shared" si="8"/>
        <v>-8122.4469228786284</v>
      </c>
      <c r="AN31">
        <f t="shared" si="9"/>
        <v>0</v>
      </c>
      <c r="AO31">
        <f t="shared" si="9"/>
        <v>0</v>
      </c>
      <c r="AP31">
        <f t="shared" si="9"/>
        <v>-1.2618310282209375</v>
      </c>
      <c r="AQ31">
        <f t="shared" si="9"/>
        <v>-362.23979326624936</v>
      </c>
      <c r="AR31">
        <f t="shared" si="9"/>
        <v>-363.50162429447033</v>
      </c>
      <c r="AS31">
        <f t="shared" si="9"/>
        <v>12.442340095819569</v>
      </c>
      <c r="AT31">
        <f t="shared" si="9"/>
        <v>10.978379484032828</v>
      </c>
      <c r="AU31">
        <f t="shared" si="9"/>
        <v>-340.08090471461793</v>
      </c>
      <c r="AW31">
        <v>28</v>
      </c>
      <c r="AX31">
        <f>IF(Z31&gt;0, (R31*SUMPRODUCT(K31:$K$98, X31:$X$98)-K31*$AZ$3)/Z31, 0)</f>
        <v>5721.5129959515816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3.0780427999999999E-2</v>
      </c>
      <c r="Q32" s="4">
        <f t="shared" si="21"/>
        <v>50</v>
      </c>
      <c r="R32">
        <f t="shared" si="0"/>
        <v>500000</v>
      </c>
      <c r="S32">
        <f t="shared" si="1"/>
        <v>5461.0783371409771</v>
      </c>
      <c r="U32">
        <f t="shared" si="13"/>
        <v>3.0780427999999999E-2</v>
      </c>
      <c r="V32">
        <f t="shared" si="14"/>
        <v>0.01</v>
      </c>
      <c r="W32">
        <f t="shared" si="15"/>
        <v>0.60274807613597736</v>
      </c>
      <c r="X32">
        <f t="shared" si="16"/>
        <v>1.8552843759641967E-2</v>
      </c>
      <c r="Y32">
        <f t="shared" si="17"/>
        <v>6.0274807613597738E-3</v>
      </c>
      <c r="Z32">
        <f t="shared" si="18"/>
        <v>0.57816775161497569</v>
      </c>
      <c r="AB32">
        <f t="shared" si="19"/>
        <v>3448.6309508968079</v>
      </c>
      <c r="AC32">
        <f t="shared" si="2"/>
        <v>3157.4193835780488</v>
      </c>
      <c r="AE32">
        <f t="shared" si="3"/>
        <v>0</v>
      </c>
      <c r="AF32">
        <f t="shared" si="4"/>
        <v>0</v>
      </c>
      <c r="AG32">
        <f t="shared" si="4"/>
        <v>-28.908387580748784</v>
      </c>
      <c r="AH32">
        <f t="shared" si="5"/>
        <v>-9276.421879820984</v>
      </c>
      <c r="AI32">
        <f t="shared" si="6"/>
        <v>-9305.3302674017323</v>
      </c>
      <c r="AJ32">
        <f t="shared" si="7"/>
        <v>291.21156731875908</v>
      </c>
      <c r="AK32">
        <f t="shared" si="22"/>
        <v>241.40416656277657</v>
      </c>
      <c r="AL32">
        <f t="shared" si="8"/>
        <v>-8772.7145335201967</v>
      </c>
      <c r="AN32">
        <f t="shared" si="9"/>
        <v>0</v>
      </c>
      <c r="AO32">
        <f t="shared" si="9"/>
        <v>0</v>
      </c>
      <c r="AP32">
        <f t="shared" si="9"/>
        <v>-1.0806901953807211</v>
      </c>
      <c r="AQ32">
        <f t="shared" si="9"/>
        <v>-346.78302778857613</v>
      </c>
      <c r="AR32">
        <f t="shared" si="9"/>
        <v>-347.86371798395686</v>
      </c>
      <c r="AS32">
        <f t="shared" si="9"/>
        <v>10.886442030146746</v>
      </c>
      <c r="AT32">
        <f t="shared" si="9"/>
        <v>9.0244782833263013</v>
      </c>
      <c r="AU32">
        <f t="shared" si="9"/>
        <v>-327.95279767048379</v>
      </c>
      <c r="AW32">
        <v>29</v>
      </c>
      <c r="AX32">
        <f>IF(Z32&gt;0, (R32*SUMPRODUCT(K32:$K$98, X32:$X$98)-K32*$AZ$3)/Z32, 0)</f>
        <v>5461.0783371409771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3.4133669999999998E-2</v>
      </c>
      <c r="Q33" s="4">
        <f t="shared" si="21"/>
        <v>50</v>
      </c>
      <c r="R33">
        <f t="shared" si="0"/>
        <v>500000</v>
      </c>
      <c r="S33">
        <f t="shared" si="1"/>
        <v>5200.4863158738808</v>
      </c>
      <c r="U33">
        <f t="shared" si="13"/>
        <v>3.4133669999999998E-2</v>
      </c>
      <c r="V33">
        <f t="shared" si="14"/>
        <v>0.01</v>
      </c>
      <c r="W33">
        <f t="shared" si="15"/>
        <v>0.57816775161497569</v>
      </c>
      <c r="X33">
        <f t="shared" si="16"/>
        <v>1.9734987238267547E-2</v>
      </c>
      <c r="Y33">
        <f t="shared" si="17"/>
        <v>5.7816775161497573E-3</v>
      </c>
      <c r="Z33">
        <f t="shared" si="18"/>
        <v>0.55265108686055842</v>
      </c>
      <c r="AB33">
        <f t="shared" si="19"/>
        <v>3157.4193835780488</v>
      </c>
      <c r="AC33">
        <f t="shared" si="2"/>
        <v>2874.0544146711613</v>
      </c>
      <c r="AE33">
        <f t="shared" si="3"/>
        <v>0</v>
      </c>
      <c r="AF33">
        <f t="shared" si="4"/>
        <v>0</v>
      </c>
      <c r="AG33">
        <f t="shared" si="4"/>
        <v>-27.63255434302792</v>
      </c>
      <c r="AH33">
        <f t="shared" si="5"/>
        <v>-9867.4936191337729</v>
      </c>
      <c r="AI33">
        <f t="shared" si="6"/>
        <v>-9895.1261734768013</v>
      </c>
      <c r="AJ33">
        <f t="shared" si="7"/>
        <v>283.3649689068875</v>
      </c>
      <c r="AK33">
        <f t="shared" si="22"/>
        <v>221.01935685046345</v>
      </c>
      <c r="AL33">
        <f t="shared" si="8"/>
        <v>-9390.7418477194497</v>
      </c>
      <c r="AN33">
        <f t="shared" si="9"/>
        <v>0</v>
      </c>
      <c r="AO33">
        <f t="shared" si="9"/>
        <v>0</v>
      </c>
      <c r="AP33">
        <f t="shared" si="9"/>
        <v>-0.92231729546924368</v>
      </c>
      <c r="AQ33">
        <f t="shared" si="9"/>
        <v>-329.35645090500947</v>
      </c>
      <c r="AR33">
        <f t="shared" si="9"/>
        <v>-330.27876820047868</v>
      </c>
      <c r="AS33">
        <f t="shared" si="9"/>
        <v>9.4581343624090142</v>
      </c>
      <c r="AT33">
        <f t="shared" si="9"/>
        <v>7.377167268942884</v>
      </c>
      <c r="AU33">
        <f t="shared" si="9"/>
        <v>-313.44346656912677</v>
      </c>
      <c r="AW33">
        <v>30</v>
      </c>
      <c r="AX33">
        <f>IF(Z33&gt;0, (R33*SUMPRODUCT(K33:$K$98, X33:$X$98)-K33*$AZ$3)/Z33, 0)</f>
        <v>5200.4863158738808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3.7867151000000002E-2</v>
      </c>
      <c r="Q34" s="4">
        <f t="shared" si="21"/>
        <v>50</v>
      </c>
      <c r="R34">
        <f t="shared" si="0"/>
        <v>500000</v>
      </c>
      <c r="S34">
        <f t="shared" si="1"/>
        <v>4943.6237298153574</v>
      </c>
      <c r="U34">
        <f t="shared" si="13"/>
        <v>3.7867151000000002E-2</v>
      </c>
      <c r="V34">
        <f t="shared" si="14"/>
        <v>0.01</v>
      </c>
      <c r="W34">
        <f t="shared" si="15"/>
        <v>0.55265108686055842</v>
      </c>
      <c r="X34">
        <f t="shared" si="16"/>
        <v>2.0927322156462883E-2</v>
      </c>
      <c r="Y34">
        <f t="shared" si="17"/>
        <v>5.5265108686055843E-3</v>
      </c>
      <c r="Z34">
        <f t="shared" si="18"/>
        <v>0.52619725383548999</v>
      </c>
      <c r="AB34">
        <f t="shared" si="19"/>
        <v>2874.0544146711613</v>
      </c>
      <c r="AC34">
        <f t="shared" si="2"/>
        <v>2601.3212306248033</v>
      </c>
      <c r="AE34">
        <f t="shared" si="3"/>
        <v>0</v>
      </c>
      <c r="AF34">
        <f t="shared" si="4"/>
        <v>0</v>
      </c>
      <c r="AG34">
        <f t="shared" si="4"/>
        <v>-26.309862691774498</v>
      </c>
      <c r="AH34">
        <f t="shared" si="5"/>
        <v>-10463.661078231442</v>
      </c>
      <c r="AI34">
        <f t="shared" si="6"/>
        <v>-10489.970940923216</v>
      </c>
      <c r="AJ34">
        <f t="shared" si="7"/>
        <v>272.73318404635802</v>
      </c>
      <c r="AK34">
        <f t="shared" si="22"/>
        <v>201.18380902698132</v>
      </c>
      <c r="AL34">
        <f t="shared" si="8"/>
        <v>-10016.053947849878</v>
      </c>
      <c r="AN34">
        <f t="shared" si="9"/>
        <v>0</v>
      </c>
      <c r="AO34">
        <f t="shared" si="9"/>
        <v>0</v>
      </c>
      <c r="AP34">
        <f t="shared" si="9"/>
        <v>-0.78407910197955877</v>
      </c>
      <c r="AQ34">
        <f t="shared" si="9"/>
        <v>-311.83507408433456</v>
      </c>
      <c r="AR34">
        <f t="shared" si="9"/>
        <v>-312.61915318631412</v>
      </c>
      <c r="AS34">
        <f t="shared" si="9"/>
        <v>8.1279173719880458</v>
      </c>
      <c r="AT34">
        <f t="shared" si="9"/>
        <v>5.9956230924770111</v>
      </c>
      <c r="AU34">
        <f t="shared" ref="AU34:AU89" si="23">AL34*$K34</f>
        <v>-298.49561272184906</v>
      </c>
      <c r="AW34">
        <v>31</v>
      </c>
      <c r="AX34">
        <f>IF(Z34&gt;0, (R34*SUMPRODUCT(K34:$K$98, X34:$X$98)-K34*$AZ$3)/Z34, 0)</f>
        <v>4943.6237298153574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4.2172894000000002E-2</v>
      </c>
      <c r="Q35" s="4">
        <f t="shared" si="21"/>
        <v>50</v>
      </c>
      <c r="R35">
        <f t="shared" si="0"/>
        <v>500000</v>
      </c>
      <c r="S35">
        <f t="shared" si="1"/>
        <v>4691.8710793879309</v>
      </c>
      <c r="U35">
        <f t="shared" si="13"/>
        <v>4.2172894000000002E-2</v>
      </c>
      <c r="V35">
        <f t="shared" si="14"/>
        <v>0.01</v>
      </c>
      <c r="W35">
        <f t="shared" si="15"/>
        <v>0.52619725383548999</v>
      </c>
      <c r="X35">
        <f t="shared" si="16"/>
        <v>2.2191261009095214E-2</v>
      </c>
      <c r="Y35">
        <f t="shared" si="17"/>
        <v>5.2619725383548999E-3</v>
      </c>
      <c r="Z35">
        <f t="shared" si="18"/>
        <v>0.49874402028803988</v>
      </c>
      <c r="AB35">
        <f t="shared" si="19"/>
        <v>2601.3212306248033</v>
      </c>
      <c r="AC35">
        <f t="shared" si="2"/>
        <v>2340.0426448071216</v>
      </c>
      <c r="AE35">
        <f t="shared" si="3"/>
        <v>0</v>
      </c>
      <c r="AF35">
        <f t="shared" ref="AF35:AG66" si="24">-$Z35*P35</f>
        <v>0</v>
      </c>
      <c r="AG35">
        <f t="shared" si="24"/>
        <v>-24.937201014401992</v>
      </c>
      <c r="AH35">
        <f t="shared" si="5"/>
        <v>-11095.630504547607</v>
      </c>
      <c r="AI35">
        <f t="shared" ref="AI35:AI66" si="25">SUM(AE35:AH35)</f>
        <v>-11120.567705562009</v>
      </c>
      <c r="AJ35">
        <f t="shared" si="7"/>
        <v>261.27858581768169</v>
      </c>
      <c r="AK35">
        <f t="shared" si="22"/>
        <v>182.09248614373624</v>
      </c>
      <c r="AL35">
        <f t="shared" ref="AL35:AL89" si="26">SUM(AI35:AK35)</f>
        <v>-10677.196633600592</v>
      </c>
      <c r="AN35">
        <f t="shared" ref="AN35:AT66" si="27">AE35*$K35</f>
        <v>0</v>
      </c>
      <c r="AO35">
        <f t="shared" si="27"/>
        <v>0</v>
      </c>
      <c r="AP35">
        <f t="shared" si="27"/>
        <v>-0.66354591616461067</v>
      </c>
      <c r="AQ35">
        <f t="shared" si="27"/>
        <v>-295.2400433517779</v>
      </c>
      <c r="AR35">
        <f t="shared" si="27"/>
        <v>-295.90358926794249</v>
      </c>
      <c r="AS35">
        <f t="shared" si="27"/>
        <v>6.9522773827127109</v>
      </c>
      <c r="AT35">
        <f t="shared" si="27"/>
        <v>4.8452400682480778</v>
      </c>
      <c r="AU35">
        <f t="shared" si="23"/>
        <v>-284.10607181698174</v>
      </c>
      <c r="AW35">
        <v>32</v>
      </c>
      <c r="AX35">
        <f>IF(Z35&gt;0, (R35*SUMPRODUCT(K35:$K$98, X35:$X$98)-K35*$AZ$3)/Z35, 0)</f>
        <v>4691.8710793879309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4.6777600000000003E-2</v>
      </c>
      <c r="Q36" s="4">
        <f t="shared" si="21"/>
        <v>50</v>
      </c>
      <c r="R36">
        <f t="shared" si="0"/>
        <v>500000</v>
      </c>
      <c r="S36">
        <f t="shared" si="1"/>
        <v>4442.6540210593957</v>
      </c>
      <c r="U36">
        <f t="shared" si="13"/>
        <v>4.6777600000000003E-2</v>
      </c>
      <c r="V36">
        <f t="shared" si="14"/>
        <v>0.01</v>
      </c>
      <c r="W36">
        <f t="shared" si="15"/>
        <v>0.49874402028803988</v>
      </c>
      <c r="X36">
        <f t="shared" si="16"/>
        <v>2.3330048283425817E-2</v>
      </c>
      <c r="Y36">
        <f t="shared" si="17"/>
        <v>4.9874402028803992E-3</v>
      </c>
      <c r="Z36">
        <f t="shared" si="18"/>
        <v>0.47042653180173366</v>
      </c>
      <c r="AB36">
        <f t="shared" si="19"/>
        <v>2340.0426448071216</v>
      </c>
      <c r="AC36">
        <f t="shared" si="2"/>
        <v>2089.9423231219976</v>
      </c>
      <c r="AE36">
        <f t="shared" si="3"/>
        <v>0</v>
      </c>
      <c r="AF36">
        <f t="shared" si="24"/>
        <v>0</v>
      </c>
      <c r="AG36">
        <f t="shared" si="24"/>
        <v>-23.521326590086684</v>
      </c>
      <c r="AH36">
        <f t="shared" si="5"/>
        <v>-11665.024141712909</v>
      </c>
      <c r="AI36">
        <f t="shared" si="25"/>
        <v>-11688.545468302997</v>
      </c>
      <c r="AJ36">
        <f t="shared" si="7"/>
        <v>250.10032168512407</v>
      </c>
      <c r="AK36">
        <f t="shared" si="22"/>
        <v>163.80298513649853</v>
      </c>
      <c r="AL36">
        <f t="shared" si="26"/>
        <v>-11274.642161481373</v>
      </c>
      <c r="AN36">
        <f t="shared" si="27"/>
        <v>0</v>
      </c>
      <c r="AO36">
        <f t="shared" si="27"/>
        <v>0</v>
      </c>
      <c r="AP36">
        <f t="shared" si="27"/>
        <v>-0.55881372460266332</v>
      </c>
      <c r="AQ36">
        <f t="shared" si="27"/>
        <v>-277.13469149983661</v>
      </c>
      <c r="AR36">
        <f t="shared" si="27"/>
        <v>-277.69350522443926</v>
      </c>
      <c r="AS36">
        <f t="shared" si="27"/>
        <v>5.9418201498928873</v>
      </c>
      <c r="AT36">
        <f t="shared" si="27"/>
        <v>3.8915898673733818</v>
      </c>
      <c r="AU36">
        <f t="shared" si="23"/>
        <v>-267.860095207173</v>
      </c>
      <c r="AW36">
        <v>33</v>
      </c>
      <c r="AX36">
        <f>IF(Z36&gt;0, (R36*SUMPRODUCT(K36:$K$98, X36:$X$98)-K36*$AZ$3)/Z36, 0)</f>
        <v>4442.6540210593957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5.1668436999999998E-2</v>
      </c>
      <c r="Q37" s="4">
        <f t="shared" si="21"/>
        <v>50</v>
      </c>
      <c r="R37">
        <f t="shared" si="0"/>
        <v>500000</v>
      </c>
      <c r="S37">
        <f t="shared" si="1"/>
        <v>4198.1049410006572</v>
      </c>
      <c r="U37">
        <f t="shared" si="13"/>
        <v>5.1668436999999998E-2</v>
      </c>
      <c r="V37">
        <f t="shared" si="14"/>
        <v>0.01</v>
      </c>
      <c r="W37">
        <f t="shared" si="15"/>
        <v>0.47042653180173366</v>
      </c>
      <c r="X37">
        <f t="shared" si="16"/>
        <v>2.430620362152637E-2</v>
      </c>
      <c r="Y37">
        <f t="shared" si="17"/>
        <v>4.7042653180173364E-3</v>
      </c>
      <c r="Z37">
        <f t="shared" si="18"/>
        <v>0.44141606286218998</v>
      </c>
      <c r="AB37">
        <f t="shared" si="19"/>
        <v>2089.9423231219976</v>
      </c>
      <c r="AC37">
        <f t="shared" si="2"/>
        <v>1853.1109545388165</v>
      </c>
      <c r="AE37">
        <f t="shared" si="3"/>
        <v>0</v>
      </c>
      <c r="AF37">
        <f t="shared" si="24"/>
        <v>0</v>
      </c>
      <c r="AG37">
        <f t="shared" si="24"/>
        <v>-22.070803143109501</v>
      </c>
      <c r="AH37">
        <f t="shared" si="5"/>
        <v>-12153.101810763184</v>
      </c>
      <c r="AI37">
        <f t="shared" si="25"/>
        <v>-12175.172613906294</v>
      </c>
      <c r="AJ37">
        <f t="shared" si="7"/>
        <v>236.83136858318107</v>
      </c>
      <c r="AK37">
        <f t="shared" si="22"/>
        <v>146.29596261853985</v>
      </c>
      <c r="AL37">
        <f t="shared" si="26"/>
        <v>-11792.045282704572</v>
      </c>
      <c r="AN37">
        <f t="shared" si="27"/>
        <v>0</v>
      </c>
      <c r="AO37">
        <f t="shared" si="27"/>
        <v>0</v>
      </c>
      <c r="AP37">
        <f t="shared" si="27"/>
        <v>-0.4681719246716684</v>
      </c>
      <c r="AQ37">
        <f t="shared" si="27"/>
        <v>-257.79492611042906</v>
      </c>
      <c r="AR37">
        <f t="shared" si="27"/>
        <v>-258.26309803510071</v>
      </c>
      <c r="AS37">
        <f t="shared" si="27"/>
        <v>5.0237318929116181</v>
      </c>
      <c r="AT37">
        <f t="shared" si="27"/>
        <v>3.1032700507864996</v>
      </c>
      <c r="AU37">
        <f t="shared" si="23"/>
        <v>-250.13609609140258</v>
      </c>
      <c r="AW37">
        <v>34</v>
      </c>
      <c r="AX37">
        <f>IF(Z37&gt;0, (R37*SUMPRODUCT(K37:$K$98, X37:$X$98)-K37*$AZ$3)/Z37, 0)</f>
        <v>4198.1049410006572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5.7177164000000003E-2</v>
      </c>
      <c r="Q38" s="4">
        <f t="shared" si="21"/>
        <v>50</v>
      </c>
      <c r="R38">
        <f t="shared" si="0"/>
        <v>500000</v>
      </c>
      <c r="S38">
        <f t="shared" si="1"/>
        <v>3961.7479061702838</v>
      </c>
      <c r="U38">
        <f t="shared" si="13"/>
        <v>5.7177164000000003E-2</v>
      </c>
      <c r="V38">
        <f t="shared" si="14"/>
        <v>0.01</v>
      </c>
      <c r="W38">
        <f t="shared" si="15"/>
        <v>0.44141606286218998</v>
      </c>
      <c r="X38">
        <f t="shared" si="16"/>
        <v>2.5238918618505746E-2</v>
      </c>
      <c r="Y38">
        <f t="shared" si="17"/>
        <v>4.4141606286218996E-3</v>
      </c>
      <c r="Z38">
        <f t="shared" si="18"/>
        <v>0.41176298361506236</v>
      </c>
      <c r="AB38">
        <f t="shared" si="19"/>
        <v>1853.1109545388165</v>
      </c>
      <c r="AC38">
        <f t="shared" si="2"/>
        <v>1631.3011381754022</v>
      </c>
      <c r="AE38">
        <f t="shared" si="3"/>
        <v>0</v>
      </c>
      <c r="AF38">
        <f t="shared" si="24"/>
        <v>0</v>
      </c>
      <c r="AG38">
        <f t="shared" si="24"/>
        <v>-20.588149180753117</v>
      </c>
      <c r="AH38">
        <f t="shared" si="5"/>
        <v>-12619.459309252872</v>
      </c>
      <c r="AI38">
        <f t="shared" si="25"/>
        <v>-12640.047458433624</v>
      </c>
      <c r="AJ38">
        <f t="shared" si="7"/>
        <v>221.80981636341426</v>
      </c>
      <c r="AK38">
        <f t="shared" si="22"/>
        <v>129.71776681771718</v>
      </c>
      <c r="AL38">
        <f t="shared" si="26"/>
        <v>-12288.519875252492</v>
      </c>
      <c r="AN38">
        <f t="shared" si="27"/>
        <v>0</v>
      </c>
      <c r="AO38">
        <f t="shared" si="27"/>
        <v>0</v>
      </c>
      <c r="AP38">
        <f t="shared" si="27"/>
        <v>-0.38992987723911077</v>
      </c>
      <c r="AQ38">
        <f t="shared" si="27"/>
        <v>-239.00663318881811</v>
      </c>
      <c r="AR38">
        <f t="shared" si="27"/>
        <v>-239.39656306605721</v>
      </c>
      <c r="AS38">
        <f t="shared" si="27"/>
        <v>4.2009737595000276</v>
      </c>
      <c r="AT38">
        <f t="shared" si="27"/>
        <v>2.4567935877523985</v>
      </c>
      <c r="AU38">
        <f t="shared" si="23"/>
        <v>-232.73879571880477</v>
      </c>
      <c r="AW38">
        <v>35</v>
      </c>
      <c r="AX38">
        <f>IF(Z38&gt;0, (R38*SUMPRODUCT(K38:$K$98, X38:$X$98)-K38*$AZ$3)/Z38, 0)</f>
        <v>3961.7479061702838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6.3388860000000005E-2</v>
      </c>
      <c r="Q39" s="4">
        <f t="shared" si="21"/>
        <v>50</v>
      </c>
      <c r="R39">
        <f t="shared" si="0"/>
        <v>500000</v>
      </c>
      <c r="S39">
        <f t="shared" si="1"/>
        <v>3733.3136973539267</v>
      </c>
      <c r="U39">
        <f t="shared" si="13"/>
        <v>6.3388860000000005E-2</v>
      </c>
      <c r="V39">
        <f t="shared" si="14"/>
        <v>0.01</v>
      </c>
      <c r="W39">
        <f t="shared" si="15"/>
        <v>0.41176298361506236</v>
      </c>
      <c r="X39">
        <f t="shared" si="16"/>
        <v>2.6101186121557485E-2</v>
      </c>
      <c r="Y39">
        <f t="shared" si="17"/>
        <v>4.1176298361506238E-3</v>
      </c>
      <c r="Z39">
        <f t="shared" si="18"/>
        <v>0.38154416765735427</v>
      </c>
      <c r="AB39">
        <f t="shared" si="19"/>
        <v>1631.3011381754022</v>
      </c>
      <c r="AC39">
        <f t="shared" si="2"/>
        <v>1424.4240672607039</v>
      </c>
      <c r="AE39">
        <f t="shared" si="3"/>
        <v>0</v>
      </c>
      <c r="AF39">
        <f t="shared" si="24"/>
        <v>0</v>
      </c>
      <c r="AG39">
        <f t="shared" si="24"/>
        <v>-19.077208382867713</v>
      </c>
      <c r="AH39">
        <f t="shared" si="5"/>
        <v>-13050.593060778743</v>
      </c>
      <c r="AI39">
        <f t="shared" si="25"/>
        <v>-13069.67026916161</v>
      </c>
      <c r="AJ39">
        <f t="shared" si="7"/>
        <v>206.87707091469838</v>
      </c>
      <c r="AK39">
        <f t="shared" si="22"/>
        <v>114.19107967227816</v>
      </c>
      <c r="AL39">
        <f t="shared" si="26"/>
        <v>-12748.602118574634</v>
      </c>
      <c r="AN39">
        <f t="shared" si="27"/>
        <v>0</v>
      </c>
      <c r="AO39">
        <f t="shared" si="27"/>
        <v>0</v>
      </c>
      <c r="AP39">
        <f t="shared" si="27"/>
        <v>-0.32260122148981468</v>
      </c>
      <c r="AQ39">
        <f t="shared" si="27"/>
        <v>-220.68937855470699</v>
      </c>
      <c r="AR39">
        <f t="shared" si="27"/>
        <v>-221.0119797761968</v>
      </c>
      <c r="AS39">
        <f t="shared" si="27"/>
        <v>3.4983522974593857</v>
      </c>
      <c r="AT39">
        <f t="shared" si="27"/>
        <v>1.9310048433816036</v>
      </c>
      <c r="AU39">
        <f t="shared" si="23"/>
        <v>-215.58262263535579</v>
      </c>
      <c r="AW39">
        <v>36</v>
      </c>
      <c r="AX39">
        <f>IF(Z39&gt;0, (R39*SUMPRODUCT(K39:$K$98, X39:$X$98)-K39*$AZ$3)/Z39, 0)</f>
        <v>3733.3136973539267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7.0498397000000004E-2</v>
      </c>
      <c r="Q40" s="4">
        <f t="shared" si="21"/>
        <v>50</v>
      </c>
      <c r="R40">
        <f t="shared" si="0"/>
        <v>500000</v>
      </c>
      <c r="S40">
        <f t="shared" si="1"/>
        <v>3512.8698616567854</v>
      </c>
      <c r="U40">
        <f t="shared" si="13"/>
        <v>7.0498397000000004E-2</v>
      </c>
      <c r="V40">
        <f t="shared" si="14"/>
        <v>0.01</v>
      </c>
      <c r="W40">
        <f t="shared" si="15"/>
        <v>0.38154416765735427</v>
      </c>
      <c r="X40">
        <f t="shared" si="16"/>
        <v>2.6898252204542724E-2</v>
      </c>
      <c r="Y40">
        <f t="shared" si="17"/>
        <v>3.815441676573543E-3</v>
      </c>
      <c r="Z40">
        <f t="shared" si="18"/>
        <v>0.35083047377623799</v>
      </c>
      <c r="AB40">
        <f t="shared" si="19"/>
        <v>1424.4240672607039</v>
      </c>
      <c r="AC40">
        <f t="shared" si="2"/>
        <v>1232.4217978793176</v>
      </c>
      <c r="AE40">
        <f t="shared" si="3"/>
        <v>0</v>
      </c>
      <c r="AF40">
        <f t="shared" si="24"/>
        <v>0</v>
      </c>
      <c r="AG40">
        <f t="shared" si="24"/>
        <v>-17.5415236888119</v>
      </c>
      <c r="AH40">
        <f t="shared" si="5"/>
        <v>-13449.126102271362</v>
      </c>
      <c r="AI40">
        <f t="shared" si="25"/>
        <v>-13466.667625960174</v>
      </c>
      <c r="AJ40">
        <f t="shared" si="7"/>
        <v>192.00226938138621</v>
      </c>
      <c r="AK40">
        <f t="shared" si="22"/>
        <v>99.709684708249284</v>
      </c>
      <c r="AL40">
        <f t="shared" si="26"/>
        <v>-13174.955671870539</v>
      </c>
      <c r="AN40">
        <f t="shared" si="27"/>
        <v>0</v>
      </c>
      <c r="AO40">
        <f t="shared" si="27"/>
        <v>0</v>
      </c>
      <c r="AP40">
        <f t="shared" si="27"/>
        <v>-0.2648503038300381</v>
      </c>
      <c r="AQ40">
        <f t="shared" si="27"/>
        <v>-203.06133022565973</v>
      </c>
      <c r="AR40">
        <f t="shared" si="27"/>
        <v>-203.32618052948976</v>
      </c>
      <c r="AS40">
        <f t="shared" si="27"/>
        <v>2.8989419781219241</v>
      </c>
      <c r="AT40">
        <f t="shared" si="27"/>
        <v>1.5054644487137918</v>
      </c>
      <c r="AU40">
        <f t="shared" si="23"/>
        <v>-198.92177410265407</v>
      </c>
      <c r="AW40">
        <v>37</v>
      </c>
      <c r="AX40">
        <f>IF(Z40&gt;0, (R40*SUMPRODUCT(K40:$K$98, X40:$X$98)-K40*$AZ$3)/Z40, 0)</f>
        <v>3512.8698616567854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7.8701599999999997E-2</v>
      </c>
      <c r="Q41" s="4">
        <f t="shared" si="21"/>
        <v>50</v>
      </c>
      <c r="R41">
        <f t="shared" si="0"/>
        <v>500000</v>
      </c>
      <c r="S41">
        <f t="shared" si="1"/>
        <v>3299.7711525296877</v>
      </c>
      <c r="U41">
        <f t="shared" si="13"/>
        <v>7.8701599999999997E-2</v>
      </c>
      <c r="V41">
        <f t="shared" si="14"/>
        <v>0.01</v>
      </c>
      <c r="W41">
        <f t="shared" si="15"/>
        <v>0.35083047377623799</v>
      </c>
      <c r="X41">
        <f t="shared" si="16"/>
        <v>2.7610919614947972E-2</v>
      </c>
      <c r="Y41">
        <f t="shared" si="17"/>
        <v>3.5083047377623801E-3</v>
      </c>
      <c r="Z41">
        <f t="shared" si="18"/>
        <v>0.31971124942352763</v>
      </c>
      <c r="AB41">
        <f t="shared" si="19"/>
        <v>1232.4217978793176</v>
      </c>
      <c r="AC41">
        <f t="shared" si="2"/>
        <v>1054.9739579869802</v>
      </c>
      <c r="AE41">
        <f t="shared" si="3"/>
        <v>0</v>
      </c>
      <c r="AF41">
        <f t="shared" si="24"/>
        <v>0</v>
      </c>
      <c r="AG41">
        <f t="shared" si="24"/>
        <v>-15.985562471176381</v>
      </c>
      <c r="AH41">
        <f t="shared" si="5"/>
        <v>-13805.459807473986</v>
      </c>
      <c r="AI41">
        <f t="shared" si="25"/>
        <v>-13821.445369945162</v>
      </c>
      <c r="AJ41">
        <f t="shared" si="7"/>
        <v>177.44783989233747</v>
      </c>
      <c r="AK41">
        <f t="shared" si="22"/>
        <v>86.269525851552245</v>
      </c>
      <c r="AL41">
        <f t="shared" si="26"/>
        <v>-13557.728004201272</v>
      </c>
      <c r="AN41">
        <f t="shared" si="27"/>
        <v>0</v>
      </c>
      <c r="AO41">
        <f t="shared" si="27"/>
        <v>0</v>
      </c>
      <c r="AP41">
        <f t="shared" si="27"/>
        <v>-0.21549790903556032</v>
      </c>
      <c r="AQ41">
        <f t="shared" si="27"/>
        <v>-186.10841671348325</v>
      </c>
      <c r="AR41">
        <f t="shared" si="27"/>
        <v>-186.32391462251883</v>
      </c>
      <c r="AS41">
        <f t="shared" si="27"/>
        <v>2.3921359369509596</v>
      </c>
      <c r="AT41">
        <f t="shared" si="27"/>
        <v>1.1629808127189794</v>
      </c>
      <c r="AU41">
        <f t="shared" si="23"/>
        <v>-182.76879787284886</v>
      </c>
      <c r="AW41">
        <v>38</v>
      </c>
      <c r="AX41">
        <f>IF(Z41&gt;0, (R41*SUMPRODUCT(K41:$K$98, X41:$X$98)-K41*$AZ$3)/Z41, 0)</f>
        <v>3299.7711525296877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8.8159118999999994E-2</v>
      </c>
      <c r="Q42" s="4">
        <f t="shared" si="21"/>
        <v>50</v>
      </c>
      <c r="R42">
        <f t="shared" si="0"/>
        <v>500000</v>
      </c>
      <c r="S42">
        <f t="shared" si="1"/>
        <v>3092.7715724016825</v>
      </c>
      <c r="U42">
        <f t="shared" si="13"/>
        <v>8.8159118999999994E-2</v>
      </c>
      <c r="V42">
        <f t="shared" si="14"/>
        <v>0.01</v>
      </c>
      <c r="W42">
        <f t="shared" si="15"/>
        <v>0.31971124942352763</v>
      </c>
      <c r="X42">
        <f t="shared" si="16"/>
        <v>2.8185462083567453E-2</v>
      </c>
      <c r="Y42">
        <f t="shared" si="17"/>
        <v>3.1971124942352762E-3</v>
      </c>
      <c r="Z42">
        <f t="shared" si="18"/>
        <v>0.28832867484572489</v>
      </c>
      <c r="AB42">
        <f t="shared" si="19"/>
        <v>1054.9739579869802</v>
      </c>
      <c r="AC42">
        <f t="shared" si="2"/>
        <v>891.73472907110602</v>
      </c>
      <c r="AE42">
        <f t="shared" si="3"/>
        <v>0</v>
      </c>
      <c r="AF42">
        <f t="shared" si="24"/>
        <v>0</v>
      </c>
      <c r="AG42">
        <f t="shared" si="24"/>
        <v>-14.416433742286245</v>
      </c>
      <c r="AH42">
        <f t="shared" si="5"/>
        <v>-14092.731041783727</v>
      </c>
      <c r="AI42">
        <f t="shared" si="25"/>
        <v>-14107.147475526013</v>
      </c>
      <c r="AJ42">
        <f t="shared" si="7"/>
        <v>163.23922891587415</v>
      </c>
      <c r="AK42">
        <f t="shared" si="22"/>
        <v>73.848177059088613</v>
      </c>
      <c r="AL42">
        <f t="shared" si="26"/>
        <v>-13870.060069551051</v>
      </c>
      <c r="AN42">
        <f t="shared" si="27"/>
        <v>0</v>
      </c>
      <c r="AO42">
        <f t="shared" si="27"/>
        <v>0</v>
      </c>
      <c r="AP42">
        <f t="shared" si="27"/>
        <v>-0.17352216440918533</v>
      </c>
      <c r="AQ42">
        <f t="shared" si="27"/>
        <v>-169.6259447046173</v>
      </c>
      <c r="AR42">
        <f t="shared" si="27"/>
        <v>-169.79946686902647</v>
      </c>
      <c r="AS42">
        <f t="shared" si="27"/>
        <v>1.9648149344233663</v>
      </c>
      <c r="AT42">
        <f t="shared" si="27"/>
        <v>0.88886722958251074</v>
      </c>
      <c r="AU42">
        <f t="shared" si="23"/>
        <v>-166.9457847050206</v>
      </c>
      <c r="AW42">
        <v>39</v>
      </c>
      <c r="AX42">
        <f>IF(Z42&gt;0, (R42*SUMPRODUCT(K42:$K$98, X42:$X$98)-K42*$AZ$3)/Z42, 0)</f>
        <v>3092.7715724016825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9.9426106E-2</v>
      </c>
      <c r="Q43" s="4">
        <f t="shared" si="21"/>
        <v>50</v>
      </c>
      <c r="R43">
        <f t="shared" si="0"/>
        <v>500000</v>
      </c>
      <c r="S43">
        <f t="shared" si="1"/>
        <v>2891.7108510432486</v>
      </c>
      <c r="U43">
        <f t="shared" si="13"/>
        <v>9.9426106E-2</v>
      </c>
      <c r="V43">
        <f t="shared" si="14"/>
        <v>0.01</v>
      </c>
      <c r="W43">
        <f t="shared" si="15"/>
        <v>0.28832867484572489</v>
      </c>
      <c r="X43">
        <f t="shared" si="16"/>
        <v>2.8667397388050575E-2</v>
      </c>
      <c r="Y43">
        <f t="shared" si="17"/>
        <v>2.883286748457249E-3</v>
      </c>
      <c r="Z43">
        <f t="shared" si="18"/>
        <v>0.25677799070921709</v>
      </c>
      <c r="AB43">
        <f t="shared" si="19"/>
        <v>891.73472907110602</v>
      </c>
      <c r="AC43">
        <f t="shared" si="2"/>
        <v>742.52770204292551</v>
      </c>
      <c r="AE43">
        <f t="shared" si="3"/>
        <v>0</v>
      </c>
      <c r="AF43">
        <f t="shared" si="24"/>
        <v>0</v>
      </c>
      <c r="AG43">
        <f t="shared" si="24"/>
        <v>-12.838899535460854</v>
      </c>
      <c r="AH43">
        <f t="shared" si="5"/>
        <v>-14333.698694025288</v>
      </c>
      <c r="AI43">
        <f t="shared" si="25"/>
        <v>-14346.53759356075</v>
      </c>
      <c r="AJ43">
        <f t="shared" si="7"/>
        <v>149.20702702818051</v>
      </c>
      <c r="AK43">
        <f t="shared" si="22"/>
        <v>62.421431034977424</v>
      </c>
      <c r="AL43">
        <f t="shared" si="26"/>
        <v>-14134.909135497592</v>
      </c>
      <c r="AN43">
        <f t="shared" si="27"/>
        <v>0</v>
      </c>
      <c r="AO43">
        <f t="shared" si="27"/>
        <v>0</v>
      </c>
      <c r="AP43">
        <f t="shared" si="27"/>
        <v>-0.13797706219035391</v>
      </c>
      <c r="AQ43">
        <f t="shared" si="27"/>
        <v>-154.04136707050969</v>
      </c>
      <c r="AR43">
        <f t="shared" si="27"/>
        <v>-154.17934413270007</v>
      </c>
      <c r="AS43">
        <f t="shared" si="27"/>
        <v>1.603497806852034</v>
      </c>
      <c r="AT43">
        <f t="shared" si="27"/>
        <v>0.67083052158292422</v>
      </c>
      <c r="AU43">
        <f t="shared" si="23"/>
        <v>-151.9050158042651</v>
      </c>
      <c r="AW43">
        <v>40</v>
      </c>
      <c r="AX43">
        <f>IF(Z43&gt;0, (R43*SUMPRODUCT(K43:$K$98, X43:$X$98)-K43*$AZ$3)/Z43, 0)</f>
        <v>2891.7108510432486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0.112419382</v>
      </c>
      <c r="Q44" s="4">
        <f t="shared" si="21"/>
        <v>50</v>
      </c>
      <c r="R44">
        <f t="shared" si="0"/>
        <v>500000</v>
      </c>
      <c r="S44">
        <f t="shared" si="1"/>
        <v>2692.4131986245329</v>
      </c>
      <c r="U44">
        <f t="shared" si="13"/>
        <v>0.112419382</v>
      </c>
      <c r="V44">
        <f t="shared" si="14"/>
        <v>0.01</v>
      </c>
      <c r="W44">
        <f t="shared" si="15"/>
        <v>0.25677799070921709</v>
      </c>
      <c r="X44">
        <f t="shared" si="16"/>
        <v>2.8866823026731925E-2</v>
      </c>
      <c r="Y44">
        <f t="shared" si="17"/>
        <v>2.567779907092171E-3</v>
      </c>
      <c r="Z44">
        <f t="shared" si="18"/>
        <v>0.22534338777539298</v>
      </c>
      <c r="AB44">
        <f t="shared" si="19"/>
        <v>742.52770204292551</v>
      </c>
      <c r="AC44">
        <f t="shared" si="2"/>
        <v>606.7175114692343</v>
      </c>
      <c r="AE44">
        <f t="shared" si="3"/>
        <v>0</v>
      </c>
      <c r="AF44">
        <f t="shared" si="24"/>
        <v>0</v>
      </c>
      <c r="AG44">
        <f t="shared" si="24"/>
        <v>-11.267169388769648</v>
      </c>
      <c r="AH44">
        <f t="shared" si="5"/>
        <v>-14433.411513365963</v>
      </c>
      <c r="AI44">
        <f t="shared" si="25"/>
        <v>-14444.678682754733</v>
      </c>
      <c r="AJ44">
        <f t="shared" si="7"/>
        <v>135.81019057369122</v>
      </c>
      <c r="AK44">
        <f t="shared" si="22"/>
        <v>51.976939143004792</v>
      </c>
      <c r="AL44">
        <f t="shared" si="26"/>
        <v>-14256.891553038036</v>
      </c>
      <c r="AN44">
        <f t="shared" si="27"/>
        <v>0</v>
      </c>
      <c r="AO44">
        <f t="shared" si="27"/>
        <v>0</v>
      </c>
      <c r="AP44">
        <f t="shared" si="27"/>
        <v>-0.10811249598824572</v>
      </c>
      <c r="AQ44">
        <f t="shared" si="27"/>
        <v>-138.49371483584957</v>
      </c>
      <c r="AR44">
        <f t="shared" si="27"/>
        <v>-138.60182733183782</v>
      </c>
      <c r="AS44">
        <f t="shared" si="27"/>
        <v>1.3031470617807412</v>
      </c>
      <c r="AT44">
        <f t="shared" si="27"/>
        <v>0.49873720991364451</v>
      </c>
      <c r="AU44">
        <f t="shared" si="23"/>
        <v>-136.79994306014345</v>
      </c>
      <c r="AW44">
        <v>41</v>
      </c>
      <c r="AX44">
        <f>IF(Z44&gt;0, (R44*SUMPRODUCT(K44:$K$98, X44:$X$98)-K44*$AZ$3)/Z44, 0)</f>
        <v>2692.4131986245329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0.12734142500000001</v>
      </c>
      <c r="Q45" s="4">
        <f t="shared" si="21"/>
        <v>50</v>
      </c>
      <c r="R45">
        <f t="shared" si="0"/>
        <v>500000</v>
      </c>
      <c r="S45">
        <f t="shared" si="1"/>
        <v>2492.3640720897433</v>
      </c>
      <c r="U45">
        <f t="shared" si="13"/>
        <v>0.12734142500000001</v>
      </c>
      <c r="V45">
        <f t="shared" si="14"/>
        <v>0.01</v>
      </c>
      <c r="W45">
        <f t="shared" si="15"/>
        <v>0.22534338777539298</v>
      </c>
      <c r="X45">
        <f t="shared" si="16"/>
        <v>2.8695548113646125E-2</v>
      </c>
      <c r="Y45">
        <f t="shared" si="17"/>
        <v>2.2534338777539299E-3</v>
      </c>
      <c r="Z45">
        <f t="shared" si="18"/>
        <v>0.19439440578399292</v>
      </c>
      <c r="AB45">
        <f t="shared" si="19"/>
        <v>606.7175114692343</v>
      </c>
      <c r="AC45">
        <f t="shared" si="2"/>
        <v>484.50163279125854</v>
      </c>
      <c r="AE45">
        <f t="shared" si="3"/>
        <v>0</v>
      </c>
      <c r="AF45">
        <f t="shared" si="24"/>
        <v>0</v>
      </c>
      <c r="AG45">
        <f t="shared" si="24"/>
        <v>-9.7197202891996461</v>
      </c>
      <c r="AH45">
        <f t="shared" si="5"/>
        <v>-14347.774056823062</v>
      </c>
      <c r="AI45">
        <f t="shared" si="25"/>
        <v>-14357.493777112262</v>
      </c>
      <c r="AJ45">
        <f t="shared" si="7"/>
        <v>122.21587867797575</v>
      </c>
      <c r="AK45">
        <f t="shared" si="22"/>
        <v>42.470225802846407</v>
      </c>
      <c r="AL45">
        <f t="shared" si="26"/>
        <v>-14192.807672631439</v>
      </c>
      <c r="AN45">
        <f t="shared" si="27"/>
        <v>0</v>
      </c>
      <c r="AO45">
        <f t="shared" si="27"/>
        <v>0</v>
      </c>
      <c r="AP45">
        <f t="shared" si="27"/>
        <v>-8.3271581900815406E-2</v>
      </c>
      <c r="AQ45">
        <f t="shared" si="27"/>
        <v>-122.92142231651779</v>
      </c>
      <c r="AR45">
        <f t="shared" si="27"/>
        <v>-123.00469389841862</v>
      </c>
      <c r="AS45">
        <f t="shared" si="27"/>
        <v>1.0470578625829154</v>
      </c>
      <c r="AT45">
        <f t="shared" si="27"/>
        <v>0.36385438891874333</v>
      </c>
      <c r="AU45">
        <f t="shared" si="23"/>
        <v>-121.59378164691695</v>
      </c>
      <c r="AW45">
        <v>42</v>
      </c>
      <c r="AX45">
        <f>IF(Z45&gt;0, (R45*SUMPRODUCT(K45:$K$98, X45:$X$98)-K45*$AZ$3)/Z45, 0)</f>
        <v>2492.3640720897433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0.14457818</v>
      </c>
      <c r="Q46" s="4">
        <f t="shared" si="21"/>
        <v>50</v>
      </c>
      <c r="R46">
        <f t="shared" si="0"/>
        <v>500000</v>
      </c>
      <c r="S46">
        <f t="shared" si="1"/>
        <v>2288.5598558030747</v>
      </c>
      <c r="U46">
        <f t="shared" si="13"/>
        <v>0.14457818</v>
      </c>
      <c r="V46">
        <f t="shared" si="14"/>
        <v>0.01</v>
      </c>
      <c r="W46">
        <f t="shared" si="15"/>
        <v>0.19439440578399292</v>
      </c>
      <c r="X46">
        <f t="shared" si="16"/>
        <v>2.8105189390431169E-2</v>
      </c>
      <c r="Y46">
        <f t="shared" si="17"/>
        <v>1.9439440578399292E-3</v>
      </c>
      <c r="Z46">
        <f t="shared" si="18"/>
        <v>0.16434527233572183</v>
      </c>
      <c r="AB46">
        <f t="shared" si="19"/>
        <v>484.50163279125854</v>
      </c>
      <c r="AC46">
        <f t="shared" si="2"/>
        <v>376.11399275855661</v>
      </c>
      <c r="AE46">
        <f t="shared" si="3"/>
        <v>0</v>
      </c>
      <c r="AF46">
        <f t="shared" si="24"/>
        <v>0</v>
      </c>
      <c r="AG46">
        <f t="shared" si="24"/>
        <v>-8.2172636167860915</v>
      </c>
      <c r="AH46">
        <f t="shared" si="5"/>
        <v>-14052.594695215585</v>
      </c>
      <c r="AI46">
        <f t="shared" si="25"/>
        <v>-14060.81195883237</v>
      </c>
      <c r="AJ46">
        <f t="shared" si="7"/>
        <v>108.38764003270194</v>
      </c>
      <c r="AK46">
        <f t="shared" si="22"/>
        <v>33.915114295388101</v>
      </c>
      <c r="AL46">
        <f t="shared" si="26"/>
        <v>-13918.509204504278</v>
      </c>
      <c r="AN46">
        <f t="shared" si="27"/>
        <v>0</v>
      </c>
      <c r="AO46">
        <f t="shared" si="27"/>
        <v>0</v>
      </c>
      <c r="AP46">
        <f t="shared" si="27"/>
        <v>-6.2856796718630731E-2</v>
      </c>
      <c r="AQ46">
        <f t="shared" si="27"/>
        <v>-107.49333711554314</v>
      </c>
      <c r="AR46">
        <f t="shared" si="27"/>
        <v>-107.55619391226176</v>
      </c>
      <c r="AS46">
        <f t="shared" si="27"/>
        <v>0.82909593437289619</v>
      </c>
      <c r="AT46">
        <f t="shared" si="27"/>
        <v>0.25942887369458861</v>
      </c>
      <c r="AU46">
        <f t="shared" si="23"/>
        <v>-106.46766910419427</v>
      </c>
      <c r="AW46">
        <v>43</v>
      </c>
      <c r="AX46">
        <f>IF(Z46&gt;0, (R46*SUMPRODUCT(K46:$K$98, X46:$X$98)-K46*$AZ$3)/Z46, 0)</f>
        <v>2288.5598558030747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0.16385111999999999</v>
      </c>
      <c r="Q47" s="4">
        <f t="shared" si="21"/>
        <v>50</v>
      </c>
      <c r="R47">
        <f t="shared" si="0"/>
        <v>500000</v>
      </c>
      <c r="S47">
        <f t="shared" si="1"/>
        <v>2074.0196693751777</v>
      </c>
      <c r="U47">
        <f t="shared" si="13"/>
        <v>0.16385111999999999</v>
      </c>
      <c r="V47">
        <f t="shared" si="14"/>
        <v>0.01</v>
      </c>
      <c r="W47">
        <f t="shared" si="15"/>
        <v>0.16434527233572183</v>
      </c>
      <c r="X47">
        <f t="shared" si="16"/>
        <v>2.6928156938913036E-2</v>
      </c>
      <c r="Y47">
        <f t="shared" si="17"/>
        <v>1.6434527233572182E-3</v>
      </c>
      <c r="Z47">
        <f t="shared" si="18"/>
        <v>0.13577366267345156</v>
      </c>
      <c r="AB47">
        <f t="shared" si="19"/>
        <v>376.11399275855661</v>
      </c>
      <c r="AC47">
        <f t="shared" si="2"/>
        <v>281.59724696784889</v>
      </c>
      <c r="AE47">
        <f t="shared" si="3"/>
        <v>0</v>
      </c>
      <c r="AF47">
        <f t="shared" si="24"/>
        <v>0</v>
      </c>
      <c r="AG47">
        <f t="shared" si="24"/>
        <v>-6.7886831336725777</v>
      </c>
      <c r="AH47">
        <f t="shared" si="5"/>
        <v>-13464.078469456517</v>
      </c>
      <c r="AI47">
        <f t="shared" si="25"/>
        <v>-13470.86715259019</v>
      </c>
      <c r="AJ47">
        <f t="shared" si="7"/>
        <v>94.516745790707716</v>
      </c>
      <c r="AK47">
        <f t="shared" si="22"/>
        <v>26.327979493098965</v>
      </c>
      <c r="AL47">
        <f t="shared" si="26"/>
        <v>-13350.022427306383</v>
      </c>
      <c r="AN47">
        <f t="shared" si="27"/>
        <v>0</v>
      </c>
      <c r="AO47">
        <f t="shared" si="27"/>
        <v>0</v>
      </c>
      <c r="AP47">
        <f t="shared" si="27"/>
        <v>-4.636524304418254E-2</v>
      </c>
      <c r="AQ47">
        <f t="shared" si="27"/>
        <v>-91.95675483892829</v>
      </c>
      <c r="AR47">
        <f t="shared" si="27"/>
        <v>-92.003120081972469</v>
      </c>
      <c r="AS47">
        <f t="shared" si="27"/>
        <v>0.64552900820996562</v>
      </c>
      <c r="AT47">
        <f t="shared" si="27"/>
        <v>0.17981442704329093</v>
      </c>
      <c r="AU47">
        <f t="shared" si="23"/>
        <v>-91.177776646719209</v>
      </c>
      <c r="AW47">
        <v>44</v>
      </c>
      <c r="AX47">
        <f>IF(Z47&gt;0, (R47*SUMPRODUCT(K47:$K$98, X47:$X$98)-K47*$AZ$3)/Z47, 0)</f>
        <v>2074.0196693751777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0.185300933</v>
      </c>
      <c r="Q48" s="4">
        <f t="shared" si="21"/>
        <v>50</v>
      </c>
      <c r="R48">
        <f t="shared" si="0"/>
        <v>500000</v>
      </c>
      <c r="S48">
        <f t="shared" si="1"/>
        <v>1841.7753140354646</v>
      </c>
      <c r="U48">
        <f t="shared" si="13"/>
        <v>0.185300933</v>
      </c>
      <c r="V48">
        <f t="shared" si="14"/>
        <v>0.01</v>
      </c>
      <c r="W48">
        <f t="shared" si="15"/>
        <v>0.13577366267345156</v>
      </c>
      <c r="X48">
        <f t="shared" si="16"/>
        <v>2.5158986370217847E-2</v>
      </c>
      <c r="Y48">
        <f t="shared" si="17"/>
        <v>1.3577366267345156E-3</v>
      </c>
      <c r="Z48">
        <f t="shared" si="18"/>
        <v>0.1092569396764992</v>
      </c>
      <c r="AB48">
        <f t="shared" si="19"/>
        <v>281.59724696784889</v>
      </c>
      <c r="AC48">
        <f t="shared" si="2"/>
        <v>201.22673438323812</v>
      </c>
      <c r="AE48">
        <f t="shared" si="3"/>
        <v>0</v>
      </c>
      <c r="AF48">
        <f t="shared" si="24"/>
        <v>0</v>
      </c>
      <c r="AG48">
        <f t="shared" si="24"/>
        <v>-5.46284698382496</v>
      </c>
      <c r="AH48">
        <f t="shared" si="5"/>
        <v>-12579.493185108924</v>
      </c>
      <c r="AI48">
        <f t="shared" si="25"/>
        <v>-12584.956032092749</v>
      </c>
      <c r="AJ48">
        <f t="shared" si="7"/>
        <v>80.370512584610765</v>
      </c>
      <c r="AK48">
        <f t="shared" si="22"/>
        <v>19.711807287749423</v>
      </c>
      <c r="AL48">
        <f t="shared" si="26"/>
        <v>-12484.873712220389</v>
      </c>
      <c r="AN48">
        <f t="shared" si="27"/>
        <v>0</v>
      </c>
      <c r="AO48">
        <f t="shared" si="27"/>
        <v>0</v>
      </c>
      <c r="AP48">
        <f t="shared" si="27"/>
        <v>-3.3312560552573152E-2</v>
      </c>
      <c r="AQ48">
        <f t="shared" si="27"/>
        <v>-76.710024954096284</v>
      </c>
      <c r="AR48">
        <f t="shared" si="27"/>
        <v>-76.743337514648857</v>
      </c>
      <c r="AS48">
        <f t="shared" si="27"/>
        <v>0.49010114598552623</v>
      </c>
      <c r="AT48">
        <f t="shared" si="27"/>
        <v>0.12020303256124402</v>
      </c>
      <c r="AU48">
        <f t="shared" si="23"/>
        <v>-76.133033336102088</v>
      </c>
      <c r="AW48">
        <v>45</v>
      </c>
      <c r="AX48">
        <f>IF(Z48&gt;0, (R48*SUMPRODUCT(K48:$K$98, X48:$X$98)-K48*$AZ$3)/Z48, 0)</f>
        <v>1841.7753140354646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0.20871278500000001</v>
      </c>
      <c r="Q49" s="4">
        <f t="shared" si="21"/>
        <v>50</v>
      </c>
      <c r="R49">
        <f t="shared" si="0"/>
        <v>500000</v>
      </c>
      <c r="S49">
        <f t="shared" si="1"/>
        <v>1579.8958470677253</v>
      </c>
      <c r="U49">
        <f t="shared" si="13"/>
        <v>0.20871278500000001</v>
      </c>
      <c r="V49">
        <f t="shared" si="14"/>
        <v>0.01</v>
      </c>
      <c r="W49">
        <f t="shared" si="15"/>
        <v>0.1092569396764992</v>
      </c>
      <c r="X49">
        <f t="shared" si="16"/>
        <v>2.2803320160459148E-2</v>
      </c>
      <c r="Y49">
        <f t="shared" si="17"/>
        <v>1.092569396764992E-3</v>
      </c>
      <c r="Z49">
        <f t="shared" si="18"/>
        <v>8.5361050119275056E-2</v>
      </c>
      <c r="AB49">
        <f t="shared" si="19"/>
        <v>201.22673438323812</v>
      </c>
      <c r="AC49">
        <f t="shared" si="2"/>
        <v>134.86156858478262</v>
      </c>
      <c r="AE49">
        <f t="shared" si="3"/>
        <v>0</v>
      </c>
      <c r="AF49">
        <f t="shared" si="24"/>
        <v>0</v>
      </c>
      <c r="AG49">
        <f t="shared" si="24"/>
        <v>-4.2680525059637526</v>
      </c>
      <c r="AH49">
        <f t="shared" si="5"/>
        <v>-11401.660080229574</v>
      </c>
      <c r="AI49">
        <f t="shared" si="25"/>
        <v>-11405.928132735538</v>
      </c>
      <c r="AJ49">
        <f t="shared" si="7"/>
        <v>66.365165798455507</v>
      </c>
      <c r="AK49">
        <f t="shared" si="22"/>
        <v>14.085871406826669</v>
      </c>
      <c r="AL49">
        <f t="shared" si="26"/>
        <v>-11325.477095530256</v>
      </c>
      <c r="AN49">
        <f t="shared" si="27"/>
        <v>0</v>
      </c>
      <c r="AO49">
        <f t="shared" si="27"/>
        <v>0</v>
      </c>
      <c r="AP49">
        <f t="shared" si="27"/>
        <v>-2.323810505235601E-2</v>
      </c>
      <c r="AQ49">
        <f t="shared" si="27"/>
        <v>-62.078190075077508</v>
      </c>
      <c r="AR49">
        <f t="shared" si="27"/>
        <v>-62.101428180129865</v>
      </c>
      <c r="AS49">
        <f t="shared" si="27"/>
        <v>0.36133592369977063</v>
      </c>
      <c r="AT49">
        <f t="shared" si="27"/>
        <v>7.6692814591301048E-2</v>
      </c>
      <c r="AU49">
        <f t="shared" si="23"/>
        <v>-61.663399441838791</v>
      </c>
      <c r="AW49">
        <v>46</v>
      </c>
      <c r="AX49">
        <f>IF(Z49&gt;0, (R49*SUMPRODUCT(K49:$K$98, X49:$X$98)-K49*$AZ$3)/Z49, 0)</f>
        <v>1579.8958470677253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0.23444695300000001</v>
      </c>
      <c r="Q50" s="4">
        <f t="shared" si="21"/>
        <v>50</v>
      </c>
      <c r="R50">
        <f t="shared" si="0"/>
        <v>500000</v>
      </c>
      <c r="S50">
        <f t="shared" si="1"/>
        <v>1271.7282319641015</v>
      </c>
      <c r="U50">
        <f t="shared" si="13"/>
        <v>0.23444695300000001</v>
      </c>
      <c r="V50">
        <f t="shared" si="14"/>
        <v>0.01</v>
      </c>
      <c r="W50">
        <f t="shared" si="15"/>
        <v>8.5361050119275056E-2</v>
      </c>
      <c r="X50">
        <f t="shared" si="16"/>
        <v>2.0012638105344326E-2</v>
      </c>
      <c r="Y50">
        <f t="shared" si="17"/>
        <v>8.5361050119275059E-4</v>
      </c>
      <c r="Z50">
        <f t="shared" si="18"/>
        <v>6.4494801512737981E-2</v>
      </c>
      <c r="AB50">
        <f t="shared" si="19"/>
        <v>134.86156858478262</v>
      </c>
      <c r="AC50">
        <f t="shared" si="2"/>
        <v>82.019859898669935</v>
      </c>
      <c r="AE50">
        <f t="shared" si="3"/>
        <v>0</v>
      </c>
      <c r="AF50">
        <f t="shared" si="24"/>
        <v>0</v>
      </c>
      <c r="AG50">
        <f t="shared" si="24"/>
        <v>-3.2247400756368991</v>
      </c>
      <c r="AH50">
        <f t="shared" si="5"/>
        <v>-10006.319052672163</v>
      </c>
      <c r="AI50">
        <f t="shared" si="25"/>
        <v>-10009.5437927478</v>
      </c>
      <c r="AJ50">
        <f t="shared" si="7"/>
        <v>52.841708686112682</v>
      </c>
      <c r="AK50">
        <f t="shared" si="22"/>
        <v>9.4403098009347843</v>
      </c>
      <c r="AL50">
        <f t="shared" si="26"/>
        <v>-9947.2617742607526</v>
      </c>
      <c r="AN50">
        <f t="shared" si="27"/>
        <v>0</v>
      </c>
      <c r="AO50">
        <f t="shared" si="27"/>
        <v>0</v>
      </c>
      <c r="AP50">
        <f t="shared" si="27"/>
        <v>-1.5676447391797927E-2</v>
      </c>
      <c r="AQ50">
        <f t="shared" si="27"/>
        <v>-48.643776098381899</v>
      </c>
      <c r="AR50">
        <f t="shared" si="27"/>
        <v>-48.659452545773696</v>
      </c>
      <c r="AS50">
        <f t="shared" si="27"/>
        <v>0.25687970096223972</v>
      </c>
      <c r="AT50">
        <f t="shared" si="27"/>
        <v>4.5892232082425988E-2</v>
      </c>
      <c r="AU50">
        <f t="shared" si="23"/>
        <v>-48.356680612729036</v>
      </c>
      <c r="AW50">
        <v>47</v>
      </c>
      <c r="AX50">
        <f>IF(Z50&gt;0, (R50*SUMPRODUCT(K50:$K$98, X50:$X$98)-K50*$AZ$3)/Z50, 0)</f>
        <v>1271.7282319641015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0.26339700100000002</v>
      </c>
      <c r="Q51" s="4">
        <f t="shared" si="21"/>
        <v>50</v>
      </c>
      <c r="R51">
        <f t="shared" si="0"/>
        <v>500000</v>
      </c>
      <c r="S51">
        <f t="shared" si="1"/>
        <v>888.20022566805642</v>
      </c>
      <c r="U51">
        <f t="shared" si="13"/>
        <v>0.26339700100000002</v>
      </c>
      <c r="V51">
        <f t="shared" si="14"/>
        <v>0.01</v>
      </c>
      <c r="W51">
        <f t="shared" si="15"/>
        <v>6.4494801512737981E-2</v>
      </c>
      <c r="X51">
        <f t="shared" si="16"/>
        <v>1.6987737298545448E-2</v>
      </c>
      <c r="Y51">
        <f t="shared" si="17"/>
        <v>6.4494801512737982E-4</v>
      </c>
      <c r="Z51">
        <f t="shared" si="18"/>
        <v>4.6862116199065156E-2</v>
      </c>
      <c r="AB51">
        <f t="shared" si="19"/>
        <v>82.019859898669935</v>
      </c>
      <c r="AC51">
        <f t="shared" si="2"/>
        <v>41.622942183292352</v>
      </c>
      <c r="AE51">
        <f t="shared" si="3"/>
        <v>0</v>
      </c>
      <c r="AF51">
        <f t="shared" si="24"/>
        <v>0</v>
      </c>
      <c r="AG51">
        <f t="shared" si="24"/>
        <v>-2.3431058099532578</v>
      </c>
      <c r="AH51">
        <f t="shared" si="5"/>
        <v>-8493.8686492727247</v>
      </c>
      <c r="AI51">
        <f t="shared" si="25"/>
        <v>-8496.2117550826788</v>
      </c>
      <c r="AJ51">
        <f t="shared" si="7"/>
        <v>40.396917715377583</v>
      </c>
      <c r="AK51">
        <f t="shared" si="22"/>
        <v>5.7413901929068958</v>
      </c>
      <c r="AL51">
        <f t="shared" si="26"/>
        <v>-8450.0734471743945</v>
      </c>
      <c r="AN51">
        <f t="shared" si="27"/>
        <v>0</v>
      </c>
      <c r="AO51">
        <f t="shared" si="27"/>
        <v>0</v>
      </c>
      <c r="AP51">
        <f t="shared" si="27"/>
        <v>-1.0170137221916163E-2</v>
      </c>
      <c r="AQ51">
        <f t="shared" si="27"/>
        <v>-36.86722526190934</v>
      </c>
      <c r="AR51">
        <f t="shared" si="27"/>
        <v>-36.87739539913126</v>
      </c>
      <c r="AS51">
        <f t="shared" si="27"/>
        <v>0.17534086372140481</v>
      </c>
      <c r="AT51">
        <f t="shared" si="27"/>
        <v>2.4920225906311787E-2</v>
      </c>
      <c r="AU51">
        <f t="shared" si="23"/>
        <v>-36.677134309503543</v>
      </c>
      <c r="AW51">
        <v>48</v>
      </c>
      <c r="AX51">
        <f>IF(Z51&gt;0, (R51*SUMPRODUCT(K51:$K$98, X51:$X$98)-K51*$AZ$3)/Z51, 0)</f>
        <v>888.20022566805642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0.29593128600000002</v>
      </c>
      <c r="Q52" s="4">
        <f t="shared" si="21"/>
        <v>50</v>
      </c>
      <c r="R52">
        <f t="shared" si="0"/>
        <v>500000</v>
      </c>
      <c r="S52">
        <f t="shared" si="1"/>
        <v>372.59911858834062</v>
      </c>
      <c r="U52">
        <f t="shared" si="13"/>
        <v>0.29593128600000002</v>
      </c>
      <c r="V52">
        <f t="shared" si="14"/>
        <v>0.01</v>
      </c>
      <c r="W52">
        <f t="shared" si="15"/>
        <v>4.6862116199065156E-2</v>
      </c>
      <c r="X52">
        <f t="shared" si="16"/>
        <v>1.3867966311470784E-2</v>
      </c>
      <c r="Y52">
        <f t="shared" si="17"/>
        <v>4.6862116199065159E-4</v>
      </c>
      <c r="Z52">
        <f t="shared" si="18"/>
        <v>3.2525528725603721E-2</v>
      </c>
      <c r="AB52">
        <f t="shared" si="19"/>
        <v>41.622942183292352</v>
      </c>
      <c r="AC52">
        <f t="shared" si="2"/>
        <v>12.118983334779701</v>
      </c>
      <c r="AE52">
        <f t="shared" si="3"/>
        <v>0</v>
      </c>
      <c r="AF52">
        <f t="shared" si="24"/>
        <v>0</v>
      </c>
      <c r="AG52">
        <f t="shared" si="24"/>
        <v>-1.626276436280186</v>
      </c>
      <c r="AH52">
        <f t="shared" si="5"/>
        <v>-6933.9831557353918</v>
      </c>
      <c r="AI52">
        <f t="shared" si="25"/>
        <v>-6935.6094321716719</v>
      </c>
      <c r="AJ52">
        <f t="shared" si="7"/>
        <v>29.503958848512653</v>
      </c>
      <c r="AK52">
        <f t="shared" si="22"/>
        <v>2.9136059528304648</v>
      </c>
      <c r="AL52">
        <f t="shared" si="26"/>
        <v>-6903.1918673703294</v>
      </c>
      <c r="AN52">
        <f t="shared" si="27"/>
        <v>0</v>
      </c>
      <c r="AO52">
        <f t="shared" si="27"/>
        <v>0</v>
      </c>
      <c r="AP52">
        <f t="shared" si="27"/>
        <v>-6.3024768418025743E-3</v>
      </c>
      <c r="AQ52">
        <f t="shared" si="27"/>
        <v>-26.871980239983188</v>
      </c>
      <c r="AR52">
        <f t="shared" si="27"/>
        <v>-26.878282716824991</v>
      </c>
      <c r="AS52">
        <f t="shared" si="27"/>
        <v>0.11433973538322284</v>
      </c>
      <c r="AT52">
        <f t="shared" si="27"/>
        <v>1.1291397719476294E-2</v>
      </c>
      <c r="AU52">
        <f t="shared" si="23"/>
        <v>-26.752651583722294</v>
      </c>
      <c r="AW52">
        <v>49</v>
      </c>
      <c r="AX52">
        <f>IF(Z52&gt;0, (R52*SUMPRODUCT(K52:$K$98, X52:$X$98)-K52*$AZ$3)/Z52, 0)</f>
        <v>372.59911858834062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0.33262349499999999</v>
      </c>
      <c r="Q53" s="4">
        <f t="shared" si="21"/>
        <v>50</v>
      </c>
      <c r="R53">
        <f t="shared" si="0"/>
        <v>500000</v>
      </c>
      <c r="S53">
        <f t="shared" si="1"/>
        <v>-382.51034100657853</v>
      </c>
      <c r="U53">
        <f t="shared" si="13"/>
        <v>0.33262349499999999</v>
      </c>
      <c r="V53">
        <f t="shared" si="14"/>
        <v>0.01</v>
      </c>
      <c r="W53">
        <f t="shared" si="15"/>
        <v>3.2525528725603721E-2</v>
      </c>
      <c r="X53">
        <f t="shared" si="16"/>
        <v>1.0818755041433205E-2</v>
      </c>
      <c r="Y53">
        <f t="shared" si="17"/>
        <v>3.252552872560372E-4</v>
      </c>
      <c r="Z53">
        <f t="shared" si="18"/>
        <v>2.1381518396914479E-2</v>
      </c>
      <c r="AB53">
        <f t="shared" si="19"/>
        <v>12.118983334779701</v>
      </c>
      <c r="AC53">
        <f t="shared" si="2"/>
        <v>-8.1786518932421899</v>
      </c>
      <c r="AE53">
        <f t="shared" si="3"/>
        <v>0</v>
      </c>
      <c r="AF53">
        <f t="shared" si="24"/>
        <v>0</v>
      </c>
      <c r="AG53">
        <f t="shared" si="24"/>
        <v>-1.069075919845724</v>
      </c>
      <c r="AH53">
        <f t="shared" si="5"/>
        <v>-5409.3775207166027</v>
      </c>
      <c r="AI53">
        <f t="shared" si="25"/>
        <v>-5410.4465966364487</v>
      </c>
      <c r="AJ53">
        <f t="shared" si="7"/>
        <v>20.297635228021889</v>
      </c>
      <c r="AK53">
        <f t="shared" si="22"/>
        <v>0.8483288334345791</v>
      </c>
      <c r="AL53">
        <f t="shared" si="26"/>
        <v>-5389.3006325749921</v>
      </c>
      <c r="AN53">
        <f t="shared" si="27"/>
        <v>0</v>
      </c>
      <c r="AO53">
        <f t="shared" si="27"/>
        <v>0</v>
      </c>
      <c r="AP53">
        <f t="shared" si="27"/>
        <v>-3.6991966063460841E-3</v>
      </c>
      <c r="AQ53">
        <f t="shared" si="27"/>
        <v>-18.717427448901198</v>
      </c>
      <c r="AR53">
        <f t="shared" si="27"/>
        <v>-18.721126645507546</v>
      </c>
      <c r="AS53">
        <f t="shared" si="27"/>
        <v>7.0233499752931153E-2</v>
      </c>
      <c r="AT53">
        <f t="shared" si="27"/>
        <v>2.9353716452238349E-3</v>
      </c>
      <c r="AU53">
        <f t="shared" si="23"/>
        <v>-18.64795777410939</v>
      </c>
      <c r="AW53">
        <v>50</v>
      </c>
      <c r="AX53">
        <f>IF(Z53&gt;0, (R53*SUMPRODUCT(K53:$K$98, X53:$X$98)-K53*$AZ$3)/Z53, 0)</f>
        <v>-382.51034100657853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0.37225971299999999</v>
      </c>
      <c r="Q54" s="4">
        <f t="shared" si="21"/>
        <v>50</v>
      </c>
      <c r="R54">
        <f t="shared" si="0"/>
        <v>500000</v>
      </c>
      <c r="S54">
        <f t="shared" si="1"/>
        <v>-1591.8965601750044</v>
      </c>
      <c r="U54">
        <f t="shared" si="13"/>
        <v>0.37225971299999999</v>
      </c>
      <c r="V54">
        <f t="shared" si="14"/>
        <v>0.01</v>
      </c>
      <c r="W54">
        <f t="shared" si="15"/>
        <v>2.1381518396914479E-2</v>
      </c>
      <c r="X54">
        <f t="shared" si="16"/>
        <v>7.9594779019396041E-3</v>
      </c>
      <c r="Y54">
        <f t="shared" si="17"/>
        <v>2.1381518396914481E-4</v>
      </c>
      <c r="Z54">
        <f t="shared" si="18"/>
        <v>1.320822531100573E-2</v>
      </c>
      <c r="AB54">
        <f t="shared" si="19"/>
        <v>-8.1786518932421899</v>
      </c>
      <c r="AC54">
        <f t="shared" si="2"/>
        <v>-21.026128438606449</v>
      </c>
      <c r="AE54">
        <f t="shared" si="3"/>
        <v>0</v>
      </c>
      <c r="AF54">
        <f t="shared" si="24"/>
        <v>0</v>
      </c>
      <c r="AG54">
        <f t="shared" si="24"/>
        <v>-0.66041126555028651</v>
      </c>
      <c r="AH54">
        <f t="shared" si="5"/>
        <v>-3979.7389509698019</v>
      </c>
      <c r="AI54">
        <f t="shared" si="25"/>
        <v>-3980.3993622353523</v>
      </c>
      <c r="AJ54">
        <f t="shared" si="7"/>
        <v>12.847476545364259</v>
      </c>
      <c r="AK54">
        <f t="shared" si="22"/>
        <v>-0.5725056325269533</v>
      </c>
      <c r="AL54">
        <f t="shared" si="26"/>
        <v>-3968.1243913225148</v>
      </c>
      <c r="AN54">
        <f t="shared" si="27"/>
        <v>0</v>
      </c>
      <c r="AO54">
        <f t="shared" si="27"/>
        <v>0</v>
      </c>
      <c r="AP54">
        <f t="shared" si="27"/>
        <v>-2.0403060475657638E-3</v>
      </c>
      <c r="AQ54">
        <f t="shared" si="27"/>
        <v>-12.295195241151491</v>
      </c>
      <c r="AR54">
        <f t="shared" si="27"/>
        <v>-12.297235547199056</v>
      </c>
      <c r="AS54">
        <f t="shared" si="27"/>
        <v>3.9691606516772927E-2</v>
      </c>
      <c r="AT54">
        <f t="shared" si="27"/>
        <v>-1.7687261941797732E-3</v>
      </c>
      <c r="AU54">
        <f t="shared" si="23"/>
        <v>-12.259312666876463</v>
      </c>
      <c r="AW54">
        <v>51</v>
      </c>
      <c r="AX54">
        <f>IF(Z54&gt;0, (R54*SUMPRODUCT(K54:$K$98, X54:$X$98)-K54*$AZ$3)/Z54, 0)</f>
        <v>-1591.8965601750044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0.41367450300000003</v>
      </c>
      <c r="Q55" s="4">
        <f t="shared" si="21"/>
        <v>50</v>
      </c>
      <c r="R55">
        <f t="shared" si="0"/>
        <v>500000</v>
      </c>
      <c r="S55">
        <f t="shared" si="1"/>
        <v>-3688.8362809966379</v>
      </c>
      <c r="U55">
        <f t="shared" si="13"/>
        <v>0.41367450300000003</v>
      </c>
      <c r="V55">
        <f t="shared" si="14"/>
        <v>0.01</v>
      </c>
      <c r="W55">
        <f t="shared" si="15"/>
        <v>1.320822531100573E-2</v>
      </c>
      <c r="X55">
        <f t="shared" si="16"/>
        <v>5.4639060410423164E-3</v>
      </c>
      <c r="Y55">
        <f t="shared" si="17"/>
        <v>1.320822531100573E-4</v>
      </c>
      <c r="Z55">
        <f t="shared" si="18"/>
        <v>7.6122370168533564E-3</v>
      </c>
      <c r="AB55">
        <f t="shared" si="19"/>
        <v>-21.026128438606449</v>
      </c>
      <c r="AC55">
        <f t="shared" si="2"/>
        <v>-28.080296087314277</v>
      </c>
      <c r="AE55">
        <f t="shared" si="3"/>
        <v>0</v>
      </c>
      <c r="AF55">
        <f t="shared" si="24"/>
        <v>0</v>
      </c>
      <c r="AG55">
        <f t="shared" si="24"/>
        <v>-0.3806118508426678</v>
      </c>
      <c r="AH55">
        <f t="shared" si="5"/>
        <v>-2731.9530205211581</v>
      </c>
      <c r="AI55">
        <f t="shared" si="25"/>
        <v>-2732.3336323720009</v>
      </c>
      <c r="AJ55">
        <f t="shared" si="7"/>
        <v>7.0541676487078284</v>
      </c>
      <c r="AK55">
        <f t="shared" si="22"/>
        <v>-1.4718289907024515</v>
      </c>
      <c r="AL55">
        <f t="shared" si="26"/>
        <v>-2726.7512937139954</v>
      </c>
      <c r="AN55">
        <f t="shared" si="27"/>
        <v>0</v>
      </c>
      <c r="AO55">
        <f t="shared" si="27"/>
        <v>0</v>
      </c>
      <c r="AP55">
        <f t="shared" si="27"/>
        <v>-1.0498932115137896E-3</v>
      </c>
      <c r="AQ55">
        <f t="shared" si="27"/>
        <v>-7.5359159838809084</v>
      </c>
      <c r="AR55">
        <f t="shared" si="27"/>
        <v>-7.536965877092423</v>
      </c>
      <c r="AS55">
        <f t="shared" si="27"/>
        <v>1.9458465917079348E-2</v>
      </c>
      <c r="AT55">
        <f t="shared" si="27"/>
        <v>-4.0599452235302478E-3</v>
      </c>
      <c r="AU55">
        <f t="shared" si="23"/>
        <v>-7.5215673563988732</v>
      </c>
      <c r="AW55">
        <v>52</v>
      </c>
      <c r="AX55">
        <f>IF(Z55&gt;0, (R55*SUMPRODUCT(K55:$K$98, X55:$X$98)-K55*$AZ$3)/Z55, 0)</f>
        <v>-3688.8362809966379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0.42102545200000002</v>
      </c>
      <c r="Q56" s="4">
        <f t="shared" si="21"/>
        <v>50</v>
      </c>
      <c r="R56">
        <f t="shared" si="0"/>
        <v>500000</v>
      </c>
      <c r="S56">
        <f t="shared" si="1"/>
        <v>-7142.8111720606867</v>
      </c>
      <c r="U56">
        <f t="shared" si="13"/>
        <v>0.42102545200000002</v>
      </c>
      <c r="V56">
        <f t="shared" si="14"/>
        <v>0.01</v>
      </c>
      <c r="W56">
        <f t="shared" si="15"/>
        <v>7.6122370168533564E-3</v>
      </c>
      <c r="X56">
        <f t="shared" si="16"/>
        <v>3.204945530751816E-3</v>
      </c>
      <c r="Y56">
        <f t="shared" si="17"/>
        <v>7.6122370168533562E-5</v>
      </c>
      <c r="Z56">
        <f t="shared" si="18"/>
        <v>4.3311691159330064E-3</v>
      </c>
      <c r="AB56">
        <f t="shared" si="19"/>
        <v>-28.080296087314277</v>
      </c>
      <c r="AC56">
        <f t="shared" si="2"/>
        <v>-30.936723149370486</v>
      </c>
      <c r="AE56">
        <f t="shared" si="3"/>
        <v>0</v>
      </c>
      <c r="AF56">
        <f t="shared" si="24"/>
        <v>0</v>
      </c>
      <c r="AG56">
        <f t="shared" si="24"/>
        <v>-0.21655845579665031</v>
      </c>
      <c r="AH56">
        <f t="shared" si="5"/>
        <v>-1602.472765375908</v>
      </c>
      <c r="AI56">
        <f t="shared" si="25"/>
        <v>-1602.6893238317048</v>
      </c>
      <c r="AJ56">
        <f t="shared" si="7"/>
        <v>2.8564270620562091</v>
      </c>
      <c r="AK56">
        <f t="shared" si="22"/>
        <v>-1.9656207261119996</v>
      </c>
      <c r="AL56">
        <f t="shared" si="26"/>
        <v>-1601.7985174957607</v>
      </c>
      <c r="AN56">
        <f t="shared" si="27"/>
        <v>0</v>
      </c>
      <c r="AO56">
        <f t="shared" si="27"/>
        <v>0</v>
      </c>
      <c r="AP56">
        <f t="shared" si="27"/>
        <v>-5.3335938881189887E-4</v>
      </c>
      <c r="AQ56">
        <f t="shared" si="27"/>
        <v>-3.9467121779404009</v>
      </c>
      <c r="AR56">
        <f t="shared" si="27"/>
        <v>-3.9472455373292128</v>
      </c>
      <c r="AS56">
        <f t="shared" si="27"/>
        <v>7.0350621332221051E-3</v>
      </c>
      <c r="AT56">
        <f t="shared" si="27"/>
        <v>-4.8411052122551805E-3</v>
      </c>
      <c r="AU56">
        <f t="shared" si="23"/>
        <v>-3.9450515804082462</v>
      </c>
      <c r="AW56">
        <v>53</v>
      </c>
      <c r="AX56">
        <f>IF(Z56&gt;0, (R56*SUMPRODUCT(K56:$K$98, X56:$X$98)-K56*$AZ$3)/Z56, 0)</f>
        <v>-7142.8111720606867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0.42896583300000002</v>
      </c>
      <c r="Q57" s="4">
        <f t="shared" si="21"/>
        <v>50</v>
      </c>
      <c r="R57">
        <f t="shared" si="0"/>
        <v>500000</v>
      </c>
      <c r="S57">
        <f t="shared" si="1"/>
        <v>-12636.278196997882</v>
      </c>
      <c r="U57">
        <f t="shared" si="13"/>
        <v>0.42896583300000002</v>
      </c>
      <c r="V57">
        <f t="shared" si="14"/>
        <v>0.01</v>
      </c>
      <c r="W57">
        <f t="shared" si="15"/>
        <v>4.3311691159330064E-3</v>
      </c>
      <c r="X57">
        <f t="shared" si="16"/>
        <v>1.8579235676800757E-3</v>
      </c>
      <c r="Y57">
        <f t="shared" si="17"/>
        <v>4.3311691159330065E-5</v>
      </c>
      <c r="Z57">
        <f t="shared" si="18"/>
        <v>2.4299338570936005E-3</v>
      </c>
      <c r="AB57">
        <f t="shared" si="19"/>
        <v>-30.936723149370486</v>
      </c>
      <c r="AC57">
        <f t="shared" si="2"/>
        <v>-30.705320218538834</v>
      </c>
      <c r="AE57">
        <f t="shared" si="3"/>
        <v>0</v>
      </c>
      <c r="AF57">
        <f t="shared" si="24"/>
        <v>0</v>
      </c>
      <c r="AG57">
        <f t="shared" si="24"/>
        <v>-0.12149669285468002</v>
      </c>
      <c r="AH57">
        <f t="shared" si="5"/>
        <v>-928.96178384003781</v>
      </c>
      <c r="AI57">
        <f t="shared" si="25"/>
        <v>-929.08328053289245</v>
      </c>
      <c r="AJ57">
        <f t="shared" si="7"/>
        <v>-0.23140293083165275</v>
      </c>
      <c r="AK57">
        <f t="shared" si="22"/>
        <v>-2.1655706204559344</v>
      </c>
      <c r="AL57">
        <f t="shared" si="26"/>
        <v>-931.48025408418005</v>
      </c>
      <c r="AN57">
        <f t="shared" si="27"/>
        <v>0</v>
      </c>
      <c r="AO57">
        <f t="shared" si="27"/>
        <v>0</v>
      </c>
      <c r="AP57">
        <f t="shared" si="27"/>
        <v>-2.67172178940815E-4</v>
      </c>
      <c r="AQ57">
        <f t="shared" si="27"/>
        <v>-2.0427942366970275</v>
      </c>
      <c r="AR57">
        <f t="shared" si="27"/>
        <v>-2.043061408875968</v>
      </c>
      <c r="AS57">
        <f t="shared" si="27"/>
        <v>-5.0885685684902079E-4</v>
      </c>
      <c r="AT57">
        <f t="shared" si="27"/>
        <v>-4.7621067514113649E-3</v>
      </c>
      <c r="AU57">
        <f t="shared" si="23"/>
        <v>-2.0483323724842286</v>
      </c>
      <c r="AW57">
        <v>54</v>
      </c>
      <c r="AX57">
        <f>IF(Z57&gt;0, (R57*SUMPRODUCT(K57:$K$98, X57:$X$98)-K57*$AZ$3)/Z57, 0)</f>
        <v>-12636.278196997882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0.43771532000000002</v>
      </c>
      <c r="Q58" s="4">
        <f t="shared" si="21"/>
        <v>50</v>
      </c>
      <c r="R58">
        <f t="shared" si="0"/>
        <v>500000</v>
      </c>
      <c r="S58">
        <f t="shared" si="1"/>
        <v>-21622.447803654763</v>
      </c>
      <c r="U58">
        <f t="shared" si="13"/>
        <v>0.43771532000000002</v>
      </c>
      <c r="V58">
        <f t="shared" si="14"/>
        <v>0.01</v>
      </c>
      <c r="W58">
        <f t="shared" si="15"/>
        <v>2.4299338570936005E-3</v>
      </c>
      <c r="X58">
        <f t="shared" si="16"/>
        <v>1.0636192758365596E-3</v>
      </c>
      <c r="Y58">
        <f t="shared" si="17"/>
        <v>2.4299338570936006E-5</v>
      </c>
      <c r="Z58">
        <f t="shared" si="18"/>
        <v>1.3420152426861049E-3</v>
      </c>
      <c r="AB58">
        <f t="shared" si="19"/>
        <v>-30.705320218538834</v>
      </c>
      <c r="AC58">
        <f t="shared" si="2"/>
        <v>-29.017654536689381</v>
      </c>
      <c r="AE58">
        <f t="shared" si="3"/>
        <v>0</v>
      </c>
      <c r="AF58">
        <f t="shared" si="24"/>
        <v>0</v>
      </c>
      <c r="AG58">
        <f t="shared" si="24"/>
        <v>-6.7100762134305242E-2</v>
      </c>
      <c r="AH58">
        <f t="shared" si="5"/>
        <v>-531.8096379182798</v>
      </c>
      <c r="AI58">
        <f t="shared" si="25"/>
        <v>-531.87673868041406</v>
      </c>
      <c r="AJ58">
        <f t="shared" si="7"/>
        <v>-1.6876656818494524</v>
      </c>
      <c r="AK58">
        <f t="shared" si="22"/>
        <v>-2.1493724152977185</v>
      </c>
      <c r="AL58">
        <f t="shared" si="26"/>
        <v>-535.71377677756129</v>
      </c>
      <c r="AN58">
        <f t="shared" si="27"/>
        <v>0</v>
      </c>
      <c r="AO58">
        <f t="shared" si="27"/>
        <v>0</v>
      </c>
      <c r="AP58">
        <f t="shared" si="27"/>
        <v>-1.31745626206456E-4</v>
      </c>
      <c r="AQ58">
        <f t="shared" si="27"/>
        <v>-1.044154962501572</v>
      </c>
      <c r="AR58">
        <f t="shared" si="27"/>
        <v>-1.0442867081277785</v>
      </c>
      <c r="AS58">
        <f t="shared" si="27"/>
        <v>-3.3135625440046837E-3</v>
      </c>
      <c r="AT58">
        <f t="shared" si="27"/>
        <v>-4.2200774744927958E-3</v>
      </c>
      <c r="AU58">
        <f t="shared" si="23"/>
        <v>-1.051820348146276</v>
      </c>
      <c r="AW58">
        <v>55</v>
      </c>
      <c r="AX58">
        <f>IF(Z58&gt;0, (R58*SUMPRODUCT(K58:$K$98, X58:$X$98)-K58*$AZ$3)/Z58, 0)</f>
        <v>-21622.447803654763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0.44739131599999998</v>
      </c>
      <c r="Q59" s="4">
        <f t="shared" si="21"/>
        <v>50</v>
      </c>
      <c r="R59">
        <f t="shared" si="0"/>
        <v>500000</v>
      </c>
      <c r="S59">
        <f t="shared" si="1"/>
        <v>-36708.927401588066</v>
      </c>
      <c r="U59">
        <f t="shared" si="13"/>
        <v>0.44739131599999998</v>
      </c>
      <c r="V59">
        <f t="shared" si="14"/>
        <v>0.01</v>
      </c>
      <c r="W59">
        <f t="shared" si="15"/>
        <v>1.3420152426861049E-3</v>
      </c>
      <c r="X59">
        <f t="shared" si="16"/>
        <v>6.0040596551739589E-4</v>
      </c>
      <c r="Y59">
        <f t="shared" si="17"/>
        <v>1.342015242686105E-5</v>
      </c>
      <c r="Z59">
        <f t="shared" si="18"/>
        <v>7.28189124741848E-4</v>
      </c>
      <c r="AB59">
        <f t="shared" si="19"/>
        <v>-29.017654536689381</v>
      </c>
      <c r="AC59">
        <f t="shared" si="2"/>
        <v>-26.731041714774452</v>
      </c>
      <c r="AE59">
        <f t="shared" si="3"/>
        <v>0</v>
      </c>
      <c r="AF59">
        <f t="shared" si="24"/>
        <v>0</v>
      </c>
      <c r="AG59">
        <f t="shared" si="24"/>
        <v>-3.6409456237092401E-2</v>
      </c>
      <c r="AH59">
        <f t="shared" si="5"/>
        <v>-300.20298275869794</v>
      </c>
      <c r="AI59">
        <f t="shared" si="25"/>
        <v>-300.23939221493504</v>
      </c>
      <c r="AJ59">
        <f t="shared" si="7"/>
        <v>-2.2866128219149289</v>
      </c>
      <c r="AK59">
        <f t="shared" si="22"/>
        <v>-2.0312358175682568</v>
      </c>
      <c r="AL59">
        <f t="shared" si="26"/>
        <v>-304.55724085441818</v>
      </c>
      <c r="AN59">
        <f t="shared" si="27"/>
        <v>0</v>
      </c>
      <c r="AO59">
        <f t="shared" si="27"/>
        <v>0</v>
      </c>
      <c r="AP59">
        <f t="shared" si="27"/>
        <v>-6.3827072195215176E-5</v>
      </c>
      <c r="AQ59">
        <f t="shared" si="27"/>
        <v>-0.5262665096942003</v>
      </c>
      <c r="AR59">
        <f t="shared" si="27"/>
        <v>-0.52633033676639551</v>
      </c>
      <c r="AS59">
        <f t="shared" si="27"/>
        <v>-4.0085136321861212E-3</v>
      </c>
      <c r="AT59">
        <f t="shared" si="27"/>
        <v>-3.5608286575111322E-3</v>
      </c>
      <c r="AU59">
        <f t="shared" si="23"/>
        <v>-0.5338996790560927</v>
      </c>
      <c r="AW59">
        <v>56</v>
      </c>
      <c r="AX59">
        <f>IF(Z59&gt;0, (R59*SUMPRODUCT(K59:$K$98, X59:$X$98)-K59*$AZ$3)/Z59, 0)</f>
        <v>-36708.927401588066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0.457001349</v>
      </c>
      <c r="Q60" s="4">
        <f t="shared" si="21"/>
        <v>50</v>
      </c>
      <c r="R60">
        <f t="shared" si="0"/>
        <v>500000</v>
      </c>
      <c r="S60">
        <f t="shared" si="1"/>
        <v>-62566.137642260554</v>
      </c>
      <c r="U60">
        <f t="shared" si="13"/>
        <v>0.457001349</v>
      </c>
      <c r="V60">
        <f t="shared" si="14"/>
        <v>0.01</v>
      </c>
      <c r="W60">
        <f t="shared" si="15"/>
        <v>7.28189124741848E-4</v>
      </c>
      <c r="X60">
        <f t="shared" si="16"/>
        <v>3.3278341233415382E-4</v>
      </c>
      <c r="Y60">
        <f t="shared" si="17"/>
        <v>7.2818912474184798E-6</v>
      </c>
      <c r="Z60">
        <f t="shared" si="18"/>
        <v>3.8812382116027572E-4</v>
      </c>
      <c r="AB60">
        <f t="shared" si="19"/>
        <v>-26.731041714774452</v>
      </c>
      <c r="AC60">
        <f t="shared" si="2"/>
        <v>-24.283408416953929</v>
      </c>
      <c r="AE60">
        <f t="shared" si="3"/>
        <v>0</v>
      </c>
      <c r="AF60">
        <f t="shared" si="24"/>
        <v>0</v>
      </c>
      <c r="AG60">
        <f t="shared" si="24"/>
        <v>-1.9406191058013784E-2</v>
      </c>
      <c r="AH60">
        <f t="shared" si="5"/>
        <v>-166.3917061670769</v>
      </c>
      <c r="AI60">
        <f t="shared" si="25"/>
        <v>-166.41111235813491</v>
      </c>
      <c r="AJ60">
        <f t="shared" si="7"/>
        <v>-2.4476332978205235</v>
      </c>
      <c r="AK60">
        <f t="shared" si="22"/>
        <v>-1.8711729200342118</v>
      </c>
      <c r="AL60">
        <f t="shared" si="26"/>
        <v>-170.72991857598964</v>
      </c>
      <c r="AN60">
        <f t="shared" si="27"/>
        <v>0</v>
      </c>
      <c r="AO60">
        <f t="shared" si="27"/>
        <v>0</v>
      </c>
      <c r="AP60">
        <f t="shared" si="27"/>
        <v>-3.037477087261544E-5</v>
      </c>
      <c r="AQ60">
        <f t="shared" si="27"/>
        <v>-0.26043801871369399</v>
      </c>
      <c r="AR60">
        <f t="shared" si="27"/>
        <v>-0.26046839348456657</v>
      </c>
      <c r="AS60">
        <f t="shared" si="27"/>
        <v>-3.8310609423162006E-3</v>
      </c>
      <c r="AT60">
        <f t="shared" si="27"/>
        <v>-2.9287791993375923E-3</v>
      </c>
      <c r="AU60">
        <f t="shared" si="23"/>
        <v>-0.26722823362622039</v>
      </c>
      <c r="AW60">
        <v>57</v>
      </c>
      <c r="AX60">
        <f>IF(Z60&gt;0, (R60*SUMPRODUCT(K60:$K$98, X60:$X$98)-K60*$AZ$3)/Z60, 0)</f>
        <v>-62566.137642260554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0.46737994300000002</v>
      </c>
      <c r="Q61" s="4">
        <f t="shared" si="21"/>
        <v>50</v>
      </c>
      <c r="R61">
        <f t="shared" si="0"/>
        <v>500000</v>
      </c>
      <c r="S61">
        <f t="shared" si="1"/>
        <v>-107909.87559100329</v>
      </c>
      <c r="U61">
        <f t="shared" si="13"/>
        <v>0.46737994300000002</v>
      </c>
      <c r="V61">
        <f t="shared" si="14"/>
        <v>0.01</v>
      </c>
      <c r="W61">
        <f t="shared" si="15"/>
        <v>3.8812382116027572E-4</v>
      </c>
      <c r="X61">
        <f t="shared" si="16"/>
        <v>1.8140128941083187E-4</v>
      </c>
      <c r="Y61">
        <f t="shared" si="17"/>
        <v>3.8812382116027571E-6</v>
      </c>
      <c r="Z61">
        <f t="shared" si="18"/>
        <v>2.0284129353784111E-4</v>
      </c>
      <c r="AB61">
        <f t="shared" si="19"/>
        <v>-24.283408416953929</v>
      </c>
      <c r="AC61">
        <f t="shared" si="2"/>
        <v>-21.888578750386614</v>
      </c>
      <c r="AE61">
        <f t="shared" si="3"/>
        <v>0</v>
      </c>
      <c r="AF61">
        <f t="shared" si="24"/>
        <v>0</v>
      </c>
      <c r="AG61">
        <f t="shared" si="24"/>
        <v>-1.0142064676892056E-2</v>
      </c>
      <c r="AH61">
        <f t="shared" si="5"/>
        <v>-90.700644705415939</v>
      </c>
      <c r="AI61">
        <f t="shared" si="25"/>
        <v>-90.710786770092838</v>
      </c>
      <c r="AJ61">
        <f t="shared" si="7"/>
        <v>-2.3948296665673148</v>
      </c>
      <c r="AK61">
        <f t="shared" si="22"/>
        <v>-1.6998385891867751</v>
      </c>
      <c r="AL61">
        <f t="shared" si="26"/>
        <v>-94.805455025846925</v>
      </c>
      <c r="AN61">
        <f t="shared" si="27"/>
        <v>0</v>
      </c>
      <c r="AO61">
        <f t="shared" si="27"/>
        <v>0</v>
      </c>
      <c r="AP61">
        <f t="shared" si="27"/>
        <v>-1.4173629004293055E-5</v>
      </c>
      <c r="AQ61">
        <f t="shared" si="27"/>
        <v>-0.12675498820608094</v>
      </c>
      <c r="AR61">
        <f t="shared" si="27"/>
        <v>-0.12676916183508524</v>
      </c>
      <c r="AS61">
        <f t="shared" si="27"/>
        <v>-3.3467965649773015E-3</v>
      </c>
      <c r="AT61">
        <f t="shared" si="27"/>
        <v>-2.3755401190852302E-3</v>
      </c>
      <c r="AU61">
        <f t="shared" si="23"/>
        <v>-0.13249149851914777</v>
      </c>
      <c r="AW61">
        <v>58</v>
      </c>
      <c r="AX61">
        <f>IF(Z61&gt;0, (R61*SUMPRODUCT(K61:$K$98, X61:$X$98)-K61*$AZ$3)/Z61, 0)</f>
        <v>-107909.87559100329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0.47825477199999999</v>
      </c>
      <c r="Q62" s="4">
        <f t="shared" si="21"/>
        <v>50</v>
      </c>
      <c r="R62">
        <f t="shared" si="0"/>
        <v>500000</v>
      </c>
      <c r="S62">
        <f t="shared" si="1"/>
        <v>-189248.35415094011</v>
      </c>
      <c r="U62">
        <f t="shared" si="13"/>
        <v>0.47825477199999999</v>
      </c>
      <c r="V62">
        <f t="shared" si="14"/>
        <v>0.01</v>
      </c>
      <c r="W62">
        <f t="shared" si="15"/>
        <v>2.0284129353784111E-4</v>
      </c>
      <c r="X62">
        <f t="shared" si="16"/>
        <v>9.7009816593125265E-5</v>
      </c>
      <c r="Y62">
        <f t="shared" si="17"/>
        <v>2.0284129353784111E-6</v>
      </c>
      <c r="Z62">
        <f t="shared" si="18"/>
        <v>1.0380306400933743E-4</v>
      </c>
      <c r="AB62">
        <f t="shared" si="19"/>
        <v>-21.888578750386614</v>
      </c>
      <c r="AC62">
        <f t="shared" si="2"/>
        <v>-19.644559019591796</v>
      </c>
      <c r="AE62">
        <f t="shared" si="3"/>
        <v>0</v>
      </c>
      <c r="AF62">
        <f t="shared" si="24"/>
        <v>0</v>
      </c>
      <c r="AG62">
        <f t="shared" si="24"/>
        <v>-5.1901532004668717E-3</v>
      </c>
      <c r="AH62">
        <f t="shared" si="5"/>
        <v>-48.504908296562633</v>
      </c>
      <c r="AI62">
        <f t="shared" si="25"/>
        <v>-48.510098449763099</v>
      </c>
      <c r="AJ62">
        <f t="shared" si="7"/>
        <v>-2.2440197307948182</v>
      </c>
      <c r="AK62">
        <f t="shared" si="22"/>
        <v>-1.532200512527063</v>
      </c>
      <c r="AL62">
        <f t="shared" si="26"/>
        <v>-52.286318693084979</v>
      </c>
      <c r="AN62">
        <f t="shared" si="27"/>
        <v>0</v>
      </c>
      <c r="AO62">
        <f t="shared" si="27"/>
        <v>0</v>
      </c>
      <c r="AP62">
        <f t="shared" si="27"/>
        <v>-6.4761491128476453E-6</v>
      </c>
      <c r="AQ62">
        <f t="shared" si="27"/>
        <v>-6.0523265248756793E-2</v>
      </c>
      <c r="AR62">
        <f t="shared" si="27"/>
        <v>-6.0529741397869645E-2</v>
      </c>
      <c r="AS62">
        <f t="shared" si="27"/>
        <v>-2.80003418540559E-3</v>
      </c>
      <c r="AT62">
        <f t="shared" si="27"/>
        <v>-1.9118431781578742E-3</v>
      </c>
      <c r="AU62">
        <f t="shared" si="23"/>
        <v>-6.5241618761433112E-2</v>
      </c>
      <c r="AW62">
        <v>59</v>
      </c>
      <c r="AX62">
        <f>IF(Z62&gt;0, (R62*SUMPRODUCT(K62:$K$98, X62:$X$98)-K62*$AZ$3)/Z62, 0)</f>
        <v>-189248.35415094011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0.48949088600000001</v>
      </c>
      <c r="Q63" s="4">
        <f t="shared" si="21"/>
        <v>50</v>
      </c>
      <c r="R63">
        <f t="shared" si="0"/>
        <v>500000</v>
      </c>
      <c r="S63">
        <f t="shared" si="1"/>
        <v>-338533.90761345281</v>
      </c>
      <c r="U63">
        <f t="shared" si="13"/>
        <v>0.48949088600000001</v>
      </c>
      <c r="V63">
        <f t="shared" si="14"/>
        <v>0.01</v>
      </c>
      <c r="W63">
        <f t="shared" si="15"/>
        <v>1.0380306400933743E-4</v>
      </c>
      <c r="X63">
        <f t="shared" si="16"/>
        <v>5.0810653771445295E-5</v>
      </c>
      <c r="Y63">
        <f t="shared" si="17"/>
        <v>1.0380306400933744E-6</v>
      </c>
      <c r="Z63">
        <f t="shared" si="18"/>
        <v>5.1954379597798762E-5</v>
      </c>
      <c r="AB63">
        <f t="shared" si="19"/>
        <v>-19.644559019591796</v>
      </c>
      <c r="AC63">
        <f t="shared" si="2"/>
        <v>-17.588319142875463</v>
      </c>
      <c r="AE63">
        <f t="shared" si="3"/>
        <v>0</v>
      </c>
      <c r="AF63">
        <f t="shared" si="24"/>
        <v>0</v>
      </c>
      <c r="AG63">
        <f t="shared" si="24"/>
        <v>-2.597718979889938E-3</v>
      </c>
      <c r="AH63">
        <f t="shared" si="5"/>
        <v>-25.405326885722648</v>
      </c>
      <c r="AI63">
        <f t="shared" si="25"/>
        <v>-25.407924604702536</v>
      </c>
      <c r="AJ63">
        <f t="shared" si="7"/>
        <v>-2.056239876716333</v>
      </c>
      <c r="AK63">
        <f t="shared" si="22"/>
        <v>-1.3751191313714259</v>
      </c>
      <c r="AL63">
        <f t="shared" si="26"/>
        <v>-28.839283612790297</v>
      </c>
      <c r="AN63">
        <f t="shared" si="27"/>
        <v>0</v>
      </c>
      <c r="AO63">
        <f t="shared" si="27"/>
        <v>0</v>
      </c>
      <c r="AP63">
        <f t="shared" si="27"/>
        <v>-2.894081834467197E-6</v>
      </c>
      <c r="AQ63">
        <f t="shared" si="27"/>
        <v>-2.8303713992106322E-2</v>
      </c>
      <c r="AR63">
        <f t="shared" si="27"/>
        <v>-2.8306608073940788E-2</v>
      </c>
      <c r="AS63">
        <f t="shared" si="27"/>
        <v>-2.2908276532529093E-3</v>
      </c>
      <c r="AT63">
        <f t="shared" si="27"/>
        <v>-1.53200070105311E-3</v>
      </c>
      <c r="AU63">
        <f t="shared" si="23"/>
        <v>-3.212943642824681E-2</v>
      </c>
      <c r="AW63">
        <v>60</v>
      </c>
      <c r="AX63">
        <f>IF(Z63&gt;0, (R63*SUMPRODUCT(K63:$K$98, X63:$X$98)-K63*$AZ$3)/Z63, 0)</f>
        <v>-338533.90761345281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0.50154699899999999</v>
      </c>
      <c r="Q64" s="4">
        <f t="shared" si="21"/>
        <v>50</v>
      </c>
      <c r="R64">
        <f t="shared" si="0"/>
        <v>500000</v>
      </c>
      <c r="S64">
        <f t="shared" si="1"/>
        <v>-619714.18266044243</v>
      </c>
      <c r="U64">
        <f t="shared" si="13"/>
        <v>0.50154699899999999</v>
      </c>
      <c r="V64">
        <f t="shared" si="14"/>
        <v>0.01</v>
      </c>
      <c r="W64">
        <f t="shared" si="15"/>
        <v>5.1954379597798762E-5</v>
      </c>
      <c r="X64">
        <f t="shared" si="16"/>
        <v>2.6057563172182796E-5</v>
      </c>
      <c r="Y64">
        <f t="shared" si="17"/>
        <v>5.1954379597798764E-7</v>
      </c>
      <c r="Z64">
        <f t="shared" si="18"/>
        <v>2.5377272629637979E-5</v>
      </c>
      <c r="AB64">
        <f t="shared" si="19"/>
        <v>-17.588319142875463</v>
      </c>
      <c r="AC64">
        <f t="shared" si="2"/>
        <v>-15.726655765827317</v>
      </c>
      <c r="AE64">
        <f t="shared" si="3"/>
        <v>0</v>
      </c>
      <c r="AF64">
        <f t="shared" si="24"/>
        <v>0</v>
      </c>
      <c r="AG64">
        <f t="shared" si="24"/>
        <v>-1.268863631481899E-3</v>
      </c>
      <c r="AH64">
        <f t="shared" si="5"/>
        <v>-13.028781586091398</v>
      </c>
      <c r="AI64">
        <f t="shared" si="25"/>
        <v>-13.03005044972288</v>
      </c>
      <c r="AJ64">
        <f t="shared" si="7"/>
        <v>-1.8616633770481457</v>
      </c>
      <c r="AK64">
        <f t="shared" si="22"/>
        <v>-1.2311823400012825</v>
      </c>
      <c r="AL64">
        <f t="shared" si="26"/>
        <v>-16.122896166772307</v>
      </c>
      <c r="AN64">
        <f t="shared" si="27"/>
        <v>0</v>
      </c>
      <c r="AO64">
        <f t="shared" si="27"/>
        <v>0</v>
      </c>
      <c r="AP64">
        <f t="shared" si="27"/>
        <v>-1.2621633546295424E-6</v>
      </c>
      <c r="AQ64">
        <f t="shared" si="27"/>
        <v>-1.2959982669084262E-2</v>
      </c>
      <c r="AR64">
        <f t="shared" si="27"/>
        <v>-1.2961244832438892E-2</v>
      </c>
      <c r="AS64">
        <f t="shared" si="27"/>
        <v>-1.851832801308854E-3</v>
      </c>
      <c r="AT64">
        <f t="shared" si="27"/>
        <v>-1.2246810404691125E-3</v>
      </c>
      <c r="AU64">
        <f t="shared" si="23"/>
        <v>-1.6037758674216859E-2</v>
      </c>
      <c r="AW64">
        <v>61</v>
      </c>
      <c r="AX64">
        <f>IF(Z64&gt;0, (R64*SUMPRODUCT(K64:$K$98, X64:$X$98)-K64*$AZ$3)/Z64, 0)</f>
        <v>-619714.18266044243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0.51394563599999998</v>
      </c>
      <c r="Q65" s="4">
        <f t="shared" si="21"/>
        <v>50</v>
      </c>
      <c r="R65">
        <f t="shared" si="0"/>
        <v>500000</v>
      </c>
      <c r="S65">
        <f t="shared" si="1"/>
        <v>-1163164.4773499463</v>
      </c>
      <c r="U65">
        <f t="shared" si="13"/>
        <v>0.51394563599999998</v>
      </c>
      <c r="V65">
        <f t="shared" si="14"/>
        <v>0.01</v>
      </c>
      <c r="W65">
        <f t="shared" si="15"/>
        <v>2.5377272629637979E-5</v>
      </c>
      <c r="X65">
        <f t="shared" si="16"/>
        <v>1.3042538521584683E-5</v>
      </c>
      <c r="Y65">
        <f t="shared" si="17"/>
        <v>2.5377272629637981E-7</v>
      </c>
      <c r="Z65">
        <f t="shared" si="18"/>
        <v>1.2080961381756916E-5</v>
      </c>
      <c r="AB65">
        <f t="shared" si="19"/>
        <v>-15.726655765827317</v>
      </c>
      <c r="AC65">
        <f t="shared" si="2"/>
        <v>-14.052145131496168</v>
      </c>
      <c r="AE65">
        <f t="shared" si="3"/>
        <v>0</v>
      </c>
      <c r="AF65">
        <f t="shared" si="24"/>
        <v>0</v>
      </c>
      <c r="AG65">
        <f t="shared" si="24"/>
        <v>-6.0404806908784584E-4</v>
      </c>
      <c r="AH65">
        <f t="shared" si="5"/>
        <v>-6.5212692607923417</v>
      </c>
      <c r="AI65">
        <f t="shared" si="25"/>
        <v>-6.5218733088614291</v>
      </c>
      <c r="AJ65">
        <f t="shared" si="7"/>
        <v>-1.6745106343311491</v>
      </c>
      <c r="AK65">
        <f t="shared" si="22"/>
        <v>-1.1008659036079123</v>
      </c>
      <c r="AL65">
        <f t="shared" si="26"/>
        <v>-9.2972498468004918</v>
      </c>
      <c r="AN65">
        <f t="shared" si="27"/>
        <v>0</v>
      </c>
      <c r="AO65">
        <f t="shared" si="27"/>
        <v>0</v>
      </c>
      <c r="AP65">
        <f t="shared" si="27"/>
        <v>-5.3648069022524397E-7</v>
      </c>
      <c r="AQ65">
        <f t="shared" si="27"/>
        <v>-5.7918156074194078E-3</v>
      </c>
      <c r="AR65">
        <f t="shared" si="27"/>
        <v>-5.7923520881096322E-3</v>
      </c>
      <c r="AS65">
        <f t="shared" si="27"/>
        <v>-1.487203861527188E-3</v>
      </c>
      <c r="AT65">
        <f t="shared" si="27"/>
        <v>-9.7772566462276137E-4</v>
      </c>
      <c r="AU65">
        <f t="shared" si="23"/>
        <v>-8.2572816142595824E-3</v>
      </c>
      <c r="AW65">
        <v>62</v>
      </c>
      <c r="AX65">
        <f>IF(Z65&gt;0, (R65*SUMPRODUCT(K65:$K$98, X65:$X$98)-K65*$AZ$3)/Z65, 0)</f>
        <v>-1163164.4773499463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0.52707773400000002</v>
      </c>
      <c r="Q66" s="4">
        <f t="shared" si="21"/>
        <v>50</v>
      </c>
      <c r="R66">
        <f t="shared" si="0"/>
        <v>500000</v>
      </c>
      <c r="S66">
        <f t="shared" si="1"/>
        <v>-2244284.9307417092</v>
      </c>
      <c r="U66">
        <f t="shared" si="13"/>
        <v>0.52707773400000002</v>
      </c>
      <c r="V66">
        <f t="shared" si="14"/>
        <v>0.01</v>
      </c>
      <c r="W66">
        <f t="shared" si="15"/>
        <v>1.2080961381756916E-5</v>
      </c>
      <c r="X66">
        <f t="shared" si="16"/>
        <v>6.3676057496379448E-6</v>
      </c>
      <c r="Y66">
        <f t="shared" si="17"/>
        <v>1.2080961381756915E-7</v>
      </c>
      <c r="Z66">
        <f t="shared" si="18"/>
        <v>5.5925460183014015E-6</v>
      </c>
      <c r="AB66">
        <f t="shared" si="19"/>
        <v>-14.052145131496168</v>
      </c>
      <c r="AC66">
        <f t="shared" si="2"/>
        <v>-12.551266753353383</v>
      </c>
      <c r="AE66">
        <f t="shared" si="3"/>
        <v>0</v>
      </c>
      <c r="AF66">
        <f t="shared" si="24"/>
        <v>0</v>
      </c>
      <c r="AG66">
        <f t="shared" si="24"/>
        <v>-2.7962730091507005E-4</v>
      </c>
      <c r="AH66">
        <f t="shared" si="5"/>
        <v>-3.1838028748189724</v>
      </c>
      <c r="AI66">
        <f t="shared" si="25"/>
        <v>-3.1840825021198875</v>
      </c>
      <c r="AJ66">
        <f t="shared" si="7"/>
        <v>-1.5008783781427848</v>
      </c>
      <c r="AK66">
        <f t="shared" si="22"/>
        <v>-0.98365015920473187</v>
      </c>
      <c r="AL66">
        <f t="shared" si="26"/>
        <v>-5.6686110394674039</v>
      </c>
      <c r="AN66">
        <f t="shared" si="27"/>
        <v>0</v>
      </c>
      <c r="AO66">
        <f t="shared" si="27"/>
        <v>0</v>
      </c>
      <c r="AP66">
        <f t="shared" si="27"/>
        <v>-2.2174005070028028E-7</v>
      </c>
      <c r="AQ66">
        <f t="shared" si="27"/>
        <v>-2.5247055940953353E-3</v>
      </c>
      <c r="AR66">
        <f t="shared" si="27"/>
        <v>-2.5249273341460357E-3</v>
      </c>
      <c r="AS66">
        <f t="shared" si="27"/>
        <v>-1.1901729429681721E-3</v>
      </c>
      <c r="AT66">
        <f t="shared" si="27"/>
        <v>-7.8001910206773053E-4</v>
      </c>
      <c r="AU66">
        <f t="shared" si="23"/>
        <v>-4.4951193791819381E-3</v>
      </c>
      <c r="AW66">
        <v>63</v>
      </c>
      <c r="AX66">
        <f>IF(Z66&gt;0, (R66*SUMPRODUCT(K66:$K$98, X66:$X$98)-K66*$AZ$3)/Z66, 0)</f>
        <v>-2244284.9307417092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0.54097960300000003</v>
      </c>
      <c r="Q67" s="4">
        <f t="shared" si="21"/>
        <v>50</v>
      </c>
      <c r="R67">
        <f t="shared" ref="R67:R89" si="28">$C$6</f>
        <v>500000</v>
      </c>
      <c r="S67">
        <f t="shared" ref="S67:S89" si="29">AX67</f>
        <v>-4463482.1869063405</v>
      </c>
      <c r="U67">
        <f t="shared" si="13"/>
        <v>0.54097960300000003</v>
      </c>
      <c r="V67">
        <f t="shared" si="14"/>
        <v>0.01</v>
      </c>
      <c r="W67">
        <f t="shared" si="15"/>
        <v>5.5925460183014015E-6</v>
      </c>
      <c r="X67">
        <f t="shared" si="16"/>
        <v>3.0254533247399233E-6</v>
      </c>
      <c r="Y67">
        <f t="shared" si="17"/>
        <v>5.5925460183014015E-8</v>
      </c>
      <c r="Z67">
        <f t="shared" si="18"/>
        <v>2.5111672333784643E-6</v>
      </c>
      <c r="AB67">
        <f t="shared" si="19"/>
        <v>-12.551266753353383</v>
      </c>
      <c r="AC67">
        <f t="shared" ref="AC67:AC89" si="30">S67*Z67</f>
        <v>-11.208550214527653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-1.2555836166892322E-4</v>
      </c>
      <c r="AH67">
        <f t="shared" ref="AH67:AH89" si="33">-X67*R67</f>
        <v>-1.5127266623699616</v>
      </c>
      <c r="AI67">
        <f t="shared" ref="AI67:AI89" si="34">SUM(AE67:AH67)</f>
        <v>-1.5128522207316304</v>
      </c>
      <c r="AJ67">
        <f t="shared" ref="AJ67:AJ89" si="35">AB67-AC67</f>
        <v>-1.3427165388257301</v>
      </c>
      <c r="AK67">
        <f t="shared" si="22"/>
        <v>-0.87858867273473695</v>
      </c>
      <c r="AL67">
        <f t="shared" si="26"/>
        <v>-3.7341574322920974</v>
      </c>
      <c r="AN67">
        <f t="shared" ref="AN67:AT89" si="36">AE67*$K67</f>
        <v>0</v>
      </c>
      <c r="AO67">
        <f t="shared" si="36"/>
        <v>0</v>
      </c>
      <c r="AP67">
        <f t="shared" si="36"/>
        <v>-8.8898040710928549E-8</v>
      </c>
      <c r="AQ67">
        <f t="shared" si="36"/>
        <v>-1.0710432553306922E-3</v>
      </c>
      <c r="AR67">
        <f t="shared" si="36"/>
        <v>-1.0711321533714028E-3</v>
      </c>
      <c r="AS67">
        <f t="shared" si="36"/>
        <v>-9.5067240401330172E-4</v>
      </c>
      <c r="AT67">
        <f t="shared" si="36"/>
        <v>-6.2205981791067723E-4</v>
      </c>
      <c r="AU67">
        <f t="shared" si="23"/>
        <v>-2.6438643752953817E-3</v>
      </c>
      <c r="AW67">
        <v>64</v>
      </c>
      <c r="AX67">
        <f>IF(Z67&gt;0, (R67*SUMPRODUCT(K67:$K$98, X67:$X$98)-K67*$AZ$3)/Z67, 0)</f>
        <v>-4463482.1869063405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0.55513806300000001</v>
      </c>
      <c r="Q68" s="4">
        <f t="shared" si="21"/>
        <v>50</v>
      </c>
      <c r="R68">
        <f t="shared" si="28"/>
        <v>500000</v>
      </c>
      <c r="S68">
        <f t="shared" si="29"/>
        <v>-9165212.2285319697</v>
      </c>
      <c r="U68">
        <f t="shared" ref="U68:U89" si="40">M68</f>
        <v>0.55513806300000001</v>
      </c>
      <c r="V68">
        <f t="shared" ref="V68:V89" si="41">$C$10</f>
        <v>0.01</v>
      </c>
      <c r="W68">
        <f t="shared" ref="W68:W89" si="42">Z67</f>
        <v>2.5111672333784643E-6</v>
      </c>
      <c r="X68">
        <f t="shared" ref="X68:X89" si="43">U68*W68</f>
        <v>1.3940445138067897E-6</v>
      </c>
      <c r="Y68">
        <f t="shared" ref="Y68:Y89" si="44">V68*W68</f>
        <v>2.5111672333784644E-8</v>
      </c>
      <c r="Z68">
        <f t="shared" ref="Z68:Z89" si="45">MAX(0, W68-X68-Y68)</f>
        <v>1.0920110472378899E-6</v>
      </c>
      <c r="AB68">
        <f t="shared" ref="AB68:AB89" si="46">AC67</f>
        <v>-11.208550214527653</v>
      </c>
      <c r="AC68">
        <f t="shared" si="30"/>
        <v>-10.008513003836711</v>
      </c>
      <c r="AE68">
        <f t="shared" si="31"/>
        <v>0</v>
      </c>
      <c r="AF68">
        <f t="shared" si="32"/>
        <v>0</v>
      </c>
      <c r="AG68">
        <f t="shared" si="32"/>
        <v>-5.460055236189449E-5</v>
      </c>
      <c r="AH68">
        <f t="shared" si="33"/>
        <v>-0.69702225690339481</v>
      </c>
      <c r="AI68">
        <f t="shared" si="34"/>
        <v>-0.69707685745575676</v>
      </c>
      <c r="AJ68">
        <f t="shared" si="35"/>
        <v>-1.200037210690942</v>
      </c>
      <c r="AK68">
        <f t="shared" si="22"/>
        <v>-0.78459851501693578</v>
      </c>
      <c r="AL68">
        <f t="shared" si="26"/>
        <v>-2.6817125831636344</v>
      </c>
      <c r="AN68">
        <f t="shared" si="36"/>
        <v>0</v>
      </c>
      <c r="AO68">
        <f t="shared" si="36"/>
        <v>0</v>
      </c>
      <c r="AP68">
        <f t="shared" si="36"/>
        <v>-3.4516405517017175E-8</v>
      </c>
      <c r="AQ68">
        <f t="shared" si="36"/>
        <v>-4.4063112611392874E-4</v>
      </c>
      <c r="AR68">
        <f t="shared" si="36"/>
        <v>-4.4066564251944577E-4</v>
      </c>
      <c r="AS68">
        <f t="shared" si="36"/>
        <v>-7.5861816791117787E-4</v>
      </c>
      <c r="AT68">
        <f t="shared" si="36"/>
        <v>-4.9599352645513038E-4</v>
      </c>
      <c r="AU68">
        <f t="shared" si="23"/>
        <v>-1.6952773368857539E-3</v>
      </c>
      <c r="AW68">
        <v>65</v>
      </c>
      <c r="AX68">
        <f>IF(Z68&gt;0, (R68*SUMPRODUCT(K68:$K$98, X68:$X$98)-K68*$AZ$3)/Z68, 0)</f>
        <v>-9165212.2285319697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0.569934367</v>
      </c>
      <c r="Q69" s="4">
        <f t="shared" ref="Q69:Q89" si="48">$C$8</f>
        <v>50</v>
      </c>
      <c r="R69">
        <f t="shared" si="28"/>
        <v>500000</v>
      </c>
      <c r="S69">
        <f t="shared" si="29"/>
        <v>-19481617.11537198</v>
      </c>
      <c r="U69">
        <f t="shared" si="40"/>
        <v>0.569934367</v>
      </c>
      <c r="V69">
        <f t="shared" si="41"/>
        <v>0.01</v>
      </c>
      <c r="W69">
        <f t="shared" si="42"/>
        <v>1.0920110472378899E-6</v>
      </c>
      <c r="X69">
        <f t="shared" si="43"/>
        <v>6.2237462496453391E-7</v>
      </c>
      <c r="Y69">
        <f t="shared" si="44"/>
        <v>1.0920110472378899E-8</v>
      </c>
      <c r="Z69">
        <f t="shared" si="45"/>
        <v>4.5871631180097705E-7</v>
      </c>
      <c r="AB69">
        <f t="shared" si="46"/>
        <v>-10.008513003836711</v>
      </c>
      <c r="AC69">
        <f t="shared" si="30"/>
        <v>-8.9365355510822244</v>
      </c>
      <c r="AE69">
        <f t="shared" si="31"/>
        <v>0</v>
      </c>
      <c r="AF69">
        <f t="shared" si="32"/>
        <v>0</v>
      </c>
      <c r="AG69">
        <f t="shared" si="32"/>
        <v>-2.2935815590048852E-5</v>
      </c>
      <c r="AH69">
        <f t="shared" si="33"/>
        <v>-0.31118731248226694</v>
      </c>
      <c r="AI69">
        <f t="shared" si="34"/>
        <v>-0.31121024829785698</v>
      </c>
      <c r="AJ69">
        <f t="shared" si="35"/>
        <v>-1.0719774527544867</v>
      </c>
      <c r="AK69">
        <f t="shared" si="22"/>
        <v>-0.70059591026856982</v>
      </c>
      <c r="AL69">
        <f t="shared" si="26"/>
        <v>-2.0837836113209134</v>
      </c>
      <c r="AN69">
        <f t="shared" si="36"/>
        <v>0</v>
      </c>
      <c r="AO69">
        <f t="shared" si="36"/>
        <v>0</v>
      </c>
      <c r="AP69">
        <f t="shared" si="36"/>
        <v>-1.2945674761062957E-8</v>
      </c>
      <c r="AQ69">
        <f t="shared" si="36"/>
        <v>-1.7564362258443297E-4</v>
      </c>
      <c r="AR69">
        <f t="shared" si="36"/>
        <v>-1.7565656825919404E-4</v>
      </c>
      <c r="AS69">
        <f t="shared" si="36"/>
        <v>-6.0505681169556165E-4</v>
      </c>
      <c r="AT69">
        <f t="shared" si="36"/>
        <v>-3.9543772741191776E-4</v>
      </c>
      <c r="AU69">
        <f t="shared" si="23"/>
        <v>-1.1761511073666733E-3</v>
      </c>
      <c r="AW69">
        <v>66</v>
      </c>
      <c r="AX69">
        <f>IF(Z69&gt;0, (R69*SUMPRODUCT(K69:$K$98, X69:$X$98)-K69*$AZ$3)/Z69, 0)</f>
        <v>-19481617.11537198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0.58483052300000005</v>
      </c>
      <c r="Q70" s="4">
        <f t="shared" si="48"/>
        <v>50</v>
      </c>
      <c r="R70">
        <f t="shared" si="28"/>
        <v>500000</v>
      </c>
      <c r="S70">
        <f t="shared" si="29"/>
        <v>-42931708.981212996</v>
      </c>
      <c r="U70">
        <f t="shared" si="40"/>
        <v>0.58483052300000005</v>
      </c>
      <c r="V70">
        <f t="shared" si="41"/>
        <v>0.01</v>
      </c>
      <c r="W70">
        <f t="shared" si="42"/>
        <v>4.5871631180097705E-7</v>
      </c>
      <c r="X70">
        <f t="shared" si="43"/>
        <v>2.6827130053919651E-7</v>
      </c>
      <c r="Y70">
        <f t="shared" si="44"/>
        <v>4.5871631180097707E-9</v>
      </c>
      <c r="Z70">
        <f t="shared" si="45"/>
        <v>1.8585784814377077E-7</v>
      </c>
      <c r="AB70">
        <f t="shared" si="46"/>
        <v>-8.9365355510822244</v>
      </c>
      <c r="AC70">
        <f t="shared" si="30"/>
        <v>-7.9791950483828442</v>
      </c>
      <c r="AE70">
        <f t="shared" si="31"/>
        <v>0</v>
      </c>
      <c r="AF70">
        <f t="shared" si="32"/>
        <v>0</v>
      </c>
      <c r="AG70">
        <f t="shared" si="32"/>
        <v>-9.2928924071885382E-6</v>
      </c>
      <c r="AH70">
        <f t="shared" si="33"/>
        <v>-0.13413565026959826</v>
      </c>
      <c r="AI70">
        <f t="shared" si="34"/>
        <v>-0.13414494316200545</v>
      </c>
      <c r="AJ70">
        <f t="shared" si="35"/>
        <v>-0.9573405026993802</v>
      </c>
      <c r="AK70">
        <f t="shared" si="22"/>
        <v>-0.62555748857575577</v>
      </c>
      <c r="AL70">
        <f t="shared" si="26"/>
        <v>-1.7170429344371414</v>
      </c>
      <c r="AN70">
        <f t="shared" si="36"/>
        <v>0</v>
      </c>
      <c r="AO70">
        <f t="shared" si="36"/>
        <v>0</v>
      </c>
      <c r="AP70">
        <f t="shared" si="36"/>
        <v>-4.6832073860285509E-9</v>
      </c>
      <c r="AQ70">
        <f t="shared" si="36"/>
        <v>-6.7598444116967403E-5</v>
      </c>
      <c r="AR70">
        <f t="shared" si="36"/>
        <v>-6.7603127324353436E-5</v>
      </c>
      <c r="AS70">
        <f t="shared" si="36"/>
        <v>-4.8245733585787135E-4</v>
      </c>
      <c r="AT70">
        <f t="shared" si="36"/>
        <v>-3.15253348743954E-4</v>
      </c>
      <c r="AU70">
        <f t="shared" si="23"/>
        <v>-8.6531381192617878E-4</v>
      </c>
      <c r="AW70">
        <v>67</v>
      </c>
      <c r="AX70">
        <f>IF(Z70&gt;0, (R70*SUMPRODUCT(K70:$K$98, X70:$X$98)-K70*$AZ$3)/Z70, 0)</f>
        <v>-42931708.981212996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0.59948279800000004</v>
      </c>
      <c r="Q71" s="4">
        <f t="shared" si="48"/>
        <v>50</v>
      </c>
      <c r="R71">
        <f t="shared" si="28"/>
        <v>500000</v>
      </c>
      <c r="S71">
        <f t="shared" si="29"/>
        <v>-98157482.763681814</v>
      </c>
      <c r="U71">
        <f t="shared" si="40"/>
        <v>0.59948279800000004</v>
      </c>
      <c r="V71">
        <f t="shared" si="41"/>
        <v>0.01</v>
      </c>
      <c r="W71">
        <f t="shared" si="42"/>
        <v>1.8585784814377077E-7</v>
      </c>
      <c r="X71">
        <f t="shared" si="43"/>
        <v>1.1141858283548681E-7</v>
      </c>
      <c r="Y71">
        <f t="shared" si="44"/>
        <v>1.8585784814377078E-9</v>
      </c>
      <c r="Z71">
        <f t="shared" si="45"/>
        <v>7.2580686826846252E-8</v>
      </c>
      <c r="AB71">
        <f t="shared" si="46"/>
        <v>-7.9791950483828442</v>
      </c>
      <c r="AC71">
        <f t="shared" si="30"/>
        <v>-7.124337516182349</v>
      </c>
      <c r="AE71">
        <f t="shared" si="31"/>
        <v>0</v>
      </c>
      <c r="AF71">
        <f t="shared" si="32"/>
        <v>0</v>
      </c>
      <c r="AG71">
        <f t="shared" si="32"/>
        <v>-3.6290343413423125E-6</v>
      </c>
      <c r="AH71">
        <f t="shared" si="33"/>
        <v>-5.5709291417743403E-2</v>
      </c>
      <c r="AI71">
        <f t="shared" si="34"/>
        <v>-5.5712920452084744E-2</v>
      </c>
      <c r="AJ71">
        <f t="shared" si="35"/>
        <v>-0.85485753220049521</v>
      </c>
      <c r="AK71">
        <f t="shared" si="22"/>
        <v>-0.55854365338679912</v>
      </c>
      <c r="AL71">
        <f t="shared" si="26"/>
        <v>-1.4691141060393791</v>
      </c>
      <c r="AN71">
        <f t="shared" si="36"/>
        <v>0</v>
      </c>
      <c r="AO71">
        <f t="shared" si="36"/>
        <v>0</v>
      </c>
      <c r="AP71">
        <f t="shared" si="36"/>
        <v>-1.6329223614085744E-9</v>
      </c>
      <c r="AQ71">
        <f t="shared" si="36"/>
        <v>-2.5066984530273764E-5</v>
      </c>
      <c r="AR71">
        <f t="shared" si="36"/>
        <v>-2.5068617452635172E-5</v>
      </c>
      <c r="AS71">
        <f t="shared" si="36"/>
        <v>-3.8465218260580464E-4</v>
      </c>
      <c r="AT71">
        <f t="shared" si="36"/>
        <v>-2.5132262074455618E-4</v>
      </c>
      <c r="AU71">
        <f t="shared" si="23"/>
        <v>-6.6104342080299601E-4</v>
      </c>
      <c r="AW71">
        <v>68</v>
      </c>
      <c r="AX71">
        <f>IF(Z71&gt;0, (R71*SUMPRODUCT(K71:$K$98, X71:$X$98)-K71*$AZ$3)/Z71, 0)</f>
        <v>-98157482.763681814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0.61448546299999995</v>
      </c>
      <c r="Q72" s="4">
        <f t="shared" si="48"/>
        <v>50</v>
      </c>
      <c r="R72">
        <f t="shared" si="28"/>
        <v>500000</v>
      </c>
      <c r="S72">
        <f t="shared" si="29"/>
        <v>-233388828.93158489</v>
      </c>
      <c r="U72">
        <f t="shared" si="40"/>
        <v>0.61448546299999995</v>
      </c>
      <c r="V72">
        <f t="shared" si="41"/>
        <v>0.01</v>
      </c>
      <c r="W72">
        <f t="shared" si="42"/>
        <v>7.2580686826846252E-8</v>
      </c>
      <c r="X72">
        <f t="shared" si="43"/>
        <v>4.4599776949652614E-8</v>
      </c>
      <c r="Y72">
        <f t="shared" si="44"/>
        <v>7.2580686826846253E-10</v>
      </c>
      <c r="Z72">
        <f t="shared" si="45"/>
        <v>2.7255103008925174E-8</v>
      </c>
      <c r="AB72">
        <f t="shared" si="46"/>
        <v>-7.124337516182349</v>
      </c>
      <c r="AC72">
        <f t="shared" si="30"/>
        <v>-6.3610365736627621</v>
      </c>
      <c r="AE72">
        <f t="shared" si="31"/>
        <v>0</v>
      </c>
      <c r="AF72">
        <f t="shared" si="32"/>
        <v>0</v>
      </c>
      <c r="AG72">
        <f t="shared" si="32"/>
        <v>-1.3627551504462587E-6</v>
      </c>
      <c r="AH72">
        <f t="shared" si="33"/>
        <v>-2.2299888474826307E-2</v>
      </c>
      <c r="AI72">
        <f t="shared" si="34"/>
        <v>-2.2301251229976754E-2</v>
      </c>
      <c r="AJ72">
        <f t="shared" si="35"/>
        <v>-0.76330094251958691</v>
      </c>
      <c r="AK72">
        <f t="shared" ref="AK72:AK89" si="49">G72*SUM(AB72:AB72, AE72:AF72)</f>
        <v>-0.49870362613276448</v>
      </c>
      <c r="AL72">
        <f t="shared" si="26"/>
        <v>-1.2843058198823281</v>
      </c>
      <c r="AN72">
        <f t="shared" si="36"/>
        <v>0</v>
      </c>
      <c r="AO72">
        <f t="shared" si="36"/>
        <v>0</v>
      </c>
      <c r="AP72">
        <f t="shared" si="36"/>
        <v>-5.4748757544757822E-10</v>
      </c>
      <c r="AQ72">
        <f t="shared" si="36"/>
        <v>-8.9589915472607236E-6</v>
      </c>
      <c r="AR72">
        <f t="shared" si="36"/>
        <v>-8.9595390348361709E-6</v>
      </c>
      <c r="AS72">
        <f t="shared" si="36"/>
        <v>-3.0665654224095335E-4</v>
      </c>
      <c r="AT72">
        <f t="shared" si="36"/>
        <v>-2.0035443568049095E-4</v>
      </c>
      <c r="AU72">
        <f t="shared" si="23"/>
        <v>-5.1597051695628044E-4</v>
      </c>
      <c r="AW72">
        <v>69</v>
      </c>
      <c r="AX72">
        <f>IF(Z72&gt;0, (R72*SUMPRODUCT(K72:$K$98, X72:$X$98)-K72*$AZ$3)/Z72, 0)</f>
        <v>-233388828.93158489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0.62975077099999999</v>
      </c>
      <c r="Q73" s="4">
        <f t="shared" si="48"/>
        <v>50</v>
      </c>
      <c r="R73">
        <f t="shared" si="28"/>
        <v>500000</v>
      </c>
      <c r="S73">
        <f t="shared" si="29"/>
        <v>-578441650.43757677</v>
      </c>
      <c r="U73">
        <f t="shared" si="40"/>
        <v>0.62975077099999999</v>
      </c>
      <c r="V73">
        <f t="shared" si="41"/>
        <v>0.01</v>
      </c>
      <c r="W73">
        <f t="shared" si="42"/>
        <v>2.7255103008925174E-8</v>
      </c>
      <c r="X73">
        <f t="shared" si="43"/>
        <v>1.7163922133555049E-8</v>
      </c>
      <c r="Y73">
        <f t="shared" si="44"/>
        <v>2.7255103008925175E-10</v>
      </c>
      <c r="Z73">
        <f t="shared" si="45"/>
        <v>9.8186298452808738E-9</v>
      </c>
      <c r="AB73">
        <f t="shared" si="46"/>
        <v>-6.3610365736627621</v>
      </c>
      <c r="AC73">
        <f t="shared" si="30"/>
        <v>-5.6795044527399181</v>
      </c>
      <c r="AE73">
        <f t="shared" si="31"/>
        <v>0</v>
      </c>
      <c r="AF73">
        <f t="shared" si="32"/>
        <v>0</v>
      </c>
      <c r="AG73">
        <f t="shared" si="32"/>
        <v>-4.909314922640437E-7</v>
      </c>
      <c r="AH73">
        <f t="shared" si="33"/>
        <v>-8.5819610667775235E-3</v>
      </c>
      <c r="AI73">
        <f t="shared" si="34"/>
        <v>-8.5824519982697876E-3</v>
      </c>
      <c r="AJ73">
        <f t="shared" si="35"/>
        <v>-0.68153212092284399</v>
      </c>
      <c r="AK73">
        <f t="shared" si="49"/>
        <v>-0.44527256015639338</v>
      </c>
      <c r="AL73">
        <f t="shared" si="26"/>
        <v>-1.1353871330775072</v>
      </c>
      <c r="AN73">
        <f t="shared" si="36"/>
        <v>0</v>
      </c>
      <c r="AO73">
        <f t="shared" si="36"/>
        <v>0</v>
      </c>
      <c r="AP73">
        <f t="shared" si="36"/>
        <v>-1.7609997941256193E-10</v>
      </c>
      <c r="AQ73">
        <f t="shared" si="36"/>
        <v>-3.07839931027708E-6</v>
      </c>
      <c r="AR73">
        <f t="shared" si="36"/>
        <v>-3.0785754102564926E-6</v>
      </c>
      <c r="AS73">
        <f t="shared" si="36"/>
        <v>-2.4446953262261255E-4</v>
      </c>
      <c r="AT73">
        <f t="shared" si="36"/>
        <v>-1.5972185511037876E-4</v>
      </c>
      <c r="AU73">
        <f t="shared" si="23"/>
        <v>-4.0726996314324775E-4</v>
      </c>
      <c r="AW73">
        <v>70</v>
      </c>
      <c r="AX73">
        <f>IF(Z73&gt;0, (R73*SUMPRODUCT(K73:$K$98, X73:$X$98)-K73*$AZ$3)/Z73, 0)</f>
        <v>-578441650.43757677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0.64518007799999999</v>
      </c>
      <c r="Q74" s="4">
        <f t="shared" si="48"/>
        <v>50</v>
      </c>
      <c r="R74">
        <f t="shared" si="28"/>
        <v>500000</v>
      </c>
      <c r="S74">
        <f t="shared" si="29"/>
        <v>-1497784757.4386954</v>
      </c>
      <c r="U74">
        <f t="shared" si="40"/>
        <v>0.64518007799999999</v>
      </c>
      <c r="V74">
        <f t="shared" si="41"/>
        <v>0.01</v>
      </c>
      <c r="W74">
        <f t="shared" si="42"/>
        <v>9.8186298452808738E-9</v>
      </c>
      <c r="X74">
        <f t="shared" si="43"/>
        <v>6.3347843694314421E-9</v>
      </c>
      <c r="Y74">
        <f t="shared" si="44"/>
        <v>9.8186298452808743E-11</v>
      </c>
      <c r="Z74">
        <f t="shared" si="45"/>
        <v>3.3856591773966229E-9</v>
      </c>
      <c r="AB74">
        <f t="shared" si="46"/>
        <v>-5.6795044527399181</v>
      </c>
      <c r="AC74">
        <f t="shared" si="30"/>
        <v>-5.0709887097870938</v>
      </c>
      <c r="AE74">
        <f t="shared" si="31"/>
        <v>0</v>
      </c>
      <c r="AF74">
        <f t="shared" si="32"/>
        <v>0</v>
      </c>
      <c r="AG74">
        <f t="shared" si="32"/>
        <v>-1.6928295886983113E-7</v>
      </c>
      <c r="AH74">
        <f t="shared" si="33"/>
        <v>-3.1673921847157212E-3</v>
      </c>
      <c r="AI74">
        <f t="shared" si="34"/>
        <v>-3.1675614676745911E-3</v>
      </c>
      <c r="AJ74">
        <f t="shared" si="35"/>
        <v>-0.60851574295282429</v>
      </c>
      <c r="AK74">
        <f t="shared" si="49"/>
        <v>-0.39756531169179432</v>
      </c>
      <c r="AL74">
        <f t="shared" si="26"/>
        <v>-1.0092486161122931</v>
      </c>
      <c r="AN74">
        <f t="shared" si="36"/>
        <v>0</v>
      </c>
      <c r="AO74">
        <f t="shared" si="36"/>
        <v>0</v>
      </c>
      <c r="AP74">
        <f t="shared" si="36"/>
        <v>-5.4216768897536773E-11</v>
      </c>
      <c r="AQ74">
        <f t="shared" si="36"/>
        <v>-1.014430343332099E-6</v>
      </c>
      <c r="AR74">
        <f t="shared" si="36"/>
        <v>-1.0144845601009965E-6</v>
      </c>
      <c r="AS74">
        <f t="shared" si="36"/>
        <v>-1.9489119062217558E-4</v>
      </c>
      <c r="AT74">
        <f t="shared" si="36"/>
        <v>-1.2732945341678201E-4</v>
      </c>
      <c r="AU74">
        <f t="shared" si="23"/>
        <v>-3.2323512859905854E-4</v>
      </c>
      <c r="AW74">
        <v>71</v>
      </c>
      <c r="AX74">
        <f>IF(Z74&gt;0, (R74*SUMPRODUCT(K74:$K$98, X74:$X$98)-K74*$AZ$3)/Z74, 0)</f>
        <v>-1497784757.4386954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0.66067595400000001</v>
      </c>
      <c r="Q75" s="4">
        <f t="shared" si="48"/>
        <v>50</v>
      </c>
      <c r="R75">
        <f t="shared" si="28"/>
        <v>500000</v>
      </c>
      <c r="S75">
        <f t="shared" si="29"/>
        <v>-4060766556.6766124</v>
      </c>
      <c r="U75">
        <f t="shared" si="40"/>
        <v>0.66067595400000001</v>
      </c>
      <c r="V75">
        <f t="shared" si="41"/>
        <v>0.01</v>
      </c>
      <c r="W75">
        <f t="shared" si="42"/>
        <v>3.3856591773966229E-9</v>
      </c>
      <c r="X75">
        <f t="shared" si="43"/>
        <v>2.2368236069453691E-9</v>
      </c>
      <c r="Y75">
        <f t="shared" si="44"/>
        <v>3.3856591773966232E-11</v>
      </c>
      <c r="Z75">
        <f t="shared" si="45"/>
        <v>1.1149789786772876E-9</v>
      </c>
      <c r="AB75">
        <f t="shared" si="46"/>
        <v>-5.0709887097870938</v>
      </c>
      <c r="AC75">
        <f t="shared" si="30"/>
        <v>-4.5276693480101748</v>
      </c>
      <c r="AE75">
        <f t="shared" si="31"/>
        <v>0</v>
      </c>
      <c r="AF75">
        <f t="shared" si="32"/>
        <v>0</v>
      </c>
      <c r="AG75">
        <f t="shared" si="32"/>
        <v>-5.5748948933864374E-8</v>
      </c>
      <c r="AH75">
        <f t="shared" si="33"/>
        <v>-1.1184118034726846E-3</v>
      </c>
      <c r="AI75">
        <f t="shared" si="34"/>
        <v>-1.1184675524216184E-3</v>
      </c>
      <c r="AJ75">
        <f t="shared" si="35"/>
        <v>-0.54331936177691897</v>
      </c>
      <c r="AK75">
        <f t="shared" si="49"/>
        <v>-0.3549692096850966</v>
      </c>
      <c r="AL75">
        <f t="shared" si="26"/>
        <v>-0.89940703901443719</v>
      </c>
      <c r="AN75">
        <f t="shared" si="36"/>
        <v>0</v>
      </c>
      <c r="AO75">
        <f t="shared" si="36"/>
        <v>0</v>
      </c>
      <c r="AP75">
        <f t="shared" si="36"/>
        <v>-1.5941862227128365E-11</v>
      </c>
      <c r="AQ75">
        <f t="shared" si="36"/>
        <v>-3.1981888851944322E-7</v>
      </c>
      <c r="AR75">
        <f t="shared" si="36"/>
        <v>-3.1983483038167032E-7</v>
      </c>
      <c r="AS75">
        <f t="shared" si="36"/>
        <v>-1.5536655984410076E-4</v>
      </c>
      <c r="AT75">
        <f t="shared" si="36"/>
        <v>-1.0150631256538368E-4</v>
      </c>
      <c r="AU75">
        <f t="shared" si="23"/>
        <v>-2.5719270723986612E-4</v>
      </c>
      <c r="AW75">
        <v>72</v>
      </c>
      <c r="AX75">
        <f>IF(Z75&gt;0, (R75*SUMPRODUCT(K75:$K$98, X75:$X$98)-K75*$AZ$3)/Z75, 0)</f>
        <v>-4060766556.6766124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0.67625413199999995</v>
      </c>
      <c r="Q76" s="4">
        <f t="shared" si="48"/>
        <v>50</v>
      </c>
      <c r="R76">
        <f t="shared" si="28"/>
        <v>500000</v>
      </c>
      <c r="S76">
        <f t="shared" si="29"/>
        <v>-11556119262.877747</v>
      </c>
      <c r="U76">
        <f t="shared" si="40"/>
        <v>0.67625413199999995</v>
      </c>
      <c r="V76">
        <f t="shared" si="41"/>
        <v>0.01</v>
      </c>
      <c r="W76">
        <f t="shared" si="42"/>
        <v>1.1149789786772876E-9</v>
      </c>
      <c r="X76">
        <f t="shared" si="43"/>
        <v>7.5400914142365555E-10</v>
      </c>
      <c r="Y76">
        <f t="shared" si="44"/>
        <v>1.1149789786772876E-11</v>
      </c>
      <c r="Z76">
        <f t="shared" si="45"/>
        <v>3.498200474668591E-10</v>
      </c>
      <c r="AB76">
        <f t="shared" si="46"/>
        <v>-4.5276693480101748</v>
      </c>
      <c r="AC76">
        <f t="shared" si="30"/>
        <v>-4.0425621890725782</v>
      </c>
      <c r="AE76">
        <f t="shared" si="31"/>
        <v>0</v>
      </c>
      <c r="AF76">
        <f t="shared" si="32"/>
        <v>0</v>
      </c>
      <c r="AG76">
        <f t="shared" si="32"/>
        <v>-1.7491002373342955E-8</v>
      </c>
      <c r="AH76">
        <f t="shared" si="33"/>
        <v>-3.770045707118278E-4</v>
      </c>
      <c r="AI76">
        <f t="shared" si="34"/>
        <v>-3.7702206171420116E-4</v>
      </c>
      <c r="AJ76">
        <f t="shared" si="35"/>
        <v>-0.48510715893759659</v>
      </c>
      <c r="AK76">
        <f t="shared" si="49"/>
        <v>-0.31693685436071228</v>
      </c>
      <c r="AL76">
        <f t="shared" si="26"/>
        <v>-0.80242103536002307</v>
      </c>
      <c r="AN76">
        <f t="shared" si="36"/>
        <v>0</v>
      </c>
      <c r="AO76">
        <f t="shared" si="36"/>
        <v>0</v>
      </c>
      <c r="AP76">
        <f t="shared" si="36"/>
        <v>-4.4657976803453591E-12</v>
      </c>
      <c r="AQ76">
        <f t="shared" si="36"/>
        <v>-9.6256698239913218E-8</v>
      </c>
      <c r="AR76">
        <f t="shared" si="36"/>
        <v>-9.6261164037593562E-8</v>
      </c>
      <c r="AS76">
        <f t="shared" si="36"/>
        <v>-1.2385741988144255E-4</v>
      </c>
      <c r="AT76">
        <f t="shared" si="36"/>
        <v>-8.092022622883626E-5</v>
      </c>
      <c r="AU76">
        <f t="shared" si="23"/>
        <v>-2.0487390727431641E-4</v>
      </c>
      <c r="AW76">
        <v>73</v>
      </c>
      <c r="AX76">
        <f>IF(Z76&gt;0, (R76*SUMPRODUCT(K76:$K$98, X76:$X$98)-K76*$AZ$3)/Z76, 0)</f>
        <v>-11556119262.877747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0.69194305599999995</v>
      </c>
      <c r="Q77" s="4">
        <f t="shared" si="48"/>
        <v>50</v>
      </c>
      <c r="R77">
        <f t="shared" si="28"/>
        <v>500000</v>
      </c>
      <c r="S77">
        <f t="shared" si="29"/>
        <v>-34617424855.968849</v>
      </c>
      <c r="U77">
        <f t="shared" si="40"/>
        <v>0.69194305599999995</v>
      </c>
      <c r="V77">
        <f t="shared" si="41"/>
        <v>0.01</v>
      </c>
      <c r="W77">
        <f t="shared" si="42"/>
        <v>3.498200474668591E-10</v>
      </c>
      <c r="X77">
        <f t="shared" si="43"/>
        <v>2.4205555269428351E-10</v>
      </c>
      <c r="Y77">
        <f t="shared" si="44"/>
        <v>3.498200474668591E-12</v>
      </c>
      <c r="Z77">
        <f t="shared" si="45"/>
        <v>1.04266294297907E-10</v>
      </c>
      <c r="AB77">
        <f t="shared" si="46"/>
        <v>-4.0425621890725782</v>
      </c>
      <c r="AC77">
        <f t="shared" si="30"/>
        <v>-3.6094306078681289</v>
      </c>
      <c r="AE77">
        <f t="shared" si="31"/>
        <v>0</v>
      </c>
      <c r="AF77">
        <f t="shared" si="32"/>
        <v>0</v>
      </c>
      <c r="AG77">
        <f t="shared" si="32"/>
        <v>-5.2133147148953501E-9</v>
      </c>
      <c r="AH77">
        <f t="shared" si="33"/>
        <v>-1.2102777634714176E-4</v>
      </c>
      <c r="AI77">
        <f t="shared" si="34"/>
        <v>-1.2103298966185666E-4</v>
      </c>
      <c r="AJ77">
        <f t="shared" si="35"/>
        <v>-0.43313158120444939</v>
      </c>
      <c r="AK77">
        <f t="shared" si="49"/>
        <v>-0.2829793532350805</v>
      </c>
      <c r="AL77">
        <f t="shared" si="26"/>
        <v>-0.71623196742919171</v>
      </c>
      <c r="AN77">
        <f t="shared" si="36"/>
        <v>0</v>
      </c>
      <c r="AO77">
        <f t="shared" si="36"/>
        <v>0</v>
      </c>
      <c r="AP77">
        <f t="shared" si="36"/>
        <v>-1.1884482224339529E-12</v>
      </c>
      <c r="AQ77">
        <f t="shared" si="36"/>
        <v>-2.758997941442749E-8</v>
      </c>
      <c r="AR77">
        <f t="shared" si="36"/>
        <v>-2.7591167862649924E-8</v>
      </c>
      <c r="AS77">
        <f t="shared" si="36"/>
        <v>-9.8738419971403576E-5</v>
      </c>
      <c r="AT77">
        <f t="shared" si="36"/>
        <v>-6.4509113247442215E-5</v>
      </c>
      <c r="AU77">
        <f t="shared" si="23"/>
        <v>-1.6327512438670842E-4</v>
      </c>
      <c r="AW77">
        <v>74</v>
      </c>
      <c r="AX77">
        <f>IF(Z77&gt;0, (R77*SUMPRODUCT(K77:$K$98, X77:$X$98)-K77*$AZ$3)/Z77, 0)</f>
        <v>-34617424855.968849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0.70765376499999999</v>
      </c>
      <c r="Q78" s="4">
        <f t="shared" si="48"/>
        <v>50</v>
      </c>
      <c r="R78">
        <f t="shared" si="28"/>
        <v>500000</v>
      </c>
      <c r="S78">
        <f t="shared" si="29"/>
        <v>-109469904126.41061</v>
      </c>
      <c r="U78">
        <f t="shared" si="40"/>
        <v>0.70765376499999999</v>
      </c>
      <c r="V78">
        <f t="shared" si="41"/>
        <v>0.01</v>
      </c>
      <c r="W78">
        <f t="shared" si="42"/>
        <v>1.04266294297907E-10</v>
      </c>
      <c r="X78">
        <f t="shared" si="43"/>
        <v>7.3784435722511915E-11</v>
      </c>
      <c r="Y78">
        <f t="shared" si="44"/>
        <v>1.0426629429790701E-12</v>
      </c>
      <c r="Z78">
        <f t="shared" si="45"/>
        <v>2.9439195632416017E-11</v>
      </c>
      <c r="AB78">
        <f t="shared" si="46"/>
        <v>-3.6094306078681289</v>
      </c>
      <c r="AC78">
        <f t="shared" si="30"/>
        <v>-3.2227059234392277</v>
      </c>
      <c r="AE78">
        <f t="shared" si="31"/>
        <v>0</v>
      </c>
      <c r="AF78">
        <f t="shared" si="32"/>
        <v>0</v>
      </c>
      <c r="AG78">
        <f t="shared" si="32"/>
        <v>-1.4719597816208009E-9</v>
      </c>
      <c r="AH78">
        <f t="shared" si="33"/>
        <v>-3.6892217861255957E-5</v>
      </c>
      <c r="AI78">
        <f t="shared" si="34"/>
        <v>-3.6893689821037579E-5</v>
      </c>
      <c r="AJ78">
        <f t="shared" si="35"/>
        <v>-0.38672468442890118</v>
      </c>
      <c r="AK78">
        <f t="shared" si="49"/>
        <v>-0.25266014255076902</v>
      </c>
      <c r="AL78">
        <f t="shared" si="26"/>
        <v>-0.63942172066949121</v>
      </c>
      <c r="AN78">
        <f t="shared" si="36"/>
        <v>0</v>
      </c>
      <c r="AO78">
        <f t="shared" si="36"/>
        <v>0</v>
      </c>
      <c r="AP78">
        <f t="shared" si="36"/>
        <v>-2.9960167955059748E-13</v>
      </c>
      <c r="AQ78">
        <f t="shared" si="36"/>
        <v>-7.5090165992227149E-9</v>
      </c>
      <c r="AR78">
        <f t="shared" si="36"/>
        <v>-7.5093162009022649E-9</v>
      </c>
      <c r="AS78">
        <f t="shared" si="36"/>
        <v>-7.8713675757495483E-5</v>
      </c>
      <c r="AT78">
        <f t="shared" si="36"/>
        <v>-5.1426271294146387E-5</v>
      </c>
      <c r="AU78">
        <f t="shared" si="23"/>
        <v>-1.3014745636784277E-4</v>
      </c>
      <c r="AW78">
        <v>75</v>
      </c>
      <c r="AX78">
        <f>IF(Z78&gt;0, (R78*SUMPRODUCT(K78:$K$98, X78:$X$98)-K78*$AZ$3)/Z78, 0)</f>
        <v>-109469904126.41061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0.72329488099999995</v>
      </c>
      <c r="Q79" s="4">
        <f t="shared" si="48"/>
        <v>50</v>
      </c>
      <c r="R79">
        <f t="shared" si="28"/>
        <v>500000</v>
      </c>
      <c r="S79">
        <f t="shared" si="29"/>
        <v>-366475853227.39569</v>
      </c>
      <c r="U79">
        <f t="shared" si="40"/>
        <v>0.72329488099999995</v>
      </c>
      <c r="V79">
        <f t="shared" si="41"/>
        <v>0.01</v>
      </c>
      <c r="W79">
        <f t="shared" si="42"/>
        <v>2.9439195632416017E-11</v>
      </c>
      <c r="X79">
        <f t="shared" si="43"/>
        <v>2.1293219501684061E-11</v>
      </c>
      <c r="Y79">
        <f t="shared" si="44"/>
        <v>2.9439195632416018E-13</v>
      </c>
      <c r="Z79">
        <f t="shared" si="45"/>
        <v>7.8515841744077968E-12</v>
      </c>
      <c r="AB79">
        <f t="shared" si="46"/>
        <v>-3.2227059234392277</v>
      </c>
      <c r="AC79">
        <f t="shared" si="30"/>
        <v>-2.8774160095028143</v>
      </c>
      <c r="AE79">
        <f t="shared" si="31"/>
        <v>0</v>
      </c>
      <c r="AF79">
        <f t="shared" si="32"/>
        <v>0</v>
      </c>
      <c r="AG79">
        <f t="shared" si="32"/>
        <v>-3.9257920872038985E-10</v>
      </c>
      <c r="AH79">
        <f t="shared" si="33"/>
        <v>-1.0646609750842031E-5</v>
      </c>
      <c r="AI79">
        <f t="shared" si="34"/>
        <v>-1.0647002330050752E-5</v>
      </c>
      <c r="AJ79">
        <f t="shared" si="35"/>
        <v>-0.3452899139364134</v>
      </c>
      <c r="AK79">
        <f t="shared" si="49"/>
        <v>-0.22558941464074597</v>
      </c>
      <c r="AL79">
        <f t="shared" si="26"/>
        <v>-0.57088997557948939</v>
      </c>
      <c r="AN79">
        <f t="shared" si="36"/>
        <v>0</v>
      </c>
      <c r="AO79">
        <f t="shared" si="36"/>
        <v>0</v>
      </c>
      <c r="AP79">
        <f t="shared" si="36"/>
        <v>-7.1344019283162497E-14</v>
      </c>
      <c r="AQ79">
        <f t="shared" si="36"/>
        <v>-1.9348246531959777E-9</v>
      </c>
      <c r="AR79">
        <f t="shared" si="36"/>
        <v>-1.9348959972152613E-9</v>
      </c>
      <c r="AS79">
        <f t="shared" si="36"/>
        <v>-6.2750063505544811E-5</v>
      </c>
      <c r="AT79">
        <f t="shared" si="36"/>
        <v>-4.0996708920644381E-5</v>
      </c>
      <c r="AU79">
        <f t="shared" si="23"/>
        <v>-1.0374870732218641E-4</v>
      </c>
      <c r="AW79">
        <v>76</v>
      </c>
      <c r="AX79">
        <f>IF(Z79&gt;0, (R79*SUMPRODUCT(K79:$K$98, X79:$X$98)-K79*$AZ$3)/Z79, 0)</f>
        <v>-366475853227.39569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0.74145409100000004</v>
      </c>
      <c r="Q80" s="4">
        <f t="shared" si="48"/>
        <v>50</v>
      </c>
      <c r="R80">
        <f t="shared" si="28"/>
        <v>500000</v>
      </c>
      <c r="S80">
        <f t="shared" si="29"/>
        <v>-1316499574533.238</v>
      </c>
      <c r="U80">
        <f t="shared" si="40"/>
        <v>0.74145409100000004</v>
      </c>
      <c r="V80">
        <f t="shared" si="41"/>
        <v>0.01</v>
      </c>
      <c r="W80">
        <f t="shared" si="42"/>
        <v>7.8515841744077968E-12</v>
      </c>
      <c r="X80">
        <f t="shared" si="43"/>
        <v>5.8215892069455185E-12</v>
      </c>
      <c r="Y80">
        <f t="shared" si="44"/>
        <v>7.8515841744077966E-14</v>
      </c>
      <c r="Z80">
        <f t="shared" si="45"/>
        <v>1.9514791257182004E-12</v>
      </c>
      <c r="AB80">
        <f t="shared" si="46"/>
        <v>-2.8774160095028143</v>
      </c>
      <c r="AC80">
        <f t="shared" si="30"/>
        <v>-2.569121438718506</v>
      </c>
      <c r="AE80">
        <f t="shared" si="31"/>
        <v>0</v>
      </c>
      <c r="AF80">
        <f t="shared" si="32"/>
        <v>0</v>
      </c>
      <c r="AG80">
        <f t="shared" si="32"/>
        <v>-9.7573956285910017E-11</v>
      </c>
      <c r="AH80">
        <f t="shared" si="33"/>
        <v>-2.9107946034727593E-6</v>
      </c>
      <c r="AI80">
        <f t="shared" si="34"/>
        <v>-2.9108921774290453E-6</v>
      </c>
      <c r="AJ80">
        <f t="shared" si="35"/>
        <v>-0.30829457078430833</v>
      </c>
      <c r="AK80">
        <f t="shared" si="49"/>
        <v>-0.20141912066519702</v>
      </c>
      <c r="AL80">
        <f t="shared" si="26"/>
        <v>-0.50971660234168281</v>
      </c>
      <c r="AN80">
        <f t="shared" si="36"/>
        <v>0</v>
      </c>
      <c r="AO80">
        <f t="shared" si="36"/>
        <v>0</v>
      </c>
      <c r="AP80">
        <f t="shared" si="36"/>
        <v>-1.5832378682542096E-14</v>
      </c>
      <c r="AQ80">
        <f t="shared" si="36"/>
        <v>-4.723063836239617E-10</v>
      </c>
      <c r="AR80">
        <f t="shared" si="36"/>
        <v>-4.7232221600264425E-10</v>
      </c>
      <c r="AS80">
        <f t="shared" si="36"/>
        <v>-5.0023967216483417E-5</v>
      </c>
      <c r="AT80">
        <f t="shared" si="36"/>
        <v>-3.2682325424335926E-5</v>
      </c>
      <c r="AU80">
        <f t="shared" si="23"/>
        <v>-8.2706764963035357E-5</v>
      </c>
      <c r="AW80">
        <v>77</v>
      </c>
      <c r="AX80">
        <f>IF(Z80&gt;0, (R80*SUMPRODUCT(K80:$K$98, X80:$X$98)-K80*$AZ$3)/Z80, 0)</f>
        <v>-1316499574533.238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0.75951466000000001</v>
      </c>
      <c r="Q81" s="4">
        <f t="shared" si="48"/>
        <v>50</v>
      </c>
      <c r="R81">
        <f t="shared" si="28"/>
        <v>500000</v>
      </c>
      <c r="S81">
        <f t="shared" si="29"/>
        <v>-5099873375456.5732</v>
      </c>
      <c r="U81">
        <f t="shared" si="40"/>
        <v>0.75951466000000001</v>
      </c>
      <c r="V81">
        <f t="shared" si="41"/>
        <v>0.01</v>
      </c>
      <c r="W81">
        <f t="shared" si="42"/>
        <v>1.9514791257182004E-12</v>
      </c>
      <c r="X81">
        <f t="shared" si="43"/>
        <v>1.4821770046669562E-12</v>
      </c>
      <c r="Y81">
        <f t="shared" si="44"/>
        <v>1.9514791257182005E-14</v>
      </c>
      <c r="Z81">
        <f t="shared" si="45"/>
        <v>4.4978732979406218E-13</v>
      </c>
      <c r="AB81">
        <f t="shared" si="46"/>
        <v>-2.569121438718506</v>
      </c>
      <c r="AC81">
        <f t="shared" si="30"/>
        <v>-2.2938584278344427</v>
      </c>
      <c r="AE81">
        <f t="shared" si="31"/>
        <v>0</v>
      </c>
      <c r="AF81">
        <f t="shared" si="32"/>
        <v>0</v>
      </c>
      <c r="AG81">
        <f t="shared" si="32"/>
        <v>-2.2489366489703108E-11</v>
      </c>
      <c r="AH81">
        <f t="shared" si="33"/>
        <v>-7.4108850233347813E-7</v>
      </c>
      <c r="AI81">
        <f t="shared" si="34"/>
        <v>-7.4111099169996785E-7</v>
      </c>
      <c r="AJ81">
        <f t="shared" si="35"/>
        <v>-0.27526301088406324</v>
      </c>
      <c r="AK81">
        <f t="shared" si="49"/>
        <v>-0.17983850071029545</v>
      </c>
      <c r="AL81">
        <f t="shared" si="26"/>
        <v>-0.45510225270535037</v>
      </c>
      <c r="AN81">
        <f t="shared" si="36"/>
        <v>0</v>
      </c>
      <c r="AO81">
        <f t="shared" si="36"/>
        <v>0</v>
      </c>
      <c r="AP81">
        <f t="shared" si="36"/>
        <v>-3.2581528425486311E-15</v>
      </c>
      <c r="AQ81">
        <f t="shared" si="36"/>
        <v>-1.0736539028626971E-10</v>
      </c>
      <c r="AR81">
        <f t="shared" si="36"/>
        <v>-1.0736864843911226E-10</v>
      </c>
      <c r="AS81">
        <f t="shared" si="36"/>
        <v>-3.9878800577643356E-5</v>
      </c>
      <c r="AT81">
        <f t="shared" si="36"/>
        <v>-2.6054149749269722E-5</v>
      </c>
      <c r="AU81">
        <f t="shared" si="23"/>
        <v>-6.5933057695561511E-5</v>
      </c>
      <c r="AW81">
        <v>78</v>
      </c>
      <c r="AX81">
        <f>IF(Z81&gt;0, (R81*SUMPRODUCT(K81:$K$98, X81:$X$98)-K81*$AZ$3)/Z81, 0)</f>
        <v>-5099873375456.5732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0.77745419500000001</v>
      </c>
      <c r="Q82" s="4">
        <f t="shared" si="48"/>
        <v>50</v>
      </c>
      <c r="R82">
        <f t="shared" si="28"/>
        <v>500000</v>
      </c>
      <c r="S82">
        <f t="shared" si="29"/>
        <v>-21423421512129.309</v>
      </c>
      <c r="U82">
        <f t="shared" si="40"/>
        <v>0.77745419500000001</v>
      </c>
      <c r="V82">
        <f t="shared" si="41"/>
        <v>0.01</v>
      </c>
      <c r="W82">
        <f t="shared" si="42"/>
        <v>4.4978732979406218E-13</v>
      </c>
      <c r="X82">
        <f t="shared" si="43"/>
        <v>3.4968904640624214E-13</v>
      </c>
      <c r="Y82">
        <f t="shared" si="44"/>
        <v>4.4978732979406219E-15</v>
      </c>
      <c r="Z82">
        <f t="shared" si="45"/>
        <v>9.560041008987941E-14</v>
      </c>
      <c r="AB82">
        <f t="shared" si="46"/>
        <v>-2.2938584278344427</v>
      </c>
      <c r="AC82">
        <f t="shared" si="30"/>
        <v>-2.0480878820879065</v>
      </c>
      <c r="AE82">
        <f t="shared" si="31"/>
        <v>0</v>
      </c>
      <c r="AF82">
        <f t="shared" si="32"/>
        <v>0</v>
      </c>
      <c r="AG82">
        <f t="shared" si="32"/>
        <v>-4.7800205044939704E-12</v>
      </c>
      <c r="AH82">
        <f t="shared" si="33"/>
        <v>-1.7484452320312106E-7</v>
      </c>
      <c r="AI82">
        <f t="shared" si="34"/>
        <v>-1.7484930322362556E-7</v>
      </c>
      <c r="AJ82">
        <f t="shared" si="35"/>
        <v>-0.24577054574653623</v>
      </c>
      <c r="AK82">
        <f t="shared" si="49"/>
        <v>-0.16057008994841102</v>
      </c>
      <c r="AL82">
        <f t="shared" si="26"/>
        <v>-0.40634081054425047</v>
      </c>
      <c r="AN82">
        <f t="shared" si="36"/>
        <v>0</v>
      </c>
      <c r="AO82">
        <f t="shared" si="36"/>
        <v>0</v>
      </c>
      <c r="AP82">
        <f t="shared" si="36"/>
        <v>-6.1830957029690788E-16</v>
      </c>
      <c r="AQ82">
        <f t="shared" si="36"/>
        <v>-2.2616648173130423E-11</v>
      </c>
      <c r="AR82">
        <f t="shared" si="36"/>
        <v>-2.261726648270072E-11</v>
      </c>
      <c r="AS82">
        <f t="shared" si="36"/>
        <v>-3.1791135705235766E-5</v>
      </c>
      <c r="AT82">
        <f t="shared" si="36"/>
        <v>-2.0770208668602396E-5</v>
      </c>
      <c r="AU82">
        <f t="shared" si="23"/>
        <v>-5.2561366991104647E-5</v>
      </c>
      <c r="AW82">
        <v>79</v>
      </c>
      <c r="AX82">
        <f>IF(Z82&gt;0, (R82*SUMPRODUCT(K82:$K$98, X82:$X$98)-K82*$AZ$3)/Z82, 0)</f>
        <v>-21423421512129.309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0.79525030600000002</v>
      </c>
      <c r="Q83" s="4">
        <f t="shared" si="48"/>
        <v>50</v>
      </c>
      <c r="R83">
        <f t="shared" si="28"/>
        <v>500000</v>
      </c>
      <c r="S83">
        <f t="shared" si="29"/>
        <v>-98218664835228.406</v>
      </c>
      <c r="U83">
        <f t="shared" si="40"/>
        <v>0.79525030600000002</v>
      </c>
      <c r="V83">
        <f t="shared" si="41"/>
        <v>0.01</v>
      </c>
      <c r="W83">
        <f t="shared" si="42"/>
        <v>9.560041008987941E-14</v>
      </c>
      <c r="X83">
        <f t="shared" si="43"/>
        <v>7.6026255377702087E-14</v>
      </c>
      <c r="Y83">
        <f t="shared" si="44"/>
        <v>9.560041008987942E-16</v>
      </c>
      <c r="Z83">
        <f t="shared" si="45"/>
        <v>1.8618150611278529E-14</v>
      </c>
      <c r="AB83">
        <f t="shared" si="46"/>
        <v>-2.0480878820879065</v>
      </c>
      <c r="AC83">
        <f t="shared" si="30"/>
        <v>-1.8286498947409688</v>
      </c>
      <c r="AE83">
        <f t="shared" si="31"/>
        <v>0</v>
      </c>
      <c r="AF83">
        <f t="shared" si="32"/>
        <v>0</v>
      </c>
      <c r="AG83">
        <f t="shared" si="32"/>
        <v>-9.3090753056392649E-13</v>
      </c>
      <c r="AH83">
        <f t="shared" si="33"/>
        <v>-3.8013127688851042E-8</v>
      </c>
      <c r="AI83">
        <f t="shared" si="34"/>
        <v>-3.8014058596381609E-8</v>
      </c>
      <c r="AJ83">
        <f t="shared" si="35"/>
        <v>-0.21943798734693765</v>
      </c>
      <c r="AK83">
        <f t="shared" si="49"/>
        <v>-0.14336615174615347</v>
      </c>
      <c r="AL83">
        <f t="shared" si="26"/>
        <v>-0.36280417710714974</v>
      </c>
      <c r="AN83">
        <f t="shared" si="36"/>
        <v>0</v>
      </c>
      <c r="AO83">
        <f t="shared" si="36"/>
        <v>0</v>
      </c>
      <c r="AP83">
        <f t="shared" si="36"/>
        <v>-1.0751392822553063E-16</v>
      </c>
      <c r="AQ83">
        <f t="shared" si="36"/>
        <v>-4.3902756694762895E-12</v>
      </c>
      <c r="AR83">
        <f t="shared" si="36"/>
        <v>-4.3903831834045156E-12</v>
      </c>
      <c r="AS83">
        <f t="shared" si="36"/>
        <v>-2.534369875306688E-5</v>
      </c>
      <c r="AT83">
        <f t="shared" si="36"/>
        <v>-1.6557883186817758E-5</v>
      </c>
      <c r="AU83">
        <f t="shared" si="23"/>
        <v>-4.1901586330267823E-5</v>
      </c>
      <c r="AW83">
        <v>80</v>
      </c>
      <c r="AX83">
        <f>IF(Z83&gt;0, (R83*SUMPRODUCT(K83:$K$98, X83:$X$98)-K83*$AZ$3)/Z83, 0)</f>
        <v>-98218664835228.406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0.81288120699999999</v>
      </c>
      <c r="Q84" s="4">
        <f t="shared" si="48"/>
        <v>50</v>
      </c>
      <c r="R84">
        <f t="shared" si="28"/>
        <v>500000</v>
      </c>
      <c r="S84">
        <f t="shared" si="29"/>
        <v>-495121014404329.88</v>
      </c>
      <c r="U84">
        <f t="shared" si="40"/>
        <v>0.81288120699999999</v>
      </c>
      <c r="V84">
        <f t="shared" si="41"/>
        <v>0.01</v>
      </c>
      <c r="W84">
        <f t="shared" si="42"/>
        <v>1.8618150611278529E-14</v>
      </c>
      <c r="X84">
        <f t="shared" si="43"/>
        <v>1.5134344741003877E-14</v>
      </c>
      <c r="Y84">
        <f t="shared" si="44"/>
        <v>1.8618150611278529E-16</v>
      </c>
      <c r="Z84">
        <f t="shared" si="45"/>
        <v>3.297624364161867E-15</v>
      </c>
      <c r="AB84">
        <f t="shared" si="46"/>
        <v>-1.8286498947409688</v>
      </c>
      <c r="AC84">
        <f t="shared" si="30"/>
        <v>-1.6327231203082568</v>
      </c>
      <c r="AE84">
        <f t="shared" si="31"/>
        <v>0</v>
      </c>
      <c r="AF84">
        <f t="shared" si="32"/>
        <v>0</v>
      </c>
      <c r="AG84">
        <f t="shared" si="32"/>
        <v>-1.6488121820809335E-13</v>
      </c>
      <c r="AH84">
        <f t="shared" si="33"/>
        <v>-7.5671723705019382E-9</v>
      </c>
      <c r="AI84">
        <f t="shared" si="34"/>
        <v>-7.5673372517201469E-9</v>
      </c>
      <c r="AJ84">
        <f t="shared" si="35"/>
        <v>-0.195926774432712</v>
      </c>
      <c r="AK84">
        <f t="shared" si="49"/>
        <v>-0.12800549263186783</v>
      </c>
      <c r="AL84">
        <f t="shared" si="26"/>
        <v>-0.32393227463191709</v>
      </c>
      <c r="AN84">
        <f t="shared" si="36"/>
        <v>0</v>
      </c>
      <c r="AO84">
        <f t="shared" si="36"/>
        <v>0</v>
      </c>
      <c r="AP84">
        <f t="shared" si="36"/>
        <v>-1.7002443926780915E-17</v>
      </c>
      <c r="AQ84">
        <f t="shared" si="36"/>
        <v>-7.803218905828633E-13</v>
      </c>
      <c r="AR84">
        <f t="shared" si="36"/>
        <v>-7.8033889302679005E-13</v>
      </c>
      <c r="AS84">
        <f t="shared" si="36"/>
        <v>-2.020384148207198E-5</v>
      </c>
      <c r="AT84">
        <f t="shared" si="36"/>
        <v>-1.3199843101877746E-5</v>
      </c>
      <c r="AU84">
        <f t="shared" si="23"/>
        <v>-3.3403685364288622E-5</v>
      </c>
      <c r="AW84">
        <v>81</v>
      </c>
      <c r="AX84">
        <f>IF(Z84&gt;0, (R84*SUMPRODUCT(K84:$K$98, X84:$X$98)-K84*$AZ$3)/Z84, 0)</f>
        <v>-495121014404329.88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0.83042254299999996</v>
      </c>
      <c r="Q85" s="4">
        <f t="shared" si="48"/>
        <v>50</v>
      </c>
      <c r="R85">
        <f t="shared" si="28"/>
        <v>500000</v>
      </c>
      <c r="S85">
        <f t="shared" si="29"/>
        <v>-2770268072950848.5</v>
      </c>
      <c r="U85">
        <f t="shared" si="40"/>
        <v>0.83042254299999996</v>
      </c>
      <c r="V85">
        <f t="shared" si="41"/>
        <v>0.01</v>
      </c>
      <c r="W85">
        <f t="shared" si="42"/>
        <v>3.297624364161867E-15</v>
      </c>
      <c r="X85">
        <f t="shared" si="43"/>
        <v>2.7384216103460557E-15</v>
      </c>
      <c r="Y85">
        <f t="shared" si="44"/>
        <v>3.2976243641618671E-17</v>
      </c>
      <c r="Z85">
        <f t="shared" si="45"/>
        <v>5.2622651017419263E-16</v>
      </c>
      <c r="AB85">
        <f t="shared" si="46"/>
        <v>-1.6327231203082568</v>
      </c>
      <c r="AC85">
        <f t="shared" si="30"/>
        <v>-1.4577885002759108</v>
      </c>
      <c r="AE85">
        <f t="shared" si="31"/>
        <v>0</v>
      </c>
      <c r="AF85">
        <f t="shared" si="32"/>
        <v>0</v>
      </c>
      <c r="AG85">
        <f t="shared" si="32"/>
        <v>-2.6311325508709632E-14</v>
      </c>
      <c r="AH85">
        <f t="shared" si="33"/>
        <v>-1.3692108051730278E-9</v>
      </c>
      <c r="AI85">
        <f t="shared" si="34"/>
        <v>-1.3692371164985365E-9</v>
      </c>
      <c r="AJ85">
        <f t="shared" si="35"/>
        <v>-0.17493462003234606</v>
      </c>
      <c r="AK85">
        <f t="shared" si="49"/>
        <v>-0.11429061842157799</v>
      </c>
      <c r="AL85">
        <f t="shared" si="26"/>
        <v>-0.28922523982316117</v>
      </c>
      <c r="AN85">
        <f t="shared" si="36"/>
        <v>0</v>
      </c>
      <c r="AO85">
        <f t="shared" si="36"/>
        <v>0</v>
      </c>
      <c r="AP85">
        <f t="shared" si="36"/>
        <v>-2.4225060398399931E-18</v>
      </c>
      <c r="AQ85">
        <f t="shared" si="36"/>
        <v>-1.2606439931153851E-13</v>
      </c>
      <c r="AR85">
        <f t="shared" si="36"/>
        <v>-1.2606682181757834E-13</v>
      </c>
      <c r="AS85">
        <f t="shared" si="36"/>
        <v>-1.610637873280812E-5</v>
      </c>
      <c r="AT85">
        <f t="shared" si="36"/>
        <v>-1.0522834105475631E-5</v>
      </c>
      <c r="AU85">
        <f t="shared" si="23"/>
        <v>-2.6629212964350573E-5</v>
      </c>
      <c r="AW85">
        <v>82</v>
      </c>
      <c r="AX85">
        <f>IF(Z85&gt;0, (R85*SUMPRODUCT(K85:$K$98, X85:$X$98)-K85*$AZ$3)/Z85, 0)</f>
        <v>-2770268072950848.5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0.84796327400000004</v>
      </c>
      <c r="Q86" s="4">
        <f t="shared" si="48"/>
        <v>50</v>
      </c>
      <c r="R86">
        <f t="shared" si="28"/>
        <v>500000</v>
      </c>
      <c r="S86">
        <f t="shared" si="29"/>
        <v>-1.7414183684883496E+16</v>
      </c>
      <c r="U86">
        <f t="shared" si="40"/>
        <v>0.84796327400000004</v>
      </c>
      <c r="V86">
        <f t="shared" si="41"/>
        <v>0.01</v>
      </c>
      <c r="W86">
        <f t="shared" si="42"/>
        <v>5.2622651017419263E-16</v>
      </c>
      <c r="X86">
        <f t="shared" si="43"/>
        <v>4.4622075443290273E-16</v>
      </c>
      <c r="Y86">
        <f t="shared" si="44"/>
        <v>5.2622651017419265E-18</v>
      </c>
      <c r="Z86">
        <f t="shared" si="45"/>
        <v>7.4743490639547971E-17</v>
      </c>
      <c r="AB86">
        <f t="shared" si="46"/>
        <v>-1.4577885002759108</v>
      </c>
      <c r="AC86">
        <f t="shared" si="30"/>
        <v>-1.3015968752464586</v>
      </c>
      <c r="AE86">
        <f t="shared" si="31"/>
        <v>0</v>
      </c>
      <c r="AF86">
        <f t="shared" si="32"/>
        <v>0</v>
      </c>
      <c r="AG86">
        <f t="shared" si="32"/>
        <v>-3.7371745319773989E-15</v>
      </c>
      <c r="AH86">
        <f t="shared" si="33"/>
        <v>-2.2311037721645137E-10</v>
      </c>
      <c r="AI86">
        <f t="shared" si="34"/>
        <v>-2.2311411439098336E-10</v>
      </c>
      <c r="AJ86">
        <f t="shared" si="35"/>
        <v>-0.15619162502945216</v>
      </c>
      <c r="AK86">
        <f t="shared" si="49"/>
        <v>-0.10204519501931376</v>
      </c>
      <c r="AL86">
        <f t="shared" si="26"/>
        <v>-0.25823682027188005</v>
      </c>
      <c r="AN86">
        <f t="shared" si="36"/>
        <v>0</v>
      </c>
      <c r="AO86">
        <f t="shared" si="36"/>
        <v>0</v>
      </c>
      <c r="AP86">
        <f t="shared" si="36"/>
        <v>-3.0721859519115895E-19</v>
      </c>
      <c r="AQ86">
        <f t="shared" si="36"/>
        <v>-1.834103707881692E-14</v>
      </c>
      <c r="AR86">
        <f t="shared" si="36"/>
        <v>-1.8341344297412112E-14</v>
      </c>
      <c r="AS86">
        <f t="shared" si="36"/>
        <v>-1.2839906515359596E-5</v>
      </c>
      <c r="AT86">
        <f t="shared" si="36"/>
        <v>-8.3887389233741621E-6</v>
      </c>
      <c r="AU86">
        <f t="shared" si="23"/>
        <v>-2.1228645457075104E-5</v>
      </c>
      <c r="AW86">
        <v>83</v>
      </c>
      <c r="AX86">
        <f>IF(Z86&gt;0, (R86*SUMPRODUCT(K86:$K$98, X86:$X$98)-K86*$AZ$3)/Z86, 0)</f>
        <v>-1.7414183684883496E+16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0.86550461000000001</v>
      </c>
      <c r="Q87" s="4">
        <f t="shared" si="48"/>
        <v>50</v>
      </c>
      <c r="R87">
        <f t="shared" si="28"/>
        <v>500000</v>
      </c>
      <c r="S87">
        <f t="shared" si="29"/>
        <v>-1.2489119709633234E+17</v>
      </c>
      <c r="U87">
        <f t="shared" si="40"/>
        <v>0.86550461000000001</v>
      </c>
      <c r="V87">
        <f t="shared" si="41"/>
        <v>0.01</v>
      </c>
      <c r="W87">
        <f t="shared" si="42"/>
        <v>7.4743490639547971E-17</v>
      </c>
      <c r="X87">
        <f t="shared" si="43"/>
        <v>6.4690835716020615E-17</v>
      </c>
      <c r="Y87">
        <f t="shared" si="44"/>
        <v>7.4743490639547976E-19</v>
      </c>
      <c r="Z87">
        <f t="shared" si="45"/>
        <v>9.305220017131877E-18</v>
      </c>
      <c r="AB87">
        <f t="shared" si="46"/>
        <v>-1.3015968752464586</v>
      </c>
      <c r="AC87">
        <f t="shared" si="30"/>
        <v>-1.1621400671843543</v>
      </c>
      <c r="AE87">
        <f t="shared" si="31"/>
        <v>0</v>
      </c>
      <c r="AF87">
        <f t="shared" si="32"/>
        <v>0</v>
      </c>
      <c r="AG87">
        <f t="shared" si="32"/>
        <v>-4.6526100085659389E-16</v>
      </c>
      <c r="AH87">
        <f t="shared" si="33"/>
        <v>-3.2345417858010307E-11</v>
      </c>
      <c r="AI87">
        <f t="shared" si="34"/>
        <v>-3.2345883119011165E-11</v>
      </c>
      <c r="AJ87">
        <f t="shared" si="35"/>
        <v>-0.13945680806210436</v>
      </c>
      <c r="AK87">
        <f t="shared" si="49"/>
        <v>-9.1111781267252112E-2</v>
      </c>
      <c r="AL87">
        <f t="shared" si="26"/>
        <v>-0.23056858936170235</v>
      </c>
      <c r="AN87">
        <f t="shared" si="36"/>
        <v>0</v>
      </c>
      <c r="AO87">
        <f t="shared" si="36"/>
        <v>0</v>
      </c>
      <c r="AP87">
        <f t="shared" si="36"/>
        <v>-3.4149373949620956E-20</v>
      </c>
      <c r="AQ87">
        <f t="shared" si="36"/>
        <v>-2.3740992001399272E-15</v>
      </c>
      <c r="AR87">
        <f t="shared" si="36"/>
        <v>-2.3741333495138771E-15</v>
      </c>
      <c r="AS87">
        <f t="shared" si="36"/>
        <v>-1.023589486237899E-5</v>
      </c>
      <c r="AT87">
        <f t="shared" si="36"/>
        <v>-6.6874513100883842E-6</v>
      </c>
      <c r="AU87">
        <f t="shared" si="23"/>
        <v>-1.6923346174841505E-5</v>
      </c>
      <c r="AW87">
        <v>84</v>
      </c>
      <c r="AX87">
        <f>IF(Z87&gt;0, (R87*SUMPRODUCT(K87:$K$98, X87:$X$98)-K87*$AZ$3)/Z87, 0)</f>
        <v>-1.2489119709633234E+17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0.88304594599999997</v>
      </c>
      <c r="Q88" s="4">
        <f t="shared" si="48"/>
        <v>50</v>
      </c>
      <c r="R88">
        <f t="shared" si="28"/>
        <v>500000</v>
      </c>
      <c r="S88">
        <f t="shared" si="29"/>
        <v>-1.0425972016679214E+18</v>
      </c>
      <c r="U88">
        <f t="shared" si="40"/>
        <v>0.88304594599999997</v>
      </c>
      <c r="V88">
        <f t="shared" si="41"/>
        <v>0.01</v>
      </c>
      <c r="W88">
        <f t="shared" si="42"/>
        <v>9.305220017131877E-18</v>
      </c>
      <c r="X88">
        <f t="shared" si="43"/>
        <v>8.2169368127663542E-18</v>
      </c>
      <c r="Y88">
        <f t="shared" si="44"/>
        <v>9.3052200171318777E-20</v>
      </c>
      <c r="Z88">
        <f t="shared" si="45"/>
        <v>9.9523100419420414E-19</v>
      </c>
      <c r="AB88">
        <f t="shared" si="46"/>
        <v>-1.1621400671843543</v>
      </c>
      <c r="AC88">
        <f t="shared" si="30"/>
        <v>-1.0376250599860326</v>
      </c>
      <c r="AE88">
        <f t="shared" si="31"/>
        <v>0</v>
      </c>
      <c r="AF88">
        <f t="shared" si="32"/>
        <v>0</v>
      </c>
      <c r="AG88">
        <f t="shared" si="32"/>
        <v>-4.9761550209710208E-17</v>
      </c>
      <c r="AH88">
        <f t="shared" si="33"/>
        <v>-4.1084684063831771E-12</v>
      </c>
      <c r="AI88">
        <f t="shared" si="34"/>
        <v>-4.1085181679333872E-12</v>
      </c>
      <c r="AJ88">
        <f t="shared" si="35"/>
        <v>-0.12451500719832165</v>
      </c>
      <c r="AK88">
        <f t="shared" si="49"/>
        <v>-8.1349804702904802E-2</v>
      </c>
      <c r="AL88">
        <f t="shared" si="26"/>
        <v>-0.20586481190533495</v>
      </c>
      <c r="AN88">
        <f t="shared" si="36"/>
        <v>0</v>
      </c>
      <c r="AO88">
        <f t="shared" si="36"/>
        <v>0</v>
      </c>
      <c r="AP88">
        <f t="shared" si="36"/>
        <v>-3.2610839156017444E-21</v>
      </c>
      <c r="AQ88">
        <f t="shared" si="36"/>
        <v>-2.6924523414866773E-16</v>
      </c>
      <c r="AR88">
        <f t="shared" si="36"/>
        <v>-2.6924849523258337E-16</v>
      </c>
      <c r="AS88">
        <f t="shared" si="36"/>
        <v>-8.1599927155454034E-6</v>
      </c>
      <c r="AT88">
        <f t="shared" si="36"/>
        <v>-5.3311952408230835E-6</v>
      </c>
      <c r="AU88">
        <f t="shared" si="23"/>
        <v>-1.3491187956637735E-5</v>
      </c>
      <c r="AW88">
        <v>85</v>
      </c>
      <c r="AX88">
        <f>IF(Z88&gt;0, (R88*SUMPRODUCT(K88:$K$98, X88:$X$98)-K88*$AZ$3)/Z88, 0)</f>
        <v>-1.0425972016679214E+18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50</v>
      </c>
      <c r="R89">
        <f t="shared" si="28"/>
        <v>500000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9.9523100419420414E-19</v>
      </c>
      <c r="X89">
        <f t="shared" si="43"/>
        <v>9.9523100419420414E-19</v>
      </c>
      <c r="Y89">
        <f t="shared" si="44"/>
        <v>9.9523100419420416E-21</v>
      </c>
      <c r="Z89">
        <f t="shared" si="45"/>
        <v>0</v>
      </c>
      <c r="AB89">
        <f t="shared" si="46"/>
        <v>-1.0376250599860326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-4.9761550209710206E-13</v>
      </c>
      <c r="AI89">
        <f t="shared" si="34"/>
        <v>-4.9761550209710206E-13</v>
      </c>
      <c r="AJ89">
        <f t="shared" si="35"/>
        <v>-1.0376250599860326</v>
      </c>
      <c r="AK89">
        <f t="shared" si="49"/>
        <v>-7.2633754199022293E-2</v>
      </c>
      <c r="AL89">
        <f t="shared" si="26"/>
        <v>-1.1102588141855525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-2.9116820675015573E-17</v>
      </c>
      <c r="AR89">
        <f t="shared" si="36"/>
        <v>-2.9116820675015573E-17</v>
      </c>
      <c r="AS89">
        <f t="shared" si="36"/>
        <v>-6.0714231514475832E-5</v>
      </c>
      <c r="AT89">
        <f t="shared" si="36"/>
        <v>-4.2499962060133085E-6</v>
      </c>
      <c r="AU89">
        <f t="shared" si="23"/>
        <v>-6.4964227720518261E-5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33869.756567043216</v>
      </c>
      <c r="AO91" s="8">
        <f t="shared" si="50"/>
        <v>-3386.9756567043219</v>
      </c>
      <c r="AP91" s="8">
        <f t="shared" si="50"/>
        <v>-2842.9269122571768</v>
      </c>
      <c r="AQ91" s="8">
        <f t="shared" si="50"/>
        <v>-15833.334209623034</v>
      </c>
      <c r="AR91" s="8">
        <f t="shared" si="50"/>
        <v>11806.519788458701</v>
      </c>
      <c r="AS91" s="8">
        <f t="shared" si="50"/>
        <v>-3541.0366010707944</v>
      </c>
      <c r="AT91" s="8">
        <f t="shared" si="50"/>
        <v>2065.6046839579631</v>
      </c>
      <c r="AU91" s="8">
        <f t="shared" si="50"/>
        <v>10331.087871345855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0" priority="1" operator="lessThan">
      <formula>0</formula>
    </cfRule>
  </conditionalFormatting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271F92-CC00-4DBE-8826-15CC8CB92902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'S.45.04.D'!C3*(1+C12)</f>
        <v>86061.484405834359</v>
      </c>
      <c r="K3">
        <v>1</v>
      </c>
      <c r="L3" s="2">
        <v>0</v>
      </c>
      <c r="O3">
        <f>$C$3</f>
        <v>86061.484405834359</v>
      </c>
      <c r="P3">
        <f>O3*C5</f>
        <v>8606.1484405834362</v>
      </c>
      <c r="Q3" s="4">
        <f>B8</f>
        <v>2519.9082039999998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86061.484405834359</v>
      </c>
      <c r="AF3">
        <f t="shared" ref="AF3:AG34" si="4">-$Z3*P3</f>
        <v>-8606.1484405834362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74935.427761250918</v>
      </c>
      <c r="AJ3">
        <f t="shared" ref="AJ3:AJ66" si="7">AB3-AC3</f>
        <v>0</v>
      </c>
      <c r="AL3">
        <f t="shared" ref="AL3:AL34" si="8">SUM(AI3:AK3)</f>
        <v>74935.427761250918</v>
      </c>
      <c r="AN3">
        <f t="shared" ref="AN3:AU34" si="9">AE3*$K3</f>
        <v>86061.484405834359</v>
      </c>
      <c r="AO3">
        <f t="shared" si="9"/>
        <v>-8606.1484405834362</v>
      </c>
      <c r="AP3">
        <f t="shared" si="9"/>
        <v>-2519.9082039999998</v>
      </c>
      <c r="AQ3">
        <f t="shared" si="9"/>
        <v>0</v>
      </c>
      <c r="AR3">
        <f t="shared" si="9"/>
        <v>74935.427761250918</v>
      </c>
      <c r="AS3">
        <f t="shared" si="9"/>
        <v>0</v>
      </c>
      <c r="AT3">
        <f t="shared" si="9"/>
        <v>0</v>
      </c>
      <c r="AU3">
        <f t="shared" si="9"/>
        <v>74935.427761250918</v>
      </c>
      <c r="AW3">
        <v>0</v>
      </c>
      <c r="AX3">
        <f>IF(Z3&gt;0, (R3*SUMPRODUCT(K3:$K$98, X3:$X$98)-K3*$AZ$3)/Z3, 0)</f>
        <v>0</v>
      </c>
      <c r="AZ3">
        <f>C6*ABS(SUMPRODUCT(X4:X79, K4:K79))/1</f>
        <v>35348.99626920389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2.5943469999999999E-3</v>
      </c>
      <c r="R4">
        <f t="shared" si="0"/>
        <v>500000</v>
      </c>
      <c r="S4">
        <f t="shared" si="1"/>
        <v>3835.7006017816529</v>
      </c>
      <c r="U4">
        <f t="shared" ref="U4:U67" si="13">M4</f>
        <v>2.5943469999999999E-3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2.5943469999999999E-3</v>
      </c>
      <c r="Y4">
        <f t="shared" ref="Y4:Y67" si="17">V4*W4</f>
        <v>0.01</v>
      </c>
      <c r="Z4">
        <f t="shared" ref="Z4:Z67" si="18">MAX(0, W4-X4-Y4)</f>
        <v>0.98740565299999994</v>
      </c>
      <c r="AB4">
        <f t="shared" ref="AB4:AB67" si="19">AC3</f>
        <v>0</v>
      </c>
      <c r="AC4">
        <f t="shared" si="2"/>
        <v>3787.3924574147059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-1297.1734999999999</v>
      </c>
      <c r="AI4">
        <f t="shared" si="6"/>
        <v>-1297.1734999999999</v>
      </c>
      <c r="AJ4">
        <f t="shared" si="7"/>
        <v>-3787.3924574147059</v>
      </c>
      <c r="AK4">
        <f>G4*SUM(AB4, AE4:AF4)</f>
        <v>0</v>
      </c>
      <c r="AL4">
        <f t="shared" si="8"/>
        <v>-5084.5659574147057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-1158.1906249999997</v>
      </c>
      <c r="AR4">
        <f t="shared" si="9"/>
        <v>-1158.1906249999997</v>
      </c>
      <c r="AS4">
        <f t="shared" si="9"/>
        <v>-3381.6004084059873</v>
      </c>
      <c r="AT4">
        <f t="shared" si="9"/>
        <v>0</v>
      </c>
      <c r="AU4">
        <f t="shared" si="9"/>
        <v>-4539.791033405987</v>
      </c>
      <c r="AW4">
        <v>1</v>
      </c>
      <c r="AX4">
        <f>IF(Z4&gt;0, (R4*SUMPRODUCT(K4:$K$98, X4:$X$98)-K4*$AZ$3)/Z4, 0)</f>
        <v>3835.7006017816529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2.6922130000000002E-3</v>
      </c>
      <c r="Q5" s="4">
        <f t="shared" ref="Q5:Q68" si="21">$C$8</f>
        <v>50</v>
      </c>
      <c r="R5">
        <f t="shared" si="0"/>
        <v>500000</v>
      </c>
      <c r="S5">
        <f t="shared" si="1"/>
        <v>6165.7266658624312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3787.3924574147059</v>
      </c>
      <c r="AC5">
        <f t="shared" si="2"/>
        <v>6010.8022408206853</v>
      </c>
      <c r="AE5">
        <f t="shared" si="3"/>
        <v>0</v>
      </c>
      <c r="AF5">
        <f t="shared" si="4"/>
        <v>0</v>
      </c>
      <c r="AG5">
        <f t="shared" si="4"/>
        <v>-48.743664506735996</v>
      </c>
      <c r="AH5">
        <f t="shared" si="5"/>
        <v>-1329.1531676400443</v>
      </c>
      <c r="AI5">
        <f t="shared" si="6"/>
        <v>-1377.8968321467803</v>
      </c>
      <c r="AJ5">
        <f t="shared" si="7"/>
        <v>-2223.4097834059794</v>
      </c>
      <c r="AK5">
        <f>G5*SUM(AB5, AE5:AF5)</f>
        <v>265.11747201902944</v>
      </c>
      <c r="AL5">
        <f t="shared" si="8"/>
        <v>-3336.1891435337302</v>
      </c>
      <c r="AN5">
        <f t="shared" si="9"/>
        <v>0</v>
      </c>
      <c r="AO5">
        <f t="shared" si="9"/>
        <v>0</v>
      </c>
      <c r="AP5">
        <f t="shared" si="9"/>
        <v>-38.858150914170913</v>
      </c>
      <c r="AQ5">
        <f t="shared" si="9"/>
        <v>-1059.5927675701882</v>
      </c>
      <c r="AR5">
        <f t="shared" si="9"/>
        <v>-1098.4509184843591</v>
      </c>
      <c r="AS5">
        <f t="shared" si="9"/>
        <v>-1772.488666618287</v>
      </c>
      <c r="AT5">
        <f t="shared" si="9"/>
        <v>211.35002552537421</v>
      </c>
      <c r="AU5">
        <f t="shared" si="9"/>
        <v>-2659.5895595772718</v>
      </c>
      <c r="AW5">
        <v>2</v>
      </c>
      <c r="AX5">
        <f>IF(Z5&gt;0, (R5*SUMPRODUCT(K5:$K$98, X5:$X$98)-K5*$AZ$3)/Z5, 0)</f>
        <v>6165.7266658624312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2.807183E-3</v>
      </c>
      <c r="Q6" s="4">
        <f t="shared" si="21"/>
        <v>50</v>
      </c>
      <c r="R6">
        <f t="shared" si="0"/>
        <v>500000</v>
      </c>
      <c r="S6">
        <f t="shared" si="1"/>
        <v>8281.9988421035523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6010.8022408206853</v>
      </c>
      <c r="AC6">
        <f t="shared" si="2"/>
        <v>7970.4955521844131</v>
      </c>
      <c r="AE6">
        <f t="shared" si="3"/>
        <v>0</v>
      </c>
      <c r="AF6">
        <f t="shared" si="4"/>
        <v>0</v>
      </c>
      <c r="AG6">
        <f t="shared" si="4"/>
        <v>-48.119395475307627</v>
      </c>
      <c r="AH6">
        <f t="shared" si="5"/>
        <v>-1368.3238636101266</v>
      </c>
      <c r="AI6">
        <f t="shared" si="6"/>
        <v>-1416.4432590854342</v>
      </c>
      <c r="AJ6">
        <f t="shared" si="7"/>
        <v>-1959.6933113637278</v>
      </c>
      <c r="AK6">
        <f>G6*SUM(AB6, AE6:AF6)</f>
        <v>420.75615685744799</v>
      </c>
      <c r="AL6">
        <f t="shared" si="8"/>
        <v>-2955.3804135917139</v>
      </c>
      <c r="AN6">
        <f t="shared" si="9"/>
        <v>0</v>
      </c>
      <c r="AO6">
        <f t="shared" si="9"/>
        <v>0</v>
      </c>
      <c r="AP6">
        <f t="shared" si="9"/>
        <v>-34.250435236045988</v>
      </c>
      <c r="AQ6">
        <f t="shared" si="9"/>
        <v>-973.94589872941992</v>
      </c>
      <c r="AR6">
        <f t="shared" si="9"/>
        <v>-1008.1963339654659</v>
      </c>
      <c r="AS6">
        <f t="shared" si="9"/>
        <v>-1394.8709908007581</v>
      </c>
      <c r="AT6">
        <f t="shared" si="9"/>
        <v>299.48592159701275</v>
      </c>
      <c r="AU6">
        <f t="shared" si="9"/>
        <v>-2103.5814031692112</v>
      </c>
      <c r="AW6">
        <v>3</v>
      </c>
      <c r="AX6">
        <f>IF(Z6&gt;0, (R6*SUMPRODUCT(K6:$K$98, X6:$X$98)-K6*$AZ$3)/Z6, 0)</f>
        <v>8281.9988421035523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2.939255E-3</v>
      </c>
      <c r="Q7" s="4">
        <f t="shared" si="21"/>
        <v>50</v>
      </c>
      <c r="R7">
        <f t="shared" si="0"/>
        <v>500000</v>
      </c>
      <c r="S7">
        <f t="shared" si="1"/>
        <v>10203.15859461861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7970.4955521844131</v>
      </c>
      <c r="AC7">
        <f t="shared" si="2"/>
        <v>9692.3407953602691</v>
      </c>
      <c r="AE7">
        <f t="shared" si="3"/>
        <v>0</v>
      </c>
      <c r="AF7">
        <f t="shared" si="4"/>
        <v>0</v>
      </c>
      <c r="AG7">
        <f t="shared" si="4"/>
        <v>-47.496766346806773</v>
      </c>
      <c r="AH7">
        <f t="shared" si="5"/>
        <v>-1414.351737477753</v>
      </c>
      <c r="AI7">
        <f t="shared" si="6"/>
        <v>-1461.8485038245597</v>
      </c>
      <c r="AJ7">
        <f t="shared" si="7"/>
        <v>-1721.845243175856</v>
      </c>
      <c r="AK7">
        <f>G7*SUM(AB7, AE7:AF7)</f>
        <v>557.93468865290902</v>
      </c>
      <c r="AL7">
        <f t="shared" si="8"/>
        <v>-2625.7590583475067</v>
      </c>
      <c r="AN7">
        <f t="shared" si="9"/>
        <v>0</v>
      </c>
      <c r="AO7">
        <f t="shared" si="9"/>
        <v>0</v>
      </c>
      <c r="AP7">
        <f t="shared" si="9"/>
        <v>-30.185053679165897</v>
      </c>
      <c r="AQ7">
        <f t="shared" si="9"/>
        <v>-898.84609839039581</v>
      </c>
      <c r="AR7">
        <f t="shared" si="9"/>
        <v>-929.0311520695617</v>
      </c>
      <c r="AS7">
        <f t="shared" si="9"/>
        <v>-1094.2637802536194</v>
      </c>
      <c r="AT7">
        <f t="shared" si="9"/>
        <v>354.5775812080945</v>
      </c>
      <c r="AU7">
        <f t="shared" si="9"/>
        <v>-1668.7173511150866</v>
      </c>
      <c r="AW7">
        <v>4</v>
      </c>
      <c r="AX7">
        <f>IF(Z7&gt;0, (R7*SUMPRODUCT(K7:$K$98, X7:$X$98)-K7*$AZ$3)/Z7, 0)</f>
        <v>10203.15859461861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3.7729310000000002E-3</v>
      </c>
      <c r="Q8" s="4">
        <f t="shared" si="21"/>
        <v>50</v>
      </c>
      <c r="R8">
        <f t="shared" si="0"/>
        <v>500000</v>
      </c>
      <c r="S8">
        <f t="shared" si="1"/>
        <v>11955.412244418794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9692.3407953602691</v>
      </c>
      <c r="AC8">
        <f t="shared" si="2"/>
        <v>11200.451073671018</v>
      </c>
      <c r="AE8">
        <f t="shared" si="3"/>
        <v>0</v>
      </c>
      <c r="AF8">
        <f t="shared" si="4"/>
        <v>0</v>
      </c>
      <c r="AG8">
        <f t="shared" si="4"/>
        <v>-46.842596661189084</v>
      </c>
      <c r="AH8">
        <f t="shared" si="5"/>
        <v>-1792.0202214962403</v>
      </c>
      <c r="AI8">
        <f t="shared" si="6"/>
        <v>-1838.8628181574295</v>
      </c>
      <c r="AJ8">
        <f t="shared" si="7"/>
        <v>-1508.110278310749</v>
      </c>
      <c r="AK8">
        <f t="shared" ref="AK8:AK71" si="22">G8*SUM(AB8:AB8, AE8:AF8)</f>
        <v>678.46385567521895</v>
      </c>
      <c r="AL8">
        <f t="shared" si="8"/>
        <v>-2668.5092407929596</v>
      </c>
      <c r="AN8">
        <f t="shared" si="9"/>
        <v>0</v>
      </c>
      <c r="AO8">
        <f t="shared" si="9"/>
        <v>0</v>
      </c>
      <c r="AP8">
        <f t="shared" si="9"/>
        <v>-26.57974733715308</v>
      </c>
      <c r="AQ8">
        <f t="shared" si="9"/>
        <v>-1016.8403996677595</v>
      </c>
      <c r="AR8">
        <f t="shared" si="9"/>
        <v>-1043.4201470049127</v>
      </c>
      <c r="AS8">
        <f t="shared" si="9"/>
        <v>-855.74227329876999</v>
      </c>
      <c r="AT8">
        <f t="shared" si="9"/>
        <v>384.97861234450704</v>
      </c>
      <c r="AU8">
        <f t="shared" si="9"/>
        <v>-1514.1838079591757</v>
      </c>
      <c r="AW8">
        <v>5</v>
      </c>
      <c r="AX8">
        <f>IF(Z8&gt;0, (R8*SUMPRODUCT(K8:$K$98, X8:$X$98)-K8*$AZ$3)/Z8, 0)</f>
        <v>11955.412244418794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4.6883589999999996E-3</v>
      </c>
      <c r="Q9" s="4">
        <f t="shared" si="21"/>
        <v>50</v>
      </c>
      <c r="R9">
        <f t="shared" si="0"/>
        <v>500000</v>
      </c>
      <c r="S9">
        <f t="shared" si="1"/>
        <v>13360.196688872957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11200.451073671018</v>
      </c>
      <c r="AC9">
        <f t="shared" si="2"/>
        <v>12332.67886748644</v>
      </c>
      <c r="AE9">
        <f t="shared" si="3"/>
        <v>0</v>
      </c>
      <c r="AF9">
        <f t="shared" si="4"/>
        <v>0</v>
      </c>
      <c r="AG9">
        <f t="shared" si="4"/>
        <v>-46.154555784937337</v>
      </c>
      <c r="AH9">
        <f t="shared" si="5"/>
        <v>-2196.1490963985575</v>
      </c>
      <c r="AI9">
        <f t="shared" si="6"/>
        <v>-2242.3036521834947</v>
      </c>
      <c r="AJ9">
        <f t="shared" si="7"/>
        <v>-1132.227793815422</v>
      </c>
      <c r="AK9">
        <f t="shared" si="22"/>
        <v>784.03157515697137</v>
      </c>
      <c r="AL9">
        <f t="shared" si="8"/>
        <v>-2590.4998708419453</v>
      </c>
      <c r="AN9">
        <f t="shared" si="9"/>
        <v>0</v>
      </c>
      <c r="AO9">
        <f t="shared" si="9"/>
        <v>0</v>
      </c>
      <c r="AP9">
        <f t="shared" si="9"/>
        <v>-23.383334344763998</v>
      </c>
      <c r="AQ9">
        <f t="shared" si="9"/>
        <v>-1112.6374789809611</v>
      </c>
      <c r="AR9">
        <f t="shared" si="9"/>
        <v>-1136.0208133257252</v>
      </c>
      <c r="AS9">
        <f t="shared" si="9"/>
        <v>-573.6218366088317</v>
      </c>
      <c r="AT9">
        <f t="shared" si="9"/>
        <v>397.21479596019725</v>
      </c>
      <c r="AU9">
        <f t="shared" si="9"/>
        <v>-1312.4278539743593</v>
      </c>
      <c r="AW9">
        <v>6</v>
      </c>
      <c r="AX9">
        <f>IF(Z9&gt;0, (R9*SUMPRODUCT(K9:$K$98, X9:$X$98)-K9*$AZ$3)/Z9, 0)</f>
        <v>13360.196688872957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5.6712799999999999E-3</v>
      </c>
      <c r="Q10" s="4">
        <f t="shared" si="21"/>
        <v>50</v>
      </c>
      <c r="R10">
        <f t="shared" si="0"/>
        <v>500000</v>
      </c>
      <c r="S10">
        <f t="shared" si="1"/>
        <v>14460.146795627468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12332.67886748644</v>
      </c>
      <c r="AC10">
        <f t="shared" si="2"/>
        <v>13138.852275544019</v>
      </c>
      <c r="AE10">
        <f t="shared" si="3"/>
        <v>0</v>
      </c>
      <c r="AF10">
        <f t="shared" si="4"/>
        <v>0</v>
      </c>
      <c r="AG10">
        <f t="shared" si="4"/>
        <v>-45.431254817955967</v>
      </c>
      <c r="AH10">
        <f t="shared" si="5"/>
        <v>-2617.5540913199943</v>
      </c>
      <c r="AI10">
        <f t="shared" si="6"/>
        <v>-2662.9853461379503</v>
      </c>
      <c r="AJ10">
        <f t="shared" si="7"/>
        <v>-806.17340805757885</v>
      </c>
      <c r="AK10">
        <f t="shared" si="22"/>
        <v>863.28752072405086</v>
      </c>
      <c r="AL10">
        <f t="shared" si="8"/>
        <v>-2605.8712334714783</v>
      </c>
      <c r="AN10">
        <f t="shared" si="9"/>
        <v>0</v>
      </c>
      <c r="AO10">
        <f t="shared" si="9"/>
        <v>0</v>
      </c>
      <c r="AP10">
        <f t="shared" si="9"/>
        <v>-20.550792468672846</v>
      </c>
      <c r="AQ10">
        <f t="shared" si="9"/>
        <v>-1184.0485393104748</v>
      </c>
      <c r="AR10">
        <f t="shared" si="9"/>
        <v>-1204.5993317791476</v>
      </c>
      <c r="AS10">
        <f t="shared" si="9"/>
        <v>-364.6719085603151</v>
      </c>
      <c r="AT10">
        <f t="shared" si="9"/>
        <v>390.50743260965663</v>
      </c>
      <c r="AU10">
        <f t="shared" si="9"/>
        <v>-1178.7638077298061</v>
      </c>
      <c r="AW10">
        <v>7</v>
      </c>
      <c r="AX10">
        <f>IF(Z10&gt;0, (R10*SUMPRODUCT(K10:$K$98, X10:$X$98)-K10*$AZ$3)/Z10, 0)</f>
        <v>14460.146795627468</v>
      </c>
    </row>
    <row r="11" spans="1:52" x14ac:dyDescent="0.25">
      <c r="A11" t="s">
        <v>33</v>
      </c>
      <c r="C11" s="12">
        <f>AU81</f>
        <v>35771.863930779771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6.8024940000000001E-3</v>
      </c>
      <c r="Q11" s="4">
        <f t="shared" si="21"/>
        <v>50</v>
      </c>
      <c r="R11">
        <f t="shared" si="0"/>
        <v>500000</v>
      </c>
      <c r="S11">
        <f t="shared" si="1"/>
        <v>15299.609825469613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13138.852275544019</v>
      </c>
      <c r="AC11">
        <f t="shared" si="2"/>
        <v>13668.027742517957</v>
      </c>
      <c r="AE11">
        <f t="shared" si="3"/>
        <v>0</v>
      </c>
      <c r="AF11">
        <f t="shared" si="4"/>
        <v>0</v>
      </c>
      <c r="AG11">
        <f t="shared" si="4"/>
        <v>-44.66789643146479</v>
      </c>
      <c r="AH11">
        <f t="shared" si="5"/>
        <v>-3090.4583831161658</v>
      </c>
      <c r="AI11">
        <f t="shared" si="6"/>
        <v>-3135.1262795476305</v>
      </c>
      <c r="AJ11">
        <f t="shared" si="7"/>
        <v>-529.17546697393846</v>
      </c>
      <c r="AK11">
        <f t="shared" si="22"/>
        <v>919.7196592880814</v>
      </c>
      <c r="AL11">
        <f t="shared" si="8"/>
        <v>-2744.5820872334875</v>
      </c>
      <c r="AN11">
        <f t="shared" si="9"/>
        <v>0</v>
      </c>
      <c r="AO11">
        <f t="shared" si="9"/>
        <v>0</v>
      </c>
      <c r="AP11">
        <f t="shared" si="9"/>
        <v>-18.040614197788145</v>
      </c>
      <c r="AQ11">
        <f t="shared" si="9"/>
        <v>-1248.1843077088593</v>
      </c>
      <c r="AR11">
        <f t="shared" si="9"/>
        <v>-1266.2249219066473</v>
      </c>
      <c r="AS11">
        <f t="shared" si="9"/>
        <v>-213.72509576892435</v>
      </c>
      <c r="AT11">
        <f t="shared" si="9"/>
        <v>371.45934482935593</v>
      </c>
      <c r="AU11">
        <f t="shared" si="9"/>
        <v>-1108.4906728462156</v>
      </c>
      <c r="AW11">
        <v>8</v>
      </c>
      <c r="AX11">
        <f>IF(Z11&gt;0, (R11*SUMPRODUCT(K11:$K$98, X11:$X$98)-K11*$AZ$3)/Z11, 0)</f>
        <v>15299.609825469613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8.090557E-3</v>
      </c>
      <c r="Q12" s="4">
        <f t="shared" si="21"/>
        <v>50</v>
      </c>
      <c r="R12">
        <f t="shared" si="0"/>
        <v>500000</v>
      </c>
      <c r="S12">
        <f t="shared" si="1"/>
        <v>15902.373478393612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13668.027742517957</v>
      </c>
      <c r="AC12">
        <f t="shared" si="2"/>
        <v>13949.507726134469</v>
      </c>
      <c r="AE12">
        <f t="shared" si="3"/>
        <v>0</v>
      </c>
      <c r="AF12">
        <f t="shared" si="4"/>
        <v>0</v>
      </c>
      <c r="AG12">
        <f t="shared" si="4"/>
        <v>-43.859829305001284</v>
      </c>
      <c r="AH12">
        <f t="shared" si="5"/>
        <v>-3613.8816214886251</v>
      </c>
      <c r="AI12">
        <f t="shared" si="6"/>
        <v>-3657.7414507936264</v>
      </c>
      <c r="AJ12">
        <f t="shared" si="7"/>
        <v>-281.47998361651116</v>
      </c>
      <c r="AK12">
        <f t="shared" si="22"/>
        <v>956.76194197625716</v>
      </c>
      <c r="AL12">
        <f t="shared" si="8"/>
        <v>-2982.4594924338803</v>
      </c>
      <c r="AN12">
        <f t="shared" si="9"/>
        <v>0</v>
      </c>
      <c r="AO12">
        <f t="shared" si="9"/>
        <v>0</v>
      </c>
      <c r="AP12">
        <f t="shared" si="9"/>
        <v>-15.816294141364331</v>
      </c>
      <c r="AQ12">
        <f t="shared" si="9"/>
        <v>-1303.2019418054847</v>
      </c>
      <c r="AR12">
        <f t="shared" si="9"/>
        <v>-1319.018235946849</v>
      </c>
      <c r="AS12">
        <f t="shared" si="9"/>
        <v>-101.50450392376472</v>
      </c>
      <c r="AT12">
        <f t="shared" si="9"/>
        <v>345.01794779748275</v>
      </c>
      <c r="AU12">
        <f t="shared" si="9"/>
        <v>-1075.5047920731308</v>
      </c>
      <c r="AW12">
        <v>9</v>
      </c>
      <c r="AX12">
        <f>IF(Z12&gt;0, (R12*SUMPRODUCT(K12:$K$98, X12:$X$98)-K12*$AZ$3)/Z12, 0)</f>
        <v>15902.373478393612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9.5159809999999997E-3</v>
      </c>
      <c r="Q13" s="4">
        <f t="shared" si="21"/>
        <v>50</v>
      </c>
      <c r="R13">
        <f t="shared" si="0"/>
        <v>500000</v>
      </c>
      <c r="S13">
        <f t="shared" si="1"/>
        <v>16291.650233213006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13949.507726134469</v>
      </c>
      <c r="AC13">
        <f t="shared" si="2"/>
        <v>14012.077473012345</v>
      </c>
      <c r="AE13">
        <f t="shared" si="3"/>
        <v>0</v>
      </c>
      <c r="AF13">
        <f t="shared" si="4"/>
        <v>0</v>
      </c>
      <c r="AG13">
        <f t="shared" si="4"/>
        <v>-43.003861709621638</v>
      </c>
      <c r="AH13">
        <f t="shared" si="5"/>
        <v>-4173.6930232963541</v>
      </c>
      <c r="AI13">
        <f t="shared" si="6"/>
        <v>-4216.6968850059757</v>
      </c>
      <c r="AJ13">
        <f t="shared" si="7"/>
        <v>-62.569746877876241</v>
      </c>
      <c r="AK13">
        <f t="shared" si="22"/>
        <v>976.46554082941293</v>
      </c>
      <c r="AL13">
        <f t="shared" si="8"/>
        <v>-3302.801091054439</v>
      </c>
      <c r="AN13">
        <f t="shared" si="9"/>
        <v>0</v>
      </c>
      <c r="AO13">
        <f t="shared" si="9"/>
        <v>0</v>
      </c>
      <c r="AP13">
        <f t="shared" si="9"/>
        <v>-13.846092540545582</v>
      </c>
      <c r="AQ13">
        <f t="shared" si="9"/>
        <v>-1343.8174512467344</v>
      </c>
      <c r="AR13">
        <f t="shared" si="9"/>
        <v>-1357.6635437872801</v>
      </c>
      <c r="AS13">
        <f t="shared" si="9"/>
        <v>-20.145783914930412</v>
      </c>
      <c r="AT13">
        <f t="shared" si="9"/>
        <v>314.39577060013056</v>
      </c>
      <c r="AU13">
        <f t="shared" si="9"/>
        <v>-1063.4135571020799</v>
      </c>
      <c r="AW13">
        <v>10</v>
      </c>
      <c r="AX13">
        <f>IF(Z13&gt;0, (R13*SUMPRODUCT(K13:$K$98, X13:$X$98)-K13*$AZ$3)/Z13, 0)</f>
        <v>16291.650233213006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1.1135328E-2</v>
      </c>
      <c r="Q14" s="4">
        <f t="shared" si="21"/>
        <v>50</v>
      </c>
      <c r="R14">
        <f t="shared" si="0"/>
        <v>500000</v>
      </c>
      <c r="S14">
        <f t="shared" si="1"/>
        <v>16495.678703404898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14012.077473012345</v>
      </c>
      <c r="AC14">
        <f t="shared" si="2"/>
        <v>13887.699029518615</v>
      </c>
      <c r="AE14">
        <f t="shared" si="3"/>
        <v>0</v>
      </c>
      <c r="AF14">
        <f t="shared" si="4"/>
        <v>0</v>
      </c>
      <c r="AG14">
        <f t="shared" si="4"/>
        <v>-42.094960987122143</v>
      </c>
      <c r="AH14">
        <f t="shared" si="5"/>
        <v>-4788.6210540327775</v>
      </c>
      <c r="AI14">
        <f t="shared" si="6"/>
        <v>-4830.7160150198997</v>
      </c>
      <c r="AJ14">
        <f t="shared" si="7"/>
        <v>124.37844349372972</v>
      </c>
      <c r="AK14">
        <f t="shared" si="22"/>
        <v>980.8454231108642</v>
      </c>
      <c r="AL14">
        <f t="shared" si="8"/>
        <v>-3725.4921484153056</v>
      </c>
      <c r="AN14">
        <f t="shared" si="9"/>
        <v>0</v>
      </c>
      <c r="AO14">
        <f t="shared" si="9"/>
        <v>0</v>
      </c>
      <c r="AP14">
        <f t="shared" si="9"/>
        <v>-12.101295386770353</v>
      </c>
      <c r="AQ14">
        <f t="shared" si="9"/>
        <v>-1376.6141246190032</v>
      </c>
      <c r="AR14">
        <f t="shared" si="9"/>
        <v>-1388.7154200057737</v>
      </c>
      <c r="AS14">
        <f t="shared" si="9"/>
        <v>35.7558303694546</v>
      </c>
      <c r="AT14">
        <f t="shared" si="9"/>
        <v>281.96962095908538</v>
      </c>
      <c r="AU14">
        <f t="shared" si="9"/>
        <v>-1070.9899686772335</v>
      </c>
      <c r="AW14">
        <v>11</v>
      </c>
      <c r="AX14">
        <f>IF(Z14&gt;0, (R14*SUMPRODUCT(K14:$K$98, X14:$X$98)-K14*$AZ$3)/Z14, 0)</f>
        <v>16495.678703404898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1.2969985999999999E-2</v>
      </c>
      <c r="Q15" s="4">
        <f t="shared" si="21"/>
        <v>50</v>
      </c>
      <c r="R15">
        <f t="shared" si="0"/>
        <v>500000</v>
      </c>
      <c r="S15">
        <f t="shared" si="1"/>
        <v>16533.57372073087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13887.699029518615</v>
      </c>
      <c r="AC15">
        <f t="shared" si="2"/>
        <v>13599.869733250505</v>
      </c>
      <c r="AE15">
        <f t="shared" si="3"/>
        <v>0</v>
      </c>
      <c r="AF15">
        <f t="shared" si="4"/>
        <v>0</v>
      </c>
      <c r="AG15">
        <f t="shared" si="4"/>
        <v>-41.128040322577398</v>
      </c>
      <c r="AH15">
        <f t="shared" si="5"/>
        <v>-5459.7105467352039</v>
      </c>
      <c r="AI15">
        <f t="shared" si="6"/>
        <v>-5500.8385870577813</v>
      </c>
      <c r="AJ15">
        <f t="shared" si="7"/>
        <v>287.82929626810983</v>
      </c>
      <c r="AK15">
        <f t="shared" si="22"/>
        <v>972.13893206630314</v>
      </c>
      <c r="AL15">
        <f t="shared" si="8"/>
        <v>-4240.8703587233686</v>
      </c>
      <c r="AN15">
        <f t="shared" si="9"/>
        <v>0</v>
      </c>
      <c r="AO15">
        <f t="shared" si="9"/>
        <v>0</v>
      </c>
      <c r="AP15">
        <f t="shared" si="9"/>
        <v>-10.556543572459262</v>
      </c>
      <c r="AQ15">
        <f t="shared" si="9"/>
        <v>-1401.3717120381793</v>
      </c>
      <c r="AR15">
        <f t="shared" si="9"/>
        <v>-1411.9282556106384</v>
      </c>
      <c r="AS15">
        <f t="shared" si="9"/>
        <v>73.878611372023002</v>
      </c>
      <c r="AT15">
        <f t="shared" si="9"/>
        <v>249.52385074394959</v>
      </c>
      <c r="AU15">
        <f t="shared" si="9"/>
        <v>-1088.525793494666</v>
      </c>
      <c r="AW15">
        <v>12</v>
      </c>
      <c r="AX15">
        <f>IF(Z15&gt;0, (R15*SUMPRODUCT(K15:$K$98, X15:$X$98)-K15*$AZ$3)/Z15, 0)</f>
        <v>16533.57372073087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1.4883069000000001E-2</v>
      </c>
      <c r="Q16" s="4">
        <f t="shared" si="21"/>
        <v>50</v>
      </c>
      <c r="R16">
        <f t="shared" si="0"/>
        <v>500000</v>
      </c>
      <c r="S16">
        <f t="shared" si="1"/>
        <v>16420.325122948489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13599.869733250505</v>
      </c>
      <c r="AC16">
        <f t="shared" si="2"/>
        <v>13170.627332239914</v>
      </c>
      <c r="AE16">
        <f t="shared" si="3"/>
        <v>0</v>
      </c>
      <c r="AF16">
        <f t="shared" si="4"/>
        <v>0</v>
      </c>
      <c r="AG16">
        <f t="shared" si="4"/>
        <v>-40.104648457395925</v>
      </c>
      <c r="AH16">
        <f t="shared" si="5"/>
        <v>-6121.1146195570172</v>
      </c>
      <c r="AI16">
        <f t="shared" si="6"/>
        <v>-6161.2192680144135</v>
      </c>
      <c r="AJ16">
        <f t="shared" si="7"/>
        <v>429.24240101059149</v>
      </c>
      <c r="AK16">
        <f t="shared" si="22"/>
        <v>951.99088132753548</v>
      </c>
      <c r="AL16">
        <f t="shared" si="8"/>
        <v>-4779.9859856762869</v>
      </c>
      <c r="AN16">
        <f t="shared" si="9"/>
        <v>0</v>
      </c>
      <c r="AO16">
        <f t="shared" si="9"/>
        <v>0</v>
      </c>
      <c r="AP16">
        <f t="shared" si="9"/>
        <v>-9.1909503306645099</v>
      </c>
      <c r="AQ16">
        <f t="shared" si="9"/>
        <v>-1402.8014856287296</v>
      </c>
      <c r="AR16">
        <f t="shared" si="9"/>
        <v>-1411.992435959394</v>
      </c>
      <c r="AS16">
        <f t="shared" si="9"/>
        <v>98.371279620978143</v>
      </c>
      <c r="AT16">
        <f t="shared" si="9"/>
        <v>218.17173923920356</v>
      </c>
      <c r="AU16">
        <f t="shared" si="9"/>
        <v>-1095.4494170992125</v>
      </c>
      <c r="AW16">
        <v>13</v>
      </c>
      <c r="AX16">
        <f>IF(Z16&gt;0, (R16*SUMPRODUCT(K16:$K$98, X16:$X$98)-K16*$AZ$3)/Z16, 0)</f>
        <v>16420.325122948489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1.6930661E-2</v>
      </c>
      <c r="Q17" s="4">
        <f t="shared" si="21"/>
        <v>50</v>
      </c>
      <c r="R17">
        <f t="shared" si="0"/>
        <v>500000</v>
      </c>
      <c r="S17">
        <f t="shared" si="1"/>
        <v>16189.528177848686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13170.627332239914</v>
      </c>
      <c r="AC17">
        <f t="shared" si="2"/>
        <v>12635.798445742956</v>
      </c>
      <c r="AE17">
        <f t="shared" si="3"/>
        <v>0</v>
      </c>
      <c r="AF17">
        <f t="shared" si="4"/>
        <v>0</v>
      </c>
      <c r="AG17">
        <f t="shared" si="4"/>
        <v>-39.024603765265624</v>
      </c>
      <c r="AH17">
        <f t="shared" si="5"/>
        <v>-6789.9820755634328</v>
      </c>
      <c r="AI17">
        <f t="shared" si="6"/>
        <v>-6829.0066793286987</v>
      </c>
      <c r="AJ17">
        <f t="shared" si="7"/>
        <v>534.82888649695815</v>
      </c>
      <c r="AK17">
        <f t="shared" si="22"/>
        <v>921.94391325679408</v>
      </c>
      <c r="AL17">
        <f t="shared" si="8"/>
        <v>-5372.2338795749465</v>
      </c>
      <c r="AN17">
        <f t="shared" si="9"/>
        <v>0</v>
      </c>
      <c r="AO17">
        <f t="shared" si="9"/>
        <v>0</v>
      </c>
      <c r="AP17">
        <f t="shared" si="9"/>
        <v>-7.985207109858524</v>
      </c>
      <c r="AQ17">
        <f t="shared" si="9"/>
        <v>-1389.3648599671312</v>
      </c>
      <c r="AR17">
        <f t="shared" si="9"/>
        <v>-1397.3500670769899</v>
      </c>
      <c r="AS17">
        <f t="shared" si="9"/>
        <v>109.43658653657975</v>
      </c>
      <c r="AT17">
        <f t="shared" si="9"/>
        <v>188.64799077297775</v>
      </c>
      <c r="AU17">
        <f t="shared" si="9"/>
        <v>-1099.2654897674324</v>
      </c>
      <c r="AW17">
        <v>14</v>
      </c>
      <c r="AX17">
        <f>IF(Z17&gt;0, (R17*SUMPRODUCT(K17:$K$98, X17:$X$98)-K17*$AZ$3)/Z17, 0)</f>
        <v>16189.528177848686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1.9185959999999998E-2</v>
      </c>
      <c r="Q18" s="4">
        <f t="shared" si="21"/>
        <v>50</v>
      </c>
      <c r="R18">
        <f t="shared" si="0"/>
        <v>500000</v>
      </c>
      <c r="S18">
        <f t="shared" si="1"/>
        <v>15865.392884316994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12635.798445742956</v>
      </c>
      <c r="AC18">
        <f t="shared" si="2"/>
        <v>12021.409120714905</v>
      </c>
      <c r="AE18">
        <f t="shared" si="3"/>
        <v>0</v>
      </c>
      <c r="AF18">
        <f t="shared" si="4"/>
        <v>0</v>
      </c>
      <c r="AG18">
        <f t="shared" si="4"/>
        <v>-37.885633240756732</v>
      </c>
      <c r="AH18">
        <f t="shared" si="5"/>
        <v>-7487.2448685623558</v>
      </c>
      <c r="AI18">
        <f t="shared" si="6"/>
        <v>-7525.1305018031126</v>
      </c>
      <c r="AJ18">
        <f t="shared" si="7"/>
        <v>614.38932502805073</v>
      </c>
      <c r="AK18">
        <f t="shared" si="22"/>
        <v>884.50589120200698</v>
      </c>
      <c r="AL18">
        <f t="shared" si="8"/>
        <v>-6026.2352855730551</v>
      </c>
      <c r="AN18">
        <f t="shared" si="9"/>
        <v>0</v>
      </c>
      <c r="AO18">
        <f t="shared" si="9"/>
        <v>0</v>
      </c>
      <c r="AP18">
        <f t="shared" si="9"/>
        <v>-6.9215635487129257</v>
      </c>
      <c r="AQ18">
        <f t="shared" si="9"/>
        <v>-1367.8916446559037</v>
      </c>
      <c r="AR18">
        <f t="shared" si="9"/>
        <v>-1374.8132082046166</v>
      </c>
      <c r="AS18">
        <f t="shared" si="9"/>
        <v>112.24663264325982</v>
      </c>
      <c r="AT18">
        <f t="shared" si="9"/>
        <v>161.59591938876531</v>
      </c>
      <c r="AU18">
        <f t="shared" si="9"/>
        <v>-1100.9706561725916</v>
      </c>
      <c r="AW18">
        <v>15</v>
      </c>
      <c r="AX18">
        <f>IF(Z18&gt;0, (R18*SUMPRODUCT(K18:$K$98, X18:$X$98)-K18*$AZ$3)/Z18, 0)</f>
        <v>15865.392884316994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2.1884238E-2</v>
      </c>
      <c r="Q19" s="4">
        <f t="shared" si="21"/>
        <v>50</v>
      </c>
      <c r="R19">
        <f t="shared" si="0"/>
        <v>500000</v>
      </c>
      <c r="S19">
        <f t="shared" si="1"/>
        <v>15466.436702152982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12021.409120714905</v>
      </c>
      <c r="AC19">
        <f t="shared" si="2"/>
        <v>11345.459917968901</v>
      </c>
      <c r="AE19">
        <f t="shared" si="3"/>
        <v>0</v>
      </c>
      <c r="AF19">
        <f t="shared" si="4"/>
        <v>0</v>
      </c>
      <c r="AG19">
        <f t="shared" si="4"/>
        <v>-36.677678693727735</v>
      </c>
      <c r="AH19">
        <f t="shared" si="5"/>
        <v>-8290.9821462143173</v>
      </c>
      <c r="AI19">
        <f t="shared" si="6"/>
        <v>-8327.6598249080453</v>
      </c>
      <c r="AJ19">
        <f t="shared" si="7"/>
        <v>675.94920274600372</v>
      </c>
      <c r="AK19">
        <f t="shared" si="22"/>
        <v>841.49863845004347</v>
      </c>
      <c r="AL19">
        <f t="shared" si="8"/>
        <v>-6810.2119837119981</v>
      </c>
      <c r="AN19">
        <f t="shared" si="9"/>
        <v>0</v>
      </c>
      <c r="AO19">
        <f t="shared" si="9"/>
        <v>0</v>
      </c>
      <c r="AP19">
        <f t="shared" si="9"/>
        <v>-5.9829239010657487</v>
      </c>
      <c r="AQ19">
        <f t="shared" si="9"/>
        <v>-1352.4387860014131</v>
      </c>
      <c r="AR19">
        <f t="shared" si="9"/>
        <v>-1358.4217099024791</v>
      </c>
      <c r="AS19">
        <f t="shared" si="9"/>
        <v>110.26195727340279</v>
      </c>
      <c r="AT19">
        <f t="shared" si="9"/>
        <v>137.26665634262244</v>
      </c>
      <c r="AU19">
        <f t="shared" si="9"/>
        <v>-1110.8930962864538</v>
      </c>
      <c r="AW19">
        <v>16</v>
      </c>
      <c r="AX19">
        <f>IF(Z19&gt;0, (R19*SUMPRODUCT(K19:$K$98, X19:$X$98)-K19*$AZ$3)/Z19, 0)</f>
        <v>15466.436702152982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2.4761703999999999E-2</v>
      </c>
      <c r="Q20" s="4">
        <f t="shared" si="21"/>
        <v>50</v>
      </c>
      <c r="R20">
        <f t="shared" si="0"/>
        <v>500000</v>
      </c>
      <c r="S20">
        <f t="shared" si="1"/>
        <v>14985.900593211163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11345.459917968901</v>
      </c>
      <c r="AC20">
        <f t="shared" si="2"/>
        <v>10610.826883672749</v>
      </c>
      <c r="AE20">
        <f t="shared" si="3"/>
        <v>0</v>
      </c>
      <c r="AF20">
        <f t="shared" si="4"/>
        <v>0</v>
      </c>
      <c r="AG20">
        <f t="shared" si="4"/>
        <v>-35.402700083569258</v>
      </c>
      <c r="AH20">
        <f t="shared" si="5"/>
        <v>-9082.0182322119272</v>
      </c>
      <c r="AI20">
        <f t="shared" si="6"/>
        <v>-9117.4209322954957</v>
      </c>
      <c r="AJ20">
        <f t="shared" si="7"/>
        <v>734.63303429615189</v>
      </c>
      <c r="AK20">
        <f t="shared" si="22"/>
        <v>794.1821942578232</v>
      </c>
      <c r="AL20">
        <f t="shared" si="8"/>
        <v>-7588.6057037415203</v>
      </c>
      <c r="AN20">
        <f t="shared" si="9"/>
        <v>0</v>
      </c>
      <c r="AO20">
        <f t="shared" si="9"/>
        <v>0</v>
      </c>
      <c r="AP20">
        <f t="shared" si="9"/>
        <v>-5.1562029208592621</v>
      </c>
      <c r="AQ20">
        <f t="shared" si="9"/>
        <v>-1322.7445597563867</v>
      </c>
      <c r="AR20">
        <f t="shared" si="9"/>
        <v>-1327.9007626772459</v>
      </c>
      <c r="AS20">
        <f t="shared" si="9"/>
        <v>106.99514410641042</v>
      </c>
      <c r="AT20">
        <f t="shared" si="9"/>
        <v>115.66814226203948</v>
      </c>
      <c r="AU20">
        <f t="shared" si="9"/>
        <v>-1105.237476308796</v>
      </c>
      <c r="AW20">
        <v>17</v>
      </c>
      <c r="AX20">
        <f>IF(Z20&gt;0, (R20*SUMPRODUCT(K20:$K$98, X20:$X$98)-K20*$AZ$3)/Z20, 0)</f>
        <v>14985.900593211163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2.7627288E-2</v>
      </c>
      <c r="Q21" s="4">
        <f t="shared" si="21"/>
        <v>50</v>
      </c>
      <c r="R21">
        <f t="shared" si="0"/>
        <v>500000</v>
      </c>
      <c r="S21">
        <f t="shared" si="1"/>
        <v>14440.157746986397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10610.826883672749</v>
      </c>
      <c r="AC21">
        <f t="shared" si="2"/>
        <v>9839.6946022246302</v>
      </c>
      <c r="AE21">
        <f t="shared" si="3"/>
        <v>0</v>
      </c>
      <c r="AF21">
        <f t="shared" si="4"/>
        <v>0</v>
      </c>
      <c r="AG21">
        <f t="shared" si="4"/>
        <v>-34.070592491547174</v>
      </c>
      <c r="AH21">
        <f t="shared" si="5"/>
        <v>-9780.8059118639194</v>
      </c>
      <c r="AI21">
        <f t="shared" si="6"/>
        <v>-9814.8765043554667</v>
      </c>
      <c r="AJ21">
        <f t="shared" si="7"/>
        <v>771.1322814481191</v>
      </c>
      <c r="AK21">
        <f t="shared" si="22"/>
        <v>742.75788185709257</v>
      </c>
      <c r="AL21">
        <f t="shared" si="8"/>
        <v>-8300.9863410502549</v>
      </c>
      <c r="AN21">
        <f t="shared" si="9"/>
        <v>0</v>
      </c>
      <c r="AO21">
        <f t="shared" si="9"/>
        <v>0</v>
      </c>
      <c r="AP21">
        <f t="shared" si="9"/>
        <v>-4.4305258826514722</v>
      </c>
      <c r="AQ21">
        <f t="shared" si="9"/>
        <v>-1271.8919917948217</v>
      </c>
      <c r="AR21">
        <f t="shared" si="9"/>
        <v>-1276.3225176774731</v>
      </c>
      <c r="AS21">
        <f t="shared" si="9"/>
        <v>100.27772580566662</v>
      </c>
      <c r="AT21">
        <f t="shared" si="9"/>
        <v>96.587930513027445</v>
      </c>
      <c r="AU21">
        <f t="shared" si="9"/>
        <v>-1079.4568613587792</v>
      </c>
      <c r="AW21">
        <v>18</v>
      </c>
      <c r="AX21">
        <f>IF(Z21&gt;0, (R21*SUMPRODUCT(K21:$K$98, X21:$X$98)-K21*$AZ$3)/Z21, 0)</f>
        <v>14440.157746986397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3.0780427999999999E-2</v>
      </c>
      <c r="Q22" s="4">
        <f t="shared" si="21"/>
        <v>50</v>
      </c>
      <c r="R22">
        <f t="shared" si="0"/>
        <v>500000</v>
      </c>
      <c r="S22">
        <f t="shared" si="1"/>
        <v>13861.668718110328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9839.6946022246302</v>
      </c>
      <c r="AC22">
        <f t="shared" si="2"/>
        <v>9060.3135732050505</v>
      </c>
      <c r="AE22">
        <f t="shared" si="3"/>
        <v>0</v>
      </c>
      <c r="AF22">
        <f t="shared" si="4"/>
        <v>0</v>
      </c>
      <c r="AG22">
        <f t="shared" si="4"/>
        <v>-32.681179147528297</v>
      </c>
      <c r="AH22">
        <f t="shared" si="5"/>
        <v>-10487.074191034084</v>
      </c>
      <c r="AI22">
        <f t="shared" si="6"/>
        <v>-10519.755370181612</v>
      </c>
      <c r="AJ22">
        <f t="shared" si="7"/>
        <v>779.38102901957973</v>
      </c>
      <c r="AK22">
        <f t="shared" si="22"/>
        <v>688.77862215572418</v>
      </c>
      <c r="AL22">
        <f t="shared" si="8"/>
        <v>-9051.5957190063091</v>
      </c>
      <c r="AN22">
        <f t="shared" si="9"/>
        <v>0</v>
      </c>
      <c r="AO22">
        <f t="shared" si="9"/>
        <v>0</v>
      </c>
      <c r="AP22">
        <f t="shared" si="9"/>
        <v>-3.7945063757963107</v>
      </c>
      <c r="AQ22">
        <f t="shared" si="9"/>
        <v>-1217.6203833311615</v>
      </c>
      <c r="AR22">
        <f t="shared" si="9"/>
        <v>-1221.4148897069579</v>
      </c>
      <c r="AS22">
        <f t="shared" si="9"/>
        <v>90.49141924896405</v>
      </c>
      <c r="AT22">
        <f t="shared" si="9"/>
        <v>79.97186580949176</v>
      </c>
      <c r="AU22">
        <f t="shared" si="9"/>
        <v>-1050.9516046485021</v>
      </c>
      <c r="AW22">
        <v>19</v>
      </c>
      <c r="AX22">
        <f>IF(Z22&gt;0, (R22*SUMPRODUCT(K22:$K$98, X22:$X$98)-K22*$AZ$3)/Z22, 0)</f>
        <v>13861.668718110328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3.4133669999999998E-2</v>
      </c>
      <c r="Q23" s="4">
        <f t="shared" si="21"/>
        <v>50</v>
      </c>
      <c r="R23">
        <f t="shared" si="0"/>
        <v>500000</v>
      </c>
      <c r="S23">
        <f t="shared" si="1"/>
        <v>13256.63092252095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9060.3135732050505</v>
      </c>
      <c r="AC23">
        <f t="shared" si="2"/>
        <v>8282.4351209232136</v>
      </c>
      <c r="AE23">
        <f t="shared" si="3"/>
        <v>0</v>
      </c>
      <c r="AF23">
        <f t="shared" si="4"/>
        <v>0</v>
      </c>
      <c r="AG23">
        <f t="shared" si="4"/>
        <v>-31.238838771820397</v>
      </c>
      <c r="AH23">
        <f t="shared" si="5"/>
        <v>-11155.28584232612</v>
      </c>
      <c r="AI23">
        <f t="shared" si="6"/>
        <v>-11186.524681097941</v>
      </c>
      <c r="AJ23">
        <f t="shared" si="7"/>
        <v>777.87845228183687</v>
      </c>
      <c r="AK23">
        <f t="shared" si="22"/>
        <v>634.22195012435361</v>
      </c>
      <c r="AL23">
        <f t="shared" si="8"/>
        <v>-9774.4242786917494</v>
      </c>
      <c r="AN23">
        <f t="shared" si="9"/>
        <v>0</v>
      </c>
      <c r="AO23">
        <f t="shared" si="9"/>
        <v>0</v>
      </c>
      <c r="AP23">
        <f t="shared" si="9"/>
        <v>-3.2384293603518035</v>
      </c>
      <c r="AQ23">
        <f t="shared" si="9"/>
        <v>-1156.4323968243502</v>
      </c>
      <c r="AR23">
        <f t="shared" si="9"/>
        <v>-1159.670826184702</v>
      </c>
      <c r="AS23">
        <f t="shared" si="9"/>
        <v>80.640142774030608</v>
      </c>
      <c r="AT23">
        <f t="shared" si="9"/>
        <v>65.747737912557398</v>
      </c>
      <c r="AU23">
        <f t="shared" si="9"/>
        <v>-1013.282945498114</v>
      </c>
      <c r="AW23">
        <v>20</v>
      </c>
      <c r="AX23">
        <f>IF(Z23&gt;0, (R23*SUMPRODUCT(K23:$K$98, X23:$X$98)-K23*$AZ$3)/Z23, 0)</f>
        <v>13256.63092252095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3.7867151000000002E-2</v>
      </c>
      <c r="Q24" s="4">
        <f t="shared" si="21"/>
        <v>50</v>
      </c>
      <c r="R24">
        <f t="shared" si="0"/>
        <v>500000</v>
      </c>
      <c r="S24">
        <f t="shared" si="1"/>
        <v>12639.103064717343</v>
      </c>
      <c r="U24">
        <f t="shared" si="13"/>
        <v>3.7867151000000002E-2</v>
      </c>
      <c r="V24">
        <f t="shared" si="14"/>
        <v>0.01</v>
      </c>
      <c r="W24">
        <f t="shared" si="15"/>
        <v>0.62477677543640797</v>
      </c>
      <c r="X24">
        <f t="shared" si="16"/>
        <v>2.3658516496743554E-2</v>
      </c>
      <c r="Y24">
        <f t="shared" si="17"/>
        <v>6.2477677543640794E-3</v>
      </c>
      <c r="Z24">
        <f t="shared" si="18"/>
        <v>0.59487049118530033</v>
      </c>
      <c r="AB24">
        <f t="shared" si="19"/>
        <v>8282.4351209232136</v>
      </c>
      <c r="AC24">
        <f t="shared" si="2"/>
        <v>7518.6294482500407</v>
      </c>
      <c r="AE24">
        <f t="shared" si="3"/>
        <v>0</v>
      </c>
      <c r="AF24">
        <f t="shared" si="4"/>
        <v>0</v>
      </c>
      <c r="AG24">
        <f t="shared" si="4"/>
        <v>-29.743524559265015</v>
      </c>
      <c r="AH24">
        <f t="shared" si="5"/>
        <v>-11829.258248371776</v>
      </c>
      <c r="AI24">
        <f t="shared" si="6"/>
        <v>-11859.00177293104</v>
      </c>
      <c r="AJ24">
        <f t="shared" si="7"/>
        <v>763.80567267317292</v>
      </c>
      <c r="AK24">
        <f t="shared" si="22"/>
        <v>579.77045846462499</v>
      </c>
      <c r="AL24">
        <f t="shared" si="8"/>
        <v>-10515.425641793243</v>
      </c>
      <c r="AN24">
        <f t="shared" si="9"/>
        <v>0</v>
      </c>
      <c r="AO24">
        <f t="shared" si="9"/>
        <v>0</v>
      </c>
      <c r="AP24">
        <f t="shared" si="9"/>
        <v>-2.7530490831759016</v>
      </c>
      <c r="AQ24">
        <f t="shared" si="9"/>
        <v>-1094.9115499220995</v>
      </c>
      <c r="AR24">
        <f t="shared" si="9"/>
        <v>-1097.6645990052755</v>
      </c>
      <c r="AS24">
        <f t="shared" si="9"/>
        <v>70.697556460988338</v>
      </c>
      <c r="AT24">
        <f t="shared" si="9"/>
        <v>53.663328498549326</v>
      </c>
      <c r="AU24">
        <f t="shared" si="9"/>
        <v>-973.30371404573782</v>
      </c>
      <c r="AW24">
        <v>21</v>
      </c>
      <c r="AX24">
        <f>IF(Z24&gt;0, (R24*SUMPRODUCT(K24:$K$98, X24:$X$98)-K24*$AZ$3)/Z24, 0)</f>
        <v>12639.103064717343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4.2172894000000002E-2</v>
      </c>
      <c r="Q25" s="4">
        <f t="shared" si="21"/>
        <v>50</v>
      </c>
      <c r="R25">
        <f t="shared" si="0"/>
        <v>500000</v>
      </c>
      <c r="S25">
        <f t="shared" si="1"/>
        <v>12014.658489360792</v>
      </c>
      <c r="U25">
        <f t="shared" si="13"/>
        <v>4.2172894000000002E-2</v>
      </c>
      <c r="V25">
        <f t="shared" si="14"/>
        <v>0.01</v>
      </c>
      <c r="W25">
        <f t="shared" si="15"/>
        <v>0.59487049118530033</v>
      </c>
      <c r="X25">
        <f t="shared" si="16"/>
        <v>2.5087410168485608E-2</v>
      </c>
      <c r="Y25">
        <f t="shared" si="17"/>
        <v>5.9487049118530037E-3</v>
      </c>
      <c r="Z25">
        <f t="shared" si="18"/>
        <v>0.56383437610496179</v>
      </c>
      <c r="AB25">
        <f t="shared" si="19"/>
        <v>7518.6294482500407</v>
      </c>
      <c r="AC25">
        <f t="shared" si="2"/>
        <v>6774.2774734629247</v>
      </c>
      <c r="AE25">
        <f t="shared" si="3"/>
        <v>0</v>
      </c>
      <c r="AF25">
        <f t="shared" si="4"/>
        <v>0</v>
      </c>
      <c r="AG25">
        <f t="shared" si="4"/>
        <v>-28.19171880524809</v>
      </c>
      <c r="AH25">
        <f t="shared" si="5"/>
        <v>-12543.705084242803</v>
      </c>
      <c r="AI25">
        <f t="shared" si="6"/>
        <v>-12571.896803048052</v>
      </c>
      <c r="AJ25">
        <f t="shared" si="7"/>
        <v>744.35197478711598</v>
      </c>
      <c r="AK25">
        <f t="shared" si="22"/>
        <v>526.30406137750288</v>
      </c>
      <c r="AL25">
        <f t="shared" si="8"/>
        <v>-11301.240766883433</v>
      </c>
      <c r="AN25">
        <f t="shared" si="9"/>
        <v>0</v>
      </c>
      <c r="AO25">
        <f t="shared" si="9"/>
        <v>0</v>
      </c>
      <c r="AP25">
        <f t="shared" si="9"/>
        <v>-2.3298344153415789</v>
      </c>
      <c r="AQ25">
        <f t="shared" si="9"/>
        <v>-1036.6432782283437</v>
      </c>
      <c r="AR25">
        <f t="shared" si="9"/>
        <v>-1038.9731126436852</v>
      </c>
      <c r="AS25">
        <f t="shared" si="9"/>
        <v>61.515115838330978</v>
      </c>
      <c r="AT25">
        <f t="shared" si="9"/>
        <v>43.495088880607263</v>
      </c>
      <c r="AU25">
        <f t="shared" si="9"/>
        <v>-933.96290792474701</v>
      </c>
      <c r="AW25">
        <v>22</v>
      </c>
      <c r="AX25">
        <f>IF(Z25&gt;0, (R25*SUMPRODUCT(K25:$K$98, X25:$X$98)-K25*$AZ$3)/Z25, 0)</f>
        <v>12014.658489360792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4.6777600000000003E-2</v>
      </c>
      <c r="Q26" s="4">
        <f t="shared" si="21"/>
        <v>50</v>
      </c>
      <c r="R26">
        <f t="shared" si="0"/>
        <v>500000</v>
      </c>
      <c r="S26">
        <f t="shared" si="1"/>
        <v>11377.195311262074</v>
      </c>
      <c r="U26">
        <f t="shared" si="13"/>
        <v>4.6777600000000003E-2</v>
      </c>
      <c r="V26">
        <f t="shared" si="14"/>
        <v>0.01</v>
      </c>
      <c r="W26">
        <f t="shared" si="15"/>
        <v>0.56383437610496179</v>
      </c>
      <c r="X26">
        <f t="shared" si="16"/>
        <v>2.6374818911687463E-2</v>
      </c>
      <c r="Y26">
        <f t="shared" si="17"/>
        <v>5.6383437610496179E-3</v>
      </c>
      <c r="Z26">
        <f t="shared" si="18"/>
        <v>0.53182121343222466</v>
      </c>
      <c r="AB26">
        <f t="shared" si="19"/>
        <v>6774.2774734629247</v>
      </c>
      <c r="AC26">
        <f t="shared" si="2"/>
        <v>6050.6338158908129</v>
      </c>
      <c r="AE26">
        <f t="shared" si="3"/>
        <v>0</v>
      </c>
      <c r="AF26">
        <f t="shared" si="4"/>
        <v>0</v>
      </c>
      <c r="AG26">
        <f t="shared" si="4"/>
        <v>-26.591060671611231</v>
      </c>
      <c r="AH26">
        <f t="shared" si="5"/>
        <v>-13187.409455843732</v>
      </c>
      <c r="AI26">
        <f t="shared" si="6"/>
        <v>-13214.000516515343</v>
      </c>
      <c r="AJ26">
        <f t="shared" si="7"/>
        <v>723.64365757211181</v>
      </c>
      <c r="AK26">
        <f t="shared" si="22"/>
        <v>474.19942314240478</v>
      </c>
      <c r="AL26">
        <f t="shared" si="8"/>
        <v>-12016.157435800827</v>
      </c>
      <c r="AN26">
        <f t="shared" si="9"/>
        <v>0</v>
      </c>
      <c r="AO26">
        <f t="shared" si="9"/>
        <v>0</v>
      </c>
      <c r="AP26">
        <f t="shared" si="9"/>
        <v>-1.962100007893822</v>
      </c>
      <c r="AQ26">
        <f t="shared" si="9"/>
        <v>-973.07198524180581</v>
      </c>
      <c r="AR26">
        <f t="shared" si="9"/>
        <v>-975.03408524969973</v>
      </c>
      <c r="AS26">
        <f t="shared" si="9"/>
        <v>53.396186175845429</v>
      </c>
      <c r="AT26">
        <f t="shared" si="9"/>
        <v>34.990206046360804</v>
      </c>
      <c r="AU26">
        <f t="shared" si="9"/>
        <v>-886.64769302749346</v>
      </c>
      <c r="AW26">
        <v>23</v>
      </c>
      <c r="AX26">
        <f>IF(Z26&gt;0, (R26*SUMPRODUCT(K26:$K$98, X26:$X$98)-K26*$AZ$3)/Z26, 0)</f>
        <v>11377.195311262074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5.1668436999999998E-2</v>
      </c>
      <c r="Q27" s="4">
        <f t="shared" si="21"/>
        <v>50</v>
      </c>
      <c r="R27">
        <f t="shared" si="0"/>
        <v>500000</v>
      </c>
      <c r="S27">
        <f t="shared" si="1"/>
        <v>10734.992725666829</v>
      </c>
      <c r="U27">
        <f t="shared" si="13"/>
        <v>5.1668436999999998E-2</v>
      </c>
      <c r="V27">
        <f t="shared" si="14"/>
        <v>0.01</v>
      </c>
      <c r="W27">
        <f t="shared" si="15"/>
        <v>0.53182121343222466</v>
      </c>
      <c r="X27">
        <f t="shared" si="16"/>
        <v>2.7478370861486454E-2</v>
      </c>
      <c r="Y27">
        <f t="shared" si="17"/>
        <v>5.318212134322247E-3</v>
      </c>
      <c r="Z27">
        <f t="shared" si="18"/>
        <v>0.49902463043641598</v>
      </c>
      <c r="AB27">
        <f t="shared" si="19"/>
        <v>6050.6338158908129</v>
      </c>
      <c r="AC27">
        <f t="shared" si="2"/>
        <v>5357.0257776635035</v>
      </c>
      <c r="AE27">
        <f t="shared" si="3"/>
        <v>0</v>
      </c>
      <c r="AF27">
        <f t="shared" si="4"/>
        <v>0</v>
      </c>
      <c r="AG27">
        <f t="shared" si="4"/>
        <v>-24.951231521820798</v>
      </c>
      <c r="AH27">
        <f t="shared" si="5"/>
        <v>-13739.185430743228</v>
      </c>
      <c r="AI27">
        <f t="shared" si="6"/>
        <v>-13764.136662265049</v>
      </c>
      <c r="AJ27">
        <f t="shared" si="7"/>
        <v>693.60803822730941</v>
      </c>
      <c r="AK27">
        <f t="shared" si="22"/>
        <v>423.54436711235695</v>
      </c>
      <c r="AL27">
        <f t="shared" si="8"/>
        <v>-12646.984256925381</v>
      </c>
      <c r="AN27">
        <f t="shared" si="9"/>
        <v>0</v>
      </c>
      <c r="AO27">
        <f t="shared" si="9"/>
        <v>0</v>
      </c>
      <c r="AP27">
        <f t="shared" si="9"/>
        <v>-1.6438396135440376</v>
      </c>
      <c r="AQ27">
        <f t="shared" si="9"/>
        <v>-905.16643433537001</v>
      </c>
      <c r="AR27">
        <f t="shared" si="9"/>
        <v>-906.81027394891407</v>
      </c>
      <c r="AS27">
        <f t="shared" si="9"/>
        <v>45.696356450922572</v>
      </c>
      <c r="AT27">
        <f t="shared" si="9"/>
        <v>27.903993762546087</v>
      </c>
      <c r="AU27">
        <f t="shared" si="9"/>
        <v>-833.20992373544539</v>
      </c>
      <c r="AW27">
        <v>24</v>
      </c>
      <c r="AX27">
        <f>IF(Z27&gt;0, (R27*SUMPRODUCT(K27:$K$98, X27:$X$98)-K27*$AZ$3)/Z27, 0)</f>
        <v>10734.992725666829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5.7177164000000003E-2</v>
      </c>
      <c r="Q28" s="4">
        <f t="shared" si="21"/>
        <v>50</v>
      </c>
      <c r="R28">
        <f t="shared" si="0"/>
        <v>500000</v>
      </c>
      <c r="S28">
        <f t="shared" si="1"/>
        <v>10099.60227312708</v>
      </c>
      <c r="U28">
        <f t="shared" si="13"/>
        <v>5.7177164000000003E-2</v>
      </c>
      <c r="V28">
        <f t="shared" si="14"/>
        <v>0.01</v>
      </c>
      <c r="W28">
        <f t="shared" si="15"/>
        <v>0.49902463043641598</v>
      </c>
      <c r="X28">
        <f t="shared" si="16"/>
        <v>2.8532813134502351E-2</v>
      </c>
      <c r="Y28">
        <f t="shared" si="17"/>
        <v>4.99024630436416E-3</v>
      </c>
      <c r="Z28">
        <f t="shared" si="18"/>
        <v>0.46550157099754946</v>
      </c>
      <c r="AB28">
        <f t="shared" si="19"/>
        <v>5357.0257776635035</v>
      </c>
      <c r="AC28">
        <f t="shared" si="2"/>
        <v>4701.3807245910775</v>
      </c>
      <c r="AE28">
        <f t="shared" si="3"/>
        <v>0</v>
      </c>
      <c r="AF28">
        <f t="shared" si="4"/>
        <v>0</v>
      </c>
      <c r="AG28">
        <f t="shared" si="4"/>
        <v>-23.275078549877474</v>
      </c>
      <c r="AH28">
        <f t="shared" si="5"/>
        <v>-14266.406567251175</v>
      </c>
      <c r="AI28">
        <f t="shared" si="6"/>
        <v>-14289.681645801053</v>
      </c>
      <c r="AJ28">
        <f t="shared" si="7"/>
        <v>655.64505307242598</v>
      </c>
      <c r="AK28">
        <f t="shared" si="22"/>
        <v>374.99180443644531</v>
      </c>
      <c r="AL28">
        <f t="shared" si="8"/>
        <v>-13259.04478829218</v>
      </c>
      <c r="AN28">
        <f t="shared" si="9"/>
        <v>0</v>
      </c>
      <c r="AO28">
        <f t="shared" si="9"/>
        <v>0</v>
      </c>
      <c r="AP28">
        <f t="shared" si="9"/>
        <v>-1.3691170805672259</v>
      </c>
      <c r="AQ28">
        <f t="shared" si="9"/>
        <v>-839.1972069045006</v>
      </c>
      <c r="AR28">
        <f t="shared" si="9"/>
        <v>-840.56632398506781</v>
      </c>
      <c r="AS28">
        <f t="shared" si="9"/>
        <v>38.56720994634793</v>
      </c>
      <c r="AT28">
        <f t="shared" si="9"/>
        <v>22.058257866947773</v>
      </c>
      <c r="AU28">
        <f t="shared" si="9"/>
        <v>-779.940856171772</v>
      </c>
      <c r="AW28">
        <v>25</v>
      </c>
      <c r="AX28">
        <f>IF(Z28&gt;0, (R28*SUMPRODUCT(K28:$K$98, X28:$X$98)-K28*$AZ$3)/Z28, 0)</f>
        <v>10099.60227312708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6.3388860000000005E-2</v>
      </c>
      <c r="Q29" s="4">
        <f t="shared" si="21"/>
        <v>50</v>
      </c>
      <c r="R29">
        <f t="shared" si="0"/>
        <v>500000</v>
      </c>
      <c r="S29">
        <f t="shared" si="1"/>
        <v>9470.442089536351</v>
      </c>
      <c r="U29">
        <f t="shared" si="13"/>
        <v>6.3388860000000005E-2</v>
      </c>
      <c r="V29">
        <f t="shared" si="14"/>
        <v>0.01</v>
      </c>
      <c r="W29">
        <f t="shared" si="15"/>
        <v>0.46550157099754946</v>
      </c>
      <c r="X29">
        <f t="shared" si="16"/>
        <v>2.9507613913743725E-2</v>
      </c>
      <c r="Y29">
        <f t="shared" si="17"/>
        <v>4.6550157099754944E-3</v>
      </c>
      <c r="Z29">
        <f t="shared" si="18"/>
        <v>0.43133894137383022</v>
      </c>
      <c r="AB29">
        <f t="shared" si="19"/>
        <v>4701.3807245910775</v>
      </c>
      <c r="AC29">
        <f t="shared" si="2"/>
        <v>4084.9704652427745</v>
      </c>
      <c r="AE29">
        <f t="shared" si="3"/>
        <v>0</v>
      </c>
      <c r="AF29">
        <f t="shared" si="4"/>
        <v>0</v>
      </c>
      <c r="AG29">
        <f t="shared" si="4"/>
        <v>-21.566947068691512</v>
      </c>
      <c r="AH29">
        <f t="shared" si="5"/>
        <v>-14753.806956871862</v>
      </c>
      <c r="AI29">
        <f t="shared" si="6"/>
        <v>-14775.373903940554</v>
      </c>
      <c r="AJ29">
        <f t="shared" si="7"/>
        <v>616.41025934830304</v>
      </c>
      <c r="AK29">
        <f t="shared" si="22"/>
        <v>329.09665072137545</v>
      </c>
      <c r="AL29">
        <f t="shared" si="8"/>
        <v>-13829.866993870875</v>
      </c>
      <c r="AN29">
        <f t="shared" si="9"/>
        <v>0</v>
      </c>
      <c r="AO29">
        <f t="shared" si="9"/>
        <v>0</v>
      </c>
      <c r="AP29">
        <f t="shared" si="9"/>
        <v>-1.1327135168016687</v>
      </c>
      <c r="AQ29">
        <f t="shared" si="9"/>
        <v>-774.88188342575529</v>
      </c>
      <c r="AR29">
        <f t="shared" si="9"/>
        <v>-776.01459694255698</v>
      </c>
      <c r="AS29">
        <f t="shared" si="9"/>
        <v>32.374365756785181</v>
      </c>
      <c r="AT29">
        <f t="shared" si="9"/>
        <v>17.284422473842334</v>
      </c>
      <c r="AU29">
        <f t="shared" si="9"/>
        <v>-726.35580871192951</v>
      </c>
      <c r="AW29">
        <v>26</v>
      </c>
      <c r="AX29">
        <f>IF(Z29&gt;0, (R29*SUMPRODUCT(K29:$K$98, X29:$X$98)-K29*$AZ$3)/Z29, 0)</f>
        <v>9470.442089536351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7.0498397000000004E-2</v>
      </c>
      <c r="Q30" s="4">
        <f t="shared" si="21"/>
        <v>50</v>
      </c>
      <c r="R30">
        <f t="shared" si="0"/>
        <v>500000</v>
      </c>
      <c r="S30">
        <f t="shared" si="1"/>
        <v>8847.3435173293074</v>
      </c>
      <c r="U30">
        <f t="shared" si="13"/>
        <v>7.0498397000000004E-2</v>
      </c>
      <c r="V30">
        <f t="shared" si="14"/>
        <v>0.01</v>
      </c>
      <c r="W30">
        <f t="shared" si="15"/>
        <v>0.43133894137383022</v>
      </c>
      <c r="X30">
        <f t="shared" si="16"/>
        <v>3.0408703930532011E-2</v>
      </c>
      <c r="Y30">
        <f t="shared" si="17"/>
        <v>4.3133894137383022E-3</v>
      </c>
      <c r="Z30">
        <f t="shared" si="18"/>
        <v>0.39661684802955988</v>
      </c>
      <c r="AB30">
        <f t="shared" si="19"/>
        <v>4084.9704652427745</v>
      </c>
      <c r="AC30">
        <f t="shared" si="2"/>
        <v>3509.0054992779096</v>
      </c>
      <c r="AE30">
        <f t="shared" si="3"/>
        <v>0</v>
      </c>
      <c r="AF30">
        <f t="shared" si="4"/>
        <v>0</v>
      </c>
      <c r="AG30">
        <f t="shared" si="4"/>
        <v>-19.830842401477994</v>
      </c>
      <c r="AH30">
        <f t="shared" si="5"/>
        <v>-15204.351965266005</v>
      </c>
      <c r="AI30">
        <f t="shared" si="6"/>
        <v>-15224.182807667483</v>
      </c>
      <c r="AJ30">
        <f t="shared" si="7"/>
        <v>575.96496596486486</v>
      </c>
      <c r="AK30">
        <f t="shared" si="22"/>
        <v>285.94793256699427</v>
      </c>
      <c r="AL30">
        <f t="shared" si="8"/>
        <v>-14362.269909135624</v>
      </c>
      <c r="AN30">
        <f t="shared" si="9"/>
        <v>0</v>
      </c>
      <c r="AO30">
        <f t="shared" si="9"/>
        <v>0</v>
      </c>
      <c r="AP30">
        <f t="shared" si="9"/>
        <v>-0.92993919146330495</v>
      </c>
      <c r="AQ30">
        <f t="shared" si="9"/>
        <v>-712.98649281026962</v>
      </c>
      <c r="AR30">
        <f t="shared" si="9"/>
        <v>-713.91643200173291</v>
      </c>
      <c r="AS30">
        <f t="shared" si="9"/>
        <v>27.009059116955978</v>
      </c>
      <c r="AT30">
        <f t="shared" si="9"/>
        <v>13.409122206131581</v>
      </c>
      <c r="AU30">
        <f t="shared" si="9"/>
        <v>-673.49825067864538</v>
      </c>
      <c r="AW30">
        <v>27</v>
      </c>
      <c r="AX30">
        <f>IF(Z30&gt;0, (R30*SUMPRODUCT(K30:$K$98, X30:$X$98)-K30*$AZ$3)/Z30, 0)</f>
        <v>8847.3435173293074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7.8701599999999997E-2</v>
      </c>
      <c r="Q31" s="4">
        <f t="shared" si="21"/>
        <v>50</v>
      </c>
      <c r="R31">
        <f t="shared" si="0"/>
        <v>500000</v>
      </c>
      <c r="S31">
        <f t="shared" si="1"/>
        <v>8227.2406094817488</v>
      </c>
      <c r="U31">
        <f t="shared" si="13"/>
        <v>7.8701599999999997E-2</v>
      </c>
      <c r="V31">
        <f t="shared" si="14"/>
        <v>0.01</v>
      </c>
      <c r="W31">
        <f t="shared" si="15"/>
        <v>0.39661684802955988</v>
      </c>
      <c r="X31">
        <f t="shared" si="16"/>
        <v>3.1214380526883207E-2</v>
      </c>
      <c r="Y31">
        <f t="shared" si="17"/>
        <v>3.9661684802955992E-3</v>
      </c>
      <c r="Z31">
        <f t="shared" si="18"/>
        <v>0.36143629902238111</v>
      </c>
      <c r="AB31">
        <f t="shared" si="19"/>
        <v>3509.0054992779096</v>
      </c>
      <c r="AC31">
        <f t="shared" si="2"/>
        <v>2973.6233970577223</v>
      </c>
      <c r="AE31">
        <f t="shared" si="3"/>
        <v>0</v>
      </c>
      <c r="AF31">
        <f t="shared" si="4"/>
        <v>0</v>
      </c>
      <c r="AG31">
        <f t="shared" si="4"/>
        <v>-18.071814951119055</v>
      </c>
      <c r="AH31">
        <f t="shared" si="5"/>
        <v>-15607.190263441604</v>
      </c>
      <c r="AI31">
        <f t="shared" si="6"/>
        <v>-15625.262078392723</v>
      </c>
      <c r="AJ31">
        <f t="shared" si="7"/>
        <v>535.38210222018733</v>
      </c>
      <c r="AK31">
        <f t="shared" si="22"/>
        <v>245.63038494945368</v>
      </c>
      <c r="AL31">
        <f t="shared" si="8"/>
        <v>-14844.249591223081</v>
      </c>
      <c r="AN31">
        <f t="shared" si="9"/>
        <v>0</v>
      </c>
      <c r="AO31">
        <f t="shared" si="9"/>
        <v>0</v>
      </c>
      <c r="AP31">
        <f t="shared" si="9"/>
        <v>-0.75665365828375308</v>
      </c>
      <c r="AQ31">
        <f t="shared" si="9"/>
        <v>-653.46162741846808</v>
      </c>
      <c r="AR31">
        <f t="shared" si="9"/>
        <v>-654.21828107675185</v>
      </c>
      <c r="AS31">
        <f t="shared" si="9"/>
        <v>22.416056567659034</v>
      </c>
      <c r="AT31">
        <f t="shared" si="9"/>
        <v>10.28436434637916</v>
      </c>
      <c r="AU31">
        <f t="shared" si="9"/>
        <v>-621.51786016271365</v>
      </c>
      <c r="AW31">
        <v>28</v>
      </c>
      <c r="AX31">
        <f>IF(Z31&gt;0, (R31*SUMPRODUCT(K31:$K$98, X31:$X$98)-K31*$AZ$3)/Z31, 0)</f>
        <v>8227.2406094817488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8.8159118999999994E-2</v>
      </c>
      <c r="Q32" s="4">
        <f t="shared" si="21"/>
        <v>50</v>
      </c>
      <c r="R32">
        <f t="shared" si="0"/>
        <v>500000</v>
      </c>
      <c r="S32">
        <f t="shared" si="1"/>
        <v>7604.4671021830591</v>
      </c>
      <c r="U32">
        <f t="shared" si="13"/>
        <v>8.8159118999999994E-2</v>
      </c>
      <c r="V32">
        <f t="shared" si="14"/>
        <v>0.01</v>
      </c>
      <c r="W32">
        <f t="shared" si="15"/>
        <v>0.36143629902238111</v>
      </c>
      <c r="X32">
        <f t="shared" si="16"/>
        <v>3.1863905696433679E-2</v>
      </c>
      <c r="Y32">
        <f t="shared" si="17"/>
        <v>3.6143629902238112E-3</v>
      </c>
      <c r="Z32">
        <f t="shared" si="18"/>
        <v>0.32595803033572363</v>
      </c>
      <c r="AB32">
        <f t="shared" si="19"/>
        <v>2973.6233970577223</v>
      </c>
      <c r="AC32">
        <f t="shared" si="2"/>
        <v>2478.737118380398</v>
      </c>
      <c r="AE32">
        <f t="shared" si="3"/>
        <v>0</v>
      </c>
      <c r="AF32">
        <f t="shared" si="4"/>
        <v>0</v>
      </c>
      <c r="AG32">
        <f t="shared" si="4"/>
        <v>-16.29790151678618</v>
      </c>
      <c r="AH32">
        <f t="shared" si="5"/>
        <v>-15931.952848216839</v>
      </c>
      <c r="AI32">
        <f t="shared" si="6"/>
        <v>-15948.250749733625</v>
      </c>
      <c r="AJ32">
        <f t="shared" si="7"/>
        <v>494.8862786773243</v>
      </c>
      <c r="AK32">
        <f t="shared" si="22"/>
        <v>208.15363779404058</v>
      </c>
      <c r="AL32">
        <f t="shared" si="8"/>
        <v>-15245.210833262259</v>
      </c>
      <c r="AN32">
        <f t="shared" si="9"/>
        <v>0</v>
      </c>
      <c r="AO32">
        <f t="shared" si="9"/>
        <v>0</v>
      </c>
      <c r="AP32">
        <f t="shared" si="9"/>
        <v>-0.60926893017722561</v>
      </c>
      <c r="AQ32">
        <f t="shared" si="9"/>
        <v>-595.58857055734563</v>
      </c>
      <c r="AR32">
        <f t="shared" si="9"/>
        <v>-596.19783948752286</v>
      </c>
      <c r="AS32">
        <f t="shared" si="9"/>
        <v>18.500469723575733</v>
      </c>
      <c r="AT32">
        <f t="shared" si="9"/>
        <v>7.7814646309312741</v>
      </c>
      <c r="AU32">
        <f t="shared" si="9"/>
        <v>-569.91590513301583</v>
      </c>
      <c r="AW32">
        <v>29</v>
      </c>
      <c r="AX32">
        <f>IF(Z32&gt;0, (R32*SUMPRODUCT(K32:$K$98, X32:$X$98)-K32*$AZ$3)/Z32, 0)</f>
        <v>7604.4671021830591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9.9426106E-2</v>
      </c>
      <c r="Q33" s="4">
        <f t="shared" si="21"/>
        <v>50</v>
      </c>
      <c r="R33">
        <f t="shared" si="0"/>
        <v>500000</v>
      </c>
      <c r="S33">
        <f t="shared" si="1"/>
        <v>6974.8723238941993</v>
      </c>
      <c r="U33">
        <f t="shared" si="13"/>
        <v>9.9426106E-2</v>
      </c>
      <c r="V33">
        <f t="shared" si="14"/>
        <v>0.01</v>
      </c>
      <c r="W33">
        <f t="shared" si="15"/>
        <v>0.32595803033572363</v>
      </c>
      <c r="X33">
        <f t="shared" si="16"/>
        <v>3.2408737675710876E-2</v>
      </c>
      <c r="Y33">
        <f t="shared" si="17"/>
        <v>3.2595803033572362E-3</v>
      </c>
      <c r="Z33">
        <f t="shared" si="18"/>
        <v>0.29028971235665552</v>
      </c>
      <c r="AB33">
        <f t="shared" si="19"/>
        <v>2478.737118380398</v>
      </c>
      <c r="AC33">
        <f t="shared" si="2"/>
        <v>2024.7336806276446</v>
      </c>
      <c r="AE33">
        <f t="shared" si="3"/>
        <v>0</v>
      </c>
      <c r="AF33">
        <f t="shared" si="4"/>
        <v>0</v>
      </c>
      <c r="AG33">
        <f t="shared" si="4"/>
        <v>-14.514485617832776</v>
      </c>
      <c r="AH33">
        <f t="shared" si="5"/>
        <v>-16204.368837855438</v>
      </c>
      <c r="AI33">
        <f t="shared" si="6"/>
        <v>-16218.88332347327</v>
      </c>
      <c r="AJ33">
        <f t="shared" si="7"/>
        <v>454.00343775275337</v>
      </c>
      <c r="AK33">
        <f t="shared" si="22"/>
        <v>173.51159828662787</v>
      </c>
      <c r="AL33">
        <f t="shared" si="8"/>
        <v>-15591.368287433888</v>
      </c>
      <c r="AN33">
        <f t="shared" si="9"/>
        <v>0</v>
      </c>
      <c r="AO33">
        <f t="shared" si="9"/>
        <v>0</v>
      </c>
      <c r="AP33">
        <f t="shared" si="9"/>
        <v>-0.48446339610816608</v>
      </c>
      <c r="AQ33">
        <f t="shared" si="9"/>
        <v>-540.86818959203083</v>
      </c>
      <c r="AR33">
        <f t="shared" si="9"/>
        <v>-541.35265298813897</v>
      </c>
      <c r="AS33">
        <f t="shared" si="9"/>
        <v>15.153692186531838</v>
      </c>
      <c r="AT33">
        <f t="shared" si="9"/>
        <v>5.7914569198937258</v>
      </c>
      <c r="AU33">
        <f t="shared" si="9"/>
        <v>-520.4075038817133</v>
      </c>
      <c r="AW33">
        <v>30</v>
      </c>
      <c r="AX33">
        <f>IF(Z33&gt;0, (R33*SUMPRODUCT(K33:$K$98, X33:$X$98)-K33*$AZ$3)/Z33, 0)</f>
        <v>6974.8723238941993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0.112419382</v>
      </c>
      <c r="Q34" s="4">
        <f t="shared" si="21"/>
        <v>50</v>
      </c>
      <c r="R34">
        <f t="shared" si="0"/>
        <v>500000</v>
      </c>
      <c r="S34">
        <f t="shared" si="1"/>
        <v>6320.9585656452227</v>
      </c>
      <c r="U34">
        <f t="shared" si="13"/>
        <v>0.112419382</v>
      </c>
      <c r="V34">
        <f t="shared" si="14"/>
        <v>0.01</v>
      </c>
      <c r="W34">
        <f t="shared" si="15"/>
        <v>0.29028971235665552</v>
      </c>
      <c r="X34">
        <f t="shared" si="16"/>
        <v>3.2634190064092974E-2</v>
      </c>
      <c r="Y34">
        <f t="shared" si="17"/>
        <v>2.9028971235665552E-3</v>
      </c>
      <c r="Z34">
        <f t="shared" si="18"/>
        <v>0.25475262516899599</v>
      </c>
      <c r="AB34">
        <f t="shared" si="19"/>
        <v>2024.7336806276446</v>
      </c>
      <c r="AC34">
        <f t="shared" si="2"/>
        <v>1610.280788182572</v>
      </c>
      <c r="AE34">
        <f t="shared" si="3"/>
        <v>0</v>
      </c>
      <c r="AF34">
        <f t="shared" si="4"/>
        <v>0</v>
      </c>
      <c r="AG34">
        <f t="shared" si="4"/>
        <v>-12.737631258449799</v>
      </c>
      <c r="AH34">
        <f t="shared" si="5"/>
        <v>-16317.095032046487</v>
      </c>
      <c r="AI34">
        <f t="shared" si="6"/>
        <v>-16329.832663304936</v>
      </c>
      <c r="AJ34">
        <f t="shared" si="7"/>
        <v>414.45289244507262</v>
      </c>
      <c r="AK34">
        <f t="shared" si="22"/>
        <v>141.73135764393513</v>
      </c>
      <c r="AL34">
        <f t="shared" si="8"/>
        <v>-15773.648413215928</v>
      </c>
      <c r="AN34">
        <f t="shared" si="9"/>
        <v>0</v>
      </c>
      <c r="AO34">
        <f t="shared" si="9"/>
        <v>0</v>
      </c>
      <c r="AP34">
        <f t="shared" si="9"/>
        <v>-0.37960329156694922</v>
      </c>
      <c r="AQ34">
        <f t="shared" si="9"/>
        <v>-486.27746064376095</v>
      </c>
      <c r="AR34">
        <f t="shared" si="9"/>
        <v>-486.65706393532793</v>
      </c>
      <c r="AS34">
        <f t="shared" si="9"/>
        <v>12.351408121288284</v>
      </c>
      <c r="AT34">
        <f t="shared" si="9"/>
        <v>4.2238379168183009</v>
      </c>
      <c r="AU34">
        <f t="shared" ref="AU34:AU79" si="23">AL34*$K34</f>
        <v>-470.0818178972213</v>
      </c>
      <c r="AW34">
        <v>31</v>
      </c>
      <c r="AX34">
        <f>IF(Z34&gt;0, (R34*SUMPRODUCT(K34:$K$98, X34:$X$98)-K34*$AZ$3)/Z34, 0)</f>
        <v>6320.9585656452227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0.12734142500000001</v>
      </c>
      <c r="Q35" s="4">
        <f t="shared" si="21"/>
        <v>50</v>
      </c>
      <c r="R35">
        <f t="shared" si="0"/>
        <v>500000</v>
      </c>
      <c r="S35">
        <f t="shared" si="1"/>
        <v>5628.1789030481104</v>
      </c>
      <c r="U35">
        <f t="shared" si="13"/>
        <v>0.12734142500000001</v>
      </c>
      <c r="V35">
        <f t="shared" si="14"/>
        <v>0.01</v>
      </c>
      <c r="W35">
        <f t="shared" si="15"/>
        <v>0.25475262516899599</v>
      </c>
      <c r="X35">
        <f t="shared" si="16"/>
        <v>3.2440562311510816E-2</v>
      </c>
      <c r="Y35">
        <f t="shared" si="17"/>
        <v>2.5475262516899602E-3</v>
      </c>
      <c r="Z35">
        <f t="shared" si="18"/>
        <v>0.2197645366057952</v>
      </c>
      <c r="AB35">
        <f t="shared" si="19"/>
        <v>1610.280788182572</v>
      </c>
      <c r="AC35">
        <f t="shared" si="2"/>
        <v>1236.8741285628807</v>
      </c>
      <c r="AE35">
        <f t="shared" si="3"/>
        <v>0</v>
      </c>
      <c r="AF35">
        <f t="shared" ref="AF35:AG66" si="24">-$Z35*P35</f>
        <v>0</v>
      </c>
      <c r="AG35">
        <f t="shared" si="24"/>
        <v>-10.98822683028976</v>
      </c>
      <c r="AH35">
        <f t="shared" si="5"/>
        <v>-16220.281155755409</v>
      </c>
      <c r="AI35">
        <f t="shared" ref="AI35:AI66" si="25">SUM(AE35:AH35)</f>
        <v>-16231.269382585699</v>
      </c>
      <c r="AJ35">
        <f t="shared" si="7"/>
        <v>373.40665961969125</v>
      </c>
      <c r="AK35">
        <f t="shared" si="22"/>
        <v>112.71965517278005</v>
      </c>
      <c r="AL35">
        <f t="shared" ref="AL35:AL79" si="26">SUM(AI35:AK35)</f>
        <v>-15745.143067793228</v>
      </c>
      <c r="AN35">
        <f t="shared" ref="AN35:AT66" si="27">AE35*$K35</f>
        <v>0</v>
      </c>
      <c r="AO35">
        <f t="shared" si="27"/>
        <v>0</v>
      </c>
      <c r="AP35">
        <f t="shared" si="27"/>
        <v>-0.29238217372183384</v>
      </c>
      <c r="AQ35">
        <f t="shared" si="27"/>
        <v>-431.6002150252304</v>
      </c>
      <c r="AR35">
        <f t="shared" si="27"/>
        <v>-431.89259719895222</v>
      </c>
      <c r="AS35">
        <f t="shared" si="27"/>
        <v>9.9358570320790545</v>
      </c>
      <c r="AT35">
        <f t="shared" si="27"/>
        <v>2.9993208467215364</v>
      </c>
      <c r="AU35">
        <f t="shared" si="23"/>
        <v>-418.95741932015164</v>
      </c>
      <c r="AW35">
        <v>32</v>
      </c>
      <c r="AX35">
        <f>IF(Z35&gt;0, (R35*SUMPRODUCT(K35:$K$98, X35:$X$98)-K35*$AZ$3)/Z35, 0)</f>
        <v>5628.1789030481104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0.14457818</v>
      </c>
      <c r="Q36" s="4">
        <f t="shared" si="21"/>
        <v>50</v>
      </c>
      <c r="R36">
        <f t="shared" si="0"/>
        <v>500000</v>
      </c>
      <c r="S36">
        <f t="shared" si="1"/>
        <v>4876.6521478658115</v>
      </c>
      <c r="U36">
        <f t="shared" si="13"/>
        <v>0.14457818</v>
      </c>
      <c r="V36">
        <f t="shared" si="14"/>
        <v>0.01</v>
      </c>
      <c r="W36">
        <f t="shared" si="15"/>
        <v>0.2197645366057952</v>
      </c>
      <c r="X36">
        <f t="shared" si="16"/>
        <v>3.177315673100925E-2</v>
      </c>
      <c r="Y36">
        <f t="shared" si="17"/>
        <v>2.197645366057952E-3</v>
      </c>
      <c r="Z36">
        <f t="shared" si="18"/>
        <v>0.18579373450872799</v>
      </c>
      <c r="AB36">
        <f t="shared" si="19"/>
        <v>1236.8741285628807</v>
      </c>
      <c r="AC36">
        <f t="shared" si="2"/>
        <v>906.05141445199865</v>
      </c>
      <c r="AE36">
        <f t="shared" si="3"/>
        <v>0</v>
      </c>
      <c r="AF36">
        <f t="shared" si="24"/>
        <v>0</v>
      </c>
      <c r="AG36">
        <f t="shared" si="24"/>
        <v>-9.2896867254364004</v>
      </c>
      <c r="AH36">
        <f t="shared" si="5"/>
        <v>-15886.578365504625</v>
      </c>
      <c r="AI36">
        <f t="shared" si="25"/>
        <v>-15895.868052230062</v>
      </c>
      <c r="AJ36">
        <f t="shared" si="7"/>
        <v>330.82271411088209</v>
      </c>
      <c r="AK36">
        <f t="shared" si="22"/>
        <v>86.581188999401661</v>
      </c>
      <c r="AL36">
        <f t="shared" si="26"/>
        <v>-15478.464149119778</v>
      </c>
      <c r="AN36">
        <f t="shared" si="27"/>
        <v>0</v>
      </c>
      <c r="AO36">
        <f t="shared" si="27"/>
        <v>0</v>
      </c>
      <c r="AP36">
        <f t="shared" si="27"/>
        <v>-0.22070202628881155</v>
      </c>
      <c r="AQ36">
        <f t="shared" si="27"/>
        <v>-377.42930840309435</v>
      </c>
      <c r="AR36">
        <f t="shared" si="27"/>
        <v>-377.65001042938314</v>
      </c>
      <c r="AS36">
        <f t="shared" si="27"/>
        <v>7.8596023207882668</v>
      </c>
      <c r="AT36">
        <f t="shared" si="27"/>
        <v>2.0569739772107161</v>
      </c>
      <c r="AU36">
        <f t="shared" si="23"/>
        <v>-367.73343413138417</v>
      </c>
      <c r="AW36">
        <v>33</v>
      </c>
      <c r="AX36">
        <f>IF(Z36&gt;0, (R36*SUMPRODUCT(K36:$K$98, X36:$X$98)-K36*$AZ$3)/Z36, 0)</f>
        <v>4876.6521478658115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0.16385111999999999</v>
      </c>
      <c r="Q37" s="4">
        <f t="shared" si="21"/>
        <v>50</v>
      </c>
      <c r="R37">
        <f t="shared" si="0"/>
        <v>500000</v>
      </c>
      <c r="S37">
        <f t="shared" si="1"/>
        <v>4030.156855771198</v>
      </c>
      <c r="U37">
        <f t="shared" si="13"/>
        <v>0.16385111999999999</v>
      </c>
      <c r="V37">
        <f t="shared" si="14"/>
        <v>0.01</v>
      </c>
      <c r="W37">
        <f t="shared" si="15"/>
        <v>0.18579373450872799</v>
      </c>
      <c r="X37">
        <f t="shared" si="16"/>
        <v>3.044251148823773E-2</v>
      </c>
      <c r="Y37">
        <f t="shared" si="17"/>
        <v>1.85793734508728E-3</v>
      </c>
      <c r="Z37">
        <f t="shared" si="18"/>
        <v>0.15349328567540299</v>
      </c>
      <c r="AB37">
        <f t="shared" si="19"/>
        <v>906.05141445199865</v>
      </c>
      <c r="AC37">
        <f t="shared" si="2"/>
        <v>618.60201757957236</v>
      </c>
      <c r="AE37">
        <f t="shared" si="3"/>
        <v>0</v>
      </c>
      <c r="AF37">
        <f t="shared" si="24"/>
        <v>0</v>
      </c>
      <c r="AG37">
        <f t="shared" si="24"/>
        <v>-7.6746642837701495</v>
      </c>
      <c r="AH37">
        <f t="shared" si="5"/>
        <v>-15221.255744118866</v>
      </c>
      <c r="AI37">
        <f t="shared" si="25"/>
        <v>-15228.930408402635</v>
      </c>
      <c r="AJ37">
        <f t="shared" si="7"/>
        <v>287.44939687242629</v>
      </c>
      <c r="AK37">
        <f t="shared" si="22"/>
        <v>63.423599011639915</v>
      </c>
      <c r="AL37">
        <f t="shared" si="26"/>
        <v>-14878.05741251857</v>
      </c>
      <c r="AN37">
        <f t="shared" si="27"/>
        <v>0</v>
      </c>
      <c r="AO37">
        <f t="shared" si="27"/>
        <v>0</v>
      </c>
      <c r="AP37">
        <f t="shared" si="27"/>
        <v>-0.16279708199306447</v>
      </c>
      <c r="AQ37">
        <f t="shared" si="27"/>
        <v>-322.87744815795725</v>
      </c>
      <c r="AR37">
        <f t="shared" si="27"/>
        <v>-323.04024523995031</v>
      </c>
      <c r="AS37">
        <f t="shared" si="27"/>
        <v>6.0974553806162053</v>
      </c>
      <c r="AT37">
        <f t="shared" si="27"/>
        <v>1.3453587631745871</v>
      </c>
      <c r="AU37">
        <f t="shared" si="23"/>
        <v>-315.59743109615954</v>
      </c>
      <c r="AW37">
        <v>34</v>
      </c>
      <c r="AX37">
        <f>IF(Z37&gt;0, (R37*SUMPRODUCT(K37:$K$98, X37:$X$98)-K37*$AZ$3)/Z37, 0)</f>
        <v>4030.156855771198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0.185300933</v>
      </c>
      <c r="Q38" s="4">
        <f t="shared" si="21"/>
        <v>50</v>
      </c>
      <c r="R38">
        <f t="shared" si="0"/>
        <v>500000</v>
      </c>
      <c r="S38">
        <f t="shared" si="1"/>
        <v>3044.6587415515774</v>
      </c>
      <c r="U38">
        <f t="shared" si="13"/>
        <v>0.185300933</v>
      </c>
      <c r="V38">
        <f t="shared" si="14"/>
        <v>0.01</v>
      </c>
      <c r="W38">
        <f t="shared" si="15"/>
        <v>0.15349328567540299</v>
      </c>
      <c r="X38">
        <f t="shared" si="16"/>
        <v>2.844244904488771E-2</v>
      </c>
      <c r="Y38">
        <f t="shared" si="17"/>
        <v>1.5349328567540298E-3</v>
      </c>
      <c r="Z38">
        <f t="shared" si="18"/>
        <v>0.12351590377376125</v>
      </c>
      <c r="AB38">
        <f t="shared" si="19"/>
        <v>618.60201757957236</v>
      </c>
      <c r="AC38">
        <f t="shared" si="2"/>
        <v>376.06377614542566</v>
      </c>
      <c r="AE38">
        <f t="shared" si="3"/>
        <v>0</v>
      </c>
      <c r="AF38">
        <f t="shared" si="24"/>
        <v>0</v>
      </c>
      <c r="AG38">
        <f t="shared" si="24"/>
        <v>-6.1757951886880624</v>
      </c>
      <c r="AH38">
        <f t="shared" si="5"/>
        <v>-14221.224522443856</v>
      </c>
      <c r="AI38">
        <f t="shared" si="25"/>
        <v>-14227.400317632544</v>
      </c>
      <c r="AJ38">
        <f t="shared" si="7"/>
        <v>242.5382414341467</v>
      </c>
      <c r="AK38">
        <f t="shared" si="22"/>
        <v>43.302141230570072</v>
      </c>
      <c r="AL38">
        <f t="shared" si="26"/>
        <v>-13941.559934967827</v>
      </c>
      <c r="AN38">
        <f t="shared" si="27"/>
        <v>0</v>
      </c>
      <c r="AO38">
        <f t="shared" si="27"/>
        <v>0</v>
      </c>
      <c r="AP38">
        <f t="shared" si="27"/>
        <v>-0.11696666070548346</v>
      </c>
      <c r="AQ38">
        <f t="shared" si="27"/>
        <v>-269.34331413386025</v>
      </c>
      <c r="AR38">
        <f t="shared" si="27"/>
        <v>-269.46028079456573</v>
      </c>
      <c r="AS38">
        <f t="shared" si="27"/>
        <v>4.5935603962214513</v>
      </c>
      <c r="AT38">
        <f t="shared" si="27"/>
        <v>0.82012222011736846</v>
      </c>
      <c r="AU38">
        <f t="shared" si="23"/>
        <v>-264.04659817822693</v>
      </c>
      <c r="AW38">
        <v>35</v>
      </c>
      <c r="AX38">
        <f>IF(Z38&gt;0, (R38*SUMPRODUCT(K38:$K$98, X38:$X$98)-K38*$AZ$3)/Z38, 0)</f>
        <v>3044.6587415515774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0.20871278500000001</v>
      </c>
      <c r="Q39" s="4">
        <f t="shared" si="21"/>
        <v>50</v>
      </c>
      <c r="R39">
        <f t="shared" si="0"/>
        <v>500000</v>
      </c>
      <c r="S39">
        <f t="shared" si="1"/>
        <v>1849.215691363519</v>
      </c>
      <c r="U39">
        <f t="shared" si="13"/>
        <v>0.20871278500000001</v>
      </c>
      <c r="V39">
        <f t="shared" si="14"/>
        <v>0.01</v>
      </c>
      <c r="W39">
        <f t="shared" si="15"/>
        <v>0.12351590377376125</v>
      </c>
      <c r="X39">
        <f t="shared" si="16"/>
        <v>2.5779348268413722E-2</v>
      </c>
      <c r="Y39">
        <f t="shared" si="17"/>
        <v>1.2351590377376125E-3</v>
      </c>
      <c r="Z39">
        <f t="shared" si="18"/>
        <v>9.6501396467609898E-2</v>
      </c>
      <c r="AB39">
        <f t="shared" si="19"/>
        <v>376.06377614542566</v>
      </c>
      <c r="AC39">
        <f t="shared" si="2"/>
        <v>178.45189658639629</v>
      </c>
      <c r="AE39">
        <f t="shared" si="3"/>
        <v>0</v>
      </c>
      <c r="AF39">
        <f t="shared" si="24"/>
        <v>0</v>
      </c>
      <c r="AG39">
        <f t="shared" si="24"/>
        <v>-4.8250698233804945</v>
      </c>
      <c r="AH39">
        <f t="shared" si="5"/>
        <v>-12889.674134206862</v>
      </c>
      <c r="AI39">
        <f t="shared" si="25"/>
        <v>-12894.499204030242</v>
      </c>
      <c r="AJ39">
        <f t="shared" si="7"/>
        <v>197.61187955902938</v>
      </c>
      <c r="AK39">
        <f t="shared" si="22"/>
        <v>26.324464330179801</v>
      </c>
      <c r="AL39">
        <f t="shared" si="26"/>
        <v>-12670.562860141032</v>
      </c>
      <c r="AN39">
        <f t="shared" si="27"/>
        <v>0</v>
      </c>
      <c r="AO39">
        <f t="shared" si="27"/>
        <v>0</v>
      </c>
      <c r="AP39">
        <f t="shared" si="27"/>
        <v>-8.1593354098604534E-2</v>
      </c>
      <c r="AQ39">
        <f t="shared" si="27"/>
        <v>-217.96819203563857</v>
      </c>
      <c r="AR39">
        <f t="shared" si="27"/>
        <v>-218.04978538973717</v>
      </c>
      <c r="AS39">
        <f t="shared" si="27"/>
        <v>3.3416751784234617</v>
      </c>
      <c r="AT39">
        <f t="shared" si="27"/>
        <v>0.44515445748380955</v>
      </c>
      <c r="AU39">
        <f t="shared" si="23"/>
        <v>-214.26295575382986</v>
      </c>
      <c r="AW39">
        <v>36</v>
      </c>
      <c r="AX39">
        <f>IF(Z39&gt;0, (R39*SUMPRODUCT(K39:$K$98, X39:$X$98)-K39*$AZ$3)/Z39, 0)</f>
        <v>1849.215691363519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0.23444695300000001</v>
      </c>
      <c r="Q40" s="4">
        <f t="shared" si="21"/>
        <v>50</v>
      </c>
      <c r="R40">
        <f t="shared" si="0"/>
        <v>500000</v>
      </c>
      <c r="S40">
        <f t="shared" si="1"/>
        <v>336.42821208362119</v>
      </c>
      <c r="U40">
        <f t="shared" si="13"/>
        <v>0.23444695300000001</v>
      </c>
      <c r="V40">
        <f t="shared" si="14"/>
        <v>0.01</v>
      </c>
      <c r="W40">
        <f t="shared" si="15"/>
        <v>9.6501396467609898E-2</v>
      </c>
      <c r="X40">
        <f t="shared" si="16"/>
        <v>2.2624458362076105E-2</v>
      </c>
      <c r="Y40">
        <f t="shared" si="17"/>
        <v>9.6501396467609901E-4</v>
      </c>
      <c r="Z40">
        <f t="shared" si="18"/>
        <v>7.291192414085769E-2</v>
      </c>
      <c r="AB40">
        <f t="shared" si="19"/>
        <v>178.45189658639629</v>
      </c>
      <c r="AC40">
        <f t="shared" si="2"/>
        <v>24.529628278285372</v>
      </c>
      <c r="AE40">
        <f t="shared" si="3"/>
        <v>0</v>
      </c>
      <c r="AF40">
        <f t="shared" si="24"/>
        <v>0</v>
      </c>
      <c r="AG40">
        <f t="shared" si="24"/>
        <v>-3.6455962070428845</v>
      </c>
      <c r="AH40">
        <f t="shared" si="5"/>
        <v>-11312.229181038052</v>
      </c>
      <c r="AI40">
        <f t="shared" si="25"/>
        <v>-11315.874777245095</v>
      </c>
      <c r="AJ40">
        <f t="shared" si="7"/>
        <v>153.92226830811092</v>
      </c>
      <c r="AK40">
        <f t="shared" si="22"/>
        <v>12.491632761047741</v>
      </c>
      <c r="AL40">
        <f t="shared" si="26"/>
        <v>-11149.460876175935</v>
      </c>
      <c r="AN40">
        <f t="shared" si="27"/>
        <v>0</v>
      </c>
      <c r="AO40">
        <f t="shared" si="27"/>
        <v>0</v>
      </c>
      <c r="AP40">
        <f t="shared" si="27"/>
        <v>-5.5042952950134456E-2</v>
      </c>
      <c r="AQ40">
        <f t="shared" si="27"/>
        <v>-170.79743976310621</v>
      </c>
      <c r="AR40">
        <f t="shared" si="27"/>
        <v>-170.85248271605633</v>
      </c>
      <c r="AS40">
        <f t="shared" si="27"/>
        <v>2.3239919319900855</v>
      </c>
      <c r="AT40">
        <f t="shared" si="27"/>
        <v>0.18860463838764926</v>
      </c>
      <c r="AU40">
        <f t="shared" si="23"/>
        <v>-168.33988614567861</v>
      </c>
      <c r="AW40">
        <v>37</v>
      </c>
      <c r="AX40">
        <f>IF(Z40&gt;0, (R40*SUMPRODUCT(K40:$K$98, X40:$X$98)-K40*$AZ$3)/Z40, 0)</f>
        <v>336.42821208362119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0.26339700100000002</v>
      </c>
      <c r="Q41" s="4">
        <f t="shared" si="21"/>
        <v>50</v>
      </c>
      <c r="R41">
        <f t="shared" si="0"/>
        <v>500000</v>
      </c>
      <c r="S41">
        <f t="shared" si="1"/>
        <v>-1681.5265349736544</v>
      </c>
      <c r="U41">
        <f t="shared" si="13"/>
        <v>0.26339700100000002</v>
      </c>
      <c r="V41">
        <f t="shared" si="14"/>
        <v>0.01</v>
      </c>
      <c r="W41">
        <f t="shared" si="15"/>
        <v>7.291192414085769E-2</v>
      </c>
      <c r="X41">
        <f t="shared" si="16"/>
        <v>1.920478215584142E-2</v>
      </c>
      <c r="Y41">
        <f t="shared" si="17"/>
        <v>7.2911924140857691E-4</v>
      </c>
      <c r="Z41">
        <f t="shared" si="18"/>
        <v>5.2978022743607696E-2</v>
      </c>
      <c r="AB41">
        <f t="shared" si="19"/>
        <v>24.529628278285372</v>
      </c>
      <c r="AC41">
        <f t="shared" si="2"/>
        <v>-89.083951013814101</v>
      </c>
      <c r="AE41">
        <f t="shared" si="3"/>
        <v>0</v>
      </c>
      <c r="AF41">
        <f t="shared" si="24"/>
        <v>0</v>
      </c>
      <c r="AG41">
        <f t="shared" si="24"/>
        <v>-2.6489011371803848</v>
      </c>
      <c r="AH41">
        <f t="shared" si="5"/>
        <v>-9602.391077920709</v>
      </c>
      <c r="AI41">
        <f t="shared" si="25"/>
        <v>-9605.0399790578886</v>
      </c>
      <c r="AJ41">
        <f t="shared" si="7"/>
        <v>113.61357929209947</v>
      </c>
      <c r="AK41">
        <f t="shared" si="22"/>
        <v>1.7170739794799763</v>
      </c>
      <c r="AL41">
        <f t="shared" si="26"/>
        <v>-9489.7093257863089</v>
      </c>
      <c r="AN41">
        <f t="shared" si="27"/>
        <v>0</v>
      </c>
      <c r="AO41">
        <f t="shared" si="27"/>
        <v>0</v>
      </c>
      <c r="AP41">
        <f t="shared" si="27"/>
        <v>-3.5709263113735353E-2</v>
      </c>
      <c r="AQ41">
        <f t="shared" si="27"/>
        <v>-129.44775654687069</v>
      </c>
      <c r="AR41">
        <f t="shared" si="27"/>
        <v>-129.48346580998444</v>
      </c>
      <c r="AS41">
        <f t="shared" si="27"/>
        <v>1.5316000809880497</v>
      </c>
      <c r="AT41">
        <f t="shared" si="27"/>
        <v>2.3147502811020775E-2</v>
      </c>
      <c r="AU41">
        <f t="shared" si="23"/>
        <v>-127.92871822618535</v>
      </c>
      <c r="AW41">
        <v>38</v>
      </c>
      <c r="AX41">
        <f>IF(Z41&gt;0, (R41*SUMPRODUCT(K41:$K$98, X41:$X$98)-K41*$AZ$3)/Z41, 0)</f>
        <v>-1681.5265349736544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0.29593128600000002</v>
      </c>
      <c r="Q42" s="4">
        <f t="shared" si="21"/>
        <v>50</v>
      </c>
      <c r="R42">
        <f t="shared" si="0"/>
        <v>500000</v>
      </c>
      <c r="S42">
        <f t="shared" si="1"/>
        <v>-4554.6076031353459</v>
      </c>
      <c r="U42">
        <f t="shared" si="13"/>
        <v>0.29593128600000002</v>
      </c>
      <c r="V42">
        <f t="shared" si="14"/>
        <v>0.01</v>
      </c>
      <c r="W42">
        <f t="shared" si="15"/>
        <v>5.2978022743607696E-2</v>
      </c>
      <c r="X42">
        <f t="shared" si="16"/>
        <v>1.5677854400253075E-2</v>
      </c>
      <c r="Y42">
        <f t="shared" si="17"/>
        <v>5.2978022743607701E-4</v>
      </c>
      <c r="Z42">
        <f t="shared" si="18"/>
        <v>3.677038811591854E-2</v>
      </c>
      <c r="AB42">
        <f t="shared" si="19"/>
        <v>-89.083951013814101</v>
      </c>
      <c r="AC42">
        <f t="shared" si="2"/>
        <v>-167.47468928300015</v>
      </c>
      <c r="AE42">
        <f t="shared" si="3"/>
        <v>0</v>
      </c>
      <c r="AF42">
        <f t="shared" si="24"/>
        <v>0</v>
      </c>
      <c r="AG42">
        <f t="shared" si="24"/>
        <v>-1.8385194057959269</v>
      </c>
      <c r="AH42">
        <f t="shared" si="5"/>
        <v>-7838.9272001265372</v>
      </c>
      <c r="AI42">
        <f t="shared" si="25"/>
        <v>-7840.7657195323327</v>
      </c>
      <c r="AJ42">
        <f t="shared" si="7"/>
        <v>78.390738269186045</v>
      </c>
      <c r="AK42">
        <f t="shared" si="22"/>
        <v>-6.2358765709669877</v>
      </c>
      <c r="AL42">
        <f t="shared" si="26"/>
        <v>-7768.6108578341136</v>
      </c>
      <c r="AN42">
        <f t="shared" si="27"/>
        <v>0</v>
      </c>
      <c r="AO42">
        <f t="shared" si="27"/>
        <v>0</v>
      </c>
      <c r="AP42">
        <f t="shared" si="27"/>
        <v>-2.2129180649319576E-2</v>
      </c>
      <c r="AQ42">
        <f t="shared" si="27"/>
        <v>-94.352572815714879</v>
      </c>
      <c r="AR42">
        <f t="shared" si="27"/>
        <v>-94.374701996364195</v>
      </c>
      <c r="AS42">
        <f t="shared" si="27"/>
        <v>0.94354337676482436</v>
      </c>
      <c r="AT42">
        <f t="shared" si="27"/>
        <v>-7.5057591837627419E-2</v>
      </c>
      <c r="AU42">
        <f t="shared" si="23"/>
        <v>-93.506216211436993</v>
      </c>
      <c r="AW42">
        <v>39</v>
      </c>
      <c r="AX42">
        <f>IF(Z42&gt;0, (R42*SUMPRODUCT(K42:$K$98, X42:$X$98)-K42*$AZ$3)/Z42, 0)</f>
        <v>-4554.6076031353459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0.33262349499999999</v>
      </c>
      <c r="Q43" s="4">
        <f t="shared" si="21"/>
        <v>50</v>
      </c>
      <c r="R43">
        <f t="shared" si="0"/>
        <v>500000</v>
      </c>
      <c r="S43">
        <f t="shared" si="1"/>
        <v>-8945.918211552882</v>
      </c>
      <c r="U43">
        <f t="shared" si="13"/>
        <v>0.33262349499999999</v>
      </c>
      <c r="V43">
        <f t="shared" si="14"/>
        <v>0.01</v>
      </c>
      <c r="W43">
        <f t="shared" si="15"/>
        <v>3.677038811591854E-2</v>
      </c>
      <c r="X43">
        <f t="shared" si="16"/>
        <v>1.2230695007623289E-2</v>
      </c>
      <c r="Y43">
        <f t="shared" si="17"/>
        <v>3.6770388115918543E-4</v>
      </c>
      <c r="Z43">
        <f t="shared" si="18"/>
        <v>2.4171989227136065E-2</v>
      </c>
      <c r="AB43">
        <f t="shared" si="19"/>
        <v>-167.47468928300015</v>
      </c>
      <c r="AC43">
        <f t="shared" si="2"/>
        <v>-216.24063863649658</v>
      </c>
      <c r="AE43">
        <f t="shared" si="3"/>
        <v>0</v>
      </c>
      <c r="AF43">
        <f t="shared" si="24"/>
        <v>0</v>
      </c>
      <c r="AG43">
        <f t="shared" si="24"/>
        <v>-1.2085994613568032</v>
      </c>
      <c r="AH43">
        <f t="shared" si="5"/>
        <v>-6115.3475038116449</v>
      </c>
      <c r="AI43">
        <f t="shared" si="25"/>
        <v>-6116.556103273002</v>
      </c>
      <c r="AJ43">
        <f t="shared" si="7"/>
        <v>48.765949353496438</v>
      </c>
      <c r="AK43">
        <f t="shared" si="22"/>
        <v>-11.723228249810012</v>
      </c>
      <c r="AL43">
        <f t="shared" si="26"/>
        <v>-6079.5133821693153</v>
      </c>
      <c r="AN43">
        <f t="shared" si="27"/>
        <v>0</v>
      </c>
      <c r="AO43">
        <f t="shared" si="27"/>
        <v>0</v>
      </c>
      <c r="AP43">
        <f t="shared" si="27"/>
        <v>-1.2988574494431545E-2</v>
      </c>
      <c r="AQ43">
        <f t="shared" si="27"/>
        <v>-65.720405438062912</v>
      </c>
      <c r="AR43">
        <f t="shared" si="27"/>
        <v>-65.733394012557341</v>
      </c>
      <c r="AS43">
        <f t="shared" si="27"/>
        <v>0.52407781587002689</v>
      </c>
      <c r="AT43">
        <f t="shared" si="27"/>
        <v>-0.12598716804568313</v>
      </c>
      <c r="AU43">
        <f t="shared" si="23"/>
        <v>-65.335303364732994</v>
      </c>
      <c r="AW43">
        <v>40</v>
      </c>
      <c r="AX43">
        <f>IF(Z43&gt;0, (R43*SUMPRODUCT(K43:$K$98, X43:$X$98)-K43*$AZ$3)/Z43, 0)</f>
        <v>-8945.918211552882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0.37225971299999999</v>
      </c>
      <c r="Q44" s="4">
        <f t="shared" si="21"/>
        <v>50</v>
      </c>
      <c r="R44">
        <f t="shared" si="0"/>
        <v>500000</v>
      </c>
      <c r="S44">
        <f t="shared" si="1"/>
        <v>-16157.14672381823</v>
      </c>
      <c r="U44">
        <f t="shared" si="13"/>
        <v>0.37225971299999999</v>
      </c>
      <c r="V44">
        <f t="shared" si="14"/>
        <v>0.01</v>
      </c>
      <c r="W44">
        <f t="shared" si="15"/>
        <v>2.4171989227136065E-2</v>
      </c>
      <c r="X44">
        <f t="shared" si="16"/>
        <v>8.9982577723327628E-3</v>
      </c>
      <c r="Y44">
        <f t="shared" si="17"/>
        <v>2.4171989227136066E-4</v>
      </c>
      <c r="Z44">
        <f t="shared" si="18"/>
        <v>1.4932011562531941E-2</v>
      </c>
      <c r="AB44">
        <f t="shared" si="19"/>
        <v>-216.24063863649658</v>
      </c>
      <c r="AC44">
        <f t="shared" si="2"/>
        <v>-241.25870169757889</v>
      </c>
      <c r="AE44">
        <f t="shared" si="3"/>
        <v>0</v>
      </c>
      <c r="AF44">
        <f t="shared" si="24"/>
        <v>0</v>
      </c>
      <c r="AG44">
        <f t="shared" si="24"/>
        <v>-0.74660057812659708</v>
      </c>
      <c r="AH44">
        <f t="shared" si="5"/>
        <v>-4499.1288861663816</v>
      </c>
      <c r="AI44">
        <f t="shared" si="25"/>
        <v>-4499.8754867445077</v>
      </c>
      <c r="AJ44">
        <f t="shared" si="7"/>
        <v>25.018063061082302</v>
      </c>
      <c r="AK44">
        <f t="shared" si="22"/>
        <v>-15.136844704554763</v>
      </c>
      <c r="AL44">
        <f t="shared" si="26"/>
        <v>-4489.9942683879808</v>
      </c>
      <c r="AN44">
        <f t="shared" si="27"/>
        <v>0</v>
      </c>
      <c r="AO44">
        <f t="shared" si="27"/>
        <v>0</v>
      </c>
      <c r="AP44">
        <f t="shared" si="27"/>
        <v>-7.1638979784919852E-3</v>
      </c>
      <c r="AQ44">
        <f t="shared" si="27"/>
        <v>-43.170741192644712</v>
      </c>
      <c r="AR44">
        <f t="shared" si="27"/>
        <v>-43.177905090623199</v>
      </c>
      <c r="AS44">
        <f t="shared" si="27"/>
        <v>0.24005720949051015</v>
      </c>
      <c r="AT44">
        <f t="shared" si="27"/>
        <v>-0.14524340638980807</v>
      </c>
      <c r="AU44">
        <f t="shared" si="23"/>
        <v>-43.0830912875225</v>
      </c>
      <c r="AW44">
        <v>41</v>
      </c>
      <c r="AX44">
        <f>IF(Z44&gt;0, (R44*SUMPRODUCT(K44:$K$98, X44:$X$98)-K44*$AZ$3)/Z44, 0)</f>
        <v>-16157.14672381823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0.41367450300000003</v>
      </c>
      <c r="Q45" s="4">
        <f t="shared" si="21"/>
        <v>50</v>
      </c>
      <c r="R45">
        <f t="shared" si="0"/>
        <v>500000</v>
      </c>
      <c r="S45">
        <f t="shared" si="1"/>
        <v>-28828.345750966793</v>
      </c>
      <c r="U45">
        <f t="shared" si="13"/>
        <v>0.41367450300000003</v>
      </c>
      <c r="V45">
        <f t="shared" si="14"/>
        <v>0.01</v>
      </c>
      <c r="W45">
        <f t="shared" si="15"/>
        <v>1.4932011562531941E-2</v>
      </c>
      <c r="X45">
        <f t="shared" si="16"/>
        <v>6.1769924619206546E-3</v>
      </c>
      <c r="Y45">
        <f t="shared" si="17"/>
        <v>1.4932011562531942E-4</v>
      </c>
      <c r="Z45">
        <f t="shared" si="18"/>
        <v>8.6056989849859662E-3</v>
      </c>
      <c r="AB45">
        <f t="shared" si="19"/>
        <v>-241.25870169757889</v>
      </c>
      <c r="AC45">
        <f t="shared" si="2"/>
        <v>-248.08806576791943</v>
      </c>
      <c r="AE45">
        <f t="shared" si="3"/>
        <v>0</v>
      </c>
      <c r="AF45">
        <f t="shared" si="24"/>
        <v>0</v>
      </c>
      <c r="AG45">
        <f t="shared" si="24"/>
        <v>-0.43028494924929833</v>
      </c>
      <c r="AH45">
        <f t="shared" si="5"/>
        <v>-3088.4962309603275</v>
      </c>
      <c r="AI45">
        <f t="shared" si="25"/>
        <v>-3088.9265159095767</v>
      </c>
      <c r="AJ45">
        <f t="shared" si="7"/>
        <v>6.8293640703405458</v>
      </c>
      <c r="AK45">
        <f t="shared" si="22"/>
        <v>-16.888109118830524</v>
      </c>
      <c r="AL45">
        <f t="shared" si="26"/>
        <v>-3098.9852609580666</v>
      </c>
      <c r="AN45">
        <f t="shared" si="27"/>
        <v>0</v>
      </c>
      <c r="AO45">
        <f t="shared" si="27"/>
        <v>0</v>
      </c>
      <c r="AP45">
        <f t="shared" si="27"/>
        <v>-3.6863723775997213E-3</v>
      </c>
      <c r="AQ45">
        <f t="shared" si="27"/>
        <v>-26.460017283887293</v>
      </c>
      <c r="AR45">
        <f t="shared" si="27"/>
        <v>-26.46370365626489</v>
      </c>
      <c r="AS45">
        <f t="shared" si="27"/>
        <v>5.8509085919454668E-2</v>
      </c>
      <c r="AT45">
        <f t="shared" si="27"/>
        <v>-0.14468518844119976</v>
      </c>
      <c r="AU45">
        <f t="shared" si="23"/>
        <v>-26.549879758786634</v>
      </c>
      <c r="AW45">
        <v>42</v>
      </c>
      <c r="AX45">
        <f>IF(Z45&gt;0, (R45*SUMPRODUCT(K45:$K$98, X45:$X$98)-K45*$AZ$3)/Z45, 0)</f>
        <v>-28828.345750966793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0.42102545200000002</v>
      </c>
      <c r="Q46" s="4">
        <f t="shared" si="21"/>
        <v>50</v>
      </c>
      <c r="R46">
        <f t="shared" si="0"/>
        <v>500000</v>
      </c>
      <c r="S46">
        <f t="shared" si="1"/>
        <v>-49444.337382634585</v>
      </c>
      <c r="U46">
        <f t="shared" si="13"/>
        <v>0.42102545200000002</v>
      </c>
      <c r="V46">
        <f t="shared" si="14"/>
        <v>0.01</v>
      </c>
      <c r="W46">
        <f t="shared" si="15"/>
        <v>8.6056989849859662E-3</v>
      </c>
      <c r="X46">
        <f t="shared" si="16"/>
        <v>3.623218304929658E-3</v>
      </c>
      <c r="Y46">
        <f t="shared" si="17"/>
        <v>8.6056989849859662E-5</v>
      </c>
      <c r="Z46">
        <f t="shared" si="18"/>
        <v>4.8964236902064489E-3</v>
      </c>
      <c r="AB46">
        <f t="shared" si="19"/>
        <v>-248.08806576791943</v>
      </c>
      <c r="AC46">
        <f t="shared" si="2"/>
        <v>-242.1004249068923</v>
      </c>
      <c r="AE46">
        <f t="shared" si="3"/>
        <v>0</v>
      </c>
      <c r="AF46">
        <f t="shared" si="24"/>
        <v>0</v>
      </c>
      <c r="AG46">
        <f t="shared" si="24"/>
        <v>-0.24482118451032245</v>
      </c>
      <c r="AH46">
        <f t="shared" si="5"/>
        <v>-1811.6091524648291</v>
      </c>
      <c r="AI46">
        <f t="shared" si="25"/>
        <v>-1811.8539736493394</v>
      </c>
      <c r="AJ46">
        <f t="shared" si="7"/>
        <v>-5.9876408610271312</v>
      </c>
      <c r="AK46">
        <f t="shared" si="22"/>
        <v>-17.366164603754363</v>
      </c>
      <c r="AL46">
        <f t="shared" si="26"/>
        <v>-1835.207779114121</v>
      </c>
      <c r="AN46">
        <f t="shared" si="27"/>
        <v>0</v>
      </c>
      <c r="AO46">
        <f t="shared" si="27"/>
        <v>0</v>
      </c>
      <c r="AP46">
        <f t="shared" si="27"/>
        <v>-1.87272505116472E-3</v>
      </c>
      <c r="AQ46">
        <f t="shared" si="27"/>
        <v>-13.857648183207477</v>
      </c>
      <c r="AR46">
        <f t="shared" si="27"/>
        <v>-13.859520908258641</v>
      </c>
      <c r="AS46">
        <f t="shared" si="27"/>
        <v>-4.5801612553468464E-2</v>
      </c>
      <c r="AT46">
        <f t="shared" si="27"/>
        <v>-0.13284002183532287</v>
      </c>
      <c r="AU46">
        <f t="shared" si="23"/>
        <v>-14.038162542647433</v>
      </c>
      <c r="AW46">
        <v>43</v>
      </c>
      <c r="AX46">
        <f>IF(Z46&gt;0, (R46*SUMPRODUCT(K46:$K$98, X46:$X$98)-K46*$AZ$3)/Z46, 0)</f>
        <v>-49444.337382634585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0.42896583300000002</v>
      </c>
      <c r="Q47" s="4">
        <f t="shared" si="21"/>
        <v>50</v>
      </c>
      <c r="R47">
        <f t="shared" si="0"/>
        <v>500000</v>
      </c>
      <c r="S47">
        <f t="shared" si="1"/>
        <v>-82629.017294222256</v>
      </c>
      <c r="U47">
        <f t="shared" si="13"/>
        <v>0.42896583300000002</v>
      </c>
      <c r="V47">
        <f t="shared" si="14"/>
        <v>0.01</v>
      </c>
      <c r="W47">
        <f t="shared" si="15"/>
        <v>4.8964236902064489E-3</v>
      </c>
      <c r="X47">
        <f t="shared" si="16"/>
        <v>2.1003984669903434E-3</v>
      </c>
      <c r="Y47">
        <f t="shared" si="17"/>
        <v>4.8964236902064488E-5</v>
      </c>
      <c r="Z47">
        <f t="shared" si="18"/>
        <v>2.7470609863140408E-3</v>
      </c>
      <c r="AB47">
        <f t="shared" si="19"/>
        <v>-242.1004249068923</v>
      </c>
      <c r="AC47">
        <f t="shared" si="2"/>
        <v>-226.98694974642612</v>
      </c>
      <c r="AE47">
        <f t="shared" si="3"/>
        <v>0</v>
      </c>
      <c r="AF47">
        <f t="shared" si="24"/>
        <v>0</v>
      </c>
      <c r="AG47">
        <f t="shared" si="24"/>
        <v>-0.13735304931570205</v>
      </c>
      <c r="AH47">
        <f t="shared" si="5"/>
        <v>-1050.1992334951717</v>
      </c>
      <c r="AI47">
        <f t="shared" si="25"/>
        <v>-1050.3365865444873</v>
      </c>
      <c r="AJ47">
        <f t="shared" si="7"/>
        <v>-15.11347516046618</v>
      </c>
      <c r="AK47">
        <f t="shared" si="22"/>
        <v>-16.947029743482464</v>
      </c>
      <c r="AL47">
        <f t="shared" si="26"/>
        <v>-1082.397091448436</v>
      </c>
      <c r="AN47">
        <f t="shared" si="27"/>
        <v>0</v>
      </c>
      <c r="AO47">
        <f t="shared" si="27"/>
        <v>0</v>
      </c>
      <c r="AP47">
        <f t="shared" si="27"/>
        <v>-9.3809173133949195E-4</v>
      </c>
      <c r="AQ47">
        <f t="shared" si="27"/>
        <v>-7.1726344781503721</v>
      </c>
      <c r="AR47">
        <f t="shared" si="27"/>
        <v>-7.1735725698817117</v>
      </c>
      <c r="AS47">
        <f t="shared" si="27"/>
        <v>-0.10322177884271645</v>
      </c>
      <c r="AT47">
        <f t="shared" si="27"/>
        <v>-0.11574456156837505</v>
      </c>
      <c r="AU47">
        <f t="shared" si="23"/>
        <v>-7.392538910292803</v>
      </c>
      <c r="AW47">
        <v>44</v>
      </c>
      <c r="AX47">
        <f>IF(Z47&gt;0, (R47*SUMPRODUCT(K47:$K$98, X47:$X$98)-K47*$AZ$3)/Z47, 0)</f>
        <v>-82629.017294222256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0.43771532000000002</v>
      </c>
      <c r="Q48" s="4">
        <f t="shared" si="21"/>
        <v>50</v>
      </c>
      <c r="R48">
        <f t="shared" si="0"/>
        <v>500000</v>
      </c>
      <c r="S48">
        <f t="shared" si="1"/>
        <v>-137291.09079101047</v>
      </c>
      <c r="U48">
        <f t="shared" si="13"/>
        <v>0.43771532000000002</v>
      </c>
      <c r="V48">
        <f t="shared" si="14"/>
        <v>0.01</v>
      </c>
      <c r="W48">
        <f t="shared" si="15"/>
        <v>2.7470609863140408E-3</v>
      </c>
      <c r="X48">
        <f t="shared" si="16"/>
        <v>1.202430678683966E-3</v>
      </c>
      <c r="Y48">
        <f t="shared" si="17"/>
        <v>2.7470609863140409E-5</v>
      </c>
      <c r="Z48">
        <f t="shared" si="18"/>
        <v>1.5171596977669344E-3</v>
      </c>
      <c r="AB48">
        <f t="shared" si="19"/>
        <v>-226.98694974642612</v>
      </c>
      <c r="AC48">
        <f t="shared" si="2"/>
        <v>-208.2925098105822</v>
      </c>
      <c r="AE48">
        <f t="shared" si="3"/>
        <v>0</v>
      </c>
      <c r="AF48">
        <f t="shared" si="24"/>
        <v>0</v>
      </c>
      <c r="AG48">
        <f t="shared" si="24"/>
        <v>-7.5857984888346719E-2</v>
      </c>
      <c r="AH48">
        <f t="shared" si="5"/>
        <v>-601.21533934198305</v>
      </c>
      <c r="AI48">
        <f t="shared" si="25"/>
        <v>-601.29119732687138</v>
      </c>
      <c r="AJ48">
        <f t="shared" si="7"/>
        <v>-18.694439935843917</v>
      </c>
      <c r="AK48">
        <f t="shared" si="22"/>
        <v>-15.88908648224983</v>
      </c>
      <c r="AL48">
        <f t="shared" si="26"/>
        <v>-635.87472374496508</v>
      </c>
      <c r="AN48">
        <f t="shared" si="27"/>
        <v>0</v>
      </c>
      <c r="AO48">
        <f t="shared" si="27"/>
        <v>0</v>
      </c>
      <c r="AP48">
        <f t="shared" si="27"/>
        <v>-4.625836532620332E-4</v>
      </c>
      <c r="AQ48">
        <f t="shared" si="27"/>
        <v>-3.66622430689839</v>
      </c>
      <c r="AR48">
        <f t="shared" si="27"/>
        <v>-3.6666868905516519</v>
      </c>
      <c r="AS48">
        <f t="shared" si="27"/>
        <v>-0.11399910416732928</v>
      </c>
      <c r="AT48">
        <f t="shared" si="27"/>
        <v>-9.6891997365522203E-2</v>
      </c>
      <c r="AU48">
        <f t="shared" si="23"/>
        <v>-3.8775779920845035</v>
      </c>
      <c r="AW48">
        <v>45</v>
      </c>
      <c r="AX48">
        <f>IF(Z48&gt;0, (R48*SUMPRODUCT(K48:$K$98, X48:$X$98)-K48*$AZ$3)/Z48, 0)</f>
        <v>-137291.09079101047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0.44739131599999998</v>
      </c>
      <c r="Q49" s="4">
        <f t="shared" si="21"/>
        <v>50</v>
      </c>
      <c r="R49">
        <f t="shared" si="0"/>
        <v>500000</v>
      </c>
      <c r="S49">
        <f t="shared" si="1"/>
        <v>-229418.87719807352</v>
      </c>
      <c r="U49">
        <f t="shared" si="13"/>
        <v>0.44739131599999998</v>
      </c>
      <c r="V49">
        <f t="shared" si="14"/>
        <v>0.01</v>
      </c>
      <c r="W49">
        <f t="shared" si="15"/>
        <v>1.5171596977669344E-3</v>
      </c>
      <c r="X49">
        <f t="shared" si="16"/>
        <v>6.7876407376611105E-4</v>
      </c>
      <c r="Y49">
        <f t="shared" si="17"/>
        <v>1.5171596977669344E-5</v>
      </c>
      <c r="Z49">
        <f t="shared" si="18"/>
        <v>8.2322402702315401E-4</v>
      </c>
      <c r="AB49">
        <f t="shared" si="19"/>
        <v>-208.2925098105822</v>
      </c>
      <c r="AC49">
        <f t="shared" si="2"/>
        <v>-188.86313196212853</v>
      </c>
      <c r="AE49">
        <f t="shared" si="3"/>
        <v>0</v>
      </c>
      <c r="AF49">
        <f t="shared" si="24"/>
        <v>0</v>
      </c>
      <c r="AG49">
        <f t="shared" si="24"/>
        <v>-4.1161201351157702E-2</v>
      </c>
      <c r="AH49">
        <f t="shared" si="5"/>
        <v>-339.38203688305555</v>
      </c>
      <c r="AI49">
        <f t="shared" si="25"/>
        <v>-339.42319808440669</v>
      </c>
      <c r="AJ49">
        <f t="shared" si="7"/>
        <v>-19.429377848453669</v>
      </c>
      <c r="AK49">
        <f t="shared" si="22"/>
        <v>-14.580475686740755</v>
      </c>
      <c r="AL49">
        <f t="shared" si="26"/>
        <v>-373.43305161960109</v>
      </c>
      <c r="AN49">
        <f t="shared" si="27"/>
        <v>0</v>
      </c>
      <c r="AO49">
        <f t="shared" si="27"/>
        <v>0</v>
      </c>
      <c r="AP49">
        <f t="shared" si="27"/>
        <v>-2.2410884583609297E-4</v>
      </c>
      <c r="AQ49">
        <f t="shared" si="27"/>
        <v>-1.8478206195802565</v>
      </c>
      <c r="AR49">
        <f t="shared" si="27"/>
        <v>-1.8480447284260924</v>
      </c>
      <c r="AS49">
        <f t="shared" si="27"/>
        <v>-0.10578640326317477</v>
      </c>
      <c r="AT49">
        <f t="shared" si="27"/>
        <v>-7.9385767923043873E-2</v>
      </c>
      <c r="AU49">
        <f t="shared" si="23"/>
        <v>-2.0332168996123108</v>
      </c>
      <c r="AW49">
        <v>46</v>
      </c>
      <c r="AX49">
        <f>IF(Z49&gt;0, (R49*SUMPRODUCT(K49:$K$98, X49:$X$98)-K49*$AZ$3)/Z49, 0)</f>
        <v>-229418.87719807352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0.457001349</v>
      </c>
      <c r="Q50" s="4">
        <f t="shared" si="21"/>
        <v>50</v>
      </c>
      <c r="R50">
        <f t="shared" si="0"/>
        <v>500000</v>
      </c>
      <c r="S50">
        <f t="shared" si="1"/>
        <v>-387645.12391158292</v>
      </c>
      <c r="U50">
        <f t="shared" si="13"/>
        <v>0.457001349</v>
      </c>
      <c r="V50">
        <f t="shared" si="14"/>
        <v>0.01</v>
      </c>
      <c r="W50">
        <f t="shared" si="15"/>
        <v>8.2322402702315401E-4</v>
      </c>
      <c r="X50">
        <f t="shared" si="16"/>
        <v>3.7621449087879382E-4</v>
      </c>
      <c r="Y50">
        <f t="shared" si="17"/>
        <v>8.2322402702315402E-6</v>
      </c>
      <c r="Z50">
        <f t="shared" si="18"/>
        <v>4.3877729587412864E-4</v>
      </c>
      <c r="AB50">
        <f t="shared" si="19"/>
        <v>-188.86313196212853</v>
      </c>
      <c r="AC50">
        <f t="shared" si="2"/>
        <v>-170.08987922871589</v>
      </c>
      <c r="AE50">
        <f t="shared" si="3"/>
        <v>0</v>
      </c>
      <c r="AF50">
        <f t="shared" si="24"/>
        <v>0</v>
      </c>
      <c r="AG50">
        <f t="shared" si="24"/>
        <v>-2.1938864793706433E-2</v>
      </c>
      <c r="AH50">
        <f t="shared" si="5"/>
        <v>-188.10724543939691</v>
      </c>
      <c r="AI50">
        <f t="shared" si="25"/>
        <v>-188.1291843041906</v>
      </c>
      <c r="AJ50">
        <f t="shared" si="7"/>
        <v>-18.773252733412647</v>
      </c>
      <c r="AK50">
        <f t="shared" si="22"/>
        <v>-13.220419237348999</v>
      </c>
      <c r="AL50">
        <f t="shared" si="26"/>
        <v>-220.12285627495226</v>
      </c>
      <c r="AN50">
        <f t="shared" si="27"/>
        <v>0</v>
      </c>
      <c r="AO50">
        <f t="shared" si="27"/>
        <v>0</v>
      </c>
      <c r="AP50">
        <f t="shared" si="27"/>
        <v>-1.0665152902482546E-4</v>
      </c>
      <c r="AQ50">
        <f t="shared" si="27"/>
        <v>-0.91444682919578124</v>
      </c>
      <c r="AR50">
        <f t="shared" si="27"/>
        <v>-0.91455348072480602</v>
      </c>
      <c r="AS50">
        <f t="shared" si="27"/>
        <v>-9.126252099253146E-2</v>
      </c>
      <c r="AT50">
        <f t="shared" si="27"/>
        <v>-6.426849972734075E-2</v>
      </c>
      <c r="AU50">
        <f t="shared" si="23"/>
        <v>-1.0700845014446783</v>
      </c>
      <c r="AW50">
        <v>47</v>
      </c>
      <c r="AX50">
        <f>IF(Z50&gt;0, (R50*SUMPRODUCT(K50:$K$98, X50:$X$98)-K50*$AZ$3)/Z50, 0)</f>
        <v>-387645.12391158292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0.46737994300000002</v>
      </c>
      <c r="Q51" s="4">
        <f t="shared" si="21"/>
        <v>50</v>
      </c>
      <c r="R51">
        <f t="shared" si="0"/>
        <v>500000</v>
      </c>
      <c r="S51">
        <f t="shared" si="1"/>
        <v>-665431.57536504418</v>
      </c>
      <c r="U51">
        <f t="shared" si="13"/>
        <v>0.46737994300000002</v>
      </c>
      <c r="V51">
        <f t="shared" si="14"/>
        <v>0.01</v>
      </c>
      <c r="W51">
        <f t="shared" si="15"/>
        <v>4.3877729587412864E-4</v>
      </c>
      <c r="X51">
        <f t="shared" si="16"/>
        <v>2.050757075353444E-4</v>
      </c>
      <c r="Y51">
        <f t="shared" si="17"/>
        <v>4.3877729587412869E-6</v>
      </c>
      <c r="Z51">
        <f t="shared" si="18"/>
        <v>2.2931381538004295E-4</v>
      </c>
      <c r="AB51">
        <f t="shared" si="19"/>
        <v>-170.08987922871589</v>
      </c>
      <c r="AC51">
        <f t="shared" si="2"/>
        <v>-152.59265342131087</v>
      </c>
      <c r="AE51">
        <f t="shared" si="3"/>
        <v>0</v>
      </c>
      <c r="AF51">
        <f t="shared" si="24"/>
        <v>0</v>
      </c>
      <c r="AG51">
        <f t="shared" si="24"/>
        <v>-1.1465690769002147E-2</v>
      </c>
      <c r="AH51">
        <f t="shared" si="5"/>
        <v>-102.5378537676722</v>
      </c>
      <c r="AI51">
        <f t="shared" si="25"/>
        <v>-102.5493194584412</v>
      </c>
      <c r="AJ51">
        <f t="shared" si="7"/>
        <v>-17.497225807405016</v>
      </c>
      <c r="AK51">
        <f t="shared" si="22"/>
        <v>-11.906291546010113</v>
      </c>
      <c r="AL51">
        <f t="shared" si="26"/>
        <v>-131.95283681185634</v>
      </c>
      <c r="AN51">
        <f t="shared" si="27"/>
        <v>0</v>
      </c>
      <c r="AO51">
        <f t="shared" si="27"/>
        <v>0</v>
      </c>
      <c r="AP51">
        <f t="shared" si="27"/>
        <v>-4.9766275159010198E-5</v>
      </c>
      <c r="AQ51">
        <f t="shared" si="27"/>
        <v>-0.44506058532576581</v>
      </c>
      <c r="AR51">
        <f t="shared" si="27"/>
        <v>-0.44511035160092483</v>
      </c>
      <c r="AS51">
        <f t="shared" si="27"/>
        <v>-7.5945860706867402E-2</v>
      </c>
      <c r="AT51">
        <f t="shared" si="27"/>
        <v>-5.1678681480235314E-2</v>
      </c>
      <c r="AU51">
        <f t="shared" si="23"/>
        <v>-0.57273489378802755</v>
      </c>
      <c r="AW51">
        <v>48</v>
      </c>
      <c r="AX51">
        <f>IF(Z51&gt;0, (R51*SUMPRODUCT(K51:$K$98, X51:$X$98)-K51*$AZ$3)/Z51, 0)</f>
        <v>-665431.57536504418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0.47825477199999999</v>
      </c>
      <c r="Q52" s="4">
        <f t="shared" si="21"/>
        <v>50</v>
      </c>
      <c r="R52">
        <f t="shared" si="0"/>
        <v>500000</v>
      </c>
      <c r="S52">
        <f t="shared" si="1"/>
        <v>-1164025.8092786067</v>
      </c>
      <c r="U52">
        <f t="shared" si="13"/>
        <v>0.47825477199999999</v>
      </c>
      <c r="V52">
        <f t="shared" si="14"/>
        <v>0.01</v>
      </c>
      <c r="W52">
        <f t="shared" si="15"/>
        <v>2.2931381538004295E-4</v>
      </c>
      <c r="X52">
        <f t="shared" si="16"/>
        <v>1.0967042649103254E-4</v>
      </c>
      <c r="Y52">
        <f t="shared" si="17"/>
        <v>2.2931381538004295E-6</v>
      </c>
      <c r="Z52">
        <f t="shared" si="18"/>
        <v>1.1735025073520999E-4</v>
      </c>
      <c r="AB52">
        <f t="shared" si="19"/>
        <v>-152.59265342131087</v>
      </c>
      <c r="AC52">
        <f t="shared" si="2"/>
        <v>-136.59872058110022</v>
      </c>
      <c r="AE52">
        <f t="shared" si="3"/>
        <v>0</v>
      </c>
      <c r="AF52">
        <f t="shared" si="24"/>
        <v>0</v>
      </c>
      <c r="AG52">
        <f t="shared" si="24"/>
        <v>-5.867512536760499E-3</v>
      </c>
      <c r="AH52">
        <f t="shared" si="5"/>
        <v>-54.835213245516272</v>
      </c>
      <c r="AI52">
        <f t="shared" si="25"/>
        <v>-54.841080758053032</v>
      </c>
      <c r="AJ52">
        <f t="shared" si="7"/>
        <v>-15.993932840210647</v>
      </c>
      <c r="AK52">
        <f t="shared" si="22"/>
        <v>-10.681485739491762</v>
      </c>
      <c r="AL52">
        <f t="shared" si="26"/>
        <v>-81.516499337755448</v>
      </c>
      <c r="AN52">
        <f t="shared" si="27"/>
        <v>0</v>
      </c>
      <c r="AO52">
        <f t="shared" si="27"/>
        <v>0</v>
      </c>
      <c r="AP52">
        <f t="shared" si="27"/>
        <v>-2.2738976632105721E-5</v>
      </c>
      <c r="AQ52">
        <f t="shared" si="27"/>
        <v>-0.21250855874519364</v>
      </c>
      <c r="AR52">
        <f t="shared" si="27"/>
        <v>-0.21253129772182575</v>
      </c>
      <c r="AS52">
        <f t="shared" si="27"/>
        <v>-6.1982937885602198E-2</v>
      </c>
      <c r="AT52">
        <f t="shared" si="27"/>
        <v>-4.1395063598888032E-2</v>
      </c>
      <c r="AU52">
        <f t="shared" si="23"/>
        <v>-0.315909299206316</v>
      </c>
      <c r="AW52">
        <v>49</v>
      </c>
      <c r="AX52">
        <f>IF(Z52&gt;0, (R52*SUMPRODUCT(K52:$K$98, X52:$X$98)-K52*$AZ$3)/Z52, 0)</f>
        <v>-1164025.8092786067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0.48949088600000001</v>
      </c>
      <c r="Q53" s="4">
        <f t="shared" si="21"/>
        <v>50</v>
      </c>
      <c r="R53">
        <f t="shared" si="0"/>
        <v>500000</v>
      </c>
      <c r="S53">
        <f t="shared" si="1"/>
        <v>-2079404.5579792578</v>
      </c>
      <c r="U53">
        <f t="shared" si="13"/>
        <v>0.48949088600000001</v>
      </c>
      <c r="V53">
        <f t="shared" si="14"/>
        <v>0.01</v>
      </c>
      <c r="W53">
        <f t="shared" si="15"/>
        <v>1.1735025073520999E-4</v>
      </c>
      <c r="X53">
        <f t="shared" si="16"/>
        <v>5.744187820470009E-5</v>
      </c>
      <c r="Y53">
        <f t="shared" si="17"/>
        <v>1.1735025073520999E-6</v>
      </c>
      <c r="Z53">
        <f t="shared" si="18"/>
        <v>5.8734870023157796E-5</v>
      </c>
      <c r="AB53">
        <f t="shared" si="19"/>
        <v>-136.59872058110022</v>
      </c>
      <c r="AC53">
        <f t="shared" si="2"/>
        <v>-122.13355643847359</v>
      </c>
      <c r="AE53">
        <f t="shared" si="3"/>
        <v>0</v>
      </c>
      <c r="AF53">
        <f t="shared" si="24"/>
        <v>0</v>
      </c>
      <c r="AG53">
        <f t="shared" si="24"/>
        <v>-2.9367435011578898E-3</v>
      </c>
      <c r="AH53">
        <f t="shared" si="5"/>
        <v>-28.720939102350044</v>
      </c>
      <c r="AI53">
        <f t="shared" si="25"/>
        <v>-28.723875845851204</v>
      </c>
      <c r="AJ53">
        <f t="shared" si="7"/>
        <v>-14.465164142626634</v>
      </c>
      <c r="AK53">
        <f t="shared" si="22"/>
        <v>-9.5619104406770159</v>
      </c>
      <c r="AL53">
        <f t="shared" si="26"/>
        <v>-52.750950429154855</v>
      </c>
      <c r="AN53">
        <f t="shared" si="27"/>
        <v>0</v>
      </c>
      <c r="AO53">
        <f t="shared" si="27"/>
        <v>0</v>
      </c>
      <c r="AP53">
        <f t="shared" si="27"/>
        <v>-1.0161665220894587E-5</v>
      </c>
      <c r="AQ53">
        <f t="shared" si="27"/>
        <v>-9.937965909270291E-2</v>
      </c>
      <c r="AR53">
        <f t="shared" si="27"/>
        <v>-9.9389820757923811E-2</v>
      </c>
      <c r="AS53">
        <f t="shared" si="27"/>
        <v>-5.0052091823717573E-2</v>
      </c>
      <c r="AT53">
        <f t="shared" si="27"/>
        <v>-3.3085944595442736E-2</v>
      </c>
      <c r="AU53">
        <f t="shared" si="23"/>
        <v>-0.18252785717708414</v>
      </c>
      <c r="AW53">
        <v>50</v>
      </c>
      <c r="AX53">
        <f>IF(Z53&gt;0, (R53*SUMPRODUCT(K53:$K$98, X53:$X$98)-K53*$AZ$3)/Z53, 0)</f>
        <v>-2079404.5579792578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0.50154699899999999</v>
      </c>
      <c r="Q54" s="4">
        <f t="shared" si="21"/>
        <v>50</v>
      </c>
      <c r="R54">
        <f t="shared" si="0"/>
        <v>500000</v>
      </c>
      <c r="S54">
        <f t="shared" si="1"/>
        <v>-3803793.1241371441</v>
      </c>
      <c r="U54">
        <f t="shared" si="13"/>
        <v>0.50154699899999999</v>
      </c>
      <c r="V54">
        <f t="shared" si="14"/>
        <v>0.01</v>
      </c>
      <c r="W54">
        <f t="shared" si="15"/>
        <v>5.8734870023157796E-5</v>
      </c>
      <c r="X54">
        <f t="shared" si="16"/>
        <v>2.9458297796769854E-5</v>
      </c>
      <c r="Y54">
        <f t="shared" si="17"/>
        <v>5.8734870023157798E-7</v>
      </c>
      <c r="Z54">
        <f t="shared" si="18"/>
        <v>2.8689223526156365E-5</v>
      </c>
      <c r="AB54">
        <f t="shared" si="19"/>
        <v>-122.13355643847359</v>
      </c>
      <c r="AC54">
        <f t="shared" si="2"/>
        <v>-109.12787118562717</v>
      </c>
      <c r="AE54">
        <f t="shared" si="3"/>
        <v>0</v>
      </c>
      <c r="AF54">
        <f t="shared" si="24"/>
        <v>0</v>
      </c>
      <c r="AG54">
        <f t="shared" si="24"/>
        <v>-1.4344611763078183E-3</v>
      </c>
      <c r="AH54">
        <f t="shared" si="5"/>
        <v>-14.729148898384926</v>
      </c>
      <c r="AI54">
        <f t="shared" si="25"/>
        <v>-14.730583359561233</v>
      </c>
      <c r="AJ54">
        <f t="shared" si="7"/>
        <v>-13.005685252846419</v>
      </c>
      <c r="AK54">
        <f t="shared" si="22"/>
        <v>-8.5493489506931528</v>
      </c>
      <c r="AL54">
        <f t="shared" si="26"/>
        <v>-36.285617563100807</v>
      </c>
      <c r="AN54">
        <f t="shared" si="27"/>
        <v>0</v>
      </c>
      <c r="AO54">
        <f t="shared" si="27"/>
        <v>0</v>
      </c>
      <c r="AP54">
        <f t="shared" si="27"/>
        <v>-4.4316927431279366E-6</v>
      </c>
      <c r="AQ54">
        <f t="shared" si="27"/>
        <v>-4.5504934789128142E-2</v>
      </c>
      <c r="AR54">
        <f t="shared" si="27"/>
        <v>-4.5509366481871268E-2</v>
      </c>
      <c r="AS54">
        <f t="shared" si="27"/>
        <v>-4.0180384039949252E-2</v>
      </c>
      <c r="AT54">
        <f t="shared" si="27"/>
        <v>-2.6412766221234382E-2</v>
      </c>
      <c r="AU54">
        <f t="shared" si="23"/>
        <v>-0.11210251674305491</v>
      </c>
      <c r="AW54">
        <v>51</v>
      </c>
      <c r="AX54">
        <f>IF(Z54&gt;0, (R54*SUMPRODUCT(K54:$K$98, X54:$X$98)-K54*$AZ$3)/Z54, 0)</f>
        <v>-3803793.1241371441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0.51394563599999998</v>
      </c>
      <c r="Q55" s="4">
        <f t="shared" si="21"/>
        <v>50</v>
      </c>
      <c r="R55">
        <f t="shared" si="0"/>
        <v>500000</v>
      </c>
      <c r="S55">
        <f t="shared" si="1"/>
        <v>-7136847.6728589814</v>
      </c>
      <c r="U55">
        <f t="shared" si="13"/>
        <v>0.51394563599999998</v>
      </c>
      <c r="V55">
        <f t="shared" si="14"/>
        <v>0.01</v>
      </c>
      <c r="W55">
        <f t="shared" si="15"/>
        <v>2.8689223526156365E-5</v>
      </c>
      <c r="X55">
        <f t="shared" si="16"/>
        <v>1.4744701231496595E-5</v>
      </c>
      <c r="Y55">
        <f t="shared" si="17"/>
        <v>2.8689223526156367E-7</v>
      </c>
      <c r="Z55">
        <f t="shared" si="18"/>
        <v>1.3657630059398206E-5</v>
      </c>
      <c r="AB55">
        <f t="shared" si="19"/>
        <v>-109.12787118562717</v>
      </c>
      <c r="AC55">
        <f t="shared" si="2"/>
        <v>-97.472425306184959</v>
      </c>
      <c r="AE55">
        <f t="shared" si="3"/>
        <v>0</v>
      </c>
      <c r="AF55">
        <f t="shared" si="24"/>
        <v>0</v>
      </c>
      <c r="AG55">
        <f t="shared" si="24"/>
        <v>-6.8288150296991028E-4</v>
      </c>
      <c r="AH55">
        <f t="shared" si="5"/>
        <v>-7.3723506157482976</v>
      </c>
      <c r="AI55">
        <f t="shared" si="25"/>
        <v>-7.3730334972512672</v>
      </c>
      <c r="AJ55">
        <f t="shared" si="7"/>
        <v>-11.655445879442212</v>
      </c>
      <c r="AK55">
        <f t="shared" si="22"/>
        <v>-7.6389509829939026</v>
      </c>
      <c r="AL55">
        <f t="shared" si="26"/>
        <v>-26.66743035968738</v>
      </c>
      <c r="AN55">
        <f t="shared" si="27"/>
        <v>0</v>
      </c>
      <c r="AO55">
        <f t="shared" si="27"/>
        <v>0</v>
      </c>
      <c r="AP55">
        <f t="shared" si="27"/>
        <v>-1.8836845270296294E-6</v>
      </c>
      <c r="AQ55">
        <f t="shared" si="27"/>
        <v>-2.033615308413814E-2</v>
      </c>
      <c r="AR55">
        <f t="shared" si="27"/>
        <v>-2.0338036768665167E-2</v>
      </c>
      <c r="AS55">
        <f t="shared" si="27"/>
        <v>-3.2150794776621666E-2</v>
      </c>
      <c r="AT55">
        <f t="shared" si="27"/>
        <v>-2.1071552980748153E-2</v>
      </c>
      <c r="AU55">
        <f t="shared" si="23"/>
        <v>-7.3560384526034986E-2</v>
      </c>
      <c r="AW55">
        <v>52</v>
      </c>
      <c r="AX55">
        <f>IF(Z55&gt;0, (R55*SUMPRODUCT(K55:$K$98, X55:$X$98)-K55*$AZ$3)/Z55, 0)</f>
        <v>-7136847.6728589814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0.52707773400000002</v>
      </c>
      <c r="Q56" s="4">
        <f t="shared" si="21"/>
        <v>50</v>
      </c>
      <c r="R56">
        <f t="shared" si="0"/>
        <v>500000</v>
      </c>
      <c r="S56">
        <f t="shared" si="1"/>
        <v>-13767745.486324683</v>
      </c>
      <c r="U56">
        <f t="shared" si="13"/>
        <v>0.52707773400000002</v>
      </c>
      <c r="V56">
        <f t="shared" si="14"/>
        <v>0.01</v>
      </c>
      <c r="W56">
        <f t="shared" si="15"/>
        <v>1.3657630059398206E-5</v>
      </c>
      <c r="X56">
        <f t="shared" si="16"/>
        <v>7.1986327035178918E-6</v>
      </c>
      <c r="Y56">
        <f t="shared" si="17"/>
        <v>1.3657630059398206E-7</v>
      </c>
      <c r="Z56">
        <f t="shared" si="18"/>
        <v>6.3224210552863315E-6</v>
      </c>
      <c r="AB56">
        <f t="shared" si="19"/>
        <v>-97.472425306184959</v>
      </c>
      <c r="AC56">
        <f t="shared" si="2"/>
        <v>-87.045483946562527</v>
      </c>
      <c r="AE56">
        <f t="shared" si="3"/>
        <v>0</v>
      </c>
      <c r="AF56">
        <f t="shared" si="24"/>
        <v>0</v>
      </c>
      <c r="AG56">
        <f t="shared" si="24"/>
        <v>-3.1612105276431656E-4</v>
      </c>
      <c r="AH56">
        <f t="shared" si="5"/>
        <v>-3.5993163517589459</v>
      </c>
      <c r="AI56">
        <f t="shared" si="25"/>
        <v>-3.5996324728117104</v>
      </c>
      <c r="AJ56">
        <f t="shared" si="7"/>
        <v>-10.426941359622433</v>
      </c>
      <c r="AK56">
        <f t="shared" si="22"/>
        <v>-6.823069771432948</v>
      </c>
      <c r="AL56">
        <f t="shared" si="26"/>
        <v>-20.84964360386709</v>
      </c>
      <c r="AN56">
        <f t="shared" si="27"/>
        <v>0</v>
      </c>
      <c r="AO56">
        <f t="shared" si="27"/>
        <v>0</v>
      </c>
      <c r="AP56">
        <f t="shared" si="27"/>
        <v>-7.7857099078722698E-7</v>
      </c>
      <c r="AQ56">
        <f t="shared" si="27"/>
        <v>-8.8647158221217756E-3</v>
      </c>
      <c r="AR56">
        <f t="shared" si="27"/>
        <v>-8.8654943931125631E-3</v>
      </c>
      <c r="AS56">
        <f t="shared" si="27"/>
        <v>-2.5680396779185714E-2</v>
      </c>
      <c r="AT56">
        <f t="shared" si="27"/>
        <v>-1.6804461916414853E-2</v>
      </c>
      <c r="AU56">
        <f t="shared" si="23"/>
        <v>-5.1350353088713128E-2</v>
      </c>
      <c r="AW56">
        <v>53</v>
      </c>
      <c r="AX56">
        <f>IF(Z56&gt;0, (R56*SUMPRODUCT(K56:$K$98, X56:$X$98)-K56*$AZ$3)/Z56, 0)</f>
        <v>-13767745.486324683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0.54097960300000003</v>
      </c>
      <c r="Q57" s="4">
        <f t="shared" si="21"/>
        <v>50</v>
      </c>
      <c r="R57">
        <f t="shared" si="0"/>
        <v>500000</v>
      </c>
      <c r="S57">
        <f t="shared" si="1"/>
        <v>-27379101.586135615</v>
      </c>
      <c r="U57">
        <f t="shared" si="13"/>
        <v>0.54097960300000003</v>
      </c>
      <c r="V57">
        <f t="shared" si="14"/>
        <v>0.01</v>
      </c>
      <c r="W57">
        <f t="shared" si="15"/>
        <v>6.3224210552863315E-6</v>
      </c>
      <c r="X57">
        <f t="shared" si="16"/>
        <v>3.4203008324876408E-6</v>
      </c>
      <c r="Y57">
        <f t="shared" si="17"/>
        <v>6.322421055286332E-8</v>
      </c>
      <c r="Z57">
        <f t="shared" si="18"/>
        <v>2.8388960122458271E-6</v>
      </c>
      <c r="AB57">
        <f t="shared" si="19"/>
        <v>-87.045483946562527</v>
      </c>
      <c r="AC57">
        <f t="shared" si="2"/>
        <v>-77.726422311753794</v>
      </c>
      <c r="AE57">
        <f t="shared" si="3"/>
        <v>0</v>
      </c>
      <c r="AF57">
        <f t="shared" si="24"/>
        <v>0</v>
      </c>
      <c r="AG57">
        <f t="shared" si="24"/>
        <v>-1.4194480061229136E-4</v>
      </c>
      <c r="AH57">
        <f t="shared" si="5"/>
        <v>-1.7101504162438204</v>
      </c>
      <c r="AI57">
        <f t="shared" si="25"/>
        <v>-1.7102923610444327</v>
      </c>
      <c r="AJ57">
        <f t="shared" si="7"/>
        <v>-9.3190616348087332</v>
      </c>
      <c r="AK57">
        <f t="shared" si="22"/>
        <v>-6.0931838762593777</v>
      </c>
      <c r="AL57">
        <f t="shared" si="26"/>
        <v>-17.122537872112545</v>
      </c>
      <c r="AN57">
        <f t="shared" si="27"/>
        <v>0</v>
      </c>
      <c r="AO57">
        <f t="shared" si="27"/>
        <v>0</v>
      </c>
      <c r="AP57">
        <f t="shared" si="27"/>
        <v>-3.121377280142535E-7</v>
      </c>
      <c r="AQ57">
        <f t="shared" si="27"/>
        <v>-3.760634156280274E-3</v>
      </c>
      <c r="AR57">
        <f t="shared" si="27"/>
        <v>-3.7609462940082885E-3</v>
      </c>
      <c r="AS57">
        <f t="shared" si="27"/>
        <v>-2.0492689505825477E-2</v>
      </c>
      <c r="AT57">
        <f t="shared" si="27"/>
        <v>-1.3398959055242726E-2</v>
      </c>
      <c r="AU57">
        <f t="shared" si="23"/>
        <v>-3.7652594855076493E-2</v>
      </c>
      <c r="AW57">
        <v>54</v>
      </c>
      <c r="AX57">
        <f>IF(Z57&gt;0, (R57*SUMPRODUCT(K57:$K$98, X57:$X$98)-K57*$AZ$3)/Z57, 0)</f>
        <v>-27379101.586135615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0.55513806300000001</v>
      </c>
      <c r="Q58" s="4">
        <f t="shared" si="21"/>
        <v>50</v>
      </c>
      <c r="R58">
        <f t="shared" si="0"/>
        <v>500000</v>
      </c>
      <c r="S58">
        <f t="shared" si="1"/>
        <v>-56217183.78258837</v>
      </c>
      <c r="U58">
        <f t="shared" si="13"/>
        <v>0.55513806300000001</v>
      </c>
      <c r="V58">
        <f t="shared" si="14"/>
        <v>0.01</v>
      </c>
      <c r="W58">
        <f t="shared" si="15"/>
        <v>2.8388960122458271E-6</v>
      </c>
      <c r="X58">
        <f t="shared" si="16"/>
        <v>1.5759792332965729E-6</v>
      </c>
      <c r="Y58">
        <f t="shared" si="17"/>
        <v>2.838896012245827E-8</v>
      </c>
      <c r="Z58">
        <f t="shared" si="18"/>
        <v>1.234527818826796E-6</v>
      </c>
      <c r="AB58">
        <f t="shared" si="19"/>
        <v>-77.726422311753794</v>
      </c>
      <c r="AC58">
        <f t="shared" si="2"/>
        <v>-69.401677275703946</v>
      </c>
      <c r="AE58">
        <f t="shared" si="3"/>
        <v>0</v>
      </c>
      <c r="AF58">
        <f t="shared" si="24"/>
        <v>0</v>
      </c>
      <c r="AG58">
        <f t="shared" si="24"/>
        <v>-6.1726390941339792E-5</v>
      </c>
      <c r="AH58">
        <f t="shared" si="5"/>
        <v>-0.78798961664828648</v>
      </c>
      <c r="AI58">
        <f t="shared" si="25"/>
        <v>-0.78805134303922786</v>
      </c>
      <c r="AJ58">
        <f t="shared" si="7"/>
        <v>-8.3247450360498476</v>
      </c>
      <c r="AK58">
        <f t="shared" si="22"/>
        <v>-5.4408495618227661</v>
      </c>
      <c r="AL58">
        <f t="shared" si="26"/>
        <v>-14.553645940911842</v>
      </c>
      <c r="AN58">
        <f t="shared" si="27"/>
        <v>0</v>
      </c>
      <c r="AO58">
        <f t="shared" si="27"/>
        <v>0</v>
      </c>
      <c r="AP58">
        <f t="shared" si="27"/>
        <v>-1.2119358662058695E-7</v>
      </c>
      <c r="AQ58">
        <f t="shared" si="27"/>
        <v>-1.5471386939201208E-3</v>
      </c>
      <c r="AR58">
        <f t="shared" si="27"/>
        <v>-1.5472598875067413E-3</v>
      </c>
      <c r="AS58">
        <f t="shared" si="27"/>
        <v>-1.6344803142299344E-2</v>
      </c>
      <c r="AT58">
        <f t="shared" si="27"/>
        <v>-1.0682563205209768E-2</v>
      </c>
      <c r="AU58">
        <f t="shared" si="23"/>
        <v>-2.8574626235015856E-2</v>
      </c>
      <c r="AW58">
        <v>55</v>
      </c>
      <c r="AX58">
        <f>IF(Z58&gt;0, (R58*SUMPRODUCT(K58:$K$98, X58:$X$98)-K58*$AZ$3)/Z58, 0)</f>
        <v>-56217183.78258837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0.569934367</v>
      </c>
      <c r="Q59" s="4">
        <f t="shared" si="21"/>
        <v>50</v>
      </c>
      <c r="R59">
        <f t="shared" si="0"/>
        <v>500000</v>
      </c>
      <c r="S59">
        <f t="shared" si="1"/>
        <v>-119493105.88598523</v>
      </c>
      <c r="U59">
        <f t="shared" si="13"/>
        <v>0.569934367</v>
      </c>
      <c r="V59">
        <f t="shared" si="14"/>
        <v>0.01</v>
      </c>
      <c r="W59">
        <f t="shared" si="15"/>
        <v>1.234527818826796E-6</v>
      </c>
      <c r="X59">
        <f t="shared" si="16"/>
        <v>7.0359983096694067E-7</v>
      </c>
      <c r="Y59">
        <f t="shared" si="17"/>
        <v>1.234527818826796E-8</v>
      </c>
      <c r="Z59">
        <f t="shared" si="18"/>
        <v>5.1858270967158729E-7</v>
      </c>
      <c r="AB59">
        <f t="shared" si="19"/>
        <v>-69.401677275703946</v>
      </c>
      <c r="AC59">
        <f t="shared" si="2"/>
        <v>-61.967058637428117</v>
      </c>
      <c r="AE59">
        <f t="shared" si="3"/>
        <v>0</v>
      </c>
      <c r="AF59">
        <f t="shared" si="24"/>
        <v>0</v>
      </c>
      <c r="AG59">
        <f t="shared" si="24"/>
        <v>-2.5929135483579364E-5</v>
      </c>
      <c r="AH59">
        <f t="shared" si="5"/>
        <v>-0.35179991548347034</v>
      </c>
      <c r="AI59">
        <f t="shared" si="25"/>
        <v>-0.35182584461895394</v>
      </c>
      <c r="AJ59">
        <f t="shared" si="7"/>
        <v>-7.434618638275829</v>
      </c>
      <c r="AK59">
        <f t="shared" si="22"/>
        <v>-4.8581174092992763</v>
      </c>
      <c r="AL59">
        <f t="shared" si="26"/>
        <v>-12.644561892194059</v>
      </c>
      <c r="AN59">
        <f t="shared" si="27"/>
        <v>0</v>
      </c>
      <c r="AO59">
        <f t="shared" si="27"/>
        <v>0</v>
      </c>
      <c r="AP59">
        <f t="shared" si="27"/>
        <v>-4.545469703510463E-8</v>
      </c>
      <c r="AQ59">
        <f t="shared" si="27"/>
        <v>-6.1671776852735625E-4</v>
      </c>
      <c r="AR59">
        <f t="shared" si="27"/>
        <v>-6.1676322322439144E-4</v>
      </c>
      <c r="AS59">
        <f t="shared" si="27"/>
        <v>-1.3033150989101914E-2</v>
      </c>
      <c r="AT59">
        <f t="shared" si="27"/>
        <v>-8.5164526654007248E-3</v>
      </c>
      <c r="AU59">
        <f t="shared" si="23"/>
        <v>-2.216636687772703E-2</v>
      </c>
      <c r="AW59">
        <v>56</v>
      </c>
      <c r="AX59">
        <f>IF(Z59&gt;0, (R59*SUMPRODUCT(K59:$K$98, X59:$X$98)-K59*$AZ$3)/Z59, 0)</f>
        <v>-119493105.88598523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0.58483052300000005</v>
      </c>
      <c r="Q60" s="4">
        <f t="shared" si="21"/>
        <v>50</v>
      </c>
      <c r="R60">
        <f t="shared" si="0"/>
        <v>500000</v>
      </c>
      <c r="S60">
        <f t="shared" si="1"/>
        <v>-263325013.27834582</v>
      </c>
      <c r="U60">
        <f t="shared" si="13"/>
        <v>0.58483052300000005</v>
      </c>
      <c r="V60">
        <f t="shared" si="14"/>
        <v>0.01</v>
      </c>
      <c r="W60">
        <f t="shared" si="15"/>
        <v>5.1858270967158729E-7</v>
      </c>
      <c r="X60">
        <f t="shared" si="16"/>
        <v>3.0328299731599159E-7</v>
      </c>
      <c r="Y60">
        <f t="shared" si="17"/>
        <v>5.1858270967158733E-9</v>
      </c>
      <c r="Z60">
        <f t="shared" si="18"/>
        <v>2.1011388525887982E-7</v>
      </c>
      <c r="AB60">
        <f t="shared" si="19"/>
        <v>-61.967058637428117</v>
      </c>
      <c r="AC60">
        <f t="shared" si="2"/>
        <v>-55.328241625759361</v>
      </c>
      <c r="AE60">
        <f t="shared" si="3"/>
        <v>0</v>
      </c>
      <c r="AF60">
        <f t="shared" si="24"/>
        <v>0</v>
      </c>
      <c r="AG60">
        <f t="shared" si="24"/>
        <v>-1.0505694262943991E-5</v>
      </c>
      <c r="AH60">
        <f t="shared" si="5"/>
        <v>-0.15164149865799578</v>
      </c>
      <c r="AI60">
        <f t="shared" si="25"/>
        <v>-0.15165200435225873</v>
      </c>
      <c r="AJ60">
        <f t="shared" si="7"/>
        <v>-6.6388170116687562</v>
      </c>
      <c r="AK60">
        <f t="shared" si="22"/>
        <v>-4.3376941046199686</v>
      </c>
      <c r="AL60">
        <f t="shared" si="26"/>
        <v>-11.128163120640984</v>
      </c>
      <c r="AN60">
        <f t="shared" si="27"/>
        <v>0</v>
      </c>
      <c r="AO60">
        <f t="shared" si="27"/>
        <v>0</v>
      </c>
      <c r="AP60">
        <f t="shared" si="27"/>
        <v>-1.6443621272238202E-8</v>
      </c>
      <c r="AQ60">
        <f t="shared" si="27"/>
        <v>-2.3735084142720346E-4</v>
      </c>
      <c r="AR60">
        <f t="shared" si="27"/>
        <v>-2.3736728504847573E-4</v>
      </c>
      <c r="AS60">
        <f t="shared" si="27"/>
        <v>-1.0391145021288843E-2</v>
      </c>
      <c r="AT60">
        <f t="shared" si="27"/>
        <v>-6.7894036572889206E-3</v>
      </c>
      <c r="AU60">
        <f t="shared" si="23"/>
        <v>-1.741791596362624E-2</v>
      </c>
      <c r="AW60">
        <v>57</v>
      </c>
      <c r="AX60">
        <f>IF(Z60&gt;0, (R60*SUMPRODUCT(K60:$K$98, X60:$X$98)-K60*$AZ$3)/Z60, 0)</f>
        <v>-263325013.27834582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0.59948279800000004</v>
      </c>
      <c r="Q61" s="4">
        <f t="shared" si="21"/>
        <v>50</v>
      </c>
      <c r="R61">
        <f t="shared" si="0"/>
        <v>500000</v>
      </c>
      <c r="S61">
        <f t="shared" si="1"/>
        <v>-602054294.48420286</v>
      </c>
      <c r="U61">
        <f t="shared" si="13"/>
        <v>0.59948279800000004</v>
      </c>
      <c r="V61">
        <f t="shared" si="14"/>
        <v>0.01</v>
      </c>
      <c r="W61">
        <f t="shared" si="15"/>
        <v>2.1011388525887982E-7</v>
      </c>
      <c r="X61">
        <f t="shared" si="16"/>
        <v>1.2595965983364425E-7</v>
      </c>
      <c r="Y61">
        <f t="shared" si="17"/>
        <v>2.1011388525887983E-9</v>
      </c>
      <c r="Z61">
        <f t="shared" si="18"/>
        <v>8.2053086572646783E-8</v>
      </c>
      <c r="AB61">
        <f t="shared" si="19"/>
        <v>-55.328241625759361</v>
      </c>
      <c r="AC61">
        <f t="shared" si="2"/>
        <v>-49.400413146746075</v>
      </c>
      <c r="AE61">
        <f t="shared" si="3"/>
        <v>0</v>
      </c>
      <c r="AF61">
        <f t="shared" si="24"/>
        <v>0</v>
      </c>
      <c r="AG61">
        <f t="shared" si="24"/>
        <v>-4.1026543286323389E-6</v>
      </c>
      <c r="AH61">
        <f t="shared" si="5"/>
        <v>-6.2979829916822119E-2</v>
      </c>
      <c r="AI61">
        <f t="shared" si="25"/>
        <v>-6.2983932571150758E-2</v>
      </c>
      <c r="AJ61">
        <f t="shared" si="7"/>
        <v>-5.9278284790132858</v>
      </c>
      <c r="AK61">
        <f t="shared" si="22"/>
        <v>-3.8729769138031558</v>
      </c>
      <c r="AL61">
        <f t="shared" si="26"/>
        <v>-9.863789325387593</v>
      </c>
      <c r="AN61">
        <f t="shared" si="27"/>
        <v>0</v>
      </c>
      <c r="AO61">
        <f t="shared" si="27"/>
        <v>0</v>
      </c>
      <c r="AP61">
        <f t="shared" si="27"/>
        <v>-5.7334972946269123E-9</v>
      </c>
      <c r="AQ61">
        <f t="shared" si="27"/>
        <v>-8.8014893656550698E-5</v>
      </c>
      <c r="AR61">
        <f t="shared" si="27"/>
        <v>-8.8020627153845323E-5</v>
      </c>
      <c r="AS61">
        <f t="shared" si="27"/>
        <v>-8.2841950174157158E-3</v>
      </c>
      <c r="AT61">
        <f t="shared" si="27"/>
        <v>-5.4125209873202686E-3</v>
      </c>
      <c r="AU61">
        <f t="shared" si="23"/>
        <v>-1.3784736631889829E-2</v>
      </c>
      <c r="AW61">
        <v>58</v>
      </c>
      <c r="AX61">
        <f>IF(Z61&gt;0, (R61*SUMPRODUCT(K61:$K$98, X61:$X$98)-K61*$AZ$3)/Z61, 0)</f>
        <v>-602054294.48420286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0.61448546299999995</v>
      </c>
      <c r="Q62" s="4">
        <f t="shared" si="21"/>
        <v>50</v>
      </c>
      <c r="R62">
        <f t="shared" si="0"/>
        <v>500000</v>
      </c>
      <c r="S62">
        <f t="shared" si="1"/>
        <v>-1431500834.3547964</v>
      </c>
      <c r="U62">
        <f t="shared" si="13"/>
        <v>0.61448546299999995</v>
      </c>
      <c r="V62">
        <f t="shared" si="14"/>
        <v>0.01</v>
      </c>
      <c r="W62">
        <f t="shared" si="15"/>
        <v>8.2053086572646783E-8</v>
      </c>
      <c r="X62">
        <f t="shared" si="16"/>
        <v>5.0420428893171939E-8</v>
      </c>
      <c r="Y62">
        <f t="shared" si="17"/>
        <v>8.2053086572646784E-10</v>
      </c>
      <c r="Z62">
        <f t="shared" si="18"/>
        <v>3.0812126813748376E-8</v>
      </c>
      <c r="AB62">
        <f t="shared" si="19"/>
        <v>-49.400413146746075</v>
      </c>
      <c r="AC62">
        <f t="shared" si="2"/>
        <v>-44.107585242126596</v>
      </c>
      <c r="AE62">
        <f t="shared" si="3"/>
        <v>0</v>
      </c>
      <c r="AF62">
        <f t="shared" si="24"/>
        <v>0</v>
      </c>
      <c r="AG62">
        <f t="shared" si="24"/>
        <v>-1.5406063406874187E-6</v>
      </c>
      <c r="AH62">
        <f t="shared" si="5"/>
        <v>-2.5210214446585968E-2</v>
      </c>
      <c r="AI62">
        <f t="shared" si="25"/>
        <v>-2.5211755052926655E-2</v>
      </c>
      <c r="AJ62">
        <f t="shared" si="7"/>
        <v>-5.2928279046194788</v>
      </c>
      <c r="AK62">
        <f t="shared" si="22"/>
        <v>-3.4580289202722256</v>
      </c>
      <c r="AL62">
        <f t="shared" si="26"/>
        <v>-8.7760685799446314</v>
      </c>
      <c r="AN62">
        <f t="shared" si="27"/>
        <v>0</v>
      </c>
      <c r="AO62">
        <f t="shared" si="27"/>
        <v>0</v>
      </c>
      <c r="AP62">
        <f t="shared" si="27"/>
        <v>-1.9223317696273015E-9</v>
      </c>
      <c r="AQ62">
        <f t="shared" si="27"/>
        <v>-3.1456703033018437E-5</v>
      </c>
      <c r="AR62">
        <f t="shared" si="27"/>
        <v>-3.1458625364788067E-5</v>
      </c>
      <c r="AS62">
        <f t="shared" si="27"/>
        <v>-6.6042641546444824E-3</v>
      </c>
      <c r="AT62">
        <f t="shared" si="27"/>
        <v>-4.3148458358046142E-3</v>
      </c>
      <c r="AU62">
        <f t="shared" si="23"/>
        <v>-1.0950568615813885E-2</v>
      </c>
      <c r="AW62">
        <v>59</v>
      </c>
      <c r="AX62">
        <f>IF(Z62&gt;0, (R62*SUMPRODUCT(K62:$K$98, X62:$X$98)-K62*$AZ$3)/Z62, 0)</f>
        <v>-1431500834.3547964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0.62975077099999999</v>
      </c>
      <c r="Q63" s="4">
        <f t="shared" si="21"/>
        <v>50</v>
      </c>
      <c r="R63">
        <f t="shared" si="0"/>
        <v>500000</v>
      </c>
      <c r="S63">
        <f t="shared" si="1"/>
        <v>-3547895451.5241737</v>
      </c>
      <c r="U63">
        <f t="shared" si="13"/>
        <v>0.62975077099999999</v>
      </c>
      <c r="V63">
        <f t="shared" si="14"/>
        <v>0.01</v>
      </c>
      <c r="W63">
        <f t="shared" si="15"/>
        <v>3.0812126813748376E-8</v>
      </c>
      <c r="X63">
        <f t="shared" si="16"/>
        <v>1.9403960617107813E-8</v>
      </c>
      <c r="Y63">
        <f t="shared" si="17"/>
        <v>3.0812126813748378E-10</v>
      </c>
      <c r="Z63">
        <f t="shared" si="18"/>
        <v>1.110004492850308E-8</v>
      </c>
      <c r="AB63">
        <f t="shared" si="19"/>
        <v>-44.107585242126596</v>
      </c>
      <c r="AC63">
        <f t="shared" si="2"/>
        <v>-39.38179891355005</v>
      </c>
      <c r="AE63">
        <f t="shared" si="3"/>
        <v>0</v>
      </c>
      <c r="AF63">
        <f t="shared" si="24"/>
        <v>0</v>
      </c>
      <c r="AG63">
        <f t="shared" si="24"/>
        <v>-5.5500224642515397E-7</v>
      </c>
      <c r="AH63">
        <f t="shared" si="5"/>
        <v>-9.7019803085539071E-3</v>
      </c>
      <c r="AI63">
        <f t="shared" si="25"/>
        <v>-9.7025353108003316E-3</v>
      </c>
      <c r="AJ63">
        <f t="shared" si="7"/>
        <v>-4.7257863285765467</v>
      </c>
      <c r="AK63">
        <f t="shared" si="22"/>
        <v>-3.087530966948862</v>
      </c>
      <c r="AL63">
        <f t="shared" si="26"/>
        <v>-7.8230198308362091</v>
      </c>
      <c r="AN63">
        <f t="shared" si="27"/>
        <v>0</v>
      </c>
      <c r="AO63">
        <f t="shared" si="27"/>
        <v>0</v>
      </c>
      <c r="AP63">
        <f t="shared" si="27"/>
        <v>-6.1832012311646521E-10</v>
      </c>
      <c r="AQ63">
        <f t="shared" si="27"/>
        <v>-1.0808838518219532E-5</v>
      </c>
      <c r="AR63">
        <f t="shared" si="27"/>
        <v>-1.0809456838342648E-5</v>
      </c>
      <c r="AS63">
        <f t="shared" si="27"/>
        <v>-5.264931454474063E-3</v>
      </c>
      <c r="AT63">
        <f t="shared" si="27"/>
        <v>-3.4397744151602682E-3</v>
      </c>
      <c r="AU63">
        <f t="shared" si="23"/>
        <v>-8.7155153264726736E-3</v>
      </c>
      <c r="AW63">
        <v>60</v>
      </c>
      <c r="AX63">
        <f>IF(Z63&gt;0, (R63*SUMPRODUCT(K63:$K$98, X63:$X$98)-K63*$AZ$3)/Z63, 0)</f>
        <v>-3547895451.5241737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0.64518007799999999</v>
      </c>
      <c r="Q64" s="4">
        <f t="shared" si="21"/>
        <v>50</v>
      </c>
      <c r="R64">
        <f t="shared" si="0"/>
        <v>500000</v>
      </c>
      <c r="S64">
        <f t="shared" si="1"/>
        <v>-9186721571.3803959</v>
      </c>
      <c r="U64">
        <f t="shared" si="13"/>
        <v>0.64518007799999999</v>
      </c>
      <c r="V64">
        <f t="shared" si="14"/>
        <v>0.01</v>
      </c>
      <c r="W64">
        <f t="shared" si="15"/>
        <v>1.110004492850308E-8</v>
      </c>
      <c r="X64">
        <f t="shared" si="16"/>
        <v>7.1615278527751214E-9</v>
      </c>
      <c r="Y64">
        <f t="shared" si="17"/>
        <v>1.110004492850308E-10</v>
      </c>
      <c r="Z64">
        <f t="shared" si="18"/>
        <v>3.8275166264429279E-9</v>
      </c>
      <c r="AB64">
        <f t="shared" si="19"/>
        <v>-39.38179891355005</v>
      </c>
      <c r="AC64">
        <f t="shared" si="2"/>
        <v>-35.162329556960366</v>
      </c>
      <c r="AE64">
        <f t="shared" si="3"/>
        <v>0</v>
      </c>
      <c r="AF64">
        <f t="shared" si="24"/>
        <v>0</v>
      </c>
      <c r="AG64">
        <f t="shared" si="24"/>
        <v>-1.913758313221464E-7</v>
      </c>
      <c r="AH64">
        <f t="shared" si="5"/>
        <v>-3.5807639263875607E-3</v>
      </c>
      <c r="AI64">
        <f t="shared" si="25"/>
        <v>-3.580955302218883E-3</v>
      </c>
      <c r="AJ64">
        <f t="shared" si="7"/>
        <v>-4.2194693565896841</v>
      </c>
      <c r="AK64">
        <f t="shared" si="22"/>
        <v>-2.7567259239485038</v>
      </c>
      <c r="AL64">
        <f t="shared" si="26"/>
        <v>-6.979776235840407</v>
      </c>
      <c r="AN64">
        <f t="shared" si="27"/>
        <v>0</v>
      </c>
      <c r="AO64">
        <f t="shared" si="27"/>
        <v>0</v>
      </c>
      <c r="AP64">
        <f t="shared" si="27"/>
        <v>-1.9036526484290174E-10</v>
      </c>
      <c r="AQ64">
        <f t="shared" si="27"/>
        <v>-3.5618555826897374E-6</v>
      </c>
      <c r="AR64">
        <f t="shared" si="27"/>
        <v>-3.5620459479545806E-6</v>
      </c>
      <c r="AS64">
        <f t="shared" si="27"/>
        <v>-4.1971883075015591E-3</v>
      </c>
      <c r="AT64">
        <f t="shared" si="27"/>
        <v>-2.742168940488468E-3</v>
      </c>
      <c r="AU64">
        <f t="shared" si="23"/>
        <v>-6.9429192939379812E-3</v>
      </c>
      <c r="AW64">
        <v>61</v>
      </c>
      <c r="AX64">
        <f>IF(Z64&gt;0, (R64*SUMPRODUCT(K64:$K$98, X64:$X$98)-K64*$AZ$3)/Z64, 0)</f>
        <v>-9186721571.3803959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0.66067595400000001</v>
      </c>
      <c r="Q65" s="4">
        <f t="shared" si="21"/>
        <v>50</v>
      </c>
      <c r="R65">
        <f t="shared" si="0"/>
        <v>500000</v>
      </c>
      <c r="S65">
        <f t="shared" si="1"/>
        <v>-24906868661.322735</v>
      </c>
      <c r="U65">
        <f t="shared" si="13"/>
        <v>0.66067595400000001</v>
      </c>
      <c r="V65">
        <f t="shared" si="14"/>
        <v>0.01</v>
      </c>
      <c r="W65">
        <f t="shared" si="15"/>
        <v>3.8275166264429279E-9</v>
      </c>
      <c r="X65">
        <f t="shared" si="16"/>
        <v>2.5287481986260429E-9</v>
      </c>
      <c r="Y65">
        <f t="shared" si="17"/>
        <v>3.8275166264429276E-11</v>
      </c>
      <c r="Z65">
        <f t="shared" si="18"/>
        <v>1.2604932615524558E-9</v>
      </c>
      <c r="AB65">
        <f t="shared" si="19"/>
        <v>-35.162329556960366</v>
      </c>
      <c r="AC65">
        <f t="shared" si="2"/>
        <v>-31.394940113969341</v>
      </c>
      <c r="AE65">
        <f t="shared" si="3"/>
        <v>0</v>
      </c>
      <c r="AF65">
        <f t="shared" si="24"/>
        <v>0</v>
      </c>
      <c r="AG65">
        <f t="shared" si="24"/>
        <v>-6.3024663077622793E-8</v>
      </c>
      <c r="AH65">
        <f t="shared" si="5"/>
        <v>-1.2643740993130215E-3</v>
      </c>
      <c r="AI65">
        <f t="shared" si="25"/>
        <v>-1.2644371239760991E-3</v>
      </c>
      <c r="AJ65">
        <f t="shared" si="7"/>
        <v>-3.7673894429910249</v>
      </c>
      <c r="AK65">
        <f t="shared" si="22"/>
        <v>-2.4613630689872257</v>
      </c>
      <c r="AL65">
        <f t="shared" si="26"/>
        <v>-6.230016949102227</v>
      </c>
      <c r="AN65">
        <f t="shared" si="27"/>
        <v>0</v>
      </c>
      <c r="AO65">
        <f t="shared" si="27"/>
        <v>0</v>
      </c>
      <c r="AP65">
        <f t="shared" si="27"/>
        <v>-5.5974874317791034E-11</v>
      </c>
      <c r="AQ65">
        <f t="shared" si="27"/>
        <v>-1.1229442228441674E-6</v>
      </c>
      <c r="AR65">
        <f t="shared" si="27"/>
        <v>-1.1230001977184852E-6</v>
      </c>
      <c r="AS65">
        <f t="shared" si="27"/>
        <v>-3.3459782294729796E-3</v>
      </c>
      <c r="AT65">
        <f t="shared" si="27"/>
        <v>-2.1860408562172839E-3</v>
      </c>
      <c r="AU65">
        <f t="shared" si="23"/>
        <v>-5.5331420858879829E-3</v>
      </c>
      <c r="AW65">
        <v>62</v>
      </c>
      <c r="AX65">
        <f>IF(Z65&gt;0, (R65*SUMPRODUCT(K65:$K$98, X65:$X$98)-K65*$AZ$3)/Z65, 0)</f>
        <v>-24906868661.322735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0.67625413199999995</v>
      </c>
      <c r="Q66" s="4">
        <f t="shared" si="21"/>
        <v>50</v>
      </c>
      <c r="R66">
        <f t="shared" si="0"/>
        <v>500000</v>
      </c>
      <c r="S66">
        <f t="shared" si="1"/>
        <v>-70879901901.784012</v>
      </c>
      <c r="U66">
        <f t="shared" si="13"/>
        <v>0.67625413199999995</v>
      </c>
      <c r="V66">
        <f t="shared" si="14"/>
        <v>0.01</v>
      </c>
      <c r="W66">
        <f t="shared" si="15"/>
        <v>1.2604932615524558E-9</v>
      </c>
      <c r="X66">
        <f t="shared" si="16"/>
        <v>8.5241377648300489E-10</v>
      </c>
      <c r="Y66">
        <f t="shared" si="17"/>
        <v>1.2604932615524558E-11</v>
      </c>
      <c r="Z66">
        <f t="shared" si="18"/>
        <v>3.9547455245392634E-10</v>
      </c>
      <c r="AB66">
        <f t="shared" si="19"/>
        <v>-31.394940113969341</v>
      </c>
      <c r="AC66">
        <f t="shared" si="2"/>
        <v>-28.031197482586236</v>
      </c>
      <c r="AE66">
        <f t="shared" si="3"/>
        <v>0</v>
      </c>
      <c r="AF66">
        <f t="shared" si="24"/>
        <v>0</v>
      </c>
      <c r="AG66">
        <f t="shared" si="24"/>
        <v>-1.9773727622696319E-8</v>
      </c>
      <c r="AH66">
        <f t="shared" si="5"/>
        <v>-4.2620688824150242E-4</v>
      </c>
      <c r="AI66">
        <f t="shared" si="25"/>
        <v>-4.2622666196912511E-4</v>
      </c>
      <c r="AJ66">
        <f t="shared" si="7"/>
        <v>-3.3637426313831043</v>
      </c>
      <c r="AK66">
        <f t="shared" si="22"/>
        <v>-2.197645807977854</v>
      </c>
      <c r="AL66">
        <f t="shared" si="26"/>
        <v>-5.5618146660229275</v>
      </c>
      <c r="AN66">
        <f t="shared" si="27"/>
        <v>0</v>
      </c>
      <c r="AO66">
        <f t="shared" si="27"/>
        <v>0</v>
      </c>
      <c r="AP66">
        <f t="shared" si="27"/>
        <v>-1.5680254936630588E-11</v>
      </c>
      <c r="AQ66">
        <f t="shared" si="27"/>
        <v>-3.3797535754988268E-7</v>
      </c>
      <c r="AR66">
        <f t="shared" si="27"/>
        <v>-3.3799103780481929E-7</v>
      </c>
      <c r="AS66">
        <f t="shared" si="27"/>
        <v>-2.6673949903486907E-3</v>
      </c>
      <c r="AT66">
        <f t="shared" si="27"/>
        <v>-1.7426985537090853E-3</v>
      </c>
      <c r="AU66">
        <f t="shared" si="23"/>
        <v>-4.4104315350955809E-3</v>
      </c>
      <c r="AW66">
        <v>63</v>
      </c>
      <c r="AX66">
        <f>IF(Z66&gt;0, (R66*SUMPRODUCT(K66:$K$98, X66:$X$98)-K66*$AZ$3)/Z66, 0)</f>
        <v>-70879901901.784012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0.69194305599999995</v>
      </c>
      <c r="Q67" s="4">
        <f t="shared" si="21"/>
        <v>50</v>
      </c>
      <c r="R67">
        <f t="shared" ref="R67:R79" si="28">$C$6</f>
        <v>500000</v>
      </c>
      <c r="S67">
        <f t="shared" ref="S67:S79" si="29">AX67</f>
        <v>-212327304225.65402</v>
      </c>
      <c r="U67">
        <f t="shared" si="13"/>
        <v>0.69194305599999995</v>
      </c>
      <c r="V67">
        <f t="shared" si="14"/>
        <v>0.01</v>
      </c>
      <c r="W67">
        <f t="shared" si="15"/>
        <v>3.9547455245392634E-10</v>
      </c>
      <c r="X67">
        <f t="shared" si="16"/>
        <v>2.7364587039520207E-10</v>
      </c>
      <c r="Y67">
        <f t="shared" si="17"/>
        <v>3.9547455245392638E-12</v>
      </c>
      <c r="Z67">
        <f t="shared" si="18"/>
        <v>1.1787393653418502E-10</v>
      </c>
      <c r="AB67">
        <f t="shared" si="19"/>
        <v>-28.031197482586236</v>
      </c>
      <c r="AC67">
        <f t="shared" ref="AC67:AC79" si="30">S67*Z67</f>
        <v>-25.027855182769336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-5.8936968267092507E-9</v>
      </c>
      <c r="AH67">
        <f t="shared" ref="AH67:AH79" si="33">-X67*R67</f>
        <v>-1.3682293519760104E-4</v>
      </c>
      <c r="AI67">
        <f t="shared" ref="AI67:AI79" si="34">SUM(AE67:AH67)</f>
        <v>-1.3682882889442776E-4</v>
      </c>
      <c r="AJ67">
        <f t="shared" ref="AJ67:AJ79" si="35">AB67-AC67</f>
        <v>-3.0033422998169002</v>
      </c>
      <c r="AK67">
        <f t="shared" si="22"/>
        <v>-1.9621838237810367</v>
      </c>
      <c r="AL67">
        <f t="shared" si="26"/>
        <v>-4.9656629524268308</v>
      </c>
      <c r="AN67">
        <f t="shared" ref="AN67:AT79" si="36">AE67*$K67</f>
        <v>0</v>
      </c>
      <c r="AO67">
        <f t="shared" si="36"/>
        <v>0</v>
      </c>
      <c r="AP67">
        <f t="shared" si="36"/>
        <v>-4.1728650603152029E-12</v>
      </c>
      <c r="AQ67">
        <f t="shared" si="36"/>
        <v>-9.6873602854564774E-8</v>
      </c>
      <c r="AR67">
        <f t="shared" si="36"/>
        <v>-9.687777571962509E-8</v>
      </c>
      <c r="AS67">
        <f t="shared" si="36"/>
        <v>-2.1264314259052588E-3</v>
      </c>
      <c r="AT67">
        <f t="shared" si="36"/>
        <v>-1.3892686646291758E-3</v>
      </c>
      <c r="AU67">
        <f t="shared" si="23"/>
        <v>-3.5157969683101537E-3</v>
      </c>
      <c r="AW67">
        <v>64</v>
      </c>
      <c r="AX67">
        <f>IF(Z67&gt;0, (R67*SUMPRODUCT(K67:$K$98, X67:$X$98)-K67*$AZ$3)/Z67, 0)</f>
        <v>-212327304225.65402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0.70765376499999999</v>
      </c>
      <c r="Q68" s="4">
        <f t="shared" si="21"/>
        <v>50</v>
      </c>
      <c r="R68">
        <f t="shared" si="28"/>
        <v>500000</v>
      </c>
      <c r="S68">
        <f t="shared" si="29"/>
        <v>-671437856797.28882</v>
      </c>
      <c r="U68">
        <f t="shared" ref="U68:U79" si="40">M68</f>
        <v>0.70765376499999999</v>
      </c>
      <c r="V68">
        <f t="shared" ref="V68:V79" si="41">$C$10</f>
        <v>0.01</v>
      </c>
      <c r="W68">
        <f t="shared" ref="W68:W79" si="42">Z67</f>
        <v>1.1787393653418502E-10</v>
      </c>
      <c r="X68">
        <f t="shared" ref="X68:X79" si="43">U68*W68</f>
        <v>8.3413934983787082E-11</v>
      </c>
      <c r="Y68">
        <f t="shared" ref="Y68:Y79" si="44">V68*W68</f>
        <v>1.1787393653418502E-12</v>
      </c>
      <c r="Z68">
        <f t="shared" ref="Z68:Z79" si="45">MAX(0, W68-X68-Y68)</f>
        <v>3.3281262185056089E-11</v>
      </c>
      <c r="AB68">
        <f t="shared" ref="AB68:AB79" si="46">AC67</f>
        <v>-25.027855182769336</v>
      </c>
      <c r="AC68">
        <f t="shared" si="30"/>
        <v>-22.346299353042713</v>
      </c>
      <c r="AE68">
        <f t="shared" si="31"/>
        <v>0</v>
      </c>
      <c r="AF68">
        <f t="shared" si="32"/>
        <v>0</v>
      </c>
      <c r="AG68">
        <f t="shared" si="32"/>
        <v>-1.6640631092528044E-9</v>
      </c>
      <c r="AH68">
        <f t="shared" si="33"/>
        <v>-4.1706967491893542E-5</v>
      </c>
      <c r="AI68">
        <f t="shared" si="34"/>
        <v>-4.1708631555002795E-5</v>
      </c>
      <c r="AJ68">
        <f t="shared" si="35"/>
        <v>-2.6815558297266229</v>
      </c>
      <c r="AK68">
        <f t="shared" si="22"/>
        <v>-1.7519498627938537</v>
      </c>
      <c r="AL68">
        <f t="shared" si="26"/>
        <v>-4.4335474011520315</v>
      </c>
      <c r="AN68">
        <f t="shared" si="36"/>
        <v>0</v>
      </c>
      <c r="AO68">
        <f t="shared" si="36"/>
        <v>0</v>
      </c>
      <c r="AP68">
        <f t="shared" si="36"/>
        <v>-1.0519578026277192E-12</v>
      </c>
      <c r="AQ68">
        <f t="shared" si="36"/>
        <v>-2.6365568489008982E-8</v>
      </c>
      <c r="AR68">
        <f t="shared" si="36"/>
        <v>-2.6366620446811609E-8</v>
      </c>
      <c r="AS68">
        <f t="shared" si="36"/>
        <v>-1.6951782432875386E-3</v>
      </c>
      <c r="AT68">
        <f t="shared" si="36"/>
        <v>-1.1075164864426854E-3</v>
      </c>
      <c r="AU68">
        <f t="shared" si="23"/>
        <v>-2.8027210963506711E-3</v>
      </c>
      <c r="AW68">
        <v>65</v>
      </c>
      <c r="AX68">
        <f>IF(Z68&gt;0, (R68*SUMPRODUCT(K68:$K$98, X68:$X$98)-K68*$AZ$3)/Z68, 0)</f>
        <v>-671437856797.28882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0.72329488099999995</v>
      </c>
      <c r="Q69" s="4">
        <f t="shared" ref="Q69:Q79" si="48">$C$8</f>
        <v>50</v>
      </c>
      <c r="R69">
        <f t="shared" si="28"/>
        <v>500000</v>
      </c>
      <c r="S69">
        <f t="shared" si="29"/>
        <v>-2247793703219.9878</v>
      </c>
      <c r="U69">
        <f t="shared" si="40"/>
        <v>0.72329488099999995</v>
      </c>
      <c r="V69">
        <f t="shared" si="41"/>
        <v>0.01</v>
      </c>
      <c r="W69">
        <f t="shared" si="42"/>
        <v>3.3281262185056089E-11</v>
      </c>
      <c r="X69">
        <f t="shared" si="43"/>
        <v>2.4072166571669944E-11</v>
      </c>
      <c r="Y69">
        <f t="shared" si="44"/>
        <v>3.3281262185056088E-13</v>
      </c>
      <c r="Z69">
        <f t="shared" si="45"/>
        <v>8.8762829915355843E-12</v>
      </c>
      <c r="AB69">
        <f t="shared" si="46"/>
        <v>-22.346299353042713</v>
      </c>
      <c r="AC69">
        <f t="shared" si="30"/>
        <v>-19.952053016372364</v>
      </c>
      <c r="AE69">
        <f t="shared" si="31"/>
        <v>0</v>
      </c>
      <c r="AF69">
        <f t="shared" si="32"/>
        <v>0</v>
      </c>
      <c r="AG69">
        <f t="shared" si="32"/>
        <v>-4.4381414957677921E-10</v>
      </c>
      <c r="AH69">
        <f t="shared" si="33"/>
        <v>-1.2036083285834971E-5</v>
      </c>
      <c r="AI69">
        <f t="shared" si="34"/>
        <v>-1.2036527099984548E-5</v>
      </c>
      <c r="AJ69">
        <f t="shared" si="35"/>
        <v>-2.3942463366703493</v>
      </c>
      <c r="AK69">
        <f t="shared" si="22"/>
        <v>-1.5642409547129901</v>
      </c>
      <c r="AL69">
        <f t="shared" si="26"/>
        <v>-3.958499327910439</v>
      </c>
      <c r="AN69">
        <f t="shared" si="36"/>
        <v>0</v>
      </c>
      <c r="AO69">
        <f t="shared" si="36"/>
        <v>0</v>
      </c>
      <c r="AP69">
        <f t="shared" si="36"/>
        <v>-2.5050225976143247E-13</v>
      </c>
      <c r="AQ69">
        <f t="shared" si="36"/>
        <v>-6.7935329791842649E-9</v>
      </c>
      <c r="AR69">
        <f t="shared" si="36"/>
        <v>-6.793783481444026E-9</v>
      </c>
      <c r="AS69">
        <f t="shared" si="36"/>
        <v>-1.3513857508450069E-3</v>
      </c>
      <c r="AT69">
        <f t="shared" si="36"/>
        <v>-8.8290536554692651E-4</v>
      </c>
      <c r="AU69">
        <f t="shared" si="23"/>
        <v>-2.2342979101754147E-3</v>
      </c>
      <c r="AW69">
        <v>66</v>
      </c>
      <c r="AX69">
        <f>IF(Z69&gt;0, (R69*SUMPRODUCT(K69:$K$98, X69:$X$98)-K69*$AZ$3)/Z69, 0)</f>
        <v>-2247793703219.9878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0.74145409100000004</v>
      </c>
      <c r="Q70" s="4">
        <f t="shared" si="48"/>
        <v>50</v>
      </c>
      <c r="R70">
        <f t="shared" si="28"/>
        <v>500000</v>
      </c>
      <c r="S70">
        <f t="shared" si="29"/>
        <v>-8074800636718.0977</v>
      </c>
      <c r="U70">
        <f t="shared" si="40"/>
        <v>0.74145409100000004</v>
      </c>
      <c r="V70">
        <f t="shared" si="41"/>
        <v>0.01</v>
      </c>
      <c r="W70">
        <f t="shared" si="42"/>
        <v>8.8762829915355843E-12</v>
      </c>
      <c r="X70">
        <f t="shared" si="43"/>
        <v>6.5813563369477774E-12</v>
      </c>
      <c r="Y70">
        <f t="shared" si="44"/>
        <v>8.8762829915355844E-14</v>
      </c>
      <c r="Z70">
        <f t="shared" si="45"/>
        <v>2.2061638246724512E-12</v>
      </c>
      <c r="AB70">
        <f t="shared" si="46"/>
        <v>-19.952053016372364</v>
      </c>
      <c r="AC70">
        <f t="shared" si="30"/>
        <v>-17.814333056169541</v>
      </c>
      <c r="AE70">
        <f t="shared" si="31"/>
        <v>0</v>
      </c>
      <c r="AF70">
        <f t="shared" si="32"/>
        <v>0</v>
      </c>
      <c r="AG70">
        <f t="shared" si="32"/>
        <v>-1.1030819123362256E-10</v>
      </c>
      <c r="AH70">
        <f t="shared" si="33"/>
        <v>-3.2906781684738888E-6</v>
      </c>
      <c r="AI70">
        <f t="shared" si="34"/>
        <v>-3.2907884766651225E-6</v>
      </c>
      <c r="AJ70">
        <f t="shared" si="35"/>
        <v>-2.1377199602028227</v>
      </c>
      <c r="AK70">
        <f t="shared" si="22"/>
        <v>-1.3966437111460657</v>
      </c>
      <c r="AL70">
        <f t="shared" si="26"/>
        <v>-3.5343669621373652</v>
      </c>
      <c r="AN70">
        <f t="shared" si="36"/>
        <v>0</v>
      </c>
      <c r="AO70">
        <f t="shared" si="36"/>
        <v>0</v>
      </c>
      <c r="AP70">
        <f t="shared" si="36"/>
        <v>-5.5590457016928002E-14</v>
      </c>
      <c r="AQ70">
        <f t="shared" si="36"/>
        <v>-1.6583564759362394E-9</v>
      </c>
      <c r="AR70">
        <f t="shared" si="36"/>
        <v>-1.6584120663932564E-9</v>
      </c>
      <c r="AS70">
        <f t="shared" si="36"/>
        <v>-1.0773164552231541E-3</v>
      </c>
      <c r="AT70">
        <f t="shared" si="36"/>
        <v>-7.038467526676572E-4</v>
      </c>
      <c r="AU70">
        <f t="shared" si="23"/>
        <v>-1.7811648663028778E-3</v>
      </c>
      <c r="AW70">
        <v>67</v>
      </c>
      <c r="AX70">
        <f>IF(Z70&gt;0, (R70*SUMPRODUCT(K70:$K$98, X70:$X$98)-K70*$AZ$3)/Z70, 0)</f>
        <v>-8074800636718.0977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0.75951466000000001</v>
      </c>
      <c r="Q71" s="4">
        <f t="shared" si="48"/>
        <v>50</v>
      </c>
      <c r="R71">
        <f t="shared" si="28"/>
        <v>500000</v>
      </c>
      <c r="S71">
        <f t="shared" si="29"/>
        <v>-31280268958924.848</v>
      </c>
      <c r="U71">
        <f t="shared" si="40"/>
        <v>0.75951466000000001</v>
      </c>
      <c r="V71">
        <f t="shared" si="41"/>
        <v>0.01</v>
      </c>
      <c r="W71">
        <f t="shared" si="42"/>
        <v>2.2061638246724512E-12</v>
      </c>
      <c r="X71">
        <f t="shared" si="43"/>
        <v>1.6756137672003964E-12</v>
      </c>
      <c r="Y71">
        <f t="shared" si="44"/>
        <v>2.2061638246724513E-14</v>
      </c>
      <c r="Z71">
        <f t="shared" si="45"/>
        <v>5.0848841922533025E-13</v>
      </c>
      <c r="AB71">
        <f t="shared" si="46"/>
        <v>-17.814333056169541</v>
      </c>
      <c r="AC71">
        <f t="shared" si="30"/>
        <v>-15.905654515866862</v>
      </c>
      <c r="AE71">
        <f t="shared" si="31"/>
        <v>0</v>
      </c>
      <c r="AF71">
        <f t="shared" si="32"/>
        <v>0</v>
      </c>
      <c r="AG71">
        <f t="shared" si="32"/>
        <v>-2.5424420961266512E-11</v>
      </c>
      <c r="AH71">
        <f t="shared" si="33"/>
        <v>-8.3780688360019815E-7</v>
      </c>
      <c r="AI71">
        <f t="shared" si="34"/>
        <v>-8.3783230802115945E-7</v>
      </c>
      <c r="AJ71">
        <f t="shared" si="35"/>
        <v>-1.9086785403026791</v>
      </c>
      <c r="AK71">
        <f t="shared" si="22"/>
        <v>-1.2470033139318679</v>
      </c>
      <c r="AL71">
        <f t="shared" si="26"/>
        <v>-3.155682692066855</v>
      </c>
      <c r="AN71">
        <f t="shared" si="36"/>
        <v>0</v>
      </c>
      <c r="AO71">
        <f t="shared" si="36"/>
        <v>0</v>
      </c>
      <c r="AP71">
        <f t="shared" si="36"/>
        <v>-1.1439986952055387E-14</v>
      </c>
      <c r="AQ71">
        <f t="shared" si="36"/>
        <v>-3.769800630397918E-10</v>
      </c>
      <c r="AR71">
        <f t="shared" si="36"/>
        <v>-3.7699150302674384E-10</v>
      </c>
      <c r="AS71">
        <f t="shared" si="36"/>
        <v>-8.5883008427197838E-4</v>
      </c>
      <c r="AT71">
        <f t="shared" si="36"/>
        <v>-5.6110232214467526E-4</v>
      </c>
      <c r="AU71">
        <f t="shared" si="23"/>
        <v>-1.4199327834081565E-3</v>
      </c>
      <c r="AW71">
        <v>68</v>
      </c>
      <c r="AX71">
        <f>IF(Z71&gt;0, (R71*SUMPRODUCT(K71:$K$98, X71:$X$98)-K71*$AZ$3)/Z71, 0)</f>
        <v>-31280268958924.848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0.77745419500000001</v>
      </c>
      <c r="Q72" s="4">
        <f t="shared" si="48"/>
        <v>50</v>
      </c>
      <c r="R72">
        <f t="shared" si="28"/>
        <v>500000</v>
      </c>
      <c r="S72">
        <f t="shared" si="29"/>
        <v>-131401377557698.19</v>
      </c>
      <c r="U72">
        <f t="shared" si="40"/>
        <v>0.77745419500000001</v>
      </c>
      <c r="V72">
        <f t="shared" si="41"/>
        <v>0.01</v>
      </c>
      <c r="W72">
        <f t="shared" si="42"/>
        <v>5.0848841922533025E-13</v>
      </c>
      <c r="X72">
        <f t="shared" si="43"/>
        <v>3.9532645463565168E-13</v>
      </c>
      <c r="Y72">
        <f t="shared" si="44"/>
        <v>5.084884192253303E-15</v>
      </c>
      <c r="Z72">
        <f t="shared" si="45"/>
        <v>1.0807708039742527E-13</v>
      </c>
      <c r="AB72">
        <f t="shared" si="46"/>
        <v>-15.905654515866862</v>
      </c>
      <c r="AC72">
        <f t="shared" si="30"/>
        <v>-14.201477246635779</v>
      </c>
      <c r="AE72">
        <f t="shared" si="31"/>
        <v>0</v>
      </c>
      <c r="AF72">
        <f t="shared" si="32"/>
        <v>0</v>
      </c>
      <c r="AG72">
        <f t="shared" si="32"/>
        <v>-5.4038540198712635E-12</v>
      </c>
      <c r="AH72">
        <f t="shared" si="33"/>
        <v>-1.9766322731782584E-7</v>
      </c>
      <c r="AI72">
        <f t="shared" si="34"/>
        <v>-1.9766863117184571E-7</v>
      </c>
      <c r="AJ72">
        <f t="shared" si="35"/>
        <v>-1.7041772692310833</v>
      </c>
      <c r="AK72">
        <f t="shared" ref="AK72:AK79" si="49">G72*SUM(AB72:AB72, AE72:AF72)</f>
        <v>-1.1133958161106805</v>
      </c>
      <c r="AL72">
        <f t="shared" si="26"/>
        <v>-2.817573283010395</v>
      </c>
      <c r="AN72">
        <f t="shared" si="36"/>
        <v>0</v>
      </c>
      <c r="AO72">
        <f t="shared" si="36"/>
        <v>0</v>
      </c>
      <c r="AP72">
        <f t="shared" si="36"/>
        <v>-2.1710011034947392E-15</v>
      </c>
      <c r="AQ72">
        <f t="shared" si="36"/>
        <v>-7.9411302201970754E-11</v>
      </c>
      <c r="AR72">
        <f t="shared" si="36"/>
        <v>-7.9413473203074245E-11</v>
      </c>
      <c r="AS72">
        <f t="shared" si="36"/>
        <v>-6.8465408548165651E-4</v>
      </c>
      <c r="AT72">
        <f t="shared" si="36"/>
        <v>-4.4730733593360426E-4</v>
      </c>
      <c r="AU72">
        <f t="shared" si="23"/>
        <v>-1.1319615008287339E-3</v>
      </c>
      <c r="AW72">
        <v>69</v>
      </c>
      <c r="AX72">
        <f>IF(Z72&gt;0, (R72*SUMPRODUCT(K72:$K$98, X72:$X$98)-K72*$AZ$3)/Z72, 0)</f>
        <v>-131401377557698.19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0.79525030600000002</v>
      </c>
      <c r="Q73" s="4">
        <f t="shared" si="48"/>
        <v>50</v>
      </c>
      <c r="R73">
        <f t="shared" si="28"/>
        <v>500000</v>
      </c>
      <c r="S73">
        <f t="shared" si="29"/>
        <v>-602427948021816.25</v>
      </c>
      <c r="U73">
        <f t="shared" si="40"/>
        <v>0.79525030600000002</v>
      </c>
      <c r="V73">
        <f t="shared" si="41"/>
        <v>0.01</v>
      </c>
      <c r="W73">
        <f t="shared" si="42"/>
        <v>1.0807708039742527E-13</v>
      </c>
      <c r="X73">
        <f t="shared" si="43"/>
        <v>8.594833125763905E-14</v>
      </c>
      <c r="Y73">
        <f t="shared" si="44"/>
        <v>1.0807708039742527E-15</v>
      </c>
      <c r="Z73">
        <f t="shared" si="45"/>
        <v>2.1047978335811969E-14</v>
      </c>
      <c r="AB73">
        <f t="shared" si="46"/>
        <v>-14.201477246635779</v>
      </c>
      <c r="AC73">
        <f t="shared" si="30"/>
        <v>-12.679890398850848</v>
      </c>
      <c r="AE73">
        <f t="shared" si="31"/>
        <v>0</v>
      </c>
      <c r="AF73">
        <f t="shared" si="32"/>
        <v>0</v>
      </c>
      <c r="AG73">
        <f t="shared" si="32"/>
        <v>-1.0523989167905984E-12</v>
      </c>
      <c r="AH73">
        <f t="shared" si="33"/>
        <v>-4.2974165628819526E-8</v>
      </c>
      <c r="AI73">
        <f t="shared" si="34"/>
        <v>-4.2975218027736315E-8</v>
      </c>
      <c r="AJ73">
        <f t="shared" si="35"/>
        <v>-1.5215868477849313</v>
      </c>
      <c r="AK73">
        <f t="shared" si="49"/>
        <v>-0.99410340726450463</v>
      </c>
      <c r="AL73">
        <f t="shared" si="26"/>
        <v>-2.515690298024654</v>
      </c>
      <c r="AN73">
        <f t="shared" si="36"/>
        <v>0</v>
      </c>
      <c r="AO73">
        <f t="shared" si="36"/>
        <v>0</v>
      </c>
      <c r="AP73">
        <f t="shared" si="36"/>
        <v>-3.7750160766005596E-16</v>
      </c>
      <c r="AQ73">
        <f t="shared" si="36"/>
        <v>-1.5415082963219009E-11</v>
      </c>
      <c r="AR73">
        <f t="shared" si="36"/>
        <v>-1.5415460464826668E-11</v>
      </c>
      <c r="AS73">
        <f t="shared" si="36"/>
        <v>-5.458020452785208E-4</v>
      </c>
      <c r="AT73">
        <f t="shared" si="36"/>
        <v>-3.5659066959811453E-4</v>
      </c>
      <c r="AU73">
        <f t="shared" si="23"/>
        <v>-9.023927302920958E-4</v>
      </c>
      <c r="AW73">
        <v>70</v>
      </c>
      <c r="AX73">
        <f>IF(Z73&gt;0, (R73*SUMPRODUCT(K73:$K$98, X73:$X$98)-K73*$AZ$3)/Z73, 0)</f>
        <v>-602427948021816.25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0.81288120699999999</v>
      </c>
      <c r="Q74" s="4">
        <f t="shared" si="48"/>
        <v>50</v>
      </c>
      <c r="R74">
        <f t="shared" si="28"/>
        <v>500000</v>
      </c>
      <c r="S74">
        <f t="shared" si="29"/>
        <v>-3036843732605422.5</v>
      </c>
      <c r="U74">
        <f t="shared" si="40"/>
        <v>0.81288120699999999</v>
      </c>
      <c r="V74">
        <f t="shared" si="41"/>
        <v>0.01</v>
      </c>
      <c r="W74">
        <f t="shared" si="42"/>
        <v>2.1047978335811969E-14</v>
      </c>
      <c r="X74">
        <f t="shared" si="43"/>
        <v>1.7109506034524683E-14</v>
      </c>
      <c r="Y74">
        <f t="shared" si="44"/>
        <v>2.104797833581197E-16</v>
      </c>
      <c r="Z74">
        <f t="shared" si="45"/>
        <v>3.7279925179291664E-15</v>
      </c>
      <c r="AB74">
        <f t="shared" si="46"/>
        <v>-12.679890398850848</v>
      </c>
      <c r="AC74">
        <f t="shared" si="30"/>
        <v>-11.321330713273097</v>
      </c>
      <c r="AE74">
        <f t="shared" si="31"/>
        <v>0</v>
      </c>
      <c r="AF74">
        <f t="shared" si="32"/>
        <v>0</v>
      </c>
      <c r="AG74">
        <f t="shared" si="32"/>
        <v>-1.8639962589645833E-13</v>
      </c>
      <c r="AH74">
        <f t="shared" si="33"/>
        <v>-8.5547530172623414E-9</v>
      </c>
      <c r="AI74">
        <f t="shared" si="34"/>
        <v>-8.5549394168882372E-9</v>
      </c>
      <c r="AJ74">
        <f t="shared" si="35"/>
        <v>-1.3585596855777506</v>
      </c>
      <c r="AK74">
        <f t="shared" si="49"/>
        <v>-0.88759232791955944</v>
      </c>
      <c r="AL74">
        <f t="shared" si="26"/>
        <v>-2.2461520220522493</v>
      </c>
      <c r="AN74">
        <f t="shared" si="36"/>
        <v>0</v>
      </c>
      <c r="AO74">
        <f t="shared" si="36"/>
        <v>0</v>
      </c>
      <c r="AP74">
        <f t="shared" si="36"/>
        <v>-5.9698775985989911E-17</v>
      </c>
      <c r="AQ74">
        <f t="shared" si="36"/>
        <v>-2.7398568078495241E-12</v>
      </c>
      <c r="AR74">
        <f t="shared" si="36"/>
        <v>-2.7399165066255098E-12</v>
      </c>
      <c r="AS74">
        <f t="shared" si="36"/>
        <v>-4.3511004886863369E-4</v>
      </c>
      <c r="AT74">
        <f t="shared" si="36"/>
        <v>-2.8427189859698036E-4</v>
      </c>
      <c r="AU74">
        <f t="shared" si="23"/>
        <v>-7.1938195020553053E-4</v>
      </c>
      <c r="AW74">
        <v>71</v>
      </c>
      <c r="AX74">
        <f>IF(Z74&gt;0, (R74*SUMPRODUCT(K74:$K$98, X74:$X$98)-K74*$AZ$3)/Z74, 0)</f>
        <v>-3036843732605422.5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0.83042254299999996</v>
      </c>
      <c r="Q75" s="4">
        <f t="shared" si="48"/>
        <v>50</v>
      </c>
      <c r="R75">
        <f t="shared" si="28"/>
        <v>500000</v>
      </c>
      <c r="S75">
        <f t="shared" si="29"/>
        <v>-1.6991545481253906E+16</v>
      </c>
      <c r="U75">
        <f t="shared" si="40"/>
        <v>0.83042254299999996</v>
      </c>
      <c r="V75">
        <f t="shared" si="41"/>
        <v>0.01</v>
      </c>
      <c r="W75">
        <f t="shared" si="42"/>
        <v>3.7279925179291664E-15</v>
      </c>
      <c r="X75">
        <f t="shared" si="43"/>
        <v>3.0958090270237113E-15</v>
      </c>
      <c r="Y75">
        <f t="shared" si="44"/>
        <v>3.7279925179291666E-17</v>
      </c>
      <c r="Z75">
        <f t="shared" si="45"/>
        <v>5.9490356572616344E-16</v>
      </c>
      <c r="AB75">
        <f t="shared" si="46"/>
        <v>-11.321330713273097</v>
      </c>
      <c r="AC75">
        <f t="shared" si="30"/>
        <v>-10.108330993996228</v>
      </c>
      <c r="AE75">
        <f t="shared" si="31"/>
        <v>0</v>
      </c>
      <c r="AF75">
        <f t="shared" si="32"/>
        <v>0</v>
      </c>
      <c r="AG75">
        <f t="shared" si="32"/>
        <v>-2.974517828630817E-14</v>
      </c>
      <c r="AH75">
        <f t="shared" si="33"/>
        <v>-1.5479045135118557E-9</v>
      </c>
      <c r="AI75">
        <f t="shared" si="34"/>
        <v>-1.5479342586901419E-9</v>
      </c>
      <c r="AJ75">
        <f t="shared" si="35"/>
        <v>-1.2129997192768691</v>
      </c>
      <c r="AK75">
        <f t="shared" si="49"/>
        <v>-0.7924931499291169</v>
      </c>
      <c r="AL75">
        <f t="shared" si="26"/>
        <v>-2.0054928707539204</v>
      </c>
      <c r="AN75">
        <f t="shared" si="36"/>
        <v>0</v>
      </c>
      <c r="AO75">
        <f t="shared" si="36"/>
        <v>0</v>
      </c>
      <c r="AP75">
        <f t="shared" si="36"/>
        <v>-8.50587398022941E-18</v>
      </c>
      <c r="AQ75">
        <f t="shared" si="36"/>
        <v>-4.4263579793100956E-13</v>
      </c>
      <c r="AR75">
        <f t="shared" si="36"/>
        <v>-4.4264430380498975E-13</v>
      </c>
      <c r="AS75">
        <f t="shared" si="36"/>
        <v>-3.4686706702215144E-4</v>
      </c>
      <c r="AT75">
        <f t="shared" si="36"/>
        <v>-2.2661981712158571E-4</v>
      </c>
      <c r="AU75">
        <f t="shared" si="23"/>
        <v>-5.7348688458638147E-4</v>
      </c>
      <c r="AW75">
        <v>72</v>
      </c>
      <c r="AX75">
        <f>IF(Z75&gt;0, (R75*SUMPRODUCT(K75:$K$98, X75:$X$98)-K75*$AZ$3)/Z75, 0)</f>
        <v>-1.6991545481253906E+16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0.84796327400000004</v>
      </c>
      <c r="Q76" s="4">
        <f t="shared" si="48"/>
        <v>50</v>
      </c>
      <c r="R76">
        <f t="shared" si="28"/>
        <v>500000</v>
      </c>
      <c r="S76">
        <f t="shared" si="29"/>
        <v>-1.0681056356593446E+17</v>
      </c>
      <c r="U76">
        <f t="shared" si="40"/>
        <v>0.84796327400000004</v>
      </c>
      <c r="V76">
        <f t="shared" si="41"/>
        <v>0.01</v>
      </c>
      <c r="W76">
        <f t="shared" si="42"/>
        <v>5.9490356572616344E-16</v>
      </c>
      <c r="X76">
        <f t="shared" si="43"/>
        <v>5.0445637530743179E-16</v>
      </c>
      <c r="Y76">
        <f t="shared" si="44"/>
        <v>5.9490356572616348E-18</v>
      </c>
      <c r="Z76">
        <f t="shared" si="45"/>
        <v>8.4498154761470012E-17</v>
      </c>
      <c r="AB76">
        <f t="shared" si="46"/>
        <v>-10.108330993996228</v>
      </c>
      <c r="AC76">
        <f t="shared" si="30"/>
        <v>-9.0252955303541604</v>
      </c>
      <c r="AE76">
        <f t="shared" si="31"/>
        <v>0</v>
      </c>
      <c r="AF76">
        <f t="shared" si="32"/>
        <v>0</v>
      </c>
      <c r="AG76">
        <f t="shared" si="32"/>
        <v>-4.2249077380735006E-15</v>
      </c>
      <c r="AH76">
        <f t="shared" si="33"/>
        <v>-2.5222818765371591E-10</v>
      </c>
      <c r="AI76">
        <f t="shared" si="34"/>
        <v>-2.52232412561454E-10</v>
      </c>
      <c r="AJ76">
        <f t="shared" si="35"/>
        <v>-1.0830354636420676</v>
      </c>
      <c r="AK76">
        <f t="shared" si="49"/>
        <v>-0.70758316957973599</v>
      </c>
      <c r="AL76">
        <f t="shared" si="26"/>
        <v>-1.7906186334740362</v>
      </c>
      <c r="AN76">
        <f t="shared" si="36"/>
        <v>0</v>
      </c>
      <c r="AO76">
        <f t="shared" si="36"/>
        <v>0</v>
      </c>
      <c r="AP76">
        <f t="shared" si="36"/>
        <v>-1.0787022249289047E-18</v>
      </c>
      <c r="AQ76">
        <f t="shared" si="36"/>
        <v>-6.4398828111667343E-14</v>
      </c>
      <c r="AR76">
        <f t="shared" si="36"/>
        <v>-6.4399906813892282E-14</v>
      </c>
      <c r="AS76">
        <f t="shared" si="36"/>
        <v>-2.7652030215465068E-4</v>
      </c>
      <c r="AT76">
        <f t="shared" si="36"/>
        <v>-1.8065993074110277E-4</v>
      </c>
      <c r="AU76">
        <f t="shared" si="23"/>
        <v>-4.571802329601534E-4</v>
      </c>
      <c r="AW76">
        <v>73</v>
      </c>
      <c r="AX76">
        <f>IF(Z76&gt;0, (R76*SUMPRODUCT(K76:$K$98, X76:$X$98)-K76*$AZ$3)/Z76, 0)</f>
        <v>-1.0681056356593446E+17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0.86550461000000001</v>
      </c>
      <c r="Q77" s="4">
        <f t="shared" si="48"/>
        <v>50</v>
      </c>
      <c r="R77">
        <f t="shared" si="28"/>
        <v>500000</v>
      </c>
      <c r="S77">
        <f t="shared" si="29"/>
        <v>-7.6602494769036954E+17</v>
      </c>
      <c r="U77">
        <f t="shared" si="40"/>
        <v>0.86550461000000001</v>
      </c>
      <c r="V77">
        <f t="shared" si="41"/>
        <v>0.01</v>
      </c>
      <c r="W77">
        <f t="shared" si="42"/>
        <v>8.4498154761470012E-17</v>
      </c>
      <c r="X77">
        <f t="shared" si="43"/>
        <v>7.3133542482545745E-17</v>
      </c>
      <c r="Y77">
        <f t="shared" si="44"/>
        <v>8.4498154761470016E-19</v>
      </c>
      <c r="Z77">
        <f t="shared" si="45"/>
        <v>1.0519630731309567E-17</v>
      </c>
      <c r="AB77">
        <f t="shared" si="46"/>
        <v>-9.0252955303541604</v>
      </c>
      <c r="AC77">
        <f t="shared" si="30"/>
        <v>-8.058299580673415</v>
      </c>
      <c r="AE77">
        <f t="shared" si="31"/>
        <v>0</v>
      </c>
      <c r="AF77">
        <f t="shared" si="32"/>
        <v>0</v>
      </c>
      <c r="AG77">
        <f t="shared" si="32"/>
        <v>-5.2598153656547833E-16</v>
      </c>
      <c r="AH77">
        <f t="shared" si="33"/>
        <v>-3.6566771241272875E-11</v>
      </c>
      <c r="AI77">
        <f t="shared" si="34"/>
        <v>-3.6567297222809441E-11</v>
      </c>
      <c r="AJ77">
        <f t="shared" si="35"/>
        <v>-0.96699594968074543</v>
      </c>
      <c r="AK77">
        <f t="shared" si="49"/>
        <v>-0.63177068712479134</v>
      </c>
      <c r="AL77">
        <f t="shared" si="26"/>
        <v>-1.5987666368421041</v>
      </c>
      <c r="AN77">
        <f t="shared" si="36"/>
        <v>0</v>
      </c>
      <c r="AO77">
        <f t="shared" si="36"/>
        <v>0</v>
      </c>
      <c r="AP77">
        <f t="shared" si="36"/>
        <v>-1.1990486980927833E-19</v>
      </c>
      <c r="AQ77">
        <f t="shared" si="36"/>
        <v>-8.3359084686895006E-15</v>
      </c>
      <c r="AR77">
        <f t="shared" si="36"/>
        <v>-8.3360283735593098E-15</v>
      </c>
      <c r="AS77">
        <f t="shared" si="36"/>
        <v>-2.2044029189632053E-4</v>
      </c>
      <c r="AT77">
        <f t="shared" si="36"/>
        <v>-1.4402099070560465E-4</v>
      </c>
      <c r="AU77">
        <f t="shared" si="23"/>
        <v>-3.6446128261026121E-4</v>
      </c>
      <c r="AW77">
        <v>74</v>
      </c>
      <c r="AX77">
        <f>IF(Z77&gt;0, (R77*SUMPRODUCT(K77:$K$98, X77:$X$98)-K77*$AZ$3)/Z77, 0)</f>
        <v>-7.6602494769036954E+17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0.88304594599999997</v>
      </c>
      <c r="Q78" s="4">
        <f t="shared" si="48"/>
        <v>50</v>
      </c>
      <c r="R78">
        <f t="shared" si="28"/>
        <v>500000</v>
      </c>
      <c r="S78">
        <f t="shared" si="29"/>
        <v>-6.3948099260652216E+18</v>
      </c>
      <c r="U78">
        <f t="shared" si="40"/>
        <v>0.88304594599999997</v>
      </c>
      <c r="V78">
        <f t="shared" si="41"/>
        <v>0.01</v>
      </c>
      <c r="W78">
        <f t="shared" si="42"/>
        <v>1.0519630731309567E-17</v>
      </c>
      <c r="X78">
        <f t="shared" si="43"/>
        <v>9.2893172706999274E-18</v>
      </c>
      <c r="Y78">
        <f t="shared" si="44"/>
        <v>1.0519630731309568E-19</v>
      </c>
      <c r="Z78">
        <f t="shared" si="45"/>
        <v>1.1251171532965439E-18</v>
      </c>
      <c r="AB78">
        <f t="shared" si="46"/>
        <v>-8.058299580673415</v>
      </c>
      <c r="AC78">
        <f t="shared" si="30"/>
        <v>-7.1949103398869845</v>
      </c>
      <c r="AE78">
        <f t="shared" si="31"/>
        <v>0</v>
      </c>
      <c r="AF78">
        <f t="shared" si="32"/>
        <v>0</v>
      </c>
      <c r="AG78">
        <f t="shared" si="32"/>
        <v>-5.6255857664827193E-17</v>
      </c>
      <c r="AH78">
        <f t="shared" si="33"/>
        <v>-4.6446586353499639E-12</v>
      </c>
      <c r="AI78">
        <f t="shared" si="34"/>
        <v>-4.644714891207629E-12</v>
      </c>
      <c r="AJ78">
        <f t="shared" si="35"/>
        <v>-0.86338924078643053</v>
      </c>
      <c r="AK78">
        <f t="shared" si="49"/>
        <v>-0.56408097064713913</v>
      </c>
      <c r="AL78">
        <f t="shared" si="26"/>
        <v>-1.4274702114382145</v>
      </c>
      <c r="AN78">
        <f t="shared" si="36"/>
        <v>0</v>
      </c>
      <c r="AO78">
        <f t="shared" si="36"/>
        <v>0</v>
      </c>
      <c r="AP78">
        <f t="shared" si="36"/>
        <v>-1.1450278500396905E-20</v>
      </c>
      <c r="AQ78">
        <f t="shared" si="36"/>
        <v>-9.4537061777447321E-16</v>
      </c>
      <c r="AR78">
        <f t="shared" si="36"/>
        <v>-9.4538206805297376E-16</v>
      </c>
      <c r="AS78">
        <f t="shared" si="36"/>
        <v>-1.7573365106531683E-4</v>
      </c>
      <c r="AT78">
        <f t="shared" si="36"/>
        <v>-1.1481265202934126E-4</v>
      </c>
      <c r="AU78">
        <f t="shared" si="23"/>
        <v>-2.905463030956035E-4</v>
      </c>
      <c r="AW78">
        <v>75</v>
      </c>
      <c r="AX78">
        <f>IF(Z78&gt;0, (R78*SUMPRODUCT(K78:$K$98, X78:$X$98)-K78*$AZ$3)/Z78, 0)</f>
        <v>-6.3948099260652216E+18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50</v>
      </c>
      <c r="R79">
        <f t="shared" si="28"/>
        <v>500000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1.1251171532965439E-18</v>
      </c>
      <c r="X79">
        <f t="shared" si="43"/>
        <v>1.1251171532965439E-18</v>
      </c>
      <c r="Y79">
        <f t="shared" si="44"/>
        <v>1.1251171532965439E-20</v>
      </c>
      <c r="Z79">
        <f t="shared" si="45"/>
        <v>0</v>
      </c>
      <c r="AB79">
        <f t="shared" si="46"/>
        <v>-7.1949103398869845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-5.6255857664827194E-13</v>
      </c>
      <c r="AI79">
        <f t="shared" si="34"/>
        <v>-5.6255857664827194E-13</v>
      </c>
      <c r="AJ79">
        <f t="shared" si="35"/>
        <v>-7.1949103398869845</v>
      </c>
      <c r="AK79">
        <f t="shared" si="49"/>
        <v>-0.50364372379208899</v>
      </c>
      <c r="AL79">
        <f t="shared" si="26"/>
        <v>-7.6985540636796355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-1.0223462946782951E-16</v>
      </c>
      <c r="AR79">
        <f t="shared" si="36"/>
        <v>-1.0223462946782951E-16</v>
      </c>
      <c r="AS79">
        <f t="shared" si="36"/>
        <v>-1.3075420466169523E-3</v>
      </c>
      <c r="AT79">
        <f t="shared" si="36"/>
        <v>-9.1527943263186682E-5</v>
      </c>
      <c r="AU79">
        <f t="shared" si="23"/>
        <v>-1.3990699898802411E-3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86061.484405834359</v>
      </c>
      <c r="AO81" s="8">
        <f t="shared" si="50"/>
        <v>-8606.1484405834362</v>
      </c>
      <c r="AP81" s="8">
        <f t="shared" si="50"/>
        <v>-2826.1423053976041</v>
      </c>
      <c r="AQ81" s="8">
        <f t="shared" si="50"/>
        <v>-35348.996269203912</v>
      </c>
      <c r="AR81" s="8">
        <f t="shared" si="50"/>
        <v>39280.197390649395</v>
      </c>
      <c r="AS81" s="8">
        <f t="shared" si="50"/>
        <v>-8420.0003036871785</v>
      </c>
      <c r="AT81" s="8">
        <f t="shared" si="50"/>
        <v>4911.6668438175157</v>
      </c>
      <c r="AU81" s="8">
        <f t="shared" si="50"/>
        <v>35771.863930779771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9" priority="1" operator="lessThan">
      <formula>0</formula>
    </cfRule>
  </conditionalFormatting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05A7B-3C7E-48E4-9318-98A4CC066A2B}">
  <dimension ref="A1:AZ164"/>
  <sheetViews>
    <sheetView workbookViewId="0">
      <selection activeCell="F21" sqref="F2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'S.55.04.D'!C3*(1+C12)</f>
        <v>205798.5998789024</v>
      </c>
      <c r="K3">
        <v>1</v>
      </c>
      <c r="L3" s="2">
        <v>0</v>
      </c>
      <c r="O3">
        <f>$C$3</f>
        <v>205798.5998789024</v>
      </c>
      <c r="P3" s="2">
        <f>O3*C5</f>
        <v>20579.859987890242</v>
      </c>
      <c r="Q3" s="4">
        <f>B8</f>
        <v>2519.9082039999998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205798.5998789024</v>
      </c>
      <c r="AF3">
        <f t="shared" ref="AF3:AG34" si="4">-$Z3*P3</f>
        <v>-20579.859987890242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182698.83168701216</v>
      </c>
      <c r="AJ3">
        <f t="shared" ref="AJ3:AJ66" si="7">AB3-AC3</f>
        <v>0</v>
      </c>
      <c r="AL3">
        <f t="shared" ref="AL3:AL34" si="8">SUM(AI3:AK3)</f>
        <v>182698.83168701216</v>
      </c>
      <c r="AN3">
        <f t="shared" ref="AN3:AU34" si="9">AE3*$K3</f>
        <v>205798.5998789024</v>
      </c>
      <c r="AO3">
        <f t="shared" si="9"/>
        <v>-20579.859987890242</v>
      </c>
      <c r="AP3">
        <f t="shared" si="9"/>
        <v>-2519.9082039999998</v>
      </c>
      <c r="AQ3">
        <f t="shared" si="9"/>
        <v>0</v>
      </c>
      <c r="AR3">
        <f t="shared" si="9"/>
        <v>182698.83168701216</v>
      </c>
      <c r="AS3">
        <f t="shared" si="9"/>
        <v>0</v>
      </c>
      <c r="AT3">
        <f t="shared" si="9"/>
        <v>0</v>
      </c>
      <c r="AU3">
        <f t="shared" si="9"/>
        <v>182698.83168701216</v>
      </c>
      <c r="AW3">
        <v>0</v>
      </c>
      <c r="AX3">
        <f>IF(Z3&gt;0, (R3*SUMPRODUCT(K3:$K$98, X3:$X$98)-K3*$AZ$3)/Z3, 0)</f>
        <v>0</v>
      </c>
      <c r="AZ3">
        <f>C6*ABS(SUMPRODUCT(X4:X69, K4:K69))/1</f>
        <v>86846.490048975204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1.1135328E-2</v>
      </c>
      <c r="R4">
        <f t="shared" si="0"/>
        <v>500000</v>
      </c>
      <c r="S4">
        <f t="shared" si="1"/>
        <v>9505.891205230786</v>
      </c>
      <c r="U4">
        <f t="shared" ref="U4:U67" si="13">M4</f>
        <v>1.1135328E-2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1.1135328E-2</v>
      </c>
      <c r="Y4">
        <f t="shared" ref="Y4:Y67" si="17">V4*W4</f>
        <v>0.01</v>
      </c>
      <c r="Z4">
        <f t="shared" ref="Z4:Z67" si="18">MAX(0, W4-X4-Y4)</f>
        <v>0.97886467200000005</v>
      </c>
      <c r="AB4">
        <f t="shared" ref="AB4:AB67" si="19">AC3</f>
        <v>0</v>
      </c>
      <c r="AC4">
        <f t="shared" si="2"/>
        <v>9304.9810766759183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-5567.6639999999998</v>
      </c>
      <c r="AI4">
        <f t="shared" si="6"/>
        <v>-5567.6639999999998</v>
      </c>
      <c r="AJ4">
        <f t="shared" si="7"/>
        <v>-9304.9810766759183</v>
      </c>
      <c r="AK4">
        <f>G4*SUM(AB4, AE4:AF4)</f>
        <v>0</v>
      </c>
      <c r="AL4">
        <f t="shared" si="8"/>
        <v>-14872.645076675919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-4971.1285714285705</v>
      </c>
      <c r="AR4">
        <f t="shared" si="9"/>
        <v>-4971.1285714285705</v>
      </c>
      <c r="AS4">
        <f t="shared" si="9"/>
        <v>-8308.0188184606413</v>
      </c>
      <c r="AT4">
        <f t="shared" si="9"/>
        <v>0</v>
      </c>
      <c r="AU4">
        <f t="shared" si="9"/>
        <v>-13279.147389889213</v>
      </c>
      <c r="AW4">
        <v>1</v>
      </c>
      <c r="AX4">
        <f>IF(Z4&gt;0, (R4*SUMPRODUCT(K4:$K$98, X4:$X$98)-K4*$AZ$3)/Z4, 0)</f>
        <v>9505.891205230786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1.2969985999999999E-2</v>
      </c>
      <c r="Q5" s="4">
        <f t="shared" ref="Q5:Q68" si="21">$C$8</f>
        <v>50</v>
      </c>
      <c r="R5">
        <f t="shared" si="0"/>
        <v>500000</v>
      </c>
      <c r="S5">
        <f t="shared" si="1"/>
        <v>13218.458304640679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9304.9810766759183</v>
      </c>
      <c r="AC5">
        <f t="shared" si="2"/>
        <v>12641.871323707994</v>
      </c>
      <c r="AE5">
        <f t="shared" si="3"/>
        <v>0</v>
      </c>
      <c r="AF5">
        <f t="shared" si="4"/>
        <v>0</v>
      </c>
      <c r="AG5">
        <f t="shared" si="4"/>
        <v>-47.819008209413269</v>
      </c>
      <c r="AH5">
        <f t="shared" si="5"/>
        <v>-6347.9305458672961</v>
      </c>
      <c r="AI5">
        <f t="shared" si="6"/>
        <v>-6395.7495540767095</v>
      </c>
      <c r="AJ5">
        <f t="shared" si="7"/>
        <v>-3336.8902470320754</v>
      </c>
      <c r="AK5">
        <f>G5*SUM(AB5, AE5:AF5)</f>
        <v>651.3486753673144</v>
      </c>
      <c r="AL5">
        <f t="shared" si="8"/>
        <v>-9081.2911257414689</v>
      </c>
      <c r="AN5">
        <f t="shared" si="9"/>
        <v>0</v>
      </c>
      <c r="AO5">
        <f t="shared" si="9"/>
        <v>0</v>
      </c>
      <c r="AP5">
        <f t="shared" si="9"/>
        <v>-38.121020575106236</v>
      </c>
      <c r="AQ5">
        <f t="shared" si="9"/>
        <v>-5060.5313662845147</v>
      </c>
      <c r="AR5">
        <f t="shared" si="9"/>
        <v>-5098.6523868596214</v>
      </c>
      <c r="AS5">
        <f t="shared" si="9"/>
        <v>-2660.1484749936822</v>
      </c>
      <c r="AT5">
        <f t="shared" si="9"/>
        <v>519.25117615379008</v>
      </c>
      <c r="AU5">
        <f t="shared" si="9"/>
        <v>-7239.5496856995123</v>
      </c>
      <c r="AW5">
        <v>2</v>
      </c>
      <c r="AX5">
        <f>IF(Z5&gt;0, (R5*SUMPRODUCT(K5:$K$98, X5:$X$98)-K5*$AZ$3)/Z5, 0)</f>
        <v>13218.458304640679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1.4883069000000001E-2</v>
      </c>
      <c r="Q6" s="4">
        <f t="shared" si="21"/>
        <v>50</v>
      </c>
      <c r="R6">
        <f t="shared" si="0"/>
        <v>500000</v>
      </c>
      <c r="S6">
        <f t="shared" si="1"/>
        <v>16083.525108078327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12641.871323707994</v>
      </c>
      <c r="AC6">
        <f t="shared" si="2"/>
        <v>14999.213902477626</v>
      </c>
      <c r="AE6">
        <f t="shared" si="3"/>
        <v>0</v>
      </c>
      <c r="AF6">
        <f t="shared" si="4"/>
        <v>0</v>
      </c>
      <c r="AG6">
        <f t="shared" si="4"/>
        <v>-46.629124528626875</v>
      </c>
      <c r="AH6">
        <f t="shared" si="5"/>
        <v>-7116.9359869226419</v>
      </c>
      <c r="AI6">
        <f t="shared" si="6"/>
        <v>-7163.5651114512684</v>
      </c>
      <c r="AJ6">
        <f t="shared" si="7"/>
        <v>-2357.3425787696324</v>
      </c>
      <c r="AK6">
        <f>G6*SUM(AB6, AE6:AF6)</f>
        <v>884.93099265955959</v>
      </c>
      <c r="AL6">
        <f t="shared" si="8"/>
        <v>-8635.976697561342</v>
      </c>
      <c r="AN6">
        <f t="shared" si="9"/>
        <v>0</v>
      </c>
      <c r="AO6">
        <f t="shared" si="9"/>
        <v>0</v>
      </c>
      <c r="AP6">
        <f t="shared" si="9"/>
        <v>-33.189689812308437</v>
      </c>
      <c r="AQ6">
        <f t="shared" si="9"/>
        <v>-5065.6944604439805</v>
      </c>
      <c r="AR6">
        <f t="shared" si="9"/>
        <v>-5098.8841502562891</v>
      </c>
      <c r="AS6">
        <f t="shared" si="9"/>
        <v>-1677.9098848977542</v>
      </c>
      <c r="AT6">
        <f t="shared" si="9"/>
        <v>629.87640125298913</v>
      </c>
      <c r="AU6">
        <f t="shared" si="9"/>
        <v>-6146.9176339010546</v>
      </c>
      <c r="AW6">
        <v>3</v>
      </c>
      <c r="AX6">
        <f>IF(Z6&gt;0, (R6*SUMPRODUCT(K6:$K$98, X6:$X$98)-K6*$AZ$3)/Z6, 0)</f>
        <v>16083.525108078327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1.6930661E-2</v>
      </c>
      <c r="Q7" s="4">
        <f t="shared" si="21"/>
        <v>50</v>
      </c>
      <c r="R7">
        <f t="shared" si="0"/>
        <v>500000</v>
      </c>
      <c r="S7">
        <f t="shared" si="1"/>
        <v>18244.865516883572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14999.213902477626</v>
      </c>
      <c r="AC7">
        <f t="shared" si="2"/>
        <v>16556.621178689114</v>
      </c>
      <c r="AE7">
        <f t="shared" si="3"/>
        <v>0</v>
      </c>
      <c r="AF7">
        <f t="shared" si="4"/>
        <v>0</v>
      </c>
      <c r="AG7">
        <f t="shared" si="4"/>
        <v>-45.373371383219634</v>
      </c>
      <c r="AH7">
        <f t="shared" si="5"/>
        <v>-7894.6190012096649</v>
      </c>
      <c r="AI7">
        <f t="shared" si="6"/>
        <v>-7939.9923725928847</v>
      </c>
      <c r="AJ7">
        <f t="shared" si="7"/>
        <v>-1557.4072762114884</v>
      </c>
      <c r="AK7">
        <f>G7*SUM(AB7, AE7:AF7)</f>
        <v>1049.9449731734339</v>
      </c>
      <c r="AL7">
        <f t="shared" si="8"/>
        <v>-8447.4546756309392</v>
      </c>
      <c r="AN7">
        <f t="shared" si="9"/>
        <v>0</v>
      </c>
      <c r="AO7">
        <f t="shared" si="9"/>
        <v>0</v>
      </c>
      <c r="AP7">
        <f t="shared" si="9"/>
        <v>-28.8355977922125</v>
      </c>
      <c r="AQ7">
        <f t="shared" si="9"/>
        <v>-5017.1730973870344</v>
      </c>
      <c r="AR7">
        <f t="shared" si="9"/>
        <v>-5046.0086951792464</v>
      </c>
      <c r="AS7">
        <f t="shared" si="9"/>
        <v>-989.76047947162726</v>
      </c>
      <c r="AT7">
        <f t="shared" si="9"/>
        <v>667.25901178199274</v>
      </c>
      <c r="AU7">
        <f t="shared" si="9"/>
        <v>-5368.5101628688808</v>
      </c>
      <c r="AW7">
        <v>4</v>
      </c>
      <c r="AX7">
        <f>IF(Z7&gt;0, (R7*SUMPRODUCT(K7:$K$98, X7:$X$98)-K7*$AZ$3)/Z7, 0)</f>
        <v>18244.865516883572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1.9185959999999998E-2</v>
      </c>
      <c r="Q8" s="4">
        <f t="shared" si="21"/>
        <v>50</v>
      </c>
      <c r="R8">
        <f t="shared" si="0"/>
        <v>500000</v>
      </c>
      <c r="S8">
        <f t="shared" si="1"/>
        <v>19810.767308520288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16556.621178689114</v>
      </c>
      <c r="AC8">
        <f t="shared" si="2"/>
        <v>17452.93177474448</v>
      </c>
      <c r="AE8">
        <f t="shared" si="3"/>
        <v>0</v>
      </c>
      <c r="AF8">
        <f t="shared" si="4"/>
        <v>0</v>
      </c>
      <c r="AG8">
        <f t="shared" si="4"/>
        <v>-44.049105980963844</v>
      </c>
      <c r="AH8">
        <f t="shared" si="5"/>
        <v>-8705.3168842359646</v>
      </c>
      <c r="AI8">
        <f t="shared" si="6"/>
        <v>-8749.3659902169293</v>
      </c>
      <c r="AJ8">
        <f t="shared" si="7"/>
        <v>-896.31059605536575</v>
      </c>
      <c r="AK8">
        <f t="shared" ref="AK8:AK69" si="22">G8*SUM(AB8:AB8, AE8:AF8)</f>
        <v>1158.963482508238</v>
      </c>
      <c r="AL8">
        <f t="shared" si="8"/>
        <v>-8486.7131037640575</v>
      </c>
      <c r="AN8">
        <f t="shared" si="9"/>
        <v>0</v>
      </c>
      <c r="AO8">
        <f t="shared" si="9"/>
        <v>0</v>
      </c>
      <c r="AP8">
        <f t="shared" si="9"/>
        <v>-24.994645703993662</v>
      </c>
      <c r="AQ8">
        <f t="shared" si="9"/>
        <v>-4939.6305876560473</v>
      </c>
      <c r="AR8">
        <f t="shared" si="9"/>
        <v>-4964.6252333600414</v>
      </c>
      <c r="AS8">
        <f t="shared" si="9"/>
        <v>-508.59070326695974</v>
      </c>
      <c r="AT8">
        <f t="shared" si="9"/>
        <v>657.62700477232738</v>
      </c>
      <c r="AU8">
        <f t="shared" si="9"/>
        <v>-4815.5889318546742</v>
      </c>
      <c r="AW8">
        <v>5</v>
      </c>
      <c r="AX8">
        <f>IF(Z8&gt;0, (R8*SUMPRODUCT(K8:$K$98, X8:$X$98)-K8*$AZ$3)/Z8, 0)</f>
        <v>19810.767308520288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2.1884238E-2</v>
      </c>
      <c r="Q9" s="4">
        <f t="shared" si="21"/>
        <v>50</v>
      </c>
      <c r="R9">
        <f t="shared" si="0"/>
        <v>500000</v>
      </c>
      <c r="S9">
        <f t="shared" si="1"/>
        <v>20862.176264060574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17452.93177474448</v>
      </c>
      <c r="AC9">
        <f t="shared" si="2"/>
        <v>17793.197341947714</v>
      </c>
      <c r="AE9">
        <f t="shared" si="3"/>
        <v>0</v>
      </c>
      <c r="AF9">
        <f t="shared" si="4"/>
        <v>0</v>
      </c>
      <c r="AG9">
        <f t="shared" si="4"/>
        <v>-42.644633802179563</v>
      </c>
      <c r="AH9">
        <f t="shared" si="5"/>
        <v>-9639.8111897463623</v>
      </c>
      <c r="AI9">
        <f t="shared" si="6"/>
        <v>-9682.455823548542</v>
      </c>
      <c r="AJ9">
        <f t="shared" si="7"/>
        <v>-340.26556720323424</v>
      </c>
      <c r="AK9">
        <f t="shared" si="22"/>
        <v>1221.7052242321138</v>
      </c>
      <c r="AL9">
        <f t="shared" si="8"/>
        <v>-8801.0161665196629</v>
      </c>
      <c r="AN9">
        <f t="shared" si="9"/>
        <v>0</v>
      </c>
      <c r="AO9">
        <f t="shared" si="9"/>
        <v>0</v>
      </c>
      <c r="AP9">
        <f t="shared" si="9"/>
        <v>-21.605098635394505</v>
      </c>
      <c r="AQ9">
        <f t="shared" si="9"/>
        <v>-4883.8283509988823</v>
      </c>
      <c r="AR9">
        <f t="shared" si="9"/>
        <v>-4905.4334496342763</v>
      </c>
      <c r="AS9">
        <f t="shared" si="9"/>
        <v>-172.38912581021157</v>
      </c>
      <c r="AT9">
        <f t="shared" si="9"/>
        <v>618.95388750090592</v>
      </c>
      <c r="AU9">
        <f t="shared" si="9"/>
        <v>-4458.8686879435827</v>
      </c>
      <c r="AW9">
        <v>6</v>
      </c>
      <c r="AX9">
        <f>IF(Z9&gt;0, (R9*SUMPRODUCT(K9:$K$98, X9:$X$98)-K9*$AZ$3)/Z9, 0)</f>
        <v>20862.176264060574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2.4761703999999999E-2</v>
      </c>
      <c r="Q10" s="4">
        <f t="shared" si="21"/>
        <v>50</v>
      </c>
      <c r="R10">
        <f t="shared" si="0"/>
        <v>500000</v>
      </c>
      <c r="S10">
        <f t="shared" si="1"/>
        <v>21407.441260223637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17793.197341947714</v>
      </c>
      <c r="AC10">
        <f t="shared" si="2"/>
        <v>17623.561986358909</v>
      </c>
      <c r="AE10">
        <f t="shared" si="3"/>
        <v>0</v>
      </c>
      <c r="AF10">
        <f t="shared" si="4"/>
        <v>0</v>
      </c>
      <c r="AG10">
        <f t="shared" si="4"/>
        <v>-41.162233664759803</v>
      </c>
      <c r="AH10">
        <f t="shared" si="5"/>
        <v>-10559.537993979649</v>
      </c>
      <c r="AI10">
        <f t="shared" si="6"/>
        <v>-10600.700227644409</v>
      </c>
      <c r="AJ10">
        <f t="shared" si="7"/>
        <v>169.6353555888054</v>
      </c>
      <c r="AK10">
        <f t="shared" si="22"/>
        <v>1245.52381393634</v>
      </c>
      <c r="AL10">
        <f t="shared" si="8"/>
        <v>-9185.5410581192627</v>
      </c>
      <c r="AN10">
        <f t="shared" si="9"/>
        <v>0</v>
      </c>
      <c r="AO10">
        <f t="shared" si="9"/>
        <v>0</v>
      </c>
      <c r="AP10">
        <f t="shared" si="9"/>
        <v>-18.619704099767961</v>
      </c>
      <c r="AQ10">
        <f t="shared" si="9"/>
        <v>-4776.5987258968089</v>
      </c>
      <c r="AR10">
        <f t="shared" si="9"/>
        <v>-4795.2184299965775</v>
      </c>
      <c r="AS10">
        <f t="shared" si="9"/>
        <v>76.73441999399104</v>
      </c>
      <c r="AT10">
        <f t="shared" si="9"/>
        <v>563.41171991751844</v>
      </c>
      <c r="AU10">
        <f t="shared" si="9"/>
        <v>-4155.0722900850669</v>
      </c>
      <c r="AW10">
        <v>7</v>
      </c>
      <c r="AX10">
        <f>IF(Z10&gt;0, (R10*SUMPRODUCT(K10:$K$98, X10:$X$98)-K10*$AZ$3)/Z10, 0)</f>
        <v>21407.441260223637</v>
      </c>
    </row>
    <row r="11" spans="1:52" x14ac:dyDescent="0.25">
      <c r="A11" t="s">
        <v>33</v>
      </c>
      <c r="C11" s="12">
        <f>AU71</f>
        <v>91114.771328912524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2.7627288E-2</v>
      </c>
      <c r="Q11" s="4">
        <f t="shared" si="21"/>
        <v>50</v>
      </c>
      <c r="R11">
        <f t="shared" si="0"/>
        <v>500000</v>
      </c>
      <c r="S11">
        <f t="shared" si="1"/>
        <v>21528.144078078858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17623.561986358909</v>
      </c>
      <c r="AC11">
        <f t="shared" si="2"/>
        <v>17056.064149221093</v>
      </c>
      <c r="AE11">
        <f t="shared" si="3"/>
        <v>0</v>
      </c>
      <c r="AF11">
        <f t="shared" si="4"/>
        <v>0</v>
      </c>
      <c r="AG11">
        <f t="shared" si="4"/>
        <v>-39.613410443932594</v>
      </c>
      <c r="AH11">
        <f t="shared" si="5"/>
        <v>-11372.008841796147</v>
      </c>
      <c r="AI11">
        <f t="shared" si="6"/>
        <v>-11411.62225224008</v>
      </c>
      <c r="AJ11">
        <f t="shared" si="7"/>
        <v>567.49783713781653</v>
      </c>
      <c r="AK11">
        <f t="shared" si="22"/>
        <v>1233.6493390451237</v>
      </c>
      <c r="AL11">
        <f t="shared" si="8"/>
        <v>-9610.4750760571405</v>
      </c>
      <c r="AN11">
        <f t="shared" si="9"/>
        <v>0</v>
      </c>
      <c r="AO11">
        <f t="shared" si="9"/>
        <v>0</v>
      </c>
      <c r="AP11">
        <f t="shared" si="9"/>
        <v>-15.999192081367154</v>
      </c>
      <c r="AQ11">
        <f t="shared" si="9"/>
        <v>-4592.9636396345559</v>
      </c>
      <c r="AR11">
        <f t="shared" si="9"/>
        <v>-4608.9628317159231</v>
      </c>
      <c r="AS11">
        <f t="shared" si="9"/>
        <v>229.2028583345317</v>
      </c>
      <c r="AT11">
        <f t="shared" si="9"/>
        <v>498.25027724815982</v>
      </c>
      <c r="AU11">
        <f t="shared" si="9"/>
        <v>-3881.5096961332315</v>
      </c>
      <c r="AW11">
        <v>8</v>
      </c>
      <c r="AX11">
        <f>IF(Z11&gt;0, (R11*SUMPRODUCT(K11:$K$98, X11:$X$98)-K11*$AZ$3)/Z11, 0)</f>
        <v>21528.144078078858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3.0780427999999999E-2</v>
      </c>
      <c r="Q12" s="4">
        <f t="shared" si="21"/>
        <v>50</v>
      </c>
      <c r="R12">
        <f t="shared" si="0"/>
        <v>500000</v>
      </c>
      <c r="S12">
        <f t="shared" si="1"/>
        <v>21344.865482084839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17056.064149221093</v>
      </c>
      <c r="AC12">
        <f t="shared" si="2"/>
        <v>16221.226303121348</v>
      </c>
      <c r="AE12">
        <f t="shared" si="3"/>
        <v>0</v>
      </c>
      <c r="AF12">
        <f t="shared" si="4"/>
        <v>0</v>
      </c>
      <c r="AG12">
        <f t="shared" si="4"/>
        <v>-37.997958611489352</v>
      </c>
      <c r="AH12">
        <f t="shared" si="5"/>
        <v>-12193.177280039154</v>
      </c>
      <c r="AI12">
        <f t="shared" si="6"/>
        <v>-12231.175238650643</v>
      </c>
      <c r="AJ12">
        <f t="shared" si="7"/>
        <v>834.83784609974464</v>
      </c>
      <c r="AK12">
        <f t="shared" si="22"/>
        <v>1193.9244904454765</v>
      </c>
      <c r="AL12">
        <f t="shared" si="8"/>
        <v>-10202.412902105421</v>
      </c>
      <c r="AN12">
        <f t="shared" si="9"/>
        <v>0</v>
      </c>
      <c r="AO12">
        <f t="shared" si="9"/>
        <v>0</v>
      </c>
      <c r="AP12">
        <f t="shared" si="9"/>
        <v>-13.702444804138205</v>
      </c>
      <c r="AQ12">
        <f t="shared" si="9"/>
        <v>-4396.9819635597487</v>
      </c>
      <c r="AR12">
        <f t="shared" si="9"/>
        <v>-4410.6844083638862</v>
      </c>
      <c r="AS12">
        <f t="shared" si="9"/>
        <v>301.05089653759705</v>
      </c>
      <c r="AT12">
        <f t="shared" si="9"/>
        <v>430.54114032566304</v>
      </c>
      <c r="AU12">
        <f t="shared" si="9"/>
        <v>-3679.0923715006261</v>
      </c>
      <c r="AW12">
        <v>9</v>
      </c>
      <c r="AX12">
        <f>IF(Z12&gt;0, (R12*SUMPRODUCT(K12:$K$98, X12:$X$98)-K12*$AZ$3)/Z12, 0)</f>
        <v>21344.865482084839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3.4133669999999998E-2</v>
      </c>
      <c r="Q13" s="4">
        <f t="shared" si="21"/>
        <v>50</v>
      </c>
      <c r="R13">
        <f t="shared" si="0"/>
        <v>500000</v>
      </c>
      <c r="S13">
        <f t="shared" si="1"/>
        <v>20896.625439000123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16221.226303121348</v>
      </c>
      <c r="AC13">
        <f t="shared" si="2"/>
        <v>15179.713798074834</v>
      </c>
      <c r="AE13">
        <f t="shared" si="3"/>
        <v>0</v>
      </c>
      <c r="AF13">
        <f t="shared" si="4"/>
        <v>0</v>
      </c>
      <c r="AG13">
        <f t="shared" si="4"/>
        <v>-36.320969245456226</v>
      </c>
      <c r="AH13">
        <f t="shared" si="5"/>
        <v>-12970.097799182357</v>
      </c>
      <c r="AI13">
        <f t="shared" si="6"/>
        <v>-13006.418768427813</v>
      </c>
      <c r="AJ13">
        <f t="shared" si="7"/>
        <v>1041.512505046514</v>
      </c>
      <c r="AK13">
        <f t="shared" si="22"/>
        <v>1135.4858412184944</v>
      </c>
      <c r="AL13">
        <f t="shared" si="8"/>
        <v>-10829.420422162804</v>
      </c>
      <c r="AN13">
        <f t="shared" si="9"/>
        <v>0</v>
      </c>
      <c r="AO13">
        <f t="shared" si="9"/>
        <v>0</v>
      </c>
      <c r="AP13">
        <f t="shared" si="9"/>
        <v>-11.694380024070671</v>
      </c>
      <c r="AQ13">
        <f t="shared" si="9"/>
        <v>-4176.0243673006071</v>
      </c>
      <c r="AR13">
        <f t="shared" si="9"/>
        <v>-4187.7187473246777</v>
      </c>
      <c r="AS13">
        <f t="shared" si="9"/>
        <v>335.33915219950973</v>
      </c>
      <c r="AT13">
        <f t="shared" si="9"/>
        <v>365.59605140002782</v>
      </c>
      <c r="AU13">
        <f t="shared" si="9"/>
        <v>-3486.7835437251401</v>
      </c>
      <c r="AW13">
        <v>10</v>
      </c>
      <c r="AX13">
        <f>IF(Z13&gt;0, (R13*SUMPRODUCT(K13:$K$98, X13:$X$98)-K13*$AZ$3)/Z13, 0)</f>
        <v>20896.625439000123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3.7867151000000002E-2</v>
      </c>
      <c r="Q14" s="4">
        <f t="shared" si="21"/>
        <v>50</v>
      </c>
      <c r="R14">
        <f t="shared" si="0"/>
        <v>500000</v>
      </c>
      <c r="S14">
        <f t="shared" si="1"/>
        <v>20241.002926628185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15179.713798074834</v>
      </c>
      <c r="AC14">
        <f t="shared" si="2"/>
        <v>13999.644304446756</v>
      </c>
      <c r="AE14">
        <f t="shared" si="3"/>
        <v>0</v>
      </c>
      <c r="AF14">
        <f t="shared" si="4"/>
        <v>0</v>
      </c>
      <c r="AG14">
        <f t="shared" si="4"/>
        <v>-34.582387926117612</v>
      </c>
      <c r="AH14">
        <f t="shared" si="5"/>
        <v>-13753.71626884047</v>
      </c>
      <c r="AI14">
        <f t="shared" si="6"/>
        <v>-13788.298656766587</v>
      </c>
      <c r="AJ14">
        <f t="shared" si="7"/>
        <v>1180.0694936280779</v>
      </c>
      <c r="AK14">
        <f t="shared" si="22"/>
        <v>1062.5799658652384</v>
      </c>
      <c r="AL14">
        <f t="shared" si="8"/>
        <v>-11545.649197273271</v>
      </c>
      <c r="AN14">
        <f t="shared" si="9"/>
        <v>0</v>
      </c>
      <c r="AO14">
        <f t="shared" si="9"/>
        <v>0</v>
      </c>
      <c r="AP14">
        <f t="shared" si="9"/>
        <v>-9.9416101514349062</v>
      </c>
      <c r="AQ14">
        <f t="shared" si="9"/>
        <v>-3953.8647698470336</v>
      </c>
      <c r="AR14">
        <f t="shared" si="9"/>
        <v>-3963.8063799984679</v>
      </c>
      <c r="AS14">
        <f t="shared" si="9"/>
        <v>339.2417805940857</v>
      </c>
      <c r="AT14">
        <f t="shared" si="9"/>
        <v>305.46634888041257</v>
      </c>
      <c r="AU14">
        <f t="shared" si="9"/>
        <v>-3319.0982505239699</v>
      </c>
      <c r="AW14">
        <v>11</v>
      </c>
      <c r="AX14">
        <f>IF(Z14&gt;0, (R14*SUMPRODUCT(K14:$K$98, X14:$X$98)-K14*$AZ$3)/Z14, 0)</f>
        <v>20241.002926628185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4.2172894000000002E-2</v>
      </c>
      <c r="Q15" s="4">
        <f t="shared" si="21"/>
        <v>50</v>
      </c>
      <c r="R15">
        <f t="shared" si="0"/>
        <v>500000</v>
      </c>
      <c r="S15">
        <f t="shared" si="1"/>
        <v>19404.312132910389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13999.644304446756</v>
      </c>
      <c r="AC15">
        <f t="shared" si="2"/>
        <v>12720.739243235894</v>
      </c>
      <c r="AE15">
        <f t="shared" si="3"/>
        <v>0</v>
      </c>
      <c r="AF15">
        <f t="shared" si="4"/>
        <v>0</v>
      </c>
      <c r="AG15">
        <f t="shared" si="4"/>
        <v>-32.778124666581398</v>
      </c>
      <c r="AH15">
        <f t="shared" si="5"/>
        <v>-14584.393802750381</v>
      </c>
      <c r="AI15">
        <f t="shared" si="6"/>
        <v>-14617.171927416963</v>
      </c>
      <c r="AJ15">
        <f t="shared" si="7"/>
        <v>1278.9050612108622</v>
      </c>
      <c r="AK15">
        <f t="shared" si="22"/>
        <v>979.97510131127297</v>
      </c>
      <c r="AL15">
        <f t="shared" si="8"/>
        <v>-12358.291764894828</v>
      </c>
      <c r="AN15">
        <f t="shared" si="9"/>
        <v>0</v>
      </c>
      <c r="AO15">
        <f t="shared" si="9"/>
        <v>0</v>
      </c>
      <c r="AP15">
        <f t="shared" si="9"/>
        <v>-8.4133281953703296</v>
      </c>
      <c r="AQ15">
        <f t="shared" si="9"/>
        <v>-3743.4506348731097</v>
      </c>
      <c r="AR15">
        <f t="shared" si="9"/>
        <v>-3751.8639630684802</v>
      </c>
      <c r="AS15">
        <f t="shared" si="9"/>
        <v>328.26307545462652</v>
      </c>
      <c r="AT15">
        <f t="shared" si="9"/>
        <v>251.53520021323803</v>
      </c>
      <c r="AU15">
        <f t="shared" si="9"/>
        <v>-3172.0656874006158</v>
      </c>
      <c r="AW15">
        <v>12</v>
      </c>
      <c r="AX15">
        <f>IF(Z15&gt;0, (R15*SUMPRODUCT(K15:$K$98, X15:$X$98)-K15*$AZ$3)/Z15, 0)</f>
        <v>19404.312132910389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4.6777600000000003E-2</v>
      </c>
      <c r="Q16" s="4">
        <f t="shared" si="21"/>
        <v>50</v>
      </c>
      <c r="R16">
        <f t="shared" si="0"/>
        <v>500000</v>
      </c>
      <c r="S16">
        <f t="shared" si="1"/>
        <v>18380.863139488316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12720.739243235894</v>
      </c>
      <c r="AC16">
        <f t="shared" si="2"/>
        <v>11365.645491073657</v>
      </c>
      <c r="AE16">
        <f t="shared" si="3"/>
        <v>0</v>
      </c>
      <c r="AF16">
        <f t="shared" si="4"/>
        <v>0</v>
      </c>
      <c r="AG16">
        <f t="shared" si="4"/>
        <v>-30.917061415512105</v>
      </c>
      <c r="AH16">
        <f t="shared" si="5"/>
        <v>-15332.820044034781</v>
      </c>
      <c r="AI16">
        <f t="shared" si="6"/>
        <v>-15363.737105450293</v>
      </c>
      <c r="AJ16">
        <f t="shared" si="7"/>
        <v>1355.0937521622363</v>
      </c>
      <c r="AK16">
        <f t="shared" si="22"/>
        <v>890.45174702651263</v>
      </c>
      <c r="AL16">
        <f t="shared" si="8"/>
        <v>-13118.191606261544</v>
      </c>
      <c r="AN16">
        <f t="shared" si="9"/>
        <v>0</v>
      </c>
      <c r="AO16">
        <f t="shared" si="9"/>
        <v>0</v>
      </c>
      <c r="AP16">
        <f t="shared" si="9"/>
        <v>-7.0853925110936347</v>
      </c>
      <c r="AQ16">
        <f t="shared" si="9"/>
        <v>-3513.8866159978138</v>
      </c>
      <c r="AR16">
        <f t="shared" si="9"/>
        <v>-3520.972008508907</v>
      </c>
      <c r="AS16">
        <f t="shared" si="9"/>
        <v>310.55251320174818</v>
      </c>
      <c r="AT16">
        <f t="shared" si="9"/>
        <v>204.06855797447693</v>
      </c>
      <c r="AU16">
        <f t="shared" si="9"/>
        <v>-3006.350937332682</v>
      </c>
      <c r="AW16">
        <v>13</v>
      </c>
      <c r="AX16">
        <f>IF(Z16&gt;0, (R16*SUMPRODUCT(K16:$K$98, X16:$X$98)-K16*$AZ$3)/Z16, 0)</f>
        <v>18380.863139488316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5.1668436999999998E-2</v>
      </c>
      <c r="Q17" s="4">
        <f t="shared" si="21"/>
        <v>50</v>
      </c>
      <c r="R17">
        <f t="shared" si="0"/>
        <v>500000</v>
      </c>
      <c r="S17">
        <f t="shared" si="1"/>
        <v>17207.969555199863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11365.645491073657</v>
      </c>
      <c r="AC17">
        <f t="shared" si="2"/>
        <v>9984.2203774962582</v>
      </c>
      <c r="AE17">
        <f t="shared" si="3"/>
        <v>0</v>
      </c>
      <c r="AF17">
        <f t="shared" si="4"/>
        <v>0</v>
      </c>
      <c r="AG17">
        <f t="shared" si="4"/>
        <v>-29.010454561384471</v>
      </c>
      <c r="AH17">
        <f t="shared" si="5"/>
        <v>-15974.36239972518</v>
      </c>
      <c r="AI17">
        <f t="shared" si="6"/>
        <v>-16003.372854286565</v>
      </c>
      <c r="AJ17">
        <f t="shared" si="7"/>
        <v>1381.4251135773993</v>
      </c>
      <c r="AK17">
        <f t="shared" si="22"/>
        <v>795.59518437515612</v>
      </c>
      <c r="AL17">
        <f t="shared" si="8"/>
        <v>-13826.35255633401</v>
      </c>
      <c r="AN17">
        <f t="shared" si="9"/>
        <v>0</v>
      </c>
      <c r="AO17">
        <f t="shared" si="9"/>
        <v>0</v>
      </c>
      <c r="AP17">
        <f t="shared" si="9"/>
        <v>-5.9361137762526655</v>
      </c>
      <c r="AQ17">
        <f t="shared" si="9"/>
        <v>-3268.6710408902964</v>
      </c>
      <c r="AR17">
        <f t="shared" si="9"/>
        <v>-3274.6071546665494</v>
      </c>
      <c r="AS17">
        <f t="shared" si="9"/>
        <v>282.66694788311031</v>
      </c>
      <c r="AT17">
        <f t="shared" si="9"/>
        <v>162.79453754495944</v>
      </c>
      <c r="AU17">
        <f t="shared" si="9"/>
        <v>-2829.1456692384795</v>
      </c>
      <c r="AW17">
        <v>14</v>
      </c>
      <c r="AX17">
        <f>IF(Z17&gt;0, (R17*SUMPRODUCT(K17:$K$98, X17:$X$98)-K17*$AZ$3)/Z17, 0)</f>
        <v>17207.969555199863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5.7177164000000003E-2</v>
      </c>
      <c r="Q18" s="4">
        <f t="shared" si="21"/>
        <v>50</v>
      </c>
      <c r="R18">
        <f t="shared" si="0"/>
        <v>500000</v>
      </c>
      <c r="S18">
        <f t="shared" si="1"/>
        <v>15925.754950197841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9984.2203774962582</v>
      </c>
      <c r="AC18">
        <f t="shared" si="2"/>
        <v>8619.5328209099116</v>
      </c>
      <c r="AE18">
        <f t="shared" si="3"/>
        <v>0</v>
      </c>
      <c r="AF18">
        <f t="shared" si="4"/>
        <v>0</v>
      </c>
      <c r="AG18">
        <f t="shared" si="4"/>
        <v>-27.061614497599795</v>
      </c>
      <c r="AH18">
        <f t="shared" si="5"/>
        <v>-16587.355181708277</v>
      </c>
      <c r="AI18">
        <f t="shared" si="6"/>
        <v>-16614.416796205878</v>
      </c>
      <c r="AJ18">
        <f t="shared" si="7"/>
        <v>1364.6875565863465</v>
      </c>
      <c r="AK18">
        <f t="shared" si="22"/>
        <v>698.89542642473816</v>
      </c>
      <c r="AL18">
        <f t="shared" si="8"/>
        <v>-14550.833813194793</v>
      </c>
      <c r="AN18">
        <f t="shared" si="9"/>
        <v>0</v>
      </c>
      <c r="AO18">
        <f t="shared" si="9"/>
        <v>0</v>
      </c>
      <c r="AP18">
        <f t="shared" si="9"/>
        <v>-4.9440557924845354</v>
      </c>
      <c r="AQ18">
        <f t="shared" si="9"/>
        <v>-3030.4477759594456</v>
      </c>
      <c r="AR18">
        <f t="shared" si="9"/>
        <v>-3035.3918317519301</v>
      </c>
      <c r="AS18">
        <f t="shared" si="9"/>
        <v>249.32331438210093</v>
      </c>
      <c r="AT18">
        <f t="shared" si="9"/>
        <v>127.68558142244794</v>
      </c>
      <c r="AU18">
        <f t="shared" si="9"/>
        <v>-2658.3829359473812</v>
      </c>
      <c r="AW18">
        <v>15</v>
      </c>
      <c r="AX18">
        <f>IF(Z18&gt;0, (R18*SUMPRODUCT(K18:$K$98, X18:$X$98)-K18*$AZ$3)/Z18, 0)</f>
        <v>15925.754950197841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6.3388860000000005E-2</v>
      </c>
      <c r="Q19" s="4">
        <f t="shared" si="21"/>
        <v>50</v>
      </c>
      <c r="R19">
        <f t="shared" si="0"/>
        <v>500000</v>
      </c>
      <c r="S19">
        <f t="shared" si="1"/>
        <v>14534.193000179441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8619.5328209099116</v>
      </c>
      <c r="AC19">
        <f t="shared" si="2"/>
        <v>7289.07029879328</v>
      </c>
      <c r="AE19">
        <f t="shared" si="3"/>
        <v>0</v>
      </c>
      <c r="AF19">
        <f t="shared" si="4"/>
        <v>0</v>
      </c>
      <c r="AG19">
        <f t="shared" si="4"/>
        <v>-25.075593459861473</v>
      </c>
      <c r="AH19">
        <f t="shared" si="5"/>
        <v>-17154.04892762324</v>
      </c>
      <c r="AI19">
        <f t="shared" si="6"/>
        <v>-17179.1245210831</v>
      </c>
      <c r="AJ19">
        <f t="shared" si="7"/>
        <v>1330.4625221166316</v>
      </c>
      <c r="AK19">
        <f t="shared" si="22"/>
        <v>603.36729746369383</v>
      </c>
      <c r="AL19">
        <f t="shared" si="8"/>
        <v>-15245.294701502775</v>
      </c>
      <c r="AN19">
        <f t="shared" si="9"/>
        <v>0</v>
      </c>
      <c r="AO19">
        <f t="shared" si="9"/>
        <v>0</v>
      </c>
      <c r="AP19">
        <f t="shared" si="9"/>
        <v>-4.090372476872945</v>
      </c>
      <c r="AQ19">
        <f t="shared" si="9"/>
        <v>-2798.1969684106371</v>
      </c>
      <c r="AR19">
        <f t="shared" si="9"/>
        <v>-2802.2873408875098</v>
      </c>
      <c r="AS19">
        <f t="shared" si="9"/>
        <v>217.02725762754076</v>
      </c>
      <c r="AT19">
        <f t="shared" si="9"/>
        <v>98.42227626401862</v>
      </c>
      <c r="AU19">
        <f t="shared" si="9"/>
        <v>-2486.8378069959504</v>
      </c>
      <c r="AW19">
        <v>16</v>
      </c>
      <c r="AX19">
        <f>IF(Z19&gt;0, (R19*SUMPRODUCT(K19:$K$98, X19:$X$98)-K19*$AZ$3)/Z19, 0)</f>
        <v>14534.193000179441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7.0498397000000004E-2</v>
      </c>
      <c r="Q20" s="4">
        <f t="shared" si="21"/>
        <v>50</v>
      </c>
      <c r="R20">
        <f t="shared" si="0"/>
        <v>500000</v>
      </c>
      <c r="S20">
        <f t="shared" si="1"/>
        <v>13030.109507823254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7289.07029879328</v>
      </c>
      <c r="AC20">
        <f t="shared" si="2"/>
        <v>6008.7173070280169</v>
      </c>
      <c r="AE20">
        <f t="shared" si="3"/>
        <v>0</v>
      </c>
      <c r="AF20">
        <f t="shared" si="4"/>
        <v>0</v>
      </c>
      <c r="AG20">
        <f t="shared" si="4"/>
        <v>-23.057048382518943</v>
      </c>
      <c r="AH20">
        <f t="shared" si="5"/>
        <v>-17677.891427439179</v>
      </c>
      <c r="AI20">
        <f t="shared" si="6"/>
        <v>-17700.948475821697</v>
      </c>
      <c r="AJ20">
        <f t="shared" si="7"/>
        <v>1280.3529917652631</v>
      </c>
      <c r="AK20">
        <f t="shared" si="22"/>
        <v>510.23492091552964</v>
      </c>
      <c r="AL20">
        <f t="shared" si="8"/>
        <v>-15910.360563140905</v>
      </c>
      <c r="AN20">
        <f t="shared" si="9"/>
        <v>0</v>
      </c>
      <c r="AO20">
        <f t="shared" si="9"/>
        <v>0</v>
      </c>
      <c r="AP20">
        <f t="shared" si="9"/>
        <v>-3.3581286154926371</v>
      </c>
      <c r="AQ20">
        <f t="shared" si="9"/>
        <v>-2574.6848460041269</v>
      </c>
      <c r="AR20">
        <f t="shared" si="9"/>
        <v>-2578.0429746196196</v>
      </c>
      <c r="AS20">
        <f t="shared" si="9"/>
        <v>186.47616764504599</v>
      </c>
      <c r="AT20">
        <f t="shared" si="9"/>
        <v>74.312828776866752</v>
      </c>
      <c r="AU20">
        <f t="shared" si="9"/>
        <v>-2317.2539781977071</v>
      </c>
      <c r="AW20">
        <v>17</v>
      </c>
      <c r="AX20">
        <f>IF(Z20&gt;0, (R20*SUMPRODUCT(K20:$K$98, X20:$X$98)-K20*$AZ$3)/Z20, 0)</f>
        <v>13030.109507823254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7.8701599999999997E-2</v>
      </c>
      <c r="Q21" s="4">
        <f t="shared" si="21"/>
        <v>50</v>
      </c>
      <c r="R21">
        <f t="shared" si="0"/>
        <v>500000</v>
      </c>
      <c r="S21">
        <f t="shared" si="1"/>
        <v>11396.545285326711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6008.7173070280169</v>
      </c>
      <c r="AC21">
        <f t="shared" si="2"/>
        <v>4789.2502973143964</v>
      </c>
      <c r="AE21">
        <f t="shared" si="3"/>
        <v>0</v>
      </c>
      <c r="AF21">
        <f t="shared" si="4"/>
        <v>0</v>
      </c>
      <c r="AG21">
        <f t="shared" si="4"/>
        <v>-21.011851299712099</v>
      </c>
      <c r="AH21">
        <f t="shared" si="5"/>
        <v>-18146.265989816526</v>
      </c>
      <c r="AI21">
        <f t="shared" si="6"/>
        <v>-18167.277841116236</v>
      </c>
      <c r="AJ21">
        <f t="shared" si="7"/>
        <v>1219.4670097136204</v>
      </c>
      <c r="AK21">
        <f t="shared" si="22"/>
        <v>420.61021149196119</v>
      </c>
      <c r="AL21">
        <f t="shared" si="8"/>
        <v>-16527.200619910658</v>
      </c>
      <c r="AN21">
        <f t="shared" si="9"/>
        <v>0</v>
      </c>
      <c r="AO21">
        <f t="shared" si="9"/>
        <v>0</v>
      </c>
      <c r="AP21">
        <f t="shared" si="9"/>
        <v>-2.7323725306184419</v>
      </c>
      <c r="AQ21">
        <f t="shared" si="9"/>
        <v>-2359.7329914737079</v>
      </c>
      <c r="AR21">
        <f t="shared" si="9"/>
        <v>-2362.4653640043261</v>
      </c>
      <c r="AS21">
        <f t="shared" si="9"/>
        <v>158.57899010462557</v>
      </c>
      <c r="AT21">
        <f t="shared" si="9"/>
        <v>54.695979501529933</v>
      </c>
      <c r="AU21">
        <f t="shared" si="9"/>
        <v>-2149.1903943981711</v>
      </c>
      <c r="AW21">
        <v>18</v>
      </c>
      <c r="AX21">
        <f>IF(Z21&gt;0, (R21*SUMPRODUCT(K21:$K$98, X21:$X$98)-K21*$AZ$3)/Z21, 0)</f>
        <v>11396.545285326711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8.8159118999999994E-2</v>
      </c>
      <c r="Q22" s="4">
        <f t="shared" si="21"/>
        <v>50</v>
      </c>
      <c r="R22">
        <f t="shared" si="0"/>
        <v>500000</v>
      </c>
      <c r="S22">
        <f t="shared" si="1"/>
        <v>9603.3212371910122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4789.2502973143964</v>
      </c>
      <c r="AC22">
        <f t="shared" si="2"/>
        <v>3639.533231100082</v>
      </c>
      <c r="AE22">
        <f t="shared" si="3"/>
        <v>0</v>
      </c>
      <c r="AF22">
        <f t="shared" si="4"/>
        <v>0</v>
      </c>
      <c r="AG22">
        <f t="shared" si="4"/>
        <v>-18.949346487573354</v>
      </c>
      <c r="AH22">
        <f t="shared" si="5"/>
        <v>-18523.862991416234</v>
      </c>
      <c r="AI22">
        <f t="shared" si="6"/>
        <v>-18542.812337903808</v>
      </c>
      <c r="AJ22">
        <f t="shared" si="7"/>
        <v>1149.7170662143144</v>
      </c>
      <c r="AK22">
        <f t="shared" si="22"/>
        <v>335.24752081200779</v>
      </c>
      <c r="AL22">
        <f t="shared" si="8"/>
        <v>-17057.847750877485</v>
      </c>
      <c r="AN22">
        <f t="shared" si="9"/>
        <v>0</v>
      </c>
      <c r="AO22">
        <f t="shared" si="9"/>
        <v>0</v>
      </c>
      <c r="AP22">
        <f t="shared" si="9"/>
        <v>-2.2001475448510135</v>
      </c>
      <c r="AQ22">
        <f t="shared" si="9"/>
        <v>-2150.7460274921636</v>
      </c>
      <c r="AR22">
        <f t="shared" si="9"/>
        <v>-2152.9461750370147</v>
      </c>
      <c r="AS22">
        <f t="shared" si="9"/>
        <v>133.48994289399721</v>
      </c>
      <c r="AT22">
        <f t="shared" si="9"/>
        <v>38.924509101969775</v>
      </c>
      <c r="AU22">
        <f t="shared" si="9"/>
        <v>-1980.5317230410476</v>
      </c>
      <c r="AW22">
        <v>19</v>
      </c>
      <c r="AX22">
        <f>IF(Z22&gt;0, (R22*SUMPRODUCT(K22:$K$98, X22:$X$98)-K22*$AZ$3)/Z22, 0)</f>
        <v>9603.3212371910122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9.9426106E-2</v>
      </c>
      <c r="Q23" s="4">
        <f t="shared" si="21"/>
        <v>50</v>
      </c>
      <c r="R23">
        <f t="shared" si="0"/>
        <v>500000</v>
      </c>
      <c r="S23">
        <f t="shared" si="1"/>
        <v>7611.9638385817298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3639.533231100082</v>
      </c>
      <c r="AC23">
        <f t="shared" si="2"/>
        <v>2569.1585654466508</v>
      </c>
      <c r="AE23">
        <f t="shared" si="3"/>
        <v>0</v>
      </c>
      <c r="AF23">
        <f t="shared" si="4"/>
        <v>0</v>
      </c>
      <c r="AG23">
        <f t="shared" si="4"/>
        <v>-16.875793290193425</v>
      </c>
      <c r="AH23">
        <f t="shared" si="5"/>
        <v>-18840.597325041959</v>
      </c>
      <c r="AI23">
        <f t="shared" si="6"/>
        <v>-18857.473118332153</v>
      </c>
      <c r="AJ23">
        <f t="shared" si="7"/>
        <v>1070.3746656534313</v>
      </c>
      <c r="AK23">
        <f t="shared" si="22"/>
        <v>254.76732617700577</v>
      </c>
      <c r="AL23">
        <f t="shared" si="8"/>
        <v>-17532.331126501715</v>
      </c>
      <c r="AN23">
        <f t="shared" si="9"/>
        <v>0</v>
      </c>
      <c r="AO23">
        <f t="shared" si="9"/>
        <v>0</v>
      </c>
      <c r="AP23">
        <f t="shared" si="9"/>
        <v>-1.7494588985647381</v>
      </c>
      <c r="AQ23">
        <f t="shared" si="9"/>
        <v>-1953.1437768749697</v>
      </c>
      <c r="AR23">
        <f t="shared" si="9"/>
        <v>-1954.8932357735343</v>
      </c>
      <c r="AS23">
        <f t="shared" si="9"/>
        <v>110.96227901261457</v>
      </c>
      <c r="AT23">
        <f t="shared" si="9"/>
        <v>26.410904553026754</v>
      </c>
      <c r="AU23">
        <f t="shared" si="9"/>
        <v>-1817.5200522078931</v>
      </c>
      <c r="AW23">
        <v>20</v>
      </c>
      <c r="AX23">
        <f>IF(Z23&gt;0, (R23*SUMPRODUCT(K23:$K$98, X23:$X$98)-K23*$AZ$3)/Z23, 0)</f>
        <v>7611.9638385817298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0.112419382</v>
      </c>
      <c r="Q24" s="4">
        <f t="shared" si="21"/>
        <v>50</v>
      </c>
      <c r="R24">
        <f t="shared" si="0"/>
        <v>500000</v>
      </c>
      <c r="S24">
        <f t="shared" si="1"/>
        <v>5336.4147405268286</v>
      </c>
      <c r="U24">
        <f t="shared" si="13"/>
        <v>0.112419382</v>
      </c>
      <c r="V24">
        <f t="shared" si="14"/>
        <v>0.01</v>
      </c>
      <c r="W24">
        <f t="shared" si="15"/>
        <v>0.3375158658038685</v>
      </c>
      <c r="X24">
        <f t="shared" si="16"/>
        <v>3.7943325048865828E-2</v>
      </c>
      <c r="Y24">
        <f t="shared" si="17"/>
        <v>3.3751586580386852E-3</v>
      </c>
      <c r="Z24">
        <f t="shared" si="18"/>
        <v>0.296197382096964</v>
      </c>
      <c r="AB24">
        <f t="shared" si="19"/>
        <v>2569.1585654466508</v>
      </c>
      <c r="AC24">
        <f t="shared" si="2"/>
        <v>1580.632075927696</v>
      </c>
      <c r="AE24">
        <f t="shared" si="3"/>
        <v>0</v>
      </c>
      <c r="AF24">
        <f t="shared" si="4"/>
        <v>0</v>
      </c>
      <c r="AG24">
        <f t="shared" si="4"/>
        <v>-14.8098691048482</v>
      </c>
      <c r="AH24">
        <f t="shared" si="5"/>
        <v>-18971.662524432915</v>
      </c>
      <c r="AI24">
        <f t="shared" si="6"/>
        <v>-18986.472393537762</v>
      </c>
      <c r="AJ24">
        <f t="shared" si="7"/>
        <v>988.5264895189548</v>
      </c>
      <c r="AK24">
        <f t="shared" si="22"/>
        <v>179.84109958126558</v>
      </c>
      <c r="AL24">
        <f t="shared" si="8"/>
        <v>-17818.104804437542</v>
      </c>
      <c r="AN24">
        <f t="shared" si="9"/>
        <v>0</v>
      </c>
      <c r="AO24">
        <f t="shared" si="9"/>
        <v>0</v>
      </c>
      <c r="AP24">
        <f t="shared" si="9"/>
        <v>-1.3707957333643235</v>
      </c>
      <c r="AQ24">
        <f t="shared" si="9"/>
        <v>-1756.0097161700762</v>
      </c>
      <c r="AR24">
        <f t="shared" si="9"/>
        <v>-1757.3805119034405</v>
      </c>
      <c r="AS24">
        <f t="shared" si="9"/>
        <v>91.49762800446338</v>
      </c>
      <c r="AT24">
        <f t="shared" si="9"/>
        <v>16.64602234119976</v>
      </c>
      <c r="AU24">
        <f t="shared" si="9"/>
        <v>-1649.2368615577773</v>
      </c>
      <c r="AW24">
        <v>21</v>
      </c>
      <c r="AX24">
        <f>IF(Z24&gt;0, (R24*SUMPRODUCT(K24:$K$98, X24:$X$98)-K24*$AZ$3)/Z24, 0)</f>
        <v>5336.4147405268286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0.12734142500000001</v>
      </c>
      <c r="Q25" s="4">
        <f t="shared" si="21"/>
        <v>50</v>
      </c>
      <c r="R25">
        <f t="shared" si="0"/>
        <v>500000</v>
      </c>
      <c r="S25">
        <f t="shared" si="1"/>
        <v>2684.311521378253</v>
      </c>
      <c r="U25">
        <f t="shared" si="13"/>
        <v>0.12734142500000001</v>
      </c>
      <c r="V25">
        <f t="shared" si="14"/>
        <v>0.01</v>
      </c>
      <c r="W25">
        <f t="shared" si="15"/>
        <v>0.296197382096964</v>
      </c>
      <c r="X25">
        <f t="shared" si="16"/>
        <v>3.7718196717496884E-2</v>
      </c>
      <c r="Y25">
        <f t="shared" si="17"/>
        <v>2.96197382096964E-3</v>
      </c>
      <c r="Z25">
        <f t="shared" si="18"/>
        <v>0.25551721155849749</v>
      </c>
      <c r="AB25">
        <f t="shared" si="19"/>
        <v>1580.632075927696</v>
      </c>
      <c r="AC25">
        <f t="shared" si="2"/>
        <v>685.88779489691933</v>
      </c>
      <c r="AE25">
        <f t="shared" si="3"/>
        <v>0</v>
      </c>
      <c r="AF25">
        <f t="shared" si="4"/>
        <v>0</v>
      </c>
      <c r="AG25">
        <f t="shared" si="4"/>
        <v>-12.775860577924874</v>
      </c>
      <c r="AH25">
        <f t="shared" si="5"/>
        <v>-18859.098358748441</v>
      </c>
      <c r="AI25">
        <f t="shared" si="6"/>
        <v>-18871.874219326364</v>
      </c>
      <c r="AJ25">
        <f t="shared" si="7"/>
        <v>894.74428103077662</v>
      </c>
      <c r="AK25">
        <f t="shared" si="22"/>
        <v>110.64424531493873</v>
      </c>
      <c r="AL25">
        <f t="shared" si="8"/>
        <v>-17866.485692980648</v>
      </c>
      <c r="AN25">
        <f t="shared" si="9"/>
        <v>0</v>
      </c>
      <c r="AO25">
        <f t="shared" si="9"/>
        <v>0</v>
      </c>
      <c r="AP25">
        <f t="shared" si="9"/>
        <v>-1.0558291910358457</v>
      </c>
      <c r="AQ25">
        <f t="shared" si="9"/>
        <v>-1558.5632327726157</v>
      </c>
      <c r="AR25">
        <f t="shared" si="9"/>
        <v>-1559.6190619636513</v>
      </c>
      <c r="AS25">
        <f t="shared" si="9"/>
        <v>73.943913575340304</v>
      </c>
      <c r="AT25">
        <f t="shared" si="9"/>
        <v>9.1439181972208239</v>
      </c>
      <c r="AU25">
        <f t="shared" si="9"/>
        <v>-1476.5312301910903</v>
      </c>
      <c r="AW25">
        <v>22</v>
      </c>
      <c r="AX25">
        <f>IF(Z25&gt;0, (R25*SUMPRODUCT(K25:$K$98, X25:$X$98)-K25*$AZ$3)/Z25, 0)</f>
        <v>2684.311521378253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0.14457818</v>
      </c>
      <c r="Q26" s="4">
        <f t="shared" si="21"/>
        <v>50</v>
      </c>
      <c r="R26">
        <f t="shared" si="0"/>
        <v>500000</v>
      </c>
      <c r="S26">
        <f t="shared" si="1"/>
        <v>-479.99502692774752</v>
      </c>
      <c r="U26">
        <f t="shared" si="13"/>
        <v>0.14457818</v>
      </c>
      <c r="V26">
        <f t="shared" si="14"/>
        <v>0.01</v>
      </c>
      <c r="W26">
        <f t="shared" si="15"/>
        <v>0.25551721155849749</v>
      </c>
      <c r="X26">
        <f t="shared" si="16"/>
        <v>3.6942213405802532E-2</v>
      </c>
      <c r="Y26">
        <f t="shared" si="17"/>
        <v>2.5551721155849748E-3</v>
      </c>
      <c r="Z26">
        <f t="shared" si="18"/>
        <v>0.21601982603710998</v>
      </c>
      <c r="AB26">
        <f t="shared" si="19"/>
        <v>685.88779489691933</v>
      </c>
      <c r="AC26">
        <f t="shared" si="2"/>
        <v>-103.68844221560994</v>
      </c>
      <c r="AE26">
        <f t="shared" si="3"/>
        <v>0</v>
      </c>
      <c r="AF26">
        <f t="shared" si="4"/>
        <v>0</v>
      </c>
      <c r="AG26">
        <f t="shared" si="4"/>
        <v>-10.800991301855499</v>
      </c>
      <c r="AH26">
        <f t="shared" si="5"/>
        <v>-18471.106702901267</v>
      </c>
      <c r="AI26">
        <f t="shared" si="6"/>
        <v>-18481.907694203121</v>
      </c>
      <c r="AJ26">
        <f t="shared" si="7"/>
        <v>789.57623711252927</v>
      </c>
      <c r="AK26">
        <f t="shared" si="22"/>
        <v>48.012145642784361</v>
      </c>
      <c r="AL26">
        <f t="shared" si="8"/>
        <v>-17644.319311447809</v>
      </c>
      <c r="AN26">
        <f t="shared" si="9"/>
        <v>0</v>
      </c>
      <c r="AO26">
        <f t="shared" si="9"/>
        <v>0</v>
      </c>
      <c r="AP26">
        <f t="shared" si="9"/>
        <v>-0.79698306812022524</v>
      </c>
      <c r="AQ26">
        <f t="shared" si="9"/>
        <v>-1362.94520384674</v>
      </c>
      <c r="AR26">
        <f t="shared" si="9"/>
        <v>-1363.7421869148602</v>
      </c>
      <c r="AS26">
        <f t="shared" si="9"/>
        <v>58.261216436741542</v>
      </c>
      <c r="AT26">
        <f t="shared" si="9"/>
        <v>3.5427180776312519</v>
      </c>
      <c r="AU26">
        <f t="shared" si="9"/>
        <v>-1301.9382524004875</v>
      </c>
      <c r="AW26">
        <v>23</v>
      </c>
      <c r="AX26">
        <f>IF(Z26&gt;0, (R26*SUMPRODUCT(K26:$K$98, X26:$X$98)-K26*$AZ$3)/Z26, 0)</f>
        <v>-479.99502692774752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0.16385111999999999</v>
      </c>
      <c r="Q27" s="4">
        <f t="shared" si="21"/>
        <v>50</v>
      </c>
      <c r="R27">
        <f t="shared" si="0"/>
        <v>500000</v>
      </c>
      <c r="S27">
        <f t="shared" si="1"/>
        <v>-4370.8297786024668</v>
      </c>
      <c r="U27">
        <f t="shared" si="13"/>
        <v>0.16385111999999999</v>
      </c>
      <c r="V27">
        <f t="shared" si="14"/>
        <v>0.01</v>
      </c>
      <c r="W27">
        <f t="shared" si="15"/>
        <v>0.21601982603710998</v>
      </c>
      <c r="X27">
        <f t="shared" si="16"/>
        <v>3.539509043838563E-2</v>
      </c>
      <c r="Y27">
        <f t="shared" si="17"/>
        <v>2.1601982603711E-3</v>
      </c>
      <c r="Z27">
        <f t="shared" si="18"/>
        <v>0.17846453733835327</v>
      </c>
      <c r="AB27">
        <f t="shared" si="19"/>
        <v>-103.68844221560994</v>
      </c>
      <c r="AC27">
        <f t="shared" si="2"/>
        <v>-780.03811422298634</v>
      </c>
      <c r="AE27">
        <f t="shared" si="3"/>
        <v>0</v>
      </c>
      <c r="AF27">
        <f t="shared" si="4"/>
        <v>0</v>
      </c>
      <c r="AG27">
        <f t="shared" si="4"/>
        <v>-8.9232268669176626</v>
      </c>
      <c r="AH27">
        <f t="shared" si="5"/>
        <v>-17697.545219192816</v>
      </c>
      <c r="AI27">
        <f t="shared" si="6"/>
        <v>-17706.468446059735</v>
      </c>
      <c r="AJ27">
        <f t="shared" si="7"/>
        <v>676.3496720073764</v>
      </c>
      <c r="AK27">
        <f t="shared" si="22"/>
        <v>-7.2581909550926964</v>
      </c>
      <c r="AL27">
        <f t="shared" si="8"/>
        <v>-17037.37696500745</v>
      </c>
      <c r="AN27">
        <f t="shared" si="9"/>
        <v>0</v>
      </c>
      <c r="AO27">
        <f t="shared" si="9"/>
        <v>0</v>
      </c>
      <c r="AP27">
        <f t="shared" si="9"/>
        <v>-0.58788095455936407</v>
      </c>
      <c r="AQ27">
        <f t="shared" si="9"/>
        <v>-1165.9515029690642</v>
      </c>
      <c r="AR27">
        <f t="shared" si="9"/>
        <v>-1166.5393839236235</v>
      </c>
      <c r="AS27">
        <f t="shared" si="9"/>
        <v>44.55933898416685</v>
      </c>
      <c r="AT27">
        <f t="shared" si="9"/>
        <v>-0.47818488655415792</v>
      </c>
      <c r="AU27">
        <f t="shared" si="9"/>
        <v>-1122.4582298260109</v>
      </c>
      <c r="AW27">
        <v>24</v>
      </c>
      <c r="AX27">
        <f>IF(Z27&gt;0, (R27*SUMPRODUCT(K27:$K$98, X27:$X$98)-K27*$AZ$3)/Z27, 0)</f>
        <v>-4370.8297786024668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0.185300933</v>
      </c>
      <c r="Q28" s="4">
        <f t="shared" si="21"/>
        <v>50</v>
      </c>
      <c r="R28">
        <f t="shared" si="0"/>
        <v>500000</v>
      </c>
      <c r="S28">
        <f t="shared" si="1"/>
        <v>-9281.7742679903604</v>
      </c>
      <c r="U28">
        <f t="shared" si="13"/>
        <v>0.185300933</v>
      </c>
      <c r="V28">
        <f t="shared" si="14"/>
        <v>0.01</v>
      </c>
      <c r="W28">
        <f t="shared" si="15"/>
        <v>0.17846453733835327</v>
      </c>
      <c r="X28">
        <f t="shared" si="16"/>
        <v>3.3069645276210195E-2</v>
      </c>
      <c r="Y28">
        <f t="shared" si="17"/>
        <v>1.7846453733835327E-3</v>
      </c>
      <c r="Z28">
        <f t="shared" si="18"/>
        <v>0.14361024668875955</v>
      </c>
      <c r="AB28">
        <f t="shared" si="19"/>
        <v>-780.03811422298634</v>
      </c>
      <c r="AC28">
        <f t="shared" si="2"/>
        <v>-1332.9578923354761</v>
      </c>
      <c r="AE28">
        <f t="shared" si="3"/>
        <v>0</v>
      </c>
      <c r="AF28">
        <f t="shared" si="4"/>
        <v>0</v>
      </c>
      <c r="AG28">
        <f t="shared" si="4"/>
        <v>-7.1805123344379771</v>
      </c>
      <c r="AH28">
        <f t="shared" si="5"/>
        <v>-16534.822638105099</v>
      </c>
      <c r="AI28">
        <f t="shared" si="6"/>
        <v>-16542.003150439537</v>
      </c>
      <c r="AJ28">
        <f t="shared" si="7"/>
        <v>552.91977811248978</v>
      </c>
      <c r="AK28">
        <f t="shared" si="22"/>
        <v>-54.602667995609046</v>
      </c>
      <c r="AL28">
        <f t="shared" si="8"/>
        <v>-16043.686040322656</v>
      </c>
      <c r="AN28">
        <f t="shared" si="9"/>
        <v>0</v>
      </c>
      <c r="AO28">
        <f t="shared" si="9"/>
        <v>0</v>
      </c>
      <c r="AP28">
        <f t="shared" si="9"/>
        <v>-0.42238147825088362</v>
      </c>
      <c r="AQ28">
        <f t="shared" si="9"/>
        <v>-972.63294082839968</v>
      </c>
      <c r="AR28">
        <f t="shared" si="9"/>
        <v>-973.05532230665062</v>
      </c>
      <c r="AS28">
        <f t="shared" si="9"/>
        <v>32.524569606715055</v>
      </c>
      <c r="AT28">
        <f t="shared" si="9"/>
        <v>-3.2119094780766404</v>
      </c>
      <c r="AU28">
        <f t="shared" si="9"/>
        <v>-943.74266217801221</v>
      </c>
      <c r="AW28">
        <v>25</v>
      </c>
      <c r="AX28">
        <f>IF(Z28&gt;0, (R28*SUMPRODUCT(K28:$K$98, X28:$X$98)-K28*$AZ$3)/Z28, 0)</f>
        <v>-9281.7742679903604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0.20871278500000001</v>
      </c>
      <c r="Q29" s="4">
        <f t="shared" si="21"/>
        <v>50</v>
      </c>
      <c r="R29">
        <f t="shared" si="0"/>
        <v>500000</v>
      </c>
      <c r="S29">
        <f t="shared" si="1"/>
        <v>-15670.479179326387</v>
      </c>
      <c r="U29">
        <f t="shared" si="13"/>
        <v>0.20871278500000001</v>
      </c>
      <c r="V29">
        <f t="shared" si="14"/>
        <v>0.01</v>
      </c>
      <c r="W29">
        <f t="shared" si="15"/>
        <v>0.14361024668875955</v>
      </c>
      <c r="X29">
        <f t="shared" si="16"/>
        <v>2.9973294540948034E-2</v>
      </c>
      <c r="Y29">
        <f t="shared" si="17"/>
        <v>1.4361024668875955E-3</v>
      </c>
      <c r="Z29">
        <f t="shared" si="18"/>
        <v>0.11220084968092392</v>
      </c>
      <c r="AB29">
        <f t="shared" si="19"/>
        <v>-1332.9578923354761</v>
      </c>
      <c r="AC29">
        <f t="shared" si="2"/>
        <v>-1758.2410788276479</v>
      </c>
      <c r="AE29">
        <f t="shared" si="3"/>
        <v>0</v>
      </c>
      <c r="AF29">
        <f t="shared" si="4"/>
        <v>0</v>
      </c>
      <c r="AG29">
        <f t="shared" si="4"/>
        <v>-5.610042484046196</v>
      </c>
      <c r="AH29">
        <f t="shared" si="5"/>
        <v>-14986.647270474017</v>
      </c>
      <c r="AI29">
        <f t="shared" si="6"/>
        <v>-14992.257312958063</v>
      </c>
      <c r="AJ29">
        <f t="shared" si="7"/>
        <v>425.28318649217181</v>
      </c>
      <c r="AK29">
        <f t="shared" si="22"/>
        <v>-93.30705246348333</v>
      </c>
      <c r="AL29">
        <f t="shared" si="8"/>
        <v>-14660.281178929376</v>
      </c>
      <c r="AN29">
        <f t="shared" si="9"/>
        <v>0</v>
      </c>
      <c r="AO29">
        <f t="shared" si="9"/>
        <v>0</v>
      </c>
      <c r="AP29">
        <f t="shared" si="9"/>
        <v>-0.29464397215197846</v>
      </c>
      <c r="AQ29">
        <f t="shared" si="9"/>
        <v>-787.11084516213259</v>
      </c>
      <c r="AR29">
        <f t="shared" si="9"/>
        <v>-787.40548913428449</v>
      </c>
      <c r="AS29">
        <f t="shared" si="9"/>
        <v>22.336217187989533</v>
      </c>
      <c r="AT29">
        <f t="shared" si="9"/>
        <v>-4.9005619201309765</v>
      </c>
      <c r="AU29">
        <f t="shared" si="9"/>
        <v>-769.96983386642603</v>
      </c>
      <c r="AW29">
        <v>26</v>
      </c>
      <c r="AX29">
        <f>IF(Z29&gt;0, (R29*SUMPRODUCT(K29:$K$98, X29:$X$98)-K29*$AZ$3)/Z29, 0)</f>
        <v>-15670.479179326387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0.23444695300000001</v>
      </c>
      <c r="Q30" s="4">
        <f t="shared" si="21"/>
        <v>50</v>
      </c>
      <c r="R30">
        <f t="shared" si="0"/>
        <v>500000</v>
      </c>
      <c r="S30">
        <f t="shared" si="1"/>
        <v>-24260.436141548231</v>
      </c>
      <c r="U30">
        <f t="shared" si="13"/>
        <v>0.23444695300000001</v>
      </c>
      <c r="V30">
        <f t="shared" si="14"/>
        <v>0.01</v>
      </c>
      <c r="W30">
        <f t="shared" si="15"/>
        <v>0.11220084968092392</v>
      </c>
      <c r="X30">
        <f t="shared" si="16"/>
        <v>2.6305147331703638E-2</v>
      </c>
      <c r="Y30">
        <f t="shared" si="17"/>
        <v>1.1220084968092392E-3</v>
      </c>
      <c r="Z30">
        <f t="shared" si="18"/>
        <v>8.4773693852411042E-2</v>
      </c>
      <c r="AB30">
        <f t="shared" si="19"/>
        <v>-1758.2410788276479</v>
      </c>
      <c r="AC30">
        <f t="shared" si="2"/>
        <v>-2056.6467861895781</v>
      </c>
      <c r="AE30">
        <f t="shared" si="3"/>
        <v>0</v>
      </c>
      <c r="AF30">
        <f t="shared" si="4"/>
        <v>0</v>
      </c>
      <c r="AG30">
        <f t="shared" si="4"/>
        <v>-4.2386846926205521</v>
      </c>
      <c r="AH30">
        <f t="shared" si="5"/>
        <v>-13152.573665851818</v>
      </c>
      <c r="AI30">
        <f t="shared" si="6"/>
        <v>-13156.812350544438</v>
      </c>
      <c r="AJ30">
        <f t="shared" si="7"/>
        <v>298.40570736193013</v>
      </c>
      <c r="AK30">
        <f t="shared" si="22"/>
        <v>-123.07687551793536</v>
      </c>
      <c r="AL30">
        <f t="shared" si="8"/>
        <v>-12981.483518700445</v>
      </c>
      <c r="AN30">
        <f t="shared" si="9"/>
        <v>0</v>
      </c>
      <c r="AO30">
        <f t="shared" si="9"/>
        <v>0</v>
      </c>
      <c r="AP30">
        <f t="shared" si="9"/>
        <v>-0.19876709905322362</v>
      </c>
      <c r="AQ30">
        <f t="shared" si="9"/>
        <v>-616.77126331114471</v>
      </c>
      <c r="AR30">
        <f t="shared" si="9"/>
        <v>-616.97003041019786</v>
      </c>
      <c r="AS30">
        <f t="shared" si="9"/>
        <v>13.993311863116155</v>
      </c>
      <c r="AT30">
        <f t="shared" si="9"/>
        <v>-5.7715152886520027</v>
      </c>
      <c r="AU30">
        <f t="shared" si="9"/>
        <v>-608.7482338357338</v>
      </c>
      <c r="AW30">
        <v>27</v>
      </c>
      <c r="AX30">
        <f>IF(Z30&gt;0, (R30*SUMPRODUCT(K30:$K$98, X30:$X$98)-K30*$AZ$3)/Z30, 0)</f>
        <v>-24260.436141548231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0.26339700100000002</v>
      </c>
      <c r="Q31" s="4">
        <f t="shared" si="21"/>
        <v>50</v>
      </c>
      <c r="R31">
        <f t="shared" si="0"/>
        <v>500000</v>
      </c>
      <c r="S31">
        <f t="shared" si="1"/>
        <v>-36318.013975131595</v>
      </c>
      <c r="U31">
        <f t="shared" si="13"/>
        <v>0.26339700100000002</v>
      </c>
      <c r="V31">
        <f t="shared" si="14"/>
        <v>0.01</v>
      </c>
      <c r="W31">
        <f t="shared" si="15"/>
        <v>8.4773693852411042E-2</v>
      </c>
      <c r="X31">
        <f t="shared" si="16"/>
        <v>2.2329136724417206E-2</v>
      </c>
      <c r="Y31">
        <f t="shared" si="17"/>
        <v>8.477369385241104E-4</v>
      </c>
      <c r="Z31">
        <f t="shared" si="18"/>
        <v>6.1596820189469728E-2</v>
      </c>
      <c r="AB31">
        <f t="shared" si="19"/>
        <v>-2056.6467861895781</v>
      </c>
      <c r="AC31">
        <f t="shared" si="2"/>
        <v>-2237.0741764648296</v>
      </c>
      <c r="AE31">
        <f t="shared" si="3"/>
        <v>0</v>
      </c>
      <c r="AF31">
        <f t="shared" si="4"/>
        <v>0</v>
      </c>
      <c r="AG31">
        <f t="shared" si="4"/>
        <v>-3.0798410094734865</v>
      </c>
      <c r="AH31">
        <f t="shared" si="5"/>
        <v>-11164.568362208604</v>
      </c>
      <c r="AI31">
        <f t="shared" si="6"/>
        <v>-11167.648203218077</v>
      </c>
      <c r="AJ31">
        <f t="shared" si="7"/>
        <v>180.42739027525158</v>
      </c>
      <c r="AK31">
        <f t="shared" si="22"/>
        <v>-143.96527503327047</v>
      </c>
      <c r="AL31">
        <f t="shared" si="8"/>
        <v>-11131.186087976095</v>
      </c>
      <c r="AN31">
        <f t="shared" si="9"/>
        <v>0</v>
      </c>
      <c r="AO31">
        <f t="shared" si="9"/>
        <v>0</v>
      </c>
      <c r="AP31">
        <f t="shared" si="9"/>
        <v>-0.12895068774518065</v>
      </c>
      <c r="AQ31">
        <f t="shared" si="9"/>
        <v>-467.45230167936643</v>
      </c>
      <c r="AR31">
        <f t="shared" si="9"/>
        <v>-467.58125236711163</v>
      </c>
      <c r="AS31">
        <f t="shared" si="9"/>
        <v>7.5543627065474031</v>
      </c>
      <c r="AT31">
        <f t="shared" si="9"/>
        <v>-6.0277206420269049</v>
      </c>
      <c r="AU31">
        <f t="shared" si="9"/>
        <v>-466.05461030259107</v>
      </c>
      <c r="AW31">
        <v>28</v>
      </c>
      <c r="AX31">
        <f>IF(Z31&gt;0, (R31*SUMPRODUCT(K31:$K$98, X31:$X$98)-K31*$AZ$3)/Z31, 0)</f>
        <v>-36318.013975131595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0.29593128600000002</v>
      </c>
      <c r="Q32" s="4">
        <f t="shared" si="21"/>
        <v>50</v>
      </c>
      <c r="R32">
        <f t="shared" si="0"/>
        <v>500000</v>
      </c>
      <c r="S32">
        <f t="shared" si="1"/>
        <v>-54147.42420755155</v>
      </c>
      <c r="U32">
        <f t="shared" si="13"/>
        <v>0.29593128600000002</v>
      </c>
      <c r="V32">
        <f t="shared" si="14"/>
        <v>0.01</v>
      </c>
      <c r="W32">
        <f t="shared" si="15"/>
        <v>6.1596820189469728E-2</v>
      </c>
      <c r="X32">
        <f t="shared" si="16"/>
        <v>1.8228426212180543E-2</v>
      </c>
      <c r="Y32">
        <f t="shared" si="17"/>
        <v>6.159682018946973E-4</v>
      </c>
      <c r="Z32">
        <f t="shared" si="18"/>
        <v>4.2752425775394488E-2</v>
      </c>
      <c r="AB32">
        <f t="shared" si="19"/>
        <v>-2237.0741764648296</v>
      </c>
      <c r="AC32">
        <f t="shared" si="2"/>
        <v>-2314.9337343621464</v>
      </c>
      <c r="AE32">
        <f t="shared" si="3"/>
        <v>0</v>
      </c>
      <c r="AF32">
        <f t="shared" si="4"/>
        <v>0</v>
      </c>
      <c r="AG32">
        <f t="shared" si="4"/>
        <v>-2.1376212887697243</v>
      </c>
      <c r="AH32">
        <f t="shared" si="5"/>
        <v>-9114.213106090272</v>
      </c>
      <c r="AI32">
        <f t="shared" si="6"/>
        <v>-9116.3507273790419</v>
      </c>
      <c r="AJ32">
        <f t="shared" si="7"/>
        <v>77.85955789731679</v>
      </c>
      <c r="AK32">
        <f t="shared" si="22"/>
        <v>-156.59519235253808</v>
      </c>
      <c r="AL32">
        <f t="shared" si="8"/>
        <v>-9195.0863618342628</v>
      </c>
      <c r="AN32">
        <f t="shared" si="9"/>
        <v>0</v>
      </c>
      <c r="AO32">
        <f t="shared" si="9"/>
        <v>0</v>
      </c>
      <c r="AP32">
        <f t="shared" si="9"/>
        <v>-7.991128393992239E-2</v>
      </c>
      <c r="AQ32">
        <f t="shared" si="9"/>
        <v>-340.71913263406924</v>
      </c>
      <c r="AR32">
        <f t="shared" si="9"/>
        <v>-340.79904391800915</v>
      </c>
      <c r="AS32">
        <f t="shared" si="9"/>
        <v>2.9106452444390674</v>
      </c>
      <c r="AT32">
        <f t="shared" si="9"/>
        <v>-5.8540410995403764</v>
      </c>
      <c r="AU32">
        <f t="shared" si="9"/>
        <v>-343.74243977311045</v>
      </c>
      <c r="AW32">
        <v>29</v>
      </c>
      <c r="AX32">
        <f>IF(Z32&gt;0, (R32*SUMPRODUCT(K32:$K$98, X32:$X$98)-K32*$AZ$3)/Z32, 0)</f>
        <v>-54147.42420755155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0.33262349499999999</v>
      </c>
      <c r="Q33" s="4">
        <f t="shared" si="21"/>
        <v>50</v>
      </c>
      <c r="R33">
        <f t="shared" si="0"/>
        <v>500000</v>
      </c>
      <c r="S33">
        <f t="shared" si="1"/>
        <v>-82115.216794385196</v>
      </c>
      <c r="U33">
        <f t="shared" si="13"/>
        <v>0.33262349499999999</v>
      </c>
      <c r="V33">
        <f t="shared" si="14"/>
        <v>0.01</v>
      </c>
      <c r="W33">
        <f t="shared" si="15"/>
        <v>4.2752425775394488E-2</v>
      </c>
      <c r="X33">
        <f t="shared" si="16"/>
        <v>1.4220461281139799E-2</v>
      </c>
      <c r="Y33">
        <f t="shared" si="17"/>
        <v>4.2752425775394491E-4</v>
      </c>
      <c r="Z33">
        <f t="shared" si="18"/>
        <v>2.8104440236500744E-2</v>
      </c>
      <c r="AB33">
        <f t="shared" si="19"/>
        <v>-2314.9337343621464</v>
      </c>
      <c r="AC33">
        <f t="shared" si="2"/>
        <v>-2307.8022029051008</v>
      </c>
      <c r="AE33">
        <f t="shared" si="3"/>
        <v>0</v>
      </c>
      <c r="AF33">
        <f t="shared" si="4"/>
        <v>0</v>
      </c>
      <c r="AG33">
        <f t="shared" si="4"/>
        <v>-1.4052220118250371</v>
      </c>
      <c r="AH33">
        <f t="shared" si="5"/>
        <v>-7110.2306405698992</v>
      </c>
      <c r="AI33">
        <f t="shared" si="6"/>
        <v>-7111.6358625817238</v>
      </c>
      <c r="AJ33">
        <f t="shared" si="7"/>
        <v>-7.1315314570456394</v>
      </c>
      <c r="AK33">
        <f t="shared" si="22"/>
        <v>-162.04536140535026</v>
      </c>
      <c r="AL33">
        <f t="shared" si="8"/>
        <v>-7280.8127554441198</v>
      </c>
      <c r="AN33">
        <f t="shared" si="9"/>
        <v>0</v>
      </c>
      <c r="AO33">
        <f t="shared" si="9"/>
        <v>0</v>
      </c>
      <c r="AP33">
        <f t="shared" si="9"/>
        <v>-4.69033933450793E-2</v>
      </c>
      <c r="AQ33">
        <f t="shared" si="9"/>
        <v>-237.32473708959245</v>
      </c>
      <c r="AR33">
        <f t="shared" si="9"/>
        <v>-237.37164048293752</v>
      </c>
      <c r="AS33">
        <f t="shared" si="9"/>
        <v>-0.23803571412049979</v>
      </c>
      <c r="AT33">
        <f t="shared" si="9"/>
        <v>-5.4087377380813502</v>
      </c>
      <c r="AU33">
        <f t="shared" si="9"/>
        <v>-243.01841393513936</v>
      </c>
      <c r="AW33">
        <v>30</v>
      </c>
      <c r="AX33">
        <f>IF(Z33&gt;0, (R33*SUMPRODUCT(K33:$K$98, X33:$X$98)-K33*$AZ$3)/Z33, 0)</f>
        <v>-82115.216794385196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0.37225971299999999</v>
      </c>
      <c r="Q34" s="4">
        <f t="shared" si="21"/>
        <v>50</v>
      </c>
      <c r="R34">
        <f t="shared" si="0"/>
        <v>500000</v>
      </c>
      <c r="S34">
        <f t="shared" si="1"/>
        <v>-128708.85658185044</v>
      </c>
      <c r="U34">
        <f t="shared" si="13"/>
        <v>0.37225971299999999</v>
      </c>
      <c r="V34">
        <f t="shared" si="14"/>
        <v>0.01</v>
      </c>
      <c r="W34">
        <f t="shared" si="15"/>
        <v>2.8104440236500744E-2</v>
      </c>
      <c r="X34">
        <f t="shared" si="16"/>
        <v>1.0462150856465419E-2</v>
      </c>
      <c r="Y34">
        <f t="shared" si="17"/>
        <v>2.8104440236500746E-4</v>
      </c>
      <c r="Z34">
        <f t="shared" si="18"/>
        <v>1.7361244977670318E-2</v>
      </c>
      <c r="AB34">
        <f t="shared" si="19"/>
        <v>-2307.8022029051008</v>
      </c>
      <c r="AC34">
        <f t="shared" si="2"/>
        <v>-2234.5459899133402</v>
      </c>
      <c r="AE34">
        <f t="shared" si="3"/>
        <v>0</v>
      </c>
      <c r="AF34">
        <f t="shared" si="4"/>
        <v>0</v>
      </c>
      <c r="AG34">
        <f t="shared" si="4"/>
        <v>-0.86806224888351591</v>
      </c>
      <c r="AH34">
        <f t="shared" si="5"/>
        <v>-5231.0754282327098</v>
      </c>
      <c r="AI34">
        <f t="shared" si="6"/>
        <v>-5231.9434904815935</v>
      </c>
      <c r="AJ34">
        <f t="shared" si="7"/>
        <v>-73.256212991760549</v>
      </c>
      <c r="AK34">
        <f t="shared" si="22"/>
        <v>-161.54615420335708</v>
      </c>
      <c r="AL34">
        <f t="shared" si="8"/>
        <v>-5466.7458576767112</v>
      </c>
      <c r="AN34">
        <f t="shared" si="9"/>
        <v>0</v>
      </c>
      <c r="AO34">
        <f t="shared" si="9"/>
        <v>0</v>
      </c>
      <c r="AP34">
        <f t="shared" si="9"/>
        <v>-2.5869746130592123E-2</v>
      </c>
      <c r="AQ34">
        <f t="shared" si="9"/>
        <v>-155.89503344076186</v>
      </c>
      <c r="AR34">
        <f t="shared" si="9"/>
        <v>-155.92090318689247</v>
      </c>
      <c r="AS34">
        <f t="shared" si="9"/>
        <v>-2.1831609830088734</v>
      </c>
      <c r="AT34">
        <f t="shared" si="9"/>
        <v>-4.814352891154388</v>
      </c>
      <c r="AU34">
        <f t="shared" ref="AU34:AU69" si="23">AL34*$K34</f>
        <v>-162.91841706105575</v>
      </c>
      <c r="AW34">
        <v>31</v>
      </c>
      <c r="AX34">
        <f>IF(Z34&gt;0, (R34*SUMPRODUCT(K34:$K$98, X34:$X$98)-K34*$AZ$3)/Z34, 0)</f>
        <v>-128708.85658185044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0.41367450300000003</v>
      </c>
      <c r="Q35" s="4">
        <f t="shared" si="21"/>
        <v>50</v>
      </c>
      <c r="R35">
        <f t="shared" si="0"/>
        <v>500000</v>
      </c>
      <c r="S35">
        <f t="shared" si="1"/>
        <v>-211192.68623026882</v>
      </c>
      <c r="U35">
        <f t="shared" si="13"/>
        <v>0.41367450300000003</v>
      </c>
      <c r="V35">
        <f t="shared" si="14"/>
        <v>0.01</v>
      </c>
      <c r="W35">
        <f t="shared" si="15"/>
        <v>1.7361244977670318E-2</v>
      </c>
      <c r="X35">
        <f t="shared" si="16"/>
        <v>7.1819043875990156E-3</v>
      </c>
      <c r="Y35">
        <f t="shared" si="17"/>
        <v>1.7361244977670318E-4</v>
      </c>
      <c r="Z35">
        <f t="shared" si="18"/>
        <v>1.0005728140294599E-2</v>
      </c>
      <c r="AB35">
        <f t="shared" si="19"/>
        <v>-2234.5459899133402</v>
      </c>
      <c r="AC35">
        <f t="shared" si="2"/>
        <v>-2113.1366036386084</v>
      </c>
      <c r="AE35">
        <f t="shared" si="3"/>
        <v>0</v>
      </c>
      <c r="AF35">
        <f t="shared" ref="AF35:AG69" si="24">-$Z35*P35</f>
        <v>0</v>
      </c>
      <c r="AG35">
        <f t="shared" si="24"/>
        <v>-0.50028640701472993</v>
      </c>
      <c r="AH35">
        <f t="shared" si="5"/>
        <v>-3590.9521937995078</v>
      </c>
      <c r="AI35">
        <f t="shared" ref="AI35:AI66" si="25">SUM(AE35:AH35)</f>
        <v>-3591.4524802065225</v>
      </c>
      <c r="AJ35">
        <f t="shared" si="7"/>
        <v>-121.40938627473179</v>
      </c>
      <c r="AK35">
        <f t="shared" si="22"/>
        <v>-156.41821929393384</v>
      </c>
      <c r="AL35">
        <f t="shared" ref="AL35:AL69" si="26">SUM(AI35:AK35)</f>
        <v>-3869.2800857751881</v>
      </c>
      <c r="AN35">
        <f t="shared" ref="AN35:AT69" si="27">AE35*$K35</f>
        <v>0</v>
      </c>
      <c r="AO35">
        <f t="shared" si="27"/>
        <v>0</v>
      </c>
      <c r="AP35">
        <f t="shared" si="27"/>
        <v>-1.3311959192836901E-2</v>
      </c>
      <c r="AQ35">
        <f t="shared" si="27"/>
        <v>-95.550485475972053</v>
      </c>
      <c r="AR35">
        <f t="shared" si="27"/>
        <v>-95.563797435164886</v>
      </c>
      <c r="AS35">
        <f t="shared" si="27"/>
        <v>-3.2305430910278887</v>
      </c>
      <c r="AT35">
        <f t="shared" si="27"/>
        <v>-4.1620818056640774</v>
      </c>
      <c r="AU35">
        <f t="shared" si="23"/>
        <v>-102.95642233185686</v>
      </c>
      <c r="AW35">
        <v>32</v>
      </c>
      <c r="AX35">
        <f>IF(Z35&gt;0, (R35*SUMPRODUCT(K35:$K$98, X35:$X$98)-K35*$AZ$3)/Z35, 0)</f>
        <v>-211192.68623026882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0.42102545200000002</v>
      </c>
      <c r="Q36" s="4">
        <f t="shared" si="21"/>
        <v>50</v>
      </c>
      <c r="R36">
        <f t="shared" si="0"/>
        <v>500000</v>
      </c>
      <c r="S36">
        <f t="shared" si="1"/>
        <v>-344474.311748821</v>
      </c>
      <c r="U36">
        <f t="shared" si="13"/>
        <v>0.42102545200000002</v>
      </c>
      <c r="V36">
        <f t="shared" si="14"/>
        <v>0.01</v>
      </c>
      <c r="W36">
        <f t="shared" si="15"/>
        <v>1.0005728140294599E-2</v>
      </c>
      <c r="X36">
        <f t="shared" si="16"/>
        <v>4.2126662128566528E-3</v>
      </c>
      <c r="Y36">
        <f t="shared" si="17"/>
        <v>1.00057281402946E-4</v>
      </c>
      <c r="Z36">
        <f t="shared" si="18"/>
        <v>5.6930046460350004E-3</v>
      </c>
      <c r="AB36">
        <f t="shared" si="19"/>
        <v>-2113.1366036386084</v>
      </c>
      <c r="AC36">
        <f t="shared" si="2"/>
        <v>-1961.0938572257471</v>
      </c>
      <c r="AE36">
        <f t="shared" si="3"/>
        <v>0</v>
      </c>
      <c r="AF36">
        <f t="shared" si="24"/>
        <v>0</v>
      </c>
      <c r="AG36">
        <f t="shared" si="24"/>
        <v>-0.28465023230175002</v>
      </c>
      <c r="AH36">
        <f t="shared" si="5"/>
        <v>-2106.3331064283266</v>
      </c>
      <c r="AI36">
        <f t="shared" si="25"/>
        <v>-2106.6177566606284</v>
      </c>
      <c r="AJ36">
        <f t="shared" si="7"/>
        <v>-152.04274641286133</v>
      </c>
      <c r="AK36">
        <f t="shared" si="22"/>
        <v>-147.91956225470261</v>
      </c>
      <c r="AL36">
        <f t="shared" si="26"/>
        <v>-2406.5800653281926</v>
      </c>
      <c r="AN36">
        <f t="shared" si="27"/>
        <v>0</v>
      </c>
      <c r="AO36">
        <f t="shared" si="27"/>
        <v>0</v>
      </c>
      <c r="AP36">
        <f t="shared" si="27"/>
        <v>-6.7626481828025184E-3</v>
      </c>
      <c r="AQ36">
        <f t="shared" si="27"/>
        <v>-50.041728894372419</v>
      </c>
      <c r="AR36">
        <f t="shared" si="27"/>
        <v>-50.048491542555226</v>
      </c>
      <c r="AS36">
        <f t="shared" si="27"/>
        <v>-3.6121930919320713</v>
      </c>
      <c r="AT36">
        <f t="shared" si="27"/>
        <v>-3.5142355261536831</v>
      </c>
      <c r="AU36">
        <f t="shared" si="23"/>
        <v>-57.174920160640987</v>
      </c>
      <c r="AW36">
        <v>33</v>
      </c>
      <c r="AX36">
        <f>IF(Z36&gt;0, (R36*SUMPRODUCT(K36:$K$98, X36:$X$98)-K36*$AZ$3)/Z36, 0)</f>
        <v>-344474.311748821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0.42896583300000002</v>
      </c>
      <c r="Q37" s="4">
        <f t="shared" si="21"/>
        <v>50</v>
      </c>
      <c r="R37">
        <f t="shared" si="0"/>
        <v>500000</v>
      </c>
      <c r="S37">
        <f t="shared" si="1"/>
        <v>-560453.02042111428</v>
      </c>
      <c r="U37">
        <f t="shared" si="13"/>
        <v>0.42896583300000002</v>
      </c>
      <c r="V37">
        <f t="shared" si="14"/>
        <v>0.01</v>
      </c>
      <c r="W37">
        <f t="shared" si="15"/>
        <v>5.6930046460350004E-3</v>
      </c>
      <c r="X37">
        <f t="shared" si="16"/>
        <v>2.4421044802592743E-3</v>
      </c>
      <c r="Y37">
        <f t="shared" si="17"/>
        <v>5.6930046460350004E-5</v>
      </c>
      <c r="Z37">
        <f t="shared" si="18"/>
        <v>3.1939701193153761E-3</v>
      </c>
      <c r="AB37">
        <f t="shared" si="19"/>
        <v>-1961.0938572257471</v>
      </c>
      <c r="AC37">
        <f t="shared" si="2"/>
        <v>-1790.0702005050894</v>
      </c>
      <c r="AE37">
        <f t="shared" si="3"/>
        <v>0</v>
      </c>
      <c r="AF37">
        <f t="shared" si="24"/>
        <v>0</v>
      </c>
      <c r="AG37">
        <f t="shared" si="24"/>
        <v>-0.15969850596576882</v>
      </c>
      <c r="AH37">
        <f t="shared" si="5"/>
        <v>-1221.0522401296371</v>
      </c>
      <c r="AI37">
        <f t="shared" si="25"/>
        <v>-1221.2119386356028</v>
      </c>
      <c r="AJ37">
        <f t="shared" si="7"/>
        <v>-171.02365672065775</v>
      </c>
      <c r="AK37">
        <f t="shared" si="22"/>
        <v>-137.27657000580231</v>
      </c>
      <c r="AL37">
        <f t="shared" si="26"/>
        <v>-1529.5121653620629</v>
      </c>
      <c r="AN37">
        <f t="shared" si="27"/>
        <v>0</v>
      </c>
      <c r="AO37">
        <f t="shared" si="27"/>
        <v>0</v>
      </c>
      <c r="AP37">
        <f t="shared" si="27"/>
        <v>-3.3875684731720307E-3</v>
      </c>
      <c r="AQ37">
        <f t="shared" si="27"/>
        <v>-25.901294741266238</v>
      </c>
      <c r="AR37">
        <f t="shared" si="27"/>
        <v>-25.904682309739407</v>
      </c>
      <c r="AS37">
        <f t="shared" si="27"/>
        <v>-3.6278006745891536</v>
      </c>
      <c r="AT37">
        <f t="shared" si="27"/>
        <v>-2.911948222962891</v>
      </c>
      <c r="AU37">
        <f t="shared" si="23"/>
        <v>-32.444431207291451</v>
      </c>
      <c r="AW37">
        <v>34</v>
      </c>
      <c r="AX37">
        <f>IF(Z37&gt;0, (R37*SUMPRODUCT(K37:$K$98, X37:$X$98)-K37*$AZ$3)/Z37, 0)</f>
        <v>-560453.02042111428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0.43771532000000002</v>
      </c>
      <c r="Q38" s="4">
        <f t="shared" si="21"/>
        <v>50</v>
      </c>
      <c r="R38">
        <f t="shared" si="0"/>
        <v>500000</v>
      </c>
      <c r="S38">
        <f t="shared" si="1"/>
        <v>-917578.98868504562</v>
      </c>
      <c r="U38">
        <f t="shared" si="13"/>
        <v>0.43771532000000002</v>
      </c>
      <c r="V38">
        <f t="shared" si="14"/>
        <v>0.01</v>
      </c>
      <c r="W38">
        <f t="shared" si="15"/>
        <v>3.1939701193153761E-3</v>
      </c>
      <c r="X38">
        <f t="shared" si="16"/>
        <v>1.3980496528465682E-3</v>
      </c>
      <c r="Y38">
        <f t="shared" si="17"/>
        <v>3.1939701193153759E-5</v>
      </c>
      <c r="Z38">
        <f t="shared" si="18"/>
        <v>1.7639807652756541E-3</v>
      </c>
      <c r="AB38">
        <f t="shared" si="19"/>
        <v>-1790.0702005050894</v>
      </c>
      <c r="AC38">
        <f t="shared" si="2"/>
        <v>-1618.5916866615075</v>
      </c>
      <c r="AE38">
        <f t="shared" si="3"/>
        <v>0</v>
      </c>
      <c r="AF38">
        <f t="shared" si="24"/>
        <v>0</v>
      </c>
      <c r="AG38">
        <f t="shared" si="24"/>
        <v>-8.8199038263782711E-2</v>
      </c>
      <c r="AH38">
        <f t="shared" si="5"/>
        <v>-699.02482642328414</v>
      </c>
      <c r="AI38">
        <f t="shared" si="25"/>
        <v>-699.11302546154798</v>
      </c>
      <c r="AJ38">
        <f t="shared" si="7"/>
        <v>-171.47851384358182</v>
      </c>
      <c r="AK38">
        <f t="shared" si="22"/>
        <v>-125.30491403535626</v>
      </c>
      <c r="AL38">
        <f t="shared" si="26"/>
        <v>-995.896453340486</v>
      </c>
      <c r="AN38">
        <f t="shared" si="27"/>
        <v>0</v>
      </c>
      <c r="AO38">
        <f t="shared" si="27"/>
        <v>0</v>
      </c>
      <c r="AP38">
        <f t="shared" si="27"/>
        <v>-1.6704483662356279E-3</v>
      </c>
      <c r="AQ38">
        <f t="shared" si="27"/>
        <v>-13.23920194871792</v>
      </c>
      <c r="AR38">
        <f t="shared" si="27"/>
        <v>-13.240872397084157</v>
      </c>
      <c r="AS38">
        <f t="shared" si="27"/>
        <v>-3.2477225254750706</v>
      </c>
      <c r="AT38">
        <f t="shared" si="27"/>
        <v>-2.373216228340759</v>
      </c>
      <c r="AU38">
        <f t="shared" si="23"/>
        <v>-18.861811150899985</v>
      </c>
      <c r="AW38">
        <v>35</v>
      </c>
      <c r="AX38">
        <f>IF(Z38&gt;0, (R38*SUMPRODUCT(K38:$K$98, X38:$X$98)-K38*$AZ$3)/Z38, 0)</f>
        <v>-917578.98868504562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0.44739131599999998</v>
      </c>
      <c r="Q39" s="4">
        <f t="shared" si="21"/>
        <v>50</v>
      </c>
      <c r="R39">
        <f t="shared" si="0"/>
        <v>500000</v>
      </c>
      <c r="S39">
        <f t="shared" si="1"/>
        <v>-1520761.6022348725</v>
      </c>
      <c r="U39">
        <f t="shared" si="13"/>
        <v>0.44739131599999998</v>
      </c>
      <c r="V39">
        <f t="shared" si="14"/>
        <v>0.01</v>
      </c>
      <c r="W39">
        <f t="shared" si="15"/>
        <v>1.7639807652756541E-3</v>
      </c>
      <c r="X39">
        <f t="shared" si="16"/>
        <v>7.8918967597536198E-4</v>
      </c>
      <c r="Y39">
        <f t="shared" si="17"/>
        <v>1.7639807652756541E-5</v>
      </c>
      <c r="Z39">
        <f t="shared" si="18"/>
        <v>9.5715128164753553E-4</v>
      </c>
      <c r="AB39">
        <f t="shared" si="19"/>
        <v>-1618.5916866615075</v>
      </c>
      <c r="AC39">
        <f t="shared" si="2"/>
        <v>-1455.5989166594679</v>
      </c>
      <c r="AE39">
        <f t="shared" si="3"/>
        <v>0</v>
      </c>
      <c r="AF39">
        <f t="shared" si="24"/>
        <v>0</v>
      </c>
      <c r="AG39">
        <f t="shared" si="24"/>
        <v>-4.7857564082376777E-2</v>
      </c>
      <c r="AH39">
        <f t="shared" si="5"/>
        <v>-394.59483798768099</v>
      </c>
      <c r="AI39">
        <f t="shared" si="25"/>
        <v>-394.64269555176338</v>
      </c>
      <c r="AJ39">
        <f t="shared" si="7"/>
        <v>-162.99277000203961</v>
      </c>
      <c r="AK39">
        <f t="shared" si="22"/>
        <v>-113.30141806630554</v>
      </c>
      <c r="AL39">
        <f t="shared" si="26"/>
        <v>-670.93688362010857</v>
      </c>
      <c r="AN39">
        <f t="shared" si="27"/>
        <v>0</v>
      </c>
      <c r="AO39">
        <f t="shared" si="27"/>
        <v>0</v>
      </c>
      <c r="AP39">
        <f t="shared" si="27"/>
        <v>-8.0928552651166421E-4</v>
      </c>
      <c r="AQ39">
        <f t="shared" si="27"/>
        <v>-6.6727151150018518</v>
      </c>
      <c r="AR39">
        <f t="shared" si="27"/>
        <v>-6.6735244005283638</v>
      </c>
      <c r="AS39">
        <f t="shared" si="27"/>
        <v>-2.7562558232517591</v>
      </c>
      <c r="AT39">
        <f t="shared" si="27"/>
        <v>-1.9159604031763426</v>
      </c>
      <c r="AU39">
        <f t="shared" si="23"/>
        <v>-11.345740626956466</v>
      </c>
      <c r="AW39">
        <v>36</v>
      </c>
      <c r="AX39">
        <f>IF(Z39&gt;0, (R39*SUMPRODUCT(K39:$K$98, X39:$X$98)-K39*$AZ$3)/Z39, 0)</f>
        <v>-1520761.6022348725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0.457001349</v>
      </c>
      <c r="Q40" s="4">
        <f t="shared" si="21"/>
        <v>50</v>
      </c>
      <c r="R40">
        <f t="shared" si="0"/>
        <v>500000</v>
      </c>
      <c r="S40">
        <f t="shared" si="1"/>
        <v>-2557865.7327706609</v>
      </c>
      <c r="U40">
        <f t="shared" si="13"/>
        <v>0.457001349</v>
      </c>
      <c r="V40">
        <f t="shared" si="14"/>
        <v>0.01</v>
      </c>
      <c r="W40">
        <f t="shared" si="15"/>
        <v>9.5715128164753553E-4</v>
      </c>
      <c r="X40">
        <f t="shared" si="16"/>
        <v>4.3741942691000266E-4</v>
      </c>
      <c r="Y40">
        <f t="shared" si="17"/>
        <v>9.5715128164753554E-6</v>
      </c>
      <c r="Z40">
        <f t="shared" si="18"/>
        <v>5.101603419210575E-4</v>
      </c>
      <c r="AB40">
        <f t="shared" si="19"/>
        <v>-1455.5989166594679</v>
      </c>
      <c r="AC40">
        <f t="shared" si="2"/>
        <v>-1304.9216568184368</v>
      </c>
      <c r="AE40">
        <f t="shared" si="3"/>
        <v>0</v>
      </c>
      <c r="AF40">
        <f t="shared" si="24"/>
        <v>0</v>
      </c>
      <c r="AG40">
        <f t="shared" si="24"/>
        <v>-2.5508017096052875E-2</v>
      </c>
      <c r="AH40">
        <f t="shared" si="5"/>
        <v>-218.70971345500132</v>
      </c>
      <c r="AI40">
        <f t="shared" si="25"/>
        <v>-218.73522147209738</v>
      </c>
      <c r="AJ40">
        <f t="shared" si="7"/>
        <v>-150.67725984103117</v>
      </c>
      <c r="AK40">
        <f t="shared" si="22"/>
        <v>-101.89192416616277</v>
      </c>
      <c r="AL40">
        <f t="shared" si="26"/>
        <v>-471.30440547929129</v>
      </c>
      <c r="AN40">
        <f t="shared" si="27"/>
        <v>0</v>
      </c>
      <c r="AO40">
        <f t="shared" si="27"/>
        <v>0</v>
      </c>
      <c r="AP40">
        <f t="shared" si="27"/>
        <v>-3.8513222670048369E-4</v>
      </c>
      <c r="AQ40">
        <f t="shared" si="27"/>
        <v>-3.3021837262679088</v>
      </c>
      <c r="AR40">
        <f t="shared" si="27"/>
        <v>-3.3025688584946091</v>
      </c>
      <c r="AS40">
        <f t="shared" si="27"/>
        <v>-2.274997244089326</v>
      </c>
      <c r="AT40">
        <f t="shared" si="27"/>
        <v>-1.5384129424542137</v>
      </c>
      <c r="AU40">
        <f t="shared" si="23"/>
        <v>-7.1159790450381486</v>
      </c>
      <c r="AW40">
        <v>37</v>
      </c>
      <c r="AX40">
        <f>IF(Z40&gt;0, (R40*SUMPRODUCT(K40:$K$98, X40:$X$98)-K40*$AZ$3)/Z40, 0)</f>
        <v>-2557865.7327706609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0.46737994300000002</v>
      </c>
      <c r="Q41" s="4">
        <f t="shared" si="21"/>
        <v>50</v>
      </c>
      <c r="R41">
        <f t="shared" si="0"/>
        <v>500000</v>
      </c>
      <c r="S41">
        <f t="shared" si="1"/>
        <v>-4379763.9837124115</v>
      </c>
      <c r="U41">
        <f t="shared" si="13"/>
        <v>0.46737994300000002</v>
      </c>
      <c r="V41">
        <f t="shared" si="14"/>
        <v>0.01</v>
      </c>
      <c r="W41">
        <f t="shared" si="15"/>
        <v>5.101603419210575E-4</v>
      </c>
      <c r="X41">
        <f t="shared" si="16"/>
        <v>2.3843871152792439E-4</v>
      </c>
      <c r="Y41">
        <f t="shared" si="17"/>
        <v>5.1016034192105752E-6</v>
      </c>
      <c r="Z41">
        <f t="shared" si="18"/>
        <v>2.6662002697392257E-4</v>
      </c>
      <c r="AB41">
        <f t="shared" si="19"/>
        <v>-1304.9216568184368</v>
      </c>
      <c r="AC41">
        <f t="shared" si="2"/>
        <v>-1167.7327914768177</v>
      </c>
      <c r="AE41">
        <f t="shared" si="3"/>
        <v>0</v>
      </c>
      <c r="AF41">
        <f t="shared" si="24"/>
        <v>0</v>
      </c>
      <c r="AG41">
        <f t="shared" si="24"/>
        <v>-1.3331001348696128E-2</v>
      </c>
      <c r="AH41">
        <f t="shared" si="5"/>
        <v>-119.2193557639622</v>
      </c>
      <c r="AI41">
        <f t="shared" si="25"/>
        <v>-119.23268676531089</v>
      </c>
      <c r="AJ41">
        <f t="shared" si="7"/>
        <v>-137.18886534161902</v>
      </c>
      <c r="AK41">
        <f t="shared" si="22"/>
        <v>-91.344515977290584</v>
      </c>
      <c r="AL41">
        <f t="shared" si="26"/>
        <v>-347.76606808422048</v>
      </c>
      <c r="AN41">
        <f t="shared" si="27"/>
        <v>0</v>
      </c>
      <c r="AO41">
        <f t="shared" si="27"/>
        <v>0</v>
      </c>
      <c r="AP41">
        <f t="shared" si="27"/>
        <v>-1.7971234488459259E-4</v>
      </c>
      <c r="AQ41">
        <f t="shared" si="27"/>
        <v>-1.6071703407387068</v>
      </c>
      <c r="AR41">
        <f t="shared" si="27"/>
        <v>-1.6073500530835914</v>
      </c>
      <c r="AS41">
        <f t="shared" si="27"/>
        <v>-1.849413411469677</v>
      </c>
      <c r="AT41">
        <f t="shared" si="27"/>
        <v>-1.2313956565785364</v>
      </c>
      <c r="AU41">
        <f t="shared" si="23"/>
        <v>-4.6881591211318048</v>
      </c>
      <c r="AW41">
        <v>38</v>
      </c>
      <c r="AX41">
        <f>IF(Z41&gt;0, (R41*SUMPRODUCT(K41:$K$98, X41:$X$98)-K41*$AZ$3)/Z41, 0)</f>
        <v>-4379763.9837124115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0.47825477199999999</v>
      </c>
      <c r="Q42" s="4">
        <f t="shared" si="21"/>
        <v>50</v>
      </c>
      <c r="R42">
        <f t="shared" si="0"/>
        <v>500000</v>
      </c>
      <c r="S42">
        <f t="shared" si="1"/>
        <v>-7650907.696362623</v>
      </c>
      <c r="U42">
        <f t="shared" si="13"/>
        <v>0.47825477199999999</v>
      </c>
      <c r="V42">
        <f t="shared" si="14"/>
        <v>0.01</v>
      </c>
      <c r="W42">
        <f t="shared" si="15"/>
        <v>2.6662002697392257E-4</v>
      </c>
      <c r="X42">
        <f t="shared" si="16"/>
        <v>1.2751230021104719E-4</v>
      </c>
      <c r="Y42">
        <f t="shared" si="17"/>
        <v>2.6662002697392256E-6</v>
      </c>
      <c r="Z42">
        <f t="shared" si="18"/>
        <v>1.3644152649313615E-4</v>
      </c>
      <c r="AB42">
        <f t="shared" si="19"/>
        <v>-1167.7327914768177</v>
      </c>
      <c r="AC42">
        <f t="shared" si="2"/>
        <v>-1043.9015251498001</v>
      </c>
      <c r="AE42">
        <f t="shared" si="3"/>
        <v>0</v>
      </c>
      <c r="AF42">
        <f t="shared" si="24"/>
        <v>0</v>
      </c>
      <c r="AG42">
        <f t="shared" si="24"/>
        <v>-6.8220763246568073E-3</v>
      </c>
      <c r="AH42">
        <f t="shared" si="5"/>
        <v>-63.756150105523595</v>
      </c>
      <c r="AI42">
        <f t="shared" si="25"/>
        <v>-63.762972181848255</v>
      </c>
      <c r="AJ42">
        <f t="shared" si="7"/>
        <v>-123.8312663270176</v>
      </c>
      <c r="AK42">
        <f t="shared" si="22"/>
        <v>-81.741295403377251</v>
      </c>
      <c r="AL42">
        <f t="shared" si="26"/>
        <v>-269.33553391224314</v>
      </c>
      <c r="AN42">
        <f t="shared" si="27"/>
        <v>0</v>
      </c>
      <c r="AO42">
        <f t="shared" si="27"/>
        <v>0</v>
      </c>
      <c r="AP42">
        <f t="shared" si="27"/>
        <v>-8.211333473873256E-5</v>
      </c>
      <c r="AQ42">
        <f t="shared" si="27"/>
        <v>-0.76739541543184109</v>
      </c>
      <c r="AR42">
        <f t="shared" si="27"/>
        <v>-0.76747752876657982</v>
      </c>
      <c r="AS42">
        <f t="shared" si="27"/>
        <v>-1.4904843832193655</v>
      </c>
      <c r="AT42">
        <f t="shared" si="27"/>
        <v>-0.98387206944255268</v>
      </c>
      <c r="AU42">
        <f t="shared" si="23"/>
        <v>-3.2418339814284982</v>
      </c>
      <c r="AW42">
        <v>39</v>
      </c>
      <c r="AX42">
        <f>IF(Z42&gt;0, (R42*SUMPRODUCT(K42:$K$98, X42:$X$98)-K42*$AZ$3)/Z42, 0)</f>
        <v>-7650907.696362623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0.48949088600000001</v>
      </c>
      <c r="Q43" s="4">
        <f t="shared" si="21"/>
        <v>50</v>
      </c>
      <c r="R43">
        <f t="shared" si="0"/>
        <v>500000</v>
      </c>
      <c r="S43">
        <f t="shared" si="1"/>
        <v>-13657449.243087552</v>
      </c>
      <c r="U43">
        <f t="shared" si="13"/>
        <v>0.48949088600000001</v>
      </c>
      <c r="V43">
        <f t="shared" si="14"/>
        <v>0.01</v>
      </c>
      <c r="W43">
        <f t="shared" si="15"/>
        <v>1.3644152649313615E-4</v>
      </c>
      <c r="X43">
        <f t="shared" si="16"/>
        <v>6.6786883690317692E-5</v>
      </c>
      <c r="Y43">
        <f t="shared" si="17"/>
        <v>1.3644152649313615E-6</v>
      </c>
      <c r="Z43">
        <f t="shared" si="18"/>
        <v>6.829022753788709E-5</v>
      </c>
      <c r="AB43">
        <f t="shared" si="19"/>
        <v>-1043.9015251498001</v>
      </c>
      <c r="AC43">
        <f t="shared" si="2"/>
        <v>-932.67031639759273</v>
      </c>
      <c r="AE43">
        <f t="shared" si="3"/>
        <v>0</v>
      </c>
      <c r="AF43">
        <f t="shared" si="24"/>
        <v>0</v>
      </c>
      <c r="AG43">
        <f t="shared" si="24"/>
        <v>-3.4145113768943545E-3</v>
      </c>
      <c r="AH43">
        <f t="shared" si="5"/>
        <v>-33.393441845158847</v>
      </c>
      <c r="AI43">
        <f t="shared" si="25"/>
        <v>-33.396856356535743</v>
      </c>
      <c r="AJ43">
        <f t="shared" si="7"/>
        <v>-111.23120875220741</v>
      </c>
      <c r="AK43">
        <f t="shared" si="22"/>
        <v>-73.073106760486013</v>
      </c>
      <c r="AL43">
        <f t="shared" si="26"/>
        <v>-217.70117186922917</v>
      </c>
      <c r="AN43">
        <f t="shared" si="27"/>
        <v>0</v>
      </c>
      <c r="AO43">
        <f t="shared" si="27"/>
        <v>0</v>
      </c>
      <c r="AP43">
        <f t="shared" si="27"/>
        <v>-3.669506465863254E-5</v>
      </c>
      <c r="AQ43">
        <f t="shared" si="27"/>
        <v>-0.35887258012211409</v>
      </c>
      <c r="AR43">
        <f t="shared" si="27"/>
        <v>-0.35890927518677274</v>
      </c>
      <c r="AS43">
        <f t="shared" si="27"/>
        <v>-1.1953793520326557</v>
      </c>
      <c r="AT43">
        <f t="shared" si="27"/>
        <v>-0.78530193090821154</v>
      </c>
      <c r="AU43">
        <f t="shared" si="23"/>
        <v>-2.3395905581276399</v>
      </c>
      <c r="AW43">
        <v>40</v>
      </c>
      <c r="AX43">
        <f>IF(Z43&gt;0, (R43*SUMPRODUCT(K43:$K$98, X43:$X$98)-K43*$AZ$3)/Z43, 0)</f>
        <v>-13657449.243087552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0.50154699899999999</v>
      </c>
      <c r="Q44" s="4">
        <f t="shared" si="21"/>
        <v>50</v>
      </c>
      <c r="R44">
        <f t="shared" si="0"/>
        <v>500000</v>
      </c>
      <c r="S44">
        <f t="shared" si="1"/>
        <v>-24973506.588646621</v>
      </c>
      <c r="U44">
        <f t="shared" si="13"/>
        <v>0.50154699899999999</v>
      </c>
      <c r="V44">
        <f t="shared" si="14"/>
        <v>0.01</v>
      </c>
      <c r="W44">
        <f t="shared" si="15"/>
        <v>6.829022753788709E-5</v>
      </c>
      <c r="X44">
        <f t="shared" si="16"/>
        <v>3.4250758682654426E-5</v>
      </c>
      <c r="Y44">
        <f t="shared" si="17"/>
        <v>6.829022753788709E-7</v>
      </c>
      <c r="Z44">
        <f t="shared" si="18"/>
        <v>3.3356566579853791E-5</v>
      </c>
      <c r="AB44">
        <f t="shared" si="19"/>
        <v>-932.67031639759273</v>
      </c>
      <c r="AC44">
        <f t="shared" si="2"/>
        <v>-833.03043525660826</v>
      </c>
      <c r="AE44">
        <f t="shared" si="3"/>
        <v>0</v>
      </c>
      <c r="AF44">
        <f t="shared" si="24"/>
        <v>0</v>
      </c>
      <c r="AG44">
        <f t="shared" si="24"/>
        <v>-1.6678283289926895E-3</v>
      </c>
      <c r="AH44">
        <f t="shared" si="5"/>
        <v>-17.125379341327214</v>
      </c>
      <c r="AI44">
        <f t="shared" si="25"/>
        <v>-17.127047169656208</v>
      </c>
      <c r="AJ44">
        <f t="shared" si="7"/>
        <v>-99.639881140984471</v>
      </c>
      <c r="AK44">
        <f t="shared" si="22"/>
        <v>-65.286922147831504</v>
      </c>
      <c r="AL44">
        <f t="shared" si="26"/>
        <v>-182.0538504584722</v>
      </c>
      <c r="AN44">
        <f t="shared" si="27"/>
        <v>0</v>
      </c>
      <c r="AO44">
        <f t="shared" si="27"/>
        <v>0</v>
      </c>
      <c r="AP44">
        <f t="shared" si="27"/>
        <v>-1.600340576285545E-5</v>
      </c>
      <c r="AQ44">
        <f t="shared" si="27"/>
        <v>-0.16432410319328669</v>
      </c>
      <c r="AR44">
        <f t="shared" si="27"/>
        <v>-0.16434010659904955</v>
      </c>
      <c r="AS44">
        <f t="shared" si="27"/>
        <v>-0.95608008350891394</v>
      </c>
      <c r="AT44">
        <f t="shared" si="27"/>
        <v>-0.62645122880886228</v>
      </c>
      <c r="AU44">
        <f t="shared" si="23"/>
        <v>-1.746871418916826</v>
      </c>
      <c r="AW44">
        <v>41</v>
      </c>
      <c r="AX44">
        <f>IF(Z44&gt;0, (R44*SUMPRODUCT(K44:$K$98, X44:$X$98)-K44*$AZ$3)/Z44, 0)</f>
        <v>-24973506.588646621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0.51394563599999998</v>
      </c>
      <c r="Q45" s="4">
        <f t="shared" si="21"/>
        <v>50</v>
      </c>
      <c r="R45">
        <f t="shared" si="0"/>
        <v>500000</v>
      </c>
      <c r="S45">
        <f t="shared" si="1"/>
        <v>-46847087.543410823</v>
      </c>
      <c r="U45">
        <f t="shared" si="13"/>
        <v>0.51394563599999998</v>
      </c>
      <c r="V45">
        <f t="shared" si="14"/>
        <v>0.01</v>
      </c>
      <c r="W45">
        <f t="shared" si="15"/>
        <v>3.3356566579853791E-5</v>
      </c>
      <c r="X45">
        <f t="shared" si="16"/>
        <v>1.71434618256593E-5</v>
      </c>
      <c r="Y45">
        <f t="shared" si="17"/>
        <v>3.3356566579853792E-7</v>
      </c>
      <c r="Z45">
        <f t="shared" si="18"/>
        <v>1.5879539088395951E-5</v>
      </c>
      <c r="AB45">
        <f t="shared" si="19"/>
        <v>-833.03043525660826</v>
      </c>
      <c r="AC45">
        <f t="shared" si="2"/>
        <v>-743.91015782309921</v>
      </c>
      <c r="AE45">
        <f t="shared" si="3"/>
        <v>0</v>
      </c>
      <c r="AF45">
        <f t="shared" si="24"/>
        <v>0</v>
      </c>
      <c r="AG45">
        <f t="shared" si="24"/>
        <v>-7.9397695441979759E-4</v>
      </c>
      <c r="AH45">
        <f t="shared" si="5"/>
        <v>-8.5717309128296506</v>
      </c>
      <c r="AI45">
        <f t="shared" si="25"/>
        <v>-8.57252488978407</v>
      </c>
      <c r="AJ45">
        <f t="shared" si="7"/>
        <v>-89.120277433509045</v>
      </c>
      <c r="AK45">
        <f t="shared" si="22"/>
        <v>-58.312130467962582</v>
      </c>
      <c r="AL45">
        <f t="shared" si="26"/>
        <v>-156.0049327912557</v>
      </c>
      <c r="AN45">
        <f t="shared" si="27"/>
        <v>0</v>
      </c>
      <c r="AO45">
        <f t="shared" si="27"/>
        <v>0</v>
      </c>
      <c r="AP45">
        <f t="shared" si="27"/>
        <v>-6.8022242430982904E-6</v>
      </c>
      <c r="AQ45">
        <f t="shared" si="27"/>
        <v>-7.3436433508542939E-2</v>
      </c>
      <c r="AR45">
        <f t="shared" si="27"/>
        <v>-7.3443235732786022E-2</v>
      </c>
      <c r="AS45">
        <f t="shared" si="27"/>
        <v>-0.7635185232206847</v>
      </c>
      <c r="AT45">
        <f t="shared" si="27"/>
        <v>-0.49957644907431981</v>
      </c>
      <c r="AU45">
        <f t="shared" si="23"/>
        <v>-1.3365382080277906</v>
      </c>
      <c r="AW45">
        <v>42</v>
      </c>
      <c r="AX45">
        <f>IF(Z45&gt;0, (R45*SUMPRODUCT(K45:$K$98, X45:$X$98)-K45*$AZ$3)/Z45, 0)</f>
        <v>-46847087.543410823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0.52707773400000002</v>
      </c>
      <c r="Q46" s="4">
        <f t="shared" si="21"/>
        <v>50</v>
      </c>
      <c r="R46">
        <f t="shared" si="0"/>
        <v>500000</v>
      </c>
      <c r="S46">
        <f t="shared" si="1"/>
        <v>-90364018.943686575</v>
      </c>
      <c r="U46">
        <f t="shared" si="13"/>
        <v>0.52707773400000002</v>
      </c>
      <c r="V46">
        <f t="shared" si="14"/>
        <v>0.01</v>
      </c>
      <c r="W46">
        <f t="shared" si="15"/>
        <v>1.5879539088395951E-5</v>
      </c>
      <c r="X46">
        <f t="shared" si="16"/>
        <v>8.3697514796761641E-6</v>
      </c>
      <c r="Y46">
        <f t="shared" si="17"/>
        <v>1.5879539088395951E-7</v>
      </c>
      <c r="Z46">
        <f t="shared" si="18"/>
        <v>7.3509922178358272E-6</v>
      </c>
      <c r="AB46">
        <f t="shared" si="19"/>
        <v>-743.91015782309921</v>
      </c>
      <c r="AC46">
        <f t="shared" si="2"/>
        <v>-664.26520002740926</v>
      </c>
      <c r="AE46">
        <f t="shared" si="3"/>
        <v>0</v>
      </c>
      <c r="AF46">
        <f t="shared" si="24"/>
        <v>0</v>
      </c>
      <c r="AG46">
        <f t="shared" si="24"/>
        <v>-3.6754961089179136E-4</v>
      </c>
      <c r="AH46">
        <f t="shared" si="5"/>
        <v>-4.1848757398380823</v>
      </c>
      <c r="AI46">
        <f t="shared" si="25"/>
        <v>-4.1852432894489739</v>
      </c>
      <c r="AJ46">
        <f t="shared" si="7"/>
        <v>-79.644957795689947</v>
      </c>
      <c r="AK46">
        <f t="shared" si="22"/>
        <v>-52.073711047616946</v>
      </c>
      <c r="AL46">
        <f t="shared" si="26"/>
        <v>-135.90391213275586</v>
      </c>
      <c r="AN46">
        <f t="shared" si="27"/>
        <v>0</v>
      </c>
      <c r="AO46">
        <f t="shared" si="27"/>
        <v>0</v>
      </c>
      <c r="AP46">
        <f t="shared" si="27"/>
        <v>-2.8115188039778528E-6</v>
      </c>
      <c r="AQ46">
        <f t="shared" si="27"/>
        <v>-3.2011615537608146E-2</v>
      </c>
      <c r="AR46">
        <f t="shared" si="27"/>
        <v>-3.2014427056412123E-2</v>
      </c>
      <c r="AS46">
        <f t="shared" si="27"/>
        <v>-0.60923284870659</v>
      </c>
      <c r="AT46">
        <f t="shared" si="27"/>
        <v>-0.39833049325792125</v>
      </c>
      <c r="AU46">
        <f t="shared" si="23"/>
        <v>-1.0395777690209234</v>
      </c>
      <c r="AW46">
        <v>43</v>
      </c>
      <c r="AX46">
        <f>IF(Z46&gt;0, (R46*SUMPRODUCT(K46:$K$98, X46:$X$98)-K46*$AZ$3)/Z46, 0)</f>
        <v>-90364018.943686575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0.54097960300000003</v>
      </c>
      <c r="Q47" s="4">
        <f t="shared" si="21"/>
        <v>50</v>
      </c>
      <c r="R47">
        <f t="shared" si="0"/>
        <v>500000</v>
      </c>
      <c r="S47">
        <f t="shared" si="1"/>
        <v>-179692764.55931532</v>
      </c>
      <c r="U47">
        <f t="shared" si="13"/>
        <v>0.54097960300000003</v>
      </c>
      <c r="V47">
        <f t="shared" si="14"/>
        <v>0.01</v>
      </c>
      <c r="W47">
        <f t="shared" si="15"/>
        <v>7.3509922178358272E-6</v>
      </c>
      <c r="X47">
        <f t="shared" si="16"/>
        <v>3.9767368516609156E-6</v>
      </c>
      <c r="Y47">
        <f t="shared" si="17"/>
        <v>7.3509922178358268E-8</v>
      </c>
      <c r="Z47">
        <f t="shared" si="18"/>
        <v>3.3007454439965531E-6</v>
      </c>
      <c r="AB47">
        <f t="shared" si="19"/>
        <v>-664.26520002740926</v>
      </c>
      <c r="AC47">
        <f t="shared" si="2"/>
        <v>-593.12007393830538</v>
      </c>
      <c r="AE47">
        <f t="shared" si="3"/>
        <v>0</v>
      </c>
      <c r="AF47">
        <f t="shared" si="24"/>
        <v>0</v>
      </c>
      <c r="AG47">
        <f t="shared" si="24"/>
        <v>-1.6503727219982766E-4</v>
      </c>
      <c r="AH47">
        <f t="shared" si="5"/>
        <v>-1.9883684258304577</v>
      </c>
      <c r="AI47">
        <f t="shared" si="25"/>
        <v>-1.9885334631026574</v>
      </c>
      <c r="AJ47">
        <f t="shared" si="7"/>
        <v>-71.145126089103883</v>
      </c>
      <c r="AK47">
        <f t="shared" si="22"/>
        <v>-46.498564001918652</v>
      </c>
      <c r="AL47">
        <f t="shared" si="26"/>
        <v>-119.63222355412519</v>
      </c>
      <c r="AN47">
        <f t="shared" si="27"/>
        <v>0</v>
      </c>
      <c r="AO47">
        <f t="shared" si="27"/>
        <v>0</v>
      </c>
      <c r="AP47">
        <f t="shared" si="27"/>
        <v>-1.1271690085134824E-6</v>
      </c>
      <c r="AQ47">
        <f t="shared" si="27"/>
        <v>-1.3580127914312262E-2</v>
      </c>
      <c r="AR47">
        <f t="shared" si="27"/>
        <v>-1.3581255083320774E-2</v>
      </c>
      <c r="AS47">
        <f t="shared" si="27"/>
        <v>-0.48590588153519937</v>
      </c>
      <c r="AT47">
        <f t="shared" si="27"/>
        <v>-0.31757517307898209</v>
      </c>
      <c r="AU47">
        <f t="shared" si="23"/>
        <v>-0.81706230969750226</v>
      </c>
      <c r="AW47">
        <v>44</v>
      </c>
      <c r="AX47">
        <f>IF(Z47&gt;0, (R47*SUMPRODUCT(K47:$K$98, X47:$X$98)-K47*$AZ$3)/Z47, 0)</f>
        <v>-179692764.55931532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0.55513806300000001</v>
      </c>
      <c r="Q48" s="4">
        <f t="shared" si="21"/>
        <v>50</v>
      </c>
      <c r="R48">
        <f t="shared" si="0"/>
        <v>500000</v>
      </c>
      <c r="S48">
        <f t="shared" si="1"/>
        <v>-368952375.02429217</v>
      </c>
      <c r="U48">
        <f t="shared" si="13"/>
        <v>0.55513806300000001</v>
      </c>
      <c r="V48">
        <f t="shared" si="14"/>
        <v>0.01</v>
      </c>
      <c r="W48">
        <f t="shared" si="15"/>
        <v>3.3007454439965531E-6</v>
      </c>
      <c r="X48">
        <f t="shared" si="16"/>
        <v>1.8323694322363214E-6</v>
      </c>
      <c r="Y48">
        <f t="shared" si="17"/>
        <v>3.3007454439965534E-8</v>
      </c>
      <c r="Z48">
        <f t="shared" si="18"/>
        <v>1.4353685573202661E-6</v>
      </c>
      <c r="AB48">
        <f t="shared" si="19"/>
        <v>-593.12007393830538</v>
      </c>
      <c r="AC48">
        <f t="shared" si="2"/>
        <v>-529.58263825850406</v>
      </c>
      <c r="AE48">
        <f t="shared" si="3"/>
        <v>0</v>
      </c>
      <c r="AF48">
        <f t="shared" si="24"/>
        <v>0</v>
      </c>
      <c r="AG48">
        <f t="shared" si="24"/>
        <v>-7.1768427866013312E-5</v>
      </c>
      <c r="AH48">
        <f t="shared" si="5"/>
        <v>-0.91618471611816077</v>
      </c>
      <c r="AI48">
        <f t="shared" si="25"/>
        <v>-0.91625648454602682</v>
      </c>
      <c r="AJ48">
        <f t="shared" si="7"/>
        <v>-63.53743567980132</v>
      </c>
      <c r="AK48">
        <f t="shared" si="22"/>
        <v>-41.51840517568138</v>
      </c>
      <c r="AL48">
        <f t="shared" si="26"/>
        <v>-105.97209734002872</v>
      </c>
      <c r="AN48">
        <f t="shared" si="27"/>
        <v>0</v>
      </c>
      <c r="AO48">
        <f t="shared" si="27"/>
        <v>0</v>
      </c>
      <c r="AP48">
        <f t="shared" si="27"/>
        <v>-4.3764544497191286E-7</v>
      </c>
      <c r="AQ48">
        <f t="shared" si="27"/>
        <v>-5.5869144648196881E-3</v>
      </c>
      <c r="AR48">
        <f t="shared" si="27"/>
        <v>-5.5873521102646597E-3</v>
      </c>
      <c r="AS48">
        <f t="shared" si="27"/>
        <v>-0.38745267434831432</v>
      </c>
      <c r="AT48">
        <f t="shared" si="27"/>
        <v>-0.25318014408171258</v>
      </c>
      <c r="AU48">
        <f t="shared" si="23"/>
        <v>-0.64622017054029157</v>
      </c>
      <c r="AW48">
        <v>45</v>
      </c>
      <c r="AX48">
        <f>IF(Z48&gt;0, (R48*SUMPRODUCT(K48:$K$98, X48:$X$98)-K48*$AZ$3)/Z48, 0)</f>
        <v>-368952375.02429217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0.569934367</v>
      </c>
      <c r="Q49" s="4">
        <f t="shared" si="21"/>
        <v>50</v>
      </c>
      <c r="R49">
        <f t="shared" si="0"/>
        <v>500000</v>
      </c>
      <c r="S49">
        <f t="shared" si="1"/>
        <v>-784222621.65380394</v>
      </c>
      <c r="U49">
        <f t="shared" si="13"/>
        <v>0.569934367</v>
      </c>
      <c r="V49">
        <f t="shared" si="14"/>
        <v>0.01</v>
      </c>
      <c r="W49">
        <f t="shared" si="15"/>
        <v>1.4353685573202661E-6</v>
      </c>
      <c r="X49">
        <f t="shared" si="16"/>
        <v>8.1806587012802905E-7</v>
      </c>
      <c r="Y49">
        <f t="shared" si="17"/>
        <v>1.4353685573202662E-8</v>
      </c>
      <c r="Z49">
        <f t="shared" si="18"/>
        <v>6.029490016190344E-7</v>
      </c>
      <c r="AB49">
        <f t="shared" si="19"/>
        <v>-529.58263825850406</v>
      </c>
      <c r="AC49">
        <f t="shared" si="2"/>
        <v>-472.84624677322284</v>
      </c>
      <c r="AE49">
        <f t="shared" si="3"/>
        <v>0</v>
      </c>
      <c r="AF49">
        <f t="shared" si="24"/>
        <v>0</v>
      </c>
      <c r="AG49">
        <f t="shared" si="24"/>
        <v>-3.014745008095172E-5</v>
      </c>
      <c r="AH49">
        <f t="shared" si="5"/>
        <v>-0.4090329350640145</v>
      </c>
      <c r="AI49">
        <f t="shared" si="25"/>
        <v>-0.40906308251409546</v>
      </c>
      <c r="AJ49">
        <f t="shared" si="7"/>
        <v>-56.736391485281217</v>
      </c>
      <c r="AK49">
        <f t="shared" si="22"/>
        <v>-37.070784678095286</v>
      </c>
      <c r="AL49">
        <f t="shared" si="26"/>
        <v>-94.216239245890591</v>
      </c>
      <c r="AN49">
        <f t="shared" si="27"/>
        <v>0</v>
      </c>
      <c r="AO49">
        <f t="shared" si="27"/>
        <v>0</v>
      </c>
      <c r="AP49">
        <f t="shared" si="27"/>
        <v>-1.6414268827829751E-7</v>
      </c>
      <c r="AQ49">
        <f t="shared" si="27"/>
        <v>-2.2270462468794681E-3</v>
      </c>
      <c r="AR49">
        <f t="shared" si="27"/>
        <v>-2.2272103895677464E-3</v>
      </c>
      <c r="AS49">
        <f t="shared" si="27"/>
        <v>-0.30891049812163657</v>
      </c>
      <c r="AT49">
        <f t="shared" si="27"/>
        <v>-0.201837907926188</v>
      </c>
      <c r="AU49">
        <f t="shared" si="23"/>
        <v>-0.51297561643739231</v>
      </c>
      <c r="AW49">
        <v>46</v>
      </c>
      <c r="AX49">
        <f>IF(Z49&gt;0, (R49*SUMPRODUCT(K49:$K$98, X49:$X$98)-K49*$AZ$3)/Z49, 0)</f>
        <v>-784222621.65380394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0.58483052300000005</v>
      </c>
      <c r="Q50" s="4">
        <f t="shared" si="21"/>
        <v>50</v>
      </c>
      <c r="R50">
        <f t="shared" si="0"/>
        <v>500000</v>
      </c>
      <c r="S50">
        <f t="shared" si="1"/>
        <v>-1728170229.2901697</v>
      </c>
      <c r="U50">
        <f t="shared" si="13"/>
        <v>0.58483052300000005</v>
      </c>
      <c r="V50">
        <f t="shared" si="14"/>
        <v>0.01</v>
      </c>
      <c r="W50">
        <f t="shared" si="15"/>
        <v>6.029490016190344E-7</v>
      </c>
      <c r="X50">
        <f t="shared" si="16"/>
        <v>3.5262297995918778E-7</v>
      </c>
      <c r="Y50">
        <f t="shared" si="17"/>
        <v>6.0294900161903445E-9</v>
      </c>
      <c r="Z50">
        <f t="shared" si="18"/>
        <v>2.4429653164365626E-7</v>
      </c>
      <c r="AB50">
        <f t="shared" si="19"/>
        <v>-472.84624677322284</v>
      </c>
      <c r="AC50">
        <f t="shared" si="2"/>
        <v>-422.18599310541066</v>
      </c>
      <c r="AE50">
        <f t="shared" si="3"/>
        <v>0</v>
      </c>
      <c r="AF50">
        <f t="shared" si="24"/>
        <v>0</v>
      </c>
      <c r="AG50">
        <f t="shared" si="24"/>
        <v>-1.2214826582182812E-5</v>
      </c>
      <c r="AH50">
        <f t="shared" si="5"/>
        <v>-0.17631148997959389</v>
      </c>
      <c r="AI50">
        <f t="shared" si="25"/>
        <v>-0.17632370480617607</v>
      </c>
      <c r="AJ50">
        <f t="shared" si="7"/>
        <v>-50.660253667812185</v>
      </c>
      <c r="AK50">
        <f t="shared" si="22"/>
        <v>-33.099237274125599</v>
      </c>
      <c r="AL50">
        <f t="shared" si="26"/>
        <v>-83.93581464674395</v>
      </c>
      <c r="AN50">
        <f t="shared" si="27"/>
        <v>0</v>
      </c>
      <c r="AO50">
        <f t="shared" si="27"/>
        <v>0</v>
      </c>
      <c r="AP50">
        <f t="shared" si="27"/>
        <v>-5.9380006395617685E-8</v>
      </c>
      <c r="AQ50">
        <f t="shared" si="27"/>
        <v>-8.5710405564663143E-4</v>
      </c>
      <c r="AR50">
        <f t="shared" si="27"/>
        <v>-8.5716343565302698E-4</v>
      </c>
      <c r="AS50">
        <f t="shared" si="27"/>
        <v>-0.24627498119262942</v>
      </c>
      <c r="AT50">
        <f t="shared" si="27"/>
        <v>-0.16090551165863698</v>
      </c>
      <c r="AU50">
        <f t="shared" si="23"/>
        <v>-0.4080376562869194</v>
      </c>
      <c r="AW50">
        <v>47</v>
      </c>
      <c r="AX50">
        <f>IF(Z50&gt;0, (R50*SUMPRODUCT(K50:$K$98, X50:$X$98)-K50*$AZ$3)/Z50, 0)</f>
        <v>-1728170229.2901697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0.59948279800000004</v>
      </c>
      <c r="Q51" s="4">
        <f t="shared" si="21"/>
        <v>50</v>
      </c>
      <c r="R51">
        <f t="shared" si="0"/>
        <v>500000</v>
      </c>
      <c r="S51">
        <f t="shared" si="1"/>
        <v>-3951201236.327467</v>
      </c>
      <c r="U51">
        <f t="shared" si="13"/>
        <v>0.59948279800000004</v>
      </c>
      <c r="V51">
        <f t="shared" si="14"/>
        <v>0.01</v>
      </c>
      <c r="W51">
        <f t="shared" si="15"/>
        <v>2.4429653164365626E-7</v>
      </c>
      <c r="X51">
        <f t="shared" si="16"/>
        <v>1.4645156833143461E-7</v>
      </c>
      <c r="Y51">
        <f t="shared" si="17"/>
        <v>2.4429653164365627E-9</v>
      </c>
      <c r="Z51">
        <f t="shared" si="18"/>
        <v>9.5401997995785087E-8</v>
      </c>
      <c r="AB51">
        <f t="shared" si="19"/>
        <v>-422.18599310541066</v>
      </c>
      <c r="AC51">
        <f t="shared" si="2"/>
        <v>-376.95249242905658</v>
      </c>
      <c r="AE51">
        <f t="shared" si="3"/>
        <v>0</v>
      </c>
      <c r="AF51">
        <f t="shared" si="24"/>
        <v>0</v>
      </c>
      <c r="AG51">
        <f t="shared" si="24"/>
        <v>-4.7700998997892543E-6</v>
      </c>
      <c r="AH51">
        <f t="shared" si="5"/>
        <v>-7.3225784165717303E-2</v>
      </c>
      <c r="AI51">
        <f t="shared" si="25"/>
        <v>-7.3230554265617087E-2</v>
      </c>
      <c r="AJ51">
        <f t="shared" si="7"/>
        <v>-45.233500676354083</v>
      </c>
      <c r="AK51">
        <f t="shared" si="22"/>
        <v>-29.55301951737875</v>
      </c>
      <c r="AL51">
        <f t="shared" si="26"/>
        <v>-74.859750747998447</v>
      </c>
      <c r="AN51">
        <f t="shared" si="27"/>
        <v>0</v>
      </c>
      <c r="AO51">
        <f t="shared" si="27"/>
        <v>0</v>
      </c>
      <c r="AP51">
        <f t="shared" si="27"/>
        <v>-2.0704387457463144E-8</v>
      </c>
      <c r="AQ51">
        <f t="shared" si="27"/>
        <v>-3.1783296767234638E-4</v>
      </c>
      <c r="AR51">
        <f t="shared" si="27"/>
        <v>-3.178536720598038E-4</v>
      </c>
      <c r="AS51">
        <f t="shared" si="27"/>
        <v>-0.19633381768420252</v>
      </c>
      <c r="AT51">
        <f t="shared" si="27"/>
        <v>-0.128273449084958</v>
      </c>
      <c r="AU51">
        <f t="shared" si="23"/>
        <v>-0.32492512044122029</v>
      </c>
      <c r="AW51">
        <v>48</v>
      </c>
      <c r="AX51">
        <f>IF(Z51&gt;0, (R51*SUMPRODUCT(K51:$K$98, X51:$X$98)-K51*$AZ$3)/Z51, 0)</f>
        <v>-3951201236.327467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0.61448546299999995</v>
      </c>
      <c r="Q52" s="4">
        <f t="shared" si="21"/>
        <v>50</v>
      </c>
      <c r="R52">
        <f t="shared" si="0"/>
        <v>500000</v>
      </c>
      <c r="S52">
        <f t="shared" si="1"/>
        <v>-9394738901.8664474</v>
      </c>
      <c r="U52">
        <f t="shared" si="13"/>
        <v>0.61448546299999995</v>
      </c>
      <c r="V52">
        <f t="shared" si="14"/>
        <v>0.01</v>
      </c>
      <c r="W52">
        <f t="shared" si="15"/>
        <v>9.5401997995785087E-8</v>
      </c>
      <c r="X52">
        <f t="shared" si="16"/>
        <v>5.8623140909565068E-8</v>
      </c>
      <c r="Y52">
        <f t="shared" si="17"/>
        <v>9.540199799578509E-10</v>
      </c>
      <c r="Z52">
        <f t="shared" si="18"/>
        <v>3.5824837106262165E-8</v>
      </c>
      <c r="AB52">
        <f t="shared" si="19"/>
        <v>-376.95249242905658</v>
      </c>
      <c r="AC52">
        <f t="shared" si="2"/>
        <v>-336.56499081522975</v>
      </c>
      <c r="AE52">
        <f t="shared" si="3"/>
        <v>0</v>
      </c>
      <c r="AF52">
        <f t="shared" si="24"/>
        <v>0</v>
      </c>
      <c r="AG52">
        <f t="shared" si="24"/>
        <v>-1.7912418553131083E-6</v>
      </c>
      <c r="AH52">
        <f t="shared" si="5"/>
        <v>-2.9311570454782533E-2</v>
      </c>
      <c r="AI52">
        <f t="shared" si="25"/>
        <v>-2.9313361696637848E-2</v>
      </c>
      <c r="AJ52">
        <f t="shared" si="7"/>
        <v>-40.387501613826828</v>
      </c>
      <c r="AK52">
        <f t="shared" si="22"/>
        <v>-26.386674470033963</v>
      </c>
      <c r="AL52">
        <f t="shared" si="26"/>
        <v>-66.803489445557432</v>
      </c>
      <c r="AN52">
        <f t="shared" si="27"/>
        <v>0</v>
      </c>
      <c r="AO52">
        <f t="shared" si="27"/>
        <v>0</v>
      </c>
      <c r="AP52">
        <f t="shared" si="27"/>
        <v>-6.9417843481766782E-9</v>
      </c>
      <c r="AQ52">
        <f t="shared" si="27"/>
        <v>-1.135941527940235E-4</v>
      </c>
      <c r="AR52">
        <f t="shared" si="27"/>
        <v>-1.1360109457837168E-4</v>
      </c>
      <c r="AS52">
        <f t="shared" si="27"/>
        <v>-0.15651785141868313</v>
      </c>
      <c r="AT52">
        <f t="shared" si="27"/>
        <v>-0.1022590016491641</v>
      </c>
      <c r="AU52">
        <f t="shared" si="23"/>
        <v>-0.25889045416242562</v>
      </c>
      <c r="AW52">
        <v>49</v>
      </c>
      <c r="AX52">
        <f>IF(Z52&gt;0, (R52*SUMPRODUCT(K52:$K$98, X52:$X$98)-K52*$AZ$3)/Z52, 0)</f>
        <v>-9394738901.8664474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0.62975077099999999</v>
      </c>
      <c r="Q53" s="4">
        <f t="shared" si="21"/>
        <v>50</v>
      </c>
      <c r="R53">
        <f t="shared" si="0"/>
        <v>500000</v>
      </c>
      <c r="S53">
        <f t="shared" si="1"/>
        <v>-23284331283.028625</v>
      </c>
      <c r="U53">
        <f t="shared" si="13"/>
        <v>0.62975077099999999</v>
      </c>
      <c r="V53">
        <f t="shared" si="14"/>
        <v>0.01</v>
      </c>
      <c r="W53">
        <f t="shared" si="15"/>
        <v>3.5824837106262165E-8</v>
      </c>
      <c r="X53">
        <f t="shared" si="16"/>
        <v>2.2560718788618007E-8</v>
      </c>
      <c r="Y53">
        <f t="shared" si="17"/>
        <v>3.5824837106262166E-10</v>
      </c>
      <c r="Z53">
        <f t="shared" si="18"/>
        <v>1.2905869946581536E-8</v>
      </c>
      <c r="AB53">
        <f t="shared" si="19"/>
        <v>-336.56499081522975</v>
      </c>
      <c r="AC53">
        <f t="shared" si="2"/>
        <v>-300.50455133188746</v>
      </c>
      <c r="AE53">
        <f t="shared" si="3"/>
        <v>0</v>
      </c>
      <c r="AF53">
        <f t="shared" si="24"/>
        <v>0</v>
      </c>
      <c r="AG53">
        <f t="shared" si="24"/>
        <v>-6.4529349732907676E-7</v>
      </c>
      <c r="AH53">
        <f t="shared" si="5"/>
        <v>-1.1280359394309004E-2</v>
      </c>
      <c r="AI53">
        <f t="shared" si="25"/>
        <v>-1.1281004687806333E-2</v>
      </c>
      <c r="AJ53">
        <f t="shared" si="7"/>
        <v>-36.060439483342293</v>
      </c>
      <c r="AK53">
        <f t="shared" si="22"/>
        <v>-23.559549357066086</v>
      </c>
      <c r="AL53">
        <f t="shared" si="26"/>
        <v>-59.631269845096185</v>
      </c>
      <c r="AN53">
        <f t="shared" si="27"/>
        <v>0</v>
      </c>
      <c r="AO53">
        <f t="shared" si="27"/>
        <v>0</v>
      </c>
      <c r="AP53">
        <f t="shared" si="27"/>
        <v>-2.2328325529597461E-9</v>
      </c>
      <c r="AQ53">
        <f t="shared" si="27"/>
        <v>-3.9032089690892817E-5</v>
      </c>
      <c r="AR53">
        <f t="shared" si="27"/>
        <v>-3.9034322523445775E-5</v>
      </c>
      <c r="AS53">
        <f t="shared" si="27"/>
        <v>-0.12477566175036291</v>
      </c>
      <c r="AT53">
        <f t="shared" si="27"/>
        <v>-8.1520314330228827E-2</v>
      </c>
      <c r="AU53">
        <f t="shared" si="23"/>
        <v>-0.20633501040311517</v>
      </c>
      <c r="AW53">
        <v>50</v>
      </c>
      <c r="AX53">
        <f>IF(Z53&gt;0, (R53*SUMPRODUCT(K53:$K$98, X53:$X$98)-K53*$AZ$3)/Z53, 0)</f>
        <v>-23284331283.028625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0.64518007799999999</v>
      </c>
      <c r="Q54" s="4">
        <f t="shared" si="21"/>
        <v>50</v>
      </c>
      <c r="R54">
        <f t="shared" si="0"/>
        <v>500000</v>
      </c>
      <c r="S54">
        <f t="shared" si="1"/>
        <v>-60291133783.422867</v>
      </c>
      <c r="U54">
        <f t="shared" si="13"/>
        <v>0.64518007799999999</v>
      </c>
      <c r="V54">
        <f t="shared" si="14"/>
        <v>0.01</v>
      </c>
      <c r="W54">
        <f t="shared" si="15"/>
        <v>1.2905869946581536E-8</v>
      </c>
      <c r="X54">
        <f t="shared" si="16"/>
        <v>8.3266101787933313E-9</v>
      </c>
      <c r="Y54">
        <f t="shared" si="17"/>
        <v>1.2905869946581536E-10</v>
      </c>
      <c r="Z54">
        <f t="shared" si="18"/>
        <v>4.4502010683223894E-9</v>
      </c>
      <c r="AB54">
        <f t="shared" si="19"/>
        <v>-300.50455133188746</v>
      </c>
      <c r="AC54">
        <f t="shared" si="2"/>
        <v>-268.30766797335656</v>
      </c>
      <c r="AE54">
        <f t="shared" si="3"/>
        <v>0</v>
      </c>
      <c r="AF54">
        <f t="shared" si="24"/>
        <v>0</v>
      </c>
      <c r="AG54">
        <f t="shared" si="24"/>
        <v>-2.2251005341611947E-7</v>
      </c>
      <c r="AH54">
        <f t="shared" si="5"/>
        <v>-4.1633050893966654E-3</v>
      </c>
      <c r="AI54">
        <f t="shared" si="25"/>
        <v>-4.1635275994500818E-3</v>
      </c>
      <c r="AJ54">
        <f t="shared" si="7"/>
        <v>-32.196883358530897</v>
      </c>
      <c r="AK54">
        <f t="shared" si="22"/>
        <v>-21.035318593232123</v>
      </c>
      <c r="AL54">
        <f t="shared" si="26"/>
        <v>-53.236365479362476</v>
      </c>
      <c r="AN54">
        <f t="shared" si="27"/>
        <v>0</v>
      </c>
      <c r="AO54">
        <f t="shared" si="27"/>
        <v>0</v>
      </c>
      <c r="AP54">
        <f t="shared" si="27"/>
        <v>-6.8743316674164326E-10</v>
      </c>
      <c r="AQ54">
        <f t="shared" si="27"/>
        <v>-1.2862313220352749E-5</v>
      </c>
      <c r="AR54">
        <f t="shared" si="27"/>
        <v>-1.286300065351949E-5</v>
      </c>
      <c r="AS54">
        <f t="shared" si="27"/>
        <v>-9.9470586369302422E-2</v>
      </c>
      <c r="AT54">
        <f t="shared" si="27"/>
        <v>-6.4987516078306606E-2</v>
      </c>
      <c r="AU54">
        <f t="shared" si="23"/>
        <v>-0.16447096544826256</v>
      </c>
      <c r="AW54">
        <v>51</v>
      </c>
      <c r="AX54">
        <f>IF(Z54&gt;0, (R54*SUMPRODUCT(K54:$K$98, X54:$X$98)-K54*$AZ$3)/Z54, 0)</f>
        <v>-60291133783.422867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0.66067595400000001</v>
      </c>
      <c r="Q55" s="4">
        <f t="shared" si="21"/>
        <v>50</v>
      </c>
      <c r="R55">
        <f t="shared" si="0"/>
        <v>500000</v>
      </c>
      <c r="S55">
        <f t="shared" si="1"/>
        <v>-163460192310.35452</v>
      </c>
      <c r="U55">
        <f t="shared" si="13"/>
        <v>0.66067595400000001</v>
      </c>
      <c r="V55">
        <f t="shared" si="14"/>
        <v>0.01</v>
      </c>
      <c r="W55">
        <f t="shared" si="15"/>
        <v>4.4502010683223894E-9</v>
      </c>
      <c r="X55">
        <f t="shared" si="16"/>
        <v>2.9401408363057139E-9</v>
      </c>
      <c r="Y55">
        <f t="shared" si="17"/>
        <v>4.4502010683223894E-11</v>
      </c>
      <c r="Z55">
        <f t="shared" si="18"/>
        <v>1.4655582213334515E-9</v>
      </c>
      <c r="AB55">
        <f t="shared" si="19"/>
        <v>-268.30766797335656</v>
      </c>
      <c r="AC55">
        <f t="shared" si="2"/>
        <v>-239.56042870118711</v>
      </c>
      <c r="AE55">
        <f t="shared" si="3"/>
        <v>0</v>
      </c>
      <c r="AF55">
        <f t="shared" si="24"/>
        <v>0</v>
      </c>
      <c r="AG55">
        <f t="shared" si="24"/>
        <v>-7.3277911066672581E-8</v>
      </c>
      <c r="AH55">
        <f t="shared" si="5"/>
        <v>-1.4700704181528569E-3</v>
      </c>
      <c r="AI55">
        <f t="shared" si="25"/>
        <v>-1.4701436960639237E-3</v>
      </c>
      <c r="AJ55">
        <f t="shared" si="7"/>
        <v>-28.747239272169452</v>
      </c>
      <c r="AK55">
        <f t="shared" si="22"/>
        <v>-18.781536758134962</v>
      </c>
      <c r="AL55">
        <f t="shared" si="26"/>
        <v>-47.530246174000482</v>
      </c>
      <c r="AN55">
        <f t="shared" si="27"/>
        <v>0</v>
      </c>
      <c r="AO55">
        <f t="shared" si="27"/>
        <v>0</v>
      </c>
      <c r="AP55">
        <f t="shared" si="27"/>
        <v>-2.0213238555888443E-10</v>
      </c>
      <c r="AQ55">
        <f t="shared" si="27"/>
        <v>-4.0550943147167515E-6</v>
      </c>
      <c r="AR55">
        <f t="shared" si="27"/>
        <v>-4.0552964471023109E-6</v>
      </c>
      <c r="AS55">
        <f t="shared" si="27"/>
        <v>-7.9297403101852848E-2</v>
      </c>
      <c r="AT55">
        <f t="shared" si="27"/>
        <v>-5.180765627897807E-2</v>
      </c>
      <c r="AU55">
        <f t="shared" si="23"/>
        <v>-0.13110911467727804</v>
      </c>
      <c r="AW55">
        <v>52</v>
      </c>
      <c r="AX55">
        <f>IF(Z55&gt;0, (R55*SUMPRODUCT(K55:$K$98, X55:$X$98)-K55*$AZ$3)/Z55, 0)</f>
        <v>-163460192310.35452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0.67625413199999995</v>
      </c>
      <c r="Q56" s="4">
        <f t="shared" si="21"/>
        <v>50</v>
      </c>
      <c r="R56">
        <f t="shared" si="0"/>
        <v>500000</v>
      </c>
      <c r="S56">
        <f t="shared" si="1"/>
        <v>-465174580796.2536</v>
      </c>
      <c r="U56">
        <f t="shared" si="13"/>
        <v>0.67625413199999995</v>
      </c>
      <c r="V56">
        <f t="shared" si="14"/>
        <v>0.01</v>
      </c>
      <c r="W56">
        <f t="shared" si="15"/>
        <v>1.4655582213334515E-9</v>
      </c>
      <c r="X56">
        <f t="shared" si="16"/>
        <v>9.9108980286331699E-10</v>
      </c>
      <c r="Y56">
        <f t="shared" si="17"/>
        <v>1.4655582213334517E-11</v>
      </c>
      <c r="Z56">
        <f t="shared" si="18"/>
        <v>4.5981283625680003E-10</v>
      </c>
      <c r="AB56">
        <f t="shared" si="19"/>
        <v>-239.56042870118711</v>
      </c>
      <c r="AC56">
        <f t="shared" si="2"/>
        <v>-213.89324335049335</v>
      </c>
      <c r="AE56">
        <f t="shared" si="3"/>
        <v>0</v>
      </c>
      <c r="AF56">
        <f t="shared" si="24"/>
        <v>0</v>
      </c>
      <c r="AG56">
        <f t="shared" si="24"/>
        <v>-2.2990641812840003E-8</v>
      </c>
      <c r="AH56">
        <f t="shared" si="5"/>
        <v>-4.9554490143165848E-4</v>
      </c>
      <c r="AI56">
        <f t="shared" si="25"/>
        <v>-4.9556789207347133E-4</v>
      </c>
      <c r="AJ56">
        <f t="shared" si="7"/>
        <v>-25.667185350693757</v>
      </c>
      <c r="AK56">
        <f t="shared" si="22"/>
        <v>-16.769230009083099</v>
      </c>
      <c r="AL56">
        <f t="shared" si="26"/>
        <v>-42.436910927668933</v>
      </c>
      <c r="AN56">
        <f t="shared" si="27"/>
        <v>0</v>
      </c>
      <c r="AO56">
        <f t="shared" si="27"/>
        <v>0</v>
      </c>
      <c r="AP56">
        <f t="shared" si="27"/>
        <v>-5.6623393534002569E-11</v>
      </c>
      <c r="AQ56">
        <f t="shared" si="27"/>
        <v>-1.2204719727251133E-6</v>
      </c>
      <c r="AR56">
        <f t="shared" si="27"/>
        <v>-1.2205285961186473E-6</v>
      </c>
      <c r="AS56">
        <f t="shared" si="27"/>
        <v>-6.3215422555573553E-2</v>
      </c>
      <c r="AT56">
        <f t="shared" si="27"/>
        <v>-4.130074826950747E-2</v>
      </c>
      <c r="AU56">
        <f t="shared" si="23"/>
        <v>-0.10451739135367716</v>
      </c>
      <c r="AW56">
        <v>53</v>
      </c>
      <c r="AX56">
        <f>IF(Z56&gt;0, (R56*SUMPRODUCT(K56:$K$98, X56:$X$98)-K56*$AZ$3)/Z56, 0)</f>
        <v>-465174580796.2536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0.69194305599999995</v>
      </c>
      <c r="Q57" s="4">
        <f t="shared" si="21"/>
        <v>50</v>
      </c>
      <c r="R57">
        <f t="shared" si="0"/>
        <v>500000</v>
      </c>
      <c r="S57">
        <f t="shared" si="1"/>
        <v>-1393473488066.7449</v>
      </c>
      <c r="U57">
        <f t="shared" si="13"/>
        <v>0.69194305599999995</v>
      </c>
      <c r="V57">
        <f t="shared" si="14"/>
        <v>0.01</v>
      </c>
      <c r="W57">
        <f t="shared" si="15"/>
        <v>4.5981283625680003E-10</v>
      </c>
      <c r="X57">
        <f t="shared" si="16"/>
        <v>3.1816429910755777E-10</v>
      </c>
      <c r="Y57">
        <f t="shared" si="17"/>
        <v>4.5981283625680006E-12</v>
      </c>
      <c r="Z57">
        <f t="shared" si="18"/>
        <v>1.3705040878667426E-10</v>
      </c>
      <c r="AB57">
        <f t="shared" si="19"/>
        <v>-213.89324335049335</v>
      </c>
      <c r="AC57">
        <f t="shared" si="2"/>
        <v>-190.97611117294025</v>
      </c>
      <c r="AE57">
        <f t="shared" si="3"/>
        <v>0</v>
      </c>
      <c r="AF57">
        <f t="shared" si="24"/>
        <v>0</v>
      </c>
      <c r="AG57">
        <f t="shared" si="24"/>
        <v>-6.8525204393337132E-9</v>
      </c>
      <c r="AH57">
        <f t="shared" si="5"/>
        <v>-1.590821495537789E-4</v>
      </c>
      <c r="AI57">
        <f t="shared" si="25"/>
        <v>-1.5908900207421825E-4</v>
      </c>
      <c r="AJ57">
        <f t="shared" si="7"/>
        <v>-22.9171321775531</v>
      </c>
      <c r="AK57">
        <f t="shared" si="22"/>
        <v>-14.972527034534536</v>
      </c>
      <c r="AL57">
        <f t="shared" si="26"/>
        <v>-37.889818301089711</v>
      </c>
      <c r="AN57">
        <f t="shared" si="27"/>
        <v>0</v>
      </c>
      <c r="AO57">
        <f t="shared" si="27"/>
        <v>0</v>
      </c>
      <c r="AP57">
        <f t="shared" si="27"/>
        <v>-1.5068746103262652E-11</v>
      </c>
      <c r="AQ57">
        <f t="shared" si="27"/>
        <v>-3.4982289252686048E-7</v>
      </c>
      <c r="AR57">
        <f t="shared" si="27"/>
        <v>-3.4983796127296376E-7</v>
      </c>
      <c r="AS57">
        <f t="shared" si="27"/>
        <v>-5.0394953106048072E-2</v>
      </c>
      <c r="AT57">
        <f t="shared" si="27"/>
        <v>-3.2924704188051178E-2</v>
      </c>
      <c r="AU57">
        <f t="shared" si="23"/>
        <v>-8.3320007132060531E-2</v>
      </c>
      <c r="AW57">
        <v>54</v>
      </c>
      <c r="AX57">
        <f>IF(Z57&gt;0, (R57*SUMPRODUCT(K57:$K$98, X57:$X$98)-K57*$AZ$3)/Z57, 0)</f>
        <v>-1393473488066.7449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0.70765376499999999</v>
      </c>
      <c r="Q58" s="4">
        <f t="shared" si="21"/>
        <v>50</v>
      </c>
      <c r="R58">
        <f t="shared" si="0"/>
        <v>500000</v>
      </c>
      <c r="S58">
        <f t="shared" si="1"/>
        <v>-4406549849626.4541</v>
      </c>
      <c r="U58">
        <f t="shared" si="13"/>
        <v>0.70765376499999999</v>
      </c>
      <c r="V58">
        <f t="shared" si="14"/>
        <v>0.01</v>
      </c>
      <c r="W58">
        <f t="shared" si="15"/>
        <v>1.3705040878667426E-10</v>
      </c>
      <c r="X58">
        <f t="shared" si="16"/>
        <v>9.6984237772679124E-11</v>
      </c>
      <c r="Y58">
        <f t="shared" si="17"/>
        <v>1.3705040878667427E-12</v>
      </c>
      <c r="Z58">
        <f t="shared" si="18"/>
        <v>3.8695666926128395E-11</v>
      </c>
      <c r="AB58">
        <f t="shared" si="19"/>
        <v>-190.97611117294025</v>
      </c>
      <c r="AC58">
        <f t="shared" si="2"/>
        <v>-170.51438527452643</v>
      </c>
      <c r="AE58">
        <f t="shared" si="3"/>
        <v>0</v>
      </c>
      <c r="AF58">
        <f t="shared" si="24"/>
        <v>0</v>
      </c>
      <c r="AG58">
        <f t="shared" si="24"/>
        <v>-1.9347833463064198E-9</v>
      </c>
      <c r="AH58">
        <f t="shared" si="5"/>
        <v>-4.8492118886339564E-5</v>
      </c>
      <c r="AI58">
        <f t="shared" si="25"/>
        <v>-4.849405366968587E-5</v>
      </c>
      <c r="AJ58">
        <f t="shared" si="7"/>
        <v>-20.461725898413818</v>
      </c>
      <c r="AK58">
        <f t="shared" si="22"/>
        <v>-13.368327782105819</v>
      </c>
      <c r="AL58">
        <f t="shared" si="26"/>
        <v>-33.830102174573305</v>
      </c>
      <c r="AN58">
        <f t="shared" si="27"/>
        <v>0</v>
      </c>
      <c r="AO58">
        <f t="shared" si="27"/>
        <v>0</v>
      </c>
      <c r="AP58">
        <f t="shared" si="27"/>
        <v>-3.7987533289527949E-12</v>
      </c>
      <c r="AQ58">
        <f t="shared" si="27"/>
        <v>-9.5209418873240117E-8</v>
      </c>
      <c r="AR58">
        <f t="shared" si="27"/>
        <v>-9.5213217626569065E-8</v>
      </c>
      <c r="AS58">
        <f t="shared" si="27"/>
        <v>-4.0174549528300948E-2</v>
      </c>
      <c r="AT58">
        <f t="shared" si="27"/>
        <v>-2.6247372741631969E-2</v>
      </c>
      <c r="AU58">
        <f t="shared" si="23"/>
        <v>-6.6422017483150547E-2</v>
      </c>
      <c r="AW58">
        <v>55</v>
      </c>
      <c r="AX58">
        <f>IF(Z58&gt;0, (R58*SUMPRODUCT(K58:$K$98, X58:$X$98)-K58*$AZ$3)/Z58, 0)</f>
        <v>-4406549849626.4541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0.72329488099999995</v>
      </c>
      <c r="Q59" s="4">
        <f t="shared" si="21"/>
        <v>50</v>
      </c>
      <c r="R59">
        <f t="shared" si="0"/>
        <v>500000</v>
      </c>
      <c r="S59">
        <f t="shared" si="1"/>
        <v>-14751945989842.941</v>
      </c>
      <c r="U59">
        <f t="shared" si="13"/>
        <v>0.72329488099999995</v>
      </c>
      <c r="V59">
        <f t="shared" si="14"/>
        <v>0.01</v>
      </c>
      <c r="W59">
        <f t="shared" si="15"/>
        <v>3.8695666926128395E-11</v>
      </c>
      <c r="X59">
        <f t="shared" si="16"/>
        <v>2.798837780454967E-11</v>
      </c>
      <c r="Y59">
        <f t="shared" si="17"/>
        <v>3.8695666926128395E-13</v>
      </c>
      <c r="Z59">
        <f t="shared" si="18"/>
        <v>1.0320332452317441E-11</v>
      </c>
      <c r="AB59">
        <f t="shared" si="19"/>
        <v>-170.51438527452643</v>
      </c>
      <c r="AC59">
        <f t="shared" si="2"/>
        <v>-152.24498693381025</v>
      </c>
      <c r="AE59">
        <f t="shared" si="3"/>
        <v>0</v>
      </c>
      <c r="AF59">
        <f t="shared" si="24"/>
        <v>0</v>
      </c>
      <c r="AG59">
        <f t="shared" si="24"/>
        <v>-5.1601662261587202E-10</v>
      </c>
      <c r="AH59">
        <f t="shared" si="5"/>
        <v>-1.3994188902274835E-5</v>
      </c>
      <c r="AI59">
        <f t="shared" si="25"/>
        <v>-1.3994704918897451E-5</v>
      </c>
      <c r="AJ59">
        <f t="shared" si="7"/>
        <v>-18.26939834071618</v>
      </c>
      <c r="AK59">
        <f t="shared" si="22"/>
        <v>-11.936006969216852</v>
      </c>
      <c r="AL59">
        <f t="shared" si="26"/>
        <v>-30.20541930463795</v>
      </c>
      <c r="AN59">
        <f t="shared" si="27"/>
        <v>0</v>
      </c>
      <c r="AO59">
        <f t="shared" si="27"/>
        <v>0</v>
      </c>
      <c r="AP59">
        <f t="shared" si="27"/>
        <v>-9.045954987946442E-13</v>
      </c>
      <c r="AQ59">
        <f t="shared" si="27"/>
        <v>-2.4532311044761295E-8</v>
      </c>
      <c r="AR59">
        <f t="shared" si="27"/>
        <v>-2.4533215640260089E-8</v>
      </c>
      <c r="AS59">
        <f t="shared" si="27"/>
        <v>-3.2026905297972592E-2</v>
      </c>
      <c r="AT59">
        <f t="shared" si="27"/>
        <v>-2.0924244888081162E-2</v>
      </c>
      <c r="AU59">
        <f t="shared" si="23"/>
        <v>-5.2951174719269398E-2</v>
      </c>
      <c r="AW59">
        <v>56</v>
      </c>
      <c r="AX59">
        <f>IF(Z59&gt;0, (R59*SUMPRODUCT(K59:$K$98, X59:$X$98)-K59*$AZ$3)/Z59, 0)</f>
        <v>-14751945989842.941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0.74145409100000004</v>
      </c>
      <c r="Q60" s="4">
        <f t="shared" si="21"/>
        <v>50</v>
      </c>
      <c r="R60">
        <f t="shared" si="0"/>
        <v>500000</v>
      </c>
      <c r="S60">
        <f t="shared" si="1"/>
        <v>-52993752353881.914</v>
      </c>
      <c r="U60">
        <f t="shared" si="13"/>
        <v>0.74145409100000004</v>
      </c>
      <c r="V60">
        <f t="shared" si="14"/>
        <v>0.01</v>
      </c>
      <c r="W60">
        <f t="shared" si="15"/>
        <v>1.0320332452317441E-11</v>
      </c>
      <c r="X60">
        <f t="shared" si="16"/>
        <v>7.6520527172508289E-12</v>
      </c>
      <c r="Y60">
        <f t="shared" si="17"/>
        <v>1.0320332452317441E-13</v>
      </c>
      <c r="Z60">
        <f t="shared" si="18"/>
        <v>2.5650764105434377E-12</v>
      </c>
      <c r="AB60">
        <f t="shared" si="19"/>
        <v>-152.24498693381025</v>
      </c>
      <c r="AC60">
        <f t="shared" si="2"/>
        <v>-135.93302406912326</v>
      </c>
      <c r="AE60">
        <f t="shared" si="3"/>
        <v>0</v>
      </c>
      <c r="AF60">
        <f t="shared" si="24"/>
        <v>0</v>
      </c>
      <c r="AG60">
        <f t="shared" si="24"/>
        <v>-1.2825382052717188E-10</v>
      </c>
      <c r="AH60">
        <f t="shared" si="5"/>
        <v>-3.8260263586254148E-6</v>
      </c>
      <c r="AI60">
        <f t="shared" si="25"/>
        <v>-3.8261546124459417E-6</v>
      </c>
      <c r="AJ60">
        <f t="shared" si="7"/>
        <v>-16.31196286468699</v>
      </c>
      <c r="AK60">
        <f t="shared" si="22"/>
        <v>-10.657149085366719</v>
      </c>
      <c r="AL60">
        <f t="shared" si="26"/>
        <v>-26.969115776208319</v>
      </c>
      <c r="AN60">
        <f t="shared" si="27"/>
        <v>0</v>
      </c>
      <c r="AO60">
        <f t="shared" si="27"/>
        <v>0</v>
      </c>
      <c r="AP60">
        <f t="shared" si="27"/>
        <v>-2.0074420582609217E-13</v>
      </c>
      <c r="AQ60">
        <f t="shared" si="27"/>
        <v>-5.9885360114417368E-9</v>
      </c>
      <c r="AR60">
        <f t="shared" si="27"/>
        <v>-5.9887367556475627E-9</v>
      </c>
      <c r="AS60">
        <f t="shared" si="27"/>
        <v>-2.5531652915107932E-2</v>
      </c>
      <c r="AT60">
        <f t="shared" si="27"/>
        <v>-1.6680679926092037E-2</v>
      </c>
      <c r="AU60">
        <f t="shared" si="23"/>
        <v>-4.2212338829936719E-2</v>
      </c>
      <c r="AW60">
        <v>57</v>
      </c>
      <c r="AX60">
        <f>IF(Z60&gt;0, (R60*SUMPRODUCT(K60:$K$98, X60:$X$98)-K60*$AZ$3)/Z60, 0)</f>
        <v>-52993752353881.914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0.75951466000000001</v>
      </c>
      <c r="Q61" s="4">
        <f t="shared" si="21"/>
        <v>50</v>
      </c>
      <c r="R61">
        <f t="shared" si="0"/>
        <v>500000</v>
      </c>
      <c r="S61">
        <f t="shared" si="1"/>
        <v>-205287895177970.22</v>
      </c>
      <c r="U61">
        <f t="shared" si="13"/>
        <v>0.75951466000000001</v>
      </c>
      <c r="V61">
        <f t="shared" si="14"/>
        <v>0.01</v>
      </c>
      <c r="W61">
        <f t="shared" si="15"/>
        <v>2.5650764105434377E-12</v>
      </c>
      <c r="X61">
        <f t="shared" si="16"/>
        <v>1.9482131378279194E-12</v>
      </c>
      <c r="Y61">
        <f t="shared" si="17"/>
        <v>2.5650764105434379E-14</v>
      </c>
      <c r="Z61">
        <f t="shared" si="18"/>
        <v>5.9121250861008391E-13</v>
      </c>
      <c r="AB61">
        <f t="shared" si="19"/>
        <v>-135.93302406912326</v>
      </c>
      <c r="AC61">
        <f t="shared" si="2"/>
        <v>-121.36877149545172</v>
      </c>
      <c r="AE61">
        <f t="shared" si="3"/>
        <v>0</v>
      </c>
      <c r="AF61">
        <f t="shared" si="24"/>
        <v>0</v>
      </c>
      <c r="AG61">
        <f t="shared" si="24"/>
        <v>-2.9560625430504196E-11</v>
      </c>
      <c r="AH61">
        <f t="shared" si="5"/>
        <v>-9.741065689139598E-7</v>
      </c>
      <c r="AI61">
        <f t="shared" si="25"/>
        <v>-9.7413612953939037E-7</v>
      </c>
      <c r="AJ61">
        <f t="shared" si="7"/>
        <v>-14.564252573671538</v>
      </c>
      <c r="AK61">
        <f t="shared" si="22"/>
        <v>-9.515311684838629</v>
      </c>
      <c r="AL61">
        <f t="shared" si="26"/>
        <v>-24.079565232646296</v>
      </c>
      <c r="AN61">
        <f t="shared" si="27"/>
        <v>0</v>
      </c>
      <c r="AO61">
        <f t="shared" si="27"/>
        <v>0</v>
      </c>
      <c r="AP61">
        <f t="shared" si="27"/>
        <v>-4.1311246904336465E-14</v>
      </c>
      <c r="AQ61">
        <f t="shared" si="27"/>
        <v>-1.3613229217408429E-9</v>
      </c>
      <c r="AR61">
        <f t="shared" si="27"/>
        <v>-1.3613642329877474E-9</v>
      </c>
      <c r="AS61">
        <f t="shared" si="27"/>
        <v>-2.0353677409923478E-2</v>
      </c>
      <c r="AT61">
        <f t="shared" si="27"/>
        <v>-1.3297735912530783E-2</v>
      </c>
      <c r="AU61">
        <f t="shared" si="23"/>
        <v>-3.3651414683818492E-2</v>
      </c>
      <c r="AW61">
        <v>58</v>
      </c>
      <c r="AX61">
        <f>IF(Z61&gt;0, (R61*SUMPRODUCT(K61:$K$98, X61:$X$98)-K61*$AZ$3)/Z61, 0)</f>
        <v>-205287895177970.22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0.77745419500000001</v>
      </c>
      <c r="Q62" s="4">
        <f t="shared" si="21"/>
        <v>50</v>
      </c>
      <c r="R62">
        <f t="shared" si="0"/>
        <v>500000</v>
      </c>
      <c r="S62">
        <f t="shared" si="1"/>
        <v>-862368295406963</v>
      </c>
      <c r="U62">
        <f t="shared" si="13"/>
        <v>0.77745419500000001</v>
      </c>
      <c r="V62">
        <f t="shared" si="14"/>
        <v>0.01</v>
      </c>
      <c r="W62">
        <f t="shared" si="15"/>
        <v>5.9121250861008391E-13</v>
      </c>
      <c r="X62">
        <f t="shared" si="16"/>
        <v>4.5964064495538332E-13</v>
      </c>
      <c r="Y62">
        <f t="shared" si="17"/>
        <v>5.912125086100839E-15</v>
      </c>
      <c r="Z62">
        <f t="shared" si="18"/>
        <v>1.2565973856859976E-13</v>
      </c>
      <c r="AB62">
        <f t="shared" si="19"/>
        <v>-121.36877149545172</v>
      </c>
      <c r="AC62">
        <f t="shared" si="2"/>
        <v>-108.36497455068798</v>
      </c>
      <c r="AE62">
        <f t="shared" si="3"/>
        <v>0</v>
      </c>
      <c r="AF62">
        <f t="shared" si="24"/>
        <v>0</v>
      </c>
      <c r="AG62">
        <f t="shared" si="24"/>
        <v>-6.2829869284299879E-12</v>
      </c>
      <c r="AH62">
        <f t="shared" si="5"/>
        <v>-2.2982032247769165E-7</v>
      </c>
      <c r="AI62">
        <f t="shared" si="25"/>
        <v>-2.2982660546462008E-7</v>
      </c>
      <c r="AJ62">
        <f t="shared" si="7"/>
        <v>-13.003796944763749</v>
      </c>
      <c r="AK62">
        <f t="shared" si="22"/>
        <v>-8.4958140046816215</v>
      </c>
      <c r="AL62">
        <f t="shared" si="26"/>
        <v>-21.499611179271977</v>
      </c>
      <c r="AN62">
        <f t="shared" si="27"/>
        <v>0</v>
      </c>
      <c r="AO62">
        <f t="shared" si="27"/>
        <v>0</v>
      </c>
      <c r="AP62">
        <f t="shared" si="27"/>
        <v>-7.8397609186035301E-15</v>
      </c>
      <c r="AQ62">
        <f t="shared" si="27"/>
        <v>-2.8676430541479592E-10</v>
      </c>
      <c r="AR62">
        <f t="shared" si="27"/>
        <v>-2.8677214517571454E-10</v>
      </c>
      <c r="AS62">
        <f t="shared" si="27"/>
        <v>-1.622582702181263E-2</v>
      </c>
      <c r="AT62">
        <f t="shared" si="27"/>
        <v>-1.0600873655210839E-2</v>
      </c>
      <c r="AU62">
        <f t="shared" si="23"/>
        <v>-2.6826700963795615E-2</v>
      </c>
      <c r="AW62">
        <v>59</v>
      </c>
      <c r="AX62">
        <f>IF(Z62&gt;0, (R62*SUMPRODUCT(K62:$K$98, X62:$X$98)-K62*$AZ$3)/Z62, 0)</f>
        <v>-862368295406963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0.79525030600000002</v>
      </c>
      <c r="Q63" s="4">
        <f t="shared" si="21"/>
        <v>50</v>
      </c>
      <c r="R63">
        <f t="shared" si="0"/>
        <v>500000</v>
      </c>
      <c r="S63">
        <f t="shared" si="1"/>
        <v>-3953647764548609.5</v>
      </c>
      <c r="U63">
        <f t="shared" si="13"/>
        <v>0.79525030600000002</v>
      </c>
      <c r="V63">
        <f t="shared" si="14"/>
        <v>0.01</v>
      </c>
      <c r="W63">
        <f t="shared" si="15"/>
        <v>1.2565973856859976E-13</v>
      </c>
      <c r="X63">
        <f t="shared" si="16"/>
        <v>9.9930945548558964E-14</v>
      </c>
      <c r="Y63">
        <f t="shared" si="17"/>
        <v>1.2565973856859976E-15</v>
      </c>
      <c r="Z63">
        <f t="shared" si="18"/>
        <v>2.4472195634354796E-14</v>
      </c>
      <c r="AB63">
        <f t="shared" si="19"/>
        <v>-108.36497455068798</v>
      </c>
      <c r="AC63">
        <f t="shared" si="2"/>
        <v>-96.754441563363073</v>
      </c>
      <c r="AE63">
        <f t="shared" si="3"/>
        <v>0</v>
      </c>
      <c r="AF63">
        <f t="shared" si="24"/>
        <v>0</v>
      </c>
      <c r="AG63">
        <f t="shared" si="24"/>
        <v>-1.2236097817177399E-12</v>
      </c>
      <c r="AH63">
        <f t="shared" si="5"/>
        <v>-4.9965472774279483E-8</v>
      </c>
      <c r="AI63">
        <f t="shared" si="25"/>
        <v>-4.9966696384061198E-8</v>
      </c>
      <c r="AJ63">
        <f t="shared" si="7"/>
        <v>-11.610532987324902</v>
      </c>
      <c r="AK63">
        <f t="shared" si="22"/>
        <v>-7.5855482185481593</v>
      </c>
      <c r="AL63">
        <f t="shared" si="26"/>
        <v>-19.196081255839758</v>
      </c>
      <c r="AN63">
        <f t="shared" si="27"/>
        <v>0</v>
      </c>
      <c r="AO63">
        <f t="shared" si="27"/>
        <v>0</v>
      </c>
      <c r="AP63">
        <f t="shared" si="27"/>
        <v>-1.3632062856528538E-15</v>
      </c>
      <c r="AQ63">
        <f t="shared" si="27"/>
        <v>-5.5665823834699102E-11</v>
      </c>
      <c r="AR63">
        <f t="shared" si="27"/>
        <v>-5.5667187040984749E-11</v>
      </c>
      <c r="AS63">
        <f t="shared" si="27"/>
        <v>-1.2935129961025584E-2</v>
      </c>
      <c r="AT63">
        <f t="shared" si="27"/>
        <v>-8.4509515747178167E-3</v>
      </c>
      <c r="AU63">
        <f t="shared" si="23"/>
        <v>-2.1386081591410588E-2</v>
      </c>
      <c r="AW63">
        <v>60</v>
      </c>
      <c r="AX63">
        <f>IF(Z63&gt;0, (R63*SUMPRODUCT(K63:$K$98, X63:$X$98)-K63*$AZ$3)/Z63, 0)</f>
        <v>-3953647764548609.5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0.81288120699999999</v>
      </c>
      <c r="Q64" s="4">
        <f t="shared" si="21"/>
        <v>50</v>
      </c>
      <c r="R64">
        <f t="shared" si="0"/>
        <v>500000</v>
      </c>
      <c r="S64">
        <f t="shared" si="1"/>
        <v>-1.9930367563651928E+16</v>
      </c>
      <c r="U64">
        <f t="shared" si="13"/>
        <v>0.81288120699999999</v>
      </c>
      <c r="V64">
        <f t="shared" si="14"/>
        <v>0.01</v>
      </c>
      <c r="W64">
        <f t="shared" si="15"/>
        <v>2.4472195634354796E-14</v>
      </c>
      <c r="X64">
        <f t="shared" si="16"/>
        <v>1.9892987925194456E-14</v>
      </c>
      <c r="Y64">
        <f t="shared" si="17"/>
        <v>2.4472195634354796E-16</v>
      </c>
      <c r="Z64">
        <f t="shared" si="18"/>
        <v>4.3344857528167919E-15</v>
      </c>
      <c r="AB64">
        <f t="shared" si="19"/>
        <v>-96.754441563363073</v>
      </c>
      <c r="AC64">
        <f t="shared" si="2"/>
        <v>-86.387894253051201</v>
      </c>
      <c r="AE64">
        <f t="shared" si="3"/>
        <v>0</v>
      </c>
      <c r="AF64">
        <f t="shared" si="24"/>
        <v>0</v>
      </c>
      <c r="AG64">
        <f t="shared" si="24"/>
        <v>-2.167242876408396E-13</v>
      </c>
      <c r="AH64">
        <f t="shared" si="5"/>
        <v>-9.9464939625972275E-9</v>
      </c>
      <c r="AI64">
        <f t="shared" si="25"/>
        <v>-9.9467106868848678E-9</v>
      </c>
      <c r="AJ64">
        <f t="shared" si="7"/>
        <v>-10.366547310311873</v>
      </c>
      <c r="AK64">
        <f t="shared" si="22"/>
        <v>-6.7728109094354156</v>
      </c>
      <c r="AL64">
        <f t="shared" si="26"/>
        <v>-17.139358229693997</v>
      </c>
      <c r="AN64">
        <f t="shared" si="27"/>
        <v>0</v>
      </c>
      <c r="AO64">
        <f t="shared" si="27"/>
        <v>0</v>
      </c>
      <c r="AP64">
        <f t="shared" si="27"/>
        <v>-2.1557986779004172E-16</v>
      </c>
      <c r="AQ64">
        <f t="shared" si="27"/>
        <v>-9.8939711684953424E-12</v>
      </c>
      <c r="AR64">
        <f t="shared" si="27"/>
        <v>-9.8941867483631316E-12</v>
      </c>
      <c r="AS64">
        <f t="shared" si="27"/>
        <v>-1.0311806410455661E-2</v>
      </c>
      <c r="AT64">
        <f t="shared" si="27"/>
        <v>-6.7370468548625228E-3</v>
      </c>
      <c r="AU64">
        <f t="shared" si="23"/>
        <v>-1.7048853275212366E-2</v>
      </c>
      <c r="AW64">
        <v>61</v>
      </c>
      <c r="AX64">
        <f>IF(Z64&gt;0, (R64*SUMPRODUCT(K64:$K$98, X64:$X$98)-K64*$AZ$3)/Z64, 0)</f>
        <v>-1.9930367563651928E+16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0.83042254299999996</v>
      </c>
      <c r="Q65" s="4">
        <f t="shared" si="21"/>
        <v>50</v>
      </c>
      <c r="R65">
        <f t="shared" si="0"/>
        <v>500000</v>
      </c>
      <c r="S65">
        <f t="shared" si="1"/>
        <v>-1.1151306314510899E+17</v>
      </c>
      <c r="U65">
        <f t="shared" si="13"/>
        <v>0.83042254299999996</v>
      </c>
      <c r="V65">
        <f t="shared" si="14"/>
        <v>0.01</v>
      </c>
      <c r="W65">
        <f t="shared" si="15"/>
        <v>4.3344857528167919E-15</v>
      </c>
      <c r="X65">
        <f t="shared" si="16"/>
        <v>3.5994546814513894E-15</v>
      </c>
      <c r="Y65">
        <f t="shared" si="17"/>
        <v>4.3344857528167918E-17</v>
      </c>
      <c r="Z65">
        <f t="shared" si="18"/>
        <v>6.916862138372346E-16</v>
      </c>
      <c r="AB65">
        <f t="shared" si="19"/>
        <v>-86.387894253051201</v>
      </c>
      <c r="AC65">
        <f t="shared" si="2"/>
        <v>-77.132048440232907</v>
      </c>
      <c r="AE65">
        <f t="shared" si="3"/>
        <v>0</v>
      </c>
      <c r="AF65">
        <f t="shared" si="24"/>
        <v>0</v>
      </c>
      <c r="AG65">
        <f t="shared" si="24"/>
        <v>-3.4584310691861732E-14</v>
      </c>
      <c r="AH65">
        <f t="shared" si="5"/>
        <v>-1.7997273407256947E-9</v>
      </c>
      <c r="AI65">
        <f t="shared" si="25"/>
        <v>-1.7997619250363866E-9</v>
      </c>
      <c r="AJ65">
        <f t="shared" si="7"/>
        <v>-9.2558458128182934</v>
      </c>
      <c r="AK65">
        <f t="shared" si="22"/>
        <v>-6.0471525977135849</v>
      </c>
      <c r="AL65">
        <f t="shared" si="26"/>
        <v>-15.30299841233164</v>
      </c>
      <c r="AN65">
        <f t="shared" si="27"/>
        <v>0</v>
      </c>
      <c r="AO65">
        <f t="shared" si="27"/>
        <v>0</v>
      </c>
      <c r="AP65">
        <f t="shared" si="27"/>
        <v>-3.0715792037795613E-17</v>
      </c>
      <c r="AQ65">
        <f t="shared" si="27"/>
        <v>-1.5984141252661625E-12</v>
      </c>
      <c r="AR65">
        <f t="shared" si="27"/>
        <v>-1.5984448410582004E-12</v>
      </c>
      <c r="AS65">
        <f t="shared" si="27"/>
        <v>-8.2205089369419958E-3</v>
      </c>
      <c r="AT65">
        <f t="shared" si="27"/>
        <v>-5.3707325054737735E-3</v>
      </c>
      <c r="AU65">
        <f t="shared" si="23"/>
        <v>-1.3591241444014213E-2</v>
      </c>
      <c r="AW65">
        <v>62</v>
      </c>
      <c r="AX65">
        <f>IF(Z65&gt;0, (R65*SUMPRODUCT(K65:$K$98, X65:$X$98)-K65*$AZ$3)/Z65, 0)</f>
        <v>-1.1151306314510899E+17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0.84796327400000004</v>
      </c>
      <c r="Q66" s="4">
        <f t="shared" si="21"/>
        <v>50</v>
      </c>
      <c r="R66">
        <f t="shared" si="0"/>
        <v>500000</v>
      </c>
      <c r="S66">
        <f t="shared" si="1"/>
        <v>-7.0098232869006131E+17</v>
      </c>
      <c r="U66">
        <f t="shared" si="13"/>
        <v>0.84796327400000004</v>
      </c>
      <c r="V66">
        <f t="shared" si="14"/>
        <v>0.01</v>
      </c>
      <c r="W66">
        <f t="shared" si="15"/>
        <v>6.916862138372346E-16</v>
      </c>
      <c r="X66">
        <f t="shared" si="16"/>
        <v>5.8652450646608556E-16</v>
      </c>
      <c r="Y66">
        <f t="shared" si="17"/>
        <v>6.9168621383723463E-18</v>
      </c>
      <c r="Z66">
        <f t="shared" si="18"/>
        <v>9.8244845232776692E-17</v>
      </c>
      <c r="AB66">
        <f t="shared" si="19"/>
        <v>-77.132048440232907</v>
      </c>
      <c r="AC66">
        <f t="shared" si="2"/>
        <v>-68.867900393066478</v>
      </c>
      <c r="AE66">
        <f t="shared" si="3"/>
        <v>0</v>
      </c>
      <c r="AF66">
        <f t="shared" si="24"/>
        <v>0</v>
      </c>
      <c r="AG66">
        <f t="shared" si="24"/>
        <v>-4.9122422616388348E-15</v>
      </c>
      <c r="AH66">
        <f t="shared" si="5"/>
        <v>-2.9326225323304279E-10</v>
      </c>
      <c r="AI66">
        <f t="shared" si="25"/>
        <v>-2.9326716547530444E-10</v>
      </c>
      <c r="AJ66">
        <f t="shared" si="7"/>
        <v>-8.2641480471664295</v>
      </c>
      <c r="AK66">
        <f t="shared" si="22"/>
        <v>-5.399243390816304</v>
      </c>
      <c r="AL66">
        <f t="shared" si="26"/>
        <v>-13.663391438276001</v>
      </c>
      <c r="AN66">
        <f t="shared" si="27"/>
        <v>0</v>
      </c>
      <c r="AO66">
        <f t="shared" si="27"/>
        <v>0</v>
      </c>
      <c r="AP66">
        <f t="shared" si="27"/>
        <v>-3.8953308370940677E-18</v>
      </c>
      <c r="AQ66">
        <f t="shared" si="27"/>
        <v>-2.3255235339171693E-13</v>
      </c>
      <c r="AR66">
        <f t="shared" si="27"/>
        <v>-2.3255624872255402E-13</v>
      </c>
      <c r="AS66">
        <f t="shared" si="27"/>
        <v>-6.5533393948893461E-3</v>
      </c>
      <c r="AT66">
        <f t="shared" si="27"/>
        <v>-4.2815150713284228E-3</v>
      </c>
      <c r="AU66">
        <f t="shared" si="23"/>
        <v>-1.0834854466450326E-2</v>
      </c>
      <c r="AW66">
        <v>63</v>
      </c>
      <c r="AX66">
        <f>IF(Z66&gt;0, (R66*SUMPRODUCT(K66:$K$98, X66:$X$98)-K66*$AZ$3)/Z66, 0)</f>
        <v>-7.0098232869006131E+17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0.86550461000000001</v>
      </c>
      <c r="Q67" s="4">
        <f t="shared" si="21"/>
        <v>50</v>
      </c>
      <c r="R67">
        <f t="shared" ref="R67:R69" si="28">$C$6</f>
        <v>500000</v>
      </c>
      <c r="S67">
        <f t="shared" ref="S67:S69" si="29">AX67</f>
        <v>-5.0273112858842143E+18</v>
      </c>
      <c r="U67">
        <f t="shared" si="13"/>
        <v>0.86550461000000001</v>
      </c>
      <c r="V67">
        <f t="shared" si="14"/>
        <v>0.01</v>
      </c>
      <c r="W67">
        <f t="shared" si="15"/>
        <v>9.8244845232776692E-17</v>
      </c>
      <c r="X67">
        <f t="shared" si="16"/>
        <v>8.5031366457704745E-17</v>
      </c>
      <c r="Y67">
        <f t="shared" si="17"/>
        <v>9.8244845232776701E-19</v>
      </c>
      <c r="Z67">
        <f t="shared" si="18"/>
        <v>1.2231030322744178E-17</v>
      </c>
      <c r="AB67">
        <f t="shared" si="19"/>
        <v>-68.867900393066478</v>
      </c>
      <c r="AC67">
        <f t="shared" ref="AC67:AC69" si="30">S67*Z67</f>
        <v>-61.489196779523851</v>
      </c>
      <c r="AE67">
        <f t="shared" ref="AE67:AE69" si="31">$Z67*O67</f>
        <v>0</v>
      </c>
      <c r="AF67">
        <f t="shared" si="24"/>
        <v>0</v>
      </c>
      <c r="AG67">
        <f t="shared" si="24"/>
        <v>-6.1155151613720893E-16</v>
      </c>
      <c r="AH67">
        <f t="shared" ref="AH67:AH69" si="32">-X67*R67</f>
        <v>-4.2515683228852371E-11</v>
      </c>
      <c r="AI67">
        <f t="shared" ref="AI67:AI69" si="33">SUM(AE67:AH67)</f>
        <v>-4.2516294780368509E-11</v>
      </c>
      <c r="AJ67">
        <f t="shared" ref="AJ67:AJ69" si="34">AB67-AC67</f>
        <v>-7.3787036135426263</v>
      </c>
      <c r="AK67">
        <f t="shared" si="22"/>
        <v>-4.8207530275146535</v>
      </c>
      <c r="AL67">
        <f t="shared" si="26"/>
        <v>-12.199456641099797</v>
      </c>
      <c r="AN67">
        <f t="shared" si="27"/>
        <v>0</v>
      </c>
      <c r="AO67">
        <f t="shared" si="27"/>
        <v>0</v>
      </c>
      <c r="AP67">
        <f t="shared" si="27"/>
        <v>-4.3299172477058265E-19</v>
      </c>
      <c r="AQ67">
        <f t="shared" si="27"/>
        <v>-3.0102024973036382E-14</v>
      </c>
      <c r="AR67">
        <f t="shared" si="27"/>
        <v>-3.0102457964761146E-14</v>
      </c>
      <c r="AS67">
        <f t="shared" si="27"/>
        <v>-5.2242820431205247E-3</v>
      </c>
      <c r="AT67">
        <f t="shared" si="27"/>
        <v>-3.4131976015055071E-3</v>
      </c>
      <c r="AU67">
        <f t="shared" si="23"/>
        <v>-8.6374796446561358E-3</v>
      </c>
      <c r="AW67">
        <v>64</v>
      </c>
      <c r="AX67">
        <f>IF(Z67&gt;0, (R67*SUMPRODUCT(K67:$K$98, X67:$X$98)-K67*$AZ$3)/Z67, 0)</f>
        <v>-5.0273112858842143E+18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0.88304594599999997</v>
      </c>
      <c r="Q68" s="4">
        <f t="shared" si="21"/>
        <v>50</v>
      </c>
      <c r="R68">
        <f t="shared" si="28"/>
        <v>500000</v>
      </c>
      <c r="S68">
        <f t="shared" si="29"/>
        <v>-4.1968215538309997E+19</v>
      </c>
      <c r="U68">
        <f t="shared" ref="U68:U69" si="38">M68</f>
        <v>0.88304594599999997</v>
      </c>
      <c r="V68">
        <f t="shared" ref="V68:V69" si="39">$C$10</f>
        <v>0.01</v>
      </c>
      <c r="W68">
        <f t="shared" ref="W68:W69" si="40">Z67</f>
        <v>1.2231030322744178E-17</v>
      </c>
      <c r="X68">
        <f t="shared" ref="X68:X69" si="41">U68*W68</f>
        <v>1.0800561741902317E-17</v>
      </c>
      <c r="Y68">
        <f t="shared" ref="Y68:Y69" si="42">V68*W68</f>
        <v>1.2231030322744178E-19</v>
      </c>
      <c r="Z68">
        <f t="shared" ref="Z68:Z69" si="43">MAX(0, W68-X68-Y68)</f>
        <v>1.3081582776144193E-18</v>
      </c>
      <c r="AB68">
        <f t="shared" ref="AB68:AB69" si="44">AC67</f>
        <v>-61.489196779523851</v>
      </c>
      <c r="AC68">
        <f t="shared" si="30"/>
        <v>-54.90106855314631</v>
      </c>
      <c r="AE68">
        <f t="shared" si="31"/>
        <v>0</v>
      </c>
      <c r="AF68">
        <f t="shared" si="24"/>
        <v>0</v>
      </c>
      <c r="AG68">
        <f t="shared" si="24"/>
        <v>-6.5407913880720963E-17</v>
      </c>
      <c r="AH68">
        <f t="shared" si="32"/>
        <v>-5.4002808709511587E-12</v>
      </c>
      <c r="AI68">
        <f t="shared" si="33"/>
        <v>-5.4003462788650394E-12</v>
      </c>
      <c r="AJ68">
        <f t="shared" si="34"/>
        <v>-6.5881282263775418</v>
      </c>
      <c r="AK68">
        <f t="shared" si="22"/>
        <v>-4.30424377456667</v>
      </c>
      <c r="AL68">
        <f t="shared" si="26"/>
        <v>-10.892372000949612</v>
      </c>
      <c r="AN68">
        <f t="shared" si="27"/>
        <v>0</v>
      </c>
      <c r="AO68">
        <f t="shared" si="27"/>
        <v>0</v>
      </c>
      <c r="AP68">
        <f t="shared" si="27"/>
        <v>-4.1348410993451849E-20</v>
      </c>
      <c r="AQ68">
        <f t="shared" si="27"/>
        <v>-3.4138534572340247E-15</v>
      </c>
      <c r="AR68">
        <f t="shared" si="27"/>
        <v>-3.4138948056450179E-15</v>
      </c>
      <c r="AS68">
        <f t="shared" si="27"/>
        <v>-4.1647656593755428E-3</v>
      </c>
      <c r="AT68">
        <f t="shared" si="27"/>
        <v>-2.7209802307920274E-3</v>
      </c>
      <c r="AU68">
        <f t="shared" si="23"/>
        <v>-6.8857458901709842E-3</v>
      </c>
      <c r="AW68">
        <v>65</v>
      </c>
      <c r="AX68">
        <f>IF(Z68&gt;0, (R68*SUMPRODUCT(K68:$K$98, X68:$X$98)-K68*$AZ$3)/Z68, 0)</f>
        <v>-4.1968215538309997E+19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50</v>
      </c>
      <c r="R69">
        <f t="shared" si="28"/>
        <v>500000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1.3081582776144193E-18</v>
      </c>
      <c r="X69">
        <f t="shared" si="41"/>
        <v>1.3081582776144193E-18</v>
      </c>
      <c r="Y69">
        <f t="shared" si="42"/>
        <v>1.3081582776144193E-20</v>
      </c>
      <c r="Z69">
        <f t="shared" si="43"/>
        <v>0</v>
      </c>
      <c r="AB69">
        <f t="shared" si="44"/>
        <v>-54.90106855314631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-6.540791388072096E-13</v>
      </c>
      <c r="AI69">
        <f t="shared" si="33"/>
        <v>-6.540791388072096E-13</v>
      </c>
      <c r="AJ69">
        <f t="shared" si="34"/>
        <v>-54.90106855314631</v>
      </c>
      <c r="AK69">
        <f t="shared" si="22"/>
        <v>-3.843074798720242</v>
      </c>
      <c r="AL69">
        <f t="shared" si="26"/>
        <v>-58.744143351867208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-3.6918224101296288E-16</v>
      </c>
      <c r="AR69">
        <f t="shared" si="27"/>
        <v>-3.6918224101296288E-16</v>
      </c>
      <c r="AS69">
        <f t="shared" si="27"/>
        <v>-3.098783972749667E-2</v>
      </c>
      <c r="AT69">
        <f t="shared" si="27"/>
        <v>-2.1691487809247672E-3</v>
      </c>
      <c r="AU69">
        <f t="shared" si="23"/>
        <v>-3.315698850842181E-2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205798.5998789024</v>
      </c>
      <c r="AO71" s="8">
        <f t="shared" si="47"/>
        <v>-20579.859987890242</v>
      </c>
      <c r="AP71" s="8">
        <f t="shared" si="47"/>
        <v>-2782.1565276281349</v>
      </c>
      <c r="AQ71" s="8">
        <f t="shared" si="47"/>
        <v>-86846.490048975218</v>
      </c>
      <c r="AR71" s="8">
        <f t="shared" si="47"/>
        <v>95590.093314408834</v>
      </c>
      <c r="AS71" s="8">
        <f t="shared" si="47"/>
        <v>-10740.772765191377</v>
      </c>
      <c r="AT71" s="8">
        <f t="shared" si="47"/>
        <v>6265.4507796949674</v>
      </c>
      <c r="AU71" s="8">
        <f t="shared" si="47"/>
        <v>91114.771328912524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8" priority="1" operator="lessThan">
      <formula>0</formula>
    </cfRule>
  </conditionalFormatting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520D7-A4C0-451F-8881-634316639151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'S.26.04.E'!C3*(1+C12)</f>
        <v>32795.853216820091</v>
      </c>
      <c r="K3">
        <v>1</v>
      </c>
      <c r="L3" s="2">
        <v>0</v>
      </c>
      <c r="O3">
        <f>$C$3</f>
        <v>32795.853216820091</v>
      </c>
      <c r="P3">
        <f>O3*C5</f>
        <v>3279.5853216820092</v>
      </c>
      <c r="Q3" s="4">
        <f>B8</f>
        <v>2519.9082039999998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32795.853216820091</v>
      </c>
      <c r="AF3">
        <f t="shared" ref="AF3:AG34" si="4">-$Z3*P3</f>
        <v>-3279.5853216820092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26996.359691138081</v>
      </c>
      <c r="AJ3">
        <f t="shared" ref="AJ3:AJ66" si="7">AB3-AC3</f>
        <v>0</v>
      </c>
      <c r="AL3">
        <f t="shared" ref="AL3:AL34" si="8">SUM(AI3:AK3)</f>
        <v>26996.359691138081</v>
      </c>
      <c r="AN3">
        <f t="shared" ref="AN3:AU34" si="9">AE3*$K3</f>
        <v>32795.853216820091</v>
      </c>
      <c r="AO3">
        <f t="shared" si="9"/>
        <v>-3279.5853216820092</v>
      </c>
      <c r="AP3">
        <f t="shared" si="9"/>
        <v>-2519.9082039999998</v>
      </c>
      <c r="AQ3">
        <f t="shared" si="9"/>
        <v>0</v>
      </c>
      <c r="AR3">
        <f t="shared" si="9"/>
        <v>26996.359691138081</v>
      </c>
      <c r="AS3">
        <f t="shared" si="9"/>
        <v>0</v>
      </c>
      <c r="AT3">
        <f t="shared" si="9"/>
        <v>0</v>
      </c>
      <c r="AU3">
        <f t="shared" si="9"/>
        <v>26996.359691138081</v>
      </c>
      <c r="AW3">
        <v>0</v>
      </c>
      <c r="AX3">
        <f>IF(Z3&gt;0, (R3*SUMPRODUCT(K3:$K$98, X3:$X$98)-K3*$AZ$3)/Z3, 0)</f>
        <v>0</v>
      </c>
      <c r="AZ3">
        <f>C6*SUMPRODUCT(X4:X98, K4:K98)/1</f>
        <v>19611.147344080629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1.784809E-3</v>
      </c>
      <c r="R4">
        <f t="shared" si="0"/>
        <v>1000000</v>
      </c>
      <c r="S4">
        <f t="shared" si="1"/>
        <v>2126.2518299967655</v>
      </c>
      <c r="U4">
        <f t="shared" ref="U4:U67" si="13">M4</f>
        <v>1.784809E-3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1.784809E-3</v>
      </c>
      <c r="Y4">
        <f t="shared" ref="Y4:Y67" si="17">V4*W4</f>
        <v>0.01</v>
      </c>
      <c r="Z4">
        <f t="shared" ref="Z4:Z67" si="18">MAX(0, W4-X4-Y4)</f>
        <v>0.98821519099999999</v>
      </c>
      <c r="AB4">
        <f t="shared" ref="AB4:AB67" si="19">AC3</f>
        <v>0</v>
      </c>
      <c r="AC4">
        <f t="shared" si="2"/>
        <v>2101.1943582943532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-1784.809</v>
      </c>
      <c r="AI4">
        <f t="shared" si="6"/>
        <v>-1784.809</v>
      </c>
      <c r="AJ4">
        <f t="shared" si="7"/>
        <v>-2101.1943582943532</v>
      </c>
      <c r="AK4">
        <f>G4*SUM(AB4, AE4:AF4)</f>
        <v>0</v>
      </c>
      <c r="AL4">
        <f t="shared" si="8"/>
        <v>-3886.0033582943533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-1593.579464285714</v>
      </c>
      <c r="AR4">
        <f t="shared" si="9"/>
        <v>-1593.579464285714</v>
      </c>
      <c r="AS4">
        <f t="shared" si="9"/>
        <v>-1876.0663913342437</v>
      </c>
      <c r="AT4">
        <f t="shared" si="9"/>
        <v>0</v>
      </c>
      <c r="AU4">
        <f t="shared" si="9"/>
        <v>-3469.6458556199582</v>
      </c>
      <c r="AW4">
        <v>1</v>
      </c>
      <c r="AX4">
        <f>IF(Z4&gt;0, (R4*SUMPRODUCT(K4:$K$98, X4:$X$98)-K4*$AZ$3)/Z4, 0)</f>
        <v>2126.2518299967655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1.7924099999999999E-3</v>
      </c>
      <c r="Q5" s="4">
        <f t="shared" ref="Q5:Q68" si="21">$C$8</f>
        <v>50</v>
      </c>
      <c r="R5">
        <f t="shared" si="0"/>
        <v>1000000</v>
      </c>
      <c r="S5">
        <f t="shared" si="1"/>
        <v>2440.8915050482515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2101.1943582943532</v>
      </c>
      <c r="AC5">
        <f t="shared" si="2"/>
        <v>2383.6812853428837</v>
      </c>
      <c r="AE5">
        <f t="shared" si="3"/>
        <v>0</v>
      </c>
      <c r="AF5">
        <f t="shared" si="4"/>
        <v>0</v>
      </c>
      <c r="AG5">
        <f t="shared" si="4"/>
        <v>-48.828087614974983</v>
      </c>
      <c r="AH5">
        <f t="shared" si="5"/>
        <v>-1771.28679050031</v>
      </c>
      <c r="AI5">
        <f t="shared" si="6"/>
        <v>-1820.1148781152849</v>
      </c>
      <c r="AJ5">
        <f t="shared" si="7"/>
        <v>-282.48692704853056</v>
      </c>
      <c r="AK5">
        <f>G5*SUM(AB5, AE5:AF5)</f>
        <v>147.08360508060474</v>
      </c>
      <c r="AL5">
        <f t="shared" si="8"/>
        <v>-1955.518200083211</v>
      </c>
      <c r="AN5">
        <f t="shared" si="9"/>
        <v>0</v>
      </c>
      <c r="AO5">
        <f t="shared" si="9"/>
        <v>0</v>
      </c>
      <c r="AP5">
        <f t="shared" si="9"/>
        <v>-38.92545249918286</v>
      </c>
      <c r="AQ5">
        <f t="shared" si="9"/>
        <v>-1412.0589847738438</v>
      </c>
      <c r="AR5">
        <f t="shared" si="9"/>
        <v>-1450.9844372730267</v>
      </c>
      <c r="AS5">
        <f t="shared" si="9"/>
        <v>-225.19684873129029</v>
      </c>
      <c r="AT5">
        <f t="shared" si="9"/>
        <v>117.25414945839024</v>
      </c>
      <c r="AU5">
        <f t="shared" si="9"/>
        <v>-1558.9271365459269</v>
      </c>
      <c r="AW5">
        <v>2</v>
      </c>
      <c r="AX5">
        <f>IF(Z5&gt;0, (R5*SUMPRODUCT(K5:$K$98, X5:$X$98)-K5*$AZ$3)/Z5, 0)</f>
        <v>2440.8915050482515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1.8014369999999999E-3</v>
      </c>
      <c r="Q6" s="4">
        <f t="shared" si="21"/>
        <v>50</v>
      </c>
      <c r="R6">
        <f t="shared" si="0"/>
        <v>1000000</v>
      </c>
      <c r="S6">
        <f t="shared" si="1"/>
        <v>2742.5702818858981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2383.6812853428837</v>
      </c>
      <c r="AC6">
        <f t="shared" si="2"/>
        <v>2646.6815785460476</v>
      </c>
      <c r="AE6">
        <f t="shared" si="3"/>
        <v>0</v>
      </c>
      <c r="AF6">
        <f t="shared" si="4"/>
        <v>0</v>
      </c>
      <c r="AG6">
        <f t="shared" si="4"/>
        <v>-48.251846015156381</v>
      </c>
      <c r="AH6">
        <f t="shared" si="5"/>
        <v>-1759.2144733771538</v>
      </c>
      <c r="AI6">
        <f t="shared" si="6"/>
        <v>-1807.4663193923102</v>
      </c>
      <c r="AJ6">
        <f t="shared" si="7"/>
        <v>-263.00029320316389</v>
      </c>
      <c r="AK6">
        <f>G6*SUM(AB6, AE6:AF6)</f>
        <v>166.85768997400189</v>
      </c>
      <c r="AL6">
        <f t="shared" si="8"/>
        <v>-1903.6089226214722</v>
      </c>
      <c r="AN6">
        <f t="shared" si="9"/>
        <v>0</v>
      </c>
      <c r="AO6">
        <f t="shared" si="9"/>
        <v>0</v>
      </c>
      <c r="AP6">
        <f t="shared" si="9"/>
        <v>-34.344710914122558</v>
      </c>
      <c r="AQ6">
        <f t="shared" si="9"/>
        <v>-1252.1741138173297</v>
      </c>
      <c r="AR6">
        <f t="shared" si="9"/>
        <v>-1286.5188247314525</v>
      </c>
      <c r="AS6">
        <f t="shared" si="9"/>
        <v>-187.19841387114775</v>
      </c>
      <c r="AT6">
        <f t="shared" si="9"/>
        <v>118.76600791926836</v>
      </c>
      <c r="AU6">
        <f t="shared" si="9"/>
        <v>-1354.9512306833317</v>
      </c>
      <c r="AW6">
        <v>3</v>
      </c>
      <c r="AX6">
        <f>IF(Z6&gt;0, (R6*SUMPRODUCT(K6:$K$98, X6:$X$98)-K6*$AZ$3)/Z6, 0)</f>
        <v>2742.5702818858981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1.8114139999999999E-3</v>
      </c>
      <c r="Q7" s="4">
        <f t="shared" si="21"/>
        <v>50</v>
      </c>
      <c r="R7">
        <f t="shared" si="0"/>
        <v>1000000</v>
      </c>
      <c r="S7">
        <f t="shared" si="1"/>
        <v>3030.5993283303633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2646.6815785460476</v>
      </c>
      <c r="AC7">
        <f t="shared" si="2"/>
        <v>2890.0961057796139</v>
      </c>
      <c r="AE7">
        <f t="shared" si="3"/>
        <v>0</v>
      </c>
      <c r="AF7">
        <f t="shared" si="4"/>
        <v>0</v>
      </c>
      <c r="AG7">
        <f t="shared" si="4"/>
        <v>-47.681923485607115</v>
      </c>
      <c r="AH7">
        <f t="shared" si="5"/>
        <v>-1748.0813879539696</v>
      </c>
      <c r="AI7">
        <f t="shared" si="6"/>
        <v>-1795.7633114395767</v>
      </c>
      <c r="AJ7">
        <f t="shared" si="7"/>
        <v>-243.41452723356633</v>
      </c>
      <c r="AK7">
        <f>G7*SUM(AB7, AE7:AF7)</f>
        <v>185.26771049822335</v>
      </c>
      <c r="AL7">
        <f t="shared" si="8"/>
        <v>-1853.9101281749197</v>
      </c>
      <c r="AN7">
        <f t="shared" si="9"/>
        <v>0</v>
      </c>
      <c r="AO7">
        <f t="shared" si="9"/>
        <v>0</v>
      </c>
      <c r="AP7">
        <f t="shared" si="9"/>
        <v>-30.302724388219225</v>
      </c>
      <c r="AQ7">
        <f t="shared" si="9"/>
        <v>-1110.9373245677571</v>
      </c>
      <c r="AR7">
        <f t="shared" si="9"/>
        <v>-1141.2400489559761</v>
      </c>
      <c r="AS7">
        <f t="shared" si="9"/>
        <v>-154.69433260329652</v>
      </c>
      <c r="AT7">
        <f t="shared" si="9"/>
        <v>117.74097936629347</v>
      </c>
      <c r="AU7">
        <f t="shared" si="9"/>
        <v>-1178.1934021929792</v>
      </c>
      <c r="AW7">
        <v>4</v>
      </c>
      <c r="AX7">
        <f>IF(Z7&gt;0, (R7*SUMPRODUCT(K7:$K$98, X7:$X$98)-K7*$AZ$3)/Z7, 0)</f>
        <v>3030.5993283303633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1.8237660000000001E-3</v>
      </c>
      <c r="Q8" s="4">
        <f t="shared" si="21"/>
        <v>50</v>
      </c>
      <c r="R8">
        <f t="shared" si="0"/>
        <v>1000000</v>
      </c>
      <c r="S8">
        <f t="shared" si="1"/>
        <v>3304.9962769329732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2890.0961057796139</v>
      </c>
      <c r="AC8">
        <f t="shared" si="2"/>
        <v>3114.5057821501578</v>
      </c>
      <c r="AE8">
        <f t="shared" si="3"/>
        <v>0</v>
      </c>
      <c r="AF8">
        <f t="shared" si="4"/>
        <v>0</v>
      </c>
      <c r="AG8">
        <f t="shared" si="4"/>
        <v>-47.118143579883395</v>
      </c>
      <c r="AH8">
        <f t="shared" si="5"/>
        <v>-1739.2134173530351</v>
      </c>
      <c r="AI8">
        <f t="shared" si="6"/>
        <v>-1786.3315609329184</v>
      </c>
      <c r="AJ8">
        <f t="shared" si="7"/>
        <v>-224.40967637054382</v>
      </c>
      <c r="AK8">
        <f>G8*SUM(AB8, AE8:AF8)</f>
        <v>202.306727404573</v>
      </c>
      <c r="AL8">
        <f t="shared" si="8"/>
        <v>-1808.4345098988892</v>
      </c>
      <c r="AN8">
        <f t="shared" si="9"/>
        <v>0</v>
      </c>
      <c r="AO8">
        <f t="shared" si="9"/>
        <v>0</v>
      </c>
      <c r="AP8">
        <f t="shared" si="9"/>
        <v>-26.73610005883074</v>
      </c>
      <c r="AQ8">
        <f t="shared" si="9"/>
        <v>-986.87640083223266</v>
      </c>
      <c r="AR8">
        <f t="shared" si="9"/>
        <v>-1013.6125008910633</v>
      </c>
      <c r="AS8">
        <f t="shared" si="9"/>
        <v>-127.33607705576613</v>
      </c>
      <c r="AT8">
        <f t="shared" si="9"/>
        <v>114.79427022189664</v>
      </c>
      <c r="AU8">
        <f t="shared" si="9"/>
        <v>-1026.1543077249328</v>
      </c>
      <c r="AW8">
        <v>5</v>
      </c>
      <c r="AX8">
        <f>IF(Z8&gt;0, (R8*SUMPRODUCT(K8:$K$98, X8:$X$98)-K8*$AZ$3)/Z8, 0)</f>
        <v>3304.9962769329732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1.843244E-3</v>
      </c>
      <c r="Q9" s="4">
        <f t="shared" si="21"/>
        <v>50</v>
      </c>
      <c r="R9">
        <f t="shared" si="0"/>
        <v>1000000</v>
      </c>
      <c r="S9">
        <f t="shared" si="1"/>
        <v>3565.1798859642527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3114.5057821501578</v>
      </c>
      <c r="AC9">
        <f t="shared" si="2"/>
        <v>3319.9034892985455</v>
      </c>
      <c r="AE9">
        <f t="shared" si="3"/>
        <v>0</v>
      </c>
      <c r="AF9">
        <f t="shared" si="4"/>
        <v>0</v>
      </c>
      <c r="AG9">
        <f t="shared" si="4"/>
        <v>-46.560111908639797</v>
      </c>
      <c r="AH9">
        <f t="shared" si="5"/>
        <v>-1737.0047088951717</v>
      </c>
      <c r="AI9">
        <f t="shared" si="6"/>
        <v>-1783.5648208038115</v>
      </c>
      <c r="AJ9">
        <f t="shared" si="7"/>
        <v>-205.39770714838778</v>
      </c>
      <c r="AK9">
        <f t="shared" ref="AK9:AK72" si="22">G9*SUM(AB9:AB9, AE9:AF9)</f>
        <v>218.01540475051107</v>
      </c>
      <c r="AL9">
        <f t="shared" si="8"/>
        <v>-1770.9471232016881</v>
      </c>
      <c r="AN9">
        <f t="shared" si="9"/>
        <v>0</v>
      </c>
      <c r="AO9">
        <f t="shared" si="9"/>
        <v>0</v>
      </c>
      <c r="AP9">
        <f t="shared" si="9"/>
        <v>-23.588801698415704</v>
      </c>
      <c r="AQ9">
        <f t="shared" si="9"/>
        <v>-880.02064315784651</v>
      </c>
      <c r="AR9">
        <f t="shared" si="9"/>
        <v>-903.60944485626226</v>
      </c>
      <c r="AS9">
        <f t="shared" si="9"/>
        <v>-104.0608706598387</v>
      </c>
      <c r="AT9">
        <f t="shared" si="9"/>
        <v>110.45338894267881</v>
      </c>
      <c r="AU9">
        <f t="shared" si="9"/>
        <v>-897.21692657342214</v>
      </c>
      <c r="AW9">
        <v>6</v>
      </c>
      <c r="AX9">
        <f>IF(Z9&gt;0, (R9*SUMPRODUCT(K9:$K$98, X9:$X$98)-K9*$AZ$3)/Z9, 0)</f>
        <v>3565.1798859642527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1.8660479999999999E-3</v>
      </c>
      <c r="Q10" s="4">
        <f t="shared" si="21"/>
        <v>50</v>
      </c>
      <c r="R10">
        <f t="shared" si="0"/>
        <v>1000000</v>
      </c>
      <c r="S10">
        <f t="shared" si="1"/>
        <v>3808.5133909479837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3319.9034892985455</v>
      </c>
      <c r="AC10">
        <f t="shared" si="2"/>
        <v>3504.4132996948319</v>
      </c>
      <c r="AE10">
        <f t="shared" si="3"/>
        <v>0</v>
      </c>
      <c r="AF10">
        <f t="shared" si="4"/>
        <v>0</v>
      </c>
      <c r="AG10">
        <f t="shared" si="4"/>
        <v>-46.007627385846504</v>
      </c>
      <c r="AH10">
        <f t="shared" si="5"/>
        <v>-1737.6680741378696</v>
      </c>
      <c r="AI10">
        <f t="shared" si="6"/>
        <v>-1783.675701523716</v>
      </c>
      <c r="AJ10">
        <f t="shared" si="7"/>
        <v>-184.50981039628641</v>
      </c>
      <c r="AK10">
        <f t="shared" si="22"/>
        <v>232.39324425089822</v>
      </c>
      <c r="AL10">
        <f t="shared" si="8"/>
        <v>-1735.7922676691041</v>
      </c>
      <c r="AN10">
        <f t="shared" si="9"/>
        <v>0</v>
      </c>
      <c r="AO10">
        <f t="shared" si="9"/>
        <v>0</v>
      </c>
      <c r="AP10">
        <f t="shared" si="9"/>
        <v>-20.811514147499842</v>
      </c>
      <c r="AQ10">
        <f t="shared" si="9"/>
        <v>-786.03278985223619</v>
      </c>
      <c r="AR10">
        <f t="shared" si="9"/>
        <v>-806.8443039997361</v>
      </c>
      <c r="AS10">
        <f t="shared" si="9"/>
        <v>-83.462867954719158</v>
      </c>
      <c r="AT10">
        <f t="shared" si="9"/>
        <v>105.12290168648886</v>
      </c>
      <c r="AU10">
        <f t="shared" si="9"/>
        <v>-785.18427026796633</v>
      </c>
      <c r="AW10">
        <v>7</v>
      </c>
      <c r="AX10">
        <f>IF(Z10&gt;0, (R10*SUMPRODUCT(K10:$K$98, X10:$X$98)-K10*$AZ$3)/Z10, 0)</f>
        <v>3808.5133909479837</v>
      </c>
    </row>
    <row r="11" spans="1:52" x14ac:dyDescent="0.25">
      <c r="A11" t="s">
        <v>33</v>
      </c>
      <c r="C11" s="12">
        <f>AU100</f>
        <v>5823.5948926956971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1.8888519999999999E-3</v>
      </c>
      <c r="Q11" s="4">
        <f t="shared" si="21"/>
        <v>50</v>
      </c>
      <c r="R11">
        <f t="shared" si="0"/>
        <v>1000000</v>
      </c>
      <c r="S11">
        <f t="shared" si="1"/>
        <v>4035.1976581850345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3504.4132996948319</v>
      </c>
      <c r="AC11">
        <f t="shared" si="2"/>
        <v>3668.8541290873563</v>
      </c>
      <c r="AE11">
        <f t="shared" si="3"/>
        <v>0</v>
      </c>
      <c r="AF11">
        <f t="shared" si="4"/>
        <v>0</v>
      </c>
      <c r="AG11">
        <f t="shared" si="4"/>
        <v>-45.460649512985029</v>
      </c>
      <c r="AH11">
        <f t="shared" si="5"/>
        <v>-1738.0319800602188</v>
      </c>
      <c r="AI11">
        <f t="shared" si="6"/>
        <v>-1783.4926295732039</v>
      </c>
      <c r="AJ11">
        <f t="shared" si="7"/>
        <v>-164.44082939252439</v>
      </c>
      <c r="AK11">
        <f t="shared" si="22"/>
        <v>245.30893097863827</v>
      </c>
      <c r="AL11">
        <f t="shared" si="8"/>
        <v>-1702.62452798709</v>
      </c>
      <c r="AN11">
        <f t="shared" si="9"/>
        <v>0</v>
      </c>
      <c r="AO11">
        <f t="shared" si="9"/>
        <v>0</v>
      </c>
      <c r="AP11">
        <f t="shared" si="9"/>
        <v>-18.360793871343134</v>
      </c>
      <c r="AQ11">
        <f t="shared" si="9"/>
        <v>-701.96196643809583</v>
      </c>
      <c r="AR11">
        <f t="shared" si="9"/>
        <v>-720.32276030943899</v>
      </c>
      <c r="AS11">
        <f t="shared" si="9"/>
        <v>-66.414892986657492</v>
      </c>
      <c r="AT11">
        <f t="shared" si="9"/>
        <v>99.076162895820701</v>
      </c>
      <c r="AU11">
        <f t="shared" si="9"/>
        <v>-687.66149040027574</v>
      </c>
      <c r="AW11">
        <v>8</v>
      </c>
      <c r="AX11">
        <f>IF(Z11&gt;0, (R11*SUMPRODUCT(K11:$K$98, X11:$X$98)-K11*$AZ$3)/Z11, 0)</f>
        <v>4035.1976581850345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1.917357E-3</v>
      </c>
      <c r="Q12" s="4">
        <f t="shared" si="21"/>
        <v>50</v>
      </c>
      <c r="R12">
        <f t="shared" si="0"/>
        <v>1000000</v>
      </c>
      <c r="S12">
        <f t="shared" si="1"/>
        <v>4247.1333113566461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3668.8541290873563</v>
      </c>
      <c r="AC12">
        <f t="shared" si="2"/>
        <v>3815.5293226892227</v>
      </c>
      <c r="AE12">
        <f t="shared" si="3"/>
        <v>0</v>
      </c>
      <c r="AF12">
        <f t="shared" si="4"/>
        <v>0</v>
      </c>
      <c r="AG12">
        <f t="shared" si="4"/>
        <v>-44.918878723286909</v>
      </c>
      <c r="AH12">
        <f t="shared" si="5"/>
        <v>-1743.2858913653688</v>
      </c>
      <c r="AI12">
        <f t="shared" si="6"/>
        <v>-1788.2047700886558</v>
      </c>
      <c r="AJ12">
        <f t="shared" si="7"/>
        <v>-146.67519360186634</v>
      </c>
      <c r="AK12">
        <f t="shared" si="22"/>
        <v>256.81978903611497</v>
      </c>
      <c r="AL12">
        <f t="shared" si="8"/>
        <v>-1678.0601746544071</v>
      </c>
      <c r="AN12">
        <f t="shared" si="9"/>
        <v>0</v>
      </c>
      <c r="AO12">
        <f t="shared" si="9"/>
        <v>0</v>
      </c>
      <c r="AP12">
        <f t="shared" si="9"/>
        <v>-16.198197978549036</v>
      </c>
      <c r="AQ12">
        <f t="shared" si="9"/>
        <v>-628.6463688353009</v>
      </c>
      <c r="AR12">
        <f t="shared" si="9"/>
        <v>-644.84456681385007</v>
      </c>
      <c r="AS12">
        <f t="shared" si="9"/>
        <v>-52.89254522894705</v>
      </c>
      <c r="AT12">
        <f t="shared" si="9"/>
        <v>92.611790540077422</v>
      </c>
      <c r="AU12">
        <f t="shared" si="9"/>
        <v>-605.12532150271966</v>
      </c>
      <c r="AW12">
        <v>9</v>
      </c>
      <c r="AX12">
        <f>IF(Z12&gt;0, (R12*SUMPRODUCT(K12:$K$98, X12:$X$98)-K12*$AZ$3)/Z12, 0)</f>
        <v>4247.1333113566461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1.947287E-3</v>
      </c>
      <c r="Q13" s="4">
        <f t="shared" si="21"/>
        <v>50</v>
      </c>
      <c r="R13">
        <f t="shared" si="0"/>
        <v>1000000</v>
      </c>
      <c r="S13">
        <f t="shared" si="1"/>
        <v>4443.8907123212721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3815.5293226892227</v>
      </c>
      <c r="AC13">
        <f t="shared" si="2"/>
        <v>3944.5947038896034</v>
      </c>
      <c r="AE13">
        <f t="shared" si="3"/>
        <v>0</v>
      </c>
      <c r="AF13">
        <f t="shared" si="4"/>
        <v>0</v>
      </c>
      <c r="AG13">
        <f t="shared" si="4"/>
        <v>-44.38221998746161</v>
      </c>
      <c r="AH13">
        <f t="shared" si="5"/>
        <v>-1749.3989718486639</v>
      </c>
      <c r="AI13">
        <f t="shared" si="6"/>
        <v>-1793.7811918361256</v>
      </c>
      <c r="AJ13">
        <f t="shared" si="7"/>
        <v>-129.06538120038067</v>
      </c>
      <c r="AK13">
        <f t="shared" si="22"/>
        <v>267.08705258824563</v>
      </c>
      <c r="AL13">
        <f t="shared" si="8"/>
        <v>-1655.7595204482607</v>
      </c>
      <c r="AN13">
        <f t="shared" si="9"/>
        <v>0</v>
      </c>
      <c r="AO13">
        <f t="shared" si="9"/>
        <v>0</v>
      </c>
      <c r="AP13">
        <f t="shared" si="9"/>
        <v>-14.289887016443297</v>
      </c>
      <c r="AQ13">
        <f t="shared" si="9"/>
        <v>-563.25964905455032</v>
      </c>
      <c r="AR13">
        <f t="shared" si="9"/>
        <v>-577.54953607099355</v>
      </c>
      <c r="AS13">
        <f t="shared" si="9"/>
        <v>-41.555598516898542</v>
      </c>
      <c r="AT13">
        <f t="shared" si="9"/>
        <v>85.994882773306884</v>
      </c>
      <c r="AU13">
        <f t="shared" si="9"/>
        <v>-533.11025181458524</v>
      </c>
      <c r="AW13">
        <v>10</v>
      </c>
      <c r="AX13">
        <f>IF(Z13&gt;0, (R13*SUMPRODUCT(K13:$K$98, X13:$X$98)-K13*$AZ$3)/Z13, 0)</f>
        <v>4443.8907123212721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1.9819680000000002E-3</v>
      </c>
      <c r="Q14" s="4">
        <f t="shared" si="21"/>
        <v>50</v>
      </c>
      <c r="R14">
        <f t="shared" si="0"/>
        <v>1000000</v>
      </c>
      <c r="S14">
        <f t="shared" si="1"/>
        <v>4626.936458226467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3944.5947038896034</v>
      </c>
      <c r="AC14">
        <f t="shared" si="2"/>
        <v>4057.8634030811954</v>
      </c>
      <c r="AE14">
        <f t="shared" si="3"/>
        <v>0</v>
      </c>
      <c r="AF14">
        <f t="shared" si="4"/>
        <v>0</v>
      </c>
      <c r="AG14">
        <f t="shared" si="4"/>
        <v>-43.85043364780288</v>
      </c>
      <c r="AH14">
        <f t="shared" si="5"/>
        <v>-1759.2827956821864</v>
      </c>
      <c r="AI14">
        <f t="shared" si="6"/>
        <v>-1803.1332293299893</v>
      </c>
      <c r="AJ14">
        <f t="shared" si="7"/>
        <v>-113.26869919159208</v>
      </c>
      <c r="AK14">
        <f t="shared" si="22"/>
        <v>276.12162927227229</v>
      </c>
      <c r="AL14">
        <f t="shared" si="8"/>
        <v>-1640.2802992493091</v>
      </c>
      <c r="AN14">
        <f t="shared" si="9"/>
        <v>0</v>
      </c>
      <c r="AO14">
        <f t="shared" si="9"/>
        <v>0</v>
      </c>
      <c r="AP14">
        <f t="shared" si="9"/>
        <v>-12.60595182811487</v>
      </c>
      <c r="AQ14">
        <f t="shared" si="9"/>
        <v>-505.75176411082293</v>
      </c>
      <c r="AR14">
        <f t="shared" si="9"/>
        <v>-518.35771593893787</v>
      </c>
      <c r="AS14">
        <f t="shared" si="9"/>
        <v>-32.562044359941837</v>
      </c>
      <c r="AT14">
        <f t="shared" si="9"/>
        <v>79.37837024061588</v>
      </c>
      <c r="AU14">
        <f t="shared" si="9"/>
        <v>-471.5413900582638</v>
      </c>
      <c r="AW14">
        <v>11</v>
      </c>
      <c r="AX14">
        <f>IF(Z14&gt;0, (R14*SUMPRODUCT(K14:$K$98, X14:$X$98)-K14*$AZ$3)/Z14, 0)</f>
        <v>4626.936458226467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2.0299509999999999E-3</v>
      </c>
      <c r="Q15" s="4">
        <f t="shared" si="21"/>
        <v>50</v>
      </c>
      <c r="R15">
        <f t="shared" si="0"/>
        <v>1000000</v>
      </c>
      <c r="S15">
        <f t="shared" si="1"/>
        <v>4796.7164714126193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4057.8634030811954</v>
      </c>
      <c r="AC15">
        <f t="shared" si="2"/>
        <v>4156.1548070472854</v>
      </c>
      <c r="AE15">
        <f t="shared" si="3"/>
        <v>0</v>
      </c>
      <c r="AF15">
        <f t="shared" si="4"/>
        <v>0</v>
      </c>
      <c r="AG15">
        <f t="shared" si="4"/>
        <v>-43.322915079691057</v>
      </c>
      <c r="AH15">
        <f t="shared" si="5"/>
        <v>-1780.2846326758222</v>
      </c>
      <c r="AI15">
        <f t="shared" si="6"/>
        <v>-1823.6075477555132</v>
      </c>
      <c r="AJ15">
        <f t="shared" si="7"/>
        <v>-98.291403966090002</v>
      </c>
      <c r="AK15">
        <f t="shared" si="22"/>
        <v>284.0504382156837</v>
      </c>
      <c r="AL15">
        <f t="shared" si="8"/>
        <v>-1637.8485135059195</v>
      </c>
      <c r="AN15">
        <f t="shared" si="9"/>
        <v>0</v>
      </c>
      <c r="AO15">
        <f t="shared" si="9"/>
        <v>0</v>
      </c>
      <c r="AP15">
        <f t="shared" si="9"/>
        <v>-11.119913254744899</v>
      </c>
      <c r="AQ15">
        <f t="shared" si="9"/>
        <v>-456.95472356131444</v>
      </c>
      <c r="AR15">
        <f t="shared" si="9"/>
        <v>-468.07463681605935</v>
      </c>
      <c r="AS15">
        <f t="shared" si="9"/>
        <v>-25.228955248728933</v>
      </c>
      <c r="AT15">
        <f t="shared" si="9"/>
        <v>72.908672630189102</v>
      </c>
      <c r="AU15">
        <f t="shared" si="9"/>
        <v>-420.39491943459916</v>
      </c>
      <c r="AW15">
        <v>12</v>
      </c>
      <c r="AX15">
        <f>IF(Z15&gt;0, (R15*SUMPRODUCT(K15:$K$98, X15:$X$98)-K15*$AZ$3)/Z15, 0)</f>
        <v>4796.7164714126193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2.0855349999999999E-3</v>
      </c>
      <c r="Q16" s="4">
        <f t="shared" si="21"/>
        <v>50</v>
      </c>
      <c r="R16">
        <f t="shared" si="0"/>
        <v>1000000</v>
      </c>
      <c r="S16">
        <f t="shared" si="1"/>
        <v>4951.6241232118036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4156.1548070472854</v>
      </c>
      <c r="AC16">
        <f t="shared" si="2"/>
        <v>4238.5243406975023</v>
      </c>
      <c r="AE16">
        <f t="shared" si="3"/>
        <v>0</v>
      </c>
      <c r="AF16">
        <f t="shared" si="4"/>
        <v>0</v>
      </c>
      <c r="AG16">
        <f t="shared" si="4"/>
        <v>-42.799334473193426</v>
      </c>
      <c r="AH16">
        <f t="shared" si="5"/>
        <v>-1807.02911401447</v>
      </c>
      <c r="AI16">
        <f t="shared" si="6"/>
        <v>-1849.8284484876635</v>
      </c>
      <c r="AJ16">
        <f t="shared" si="7"/>
        <v>-82.369533650216908</v>
      </c>
      <c r="AK16">
        <f t="shared" si="22"/>
        <v>290.93083649330998</v>
      </c>
      <c r="AL16">
        <f t="shared" si="8"/>
        <v>-1641.2671456445705</v>
      </c>
      <c r="AN16">
        <f t="shared" si="9"/>
        <v>0</v>
      </c>
      <c r="AO16">
        <f t="shared" si="9"/>
        <v>0</v>
      </c>
      <c r="AP16">
        <f t="shared" si="9"/>
        <v>-9.8085028159890317</v>
      </c>
      <c r="AQ16">
        <f t="shared" si="9"/>
        <v>-414.12443374525719</v>
      </c>
      <c r="AR16">
        <f t="shared" si="9"/>
        <v>-423.93293656124627</v>
      </c>
      <c r="AS16">
        <f t="shared" si="9"/>
        <v>-18.876971165658727</v>
      </c>
      <c r="AT16">
        <f t="shared" si="9"/>
        <v>66.673838837142966</v>
      </c>
      <c r="AU16">
        <f t="shared" si="9"/>
        <v>-376.13606888976204</v>
      </c>
      <c r="AW16">
        <v>13</v>
      </c>
      <c r="AX16">
        <f>IF(Z16&gt;0, (R16*SUMPRODUCT(K16:$K$98, X16:$X$98)-K16*$AZ$3)/Z16, 0)</f>
        <v>4951.6241232118036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2.1420699999999998E-3</v>
      </c>
      <c r="Q17" s="4">
        <f t="shared" si="21"/>
        <v>50</v>
      </c>
      <c r="R17">
        <f t="shared" si="0"/>
        <v>1000000</v>
      </c>
      <c r="S17">
        <f t="shared" si="1"/>
        <v>5092.2112700314019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4238.5243406975023</v>
      </c>
      <c r="AC17">
        <f t="shared" si="2"/>
        <v>4305.9394223196832</v>
      </c>
      <c r="AE17">
        <f t="shared" si="3"/>
        <v>0</v>
      </c>
      <c r="AF17">
        <f t="shared" si="4"/>
        <v>0</v>
      </c>
      <c r="AG17">
        <f t="shared" si="4"/>
        <v>-42.279661958066498</v>
      </c>
      <c r="AH17">
        <f t="shared" si="5"/>
        <v>-1833.5834078998687</v>
      </c>
      <c r="AI17">
        <f t="shared" si="6"/>
        <v>-1875.8630698579352</v>
      </c>
      <c r="AJ17">
        <f t="shared" si="7"/>
        <v>-67.415081622180878</v>
      </c>
      <c r="AK17">
        <f t="shared" si="22"/>
        <v>296.69670384882517</v>
      </c>
      <c r="AL17">
        <f t="shared" si="8"/>
        <v>-1646.581447631291</v>
      </c>
      <c r="AN17">
        <f t="shared" si="9"/>
        <v>0</v>
      </c>
      <c r="AO17">
        <f t="shared" si="9"/>
        <v>0</v>
      </c>
      <c r="AP17">
        <f t="shared" si="9"/>
        <v>-8.6512565073232999</v>
      </c>
      <c r="AQ17">
        <f t="shared" si="9"/>
        <v>-375.18749334010039</v>
      </c>
      <c r="AR17">
        <f t="shared" si="9"/>
        <v>-383.83874984742368</v>
      </c>
      <c r="AS17">
        <f t="shared" si="9"/>
        <v>-13.794461369016473</v>
      </c>
      <c r="AT17">
        <f t="shared" si="9"/>
        <v>60.710023945302737</v>
      </c>
      <c r="AU17">
        <f t="shared" si="9"/>
        <v>-336.92318727113746</v>
      </c>
      <c r="AW17">
        <v>14</v>
      </c>
      <c r="AX17">
        <f>IF(Z17&gt;0, (R17*SUMPRODUCT(K17:$K$98, X17:$X$98)-K17*$AZ$3)/Z17, 0)</f>
        <v>5092.2112700314019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2.2014550000000002E-3</v>
      </c>
      <c r="Q18" s="4">
        <f t="shared" si="21"/>
        <v>50</v>
      </c>
      <c r="R18">
        <f t="shared" si="0"/>
        <v>1000000</v>
      </c>
      <c r="S18">
        <f t="shared" si="1"/>
        <v>5220.6685200844631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4305.9394223196832</v>
      </c>
      <c r="AC18">
        <f t="shared" si="2"/>
        <v>4360.6979248433645</v>
      </c>
      <c r="AE18">
        <f t="shared" si="3"/>
        <v>0</v>
      </c>
      <c r="AF18">
        <f t="shared" si="4"/>
        <v>0</v>
      </c>
      <c r="AG18">
        <f t="shared" si="4"/>
        <v>-41.763788565269941</v>
      </c>
      <c r="AH18">
        <f t="shared" si="5"/>
        <v>-1861.5354643179057</v>
      </c>
      <c r="AI18">
        <f t="shared" si="6"/>
        <v>-1903.2992528831758</v>
      </c>
      <c r="AJ18">
        <f t="shared" si="7"/>
        <v>-54.758502523681273</v>
      </c>
      <c r="AK18">
        <f t="shared" si="22"/>
        <v>301.41575956237784</v>
      </c>
      <c r="AL18">
        <f t="shared" si="8"/>
        <v>-1656.6419958444792</v>
      </c>
      <c r="AN18">
        <f t="shared" si="9"/>
        <v>0</v>
      </c>
      <c r="AO18">
        <f t="shared" si="9"/>
        <v>0</v>
      </c>
      <c r="AP18">
        <f t="shared" si="9"/>
        <v>-7.6300880271033362</v>
      </c>
      <c r="AQ18">
        <f t="shared" si="9"/>
        <v>-340.09556954159666</v>
      </c>
      <c r="AR18">
        <f t="shared" si="9"/>
        <v>-347.7256575687</v>
      </c>
      <c r="AS18">
        <f t="shared" si="9"/>
        <v>-10.00417368350279</v>
      </c>
      <c r="AT18">
        <f t="shared" si="9"/>
        <v>55.067532358155262</v>
      </c>
      <c r="AU18">
        <f t="shared" si="9"/>
        <v>-302.66229889404752</v>
      </c>
      <c r="AW18">
        <v>15</v>
      </c>
      <c r="AX18">
        <f>IF(Z18&gt;0, (R18*SUMPRODUCT(K18:$K$98, X18:$X$98)-K18*$AZ$3)/Z18, 0)</f>
        <v>5220.6685200844631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2.2708170000000001E-3</v>
      </c>
      <c r="Q19" s="4">
        <f t="shared" si="21"/>
        <v>50</v>
      </c>
      <c r="R19">
        <f t="shared" si="0"/>
        <v>1000000</v>
      </c>
      <c r="S19">
        <f t="shared" si="1"/>
        <v>5338.5970217853665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4360.6979248433645</v>
      </c>
      <c r="AC19">
        <f t="shared" si="2"/>
        <v>4404.482708751576</v>
      </c>
      <c r="AE19">
        <f t="shared" si="3"/>
        <v>0</v>
      </c>
      <c r="AF19">
        <f t="shared" si="4"/>
        <v>0</v>
      </c>
      <c r="AG19">
        <f t="shared" si="4"/>
        <v>-41.251312758558818</v>
      </c>
      <c r="AH19">
        <f t="shared" si="5"/>
        <v>-1896.7584211684116</v>
      </c>
      <c r="AI19">
        <f t="shared" si="6"/>
        <v>-1938.0097339269705</v>
      </c>
      <c r="AJ19">
        <f t="shared" si="7"/>
        <v>-43.784783908211466</v>
      </c>
      <c r="AK19">
        <f t="shared" si="22"/>
        <v>305.24885473903555</v>
      </c>
      <c r="AL19">
        <f t="shared" si="8"/>
        <v>-1676.5456630961464</v>
      </c>
      <c r="AN19">
        <f t="shared" si="9"/>
        <v>0</v>
      </c>
      <c r="AO19">
        <f t="shared" si="9"/>
        <v>0</v>
      </c>
      <c r="AP19">
        <f t="shared" si="9"/>
        <v>-6.7289826903829102</v>
      </c>
      <c r="AQ19">
        <f t="shared" si="9"/>
        <v>-309.40238577576275</v>
      </c>
      <c r="AR19">
        <f t="shared" si="9"/>
        <v>-316.13136846614572</v>
      </c>
      <c r="AS19">
        <f t="shared" si="9"/>
        <v>-7.1422467145456352</v>
      </c>
      <c r="AT19">
        <f t="shared" si="9"/>
        <v>49.792700460714698</v>
      </c>
      <c r="AU19">
        <f t="shared" si="9"/>
        <v>-273.48091471997662</v>
      </c>
      <c r="AW19">
        <v>16</v>
      </c>
      <c r="AX19">
        <f>IF(Z19&gt;0, (R19*SUMPRODUCT(K19:$K$98, X19:$X$98)-K19*$AZ$3)/Z19, 0)</f>
        <v>5338.5970217853665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2.3392280000000001E-3</v>
      </c>
      <c r="Q20" s="4">
        <f t="shared" si="21"/>
        <v>50</v>
      </c>
      <c r="R20">
        <f t="shared" si="0"/>
        <v>1000000</v>
      </c>
      <c r="S20">
        <f t="shared" si="1"/>
        <v>5446.2196140793521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4404.482708751576</v>
      </c>
      <c r="AC20">
        <f t="shared" si="2"/>
        <v>4437.830638555999</v>
      </c>
      <c r="AE20">
        <f t="shared" si="3"/>
        <v>0</v>
      </c>
      <c r="AF20">
        <f t="shared" si="4"/>
        <v>0</v>
      </c>
      <c r="AG20">
        <f t="shared" si="4"/>
        <v>-40.742303405131644</v>
      </c>
      <c r="AH20">
        <f t="shared" si="5"/>
        <v>-1929.9245168315606</v>
      </c>
      <c r="AI20">
        <f t="shared" si="6"/>
        <v>-1970.6668202366923</v>
      </c>
      <c r="AJ20">
        <f t="shared" si="7"/>
        <v>-33.347929804423075</v>
      </c>
      <c r="AK20">
        <f t="shared" si="22"/>
        <v>308.31378961261032</v>
      </c>
      <c r="AL20">
        <f t="shared" si="8"/>
        <v>-1695.7009604285049</v>
      </c>
      <c r="AN20">
        <f t="shared" si="9"/>
        <v>0</v>
      </c>
      <c r="AO20">
        <f t="shared" si="9"/>
        <v>0</v>
      </c>
      <c r="AP20">
        <f t="shared" si="9"/>
        <v>-5.9338859274626969</v>
      </c>
      <c r="AQ20">
        <f t="shared" si="9"/>
        <v>-281.08258430105417</v>
      </c>
      <c r="AR20">
        <f t="shared" si="9"/>
        <v>-287.01647022851688</v>
      </c>
      <c r="AS20">
        <f t="shared" si="9"/>
        <v>-4.8569372577878314</v>
      </c>
      <c r="AT20">
        <f t="shared" si="9"/>
        <v>44.904158688154354</v>
      </c>
      <c r="AU20">
        <f t="shared" si="9"/>
        <v>-246.96924879815035</v>
      </c>
      <c r="AW20">
        <v>17</v>
      </c>
      <c r="AX20">
        <f>IF(Z20&gt;0, (R20*SUMPRODUCT(K20:$K$98, X20:$X$98)-K20*$AZ$3)/Z20, 0)</f>
        <v>5446.2196140793521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2.4176169999999999E-3</v>
      </c>
      <c r="Q21" s="4">
        <f t="shared" si="21"/>
        <v>50</v>
      </c>
      <c r="R21">
        <f t="shared" si="0"/>
        <v>1000000</v>
      </c>
      <c r="S21">
        <f t="shared" si="1"/>
        <v>5545.6964584196839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4437.830638555999</v>
      </c>
      <c r="AC21">
        <f t="shared" si="2"/>
        <v>4462.7751217372515</v>
      </c>
      <c r="AE21">
        <f t="shared" si="3"/>
        <v>0</v>
      </c>
      <c r="AF21">
        <f t="shared" si="4"/>
        <v>0</v>
      </c>
      <c r="AG21">
        <f t="shared" si="4"/>
        <v>-40.236381085748924</v>
      </c>
      <c r="AH21">
        <f t="shared" si="5"/>
        <v>-1969.9857066280829</v>
      </c>
      <c r="AI21">
        <f t="shared" si="6"/>
        <v>-2010.2220877138318</v>
      </c>
      <c r="AJ21">
        <f t="shared" si="7"/>
        <v>-24.944483181252508</v>
      </c>
      <c r="AK21">
        <f t="shared" si="22"/>
        <v>310.64814469891996</v>
      </c>
      <c r="AL21">
        <f t="shared" si="8"/>
        <v>-1724.5184261961645</v>
      </c>
      <c r="AN21">
        <f t="shared" si="9"/>
        <v>0</v>
      </c>
      <c r="AO21">
        <f t="shared" si="9"/>
        <v>0</v>
      </c>
      <c r="AP21">
        <f t="shared" si="9"/>
        <v>-5.2323225041908703</v>
      </c>
      <c r="AQ21">
        <f t="shared" si="9"/>
        <v>-256.17613382668895</v>
      </c>
      <c r="AR21">
        <f t="shared" si="9"/>
        <v>-261.4084563308798</v>
      </c>
      <c r="AS21">
        <f t="shared" si="9"/>
        <v>-3.2437703685758503</v>
      </c>
      <c r="AT21">
        <f t="shared" si="9"/>
        <v>40.396557407320984</v>
      </c>
      <c r="AU21">
        <f t="shared" si="9"/>
        <v>-224.25566929213468</v>
      </c>
      <c r="AW21">
        <v>18</v>
      </c>
      <c r="AX21">
        <f>IF(Z21&gt;0, (R21*SUMPRODUCT(K21:$K$98, X21:$X$98)-K21*$AZ$3)/Z21, 0)</f>
        <v>5545.6964584196839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2.502181E-3</v>
      </c>
      <c r="Q22" s="4">
        <f t="shared" si="21"/>
        <v>50</v>
      </c>
      <c r="R22">
        <f t="shared" si="0"/>
        <v>1000000</v>
      </c>
      <c r="S22">
        <f t="shared" si="1"/>
        <v>5637.378587640459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4462.7751217372515</v>
      </c>
      <c r="AC22">
        <f t="shared" si="2"/>
        <v>4479.8374410197666</v>
      </c>
      <c r="AE22">
        <f t="shared" si="3"/>
        <v>0</v>
      </c>
      <c r="AF22">
        <f t="shared" si="4"/>
        <v>0</v>
      </c>
      <c r="AG22">
        <f t="shared" si="4"/>
        <v>-39.733338566629918</v>
      </c>
      <c r="AH22">
        <f t="shared" si="5"/>
        <v>-2013.5741652304064</v>
      </c>
      <c r="AI22">
        <f t="shared" si="6"/>
        <v>-2053.3075037970361</v>
      </c>
      <c r="AJ22">
        <f t="shared" si="7"/>
        <v>-17.062319282515091</v>
      </c>
      <c r="AK22">
        <f t="shared" si="22"/>
        <v>312.39425852160764</v>
      </c>
      <c r="AL22">
        <f t="shared" si="8"/>
        <v>-1757.9755645579435</v>
      </c>
      <c r="AN22">
        <f t="shared" si="9"/>
        <v>0</v>
      </c>
      <c r="AO22">
        <f t="shared" si="9"/>
        <v>0</v>
      </c>
      <c r="AP22">
        <f t="shared" si="9"/>
        <v>-4.6133098760652702</v>
      </c>
      <c r="AQ22">
        <f t="shared" si="9"/>
        <v>-233.78960635462167</v>
      </c>
      <c r="AR22">
        <f t="shared" si="9"/>
        <v>-238.40291623068691</v>
      </c>
      <c r="AS22">
        <f t="shared" si="9"/>
        <v>-1.9810508981672534</v>
      </c>
      <c r="AT22">
        <f t="shared" si="9"/>
        <v>36.271090476001156</v>
      </c>
      <c r="AU22">
        <f t="shared" si="9"/>
        <v>-204.112876652853</v>
      </c>
      <c r="AW22">
        <v>19</v>
      </c>
      <c r="AX22">
        <f>IF(Z22&gt;0, (R22*SUMPRODUCT(K22:$K$98, X22:$X$98)-K22*$AZ$3)/Z22, 0)</f>
        <v>5637.378587640459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2.5943469999999999E-3</v>
      </c>
      <c r="Q23" s="4">
        <f t="shared" si="21"/>
        <v>50</v>
      </c>
      <c r="R23">
        <f t="shared" si="0"/>
        <v>1000000</v>
      </c>
      <c r="S23">
        <f t="shared" si="1"/>
        <v>5722.2485388938048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4479.8374410197666</v>
      </c>
      <c r="AC23">
        <f t="shared" si="2"/>
        <v>4490.0107392269338</v>
      </c>
      <c r="AE23">
        <f t="shared" si="3"/>
        <v>0</v>
      </c>
      <c r="AF23">
        <f t="shared" si="4"/>
        <v>0</v>
      </c>
      <c r="AG23">
        <f t="shared" si="4"/>
        <v>-39.2329231132533</v>
      </c>
      <c r="AH23">
        <f t="shared" si="5"/>
        <v>-2061.6413542064124</v>
      </c>
      <c r="AI23">
        <f t="shared" si="6"/>
        <v>-2100.8742773196659</v>
      </c>
      <c r="AJ23">
        <f t="shared" si="7"/>
        <v>-10.173298207167136</v>
      </c>
      <c r="AK23">
        <f t="shared" si="22"/>
        <v>313.58862087138368</v>
      </c>
      <c r="AL23">
        <f t="shared" si="8"/>
        <v>-1797.4589546554494</v>
      </c>
      <c r="AN23">
        <f t="shared" si="9"/>
        <v>0</v>
      </c>
      <c r="AO23">
        <f t="shared" si="9"/>
        <v>0</v>
      </c>
      <c r="AP23">
        <f t="shared" si="9"/>
        <v>-4.0671502238103372</v>
      </c>
      <c r="AQ23">
        <f t="shared" si="9"/>
        <v>-213.7236899471483</v>
      </c>
      <c r="AR23">
        <f t="shared" si="9"/>
        <v>-217.79084017095866</v>
      </c>
      <c r="AS23">
        <f t="shared" si="9"/>
        <v>-1.0546329153381833</v>
      </c>
      <c r="AT23">
        <f t="shared" si="9"/>
        <v>32.508717891850765</v>
      </c>
      <c r="AU23">
        <f t="shared" si="9"/>
        <v>-186.33675519444608</v>
      </c>
      <c r="AW23">
        <v>20</v>
      </c>
      <c r="AX23">
        <f>IF(Z23&gt;0, (R23*SUMPRODUCT(K23:$K$98, X23:$X$98)-K23*$AZ$3)/Z23, 0)</f>
        <v>5722.2485388938048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2.6922130000000002E-3</v>
      </c>
      <c r="Q24" s="4">
        <f t="shared" si="21"/>
        <v>50</v>
      </c>
      <c r="R24">
        <f t="shared" si="0"/>
        <v>1000000</v>
      </c>
      <c r="S24">
        <f t="shared" si="1"/>
        <v>5801.1030002172174</v>
      </c>
      <c r="U24">
        <f t="shared" si="13"/>
        <v>2.6922130000000002E-3</v>
      </c>
      <c r="V24">
        <f t="shared" si="14"/>
        <v>0.01</v>
      </c>
      <c r="W24">
        <f t="shared" si="15"/>
        <v>0.78465846226506597</v>
      </c>
      <c r="X24">
        <f t="shared" si="16"/>
        <v>2.11246771267002E-3</v>
      </c>
      <c r="Y24">
        <f t="shared" si="17"/>
        <v>7.8465846226506604E-3</v>
      </c>
      <c r="Z24">
        <f t="shared" si="18"/>
        <v>0.77469940992974529</v>
      </c>
      <c r="AB24">
        <f t="shared" si="19"/>
        <v>4490.0107392269338</v>
      </c>
      <c r="AC24">
        <f t="shared" si="2"/>
        <v>4494.1110712099535</v>
      </c>
      <c r="AE24">
        <f t="shared" si="3"/>
        <v>0</v>
      </c>
      <c r="AF24">
        <f t="shared" si="4"/>
        <v>0</v>
      </c>
      <c r="AG24">
        <f t="shared" si="4"/>
        <v>-38.734970496487264</v>
      </c>
      <c r="AH24">
        <f t="shared" si="5"/>
        <v>-2112.4677126700199</v>
      </c>
      <c r="AI24">
        <f t="shared" si="6"/>
        <v>-2151.2026831665071</v>
      </c>
      <c r="AJ24">
        <f t="shared" si="7"/>
        <v>-4.1003319830197142</v>
      </c>
      <c r="AK24">
        <f t="shared" si="22"/>
        <v>314.30075174588541</v>
      </c>
      <c r="AL24">
        <f t="shared" si="8"/>
        <v>-1841.0022634036413</v>
      </c>
      <c r="AN24">
        <f t="shared" si="9"/>
        <v>0</v>
      </c>
      <c r="AO24">
        <f t="shared" si="9"/>
        <v>0</v>
      </c>
      <c r="AP24">
        <f t="shared" si="9"/>
        <v>-3.5852938275595876</v>
      </c>
      <c r="AQ24">
        <f t="shared" si="9"/>
        <v>-195.5291911695553</v>
      </c>
      <c r="AR24">
        <f t="shared" si="9"/>
        <v>-199.11448499711489</v>
      </c>
      <c r="AS24">
        <f t="shared" si="9"/>
        <v>-0.37952513610405142</v>
      </c>
      <c r="AT24">
        <f t="shared" si="9"/>
        <v>29.091555532075393</v>
      </c>
      <c r="AU24">
        <f t="shared" si="9"/>
        <v>-170.40245460114355</v>
      </c>
      <c r="AW24">
        <v>21</v>
      </c>
      <c r="AX24">
        <f>IF(Z24&gt;0, (R24*SUMPRODUCT(K24:$K$98, X24:$X$98)-K24*$AZ$3)/Z24, 0)</f>
        <v>5801.1030002172174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2.807183E-3</v>
      </c>
      <c r="Q25" s="4">
        <f t="shared" si="21"/>
        <v>50</v>
      </c>
      <c r="R25">
        <f t="shared" si="0"/>
        <v>1000000</v>
      </c>
      <c r="S25">
        <f t="shared" si="1"/>
        <v>5874.9982591124299</v>
      </c>
      <c r="U25">
        <f t="shared" si="13"/>
        <v>2.807183E-3</v>
      </c>
      <c r="V25">
        <f t="shared" si="14"/>
        <v>0.01</v>
      </c>
      <c r="W25">
        <f t="shared" si="15"/>
        <v>0.77469940992974529</v>
      </c>
      <c r="X25">
        <f t="shared" si="16"/>
        <v>2.1747230136648123E-3</v>
      </c>
      <c r="Y25">
        <f t="shared" si="17"/>
        <v>7.7469940992974532E-3</v>
      </c>
      <c r="Z25">
        <f t="shared" si="18"/>
        <v>0.76477769281678298</v>
      </c>
      <c r="AB25">
        <f t="shared" si="19"/>
        <v>4494.1110712099535</v>
      </c>
      <c r="AC25">
        <f t="shared" si="2"/>
        <v>4493.0676139066209</v>
      </c>
      <c r="AE25">
        <f t="shared" si="3"/>
        <v>0</v>
      </c>
      <c r="AF25">
        <f t="shared" si="4"/>
        <v>0</v>
      </c>
      <c r="AG25">
        <f t="shared" si="4"/>
        <v>-38.238884640839146</v>
      </c>
      <c r="AH25">
        <f t="shared" si="5"/>
        <v>-2174.7230136648122</v>
      </c>
      <c r="AI25">
        <f t="shared" si="6"/>
        <v>-2212.9618983056512</v>
      </c>
      <c r="AJ25">
        <f t="shared" si="7"/>
        <v>1.043457303332616</v>
      </c>
      <c r="AK25">
        <f t="shared" si="22"/>
        <v>314.58777498469675</v>
      </c>
      <c r="AL25">
        <f t="shared" si="8"/>
        <v>-1897.3306660176218</v>
      </c>
      <c r="AN25">
        <f t="shared" si="9"/>
        <v>0</v>
      </c>
      <c r="AO25">
        <f t="shared" si="9"/>
        <v>0</v>
      </c>
      <c r="AP25">
        <f t="shared" si="9"/>
        <v>-3.1601574226796973</v>
      </c>
      <c r="AQ25">
        <f t="shared" si="9"/>
        <v>-179.72456933446796</v>
      </c>
      <c r="AR25">
        <f t="shared" si="9"/>
        <v>-182.88472675714763</v>
      </c>
      <c r="AS25">
        <f t="shared" si="9"/>
        <v>8.6233931071676359E-2</v>
      </c>
      <c r="AT25">
        <f t="shared" si="9"/>
        <v>25.998323474645243</v>
      </c>
      <c r="AU25">
        <f t="shared" si="9"/>
        <v>-156.80016935143072</v>
      </c>
      <c r="AW25">
        <v>22</v>
      </c>
      <c r="AX25">
        <f>IF(Z25&gt;0, (R25*SUMPRODUCT(K25:$K$98, X25:$X$98)-K25*$AZ$3)/Z25, 0)</f>
        <v>5874.9982591124299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2.939255E-3</v>
      </c>
      <c r="Q26" s="4">
        <f t="shared" si="21"/>
        <v>50</v>
      </c>
      <c r="R26">
        <f t="shared" si="0"/>
        <v>1000000</v>
      </c>
      <c r="S26">
        <f t="shared" si="1"/>
        <v>5943.9631466244</v>
      </c>
      <c r="U26">
        <f t="shared" si="13"/>
        <v>2.939255E-3</v>
      </c>
      <c r="V26">
        <f t="shared" si="14"/>
        <v>0.01</v>
      </c>
      <c r="W26">
        <f t="shared" si="15"/>
        <v>0.76477769281678298</v>
      </c>
      <c r="X26">
        <f t="shared" si="16"/>
        <v>2.2478766575001934E-3</v>
      </c>
      <c r="Y26">
        <f t="shared" si="17"/>
        <v>7.6477769281678301E-3</v>
      </c>
      <c r="Z26">
        <f t="shared" si="18"/>
        <v>0.75488203923111497</v>
      </c>
      <c r="AB26">
        <f t="shared" si="19"/>
        <v>4493.0676139066209</v>
      </c>
      <c r="AC26">
        <f t="shared" si="2"/>
        <v>4486.991021238422</v>
      </c>
      <c r="AE26">
        <f t="shared" si="3"/>
        <v>0</v>
      </c>
      <c r="AF26">
        <f t="shared" si="4"/>
        <v>0</v>
      </c>
      <c r="AG26">
        <f t="shared" si="4"/>
        <v>-37.744101961555749</v>
      </c>
      <c r="AH26">
        <f t="shared" si="5"/>
        <v>-2247.8766575001932</v>
      </c>
      <c r="AI26">
        <f t="shared" si="6"/>
        <v>-2285.620759461749</v>
      </c>
      <c r="AJ26">
        <f t="shared" si="7"/>
        <v>6.0765926681988276</v>
      </c>
      <c r="AK26">
        <f t="shared" si="22"/>
        <v>314.51473297346348</v>
      </c>
      <c r="AL26">
        <f t="shared" si="8"/>
        <v>-1965.0294338200868</v>
      </c>
      <c r="AN26">
        <f t="shared" si="9"/>
        <v>0</v>
      </c>
      <c r="AO26">
        <f t="shared" si="9"/>
        <v>0</v>
      </c>
      <c r="AP26">
        <f t="shared" si="9"/>
        <v>-2.785060124953127</v>
      </c>
      <c r="AQ26">
        <f t="shared" si="9"/>
        <v>-165.86622331068594</v>
      </c>
      <c r="AR26">
        <f t="shared" si="9"/>
        <v>-168.65128343563907</v>
      </c>
      <c r="AS26">
        <f t="shared" si="9"/>
        <v>0.44837935084588026</v>
      </c>
      <c r="AT26">
        <f t="shared" si="9"/>
        <v>23.20739919595556</v>
      </c>
      <c r="AU26">
        <f t="shared" si="9"/>
        <v>-144.99550488883764</v>
      </c>
      <c r="AW26">
        <v>23</v>
      </c>
      <c r="AX26">
        <f>IF(Z26&gt;0, (R26*SUMPRODUCT(K26:$K$98, X26:$X$98)-K26*$AZ$3)/Z26, 0)</f>
        <v>5943.9631466244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3.7729310000000002E-3</v>
      </c>
      <c r="Q27" s="4">
        <f t="shared" si="21"/>
        <v>50</v>
      </c>
      <c r="R27">
        <f t="shared" si="0"/>
        <v>1000000</v>
      </c>
      <c r="S27">
        <f t="shared" si="1"/>
        <v>6012.4341350481063</v>
      </c>
      <c r="U27">
        <f t="shared" si="13"/>
        <v>3.7729310000000002E-3</v>
      </c>
      <c r="V27">
        <f t="shared" si="14"/>
        <v>0.01</v>
      </c>
      <c r="W27">
        <f t="shared" si="15"/>
        <v>0.75488203923111497</v>
      </c>
      <c r="X27">
        <f t="shared" si="16"/>
        <v>2.84811784715829E-3</v>
      </c>
      <c r="Y27">
        <f t="shared" si="17"/>
        <v>7.5488203923111501E-3</v>
      </c>
      <c r="Z27">
        <f t="shared" si="18"/>
        <v>0.74448510099164544</v>
      </c>
      <c r="AB27">
        <f t="shared" si="19"/>
        <v>4486.991021238422</v>
      </c>
      <c r="AC27">
        <f t="shared" si="2"/>
        <v>4476.1676342369055</v>
      </c>
      <c r="AE27">
        <f t="shared" si="3"/>
        <v>0</v>
      </c>
      <c r="AF27">
        <f t="shared" si="4"/>
        <v>0</v>
      </c>
      <c r="AG27">
        <f t="shared" si="4"/>
        <v>-37.224255049582275</v>
      </c>
      <c r="AH27">
        <f t="shared" si="5"/>
        <v>-2848.1178471582898</v>
      </c>
      <c r="AI27">
        <f t="shared" si="6"/>
        <v>-2885.3421022078719</v>
      </c>
      <c r="AJ27">
        <f t="shared" si="7"/>
        <v>10.823387001516494</v>
      </c>
      <c r="AK27">
        <f t="shared" si="22"/>
        <v>314.08937148668957</v>
      </c>
      <c r="AL27">
        <f t="shared" si="8"/>
        <v>-2560.4293437196657</v>
      </c>
      <c r="AN27">
        <f t="shared" si="9"/>
        <v>0</v>
      </c>
      <c r="AO27">
        <f t="shared" si="9"/>
        <v>0</v>
      </c>
      <c r="AP27">
        <f t="shared" si="9"/>
        <v>-2.4524122178761569</v>
      </c>
      <c r="AQ27">
        <f t="shared" si="9"/>
        <v>-187.63999432677721</v>
      </c>
      <c r="AR27">
        <f t="shared" si="9"/>
        <v>-190.09240654465336</v>
      </c>
      <c r="AS27">
        <f t="shared" si="9"/>
        <v>0.71306750090674809</v>
      </c>
      <c r="AT27">
        <f t="shared" si="9"/>
        <v>20.692868429818166</v>
      </c>
      <c r="AU27">
        <f t="shared" si="9"/>
        <v>-168.68647061392844</v>
      </c>
      <c r="AW27">
        <v>24</v>
      </c>
      <c r="AX27">
        <f>IF(Z27&gt;0, (R27*SUMPRODUCT(K27:$K$98, X27:$X$98)-K27*$AZ$3)/Z27, 0)</f>
        <v>6012.4341350481063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4.6883589999999996E-3</v>
      </c>
      <c r="Q28" s="4">
        <f t="shared" si="21"/>
        <v>50</v>
      </c>
      <c r="R28">
        <f t="shared" si="0"/>
        <v>1000000</v>
      </c>
      <c r="S28">
        <f t="shared" si="1"/>
        <v>6034.9802060201191</v>
      </c>
      <c r="U28">
        <f t="shared" si="13"/>
        <v>4.6883589999999996E-3</v>
      </c>
      <c r="V28">
        <f t="shared" si="14"/>
        <v>0.01</v>
      </c>
      <c r="W28">
        <f t="shared" si="15"/>
        <v>0.74448510099164544</v>
      </c>
      <c r="X28">
        <f t="shared" si="16"/>
        <v>3.4904134236000894E-3</v>
      </c>
      <c r="Y28">
        <f t="shared" si="17"/>
        <v>7.4448510099164545E-3</v>
      </c>
      <c r="Z28">
        <f t="shared" si="18"/>
        <v>0.73354983655812889</v>
      </c>
      <c r="AB28">
        <f t="shared" si="19"/>
        <v>4476.1676342369055</v>
      </c>
      <c r="AC28">
        <f t="shared" si="2"/>
        <v>4426.958743757601</v>
      </c>
      <c r="AE28">
        <f t="shared" si="3"/>
        <v>0</v>
      </c>
      <c r="AF28">
        <f t="shared" si="4"/>
        <v>0</v>
      </c>
      <c r="AG28">
        <f t="shared" si="4"/>
        <v>-36.677491827906444</v>
      </c>
      <c r="AH28">
        <f t="shared" si="5"/>
        <v>-3490.4134236000896</v>
      </c>
      <c r="AI28">
        <f t="shared" si="6"/>
        <v>-3527.0909154279962</v>
      </c>
      <c r="AJ28">
        <f t="shared" si="7"/>
        <v>49.2088904793045</v>
      </c>
      <c r="AK28">
        <f t="shared" si="22"/>
        <v>313.33173439658344</v>
      </c>
      <c r="AL28">
        <f t="shared" si="8"/>
        <v>-3164.550290552108</v>
      </c>
      <c r="AN28">
        <f t="shared" si="9"/>
        <v>0</v>
      </c>
      <c r="AO28">
        <f t="shared" si="9"/>
        <v>0</v>
      </c>
      <c r="AP28">
        <f t="shared" si="9"/>
        <v>-2.157491345360719</v>
      </c>
      <c r="AQ28">
        <f t="shared" si="9"/>
        <v>-205.31765881052925</v>
      </c>
      <c r="AR28">
        <f t="shared" si="9"/>
        <v>-207.47515015588996</v>
      </c>
      <c r="AS28">
        <f t="shared" si="9"/>
        <v>2.8946296497604047</v>
      </c>
      <c r="AT28">
        <f t="shared" si="9"/>
        <v>18.431208664959549</v>
      </c>
      <c r="AU28">
        <f t="shared" si="9"/>
        <v>-186.14931184117</v>
      </c>
      <c r="AW28">
        <v>25</v>
      </c>
      <c r="AX28">
        <f>IF(Z28&gt;0, (R28*SUMPRODUCT(K28:$K$98, X28:$X$98)-K28*$AZ$3)/Z28, 0)</f>
        <v>6034.9802060201191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5.6712799999999999E-3</v>
      </c>
      <c r="Q29" s="4">
        <f t="shared" si="21"/>
        <v>50</v>
      </c>
      <c r="R29">
        <f t="shared" si="0"/>
        <v>1000000</v>
      </c>
      <c r="S29">
        <f t="shared" si="1"/>
        <v>6017.8868224361686</v>
      </c>
      <c r="U29">
        <f t="shared" si="13"/>
        <v>5.6712799999999999E-3</v>
      </c>
      <c r="V29">
        <f t="shared" si="14"/>
        <v>0.01</v>
      </c>
      <c r="W29">
        <f t="shared" si="15"/>
        <v>0.73354983655812889</v>
      </c>
      <c r="X29">
        <f t="shared" si="16"/>
        <v>4.160166517075385E-3</v>
      </c>
      <c r="Y29">
        <f t="shared" si="17"/>
        <v>7.3354983655812894E-3</v>
      </c>
      <c r="Z29">
        <f t="shared" si="18"/>
        <v>0.72205417167547215</v>
      </c>
      <c r="AB29">
        <f t="shared" si="19"/>
        <v>4426.958743757601</v>
      </c>
      <c r="AC29">
        <f t="shared" si="2"/>
        <v>4345.2402848108868</v>
      </c>
      <c r="AE29">
        <f t="shared" si="3"/>
        <v>0</v>
      </c>
      <c r="AF29">
        <f t="shared" si="4"/>
        <v>0</v>
      </c>
      <c r="AG29">
        <f t="shared" si="4"/>
        <v>-36.102708583773605</v>
      </c>
      <c r="AH29">
        <f t="shared" si="5"/>
        <v>-4160.1665170753849</v>
      </c>
      <c r="AI29">
        <f t="shared" si="6"/>
        <v>-4196.2692256591581</v>
      </c>
      <c r="AJ29">
        <f t="shared" si="7"/>
        <v>81.718458946714236</v>
      </c>
      <c r="AK29">
        <f t="shared" si="22"/>
        <v>309.88711206303208</v>
      </c>
      <c r="AL29">
        <f t="shared" si="8"/>
        <v>-3804.6636546494119</v>
      </c>
      <c r="AN29">
        <f t="shared" si="9"/>
        <v>0</v>
      </c>
      <c r="AO29">
        <f t="shared" si="9"/>
        <v>0</v>
      </c>
      <c r="AP29">
        <f t="shared" si="9"/>
        <v>-1.8961434771339229</v>
      </c>
      <c r="AQ29">
        <f t="shared" si="9"/>
        <v>-218.49531280566671</v>
      </c>
      <c r="AR29">
        <f t="shared" si="9"/>
        <v>-220.39145628280062</v>
      </c>
      <c r="AS29">
        <f t="shared" si="9"/>
        <v>4.2919196085717193</v>
      </c>
      <c r="AT29">
        <f t="shared" si="9"/>
        <v>16.275521954889566</v>
      </c>
      <c r="AU29">
        <f t="shared" si="9"/>
        <v>-199.82401471933932</v>
      </c>
      <c r="AW29">
        <v>26</v>
      </c>
      <c r="AX29">
        <f>IF(Z29&gt;0, (R29*SUMPRODUCT(K29:$K$98, X29:$X$98)-K29*$AZ$3)/Z29, 0)</f>
        <v>6017.8868224361686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6.8024940000000001E-3</v>
      </c>
      <c r="Q30" s="4">
        <f t="shared" si="21"/>
        <v>50</v>
      </c>
      <c r="R30">
        <f t="shared" si="0"/>
        <v>1000000</v>
      </c>
      <c r="S30">
        <f t="shared" si="1"/>
        <v>5968.4053055510058</v>
      </c>
      <c r="U30">
        <f t="shared" si="13"/>
        <v>6.8024940000000001E-3</v>
      </c>
      <c r="V30">
        <f t="shared" si="14"/>
        <v>0.01</v>
      </c>
      <c r="W30">
        <f t="shared" si="15"/>
        <v>0.72205417167547215</v>
      </c>
      <c r="X30">
        <f t="shared" si="16"/>
        <v>4.9117691704973696E-3</v>
      </c>
      <c r="Y30">
        <f t="shared" si="17"/>
        <v>7.220541716754722E-3</v>
      </c>
      <c r="Z30">
        <f t="shared" si="18"/>
        <v>0.70992186078822006</v>
      </c>
      <c r="AB30">
        <f t="shared" si="19"/>
        <v>4345.2402848108868</v>
      </c>
      <c r="AC30">
        <f t="shared" si="2"/>
        <v>4237.1014004550552</v>
      </c>
      <c r="AE30">
        <f t="shared" si="3"/>
        <v>0</v>
      </c>
      <c r="AF30">
        <f t="shared" si="4"/>
        <v>0</v>
      </c>
      <c r="AG30">
        <f t="shared" si="4"/>
        <v>-35.496093039411001</v>
      </c>
      <c r="AH30">
        <f t="shared" si="5"/>
        <v>-4911.7691704973695</v>
      </c>
      <c r="AI30">
        <f t="shared" si="6"/>
        <v>-4947.2652635367804</v>
      </c>
      <c r="AJ30">
        <f t="shared" si="7"/>
        <v>108.13888435583158</v>
      </c>
      <c r="AK30">
        <f t="shared" si="22"/>
        <v>304.16681993676212</v>
      </c>
      <c r="AL30">
        <f t="shared" si="8"/>
        <v>-4534.9595592441865</v>
      </c>
      <c r="AN30">
        <f t="shared" si="9"/>
        <v>0</v>
      </c>
      <c r="AO30">
        <f t="shared" si="9"/>
        <v>0</v>
      </c>
      <c r="AP30">
        <f t="shared" si="9"/>
        <v>-1.6645388729787864</v>
      </c>
      <c r="AQ30">
        <f t="shared" si="9"/>
        <v>-230.33043975611872</v>
      </c>
      <c r="AR30">
        <f t="shared" si="9"/>
        <v>-231.99497862909749</v>
      </c>
      <c r="AS30">
        <f t="shared" si="9"/>
        <v>5.0710194074312707</v>
      </c>
      <c r="AT30">
        <f t="shared" si="9"/>
        <v>14.263471055615666</v>
      </c>
      <c r="AU30">
        <f t="shared" si="9"/>
        <v>-212.66048816605056</v>
      </c>
      <c r="AW30">
        <v>27</v>
      </c>
      <c r="AX30">
        <f>IF(Z30&gt;0, (R30*SUMPRODUCT(K30:$K$98, X30:$X$98)-K30*$AZ$3)/Z30, 0)</f>
        <v>5968.4053055510058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8.090557E-3</v>
      </c>
      <c r="Q31" s="4">
        <f t="shared" si="21"/>
        <v>50</v>
      </c>
      <c r="R31">
        <f t="shared" si="0"/>
        <v>1000000</v>
      </c>
      <c r="S31">
        <f t="shared" si="1"/>
        <v>5889.2946285344879</v>
      </c>
      <c r="U31">
        <f t="shared" si="13"/>
        <v>8.090557E-3</v>
      </c>
      <c r="V31">
        <f t="shared" si="14"/>
        <v>0.01</v>
      </c>
      <c r="W31">
        <f t="shared" si="15"/>
        <v>0.70992186078822006</v>
      </c>
      <c r="X31">
        <f t="shared" si="16"/>
        <v>5.7436632802531596E-3</v>
      </c>
      <c r="Y31">
        <f t="shared" si="17"/>
        <v>7.0992186078822003E-3</v>
      </c>
      <c r="Z31">
        <f t="shared" si="18"/>
        <v>0.69707897890008474</v>
      </c>
      <c r="AB31">
        <f t="shared" si="19"/>
        <v>4237.1014004550552</v>
      </c>
      <c r="AC31">
        <f t="shared" si="2"/>
        <v>4105.3034861005744</v>
      </c>
      <c r="AE31">
        <f t="shared" si="3"/>
        <v>0</v>
      </c>
      <c r="AF31">
        <f t="shared" si="4"/>
        <v>0</v>
      </c>
      <c r="AG31">
        <f t="shared" si="4"/>
        <v>-34.853948945004234</v>
      </c>
      <c r="AH31">
        <f t="shared" si="5"/>
        <v>-5743.6632802531594</v>
      </c>
      <c r="AI31">
        <f t="shared" si="6"/>
        <v>-5778.5172291981635</v>
      </c>
      <c r="AJ31">
        <f t="shared" si="7"/>
        <v>131.79791435448078</v>
      </c>
      <c r="AK31">
        <f t="shared" si="22"/>
        <v>296.59709803185387</v>
      </c>
      <c r="AL31">
        <f t="shared" si="8"/>
        <v>-5350.1222168118293</v>
      </c>
      <c r="AN31">
        <f t="shared" si="9"/>
        <v>0</v>
      </c>
      <c r="AO31">
        <f t="shared" si="9"/>
        <v>0</v>
      </c>
      <c r="AP31">
        <f t="shared" si="9"/>
        <v>-1.4593093193021855</v>
      </c>
      <c r="AQ31">
        <f t="shared" si="9"/>
        <v>-240.48297554554699</v>
      </c>
      <c r="AR31">
        <f t="shared" si="9"/>
        <v>-241.94228486484917</v>
      </c>
      <c r="AS31">
        <f t="shared" si="9"/>
        <v>5.5182821603820926</v>
      </c>
      <c r="AT31">
        <f t="shared" si="9"/>
        <v>12.418303300978101</v>
      </c>
      <c r="AU31">
        <f t="shared" si="9"/>
        <v>-224.00569940348899</v>
      </c>
      <c r="AW31">
        <v>28</v>
      </c>
      <c r="AX31">
        <f>IF(Z31&gt;0, (R31*SUMPRODUCT(K31:$K$98, X31:$X$98)-K31*$AZ$3)/Z31, 0)</f>
        <v>5889.2946285344879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9.5159809999999997E-3</v>
      </c>
      <c r="Q32" s="4">
        <f t="shared" si="21"/>
        <v>50</v>
      </c>
      <c r="R32">
        <f t="shared" si="0"/>
        <v>1000000</v>
      </c>
      <c r="S32">
        <f t="shared" si="1"/>
        <v>5783.3821914835926</v>
      </c>
      <c r="U32">
        <f t="shared" si="13"/>
        <v>9.5159809999999997E-3</v>
      </c>
      <c r="V32">
        <f t="shared" si="14"/>
        <v>0.01</v>
      </c>
      <c r="W32">
        <f t="shared" si="15"/>
        <v>0.69707897890008474</v>
      </c>
      <c r="X32">
        <f t="shared" si="16"/>
        <v>6.6333903187126069E-3</v>
      </c>
      <c r="Y32">
        <f t="shared" si="17"/>
        <v>6.970789789000848E-3</v>
      </c>
      <c r="Z32">
        <f t="shared" si="18"/>
        <v>0.68347479879237127</v>
      </c>
      <c r="AB32">
        <f t="shared" si="19"/>
        <v>4105.3034861005744</v>
      </c>
      <c r="AC32">
        <f t="shared" si="2"/>
        <v>3952.7959796636319</v>
      </c>
      <c r="AE32">
        <f t="shared" si="3"/>
        <v>0</v>
      </c>
      <c r="AF32">
        <f t="shared" si="4"/>
        <v>0</v>
      </c>
      <c r="AG32">
        <f t="shared" si="4"/>
        <v>-34.173739939618564</v>
      </c>
      <c r="AH32">
        <f t="shared" si="5"/>
        <v>-6633.390318712607</v>
      </c>
      <c r="AI32">
        <f t="shared" si="6"/>
        <v>-6667.5640586522259</v>
      </c>
      <c r="AJ32">
        <f t="shared" si="7"/>
        <v>152.50750643694255</v>
      </c>
      <c r="AK32">
        <f t="shared" si="22"/>
        <v>287.37124402704023</v>
      </c>
      <c r="AL32">
        <f t="shared" si="8"/>
        <v>-6227.6853081882427</v>
      </c>
      <c r="AN32">
        <f t="shared" si="9"/>
        <v>0</v>
      </c>
      <c r="AO32">
        <f t="shared" si="9"/>
        <v>0</v>
      </c>
      <c r="AP32">
        <f t="shared" si="9"/>
        <v>-1.277526309244251</v>
      </c>
      <c r="AQ32">
        <f t="shared" si="9"/>
        <v>-247.97785277861664</v>
      </c>
      <c r="AR32">
        <f t="shared" si="9"/>
        <v>-249.25537908786089</v>
      </c>
      <c r="AS32">
        <f t="shared" si="9"/>
        <v>5.7012300138843317</v>
      </c>
      <c r="AT32">
        <f t="shared" si="9"/>
        <v>10.742878169420852</v>
      </c>
      <c r="AU32">
        <f t="shared" si="9"/>
        <v>-232.8112709045557</v>
      </c>
      <c r="AW32">
        <v>29</v>
      </c>
      <c r="AX32">
        <f>IF(Z32&gt;0, (R32*SUMPRODUCT(K32:$K$98, X32:$X$98)-K32*$AZ$3)/Z32, 0)</f>
        <v>5783.3821914835926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1.1135328E-2</v>
      </c>
      <c r="Q33" s="4">
        <f t="shared" si="21"/>
        <v>50</v>
      </c>
      <c r="R33">
        <f t="shared" si="0"/>
        <v>1000000</v>
      </c>
      <c r="S33">
        <f t="shared" si="1"/>
        <v>5655.0101115435209</v>
      </c>
      <c r="U33">
        <f t="shared" si="13"/>
        <v>1.1135328E-2</v>
      </c>
      <c r="V33">
        <f t="shared" si="14"/>
        <v>0.01</v>
      </c>
      <c r="W33">
        <f t="shared" si="15"/>
        <v>0.68347479879237127</v>
      </c>
      <c r="X33">
        <f t="shared" si="16"/>
        <v>7.6107160642870583E-3</v>
      </c>
      <c r="Y33">
        <f t="shared" si="17"/>
        <v>6.8347479879237128E-3</v>
      </c>
      <c r="Z33">
        <f t="shared" si="18"/>
        <v>0.66902933474016046</v>
      </c>
      <c r="AB33">
        <f t="shared" si="19"/>
        <v>3952.7959796636319</v>
      </c>
      <c r="AC33">
        <f t="shared" si="2"/>
        <v>3783.3676528748424</v>
      </c>
      <c r="AE33">
        <f t="shared" si="3"/>
        <v>0</v>
      </c>
      <c r="AF33">
        <f t="shared" si="4"/>
        <v>0</v>
      </c>
      <c r="AG33">
        <f t="shared" si="4"/>
        <v>-33.451466737008026</v>
      </c>
      <c r="AH33">
        <f t="shared" si="5"/>
        <v>-7610.7160642870585</v>
      </c>
      <c r="AI33">
        <f t="shared" si="6"/>
        <v>-7644.1675310240662</v>
      </c>
      <c r="AJ33">
        <f t="shared" si="7"/>
        <v>169.42832678878949</v>
      </c>
      <c r="AK33">
        <f t="shared" si="22"/>
        <v>276.69571857645428</v>
      </c>
      <c r="AL33">
        <f t="shared" si="8"/>
        <v>-7198.0434856588226</v>
      </c>
      <c r="AN33">
        <f t="shared" si="9"/>
        <v>0</v>
      </c>
      <c r="AO33">
        <f t="shared" si="9"/>
        <v>0</v>
      </c>
      <c r="AP33">
        <f t="shared" si="9"/>
        <v>-1.1165405104194146</v>
      </c>
      <c r="AQ33">
        <f t="shared" si="9"/>
        <v>-254.02990146543158</v>
      </c>
      <c r="AR33">
        <f t="shared" si="9"/>
        <v>-255.14644197585099</v>
      </c>
      <c r="AS33">
        <f t="shared" si="9"/>
        <v>5.6551657946578437</v>
      </c>
      <c r="AT33">
        <f t="shared" si="9"/>
        <v>9.2355286325437049</v>
      </c>
      <c r="AU33">
        <f t="shared" si="9"/>
        <v>-240.25574754864945</v>
      </c>
      <c r="AW33">
        <v>30</v>
      </c>
      <c r="AX33">
        <f>IF(Z33&gt;0, (R33*SUMPRODUCT(K33:$K$98, X33:$X$98)-K33*$AZ$3)/Z33, 0)</f>
        <v>5655.0101115435209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1.2969985999999999E-2</v>
      </c>
      <c r="Q34" s="4">
        <f t="shared" si="21"/>
        <v>50</v>
      </c>
      <c r="R34">
        <f t="shared" si="0"/>
        <v>1000000</v>
      </c>
      <c r="S34">
        <f t="shared" si="1"/>
        <v>5506.6267993195097</v>
      </c>
      <c r="U34">
        <f t="shared" si="13"/>
        <v>1.2969985999999999E-2</v>
      </c>
      <c r="V34">
        <f t="shared" si="14"/>
        <v>0.01</v>
      </c>
      <c r="W34">
        <f t="shared" si="15"/>
        <v>0.66902933474016046</v>
      </c>
      <c r="X34">
        <f t="shared" si="16"/>
        <v>8.6773011051691946E-3</v>
      </c>
      <c r="Y34">
        <f t="shared" si="17"/>
        <v>6.6902933474016048E-3</v>
      </c>
      <c r="Z34">
        <f t="shared" si="18"/>
        <v>0.65366174028758972</v>
      </c>
      <c r="AB34">
        <f t="shared" si="19"/>
        <v>3783.3676528748424</v>
      </c>
      <c r="AC34">
        <f t="shared" si="2"/>
        <v>3599.4712567574707</v>
      </c>
      <c r="AE34">
        <f t="shared" si="3"/>
        <v>0</v>
      </c>
      <c r="AF34">
        <f t="shared" si="4"/>
        <v>0</v>
      </c>
      <c r="AG34">
        <f t="shared" si="4"/>
        <v>-32.683087014379488</v>
      </c>
      <c r="AH34">
        <f t="shared" si="5"/>
        <v>-8677.3011051691938</v>
      </c>
      <c r="AI34">
        <f t="shared" si="6"/>
        <v>-8709.9841921835741</v>
      </c>
      <c r="AJ34">
        <f t="shared" si="7"/>
        <v>183.89639611737175</v>
      </c>
      <c r="AK34">
        <f t="shared" si="22"/>
        <v>264.835735701239</v>
      </c>
      <c r="AL34">
        <f t="shared" si="8"/>
        <v>-8261.2520603649627</v>
      </c>
      <c r="AN34">
        <f t="shared" si="9"/>
        <v>0</v>
      </c>
      <c r="AO34">
        <f t="shared" si="9"/>
        <v>0</v>
      </c>
      <c r="AP34">
        <f t="shared" si="9"/>
        <v>-0.97401213439879275</v>
      </c>
      <c r="AQ34">
        <f t="shared" si="9"/>
        <v>-258.5984783673689</v>
      </c>
      <c r="AR34">
        <f t="shared" si="9"/>
        <v>-259.57249050176773</v>
      </c>
      <c r="AS34">
        <f t="shared" si="9"/>
        <v>5.4804284923184081</v>
      </c>
      <c r="AT34">
        <f t="shared" si="9"/>
        <v>7.8925598454621921</v>
      </c>
      <c r="AU34">
        <f t="shared" ref="AU34:AU97" si="23">AL34*$K34</f>
        <v>-246.19950216398712</v>
      </c>
      <c r="AW34">
        <v>31</v>
      </c>
      <c r="AX34">
        <f>IF(Z34&gt;0, (R34*SUMPRODUCT(K34:$K$98, X34:$X$98)-K34*$AZ$3)/Z34, 0)</f>
        <v>5506.6267993195097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1.4883069000000001E-2</v>
      </c>
      <c r="Q35" s="4">
        <f t="shared" si="21"/>
        <v>50</v>
      </c>
      <c r="R35">
        <f t="shared" si="0"/>
        <v>1000000</v>
      </c>
      <c r="S35">
        <f t="shared" si="1"/>
        <v>5339.6767708868019</v>
      </c>
      <c r="U35">
        <f t="shared" si="13"/>
        <v>1.4883069000000001E-2</v>
      </c>
      <c r="V35">
        <f t="shared" si="14"/>
        <v>0.01</v>
      </c>
      <c r="W35">
        <f t="shared" si="15"/>
        <v>0.65366174028758972</v>
      </c>
      <c r="X35">
        <f t="shared" si="16"/>
        <v>9.7284927833602777E-3</v>
      </c>
      <c r="Y35">
        <f t="shared" si="17"/>
        <v>6.5366174028758973E-3</v>
      </c>
      <c r="Z35">
        <f t="shared" si="18"/>
        <v>0.6373966301013535</v>
      </c>
      <c r="AB35">
        <f t="shared" si="19"/>
        <v>3599.4712567574707</v>
      </c>
      <c r="AC35">
        <f t="shared" si="2"/>
        <v>3403.4919795937244</v>
      </c>
      <c r="AE35">
        <f t="shared" si="3"/>
        <v>0</v>
      </c>
      <c r="AF35">
        <f t="shared" ref="AF35:AG66" si="24">-$Z35*P35</f>
        <v>0</v>
      </c>
      <c r="AG35">
        <f t="shared" si="24"/>
        <v>-31.869831505067676</v>
      </c>
      <c r="AH35">
        <f t="shared" si="5"/>
        <v>-9728.4927833602778</v>
      </c>
      <c r="AI35">
        <f t="shared" ref="AI35:AI66" si="25">SUM(AE35:AH35)</f>
        <v>-9760.3626148653457</v>
      </c>
      <c r="AJ35">
        <f t="shared" si="7"/>
        <v>195.97927716374625</v>
      </c>
      <c r="AK35">
        <f t="shared" si="22"/>
        <v>251.96298797302296</v>
      </c>
      <c r="AL35">
        <f t="shared" ref="AL35:AL98" si="26">SUM(AI35:AK35)</f>
        <v>-9312.4203497285762</v>
      </c>
      <c r="AN35">
        <f t="shared" ref="AN35:AT66" si="27">AE35*$K35</f>
        <v>0</v>
      </c>
      <c r="AO35">
        <f t="shared" si="27"/>
        <v>0</v>
      </c>
      <c r="AP35">
        <f t="shared" si="27"/>
        <v>-0.84801403861759839</v>
      </c>
      <c r="AQ35">
        <f t="shared" si="27"/>
        <v>-258.86231791240186</v>
      </c>
      <c r="AR35">
        <f t="shared" si="27"/>
        <v>-259.7103319510195</v>
      </c>
      <c r="AS35">
        <f t="shared" si="27"/>
        <v>5.2147491989896295</v>
      </c>
      <c r="AT35">
        <f t="shared" si="27"/>
        <v>6.7044016526784844</v>
      </c>
      <c r="AU35">
        <f t="shared" si="23"/>
        <v>-247.79118109935135</v>
      </c>
      <c r="AW35">
        <v>32</v>
      </c>
      <c r="AX35">
        <f>IF(Z35&gt;0, (R35*SUMPRODUCT(K35:$K$98, X35:$X$98)-K35*$AZ$3)/Z35, 0)</f>
        <v>5339.6767708868019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1.6930661E-2</v>
      </c>
      <c r="Q36" s="4">
        <f t="shared" si="21"/>
        <v>50</v>
      </c>
      <c r="R36">
        <f t="shared" si="0"/>
        <v>1000000</v>
      </c>
      <c r="S36">
        <f t="shared" si="1"/>
        <v>5160.2371636615808</v>
      </c>
      <c r="U36">
        <f t="shared" si="13"/>
        <v>1.6930661E-2</v>
      </c>
      <c r="V36">
        <f t="shared" si="14"/>
        <v>0.01</v>
      </c>
      <c r="W36">
        <f t="shared" si="15"/>
        <v>0.6373966301013535</v>
      </c>
      <c r="X36">
        <f t="shared" si="16"/>
        <v>1.0791546266788412E-2</v>
      </c>
      <c r="Y36">
        <f t="shared" si="17"/>
        <v>6.3739663010135353E-3</v>
      </c>
      <c r="Z36">
        <f t="shared" si="18"/>
        <v>0.62023111753355153</v>
      </c>
      <c r="AB36">
        <f t="shared" si="19"/>
        <v>3403.4919795937244</v>
      </c>
      <c r="AC36">
        <f t="shared" si="2"/>
        <v>3200.5396627559867</v>
      </c>
      <c r="AE36">
        <f t="shared" si="3"/>
        <v>0</v>
      </c>
      <c r="AF36">
        <f t="shared" si="24"/>
        <v>0</v>
      </c>
      <c r="AG36">
        <f t="shared" si="24"/>
        <v>-31.011555876677576</v>
      </c>
      <c r="AH36">
        <f t="shared" si="5"/>
        <v>-10791.546266788411</v>
      </c>
      <c r="AI36">
        <f t="shared" si="25"/>
        <v>-10822.557822665089</v>
      </c>
      <c r="AJ36">
        <f t="shared" si="7"/>
        <v>202.95231683773773</v>
      </c>
      <c r="AK36">
        <f t="shared" si="22"/>
        <v>238.24443857156072</v>
      </c>
      <c r="AL36">
        <f t="shared" si="26"/>
        <v>-10381.36106725579</v>
      </c>
      <c r="AN36">
        <f t="shared" si="27"/>
        <v>0</v>
      </c>
      <c r="AO36">
        <f t="shared" si="27"/>
        <v>0</v>
      </c>
      <c r="AP36">
        <f t="shared" si="27"/>
        <v>-0.73676469644673825</v>
      </c>
      <c r="AQ36">
        <f t="shared" si="27"/>
        <v>-256.38282519777613</v>
      </c>
      <c r="AR36">
        <f t="shared" si="27"/>
        <v>-257.11958989422288</v>
      </c>
      <c r="AS36">
        <f t="shared" si="27"/>
        <v>4.8216897824391829</v>
      </c>
      <c r="AT36">
        <f t="shared" si="27"/>
        <v>5.6601510792403662</v>
      </c>
      <c r="AU36">
        <f t="shared" si="23"/>
        <v>-246.63774903254333</v>
      </c>
      <c r="AW36">
        <v>33</v>
      </c>
      <c r="AX36">
        <f>IF(Z36&gt;0, (R36*SUMPRODUCT(K36:$K$98, X36:$X$98)-K36*$AZ$3)/Z36, 0)</f>
        <v>5160.2371636615808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1.9185959999999998E-2</v>
      </c>
      <c r="Q37" s="4">
        <f t="shared" si="21"/>
        <v>50</v>
      </c>
      <c r="R37">
        <f t="shared" si="0"/>
        <v>1000000</v>
      </c>
      <c r="S37">
        <f t="shared" si="1"/>
        <v>4972.482804780896</v>
      </c>
      <c r="U37">
        <f t="shared" si="13"/>
        <v>1.9185959999999998E-2</v>
      </c>
      <c r="V37">
        <f t="shared" si="14"/>
        <v>0.01</v>
      </c>
      <c r="W37">
        <f t="shared" si="15"/>
        <v>0.62023111753355153</v>
      </c>
      <c r="X37">
        <f t="shared" si="16"/>
        <v>1.1899729411754018E-2</v>
      </c>
      <c r="Y37">
        <f t="shared" si="17"/>
        <v>6.2023111753355155E-3</v>
      </c>
      <c r="Z37">
        <f t="shared" si="18"/>
        <v>0.60212907694646201</v>
      </c>
      <c r="AB37">
        <f t="shared" si="19"/>
        <v>3200.5396627559867</v>
      </c>
      <c r="AC37">
        <f t="shared" si="2"/>
        <v>2994.0764813748751</v>
      </c>
      <c r="AE37">
        <f t="shared" si="3"/>
        <v>0</v>
      </c>
      <c r="AF37">
        <f t="shared" si="24"/>
        <v>0</v>
      </c>
      <c r="AG37">
        <f t="shared" si="24"/>
        <v>-30.106453847323099</v>
      </c>
      <c r="AH37">
        <f t="shared" si="5"/>
        <v>-11899.729411754017</v>
      </c>
      <c r="AI37">
        <f t="shared" si="25"/>
        <v>-11929.835865601341</v>
      </c>
      <c r="AJ37">
        <f t="shared" si="7"/>
        <v>206.46318138111155</v>
      </c>
      <c r="AK37">
        <f t="shared" si="22"/>
        <v>224.03777639291908</v>
      </c>
      <c r="AL37">
        <f t="shared" si="26"/>
        <v>-11499.33490782731</v>
      </c>
      <c r="AN37">
        <f t="shared" si="27"/>
        <v>0</v>
      </c>
      <c r="AO37">
        <f t="shared" si="27"/>
        <v>0</v>
      </c>
      <c r="AP37">
        <f t="shared" si="27"/>
        <v>-0.63862634954181385</v>
      </c>
      <c r="AQ37">
        <f t="shared" si="27"/>
        <v>-252.42032134712963</v>
      </c>
      <c r="AR37">
        <f t="shared" si="27"/>
        <v>-253.05894769667145</v>
      </c>
      <c r="AS37">
        <f t="shared" si="27"/>
        <v>4.3795535837221262</v>
      </c>
      <c r="AT37">
        <f t="shared" si="27"/>
        <v>4.7523507093478781</v>
      </c>
      <c r="AU37">
        <f t="shared" si="23"/>
        <v>-243.92704340360143</v>
      </c>
      <c r="AW37">
        <v>34</v>
      </c>
      <c r="AX37">
        <f>IF(Z37&gt;0, (R37*SUMPRODUCT(K37:$K$98, X37:$X$98)-K37*$AZ$3)/Z37, 0)</f>
        <v>4972.482804780896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2.1884238E-2</v>
      </c>
      <c r="Q38" s="4">
        <f t="shared" si="21"/>
        <v>50</v>
      </c>
      <c r="R38">
        <f t="shared" si="0"/>
        <v>1000000</v>
      </c>
      <c r="S38">
        <f t="shared" si="1"/>
        <v>4779.6890931358066</v>
      </c>
      <c r="U38">
        <f t="shared" si="13"/>
        <v>2.1884238E-2</v>
      </c>
      <c r="V38">
        <f t="shared" si="14"/>
        <v>0.01</v>
      </c>
      <c r="W38">
        <f t="shared" si="15"/>
        <v>0.60212907694646201</v>
      </c>
      <c r="X38">
        <f t="shared" si="16"/>
        <v>1.3177136026616689E-2</v>
      </c>
      <c r="Y38">
        <f t="shared" si="17"/>
        <v>6.0212907694646199E-3</v>
      </c>
      <c r="Z38">
        <f t="shared" si="18"/>
        <v>0.58293065015038059</v>
      </c>
      <c r="AB38">
        <f t="shared" si="19"/>
        <v>2994.0764813748751</v>
      </c>
      <c r="AC38">
        <f t="shared" si="2"/>
        <v>2786.2272705783389</v>
      </c>
      <c r="AE38">
        <f t="shared" si="3"/>
        <v>0</v>
      </c>
      <c r="AF38">
        <f t="shared" si="24"/>
        <v>0</v>
      </c>
      <c r="AG38">
        <f t="shared" si="24"/>
        <v>-29.14653250751903</v>
      </c>
      <c r="AH38">
        <f t="shared" si="5"/>
        <v>-13177.136026616688</v>
      </c>
      <c r="AI38">
        <f t="shared" si="25"/>
        <v>-13206.282559124207</v>
      </c>
      <c r="AJ38">
        <f t="shared" si="7"/>
        <v>207.84921079653623</v>
      </c>
      <c r="AK38">
        <f t="shared" si="22"/>
        <v>209.58535369624127</v>
      </c>
      <c r="AL38">
        <f t="shared" si="26"/>
        <v>-12788.847994631431</v>
      </c>
      <c r="AN38">
        <f t="shared" si="27"/>
        <v>0</v>
      </c>
      <c r="AO38">
        <f t="shared" si="27"/>
        <v>0</v>
      </c>
      <c r="AP38">
        <f t="shared" si="27"/>
        <v>-0.55202163841067087</v>
      </c>
      <c r="AQ38">
        <f t="shared" si="27"/>
        <v>-249.56876832936155</v>
      </c>
      <c r="AR38">
        <f t="shared" si="27"/>
        <v>-250.12078996777223</v>
      </c>
      <c r="AS38">
        <f t="shared" si="27"/>
        <v>3.9365664459972955</v>
      </c>
      <c r="AT38">
        <f t="shared" si="27"/>
        <v>3.9694481772208294</v>
      </c>
      <c r="AU38">
        <f t="shared" si="23"/>
        <v>-242.21477534455411</v>
      </c>
      <c r="AW38">
        <v>35</v>
      </c>
      <c r="AX38">
        <f>IF(Z38&gt;0, (R38*SUMPRODUCT(K38:$K$98, X38:$X$98)-K38*$AZ$3)/Z38, 0)</f>
        <v>4779.6890931358066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2.4761703999999999E-2</v>
      </c>
      <c r="Q39" s="4">
        <f t="shared" si="21"/>
        <v>50</v>
      </c>
      <c r="R39">
        <f t="shared" si="0"/>
        <v>1000000</v>
      </c>
      <c r="S39">
        <f t="shared" si="1"/>
        <v>4579.0035566217357</v>
      </c>
      <c r="U39">
        <f t="shared" si="13"/>
        <v>2.4761703999999999E-2</v>
      </c>
      <c r="V39">
        <f t="shared" si="14"/>
        <v>0.01</v>
      </c>
      <c r="W39">
        <f t="shared" si="15"/>
        <v>0.58293065015038059</v>
      </c>
      <c r="X39">
        <f t="shared" si="16"/>
        <v>1.4434356211551279E-2</v>
      </c>
      <c r="Y39">
        <f t="shared" si="17"/>
        <v>5.8293065015038057E-3</v>
      </c>
      <c r="Z39">
        <f t="shared" si="18"/>
        <v>0.56266698743732546</v>
      </c>
      <c r="AB39">
        <f t="shared" si="19"/>
        <v>2786.2272705783389</v>
      </c>
      <c r="AC39">
        <f t="shared" si="2"/>
        <v>2576.4541366691506</v>
      </c>
      <c r="AE39">
        <f t="shared" si="3"/>
        <v>0</v>
      </c>
      <c r="AF39">
        <f t="shared" si="24"/>
        <v>0</v>
      </c>
      <c r="AG39">
        <f t="shared" si="24"/>
        <v>-28.133349371866274</v>
      </c>
      <c r="AH39">
        <f t="shared" si="5"/>
        <v>-14434.35621155128</v>
      </c>
      <c r="AI39">
        <f t="shared" si="25"/>
        <v>-14462.489560923146</v>
      </c>
      <c r="AJ39">
        <f t="shared" si="7"/>
        <v>209.77313390918835</v>
      </c>
      <c r="AK39">
        <f t="shared" si="22"/>
        <v>195.03590894048375</v>
      </c>
      <c r="AL39">
        <f t="shared" si="26"/>
        <v>-14057.680518073474</v>
      </c>
      <c r="AN39">
        <f t="shared" si="27"/>
        <v>0</v>
      </c>
      <c r="AO39">
        <f t="shared" si="27"/>
        <v>0</v>
      </c>
      <c r="AP39">
        <f t="shared" si="27"/>
        <v>-0.47574323715593214</v>
      </c>
      <c r="AQ39">
        <f t="shared" si="27"/>
        <v>-244.08922164142965</v>
      </c>
      <c r="AR39">
        <f t="shared" si="27"/>
        <v>-244.56496487858558</v>
      </c>
      <c r="AS39">
        <f t="shared" si="27"/>
        <v>3.5473255770285776</v>
      </c>
      <c r="AT39">
        <f t="shared" si="27"/>
        <v>3.2981147553580521</v>
      </c>
      <c r="AU39">
        <f t="shared" si="23"/>
        <v>-237.71952454619895</v>
      </c>
      <c r="AW39">
        <v>36</v>
      </c>
      <c r="AX39">
        <f>IF(Z39&gt;0, (R39*SUMPRODUCT(K39:$K$98, X39:$X$98)-K39*$AZ$3)/Z39, 0)</f>
        <v>4579.0035566217357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2.7627288E-2</v>
      </c>
      <c r="Q40" s="4">
        <f t="shared" si="21"/>
        <v>50</v>
      </c>
      <c r="R40">
        <f t="shared" si="0"/>
        <v>1000000</v>
      </c>
      <c r="S40">
        <f t="shared" si="1"/>
        <v>4372.884663049429</v>
      </c>
      <c r="U40">
        <f t="shared" si="13"/>
        <v>2.7627288E-2</v>
      </c>
      <c r="V40">
        <f t="shared" si="14"/>
        <v>0.01</v>
      </c>
      <c r="W40">
        <f t="shared" si="15"/>
        <v>0.56266698743732546</v>
      </c>
      <c r="X40">
        <f t="shared" si="16"/>
        <v>1.5544962910023372E-2</v>
      </c>
      <c r="Y40">
        <f t="shared" si="17"/>
        <v>5.6266698743732543E-3</v>
      </c>
      <c r="Z40">
        <f t="shared" si="18"/>
        <v>0.54149535465292886</v>
      </c>
      <c r="AB40">
        <f t="shared" si="19"/>
        <v>2576.4541366691506</v>
      </c>
      <c r="AC40">
        <f t="shared" si="2"/>
        <v>2367.896731474304</v>
      </c>
      <c r="AE40">
        <f t="shared" si="3"/>
        <v>0</v>
      </c>
      <c r="AF40">
        <f t="shared" si="24"/>
        <v>0</v>
      </c>
      <c r="AG40">
        <f t="shared" si="24"/>
        <v>-27.074767732646443</v>
      </c>
      <c r="AH40">
        <f t="shared" si="5"/>
        <v>-15544.962910023372</v>
      </c>
      <c r="AI40">
        <f t="shared" si="25"/>
        <v>-15572.03767775602</v>
      </c>
      <c r="AJ40">
        <f t="shared" si="7"/>
        <v>208.55740519484652</v>
      </c>
      <c r="AK40">
        <f t="shared" si="22"/>
        <v>180.35178956684055</v>
      </c>
      <c r="AL40">
        <f t="shared" si="26"/>
        <v>-15183.128482994332</v>
      </c>
      <c r="AN40">
        <f t="shared" si="27"/>
        <v>0</v>
      </c>
      <c r="AO40">
        <f t="shared" si="27"/>
        <v>0</v>
      </c>
      <c r="AP40">
        <f t="shared" si="27"/>
        <v>-0.40878777621197643</v>
      </c>
      <c r="AQ40">
        <f t="shared" si="27"/>
        <v>-234.70527548141496</v>
      </c>
      <c r="AR40">
        <f t="shared" si="27"/>
        <v>-235.11406325762695</v>
      </c>
      <c r="AS40">
        <f t="shared" si="27"/>
        <v>3.1488993266354433</v>
      </c>
      <c r="AT40">
        <f t="shared" si="27"/>
        <v>2.7230374687196885</v>
      </c>
      <c r="AU40">
        <f t="shared" si="23"/>
        <v>-229.24212646227181</v>
      </c>
      <c r="AW40">
        <v>37</v>
      </c>
      <c r="AX40">
        <f>IF(Z40&gt;0, (R40*SUMPRODUCT(K40:$K$98, X40:$X$98)-K40*$AZ$3)/Z40, 0)</f>
        <v>4372.884663049429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3.0780427999999999E-2</v>
      </c>
      <c r="Q41" s="4">
        <f t="shared" si="21"/>
        <v>50</v>
      </c>
      <c r="R41">
        <f t="shared" si="0"/>
        <v>1000000</v>
      </c>
      <c r="S41">
        <f t="shared" si="1"/>
        <v>4168.006061600513</v>
      </c>
      <c r="U41">
        <f t="shared" si="13"/>
        <v>3.0780427999999999E-2</v>
      </c>
      <c r="V41">
        <f t="shared" si="14"/>
        <v>0.01</v>
      </c>
      <c r="W41">
        <f t="shared" si="15"/>
        <v>0.54149535465292886</v>
      </c>
      <c r="X41">
        <f t="shared" si="16"/>
        <v>1.6667458776228942E-2</v>
      </c>
      <c r="Y41">
        <f t="shared" si="17"/>
        <v>5.414953546529289E-3</v>
      </c>
      <c r="Z41">
        <f t="shared" si="18"/>
        <v>0.51941294233017055</v>
      </c>
      <c r="AB41">
        <f t="shared" si="19"/>
        <v>2367.896731474304</v>
      </c>
      <c r="AC41">
        <f t="shared" si="2"/>
        <v>2164.9162921059087</v>
      </c>
      <c r="AE41">
        <f t="shared" si="3"/>
        <v>0</v>
      </c>
      <c r="AF41">
        <f t="shared" si="24"/>
        <v>0</v>
      </c>
      <c r="AG41">
        <f t="shared" si="24"/>
        <v>-25.970647116508527</v>
      </c>
      <c r="AH41">
        <f t="shared" si="5"/>
        <v>-16667.458776228941</v>
      </c>
      <c r="AI41">
        <f t="shared" si="25"/>
        <v>-16693.429423345449</v>
      </c>
      <c r="AJ41">
        <f t="shared" si="7"/>
        <v>202.98043936839531</v>
      </c>
      <c r="AK41">
        <f t="shared" si="22"/>
        <v>165.75277120320129</v>
      </c>
      <c r="AL41">
        <f t="shared" si="26"/>
        <v>-16324.696212773853</v>
      </c>
      <c r="AN41">
        <f t="shared" si="27"/>
        <v>0</v>
      </c>
      <c r="AO41">
        <f t="shared" si="27"/>
        <v>0</v>
      </c>
      <c r="AP41">
        <f t="shared" si="27"/>
        <v>-0.35010467476507473</v>
      </c>
      <c r="AQ41">
        <f t="shared" si="27"/>
        <v>-224.69040558880093</v>
      </c>
      <c r="AR41">
        <f t="shared" si="27"/>
        <v>-225.04051026356601</v>
      </c>
      <c r="AS41">
        <f t="shared" si="27"/>
        <v>2.736335386251163</v>
      </c>
      <c r="AT41">
        <f t="shared" si="27"/>
        <v>2.2344772462992926</v>
      </c>
      <c r="AU41">
        <f t="shared" si="23"/>
        <v>-220.06969763101554</v>
      </c>
      <c r="AW41">
        <v>38</v>
      </c>
      <c r="AX41">
        <f>IF(Z41&gt;0, (R41*SUMPRODUCT(K41:$K$98, X41:$X$98)-K41*$AZ$3)/Z41, 0)</f>
        <v>4168.006061600513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3.4133669999999998E-2</v>
      </c>
      <c r="Q42" s="4">
        <f t="shared" si="21"/>
        <v>50</v>
      </c>
      <c r="R42">
        <f t="shared" si="0"/>
        <v>1000000</v>
      </c>
      <c r="S42">
        <f t="shared" si="1"/>
        <v>3964.942371957231</v>
      </c>
      <c r="U42">
        <f t="shared" si="13"/>
        <v>3.4133669999999998E-2</v>
      </c>
      <c r="V42">
        <f t="shared" si="14"/>
        <v>0.01</v>
      </c>
      <c r="W42">
        <f t="shared" si="15"/>
        <v>0.51941294233017055</v>
      </c>
      <c r="X42">
        <f t="shared" si="16"/>
        <v>1.772946996722707E-2</v>
      </c>
      <c r="Y42">
        <f t="shared" si="17"/>
        <v>5.1941294233017058E-3</v>
      </c>
      <c r="Z42">
        <f t="shared" si="18"/>
        <v>0.49648934293964181</v>
      </c>
      <c r="AB42">
        <f t="shared" si="19"/>
        <v>2164.9162921059087</v>
      </c>
      <c r="AC42">
        <f t="shared" si="2"/>
        <v>1968.5516330465905</v>
      </c>
      <c r="AE42">
        <f t="shared" si="3"/>
        <v>0</v>
      </c>
      <c r="AF42">
        <f t="shared" si="24"/>
        <v>0</v>
      </c>
      <c r="AG42">
        <f t="shared" si="24"/>
        <v>-24.824467146982091</v>
      </c>
      <c r="AH42">
        <f t="shared" si="5"/>
        <v>-17729.469967227069</v>
      </c>
      <c r="AI42">
        <f t="shared" si="25"/>
        <v>-17754.294434374053</v>
      </c>
      <c r="AJ42">
        <f t="shared" si="7"/>
        <v>196.36465905931823</v>
      </c>
      <c r="AK42">
        <f t="shared" si="22"/>
        <v>151.54414044741364</v>
      </c>
      <c r="AL42">
        <f t="shared" si="26"/>
        <v>-17406.385634867318</v>
      </c>
      <c r="AN42">
        <f t="shared" si="27"/>
        <v>0</v>
      </c>
      <c r="AO42">
        <f t="shared" si="27"/>
        <v>0</v>
      </c>
      <c r="AP42">
        <f t="shared" si="27"/>
        <v>-0.29879756302101396</v>
      </c>
      <c r="AQ42">
        <f t="shared" si="27"/>
        <v>-213.39923989086404</v>
      </c>
      <c r="AR42">
        <f t="shared" si="27"/>
        <v>-213.69803745388506</v>
      </c>
      <c r="AS42">
        <f t="shared" si="27"/>
        <v>2.3635263243710534</v>
      </c>
      <c r="AT42">
        <f t="shared" si="27"/>
        <v>1.8240480082693851</v>
      </c>
      <c r="AU42">
        <f t="shared" si="23"/>
        <v>-209.51046312124458</v>
      </c>
      <c r="AW42">
        <v>39</v>
      </c>
      <c r="AX42">
        <f>IF(Z42&gt;0, (R42*SUMPRODUCT(K42:$K$98, X42:$X$98)-K42*$AZ$3)/Z42, 0)</f>
        <v>3964.942371957231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3.7867151000000002E-2</v>
      </c>
      <c r="Q43" s="4">
        <f t="shared" si="21"/>
        <v>50</v>
      </c>
      <c r="R43">
        <f t="shared" si="0"/>
        <v>1000000</v>
      </c>
      <c r="S43">
        <f t="shared" si="1"/>
        <v>3766.3498026717698</v>
      </c>
      <c r="U43">
        <f t="shared" si="13"/>
        <v>3.7867151000000002E-2</v>
      </c>
      <c r="V43">
        <f t="shared" si="14"/>
        <v>0.01</v>
      </c>
      <c r="W43">
        <f t="shared" si="15"/>
        <v>0.49648934293964181</v>
      </c>
      <c r="X43">
        <f t="shared" si="16"/>
        <v>1.8800636918986202E-2</v>
      </c>
      <c r="Y43">
        <f t="shared" si="17"/>
        <v>4.9648934293964183E-3</v>
      </c>
      <c r="Z43">
        <f t="shared" si="18"/>
        <v>0.47272381259125917</v>
      </c>
      <c r="AB43">
        <f t="shared" si="19"/>
        <v>1968.5516330465905</v>
      </c>
      <c r="AC43">
        <f t="shared" si="2"/>
        <v>1780.4432382713358</v>
      </c>
      <c r="AE43">
        <f t="shared" si="3"/>
        <v>0</v>
      </c>
      <c r="AF43">
        <f t="shared" si="24"/>
        <v>0</v>
      </c>
      <c r="AG43">
        <f t="shared" si="24"/>
        <v>-23.636190629562957</v>
      </c>
      <c r="AH43">
        <f t="shared" si="5"/>
        <v>-18800.636918986202</v>
      </c>
      <c r="AI43">
        <f t="shared" si="25"/>
        <v>-18824.273109615766</v>
      </c>
      <c r="AJ43">
        <f t="shared" si="7"/>
        <v>188.10839477525474</v>
      </c>
      <c r="AK43">
        <f t="shared" si="22"/>
        <v>137.79861431326134</v>
      </c>
      <c r="AL43">
        <f t="shared" si="26"/>
        <v>-18498.366100527248</v>
      </c>
      <c r="AN43">
        <f t="shared" si="27"/>
        <v>0</v>
      </c>
      <c r="AO43">
        <f t="shared" si="27"/>
        <v>0</v>
      </c>
      <c r="AP43">
        <f t="shared" si="27"/>
        <v>-0.25401337049415623</v>
      </c>
      <c r="AQ43">
        <f t="shared" si="27"/>
        <v>-202.04665066694199</v>
      </c>
      <c r="AR43">
        <f t="shared" si="27"/>
        <v>-202.30066403743615</v>
      </c>
      <c r="AS43">
        <f t="shared" si="27"/>
        <v>2.021562955045066</v>
      </c>
      <c r="AT43">
        <f t="shared" si="27"/>
        <v>1.4808938978244739</v>
      </c>
      <c r="AU43">
        <f t="shared" si="23"/>
        <v>-198.79820718456659</v>
      </c>
      <c r="AW43">
        <v>40</v>
      </c>
      <c r="AX43">
        <f>IF(Z43&gt;0, (R43*SUMPRODUCT(K43:$K$98, X43:$X$98)-K43*$AZ$3)/Z43, 0)</f>
        <v>3766.3498026717698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4.2172894000000002E-2</v>
      </c>
      <c r="Q44" s="4">
        <f t="shared" si="21"/>
        <v>50</v>
      </c>
      <c r="R44">
        <f t="shared" si="0"/>
        <v>1000000</v>
      </c>
      <c r="S44">
        <f t="shared" si="1"/>
        <v>3573.1288568771265</v>
      </c>
      <c r="U44">
        <f t="shared" si="13"/>
        <v>4.2172894000000002E-2</v>
      </c>
      <c r="V44">
        <f t="shared" si="14"/>
        <v>0.01</v>
      </c>
      <c r="W44">
        <f t="shared" si="15"/>
        <v>0.47272381259125917</v>
      </c>
      <c r="X44">
        <f t="shared" si="16"/>
        <v>1.993613123968704E-2</v>
      </c>
      <c r="Y44">
        <f t="shared" si="17"/>
        <v>4.7272381259125919E-3</v>
      </c>
      <c r="Z44">
        <f t="shared" si="18"/>
        <v>0.44806044322565958</v>
      </c>
      <c r="AB44">
        <f t="shared" si="19"/>
        <v>1780.4432382713358</v>
      </c>
      <c r="AC44">
        <f t="shared" si="2"/>
        <v>1600.9776993147595</v>
      </c>
      <c r="AE44">
        <f t="shared" si="3"/>
        <v>0</v>
      </c>
      <c r="AF44">
        <f t="shared" si="24"/>
        <v>0</v>
      </c>
      <c r="AG44">
        <f t="shared" si="24"/>
        <v>-22.40302216128298</v>
      </c>
      <c r="AH44">
        <f t="shared" si="5"/>
        <v>-19936.131239687042</v>
      </c>
      <c r="AI44">
        <f t="shared" si="25"/>
        <v>-19958.534261848326</v>
      </c>
      <c r="AJ44">
        <f t="shared" si="7"/>
        <v>179.46553895657621</v>
      </c>
      <c r="AK44">
        <f t="shared" si="22"/>
        <v>124.63102667899352</v>
      </c>
      <c r="AL44">
        <f t="shared" si="26"/>
        <v>-19654.437696212754</v>
      </c>
      <c r="AN44">
        <f t="shared" si="27"/>
        <v>0</v>
      </c>
      <c r="AO44">
        <f t="shared" si="27"/>
        <v>0</v>
      </c>
      <c r="AP44">
        <f t="shared" si="27"/>
        <v>-0.21496496235784102</v>
      </c>
      <c r="AQ44">
        <f t="shared" si="27"/>
        <v>-191.29426693629966</v>
      </c>
      <c r="AR44">
        <f t="shared" si="27"/>
        <v>-191.50923189865753</v>
      </c>
      <c r="AS44">
        <f t="shared" si="27"/>
        <v>1.7220356498598723</v>
      </c>
      <c r="AT44">
        <f t="shared" si="27"/>
        <v>1.195879009795821</v>
      </c>
      <c r="AU44">
        <f t="shared" si="23"/>
        <v>-188.5913172390018</v>
      </c>
      <c r="AW44">
        <v>41</v>
      </c>
      <c r="AX44">
        <f>IF(Z44&gt;0, (R44*SUMPRODUCT(K44:$K$98, X44:$X$98)-K44*$AZ$3)/Z44, 0)</f>
        <v>3573.1288568771265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4.6777600000000003E-2</v>
      </c>
      <c r="Q45" s="4">
        <f t="shared" si="21"/>
        <v>50</v>
      </c>
      <c r="R45">
        <f t="shared" si="0"/>
        <v>1000000</v>
      </c>
      <c r="S45">
        <f t="shared" si="1"/>
        <v>3383.2827400911192</v>
      </c>
      <c r="U45">
        <f t="shared" si="13"/>
        <v>4.6777600000000003E-2</v>
      </c>
      <c r="V45">
        <f t="shared" si="14"/>
        <v>0.01</v>
      </c>
      <c r="W45">
        <f t="shared" si="15"/>
        <v>0.44806044322565958</v>
      </c>
      <c r="X45">
        <f t="shared" si="16"/>
        <v>2.0959192189032614E-2</v>
      </c>
      <c r="Y45">
        <f t="shared" si="17"/>
        <v>4.480604432256596E-3</v>
      </c>
      <c r="Z45">
        <f t="shared" si="18"/>
        <v>0.42262064660437032</v>
      </c>
      <c r="AB45">
        <f t="shared" si="19"/>
        <v>1600.9776993147595</v>
      </c>
      <c r="AC45">
        <f t="shared" si="2"/>
        <v>1429.8451392627146</v>
      </c>
      <c r="AE45">
        <f t="shared" si="3"/>
        <v>0</v>
      </c>
      <c r="AF45">
        <f t="shared" si="24"/>
        <v>0</v>
      </c>
      <c r="AG45">
        <f t="shared" si="24"/>
        <v>-21.131032330218517</v>
      </c>
      <c r="AH45">
        <f t="shared" si="5"/>
        <v>-20959.192189032616</v>
      </c>
      <c r="AI45">
        <f t="shared" si="25"/>
        <v>-20980.323221362833</v>
      </c>
      <c r="AJ45">
        <f t="shared" si="7"/>
        <v>171.13256005204494</v>
      </c>
      <c r="AK45">
        <f t="shared" si="22"/>
        <v>112.06843895203318</v>
      </c>
      <c r="AL45">
        <f t="shared" si="26"/>
        <v>-20697.122222358754</v>
      </c>
      <c r="AN45">
        <f t="shared" si="27"/>
        <v>0</v>
      </c>
      <c r="AO45">
        <f t="shared" si="27"/>
        <v>0</v>
      </c>
      <c r="AP45">
        <f t="shared" si="27"/>
        <v>-0.18103550688488609</v>
      </c>
      <c r="AQ45">
        <f t="shared" si="27"/>
        <v>-179.56330398553828</v>
      </c>
      <c r="AR45">
        <f t="shared" si="27"/>
        <v>-179.74433949242317</v>
      </c>
      <c r="AS45">
        <f t="shared" si="27"/>
        <v>1.4661408524384094</v>
      </c>
      <c r="AT45">
        <f t="shared" si="27"/>
        <v>0.96012188777288365</v>
      </c>
      <c r="AU45">
        <f t="shared" si="23"/>
        <v>-177.31807675221185</v>
      </c>
      <c r="AW45">
        <v>42</v>
      </c>
      <c r="AX45">
        <f>IF(Z45&gt;0, (R45*SUMPRODUCT(K45:$K$98, X45:$X$98)-K45*$AZ$3)/Z45, 0)</f>
        <v>3383.2827400911192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5.1668436999999998E-2</v>
      </c>
      <c r="Q46" s="4">
        <f t="shared" si="21"/>
        <v>50</v>
      </c>
      <c r="R46">
        <f t="shared" si="0"/>
        <v>1000000</v>
      </c>
      <c r="S46">
        <f t="shared" si="1"/>
        <v>3198.2268060879483</v>
      </c>
      <c r="U46">
        <f t="shared" si="13"/>
        <v>5.1668436999999998E-2</v>
      </c>
      <c r="V46">
        <f t="shared" si="14"/>
        <v>0.01</v>
      </c>
      <c r="W46">
        <f t="shared" si="15"/>
        <v>0.42262064660437032</v>
      </c>
      <c r="X46">
        <f t="shared" si="16"/>
        <v>2.1836148253977172E-2</v>
      </c>
      <c r="Y46">
        <f t="shared" si="17"/>
        <v>4.2262064660437033E-3</v>
      </c>
      <c r="Z46">
        <f t="shared" si="18"/>
        <v>0.39655829188434943</v>
      </c>
      <c r="AB46">
        <f t="shared" si="19"/>
        <v>1429.8451392627146</v>
      </c>
      <c r="AC46">
        <f t="shared" si="2"/>
        <v>1268.2833592809752</v>
      </c>
      <c r="AE46">
        <f t="shared" si="3"/>
        <v>0</v>
      </c>
      <c r="AF46">
        <f t="shared" si="24"/>
        <v>0</v>
      </c>
      <c r="AG46">
        <f t="shared" si="24"/>
        <v>-19.827914594217471</v>
      </c>
      <c r="AH46">
        <f t="shared" si="5"/>
        <v>-21836.148253977171</v>
      </c>
      <c r="AI46">
        <f t="shared" si="25"/>
        <v>-21855.976168571389</v>
      </c>
      <c r="AJ46">
        <f t="shared" si="7"/>
        <v>161.56177998173939</v>
      </c>
      <c r="AK46">
        <f t="shared" si="22"/>
        <v>100.08915974839003</v>
      </c>
      <c r="AL46">
        <f t="shared" si="26"/>
        <v>-21594.325228841259</v>
      </c>
      <c r="AN46">
        <f t="shared" si="27"/>
        <v>0</v>
      </c>
      <c r="AO46">
        <f t="shared" si="27"/>
        <v>0</v>
      </c>
      <c r="AP46">
        <f t="shared" si="27"/>
        <v>-0.15167083047660038</v>
      </c>
      <c r="AQ46">
        <f t="shared" si="27"/>
        <v>-167.03253004008576</v>
      </c>
      <c r="AR46">
        <f t="shared" si="27"/>
        <v>-167.18420087056236</v>
      </c>
      <c r="AS46">
        <f t="shared" si="27"/>
        <v>1.2358440029923523</v>
      </c>
      <c r="AT46">
        <f t="shared" si="27"/>
        <v>0.76561788223410265</v>
      </c>
      <c r="AU46">
        <f t="shared" si="23"/>
        <v>-165.1827389853359</v>
      </c>
      <c r="AW46">
        <v>43</v>
      </c>
      <c r="AX46">
        <f>IF(Z46&gt;0, (R46*SUMPRODUCT(K46:$K$98, X46:$X$98)-K46*$AZ$3)/Z46, 0)</f>
        <v>3198.2268060879483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5.7177164000000003E-2</v>
      </c>
      <c r="Q47" s="4">
        <f t="shared" si="21"/>
        <v>50</v>
      </c>
      <c r="R47">
        <f t="shared" si="0"/>
        <v>1000000</v>
      </c>
      <c r="S47">
        <f t="shared" si="1"/>
        <v>3020.4578155354247</v>
      </c>
      <c r="U47">
        <f t="shared" si="13"/>
        <v>5.7177164000000003E-2</v>
      </c>
      <c r="V47">
        <f t="shared" si="14"/>
        <v>0.01</v>
      </c>
      <c r="W47">
        <f t="shared" si="15"/>
        <v>0.39655829188434943</v>
      </c>
      <c r="X47">
        <f t="shared" si="16"/>
        <v>2.2674078490631317E-2</v>
      </c>
      <c r="Y47">
        <f t="shared" si="17"/>
        <v>3.9655829188434948E-3</v>
      </c>
      <c r="Z47">
        <f t="shared" si="18"/>
        <v>0.36991863047487467</v>
      </c>
      <c r="AB47">
        <f t="shared" si="19"/>
        <v>1268.2833592809752</v>
      </c>
      <c r="AC47">
        <f t="shared" si="2"/>
        <v>1117.3236185299959</v>
      </c>
      <c r="AE47">
        <f t="shared" si="3"/>
        <v>0</v>
      </c>
      <c r="AF47">
        <f t="shared" si="24"/>
        <v>0</v>
      </c>
      <c r="AG47">
        <f t="shared" si="24"/>
        <v>-18.495931523743732</v>
      </c>
      <c r="AH47">
        <f t="shared" si="5"/>
        <v>-22674.078490631317</v>
      </c>
      <c r="AI47">
        <f t="shared" si="25"/>
        <v>-22692.574422155059</v>
      </c>
      <c r="AJ47">
        <f t="shared" si="7"/>
        <v>150.95974075097934</v>
      </c>
      <c r="AK47">
        <f t="shared" si="22"/>
        <v>88.779835149668273</v>
      </c>
      <c r="AL47">
        <f t="shared" si="26"/>
        <v>-22452.834846254413</v>
      </c>
      <c r="AN47">
        <f t="shared" si="27"/>
        <v>0</v>
      </c>
      <c r="AO47">
        <f t="shared" si="27"/>
        <v>0</v>
      </c>
      <c r="AP47">
        <f t="shared" si="27"/>
        <v>-0.12632322698540854</v>
      </c>
      <c r="AQ47">
        <f t="shared" si="27"/>
        <v>-154.85907050315672</v>
      </c>
      <c r="AR47">
        <f t="shared" si="27"/>
        <v>-154.98539373014211</v>
      </c>
      <c r="AS47">
        <f t="shared" si="27"/>
        <v>1.0310225020061341</v>
      </c>
      <c r="AT47">
        <f t="shared" si="27"/>
        <v>0.60634714466485529</v>
      </c>
      <c r="AU47">
        <f t="shared" si="23"/>
        <v>-153.34802408347113</v>
      </c>
      <c r="AW47">
        <v>44</v>
      </c>
      <c r="AX47">
        <f>IF(Z47&gt;0, (R47*SUMPRODUCT(K47:$K$98, X47:$X$98)-K47*$AZ$3)/Z47, 0)</f>
        <v>3020.4578155354247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6.3388860000000005E-2</v>
      </c>
      <c r="Q48" s="4">
        <f t="shared" si="21"/>
        <v>50</v>
      </c>
      <c r="R48">
        <f t="shared" si="0"/>
        <v>1000000</v>
      </c>
      <c r="S48">
        <f t="shared" si="1"/>
        <v>2849.7627850454255</v>
      </c>
      <c r="U48">
        <f t="shared" si="13"/>
        <v>6.3388860000000005E-2</v>
      </c>
      <c r="V48">
        <f t="shared" si="14"/>
        <v>0.01</v>
      </c>
      <c r="W48">
        <f t="shared" si="15"/>
        <v>0.36991863047487467</v>
      </c>
      <c r="X48">
        <f t="shared" si="16"/>
        <v>2.3448720278563567E-2</v>
      </c>
      <c r="Y48">
        <f t="shared" si="17"/>
        <v>3.6991863047487468E-3</v>
      </c>
      <c r="Z48">
        <f t="shared" si="18"/>
        <v>0.34277072389156238</v>
      </c>
      <c r="AB48">
        <f t="shared" si="19"/>
        <v>1117.3236185299959</v>
      </c>
      <c r="AC48">
        <f t="shared" si="2"/>
        <v>976.81525274925536</v>
      </c>
      <c r="AE48">
        <f t="shared" si="3"/>
        <v>0</v>
      </c>
      <c r="AF48">
        <f t="shared" si="24"/>
        <v>0</v>
      </c>
      <c r="AG48">
        <f t="shared" si="24"/>
        <v>-17.138536194578119</v>
      </c>
      <c r="AH48">
        <f t="shared" si="5"/>
        <v>-23448.720278563567</v>
      </c>
      <c r="AI48">
        <f t="shared" si="25"/>
        <v>-23465.858814758147</v>
      </c>
      <c r="AJ48">
        <f t="shared" si="7"/>
        <v>140.50836578074052</v>
      </c>
      <c r="AK48">
        <f t="shared" si="22"/>
        <v>78.21265329709972</v>
      </c>
      <c r="AL48">
        <f t="shared" si="26"/>
        <v>-23247.137795680304</v>
      </c>
      <c r="AN48">
        <f t="shared" si="27"/>
        <v>0</v>
      </c>
      <c r="AO48">
        <f t="shared" si="27"/>
        <v>0</v>
      </c>
      <c r="AP48">
        <f t="shared" si="27"/>
        <v>-0.10451116907627517</v>
      </c>
      <c r="AQ48">
        <f t="shared" si="27"/>
        <v>-142.99080982368366</v>
      </c>
      <c r="AR48">
        <f t="shared" si="27"/>
        <v>-143.09532099275995</v>
      </c>
      <c r="AS48">
        <f t="shared" si="27"/>
        <v>0.85682309189204153</v>
      </c>
      <c r="AT48">
        <f t="shared" si="27"/>
        <v>0.47694247278966589</v>
      </c>
      <c r="AU48">
        <f t="shared" si="23"/>
        <v>-141.76155542807822</v>
      </c>
      <c r="AW48">
        <v>45</v>
      </c>
      <c r="AX48">
        <f>IF(Z48&gt;0, (R48*SUMPRODUCT(K48:$K$98, X48:$X$98)-K48*$AZ$3)/Z48, 0)</f>
        <v>2849.7627850454255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7.0498397000000004E-2</v>
      </c>
      <c r="Q49" s="4">
        <f t="shared" si="21"/>
        <v>50</v>
      </c>
      <c r="R49">
        <f t="shared" si="0"/>
        <v>1000000</v>
      </c>
      <c r="S49">
        <f t="shared" si="1"/>
        <v>2686.2184356062808</v>
      </c>
      <c r="U49">
        <f t="shared" si="13"/>
        <v>7.0498397000000004E-2</v>
      </c>
      <c r="V49">
        <f t="shared" si="14"/>
        <v>0.01</v>
      </c>
      <c r="W49">
        <f t="shared" si="15"/>
        <v>0.34277072389156238</v>
      </c>
      <c r="X49">
        <f t="shared" si="16"/>
        <v>2.4164786572884751E-2</v>
      </c>
      <c r="Y49">
        <f t="shared" si="17"/>
        <v>3.4277072389156237E-3</v>
      </c>
      <c r="Z49">
        <f t="shared" si="18"/>
        <v>0.31517823007976203</v>
      </c>
      <c r="AB49">
        <f t="shared" si="19"/>
        <v>976.81525274925536</v>
      </c>
      <c r="AC49">
        <f t="shared" si="2"/>
        <v>846.63757214201485</v>
      </c>
      <c r="AE49">
        <f t="shared" si="3"/>
        <v>0</v>
      </c>
      <c r="AF49">
        <f t="shared" si="24"/>
        <v>0</v>
      </c>
      <c r="AG49">
        <f t="shared" si="24"/>
        <v>-15.758911503988102</v>
      </c>
      <c r="AH49">
        <f t="shared" si="5"/>
        <v>-24164.78657288475</v>
      </c>
      <c r="AI49">
        <f t="shared" si="25"/>
        <v>-24180.545484388738</v>
      </c>
      <c r="AJ49">
        <f t="shared" si="7"/>
        <v>130.17768060724052</v>
      </c>
      <c r="AK49">
        <f t="shared" si="22"/>
        <v>68.377067692447881</v>
      </c>
      <c r="AL49">
        <f t="shared" si="26"/>
        <v>-23981.99073608905</v>
      </c>
      <c r="AN49">
        <f t="shared" si="27"/>
        <v>0</v>
      </c>
      <c r="AO49">
        <f t="shared" si="27"/>
        <v>0</v>
      </c>
      <c r="AP49">
        <f t="shared" si="27"/>
        <v>-8.5801953122356292E-2</v>
      </c>
      <c r="AQ49">
        <f t="shared" si="27"/>
        <v>-131.56910515131017</v>
      </c>
      <c r="AR49">
        <f t="shared" si="27"/>
        <v>-131.65490710443251</v>
      </c>
      <c r="AS49">
        <f t="shared" si="27"/>
        <v>0.70877352450471331</v>
      </c>
      <c r="AT49">
        <f t="shared" si="27"/>
        <v>0.37229005031894907</v>
      </c>
      <c r="AU49">
        <f t="shared" si="23"/>
        <v>-130.57384352960887</v>
      </c>
      <c r="AW49">
        <v>46</v>
      </c>
      <c r="AX49">
        <f>IF(Z49&gt;0, (R49*SUMPRODUCT(K49:$K$98, X49:$X$98)-K49*$AZ$3)/Z49, 0)</f>
        <v>2686.2184356062808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7.8701599999999997E-2</v>
      </c>
      <c r="Q50" s="4">
        <f t="shared" si="21"/>
        <v>50</v>
      </c>
      <c r="R50">
        <f t="shared" si="0"/>
        <v>1000000</v>
      </c>
      <c r="S50">
        <f t="shared" si="1"/>
        <v>2529.4379822447031</v>
      </c>
      <c r="U50">
        <f t="shared" si="13"/>
        <v>7.8701599999999997E-2</v>
      </c>
      <c r="V50">
        <f t="shared" si="14"/>
        <v>0.01</v>
      </c>
      <c r="W50">
        <f t="shared" si="15"/>
        <v>0.31517823007976203</v>
      </c>
      <c r="X50">
        <f t="shared" si="16"/>
        <v>2.4805030992445399E-2</v>
      </c>
      <c r="Y50">
        <f t="shared" si="17"/>
        <v>3.1517823007976204E-3</v>
      </c>
      <c r="Z50">
        <f t="shared" si="18"/>
        <v>0.28722141678651902</v>
      </c>
      <c r="AB50">
        <f t="shared" si="19"/>
        <v>846.63757214201485</v>
      </c>
      <c r="AC50">
        <f t="shared" si="2"/>
        <v>726.50876093395755</v>
      </c>
      <c r="AE50">
        <f t="shared" si="3"/>
        <v>0</v>
      </c>
      <c r="AF50">
        <f t="shared" si="24"/>
        <v>0</v>
      </c>
      <c r="AG50">
        <f t="shared" si="24"/>
        <v>-14.361070839325951</v>
      </c>
      <c r="AH50">
        <f t="shared" si="5"/>
        <v>-24805.030992445398</v>
      </c>
      <c r="AI50">
        <f t="shared" si="25"/>
        <v>-24819.392063284722</v>
      </c>
      <c r="AJ50">
        <f t="shared" si="7"/>
        <v>120.1288112080573</v>
      </c>
      <c r="AK50">
        <f t="shared" si="22"/>
        <v>59.264630049941047</v>
      </c>
      <c r="AL50">
        <f t="shared" si="26"/>
        <v>-24639.998622026724</v>
      </c>
      <c r="AN50">
        <f t="shared" si="27"/>
        <v>0</v>
      </c>
      <c r="AO50">
        <f t="shared" si="27"/>
        <v>0</v>
      </c>
      <c r="AP50">
        <f t="shared" si="27"/>
        <v>-6.9813555890427037E-2</v>
      </c>
      <c r="AQ50">
        <f t="shared" si="27"/>
        <v>-120.58483917597205</v>
      </c>
      <c r="AR50">
        <f t="shared" si="27"/>
        <v>-120.65465273186247</v>
      </c>
      <c r="AS50">
        <f t="shared" si="27"/>
        <v>0.58398287768058244</v>
      </c>
      <c r="AT50">
        <f t="shared" si="27"/>
        <v>0.28810348536037422</v>
      </c>
      <c r="AU50">
        <f t="shared" si="23"/>
        <v>-119.78256636882151</v>
      </c>
      <c r="AW50">
        <v>47</v>
      </c>
      <c r="AX50">
        <f>IF(Z50&gt;0, (R50*SUMPRODUCT(K50:$K$98, X50:$X$98)-K50*$AZ$3)/Z50, 0)</f>
        <v>2529.4379822447031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8.8159118999999994E-2</v>
      </c>
      <c r="Q51" s="4">
        <f t="shared" si="21"/>
        <v>50</v>
      </c>
      <c r="R51">
        <f t="shared" si="0"/>
        <v>1000000</v>
      </c>
      <c r="S51">
        <f t="shared" si="1"/>
        <v>2378.6557164371388</v>
      </c>
      <c r="U51">
        <f t="shared" si="13"/>
        <v>8.8159118999999994E-2</v>
      </c>
      <c r="V51">
        <f t="shared" si="14"/>
        <v>0.01</v>
      </c>
      <c r="W51">
        <f t="shared" si="15"/>
        <v>0.28722141678651902</v>
      </c>
      <c r="X51">
        <f t="shared" si="16"/>
        <v>2.5321187061831327E-2</v>
      </c>
      <c r="Y51">
        <f t="shared" si="17"/>
        <v>2.8722141678651902E-3</v>
      </c>
      <c r="Z51">
        <f t="shared" si="18"/>
        <v>0.25902801555682248</v>
      </c>
      <c r="AB51">
        <f t="shared" si="19"/>
        <v>726.50876093395755</v>
      </c>
      <c r="AC51">
        <f t="shared" si="2"/>
        <v>616.13846992160393</v>
      </c>
      <c r="AE51">
        <f t="shared" si="3"/>
        <v>0</v>
      </c>
      <c r="AF51">
        <f t="shared" si="24"/>
        <v>0</v>
      </c>
      <c r="AG51">
        <f t="shared" si="24"/>
        <v>-12.951400777841124</v>
      </c>
      <c r="AH51">
        <f t="shared" si="5"/>
        <v>-25321.187061831326</v>
      </c>
      <c r="AI51">
        <f t="shared" si="25"/>
        <v>-25334.138462609168</v>
      </c>
      <c r="AJ51">
        <f t="shared" si="7"/>
        <v>110.37029101235362</v>
      </c>
      <c r="AK51">
        <f t="shared" si="22"/>
        <v>50.855613265377031</v>
      </c>
      <c r="AL51">
        <f t="shared" si="26"/>
        <v>-25172.912558331438</v>
      </c>
      <c r="AN51">
        <f t="shared" si="27"/>
        <v>0</v>
      </c>
      <c r="AO51">
        <f t="shared" si="27"/>
        <v>0</v>
      </c>
      <c r="AP51">
        <f t="shared" si="27"/>
        <v>-5.6214927455326302E-2</v>
      </c>
      <c r="AQ51">
        <f t="shared" si="27"/>
        <v>-109.90538538495193</v>
      </c>
      <c r="AR51">
        <f t="shared" si="27"/>
        <v>-109.96160031240726</v>
      </c>
      <c r="AS51">
        <f t="shared" si="27"/>
        <v>0.47905689962880876</v>
      </c>
      <c r="AT51">
        <f t="shared" si="27"/>
        <v>0.22073632493101197</v>
      </c>
      <c r="AU51">
        <f t="shared" si="23"/>
        <v>-109.26180708784744</v>
      </c>
      <c r="AW51">
        <v>48</v>
      </c>
      <c r="AX51">
        <f>IF(Z51&gt;0, (R51*SUMPRODUCT(K51:$K$98, X51:$X$98)-K51*$AZ$3)/Z51, 0)</f>
        <v>2378.6557164371388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9.9426106E-2</v>
      </c>
      <c r="Q52" s="4">
        <f t="shared" si="21"/>
        <v>50</v>
      </c>
      <c r="R52">
        <f t="shared" si="0"/>
        <v>1000000</v>
      </c>
      <c r="S52">
        <f t="shared" si="1"/>
        <v>2234.0263572484855</v>
      </c>
      <c r="U52">
        <f t="shared" si="13"/>
        <v>9.9426106E-2</v>
      </c>
      <c r="V52">
        <f t="shared" si="14"/>
        <v>0.01</v>
      </c>
      <c r="W52">
        <f t="shared" si="15"/>
        <v>0.25902801555682248</v>
      </c>
      <c r="X52">
        <f t="shared" si="16"/>
        <v>2.5754146931722281E-2</v>
      </c>
      <c r="Y52">
        <f t="shared" si="17"/>
        <v>2.5902801555682249E-3</v>
      </c>
      <c r="Z52">
        <f t="shared" si="18"/>
        <v>0.23068358846953196</v>
      </c>
      <c r="AB52">
        <f t="shared" si="19"/>
        <v>616.13846992160393</v>
      </c>
      <c r="AC52">
        <f t="shared" si="2"/>
        <v>515.3532168255972</v>
      </c>
      <c r="AE52">
        <f t="shared" si="3"/>
        <v>0</v>
      </c>
      <c r="AF52">
        <f t="shared" si="24"/>
        <v>0</v>
      </c>
      <c r="AG52">
        <f t="shared" si="24"/>
        <v>-11.534179423476598</v>
      </c>
      <c r="AH52">
        <f t="shared" si="5"/>
        <v>-25754.14693172228</v>
      </c>
      <c r="AI52">
        <f t="shared" si="25"/>
        <v>-25765.681111145757</v>
      </c>
      <c r="AJ52">
        <f t="shared" si="7"/>
        <v>100.78525309600673</v>
      </c>
      <c r="AK52">
        <f t="shared" si="22"/>
        <v>43.129692894512281</v>
      </c>
      <c r="AL52">
        <f t="shared" si="26"/>
        <v>-25621.766165155237</v>
      </c>
      <c r="AN52">
        <f t="shared" si="27"/>
        <v>0</v>
      </c>
      <c r="AO52">
        <f t="shared" si="27"/>
        <v>0</v>
      </c>
      <c r="AP52">
        <f t="shared" si="27"/>
        <v>-4.4699595397158433E-2</v>
      </c>
      <c r="AQ52">
        <f t="shared" si="27"/>
        <v>-99.807702427778253</v>
      </c>
      <c r="AR52">
        <f t="shared" si="27"/>
        <v>-99.852402023175415</v>
      </c>
      <c r="AS52">
        <f t="shared" si="27"/>
        <v>0.39058348842936658</v>
      </c>
      <c r="AT52">
        <f t="shared" si="27"/>
        <v>0.16714494817588871</v>
      </c>
      <c r="AU52">
        <f t="shared" si="23"/>
        <v>-99.294673586570156</v>
      </c>
      <c r="AW52">
        <v>49</v>
      </c>
      <c r="AX52">
        <f>IF(Z52&gt;0, (R52*SUMPRODUCT(K52:$K$98, X52:$X$98)-K52*$AZ$3)/Z52, 0)</f>
        <v>2234.0263572484855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0.112419382</v>
      </c>
      <c r="Q53" s="4">
        <f t="shared" si="21"/>
        <v>50</v>
      </c>
      <c r="R53">
        <f t="shared" si="0"/>
        <v>1000000</v>
      </c>
      <c r="S53">
        <f t="shared" si="1"/>
        <v>2092.8733320439987</v>
      </c>
      <c r="U53">
        <f t="shared" si="13"/>
        <v>0.112419382</v>
      </c>
      <c r="V53">
        <f t="shared" si="14"/>
        <v>0.01</v>
      </c>
      <c r="W53">
        <f t="shared" si="15"/>
        <v>0.23068358846953196</v>
      </c>
      <c r="X53">
        <f t="shared" si="16"/>
        <v>2.5933306453287109E-2</v>
      </c>
      <c r="Y53">
        <f t="shared" si="17"/>
        <v>2.3068358846953197E-3</v>
      </c>
      <c r="Z53">
        <f t="shared" si="18"/>
        <v>0.20244344613154952</v>
      </c>
      <c r="AB53">
        <f t="shared" si="19"/>
        <v>515.3532168255972</v>
      </c>
      <c r="AC53">
        <f t="shared" si="2"/>
        <v>423.68848965580582</v>
      </c>
      <c r="AE53">
        <f t="shared" si="3"/>
        <v>0</v>
      </c>
      <c r="AF53">
        <f t="shared" si="24"/>
        <v>0</v>
      </c>
      <c r="AG53">
        <f t="shared" si="24"/>
        <v>-10.122172306577475</v>
      </c>
      <c r="AH53">
        <f t="shared" si="5"/>
        <v>-25933.30645328711</v>
      </c>
      <c r="AI53">
        <f t="shared" si="25"/>
        <v>-25943.42862559369</v>
      </c>
      <c r="AJ53">
        <f t="shared" si="7"/>
        <v>91.664727169791377</v>
      </c>
      <c r="AK53">
        <f t="shared" si="22"/>
        <v>36.074725177791805</v>
      </c>
      <c r="AL53">
        <f t="shared" si="26"/>
        <v>-25815.689173246108</v>
      </c>
      <c r="AN53">
        <f t="shared" si="27"/>
        <v>0</v>
      </c>
      <c r="AO53">
        <f t="shared" si="27"/>
        <v>0</v>
      </c>
      <c r="AP53">
        <f t="shared" si="27"/>
        <v>-3.5024552279453794E-2</v>
      </c>
      <c r="AQ53">
        <f t="shared" si="27"/>
        <v>-89.73394446783206</v>
      </c>
      <c r="AR53">
        <f t="shared" si="27"/>
        <v>-89.768969020111527</v>
      </c>
      <c r="AS53">
        <f t="shared" si="27"/>
        <v>0.31717658341520283</v>
      </c>
      <c r="AT53">
        <f t="shared" si="27"/>
        <v>0.12482509284449378</v>
      </c>
      <c r="AU53">
        <f t="shared" si="23"/>
        <v>-89.326967343851834</v>
      </c>
      <c r="AW53">
        <v>50</v>
      </c>
      <c r="AX53">
        <f>IF(Z53&gt;0, (R53*SUMPRODUCT(K53:$K$98, X53:$X$98)-K53*$AZ$3)/Z53, 0)</f>
        <v>2092.8733320439987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0.12734142500000001</v>
      </c>
      <c r="Q54" s="4">
        <f t="shared" si="21"/>
        <v>50</v>
      </c>
      <c r="R54">
        <f t="shared" si="0"/>
        <v>1000000</v>
      </c>
      <c r="S54">
        <f t="shared" si="1"/>
        <v>1953.8816404251372</v>
      </c>
      <c r="U54">
        <f t="shared" si="13"/>
        <v>0.12734142500000001</v>
      </c>
      <c r="V54">
        <f t="shared" si="14"/>
        <v>0.01</v>
      </c>
      <c r="W54">
        <f t="shared" si="15"/>
        <v>0.20244344613154952</v>
      </c>
      <c r="X54">
        <f t="shared" si="16"/>
        <v>2.5779436912302254E-2</v>
      </c>
      <c r="Y54">
        <f t="shared" si="17"/>
        <v>2.0244344613154952E-3</v>
      </c>
      <c r="Z54">
        <f t="shared" si="18"/>
        <v>0.17463957475793176</v>
      </c>
      <c r="AB54">
        <f t="shared" si="19"/>
        <v>423.68848965580582</v>
      </c>
      <c r="AC54">
        <f t="shared" si="2"/>
        <v>341.2250588111761</v>
      </c>
      <c r="AE54">
        <f t="shared" si="3"/>
        <v>0</v>
      </c>
      <c r="AF54">
        <f t="shared" si="24"/>
        <v>0</v>
      </c>
      <c r="AG54">
        <f t="shared" si="24"/>
        <v>-8.7319787378965881</v>
      </c>
      <c r="AH54">
        <f t="shared" si="5"/>
        <v>-25779.436912302255</v>
      </c>
      <c r="AI54">
        <f t="shared" si="25"/>
        <v>-25788.168891040154</v>
      </c>
      <c r="AJ54">
        <f t="shared" si="7"/>
        <v>82.463430844629727</v>
      </c>
      <c r="AK54">
        <f t="shared" si="22"/>
        <v>29.658194275906411</v>
      </c>
      <c r="AL54">
        <f t="shared" si="26"/>
        <v>-25676.047265919617</v>
      </c>
      <c r="AN54">
        <f t="shared" si="27"/>
        <v>0</v>
      </c>
      <c r="AO54">
        <f t="shared" si="27"/>
        <v>0</v>
      </c>
      <c r="AP54">
        <f t="shared" si="27"/>
        <v>-2.6976991392327326E-2</v>
      </c>
      <c r="AQ54">
        <f t="shared" si="27"/>
        <v>-79.644221379511507</v>
      </c>
      <c r="AR54">
        <f t="shared" si="27"/>
        <v>-79.671198370903838</v>
      </c>
      <c r="AS54">
        <f t="shared" si="27"/>
        <v>0.25476645452909508</v>
      </c>
      <c r="AT54">
        <f t="shared" si="27"/>
        <v>9.1627439290562121E-2</v>
      </c>
      <c r="AU54">
        <f t="shared" si="23"/>
        <v>-79.324804477084172</v>
      </c>
      <c r="AW54">
        <v>51</v>
      </c>
      <c r="AX54">
        <f>IF(Z54&gt;0, (R54*SUMPRODUCT(K54:$K$98, X54:$X$98)-K54*$AZ$3)/Z54, 0)</f>
        <v>1953.8816404251372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0.14457818</v>
      </c>
      <c r="Q55" s="4">
        <f t="shared" si="21"/>
        <v>50</v>
      </c>
      <c r="R55">
        <f t="shared" si="0"/>
        <v>1000000</v>
      </c>
      <c r="S55">
        <f t="shared" si="1"/>
        <v>1815.6658782573309</v>
      </c>
      <c r="U55">
        <f t="shared" si="13"/>
        <v>0.14457818</v>
      </c>
      <c r="V55">
        <f t="shared" si="14"/>
        <v>0.01</v>
      </c>
      <c r="W55">
        <f t="shared" si="15"/>
        <v>0.17463957475793176</v>
      </c>
      <c r="X55">
        <f t="shared" si="16"/>
        <v>2.5249071874475715E-2</v>
      </c>
      <c r="Y55">
        <f t="shared" si="17"/>
        <v>1.7463957475793177E-3</v>
      </c>
      <c r="Z55">
        <f t="shared" si="18"/>
        <v>0.14764410713587672</v>
      </c>
      <c r="AB55">
        <f t="shared" si="19"/>
        <v>341.2250588111761</v>
      </c>
      <c r="AC55">
        <f t="shared" si="2"/>
        <v>268.07236745238106</v>
      </c>
      <c r="AE55">
        <f t="shared" si="3"/>
        <v>0</v>
      </c>
      <c r="AF55">
        <f t="shared" si="24"/>
        <v>0</v>
      </c>
      <c r="AG55">
        <f t="shared" si="24"/>
        <v>-7.3822053567938362</v>
      </c>
      <c r="AH55">
        <f t="shared" si="5"/>
        <v>-25249.071874475714</v>
      </c>
      <c r="AI55">
        <f t="shared" si="25"/>
        <v>-25256.454079832507</v>
      </c>
      <c r="AJ55">
        <f t="shared" si="7"/>
        <v>73.152691358795039</v>
      </c>
      <c r="AK55">
        <f t="shared" si="22"/>
        <v>23.88575411678233</v>
      </c>
      <c r="AL55">
        <f t="shared" si="26"/>
        <v>-25159.41563435693</v>
      </c>
      <c r="AN55">
        <f t="shared" si="27"/>
        <v>0</v>
      </c>
      <c r="AO55">
        <f t="shared" si="27"/>
        <v>0</v>
      </c>
      <c r="AP55">
        <f t="shared" si="27"/>
        <v>-2.0363336750915804E-2</v>
      </c>
      <c r="AQ55">
        <f t="shared" si="27"/>
        <v>-69.647934238899111</v>
      </c>
      <c r="AR55">
        <f t="shared" si="27"/>
        <v>-69.66829757565003</v>
      </c>
      <c r="AS55">
        <f t="shared" si="27"/>
        <v>0.20178697508110421</v>
      </c>
      <c r="AT55">
        <f t="shared" si="27"/>
        <v>6.5887310244219163E-2</v>
      </c>
      <c r="AU55">
        <f t="shared" si="23"/>
        <v>-69.400623290324702</v>
      </c>
      <c r="AW55">
        <v>52</v>
      </c>
      <c r="AX55">
        <f>IF(Z55&gt;0, (R55*SUMPRODUCT(K55:$K$98, X55:$X$98)-K55*$AZ$3)/Z55, 0)</f>
        <v>1815.6658782573309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0.16385111999999999</v>
      </c>
      <c r="Q56" s="4">
        <f t="shared" si="21"/>
        <v>50</v>
      </c>
      <c r="R56">
        <f t="shared" si="0"/>
        <v>1000000</v>
      </c>
      <c r="S56">
        <f t="shared" si="1"/>
        <v>1674.2672258576267</v>
      </c>
      <c r="U56">
        <f t="shared" si="13"/>
        <v>0.16385111999999999</v>
      </c>
      <c r="V56">
        <f t="shared" si="14"/>
        <v>0.01</v>
      </c>
      <c r="W56">
        <f t="shared" si="15"/>
        <v>0.14764410713587672</v>
      </c>
      <c r="X56">
        <f t="shared" si="16"/>
        <v>2.4191652315613391E-2</v>
      </c>
      <c r="Y56">
        <f t="shared" si="17"/>
        <v>1.4764410713587672E-3</v>
      </c>
      <c r="Z56">
        <f t="shared" si="18"/>
        <v>0.12197601374890457</v>
      </c>
      <c r="AB56">
        <f t="shared" si="19"/>
        <v>268.07236745238106</v>
      </c>
      <c r="AC56">
        <f t="shared" si="2"/>
        <v>204.22044216055019</v>
      </c>
      <c r="AE56">
        <f t="shared" si="3"/>
        <v>0</v>
      </c>
      <c r="AF56">
        <f t="shared" si="24"/>
        <v>0</v>
      </c>
      <c r="AG56">
        <f t="shared" si="24"/>
        <v>-6.0988006874452285</v>
      </c>
      <c r="AH56">
        <f t="shared" si="5"/>
        <v>-24191.652315613392</v>
      </c>
      <c r="AI56">
        <f t="shared" si="25"/>
        <v>-24197.751116300838</v>
      </c>
      <c r="AJ56">
        <f t="shared" si="7"/>
        <v>63.851925291830867</v>
      </c>
      <c r="AK56">
        <f t="shared" si="22"/>
        <v>18.765065721666677</v>
      </c>
      <c r="AL56">
        <f t="shared" si="26"/>
        <v>-24115.134125287343</v>
      </c>
      <c r="AN56">
        <f t="shared" si="27"/>
        <v>0</v>
      </c>
      <c r="AO56">
        <f t="shared" si="27"/>
        <v>0</v>
      </c>
      <c r="AP56">
        <f t="shared" si="27"/>
        <v>-1.5020667723064225E-2</v>
      </c>
      <c r="AQ56">
        <f t="shared" si="27"/>
        <v>-59.581348813834204</v>
      </c>
      <c r="AR56">
        <f t="shared" si="27"/>
        <v>-59.596369481557268</v>
      </c>
      <c r="AS56">
        <f t="shared" si="27"/>
        <v>0.15726018973875927</v>
      </c>
      <c r="AT56">
        <f t="shared" si="27"/>
        <v>4.6216269632626664E-2</v>
      </c>
      <c r="AU56">
        <f t="shared" si="23"/>
        <v>-59.392893022185888</v>
      </c>
      <c r="AW56">
        <v>53</v>
      </c>
      <c r="AX56">
        <f>IF(Z56&gt;0, (R56*SUMPRODUCT(K56:$K$98, X56:$X$98)-K56*$AZ$3)/Z56, 0)</f>
        <v>1674.2672258576267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0.185300933</v>
      </c>
      <c r="Q57" s="4">
        <f t="shared" si="21"/>
        <v>50</v>
      </c>
      <c r="R57">
        <f t="shared" si="0"/>
        <v>1000000</v>
      </c>
      <c r="S57">
        <f t="shared" si="1"/>
        <v>1526.3170635323045</v>
      </c>
      <c r="U57">
        <f t="shared" si="13"/>
        <v>0.185300933</v>
      </c>
      <c r="V57">
        <f t="shared" si="14"/>
        <v>0.01</v>
      </c>
      <c r="W57">
        <f t="shared" si="15"/>
        <v>0.12197601374890457</v>
      </c>
      <c r="X57">
        <f t="shared" si="16"/>
        <v>2.2602269151292844E-2</v>
      </c>
      <c r="Y57">
        <f t="shared" si="17"/>
        <v>1.2197601374890458E-3</v>
      </c>
      <c r="Z57">
        <f t="shared" si="18"/>
        <v>9.8153984460122676E-2</v>
      </c>
      <c r="AB57">
        <f t="shared" si="19"/>
        <v>204.22044216055019</v>
      </c>
      <c r="AC57">
        <f t="shared" si="2"/>
        <v>149.81410133516988</v>
      </c>
      <c r="AE57">
        <f t="shared" si="3"/>
        <v>0</v>
      </c>
      <c r="AF57">
        <f t="shared" si="24"/>
        <v>0</v>
      </c>
      <c r="AG57">
        <f t="shared" si="24"/>
        <v>-4.9076992230061336</v>
      </c>
      <c r="AH57">
        <f t="shared" si="5"/>
        <v>-22602.269151292843</v>
      </c>
      <c r="AI57">
        <f t="shared" si="25"/>
        <v>-22607.176850515851</v>
      </c>
      <c r="AJ57">
        <f t="shared" si="7"/>
        <v>54.406340825380312</v>
      </c>
      <c r="AK57">
        <f t="shared" si="22"/>
        <v>14.295430951238515</v>
      </c>
      <c r="AL57">
        <f t="shared" si="26"/>
        <v>-22538.475078739233</v>
      </c>
      <c r="AN57">
        <f t="shared" si="27"/>
        <v>0</v>
      </c>
      <c r="AO57">
        <f t="shared" si="27"/>
        <v>0</v>
      </c>
      <c r="AP57">
        <f t="shared" si="27"/>
        <v>-1.0792069020059638E-2</v>
      </c>
      <c r="AQ57">
        <f t="shared" si="27"/>
        <v>-49.702566845835463</v>
      </c>
      <c r="AR57">
        <f t="shared" si="27"/>
        <v>-49.713358914855526</v>
      </c>
      <c r="AS57">
        <f t="shared" si="27"/>
        <v>0.11963996949200546</v>
      </c>
      <c r="AT57">
        <f t="shared" si="27"/>
        <v>3.1435764599029921E-2</v>
      </c>
      <c r="AU57">
        <f t="shared" si="23"/>
        <v>-49.562283180764496</v>
      </c>
      <c r="AW57">
        <v>54</v>
      </c>
      <c r="AX57">
        <f>IF(Z57&gt;0, (R57*SUMPRODUCT(K57:$K$98, X57:$X$98)-K57*$AZ$3)/Z57, 0)</f>
        <v>1526.3170635323045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0.20871278500000001</v>
      </c>
      <c r="Q58" s="4">
        <f t="shared" si="21"/>
        <v>50</v>
      </c>
      <c r="R58">
        <f t="shared" si="0"/>
        <v>1000000</v>
      </c>
      <c r="S58">
        <f t="shared" si="1"/>
        <v>1365.7181030090132</v>
      </c>
      <c r="U58">
        <f t="shared" si="13"/>
        <v>0.20871278500000001</v>
      </c>
      <c r="V58">
        <f t="shared" si="14"/>
        <v>0.01</v>
      </c>
      <c r="W58">
        <f t="shared" si="15"/>
        <v>9.8153984460122676E-2</v>
      </c>
      <c r="X58">
        <f t="shared" si="16"/>
        <v>2.0485991455518927E-2</v>
      </c>
      <c r="Y58">
        <f t="shared" si="17"/>
        <v>9.8153984460122687E-4</v>
      </c>
      <c r="Z58">
        <f t="shared" si="18"/>
        <v>7.6686453160002527E-2</v>
      </c>
      <c r="AB58">
        <f t="shared" si="19"/>
        <v>149.81410133516988</v>
      </c>
      <c r="AC58">
        <f t="shared" si="2"/>
        <v>104.7320773361682</v>
      </c>
      <c r="AE58">
        <f t="shared" si="3"/>
        <v>0</v>
      </c>
      <c r="AF58">
        <f t="shared" si="24"/>
        <v>0</v>
      </c>
      <c r="AG58">
        <f t="shared" si="24"/>
        <v>-3.8343226580001262</v>
      </c>
      <c r="AH58">
        <f t="shared" si="5"/>
        <v>-20485.991455518928</v>
      </c>
      <c r="AI58">
        <f t="shared" si="25"/>
        <v>-20489.825778176928</v>
      </c>
      <c r="AJ58">
        <f t="shared" si="7"/>
        <v>45.082023999001677</v>
      </c>
      <c r="AK58">
        <f t="shared" si="22"/>
        <v>10.486987093461893</v>
      </c>
      <c r="AL58">
        <f t="shared" si="26"/>
        <v>-20434.256767084462</v>
      </c>
      <c r="AN58">
        <f t="shared" si="27"/>
        <v>0</v>
      </c>
      <c r="AO58">
        <f t="shared" si="27"/>
        <v>0</v>
      </c>
      <c r="AP58">
        <f t="shared" si="27"/>
        <v>-7.5283085256876532E-3</v>
      </c>
      <c r="AQ58">
        <f t="shared" si="27"/>
        <v>-40.222192519444064</v>
      </c>
      <c r="AR58">
        <f t="shared" si="27"/>
        <v>-40.229720827969757</v>
      </c>
      <c r="AS58">
        <f t="shared" si="27"/>
        <v>8.8514039088185822E-2</v>
      </c>
      <c r="AT58">
        <f t="shared" si="27"/>
        <v>2.0590148870169224E-2</v>
      </c>
      <c r="AU58">
        <f t="shared" si="23"/>
        <v>-40.120616640011391</v>
      </c>
      <c r="AW58">
        <v>55</v>
      </c>
      <c r="AX58">
        <f>IF(Z58&gt;0, (R58*SUMPRODUCT(K58:$K$98, X58:$X$98)-K58*$AZ$3)/Z58, 0)</f>
        <v>1365.7181030090132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0.23444695300000001</v>
      </c>
      <c r="Q59" s="4">
        <f t="shared" si="21"/>
        <v>50</v>
      </c>
      <c r="R59">
        <f t="shared" si="0"/>
        <v>1000000</v>
      </c>
      <c r="S59">
        <f t="shared" si="1"/>
        <v>1184.5799106023364</v>
      </c>
      <c r="U59">
        <f t="shared" si="13"/>
        <v>0.23444695300000001</v>
      </c>
      <c r="V59">
        <f t="shared" si="14"/>
        <v>0.01</v>
      </c>
      <c r="W59">
        <f t="shared" si="15"/>
        <v>7.6686453160002527E-2</v>
      </c>
      <c r="X59">
        <f t="shared" si="16"/>
        <v>1.7978905279739815E-2</v>
      </c>
      <c r="Y59">
        <f t="shared" si="17"/>
        <v>7.6686453160002531E-4</v>
      </c>
      <c r="Z59">
        <f t="shared" si="18"/>
        <v>5.7940683348662682E-2</v>
      </c>
      <c r="AB59">
        <f t="shared" si="19"/>
        <v>104.7320773361682</v>
      </c>
      <c r="AC59">
        <f t="shared" si="2"/>
        <v>68.635369501397122</v>
      </c>
      <c r="AE59">
        <f t="shared" si="3"/>
        <v>0</v>
      </c>
      <c r="AF59">
        <f t="shared" si="24"/>
        <v>0</v>
      </c>
      <c r="AG59">
        <f t="shared" si="24"/>
        <v>-2.8970341674331341</v>
      </c>
      <c r="AH59">
        <f t="shared" si="5"/>
        <v>-17978.905279739814</v>
      </c>
      <c r="AI59">
        <f t="shared" si="25"/>
        <v>-17981.802313907247</v>
      </c>
      <c r="AJ59">
        <f t="shared" si="7"/>
        <v>36.096707834771081</v>
      </c>
      <c r="AK59">
        <f t="shared" si="22"/>
        <v>7.3312454135317751</v>
      </c>
      <c r="AL59">
        <f t="shared" si="26"/>
        <v>-17938.374360658945</v>
      </c>
      <c r="AN59">
        <f t="shared" si="27"/>
        <v>0</v>
      </c>
      <c r="AO59">
        <f t="shared" si="27"/>
        <v>0</v>
      </c>
      <c r="AP59">
        <f t="shared" si="27"/>
        <v>-5.0786039690530211E-3</v>
      </c>
      <c r="AQ59">
        <f t="shared" si="27"/>
        <v>-31.517660626632011</v>
      </c>
      <c r="AR59">
        <f t="shared" si="27"/>
        <v>-31.522739230601061</v>
      </c>
      <c r="AS59">
        <f t="shared" si="27"/>
        <v>6.3278813118674379E-2</v>
      </c>
      <c r="AT59">
        <f t="shared" si="27"/>
        <v>1.2851934048210906E-2</v>
      </c>
      <c r="AU59">
        <f t="shared" si="23"/>
        <v>-31.446608483434179</v>
      </c>
      <c r="AW59">
        <v>56</v>
      </c>
      <c r="AX59">
        <f>IF(Z59&gt;0, (R59*SUMPRODUCT(K59:$K$98, X59:$X$98)-K59*$AZ$3)/Z59, 0)</f>
        <v>1184.5799106023364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0.26339700100000002</v>
      </c>
      <c r="Q60" s="4">
        <f t="shared" si="21"/>
        <v>50</v>
      </c>
      <c r="R60">
        <f t="shared" si="0"/>
        <v>1000000</v>
      </c>
      <c r="S60">
        <f t="shared" si="1"/>
        <v>969.1519995232012</v>
      </c>
      <c r="U60">
        <f t="shared" si="13"/>
        <v>0.26339700100000002</v>
      </c>
      <c r="V60">
        <f t="shared" si="14"/>
        <v>0.01</v>
      </c>
      <c r="W60">
        <f t="shared" si="15"/>
        <v>5.7940683348662682E-2</v>
      </c>
      <c r="X60">
        <f t="shared" si="16"/>
        <v>1.5261402229928389E-2</v>
      </c>
      <c r="Y60">
        <f t="shared" si="17"/>
        <v>5.7940683348662681E-4</v>
      </c>
      <c r="Z60">
        <f t="shared" si="18"/>
        <v>4.2099874285247668E-2</v>
      </c>
      <c r="AB60">
        <f t="shared" si="19"/>
        <v>68.635369501397122</v>
      </c>
      <c r="AC60">
        <f t="shared" si="2"/>
        <v>40.801177343223181</v>
      </c>
      <c r="AE60">
        <f t="shared" si="3"/>
        <v>0</v>
      </c>
      <c r="AF60">
        <f t="shared" si="24"/>
        <v>0</v>
      </c>
      <c r="AG60">
        <f t="shared" si="24"/>
        <v>-2.1049937142623834</v>
      </c>
      <c r="AH60">
        <f t="shared" si="5"/>
        <v>-15261.40222992839</v>
      </c>
      <c r="AI60">
        <f t="shared" si="25"/>
        <v>-15263.507223642651</v>
      </c>
      <c r="AJ60">
        <f t="shared" si="7"/>
        <v>27.834192158173941</v>
      </c>
      <c r="AK60">
        <f t="shared" si="22"/>
        <v>4.8044758650977988</v>
      </c>
      <c r="AL60">
        <f t="shared" si="26"/>
        <v>-15230.86855561938</v>
      </c>
      <c r="AN60">
        <f t="shared" si="27"/>
        <v>0</v>
      </c>
      <c r="AO60">
        <f t="shared" si="27"/>
        <v>0</v>
      </c>
      <c r="AP60">
        <f t="shared" si="27"/>
        <v>-3.2947579237921679E-3</v>
      </c>
      <c r="AQ60">
        <f t="shared" si="27"/>
        <v>-23.887304548486835</v>
      </c>
      <c r="AR60">
        <f t="shared" si="27"/>
        <v>-23.890599306410625</v>
      </c>
      <c r="AS60">
        <f t="shared" si="27"/>
        <v>4.3566365326479228E-2</v>
      </c>
      <c r="AT60">
        <f t="shared" si="27"/>
        <v>7.5200152945568734E-3</v>
      </c>
      <c r="AU60">
        <f t="shared" si="23"/>
        <v>-23.839512925789588</v>
      </c>
      <c r="AW60">
        <v>57</v>
      </c>
      <c r="AX60">
        <f>IF(Z60&gt;0, (R60*SUMPRODUCT(K60:$K$98, X60:$X$98)-K60*$AZ$3)/Z60, 0)</f>
        <v>969.1519995232012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0.29593128600000002</v>
      </c>
      <c r="Q61" s="4">
        <f t="shared" si="21"/>
        <v>50</v>
      </c>
      <c r="R61">
        <f t="shared" si="0"/>
        <v>1000000</v>
      </c>
      <c r="S61">
        <f t="shared" si="1"/>
        <v>691.39431120301026</v>
      </c>
      <c r="U61">
        <f t="shared" si="13"/>
        <v>0.29593128600000002</v>
      </c>
      <c r="V61">
        <f t="shared" si="14"/>
        <v>0.01</v>
      </c>
      <c r="W61">
        <f t="shared" si="15"/>
        <v>4.2099874285247668E-2</v>
      </c>
      <c r="X61">
        <f t="shared" si="16"/>
        <v>1.2458669937671673E-2</v>
      </c>
      <c r="Y61">
        <f t="shared" si="17"/>
        <v>4.209987428524767E-4</v>
      </c>
      <c r="Z61">
        <f t="shared" si="18"/>
        <v>2.9220205604723517E-2</v>
      </c>
      <c r="AB61">
        <f t="shared" si="19"/>
        <v>40.801177343223181</v>
      </c>
      <c r="AC61">
        <f t="shared" si="2"/>
        <v>20.202683927288156</v>
      </c>
      <c r="AE61">
        <f t="shared" si="3"/>
        <v>0</v>
      </c>
      <c r="AF61">
        <f t="shared" si="24"/>
        <v>0</v>
      </c>
      <c r="AG61">
        <f t="shared" si="24"/>
        <v>-1.4610102802361757</v>
      </c>
      <c r="AH61">
        <f t="shared" si="5"/>
        <v>-12458.669937671673</v>
      </c>
      <c r="AI61">
        <f t="shared" si="25"/>
        <v>-12460.13094795191</v>
      </c>
      <c r="AJ61">
        <f t="shared" si="7"/>
        <v>20.598493415935025</v>
      </c>
      <c r="AK61">
        <f t="shared" si="22"/>
        <v>2.8560824140256229</v>
      </c>
      <c r="AL61">
        <f t="shared" si="26"/>
        <v>-12436.676372121949</v>
      </c>
      <c r="AN61">
        <f t="shared" si="27"/>
        <v>0</v>
      </c>
      <c r="AO61">
        <f t="shared" si="27"/>
        <v>0</v>
      </c>
      <c r="AP61">
        <f t="shared" si="27"/>
        <v>-2.0417753527747673E-3</v>
      </c>
      <c r="AQ61">
        <f t="shared" si="27"/>
        <v>-17.411106240116183</v>
      </c>
      <c r="AR61">
        <f t="shared" si="27"/>
        <v>-17.413148015468956</v>
      </c>
      <c r="AS61">
        <f t="shared" si="27"/>
        <v>2.878658468724174E-2</v>
      </c>
      <c r="AT61">
        <f t="shared" si="27"/>
        <v>3.9914015372351135E-3</v>
      </c>
      <c r="AU61">
        <f t="shared" si="23"/>
        <v>-17.380370029244478</v>
      </c>
      <c r="AW61">
        <v>58</v>
      </c>
      <c r="AX61">
        <f>IF(Z61&gt;0, (R61*SUMPRODUCT(K61:$K$98, X61:$X$98)-K61*$AZ$3)/Z61, 0)</f>
        <v>691.39431120301026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0.33262349499999999</v>
      </c>
      <c r="Q62" s="4">
        <f t="shared" si="21"/>
        <v>50</v>
      </c>
      <c r="R62">
        <f t="shared" si="0"/>
        <v>1000000</v>
      </c>
      <c r="S62">
        <f t="shared" si="1"/>
        <v>298.19941826180019</v>
      </c>
      <c r="U62">
        <f t="shared" si="13"/>
        <v>0.33262349499999999</v>
      </c>
      <c r="V62">
        <f t="shared" si="14"/>
        <v>0.01</v>
      </c>
      <c r="W62">
        <f t="shared" si="15"/>
        <v>2.9220205604723517E-2</v>
      </c>
      <c r="X62">
        <f t="shared" si="16"/>
        <v>9.7193269128617241E-3</v>
      </c>
      <c r="Y62">
        <f t="shared" si="17"/>
        <v>2.9220205604723519E-4</v>
      </c>
      <c r="Z62">
        <f t="shared" si="18"/>
        <v>1.9208676635814558E-2</v>
      </c>
      <c r="AB62">
        <f t="shared" si="19"/>
        <v>20.202683927288156</v>
      </c>
      <c r="AC62">
        <f t="shared" si="2"/>
        <v>5.7280161983789348</v>
      </c>
      <c r="AE62">
        <f t="shared" si="3"/>
        <v>0</v>
      </c>
      <c r="AF62">
        <f t="shared" si="24"/>
        <v>0</v>
      </c>
      <c r="AG62">
        <f t="shared" si="24"/>
        <v>-0.96043383179072794</v>
      </c>
      <c r="AH62">
        <f t="shared" si="5"/>
        <v>-9719.3269128617248</v>
      </c>
      <c r="AI62">
        <f t="shared" si="25"/>
        <v>-9720.2873466935162</v>
      </c>
      <c r="AJ62">
        <f t="shared" si="7"/>
        <v>14.474667728909221</v>
      </c>
      <c r="AK62">
        <f t="shared" si="22"/>
        <v>1.4141878749101711</v>
      </c>
      <c r="AL62">
        <f t="shared" si="26"/>
        <v>-9704.3984910896961</v>
      </c>
      <c r="AN62">
        <f t="shared" si="27"/>
        <v>0</v>
      </c>
      <c r="AO62">
        <f t="shared" si="27"/>
        <v>0</v>
      </c>
      <c r="AP62">
        <f t="shared" si="27"/>
        <v>-1.1984063798234097E-3</v>
      </c>
      <c r="AQ62">
        <f t="shared" si="27"/>
        <v>-12.127543818657163</v>
      </c>
      <c r="AR62">
        <f t="shared" si="27"/>
        <v>-12.128742225036987</v>
      </c>
      <c r="AS62">
        <f t="shared" si="27"/>
        <v>1.8061144430747758E-2</v>
      </c>
      <c r="AT62">
        <f t="shared" si="27"/>
        <v>1.7645898295787423E-3</v>
      </c>
      <c r="AU62">
        <f t="shared" si="23"/>
        <v>-12.108916490776659</v>
      </c>
      <c r="AW62">
        <v>59</v>
      </c>
      <c r="AX62">
        <f>IF(Z62&gt;0, (R62*SUMPRODUCT(K62:$K$98, X62:$X$98)-K62*$AZ$3)/Z62, 0)</f>
        <v>298.19941826180019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0.37225971299999999</v>
      </c>
      <c r="Q63" s="4">
        <f t="shared" si="21"/>
        <v>50</v>
      </c>
      <c r="R63">
        <f t="shared" si="0"/>
        <v>1000000</v>
      </c>
      <c r="S63">
        <f t="shared" si="1"/>
        <v>-318.36473822603534</v>
      </c>
      <c r="U63">
        <f t="shared" si="13"/>
        <v>0.37225971299999999</v>
      </c>
      <c r="V63">
        <f t="shared" si="14"/>
        <v>0.01</v>
      </c>
      <c r="W63">
        <f t="shared" si="15"/>
        <v>1.9208676635814558E-2</v>
      </c>
      <c r="X63">
        <f t="shared" si="16"/>
        <v>7.1506164515581332E-3</v>
      </c>
      <c r="Y63">
        <f t="shared" si="17"/>
        <v>1.9208676635814559E-4</v>
      </c>
      <c r="Z63">
        <f t="shared" si="18"/>
        <v>1.1865973417898279E-2</v>
      </c>
      <c r="AB63">
        <f t="shared" si="19"/>
        <v>5.7280161983789348</v>
      </c>
      <c r="AC63">
        <f t="shared" si="2"/>
        <v>-3.7777075209862794</v>
      </c>
      <c r="AE63">
        <f t="shared" si="3"/>
        <v>0</v>
      </c>
      <c r="AF63">
        <f t="shared" si="24"/>
        <v>0</v>
      </c>
      <c r="AG63">
        <f t="shared" si="24"/>
        <v>-0.59329867089491395</v>
      </c>
      <c r="AH63">
        <f t="shared" si="5"/>
        <v>-7150.6164515581331</v>
      </c>
      <c r="AI63">
        <f t="shared" si="25"/>
        <v>-7151.209750229028</v>
      </c>
      <c r="AJ63">
        <f t="shared" si="7"/>
        <v>9.5057237193652142</v>
      </c>
      <c r="AK63">
        <f t="shared" si="22"/>
        <v>0.40096113388652549</v>
      </c>
      <c r="AL63">
        <f t="shared" si="26"/>
        <v>-7141.3030653757769</v>
      </c>
      <c r="AN63">
        <f t="shared" si="27"/>
        <v>0</v>
      </c>
      <c r="AO63">
        <f t="shared" si="27"/>
        <v>0</v>
      </c>
      <c r="AP63">
        <f t="shared" si="27"/>
        <v>-6.6098562590602146E-4</v>
      </c>
      <c r="AQ63">
        <f t="shared" si="27"/>
        <v>-7.9664002680434187</v>
      </c>
      <c r="AR63">
        <f t="shared" si="27"/>
        <v>-7.9670612536693248</v>
      </c>
      <c r="AS63">
        <f t="shared" si="27"/>
        <v>1.0590191838550759E-2</v>
      </c>
      <c r="AT63">
        <f t="shared" si="27"/>
        <v>4.4670510663071347E-4</v>
      </c>
      <c r="AU63">
        <f t="shared" si="23"/>
        <v>-7.9560243567241447</v>
      </c>
      <c r="AW63">
        <v>60</v>
      </c>
      <c r="AX63">
        <f>IF(Z63&gt;0, (R63*SUMPRODUCT(K63:$K$98, X63:$X$98)-K63*$AZ$3)/Z63, 0)</f>
        <v>-318.36473822603534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0.41367450300000003</v>
      </c>
      <c r="Q64" s="4">
        <f t="shared" si="21"/>
        <v>50</v>
      </c>
      <c r="R64">
        <f t="shared" si="0"/>
        <v>1000000</v>
      </c>
      <c r="S64">
        <f t="shared" si="1"/>
        <v>-1375.005165239781</v>
      </c>
      <c r="U64">
        <f t="shared" si="13"/>
        <v>0.41367450300000003</v>
      </c>
      <c r="V64">
        <f t="shared" si="14"/>
        <v>0.01</v>
      </c>
      <c r="W64">
        <f t="shared" si="15"/>
        <v>1.1865973417898279E-2</v>
      </c>
      <c r="X64">
        <f t="shared" si="16"/>
        <v>4.9086506562602819E-3</v>
      </c>
      <c r="Y64">
        <f t="shared" si="17"/>
        <v>1.1865973417898279E-4</v>
      </c>
      <c r="Z64">
        <f t="shared" si="18"/>
        <v>6.8386630274590143E-3</v>
      </c>
      <c r="AB64">
        <f t="shared" si="19"/>
        <v>-3.7777075209862794</v>
      </c>
      <c r="AC64">
        <f t="shared" si="2"/>
        <v>-9.4031969860904638</v>
      </c>
      <c r="AE64">
        <f t="shared" si="3"/>
        <v>0</v>
      </c>
      <c r="AF64">
        <f t="shared" si="24"/>
        <v>0</v>
      </c>
      <c r="AG64">
        <f t="shared" si="24"/>
        <v>-0.34193315137295072</v>
      </c>
      <c r="AH64">
        <f t="shared" si="5"/>
        <v>-4908.6506562602817</v>
      </c>
      <c r="AI64">
        <f t="shared" si="25"/>
        <v>-4908.992589411655</v>
      </c>
      <c r="AJ64">
        <f t="shared" si="7"/>
        <v>5.6254894651041845</v>
      </c>
      <c r="AK64">
        <f t="shared" si="22"/>
        <v>-0.26443952646903957</v>
      </c>
      <c r="AL64">
        <f t="shared" si="26"/>
        <v>-4903.63153947302</v>
      </c>
      <c r="AN64">
        <f t="shared" si="27"/>
        <v>0</v>
      </c>
      <c r="AO64">
        <f t="shared" si="27"/>
        <v>0</v>
      </c>
      <c r="AP64">
        <f t="shared" si="27"/>
        <v>-3.4012756192869988E-4</v>
      </c>
      <c r="AQ64">
        <f t="shared" si="27"/>
        <v>-4.8827303622645957</v>
      </c>
      <c r="AR64">
        <f t="shared" si="27"/>
        <v>-4.8830704898265243</v>
      </c>
      <c r="AS64">
        <f t="shared" si="27"/>
        <v>5.5957838797985422E-3</v>
      </c>
      <c r="AT64">
        <f t="shared" si="27"/>
        <v>-2.630431447034283E-4</v>
      </c>
      <c r="AU64">
        <f t="shared" si="23"/>
        <v>-4.8777377490914295</v>
      </c>
      <c r="AW64">
        <v>61</v>
      </c>
      <c r="AX64">
        <f>IF(Z64&gt;0, (R64*SUMPRODUCT(K64:$K$98, X64:$X$98)-K64*$AZ$3)/Z64, 0)</f>
        <v>-1375.005165239781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0.42102545200000002</v>
      </c>
      <c r="Q65" s="4">
        <f t="shared" si="21"/>
        <v>50</v>
      </c>
      <c r="R65">
        <f t="shared" si="0"/>
        <v>1000000</v>
      </c>
      <c r="S65">
        <f t="shared" si="1"/>
        <v>-3134.3483464390861</v>
      </c>
      <c r="U65">
        <f t="shared" si="13"/>
        <v>0.42102545200000002</v>
      </c>
      <c r="V65">
        <f t="shared" si="14"/>
        <v>0.01</v>
      </c>
      <c r="W65">
        <f t="shared" si="15"/>
        <v>6.8386630274590143E-3</v>
      </c>
      <c r="X65">
        <f t="shared" si="16"/>
        <v>2.8792511922116201E-3</v>
      </c>
      <c r="Y65">
        <f t="shared" si="17"/>
        <v>6.8386630274590147E-5</v>
      </c>
      <c r="Z65">
        <f t="shared" si="18"/>
        <v>3.8910252049728041E-3</v>
      </c>
      <c r="AB65">
        <f t="shared" si="19"/>
        <v>-9.4031969860904638</v>
      </c>
      <c r="AC65">
        <f t="shared" si="2"/>
        <v>-12.195828417159314</v>
      </c>
      <c r="AE65">
        <f t="shared" si="3"/>
        <v>0</v>
      </c>
      <c r="AF65">
        <f t="shared" si="24"/>
        <v>0</v>
      </c>
      <c r="AG65">
        <f t="shared" si="24"/>
        <v>-0.1945512602486402</v>
      </c>
      <c r="AH65">
        <f t="shared" si="5"/>
        <v>-2879.25119221162</v>
      </c>
      <c r="AI65">
        <f t="shared" si="25"/>
        <v>-2879.4457434718688</v>
      </c>
      <c r="AJ65">
        <f t="shared" si="7"/>
        <v>2.79263143106885</v>
      </c>
      <c r="AK65">
        <f t="shared" si="22"/>
        <v>-0.6582237890263325</v>
      </c>
      <c r="AL65">
        <f t="shared" si="26"/>
        <v>-2877.311335829826</v>
      </c>
      <c r="AN65">
        <f t="shared" si="27"/>
        <v>0</v>
      </c>
      <c r="AO65">
        <f t="shared" si="27"/>
        <v>0</v>
      </c>
      <c r="AP65">
        <f t="shared" si="27"/>
        <v>-1.727892194738607E-4</v>
      </c>
      <c r="AQ65">
        <f t="shared" si="27"/>
        <v>-2.557185008905158</v>
      </c>
      <c r="AR65">
        <f t="shared" si="27"/>
        <v>-2.5573577981246318</v>
      </c>
      <c r="AS65">
        <f t="shared" si="27"/>
        <v>2.480254328015487E-3</v>
      </c>
      <c r="AT65">
        <f t="shared" si="27"/>
        <v>-5.8459644311546983E-4</v>
      </c>
      <c r="AU65">
        <f t="shared" si="23"/>
        <v>-2.5554621402397317</v>
      </c>
      <c r="AW65">
        <v>62</v>
      </c>
      <c r="AX65">
        <f>IF(Z65&gt;0, (R65*SUMPRODUCT(K65:$K$98, X65:$X$98)-K65*$AZ$3)/Z65, 0)</f>
        <v>-3134.3483464390861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0.42896583300000002</v>
      </c>
      <c r="Q66" s="4">
        <f t="shared" si="21"/>
        <v>50</v>
      </c>
      <c r="R66">
        <f t="shared" si="0"/>
        <v>1000000</v>
      </c>
      <c r="S66">
        <f t="shared" si="1"/>
        <v>-5903.282168086138</v>
      </c>
      <c r="U66">
        <f t="shared" si="13"/>
        <v>0.42896583300000002</v>
      </c>
      <c r="V66">
        <f t="shared" si="14"/>
        <v>0.01</v>
      </c>
      <c r="W66">
        <f t="shared" si="15"/>
        <v>3.8910252049728041E-3</v>
      </c>
      <c r="X66">
        <f t="shared" si="16"/>
        <v>1.6691168682751547E-3</v>
      </c>
      <c r="Y66">
        <f t="shared" si="17"/>
        <v>3.8910252049728045E-5</v>
      </c>
      <c r="Z66">
        <f t="shared" si="18"/>
        <v>2.1829980846479217E-3</v>
      </c>
      <c r="AB66">
        <f t="shared" si="19"/>
        <v>-12.195828417159314</v>
      </c>
      <c r="AC66">
        <f t="shared" si="2"/>
        <v>-12.886853666068269</v>
      </c>
      <c r="AE66">
        <f t="shared" si="3"/>
        <v>0</v>
      </c>
      <c r="AF66">
        <f t="shared" si="24"/>
        <v>0</v>
      </c>
      <c r="AG66">
        <f t="shared" si="24"/>
        <v>-0.10914990423239608</v>
      </c>
      <c r="AH66">
        <f t="shared" si="5"/>
        <v>-1669.1168682751547</v>
      </c>
      <c r="AI66">
        <f t="shared" si="25"/>
        <v>-1669.2260181793872</v>
      </c>
      <c r="AJ66">
        <f t="shared" si="7"/>
        <v>0.69102524890895545</v>
      </c>
      <c r="AK66">
        <f t="shared" si="22"/>
        <v>-0.8537079892011521</v>
      </c>
      <c r="AL66">
        <f t="shared" si="26"/>
        <v>-1669.3887009196794</v>
      </c>
      <c r="AN66">
        <f t="shared" si="27"/>
        <v>0</v>
      </c>
      <c r="AO66">
        <f t="shared" si="27"/>
        <v>0</v>
      </c>
      <c r="AP66">
        <f t="shared" si="27"/>
        <v>-8.6554156976872878E-5</v>
      </c>
      <c r="AQ66">
        <f t="shared" si="27"/>
        <v>-1.3235834190182945</v>
      </c>
      <c r="AR66">
        <f t="shared" si="27"/>
        <v>-1.3236699731752712</v>
      </c>
      <c r="AS66">
        <f t="shared" si="27"/>
        <v>5.4797215159897716E-4</v>
      </c>
      <c r="AT66">
        <f t="shared" si="27"/>
        <v>-6.7697700542549463E-4</v>
      </c>
      <c r="AU66">
        <f t="shared" si="23"/>
        <v>-1.3237989780290977</v>
      </c>
      <c r="AW66">
        <v>63</v>
      </c>
      <c r="AX66">
        <f>IF(Z66&gt;0, (R66*SUMPRODUCT(K66:$K$98, X66:$X$98)-K66*$AZ$3)/Z66, 0)</f>
        <v>-5903.282168086138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0.43771532000000002</v>
      </c>
      <c r="Q67" s="4">
        <f t="shared" si="21"/>
        <v>50</v>
      </c>
      <c r="R67">
        <f t="shared" ref="R67:R98" si="28">$C$6</f>
        <v>1000000</v>
      </c>
      <c r="S67">
        <f t="shared" ref="S67:S98" si="29">AX67</f>
        <v>-10404.648555746771</v>
      </c>
      <c r="U67">
        <f t="shared" si="13"/>
        <v>0.43771532000000002</v>
      </c>
      <c r="V67">
        <f t="shared" si="14"/>
        <v>0.01</v>
      </c>
      <c r="W67">
        <f t="shared" si="15"/>
        <v>2.1829980846479217E-3</v>
      </c>
      <c r="X67">
        <f t="shared" si="16"/>
        <v>9.5553170518105214E-4</v>
      </c>
      <c r="Y67">
        <f t="shared" si="17"/>
        <v>2.1829980846479216E-5</v>
      </c>
      <c r="Z67">
        <f t="shared" si="18"/>
        <v>1.2056363986203903E-3</v>
      </c>
      <c r="AB67">
        <f t="shared" si="19"/>
        <v>-12.886853666068269</v>
      </c>
      <c r="AC67">
        <f t="shared" ref="AC67:AC98" si="30">S67*Z67</f>
        <v>-12.544223013661384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-6.0281819931019519E-2</v>
      </c>
      <c r="AH67">
        <f t="shared" ref="AH67:AH98" si="33">-X67*R67</f>
        <v>-955.53170518105219</v>
      </c>
      <c r="AI67">
        <f t="shared" ref="AI67:AI98" si="34">SUM(AE67:AH67)</f>
        <v>-955.59198700098318</v>
      </c>
      <c r="AJ67">
        <f t="shared" ref="AJ67:AJ98" si="35">AB67-AC67</f>
        <v>-0.34263065240688562</v>
      </c>
      <c r="AK67">
        <f t="shared" si="22"/>
        <v>-0.90207975662477891</v>
      </c>
      <c r="AL67">
        <f t="shared" si="26"/>
        <v>-956.83669741001484</v>
      </c>
      <c r="AN67">
        <f t="shared" ref="AN67:AU98" si="36">AE67*$K67</f>
        <v>0</v>
      </c>
      <c r="AO67">
        <f t="shared" si="36"/>
        <v>0</v>
      </c>
      <c r="AP67">
        <f t="shared" si="36"/>
        <v>-4.2680834722001797E-5</v>
      </c>
      <c r="AQ67">
        <f t="shared" si="36"/>
        <v>-0.67653715211539556</v>
      </c>
      <c r="AR67">
        <f t="shared" si="36"/>
        <v>-0.67657983295011748</v>
      </c>
      <c r="AS67">
        <f t="shared" si="36"/>
        <v>-2.4258992616354153E-4</v>
      </c>
      <c r="AT67">
        <f t="shared" si="36"/>
        <v>-6.3869201431912765E-4</v>
      </c>
      <c r="AU67">
        <f t="shared" si="23"/>
        <v>-0.67746111489060012</v>
      </c>
      <c r="AW67">
        <v>64</v>
      </c>
      <c r="AX67">
        <f>IF(Z67&gt;0, (R67*SUMPRODUCT(K67:$K$98, X67:$X$98)-K67*$AZ$3)/Z67, 0)</f>
        <v>-10404.648555746771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0.44739131599999998</v>
      </c>
      <c r="Q68" s="4">
        <f t="shared" si="21"/>
        <v>50</v>
      </c>
      <c r="R68">
        <f t="shared" si="28"/>
        <v>1000000</v>
      </c>
      <c r="S68">
        <f t="shared" si="29"/>
        <v>-17935.295431190254</v>
      </c>
      <c r="U68">
        <f t="shared" ref="U68:U98" si="40">M68</f>
        <v>0.44739131599999998</v>
      </c>
      <c r="V68">
        <f t="shared" ref="V68:V98" si="41">$C$10</f>
        <v>0.01</v>
      </c>
      <c r="W68">
        <f t="shared" ref="W68:W98" si="42">Z67</f>
        <v>1.2056363986203903E-3</v>
      </c>
      <c r="X68">
        <f t="shared" ref="X68:X98" si="43">U68*W68</f>
        <v>5.3939125499627698E-4</v>
      </c>
      <c r="Y68">
        <f t="shared" ref="Y68:Y98" si="44">V68*W68</f>
        <v>1.2056363986203904E-5</v>
      </c>
      <c r="Z68">
        <f t="shared" ref="Z68:Z98" si="45">MAX(0, W68-X68-Y68)</f>
        <v>6.5418877963790945E-4</v>
      </c>
      <c r="AB68">
        <f t="shared" ref="AB68:AB98" si="46">AC67</f>
        <v>-12.544223013661384</v>
      </c>
      <c r="AC68">
        <f t="shared" si="30"/>
        <v>-11.733069030575725</v>
      </c>
      <c r="AE68">
        <f t="shared" si="31"/>
        <v>0</v>
      </c>
      <c r="AF68">
        <f t="shared" si="32"/>
        <v>0</v>
      </c>
      <c r="AG68">
        <f t="shared" si="32"/>
        <v>-3.2709438981895475E-2</v>
      </c>
      <c r="AH68">
        <f t="shared" si="33"/>
        <v>-539.39125499627698</v>
      </c>
      <c r="AI68">
        <f t="shared" si="34"/>
        <v>-539.42396443525888</v>
      </c>
      <c r="AJ68">
        <f t="shared" si="35"/>
        <v>-0.81115398308565823</v>
      </c>
      <c r="AK68">
        <f t="shared" si="22"/>
        <v>-0.87809561095629696</v>
      </c>
      <c r="AL68">
        <f t="shared" si="26"/>
        <v>-541.11321402930082</v>
      </c>
      <c r="AN68">
        <f t="shared" si="36"/>
        <v>0</v>
      </c>
      <c r="AO68">
        <f t="shared" si="36"/>
        <v>0</v>
      </c>
      <c r="AP68">
        <f t="shared" si="36"/>
        <v>-2.0677671036184733E-5</v>
      </c>
      <c r="AQ68">
        <f t="shared" si="36"/>
        <v>-0.3409827645402656</v>
      </c>
      <c r="AR68">
        <f t="shared" si="36"/>
        <v>-0.3410034422113018</v>
      </c>
      <c r="AS68">
        <f t="shared" si="36"/>
        <v>-5.1278088967590825E-4</v>
      </c>
      <c r="AT68">
        <f t="shared" si="36"/>
        <v>-5.5509885668542829E-4</v>
      </c>
      <c r="AU68">
        <f t="shared" si="23"/>
        <v>-0.34207132195766315</v>
      </c>
      <c r="AW68">
        <v>65</v>
      </c>
      <c r="AX68">
        <f>IF(Z68&gt;0, (R68*SUMPRODUCT(K68:$K$98, X68:$X$98)-K68*$AZ$3)/Z68, 0)</f>
        <v>-17935.295431190254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0.457001349</v>
      </c>
      <c r="Q69" s="4">
        <f t="shared" ref="Q69:Q98" si="48">$C$8</f>
        <v>50</v>
      </c>
      <c r="R69">
        <f t="shared" si="28"/>
        <v>1000000</v>
      </c>
      <c r="S69">
        <f t="shared" si="29"/>
        <v>-30818.236222272517</v>
      </c>
      <c r="U69">
        <f t="shared" si="40"/>
        <v>0.457001349</v>
      </c>
      <c r="V69">
        <f t="shared" si="41"/>
        <v>0.01</v>
      </c>
      <c r="W69">
        <f t="shared" si="42"/>
        <v>6.5418877963790945E-4</v>
      </c>
      <c r="X69">
        <f t="shared" si="43"/>
        <v>2.9896515479518833E-4</v>
      </c>
      <c r="Y69">
        <f t="shared" si="44"/>
        <v>6.5418877963790949E-6</v>
      </c>
      <c r="Z69">
        <f t="shared" si="45"/>
        <v>3.4868173704634203E-4</v>
      </c>
      <c r="AB69">
        <f t="shared" si="46"/>
        <v>-11.733069030575725</v>
      </c>
      <c r="AC69">
        <f t="shared" si="30"/>
        <v>-10.745756138686479</v>
      </c>
      <c r="AE69">
        <f t="shared" si="31"/>
        <v>0</v>
      </c>
      <c r="AF69">
        <f t="shared" si="32"/>
        <v>0</v>
      </c>
      <c r="AG69">
        <f t="shared" si="32"/>
        <v>-1.74340868523171E-2</v>
      </c>
      <c r="AH69">
        <f t="shared" si="33"/>
        <v>-298.96515479518831</v>
      </c>
      <c r="AI69">
        <f t="shared" si="34"/>
        <v>-298.9825888820406</v>
      </c>
      <c r="AJ69">
        <f t="shared" si="35"/>
        <v>-0.9873128918892462</v>
      </c>
      <c r="AK69">
        <f t="shared" si="22"/>
        <v>-0.82131483214030088</v>
      </c>
      <c r="AL69">
        <f t="shared" si="26"/>
        <v>-300.79121660607012</v>
      </c>
      <c r="AN69">
        <f t="shared" si="36"/>
        <v>0</v>
      </c>
      <c r="AO69">
        <f t="shared" si="36"/>
        <v>0</v>
      </c>
      <c r="AP69">
        <f t="shared" si="36"/>
        <v>-9.8403310429537805E-6</v>
      </c>
      <c r="AQ69">
        <f t="shared" si="36"/>
        <v>-0.16874506353061874</v>
      </c>
      <c r="AR69">
        <f t="shared" si="36"/>
        <v>-0.16875490386166167</v>
      </c>
      <c r="AS69">
        <f t="shared" si="36"/>
        <v>-5.5726954795312211E-4</v>
      </c>
      <c r="AT69">
        <f t="shared" si="36"/>
        <v>-4.6357517357867387E-4</v>
      </c>
      <c r="AU69">
        <f t="shared" si="23"/>
        <v>-0.16977574858319344</v>
      </c>
      <c r="AW69">
        <v>66</v>
      </c>
      <c r="AX69">
        <f>IF(Z69&gt;0, (R69*SUMPRODUCT(K69:$K$98, X69:$X$98)-K69*$AZ$3)/Z69, 0)</f>
        <v>-30818.236222272517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0.46737994300000002</v>
      </c>
      <c r="Q70" s="4">
        <f t="shared" si="48"/>
        <v>50</v>
      </c>
      <c r="R70">
        <f t="shared" si="28"/>
        <v>1000000</v>
      </c>
      <c r="S70">
        <f t="shared" si="29"/>
        <v>-53386.522589255015</v>
      </c>
      <c r="U70">
        <f t="shared" si="40"/>
        <v>0.46737994300000002</v>
      </c>
      <c r="V70">
        <f t="shared" si="41"/>
        <v>0.01</v>
      </c>
      <c r="W70">
        <f t="shared" si="42"/>
        <v>3.4868173704634203E-4</v>
      </c>
      <c r="X70">
        <f t="shared" si="43"/>
        <v>1.6296685038586032E-4</v>
      </c>
      <c r="Y70">
        <f t="shared" si="44"/>
        <v>3.4868173704634205E-6</v>
      </c>
      <c r="Z70">
        <f t="shared" si="45"/>
        <v>1.8222806929001829E-4</v>
      </c>
      <c r="AB70">
        <f t="shared" si="46"/>
        <v>-10.745756138686479</v>
      </c>
      <c r="AC70">
        <f t="shared" si="30"/>
        <v>-9.7285229375478899</v>
      </c>
      <c r="AE70">
        <f t="shared" si="31"/>
        <v>0</v>
      </c>
      <c r="AF70">
        <f t="shared" si="32"/>
        <v>0</v>
      </c>
      <c r="AG70">
        <f t="shared" si="32"/>
        <v>-9.111403464500914E-3</v>
      </c>
      <c r="AH70">
        <f t="shared" si="33"/>
        <v>-162.96685038586031</v>
      </c>
      <c r="AI70">
        <f t="shared" si="34"/>
        <v>-162.9759617893248</v>
      </c>
      <c r="AJ70">
        <f t="shared" si="35"/>
        <v>-1.0172332011385894</v>
      </c>
      <c r="AK70">
        <f t="shared" si="22"/>
        <v>-0.75220292970805358</v>
      </c>
      <c r="AL70">
        <f t="shared" si="26"/>
        <v>-164.74539792017146</v>
      </c>
      <c r="AN70">
        <f t="shared" si="36"/>
        <v>0</v>
      </c>
      <c r="AO70">
        <f t="shared" si="36"/>
        <v>0</v>
      </c>
      <c r="AP70">
        <f t="shared" si="36"/>
        <v>-4.5917449737208699E-6</v>
      </c>
      <c r="AQ70">
        <f t="shared" si="36"/>
        <v>-8.2128095749229801E-2</v>
      </c>
      <c r="AR70">
        <f t="shared" si="36"/>
        <v>-8.2132687494203507E-2</v>
      </c>
      <c r="AS70">
        <f t="shared" si="36"/>
        <v>-5.126406109254608E-4</v>
      </c>
      <c r="AT70">
        <f t="shared" si="36"/>
        <v>-3.790770582338887E-4</v>
      </c>
      <c r="AU70">
        <f t="shared" si="23"/>
        <v>-8.302440516336286E-2</v>
      </c>
      <c r="AW70">
        <v>67</v>
      </c>
      <c r="AX70">
        <f>IF(Z70&gt;0, (R70*SUMPRODUCT(K70:$K$98, X70:$X$98)-K70*$AZ$3)/Z70, 0)</f>
        <v>-53386.522589255015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0.47825477199999999</v>
      </c>
      <c r="Q71" s="4">
        <f t="shared" si="48"/>
        <v>50</v>
      </c>
      <c r="R71">
        <f t="shared" si="28"/>
        <v>1000000</v>
      </c>
      <c r="S71">
        <f t="shared" si="29"/>
        <v>-93848.08698096122</v>
      </c>
      <c r="U71">
        <f t="shared" si="40"/>
        <v>0.47825477199999999</v>
      </c>
      <c r="V71">
        <f t="shared" si="41"/>
        <v>0.01</v>
      </c>
      <c r="W71">
        <f t="shared" si="42"/>
        <v>1.8222806929001829E-4</v>
      </c>
      <c r="X71">
        <f t="shared" si="43"/>
        <v>8.71514437302979E-5</v>
      </c>
      <c r="Y71">
        <f t="shared" si="44"/>
        <v>1.8222806929001829E-6</v>
      </c>
      <c r="Z71">
        <f t="shared" si="45"/>
        <v>9.3254344866820212E-5</v>
      </c>
      <c r="AB71">
        <f t="shared" si="46"/>
        <v>-9.7285229375478899</v>
      </c>
      <c r="AC71">
        <f t="shared" si="30"/>
        <v>-8.7517418684138981</v>
      </c>
      <c r="AE71">
        <f t="shared" si="31"/>
        <v>0</v>
      </c>
      <c r="AF71">
        <f t="shared" si="32"/>
        <v>0</v>
      </c>
      <c r="AG71">
        <f t="shared" si="32"/>
        <v>-4.6627172433410108E-3</v>
      </c>
      <c r="AH71">
        <f t="shared" si="33"/>
        <v>-87.151443730297899</v>
      </c>
      <c r="AI71">
        <f t="shared" si="34"/>
        <v>-87.156106447541234</v>
      </c>
      <c r="AJ71">
        <f t="shared" si="35"/>
        <v>-0.97678106913399176</v>
      </c>
      <c r="AK71">
        <f t="shared" si="22"/>
        <v>-0.6809966056283524</v>
      </c>
      <c r="AL71">
        <f t="shared" si="26"/>
        <v>-88.813884122303577</v>
      </c>
      <c r="AN71">
        <f t="shared" si="36"/>
        <v>0</v>
      </c>
      <c r="AO71">
        <f t="shared" si="36"/>
        <v>0</v>
      </c>
      <c r="AP71">
        <f t="shared" si="36"/>
        <v>-2.0980389093702149E-6</v>
      </c>
      <c r="AQ71">
        <f t="shared" si="36"/>
        <v>-3.9214713312303938E-2</v>
      </c>
      <c r="AR71">
        <f t="shared" si="36"/>
        <v>-3.9216811351213306E-2</v>
      </c>
      <c r="AS71">
        <f t="shared" si="36"/>
        <v>-4.3951296680193606E-4</v>
      </c>
      <c r="AT71">
        <f t="shared" si="36"/>
        <v>-3.0642162095455928E-4</v>
      </c>
      <c r="AU71">
        <f t="shared" si="23"/>
        <v>-3.9962745938969799E-2</v>
      </c>
      <c r="AW71">
        <v>68</v>
      </c>
      <c r="AX71">
        <f>IF(Z71&gt;0, (R71*SUMPRODUCT(K71:$K$98, X71:$X$98)-K71*$AZ$3)/Z71, 0)</f>
        <v>-93848.08698096122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0.48949088600000001</v>
      </c>
      <c r="Q72" s="4">
        <f t="shared" si="48"/>
        <v>50</v>
      </c>
      <c r="R72">
        <f t="shared" si="28"/>
        <v>1000000</v>
      </c>
      <c r="S72">
        <f t="shared" si="29"/>
        <v>-168089.14581913789</v>
      </c>
      <c r="U72">
        <f t="shared" si="40"/>
        <v>0.48949088600000001</v>
      </c>
      <c r="V72">
        <f t="shared" si="41"/>
        <v>0.01</v>
      </c>
      <c r="W72">
        <f t="shared" si="42"/>
        <v>9.3254344866820212E-5</v>
      </c>
      <c r="X72">
        <f t="shared" si="43"/>
        <v>4.564715189220938E-5</v>
      </c>
      <c r="Y72">
        <f t="shared" si="44"/>
        <v>9.3254344866820219E-7</v>
      </c>
      <c r="Z72">
        <f t="shared" si="45"/>
        <v>4.6674649525942628E-5</v>
      </c>
      <c r="AB72">
        <f t="shared" si="46"/>
        <v>-8.7517418684138981</v>
      </c>
      <c r="AC72">
        <f t="shared" si="30"/>
        <v>-7.8455019702233253</v>
      </c>
      <c r="AE72">
        <f t="shared" si="31"/>
        <v>0</v>
      </c>
      <c r="AF72">
        <f t="shared" si="32"/>
        <v>0</v>
      </c>
      <c r="AG72">
        <f t="shared" si="32"/>
        <v>-2.3337324762971313E-3</v>
      </c>
      <c r="AH72">
        <f t="shared" si="33"/>
        <v>-45.647151892209379</v>
      </c>
      <c r="AI72">
        <f t="shared" si="34"/>
        <v>-45.649485624685674</v>
      </c>
      <c r="AJ72">
        <f t="shared" si="35"/>
        <v>-0.90623989819057282</v>
      </c>
      <c r="AK72">
        <f t="shared" si="22"/>
        <v>-0.61262193078897298</v>
      </c>
      <c r="AL72">
        <f t="shared" si="26"/>
        <v>-47.16834745366522</v>
      </c>
      <c r="AN72">
        <f t="shared" si="36"/>
        <v>0</v>
      </c>
      <c r="AO72">
        <f t="shared" si="36"/>
        <v>0</v>
      </c>
      <c r="AP72">
        <f t="shared" si="36"/>
        <v>-9.3757821041643959E-7</v>
      </c>
      <c r="AQ72">
        <f t="shared" si="36"/>
        <v>-1.8338766510894645E-2</v>
      </c>
      <c r="AR72">
        <f t="shared" si="36"/>
        <v>-1.8339704089105062E-2</v>
      </c>
      <c r="AS72">
        <f t="shared" si="36"/>
        <v>-3.6408234044959717E-4</v>
      </c>
      <c r="AT72">
        <f t="shared" si="36"/>
        <v>-2.4612117257002123E-4</v>
      </c>
      <c r="AU72">
        <f t="shared" si="23"/>
        <v>-1.8949907602124678E-2</v>
      </c>
      <c r="AW72">
        <v>69</v>
      </c>
      <c r="AX72">
        <f>IF(Z72&gt;0, (R72*SUMPRODUCT(K72:$K$98, X72:$X$98)-K72*$AZ$3)/Z72, 0)</f>
        <v>-168089.14581913789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0.50154699899999999</v>
      </c>
      <c r="Q73" s="4">
        <f t="shared" si="48"/>
        <v>50</v>
      </c>
      <c r="R73">
        <f t="shared" si="28"/>
        <v>1000000</v>
      </c>
      <c r="S73">
        <f t="shared" si="29"/>
        <v>-307902.89057238185</v>
      </c>
      <c r="U73">
        <f t="shared" si="40"/>
        <v>0.50154699899999999</v>
      </c>
      <c r="V73">
        <f t="shared" si="41"/>
        <v>0.01</v>
      </c>
      <c r="W73">
        <f t="shared" si="42"/>
        <v>4.6674649525942628E-5</v>
      </c>
      <c r="X73">
        <f t="shared" si="43"/>
        <v>2.3409530399113297E-5</v>
      </c>
      <c r="Y73">
        <f t="shared" si="44"/>
        <v>4.667464952594263E-7</v>
      </c>
      <c r="Z73">
        <f t="shared" si="45"/>
        <v>2.2798372631569905E-5</v>
      </c>
      <c r="AB73">
        <f t="shared" si="46"/>
        <v>-7.8455019702233253</v>
      </c>
      <c r="AC73">
        <f t="shared" si="30"/>
        <v>-7.0196848336066537</v>
      </c>
      <c r="AE73">
        <f t="shared" si="31"/>
        <v>0</v>
      </c>
      <c r="AF73">
        <f t="shared" si="32"/>
        <v>0</v>
      </c>
      <c r="AG73">
        <f t="shared" si="32"/>
        <v>-1.1399186315784952E-3</v>
      </c>
      <c r="AH73">
        <f t="shared" si="33"/>
        <v>-23.409530399113297</v>
      </c>
      <c r="AI73">
        <f t="shared" si="34"/>
        <v>-23.410670317744877</v>
      </c>
      <c r="AJ73">
        <f t="shared" si="35"/>
        <v>-0.82581713661667155</v>
      </c>
      <c r="AK73">
        <f t="shared" ref="AK73:AK98" si="49">G73*SUM(AB73:AB73, AE73:AF73)</f>
        <v>-0.54918513791563284</v>
      </c>
      <c r="AL73">
        <f t="shared" si="26"/>
        <v>-24.78567259227718</v>
      </c>
      <c r="AN73">
        <f t="shared" si="36"/>
        <v>0</v>
      </c>
      <c r="AO73">
        <f t="shared" si="36"/>
        <v>0</v>
      </c>
      <c r="AP73">
        <f t="shared" si="36"/>
        <v>-4.0889543799117798E-7</v>
      </c>
      <c r="AQ73">
        <f t="shared" si="36"/>
        <v>-8.3971346028956385E-3</v>
      </c>
      <c r="AR73">
        <f t="shared" si="36"/>
        <v>-8.3975434983336299E-3</v>
      </c>
      <c r="AS73">
        <f t="shared" si="36"/>
        <v>-2.9622540629053849E-4</v>
      </c>
      <c r="AT73">
        <f t="shared" si="36"/>
        <v>-1.9699590065941908E-4</v>
      </c>
      <c r="AU73">
        <f t="shared" si="23"/>
        <v>-8.890764805283587E-3</v>
      </c>
      <c r="AW73">
        <v>70</v>
      </c>
      <c r="AX73">
        <f>IF(Z73&gt;0, (R73*SUMPRODUCT(K73:$K$98, X73:$X$98)-K73*$AZ$3)/Z73, 0)</f>
        <v>-307902.89057238185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0.51394563599999998</v>
      </c>
      <c r="Q74" s="4">
        <f t="shared" si="48"/>
        <v>50</v>
      </c>
      <c r="R74">
        <f t="shared" si="28"/>
        <v>1000000</v>
      </c>
      <c r="S74">
        <f t="shared" si="29"/>
        <v>-578109.11883754435</v>
      </c>
      <c r="U74">
        <f t="shared" si="40"/>
        <v>0.51394563599999998</v>
      </c>
      <c r="V74">
        <f t="shared" si="41"/>
        <v>0.01</v>
      </c>
      <c r="W74">
        <f t="shared" si="42"/>
        <v>2.2798372631569905E-5</v>
      </c>
      <c r="X74">
        <f t="shared" si="43"/>
        <v>1.1717124121897188E-5</v>
      </c>
      <c r="Y74">
        <f t="shared" si="44"/>
        <v>2.2798372631569905E-7</v>
      </c>
      <c r="Z74">
        <f t="shared" si="45"/>
        <v>1.0853264783357018E-5</v>
      </c>
      <c r="AB74">
        <f t="shared" si="46"/>
        <v>-7.0196848336066537</v>
      </c>
      <c r="AC74">
        <f t="shared" si="30"/>
        <v>-6.2743713404170771</v>
      </c>
      <c r="AE74">
        <f t="shared" si="31"/>
        <v>0</v>
      </c>
      <c r="AF74">
        <f t="shared" si="32"/>
        <v>0</v>
      </c>
      <c r="AG74">
        <f t="shared" si="32"/>
        <v>-5.4266323916785087E-4</v>
      </c>
      <c r="AH74">
        <f t="shared" si="33"/>
        <v>-11.717124121897188</v>
      </c>
      <c r="AI74">
        <f t="shared" si="34"/>
        <v>-11.717666785136355</v>
      </c>
      <c r="AJ74">
        <f t="shared" si="35"/>
        <v>-0.74531349318957663</v>
      </c>
      <c r="AK74">
        <f t="shared" si="49"/>
        <v>-0.49137793835246579</v>
      </c>
      <c r="AL74">
        <f t="shared" si="26"/>
        <v>-12.954358216678399</v>
      </c>
      <c r="AN74">
        <f t="shared" si="36"/>
        <v>0</v>
      </c>
      <c r="AO74">
        <f t="shared" si="36"/>
        <v>0</v>
      </c>
      <c r="AP74">
        <f t="shared" si="36"/>
        <v>-1.7380040863874255E-7</v>
      </c>
      <c r="AQ74">
        <f t="shared" si="36"/>
        <v>-3.7526790345691874E-3</v>
      </c>
      <c r="AR74">
        <f t="shared" si="36"/>
        <v>-3.7528528349778261E-3</v>
      </c>
      <c r="AS74">
        <f t="shared" si="36"/>
        <v>-2.3870382279616775E-4</v>
      </c>
      <c r="AT74">
        <f t="shared" si="36"/>
        <v>-1.5737510912417976E-4</v>
      </c>
      <c r="AU74">
        <f t="shared" si="23"/>
        <v>-4.1489317668981741E-3</v>
      </c>
      <c r="AW74">
        <v>71</v>
      </c>
      <c r="AX74">
        <f>IF(Z74&gt;0, (R74*SUMPRODUCT(K74:$K$98, X74:$X$98)-K74*$AZ$3)/Z74, 0)</f>
        <v>-578109.11883754435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0.52707773400000002</v>
      </c>
      <c r="Q75" s="4">
        <f t="shared" si="48"/>
        <v>50</v>
      </c>
      <c r="R75">
        <f t="shared" si="28"/>
        <v>1000000</v>
      </c>
      <c r="S75">
        <f t="shared" si="29"/>
        <v>-1115629.9713129571</v>
      </c>
      <c r="U75">
        <f t="shared" si="40"/>
        <v>0.52707773400000002</v>
      </c>
      <c r="V75">
        <f t="shared" si="41"/>
        <v>0.01</v>
      </c>
      <c r="W75">
        <f t="shared" si="42"/>
        <v>1.0853264783357018E-5</v>
      </c>
      <c r="X75">
        <f t="shared" si="43"/>
        <v>5.7205142085138182E-6</v>
      </c>
      <c r="Y75">
        <f t="shared" si="44"/>
        <v>1.0853264783357018E-7</v>
      </c>
      <c r="Z75">
        <f t="shared" si="45"/>
        <v>5.0242179270096295E-6</v>
      </c>
      <c r="AB75">
        <f t="shared" si="46"/>
        <v>-6.2743713404170771</v>
      </c>
      <c r="AC75">
        <f t="shared" si="30"/>
        <v>-5.6051681017797979</v>
      </c>
      <c r="AE75">
        <f t="shared" si="31"/>
        <v>0</v>
      </c>
      <c r="AF75">
        <f t="shared" si="32"/>
        <v>0</v>
      </c>
      <c r="AG75">
        <f t="shared" si="32"/>
        <v>-2.512108963504815E-4</v>
      </c>
      <c r="AH75">
        <f t="shared" si="33"/>
        <v>-5.7205142085138183</v>
      </c>
      <c r="AI75">
        <f t="shared" si="34"/>
        <v>-5.7207654194101689</v>
      </c>
      <c r="AJ75">
        <f t="shared" si="35"/>
        <v>-0.66920323863727926</v>
      </c>
      <c r="AK75">
        <f t="shared" si="49"/>
        <v>-0.43920599382919545</v>
      </c>
      <c r="AL75">
        <f t="shared" si="26"/>
        <v>-6.8291746518766434</v>
      </c>
      <c r="AN75">
        <f t="shared" si="36"/>
        <v>0</v>
      </c>
      <c r="AO75">
        <f t="shared" si="36"/>
        <v>0</v>
      </c>
      <c r="AP75">
        <f t="shared" si="36"/>
        <v>-7.1835784820332754E-8</v>
      </c>
      <c r="AQ75">
        <f t="shared" si="36"/>
        <v>-1.6358272420282582E-3</v>
      </c>
      <c r="AR75">
        <f t="shared" si="36"/>
        <v>-1.6358990778130786E-3</v>
      </c>
      <c r="AS75">
        <f t="shared" si="36"/>
        <v>-1.9136407118562171E-4</v>
      </c>
      <c r="AT75">
        <f t="shared" si="36"/>
        <v>-1.2559450136468575E-4</v>
      </c>
      <c r="AU75">
        <f t="shared" si="23"/>
        <v>-1.9528576503633859E-3</v>
      </c>
      <c r="AW75">
        <v>72</v>
      </c>
      <c r="AX75">
        <f>IF(Z75&gt;0, (R75*SUMPRODUCT(K75:$K$98, X75:$X$98)-K75*$AZ$3)/Z75, 0)</f>
        <v>-1115629.9713129571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0.54097960300000003</v>
      </c>
      <c r="Q76" s="4">
        <f t="shared" si="48"/>
        <v>50</v>
      </c>
      <c r="R76">
        <f t="shared" si="28"/>
        <v>1000000</v>
      </c>
      <c r="S76">
        <f t="shared" si="29"/>
        <v>-2218972.9424571744</v>
      </c>
      <c r="U76">
        <f t="shared" si="40"/>
        <v>0.54097960300000003</v>
      </c>
      <c r="V76">
        <f t="shared" si="41"/>
        <v>0.01</v>
      </c>
      <c r="W76">
        <f t="shared" si="42"/>
        <v>5.0242179270096295E-6</v>
      </c>
      <c r="X76">
        <f t="shared" si="43"/>
        <v>2.7179994195391523E-6</v>
      </c>
      <c r="Y76">
        <f t="shared" si="44"/>
        <v>5.0242179270096296E-8</v>
      </c>
      <c r="Z76">
        <f t="shared" si="45"/>
        <v>2.2559763282003811E-6</v>
      </c>
      <c r="AB76">
        <f t="shared" si="46"/>
        <v>-5.6051681017797979</v>
      </c>
      <c r="AC76">
        <f t="shared" si="30"/>
        <v>-5.0059504311005316</v>
      </c>
      <c r="AE76">
        <f t="shared" si="31"/>
        <v>0</v>
      </c>
      <c r="AF76">
        <f t="shared" si="32"/>
        <v>0</v>
      </c>
      <c r="AG76">
        <f t="shared" si="32"/>
        <v>-1.1279881641001906E-4</v>
      </c>
      <c r="AH76">
        <f t="shared" si="33"/>
        <v>-2.7179994195391521</v>
      </c>
      <c r="AI76">
        <f t="shared" si="34"/>
        <v>-2.7181122183555622</v>
      </c>
      <c r="AJ76">
        <f t="shared" si="35"/>
        <v>-0.59921767067926623</v>
      </c>
      <c r="AK76">
        <f t="shared" si="49"/>
        <v>-0.39236176712458587</v>
      </c>
      <c r="AL76">
        <f t="shared" si="26"/>
        <v>-3.7096916561594142</v>
      </c>
      <c r="AN76">
        <f t="shared" si="36"/>
        <v>0</v>
      </c>
      <c r="AO76">
        <f t="shared" si="36"/>
        <v>0</v>
      </c>
      <c r="AP76">
        <f t="shared" si="36"/>
        <v>-2.8799761266814627E-8</v>
      </c>
      <c r="AQ76">
        <f t="shared" si="36"/>
        <v>-6.9395882773744689E-4</v>
      </c>
      <c r="AR76">
        <f t="shared" si="36"/>
        <v>-6.9398762749871376E-4</v>
      </c>
      <c r="AS76">
        <f t="shared" si="36"/>
        <v>-1.529920828219504E-4</v>
      </c>
      <c r="AT76">
        <f t="shared" si="36"/>
        <v>-1.0017769319793947E-4</v>
      </c>
      <c r="AU76">
        <f t="shared" si="23"/>
        <v>-9.4715740351860363E-4</v>
      </c>
      <c r="AW76">
        <v>73</v>
      </c>
      <c r="AX76">
        <f>IF(Z76&gt;0, (R76*SUMPRODUCT(K76:$K$98, X76:$X$98)-K76*$AZ$3)/Z76, 0)</f>
        <v>-2218972.9424571744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0.55513806300000001</v>
      </c>
      <c r="Q77" s="4">
        <f t="shared" si="48"/>
        <v>50</v>
      </c>
      <c r="R77">
        <f t="shared" si="28"/>
        <v>1000000</v>
      </c>
      <c r="S77">
        <f t="shared" si="29"/>
        <v>-4556568.6319698533</v>
      </c>
      <c r="U77">
        <f t="shared" si="40"/>
        <v>0.55513806300000001</v>
      </c>
      <c r="V77">
        <f t="shared" si="41"/>
        <v>0.01</v>
      </c>
      <c r="W77">
        <f t="shared" si="42"/>
        <v>2.2559763282003811E-6</v>
      </c>
      <c r="X77">
        <f t="shared" si="43"/>
        <v>1.2523783290110118E-6</v>
      </c>
      <c r="Y77">
        <f t="shared" si="44"/>
        <v>2.2559763282003813E-8</v>
      </c>
      <c r="Z77">
        <f t="shared" si="45"/>
        <v>9.8103823590736552E-7</v>
      </c>
      <c r="AB77">
        <f t="shared" si="46"/>
        <v>-5.0059504311005316</v>
      </c>
      <c r="AC77">
        <f t="shared" si="30"/>
        <v>-4.4701680524985425</v>
      </c>
      <c r="AE77">
        <f t="shared" si="31"/>
        <v>0</v>
      </c>
      <c r="AF77">
        <f t="shared" si="32"/>
        <v>0</v>
      </c>
      <c r="AG77">
        <f t="shared" si="32"/>
        <v>-4.9051911795368275E-5</v>
      </c>
      <c r="AH77">
        <f t="shared" si="33"/>
        <v>-1.2523783290110118</v>
      </c>
      <c r="AI77">
        <f t="shared" si="34"/>
        <v>-1.252427380922807</v>
      </c>
      <c r="AJ77">
        <f t="shared" si="35"/>
        <v>-0.53578237860198907</v>
      </c>
      <c r="AK77">
        <f t="shared" si="49"/>
        <v>-0.35041653017703722</v>
      </c>
      <c r="AL77">
        <f t="shared" si="26"/>
        <v>-2.1386262897018335</v>
      </c>
      <c r="AN77">
        <f t="shared" si="36"/>
        <v>0</v>
      </c>
      <c r="AO77">
        <f t="shared" si="36"/>
        <v>0</v>
      </c>
      <c r="AP77">
        <f t="shared" si="36"/>
        <v>-1.1182071401450521E-8</v>
      </c>
      <c r="AQ77">
        <f t="shared" si="36"/>
        <v>-2.8549720865217676E-4</v>
      </c>
      <c r="AR77">
        <f t="shared" si="36"/>
        <v>-2.8550839072357818E-4</v>
      </c>
      <c r="AS77">
        <f t="shared" si="36"/>
        <v>-1.2213910923920712E-4</v>
      </c>
      <c r="AT77">
        <f t="shared" si="36"/>
        <v>-7.9882363750359767E-5</v>
      </c>
      <c r="AU77">
        <f t="shared" si="23"/>
        <v>-4.8752986371314511E-4</v>
      </c>
      <c r="AW77">
        <v>74</v>
      </c>
      <c r="AX77">
        <f>IF(Z77&gt;0, (R77*SUMPRODUCT(K77:$K$98, X77:$X$98)-K77*$AZ$3)/Z77, 0)</f>
        <v>-4556568.6319698533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0.569934367</v>
      </c>
      <c r="Q78" s="4">
        <f t="shared" si="48"/>
        <v>50</v>
      </c>
      <c r="R78">
        <f t="shared" si="28"/>
        <v>1000000</v>
      </c>
      <c r="S78">
        <f t="shared" si="29"/>
        <v>-9685640.5846123695</v>
      </c>
      <c r="U78">
        <f t="shared" si="40"/>
        <v>0.569934367</v>
      </c>
      <c r="V78">
        <f t="shared" si="41"/>
        <v>0.01</v>
      </c>
      <c r="W78">
        <f t="shared" si="42"/>
        <v>9.8103823590736552E-7</v>
      </c>
      <c r="X78">
        <f t="shared" si="43"/>
        <v>5.5912740598466105E-7</v>
      </c>
      <c r="Y78">
        <f t="shared" si="44"/>
        <v>9.8103823590736553E-9</v>
      </c>
      <c r="Z78">
        <f t="shared" si="45"/>
        <v>4.1210044756363084E-7</v>
      </c>
      <c r="AB78">
        <f t="shared" si="46"/>
        <v>-4.4701680524985425</v>
      </c>
      <c r="AC78">
        <f t="shared" si="30"/>
        <v>-3.9914568198592244</v>
      </c>
      <c r="AE78">
        <f t="shared" si="31"/>
        <v>0</v>
      </c>
      <c r="AF78">
        <f t="shared" si="32"/>
        <v>0</v>
      </c>
      <c r="AG78">
        <f t="shared" si="32"/>
        <v>-2.0605022378181543E-5</v>
      </c>
      <c r="AH78">
        <f t="shared" si="33"/>
        <v>-0.55912740598466104</v>
      </c>
      <c r="AI78">
        <f t="shared" si="34"/>
        <v>-0.55914801100703926</v>
      </c>
      <c r="AJ78">
        <f t="shared" si="35"/>
        <v>-0.47871123263931814</v>
      </c>
      <c r="AK78">
        <f t="shared" si="49"/>
        <v>-0.31291176367489798</v>
      </c>
      <c r="AL78">
        <f t="shared" si="26"/>
        <v>-1.3507710073212553</v>
      </c>
      <c r="AN78">
        <f t="shared" si="36"/>
        <v>0</v>
      </c>
      <c r="AO78">
        <f t="shared" si="36"/>
        <v>0</v>
      </c>
      <c r="AP78">
        <f t="shared" si="36"/>
        <v>-4.1939320549120624E-9</v>
      </c>
      <c r="AQ78">
        <f t="shared" si="36"/>
        <v>-1.1380440689168759E-4</v>
      </c>
      <c r="AR78">
        <f t="shared" si="36"/>
        <v>-1.1380860082374252E-4</v>
      </c>
      <c r="AS78">
        <f t="shared" si="36"/>
        <v>-9.7436554387750503E-5</v>
      </c>
      <c r="AT78">
        <f t="shared" si="36"/>
        <v>-6.3689844735370771E-5</v>
      </c>
      <c r="AU78">
        <f t="shared" si="23"/>
        <v>-2.7493499994686376E-4</v>
      </c>
      <c r="AW78">
        <v>75</v>
      </c>
      <c r="AX78">
        <f>IF(Z78&gt;0, (R78*SUMPRODUCT(K78:$K$98, X78:$X$98)-K78*$AZ$3)/Z78, 0)</f>
        <v>-9685640.5846123695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0.58483052300000005</v>
      </c>
      <c r="Q79" s="4">
        <f t="shared" si="48"/>
        <v>50</v>
      </c>
      <c r="R79">
        <f t="shared" si="28"/>
        <v>1000000</v>
      </c>
      <c r="S79">
        <f t="shared" si="29"/>
        <v>-21344455.971153907</v>
      </c>
      <c r="U79">
        <f t="shared" si="40"/>
        <v>0.58483052300000005</v>
      </c>
      <c r="V79">
        <f t="shared" si="41"/>
        <v>0.01</v>
      </c>
      <c r="W79">
        <f t="shared" si="42"/>
        <v>4.1210044756363084E-7</v>
      </c>
      <c r="X79">
        <f t="shared" si="43"/>
        <v>2.4100892027717233E-7</v>
      </c>
      <c r="Y79">
        <f t="shared" si="44"/>
        <v>4.1210044756363082E-9</v>
      </c>
      <c r="Z79">
        <f t="shared" si="45"/>
        <v>1.6697052281082219E-7</v>
      </c>
      <c r="AB79">
        <f t="shared" si="46"/>
        <v>-3.9914568198592244</v>
      </c>
      <c r="AC79">
        <f t="shared" si="30"/>
        <v>-3.5638949726161435</v>
      </c>
      <c r="AE79">
        <f t="shared" si="31"/>
        <v>0</v>
      </c>
      <c r="AF79">
        <f t="shared" si="32"/>
        <v>0</v>
      </c>
      <c r="AG79">
        <f t="shared" si="32"/>
        <v>-8.3485261405411102E-6</v>
      </c>
      <c r="AH79">
        <f t="shared" si="33"/>
        <v>-0.24100892027717233</v>
      </c>
      <c r="AI79">
        <f t="shared" si="34"/>
        <v>-0.24101726880331287</v>
      </c>
      <c r="AJ79">
        <f t="shared" si="35"/>
        <v>-0.42756184724308088</v>
      </c>
      <c r="AK79">
        <f t="shared" si="49"/>
        <v>-0.27940197739014572</v>
      </c>
      <c r="AL79">
        <f t="shared" si="26"/>
        <v>-0.94798109343653947</v>
      </c>
      <c r="AN79">
        <f t="shared" si="36"/>
        <v>0</v>
      </c>
      <c r="AO79">
        <f t="shared" si="36"/>
        <v>0</v>
      </c>
      <c r="AP79">
        <f t="shared" si="36"/>
        <v>-1.5171904082698709E-9</v>
      </c>
      <c r="AQ79">
        <f t="shared" si="36"/>
        <v>-4.3798919233940827E-5</v>
      </c>
      <c r="AR79">
        <f t="shared" si="36"/>
        <v>-4.38004364243491E-5</v>
      </c>
      <c r="AS79">
        <f t="shared" si="36"/>
        <v>-7.7701467619445573E-5</v>
      </c>
      <c r="AT79">
        <f t="shared" si="36"/>
        <v>-5.0776148150203778E-5</v>
      </c>
      <c r="AU79">
        <f t="shared" si="23"/>
        <v>-1.7227805219399846E-4</v>
      </c>
      <c r="AW79">
        <v>76</v>
      </c>
      <c r="AX79">
        <f>IF(Z79&gt;0, (R79*SUMPRODUCT(K79:$K$98, X79:$X$98)-K79*$AZ$3)/Z79, 0)</f>
        <v>-21344455.971153907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0.59948279800000004</v>
      </c>
      <c r="Q80" s="4">
        <f t="shared" si="48"/>
        <v>50</v>
      </c>
      <c r="R80">
        <f t="shared" si="28"/>
        <v>1000000</v>
      </c>
      <c r="S80">
        <f t="shared" si="29"/>
        <v>-48801353.818798788</v>
      </c>
      <c r="U80">
        <f t="shared" si="40"/>
        <v>0.59948279800000004</v>
      </c>
      <c r="V80">
        <f t="shared" si="41"/>
        <v>0.01</v>
      </c>
      <c r="W80">
        <f t="shared" si="42"/>
        <v>1.6697052281082219E-7</v>
      </c>
      <c r="X80">
        <f t="shared" si="43"/>
        <v>1.0009595619815451E-7</v>
      </c>
      <c r="Y80">
        <f t="shared" si="44"/>
        <v>1.6697052281082219E-9</v>
      </c>
      <c r="Z80">
        <f t="shared" si="45"/>
        <v>6.5204861384559449E-8</v>
      </c>
      <c r="AB80">
        <f t="shared" si="46"/>
        <v>-3.5638949726161435</v>
      </c>
      <c r="AC80">
        <f t="shared" si="30"/>
        <v>-3.1820855111336157</v>
      </c>
      <c r="AE80">
        <f t="shared" si="31"/>
        <v>0</v>
      </c>
      <c r="AF80">
        <f t="shared" si="32"/>
        <v>0</v>
      </c>
      <c r="AG80">
        <f t="shared" si="32"/>
        <v>-3.2602430692279726E-6</v>
      </c>
      <c r="AH80">
        <f t="shared" si="33"/>
        <v>-0.10009595619815452</v>
      </c>
      <c r="AI80">
        <f t="shared" si="34"/>
        <v>-0.10009921644122374</v>
      </c>
      <c r="AJ80">
        <f t="shared" si="35"/>
        <v>-0.38180946148252781</v>
      </c>
      <c r="AK80">
        <f t="shared" si="49"/>
        <v>-0.24947264808313008</v>
      </c>
      <c r="AL80">
        <f t="shared" si="26"/>
        <v>-0.73138132600688166</v>
      </c>
      <c r="AN80">
        <f t="shared" si="36"/>
        <v>0</v>
      </c>
      <c r="AO80">
        <f t="shared" si="36"/>
        <v>0</v>
      </c>
      <c r="AP80">
        <f t="shared" si="36"/>
        <v>-5.2900799387391734E-10</v>
      </c>
      <c r="AQ80">
        <f t="shared" si="36"/>
        <v>-1.6241599125864008E-5</v>
      </c>
      <c r="AR80">
        <f t="shared" si="36"/>
        <v>-1.6242128133857882E-5</v>
      </c>
      <c r="AS80">
        <f t="shared" si="36"/>
        <v>-6.19525148806717E-5</v>
      </c>
      <c r="AT80">
        <f t="shared" si="36"/>
        <v>-4.0479504836466599E-5</v>
      </c>
      <c r="AU80">
        <f t="shared" si="23"/>
        <v>-1.1867414785099619E-4</v>
      </c>
      <c r="AW80">
        <v>77</v>
      </c>
      <c r="AX80">
        <f>IF(Z80&gt;0, (R80*SUMPRODUCT(K80:$K$98, X80:$X$98)-K80*$AZ$3)/Z80, 0)</f>
        <v>-48801353.818798788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0.61448546299999995</v>
      </c>
      <c r="Q81" s="4">
        <f t="shared" si="48"/>
        <v>50</v>
      </c>
      <c r="R81">
        <f t="shared" si="28"/>
        <v>1000000</v>
      </c>
      <c r="S81">
        <f t="shared" si="29"/>
        <v>-116035042.75892866</v>
      </c>
      <c r="U81">
        <f t="shared" si="40"/>
        <v>0.61448546299999995</v>
      </c>
      <c r="V81">
        <f t="shared" si="41"/>
        <v>0.01</v>
      </c>
      <c r="W81">
        <f t="shared" si="42"/>
        <v>6.5204861384559449E-8</v>
      </c>
      <c r="X81">
        <f t="shared" si="43"/>
        <v>4.0067439437741831E-8</v>
      </c>
      <c r="Y81">
        <f t="shared" si="44"/>
        <v>6.5204861384559446E-10</v>
      </c>
      <c r="Z81">
        <f t="shared" si="45"/>
        <v>2.4485373332972023E-8</v>
      </c>
      <c r="AB81">
        <f t="shared" si="46"/>
        <v>-3.1820855111336157</v>
      </c>
      <c r="AC81">
        <f t="shared" si="30"/>
        <v>-2.8411613416597401</v>
      </c>
      <c r="AE81">
        <f t="shared" si="31"/>
        <v>0</v>
      </c>
      <c r="AF81">
        <f t="shared" si="32"/>
        <v>0</v>
      </c>
      <c r="AG81">
        <f t="shared" si="32"/>
        <v>-1.2242686666486012E-6</v>
      </c>
      <c r="AH81">
        <f t="shared" si="33"/>
        <v>-4.0067439437741832E-2</v>
      </c>
      <c r="AI81">
        <f t="shared" si="34"/>
        <v>-4.0068663706408478E-2</v>
      </c>
      <c r="AJ81">
        <f t="shared" si="35"/>
        <v>-0.3409241694738756</v>
      </c>
      <c r="AK81">
        <f t="shared" si="49"/>
        <v>-0.22274598577935312</v>
      </c>
      <c r="AL81">
        <f t="shared" si="26"/>
        <v>-0.60373881895963721</v>
      </c>
      <c r="AN81">
        <f t="shared" si="36"/>
        <v>0</v>
      </c>
      <c r="AO81">
        <f t="shared" si="36"/>
        <v>0</v>
      </c>
      <c r="AP81">
        <f t="shared" si="36"/>
        <v>-1.7736624275791333E-10</v>
      </c>
      <c r="AQ81">
        <f t="shared" si="36"/>
        <v>-5.8047807508270579E-6</v>
      </c>
      <c r="AR81">
        <f t="shared" si="36"/>
        <v>-5.8049581170698149E-6</v>
      </c>
      <c r="AS81">
        <f t="shared" si="36"/>
        <v>-4.9391478073578367E-5</v>
      </c>
      <c r="AT81">
        <f t="shared" si="36"/>
        <v>-3.2270382852517478E-5</v>
      </c>
      <c r="AU81">
        <f t="shared" si="23"/>
        <v>-8.7466819043165652E-5</v>
      </c>
      <c r="AW81">
        <v>78</v>
      </c>
      <c r="AX81">
        <f>IF(Z81&gt;0, (R81*SUMPRODUCT(K81:$K$98, X81:$X$98)-K81*$AZ$3)/Z81, 0)</f>
        <v>-116035042.75892866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0.62975077099999999</v>
      </c>
      <c r="Q82" s="4">
        <f t="shared" si="48"/>
        <v>50</v>
      </c>
      <c r="R82">
        <f t="shared" si="28"/>
        <v>1000000</v>
      </c>
      <c r="S82">
        <f t="shared" si="29"/>
        <v>-287586779.34476995</v>
      </c>
      <c r="U82">
        <f t="shared" si="40"/>
        <v>0.62975077099999999</v>
      </c>
      <c r="V82">
        <f t="shared" si="41"/>
        <v>0.01</v>
      </c>
      <c r="W82">
        <f t="shared" si="42"/>
        <v>2.4485373332972023E-8</v>
      </c>
      <c r="X82">
        <f t="shared" si="43"/>
        <v>1.5419682734661973E-8</v>
      </c>
      <c r="Y82">
        <f t="shared" si="44"/>
        <v>2.4485373332972023E-10</v>
      </c>
      <c r="Z82">
        <f t="shared" si="45"/>
        <v>8.8208368649803304E-9</v>
      </c>
      <c r="AB82">
        <f t="shared" si="46"/>
        <v>-2.8411613416597401</v>
      </c>
      <c r="AC82">
        <f t="shared" si="30"/>
        <v>-2.5367560651253105</v>
      </c>
      <c r="AE82">
        <f t="shared" si="31"/>
        <v>0</v>
      </c>
      <c r="AF82">
        <f t="shared" si="32"/>
        <v>0</v>
      </c>
      <c r="AG82">
        <f t="shared" si="32"/>
        <v>-4.4104184324901652E-7</v>
      </c>
      <c r="AH82">
        <f t="shared" si="33"/>
        <v>-1.5419682734661972E-2</v>
      </c>
      <c r="AI82">
        <f t="shared" si="34"/>
        <v>-1.5420123776505222E-2</v>
      </c>
      <c r="AJ82">
        <f t="shared" si="35"/>
        <v>-0.30440527653442961</v>
      </c>
      <c r="AK82">
        <f t="shared" si="49"/>
        <v>-0.19888129391618184</v>
      </c>
      <c r="AL82">
        <f t="shared" si="26"/>
        <v>-0.51870669422711668</v>
      </c>
      <c r="AN82">
        <f t="shared" si="36"/>
        <v>0</v>
      </c>
      <c r="AO82">
        <f t="shared" si="36"/>
        <v>0</v>
      </c>
      <c r="AP82">
        <f t="shared" si="36"/>
        <v>-5.7050046610861683E-11</v>
      </c>
      <c r="AQ82">
        <f t="shared" si="36"/>
        <v>-1.9945808593958762E-6</v>
      </c>
      <c r="AR82">
        <f t="shared" si="36"/>
        <v>-1.9946379094424872E-6</v>
      </c>
      <c r="AS82">
        <f t="shared" si="36"/>
        <v>-3.9375708860068972E-5</v>
      </c>
      <c r="AT82">
        <f t="shared" si="36"/>
        <v>-2.572587445300624E-5</v>
      </c>
      <c r="AU82">
        <f t="shared" si="23"/>
        <v>-6.7096221222517704E-5</v>
      </c>
      <c r="AW82">
        <v>79</v>
      </c>
      <c r="AX82">
        <f>IF(Z82&gt;0, (R82*SUMPRODUCT(K82:$K$98, X82:$X$98)-K82*$AZ$3)/Z82, 0)</f>
        <v>-287586779.34476995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0.64518007799999999</v>
      </c>
      <c r="Q83" s="4">
        <f t="shared" si="48"/>
        <v>50</v>
      </c>
      <c r="R83">
        <f t="shared" si="28"/>
        <v>1000000</v>
      </c>
      <c r="S83">
        <f t="shared" si="29"/>
        <v>-744661442.35422587</v>
      </c>
      <c r="U83">
        <f t="shared" si="40"/>
        <v>0.64518007799999999</v>
      </c>
      <c r="V83">
        <f t="shared" si="41"/>
        <v>0.01</v>
      </c>
      <c r="W83">
        <f t="shared" si="42"/>
        <v>8.8208368649803304E-9</v>
      </c>
      <c r="X83">
        <f t="shared" si="43"/>
        <v>5.6910282165732851E-9</v>
      </c>
      <c r="Y83">
        <f t="shared" si="44"/>
        <v>8.820836864980331E-11</v>
      </c>
      <c r="Z83">
        <f t="shared" si="45"/>
        <v>3.0416002797572419E-9</v>
      </c>
      <c r="AB83">
        <f t="shared" si="46"/>
        <v>-2.5367560651253105</v>
      </c>
      <c r="AC83">
        <f t="shared" si="30"/>
        <v>-2.2649624513890445</v>
      </c>
      <c r="AE83">
        <f t="shared" si="31"/>
        <v>0</v>
      </c>
      <c r="AF83">
        <f t="shared" si="32"/>
        <v>0</v>
      </c>
      <c r="AG83">
        <f t="shared" si="32"/>
        <v>-1.5208001398786209E-7</v>
      </c>
      <c r="AH83">
        <f t="shared" si="33"/>
        <v>-5.6910282165732852E-3</v>
      </c>
      <c r="AI83">
        <f t="shared" si="34"/>
        <v>-5.6911802965872735E-3</v>
      </c>
      <c r="AJ83">
        <f t="shared" si="35"/>
        <v>-0.27179361373626598</v>
      </c>
      <c r="AK83">
        <f t="shared" si="49"/>
        <v>-0.17757292455877174</v>
      </c>
      <c r="AL83">
        <f t="shared" si="26"/>
        <v>-0.45505771859162503</v>
      </c>
      <c r="AN83">
        <f t="shared" si="36"/>
        <v>0</v>
      </c>
      <c r="AO83">
        <f t="shared" si="36"/>
        <v>0</v>
      </c>
      <c r="AP83">
        <f t="shared" si="36"/>
        <v>-1.7564279127190791E-11</v>
      </c>
      <c r="AQ83">
        <f t="shared" si="36"/>
        <v>-6.5727774146963168E-7</v>
      </c>
      <c r="AR83">
        <f t="shared" si="36"/>
        <v>-6.5729530574875897E-7</v>
      </c>
      <c r="AS83">
        <f t="shared" si="36"/>
        <v>-3.1390442251226169E-5</v>
      </c>
      <c r="AT83">
        <f t="shared" si="36"/>
        <v>-2.0508548957858399E-5</v>
      </c>
      <c r="AU83">
        <f t="shared" si="23"/>
        <v>-5.2556286514833332E-5</v>
      </c>
      <c r="AW83">
        <v>80</v>
      </c>
      <c r="AX83">
        <f>IF(Z83&gt;0, (R83*SUMPRODUCT(K83:$K$98, X83:$X$98)-K83*$AZ$3)/Z83, 0)</f>
        <v>-744661442.35422587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0.66067595400000001</v>
      </c>
      <c r="Q84" s="4">
        <f t="shared" si="48"/>
        <v>50</v>
      </c>
      <c r="R84">
        <f t="shared" si="28"/>
        <v>1000000</v>
      </c>
      <c r="S84">
        <f t="shared" si="29"/>
        <v>-2018912613.5162742</v>
      </c>
      <c r="U84">
        <f t="shared" si="40"/>
        <v>0.66067595400000001</v>
      </c>
      <c r="V84">
        <f t="shared" si="41"/>
        <v>0.01</v>
      </c>
      <c r="W84">
        <f t="shared" si="42"/>
        <v>3.0416002797572419E-9</v>
      </c>
      <c r="X84">
        <f t="shared" si="43"/>
        <v>2.0095121665152829E-9</v>
      </c>
      <c r="Y84">
        <f t="shared" si="44"/>
        <v>3.0416002797572422E-11</v>
      </c>
      <c r="Z84">
        <f t="shared" si="45"/>
        <v>1.0016721104443867E-9</v>
      </c>
      <c r="AB84">
        <f t="shared" si="46"/>
        <v>-2.2649624513890445</v>
      </c>
      <c r="AC84">
        <f t="shared" si="30"/>
        <v>-2.0222884583836387</v>
      </c>
      <c r="AE84">
        <f t="shared" si="31"/>
        <v>0</v>
      </c>
      <c r="AF84">
        <f t="shared" si="32"/>
        <v>0</v>
      </c>
      <c r="AG84">
        <f t="shared" si="32"/>
        <v>-5.0083605522219334E-8</v>
      </c>
      <c r="AH84">
        <f t="shared" si="33"/>
        <v>-2.0095121665152827E-3</v>
      </c>
      <c r="AI84">
        <f t="shared" si="34"/>
        <v>-2.009562250120805E-3</v>
      </c>
      <c r="AJ84">
        <f t="shared" si="35"/>
        <v>-0.24267399300540582</v>
      </c>
      <c r="AK84">
        <f t="shared" si="49"/>
        <v>-0.15854737159723314</v>
      </c>
      <c r="AL84">
        <f t="shared" si="26"/>
        <v>-0.40323092685275974</v>
      </c>
      <c r="AN84">
        <f t="shared" si="36"/>
        <v>0</v>
      </c>
      <c r="AO84">
        <f t="shared" si="36"/>
        <v>0</v>
      </c>
      <c r="AP84">
        <f t="shared" si="36"/>
        <v>-5.1645888100355531E-12</v>
      </c>
      <c r="AQ84">
        <f t="shared" si="36"/>
        <v>-2.0721958694069757E-7</v>
      </c>
      <c r="AR84">
        <f t="shared" si="36"/>
        <v>-2.0722475152950761E-7</v>
      </c>
      <c r="AS84">
        <f t="shared" si="36"/>
        <v>-2.5024384240993589E-5</v>
      </c>
      <c r="AT84">
        <f t="shared" si="36"/>
        <v>-1.6349301785957649E-5</v>
      </c>
      <c r="AU84">
        <f t="shared" si="23"/>
        <v>-4.1580910778480742E-5</v>
      </c>
      <c r="AW84">
        <v>81</v>
      </c>
      <c r="AX84">
        <f>IF(Z84&gt;0, (R84*SUMPRODUCT(K84:$K$98, X84:$X$98)-K84*$AZ$3)/Z84, 0)</f>
        <v>-2018912613.5162742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0.67625413199999995</v>
      </c>
      <c r="Q85" s="4">
        <f t="shared" si="48"/>
        <v>50</v>
      </c>
      <c r="R85">
        <f t="shared" si="28"/>
        <v>1000000</v>
      </c>
      <c r="S85">
        <f t="shared" si="29"/>
        <v>-5745416616.0085268</v>
      </c>
      <c r="U85">
        <f t="shared" si="40"/>
        <v>0.67625413199999995</v>
      </c>
      <c r="V85">
        <f t="shared" si="41"/>
        <v>0.01</v>
      </c>
      <c r="W85">
        <f t="shared" si="42"/>
        <v>1.0016721104443867E-9</v>
      </c>
      <c r="X85">
        <f t="shared" si="43"/>
        <v>6.7738490359717677E-10</v>
      </c>
      <c r="Y85">
        <f t="shared" si="44"/>
        <v>1.0016721104443867E-11</v>
      </c>
      <c r="Z85">
        <f t="shared" si="45"/>
        <v>3.1427048574276604E-10</v>
      </c>
      <c r="AB85">
        <f t="shared" si="46"/>
        <v>-2.0222884583836387</v>
      </c>
      <c r="AC85">
        <f t="shared" si="30"/>
        <v>-1.8056148707075588</v>
      </c>
      <c r="AE85">
        <f t="shared" si="31"/>
        <v>0</v>
      </c>
      <c r="AF85">
        <f t="shared" si="32"/>
        <v>0</v>
      </c>
      <c r="AG85">
        <f t="shared" si="32"/>
        <v>-1.5713524287138301E-8</v>
      </c>
      <c r="AH85">
        <f t="shared" si="33"/>
        <v>-6.7738490359717674E-4</v>
      </c>
      <c r="AI85">
        <f t="shared" si="34"/>
        <v>-6.7740061712146383E-4</v>
      </c>
      <c r="AJ85">
        <f t="shared" si="35"/>
        <v>-0.21667358767607992</v>
      </c>
      <c r="AK85">
        <f t="shared" si="49"/>
        <v>-0.14156019208685472</v>
      </c>
      <c r="AL85">
        <f t="shared" si="26"/>
        <v>-0.35891118038005609</v>
      </c>
      <c r="AN85">
        <f t="shared" si="36"/>
        <v>0</v>
      </c>
      <c r="AO85">
        <f t="shared" si="36"/>
        <v>0</v>
      </c>
      <c r="AP85">
        <f t="shared" si="36"/>
        <v>-1.4467574991675822E-12</v>
      </c>
      <c r="AQ85">
        <f t="shared" si="36"/>
        <v>-6.2367402194062601E-8</v>
      </c>
      <c r="AR85">
        <f t="shared" si="36"/>
        <v>-6.2368848951561761E-8</v>
      </c>
      <c r="AS85">
        <f t="shared" si="36"/>
        <v>-1.9949320859770165E-5</v>
      </c>
      <c r="AT85">
        <f t="shared" si="36"/>
        <v>-1.3033566865257229E-5</v>
      </c>
      <c r="AU85">
        <f t="shared" si="23"/>
        <v>-3.3045256573978954E-5</v>
      </c>
      <c r="AW85">
        <v>82</v>
      </c>
      <c r="AX85">
        <f>IF(Z85&gt;0, (R85*SUMPRODUCT(K85:$K$98, X85:$X$98)-K85*$AZ$3)/Z85, 0)</f>
        <v>-5745416616.0085268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0.69194305599999995</v>
      </c>
      <c r="Q86" s="4">
        <f t="shared" si="48"/>
        <v>50</v>
      </c>
      <c r="R86">
        <f t="shared" si="28"/>
        <v>1000000</v>
      </c>
      <c r="S86">
        <f t="shared" si="29"/>
        <v>-17210927429.918289</v>
      </c>
      <c r="U86">
        <f t="shared" si="40"/>
        <v>0.69194305599999995</v>
      </c>
      <c r="V86">
        <f t="shared" si="41"/>
        <v>0.01</v>
      </c>
      <c r="W86">
        <f t="shared" si="42"/>
        <v>3.1427048574276604E-10</v>
      </c>
      <c r="X86">
        <f t="shared" si="43"/>
        <v>2.1745728031545393E-10</v>
      </c>
      <c r="Y86">
        <f t="shared" si="44"/>
        <v>3.1427048574276605E-12</v>
      </c>
      <c r="Z86">
        <f t="shared" si="45"/>
        <v>9.3670500569884444E-11</v>
      </c>
      <c r="AB86">
        <f t="shared" si="46"/>
        <v>-1.8056148707075588</v>
      </c>
      <c r="AC86">
        <f t="shared" si="30"/>
        <v>-1.6121561876324009</v>
      </c>
      <c r="AE86">
        <f t="shared" si="31"/>
        <v>0</v>
      </c>
      <c r="AF86">
        <f t="shared" si="32"/>
        <v>0</v>
      </c>
      <c r="AG86">
        <f t="shared" si="32"/>
        <v>-4.6835250284942222E-9</v>
      </c>
      <c r="AH86">
        <f t="shared" si="33"/>
        <v>-2.1745728031545393E-4</v>
      </c>
      <c r="AI86">
        <f t="shared" si="34"/>
        <v>-2.1746196384048243E-4</v>
      </c>
      <c r="AJ86">
        <f t="shared" si="35"/>
        <v>-0.1934586830751579</v>
      </c>
      <c r="AK86">
        <f t="shared" si="49"/>
        <v>-0.12639304094952913</v>
      </c>
      <c r="AL86">
        <f t="shared" si="26"/>
        <v>-0.32006918598852752</v>
      </c>
      <c r="AN86">
        <f t="shared" si="36"/>
        <v>0</v>
      </c>
      <c r="AO86">
        <f t="shared" si="36"/>
        <v>0</v>
      </c>
      <c r="AP86">
        <f t="shared" si="36"/>
        <v>-3.8501439188479658E-13</v>
      </c>
      <c r="AQ86">
        <f t="shared" si="36"/>
        <v>-1.7876317951159537E-8</v>
      </c>
      <c r="AR86">
        <f t="shared" si="36"/>
        <v>-1.7876702965551421E-8</v>
      </c>
      <c r="AS86">
        <f t="shared" si="36"/>
        <v>-1.5903486533296615E-5</v>
      </c>
      <c r="AT86">
        <f t="shared" si="36"/>
        <v>-1.0390280718815462E-5</v>
      </c>
      <c r="AU86">
        <f t="shared" si="23"/>
        <v>-2.6311643955077629E-5</v>
      </c>
      <c r="AW86">
        <v>83</v>
      </c>
      <c r="AX86">
        <f>IF(Z86&gt;0, (R86*SUMPRODUCT(K86:$K$98, X86:$X$98)-K86*$AZ$3)/Z86, 0)</f>
        <v>-17210927429.918289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0.70765376499999999</v>
      </c>
      <c r="Q87" s="4">
        <f t="shared" si="48"/>
        <v>50</v>
      </c>
      <c r="R87">
        <f t="shared" si="28"/>
        <v>1000000</v>
      </c>
      <c r="S87">
        <f t="shared" si="29"/>
        <v>-54425728942.141945</v>
      </c>
      <c r="U87">
        <f t="shared" si="40"/>
        <v>0.70765376499999999</v>
      </c>
      <c r="V87">
        <f t="shared" si="41"/>
        <v>0.01</v>
      </c>
      <c r="W87">
        <f t="shared" si="42"/>
        <v>9.3670500569884444E-11</v>
      </c>
      <c r="X87">
        <f t="shared" si="43"/>
        <v>6.6286282397713373E-11</v>
      </c>
      <c r="Y87">
        <f t="shared" si="44"/>
        <v>9.3670500569884437E-13</v>
      </c>
      <c r="Z87">
        <f t="shared" si="45"/>
        <v>2.6447513166472226E-11</v>
      </c>
      <c r="AB87">
        <f t="shared" si="46"/>
        <v>-1.6121561876324009</v>
      </c>
      <c r="AC87">
        <f t="shared" si="30"/>
        <v>-1.4394251827921476</v>
      </c>
      <c r="AE87">
        <f t="shared" si="31"/>
        <v>0</v>
      </c>
      <c r="AF87">
        <f t="shared" si="32"/>
        <v>0</v>
      </c>
      <c r="AG87">
        <f t="shared" si="32"/>
        <v>-1.3223756583236114E-9</v>
      </c>
      <c r="AH87">
        <f t="shared" si="33"/>
        <v>-6.6286282397713377E-5</v>
      </c>
      <c r="AI87">
        <f t="shared" si="34"/>
        <v>-6.6287604773371706E-5</v>
      </c>
      <c r="AJ87">
        <f t="shared" si="35"/>
        <v>-0.17273100484025328</v>
      </c>
      <c r="AK87">
        <f t="shared" si="49"/>
        <v>-0.11285093313426807</v>
      </c>
      <c r="AL87">
        <f t="shared" si="26"/>
        <v>-0.2856482255792947</v>
      </c>
      <c r="AN87">
        <f t="shared" si="36"/>
        <v>0</v>
      </c>
      <c r="AO87">
        <f t="shared" si="36"/>
        <v>0</v>
      </c>
      <c r="AP87">
        <f t="shared" si="36"/>
        <v>-9.7060146401327562E-14</v>
      </c>
      <c r="AQ87">
        <f t="shared" si="36"/>
        <v>-4.8653014999368177E-9</v>
      </c>
      <c r="AR87">
        <f t="shared" si="36"/>
        <v>-4.8653985600832189E-9</v>
      </c>
      <c r="AS87">
        <f t="shared" si="36"/>
        <v>-1.2678164871165985E-5</v>
      </c>
      <c r="AT87">
        <f t="shared" si="36"/>
        <v>-8.2830684477541938E-6</v>
      </c>
      <c r="AU87">
        <f t="shared" si="23"/>
        <v>-2.0966098717480261E-5</v>
      </c>
      <c r="AW87">
        <v>84</v>
      </c>
      <c r="AX87">
        <f>IF(Z87&gt;0, (R87*SUMPRODUCT(K87:$K$98, X87:$X$98)-K87*$AZ$3)/Z87, 0)</f>
        <v>-54425728942.141945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0.72329488099999995</v>
      </c>
      <c r="Q88" s="4">
        <f t="shared" si="48"/>
        <v>50</v>
      </c>
      <c r="R88">
        <f t="shared" si="28"/>
        <v>1000000</v>
      </c>
      <c r="S88">
        <f t="shared" si="29"/>
        <v>-182202730794.88669</v>
      </c>
      <c r="U88">
        <f t="shared" si="40"/>
        <v>0.72329488099999995</v>
      </c>
      <c r="V88">
        <f t="shared" si="41"/>
        <v>0.01</v>
      </c>
      <c r="W88">
        <f t="shared" si="42"/>
        <v>2.6447513166472226E-11</v>
      </c>
      <c r="X88">
        <f t="shared" si="43"/>
        <v>1.9129350888489461E-11</v>
      </c>
      <c r="Y88">
        <f t="shared" si="44"/>
        <v>2.6447513166472229E-13</v>
      </c>
      <c r="Z88">
        <f t="shared" si="45"/>
        <v>7.053687146318043E-12</v>
      </c>
      <c r="AB88">
        <f t="shared" si="46"/>
        <v>-1.4394251827921476</v>
      </c>
      <c r="AC88">
        <f t="shared" si="30"/>
        <v>-1.2852010602319388</v>
      </c>
      <c r="AE88">
        <f t="shared" si="31"/>
        <v>0</v>
      </c>
      <c r="AF88">
        <f t="shared" si="32"/>
        <v>0</v>
      </c>
      <c r="AG88">
        <f t="shared" si="32"/>
        <v>-3.5268435731590216E-10</v>
      </c>
      <c r="AH88">
        <f t="shared" si="33"/>
        <v>-1.912935088848946E-5</v>
      </c>
      <c r="AI88">
        <f t="shared" si="34"/>
        <v>-1.9129703572846775E-5</v>
      </c>
      <c r="AJ88">
        <f t="shared" si="35"/>
        <v>-0.15422412256020879</v>
      </c>
      <c r="AK88">
        <f t="shared" si="49"/>
        <v>-0.10075976279545035</v>
      </c>
      <c r="AL88">
        <f t="shared" si="26"/>
        <v>-0.25500301505923195</v>
      </c>
      <c r="AN88">
        <f t="shared" si="36"/>
        <v>0</v>
      </c>
      <c r="AO88">
        <f t="shared" si="36"/>
        <v>0</v>
      </c>
      <c r="AP88">
        <f t="shared" si="36"/>
        <v>-2.3112890978681689E-14</v>
      </c>
      <c r="AQ88">
        <f t="shared" si="36"/>
        <v>-1.2536269114498355E-9</v>
      </c>
      <c r="AR88">
        <f t="shared" si="36"/>
        <v>-1.2536500243408141E-9</v>
      </c>
      <c r="AS88">
        <f t="shared" si="36"/>
        <v>-1.0106956141023684E-5</v>
      </c>
      <c r="AT88">
        <f t="shared" si="36"/>
        <v>-6.603211523904085E-6</v>
      </c>
      <c r="AU88">
        <f t="shared" si="23"/>
        <v>-1.671142131495211E-5</v>
      </c>
      <c r="AW88">
        <v>85</v>
      </c>
      <c r="AX88">
        <f>IF(Z88&gt;0, (R88*SUMPRODUCT(K88:$K$98, X88:$X$98)-K88*$AZ$3)/Z88, 0)</f>
        <v>-182202730794.88669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0.74145409100000004</v>
      </c>
      <c r="Q89" s="4">
        <f t="shared" si="48"/>
        <v>50</v>
      </c>
      <c r="R89">
        <f t="shared" si="28"/>
        <v>1000000</v>
      </c>
      <c r="S89">
        <f t="shared" si="29"/>
        <v>-654531029883.07935</v>
      </c>
      <c r="U89">
        <f t="shared" si="40"/>
        <v>0.74145409100000004</v>
      </c>
      <c r="V89">
        <f t="shared" si="41"/>
        <v>0.01</v>
      </c>
      <c r="W89">
        <f t="shared" si="42"/>
        <v>7.053687146318043E-12</v>
      </c>
      <c r="X89">
        <f t="shared" si="43"/>
        <v>5.2299851912716286E-12</v>
      </c>
      <c r="Y89">
        <f t="shared" si="44"/>
        <v>7.0536871463180435E-14</v>
      </c>
      <c r="Z89">
        <f t="shared" si="45"/>
        <v>1.7531650835832338E-12</v>
      </c>
      <c r="AB89">
        <f t="shared" si="46"/>
        <v>-1.2852010602319388</v>
      </c>
      <c r="AC89">
        <f t="shared" si="30"/>
        <v>-1.1475009477127889</v>
      </c>
      <c r="AE89">
        <f t="shared" si="31"/>
        <v>0</v>
      </c>
      <c r="AF89">
        <f t="shared" si="32"/>
        <v>0</v>
      </c>
      <c r="AG89">
        <f t="shared" si="32"/>
        <v>-8.7658254179161696E-11</v>
      </c>
      <c r="AH89">
        <f t="shared" si="33"/>
        <v>-5.2299851912716283E-6</v>
      </c>
      <c r="AI89">
        <f t="shared" si="34"/>
        <v>-5.2300728495258078E-6</v>
      </c>
      <c r="AJ89">
        <f t="shared" si="35"/>
        <v>-0.13770011251914993</v>
      </c>
      <c r="AK89">
        <f t="shared" si="49"/>
        <v>-8.9964074216235729E-2</v>
      </c>
      <c r="AL89">
        <f t="shared" si="26"/>
        <v>-0.22766941680823519</v>
      </c>
      <c r="AN89">
        <f t="shared" si="36"/>
        <v>0</v>
      </c>
      <c r="AO89">
        <f t="shared" si="36"/>
        <v>0</v>
      </c>
      <c r="AP89">
        <f t="shared" si="36"/>
        <v>-5.1291200874235172E-15</v>
      </c>
      <c r="AQ89">
        <f t="shared" si="36"/>
        <v>-3.0602049233893802E-10</v>
      </c>
      <c r="AR89">
        <f t="shared" si="36"/>
        <v>-3.0602562145902548E-10</v>
      </c>
      <c r="AS89">
        <f t="shared" si="36"/>
        <v>-8.0572037371279164E-6</v>
      </c>
      <c r="AT89">
        <f t="shared" si="36"/>
        <v>-5.2640398161003814E-6</v>
      </c>
      <c r="AU89">
        <f t="shared" si="23"/>
        <v>-1.3321549578849756E-5</v>
      </c>
      <c r="AW89">
        <v>86</v>
      </c>
      <c r="AX89">
        <f>IF(Z89&gt;0, (R89*SUMPRODUCT(K89:$K$98, X89:$X$98)-K89*$AZ$3)/Z89, 0)</f>
        <v>-654531029883.07935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0.75951466000000001</v>
      </c>
      <c r="Q90" s="4">
        <f t="shared" si="48"/>
        <v>50</v>
      </c>
      <c r="R90">
        <f t="shared" si="28"/>
        <v>1000000</v>
      </c>
      <c r="S90">
        <f t="shared" si="29"/>
        <v>-2535530916644.1685</v>
      </c>
      <c r="U90">
        <f t="shared" si="40"/>
        <v>0.75951466000000001</v>
      </c>
      <c r="V90">
        <f t="shared" si="41"/>
        <v>0.01</v>
      </c>
      <c r="W90">
        <f t="shared" si="42"/>
        <v>1.7531650835832338E-12</v>
      </c>
      <c r="X90">
        <f t="shared" si="43"/>
        <v>1.3315545823815915E-12</v>
      </c>
      <c r="Y90">
        <f t="shared" si="44"/>
        <v>1.7531650835832339E-14</v>
      </c>
      <c r="Z90">
        <f t="shared" si="45"/>
        <v>4.0407885036581E-13</v>
      </c>
      <c r="AB90">
        <f t="shared" si="46"/>
        <v>-1.1475009477127889</v>
      </c>
      <c r="AC90">
        <f t="shared" si="30"/>
        <v>-1.024554417864544</v>
      </c>
      <c r="AE90">
        <f t="shared" si="31"/>
        <v>0</v>
      </c>
      <c r="AF90">
        <f t="shared" si="32"/>
        <v>0</v>
      </c>
      <c r="AG90">
        <f t="shared" si="32"/>
        <v>-2.0203942518290501E-11</v>
      </c>
      <c r="AH90">
        <f t="shared" si="33"/>
        <v>-1.3315545823815914E-6</v>
      </c>
      <c r="AI90">
        <f t="shared" si="34"/>
        <v>-1.3315747863241096E-6</v>
      </c>
      <c r="AJ90">
        <f t="shared" si="35"/>
        <v>-0.12294652984824483</v>
      </c>
      <c r="AK90">
        <f t="shared" si="49"/>
        <v>-8.0325066339895224E-2</v>
      </c>
      <c r="AL90">
        <f t="shared" si="26"/>
        <v>-0.20327292776292638</v>
      </c>
      <c r="AN90">
        <f t="shared" si="36"/>
        <v>0</v>
      </c>
      <c r="AO90">
        <f t="shared" si="36"/>
        <v>0</v>
      </c>
      <c r="AP90">
        <f t="shared" si="36"/>
        <v>-1.055524095759499E-15</v>
      </c>
      <c r="AQ90">
        <f t="shared" si="36"/>
        <v>-6.9565033916047192E-11</v>
      </c>
      <c r="AR90">
        <f t="shared" si="36"/>
        <v>-6.9566089440142942E-11</v>
      </c>
      <c r="AS90">
        <f t="shared" si="36"/>
        <v>-6.4231535319086451E-6</v>
      </c>
      <c r="AT90">
        <f t="shared" si="36"/>
        <v>-4.1964603165191304E-6</v>
      </c>
      <c r="AU90">
        <f t="shared" si="23"/>
        <v>-1.0619683414517216E-5</v>
      </c>
      <c r="AW90">
        <v>87</v>
      </c>
      <c r="AX90">
        <f>IF(Z90&gt;0, (R90*SUMPRODUCT(K90:$K$98, X90:$X$98)-K90*$AZ$3)/Z90, 0)</f>
        <v>-2535530916644.1685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0.77745419500000001</v>
      </c>
      <c r="Q91" s="4">
        <f t="shared" si="48"/>
        <v>50</v>
      </c>
      <c r="R91">
        <f t="shared" si="28"/>
        <v>1000000</v>
      </c>
      <c r="S91">
        <f t="shared" si="29"/>
        <v>-10651195350619.967</v>
      </c>
      <c r="U91">
        <f t="shared" si="40"/>
        <v>0.77745419500000001</v>
      </c>
      <c r="V91">
        <f t="shared" si="41"/>
        <v>0.01</v>
      </c>
      <c r="W91">
        <f t="shared" si="42"/>
        <v>4.0407885036581E-13</v>
      </c>
      <c r="X91">
        <f t="shared" si="43"/>
        <v>3.1415279732767628E-13</v>
      </c>
      <c r="Y91">
        <f t="shared" si="44"/>
        <v>4.0407885036580997E-15</v>
      </c>
      <c r="Z91">
        <f t="shared" si="45"/>
        <v>8.5885264534475611E-14</v>
      </c>
      <c r="AB91">
        <f t="shared" si="46"/>
        <v>-1.024554417864544</v>
      </c>
      <c r="AC91">
        <f t="shared" si="30"/>
        <v>-0.91478073029637252</v>
      </c>
      <c r="AE91">
        <f t="shared" si="31"/>
        <v>0</v>
      </c>
      <c r="AF91">
        <f t="shared" si="32"/>
        <v>0</v>
      </c>
      <c r="AG91">
        <f t="shared" si="32"/>
        <v>-4.2942632267237807E-12</v>
      </c>
      <c r="AH91">
        <f t="shared" si="33"/>
        <v>-3.1415279732767631E-7</v>
      </c>
      <c r="AI91">
        <f t="shared" si="34"/>
        <v>-3.1415709159090303E-7</v>
      </c>
      <c r="AJ91">
        <f t="shared" si="35"/>
        <v>-0.10977368756817152</v>
      </c>
      <c r="AK91">
        <f t="shared" si="49"/>
        <v>-7.1718809250518087E-2</v>
      </c>
      <c r="AL91">
        <f t="shared" si="26"/>
        <v>-0.18149281097578118</v>
      </c>
      <c r="AN91">
        <f t="shared" si="36"/>
        <v>0</v>
      </c>
      <c r="AO91">
        <f t="shared" si="36"/>
        <v>0</v>
      </c>
      <c r="AP91">
        <f t="shared" si="36"/>
        <v>-2.0031001663401763E-16</v>
      </c>
      <c r="AQ91">
        <f t="shared" si="36"/>
        <v>-1.4653957788782219E-11</v>
      </c>
      <c r="AR91">
        <f t="shared" si="36"/>
        <v>-1.4654158098798852E-11</v>
      </c>
      <c r="AS91">
        <f t="shared" si="36"/>
        <v>-5.120498679708036E-6</v>
      </c>
      <c r="AT91">
        <f t="shared" si="36"/>
        <v>-3.3453924725763619E-6</v>
      </c>
      <c r="AU91">
        <f t="shared" si="23"/>
        <v>-8.4659058064424966E-6</v>
      </c>
      <c r="AW91">
        <v>88</v>
      </c>
      <c r="AX91">
        <f>IF(Z91&gt;0, (R91*SUMPRODUCT(K91:$K$98, X91:$X$98)-K91*$AZ$3)/Z91, 0)</f>
        <v>-10651195350619.967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0.79525030600000002</v>
      </c>
      <c r="Q92" s="4">
        <f t="shared" si="48"/>
        <v>50</v>
      </c>
      <c r="R92">
        <f t="shared" si="28"/>
        <v>1000000</v>
      </c>
      <c r="S92">
        <f t="shared" si="29"/>
        <v>-48831891098713.969</v>
      </c>
      <c r="U92">
        <f t="shared" si="40"/>
        <v>0.79525030600000002</v>
      </c>
      <c r="V92">
        <f t="shared" si="41"/>
        <v>0.01</v>
      </c>
      <c r="W92">
        <f t="shared" si="42"/>
        <v>8.5885264534475611E-14</v>
      </c>
      <c r="X92">
        <f t="shared" si="43"/>
        <v>6.8300282901932677E-14</v>
      </c>
      <c r="Y92">
        <f t="shared" si="44"/>
        <v>8.5885264534475614E-16</v>
      </c>
      <c r="Z92">
        <f t="shared" si="45"/>
        <v>1.6726128987198177E-14</v>
      </c>
      <c r="AB92">
        <f t="shared" si="46"/>
        <v>-0.91478073029637252</v>
      </c>
      <c r="AC92">
        <f t="shared" si="30"/>
        <v>-0.81676850920590438</v>
      </c>
      <c r="AE92">
        <f t="shared" si="31"/>
        <v>0</v>
      </c>
      <c r="AF92">
        <f t="shared" si="32"/>
        <v>0</v>
      </c>
      <c r="AG92">
        <f t="shared" si="32"/>
        <v>-8.3630644935990889E-13</v>
      </c>
      <c r="AH92">
        <f t="shared" si="33"/>
        <v>-6.8300282901932673E-8</v>
      </c>
      <c r="AI92">
        <f t="shared" si="34"/>
        <v>-6.8301119208382035E-8</v>
      </c>
      <c r="AJ92">
        <f t="shared" si="35"/>
        <v>-9.8012221090468143E-2</v>
      </c>
      <c r="AK92">
        <f t="shared" si="49"/>
        <v>-6.4034651120746078E-2</v>
      </c>
      <c r="AL92">
        <f t="shared" si="26"/>
        <v>-0.16204694051233343</v>
      </c>
      <c r="AN92">
        <f t="shared" si="36"/>
        <v>0</v>
      </c>
      <c r="AO92">
        <f t="shared" si="36"/>
        <v>0</v>
      </c>
      <c r="AP92">
        <f t="shared" si="36"/>
        <v>-3.4830637896973068E-17</v>
      </c>
      <c r="AQ92">
        <f t="shared" si="36"/>
        <v>-2.8445821789833493E-12</v>
      </c>
      <c r="AR92">
        <f t="shared" si="36"/>
        <v>-2.8446170096212462E-12</v>
      </c>
      <c r="AS92">
        <f t="shared" si="36"/>
        <v>-4.0820301994478628E-6</v>
      </c>
      <c r="AT92">
        <f t="shared" si="36"/>
        <v>-2.6669263973185701E-6</v>
      </c>
      <c r="AU92">
        <f t="shared" si="23"/>
        <v>-6.7489594413834423E-6</v>
      </c>
      <c r="AW92">
        <v>89</v>
      </c>
      <c r="AX92">
        <f>IF(Z92&gt;0, (R92*SUMPRODUCT(K92:$K$98, X92:$X$98)-K92*$AZ$3)/Z92, 0)</f>
        <v>-48831891098713.969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0.81288120699999999</v>
      </c>
      <c r="Q93" s="4">
        <f t="shared" si="48"/>
        <v>50</v>
      </c>
      <c r="R93">
        <f t="shared" si="28"/>
        <v>1000000</v>
      </c>
      <c r="S93">
        <f t="shared" si="29"/>
        <v>-246161923466003.38</v>
      </c>
      <c r="U93">
        <f t="shared" si="40"/>
        <v>0.81288120699999999</v>
      </c>
      <c r="V93">
        <f t="shared" si="41"/>
        <v>0.01</v>
      </c>
      <c r="W93">
        <f t="shared" si="42"/>
        <v>1.6726128987198177E-14</v>
      </c>
      <c r="X93">
        <f t="shared" si="43"/>
        <v>1.3596355919551342E-14</v>
      </c>
      <c r="Y93">
        <f t="shared" si="44"/>
        <v>1.6726128987198177E-16</v>
      </c>
      <c r="Z93">
        <f t="shared" si="45"/>
        <v>2.9625117777748539E-15</v>
      </c>
      <c r="AB93">
        <f t="shared" si="46"/>
        <v>-0.81676850920590438</v>
      </c>
      <c r="AC93">
        <f t="shared" si="30"/>
        <v>-0.72925759750774721</v>
      </c>
      <c r="AE93">
        <f t="shared" si="31"/>
        <v>0</v>
      </c>
      <c r="AF93">
        <f t="shared" si="32"/>
        <v>0</v>
      </c>
      <c r="AG93">
        <f t="shared" si="32"/>
        <v>-1.4812558888874269E-13</v>
      </c>
      <c r="AH93">
        <f t="shared" si="33"/>
        <v>-1.3596355919551341E-8</v>
      </c>
      <c r="AI93">
        <f t="shared" si="34"/>
        <v>-1.359650404514023E-8</v>
      </c>
      <c r="AJ93">
        <f t="shared" si="35"/>
        <v>-8.7510911698157168E-2</v>
      </c>
      <c r="AK93">
        <f t="shared" si="49"/>
        <v>-5.7173795644413314E-2</v>
      </c>
      <c r="AL93">
        <f t="shared" si="26"/>
        <v>-0.14468472093907453</v>
      </c>
      <c r="AN93">
        <f t="shared" si="36"/>
        <v>0</v>
      </c>
      <c r="AO93">
        <f t="shared" si="36"/>
        <v>0</v>
      </c>
      <c r="AP93">
        <f t="shared" si="36"/>
        <v>-5.5081790569035068E-18</v>
      </c>
      <c r="AQ93">
        <f t="shared" si="36"/>
        <v>-5.0559233882627507E-13</v>
      </c>
      <c r="AR93">
        <f t="shared" si="36"/>
        <v>-5.0559784700533199E-13</v>
      </c>
      <c r="AS93">
        <f t="shared" si="36"/>
        <v>-3.2541694833589595E-6</v>
      </c>
      <c r="AT93">
        <f t="shared" si="36"/>
        <v>-2.1260573958546609E-6</v>
      </c>
      <c r="AU93">
        <f t="shared" si="23"/>
        <v>-5.3802273848114669E-6</v>
      </c>
      <c r="AW93">
        <v>90</v>
      </c>
      <c r="AX93">
        <f>IF(Z93&gt;0, (R93*SUMPRODUCT(K93:$K$98, X93:$X$98)-K93*$AZ$3)/Z93, 0)</f>
        <v>-246161923466003.38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0.83042254299999996</v>
      </c>
      <c r="Q94" s="4">
        <f t="shared" si="48"/>
        <v>50</v>
      </c>
      <c r="R94">
        <f t="shared" si="28"/>
        <v>1000000</v>
      </c>
      <c r="S94">
        <f t="shared" si="29"/>
        <v>-1377308774047096.8</v>
      </c>
      <c r="U94">
        <f t="shared" si="40"/>
        <v>0.83042254299999996</v>
      </c>
      <c r="V94">
        <f t="shared" si="41"/>
        <v>0.01</v>
      </c>
      <c r="W94">
        <f t="shared" si="42"/>
        <v>2.9625117777748539E-15</v>
      </c>
      <c r="X94">
        <f t="shared" si="43"/>
        <v>2.4601365641672449E-15</v>
      </c>
      <c r="Y94">
        <f t="shared" si="44"/>
        <v>2.9625117777748537E-17</v>
      </c>
      <c r="Z94">
        <f t="shared" si="45"/>
        <v>4.7275009582986049E-16</v>
      </c>
      <c r="AB94">
        <f t="shared" si="46"/>
        <v>-0.72925759750774721</v>
      </c>
      <c r="AC94">
        <f t="shared" si="30"/>
        <v>-0.65112285491807265</v>
      </c>
      <c r="AE94">
        <f t="shared" si="31"/>
        <v>0</v>
      </c>
      <c r="AF94">
        <f t="shared" si="32"/>
        <v>0</v>
      </c>
      <c r="AG94">
        <f t="shared" si="32"/>
        <v>-2.3637504791493024E-14</v>
      </c>
      <c r="AH94">
        <f t="shared" si="33"/>
        <v>-2.4601365641672451E-9</v>
      </c>
      <c r="AI94">
        <f t="shared" si="34"/>
        <v>-2.4601602016720364E-9</v>
      </c>
      <c r="AJ94">
        <f t="shared" si="35"/>
        <v>-7.8134742589674566E-2</v>
      </c>
      <c r="AK94">
        <f t="shared" si="49"/>
        <v>-5.1048031825542309E-2</v>
      </c>
      <c r="AL94">
        <f t="shared" si="26"/>
        <v>-0.12918277687537708</v>
      </c>
      <c r="AN94">
        <f t="shared" si="36"/>
        <v>0</v>
      </c>
      <c r="AO94">
        <f t="shared" si="36"/>
        <v>0</v>
      </c>
      <c r="AP94">
        <f t="shared" si="36"/>
        <v>-7.848046487511788E-19</v>
      </c>
      <c r="AQ94">
        <f t="shared" si="36"/>
        <v>-8.1680643923806282E-14</v>
      </c>
      <c r="AR94">
        <f t="shared" si="36"/>
        <v>-8.168142872845503E-14</v>
      </c>
      <c r="AS94">
        <f t="shared" si="36"/>
        <v>-2.5942039887146694E-6</v>
      </c>
      <c r="AT94">
        <f t="shared" si="36"/>
        <v>-1.6948799393031548E-6</v>
      </c>
      <c r="AU94">
        <f t="shared" si="23"/>
        <v>-4.2890840096992529E-6</v>
      </c>
      <c r="AW94">
        <v>91</v>
      </c>
      <c r="AX94">
        <f>IF(Z94&gt;0, (R94*SUMPRODUCT(K94:$K$98, X94:$X$98)-K94*$AZ$3)/Z94, 0)</f>
        <v>-1377308774047096.8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0.84796327400000004</v>
      </c>
      <c r="Q95" s="4">
        <f t="shared" si="48"/>
        <v>50</v>
      </c>
      <c r="R95">
        <f t="shared" si="28"/>
        <v>1000000</v>
      </c>
      <c r="S95">
        <f t="shared" si="29"/>
        <v>-8657901455908776</v>
      </c>
      <c r="U95">
        <f t="shared" si="40"/>
        <v>0.84796327400000004</v>
      </c>
      <c r="V95">
        <f t="shared" si="41"/>
        <v>0.01</v>
      </c>
      <c r="W95">
        <f t="shared" si="42"/>
        <v>4.7275009582986049E-16</v>
      </c>
      <c r="X95">
        <f t="shared" si="43"/>
        <v>4.0087471904370227E-16</v>
      </c>
      <c r="Y95">
        <f t="shared" si="44"/>
        <v>4.7275009582986054E-18</v>
      </c>
      <c r="Z95">
        <f t="shared" si="45"/>
        <v>6.7147875827859629E-17</v>
      </c>
      <c r="AB95">
        <f t="shared" si="46"/>
        <v>-0.65112285491807265</v>
      </c>
      <c r="AC95">
        <f t="shared" si="30"/>
        <v>-0.58135969189120762</v>
      </c>
      <c r="AE95">
        <f t="shared" si="31"/>
        <v>0</v>
      </c>
      <c r="AF95">
        <f t="shared" si="32"/>
        <v>0</v>
      </c>
      <c r="AG95">
        <f t="shared" si="32"/>
        <v>-3.3573937913929816E-15</v>
      </c>
      <c r="AH95">
        <f t="shared" si="33"/>
        <v>-4.0087471904370225E-10</v>
      </c>
      <c r="AI95">
        <f t="shared" si="34"/>
        <v>-4.0087807643749362E-10</v>
      </c>
      <c r="AJ95">
        <f t="shared" si="35"/>
        <v>-6.9763163026865027E-2</v>
      </c>
      <c r="AK95">
        <f t="shared" si="49"/>
        <v>-4.5578599844265093E-2</v>
      </c>
      <c r="AL95">
        <f t="shared" si="26"/>
        <v>-0.11534176327200821</v>
      </c>
      <c r="AN95">
        <f t="shared" si="36"/>
        <v>0</v>
      </c>
      <c r="AO95">
        <f t="shared" si="36"/>
        <v>0</v>
      </c>
      <c r="AP95">
        <f t="shared" si="36"/>
        <v>-9.952775255196197E-20</v>
      </c>
      <c r="AQ95">
        <f t="shared" si="36"/>
        <v>-1.1883669989383385E-14</v>
      </c>
      <c r="AR95">
        <f t="shared" si="36"/>
        <v>-1.1883769517135935E-14</v>
      </c>
      <c r="AS95">
        <f t="shared" si="36"/>
        <v>-2.0680835369327359E-6</v>
      </c>
      <c r="AT95">
        <f t="shared" si="36"/>
        <v>-1.3511479107974356E-6</v>
      </c>
      <c r="AU95">
        <f t="shared" si="23"/>
        <v>-3.419231459613941E-6</v>
      </c>
      <c r="AW95">
        <v>92</v>
      </c>
      <c r="AX95">
        <f>IF(Z95&gt;0, (R95*SUMPRODUCT(K95:$K$98, X95:$X$98)-K95*$AZ$3)/Z95, 0)</f>
        <v>-8657901455908776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0.86550461000000001</v>
      </c>
      <c r="Q96" s="4">
        <f t="shared" si="48"/>
        <v>50</v>
      </c>
      <c r="R96">
        <f t="shared" si="28"/>
        <v>1000000</v>
      </c>
      <c r="S96">
        <f t="shared" si="29"/>
        <v>-6.2092814497481136E+16</v>
      </c>
      <c r="U96">
        <f t="shared" si="40"/>
        <v>0.86550461000000001</v>
      </c>
      <c r="V96">
        <f t="shared" si="41"/>
        <v>0.01</v>
      </c>
      <c r="W96">
        <f t="shared" si="42"/>
        <v>6.7147875827859629E-17</v>
      </c>
      <c r="X96">
        <f t="shared" si="43"/>
        <v>5.8116796080720082E-17</v>
      </c>
      <c r="Y96">
        <f t="shared" si="44"/>
        <v>6.7147875827859631E-19</v>
      </c>
      <c r="Z96">
        <f t="shared" si="45"/>
        <v>8.3596009888609505E-18</v>
      </c>
      <c r="AB96">
        <f t="shared" si="46"/>
        <v>-0.58135969189120762</v>
      </c>
      <c r="AC96">
        <f t="shared" si="30"/>
        <v>-0.51907115347430288</v>
      </c>
      <c r="AE96">
        <f t="shared" si="31"/>
        <v>0</v>
      </c>
      <c r="AF96">
        <f t="shared" si="32"/>
        <v>0</v>
      </c>
      <c r="AG96">
        <f t="shared" si="32"/>
        <v>-4.1798004944304752E-16</v>
      </c>
      <c r="AH96">
        <f t="shared" si="33"/>
        <v>-5.8116796080720085E-11</v>
      </c>
      <c r="AI96">
        <f t="shared" si="34"/>
        <v>-5.8117214060769531E-11</v>
      </c>
      <c r="AJ96">
        <f t="shared" si="35"/>
        <v>-6.2288538416904737E-2</v>
      </c>
      <c r="AK96">
        <f t="shared" si="49"/>
        <v>-4.0695178432384536E-2</v>
      </c>
      <c r="AL96">
        <f t="shared" si="26"/>
        <v>-0.10298371690740649</v>
      </c>
      <c r="AN96">
        <f t="shared" si="36"/>
        <v>0</v>
      </c>
      <c r="AO96">
        <f t="shared" si="36"/>
        <v>0</v>
      </c>
      <c r="AP96">
        <f t="shared" si="36"/>
        <v>-1.1063166401589275E-20</v>
      </c>
      <c r="AQ96">
        <f t="shared" si="36"/>
        <v>-1.5382451545832562E-15</v>
      </c>
      <c r="AR96">
        <f t="shared" si="36"/>
        <v>-1.5382562177496579E-15</v>
      </c>
      <c r="AS96">
        <f t="shared" si="36"/>
        <v>-1.64866353390845E-6</v>
      </c>
      <c r="AT96">
        <f t="shared" si="36"/>
        <v>-1.0771268421536998E-6</v>
      </c>
      <c r="AU96">
        <f t="shared" si="23"/>
        <v>-2.7257903776004061E-6</v>
      </c>
      <c r="AW96">
        <v>93</v>
      </c>
      <c r="AX96">
        <f>IF(Z96&gt;0, (R96*SUMPRODUCT(K96:$K$98, X96:$X$98)-K96*$AZ$3)/Z96, 0)</f>
        <v>-6.2092814497481136E+16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0.88304594599999997</v>
      </c>
      <c r="Q97" s="4">
        <f t="shared" si="48"/>
        <v>50</v>
      </c>
      <c r="R97">
        <f t="shared" si="28"/>
        <v>1000000</v>
      </c>
      <c r="S97">
        <f t="shared" si="29"/>
        <v>-5.1835354407584928E+17</v>
      </c>
      <c r="U97">
        <f t="shared" si="40"/>
        <v>0.88304594599999997</v>
      </c>
      <c r="V97">
        <f t="shared" si="41"/>
        <v>0.01</v>
      </c>
      <c r="W97">
        <f t="shared" si="42"/>
        <v>8.3596009888609505E-18</v>
      </c>
      <c r="X97">
        <f t="shared" si="43"/>
        <v>7.3819117633912536E-18</v>
      </c>
      <c r="Y97">
        <f t="shared" si="44"/>
        <v>8.3596009888609501E-20</v>
      </c>
      <c r="Z97">
        <f t="shared" si="45"/>
        <v>8.940932155810873E-19</v>
      </c>
      <c r="AB97">
        <f t="shared" si="46"/>
        <v>-0.51907115347430288</v>
      </c>
      <c r="AC97">
        <f t="shared" si="30"/>
        <v>-0.46345638703062897</v>
      </c>
      <c r="AE97">
        <f t="shared" si="31"/>
        <v>0</v>
      </c>
      <c r="AF97">
        <f t="shared" si="32"/>
        <v>0</v>
      </c>
      <c r="AG97">
        <f t="shared" si="32"/>
        <v>-4.4704660779054363E-17</v>
      </c>
      <c r="AH97">
        <f t="shared" si="33"/>
        <v>-7.3819117633912542E-12</v>
      </c>
      <c r="AI97">
        <f t="shared" si="34"/>
        <v>-7.381956468052034E-12</v>
      </c>
      <c r="AJ97">
        <f t="shared" si="35"/>
        <v>-5.5614766443673913E-2</v>
      </c>
      <c r="AK97">
        <f t="shared" si="49"/>
        <v>-3.6334980743201205E-2</v>
      </c>
      <c r="AL97">
        <f t="shared" si="26"/>
        <v>-9.1949747194257081E-2</v>
      </c>
      <c r="AN97">
        <f t="shared" si="36"/>
        <v>0</v>
      </c>
      <c r="AO97">
        <f t="shared" si="36"/>
        <v>0</v>
      </c>
      <c r="AP97">
        <f t="shared" si="36"/>
        <v>-1.0564736577915757E-21</v>
      </c>
      <c r="AQ97">
        <f t="shared" si="36"/>
        <v>-1.7445150430083604E-16</v>
      </c>
      <c r="AR97">
        <f t="shared" si="36"/>
        <v>-1.7445256077449386E-16</v>
      </c>
      <c r="AS97">
        <f t="shared" si="36"/>
        <v>-1.3143044753736572E-6</v>
      </c>
      <c r="AT97">
        <f t="shared" si="36"/>
        <v>-8.5867892391081106E-7</v>
      </c>
      <c r="AU97">
        <f t="shared" si="23"/>
        <v>-2.172983399458921E-6</v>
      </c>
      <c r="AW97">
        <v>94</v>
      </c>
      <c r="AX97">
        <f>IF(Z97&gt;0, (R97*SUMPRODUCT(K97:$K$98, X97:$X$98)-K97*$AZ$3)/Z97, 0)</f>
        <v>-5.1835354407584928E+17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50</v>
      </c>
      <c r="R98">
        <f t="shared" si="28"/>
        <v>1000000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8.940932155810873E-19</v>
      </c>
      <c r="X98">
        <f t="shared" si="43"/>
        <v>8.940932155810873E-19</v>
      </c>
      <c r="Y98">
        <f t="shared" si="44"/>
        <v>8.9409321558108731E-21</v>
      </c>
      <c r="Z98">
        <f t="shared" si="45"/>
        <v>0</v>
      </c>
      <c r="AB98">
        <f t="shared" si="46"/>
        <v>-0.46345638703062897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-8.9409321558108735E-13</v>
      </c>
      <c r="AI98">
        <f t="shared" si="34"/>
        <v>-8.9409321558108735E-13</v>
      </c>
      <c r="AJ98">
        <f t="shared" si="35"/>
        <v>-0.46345638703062897</v>
      </c>
      <c r="AK98">
        <f t="shared" si="49"/>
        <v>-3.2441947092144034E-2</v>
      </c>
      <c r="AL98">
        <f t="shared" si="26"/>
        <v>-0.49589833412366713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-1.8865601031992424E-17</v>
      </c>
      <c r="AR98">
        <f t="shared" si="36"/>
        <v>-1.8865601031992424E-17</v>
      </c>
      <c r="AS98">
        <f t="shared" si="36"/>
        <v>-9.7790511560542723E-6</v>
      </c>
      <c r="AT98">
        <f t="shared" si="36"/>
        <v>-6.8453358092379914E-7</v>
      </c>
      <c r="AU98">
        <f t="shared" si="36"/>
        <v>-1.0463584736996937E-5</v>
      </c>
      <c r="AW98">
        <v>95</v>
      </c>
    </row>
    <row r="100" spans="5:50" x14ac:dyDescent="0.25">
      <c r="AN100" s="8">
        <f t="shared" ref="AN100:AU100" si="50">SUM(AN3:AN98)</f>
        <v>32795.853216820091</v>
      </c>
      <c r="AO100" s="8">
        <f t="shared" si="50"/>
        <v>-3279.5853216820092</v>
      </c>
      <c r="AP100" s="8">
        <f t="shared" si="50"/>
        <v>-2848.1128063151059</v>
      </c>
      <c r="AQ100" s="8">
        <f t="shared" si="50"/>
        <v>-19611.147344080618</v>
      </c>
      <c r="AR100" s="8">
        <f t="shared" si="50"/>
        <v>7057.0077447423446</v>
      </c>
      <c r="AS100" s="8">
        <f t="shared" si="50"/>
        <v>-2960.1908449119405</v>
      </c>
      <c r="AT100" s="8">
        <f t="shared" si="50"/>
        <v>1726.7779928652985</v>
      </c>
      <c r="AU100" s="8">
        <f t="shared" si="50"/>
        <v>5823.5948926956971</v>
      </c>
    </row>
  </sheetData>
  <conditionalFormatting sqref="AN100:AU100">
    <cfRule type="cellIs" dxfId="7" priority="1" operator="lessThan">
      <formula>0</formula>
    </cfRule>
  </conditionalFormatting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7834F-D7E1-4FDC-8A8A-92E969477D9B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'S.35.04.E'!C3*(1+C12)</f>
        <v>66618.86565531978</v>
      </c>
      <c r="K3">
        <v>1</v>
      </c>
      <c r="L3" s="2">
        <v>0</v>
      </c>
      <c r="O3">
        <f>$C$3</f>
        <v>66618.86565531978</v>
      </c>
      <c r="P3">
        <f>O3*C5</f>
        <v>6661.8865655319787</v>
      </c>
      <c r="Q3" s="4">
        <f>B8</f>
        <v>2519.9082039999998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66618.86565531978</v>
      </c>
      <c r="AF3">
        <f t="shared" ref="AF3:AG34" si="4">-$Z3*P3</f>
        <v>-6661.8865655319787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57437.070885787798</v>
      </c>
      <c r="AJ3">
        <f t="shared" ref="AJ3:AJ66" si="7">AB3-AC3</f>
        <v>0</v>
      </c>
      <c r="AL3">
        <f t="shared" ref="AL3:AL34" si="8">SUM(AI3:AK3)</f>
        <v>57437.070885787798</v>
      </c>
      <c r="AN3">
        <f t="shared" ref="AN3:AU34" si="9">AE3*$K3</f>
        <v>66618.86565531978</v>
      </c>
      <c r="AO3">
        <f t="shared" si="9"/>
        <v>-6661.8865655319787</v>
      </c>
      <c r="AP3">
        <f t="shared" si="9"/>
        <v>-2519.9082039999998</v>
      </c>
      <c r="AQ3">
        <f t="shared" si="9"/>
        <v>0</v>
      </c>
      <c r="AR3">
        <f t="shared" si="9"/>
        <v>57437.070885787798</v>
      </c>
      <c r="AS3">
        <f t="shared" si="9"/>
        <v>0</v>
      </c>
      <c r="AT3">
        <f t="shared" si="9"/>
        <v>0</v>
      </c>
      <c r="AU3">
        <f t="shared" si="9"/>
        <v>57437.070885787798</v>
      </c>
      <c r="AW3">
        <v>0</v>
      </c>
      <c r="AX3">
        <f>IF(Z3&gt;0, (R3*SUMPRODUCT(K3:$K$98, X3:$X$98)-K3*$AZ$3)/Z3, 0)</f>
        <v>0</v>
      </c>
      <c r="AZ3">
        <f>C6*SUMPRODUCT(X4:X89, K4:K89)/1</f>
        <v>31666.668419246071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1.947287E-3</v>
      </c>
      <c r="R4">
        <f t="shared" si="0"/>
        <v>1000000</v>
      </c>
      <c r="S4">
        <f t="shared" si="1"/>
        <v>3433.8829153475635</v>
      </c>
      <c r="U4">
        <f t="shared" ref="U4:U67" si="13">M4</f>
        <v>1.947287E-3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1.947287E-3</v>
      </c>
      <c r="Y4">
        <f t="shared" ref="Y4:Y67" si="17">V4*W4</f>
        <v>0.01</v>
      </c>
      <c r="Z4">
        <f t="shared" ref="Z4:Z67" si="18">MAX(0, W4-X4-Y4)</f>
        <v>0.98805271299999997</v>
      </c>
      <c r="AB4">
        <f t="shared" ref="AB4:AB67" si="19">AC3</f>
        <v>0</v>
      </c>
      <c r="AC4">
        <f t="shared" si="2"/>
        <v>3392.8573306335093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-1947.287</v>
      </c>
      <c r="AI4">
        <f t="shared" si="6"/>
        <v>-1947.287</v>
      </c>
      <c r="AJ4">
        <f t="shared" si="7"/>
        <v>-3392.8573306335093</v>
      </c>
      <c r="AK4">
        <f>G4*SUM(AB4, AE4:AF4)</f>
        <v>0</v>
      </c>
      <c r="AL4">
        <f t="shared" si="8"/>
        <v>-5340.1443306335095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-1738.649107142857</v>
      </c>
      <c r="AR4">
        <f t="shared" si="9"/>
        <v>-1738.649107142857</v>
      </c>
      <c r="AS4">
        <f t="shared" si="9"/>
        <v>-3029.3369023513474</v>
      </c>
      <c r="AT4">
        <f t="shared" si="9"/>
        <v>0</v>
      </c>
      <c r="AU4">
        <f t="shared" si="9"/>
        <v>-4767.9860094942042</v>
      </c>
      <c r="AW4">
        <v>1</v>
      </c>
      <c r="AX4">
        <f>IF(Z4&gt;0, (R4*SUMPRODUCT(K4:$K$98, X4:$X$98)-K4*$AZ$3)/Z4, 0)</f>
        <v>3433.8829153475635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1.9819680000000002E-3</v>
      </c>
      <c r="Q5" s="4">
        <f t="shared" ref="Q5:Q68" si="21">$C$8</f>
        <v>50</v>
      </c>
      <c r="R5">
        <f t="shared" si="0"/>
        <v>1000000</v>
      </c>
      <c r="S5">
        <f t="shared" si="1"/>
        <v>4797.662827977043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3392.8573306335093</v>
      </c>
      <c r="AC5">
        <f t="shared" si="2"/>
        <v>4683.5451258419853</v>
      </c>
      <c r="AE5">
        <f t="shared" si="3"/>
        <v>0</v>
      </c>
      <c r="AF5">
        <f t="shared" si="4"/>
        <v>0</v>
      </c>
      <c r="AG5">
        <f t="shared" si="4"/>
        <v>-48.810694850526041</v>
      </c>
      <c r="AH5">
        <f t="shared" si="5"/>
        <v>-1958.2888594791843</v>
      </c>
      <c r="AI5">
        <f t="shared" si="6"/>
        <v>-2007.0995543297104</v>
      </c>
      <c r="AJ5">
        <f t="shared" si="7"/>
        <v>-1290.687795208476</v>
      </c>
      <c r="AK5">
        <f>G5*SUM(AB5, AE5:AF5)</f>
        <v>237.50001314434567</v>
      </c>
      <c r="AL5">
        <f t="shared" si="8"/>
        <v>-3060.2873363938406</v>
      </c>
      <c r="AN5">
        <f t="shared" si="9"/>
        <v>0</v>
      </c>
      <c r="AO5">
        <f t="shared" si="9"/>
        <v>0</v>
      </c>
      <c r="AP5">
        <f t="shared" si="9"/>
        <v>-38.911587093850478</v>
      </c>
      <c r="AQ5">
        <f t="shared" si="9"/>
        <v>-1561.1358892531762</v>
      </c>
      <c r="AR5">
        <f t="shared" si="9"/>
        <v>-1600.0474763470265</v>
      </c>
      <c r="AS5">
        <f t="shared" si="9"/>
        <v>-1028.9284081700223</v>
      </c>
      <c r="AT5">
        <f t="shared" si="9"/>
        <v>189.33355639695921</v>
      </c>
      <c r="AU5">
        <f t="shared" si="9"/>
        <v>-2439.6423281200896</v>
      </c>
      <c r="AW5">
        <v>2</v>
      </c>
      <c r="AX5">
        <f>IF(Z5&gt;0, (R5*SUMPRODUCT(K5:$K$98, X5:$X$98)-K5*$AZ$3)/Z5, 0)</f>
        <v>4797.662827977043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2.0299509999999999E-3</v>
      </c>
      <c r="Q6" s="4">
        <f t="shared" si="21"/>
        <v>50</v>
      </c>
      <c r="R6">
        <f t="shared" si="0"/>
        <v>1000000</v>
      </c>
      <c r="S6">
        <f t="shared" si="1"/>
        <v>6041.8403622247351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4683.5451258419853</v>
      </c>
      <c r="AC6">
        <f t="shared" si="2"/>
        <v>5827.1743279739349</v>
      </c>
      <c r="AE6">
        <f t="shared" si="3"/>
        <v>0</v>
      </c>
      <c r="AF6">
        <f t="shared" si="4"/>
        <v>0</v>
      </c>
      <c r="AG6">
        <f t="shared" si="4"/>
        <v>-48.223504583198263</v>
      </c>
      <c r="AH6">
        <f t="shared" si="5"/>
        <v>-1981.6663764504037</v>
      </c>
      <c r="AI6">
        <f t="shared" si="6"/>
        <v>-2029.889881033602</v>
      </c>
      <c r="AJ6">
        <f t="shared" si="7"/>
        <v>-1143.6292021319496</v>
      </c>
      <c r="AK6">
        <f>G6*SUM(AB6, AE6:AF6)</f>
        <v>327.84815880893899</v>
      </c>
      <c r="AL6">
        <f t="shared" si="8"/>
        <v>-2845.6709243566129</v>
      </c>
      <c r="AN6">
        <f t="shared" si="9"/>
        <v>0</v>
      </c>
      <c r="AO6">
        <f t="shared" si="9"/>
        <v>0</v>
      </c>
      <c r="AP6">
        <f t="shared" si="9"/>
        <v>-34.324538042660024</v>
      </c>
      <c r="AQ6">
        <f t="shared" si="9"/>
        <v>-1410.5109845133725</v>
      </c>
      <c r="AR6">
        <f t="shared" si="9"/>
        <v>-1444.8355225560326</v>
      </c>
      <c r="AS6">
        <f t="shared" si="9"/>
        <v>-814.01267690013253</v>
      </c>
      <c r="AT6">
        <f t="shared" si="9"/>
        <v>233.35584372219711</v>
      </c>
      <c r="AU6">
        <f t="shared" si="9"/>
        <v>-2025.4923557339682</v>
      </c>
      <c r="AW6">
        <v>3</v>
      </c>
      <c r="AX6">
        <f>IF(Z6&gt;0, (R6*SUMPRODUCT(K6:$K$98, X6:$X$98)-K6*$AZ$3)/Z6, 0)</f>
        <v>6041.8403622247351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2.0855349999999999E-3</v>
      </c>
      <c r="Q7" s="4">
        <f t="shared" si="21"/>
        <v>50</v>
      </c>
      <c r="R7">
        <f t="shared" si="0"/>
        <v>1000000</v>
      </c>
      <c r="S7">
        <f t="shared" si="1"/>
        <v>7169.9539474282419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5827.1743279739349</v>
      </c>
      <c r="AC7">
        <f t="shared" si="2"/>
        <v>6831.6321750544339</v>
      </c>
      <c r="AE7">
        <f t="shared" si="3"/>
        <v>0</v>
      </c>
      <c r="AF7">
        <f t="shared" si="4"/>
        <v>0</v>
      </c>
      <c r="AG7">
        <f t="shared" si="4"/>
        <v>-47.640697730735361</v>
      </c>
      <c r="AH7">
        <f t="shared" si="5"/>
        <v>-2011.4361326184078</v>
      </c>
      <c r="AI7">
        <f t="shared" si="6"/>
        <v>-2059.0768303491432</v>
      </c>
      <c r="AJ7">
        <f t="shared" si="7"/>
        <v>-1004.4578470804991</v>
      </c>
      <c r="AK7">
        <f>G7*SUM(AB7, AE7:AF7)</f>
        <v>407.90220295817545</v>
      </c>
      <c r="AL7">
        <f t="shared" si="8"/>
        <v>-2655.6324744714666</v>
      </c>
      <c r="AN7">
        <f t="shared" si="9"/>
        <v>0</v>
      </c>
      <c r="AO7">
        <f t="shared" si="9"/>
        <v>0</v>
      </c>
      <c r="AP7">
        <f t="shared" si="9"/>
        <v>-30.276524675702341</v>
      </c>
      <c r="AQ7">
        <f t="shared" si="9"/>
        <v>-1278.3040258356957</v>
      </c>
      <c r="AR7">
        <f t="shared" si="9"/>
        <v>-1308.5805505113981</v>
      </c>
      <c r="AS7">
        <f t="shared" si="9"/>
        <v>-638.35112081525256</v>
      </c>
      <c r="AT7">
        <f t="shared" si="9"/>
        <v>259.2292242010771</v>
      </c>
      <c r="AU7">
        <f t="shared" si="9"/>
        <v>-1687.7024471255734</v>
      </c>
      <c r="AW7">
        <v>4</v>
      </c>
      <c r="AX7">
        <f>IF(Z7&gt;0, (R7*SUMPRODUCT(K7:$K$98, X7:$X$98)-K7*$AZ$3)/Z7, 0)</f>
        <v>7169.9539474282419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2.1420699999999998E-3</v>
      </c>
      <c r="Q8" s="4">
        <f t="shared" si="21"/>
        <v>50</v>
      </c>
      <c r="R8">
        <f t="shared" si="0"/>
        <v>1000000</v>
      </c>
      <c r="S8">
        <f t="shared" si="1"/>
        <v>8190.8023813296959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6831.6321750544339</v>
      </c>
      <c r="AC8">
        <f t="shared" si="2"/>
        <v>7709.5503202846885</v>
      </c>
      <c r="AE8">
        <f t="shared" si="3"/>
        <v>0</v>
      </c>
      <c r="AF8">
        <f t="shared" si="4"/>
        <v>0</v>
      </c>
      <c r="AG8">
        <f t="shared" si="4"/>
        <v>-47.062241044039929</v>
      </c>
      <c r="AH8">
        <f t="shared" si="5"/>
        <v>-2040.9941877615254</v>
      </c>
      <c r="AI8">
        <f t="shared" si="6"/>
        <v>-2088.0564288055652</v>
      </c>
      <c r="AJ8">
        <f t="shared" si="7"/>
        <v>-877.91814523025459</v>
      </c>
      <c r="AK8">
        <f t="shared" ref="AK8:AK71" si="22">G8*SUM(AB8:AB8, AE8:AF8)</f>
        <v>478.2142522538104</v>
      </c>
      <c r="AL8">
        <f t="shared" si="8"/>
        <v>-2487.7603217820097</v>
      </c>
      <c r="AN8">
        <f t="shared" si="9"/>
        <v>0</v>
      </c>
      <c r="AO8">
        <f t="shared" si="9"/>
        <v>0</v>
      </c>
      <c r="AP8">
        <f t="shared" si="9"/>
        <v>-26.704379458690386</v>
      </c>
      <c r="AQ8">
        <f t="shared" si="9"/>
        <v>-1158.1149145014588</v>
      </c>
      <c r="AR8">
        <f t="shared" si="9"/>
        <v>-1184.8192939601493</v>
      </c>
      <c r="AS8">
        <f t="shared" si="9"/>
        <v>-498.15433272630798</v>
      </c>
      <c r="AT8">
        <f t="shared" si="9"/>
        <v>271.35160951620071</v>
      </c>
      <c r="AU8">
        <f t="shared" si="9"/>
        <v>-1411.6220171702566</v>
      </c>
      <c r="AW8">
        <v>5</v>
      </c>
      <c r="AX8">
        <f>IF(Z8&gt;0, (R8*SUMPRODUCT(K8:$K$98, X8:$X$98)-K8*$AZ$3)/Z8, 0)</f>
        <v>8190.8023813296959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2.2014550000000002E-3</v>
      </c>
      <c r="Q9" s="4">
        <f t="shared" si="21"/>
        <v>50</v>
      </c>
      <c r="R9">
        <f t="shared" si="0"/>
        <v>1000000</v>
      </c>
      <c r="S9">
        <f t="shared" si="1"/>
        <v>9117.0101540798169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7709.5503202846885</v>
      </c>
      <c r="AC9">
        <f t="shared" si="2"/>
        <v>8476.6337728063991</v>
      </c>
      <c r="AE9">
        <f t="shared" si="3"/>
        <v>0</v>
      </c>
      <c r="AF9">
        <f t="shared" si="4"/>
        <v>0</v>
      </c>
      <c r="AG9">
        <f t="shared" si="4"/>
        <v>-46.488013227741924</v>
      </c>
      <c r="AH9">
        <f t="shared" si="5"/>
        <v>-2072.1081171521387</v>
      </c>
      <c r="AI9">
        <f t="shared" si="6"/>
        <v>-2118.5961303798804</v>
      </c>
      <c r="AJ9">
        <f t="shared" si="7"/>
        <v>-767.08345252171057</v>
      </c>
      <c r="AK9">
        <f t="shared" si="22"/>
        <v>539.66852241992819</v>
      </c>
      <c r="AL9">
        <f t="shared" si="8"/>
        <v>-2346.0110604816628</v>
      </c>
      <c r="AN9">
        <f t="shared" si="9"/>
        <v>0</v>
      </c>
      <c r="AO9">
        <f t="shared" si="9"/>
        <v>0</v>
      </c>
      <c r="AP9">
        <f t="shared" si="9"/>
        <v>-23.55227426287701</v>
      </c>
      <c r="AQ9">
        <f t="shared" si="9"/>
        <v>-1049.7944585934151</v>
      </c>
      <c r="AR9">
        <f t="shared" si="9"/>
        <v>-1073.3467328562922</v>
      </c>
      <c r="AS9">
        <f t="shared" si="9"/>
        <v>-388.62834958764432</v>
      </c>
      <c r="AT9">
        <f t="shared" si="9"/>
        <v>273.41286857771632</v>
      </c>
      <c r="AU9">
        <f t="shared" si="9"/>
        <v>-1188.5622138662202</v>
      </c>
      <c r="AW9">
        <v>6</v>
      </c>
      <c r="AX9">
        <f>IF(Z9&gt;0, (R9*SUMPRODUCT(K9:$K$98, X9:$X$98)-K9*$AZ$3)/Z9, 0)</f>
        <v>9117.0101540798169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2.2708170000000001E-3</v>
      </c>
      <c r="Q10" s="4">
        <f t="shared" si="21"/>
        <v>50</v>
      </c>
      <c r="R10">
        <f t="shared" si="0"/>
        <v>1000000</v>
      </c>
      <c r="S10">
        <f t="shared" si="1"/>
        <v>9958.8969543479252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8476.6337728063991</v>
      </c>
      <c r="AC10">
        <f t="shared" si="2"/>
        <v>9145.7664276265332</v>
      </c>
      <c r="AE10">
        <f t="shared" si="3"/>
        <v>0</v>
      </c>
      <c r="AF10">
        <f t="shared" si="4"/>
        <v>0</v>
      </c>
      <c r="AG10">
        <f t="shared" si="4"/>
        <v>-45.917567324730726</v>
      </c>
      <c r="AH10">
        <f t="shared" si="5"/>
        <v>-2111.3154146756251</v>
      </c>
      <c r="AI10">
        <f t="shared" si="6"/>
        <v>-2157.2329820003561</v>
      </c>
      <c r="AJ10">
        <f t="shared" si="7"/>
        <v>-669.13265482013412</v>
      </c>
      <c r="AK10">
        <f t="shared" si="22"/>
        <v>593.36436409644796</v>
      </c>
      <c r="AL10">
        <f t="shared" si="8"/>
        <v>-2233.0012727240423</v>
      </c>
      <c r="AN10">
        <f t="shared" si="9"/>
        <v>0</v>
      </c>
      <c r="AO10">
        <f t="shared" si="9"/>
        <v>0</v>
      </c>
      <c r="AP10">
        <f t="shared" si="9"/>
        <v>-20.770775549520927</v>
      </c>
      <c r="AQ10">
        <f t="shared" si="9"/>
        <v>-955.05187115720707</v>
      </c>
      <c r="AR10">
        <f t="shared" si="9"/>
        <v>-975.82264670672805</v>
      </c>
      <c r="AS10">
        <f t="shared" si="9"/>
        <v>-302.68163136418008</v>
      </c>
      <c r="AT10">
        <f t="shared" si="9"/>
        <v>268.40790450790303</v>
      </c>
      <c r="AU10">
        <f t="shared" si="9"/>
        <v>-1010.0963735630052</v>
      </c>
      <c r="AW10">
        <v>7</v>
      </c>
      <c r="AX10">
        <f>IF(Z10&gt;0, (R10*SUMPRODUCT(K10:$K$98, X10:$X$98)-K10*$AZ$3)/Z10, 0)</f>
        <v>9958.8969543479252</v>
      </c>
    </row>
    <row r="11" spans="1:52" x14ac:dyDescent="0.25">
      <c r="A11" t="s">
        <v>33</v>
      </c>
      <c r="C11" s="12">
        <f>AU91</f>
        <v>22496.519924058874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2.3392280000000001E-3</v>
      </c>
      <c r="Q11" s="4">
        <f t="shared" si="21"/>
        <v>50</v>
      </c>
      <c r="R11">
        <f t="shared" si="0"/>
        <v>1000000</v>
      </c>
      <c r="S11">
        <f t="shared" si="1"/>
        <v>10722.448455779228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9145.7664276265332</v>
      </c>
      <c r="AC11">
        <f t="shared" si="2"/>
        <v>9725.4709077314201</v>
      </c>
      <c r="AE11">
        <f t="shared" si="3"/>
        <v>0</v>
      </c>
      <c r="AF11">
        <f t="shared" si="4"/>
        <v>0</v>
      </c>
      <c r="AG11">
        <f t="shared" si="4"/>
        <v>-45.350979992305525</v>
      </c>
      <c r="AH11">
        <f t="shared" si="5"/>
        <v>-2148.2331835579043</v>
      </c>
      <c r="AI11">
        <f t="shared" si="6"/>
        <v>-2193.5841635502097</v>
      </c>
      <c r="AJ11">
        <f t="shared" si="7"/>
        <v>-579.7044801048869</v>
      </c>
      <c r="AK11">
        <f t="shared" si="22"/>
        <v>640.20364993385738</v>
      </c>
      <c r="AL11">
        <f t="shared" si="8"/>
        <v>-2133.0849937212392</v>
      </c>
      <c r="AN11">
        <f t="shared" si="9"/>
        <v>0</v>
      </c>
      <c r="AO11">
        <f t="shared" si="9"/>
        <v>0</v>
      </c>
      <c r="AP11">
        <f t="shared" si="9"/>
        <v>-18.316500191320145</v>
      </c>
      <c r="AQ11">
        <f t="shared" si="9"/>
        <v>-867.63535262776315</v>
      </c>
      <c r="AR11">
        <f t="shared" si="9"/>
        <v>-885.95185281908323</v>
      </c>
      <c r="AS11">
        <f t="shared" si="9"/>
        <v>-234.13291669886374</v>
      </c>
      <c r="AT11">
        <f t="shared" si="9"/>
        <v>258.56751669946038</v>
      </c>
      <c r="AU11">
        <f t="shared" si="9"/>
        <v>-861.51725281848655</v>
      </c>
      <c r="AW11">
        <v>8</v>
      </c>
      <c r="AX11">
        <f>IF(Z11&gt;0, (R11*SUMPRODUCT(K11:$K$98, X11:$X$98)-K11*$AZ$3)/Z11, 0)</f>
        <v>10722.448455779228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2.4176169999999999E-3</v>
      </c>
      <c r="Q12" s="4">
        <f t="shared" si="21"/>
        <v>50</v>
      </c>
      <c r="R12">
        <f t="shared" si="0"/>
        <v>1000000</v>
      </c>
      <c r="S12">
        <f t="shared" si="1"/>
        <v>11418.452265787066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9725.4709077314201</v>
      </c>
      <c r="AC12">
        <f t="shared" si="2"/>
        <v>10228.153725873386</v>
      </c>
      <c r="AE12">
        <f t="shared" si="3"/>
        <v>0</v>
      </c>
      <c r="AF12">
        <f t="shared" si="4"/>
        <v>0</v>
      </c>
      <c r="AG12">
        <f t="shared" si="4"/>
        <v>-44.787828892186411</v>
      </c>
      <c r="AH12">
        <f t="shared" si="5"/>
        <v>-2192.8260039211541</v>
      </c>
      <c r="AI12">
        <f t="shared" si="6"/>
        <v>-2237.6138328133407</v>
      </c>
      <c r="AJ12">
        <f t="shared" si="7"/>
        <v>-502.68281814196598</v>
      </c>
      <c r="AK12">
        <f t="shared" si="22"/>
        <v>680.78296354119948</v>
      </c>
      <c r="AL12">
        <f t="shared" si="8"/>
        <v>-2059.5136874141072</v>
      </c>
      <c r="AN12">
        <f t="shared" si="9"/>
        <v>0</v>
      </c>
      <c r="AO12">
        <f t="shared" si="9"/>
        <v>0</v>
      </c>
      <c r="AP12">
        <f t="shared" si="9"/>
        <v>-16.150940095682056</v>
      </c>
      <c r="AQ12">
        <f t="shared" si="9"/>
        <v>-790.75504005426478</v>
      </c>
      <c r="AR12">
        <f t="shared" si="9"/>
        <v>-806.90598014994691</v>
      </c>
      <c r="AS12">
        <f t="shared" si="9"/>
        <v>-181.2724636079852</v>
      </c>
      <c r="AT12">
        <f t="shared" si="9"/>
        <v>245.49716148962577</v>
      </c>
      <c r="AU12">
        <f t="shared" si="9"/>
        <v>-742.6812822683064</v>
      </c>
      <c r="AW12">
        <v>9</v>
      </c>
      <c r="AX12">
        <f>IF(Z12&gt;0, (R12*SUMPRODUCT(K12:$K$98, X12:$X$98)-K12*$AZ$3)/Z12, 0)</f>
        <v>11418.452265787066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2.502181E-3</v>
      </c>
      <c r="Q13" s="4">
        <f t="shared" si="21"/>
        <v>50</v>
      </c>
      <c r="R13">
        <f t="shared" si="0"/>
        <v>1000000</v>
      </c>
      <c r="S13">
        <f t="shared" si="1"/>
        <v>12052.235202515139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10228.153725873386</v>
      </c>
      <c r="AC13">
        <f t="shared" si="2"/>
        <v>10660.897052577811</v>
      </c>
      <c r="AE13">
        <f t="shared" si="3"/>
        <v>0</v>
      </c>
      <c r="AF13">
        <f t="shared" si="4"/>
        <v>0</v>
      </c>
      <c r="AG13">
        <f t="shared" si="4"/>
        <v>-44.227883348779265</v>
      </c>
      <c r="AH13">
        <f t="shared" si="5"/>
        <v>-2241.3450897055977</v>
      </c>
      <c r="AI13">
        <f t="shared" si="6"/>
        <v>-2285.5729730543771</v>
      </c>
      <c r="AJ13">
        <f t="shared" si="7"/>
        <v>-432.74332670442527</v>
      </c>
      <c r="AK13">
        <f t="shared" si="22"/>
        <v>715.9707608111371</v>
      </c>
      <c r="AL13">
        <f t="shared" si="8"/>
        <v>-2002.3455389476653</v>
      </c>
      <c r="AN13">
        <f t="shared" si="9"/>
        <v>0</v>
      </c>
      <c r="AO13">
        <f t="shared" si="9"/>
        <v>0</v>
      </c>
      <c r="AP13">
        <f t="shared" si="9"/>
        <v>-14.240194749362212</v>
      </c>
      <c r="AQ13">
        <f t="shared" si="9"/>
        <v>-721.65313284917522</v>
      </c>
      <c r="AR13">
        <f t="shared" si="9"/>
        <v>-735.89332759853755</v>
      </c>
      <c r="AS13">
        <f t="shared" si="9"/>
        <v>-139.33176951204879</v>
      </c>
      <c r="AT13">
        <f t="shared" si="9"/>
        <v>230.5234231626649</v>
      </c>
      <c r="AU13">
        <f t="shared" si="9"/>
        <v>-644.70167394792145</v>
      </c>
      <c r="AW13">
        <v>10</v>
      </c>
      <c r="AX13">
        <f>IF(Z13&gt;0, (R13*SUMPRODUCT(K13:$K$98, X13:$X$98)-K13*$AZ$3)/Z13, 0)</f>
        <v>12052.235202515139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2.5943469999999999E-3</v>
      </c>
      <c r="Q14" s="4">
        <f t="shared" si="21"/>
        <v>50</v>
      </c>
      <c r="R14">
        <f t="shared" si="0"/>
        <v>1000000</v>
      </c>
      <c r="S14">
        <f t="shared" si="1"/>
        <v>12630.450443089052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10660.897052577811</v>
      </c>
      <c r="AC14">
        <f t="shared" si="2"/>
        <v>11031.653175763175</v>
      </c>
      <c r="AE14">
        <f t="shared" si="3"/>
        <v>0</v>
      </c>
      <c r="AF14">
        <f t="shared" si="4"/>
        <v>0</v>
      </c>
      <c r="AG14">
        <f t="shared" si="4"/>
        <v>-43.670862038809219</v>
      </c>
      <c r="AH14">
        <f t="shared" si="5"/>
        <v>-2294.8495296451083</v>
      </c>
      <c r="AI14">
        <f t="shared" si="6"/>
        <v>-2338.5203916839173</v>
      </c>
      <c r="AJ14">
        <f t="shared" si="7"/>
        <v>-370.75612318536332</v>
      </c>
      <c r="AK14">
        <f t="shared" si="22"/>
        <v>746.26279368044686</v>
      </c>
      <c r="AL14">
        <f t="shared" si="8"/>
        <v>-1963.0137211888336</v>
      </c>
      <c r="AN14">
        <f t="shared" si="9"/>
        <v>0</v>
      </c>
      <c r="AO14">
        <f t="shared" si="9"/>
        <v>0</v>
      </c>
      <c r="AP14">
        <f t="shared" si="9"/>
        <v>-12.554329281554612</v>
      </c>
      <c r="AQ14">
        <f t="shared" si="9"/>
        <v>-659.71440227542132</v>
      </c>
      <c r="AR14">
        <f t="shared" si="9"/>
        <v>-672.26873155697592</v>
      </c>
      <c r="AS14">
        <f t="shared" si="9"/>
        <v>-106.58352586411627</v>
      </c>
      <c r="AT14">
        <f t="shared" si="9"/>
        <v>214.53272056116811</v>
      </c>
      <c r="AU14">
        <f t="shared" si="9"/>
        <v>-564.31953685992403</v>
      </c>
      <c r="AW14">
        <v>11</v>
      </c>
      <c r="AX14">
        <f>IF(Z14&gt;0, (R14*SUMPRODUCT(K14:$K$98, X14:$X$98)-K14*$AZ$3)/Z14, 0)</f>
        <v>12630.450443089052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2.6922130000000002E-3</v>
      </c>
      <c r="Q15" s="4">
        <f t="shared" si="21"/>
        <v>50</v>
      </c>
      <c r="R15">
        <f t="shared" si="0"/>
        <v>1000000</v>
      </c>
      <c r="S15">
        <f t="shared" si="1"/>
        <v>13158.863264749403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11031.653175763175</v>
      </c>
      <c r="AC15">
        <f t="shared" si="2"/>
        <v>11347.304180661453</v>
      </c>
      <c r="AE15">
        <f t="shared" si="3"/>
        <v>0</v>
      </c>
      <c r="AF15">
        <f t="shared" si="4"/>
        <v>0</v>
      </c>
      <c r="AG15">
        <f t="shared" si="4"/>
        <v>-43.116582155919033</v>
      </c>
      <c r="AH15">
        <f t="shared" si="5"/>
        <v>-2351.4252500417738</v>
      </c>
      <c r="AI15">
        <f t="shared" si="6"/>
        <v>-2394.5418321976927</v>
      </c>
      <c r="AJ15">
        <f t="shared" si="7"/>
        <v>-315.65100489827819</v>
      </c>
      <c r="AK15">
        <f t="shared" si="22"/>
        <v>772.21572230342235</v>
      </c>
      <c r="AL15">
        <f t="shared" si="8"/>
        <v>-1937.9771147925485</v>
      </c>
      <c r="AN15">
        <f t="shared" si="9"/>
        <v>0</v>
      </c>
      <c r="AO15">
        <f t="shared" si="9"/>
        <v>0</v>
      </c>
      <c r="AP15">
        <f t="shared" si="9"/>
        <v>-11.06695273235802</v>
      </c>
      <c r="AQ15">
        <f t="shared" si="9"/>
        <v>-603.55229460860699</v>
      </c>
      <c r="AR15">
        <f t="shared" si="9"/>
        <v>-614.61924734096488</v>
      </c>
      <c r="AS15">
        <f t="shared" si="9"/>
        <v>-81.019751020571007</v>
      </c>
      <c r="AT15">
        <f t="shared" si="9"/>
        <v>198.20854229612166</v>
      </c>
      <c r="AU15">
        <f t="shared" si="9"/>
        <v>-497.43045606541426</v>
      </c>
      <c r="AW15">
        <v>12</v>
      </c>
      <c r="AX15">
        <f>IF(Z15&gt;0, (R15*SUMPRODUCT(K15:$K$98, X15:$X$98)-K15*$AZ$3)/Z15, 0)</f>
        <v>13158.863264749403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2.807183E-3</v>
      </c>
      <c r="Q16" s="4">
        <f t="shared" si="21"/>
        <v>50</v>
      </c>
      <c r="R16">
        <f t="shared" si="0"/>
        <v>1000000</v>
      </c>
      <c r="S16">
        <f t="shared" si="1"/>
        <v>13643.583910700236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11347.304180661453</v>
      </c>
      <c r="AC16">
        <f t="shared" si="2"/>
        <v>11614.613856743646</v>
      </c>
      <c r="AE16">
        <f t="shared" si="3"/>
        <v>0</v>
      </c>
      <c r="AF16">
        <f t="shared" si="4"/>
        <v>0</v>
      </c>
      <c r="AG16">
        <f t="shared" si="4"/>
        <v>-42.564380197913643</v>
      </c>
      <c r="AH16">
        <f t="shared" si="5"/>
        <v>-2420.7227289239854</v>
      </c>
      <c r="AI16">
        <f t="shared" si="6"/>
        <v>-2463.287109121899</v>
      </c>
      <c r="AJ16">
        <f t="shared" si="7"/>
        <v>-267.30967608219362</v>
      </c>
      <c r="AK16">
        <f t="shared" si="22"/>
        <v>794.31129264630181</v>
      </c>
      <c r="AL16">
        <f t="shared" si="8"/>
        <v>-1936.2854925577908</v>
      </c>
      <c r="AN16">
        <f t="shared" si="9"/>
        <v>0</v>
      </c>
      <c r="AO16">
        <f t="shared" si="9"/>
        <v>0</v>
      </c>
      <c r="AP16">
        <f t="shared" si="9"/>
        <v>-9.7546573602342512</v>
      </c>
      <c r="AQ16">
        <f t="shared" si="9"/>
        <v>-554.76717092998194</v>
      </c>
      <c r="AR16">
        <f t="shared" si="9"/>
        <v>-564.52182829021615</v>
      </c>
      <c r="AS16">
        <f t="shared" si="9"/>
        <v>-61.260478529998998</v>
      </c>
      <c r="AT16">
        <f t="shared" si="9"/>
        <v>182.03564720318002</v>
      </c>
      <c r="AU16">
        <f t="shared" si="9"/>
        <v>-443.74665961703511</v>
      </c>
      <c r="AW16">
        <v>13</v>
      </c>
      <c r="AX16">
        <f>IF(Z16&gt;0, (R16*SUMPRODUCT(K16:$K$98, X16:$X$98)-K16*$AZ$3)/Z16, 0)</f>
        <v>13643.583910700236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2.939255E-3</v>
      </c>
      <c r="Q17" s="4">
        <f t="shared" si="21"/>
        <v>50</v>
      </c>
      <c r="R17">
        <f t="shared" si="0"/>
        <v>1000000</v>
      </c>
      <c r="S17">
        <f t="shared" si="1"/>
        <v>14087.57389783601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11614.613856743646</v>
      </c>
      <c r="AC17">
        <f t="shared" si="2"/>
        <v>11837.402016787593</v>
      </c>
      <c r="AE17">
        <f t="shared" si="3"/>
        <v>0</v>
      </c>
      <c r="AF17">
        <f t="shared" si="4"/>
        <v>0</v>
      </c>
      <c r="AG17">
        <f t="shared" si="4"/>
        <v>-42.013628828615893</v>
      </c>
      <c r="AH17">
        <f t="shared" si="5"/>
        <v>-2502.1513463723732</v>
      </c>
      <c r="AI17">
        <f t="shared" si="6"/>
        <v>-2544.1649752009889</v>
      </c>
      <c r="AJ17">
        <f t="shared" si="7"/>
        <v>-222.78816004394685</v>
      </c>
      <c r="AK17">
        <f t="shared" si="22"/>
        <v>813.02296997205531</v>
      </c>
      <c r="AL17">
        <f t="shared" si="8"/>
        <v>-1953.9301652728805</v>
      </c>
      <c r="AN17">
        <f t="shared" si="9"/>
        <v>0</v>
      </c>
      <c r="AO17">
        <f t="shared" si="9"/>
        <v>0</v>
      </c>
      <c r="AP17">
        <f t="shared" si="9"/>
        <v>-8.5968208582254935</v>
      </c>
      <c r="AQ17">
        <f t="shared" si="9"/>
        <v>-511.98973963134495</v>
      </c>
      <c r="AR17">
        <f t="shared" si="9"/>
        <v>-520.58656048957039</v>
      </c>
      <c r="AS17">
        <f t="shared" si="9"/>
        <v>-45.586871561234261</v>
      </c>
      <c r="AT17">
        <f t="shared" si="9"/>
        <v>166.36060776810709</v>
      </c>
      <c r="AU17">
        <f t="shared" si="9"/>
        <v>-399.81282428269765</v>
      </c>
      <c r="AW17">
        <v>14</v>
      </c>
      <c r="AX17">
        <f>IF(Z17&gt;0, (R17*SUMPRODUCT(K17:$K$98, X17:$X$98)-K17*$AZ$3)/Z17, 0)</f>
        <v>14087.57389783601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3.7729310000000002E-3</v>
      </c>
      <c r="Q18" s="4">
        <f t="shared" si="21"/>
        <v>50</v>
      </c>
      <c r="R18">
        <f t="shared" si="0"/>
        <v>1000000</v>
      </c>
      <c r="S18">
        <f t="shared" si="1"/>
        <v>14504.240961885564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11837.402016787593</v>
      </c>
      <c r="AC18">
        <f t="shared" si="2"/>
        <v>12019.658108382973</v>
      </c>
      <c r="AE18">
        <f t="shared" si="3"/>
        <v>0</v>
      </c>
      <c r="AF18">
        <f t="shared" si="4"/>
        <v>0</v>
      </c>
      <c r="AG18">
        <f t="shared" si="4"/>
        <v>-41.434978017699756</v>
      </c>
      <c r="AH18">
        <f t="shared" si="5"/>
        <v>-3170.2904525995718</v>
      </c>
      <c r="AI18">
        <f t="shared" si="6"/>
        <v>-3211.7254306172717</v>
      </c>
      <c r="AJ18">
        <f t="shared" si="7"/>
        <v>-182.25609159537998</v>
      </c>
      <c r="AK18">
        <f t="shared" si="22"/>
        <v>828.61814117513165</v>
      </c>
      <c r="AL18">
        <f t="shared" si="8"/>
        <v>-2565.36338103752</v>
      </c>
      <c r="AN18">
        <f t="shared" si="9"/>
        <v>0</v>
      </c>
      <c r="AO18">
        <f t="shared" si="9"/>
        <v>0</v>
      </c>
      <c r="AP18">
        <f t="shared" si="9"/>
        <v>-7.5700155693980298</v>
      </c>
      <c r="AQ18">
        <f t="shared" si="9"/>
        <v>-579.20021281152799</v>
      </c>
      <c r="AR18">
        <f t="shared" si="9"/>
        <v>-586.77022838092603</v>
      </c>
      <c r="AS18">
        <f t="shared" si="9"/>
        <v>-33.297506527101383</v>
      </c>
      <c r="AT18">
        <f t="shared" si="9"/>
        <v>151.38543640838702</v>
      </c>
      <c r="AU18">
        <f t="shared" si="9"/>
        <v>-468.68229849964041</v>
      </c>
      <c r="AW18">
        <v>15</v>
      </c>
      <c r="AX18">
        <f>IF(Z18&gt;0, (R18*SUMPRODUCT(K18:$K$98, X18:$X$98)-K18*$AZ$3)/Z18, 0)</f>
        <v>14504.240961885564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4.6883589999999996E-3</v>
      </c>
      <c r="Q19" s="4">
        <f t="shared" si="21"/>
        <v>50</v>
      </c>
      <c r="R19">
        <f t="shared" si="0"/>
        <v>1000000</v>
      </c>
      <c r="S19">
        <f t="shared" si="1"/>
        <v>14770.259236527903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12019.658108382973</v>
      </c>
      <c r="AC19">
        <f t="shared" si="2"/>
        <v>12060.320244881012</v>
      </c>
      <c r="AE19">
        <f t="shared" si="3"/>
        <v>0</v>
      </c>
      <c r="AF19">
        <f t="shared" si="4"/>
        <v>0</v>
      </c>
      <c r="AG19">
        <f t="shared" si="4"/>
        <v>-40.826366185418671</v>
      </c>
      <c r="AH19">
        <f t="shared" si="5"/>
        <v>-3885.2410420816955</v>
      </c>
      <c r="AI19">
        <f t="shared" si="6"/>
        <v>-3926.0674082671139</v>
      </c>
      <c r="AJ19">
        <f t="shared" si="7"/>
        <v>-40.662136498038308</v>
      </c>
      <c r="AK19">
        <f t="shared" si="22"/>
        <v>841.37606758680818</v>
      </c>
      <c r="AL19">
        <f t="shared" si="8"/>
        <v>-3125.3534771783443</v>
      </c>
      <c r="AN19">
        <f t="shared" si="9"/>
        <v>0</v>
      </c>
      <c r="AO19">
        <f t="shared" si="9"/>
        <v>0</v>
      </c>
      <c r="AP19">
        <f t="shared" si="9"/>
        <v>-6.659664699177787</v>
      </c>
      <c r="AQ19">
        <f t="shared" si="9"/>
        <v>-633.76697544513161</v>
      </c>
      <c r="AR19">
        <f t="shared" si="9"/>
        <v>-640.42664014430932</v>
      </c>
      <c r="AS19">
        <f t="shared" si="9"/>
        <v>-6.6328752796483395</v>
      </c>
      <c r="AT19">
        <f t="shared" si="9"/>
        <v>137.24666237971795</v>
      </c>
      <c r="AU19">
        <f t="shared" si="9"/>
        <v>-509.81285304423977</v>
      </c>
      <c r="AW19">
        <v>16</v>
      </c>
      <c r="AX19">
        <f>IF(Z19&gt;0, (R19*SUMPRODUCT(K19:$K$98, X19:$X$98)-K19*$AZ$3)/Z19, 0)</f>
        <v>14770.259236527903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5.6712799999999999E-3</v>
      </c>
      <c r="Q20" s="4">
        <f t="shared" si="21"/>
        <v>50</v>
      </c>
      <c r="R20">
        <f t="shared" si="0"/>
        <v>1000000</v>
      </c>
      <c r="S20">
        <f t="shared" si="1"/>
        <v>14905.481302403123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12060.320244881012</v>
      </c>
      <c r="AC20">
        <f t="shared" si="2"/>
        <v>11980.001795605136</v>
      </c>
      <c r="AE20">
        <f t="shared" si="3"/>
        <v>0</v>
      </c>
      <c r="AF20">
        <f t="shared" si="4"/>
        <v>0</v>
      </c>
      <c r="AG20">
        <f t="shared" si="4"/>
        <v>-40.186564769544447</v>
      </c>
      <c r="AH20">
        <f t="shared" si="5"/>
        <v>-4630.7550804008242</v>
      </c>
      <c r="AI20">
        <f t="shared" si="6"/>
        <v>-4670.9416451703682</v>
      </c>
      <c r="AJ20">
        <f t="shared" si="7"/>
        <v>80.318449275875537</v>
      </c>
      <c r="AK20">
        <f t="shared" si="22"/>
        <v>844.22241714167092</v>
      </c>
      <c r="AL20">
        <f t="shared" si="8"/>
        <v>-3746.4007787528217</v>
      </c>
      <c r="AN20">
        <f t="shared" si="9"/>
        <v>0</v>
      </c>
      <c r="AO20">
        <f t="shared" si="9"/>
        <v>0</v>
      </c>
      <c r="AP20">
        <f t="shared" si="9"/>
        <v>-5.85294574015255</v>
      </c>
      <c r="AQ20">
        <f t="shared" si="9"/>
        <v>-674.44327169916062</v>
      </c>
      <c r="AR20">
        <f t="shared" si="9"/>
        <v>-680.29621743931318</v>
      </c>
      <c r="AS20">
        <f t="shared" si="9"/>
        <v>11.697927609407442</v>
      </c>
      <c r="AT20">
        <f t="shared" si="9"/>
        <v>122.95621754401191</v>
      </c>
      <c r="AU20">
        <f t="shared" si="9"/>
        <v>-545.64207228589373</v>
      </c>
      <c r="AW20">
        <v>17</v>
      </c>
      <c r="AX20">
        <f>IF(Z20&gt;0, (R20*SUMPRODUCT(K20:$K$98, X20:$X$98)-K20*$AZ$3)/Z20, 0)</f>
        <v>14905.481302403123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6.8024940000000001E-3</v>
      </c>
      <c r="Q21" s="4">
        <f t="shared" si="21"/>
        <v>50</v>
      </c>
      <c r="R21">
        <f t="shared" si="0"/>
        <v>1000000</v>
      </c>
      <c r="S21">
        <f t="shared" si="1"/>
        <v>14932.057358244992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11980.001795605136</v>
      </c>
      <c r="AC21">
        <f t="shared" si="2"/>
        <v>11799.708993699958</v>
      </c>
      <c r="AE21">
        <f t="shared" si="3"/>
        <v>0</v>
      </c>
      <c r="AF21">
        <f t="shared" si="4"/>
        <v>0</v>
      </c>
      <c r="AG21">
        <f t="shared" si="4"/>
        <v>-39.511330256123564</v>
      </c>
      <c r="AH21">
        <f t="shared" si="5"/>
        <v>-5467.3773145087498</v>
      </c>
      <c r="AI21">
        <f t="shared" si="6"/>
        <v>-5506.8886447648738</v>
      </c>
      <c r="AJ21">
        <f t="shared" si="7"/>
        <v>180.29280190517784</v>
      </c>
      <c r="AK21">
        <f t="shared" si="22"/>
        <v>838.6001256923596</v>
      </c>
      <c r="AL21">
        <f t="shared" si="8"/>
        <v>-4487.9957171673359</v>
      </c>
      <c r="AN21">
        <f t="shared" si="9"/>
        <v>0</v>
      </c>
      <c r="AO21">
        <f t="shared" si="9"/>
        <v>0</v>
      </c>
      <c r="AP21">
        <f t="shared" si="9"/>
        <v>-5.1380371914922414</v>
      </c>
      <c r="AQ21">
        <f t="shared" si="9"/>
        <v>-710.97550499487988</v>
      </c>
      <c r="AR21">
        <f t="shared" si="9"/>
        <v>-716.11354218637223</v>
      </c>
      <c r="AS21">
        <f t="shared" si="9"/>
        <v>23.445202060833644</v>
      </c>
      <c r="AT21">
        <f t="shared" si="9"/>
        <v>109.05121661727979</v>
      </c>
      <c r="AU21">
        <f t="shared" si="9"/>
        <v>-583.61712350825871</v>
      </c>
      <c r="AW21">
        <v>18</v>
      </c>
      <c r="AX21">
        <f>IF(Z21&gt;0, (R21*SUMPRODUCT(K21:$K$98, X21:$X$98)-K21*$AZ$3)/Z21, 0)</f>
        <v>14932.057358244992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8.090557E-3</v>
      </c>
      <c r="Q22" s="4">
        <f t="shared" si="21"/>
        <v>50</v>
      </c>
      <c r="R22">
        <f t="shared" si="0"/>
        <v>1000000</v>
      </c>
      <c r="S22">
        <f t="shared" si="1"/>
        <v>14859.491082700311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11799.708993699958</v>
      </c>
      <c r="AC22">
        <f t="shared" si="2"/>
        <v>11529.939265306863</v>
      </c>
      <c r="AE22">
        <f t="shared" si="3"/>
        <v>0</v>
      </c>
      <c r="AF22">
        <f t="shared" si="4"/>
        <v>0</v>
      </c>
      <c r="AG22">
        <f t="shared" si="4"/>
        <v>-38.796548283979341</v>
      </c>
      <c r="AH22">
        <f t="shared" si="5"/>
        <v>-6393.3733916598458</v>
      </c>
      <c r="AI22">
        <f t="shared" si="6"/>
        <v>-6432.1699399438248</v>
      </c>
      <c r="AJ22">
        <f t="shared" si="7"/>
        <v>269.76972839309565</v>
      </c>
      <c r="AK22">
        <f t="shared" si="22"/>
        <v>825.9796295589972</v>
      </c>
      <c r="AL22">
        <f t="shared" si="8"/>
        <v>-5336.4205819917315</v>
      </c>
      <c r="AN22">
        <f t="shared" si="9"/>
        <v>0</v>
      </c>
      <c r="AO22">
        <f t="shared" si="9"/>
        <v>0</v>
      </c>
      <c r="AP22">
        <f t="shared" si="9"/>
        <v>-4.5045421757244926</v>
      </c>
      <c r="AQ22">
        <f t="shared" si="9"/>
        <v>-742.31397796228373</v>
      </c>
      <c r="AR22">
        <f t="shared" si="9"/>
        <v>-746.81852013800824</v>
      </c>
      <c r="AS22">
        <f t="shared" si="9"/>
        <v>31.322093666313119</v>
      </c>
      <c r="AT22">
        <f t="shared" si="9"/>
        <v>95.901832565197708</v>
      </c>
      <c r="AU22">
        <f t="shared" si="9"/>
        <v>-619.59459390649738</v>
      </c>
      <c r="AW22">
        <v>19</v>
      </c>
      <c r="AX22">
        <f>IF(Z22&gt;0, (R22*SUMPRODUCT(K22:$K$98, X22:$X$98)-K22*$AZ$3)/Z22, 0)</f>
        <v>14859.491082700311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9.5159809999999997E-3</v>
      </c>
      <c r="Q23" s="4">
        <f t="shared" si="21"/>
        <v>50</v>
      </c>
      <c r="R23">
        <f t="shared" si="0"/>
        <v>1000000</v>
      </c>
      <c r="S23">
        <f t="shared" si="1"/>
        <v>14697.340539396253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11529.939265306863</v>
      </c>
      <c r="AC23">
        <f t="shared" si="2"/>
        <v>11181.559016453302</v>
      </c>
      <c r="AE23">
        <f t="shared" si="3"/>
        <v>0</v>
      </c>
      <c r="AF23">
        <f t="shared" si="4"/>
        <v>0</v>
      </c>
      <c r="AG23">
        <f t="shared" si="4"/>
        <v>-38.039395584803621</v>
      </c>
      <c r="AH23">
        <f t="shared" si="5"/>
        <v>-7383.7443267186</v>
      </c>
      <c r="AI23">
        <f t="shared" si="6"/>
        <v>-7421.7837223034039</v>
      </c>
      <c r="AJ23">
        <f t="shared" si="7"/>
        <v>348.38024885356026</v>
      </c>
      <c r="AK23">
        <f t="shared" si="22"/>
        <v>807.0957485714805</v>
      </c>
      <c r="AL23">
        <f t="shared" si="8"/>
        <v>-6266.3077248783629</v>
      </c>
      <c r="AN23">
        <f t="shared" si="9"/>
        <v>0</v>
      </c>
      <c r="AO23">
        <f t="shared" si="9"/>
        <v>0</v>
      </c>
      <c r="AP23">
        <f t="shared" si="9"/>
        <v>-3.9434210859012095</v>
      </c>
      <c r="AQ23">
        <f t="shared" si="9"/>
        <v>-765.44888853380223</v>
      </c>
      <c r="AR23">
        <f t="shared" si="9"/>
        <v>-769.3923096197035</v>
      </c>
      <c r="AS23">
        <f t="shared" si="9"/>
        <v>36.115453416653772</v>
      </c>
      <c r="AT23">
        <f t="shared" si="9"/>
        <v>83.669005364781952</v>
      </c>
      <c r="AU23">
        <f t="shared" si="9"/>
        <v>-649.60785083826772</v>
      </c>
      <c r="AW23">
        <v>20</v>
      </c>
      <c r="AX23">
        <f>IF(Z23&gt;0, (R23*SUMPRODUCT(K23:$K$98, X23:$X$98)-K23*$AZ$3)/Z23, 0)</f>
        <v>14697.340539396253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1.1135328E-2</v>
      </c>
      <c r="Q24" s="4">
        <f t="shared" si="21"/>
        <v>50</v>
      </c>
      <c r="R24">
        <f t="shared" si="0"/>
        <v>1000000</v>
      </c>
      <c r="S24">
        <f t="shared" si="1"/>
        <v>14459.13129531447</v>
      </c>
      <c r="U24">
        <f t="shared" si="13"/>
        <v>1.1135328E-2</v>
      </c>
      <c r="V24">
        <f t="shared" si="14"/>
        <v>0.01</v>
      </c>
      <c r="W24">
        <f t="shared" si="15"/>
        <v>0.76078791169607241</v>
      </c>
      <c r="X24">
        <f t="shared" si="16"/>
        <v>8.4716229351708017E-3</v>
      </c>
      <c r="Y24">
        <f t="shared" si="17"/>
        <v>7.6078791169607246E-3</v>
      </c>
      <c r="Z24">
        <f t="shared" si="18"/>
        <v>0.74470840964394092</v>
      </c>
      <c r="AB24">
        <f t="shared" si="19"/>
        <v>11181.559016453302</v>
      </c>
      <c r="AC24">
        <f t="shared" si="2"/>
        <v>10767.836671766574</v>
      </c>
      <c r="AE24">
        <f t="shared" si="3"/>
        <v>0</v>
      </c>
      <c r="AF24">
        <f t="shared" si="4"/>
        <v>0</v>
      </c>
      <c r="AG24">
        <f t="shared" si="4"/>
        <v>-37.235420482197043</v>
      </c>
      <c r="AH24">
        <f t="shared" si="5"/>
        <v>-8471.6229351708025</v>
      </c>
      <c r="AI24">
        <f t="shared" si="6"/>
        <v>-8508.8583556529993</v>
      </c>
      <c r="AJ24">
        <f t="shared" si="7"/>
        <v>413.72234468672832</v>
      </c>
      <c r="AK24">
        <f t="shared" si="22"/>
        <v>782.70913115173119</v>
      </c>
      <c r="AL24">
        <f t="shared" si="8"/>
        <v>-7312.4268798145395</v>
      </c>
      <c r="AN24">
        <f t="shared" si="9"/>
        <v>0</v>
      </c>
      <c r="AO24">
        <f t="shared" si="9"/>
        <v>0</v>
      </c>
      <c r="AP24">
        <f t="shared" si="9"/>
        <v>-3.446496060543367</v>
      </c>
      <c r="AQ24">
        <f t="shared" si="9"/>
        <v>-784.13012917189542</v>
      </c>
      <c r="AR24">
        <f t="shared" si="9"/>
        <v>-787.57662523243869</v>
      </c>
      <c r="AS24">
        <f t="shared" si="9"/>
        <v>38.293979567205916</v>
      </c>
      <c r="AT24">
        <f t="shared" si="9"/>
        <v>72.447253237157298</v>
      </c>
      <c r="AU24">
        <f t="shared" si="9"/>
        <v>-676.83539242807547</v>
      </c>
      <c r="AW24">
        <v>21</v>
      </c>
      <c r="AX24">
        <f>IF(Z24&gt;0, (R24*SUMPRODUCT(K24:$K$98, X24:$X$98)-K24*$AZ$3)/Z24, 0)</f>
        <v>14459.13129531447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1.2969985999999999E-2</v>
      </c>
      <c r="Q25" s="4">
        <f t="shared" si="21"/>
        <v>50</v>
      </c>
      <c r="R25">
        <f t="shared" si="0"/>
        <v>1000000</v>
      </c>
      <c r="S25">
        <f t="shared" si="1"/>
        <v>14152.986766685244</v>
      </c>
      <c r="U25">
        <f t="shared" si="13"/>
        <v>1.2969985999999999E-2</v>
      </c>
      <c r="V25">
        <f t="shared" si="14"/>
        <v>0.01</v>
      </c>
      <c r="W25">
        <f t="shared" si="15"/>
        <v>0.74470840964394092</v>
      </c>
      <c r="X25">
        <f t="shared" si="16"/>
        <v>9.658857647164178E-3</v>
      </c>
      <c r="Y25">
        <f t="shared" si="17"/>
        <v>7.4470840964394091E-3</v>
      </c>
      <c r="Z25">
        <f t="shared" si="18"/>
        <v>0.72760246790033722</v>
      </c>
      <c r="AB25">
        <f t="shared" si="19"/>
        <v>10767.836671766574</v>
      </c>
      <c r="AC25">
        <f t="shared" si="2"/>
        <v>10297.748099600998</v>
      </c>
      <c r="AE25">
        <f t="shared" si="3"/>
        <v>0</v>
      </c>
      <c r="AF25">
        <f t="shared" si="4"/>
        <v>0</v>
      </c>
      <c r="AG25">
        <f t="shared" si="4"/>
        <v>-36.380123395016859</v>
      </c>
      <c r="AH25">
        <f t="shared" si="5"/>
        <v>-9658.8576471641773</v>
      </c>
      <c r="AI25">
        <f t="shared" si="6"/>
        <v>-9695.2377705591935</v>
      </c>
      <c r="AJ25">
        <f t="shared" si="7"/>
        <v>470.0885721655759</v>
      </c>
      <c r="AK25">
        <f t="shared" si="22"/>
        <v>753.74856702366026</v>
      </c>
      <c r="AL25">
        <f t="shared" si="8"/>
        <v>-8471.4006313699574</v>
      </c>
      <c r="AN25">
        <f t="shared" si="9"/>
        <v>0</v>
      </c>
      <c r="AO25">
        <f t="shared" si="9"/>
        <v>0</v>
      </c>
      <c r="AP25">
        <f t="shared" si="9"/>
        <v>-3.0065447270389556</v>
      </c>
      <c r="AQ25">
        <f t="shared" si="9"/>
        <v>-798.23224382683247</v>
      </c>
      <c r="AR25">
        <f t="shared" si="9"/>
        <v>-801.23878855387136</v>
      </c>
      <c r="AS25">
        <f t="shared" si="9"/>
        <v>38.849299727204205</v>
      </c>
      <c r="AT25">
        <f t="shared" si="9"/>
        <v>62.291673810225795</v>
      </c>
      <c r="AU25">
        <f t="shared" si="9"/>
        <v>-700.09781501644136</v>
      </c>
      <c r="AW25">
        <v>22</v>
      </c>
      <c r="AX25">
        <f>IF(Z25&gt;0, (R25*SUMPRODUCT(K25:$K$98, X25:$X$98)-K25*$AZ$3)/Z25, 0)</f>
        <v>14152.986766685244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1.4883069000000001E-2</v>
      </c>
      <c r="Q26" s="4">
        <f t="shared" si="21"/>
        <v>50</v>
      </c>
      <c r="R26">
        <f t="shared" si="0"/>
        <v>1000000</v>
      </c>
      <c r="S26">
        <f t="shared" si="1"/>
        <v>13784.277327478123</v>
      </c>
      <c r="U26">
        <f t="shared" si="13"/>
        <v>1.4883069000000001E-2</v>
      </c>
      <c r="V26">
        <f t="shared" si="14"/>
        <v>0.01</v>
      </c>
      <c r="W26">
        <f t="shared" si="15"/>
        <v>0.72760246790033722</v>
      </c>
      <c r="X26">
        <f t="shared" si="16"/>
        <v>1.0828957734331004E-2</v>
      </c>
      <c r="Y26">
        <f t="shared" si="17"/>
        <v>7.2760246790033725E-3</v>
      </c>
      <c r="Z26">
        <f t="shared" si="18"/>
        <v>0.70949748548700287</v>
      </c>
      <c r="AB26">
        <f t="shared" si="19"/>
        <v>10297.748099600998</v>
      </c>
      <c r="AC26">
        <f t="shared" si="2"/>
        <v>9779.9101031012324</v>
      </c>
      <c r="AE26">
        <f t="shared" si="3"/>
        <v>0</v>
      </c>
      <c r="AF26">
        <f t="shared" si="4"/>
        <v>0</v>
      </c>
      <c r="AG26">
        <f t="shared" si="4"/>
        <v>-35.474874274350142</v>
      </c>
      <c r="AH26">
        <f t="shared" si="5"/>
        <v>-10828.957734331005</v>
      </c>
      <c r="AI26">
        <f t="shared" si="6"/>
        <v>-10864.432608605355</v>
      </c>
      <c r="AJ26">
        <f t="shared" si="7"/>
        <v>517.83799649976572</v>
      </c>
      <c r="AK26">
        <f t="shared" si="22"/>
        <v>720.84236697206995</v>
      </c>
      <c r="AL26">
        <f t="shared" si="8"/>
        <v>-9625.752245133519</v>
      </c>
      <c r="AN26">
        <f t="shared" si="9"/>
        <v>0</v>
      </c>
      <c r="AO26">
        <f t="shared" si="9"/>
        <v>0</v>
      </c>
      <c r="AP26">
        <f t="shared" si="9"/>
        <v>-2.6176184528075526</v>
      </c>
      <c r="AQ26">
        <f t="shared" si="9"/>
        <v>-799.0466540019097</v>
      </c>
      <c r="AR26">
        <f t="shared" si="9"/>
        <v>-801.66427245471732</v>
      </c>
      <c r="AS26">
        <f t="shared" si="9"/>
        <v>38.210207165773269</v>
      </c>
      <c r="AT26">
        <f t="shared" si="9"/>
        <v>53.189484669037057</v>
      </c>
      <c r="AU26">
        <f t="shared" si="9"/>
        <v>-710.26458061990695</v>
      </c>
      <c r="AW26">
        <v>23</v>
      </c>
      <c r="AX26">
        <f>IF(Z26&gt;0, (R26*SUMPRODUCT(K26:$K$98, X26:$X$98)-K26*$AZ$3)/Z26, 0)</f>
        <v>13784.277327478123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1.6930661E-2</v>
      </c>
      <c r="Q27" s="4">
        <f t="shared" si="21"/>
        <v>50</v>
      </c>
      <c r="R27">
        <f t="shared" si="0"/>
        <v>1000000</v>
      </c>
      <c r="S27">
        <f t="shared" si="1"/>
        <v>13371.01076674226</v>
      </c>
      <c r="U27">
        <f t="shared" si="13"/>
        <v>1.6930661E-2</v>
      </c>
      <c r="V27">
        <f t="shared" si="14"/>
        <v>0.01</v>
      </c>
      <c r="W27">
        <f t="shared" si="15"/>
        <v>0.70949748548700287</v>
      </c>
      <c r="X27">
        <f t="shared" si="16"/>
        <v>1.2012261407132865E-2</v>
      </c>
      <c r="Y27">
        <f t="shared" si="17"/>
        <v>7.0949748548700285E-3</v>
      </c>
      <c r="Z27">
        <f t="shared" si="18"/>
        <v>0.69039024922500003</v>
      </c>
      <c r="AB27">
        <f t="shared" si="19"/>
        <v>9779.9101031012324</v>
      </c>
      <c r="AC27">
        <f t="shared" si="2"/>
        <v>9231.2154556413479</v>
      </c>
      <c r="AE27">
        <f t="shared" si="3"/>
        <v>0</v>
      </c>
      <c r="AF27">
        <f t="shared" si="4"/>
        <v>0</v>
      </c>
      <c r="AG27">
        <f t="shared" si="4"/>
        <v>-34.519512461250002</v>
      </c>
      <c r="AH27">
        <f t="shared" si="5"/>
        <v>-12012.261407132866</v>
      </c>
      <c r="AI27">
        <f t="shared" si="6"/>
        <v>-12046.780919594115</v>
      </c>
      <c r="AJ27">
        <f t="shared" si="7"/>
        <v>548.69464745988444</v>
      </c>
      <c r="AK27">
        <f t="shared" si="22"/>
        <v>684.59370721708638</v>
      </c>
      <c r="AL27">
        <f t="shared" si="8"/>
        <v>-10813.492564917146</v>
      </c>
      <c r="AN27">
        <f t="shared" si="9"/>
        <v>0</v>
      </c>
      <c r="AO27">
        <f t="shared" si="9"/>
        <v>0</v>
      </c>
      <c r="AP27">
        <f t="shared" si="9"/>
        <v>-2.2742180871675428</v>
      </c>
      <c r="AQ27">
        <f t="shared" si="9"/>
        <v>-791.39304735409235</v>
      </c>
      <c r="AR27">
        <f t="shared" si="9"/>
        <v>-793.66726544125981</v>
      </c>
      <c r="AS27">
        <f t="shared" si="9"/>
        <v>36.149157465247157</v>
      </c>
      <c r="AT27">
        <f t="shared" si="9"/>
        <v>45.102473363779396</v>
      </c>
      <c r="AU27">
        <f t="shared" si="9"/>
        <v>-712.41563461223336</v>
      </c>
      <c r="AW27">
        <v>24</v>
      </c>
      <c r="AX27">
        <f>IF(Z27&gt;0, (R27*SUMPRODUCT(K27:$K$98, X27:$X$98)-K27*$AZ$3)/Z27, 0)</f>
        <v>13371.01076674226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1.9185959999999998E-2</v>
      </c>
      <c r="Q28" s="4">
        <f t="shared" si="21"/>
        <v>50</v>
      </c>
      <c r="R28">
        <f t="shared" si="0"/>
        <v>1000000</v>
      </c>
      <c r="S28">
        <f t="shared" si="1"/>
        <v>12925.733938342933</v>
      </c>
      <c r="U28">
        <f t="shared" si="13"/>
        <v>1.9185959999999998E-2</v>
      </c>
      <c r="V28">
        <f t="shared" si="14"/>
        <v>0.01</v>
      </c>
      <c r="W28">
        <f t="shared" si="15"/>
        <v>0.69039024922500003</v>
      </c>
      <c r="X28">
        <f t="shared" si="16"/>
        <v>1.324579970602088E-2</v>
      </c>
      <c r="Y28">
        <f t="shared" si="17"/>
        <v>6.9039024922500003E-3</v>
      </c>
      <c r="Z28">
        <f t="shared" si="18"/>
        <v>0.67024054702672908</v>
      </c>
      <c r="AB28">
        <f t="shared" si="19"/>
        <v>9231.2154556413479</v>
      </c>
      <c r="AC28">
        <f t="shared" si="2"/>
        <v>8663.3509855569246</v>
      </c>
      <c r="AE28">
        <f t="shared" si="3"/>
        <v>0</v>
      </c>
      <c r="AF28">
        <f t="shared" si="4"/>
        <v>0</v>
      </c>
      <c r="AG28">
        <f t="shared" si="4"/>
        <v>-33.512027351336457</v>
      </c>
      <c r="AH28">
        <f t="shared" si="5"/>
        <v>-13245.79970602088</v>
      </c>
      <c r="AI28">
        <f t="shared" si="6"/>
        <v>-13279.311733372217</v>
      </c>
      <c r="AJ28">
        <f t="shared" si="7"/>
        <v>567.86447008442337</v>
      </c>
      <c r="AK28">
        <f t="shared" si="22"/>
        <v>646.18508189489444</v>
      </c>
      <c r="AL28">
        <f t="shared" si="8"/>
        <v>-12065.262181392898</v>
      </c>
      <c r="AN28">
        <f t="shared" si="9"/>
        <v>0</v>
      </c>
      <c r="AO28">
        <f t="shared" si="9"/>
        <v>0</v>
      </c>
      <c r="AP28">
        <f t="shared" si="9"/>
        <v>-1.9712882580751734</v>
      </c>
      <c r="AQ28">
        <f t="shared" si="9"/>
        <v>-779.1617366370175</v>
      </c>
      <c r="AR28">
        <f t="shared" si="9"/>
        <v>-781.13302489509272</v>
      </c>
      <c r="AS28">
        <f t="shared" si="9"/>
        <v>33.403665803909107</v>
      </c>
      <c r="AT28">
        <f t="shared" si="9"/>
        <v>38.010743161796505</v>
      </c>
      <c r="AU28">
        <f t="shared" si="9"/>
        <v>-709.71861592938706</v>
      </c>
      <c r="AW28">
        <v>25</v>
      </c>
      <c r="AX28">
        <f>IF(Z28&gt;0, (R28*SUMPRODUCT(K28:$K$98, X28:$X$98)-K28*$AZ$3)/Z28, 0)</f>
        <v>12925.733938342933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2.1884238E-2</v>
      </c>
      <c r="Q29" s="4">
        <f t="shared" si="21"/>
        <v>50</v>
      </c>
      <c r="R29">
        <f t="shared" si="0"/>
        <v>1000000</v>
      </c>
      <c r="S29">
        <f t="shared" si="1"/>
        <v>12458.216407314581</v>
      </c>
      <c r="U29">
        <f t="shared" si="13"/>
        <v>2.1884238E-2</v>
      </c>
      <c r="V29">
        <f t="shared" si="14"/>
        <v>0.01</v>
      </c>
      <c r="W29">
        <f t="shared" si="15"/>
        <v>0.67024054702672908</v>
      </c>
      <c r="X29">
        <f t="shared" si="16"/>
        <v>1.4667703648383133E-2</v>
      </c>
      <c r="Y29">
        <f t="shared" si="17"/>
        <v>6.7024054702672911E-3</v>
      </c>
      <c r="Z29">
        <f t="shared" si="18"/>
        <v>0.64887043790807875</v>
      </c>
      <c r="AB29">
        <f t="shared" si="19"/>
        <v>8663.3509855569246</v>
      </c>
      <c r="AC29">
        <f t="shared" si="2"/>
        <v>8083.7683357678243</v>
      </c>
      <c r="AE29">
        <f t="shared" si="3"/>
        <v>0</v>
      </c>
      <c r="AF29">
        <f t="shared" si="4"/>
        <v>0</v>
      </c>
      <c r="AG29">
        <f t="shared" si="4"/>
        <v>-32.44352189540394</v>
      </c>
      <c r="AH29">
        <f t="shared" si="5"/>
        <v>-14667.703648383133</v>
      </c>
      <c r="AI29">
        <f t="shared" si="6"/>
        <v>-14700.147170278537</v>
      </c>
      <c r="AJ29">
        <f t="shared" si="7"/>
        <v>579.58264978910029</v>
      </c>
      <c r="AK29">
        <f t="shared" si="22"/>
        <v>606.43456898898478</v>
      </c>
      <c r="AL29">
        <f t="shared" si="8"/>
        <v>-13514.12995150045</v>
      </c>
      <c r="AN29">
        <f t="shared" si="9"/>
        <v>0</v>
      </c>
      <c r="AO29">
        <f t="shared" si="9"/>
        <v>0</v>
      </c>
      <c r="AP29">
        <f t="shared" si="9"/>
        <v>-1.7039600304358027</v>
      </c>
      <c r="AQ29">
        <f t="shared" si="9"/>
        <v>-770.35966797004482</v>
      </c>
      <c r="AR29">
        <f t="shared" si="9"/>
        <v>-772.06362800048066</v>
      </c>
      <c r="AS29">
        <f t="shared" si="9"/>
        <v>30.440149893671173</v>
      </c>
      <c r="AT29">
        <f t="shared" si="9"/>
        <v>31.850434424573983</v>
      </c>
      <c r="AU29">
        <f t="shared" si="9"/>
        <v>-709.77304368223542</v>
      </c>
      <c r="AW29">
        <v>26</v>
      </c>
      <c r="AX29">
        <f>IF(Z29&gt;0, (R29*SUMPRODUCT(K29:$K$98, X29:$X$98)-K29*$AZ$3)/Z29, 0)</f>
        <v>12458.216407314581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2.4761703999999999E-2</v>
      </c>
      <c r="Q30" s="4">
        <f t="shared" si="21"/>
        <v>50</v>
      </c>
      <c r="R30">
        <f t="shared" si="0"/>
        <v>1000000</v>
      </c>
      <c r="S30">
        <f t="shared" si="1"/>
        <v>11961.407783179855</v>
      </c>
      <c r="U30">
        <f t="shared" si="13"/>
        <v>2.4761703999999999E-2</v>
      </c>
      <c r="V30">
        <f t="shared" si="14"/>
        <v>0.01</v>
      </c>
      <c r="W30">
        <f t="shared" si="15"/>
        <v>0.64887043790807875</v>
      </c>
      <c r="X30">
        <f t="shared" si="16"/>
        <v>1.6067137717830225E-2</v>
      </c>
      <c r="Y30">
        <f t="shared" si="17"/>
        <v>6.4887043790807872E-3</v>
      </c>
      <c r="Z30">
        <f t="shared" si="18"/>
        <v>0.62631459581116777</v>
      </c>
      <c r="AB30">
        <f t="shared" si="19"/>
        <v>8083.7683357678243</v>
      </c>
      <c r="AC30">
        <f t="shared" si="2"/>
        <v>7491.604281054847</v>
      </c>
      <c r="AE30">
        <f t="shared" si="3"/>
        <v>0</v>
      </c>
      <c r="AF30">
        <f t="shared" si="4"/>
        <v>0</v>
      </c>
      <c r="AG30">
        <f t="shared" si="4"/>
        <v>-31.31572979055839</v>
      </c>
      <c r="AH30">
        <f t="shared" si="5"/>
        <v>-16067.137717830225</v>
      </c>
      <c r="AI30">
        <f t="shared" si="6"/>
        <v>-16098.453447620783</v>
      </c>
      <c r="AJ30">
        <f t="shared" si="7"/>
        <v>592.1640547129773</v>
      </c>
      <c r="AK30">
        <f t="shared" si="22"/>
        <v>565.86378350374775</v>
      </c>
      <c r="AL30">
        <f t="shared" si="8"/>
        <v>-14940.425609404057</v>
      </c>
      <c r="AN30">
        <f t="shared" si="9"/>
        <v>0</v>
      </c>
      <c r="AO30">
        <f t="shared" si="9"/>
        <v>0</v>
      </c>
      <c r="AP30">
        <f t="shared" si="9"/>
        <v>-1.4685066752053235</v>
      </c>
      <c r="AQ30">
        <f t="shared" si="9"/>
        <v>-753.44560538361304</v>
      </c>
      <c r="AR30">
        <f t="shared" si="9"/>
        <v>-754.91411205881832</v>
      </c>
      <c r="AS30">
        <f t="shared" si="9"/>
        <v>27.768692378513201</v>
      </c>
      <c r="AT30">
        <f t="shared" si="9"/>
        <v>26.535378510729462</v>
      </c>
      <c r="AU30">
        <f t="shared" si="9"/>
        <v>-700.61004116957565</v>
      </c>
      <c r="AW30">
        <v>27</v>
      </c>
      <c r="AX30">
        <f>IF(Z30&gt;0, (R30*SUMPRODUCT(K30:$K$98, X30:$X$98)-K30*$AZ$3)/Z30, 0)</f>
        <v>11961.407783179855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2.7627288E-2</v>
      </c>
      <c r="Q31" s="4">
        <f t="shared" si="21"/>
        <v>50</v>
      </c>
      <c r="R31">
        <f t="shared" si="0"/>
        <v>1000000</v>
      </c>
      <c r="S31">
        <f t="shared" si="1"/>
        <v>11443.025991903163</v>
      </c>
      <c r="U31">
        <f t="shared" si="13"/>
        <v>2.7627288E-2</v>
      </c>
      <c r="V31">
        <f t="shared" si="14"/>
        <v>0.01</v>
      </c>
      <c r="W31">
        <f t="shared" si="15"/>
        <v>0.62631459581116777</v>
      </c>
      <c r="X31">
        <f t="shared" si="16"/>
        <v>1.7303373717078727E-2</v>
      </c>
      <c r="Y31">
        <f t="shared" si="17"/>
        <v>6.263145958111678E-3</v>
      </c>
      <c r="Z31">
        <f t="shared" si="18"/>
        <v>0.60274807613597736</v>
      </c>
      <c r="AB31">
        <f t="shared" si="19"/>
        <v>7491.604281054847</v>
      </c>
      <c r="AC31">
        <f t="shared" si="2"/>
        <v>6897.2619017936158</v>
      </c>
      <c r="AE31">
        <f t="shared" si="3"/>
        <v>0</v>
      </c>
      <c r="AF31">
        <f t="shared" si="4"/>
        <v>0</v>
      </c>
      <c r="AG31">
        <f t="shared" si="4"/>
        <v>-30.137403806798869</v>
      </c>
      <c r="AH31">
        <f t="shared" si="5"/>
        <v>-17303.373717078728</v>
      </c>
      <c r="AI31">
        <f t="shared" si="6"/>
        <v>-17333.511120885527</v>
      </c>
      <c r="AJ31">
        <f t="shared" si="7"/>
        <v>594.34237926123114</v>
      </c>
      <c r="AK31">
        <f t="shared" si="22"/>
        <v>524.41229967383936</v>
      </c>
      <c r="AL31">
        <f t="shared" si="8"/>
        <v>-16214.756441950458</v>
      </c>
      <c r="AN31">
        <f t="shared" si="9"/>
        <v>0</v>
      </c>
      <c r="AO31">
        <f t="shared" si="9"/>
        <v>0</v>
      </c>
      <c r="AP31">
        <f t="shared" si="9"/>
        <v>-1.2618310282209375</v>
      </c>
      <c r="AQ31">
        <f t="shared" si="9"/>
        <v>-724.47958653249873</v>
      </c>
      <c r="AR31">
        <f t="shared" si="9"/>
        <v>-725.7414175607197</v>
      </c>
      <c r="AS31">
        <f t="shared" si="9"/>
        <v>24.884680191639138</v>
      </c>
      <c r="AT31">
        <f t="shared" si="9"/>
        <v>21.956758968065657</v>
      </c>
      <c r="AU31">
        <f t="shared" si="9"/>
        <v>-678.89997840101501</v>
      </c>
      <c r="AW31">
        <v>28</v>
      </c>
      <c r="AX31">
        <f>IF(Z31&gt;0, (R31*SUMPRODUCT(K31:$K$98, X31:$X$98)-K31*$AZ$3)/Z31, 0)</f>
        <v>11443.025991903163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3.0780427999999999E-2</v>
      </c>
      <c r="Q32" s="4">
        <f t="shared" si="21"/>
        <v>50</v>
      </c>
      <c r="R32">
        <f t="shared" si="0"/>
        <v>1000000</v>
      </c>
      <c r="S32">
        <f t="shared" si="1"/>
        <v>10922.156674281954</v>
      </c>
      <c r="U32">
        <f t="shared" si="13"/>
        <v>3.0780427999999999E-2</v>
      </c>
      <c r="V32">
        <f t="shared" si="14"/>
        <v>0.01</v>
      </c>
      <c r="W32">
        <f t="shared" si="15"/>
        <v>0.60274807613597736</v>
      </c>
      <c r="X32">
        <f t="shared" si="16"/>
        <v>1.8552843759641967E-2</v>
      </c>
      <c r="Y32">
        <f t="shared" si="17"/>
        <v>6.0274807613597738E-3</v>
      </c>
      <c r="Z32">
        <f t="shared" si="18"/>
        <v>0.57816775161497569</v>
      </c>
      <c r="AB32">
        <f t="shared" si="19"/>
        <v>6897.2619017936158</v>
      </c>
      <c r="AC32">
        <f t="shared" si="2"/>
        <v>6314.8387671560977</v>
      </c>
      <c r="AE32">
        <f t="shared" si="3"/>
        <v>0</v>
      </c>
      <c r="AF32">
        <f t="shared" si="4"/>
        <v>0</v>
      </c>
      <c r="AG32">
        <f t="shared" si="4"/>
        <v>-28.908387580748784</v>
      </c>
      <c r="AH32">
        <f t="shared" si="5"/>
        <v>-18552.843759641968</v>
      </c>
      <c r="AI32">
        <f t="shared" si="6"/>
        <v>-18581.752147222716</v>
      </c>
      <c r="AJ32">
        <f t="shared" si="7"/>
        <v>582.42313463751816</v>
      </c>
      <c r="AK32">
        <f t="shared" si="22"/>
        <v>482.80833312555313</v>
      </c>
      <c r="AL32">
        <f t="shared" si="8"/>
        <v>-17516.520679459645</v>
      </c>
      <c r="AN32">
        <f t="shared" si="9"/>
        <v>0</v>
      </c>
      <c r="AO32">
        <f t="shared" si="9"/>
        <v>0</v>
      </c>
      <c r="AP32">
        <f t="shared" si="9"/>
        <v>-1.0806901953807211</v>
      </c>
      <c r="AQ32">
        <f t="shared" si="9"/>
        <v>-693.56605557715227</v>
      </c>
      <c r="AR32">
        <f t="shared" si="9"/>
        <v>-694.646745772533</v>
      </c>
      <c r="AS32">
        <f t="shared" si="9"/>
        <v>21.772884060293492</v>
      </c>
      <c r="AT32">
        <f t="shared" si="9"/>
        <v>18.048956566652603</v>
      </c>
      <c r="AU32">
        <f t="shared" si="9"/>
        <v>-654.82490514558697</v>
      </c>
      <c r="AW32">
        <v>29</v>
      </c>
      <c r="AX32">
        <f>IF(Z32&gt;0, (R32*SUMPRODUCT(K32:$K$98, X32:$X$98)-K32*$AZ$3)/Z32, 0)</f>
        <v>10922.156674281954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3.4133669999999998E-2</v>
      </c>
      <c r="Q33" s="4">
        <f t="shared" si="21"/>
        <v>50</v>
      </c>
      <c r="R33">
        <f t="shared" si="0"/>
        <v>1000000</v>
      </c>
      <c r="S33">
        <f t="shared" si="1"/>
        <v>10400.972631747762</v>
      </c>
      <c r="U33">
        <f t="shared" si="13"/>
        <v>3.4133669999999998E-2</v>
      </c>
      <c r="V33">
        <f t="shared" si="14"/>
        <v>0.01</v>
      </c>
      <c r="W33">
        <f t="shared" si="15"/>
        <v>0.57816775161497569</v>
      </c>
      <c r="X33">
        <f t="shared" si="16"/>
        <v>1.9734987238267547E-2</v>
      </c>
      <c r="Y33">
        <f t="shared" si="17"/>
        <v>5.7816775161497573E-3</v>
      </c>
      <c r="Z33">
        <f t="shared" si="18"/>
        <v>0.55265108686055842</v>
      </c>
      <c r="AB33">
        <f t="shared" si="19"/>
        <v>6314.8387671560977</v>
      </c>
      <c r="AC33">
        <f t="shared" si="2"/>
        <v>5748.1088293423227</v>
      </c>
      <c r="AE33">
        <f t="shared" si="3"/>
        <v>0</v>
      </c>
      <c r="AF33">
        <f t="shared" si="4"/>
        <v>0</v>
      </c>
      <c r="AG33">
        <f t="shared" si="4"/>
        <v>-27.63255434302792</v>
      </c>
      <c r="AH33">
        <f t="shared" si="5"/>
        <v>-19734.987238267546</v>
      </c>
      <c r="AI33">
        <f t="shared" si="6"/>
        <v>-19762.619792610574</v>
      </c>
      <c r="AJ33">
        <f t="shared" si="7"/>
        <v>566.729937813775</v>
      </c>
      <c r="AK33">
        <f t="shared" si="22"/>
        <v>442.03871370092691</v>
      </c>
      <c r="AL33">
        <f t="shared" si="8"/>
        <v>-18753.851141095871</v>
      </c>
      <c r="AN33">
        <f t="shared" si="9"/>
        <v>0</v>
      </c>
      <c r="AO33">
        <f t="shared" si="9"/>
        <v>0</v>
      </c>
      <c r="AP33">
        <f t="shared" si="9"/>
        <v>-0.92231729546924368</v>
      </c>
      <c r="AQ33">
        <f t="shared" si="9"/>
        <v>-658.71290181001893</v>
      </c>
      <c r="AR33">
        <f t="shared" si="9"/>
        <v>-659.63521910548809</v>
      </c>
      <c r="AS33">
        <f t="shared" si="9"/>
        <v>18.916268724818028</v>
      </c>
      <c r="AT33">
        <f t="shared" si="9"/>
        <v>14.754334537885768</v>
      </c>
      <c r="AU33">
        <f t="shared" si="9"/>
        <v>-625.96461584278427</v>
      </c>
      <c r="AW33">
        <v>30</v>
      </c>
      <c r="AX33">
        <f>IF(Z33&gt;0, (R33*SUMPRODUCT(K33:$K$98, X33:$X$98)-K33*$AZ$3)/Z33, 0)</f>
        <v>10400.972631747762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3.7867151000000002E-2</v>
      </c>
      <c r="Q34" s="4">
        <f t="shared" si="21"/>
        <v>50</v>
      </c>
      <c r="R34">
        <f t="shared" si="0"/>
        <v>1000000</v>
      </c>
      <c r="S34">
        <f t="shared" si="1"/>
        <v>9887.2474596307147</v>
      </c>
      <c r="U34">
        <f t="shared" si="13"/>
        <v>3.7867151000000002E-2</v>
      </c>
      <c r="V34">
        <f t="shared" si="14"/>
        <v>0.01</v>
      </c>
      <c r="W34">
        <f t="shared" si="15"/>
        <v>0.55265108686055842</v>
      </c>
      <c r="X34">
        <f t="shared" si="16"/>
        <v>2.0927322156462883E-2</v>
      </c>
      <c r="Y34">
        <f t="shared" si="17"/>
        <v>5.5265108686055843E-3</v>
      </c>
      <c r="Z34">
        <f t="shared" si="18"/>
        <v>0.52619725383548999</v>
      </c>
      <c r="AB34">
        <f t="shared" si="19"/>
        <v>5748.1088293423227</v>
      </c>
      <c r="AC34">
        <f t="shared" si="2"/>
        <v>5202.6424612496066</v>
      </c>
      <c r="AE34">
        <f t="shared" si="3"/>
        <v>0</v>
      </c>
      <c r="AF34">
        <f t="shared" si="4"/>
        <v>0</v>
      </c>
      <c r="AG34">
        <f t="shared" si="4"/>
        <v>-26.309862691774498</v>
      </c>
      <c r="AH34">
        <f t="shared" si="5"/>
        <v>-20927.322156462884</v>
      </c>
      <c r="AI34">
        <f t="shared" si="6"/>
        <v>-20953.632019154658</v>
      </c>
      <c r="AJ34">
        <f t="shared" si="7"/>
        <v>545.46636809271604</v>
      </c>
      <c r="AK34">
        <f t="shared" si="22"/>
        <v>402.36761805396264</v>
      </c>
      <c r="AL34">
        <f t="shared" si="8"/>
        <v>-20005.798033007981</v>
      </c>
      <c r="AN34">
        <f t="shared" si="9"/>
        <v>0</v>
      </c>
      <c r="AO34">
        <f t="shared" si="9"/>
        <v>0</v>
      </c>
      <c r="AP34">
        <f t="shared" si="9"/>
        <v>-0.78407910197955877</v>
      </c>
      <c r="AQ34">
        <f t="shared" si="9"/>
        <v>-623.67014816866913</v>
      </c>
      <c r="AR34">
        <f t="shared" si="9"/>
        <v>-624.45422727064863</v>
      </c>
      <c r="AS34">
        <f t="shared" si="9"/>
        <v>16.255834743976092</v>
      </c>
      <c r="AT34">
        <f t="shared" si="9"/>
        <v>11.991246184954022</v>
      </c>
      <c r="AU34">
        <f t="shared" ref="AU34:AU89" si="23">AL34*$K34</f>
        <v>-596.20714634171861</v>
      </c>
      <c r="AW34">
        <v>31</v>
      </c>
      <c r="AX34">
        <f>IF(Z34&gt;0, (R34*SUMPRODUCT(K34:$K$98, X34:$X$98)-K34*$AZ$3)/Z34, 0)</f>
        <v>9887.2474596307147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4.2172894000000002E-2</v>
      </c>
      <c r="Q35" s="4">
        <f t="shared" si="21"/>
        <v>50</v>
      </c>
      <c r="R35">
        <f t="shared" si="0"/>
        <v>1000000</v>
      </c>
      <c r="S35">
        <f t="shared" si="1"/>
        <v>9383.7421587758618</v>
      </c>
      <c r="U35">
        <f t="shared" si="13"/>
        <v>4.2172894000000002E-2</v>
      </c>
      <c r="V35">
        <f t="shared" si="14"/>
        <v>0.01</v>
      </c>
      <c r="W35">
        <f t="shared" si="15"/>
        <v>0.52619725383548999</v>
      </c>
      <c r="X35">
        <f t="shared" si="16"/>
        <v>2.2191261009095214E-2</v>
      </c>
      <c r="Y35">
        <f t="shared" si="17"/>
        <v>5.2619725383548999E-3</v>
      </c>
      <c r="Z35">
        <f t="shared" si="18"/>
        <v>0.49874402028803988</v>
      </c>
      <c r="AB35">
        <f t="shared" si="19"/>
        <v>5202.6424612496066</v>
      </c>
      <c r="AC35">
        <f t="shared" si="2"/>
        <v>4680.0852896142433</v>
      </c>
      <c r="AE35">
        <f t="shared" si="3"/>
        <v>0</v>
      </c>
      <c r="AF35">
        <f t="shared" ref="AF35:AG66" si="24">-$Z35*P35</f>
        <v>0</v>
      </c>
      <c r="AG35">
        <f t="shared" si="24"/>
        <v>-24.937201014401992</v>
      </c>
      <c r="AH35">
        <f t="shared" si="5"/>
        <v>-22191.261009095215</v>
      </c>
      <c r="AI35">
        <f t="shared" ref="AI35:AI66" si="25">SUM(AE35:AH35)</f>
        <v>-22216.198210109618</v>
      </c>
      <c r="AJ35">
        <f t="shared" si="7"/>
        <v>522.55717163536337</v>
      </c>
      <c r="AK35">
        <f t="shared" si="22"/>
        <v>364.18497228747248</v>
      </c>
      <c r="AL35">
        <f t="shared" ref="AL35:AL89" si="26">SUM(AI35:AK35)</f>
        <v>-21329.456066186784</v>
      </c>
      <c r="AN35">
        <f t="shared" ref="AN35:AT66" si="27">AE35*$K35</f>
        <v>0</v>
      </c>
      <c r="AO35">
        <f t="shared" si="27"/>
        <v>0</v>
      </c>
      <c r="AP35">
        <f t="shared" si="27"/>
        <v>-0.66354591616461067</v>
      </c>
      <c r="AQ35">
        <f t="shared" si="27"/>
        <v>-590.4800867035558</v>
      </c>
      <c r="AR35">
        <f t="shared" si="27"/>
        <v>-591.14363261972039</v>
      </c>
      <c r="AS35">
        <f t="shared" si="27"/>
        <v>13.904554765425422</v>
      </c>
      <c r="AT35">
        <f t="shared" si="27"/>
        <v>9.6904801364961557</v>
      </c>
      <c r="AU35">
        <f t="shared" si="23"/>
        <v>-567.54859771779888</v>
      </c>
      <c r="AW35">
        <v>32</v>
      </c>
      <c r="AX35">
        <f>IF(Z35&gt;0, (R35*SUMPRODUCT(K35:$K$98, X35:$X$98)-K35*$AZ$3)/Z35, 0)</f>
        <v>9383.7421587758618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4.6777600000000003E-2</v>
      </c>
      <c r="Q36" s="4">
        <f t="shared" si="21"/>
        <v>50</v>
      </c>
      <c r="R36">
        <f t="shared" si="0"/>
        <v>1000000</v>
      </c>
      <c r="S36">
        <f t="shared" si="1"/>
        <v>8885.3080421187915</v>
      </c>
      <c r="U36">
        <f t="shared" si="13"/>
        <v>4.6777600000000003E-2</v>
      </c>
      <c r="V36">
        <f t="shared" si="14"/>
        <v>0.01</v>
      </c>
      <c r="W36">
        <f t="shared" si="15"/>
        <v>0.49874402028803988</v>
      </c>
      <c r="X36">
        <f t="shared" si="16"/>
        <v>2.3330048283425817E-2</v>
      </c>
      <c r="Y36">
        <f t="shared" si="17"/>
        <v>4.9874402028803992E-3</v>
      </c>
      <c r="Z36">
        <f t="shared" si="18"/>
        <v>0.47042653180173366</v>
      </c>
      <c r="AB36">
        <f t="shared" si="19"/>
        <v>4680.0852896142433</v>
      </c>
      <c r="AC36">
        <f t="shared" si="2"/>
        <v>4179.8846462439951</v>
      </c>
      <c r="AE36">
        <f t="shared" si="3"/>
        <v>0</v>
      </c>
      <c r="AF36">
        <f t="shared" si="24"/>
        <v>0</v>
      </c>
      <c r="AG36">
        <f t="shared" si="24"/>
        <v>-23.521326590086684</v>
      </c>
      <c r="AH36">
        <f t="shared" si="5"/>
        <v>-23330.048283425818</v>
      </c>
      <c r="AI36">
        <f t="shared" si="25"/>
        <v>-23353.569610015904</v>
      </c>
      <c r="AJ36">
        <f t="shared" si="7"/>
        <v>500.20064337024814</v>
      </c>
      <c r="AK36">
        <f t="shared" si="22"/>
        <v>327.60597027299707</v>
      </c>
      <c r="AL36">
        <f t="shared" si="26"/>
        <v>-22525.762996372658</v>
      </c>
      <c r="AN36">
        <f t="shared" si="27"/>
        <v>0</v>
      </c>
      <c r="AO36">
        <f t="shared" si="27"/>
        <v>0</v>
      </c>
      <c r="AP36">
        <f t="shared" si="27"/>
        <v>-0.55881372460266332</v>
      </c>
      <c r="AQ36">
        <f t="shared" si="27"/>
        <v>-554.26938299967321</v>
      </c>
      <c r="AR36">
        <f t="shared" si="27"/>
        <v>-554.82819672427581</v>
      </c>
      <c r="AS36">
        <f t="shared" si="27"/>
        <v>11.883640299785775</v>
      </c>
      <c r="AT36">
        <f t="shared" si="27"/>
        <v>7.7831797347467635</v>
      </c>
      <c r="AU36">
        <f t="shared" si="23"/>
        <v>-535.16137668974329</v>
      </c>
      <c r="AW36">
        <v>33</v>
      </c>
      <c r="AX36">
        <f>IF(Z36&gt;0, (R36*SUMPRODUCT(K36:$K$98, X36:$X$98)-K36*$AZ$3)/Z36, 0)</f>
        <v>8885.3080421187915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5.1668436999999998E-2</v>
      </c>
      <c r="Q37" s="4">
        <f t="shared" si="21"/>
        <v>50</v>
      </c>
      <c r="R37">
        <f t="shared" si="0"/>
        <v>1000000</v>
      </c>
      <c r="S37">
        <f t="shared" si="1"/>
        <v>8396.2098820013143</v>
      </c>
      <c r="U37">
        <f t="shared" si="13"/>
        <v>5.1668436999999998E-2</v>
      </c>
      <c r="V37">
        <f t="shared" si="14"/>
        <v>0.01</v>
      </c>
      <c r="W37">
        <f t="shared" si="15"/>
        <v>0.47042653180173366</v>
      </c>
      <c r="X37">
        <f t="shared" si="16"/>
        <v>2.430620362152637E-2</v>
      </c>
      <c r="Y37">
        <f t="shared" si="17"/>
        <v>4.7042653180173364E-3</v>
      </c>
      <c r="Z37">
        <f t="shared" si="18"/>
        <v>0.44141606286218998</v>
      </c>
      <c r="AB37">
        <f t="shared" si="19"/>
        <v>4179.8846462439951</v>
      </c>
      <c r="AC37">
        <f t="shared" si="2"/>
        <v>3706.221909077633</v>
      </c>
      <c r="AE37">
        <f t="shared" si="3"/>
        <v>0</v>
      </c>
      <c r="AF37">
        <f t="shared" si="24"/>
        <v>0</v>
      </c>
      <c r="AG37">
        <f t="shared" si="24"/>
        <v>-22.070803143109501</v>
      </c>
      <c r="AH37">
        <f t="shared" si="5"/>
        <v>-24306.203621526369</v>
      </c>
      <c r="AI37">
        <f t="shared" si="25"/>
        <v>-24328.274424669478</v>
      </c>
      <c r="AJ37">
        <f t="shared" si="7"/>
        <v>473.66273716636215</v>
      </c>
      <c r="AK37">
        <f t="shared" si="22"/>
        <v>292.59192523707969</v>
      </c>
      <c r="AL37">
        <f t="shared" si="26"/>
        <v>-23562.019762266034</v>
      </c>
      <c r="AN37">
        <f t="shared" si="27"/>
        <v>0</v>
      </c>
      <c r="AO37">
        <f t="shared" si="27"/>
        <v>0</v>
      </c>
      <c r="AP37">
        <f t="shared" si="27"/>
        <v>-0.4681719246716684</v>
      </c>
      <c r="AQ37">
        <f t="shared" si="27"/>
        <v>-515.58985222085812</v>
      </c>
      <c r="AR37">
        <f t="shared" si="27"/>
        <v>-516.05802414552977</v>
      </c>
      <c r="AS37">
        <f t="shared" si="27"/>
        <v>10.047463785823236</v>
      </c>
      <c r="AT37">
        <f t="shared" si="27"/>
        <v>6.2065401015729993</v>
      </c>
      <c r="AU37">
        <f t="shared" si="23"/>
        <v>-499.80402025813345</v>
      </c>
      <c r="AW37">
        <v>34</v>
      </c>
      <c r="AX37">
        <f>IF(Z37&gt;0, (R37*SUMPRODUCT(K37:$K$98, X37:$X$98)-K37*$AZ$3)/Z37, 0)</f>
        <v>8396.2098820013143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5.7177164000000003E-2</v>
      </c>
      <c r="Q38" s="4">
        <f t="shared" si="21"/>
        <v>50</v>
      </c>
      <c r="R38">
        <f t="shared" si="0"/>
        <v>1000000</v>
      </c>
      <c r="S38">
        <f t="shared" si="1"/>
        <v>7923.4958123405677</v>
      </c>
      <c r="U38">
        <f t="shared" si="13"/>
        <v>5.7177164000000003E-2</v>
      </c>
      <c r="V38">
        <f t="shared" si="14"/>
        <v>0.01</v>
      </c>
      <c r="W38">
        <f t="shared" si="15"/>
        <v>0.44141606286218998</v>
      </c>
      <c r="X38">
        <f t="shared" si="16"/>
        <v>2.5238918618505746E-2</v>
      </c>
      <c r="Y38">
        <f t="shared" si="17"/>
        <v>4.4141606286218996E-3</v>
      </c>
      <c r="Z38">
        <f t="shared" si="18"/>
        <v>0.41176298361506236</v>
      </c>
      <c r="AB38">
        <f t="shared" si="19"/>
        <v>3706.221909077633</v>
      </c>
      <c r="AC38">
        <f t="shared" si="2"/>
        <v>3262.6022763508045</v>
      </c>
      <c r="AE38">
        <f t="shared" si="3"/>
        <v>0</v>
      </c>
      <c r="AF38">
        <f t="shared" si="24"/>
        <v>0</v>
      </c>
      <c r="AG38">
        <f t="shared" si="24"/>
        <v>-20.588149180753117</v>
      </c>
      <c r="AH38">
        <f t="shared" si="5"/>
        <v>-25238.918618505744</v>
      </c>
      <c r="AI38">
        <f t="shared" si="25"/>
        <v>-25259.506767686496</v>
      </c>
      <c r="AJ38">
        <f t="shared" si="7"/>
        <v>443.61963272682851</v>
      </c>
      <c r="AK38">
        <f t="shared" si="22"/>
        <v>259.43553363543435</v>
      </c>
      <c r="AL38">
        <f t="shared" si="26"/>
        <v>-24556.451601324232</v>
      </c>
      <c r="AN38">
        <f t="shared" si="27"/>
        <v>0</v>
      </c>
      <c r="AO38">
        <f t="shared" si="27"/>
        <v>0</v>
      </c>
      <c r="AP38">
        <f t="shared" si="27"/>
        <v>-0.38992987723911077</v>
      </c>
      <c r="AQ38">
        <f t="shared" si="27"/>
        <v>-478.01326637763623</v>
      </c>
      <c r="AR38">
        <f t="shared" si="27"/>
        <v>-478.4031962548753</v>
      </c>
      <c r="AS38">
        <f t="shared" si="27"/>
        <v>8.4019475190000552</v>
      </c>
      <c r="AT38">
        <f t="shared" si="27"/>
        <v>4.9135871755047971</v>
      </c>
      <c r="AU38">
        <f t="shared" si="23"/>
        <v>-465.08766156037041</v>
      </c>
      <c r="AW38">
        <v>35</v>
      </c>
      <c r="AX38">
        <f>IF(Z38&gt;0, (R38*SUMPRODUCT(K38:$K$98, X38:$X$98)-K38*$AZ$3)/Z38, 0)</f>
        <v>7923.4958123405677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6.3388860000000005E-2</v>
      </c>
      <c r="Q39" s="4">
        <f t="shared" si="21"/>
        <v>50</v>
      </c>
      <c r="R39">
        <f t="shared" si="0"/>
        <v>1000000</v>
      </c>
      <c r="S39">
        <f t="shared" si="1"/>
        <v>7466.6273947078535</v>
      </c>
      <c r="U39">
        <f t="shared" si="13"/>
        <v>6.3388860000000005E-2</v>
      </c>
      <c r="V39">
        <f t="shared" si="14"/>
        <v>0.01</v>
      </c>
      <c r="W39">
        <f t="shared" si="15"/>
        <v>0.41176298361506236</v>
      </c>
      <c r="X39">
        <f t="shared" si="16"/>
        <v>2.6101186121557485E-2</v>
      </c>
      <c r="Y39">
        <f t="shared" si="17"/>
        <v>4.1176298361506238E-3</v>
      </c>
      <c r="Z39">
        <f t="shared" si="18"/>
        <v>0.38154416765735427</v>
      </c>
      <c r="AB39">
        <f t="shared" si="19"/>
        <v>3262.6022763508045</v>
      </c>
      <c r="AC39">
        <f t="shared" si="2"/>
        <v>2848.8481345214077</v>
      </c>
      <c r="AE39">
        <f t="shared" si="3"/>
        <v>0</v>
      </c>
      <c r="AF39">
        <f t="shared" si="24"/>
        <v>0</v>
      </c>
      <c r="AG39">
        <f t="shared" si="24"/>
        <v>-19.077208382867713</v>
      </c>
      <c r="AH39">
        <f t="shared" si="5"/>
        <v>-26101.186121557486</v>
      </c>
      <c r="AI39">
        <f t="shared" si="25"/>
        <v>-26120.263329940353</v>
      </c>
      <c r="AJ39">
        <f t="shared" si="7"/>
        <v>413.75414182939676</v>
      </c>
      <c r="AK39">
        <f t="shared" si="22"/>
        <v>228.38215934455633</v>
      </c>
      <c r="AL39">
        <f t="shared" si="26"/>
        <v>-25478.127028766397</v>
      </c>
      <c r="AN39">
        <f t="shared" si="27"/>
        <v>0</v>
      </c>
      <c r="AO39">
        <f t="shared" si="27"/>
        <v>0</v>
      </c>
      <c r="AP39">
        <f t="shared" si="27"/>
        <v>-0.32260122148981468</v>
      </c>
      <c r="AQ39">
        <f t="shared" si="27"/>
        <v>-441.37875710941398</v>
      </c>
      <c r="AR39">
        <f t="shared" si="27"/>
        <v>-441.70135833090376</v>
      </c>
      <c r="AS39">
        <f t="shared" si="27"/>
        <v>6.9967045949187714</v>
      </c>
      <c r="AT39">
        <f t="shared" si="27"/>
        <v>3.8620096867632072</v>
      </c>
      <c r="AU39">
        <f t="shared" si="23"/>
        <v>-430.84264404922175</v>
      </c>
      <c r="AW39">
        <v>36</v>
      </c>
      <c r="AX39">
        <f>IF(Z39&gt;0, (R39*SUMPRODUCT(K39:$K$98, X39:$X$98)-K39*$AZ$3)/Z39, 0)</f>
        <v>7466.6273947078535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7.0498397000000004E-2</v>
      </c>
      <c r="Q40" s="4">
        <f t="shared" si="21"/>
        <v>50</v>
      </c>
      <c r="R40">
        <f t="shared" si="0"/>
        <v>1000000</v>
      </c>
      <c r="S40">
        <f t="shared" si="1"/>
        <v>7025.7397233135707</v>
      </c>
      <c r="U40">
        <f t="shared" si="13"/>
        <v>7.0498397000000004E-2</v>
      </c>
      <c r="V40">
        <f t="shared" si="14"/>
        <v>0.01</v>
      </c>
      <c r="W40">
        <f t="shared" si="15"/>
        <v>0.38154416765735427</v>
      </c>
      <c r="X40">
        <f t="shared" si="16"/>
        <v>2.6898252204542724E-2</v>
      </c>
      <c r="Y40">
        <f t="shared" si="17"/>
        <v>3.815441676573543E-3</v>
      </c>
      <c r="Z40">
        <f t="shared" si="18"/>
        <v>0.35083047377623799</v>
      </c>
      <c r="AB40">
        <f t="shared" si="19"/>
        <v>2848.8481345214077</v>
      </c>
      <c r="AC40">
        <f t="shared" si="2"/>
        <v>2464.8435957586353</v>
      </c>
      <c r="AE40">
        <f t="shared" si="3"/>
        <v>0</v>
      </c>
      <c r="AF40">
        <f t="shared" si="24"/>
        <v>0</v>
      </c>
      <c r="AG40">
        <f t="shared" si="24"/>
        <v>-17.5415236888119</v>
      </c>
      <c r="AH40">
        <f t="shared" si="5"/>
        <v>-26898.252204542725</v>
      </c>
      <c r="AI40">
        <f t="shared" si="25"/>
        <v>-26915.793728231536</v>
      </c>
      <c r="AJ40">
        <f t="shared" si="7"/>
        <v>384.00453876277243</v>
      </c>
      <c r="AK40">
        <f t="shared" si="22"/>
        <v>199.41936941649857</v>
      </c>
      <c r="AL40">
        <f t="shared" si="26"/>
        <v>-26332.369820052267</v>
      </c>
      <c r="AN40">
        <f t="shared" si="27"/>
        <v>0</v>
      </c>
      <c r="AO40">
        <f t="shared" si="27"/>
        <v>0</v>
      </c>
      <c r="AP40">
        <f t="shared" si="27"/>
        <v>-0.2648503038300381</v>
      </c>
      <c r="AQ40">
        <f t="shared" si="27"/>
        <v>-406.12266045131946</v>
      </c>
      <c r="AR40">
        <f t="shared" si="27"/>
        <v>-406.38751075514949</v>
      </c>
      <c r="AS40">
        <f t="shared" si="27"/>
        <v>5.7978839562438482</v>
      </c>
      <c r="AT40">
        <f t="shared" si="27"/>
        <v>3.0109288974275836</v>
      </c>
      <c r="AU40">
        <f t="shared" si="23"/>
        <v>-397.57869790147811</v>
      </c>
      <c r="AW40">
        <v>37</v>
      </c>
      <c r="AX40">
        <f>IF(Z40&gt;0, (R40*SUMPRODUCT(K40:$K$98, X40:$X$98)-K40*$AZ$3)/Z40, 0)</f>
        <v>7025.7397233135707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7.8701599999999997E-2</v>
      </c>
      <c r="Q41" s="4">
        <f t="shared" si="21"/>
        <v>50</v>
      </c>
      <c r="R41">
        <f t="shared" si="0"/>
        <v>1000000</v>
      </c>
      <c r="S41">
        <f t="shared" si="1"/>
        <v>6599.5423050593754</v>
      </c>
      <c r="U41">
        <f t="shared" si="13"/>
        <v>7.8701599999999997E-2</v>
      </c>
      <c r="V41">
        <f t="shared" si="14"/>
        <v>0.01</v>
      </c>
      <c r="W41">
        <f t="shared" si="15"/>
        <v>0.35083047377623799</v>
      </c>
      <c r="X41">
        <f t="shared" si="16"/>
        <v>2.7610919614947972E-2</v>
      </c>
      <c r="Y41">
        <f t="shared" si="17"/>
        <v>3.5083047377623801E-3</v>
      </c>
      <c r="Z41">
        <f t="shared" si="18"/>
        <v>0.31971124942352763</v>
      </c>
      <c r="AB41">
        <f t="shared" si="19"/>
        <v>2464.8435957586353</v>
      </c>
      <c r="AC41">
        <f t="shared" si="2"/>
        <v>2109.9479159739603</v>
      </c>
      <c r="AE41">
        <f t="shared" si="3"/>
        <v>0</v>
      </c>
      <c r="AF41">
        <f t="shared" si="24"/>
        <v>0</v>
      </c>
      <c r="AG41">
        <f t="shared" si="24"/>
        <v>-15.985562471176381</v>
      </c>
      <c r="AH41">
        <f t="shared" si="5"/>
        <v>-27610.919614947972</v>
      </c>
      <c r="AI41">
        <f t="shared" si="25"/>
        <v>-27626.90517741915</v>
      </c>
      <c r="AJ41">
        <f t="shared" si="7"/>
        <v>354.89567978467494</v>
      </c>
      <c r="AK41">
        <f t="shared" si="22"/>
        <v>172.53905170310449</v>
      </c>
      <c r="AL41">
        <f t="shared" si="26"/>
        <v>-27099.470445931373</v>
      </c>
      <c r="AN41">
        <f t="shared" si="27"/>
        <v>0</v>
      </c>
      <c r="AO41">
        <f t="shared" si="27"/>
        <v>0</v>
      </c>
      <c r="AP41">
        <f t="shared" si="27"/>
        <v>-0.21549790903556032</v>
      </c>
      <c r="AQ41">
        <f t="shared" si="27"/>
        <v>-372.2168334269665</v>
      </c>
      <c r="AR41">
        <f t="shared" si="27"/>
        <v>-372.43233133600211</v>
      </c>
      <c r="AS41">
        <f t="shared" si="27"/>
        <v>4.7842718739019192</v>
      </c>
      <c r="AT41">
        <f t="shared" si="27"/>
        <v>2.3259616254379587</v>
      </c>
      <c r="AU41">
        <f t="shared" si="23"/>
        <v>-365.32209783666224</v>
      </c>
      <c r="AW41">
        <v>38</v>
      </c>
      <c r="AX41">
        <f>IF(Z41&gt;0, (R41*SUMPRODUCT(K41:$K$98, X41:$X$98)-K41*$AZ$3)/Z41, 0)</f>
        <v>6599.5423050593754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8.8159118999999994E-2</v>
      </c>
      <c r="Q42" s="4">
        <f t="shared" si="21"/>
        <v>50</v>
      </c>
      <c r="R42">
        <f t="shared" si="0"/>
        <v>1000000</v>
      </c>
      <c r="S42">
        <f t="shared" si="1"/>
        <v>6185.5431448033651</v>
      </c>
      <c r="U42">
        <f t="shared" si="13"/>
        <v>8.8159118999999994E-2</v>
      </c>
      <c r="V42">
        <f t="shared" si="14"/>
        <v>0.01</v>
      </c>
      <c r="W42">
        <f t="shared" si="15"/>
        <v>0.31971124942352763</v>
      </c>
      <c r="X42">
        <f t="shared" si="16"/>
        <v>2.8185462083567453E-2</v>
      </c>
      <c r="Y42">
        <f t="shared" si="17"/>
        <v>3.1971124942352762E-3</v>
      </c>
      <c r="Z42">
        <f t="shared" si="18"/>
        <v>0.28832867484572489</v>
      </c>
      <c r="AB42">
        <f t="shared" si="19"/>
        <v>2109.9479159739603</v>
      </c>
      <c r="AC42">
        <f t="shared" si="2"/>
        <v>1783.469458142212</v>
      </c>
      <c r="AE42">
        <f t="shared" si="3"/>
        <v>0</v>
      </c>
      <c r="AF42">
        <f t="shared" si="24"/>
        <v>0</v>
      </c>
      <c r="AG42">
        <f t="shared" si="24"/>
        <v>-14.416433742286245</v>
      </c>
      <c r="AH42">
        <f t="shared" si="5"/>
        <v>-28185.462083567454</v>
      </c>
      <c r="AI42">
        <f t="shared" si="25"/>
        <v>-28199.878517309742</v>
      </c>
      <c r="AJ42">
        <f t="shared" si="7"/>
        <v>326.4784578317483</v>
      </c>
      <c r="AK42">
        <f t="shared" si="22"/>
        <v>147.69635411817723</v>
      </c>
      <c r="AL42">
        <f t="shared" si="26"/>
        <v>-27725.703705359818</v>
      </c>
      <c r="AN42">
        <f t="shared" si="27"/>
        <v>0</v>
      </c>
      <c r="AO42">
        <f t="shared" si="27"/>
        <v>0</v>
      </c>
      <c r="AP42">
        <f t="shared" si="27"/>
        <v>-0.17352216440918533</v>
      </c>
      <c r="AQ42">
        <f t="shared" si="27"/>
        <v>-339.25188940923459</v>
      </c>
      <c r="AR42">
        <f t="shared" si="27"/>
        <v>-339.42541157364377</v>
      </c>
      <c r="AS42">
        <f t="shared" si="27"/>
        <v>3.9296298688467326</v>
      </c>
      <c r="AT42">
        <f t="shared" si="27"/>
        <v>1.7777344591650215</v>
      </c>
      <c r="AU42">
        <f t="shared" si="23"/>
        <v>-333.71804724563208</v>
      </c>
      <c r="AW42">
        <v>39</v>
      </c>
      <c r="AX42">
        <f>IF(Z42&gt;0, (R42*SUMPRODUCT(K42:$K$98, X42:$X$98)-K42*$AZ$3)/Z42, 0)</f>
        <v>6185.5431448033651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9.9426106E-2</v>
      </c>
      <c r="Q43" s="4">
        <f t="shared" si="21"/>
        <v>50</v>
      </c>
      <c r="R43">
        <f t="shared" si="0"/>
        <v>1000000</v>
      </c>
      <c r="S43">
        <f t="shared" si="1"/>
        <v>5783.4217020864971</v>
      </c>
      <c r="U43">
        <f t="shared" si="13"/>
        <v>9.9426106E-2</v>
      </c>
      <c r="V43">
        <f t="shared" si="14"/>
        <v>0.01</v>
      </c>
      <c r="W43">
        <f t="shared" si="15"/>
        <v>0.28832867484572489</v>
      </c>
      <c r="X43">
        <f t="shared" si="16"/>
        <v>2.8667397388050575E-2</v>
      </c>
      <c r="Y43">
        <f t="shared" si="17"/>
        <v>2.883286748457249E-3</v>
      </c>
      <c r="Z43">
        <f t="shared" si="18"/>
        <v>0.25677799070921709</v>
      </c>
      <c r="AB43">
        <f t="shared" si="19"/>
        <v>1783.469458142212</v>
      </c>
      <c r="AC43">
        <f t="shared" si="2"/>
        <v>1485.055404085851</v>
      </c>
      <c r="AE43">
        <f t="shared" si="3"/>
        <v>0</v>
      </c>
      <c r="AF43">
        <f t="shared" si="24"/>
        <v>0</v>
      </c>
      <c r="AG43">
        <f t="shared" si="24"/>
        <v>-12.838899535460854</v>
      </c>
      <c r="AH43">
        <f t="shared" si="5"/>
        <v>-28667.397388050576</v>
      </c>
      <c r="AI43">
        <f t="shared" si="25"/>
        <v>-28680.236287586038</v>
      </c>
      <c r="AJ43">
        <f t="shared" si="7"/>
        <v>298.41405405636101</v>
      </c>
      <c r="AK43">
        <f t="shared" si="22"/>
        <v>124.84286206995485</v>
      </c>
      <c r="AL43">
        <f t="shared" si="26"/>
        <v>-28256.979371459722</v>
      </c>
      <c r="AN43">
        <f t="shared" si="27"/>
        <v>0</v>
      </c>
      <c r="AO43">
        <f t="shared" si="27"/>
        <v>0</v>
      </c>
      <c r="AP43">
        <f t="shared" si="27"/>
        <v>-0.13797706219035391</v>
      </c>
      <c r="AQ43">
        <f t="shared" si="27"/>
        <v>-308.08273414101939</v>
      </c>
      <c r="AR43">
        <f t="shared" si="27"/>
        <v>-308.22071120320976</v>
      </c>
      <c r="AS43">
        <f t="shared" si="27"/>
        <v>3.206995613704068</v>
      </c>
      <c r="AT43">
        <f t="shared" si="27"/>
        <v>1.3416610431658484</v>
      </c>
      <c r="AU43">
        <f t="shared" si="23"/>
        <v>-303.67205454633984</v>
      </c>
      <c r="AW43">
        <v>40</v>
      </c>
      <c r="AX43">
        <f>IF(Z43&gt;0, (R43*SUMPRODUCT(K43:$K$98, X43:$X$98)-K43*$AZ$3)/Z43, 0)</f>
        <v>5783.4217020864971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0.112419382</v>
      </c>
      <c r="Q44" s="4">
        <f t="shared" si="21"/>
        <v>50</v>
      </c>
      <c r="R44">
        <f t="shared" si="0"/>
        <v>1000000</v>
      </c>
      <c r="S44">
        <f t="shared" si="1"/>
        <v>5384.8263972490658</v>
      </c>
      <c r="U44">
        <f t="shared" si="13"/>
        <v>0.112419382</v>
      </c>
      <c r="V44">
        <f t="shared" si="14"/>
        <v>0.01</v>
      </c>
      <c r="W44">
        <f t="shared" si="15"/>
        <v>0.25677799070921709</v>
      </c>
      <c r="X44">
        <f t="shared" si="16"/>
        <v>2.8866823026731925E-2</v>
      </c>
      <c r="Y44">
        <f t="shared" si="17"/>
        <v>2.567779907092171E-3</v>
      </c>
      <c r="Z44">
        <f t="shared" si="18"/>
        <v>0.22534338777539298</v>
      </c>
      <c r="AB44">
        <f t="shared" si="19"/>
        <v>1485.055404085851</v>
      </c>
      <c r="AC44">
        <f t="shared" si="2"/>
        <v>1213.4350229384686</v>
      </c>
      <c r="AE44">
        <f t="shared" si="3"/>
        <v>0</v>
      </c>
      <c r="AF44">
        <f t="shared" si="24"/>
        <v>0</v>
      </c>
      <c r="AG44">
        <f t="shared" si="24"/>
        <v>-11.267169388769648</v>
      </c>
      <c r="AH44">
        <f t="shared" si="5"/>
        <v>-28866.823026731927</v>
      </c>
      <c r="AI44">
        <f t="shared" si="25"/>
        <v>-28878.090196120698</v>
      </c>
      <c r="AJ44">
        <f t="shared" si="7"/>
        <v>271.62038114738243</v>
      </c>
      <c r="AK44">
        <f t="shared" si="22"/>
        <v>103.95387828600958</v>
      </c>
      <c r="AL44">
        <f t="shared" si="26"/>
        <v>-28502.515936687305</v>
      </c>
      <c r="AN44">
        <f t="shared" si="27"/>
        <v>0</v>
      </c>
      <c r="AO44">
        <f t="shared" si="27"/>
        <v>0</v>
      </c>
      <c r="AP44">
        <f t="shared" si="27"/>
        <v>-0.10811249598824572</v>
      </c>
      <c r="AQ44">
        <f t="shared" si="27"/>
        <v>-276.98742967169915</v>
      </c>
      <c r="AR44">
        <f t="shared" si="27"/>
        <v>-277.09554216768743</v>
      </c>
      <c r="AS44">
        <f t="shared" si="27"/>
        <v>2.6062941235614825</v>
      </c>
      <c r="AT44">
        <f t="shared" si="27"/>
        <v>0.99747441982728902</v>
      </c>
      <c r="AU44">
        <f t="shared" si="23"/>
        <v>-273.49177362429867</v>
      </c>
      <c r="AW44">
        <v>41</v>
      </c>
      <c r="AX44">
        <f>IF(Z44&gt;0, (R44*SUMPRODUCT(K44:$K$98, X44:$X$98)-K44*$AZ$3)/Z44, 0)</f>
        <v>5384.8263972490658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0.12734142500000001</v>
      </c>
      <c r="Q45" s="4">
        <f t="shared" si="21"/>
        <v>50</v>
      </c>
      <c r="R45">
        <f t="shared" si="0"/>
        <v>1000000</v>
      </c>
      <c r="S45">
        <f t="shared" si="1"/>
        <v>4984.7281441794867</v>
      </c>
      <c r="U45">
        <f t="shared" si="13"/>
        <v>0.12734142500000001</v>
      </c>
      <c r="V45">
        <f t="shared" si="14"/>
        <v>0.01</v>
      </c>
      <c r="W45">
        <f t="shared" si="15"/>
        <v>0.22534338777539298</v>
      </c>
      <c r="X45">
        <f t="shared" si="16"/>
        <v>2.8695548113646125E-2</v>
      </c>
      <c r="Y45">
        <f t="shared" si="17"/>
        <v>2.2534338777539299E-3</v>
      </c>
      <c r="Z45">
        <f t="shared" si="18"/>
        <v>0.19439440578399292</v>
      </c>
      <c r="AB45">
        <f t="shared" si="19"/>
        <v>1213.4350229384686</v>
      </c>
      <c r="AC45">
        <f t="shared" si="2"/>
        <v>969.00326558251709</v>
      </c>
      <c r="AE45">
        <f t="shared" si="3"/>
        <v>0</v>
      </c>
      <c r="AF45">
        <f t="shared" si="24"/>
        <v>0</v>
      </c>
      <c r="AG45">
        <f t="shared" si="24"/>
        <v>-9.7197202891996461</v>
      </c>
      <c r="AH45">
        <f t="shared" si="5"/>
        <v>-28695.548113646124</v>
      </c>
      <c r="AI45">
        <f t="shared" si="25"/>
        <v>-28705.267833935322</v>
      </c>
      <c r="AJ45">
        <f t="shared" si="7"/>
        <v>244.4317573559515</v>
      </c>
      <c r="AK45">
        <f t="shared" si="22"/>
        <v>84.940451605692814</v>
      </c>
      <c r="AL45">
        <f t="shared" si="26"/>
        <v>-28375.895624973677</v>
      </c>
      <c r="AN45">
        <f t="shared" si="27"/>
        <v>0</v>
      </c>
      <c r="AO45">
        <f t="shared" si="27"/>
        <v>0</v>
      </c>
      <c r="AP45">
        <f t="shared" si="27"/>
        <v>-8.3271581900815406E-2</v>
      </c>
      <c r="AQ45">
        <f t="shared" si="27"/>
        <v>-245.84284463303558</v>
      </c>
      <c r="AR45">
        <f t="shared" si="27"/>
        <v>-245.9261162149364</v>
      </c>
      <c r="AS45">
        <f t="shared" si="27"/>
        <v>2.0941157251658309</v>
      </c>
      <c r="AT45">
        <f t="shared" si="27"/>
        <v>0.72770877783748666</v>
      </c>
      <c r="AU45">
        <f t="shared" si="23"/>
        <v>-243.10429171193306</v>
      </c>
      <c r="AW45">
        <v>42</v>
      </c>
      <c r="AX45">
        <f>IF(Z45&gt;0, (R45*SUMPRODUCT(K45:$K$98, X45:$X$98)-K45*$AZ$3)/Z45, 0)</f>
        <v>4984.7281441794867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0.14457818</v>
      </c>
      <c r="Q46" s="4">
        <f t="shared" si="21"/>
        <v>50</v>
      </c>
      <c r="R46">
        <f t="shared" si="0"/>
        <v>1000000</v>
      </c>
      <c r="S46">
        <f t="shared" si="1"/>
        <v>4577.1197116061494</v>
      </c>
      <c r="U46">
        <f t="shared" si="13"/>
        <v>0.14457818</v>
      </c>
      <c r="V46">
        <f t="shared" si="14"/>
        <v>0.01</v>
      </c>
      <c r="W46">
        <f t="shared" si="15"/>
        <v>0.19439440578399292</v>
      </c>
      <c r="X46">
        <f t="shared" si="16"/>
        <v>2.8105189390431169E-2</v>
      </c>
      <c r="Y46">
        <f t="shared" si="17"/>
        <v>1.9439440578399292E-3</v>
      </c>
      <c r="Z46">
        <f t="shared" si="18"/>
        <v>0.16434527233572183</v>
      </c>
      <c r="AB46">
        <f t="shared" si="19"/>
        <v>969.00326558251709</v>
      </c>
      <c r="AC46">
        <f t="shared" si="2"/>
        <v>752.22798551711321</v>
      </c>
      <c r="AE46">
        <f t="shared" si="3"/>
        <v>0</v>
      </c>
      <c r="AF46">
        <f t="shared" si="24"/>
        <v>0</v>
      </c>
      <c r="AG46">
        <f t="shared" si="24"/>
        <v>-8.2172636167860915</v>
      </c>
      <c r="AH46">
        <f t="shared" si="5"/>
        <v>-28105.189390431169</v>
      </c>
      <c r="AI46">
        <f t="shared" si="25"/>
        <v>-28113.406654047954</v>
      </c>
      <c r="AJ46">
        <f t="shared" si="7"/>
        <v>216.77528006540388</v>
      </c>
      <c r="AK46">
        <f t="shared" si="22"/>
        <v>67.830228590776201</v>
      </c>
      <c r="AL46">
        <f t="shared" si="26"/>
        <v>-27828.801145391772</v>
      </c>
      <c r="AN46">
        <f t="shared" si="27"/>
        <v>0</v>
      </c>
      <c r="AO46">
        <f t="shared" si="27"/>
        <v>0</v>
      </c>
      <c r="AP46">
        <f t="shared" si="27"/>
        <v>-6.2856796718630731E-2</v>
      </c>
      <c r="AQ46">
        <f t="shared" si="27"/>
        <v>-214.98667423108628</v>
      </c>
      <c r="AR46">
        <f t="shared" si="27"/>
        <v>-215.0495310278049</v>
      </c>
      <c r="AS46">
        <f t="shared" si="27"/>
        <v>1.6581918687457924</v>
      </c>
      <c r="AT46">
        <f t="shared" si="27"/>
        <v>0.51885774738917723</v>
      </c>
      <c r="AU46">
        <f t="shared" si="23"/>
        <v>-212.87248141166992</v>
      </c>
      <c r="AW46">
        <v>43</v>
      </c>
      <c r="AX46">
        <f>IF(Z46&gt;0, (R46*SUMPRODUCT(K46:$K$98, X46:$X$98)-K46*$AZ$3)/Z46, 0)</f>
        <v>4577.1197116061494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0.16385111999999999</v>
      </c>
      <c r="Q47" s="4">
        <f t="shared" si="21"/>
        <v>50</v>
      </c>
      <c r="R47">
        <f t="shared" si="0"/>
        <v>1000000</v>
      </c>
      <c r="S47">
        <f t="shared" si="1"/>
        <v>4148.0393387503555</v>
      </c>
      <c r="U47">
        <f t="shared" si="13"/>
        <v>0.16385111999999999</v>
      </c>
      <c r="V47">
        <f t="shared" si="14"/>
        <v>0.01</v>
      </c>
      <c r="W47">
        <f t="shared" si="15"/>
        <v>0.16434527233572183</v>
      </c>
      <c r="X47">
        <f t="shared" si="16"/>
        <v>2.6928156938913036E-2</v>
      </c>
      <c r="Y47">
        <f t="shared" si="17"/>
        <v>1.6434527233572182E-3</v>
      </c>
      <c r="Z47">
        <f t="shared" si="18"/>
        <v>0.13577366267345156</v>
      </c>
      <c r="AB47">
        <f t="shared" si="19"/>
        <v>752.22798551711321</v>
      </c>
      <c r="AC47">
        <f t="shared" si="2"/>
        <v>563.19449393569778</v>
      </c>
      <c r="AE47">
        <f t="shared" si="3"/>
        <v>0</v>
      </c>
      <c r="AF47">
        <f t="shared" si="24"/>
        <v>0</v>
      </c>
      <c r="AG47">
        <f t="shared" si="24"/>
        <v>-6.7886831336725777</v>
      </c>
      <c r="AH47">
        <f t="shared" si="5"/>
        <v>-26928.156938913035</v>
      </c>
      <c r="AI47">
        <f t="shared" si="25"/>
        <v>-26934.945622046707</v>
      </c>
      <c r="AJ47">
        <f t="shared" si="7"/>
        <v>189.03349158141543</v>
      </c>
      <c r="AK47">
        <f t="shared" si="22"/>
        <v>52.65595898619793</v>
      </c>
      <c r="AL47">
        <f t="shared" si="26"/>
        <v>-26693.256171479094</v>
      </c>
      <c r="AN47">
        <f t="shared" si="27"/>
        <v>0</v>
      </c>
      <c r="AO47">
        <f t="shared" si="27"/>
        <v>0</v>
      </c>
      <c r="AP47">
        <f t="shared" si="27"/>
        <v>-4.636524304418254E-2</v>
      </c>
      <c r="AQ47">
        <f t="shared" si="27"/>
        <v>-183.91350967785658</v>
      </c>
      <c r="AR47">
        <f t="shared" si="27"/>
        <v>-183.95987492090077</v>
      </c>
      <c r="AS47">
        <f t="shared" si="27"/>
        <v>1.2910580164199312</v>
      </c>
      <c r="AT47">
        <f t="shared" si="27"/>
        <v>0.35962885408658185</v>
      </c>
      <c r="AU47">
        <f t="shared" si="23"/>
        <v>-182.30918805039425</v>
      </c>
      <c r="AW47">
        <v>44</v>
      </c>
      <c r="AX47">
        <f>IF(Z47&gt;0, (R47*SUMPRODUCT(K47:$K$98, X47:$X$98)-K47*$AZ$3)/Z47, 0)</f>
        <v>4148.0393387503555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0.185300933</v>
      </c>
      <c r="Q48" s="4">
        <f t="shared" si="21"/>
        <v>50</v>
      </c>
      <c r="R48">
        <f t="shared" si="0"/>
        <v>1000000</v>
      </c>
      <c r="S48">
        <f t="shared" si="1"/>
        <v>3683.5506280709292</v>
      </c>
      <c r="U48">
        <f t="shared" si="13"/>
        <v>0.185300933</v>
      </c>
      <c r="V48">
        <f t="shared" si="14"/>
        <v>0.01</v>
      </c>
      <c r="W48">
        <f t="shared" si="15"/>
        <v>0.13577366267345156</v>
      </c>
      <c r="X48">
        <f t="shared" si="16"/>
        <v>2.5158986370217847E-2</v>
      </c>
      <c r="Y48">
        <f t="shared" si="17"/>
        <v>1.3577366267345156E-3</v>
      </c>
      <c r="Z48">
        <f t="shared" si="18"/>
        <v>0.1092569396764992</v>
      </c>
      <c r="AB48">
        <f t="shared" si="19"/>
        <v>563.19449393569778</v>
      </c>
      <c r="AC48">
        <f t="shared" si="2"/>
        <v>402.45346876647625</v>
      </c>
      <c r="AE48">
        <f t="shared" si="3"/>
        <v>0</v>
      </c>
      <c r="AF48">
        <f t="shared" si="24"/>
        <v>0</v>
      </c>
      <c r="AG48">
        <f t="shared" si="24"/>
        <v>-5.46284698382496</v>
      </c>
      <c r="AH48">
        <f t="shared" si="5"/>
        <v>-25158.986370217848</v>
      </c>
      <c r="AI48">
        <f t="shared" si="25"/>
        <v>-25164.449217201673</v>
      </c>
      <c r="AJ48">
        <f t="shared" si="7"/>
        <v>160.74102516922153</v>
      </c>
      <c r="AK48">
        <f t="shared" si="22"/>
        <v>39.423614575498846</v>
      </c>
      <c r="AL48">
        <f t="shared" si="26"/>
        <v>-24964.284577456954</v>
      </c>
      <c r="AN48">
        <f t="shared" si="27"/>
        <v>0</v>
      </c>
      <c r="AO48">
        <f t="shared" si="27"/>
        <v>0</v>
      </c>
      <c r="AP48">
        <f t="shared" si="27"/>
        <v>-3.3312560552573152E-2</v>
      </c>
      <c r="AQ48">
        <f t="shared" si="27"/>
        <v>-153.42004990819257</v>
      </c>
      <c r="AR48">
        <f t="shared" si="27"/>
        <v>-153.45336246874515</v>
      </c>
      <c r="AS48">
        <f t="shared" si="27"/>
        <v>0.98020229197105246</v>
      </c>
      <c r="AT48">
        <f t="shared" si="27"/>
        <v>0.24040606512248805</v>
      </c>
      <c r="AU48">
        <f t="shared" si="23"/>
        <v>-152.23275411165162</v>
      </c>
      <c r="AW48">
        <v>45</v>
      </c>
      <c r="AX48">
        <f>IF(Z48&gt;0, (R48*SUMPRODUCT(K48:$K$98, X48:$X$98)-K48*$AZ$3)/Z48, 0)</f>
        <v>3683.5506280709292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0.20871278500000001</v>
      </c>
      <c r="Q49" s="4">
        <f t="shared" si="21"/>
        <v>50</v>
      </c>
      <c r="R49">
        <f t="shared" si="0"/>
        <v>1000000</v>
      </c>
      <c r="S49">
        <f t="shared" si="1"/>
        <v>3159.7916941354506</v>
      </c>
      <c r="U49">
        <f t="shared" si="13"/>
        <v>0.20871278500000001</v>
      </c>
      <c r="V49">
        <f t="shared" si="14"/>
        <v>0.01</v>
      </c>
      <c r="W49">
        <f t="shared" si="15"/>
        <v>0.1092569396764992</v>
      </c>
      <c r="X49">
        <f t="shared" si="16"/>
        <v>2.2803320160459148E-2</v>
      </c>
      <c r="Y49">
        <f t="shared" si="17"/>
        <v>1.092569396764992E-3</v>
      </c>
      <c r="Z49">
        <f t="shared" si="18"/>
        <v>8.5361050119275056E-2</v>
      </c>
      <c r="AB49">
        <f t="shared" si="19"/>
        <v>402.45346876647625</v>
      </c>
      <c r="AC49">
        <f t="shared" si="2"/>
        <v>269.72313716956523</v>
      </c>
      <c r="AE49">
        <f t="shared" si="3"/>
        <v>0</v>
      </c>
      <c r="AF49">
        <f t="shared" si="24"/>
        <v>0</v>
      </c>
      <c r="AG49">
        <f t="shared" si="24"/>
        <v>-4.2680525059637526</v>
      </c>
      <c r="AH49">
        <f t="shared" si="5"/>
        <v>-22803.320160459149</v>
      </c>
      <c r="AI49">
        <f t="shared" si="25"/>
        <v>-22807.588212965111</v>
      </c>
      <c r="AJ49">
        <f t="shared" si="7"/>
        <v>132.73033159691101</v>
      </c>
      <c r="AK49">
        <f t="shared" si="22"/>
        <v>28.171742813653339</v>
      </c>
      <c r="AL49">
        <f t="shared" si="26"/>
        <v>-22646.686138554545</v>
      </c>
      <c r="AN49">
        <f t="shared" si="27"/>
        <v>0</v>
      </c>
      <c r="AO49">
        <f t="shared" si="27"/>
        <v>0</v>
      </c>
      <c r="AP49">
        <f t="shared" si="27"/>
        <v>-2.323810505235601E-2</v>
      </c>
      <c r="AQ49">
        <f t="shared" si="27"/>
        <v>-124.15638015015502</v>
      </c>
      <c r="AR49">
        <f t="shared" si="27"/>
        <v>-124.17961825520736</v>
      </c>
      <c r="AS49">
        <f t="shared" si="27"/>
        <v>0.72267184739954127</v>
      </c>
      <c r="AT49">
        <f t="shared" si="27"/>
        <v>0.1533856291826021</v>
      </c>
      <c r="AU49">
        <f t="shared" si="23"/>
        <v>-123.30356077862521</v>
      </c>
      <c r="AW49">
        <v>46</v>
      </c>
      <c r="AX49">
        <f>IF(Z49&gt;0, (R49*SUMPRODUCT(K49:$K$98, X49:$X$98)-K49*$AZ$3)/Z49, 0)</f>
        <v>3159.7916941354506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0.23444695300000001</v>
      </c>
      <c r="Q50" s="4">
        <f t="shared" si="21"/>
        <v>50</v>
      </c>
      <c r="R50">
        <f t="shared" si="0"/>
        <v>1000000</v>
      </c>
      <c r="S50">
        <f t="shared" si="1"/>
        <v>2543.456463928203</v>
      </c>
      <c r="U50">
        <f t="shared" si="13"/>
        <v>0.23444695300000001</v>
      </c>
      <c r="V50">
        <f t="shared" si="14"/>
        <v>0.01</v>
      </c>
      <c r="W50">
        <f t="shared" si="15"/>
        <v>8.5361050119275056E-2</v>
      </c>
      <c r="X50">
        <f t="shared" si="16"/>
        <v>2.0012638105344326E-2</v>
      </c>
      <c r="Y50">
        <f t="shared" si="17"/>
        <v>8.5361050119275059E-4</v>
      </c>
      <c r="Z50">
        <f t="shared" si="18"/>
        <v>6.4494801512737981E-2</v>
      </c>
      <c r="AB50">
        <f t="shared" si="19"/>
        <v>269.72313716956523</v>
      </c>
      <c r="AC50">
        <f t="shared" si="2"/>
        <v>164.03971979733987</v>
      </c>
      <c r="AE50">
        <f t="shared" si="3"/>
        <v>0</v>
      </c>
      <c r="AF50">
        <f t="shared" si="24"/>
        <v>0</v>
      </c>
      <c r="AG50">
        <f t="shared" si="24"/>
        <v>-3.2247400756368991</v>
      </c>
      <c r="AH50">
        <f t="shared" si="5"/>
        <v>-20012.638105344326</v>
      </c>
      <c r="AI50">
        <f t="shared" si="25"/>
        <v>-20015.862845419964</v>
      </c>
      <c r="AJ50">
        <f t="shared" si="7"/>
        <v>105.68341737222536</v>
      </c>
      <c r="AK50">
        <f t="shared" si="22"/>
        <v>18.880619601869569</v>
      </c>
      <c r="AL50">
        <f t="shared" si="26"/>
        <v>-19891.29880844587</v>
      </c>
      <c r="AN50">
        <f t="shared" si="27"/>
        <v>0</v>
      </c>
      <c r="AO50">
        <f t="shared" si="27"/>
        <v>0</v>
      </c>
      <c r="AP50">
        <f t="shared" si="27"/>
        <v>-1.5676447391797927E-2</v>
      </c>
      <c r="AQ50">
        <f t="shared" si="27"/>
        <v>-97.287552196763798</v>
      </c>
      <c r="AR50">
        <f t="shared" si="27"/>
        <v>-97.30322864415561</v>
      </c>
      <c r="AS50">
        <f t="shared" si="27"/>
        <v>0.51375940192447944</v>
      </c>
      <c r="AT50">
        <f t="shared" si="27"/>
        <v>9.1784464164851975E-2</v>
      </c>
      <c r="AU50">
        <f t="shared" si="23"/>
        <v>-96.697684778066275</v>
      </c>
      <c r="AW50">
        <v>47</v>
      </c>
      <c r="AX50">
        <f>IF(Z50&gt;0, (R50*SUMPRODUCT(K50:$K$98, X50:$X$98)-K50*$AZ$3)/Z50, 0)</f>
        <v>2543.456463928203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0.26339700100000002</v>
      </c>
      <c r="Q51" s="4">
        <f t="shared" si="21"/>
        <v>50</v>
      </c>
      <c r="R51">
        <f t="shared" si="0"/>
        <v>1000000</v>
      </c>
      <c r="S51">
        <f t="shared" si="1"/>
        <v>1776.4004513361128</v>
      </c>
      <c r="U51">
        <f t="shared" si="13"/>
        <v>0.26339700100000002</v>
      </c>
      <c r="V51">
        <f t="shared" si="14"/>
        <v>0.01</v>
      </c>
      <c r="W51">
        <f t="shared" si="15"/>
        <v>6.4494801512737981E-2</v>
      </c>
      <c r="X51">
        <f t="shared" si="16"/>
        <v>1.6987737298545448E-2</v>
      </c>
      <c r="Y51">
        <f t="shared" si="17"/>
        <v>6.4494801512737982E-4</v>
      </c>
      <c r="Z51">
        <f t="shared" si="18"/>
        <v>4.6862116199065156E-2</v>
      </c>
      <c r="AB51">
        <f t="shared" si="19"/>
        <v>164.03971979733987</v>
      </c>
      <c r="AC51">
        <f t="shared" si="2"/>
        <v>83.245884366584704</v>
      </c>
      <c r="AE51">
        <f t="shared" si="3"/>
        <v>0</v>
      </c>
      <c r="AF51">
        <f t="shared" si="24"/>
        <v>0</v>
      </c>
      <c r="AG51">
        <f t="shared" si="24"/>
        <v>-2.3431058099532578</v>
      </c>
      <c r="AH51">
        <f t="shared" si="5"/>
        <v>-16987.737298545449</v>
      </c>
      <c r="AI51">
        <f t="shared" si="25"/>
        <v>-16990.080404355402</v>
      </c>
      <c r="AJ51">
        <f t="shared" si="7"/>
        <v>80.793835430755166</v>
      </c>
      <c r="AK51">
        <f t="shared" si="22"/>
        <v>11.482780385813792</v>
      </c>
      <c r="AL51">
        <f t="shared" si="26"/>
        <v>-16897.803788538833</v>
      </c>
      <c r="AN51">
        <f t="shared" si="27"/>
        <v>0</v>
      </c>
      <c r="AO51">
        <f t="shared" si="27"/>
        <v>0</v>
      </c>
      <c r="AP51">
        <f t="shared" si="27"/>
        <v>-1.0170137221916163E-2</v>
      </c>
      <c r="AQ51">
        <f t="shared" si="27"/>
        <v>-73.73445052381868</v>
      </c>
      <c r="AR51">
        <f t="shared" si="27"/>
        <v>-73.744620661040599</v>
      </c>
      <c r="AS51">
        <f t="shared" si="27"/>
        <v>0.35068172744280962</v>
      </c>
      <c r="AT51">
        <f t="shared" si="27"/>
        <v>4.9840451812623573E-2</v>
      </c>
      <c r="AU51">
        <f t="shared" si="23"/>
        <v>-73.344098481785167</v>
      </c>
      <c r="AW51">
        <v>48</v>
      </c>
      <c r="AX51">
        <f>IF(Z51&gt;0, (R51*SUMPRODUCT(K51:$K$98, X51:$X$98)-K51*$AZ$3)/Z51, 0)</f>
        <v>1776.4004513361128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0.29593128600000002</v>
      </c>
      <c r="Q52" s="4">
        <f t="shared" si="21"/>
        <v>50</v>
      </c>
      <c r="R52">
        <f t="shared" si="0"/>
        <v>1000000</v>
      </c>
      <c r="S52">
        <f t="shared" si="1"/>
        <v>745.19823717668123</v>
      </c>
      <c r="U52">
        <f t="shared" si="13"/>
        <v>0.29593128600000002</v>
      </c>
      <c r="V52">
        <f t="shared" si="14"/>
        <v>0.01</v>
      </c>
      <c r="W52">
        <f t="shared" si="15"/>
        <v>4.6862116199065156E-2</v>
      </c>
      <c r="X52">
        <f t="shared" si="16"/>
        <v>1.3867966311470784E-2</v>
      </c>
      <c r="Y52">
        <f t="shared" si="17"/>
        <v>4.6862116199065159E-4</v>
      </c>
      <c r="Z52">
        <f t="shared" si="18"/>
        <v>3.2525528725603721E-2</v>
      </c>
      <c r="AB52">
        <f t="shared" si="19"/>
        <v>83.245884366584704</v>
      </c>
      <c r="AC52">
        <f t="shared" si="2"/>
        <v>24.237966669559402</v>
      </c>
      <c r="AE52">
        <f t="shared" si="3"/>
        <v>0</v>
      </c>
      <c r="AF52">
        <f t="shared" si="24"/>
        <v>0</v>
      </c>
      <c r="AG52">
        <f t="shared" si="24"/>
        <v>-1.626276436280186</v>
      </c>
      <c r="AH52">
        <f t="shared" si="5"/>
        <v>-13867.966311470784</v>
      </c>
      <c r="AI52">
        <f t="shared" si="25"/>
        <v>-13869.592587907064</v>
      </c>
      <c r="AJ52">
        <f t="shared" si="7"/>
        <v>59.007917697025306</v>
      </c>
      <c r="AK52">
        <f t="shared" si="22"/>
        <v>5.8272119056609295</v>
      </c>
      <c r="AL52">
        <f t="shared" si="26"/>
        <v>-13804.757458304379</v>
      </c>
      <c r="AN52">
        <f t="shared" si="27"/>
        <v>0</v>
      </c>
      <c r="AO52">
        <f t="shared" si="27"/>
        <v>0</v>
      </c>
      <c r="AP52">
        <f t="shared" si="27"/>
        <v>-6.3024768418025743E-3</v>
      </c>
      <c r="AQ52">
        <f t="shared" si="27"/>
        <v>-53.743960479966375</v>
      </c>
      <c r="AR52">
        <f t="shared" si="27"/>
        <v>-53.750262956808179</v>
      </c>
      <c r="AS52">
        <f t="shared" si="27"/>
        <v>0.22867947076644568</v>
      </c>
      <c r="AT52">
        <f t="shared" si="27"/>
        <v>2.2582795438952589E-2</v>
      </c>
      <c r="AU52">
        <f t="shared" si="23"/>
        <v>-53.499000690602784</v>
      </c>
      <c r="AW52">
        <v>49</v>
      </c>
      <c r="AX52">
        <f>IF(Z52&gt;0, (R52*SUMPRODUCT(K52:$K$98, X52:$X$98)-K52*$AZ$3)/Z52, 0)</f>
        <v>745.19823717668123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0.33262349499999999</v>
      </c>
      <c r="Q53" s="4">
        <f t="shared" si="21"/>
        <v>50</v>
      </c>
      <c r="R53">
        <f t="shared" si="0"/>
        <v>1000000</v>
      </c>
      <c r="S53">
        <f t="shared" si="1"/>
        <v>-765.02068201315706</v>
      </c>
      <c r="U53">
        <f t="shared" si="13"/>
        <v>0.33262349499999999</v>
      </c>
      <c r="V53">
        <f t="shared" si="14"/>
        <v>0.01</v>
      </c>
      <c r="W53">
        <f t="shared" si="15"/>
        <v>3.2525528725603721E-2</v>
      </c>
      <c r="X53">
        <f t="shared" si="16"/>
        <v>1.0818755041433205E-2</v>
      </c>
      <c r="Y53">
        <f t="shared" si="17"/>
        <v>3.252552872560372E-4</v>
      </c>
      <c r="Z53">
        <f t="shared" si="18"/>
        <v>2.1381518396914479E-2</v>
      </c>
      <c r="AB53">
        <f t="shared" si="19"/>
        <v>24.237966669559402</v>
      </c>
      <c r="AC53">
        <f t="shared" si="2"/>
        <v>-16.35730378648438</v>
      </c>
      <c r="AE53">
        <f t="shared" si="3"/>
        <v>0</v>
      </c>
      <c r="AF53">
        <f t="shared" si="24"/>
        <v>0</v>
      </c>
      <c r="AG53">
        <f t="shared" si="24"/>
        <v>-1.069075919845724</v>
      </c>
      <c r="AH53">
        <f t="shared" si="5"/>
        <v>-10818.755041433205</v>
      </c>
      <c r="AI53">
        <f t="shared" si="25"/>
        <v>-10819.824117353051</v>
      </c>
      <c r="AJ53">
        <f t="shared" si="7"/>
        <v>40.595270456043778</v>
      </c>
      <c r="AK53">
        <f t="shared" si="22"/>
        <v>1.6966576668691582</v>
      </c>
      <c r="AL53">
        <f t="shared" si="26"/>
        <v>-10777.532189230138</v>
      </c>
      <c r="AN53">
        <f t="shared" si="27"/>
        <v>0</v>
      </c>
      <c r="AO53">
        <f t="shared" si="27"/>
        <v>0</v>
      </c>
      <c r="AP53">
        <f t="shared" si="27"/>
        <v>-3.6991966063460841E-3</v>
      </c>
      <c r="AQ53">
        <f t="shared" si="27"/>
        <v>-37.434854897802396</v>
      </c>
      <c r="AR53">
        <f t="shared" si="27"/>
        <v>-37.438554094408744</v>
      </c>
      <c r="AS53">
        <f t="shared" si="27"/>
        <v>0.14046699950586231</v>
      </c>
      <c r="AT53">
        <f t="shared" si="27"/>
        <v>5.8707432904476697E-3</v>
      </c>
      <c r="AU53">
        <f t="shared" si="23"/>
        <v>-37.292216351612431</v>
      </c>
      <c r="AW53">
        <v>50</v>
      </c>
      <c r="AX53">
        <f>IF(Z53&gt;0, (R53*SUMPRODUCT(K53:$K$98, X53:$X$98)-K53*$AZ$3)/Z53, 0)</f>
        <v>-765.02068201315706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0.37225971299999999</v>
      </c>
      <c r="Q54" s="4">
        <f t="shared" si="21"/>
        <v>50</v>
      </c>
      <c r="R54">
        <f t="shared" si="0"/>
        <v>1000000</v>
      </c>
      <c r="S54">
        <f t="shared" si="1"/>
        <v>-3183.7931203500088</v>
      </c>
      <c r="U54">
        <f t="shared" si="13"/>
        <v>0.37225971299999999</v>
      </c>
      <c r="V54">
        <f t="shared" si="14"/>
        <v>0.01</v>
      </c>
      <c r="W54">
        <f t="shared" si="15"/>
        <v>2.1381518396914479E-2</v>
      </c>
      <c r="X54">
        <f t="shared" si="16"/>
        <v>7.9594779019396041E-3</v>
      </c>
      <c r="Y54">
        <f t="shared" si="17"/>
        <v>2.1381518396914481E-4</v>
      </c>
      <c r="Z54">
        <f t="shared" si="18"/>
        <v>1.320822531100573E-2</v>
      </c>
      <c r="AB54">
        <f t="shared" si="19"/>
        <v>-16.35730378648438</v>
      </c>
      <c r="AC54">
        <f t="shared" si="2"/>
        <v>-42.052256877212898</v>
      </c>
      <c r="AE54">
        <f t="shared" si="3"/>
        <v>0</v>
      </c>
      <c r="AF54">
        <f t="shared" si="24"/>
        <v>0</v>
      </c>
      <c r="AG54">
        <f t="shared" si="24"/>
        <v>-0.66041126555028651</v>
      </c>
      <c r="AH54">
        <f t="shared" si="5"/>
        <v>-7959.4779019396037</v>
      </c>
      <c r="AI54">
        <f t="shared" si="25"/>
        <v>-7960.1383132051542</v>
      </c>
      <c r="AJ54">
        <f t="shared" si="7"/>
        <v>25.694953090728518</v>
      </c>
      <c r="AK54">
        <f t="shared" si="22"/>
        <v>-1.1450112650539066</v>
      </c>
      <c r="AL54">
        <f t="shared" si="26"/>
        <v>-7935.5883713794792</v>
      </c>
      <c r="AN54">
        <f t="shared" si="27"/>
        <v>0</v>
      </c>
      <c r="AO54">
        <f t="shared" si="27"/>
        <v>0</v>
      </c>
      <c r="AP54">
        <f t="shared" si="27"/>
        <v>-2.0403060475657638E-3</v>
      </c>
      <c r="AQ54">
        <f t="shared" si="27"/>
        <v>-24.590390482302983</v>
      </c>
      <c r="AR54">
        <f t="shared" si="27"/>
        <v>-24.592430788350548</v>
      </c>
      <c r="AS54">
        <f t="shared" si="27"/>
        <v>7.9383213033545855E-2</v>
      </c>
      <c r="AT54">
        <f t="shared" si="27"/>
        <v>-3.5374523883595463E-3</v>
      </c>
      <c r="AU54">
        <f t="shared" si="23"/>
        <v>-24.516585027705361</v>
      </c>
      <c r="AW54">
        <v>51</v>
      </c>
      <c r="AX54">
        <f>IF(Z54&gt;0, (R54*SUMPRODUCT(K54:$K$98, X54:$X$98)-K54*$AZ$3)/Z54, 0)</f>
        <v>-3183.7931203500088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0.41367450300000003</v>
      </c>
      <c r="Q55" s="4">
        <f t="shared" si="21"/>
        <v>50</v>
      </c>
      <c r="R55">
        <f t="shared" si="0"/>
        <v>1000000</v>
      </c>
      <c r="S55">
        <f t="shared" si="1"/>
        <v>-7377.6725619932758</v>
      </c>
      <c r="U55">
        <f t="shared" si="13"/>
        <v>0.41367450300000003</v>
      </c>
      <c r="V55">
        <f t="shared" si="14"/>
        <v>0.01</v>
      </c>
      <c r="W55">
        <f t="shared" si="15"/>
        <v>1.320822531100573E-2</v>
      </c>
      <c r="X55">
        <f t="shared" si="16"/>
        <v>5.4639060410423164E-3</v>
      </c>
      <c r="Y55">
        <f t="shared" si="17"/>
        <v>1.320822531100573E-4</v>
      </c>
      <c r="Z55">
        <f t="shared" si="18"/>
        <v>7.6122370168533564E-3</v>
      </c>
      <c r="AB55">
        <f t="shared" si="19"/>
        <v>-42.052256877212898</v>
      </c>
      <c r="AC55">
        <f t="shared" si="2"/>
        <v>-56.160592174628555</v>
      </c>
      <c r="AE55">
        <f t="shared" si="3"/>
        <v>0</v>
      </c>
      <c r="AF55">
        <f t="shared" si="24"/>
        <v>0</v>
      </c>
      <c r="AG55">
        <f t="shared" si="24"/>
        <v>-0.3806118508426678</v>
      </c>
      <c r="AH55">
        <f t="shared" si="5"/>
        <v>-5463.9060410423162</v>
      </c>
      <c r="AI55">
        <f t="shared" si="25"/>
        <v>-5464.286652893159</v>
      </c>
      <c r="AJ55">
        <f t="shared" si="7"/>
        <v>14.108335297415657</v>
      </c>
      <c r="AK55">
        <f t="shared" si="22"/>
        <v>-2.9436579814049031</v>
      </c>
      <c r="AL55">
        <f t="shared" si="26"/>
        <v>-5453.1219755771481</v>
      </c>
      <c r="AN55">
        <f t="shared" si="27"/>
        <v>0</v>
      </c>
      <c r="AO55">
        <f t="shared" si="27"/>
        <v>0</v>
      </c>
      <c r="AP55">
        <f t="shared" si="27"/>
        <v>-1.0498932115137896E-3</v>
      </c>
      <c r="AQ55">
        <f t="shared" si="27"/>
        <v>-15.071831967761817</v>
      </c>
      <c r="AR55">
        <f t="shared" si="27"/>
        <v>-15.072881860973331</v>
      </c>
      <c r="AS55">
        <f t="shared" si="27"/>
        <v>3.8916931834158695E-2</v>
      </c>
      <c r="AT55">
        <f t="shared" si="27"/>
        <v>-8.1198904470604957E-3</v>
      </c>
      <c r="AU55">
        <f t="shared" si="23"/>
        <v>-15.042084819586233</v>
      </c>
      <c r="AW55">
        <v>52</v>
      </c>
      <c r="AX55">
        <f>IF(Z55&gt;0, (R55*SUMPRODUCT(K55:$K$98, X55:$X$98)-K55*$AZ$3)/Z55, 0)</f>
        <v>-7377.6725619932758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0.42102545200000002</v>
      </c>
      <c r="Q56" s="4">
        <f t="shared" si="21"/>
        <v>50</v>
      </c>
      <c r="R56">
        <f t="shared" si="0"/>
        <v>1000000</v>
      </c>
      <c r="S56">
        <f t="shared" si="1"/>
        <v>-14285.622344121373</v>
      </c>
      <c r="U56">
        <f t="shared" si="13"/>
        <v>0.42102545200000002</v>
      </c>
      <c r="V56">
        <f t="shared" si="14"/>
        <v>0.01</v>
      </c>
      <c r="W56">
        <f t="shared" si="15"/>
        <v>7.6122370168533564E-3</v>
      </c>
      <c r="X56">
        <f t="shared" si="16"/>
        <v>3.204945530751816E-3</v>
      </c>
      <c r="Y56">
        <f t="shared" si="17"/>
        <v>7.6122370168533562E-5</v>
      </c>
      <c r="Z56">
        <f t="shared" si="18"/>
        <v>4.3311691159330064E-3</v>
      </c>
      <c r="AB56">
        <f t="shared" si="19"/>
        <v>-56.160592174628555</v>
      </c>
      <c r="AC56">
        <f t="shared" si="2"/>
        <v>-61.873446298740973</v>
      </c>
      <c r="AE56">
        <f t="shared" si="3"/>
        <v>0</v>
      </c>
      <c r="AF56">
        <f t="shared" si="24"/>
        <v>0</v>
      </c>
      <c r="AG56">
        <f t="shared" si="24"/>
        <v>-0.21655845579665031</v>
      </c>
      <c r="AH56">
        <f t="shared" si="5"/>
        <v>-3204.945530751816</v>
      </c>
      <c r="AI56">
        <f t="shared" si="25"/>
        <v>-3205.1620892076126</v>
      </c>
      <c r="AJ56">
        <f t="shared" si="7"/>
        <v>5.7128541241124182</v>
      </c>
      <c r="AK56">
        <f t="shared" si="22"/>
        <v>-3.9312414522239991</v>
      </c>
      <c r="AL56">
        <f t="shared" si="26"/>
        <v>-3203.3804765357245</v>
      </c>
      <c r="AN56">
        <f t="shared" si="27"/>
        <v>0</v>
      </c>
      <c r="AO56">
        <f t="shared" si="27"/>
        <v>0</v>
      </c>
      <c r="AP56">
        <f t="shared" si="27"/>
        <v>-5.3335938881189887E-4</v>
      </c>
      <c r="AQ56">
        <f t="shared" si="27"/>
        <v>-7.8934243558808017</v>
      </c>
      <c r="AR56">
        <f t="shared" si="27"/>
        <v>-7.8939577152696128</v>
      </c>
      <c r="AS56">
        <f t="shared" si="27"/>
        <v>1.407012426644421E-2</v>
      </c>
      <c r="AT56">
        <f t="shared" si="27"/>
        <v>-9.682210424510361E-3</v>
      </c>
      <c r="AU56">
        <f t="shared" si="23"/>
        <v>-7.8895698014276805</v>
      </c>
      <c r="AW56">
        <v>53</v>
      </c>
      <c r="AX56">
        <f>IF(Z56&gt;0, (R56*SUMPRODUCT(K56:$K$98, X56:$X$98)-K56*$AZ$3)/Z56, 0)</f>
        <v>-14285.622344121373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0.42896583300000002</v>
      </c>
      <c r="Q57" s="4">
        <f t="shared" si="21"/>
        <v>50</v>
      </c>
      <c r="R57">
        <f t="shared" si="0"/>
        <v>1000000</v>
      </c>
      <c r="S57">
        <f t="shared" si="1"/>
        <v>-25272.556393995765</v>
      </c>
      <c r="U57">
        <f t="shared" si="13"/>
        <v>0.42896583300000002</v>
      </c>
      <c r="V57">
        <f t="shared" si="14"/>
        <v>0.01</v>
      </c>
      <c r="W57">
        <f t="shared" si="15"/>
        <v>4.3311691159330064E-3</v>
      </c>
      <c r="X57">
        <f t="shared" si="16"/>
        <v>1.8579235676800757E-3</v>
      </c>
      <c r="Y57">
        <f t="shared" si="17"/>
        <v>4.3311691159330065E-5</v>
      </c>
      <c r="Z57">
        <f t="shared" si="18"/>
        <v>2.4299338570936005E-3</v>
      </c>
      <c r="AB57">
        <f t="shared" si="19"/>
        <v>-61.873446298740973</v>
      </c>
      <c r="AC57">
        <f t="shared" si="2"/>
        <v>-61.410640437077667</v>
      </c>
      <c r="AE57">
        <f t="shared" si="3"/>
        <v>0</v>
      </c>
      <c r="AF57">
        <f t="shared" si="24"/>
        <v>0</v>
      </c>
      <c r="AG57">
        <f t="shared" si="24"/>
        <v>-0.12149669285468002</v>
      </c>
      <c r="AH57">
        <f t="shared" si="5"/>
        <v>-1857.9235676800756</v>
      </c>
      <c r="AI57">
        <f t="shared" si="25"/>
        <v>-1858.0450643729303</v>
      </c>
      <c r="AJ57">
        <f t="shared" si="7"/>
        <v>-0.46280586166330551</v>
      </c>
      <c r="AK57">
        <f t="shared" si="22"/>
        <v>-4.3311412409118688</v>
      </c>
      <c r="AL57">
        <f t="shared" si="26"/>
        <v>-1862.8390114755055</v>
      </c>
      <c r="AN57">
        <f t="shared" si="27"/>
        <v>0</v>
      </c>
      <c r="AO57">
        <f t="shared" si="27"/>
        <v>0</v>
      </c>
      <c r="AP57">
        <f t="shared" si="27"/>
        <v>-2.67172178940815E-4</v>
      </c>
      <c r="AQ57">
        <f t="shared" si="27"/>
        <v>-4.0855884733940551</v>
      </c>
      <c r="AR57">
        <f t="shared" si="27"/>
        <v>-4.0858556455729955</v>
      </c>
      <c r="AS57">
        <f t="shared" si="27"/>
        <v>-1.0177137136980416E-3</v>
      </c>
      <c r="AT57">
        <f t="shared" si="27"/>
        <v>-9.5242135028227298E-3</v>
      </c>
      <c r="AU57">
        <f t="shared" si="23"/>
        <v>-4.0963975727895168</v>
      </c>
      <c r="AW57">
        <v>54</v>
      </c>
      <c r="AX57">
        <f>IF(Z57&gt;0, (R57*SUMPRODUCT(K57:$K$98, X57:$X$98)-K57*$AZ$3)/Z57, 0)</f>
        <v>-25272.556393995765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0.43771532000000002</v>
      </c>
      <c r="Q58" s="4">
        <f t="shared" si="21"/>
        <v>50</v>
      </c>
      <c r="R58">
        <f t="shared" si="0"/>
        <v>1000000</v>
      </c>
      <c r="S58">
        <f t="shared" si="1"/>
        <v>-43244.895607309525</v>
      </c>
      <c r="U58">
        <f t="shared" si="13"/>
        <v>0.43771532000000002</v>
      </c>
      <c r="V58">
        <f t="shared" si="14"/>
        <v>0.01</v>
      </c>
      <c r="W58">
        <f t="shared" si="15"/>
        <v>2.4299338570936005E-3</v>
      </c>
      <c r="X58">
        <f t="shared" si="16"/>
        <v>1.0636192758365596E-3</v>
      </c>
      <c r="Y58">
        <f t="shared" si="17"/>
        <v>2.4299338570936006E-5</v>
      </c>
      <c r="Z58">
        <f t="shared" si="18"/>
        <v>1.3420152426861049E-3</v>
      </c>
      <c r="AB58">
        <f t="shared" si="19"/>
        <v>-61.410640437077667</v>
      </c>
      <c r="AC58">
        <f t="shared" si="2"/>
        <v>-58.035309073378762</v>
      </c>
      <c r="AE58">
        <f t="shared" si="3"/>
        <v>0</v>
      </c>
      <c r="AF58">
        <f t="shared" si="24"/>
        <v>0</v>
      </c>
      <c r="AG58">
        <f t="shared" si="24"/>
        <v>-6.7100762134305242E-2</v>
      </c>
      <c r="AH58">
        <f t="shared" si="5"/>
        <v>-1063.6192758365596</v>
      </c>
      <c r="AI58">
        <f t="shared" si="25"/>
        <v>-1063.6863765986939</v>
      </c>
      <c r="AJ58">
        <f t="shared" si="7"/>
        <v>-3.3753313636989049</v>
      </c>
      <c r="AK58">
        <f t="shared" si="22"/>
        <v>-4.298744830595437</v>
      </c>
      <c r="AL58">
        <f t="shared" si="26"/>
        <v>-1071.3604527929883</v>
      </c>
      <c r="AN58">
        <f t="shared" si="27"/>
        <v>0</v>
      </c>
      <c r="AO58">
        <f t="shared" si="27"/>
        <v>0</v>
      </c>
      <c r="AP58">
        <f t="shared" si="27"/>
        <v>-1.31745626206456E-4</v>
      </c>
      <c r="AQ58">
        <f t="shared" si="27"/>
        <v>-2.0883099250031441</v>
      </c>
      <c r="AR58">
        <f t="shared" si="27"/>
        <v>-2.0884416706293503</v>
      </c>
      <c r="AS58">
        <f t="shared" si="27"/>
        <v>-6.6271250880093674E-3</v>
      </c>
      <c r="AT58">
        <f t="shared" si="27"/>
        <v>-8.4401549489855916E-3</v>
      </c>
      <c r="AU58">
        <f t="shared" si="23"/>
        <v>-2.1035089506663458</v>
      </c>
      <c r="AW58">
        <v>55</v>
      </c>
      <c r="AX58">
        <f>IF(Z58&gt;0, (R58*SUMPRODUCT(K58:$K$98, X58:$X$98)-K58*$AZ$3)/Z58, 0)</f>
        <v>-43244.895607309525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0.44739131599999998</v>
      </c>
      <c r="Q59" s="4">
        <f t="shared" si="21"/>
        <v>50</v>
      </c>
      <c r="R59">
        <f t="shared" si="0"/>
        <v>1000000</v>
      </c>
      <c r="S59">
        <f t="shared" si="1"/>
        <v>-73417.854803176131</v>
      </c>
      <c r="U59">
        <f t="shared" si="13"/>
        <v>0.44739131599999998</v>
      </c>
      <c r="V59">
        <f t="shared" si="14"/>
        <v>0.01</v>
      </c>
      <c r="W59">
        <f t="shared" si="15"/>
        <v>1.3420152426861049E-3</v>
      </c>
      <c r="X59">
        <f t="shared" si="16"/>
        <v>6.0040596551739589E-4</v>
      </c>
      <c r="Y59">
        <f t="shared" si="17"/>
        <v>1.342015242686105E-5</v>
      </c>
      <c r="Z59">
        <f t="shared" si="18"/>
        <v>7.28189124741848E-4</v>
      </c>
      <c r="AB59">
        <f t="shared" si="19"/>
        <v>-58.035309073378762</v>
      </c>
      <c r="AC59">
        <f t="shared" si="2"/>
        <v>-53.462083429548905</v>
      </c>
      <c r="AE59">
        <f t="shared" si="3"/>
        <v>0</v>
      </c>
      <c r="AF59">
        <f t="shared" si="24"/>
        <v>0</v>
      </c>
      <c r="AG59">
        <f t="shared" si="24"/>
        <v>-3.6409456237092401E-2</v>
      </c>
      <c r="AH59">
        <f t="shared" si="5"/>
        <v>-600.40596551739588</v>
      </c>
      <c r="AI59">
        <f t="shared" si="25"/>
        <v>-600.44237497363292</v>
      </c>
      <c r="AJ59">
        <f t="shared" si="7"/>
        <v>-4.5732256438298577</v>
      </c>
      <c r="AK59">
        <f t="shared" si="22"/>
        <v>-4.0624716351365135</v>
      </c>
      <c r="AL59">
        <f t="shared" si="26"/>
        <v>-609.07807225259921</v>
      </c>
      <c r="AN59">
        <f t="shared" si="27"/>
        <v>0</v>
      </c>
      <c r="AO59">
        <f t="shared" si="27"/>
        <v>0</v>
      </c>
      <c r="AP59">
        <f t="shared" si="27"/>
        <v>-6.3827072195215176E-5</v>
      </c>
      <c r="AQ59">
        <f t="shared" si="27"/>
        <v>-1.0525330193884006</v>
      </c>
      <c r="AR59">
        <f t="shared" si="27"/>
        <v>-1.0525968464605957</v>
      </c>
      <c r="AS59">
        <f t="shared" si="27"/>
        <v>-8.0170272643722423E-3</v>
      </c>
      <c r="AT59">
        <f t="shared" si="27"/>
        <v>-7.1216573150222643E-3</v>
      </c>
      <c r="AU59">
        <f t="shared" si="23"/>
        <v>-1.0677355310399901</v>
      </c>
      <c r="AW59">
        <v>56</v>
      </c>
      <c r="AX59">
        <f>IF(Z59&gt;0, (R59*SUMPRODUCT(K59:$K$98, X59:$X$98)-K59*$AZ$3)/Z59, 0)</f>
        <v>-73417.854803176131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0.457001349</v>
      </c>
      <c r="Q60" s="4">
        <f t="shared" si="21"/>
        <v>50</v>
      </c>
      <c r="R60">
        <f t="shared" si="0"/>
        <v>1000000</v>
      </c>
      <c r="S60">
        <f t="shared" si="1"/>
        <v>-125132.27528452111</v>
      </c>
      <c r="U60">
        <f t="shared" si="13"/>
        <v>0.457001349</v>
      </c>
      <c r="V60">
        <f t="shared" si="14"/>
        <v>0.01</v>
      </c>
      <c r="W60">
        <f t="shared" si="15"/>
        <v>7.28189124741848E-4</v>
      </c>
      <c r="X60">
        <f t="shared" si="16"/>
        <v>3.3278341233415382E-4</v>
      </c>
      <c r="Y60">
        <f t="shared" si="17"/>
        <v>7.2818912474184798E-6</v>
      </c>
      <c r="Z60">
        <f t="shared" si="18"/>
        <v>3.8812382116027572E-4</v>
      </c>
      <c r="AB60">
        <f t="shared" si="19"/>
        <v>-53.462083429548905</v>
      </c>
      <c r="AC60">
        <f t="shared" si="2"/>
        <v>-48.566816833907858</v>
      </c>
      <c r="AE60">
        <f t="shared" si="3"/>
        <v>0</v>
      </c>
      <c r="AF60">
        <f t="shared" si="24"/>
        <v>0</v>
      </c>
      <c r="AG60">
        <f t="shared" si="24"/>
        <v>-1.9406191058013784E-2</v>
      </c>
      <c r="AH60">
        <f t="shared" si="5"/>
        <v>-332.78341233415381</v>
      </c>
      <c r="AI60">
        <f t="shared" si="25"/>
        <v>-332.80281852521182</v>
      </c>
      <c r="AJ60">
        <f t="shared" si="7"/>
        <v>-4.895266595641047</v>
      </c>
      <c r="AK60">
        <f t="shared" si="22"/>
        <v>-3.7423458400684235</v>
      </c>
      <c r="AL60">
        <f t="shared" si="26"/>
        <v>-341.44043096092128</v>
      </c>
      <c r="AN60">
        <f t="shared" si="27"/>
        <v>0</v>
      </c>
      <c r="AO60">
        <f t="shared" si="27"/>
        <v>0</v>
      </c>
      <c r="AP60">
        <f t="shared" si="27"/>
        <v>-3.037477087261544E-5</v>
      </c>
      <c r="AQ60">
        <f t="shared" si="27"/>
        <v>-0.52087603742738797</v>
      </c>
      <c r="AR60">
        <f t="shared" si="27"/>
        <v>-0.5209064121982605</v>
      </c>
      <c r="AS60">
        <f t="shared" si="27"/>
        <v>-7.6621218846324012E-3</v>
      </c>
      <c r="AT60">
        <f t="shared" si="27"/>
        <v>-5.8575583986751846E-3</v>
      </c>
      <c r="AU60">
        <f t="shared" si="23"/>
        <v>-0.53442609248156814</v>
      </c>
      <c r="AW60">
        <v>57</v>
      </c>
      <c r="AX60">
        <f>IF(Z60&gt;0, (R60*SUMPRODUCT(K60:$K$98, X60:$X$98)-K60*$AZ$3)/Z60, 0)</f>
        <v>-125132.27528452111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0.46737994300000002</v>
      </c>
      <c r="Q61" s="4">
        <f t="shared" si="21"/>
        <v>50</v>
      </c>
      <c r="R61">
        <f t="shared" si="0"/>
        <v>1000000</v>
      </c>
      <c r="S61">
        <f t="shared" si="1"/>
        <v>-215819.75118200658</v>
      </c>
      <c r="U61">
        <f t="shared" si="13"/>
        <v>0.46737994300000002</v>
      </c>
      <c r="V61">
        <f t="shared" si="14"/>
        <v>0.01</v>
      </c>
      <c r="W61">
        <f t="shared" si="15"/>
        <v>3.8812382116027572E-4</v>
      </c>
      <c r="X61">
        <f t="shared" si="16"/>
        <v>1.8140128941083187E-4</v>
      </c>
      <c r="Y61">
        <f t="shared" si="17"/>
        <v>3.8812382116027571E-6</v>
      </c>
      <c r="Z61">
        <f t="shared" si="18"/>
        <v>2.0284129353784111E-4</v>
      </c>
      <c r="AB61">
        <f t="shared" si="19"/>
        <v>-48.566816833907858</v>
      </c>
      <c r="AC61">
        <f t="shared" si="2"/>
        <v>-43.777157500773228</v>
      </c>
      <c r="AE61">
        <f t="shared" si="3"/>
        <v>0</v>
      </c>
      <c r="AF61">
        <f t="shared" si="24"/>
        <v>0</v>
      </c>
      <c r="AG61">
        <f t="shared" si="24"/>
        <v>-1.0142064676892056E-2</v>
      </c>
      <c r="AH61">
        <f t="shared" si="5"/>
        <v>-181.40128941083188</v>
      </c>
      <c r="AI61">
        <f t="shared" si="25"/>
        <v>-181.41143147550878</v>
      </c>
      <c r="AJ61">
        <f t="shared" si="7"/>
        <v>-4.7896593331346295</v>
      </c>
      <c r="AK61">
        <f t="shared" si="22"/>
        <v>-3.3996771783735502</v>
      </c>
      <c r="AL61">
        <f t="shared" si="26"/>
        <v>-189.60076798701695</v>
      </c>
      <c r="AN61">
        <f t="shared" si="27"/>
        <v>0</v>
      </c>
      <c r="AO61">
        <f t="shared" si="27"/>
        <v>0</v>
      </c>
      <c r="AP61">
        <f t="shared" si="27"/>
        <v>-1.4173629004293055E-5</v>
      </c>
      <c r="AQ61">
        <f t="shared" si="27"/>
        <v>-0.25350997641216189</v>
      </c>
      <c r="AR61">
        <f t="shared" si="27"/>
        <v>-0.25352415004116619</v>
      </c>
      <c r="AS61">
        <f t="shared" si="27"/>
        <v>-6.6935931299546029E-3</v>
      </c>
      <c r="AT61">
        <f t="shared" si="27"/>
        <v>-4.7510802381704603E-3</v>
      </c>
      <c r="AU61">
        <f t="shared" si="23"/>
        <v>-0.26496882340929123</v>
      </c>
      <c r="AW61">
        <v>58</v>
      </c>
      <c r="AX61">
        <f>IF(Z61&gt;0, (R61*SUMPRODUCT(K61:$K$98, X61:$X$98)-K61*$AZ$3)/Z61, 0)</f>
        <v>-215819.75118200658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0.47825477199999999</v>
      </c>
      <c r="Q62" s="4">
        <f t="shared" si="21"/>
        <v>50</v>
      </c>
      <c r="R62">
        <f t="shared" si="0"/>
        <v>1000000</v>
      </c>
      <c r="S62">
        <f t="shared" si="1"/>
        <v>-378496.70830188022</v>
      </c>
      <c r="U62">
        <f t="shared" si="13"/>
        <v>0.47825477199999999</v>
      </c>
      <c r="V62">
        <f t="shared" si="14"/>
        <v>0.01</v>
      </c>
      <c r="W62">
        <f t="shared" si="15"/>
        <v>2.0284129353784111E-4</v>
      </c>
      <c r="X62">
        <f t="shared" si="16"/>
        <v>9.7009816593125265E-5</v>
      </c>
      <c r="Y62">
        <f t="shared" si="17"/>
        <v>2.0284129353784111E-6</v>
      </c>
      <c r="Z62">
        <f t="shared" si="18"/>
        <v>1.0380306400933743E-4</v>
      </c>
      <c r="AB62">
        <f t="shared" si="19"/>
        <v>-43.777157500773228</v>
      </c>
      <c r="AC62">
        <f t="shared" si="2"/>
        <v>-39.289118039183592</v>
      </c>
      <c r="AE62">
        <f t="shared" si="3"/>
        <v>0</v>
      </c>
      <c r="AF62">
        <f t="shared" si="24"/>
        <v>0</v>
      </c>
      <c r="AG62">
        <f t="shared" si="24"/>
        <v>-5.1901532004668717E-3</v>
      </c>
      <c r="AH62">
        <f t="shared" si="5"/>
        <v>-97.009816593125265</v>
      </c>
      <c r="AI62">
        <f t="shared" si="25"/>
        <v>-97.015006746325739</v>
      </c>
      <c r="AJ62">
        <f t="shared" si="7"/>
        <v>-4.4880394615896364</v>
      </c>
      <c r="AK62">
        <f t="shared" si="22"/>
        <v>-3.064401025054126</v>
      </c>
      <c r="AL62">
        <f t="shared" si="26"/>
        <v>-104.5674472329695</v>
      </c>
      <c r="AN62">
        <f t="shared" si="27"/>
        <v>0</v>
      </c>
      <c r="AO62">
        <f t="shared" si="27"/>
        <v>0</v>
      </c>
      <c r="AP62">
        <f t="shared" si="27"/>
        <v>-6.4761491128476453E-6</v>
      </c>
      <c r="AQ62">
        <f t="shared" si="27"/>
        <v>-0.12104653049751359</v>
      </c>
      <c r="AR62">
        <f t="shared" si="27"/>
        <v>-0.12105300664662645</v>
      </c>
      <c r="AS62">
        <f t="shared" si="27"/>
        <v>-5.6000683708111801E-3</v>
      </c>
      <c r="AT62">
        <f t="shared" si="27"/>
        <v>-3.8236863563157484E-3</v>
      </c>
      <c r="AU62">
        <f t="shared" si="23"/>
        <v>-0.13047676137375339</v>
      </c>
      <c r="AW62">
        <v>59</v>
      </c>
      <c r="AX62">
        <f>IF(Z62&gt;0, (R62*SUMPRODUCT(K62:$K$98, X62:$X$98)-K62*$AZ$3)/Z62, 0)</f>
        <v>-378496.70830188022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0.48949088600000001</v>
      </c>
      <c r="Q63" s="4">
        <f t="shared" si="21"/>
        <v>50</v>
      </c>
      <c r="R63">
        <f t="shared" si="0"/>
        <v>1000000</v>
      </c>
      <c r="S63">
        <f t="shared" si="1"/>
        <v>-677067.81522690563</v>
      </c>
      <c r="U63">
        <f t="shared" si="13"/>
        <v>0.48949088600000001</v>
      </c>
      <c r="V63">
        <f t="shared" si="14"/>
        <v>0.01</v>
      </c>
      <c r="W63">
        <f t="shared" si="15"/>
        <v>1.0380306400933743E-4</v>
      </c>
      <c r="X63">
        <f t="shared" si="16"/>
        <v>5.0810653771445295E-5</v>
      </c>
      <c r="Y63">
        <f t="shared" si="17"/>
        <v>1.0380306400933744E-6</v>
      </c>
      <c r="Z63">
        <f t="shared" si="18"/>
        <v>5.1954379597798762E-5</v>
      </c>
      <c r="AB63">
        <f t="shared" si="19"/>
        <v>-39.289118039183592</v>
      </c>
      <c r="AC63">
        <f t="shared" si="2"/>
        <v>-35.176638285750926</v>
      </c>
      <c r="AE63">
        <f t="shared" si="3"/>
        <v>0</v>
      </c>
      <c r="AF63">
        <f t="shared" si="24"/>
        <v>0</v>
      </c>
      <c r="AG63">
        <f t="shared" si="24"/>
        <v>-2.597718979889938E-3</v>
      </c>
      <c r="AH63">
        <f t="shared" si="5"/>
        <v>-50.810653771445295</v>
      </c>
      <c r="AI63">
        <f t="shared" si="25"/>
        <v>-50.813251490425188</v>
      </c>
      <c r="AJ63">
        <f t="shared" si="7"/>
        <v>-4.112479753432666</v>
      </c>
      <c r="AK63">
        <f t="shared" si="22"/>
        <v>-2.7502382627428519</v>
      </c>
      <c r="AL63">
        <f t="shared" si="26"/>
        <v>-57.675969506600708</v>
      </c>
      <c r="AN63">
        <f t="shared" si="27"/>
        <v>0</v>
      </c>
      <c r="AO63">
        <f t="shared" si="27"/>
        <v>0</v>
      </c>
      <c r="AP63">
        <f t="shared" si="27"/>
        <v>-2.894081834467197E-6</v>
      </c>
      <c r="AQ63">
        <f t="shared" si="27"/>
        <v>-5.6607427984212644E-2</v>
      </c>
      <c r="AR63">
        <f t="shared" si="27"/>
        <v>-5.661032206604711E-2</v>
      </c>
      <c r="AS63">
        <f t="shared" si="27"/>
        <v>-4.5816553065058186E-3</v>
      </c>
      <c r="AT63">
        <f t="shared" si="27"/>
        <v>-3.0640014021062201E-3</v>
      </c>
      <c r="AU63">
        <f t="shared" si="23"/>
        <v>-6.4255978774659148E-2</v>
      </c>
      <c r="AW63">
        <v>60</v>
      </c>
      <c r="AX63">
        <f>IF(Z63&gt;0, (R63*SUMPRODUCT(K63:$K$98, X63:$X$98)-K63*$AZ$3)/Z63, 0)</f>
        <v>-677067.81522690563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0.50154699899999999</v>
      </c>
      <c r="Q64" s="4">
        <f t="shared" si="21"/>
        <v>50</v>
      </c>
      <c r="R64">
        <f t="shared" si="0"/>
        <v>1000000</v>
      </c>
      <c r="S64">
        <f t="shared" si="1"/>
        <v>-1239428.3653208849</v>
      </c>
      <c r="U64">
        <f t="shared" si="13"/>
        <v>0.50154699899999999</v>
      </c>
      <c r="V64">
        <f t="shared" si="14"/>
        <v>0.01</v>
      </c>
      <c r="W64">
        <f t="shared" si="15"/>
        <v>5.1954379597798762E-5</v>
      </c>
      <c r="X64">
        <f t="shared" si="16"/>
        <v>2.6057563172182796E-5</v>
      </c>
      <c r="Y64">
        <f t="shared" si="17"/>
        <v>5.1954379597798764E-7</v>
      </c>
      <c r="Z64">
        <f t="shared" si="18"/>
        <v>2.5377272629637979E-5</v>
      </c>
      <c r="AB64">
        <f t="shared" si="19"/>
        <v>-35.176638285750926</v>
      </c>
      <c r="AC64">
        <f t="shared" si="2"/>
        <v>-31.453311531654634</v>
      </c>
      <c r="AE64">
        <f t="shared" si="3"/>
        <v>0</v>
      </c>
      <c r="AF64">
        <f t="shared" si="24"/>
        <v>0</v>
      </c>
      <c r="AG64">
        <f t="shared" si="24"/>
        <v>-1.268863631481899E-3</v>
      </c>
      <c r="AH64">
        <f t="shared" si="5"/>
        <v>-26.057563172182796</v>
      </c>
      <c r="AI64">
        <f t="shared" si="25"/>
        <v>-26.058832035814277</v>
      </c>
      <c r="AJ64">
        <f t="shared" si="7"/>
        <v>-3.7233267540962913</v>
      </c>
      <c r="AK64">
        <f t="shared" si="22"/>
        <v>-2.4623646800025649</v>
      </c>
      <c r="AL64">
        <f t="shared" si="26"/>
        <v>-32.244523469913133</v>
      </c>
      <c r="AN64">
        <f t="shared" si="27"/>
        <v>0</v>
      </c>
      <c r="AO64">
        <f t="shared" si="27"/>
        <v>0</v>
      </c>
      <c r="AP64">
        <f t="shared" si="27"/>
        <v>-1.2621633546295424E-6</v>
      </c>
      <c r="AQ64">
        <f t="shared" si="27"/>
        <v>-2.5919965338168524E-2</v>
      </c>
      <c r="AR64">
        <f t="shared" si="27"/>
        <v>-2.5921227501523151E-2</v>
      </c>
      <c r="AS64">
        <f t="shared" si="27"/>
        <v>-3.703665602617708E-3</v>
      </c>
      <c r="AT64">
        <f t="shared" si="27"/>
        <v>-2.4493620809382249E-3</v>
      </c>
      <c r="AU64">
        <f t="shared" si="23"/>
        <v>-3.2074255185079087E-2</v>
      </c>
      <c r="AW64">
        <v>61</v>
      </c>
      <c r="AX64">
        <f>IF(Z64&gt;0, (R64*SUMPRODUCT(K64:$K$98, X64:$X$98)-K64*$AZ$3)/Z64, 0)</f>
        <v>-1239428.3653208849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0.51394563599999998</v>
      </c>
      <c r="Q65" s="4">
        <f t="shared" si="21"/>
        <v>50</v>
      </c>
      <c r="R65">
        <f t="shared" si="0"/>
        <v>1000000</v>
      </c>
      <c r="S65">
        <f t="shared" si="1"/>
        <v>-2326328.9546998926</v>
      </c>
      <c r="U65">
        <f t="shared" si="13"/>
        <v>0.51394563599999998</v>
      </c>
      <c r="V65">
        <f t="shared" si="14"/>
        <v>0.01</v>
      </c>
      <c r="W65">
        <f t="shared" si="15"/>
        <v>2.5377272629637979E-5</v>
      </c>
      <c r="X65">
        <f t="shared" si="16"/>
        <v>1.3042538521584683E-5</v>
      </c>
      <c r="Y65">
        <f t="shared" si="17"/>
        <v>2.5377272629637981E-7</v>
      </c>
      <c r="Z65">
        <f t="shared" si="18"/>
        <v>1.2080961381756916E-5</v>
      </c>
      <c r="AB65">
        <f t="shared" si="19"/>
        <v>-31.453311531654634</v>
      </c>
      <c r="AC65">
        <f t="shared" si="2"/>
        <v>-28.104290262992336</v>
      </c>
      <c r="AE65">
        <f t="shared" si="3"/>
        <v>0</v>
      </c>
      <c r="AF65">
        <f t="shared" si="24"/>
        <v>0</v>
      </c>
      <c r="AG65">
        <f t="shared" si="24"/>
        <v>-6.0404806908784584E-4</v>
      </c>
      <c r="AH65">
        <f t="shared" si="5"/>
        <v>-13.042538521584683</v>
      </c>
      <c r="AI65">
        <f t="shared" si="25"/>
        <v>-13.043142569653771</v>
      </c>
      <c r="AJ65">
        <f t="shared" si="7"/>
        <v>-3.3490212686622982</v>
      </c>
      <c r="AK65">
        <f t="shared" si="22"/>
        <v>-2.2017318072158245</v>
      </c>
      <c r="AL65">
        <f t="shared" si="26"/>
        <v>-18.593895645531894</v>
      </c>
      <c r="AN65">
        <f t="shared" si="27"/>
        <v>0</v>
      </c>
      <c r="AO65">
        <f t="shared" si="27"/>
        <v>0</v>
      </c>
      <c r="AP65">
        <f t="shared" si="27"/>
        <v>-5.3648069022524397E-7</v>
      </c>
      <c r="AQ65">
        <f t="shared" si="27"/>
        <v>-1.1583631214838816E-2</v>
      </c>
      <c r="AR65">
        <f t="shared" si="27"/>
        <v>-1.158416769552904E-2</v>
      </c>
      <c r="AS65">
        <f t="shared" si="27"/>
        <v>-2.974407723054376E-3</v>
      </c>
      <c r="AT65">
        <f t="shared" si="27"/>
        <v>-1.9554513292455227E-3</v>
      </c>
      <c r="AU65">
        <f t="shared" si="23"/>
        <v>-1.6514026747828939E-2</v>
      </c>
      <c r="AW65">
        <v>62</v>
      </c>
      <c r="AX65">
        <f>IF(Z65&gt;0, (R65*SUMPRODUCT(K65:$K$98, X65:$X$98)-K65*$AZ$3)/Z65, 0)</f>
        <v>-2326328.9546998926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0.52707773400000002</v>
      </c>
      <c r="Q66" s="4">
        <f t="shared" si="21"/>
        <v>50</v>
      </c>
      <c r="R66">
        <f t="shared" si="0"/>
        <v>1000000</v>
      </c>
      <c r="S66">
        <f t="shared" si="1"/>
        <v>-4488569.8614834184</v>
      </c>
      <c r="U66">
        <f t="shared" si="13"/>
        <v>0.52707773400000002</v>
      </c>
      <c r="V66">
        <f t="shared" si="14"/>
        <v>0.01</v>
      </c>
      <c r="W66">
        <f t="shared" si="15"/>
        <v>1.2080961381756916E-5</v>
      </c>
      <c r="X66">
        <f t="shared" si="16"/>
        <v>6.3676057496379448E-6</v>
      </c>
      <c r="Y66">
        <f t="shared" si="17"/>
        <v>1.2080961381756915E-7</v>
      </c>
      <c r="Z66">
        <f t="shared" si="18"/>
        <v>5.5925460183014015E-6</v>
      </c>
      <c r="AB66">
        <f t="shared" si="19"/>
        <v>-28.104290262992336</v>
      </c>
      <c r="AC66">
        <f t="shared" si="2"/>
        <v>-25.102533506706767</v>
      </c>
      <c r="AE66">
        <f t="shared" si="3"/>
        <v>0</v>
      </c>
      <c r="AF66">
        <f t="shared" si="24"/>
        <v>0</v>
      </c>
      <c r="AG66">
        <f t="shared" si="24"/>
        <v>-2.7962730091507005E-4</v>
      </c>
      <c r="AH66">
        <f t="shared" si="5"/>
        <v>-6.3676057496379448</v>
      </c>
      <c r="AI66">
        <f t="shared" si="25"/>
        <v>-6.3678853769388599</v>
      </c>
      <c r="AJ66">
        <f t="shared" si="7"/>
        <v>-3.0017567562855696</v>
      </c>
      <c r="AK66">
        <f t="shared" si="22"/>
        <v>-1.9673003184094637</v>
      </c>
      <c r="AL66">
        <f t="shared" si="26"/>
        <v>-11.336942451633893</v>
      </c>
      <c r="AN66">
        <f t="shared" si="27"/>
        <v>0</v>
      </c>
      <c r="AO66">
        <f t="shared" si="27"/>
        <v>0</v>
      </c>
      <c r="AP66">
        <f t="shared" si="27"/>
        <v>-2.2174005070028028E-7</v>
      </c>
      <c r="AQ66">
        <f t="shared" si="27"/>
        <v>-5.0494111881906707E-3</v>
      </c>
      <c r="AR66">
        <f t="shared" si="27"/>
        <v>-5.049632928241371E-3</v>
      </c>
      <c r="AS66">
        <f t="shared" si="27"/>
        <v>-2.3803458859363441E-3</v>
      </c>
      <c r="AT66">
        <f t="shared" si="27"/>
        <v>-1.5600382041354611E-3</v>
      </c>
      <c r="AU66">
        <f t="shared" si="23"/>
        <v>-8.9900170183131768E-3</v>
      </c>
      <c r="AW66">
        <v>63</v>
      </c>
      <c r="AX66">
        <f>IF(Z66&gt;0, (R66*SUMPRODUCT(K66:$K$98, X66:$X$98)-K66*$AZ$3)/Z66, 0)</f>
        <v>-4488569.8614834184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0.54097960300000003</v>
      </c>
      <c r="Q67" s="4">
        <f t="shared" si="21"/>
        <v>50</v>
      </c>
      <c r="R67">
        <f t="shared" ref="R67:R89" si="28">$C$6</f>
        <v>1000000</v>
      </c>
      <c r="S67">
        <f t="shared" ref="S67:S89" si="29">AX67</f>
        <v>-8926964.3738126811</v>
      </c>
      <c r="U67">
        <f t="shared" si="13"/>
        <v>0.54097960300000003</v>
      </c>
      <c r="V67">
        <f t="shared" si="14"/>
        <v>0.01</v>
      </c>
      <c r="W67">
        <f t="shared" si="15"/>
        <v>5.5925460183014015E-6</v>
      </c>
      <c r="X67">
        <f t="shared" si="16"/>
        <v>3.0254533247399233E-6</v>
      </c>
      <c r="Y67">
        <f t="shared" si="17"/>
        <v>5.5925460183014015E-8</v>
      </c>
      <c r="Z67">
        <f t="shared" si="18"/>
        <v>2.5111672333784643E-6</v>
      </c>
      <c r="AB67">
        <f t="shared" si="19"/>
        <v>-25.102533506706767</v>
      </c>
      <c r="AC67">
        <f t="shared" ref="AC67:AC89" si="30">S67*Z67</f>
        <v>-22.417100429055306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-1.2555836166892322E-4</v>
      </c>
      <c r="AH67">
        <f t="shared" ref="AH67:AH89" si="33">-X67*R67</f>
        <v>-3.0254533247399231</v>
      </c>
      <c r="AI67">
        <f t="shared" ref="AI67:AI89" si="34">SUM(AE67:AH67)</f>
        <v>-3.0255788831015922</v>
      </c>
      <c r="AJ67">
        <f t="shared" ref="AJ67:AJ89" si="35">AB67-AC67</f>
        <v>-2.6854330776514601</v>
      </c>
      <c r="AK67">
        <f t="shared" si="22"/>
        <v>-1.7571773454694739</v>
      </c>
      <c r="AL67">
        <f t="shared" si="26"/>
        <v>-7.4681893062225262</v>
      </c>
      <c r="AN67">
        <f t="shared" ref="AN67:AT89" si="36">AE67*$K67</f>
        <v>0</v>
      </c>
      <c r="AO67">
        <f t="shared" si="36"/>
        <v>0</v>
      </c>
      <c r="AP67">
        <f t="shared" si="36"/>
        <v>-8.8898040710928549E-8</v>
      </c>
      <c r="AQ67">
        <f t="shared" si="36"/>
        <v>-2.1420865106613843E-3</v>
      </c>
      <c r="AR67">
        <f t="shared" si="36"/>
        <v>-2.1421754087020952E-3</v>
      </c>
      <c r="AS67">
        <f t="shared" si="36"/>
        <v>-1.9013448080266034E-3</v>
      </c>
      <c r="AT67">
        <f t="shared" si="36"/>
        <v>-1.2441196358213545E-3</v>
      </c>
      <c r="AU67">
        <f t="shared" si="23"/>
        <v>-5.2876398525500534E-3</v>
      </c>
      <c r="AW67">
        <v>64</v>
      </c>
      <c r="AX67">
        <f>IF(Z67&gt;0, (R67*SUMPRODUCT(K67:$K$98, X67:$X$98)-K67*$AZ$3)/Z67, 0)</f>
        <v>-8926964.3738126811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0.55513806300000001</v>
      </c>
      <c r="Q68" s="4">
        <f t="shared" si="21"/>
        <v>50</v>
      </c>
      <c r="R68">
        <f t="shared" si="28"/>
        <v>1000000</v>
      </c>
      <c r="S68">
        <f t="shared" si="29"/>
        <v>-18330424.457063939</v>
      </c>
      <c r="U68">
        <f t="shared" ref="U68:U89" si="40">M68</f>
        <v>0.55513806300000001</v>
      </c>
      <c r="V68">
        <f t="shared" ref="V68:V89" si="41">$C$10</f>
        <v>0.01</v>
      </c>
      <c r="W68">
        <f t="shared" ref="W68:W89" si="42">Z67</f>
        <v>2.5111672333784643E-6</v>
      </c>
      <c r="X68">
        <f t="shared" ref="X68:X89" si="43">U68*W68</f>
        <v>1.3940445138067897E-6</v>
      </c>
      <c r="Y68">
        <f t="shared" ref="Y68:Y89" si="44">V68*W68</f>
        <v>2.5111672333784644E-8</v>
      </c>
      <c r="Z68">
        <f t="shared" ref="Z68:Z89" si="45">MAX(0, W68-X68-Y68)</f>
        <v>1.0920110472378899E-6</v>
      </c>
      <c r="AB68">
        <f t="shared" ref="AB68:AB89" si="46">AC67</f>
        <v>-22.417100429055306</v>
      </c>
      <c r="AC68">
        <f t="shared" si="30"/>
        <v>-20.017026007673422</v>
      </c>
      <c r="AE68">
        <f t="shared" si="31"/>
        <v>0</v>
      </c>
      <c r="AF68">
        <f t="shared" si="32"/>
        <v>0</v>
      </c>
      <c r="AG68">
        <f t="shared" si="32"/>
        <v>-5.460055236189449E-5</v>
      </c>
      <c r="AH68">
        <f t="shared" si="33"/>
        <v>-1.3940445138067896</v>
      </c>
      <c r="AI68">
        <f t="shared" si="34"/>
        <v>-1.3940991143591515</v>
      </c>
      <c r="AJ68">
        <f t="shared" si="35"/>
        <v>-2.4000744213818841</v>
      </c>
      <c r="AK68">
        <f t="shared" si="22"/>
        <v>-1.5691970300338716</v>
      </c>
      <c r="AL68">
        <f t="shared" si="26"/>
        <v>-5.3633705657749067</v>
      </c>
      <c r="AN68">
        <f t="shared" si="36"/>
        <v>0</v>
      </c>
      <c r="AO68">
        <f t="shared" si="36"/>
        <v>0</v>
      </c>
      <c r="AP68">
        <f t="shared" si="36"/>
        <v>-3.4516405517017175E-8</v>
      </c>
      <c r="AQ68">
        <f t="shared" si="36"/>
        <v>-8.8126225222785748E-4</v>
      </c>
      <c r="AR68">
        <f t="shared" si="36"/>
        <v>-8.8129676863337445E-4</v>
      </c>
      <c r="AS68">
        <f t="shared" si="36"/>
        <v>-1.5172363358223557E-3</v>
      </c>
      <c r="AT68">
        <f t="shared" si="36"/>
        <v>-9.9198705291026076E-4</v>
      </c>
      <c r="AU68">
        <f t="shared" si="23"/>
        <v>-3.3905201573659906E-3</v>
      </c>
      <c r="AW68">
        <v>65</v>
      </c>
      <c r="AX68">
        <f>IF(Z68&gt;0, (R68*SUMPRODUCT(K68:$K$98, X68:$X$98)-K68*$AZ$3)/Z68, 0)</f>
        <v>-18330424.457063939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0.569934367</v>
      </c>
      <c r="Q69" s="4">
        <f t="shared" ref="Q69:Q89" si="48">$C$8</f>
        <v>50</v>
      </c>
      <c r="R69">
        <f t="shared" si="28"/>
        <v>1000000</v>
      </c>
      <c r="S69">
        <f t="shared" si="29"/>
        <v>-38963234.23074396</v>
      </c>
      <c r="U69">
        <f t="shared" si="40"/>
        <v>0.569934367</v>
      </c>
      <c r="V69">
        <f t="shared" si="41"/>
        <v>0.01</v>
      </c>
      <c r="W69">
        <f t="shared" si="42"/>
        <v>1.0920110472378899E-6</v>
      </c>
      <c r="X69">
        <f t="shared" si="43"/>
        <v>6.2237462496453391E-7</v>
      </c>
      <c r="Y69">
        <f t="shared" si="44"/>
        <v>1.0920110472378899E-8</v>
      </c>
      <c r="Z69">
        <f t="shared" si="45"/>
        <v>4.5871631180097705E-7</v>
      </c>
      <c r="AB69">
        <f t="shared" si="46"/>
        <v>-20.017026007673422</v>
      </c>
      <c r="AC69">
        <f t="shared" si="30"/>
        <v>-17.873071102164449</v>
      </c>
      <c r="AE69">
        <f t="shared" si="31"/>
        <v>0</v>
      </c>
      <c r="AF69">
        <f t="shared" si="32"/>
        <v>0</v>
      </c>
      <c r="AG69">
        <f t="shared" si="32"/>
        <v>-2.2935815590048852E-5</v>
      </c>
      <c r="AH69">
        <f t="shared" si="33"/>
        <v>-0.62237462496453388</v>
      </c>
      <c r="AI69">
        <f t="shared" si="34"/>
        <v>-0.62239756078012398</v>
      </c>
      <c r="AJ69">
        <f t="shared" si="35"/>
        <v>-2.1439549055089735</v>
      </c>
      <c r="AK69">
        <f t="shared" si="22"/>
        <v>-1.4011918205371396</v>
      </c>
      <c r="AL69">
        <f t="shared" si="26"/>
        <v>-4.1675442868262369</v>
      </c>
      <c r="AN69">
        <f t="shared" si="36"/>
        <v>0</v>
      </c>
      <c r="AO69">
        <f t="shared" si="36"/>
        <v>0</v>
      </c>
      <c r="AP69">
        <f t="shared" si="36"/>
        <v>-1.2945674761062957E-8</v>
      </c>
      <c r="AQ69">
        <f t="shared" si="36"/>
        <v>-3.5128724516886593E-4</v>
      </c>
      <c r="AR69">
        <f t="shared" si="36"/>
        <v>-3.5130019084362706E-4</v>
      </c>
      <c r="AS69">
        <f t="shared" si="36"/>
        <v>-1.2101136233911233E-3</v>
      </c>
      <c r="AT69">
        <f t="shared" si="36"/>
        <v>-7.9087545482383551E-4</v>
      </c>
      <c r="AU69">
        <f t="shared" si="23"/>
        <v>-2.3522892690585858E-3</v>
      </c>
      <c r="AW69">
        <v>66</v>
      </c>
      <c r="AX69">
        <f>IF(Z69&gt;0, (R69*SUMPRODUCT(K69:$K$98, X69:$X$98)-K69*$AZ$3)/Z69, 0)</f>
        <v>-38963234.23074396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0.58483052300000005</v>
      </c>
      <c r="Q70" s="4">
        <f t="shared" si="48"/>
        <v>50</v>
      </c>
      <c r="R70">
        <f t="shared" si="28"/>
        <v>1000000</v>
      </c>
      <c r="S70">
        <f t="shared" si="29"/>
        <v>-85863417.962425992</v>
      </c>
      <c r="U70">
        <f t="shared" si="40"/>
        <v>0.58483052300000005</v>
      </c>
      <c r="V70">
        <f t="shared" si="41"/>
        <v>0.01</v>
      </c>
      <c r="W70">
        <f t="shared" si="42"/>
        <v>4.5871631180097705E-7</v>
      </c>
      <c r="X70">
        <f t="shared" si="43"/>
        <v>2.6827130053919651E-7</v>
      </c>
      <c r="Y70">
        <f t="shared" si="44"/>
        <v>4.5871631180097707E-9</v>
      </c>
      <c r="Z70">
        <f t="shared" si="45"/>
        <v>1.8585784814377077E-7</v>
      </c>
      <c r="AB70">
        <f t="shared" si="46"/>
        <v>-17.873071102164449</v>
      </c>
      <c r="AC70">
        <f t="shared" si="30"/>
        <v>-15.958390096765688</v>
      </c>
      <c r="AE70">
        <f t="shared" si="31"/>
        <v>0</v>
      </c>
      <c r="AF70">
        <f t="shared" si="32"/>
        <v>0</v>
      </c>
      <c r="AG70">
        <f t="shared" si="32"/>
        <v>-9.2928924071885382E-6</v>
      </c>
      <c r="AH70">
        <f t="shared" si="33"/>
        <v>-0.26827130053919651</v>
      </c>
      <c r="AI70">
        <f t="shared" si="34"/>
        <v>-0.26828059343160371</v>
      </c>
      <c r="AJ70">
        <f t="shared" si="35"/>
        <v>-1.9146810053987604</v>
      </c>
      <c r="AK70">
        <f t="shared" si="22"/>
        <v>-1.2511149771515115</v>
      </c>
      <c r="AL70">
        <f t="shared" si="26"/>
        <v>-3.4340765759818757</v>
      </c>
      <c r="AN70">
        <f t="shared" si="36"/>
        <v>0</v>
      </c>
      <c r="AO70">
        <f t="shared" si="36"/>
        <v>0</v>
      </c>
      <c r="AP70">
        <f t="shared" si="36"/>
        <v>-4.6832073860285509E-9</v>
      </c>
      <c r="AQ70">
        <f t="shared" si="36"/>
        <v>-1.3519688823393481E-4</v>
      </c>
      <c r="AR70">
        <f t="shared" si="36"/>
        <v>-1.3520157144132085E-4</v>
      </c>
      <c r="AS70">
        <f t="shared" si="36"/>
        <v>-9.6491467171574269E-4</v>
      </c>
      <c r="AT70">
        <f t="shared" si="36"/>
        <v>-6.30506697487908E-4</v>
      </c>
      <c r="AU70">
        <f t="shared" si="23"/>
        <v>-1.7306229406449717E-3</v>
      </c>
      <c r="AW70">
        <v>67</v>
      </c>
      <c r="AX70">
        <f>IF(Z70&gt;0, (R70*SUMPRODUCT(K70:$K$98, X70:$X$98)-K70*$AZ$3)/Z70, 0)</f>
        <v>-85863417.962425992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0.59948279800000004</v>
      </c>
      <c r="Q71" s="4">
        <f t="shared" si="48"/>
        <v>50</v>
      </c>
      <c r="R71">
        <f t="shared" si="28"/>
        <v>1000000</v>
      </c>
      <c r="S71">
        <f t="shared" si="29"/>
        <v>-196314965.52736363</v>
      </c>
      <c r="U71">
        <f t="shared" si="40"/>
        <v>0.59948279800000004</v>
      </c>
      <c r="V71">
        <f t="shared" si="41"/>
        <v>0.01</v>
      </c>
      <c r="W71">
        <f t="shared" si="42"/>
        <v>1.8585784814377077E-7</v>
      </c>
      <c r="X71">
        <f t="shared" si="43"/>
        <v>1.1141858283548681E-7</v>
      </c>
      <c r="Y71">
        <f t="shared" si="44"/>
        <v>1.8585784814377078E-9</v>
      </c>
      <c r="Z71">
        <f t="shared" si="45"/>
        <v>7.2580686826846252E-8</v>
      </c>
      <c r="AB71">
        <f t="shared" si="46"/>
        <v>-15.958390096765688</v>
      </c>
      <c r="AC71">
        <f t="shared" si="30"/>
        <v>-14.248675032364698</v>
      </c>
      <c r="AE71">
        <f t="shared" si="31"/>
        <v>0</v>
      </c>
      <c r="AF71">
        <f t="shared" si="32"/>
        <v>0</v>
      </c>
      <c r="AG71">
        <f t="shared" si="32"/>
        <v>-3.6290343413423125E-6</v>
      </c>
      <c r="AH71">
        <f t="shared" si="33"/>
        <v>-0.11141858283548681</v>
      </c>
      <c r="AI71">
        <f t="shared" si="34"/>
        <v>-0.11142221186982815</v>
      </c>
      <c r="AJ71">
        <f t="shared" si="35"/>
        <v>-1.7097150644009904</v>
      </c>
      <c r="AK71">
        <f t="shared" si="22"/>
        <v>-1.1170873067735982</v>
      </c>
      <c r="AL71">
        <f t="shared" si="26"/>
        <v>-2.9382245830444167</v>
      </c>
      <c r="AN71">
        <f t="shared" si="36"/>
        <v>0</v>
      </c>
      <c r="AO71">
        <f t="shared" si="36"/>
        <v>0</v>
      </c>
      <c r="AP71">
        <f t="shared" si="36"/>
        <v>-1.6329223614085744E-9</v>
      </c>
      <c r="AQ71">
        <f t="shared" si="36"/>
        <v>-5.0133969060547528E-5</v>
      </c>
      <c r="AR71">
        <f t="shared" si="36"/>
        <v>-5.0135601982908935E-5</v>
      </c>
      <c r="AS71">
        <f t="shared" si="36"/>
        <v>-7.6930436521160928E-4</v>
      </c>
      <c r="AT71">
        <f t="shared" si="36"/>
        <v>-5.0264524148911237E-4</v>
      </c>
      <c r="AU71">
        <f t="shared" si="23"/>
        <v>-1.3220852086836305E-3</v>
      </c>
      <c r="AW71">
        <v>68</v>
      </c>
      <c r="AX71">
        <f>IF(Z71&gt;0, (R71*SUMPRODUCT(K71:$K$98, X71:$X$98)-K71*$AZ$3)/Z71, 0)</f>
        <v>-196314965.52736363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0.61448546299999995</v>
      </c>
      <c r="Q72" s="4">
        <f t="shared" si="48"/>
        <v>50</v>
      </c>
      <c r="R72">
        <f t="shared" si="28"/>
        <v>1000000</v>
      </c>
      <c r="S72">
        <f t="shared" si="29"/>
        <v>-466777657.86316979</v>
      </c>
      <c r="U72">
        <f t="shared" si="40"/>
        <v>0.61448546299999995</v>
      </c>
      <c r="V72">
        <f t="shared" si="41"/>
        <v>0.01</v>
      </c>
      <c r="W72">
        <f t="shared" si="42"/>
        <v>7.2580686826846252E-8</v>
      </c>
      <c r="X72">
        <f t="shared" si="43"/>
        <v>4.4599776949652614E-8</v>
      </c>
      <c r="Y72">
        <f t="shared" si="44"/>
        <v>7.2580686826846253E-10</v>
      </c>
      <c r="Z72">
        <f t="shared" si="45"/>
        <v>2.7255103008925174E-8</v>
      </c>
      <c r="AB72">
        <f t="shared" si="46"/>
        <v>-14.248675032364698</v>
      </c>
      <c r="AC72">
        <f t="shared" si="30"/>
        <v>-12.722073147325524</v>
      </c>
      <c r="AE72">
        <f t="shared" si="31"/>
        <v>0</v>
      </c>
      <c r="AF72">
        <f t="shared" si="32"/>
        <v>0</v>
      </c>
      <c r="AG72">
        <f t="shared" si="32"/>
        <v>-1.3627551504462587E-6</v>
      </c>
      <c r="AH72">
        <f t="shared" si="33"/>
        <v>-4.4599776949652614E-2</v>
      </c>
      <c r="AI72">
        <f t="shared" si="34"/>
        <v>-4.4601139704803061E-2</v>
      </c>
      <c r="AJ72">
        <f t="shared" si="35"/>
        <v>-1.5266018850391738</v>
      </c>
      <c r="AK72">
        <f t="shared" ref="AK72:AK89" si="49">G72*SUM(AB72:AB72, AE72:AF72)</f>
        <v>-0.99740725226552895</v>
      </c>
      <c r="AL72">
        <f t="shared" si="26"/>
        <v>-2.5686102770095056</v>
      </c>
      <c r="AN72">
        <f t="shared" si="36"/>
        <v>0</v>
      </c>
      <c r="AO72">
        <f t="shared" si="36"/>
        <v>0</v>
      </c>
      <c r="AP72">
        <f t="shared" si="36"/>
        <v>-5.4748757544757822E-10</v>
      </c>
      <c r="AQ72">
        <f t="shared" si="36"/>
        <v>-1.7917983094521447E-5</v>
      </c>
      <c r="AR72">
        <f t="shared" si="36"/>
        <v>-1.7918530582096894E-5</v>
      </c>
      <c r="AS72">
        <f t="shared" si="36"/>
        <v>-6.133130844819067E-4</v>
      </c>
      <c r="AT72">
        <f t="shared" si="36"/>
        <v>-4.007088713609819E-4</v>
      </c>
      <c r="AU72">
        <f t="shared" si="23"/>
        <v>-1.0319404864249854E-3</v>
      </c>
      <c r="AW72">
        <v>69</v>
      </c>
      <c r="AX72">
        <f>IF(Z72&gt;0, (R72*SUMPRODUCT(K72:$K$98, X72:$X$98)-K72*$AZ$3)/Z72, 0)</f>
        <v>-466777657.86316979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0.62975077099999999</v>
      </c>
      <c r="Q73" s="4">
        <f t="shared" si="48"/>
        <v>50</v>
      </c>
      <c r="R73">
        <f t="shared" si="28"/>
        <v>1000000</v>
      </c>
      <c r="S73">
        <f t="shared" si="29"/>
        <v>-1156883300.8751535</v>
      </c>
      <c r="U73">
        <f t="shared" si="40"/>
        <v>0.62975077099999999</v>
      </c>
      <c r="V73">
        <f t="shared" si="41"/>
        <v>0.01</v>
      </c>
      <c r="W73">
        <f t="shared" si="42"/>
        <v>2.7255103008925174E-8</v>
      </c>
      <c r="X73">
        <f t="shared" si="43"/>
        <v>1.7163922133555049E-8</v>
      </c>
      <c r="Y73">
        <f t="shared" si="44"/>
        <v>2.7255103008925175E-10</v>
      </c>
      <c r="Z73">
        <f t="shared" si="45"/>
        <v>9.8186298452808738E-9</v>
      </c>
      <c r="AB73">
        <f t="shared" si="46"/>
        <v>-12.722073147325524</v>
      </c>
      <c r="AC73">
        <f t="shared" si="30"/>
        <v>-11.359008905479836</v>
      </c>
      <c r="AE73">
        <f t="shared" si="31"/>
        <v>0</v>
      </c>
      <c r="AF73">
        <f t="shared" si="32"/>
        <v>0</v>
      </c>
      <c r="AG73">
        <f t="shared" si="32"/>
        <v>-4.909314922640437E-7</v>
      </c>
      <c r="AH73">
        <f t="shared" si="33"/>
        <v>-1.7163922133555047E-2</v>
      </c>
      <c r="AI73">
        <f t="shared" si="34"/>
        <v>-1.7164413065047311E-2</v>
      </c>
      <c r="AJ73">
        <f t="shared" si="35"/>
        <v>-1.363064241845688</v>
      </c>
      <c r="AK73">
        <f t="shared" si="49"/>
        <v>-0.89054512031278676</v>
      </c>
      <c r="AL73">
        <f t="shared" si="26"/>
        <v>-2.270773775223522</v>
      </c>
      <c r="AN73">
        <f t="shared" si="36"/>
        <v>0</v>
      </c>
      <c r="AO73">
        <f t="shared" si="36"/>
        <v>0</v>
      </c>
      <c r="AP73">
        <f t="shared" si="36"/>
        <v>-1.7609997941256193E-10</v>
      </c>
      <c r="AQ73">
        <f t="shared" si="36"/>
        <v>-6.15679862055416E-6</v>
      </c>
      <c r="AR73">
        <f t="shared" si="36"/>
        <v>-6.1569747205335726E-6</v>
      </c>
      <c r="AS73">
        <f t="shared" si="36"/>
        <v>-4.889390652452251E-4</v>
      </c>
      <c r="AT73">
        <f t="shared" si="36"/>
        <v>-3.1944371022075751E-4</v>
      </c>
      <c r="AU73">
        <f t="shared" si="23"/>
        <v>-8.1453975018651607E-4</v>
      </c>
      <c r="AW73">
        <v>70</v>
      </c>
      <c r="AX73">
        <f>IF(Z73&gt;0, (R73*SUMPRODUCT(K73:$K$98, X73:$X$98)-K73*$AZ$3)/Z73, 0)</f>
        <v>-1156883300.8751535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0.64518007799999999</v>
      </c>
      <c r="Q74" s="4">
        <f t="shared" si="48"/>
        <v>50</v>
      </c>
      <c r="R74">
        <f t="shared" si="28"/>
        <v>1000000</v>
      </c>
      <c r="S74">
        <f t="shared" si="29"/>
        <v>-2995569514.8773909</v>
      </c>
      <c r="U74">
        <f t="shared" si="40"/>
        <v>0.64518007799999999</v>
      </c>
      <c r="V74">
        <f t="shared" si="41"/>
        <v>0.01</v>
      </c>
      <c r="W74">
        <f t="shared" si="42"/>
        <v>9.8186298452808738E-9</v>
      </c>
      <c r="X74">
        <f t="shared" si="43"/>
        <v>6.3347843694314421E-9</v>
      </c>
      <c r="Y74">
        <f t="shared" si="44"/>
        <v>9.8186298452808743E-11</v>
      </c>
      <c r="Z74">
        <f t="shared" si="45"/>
        <v>3.3856591773966229E-9</v>
      </c>
      <c r="AB74">
        <f t="shared" si="46"/>
        <v>-11.359008905479836</v>
      </c>
      <c r="AC74">
        <f t="shared" si="30"/>
        <v>-10.141977419574188</v>
      </c>
      <c r="AE74">
        <f t="shared" si="31"/>
        <v>0</v>
      </c>
      <c r="AF74">
        <f t="shared" si="32"/>
        <v>0</v>
      </c>
      <c r="AG74">
        <f t="shared" si="32"/>
        <v>-1.6928295886983113E-7</v>
      </c>
      <c r="AH74">
        <f t="shared" si="33"/>
        <v>-6.3347843694314425E-3</v>
      </c>
      <c r="AI74">
        <f t="shared" si="34"/>
        <v>-6.3349536523903127E-3</v>
      </c>
      <c r="AJ74">
        <f t="shared" si="35"/>
        <v>-1.2170314859056486</v>
      </c>
      <c r="AK74">
        <f t="shared" si="49"/>
        <v>-0.79513062338358864</v>
      </c>
      <c r="AL74">
        <f t="shared" si="26"/>
        <v>-2.0184970629416275</v>
      </c>
      <c r="AN74">
        <f t="shared" si="36"/>
        <v>0</v>
      </c>
      <c r="AO74">
        <f t="shared" si="36"/>
        <v>0</v>
      </c>
      <c r="AP74">
        <f t="shared" si="36"/>
        <v>-5.4216768897536773E-11</v>
      </c>
      <c r="AQ74">
        <f t="shared" si="36"/>
        <v>-2.028860686664198E-6</v>
      </c>
      <c r="AR74">
        <f t="shared" si="36"/>
        <v>-2.0289149034330957E-6</v>
      </c>
      <c r="AS74">
        <f t="shared" si="36"/>
        <v>-3.8978238124435117E-4</v>
      </c>
      <c r="AT74">
        <f t="shared" si="36"/>
        <v>-2.5465890683356402E-4</v>
      </c>
      <c r="AU74">
        <f t="shared" si="23"/>
        <v>-6.4647020298134821E-4</v>
      </c>
      <c r="AW74">
        <v>71</v>
      </c>
      <c r="AX74">
        <f>IF(Z74&gt;0, (R74*SUMPRODUCT(K74:$K$98, X74:$X$98)-K74*$AZ$3)/Z74, 0)</f>
        <v>-2995569514.8773909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0.66067595400000001</v>
      </c>
      <c r="Q75" s="4">
        <f t="shared" si="48"/>
        <v>50</v>
      </c>
      <c r="R75">
        <f t="shared" si="28"/>
        <v>1000000</v>
      </c>
      <c r="S75">
        <f t="shared" si="29"/>
        <v>-8121533113.3532248</v>
      </c>
      <c r="U75">
        <f t="shared" si="40"/>
        <v>0.66067595400000001</v>
      </c>
      <c r="V75">
        <f t="shared" si="41"/>
        <v>0.01</v>
      </c>
      <c r="W75">
        <f t="shared" si="42"/>
        <v>3.3856591773966229E-9</v>
      </c>
      <c r="X75">
        <f t="shared" si="43"/>
        <v>2.2368236069453691E-9</v>
      </c>
      <c r="Y75">
        <f t="shared" si="44"/>
        <v>3.3856591773966232E-11</v>
      </c>
      <c r="Z75">
        <f t="shared" si="45"/>
        <v>1.1149789786772876E-9</v>
      </c>
      <c r="AB75">
        <f t="shared" si="46"/>
        <v>-10.141977419574188</v>
      </c>
      <c r="AC75">
        <f t="shared" si="30"/>
        <v>-9.0553386960203497</v>
      </c>
      <c r="AE75">
        <f t="shared" si="31"/>
        <v>0</v>
      </c>
      <c r="AF75">
        <f t="shared" si="32"/>
        <v>0</v>
      </c>
      <c r="AG75">
        <f t="shared" si="32"/>
        <v>-5.5748948933864374E-8</v>
      </c>
      <c r="AH75">
        <f t="shared" si="33"/>
        <v>-2.2368236069453692E-3</v>
      </c>
      <c r="AI75">
        <f t="shared" si="34"/>
        <v>-2.236879355894303E-3</v>
      </c>
      <c r="AJ75">
        <f t="shared" si="35"/>
        <v>-1.0866387235538379</v>
      </c>
      <c r="AK75">
        <f t="shared" si="49"/>
        <v>-0.7099384193701932</v>
      </c>
      <c r="AL75">
        <f t="shared" si="26"/>
        <v>-1.7988140222799254</v>
      </c>
      <c r="AN75">
        <f t="shared" si="36"/>
        <v>0</v>
      </c>
      <c r="AO75">
        <f t="shared" si="36"/>
        <v>0</v>
      </c>
      <c r="AP75">
        <f t="shared" si="36"/>
        <v>-1.5941862227128365E-11</v>
      </c>
      <c r="AQ75">
        <f t="shared" si="36"/>
        <v>-6.3963777703888645E-7</v>
      </c>
      <c r="AR75">
        <f t="shared" si="36"/>
        <v>-6.3965371890111359E-7</v>
      </c>
      <c r="AS75">
        <f t="shared" si="36"/>
        <v>-3.1073311968820151E-4</v>
      </c>
      <c r="AT75">
        <f t="shared" si="36"/>
        <v>-2.0301262513076736E-4</v>
      </c>
      <c r="AU75">
        <f t="shared" si="23"/>
        <v>-5.1438539853786993E-4</v>
      </c>
      <c r="AW75">
        <v>72</v>
      </c>
      <c r="AX75">
        <f>IF(Z75&gt;0, (R75*SUMPRODUCT(K75:$K$98, X75:$X$98)-K75*$AZ$3)/Z75, 0)</f>
        <v>-8121533113.3532248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0.67625413199999995</v>
      </c>
      <c r="Q76" s="4">
        <f t="shared" si="48"/>
        <v>50</v>
      </c>
      <c r="R76">
        <f t="shared" si="28"/>
        <v>1000000</v>
      </c>
      <c r="S76">
        <f t="shared" si="29"/>
        <v>-23112238525.755493</v>
      </c>
      <c r="U76">
        <f t="shared" si="40"/>
        <v>0.67625413199999995</v>
      </c>
      <c r="V76">
        <f t="shared" si="41"/>
        <v>0.01</v>
      </c>
      <c r="W76">
        <f t="shared" si="42"/>
        <v>1.1149789786772876E-9</v>
      </c>
      <c r="X76">
        <f t="shared" si="43"/>
        <v>7.5400914142365555E-10</v>
      </c>
      <c r="Y76">
        <f t="shared" si="44"/>
        <v>1.1149789786772876E-11</v>
      </c>
      <c r="Z76">
        <f t="shared" si="45"/>
        <v>3.498200474668591E-10</v>
      </c>
      <c r="AB76">
        <f t="shared" si="46"/>
        <v>-9.0553386960203497</v>
      </c>
      <c r="AC76">
        <f t="shared" si="30"/>
        <v>-8.0851243781451565</v>
      </c>
      <c r="AE76">
        <f t="shared" si="31"/>
        <v>0</v>
      </c>
      <c r="AF76">
        <f t="shared" si="32"/>
        <v>0</v>
      </c>
      <c r="AG76">
        <f t="shared" si="32"/>
        <v>-1.7491002373342955E-8</v>
      </c>
      <c r="AH76">
        <f t="shared" si="33"/>
        <v>-7.5400914142365559E-4</v>
      </c>
      <c r="AI76">
        <f t="shared" si="34"/>
        <v>-7.5402663242602895E-4</v>
      </c>
      <c r="AJ76">
        <f t="shared" si="35"/>
        <v>-0.97021431787519319</v>
      </c>
      <c r="AK76">
        <f t="shared" si="49"/>
        <v>-0.63387370872142457</v>
      </c>
      <c r="AL76">
        <f t="shared" si="26"/>
        <v>-1.6048420532290439</v>
      </c>
      <c r="AN76">
        <f t="shared" si="36"/>
        <v>0</v>
      </c>
      <c r="AO76">
        <f t="shared" si="36"/>
        <v>0</v>
      </c>
      <c r="AP76">
        <f t="shared" si="36"/>
        <v>-4.4657976803453591E-12</v>
      </c>
      <c r="AQ76">
        <f t="shared" si="36"/>
        <v>-1.9251339647982644E-7</v>
      </c>
      <c r="AR76">
        <f t="shared" si="36"/>
        <v>-1.9251786227750677E-7</v>
      </c>
      <c r="AS76">
        <f t="shared" si="36"/>
        <v>-2.477148397628851E-4</v>
      </c>
      <c r="AT76">
        <f t="shared" si="36"/>
        <v>-1.6184045245767252E-4</v>
      </c>
      <c r="AU76">
        <f t="shared" si="23"/>
        <v>-4.097478100828352E-4</v>
      </c>
      <c r="AW76">
        <v>73</v>
      </c>
      <c r="AX76">
        <f>IF(Z76&gt;0, (R76*SUMPRODUCT(K76:$K$98, X76:$X$98)-K76*$AZ$3)/Z76, 0)</f>
        <v>-23112238525.755493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0.69194305599999995</v>
      </c>
      <c r="Q77" s="4">
        <f t="shared" si="48"/>
        <v>50</v>
      </c>
      <c r="R77">
        <f t="shared" si="28"/>
        <v>1000000</v>
      </c>
      <c r="S77">
        <f t="shared" si="29"/>
        <v>-69234849711.937698</v>
      </c>
      <c r="U77">
        <f t="shared" si="40"/>
        <v>0.69194305599999995</v>
      </c>
      <c r="V77">
        <f t="shared" si="41"/>
        <v>0.01</v>
      </c>
      <c r="W77">
        <f t="shared" si="42"/>
        <v>3.498200474668591E-10</v>
      </c>
      <c r="X77">
        <f t="shared" si="43"/>
        <v>2.4205555269428351E-10</v>
      </c>
      <c r="Y77">
        <f t="shared" si="44"/>
        <v>3.498200474668591E-12</v>
      </c>
      <c r="Z77">
        <f t="shared" si="45"/>
        <v>1.04266294297907E-10</v>
      </c>
      <c r="AB77">
        <f t="shared" si="46"/>
        <v>-8.0851243781451565</v>
      </c>
      <c r="AC77">
        <f t="shared" si="30"/>
        <v>-7.2188612157362577</v>
      </c>
      <c r="AE77">
        <f t="shared" si="31"/>
        <v>0</v>
      </c>
      <c r="AF77">
        <f t="shared" si="32"/>
        <v>0</v>
      </c>
      <c r="AG77">
        <f t="shared" si="32"/>
        <v>-5.2133147148953501E-9</v>
      </c>
      <c r="AH77">
        <f t="shared" si="33"/>
        <v>-2.4205555269428351E-4</v>
      </c>
      <c r="AI77">
        <f t="shared" si="34"/>
        <v>-2.4206076600899842E-4</v>
      </c>
      <c r="AJ77">
        <f t="shared" si="35"/>
        <v>-0.86626316240889878</v>
      </c>
      <c r="AK77">
        <f t="shared" si="49"/>
        <v>-0.565958706470161</v>
      </c>
      <c r="AL77">
        <f t="shared" si="26"/>
        <v>-1.4324639296450687</v>
      </c>
      <c r="AN77">
        <f t="shared" si="36"/>
        <v>0</v>
      </c>
      <c r="AO77">
        <f t="shared" si="36"/>
        <v>0</v>
      </c>
      <c r="AP77">
        <f t="shared" si="36"/>
        <v>-1.1884482224339529E-12</v>
      </c>
      <c r="AQ77">
        <f t="shared" si="36"/>
        <v>-5.517995882885498E-8</v>
      </c>
      <c r="AR77">
        <f t="shared" si="36"/>
        <v>-5.5181147277077414E-8</v>
      </c>
      <c r="AS77">
        <f t="shared" si="36"/>
        <v>-1.9747683994280715E-4</v>
      </c>
      <c r="AT77">
        <f t="shared" si="36"/>
        <v>-1.2901822649488443E-4</v>
      </c>
      <c r="AU77">
        <f t="shared" si="23"/>
        <v>-3.2655024758496864E-4</v>
      </c>
      <c r="AW77">
        <v>74</v>
      </c>
      <c r="AX77">
        <f>IF(Z77&gt;0, (R77*SUMPRODUCT(K77:$K$98, X77:$X$98)-K77*$AZ$3)/Z77, 0)</f>
        <v>-69234849711.937698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0.70765376499999999</v>
      </c>
      <c r="Q78" s="4">
        <f t="shared" si="48"/>
        <v>50</v>
      </c>
      <c r="R78">
        <f t="shared" si="28"/>
        <v>1000000</v>
      </c>
      <c r="S78">
        <f t="shared" si="29"/>
        <v>-218939808252.82123</v>
      </c>
      <c r="U78">
        <f t="shared" si="40"/>
        <v>0.70765376499999999</v>
      </c>
      <c r="V78">
        <f t="shared" si="41"/>
        <v>0.01</v>
      </c>
      <c r="W78">
        <f t="shared" si="42"/>
        <v>1.04266294297907E-10</v>
      </c>
      <c r="X78">
        <f t="shared" si="43"/>
        <v>7.3784435722511915E-11</v>
      </c>
      <c r="Y78">
        <f t="shared" si="44"/>
        <v>1.0426629429790701E-12</v>
      </c>
      <c r="Z78">
        <f t="shared" si="45"/>
        <v>2.9439195632416017E-11</v>
      </c>
      <c r="AB78">
        <f t="shared" si="46"/>
        <v>-7.2188612157362577</v>
      </c>
      <c r="AC78">
        <f t="shared" si="30"/>
        <v>-6.4454118468784554</v>
      </c>
      <c r="AE78">
        <f t="shared" si="31"/>
        <v>0</v>
      </c>
      <c r="AF78">
        <f t="shared" si="32"/>
        <v>0</v>
      </c>
      <c r="AG78">
        <f t="shared" si="32"/>
        <v>-1.4719597816208009E-9</v>
      </c>
      <c r="AH78">
        <f t="shared" si="33"/>
        <v>-7.3784435722511915E-5</v>
      </c>
      <c r="AI78">
        <f t="shared" si="34"/>
        <v>-7.378590768229353E-5</v>
      </c>
      <c r="AJ78">
        <f t="shared" si="35"/>
        <v>-0.77344936885780236</v>
      </c>
      <c r="AK78">
        <f t="shared" si="49"/>
        <v>-0.50532028510153804</v>
      </c>
      <c r="AL78">
        <f t="shared" si="26"/>
        <v>-1.2788434398670225</v>
      </c>
      <c r="AN78">
        <f t="shared" si="36"/>
        <v>0</v>
      </c>
      <c r="AO78">
        <f t="shared" si="36"/>
        <v>0</v>
      </c>
      <c r="AP78">
        <f t="shared" si="36"/>
        <v>-2.9960167955059748E-13</v>
      </c>
      <c r="AQ78">
        <f t="shared" si="36"/>
        <v>-1.501803319844543E-8</v>
      </c>
      <c r="AR78">
        <f t="shared" si="36"/>
        <v>-1.501833280012498E-8</v>
      </c>
      <c r="AS78">
        <f t="shared" si="36"/>
        <v>-1.5742735151499097E-4</v>
      </c>
      <c r="AT78">
        <f t="shared" si="36"/>
        <v>-1.0285254258829277E-4</v>
      </c>
      <c r="AU78">
        <f t="shared" si="23"/>
        <v>-2.6029491243608383E-4</v>
      </c>
      <c r="AW78">
        <v>75</v>
      </c>
      <c r="AX78">
        <f>IF(Z78&gt;0, (R78*SUMPRODUCT(K78:$K$98, X78:$X$98)-K78*$AZ$3)/Z78, 0)</f>
        <v>-218939808252.82123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0.72329488099999995</v>
      </c>
      <c r="Q79" s="4">
        <f t="shared" si="48"/>
        <v>50</v>
      </c>
      <c r="R79">
        <f t="shared" si="28"/>
        <v>1000000</v>
      </c>
      <c r="S79">
        <f t="shared" si="29"/>
        <v>-732951706454.79138</v>
      </c>
      <c r="U79">
        <f t="shared" si="40"/>
        <v>0.72329488099999995</v>
      </c>
      <c r="V79">
        <f t="shared" si="41"/>
        <v>0.01</v>
      </c>
      <c r="W79">
        <f t="shared" si="42"/>
        <v>2.9439195632416017E-11</v>
      </c>
      <c r="X79">
        <f t="shared" si="43"/>
        <v>2.1293219501684061E-11</v>
      </c>
      <c r="Y79">
        <f t="shared" si="44"/>
        <v>2.9439195632416018E-13</v>
      </c>
      <c r="Z79">
        <f t="shared" si="45"/>
        <v>7.8515841744077968E-12</v>
      </c>
      <c r="AB79">
        <f t="shared" si="46"/>
        <v>-6.4454118468784554</v>
      </c>
      <c r="AC79">
        <f t="shared" si="30"/>
        <v>-5.7548320190056286</v>
      </c>
      <c r="AE79">
        <f t="shared" si="31"/>
        <v>0</v>
      </c>
      <c r="AF79">
        <f t="shared" si="32"/>
        <v>0</v>
      </c>
      <c r="AG79">
        <f t="shared" si="32"/>
        <v>-3.9257920872038985E-10</v>
      </c>
      <c r="AH79">
        <f t="shared" si="33"/>
        <v>-2.1293219501684062E-5</v>
      </c>
      <c r="AI79">
        <f t="shared" si="34"/>
        <v>-2.1293612080892783E-5</v>
      </c>
      <c r="AJ79">
        <f t="shared" si="35"/>
        <v>-0.69057982787282679</v>
      </c>
      <c r="AK79">
        <f t="shared" si="49"/>
        <v>-0.45117882928149194</v>
      </c>
      <c r="AL79">
        <f t="shared" si="26"/>
        <v>-1.1417799507663997</v>
      </c>
      <c r="AN79">
        <f t="shared" si="36"/>
        <v>0</v>
      </c>
      <c r="AO79">
        <f t="shared" si="36"/>
        <v>0</v>
      </c>
      <c r="AP79">
        <f t="shared" si="36"/>
        <v>-7.1344019283162497E-14</v>
      </c>
      <c r="AQ79">
        <f t="shared" si="36"/>
        <v>-3.8696493063919554E-9</v>
      </c>
      <c r="AR79">
        <f t="shared" si="36"/>
        <v>-3.869720650411239E-9</v>
      </c>
      <c r="AS79">
        <f t="shared" si="36"/>
        <v>-1.2550012701108962E-4</v>
      </c>
      <c r="AT79">
        <f t="shared" si="36"/>
        <v>-8.1993417841288763E-5</v>
      </c>
      <c r="AU79">
        <f t="shared" si="23"/>
        <v>-2.0749741457302883E-4</v>
      </c>
      <c r="AW79">
        <v>76</v>
      </c>
      <c r="AX79">
        <f>IF(Z79&gt;0, (R79*SUMPRODUCT(K79:$K$98, X79:$X$98)-K79*$AZ$3)/Z79, 0)</f>
        <v>-732951706454.79138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0.74145409100000004</v>
      </c>
      <c r="Q80" s="4">
        <f t="shared" si="48"/>
        <v>50</v>
      </c>
      <c r="R80">
        <f t="shared" si="28"/>
        <v>1000000</v>
      </c>
      <c r="S80">
        <f t="shared" si="29"/>
        <v>-2632999149066.4761</v>
      </c>
      <c r="U80">
        <f t="shared" si="40"/>
        <v>0.74145409100000004</v>
      </c>
      <c r="V80">
        <f t="shared" si="41"/>
        <v>0.01</v>
      </c>
      <c r="W80">
        <f t="shared" si="42"/>
        <v>7.8515841744077968E-12</v>
      </c>
      <c r="X80">
        <f t="shared" si="43"/>
        <v>5.8215892069455185E-12</v>
      </c>
      <c r="Y80">
        <f t="shared" si="44"/>
        <v>7.8515841744077966E-14</v>
      </c>
      <c r="Z80">
        <f t="shared" si="45"/>
        <v>1.9514791257182004E-12</v>
      </c>
      <c r="AB80">
        <f t="shared" si="46"/>
        <v>-5.7548320190056286</v>
      </c>
      <c r="AC80">
        <f t="shared" si="30"/>
        <v>-5.1382428774370119</v>
      </c>
      <c r="AE80">
        <f t="shared" si="31"/>
        <v>0</v>
      </c>
      <c r="AF80">
        <f t="shared" si="32"/>
        <v>0</v>
      </c>
      <c r="AG80">
        <f t="shared" si="32"/>
        <v>-9.7573956285910017E-11</v>
      </c>
      <c r="AH80">
        <f t="shared" si="33"/>
        <v>-5.8215892069455186E-6</v>
      </c>
      <c r="AI80">
        <f t="shared" si="34"/>
        <v>-5.8216867809018042E-6</v>
      </c>
      <c r="AJ80">
        <f t="shared" si="35"/>
        <v>-0.61658914156861666</v>
      </c>
      <c r="AK80">
        <f t="shared" si="49"/>
        <v>-0.40283824133039403</v>
      </c>
      <c r="AL80">
        <f t="shared" si="26"/>
        <v>-1.0194332045857917</v>
      </c>
      <c r="AN80">
        <f t="shared" si="36"/>
        <v>0</v>
      </c>
      <c r="AO80">
        <f t="shared" si="36"/>
        <v>0</v>
      </c>
      <c r="AP80">
        <f t="shared" si="36"/>
        <v>-1.5832378682542096E-14</v>
      </c>
      <c r="AQ80">
        <f t="shared" si="36"/>
        <v>-9.4461276724792341E-10</v>
      </c>
      <c r="AR80">
        <f t="shared" si="36"/>
        <v>-9.4462859962660596E-10</v>
      </c>
      <c r="AS80">
        <f t="shared" si="36"/>
        <v>-1.0004793443296683E-4</v>
      </c>
      <c r="AT80">
        <f t="shared" si="36"/>
        <v>-6.5364650848671852E-5</v>
      </c>
      <c r="AU80">
        <f t="shared" si="23"/>
        <v>-1.6541352991023833E-4</v>
      </c>
      <c r="AW80">
        <v>77</v>
      </c>
      <c r="AX80">
        <f>IF(Z80&gt;0, (R80*SUMPRODUCT(K80:$K$98, X80:$X$98)-K80*$AZ$3)/Z80, 0)</f>
        <v>-2632999149066.4761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0.75951466000000001</v>
      </c>
      <c r="Q81" s="4">
        <f t="shared" si="48"/>
        <v>50</v>
      </c>
      <c r="R81">
        <f t="shared" si="28"/>
        <v>1000000</v>
      </c>
      <c r="S81">
        <f t="shared" si="29"/>
        <v>-10199746750913.146</v>
      </c>
      <c r="U81">
        <f t="shared" si="40"/>
        <v>0.75951466000000001</v>
      </c>
      <c r="V81">
        <f t="shared" si="41"/>
        <v>0.01</v>
      </c>
      <c r="W81">
        <f t="shared" si="42"/>
        <v>1.9514791257182004E-12</v>
      </c>
      <c r="X81">
        <f t="shared" si="43"/>
        <v>1.4821770046669562E-12</v>
      </c>
      <c r="Y81">
        <f t="shared" si="44"/>
        <v>1.9514791257182005E-14</v>
      </c>
      <c r="Z81">
        <f t="shared" si="45"/>
        <v>4.4978732979406218E-13</v>
      </c>
      <c r="AB81">
        <f t="shared" si="46"/>
        <v>-5.1382428774370119</v>
      </c>
      <c r="AC81">
        <f t="shared" si="30"/>
        <v>-4.5877168556688854</v>
      </c>
      <c r="AE81">
        <f t="shared" si="31"/>
        <v>0</v>
      </c>
      <c r="AF81">
        <f t="shared" si="32"/>
        <v>0</v>
      </c>
      <c r="AG81">
        <f t="shared" si="32"/>
        <v>-2.2489366489703108E-11</v>
      </c>
      <c r="AH81">
        <f t="shared" si="33"/>
        <v>-1.4821770046669563E-6</v>
      </c>
      <c r="AI81">
        <f t="shared" si="34"/>
        <v>-1.482199494033446E-6</v>
      </c>
      <c r="AJ81">
        <f t="shared" si="35"/>
        <v>-0.55052602176812648</v>
      </c>
      <c r="AK81">
        <f t="shared" si="49"/>
        <v>-0.35967700142059089</v>
      </c>
      <c r="AL81">
        <f t="shared" si="26"/>
        <v>-0.9102045053882114</v>
      </c>
      <c r="AN81">
        <f t="shared" si="36"/>
        <v>0</v>
      </c>
      <c r="AO81">
        <f t="shared" si="36"/>
        <v>0</v>
      </c>
      <c r="AP81">
        <f t="shared" si="36"/>
        <v>-3.2581528425486311E-15</v>
      </c>
      <c r="AQ81">
        <f t="shared" si="36"/>
        <v>-2.1473078057253942E-10</v>
      </c>
      <c r="AR81">
        <f t="shared" si="36"/>
        <v>-2.1473403872538199E-10</v>
      </c>
      <c r="AS81">
        <f t="shared" si="36"/>
        <v>-7.9757601155286712E-5</v>
      </c>
      <c r="AT81">
        <f t="shared" si="36"/>
        <v>-5.2108299498539443E-5</v>
      </c>
      <c r="AU81">
        <f t="shared" si="23"/>
        <v>-1.3186611538786489E-4</v>
      </c>
      <c r="AW81">
        <v>78</v>
      </c>
      <c r="AX81">
        <f>IF(Z81&gt;0, (R81*SUMPRODUCT(K81:$K$98, X81:$X$98)-K81*$AZ$3)/Z81, 0)</f>
        <v>-10199746750913.146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0.77745419500000001</v>
      </c>
      <c r="Q82" s="4">
        <f t="shared" si="48"/>
        <v>50</v>
      </c>
      <c r="R82">
        <f t="shared" si="28"/>
        <v>1000000</v>
      </c>
      <c r="S82">
        <f t="shared" si="29"/>
        <v>-42846843024258.617</v>
      </c>
      <c r="U82">
        <f t="shared" si="40"/>
        <v>0.77745419500000001</v>
      </c>
      <c r="V82">
        <f t="shared" si="41"/>
        <v>0.01</v>
      </c>
      <c r="W82">
        <f t="shared" si="42"/>
        <v>4.4978732979406218E-13</v>
      </c>
      <c r="X82">
        <f t="shared" si="43"/>
        <v>3.4968904640624214E-13</v>
      </c>
      <c r="Y82">
        <f t="shared" si="44"/>
        <v>4.4978732979406219E-15</v>
      </c>
      <c r="Z82">
        <f t="shared" si="45"/>
        <v>9.560041008987941E-14</v>
      </c>
      <c r="AB82">
        <f t="shared" si="46"/>
        <v>-4.5877168556688854</v>
      </c>
      <c r="AC82">
        <f t="shared" si="30"/>
        <v>-4.096175764175813</v>
      </c>
      <c r="AE82">
        <f t="shared" si="31"/>
        <v>0</v>
      </c>
      <c r="AF82">
        <f t="shared" si="32"/>
        <v>0</v>
      </c>
      <c r="AG82">
        <f t="shared" si="32"/>
        <v>-4.7800205044939704E-12</v>
      </c>
      <c r="AH82">
        <f t="shared" si="33"/>
        <v>-3.4968904640624212E-7</v>
      </c>
      <c r="AI82">
        <f t="shared" si="34"/>
        <v>-3.4969382642674659E-7</v>
      </c>
      <c r="AJ82">
        <f t="shared" si="35"/>
        <v>-0.49154109149307246</v>
      </c>
      <c r="AK82">
        <f t="shared" si="49"/>
        <v>-0.32114017989682203</v>
      </c>
      <c r="AL82">
        <f t="shared" si="26"/>
        <v>-0.81268162108372088</v>
      </c>
      <c r="AN82">
        <f t="shared" si="36"/>
        <v>0</v>
      </c>
      <c r="AO82">
        <f t="shared" si="36"/>
        <v>0</v>
      </c>
      <c r="AP82">
        <f t="shared" si="36"/>
        <v>-6.1830957029690788E-16</v>
      </c>
      <c r="AQ82">
        <f t="shared" si="36"/>
        <v>-4.5233296346260846E-11</v>
      </c>
      <c r="AR82">
        <f t="shared" si="36"/>
        <v>-4.5233914655831143E-11</v>
      </c>
      <c r="AS82">
        <f t="shared" si="36"/>
        <v>-6.3582271410471533E-5</v>
      </c>
      <c r="AT82">
        <f t="shared" si="36"/>
        <v>-4.1540417337204791E-5</v>
      </c>
      <c r="AU82">
        <f t="shared" si="23"/>
        <v>-1.0512273398159097E-4</v>
      </c>
      <c r="AW82">
        <v>79</v>
      </c>
      <c r="AX82">
        <f>IF(Z82&gt;0, (R82*SUMPRODUCT(K82:$K$98, X82:$X$98)-K82*$AZ$3)/Z82, 0)</f>
        <v>-42846843024258.617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0.79525030600000002</v>
      </c>
      <c r="Q83" s="4">
        <f t="shared" si="48"/>
        <v>50</v>
      </c>
      <c r="R83">
        <f t="shared" si="28"/>
        <v>1000000</v>
      </c>
      <c r="S83">
        <f t="shared" si="29"/>
        <v>-196437329670456.81</v>
      </c>
      <c r="U83">
        <f t="shared" si="40"/>
        <v>0.79525030600000002</v>
      </c>
      <c r="V83">
        <f t="shared" si="41"/>
        <v>0.01</v>
      </c>
      <c r="W83">
        <f t="shared" si="42"/>
        <v>9.560041008987941E-14</v>
      </c>
      <c r="X83">
        <f t="shared" si="43"/>
        <v>7.6026255377702087E-14</v>
      </c>
      <c r="Y83">
        <f t="shared" si="44"/>
        <v>9.560041008987942E-16</v>
      </c>
      <c r="Z83">
        <f t="shared" si="45"/>
        <v>1.8618150611278529E-14</v>
      </c>
      <c r="AB83">
        <f t="shared" si="46"/>
        <v>-4.096175764175813</v>
      </c>
      <c r="AC83">
        <f t="shared" si="30"/>
        <v>-3.6572997894819377</v>
      </c>
      <c r="AE83">
        <f t="shared" si="31"/>
        <v>0</v>
      </c>
      <c r="AF83">
        <f t="shared" si="32"/>
        <v>0</v>
      </c>
      <c r="AG83">
        <f t="shared" si="32"/>
        <v>-9.3090753056392649E-13</v>
      </c>
      <c r="AH83">
        <f t="shared" si="33"/>
        <v>-7.6026255377702083E-8</v>
      </c>
      <c r="AI83">
        <f t="shared" si="34"/>
        <v>-7.602718628523265E-8</v>
      </c>
      <c r="AJ83">
        <f t="shared" si="35"/>
        <v>-0.43887597469387529</v>
      </c>
      <c r="AK83">
        <f t="shared" si="49"/>
        <v>-0.28673230349230694</v>
      </c>
      <c r="AL83">
        <f t="shared" si="26"/>
        <v>-0.72560835421336844</v>
      </c>
      <c r="AN83">
        <f t="shared" si="36"/>
        <v>0</v>
      </c>
      <c r="AO83">
        <f t="shared" si="36"/>
        <v>0</v>
      </c>
      <c r="AP83">
        <f t="shared" si="36"/>
        <v>-1.0751392822553063E-16</v>
      </c>
      <c r="AQ83">
        <f t="shared" si="36"/>
        <v>-8.780551338952579E-12</v>
      </c>
      <c r="AR83">
        <f t="shared" si="36"/>
        <v>-8.7806588528808051E-12</v>
      </c>
      <c r="AS83">
        <f t="shared" si="36"/>
        <v>-5.068739750613376E-5</v>
      </c>
      <c r="AT83">
        <f t="shared" si="36"/>
        <v>-3.3115766373635516E-5</v>
      </c>
      <c r="AU83">
        <f t="shared" si="23"/>
        <v>-8.380317266042812E-5</v>
      </c>
      <c r="AW83">
        <v>80</v>
      </c>
      <c r="AX83">
        <f>IF(Z83&gt;0, (R83*SUMPRODUCT(K83:$K$98, X83:$X$98)-K83*$AZ$3)/Z83, 0)</f>
        <v>-196437329670456.81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0.81288120699999999</v>
      </c>
      <c r="Q84" s="4">
        <f t="shared" si="48"/>
        <v>50</v>
      </c>
      <c r="R84">
        <f t="shared" si="28"/>
        <v>1000000</v>
      </c>
      <c r="S84">
        <f t="shared" si="29"/>
        <v>-990242028808659.75</v>
      </c>
      <c r="U84">
        <f t="shared" si="40"/>
        <v>0.81288120699999999</v>
      </c>
      <c r="V84">
        <f t="shared" si="41"/>
        <v>0.01</v>
      </c>
      <c r="W84">
        <f t="shared" si="42"/>
        <v>1.8618150611278529E-14</v>
      </c>
      <c r="X84">
        <f t="shared" si="43"/>
        <v>1.5134344741003877E-14</v>
      </c>
      <c r="Y84">
        <f t="shared" si="44"/>
        <v>1.8618150611278529E-16</v>
      </c>
      <c r="Z84">
        <f t="shared" si="45"/>
        <v>3.297624364161867E-15</v>
      </c>
      <c r="AB84">
        <f t="shared" si="46"/>
        <v>-3.6572997894819377</v>
      </c>
      <c r="AC84">
        <f t="shared" si="30"/>
        <v>-3.2654462406165137</v>
      </c>
      <c r="AE84">
        <f t="shared" si="31"/>
        <v>0</v>
      </c>
      <c r="AF84">
        <f t="shared" si="32"/>
        <v>0</v>
      </c>
      <c r="AG84">
        <f t="shared" si="32"/>
        <v>-1.6488121820809335E-13</v>
      </c>
      <c r="AH84">
        <f t="shared" si="33"/>
        <v>-1.5134344741003876E-8</v>
      </c>
      <c r="AI84">
        <f t="shared" si="34"/>
        <v>-1.5134509622222083E-8</v>
      </c>
      <c r="AJ84">
        <f t="shared" si="35"/>
        <v>-0.39185354886542401</v>
      </c>
      <c r="AK84">
        <f t="shared" si="49"/>
        <v>-0.25601098526373567</v>
      </c>
      <c r="AL84">
        <f t="shared" si="26"/>
        <v>-0.64786454926366932</v>
      </c>
      <c r="AN84">
        <f t="shared" si="36"/>
        <v>0</v>
      </c>
      <c r="AO84">
        <f t="shared" si="36"/>
        <v>0</v>
      </c>
      <c r="AP84">
        <f t="shared" si="36"/>
        <v>-1.7002443926780915E-17</v>
      </c>
      <c r="AQ84">
        <f t="shared" si="36"/>
        <v>-1.5606437811657266E-12</v>
      </c>
      <c r="AR84">
        <f t="shared" si="36"/>
        <v>-1.5606607836096532E-12</v>
      </c>
      <c r="AS84">
        <f t="shared" si="36"/>
        <v>-4.040768296414396E-5</v>
      </c>
      <c r="AT84">
        <f t="shared" si="36"/>
        <v>-2.6399686203755492E-5</v>
      </c>
      <c r="AU84">
        <f t="shared" si="23"/>
        <v>-6.6807370728560236E-5</v>
      </c>
      <c r="AW84">
        <v>81</v>
      </c>
      <c r="AX84">
        <f>IF(Z84&gt;0, (R84*SUMPRODUCT(K84:$K$98, X84:$X$98)-K84*$AZ$3)/Z84, 0)</f>
        <v>-990242028808659.75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0.83042254299999996</v>
      </c>
      <c r="Q85" s="4">
        <f t="shared" si="48"/>
        <v>50</v>
      </c>
      <c r="R85">
        <f t="shared" si="28"/>
        <v>1000000</v>
      </c>
      <c r="S85">
        <f t="shared" si="29"/>
        <v>-5540536145901697</v>
      </c>
      <c r="U85">
        <f t="shared" si="40"/>
        <v>0.83042254299999996</v>
      </c>
      <c r="V85">
        <f t="shared" si="41"/>
        <v>0.01</v>
      </c>
      <c r="W85">
        <f t="shared" si="42"/>
        <v>3.297624364161867E-15</v>
      </c>
      <c r="X85">
        <f t="shared" si="43"/>
        <v>2.7384216103460557E-15</v>
      </c>
      <c r="Y85">
        <f t="shared" si="44"/>
        <v>3.2976243641618671E-17</v>
      </c>
      <c r="Z85">
        <f t="shared" si="45"/>
        <v>5.2622651017419263E-16</v>
      </c>
      <c r="AB85">
        <f t="shared" si="46"/>
        <v>-3.2654462406165137</v>
      </c>
      <c r="AC85">
        <f t="shared" si="30"/>
        <v>-2.9155770005518216</v>
      </c>
      <c r="AE85">
        <f t="shared" si="31"/>
        <v>0</v>
      </c>
      <c r="AF85">
        <f t="shared" si="32"/>
        <v>0</v>
      </c>
      <c r="AG85">
        <f t="shared" si="32"/>
        <v>-2.6311325508709632E-14</v>
      </c>
      <c r="AH85">
        <f t="shared" si="33"/>
        <v>-2.7384216103460556E-9</v>
      </c>
      <c r="AI85">
        <f t="shared" si="34"/>
        <v>-2.7384479216715645E-9</v>
      </c>
      <c r="AJ85">
        <f t="shared" si="35"/>
        <v>-0.34986924006469211</v>
      </c>
      <c r="AK85">
        <f t="shared" si="49"/>
        <v>-0.22858123684315598</v>
      </c>
      <c r="AL85">
        <f t="shared" si="26"/>
        <v>-0.57845047964629603</v>
      </c>
      <c r="AN85">
        <f t="shared" si="36"/>
        <v>0</v>
      </c>
      <c r="AO85">
        <f t="shared" si="36"/>
        <v>0</v>
      </c>
      <c r="AP85">
        <f t="shared" si="36"/>
        <v>-2.4225060398399931E-18</v>
      </c>
      <c r="AQ85">
        <f t="shared" si="36"/>
        <v>-2.5212879862307701E-13</v>
      </c>
      <c r="AR85">
        <f t="shared" si="36"/>
        <v>-2.521312211291169E-13</v>
      </c>
      <c r="AS85">
        <f t="shared" si="36"/>
        <v>-3.2212757465616241E-5</v>
      </c>
      <c r="AT85">
        <f t="shared" si="36"/>
        <v>-2.1045668210951262E-5</v>
      </c>
      <c r="AU85">
        <f t="shared" si="23"/>
        <v>-5.3258425928698728E-5</v>
      </c>
      <c r="AW85">
        <v>82</v>
      </c>
      <c r="AX85">
        <f>IF(Z85&gt;0, (R85*SUMPRODUCT(K85:$K$98, X85:$X$98)-K85*$AZ$3)/Z85, 0)</f>
        <v>-5540536145901697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0.84796327400000004</v>
      </c>
      <c r="Q86" s="4">
        <f t="shared" si="48"/>
        <v>50</v>
      </c>
      <c r="R86">
        <f t="shared" si="28"/>
        <v>1000000</v>
      </c>
      <c r="S86">
        <f t="shared" si="29"/>
        <v>-3.4828367369766992E+16</v>
      </c>
      <c r="U86">
        <f t="shared" si="40"/>
        <v>0.84796327400000004</v>
      </c>
      <c r="V86">
        <f t="shared" si="41"/>
        <v>0.01</v>
      </c>
      <c r="W86">
        <f t="shared" si="42"/>
        <v>5.2622651017419263E-16</v>
      </c>
      <c r="X86">
        <f t="shared" si="43"/>
        <v>4.4622075443290273E-16</v>
      </c>
      <c r="Y86">
        <f t="shared" si="44"/>
        <v>5.2622651017419265E-18</v>
      </c>
      <c r="Z86">
        <f t="shared" si="45"/>
        <v>7.4743490639547971E-17</v>
      </c>
      <c r="AB86">
        <f t="shared" si="46"/>
        <v>-2.9155770005518216</v>
      </c>
      <c r="AC86">
        <f t="shared" si="30"/>
        <v>-2.6031937504929172</v>
      </c>
      <c r="AE86">
        <f t="shared" si="31"/>
        <v>0</v>
      </c>
      <c r="AF86">
        <f t="shared" si="32"/>
        <v>0</v>
      </c>
      <c r="AG86">
        <f t="shared" si="32"/>
        <v>-3.7371745319773989E-15</v>
      </c>
      <c r="AH86">
        <f t="shared" si="33"/>
        <v>-4.4622075443290274E-10</v>
      </c>
      <c r="AI86">
        <f t="shared" si="34"/>
        <v>-4.4622449160743473E-10</v>
      </c>
      <c r="AJ86">
        <f t="shared" si="35"/>
        <v>-0.31238325005890433</v>
      </c>
      <c r="AK86">
        <f t="shared" si="49"/>
        <v>-0.20409039003862753</v>
      </c>
      <c r="AL86">
        <f t="shared" si="26"/>
        <v>-0.51647364054375633</v>
      </c>
      <c r="AN86">
        <f t="shared" si="36"/>
        <v>0</v>
      </c>
      <c r="AO86">
        <f t="shared" si="36"/>
        <v>0</v>
      </c>
      <c r="AP86">
        <f t="shared" si="36"/>
        <v>-3.0721859519115895E-19</v>
      </c>
      <c r="AQ86">
        <f t="shared" si="36"/>
        <v>-3.668207415763384E-14</v>
      </c>
      <c r="AR86">
        <f t="shared" si="36"/>
        <v>-3.6682381376229035E-14</v>
      </c>
      <c r="AS86">
        <f t="shared" si="36"/>
        <v>-2.5679813030719191E-5</v>
      </c>
      <c r="AT86">
        <f t="shared" si="36"/>
        <v>-1.6777477846748324E-5</v>
      </c>
      <c r="AU86">
        <f t="shared" si="23"/>
        <v>-4.2457290914149897E-5</v>
      </c>
      <c r="AW86">
        <v>83</v>
      </c>
      <c r="AX86">
        <f>IF(Z86&gt;0, (R86*SUMPRODUCT(K86:$K$98, X86:$X$98)-K86*$AZ$3)/Z86, 0)</f>
        <v>-3.4828367369766992E+16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0.86550461000000001</v>
      </c>
      <c r="Q87" s="4">
        <f t="shared" si="48"/>
        <v>50</v>
      </c>
      <c r="R87">
        <f t="shared" si="28"/>
        <v>1000000</v>
      </c>
      <c r="S87">
        <f t="shared" si="29"/>
        <v>-2.4978239419266467E+17</v>
      </c>
      <c r="U87">
        <f t="shared" si="40"/>
        <v>0.86550461000000001</v>
      </c>
      <c r="V87">
        <f t="shared" si="41"/>
        <v>0.01</v>
      </c>
      <c r="W87">
        <f t="shared" si="42"/>
        <v>7.4743490639547971E-17</v>
      </c>
      <c r="X87">
        <f t="shared" si="43"/>
        <v>6.4690835716020615E-17</v>
      </c>
      <c r="Y87">
        <f t="shared" si="44"/>
        <v>7.4743490639547976E-19</v>
      </c>
      <c r="Z87">
        <f t="shared" si="45"/>
        <v>9.305220017131877E-18</v>
      </c>
      <c r="AB87">
        <f t="shared" si="46"/>
        <v>-2.6031937504929172</v>
      </c>
      <c r="AC87">
        <f t="shared" si="30"/>
        <v>-2.3242801343687085</v>
      </c>
      <c r="AE87">
        <f t="shared" si="31"/>
        <v>0</v>
      </c>
      <c r="AF87">
        <f t="shared" si="32"/>
        <v>0</v>
      </c>
      <c r="AG87">
        <f t="shared" si="32"/>
        <v>-4.6526100085659389E-16</v>
      </c>
      <c r="AH87">
        <f t="shared" si="33"/>
        <v>-6.4690835716020614E-11</v>
      </c>
      <c r="AI87">
        <f t="shared" si="34"/>
        <v>-6.4691300977021472E-11</v>
      </c>
      <c r="AJ87">
        <f t="shared" si="35"/>
        <v>-0.27891361612420873</v>
      </c>
      <c r="AK87">
        <f t="shared" si="49"/>
        <v>-0.18222356253450422</v>
      </c>
      <c r="AL87">
        <f t="shared" si="26"/>
        <v>-0.46113717872340426</v>
      </c>
      <c r="AN87">
        <f t="shared" si="36"/>
        <v>0</v>
      </c>
      <c r="AO87">
        <f t="shared" si="36"/>
        <v>0</v>
      </c>
      <c r="AP87">
        <f t="shared" si="36"/>
        <v>-3.4149373949620956E-20</v>
      </c>
      <c r="AQ87">
        <f t="shared" si="36"/>
        <v>-4.7481984002798543E-15</v>
      </c>
      <c r="AR87">
        <f t="shared" si="36"/>
        <v>-4.7482325496538042E-15</v>
      </c>
      <c r="AS87">
        <f t="shared" si="36"/>
        <v>-2.0471789724757981E-5</v>
      </c>
      <c r="AT87">
        <f t="shared" si="36"/>
        <v>-1.3374902620176768E-5</v>
      </c>
      <c r="AU87">
        <f t="shared" si="23"/>
        <v>-3.3846692349682984E-5</v>
      </c>
      <c r="AW87">
        <v>84</v>
      </c>
      <c r="AX87">
        <f>IF(Z87&gt;0, (R87*SUMPRODUCT(K87:$K$98, X87:$X$98)-K87*$AZ$3)/Z87, 0)</f>
        <v>-2.4978239419266467E+17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0.88304594599999997</v>
      </c>
      <c r="Q88" s="4">
        <f t="shared" si="48"/>
        <v>50</v>
      </c>
      <c r="R88">
        <f t="shared" si="28"/>
        <v>1000000</v>
      </c>
      <c r="S88">
        <f t="shared" si="29"/>
        <v>-2.0851944033358428E+18</v>
      </c>
      <c r="U88">
        <f t="shared" si="40"/>
        <v>0.88304594599999997</v>
      </c>
      <c r="V88">
        <f t="shared" si="41"/>
        <v>0.01</v>
      </c>
      <c r="W88">
        <f t="shared" si="42"/>
        <v>9.305220017131877E-18</v>
      </c>
      <c r="X88">
        <f t="shared" si="43"/>
        <v>8.2169368127663542E-18</v>
      </c>
      <c r="Y88">
        <f t="shared" si="44"/>
        <v>9.3052200171318777E-20</v>
      </c>
      <c r="Z88">
        <f t="shared" si="45"/>
        <v>9.9523100419420414E-19</v>
      </c>
      <c r="AB88">
        <f t="shared" si="46"/>
        <v>-2.3242801343687085</v>
      </c>
      <c r="AC88">
        <f t="shared" si="30"/>
        <v>-2.0752501199720652</v>
      </c>
      <c r="AE88">
        <f t="shared" si="31"/>
        <v>0</v>
      </c>
      <c r="AF88">
        <f t="shared" si="32"/>
        <v>0</v>
      </c>
      <c r="AG88">
        <f t="shared" si="32"/>
        <v>-4.9761550209710208E-17</v>
      </c>
      <c r="AH88">
        <f t="shared" si="33"/>
        <v>-8.2169368127663543E-12</v>
      </c>
      <c r="AI88">
        <f t="shared" si="34"/>
        <v>-8.2169865743165644E-12</v>
      </c>
      <c r="AJ88">
        <f t="shared" si="35"/>
        <v>-0.2490300143966433</v>
      </c>
      <c r="AK88">
        <f t="shared" si="49"/>
        <v>-0.1626996094058096</v>
      </c>
      <c r="AL88">
        <f t="shared" si="26"/>
        <v>-0.41172962381066991</v>
      </c>
      <c r="AN88">
        <f t="shared" si="36"/>
        <v>0</v>
      </c>
      <c r="AO88">
        <f t="shared" si="36"/>
        <v>0</v>
      </c>
      <c r="AP88">
        <f t="shared" si="36"/>
        <v>-3.2610839156017444E-21</v>
      </c>
      <c r="AQ88">
        <f t="shared" si="36"/>
        <v>-5.3849046829733545E-16</v>
      </c>
      <c r="AR88">
        <f t="shared" si="36"/>
        <v>-5.3849372938125105E-16</v>
      </c>
      <c r="AS88">
        <f t="shared" si="36"/>
        <v>-1.6319985431090807E-5</v>
      </c>
      <c r="AT88">
        <f t="shared" si="36"/>
        <v>-1.0662390481646167E-5</v>
      </c>
      <c r="AU88">
        <f t="shared" si="23"/>
        <v>-2.698237591327547E-5</v>
      </c>
      <c r="AW88">
        <v>85</v>
      </c>
      <c r="AX88">
        <f>IF(Z88&gt;0, (R88*SUMPRODUCT(K88:$K$98, X88:$X$98)-K88*$AZ$3)/Z88, 0)</f>
        <v>-2.0851944033358428E+18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50</v>
      </c>
      <c r="R89">
        <f t="shared" si="28"/>
        <v>1000000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9.9523100419420414E-19</v>
      </c>
      <c r="X89">
        <f t="shared" si="43"/>
        <v>9.9523100419420414E-19</v>
      </c>
      <c r="Y89">
        <f t="shared" si="44"/>
        <v>9.9523100419420416E-21</v>
      </c>
      <c r="Z89">
        <f t="shared" si="45"/>
        <v>0</v>
      </c>
      <c r="AB89">
        <f t="shared" si="46"/>
        <v>-2.0752501199720652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-9.9523100419420411E-13</v>
      </c>
      <c r="AI89">
        <f t="shared" si="34"/>
        <v>-9.9523100419420411E-13</v>
      </c>
      <c r="AJ89">
        <f t="shared" si="35"/>
        <v>-2.0752501199720652</v>
      </c>
      <c r="AK89">
        <f t="shared" si="49"/>
        <v>-0.14526750839804459</v>
      </c>
      <c r="AL89">
        <f t="shared" si="26"/>
        <v>-2.220517628371105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-5.8233641350031146E-17</v>
      </c>
      <c r="AR89">
        <f t="shared" si="36"/>
        <v>-5.8233641350031146E-17</v>
      </c>
      <c r="AS89">
        <f t="shared" si="36"/>
        <v>-1.2142846302895166E-4</v>
      </c>
      <c r="AT89">
        <f t="shared" si="36"/>
        <v>-8.4999924120266171E-6</v>
      </c>
      <c r="AU89">
        <f t="shared" si="23"/>
        <v>-1.2992845544103652E-4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66618.86565531978</v>
      </c>
      <c r="AO91" s="8">
        <f t="shared" si="50"/>
        <v>-6661.8865655319787</v>
      </c>
      <c r="AP91" s="8">
        <f t="shared" si="50"/>
        <v>-2842.9269122571768</v>
      </c>
      <c r="AQ91" s="8">
        <f t="shared" si="50"/>
        <v>-31666.668419246067</v>
      </c>
      <c r="AR91" s="8">
        <f t="shared" si="50"/>
        <v>25447.383758284555</v>
      </c>
      <c r="AS91" s="8">
        <f t="shared" si="50"/>
        <v>-7082.0732021415888</v>
      </c>
      <c r="AT91" s="8">
        <f t="shared" si="50"/>
        <v>4131.2093679159261</v>
      </c>
      <c r="AU91" s="8">
        <f t="shared" si="50"/>
        <v>22496.519924058874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" priority="1" operator="lessThan">
      <formula>0</formula>
    </cfRule>
  </conditionalFormatting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2D3A6-41F6-449A-BEFF-ABB0477DC8E5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'S.45.04.E'!C3*(1+C12)</f>
        <v>171043.47144601439</v>
      </c>
      <c r="K3">
        <v>1</v>
      </c>
      <c r="L3" s="2">
        <v>0</v>
      </c>
      <c r="O3">
        <f>$C$3</f>
        <v>171043.47144601439</v>
      </c>
      <c r="P3">
        <f>O3*C5</f>
        <v>17104.347144601441</v>
      </c>
      <c r="Q3" s="4">
        <f>B8</f>
        <v>2519.9082039999998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171043.47144601439</v>
      </c>
      <c r="AF3">
        <f t="shared" ref="AF3:AG34" si="4">-$Z3*P3</f>
        <v>-17104.347144601441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151419.21609741295</v>
      </c>
      <c r="AJ3">
        <f t="shared" ref="AJ3:AJ66" si="7">AB3-AC3</f>
        <v>0</v>
      </c>
      <c r="AL3">
        <f t="shared" ref="AL3:AL34" si="8">SUM(AI3:AK3)</f>
        <v>151419.21609741295</v>
      </c>
      <c r="AN3">
        <f t="shared" ref="AN3:AU34" si="9">AE3*$K3</f>
        <v>171043.47144601439</v>
      </c>
      <c r="AO3">
        <f t="shared" si="9"/>
        <v>-17104.347144601441</v>
      </c>
      <c r="AP3">
        <f t="shared" si="9"/>
        <v>-2519.9082039999998</v>
      </c>
      <c r="AQ3">
        <f t="shared" si="9"/>
        <v>0</v>
      </c>
      <c r="AR3">
        <f t="shared" si="9"/>
        <v>151419.21609741295</v>
      </c>
      <c r="AS3">
        <f t="shared" si="9"/>
        <v>0</v>
      </c>
      <c r="AT3">
        <f t="shared" si="9"/>
        <v>0</v>
      </c>
      <c r="AU3">
        <f t="shared" si="9"/>
        <v>151419.21609741295</v>
      </c>
      <c r="AW3">
        <v>0</v>
      </c>
      <c r="AX3">
        <f>IF(Z3&gt;0, (R3*SUMPRODUCT(K3:$K$98, X3:$X$98)-K3*$AZ$3)/Z3, 0)</f>
        <v>0</v>
      </c>
      <c r="AZ3">
        <f>C6*ABS(SUMPRODUCT(X4:X79, K4:K79))/1</f>
        <v>70697.99253840778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2.5943469999999999E-3</v>
      </c>
      <c r="R4">
        <f t="shared" si="0"/>
        <v>1000000</v>
      </c>
      <c r="S4">
        <f t="shared" si="1"/>
        <v>7671.4012035633059</v>
      </c>
      <c r="U4">
        <f t="shared" ref="U4:U67" si="13">M4</f>
        <v>2.5943469999999999E-3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2.5943469999999999E-3</v>
      </c>
      <c r="Y4">
        <f t="shared" ref="Y4:Y67" si="17">V4*W4</f>
        <v>0.01</v>
      </c>
      <c r="Z4">
        <f t="shared" ref="Z4:Z67" si="18">MAX(0, W4-X4-Y4)</f>
        <v>0.98740565299999994</v>
      </c>
      <c r="AB4">
        <f t="shared" ref="AB4:AB67" si="19">AC3</f>
        <v>0</v>
      </c>
      <c r="AC4">
        <f t="shared" si="2"/>
        <v>7574.7849148294117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-2594.3469999999998</v>
      </c>
      <c r="AI4">
        <f t="shared" si="6"/>
        <v>-2594.3469999999998</v>
      </c>
      <c r="AJ4">
        <f t="shared" si="7"/>
        <v>-7574.7849148294117</v>
      </c>
      <c r="AK4">
        <f>G4*SUM(AB4, AE4:AF4)</f>
        <v>0</v>
      </c>
      <c r="AL4">
        <f t="shared" si="8"/>
        <v>-10169.131914829411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-2316.3812499999995</v>
      </c>
      <c r="AR4">
        <f t="shared" si="9"/>
        <v>-2316.3812499999995</v>
      </c>
      <c r="AS4">
        <f t="shared" si="9"/>
        <v>-6763.2008168119746</v>
      </c>
      <c r="AT4">
        <f t="shared" si="9"/>
        <v>0</v>
      </c>
      <c r="AU4">
        <f t="shared" si="9"/>
        <v>-9079.5820668119741</v>
      </c>
      <c r="AW4">
        <v>1</v>
      </c>
      <c r="AX4">
        <f>IF(Z4&gt;0, (R4*SUMPRODUCT(K4:$K$98, X4:$X$98)-K4*$AZ$3)/Z4, 0)</f>
        <v>7671.4012035633059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2.6922130000000002E-3</v>
      </c>
      <c r="Q5" s="4">
        <f t="shared" ref="Q5:Q68" si="21">$C$8</f>
        <v>50</v>
      </c>
      <c r="R5">
        <f t="shared" si="0"/>
        <v>1000000</v>
      </c>
      <c r="S5">
        <f t="shared" si="1"/>
        <v>12331.453331724862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7574.7849148294117</v>
      </c>
      <c r="AC5">
        <f t="shared" si="2"/>
        <v>12021.604481641371</v>
      </c>
      <c r="AE5">
        <f t="shared" si="3"/>
        <v>0</v>
      </c>
      <c r="AF5">
        <f t="shared" si="4"/>
        <v>0</v>
      </c>
      <c r="AG5">
        <f t="shared" si="4"/>
        <v>-48.743664506735996</v>
      </c>
      <c r="AH5">
        <f t="shared" si="5"/>
        <v>-2658.3063352800887</v>
      </c>
      <c r="AI5">
        <f t="shared" si="6"/>
        <v>-2707.0499997868246</v>
      </c>
      <c r="AJ5">
        <f t="shared" si="7"/>
        <v>-4446.8195668119588</v>
      </c>
      <c r="AK5">
        <f>G5*SUM(AB5, AE5:AF5)</f>
        <v>530.23494403805887</v>
      </c>
      <c r="AL5">
        <f t="shared" si="8"/>
        <v>-6623.6346225607249</v>
      </c>
      <c r="AN5">
        <f t="shared" si="9"/>
        <v>0</v>
      </c>
      <c r="AO5">
        <f t="shared" si="9"/>
        <v>0</v>
      </c>
      <c r="AP5">
        <f t="shared" si="9"/>
        <v>-38.858150914170913</v>
      </c>
      <c r="AQ5">
        <f t="shared" si="9"/>
        <v>-2119.1855351403765</v>
      </c>
      <c r="AR5">
        <f t="shared" si="9"/>
        <v>-2158.0436860545474</v>
      </c>
      <c r="AS5">
        <f t="shared" si="9"/>
        <v>-3544.9773332365739</v>
      </c>
      <c r="AT5">
        <f t="shared" si="9"/>
        <v>422.70005105074841</v>
      </c>
      <c r="AU5">
        <f t="shared" si="9"/>
        <v>-5280.3209682403731</v>
      </c>
      <c r="AW5">
        <v>2</v>
      </c>
      <c r="AX5">
        <f>IF(Z5&gt;0, (R5*SUMPRODUCT(K5:$K$98, X5:$X$98)-K5*$AZ$3)/Z5, 0)</f>
        <v>12331.453331724862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2.807183E-3</v>
      </c>
      <c r="Q6" s="4">
        <f t="shared" si="21"/>
        <v>50</v>
      </c>
      <c r="R6">
        <f t="shared" si="0"/>
        <v>1000000</v>
      </c>
      <c r="S6">
        <f t="shared" si="1"/>
        <v>16563.997684207105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12021.604481641371</v>
      </c>
      <c r="AC6">
        <f t="shared" si="2"/>
        <v>15940.991104368826</v>
      </c>
      <c r="AE6">
        <f t="shared" si="3"/>
        <v>0</v>
      </c>
      <c r="AF6">
        <f t="shared" si="4"/>
        <v>0</v>
      </c>
      <c r="AG6">
        <f t="shared" si="4"/>
        <v>-48.119395475307627</v>
      </c>
      <c r="AH6">
        <f t="shared" si="5"/>
        <v>-2736.6477272202533</v>
      </c>
      <c r="AI6">
        <f t="shared" si="6"/>
        <v>-2784.7671226955608</v>
      </c>
      <c r="AJ6">
        <f t="shared" si="7"/>
        <v>-3919.3866227274557</v>
      </c>
      <c r="AK6">
        <f>G6*SUM(AB6, AE6:AF6)</f>
        <v>841.51231371489598</v>
      </c>
      <c r="AL6">
        <f t="shared" si="8"/>
        <v>-5862.6414317081208</v>
      </c>
      <c r="AN6">
        <f t="shared" si="9"/>
        <v>0</v>
      </c>
      <c r="AO6">
        <f t="shared" si="9"/>
        <v>0</v>
      </c>
      <c r="AP6">
        <f t="shared" si="9"/>
        <v>-34.250435236045988</v>
      </c>
      <c r="AQ6">
        <f t="shared" si="9"/>
        <v>-1947.8917974588398</v>
      </c>
      <c r="AR6">
        <f t="shared" si="9"/>
        <v>-1982.1422326948857</v>
      </c>
      <c r="AS6">
        <f t="shared" si="9"/>
        <v>-2789.7419816015163</v>
      </c>
      <c r="AT6">
        <f t="shared" si="9"/>
        <v>598.9718431940255</v>
      </c>
      <c r="AU6">
        <f t="shared" si="9"/>
        <v>-4172.9123711023767</v>
      </c>
      <c r="AW6">
        <v>3</v>
      </c>
      <c r="AX6">
        <f>IF(Z6&gt;0, (R6*SUMPRODUCT(K6:$K$98, X6:$X$98)-K6*$AZ$3)/Z6, 0)</f>
        <v>16563.997684207105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2.939255E-3</v>
      </c>
      <c r="Q7" s="4">
        <f t="shared" si="21"/>
        <v>50</v>
      </c>
      <c r="R7">
        <f t="shared" si="0"/>
        <v>1000000</v>
      </c>
      <c r="S7">
        <f t="shared" si="1"/>
        <v>20406.317189237219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15940.991104368826</v>
      </c>
      <c r="AC7">
        <f t="shared" si="2"/>
        <v>19384.681590720538</v>
      </c>
      <c r="AE7">
        <f t="shared" si="3"/>
        <v>0</v>
      </c>
      <c r="AF7">
        <f t="shared" si="4"/>
        <v>0</v>
      </c>
      <c r="AG7">
        <f t="shared" si="4"/>
        <v>-47.496766346806773</v>
      </c>
      <c r="AH7">
        <f t="shared" si="5"/>
        <v>-2828.703474955506</v>
      </c>
      <c r="AI7">
        <f t="shared" si="6"/>
        <v>-2876.2002413023129</v>
      </c>
      <c r="AJ7">
        <f t="shared" si="7"/>
        <v>-3443.690486351712</v>
      </c>
      <c r="AK7">
        <f>G7*SUM(AB7, AE7:AF7)</f>
        <v>1115.869377305818</v>
      </c>
      <c r="AL7">
        <f t="shared" si="8"/>
        <v>-5204.0213503482064</v>
      </c>
      <c r="AN7">
        <f t="shared" si="9"/>
        <v>0</v>
      </c>
      <c r="AO7">
        <f t="shared" si="9"/>
        <v>0</v>
      </c>
      <c r="AP7">
        <f t="shared" si="9"/>
        <v>-30.185053679165897</v>
      </c>
      <c r="AQ7">
        <f t="shared" si="9"/>
        <v>-1797.6921967807916</v>
      </c>
      <c r="AR7">
        <f t="shared" si="9"/>
        <v>-1827.8772504599576</v>
      </c>
      <c r="AS7">
        <f t="shared" si="9"/>
        <v>-2188.5275605072388</v>
      </c>
      <c r="AT7">
        <f t="shared" si="9"/>
        <v>709.155162416189</v>
      </c>
      <c r="AU7">
        <f t="shared" si="9"/>
        <v>-3307.2496485510069</v>
      </c>
      <c r="AW7">
        <v>4</v>
      </c>
      <c r="AX7">
        <f>IF(Z7&gt;0, (R7*SUMPRODUCT(K7:$K$98, X7:$X$98)-K7*$AZ$3)/Z7, 0)</f>
        <v>20406.317189237219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3.7729310000000002E-3</v>
      </c>
      <c r="Q8" s="4">
        <f t="shared" si="21"/>
        <v>50</v>
      </c>
      <c r="R8">
        <f t="shared" si="0"/>
        <v>1000000</v>
      </c>
      <c r="S8">
        <f t="shared" si="1"/>
        <v>23910.824488837588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19384.681590720538</v>
      </c>
      <c r="AC8">
        <f t="shared" si="2"/>
        <v>22400.902147342036</v>
      </c>
      <c r="AE8">
        <f t="shared" si="3"/>
        <v>0</v>
      </c>
      <c r="AF8">
        <f t="shared" si="4"/>
        <v>0</v>
      </c>
      <c r="AG8">
        <f t="shared" si="4"/>
        <v>-46.842596661189084</v>
      </c>
      <c r="AH8">
        <f t="shared" si="5"/>
        <v>-3584.0404429924806</v>
      </c>
      <c r="AI8">
        <f t="shared" si="6"/>
        <v>-3630.8830396536696</v>
      </c>
      <c r="AJ8">
        <f t="shared" si="7"/>
        <v>-3016.220556621498</v>
      </c>
      <c r="AK8">
        <f t="shared" ref="AK8:AK71" si="22">G8*SUM(AB8:AB8, AE8:AF8)</f>
        <v>1356.9277113504379</v>
      </c>
      <c r="AL8">
        <f t="shared" si="8"/>
        <v>-5290.1758849247299</v>
      </c>
      <c r="AN8">
        <f t="shared" si="9"/>
        <v>0</v>
      </c>
      <c r="AO8">
        <f t="shared" si="9"/>
        <v>0</v>
      </c>
      <c r="AP8">
        <f t="shared" si="9"/>
        <v>-26.57974733715308</v>
      </c>
      <c r="AQ8">
        <f t="shared" si="9"/>
        <v>-2033.6807993355189</v>
      </c>
      <c r="AR8">
        <f t="shared" si="9"/>
        <v>-2060.2605466726718</v>
      </c>
      <c r="AS8">
        <f t="shared" si="9"/>
        <v>-1711.48454659754</v>
      </c>
      <c r="AT8">
        <f t="shared" si="9"/>
        <v>769.95722468901408</v>
      </c>
      <c r="AU8">
        <f t="shared" si="9"/>
        <v>-3001.7878685811979</v>
      </c>
      <c r="AW8">
        <v>5</v>
      </c>
      <c r="AX8">
        <f>IF(Z8&gt;0, (R8*SUMPRODUCT(K8:$K$98, X8:$X$98)-K8*$AZ$3)/Z8, 0)</f>
        <v>23910.824488837588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4.6883589999999996E-3</v>
      </c>
      <c r="Q9" s="4">
        <f t="shared" si="21"/>
        <v>50</v>
      </c>
      <c r="R9">
        <f t="shared" si="0"/>
        <v>1000000</v>
      </c>
      <c r="S9">
        <f t="shared" si="1"/>
        <v>26720.393377745913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22400.902147342036</v>
      </c>
      <c r="AC9">
        <f t="shared" si="2"/>
        <v>24665.35773497288</v>
      </c>
      <c r="AE9">
        <f t="shared" si="3"/>
        <v>0</v>
      </c>
      <c r="AF9">
        <f t="shared" si="4"/>
        <v>0</v>
      </c>
      <c r="AG9">
        <f t="shared" si="4"/>
        <v>-46.154555784937337</v>
      </c>
      <c r="AH9">
        <f t="shared" si="5"/>
        <v>-4392.298192797115</v>
      </c>
      <c r="AI9">
        <f t="shared" si="6"/>
        <v>-4438.4527485820527</v>
      </c>
      <c r="AJ9">
        <f t="shared" si="7"/>
        <v>-2264.4555876308441</v>
      </c>
      <c r="AK9">
        <f t="shared" si="22"/>
        <v>1568.0631503139427</v>
      </c>
      <c r="AL9">
        <f t="shared" si="8"/>
        <v>-5134.8451858989538</v>
      </c>
      <c r="AN9">
        <f t="shared" si="9"/>
        <v>0</v>
      </c>
      <c r="AO9">
        <f t="shared" si="9"/>
        <v>0</v>
      </c>
      <c r="AP9">
        <f t="shared" si="9"/>
        <v>-23.383334344763998</v>
      </c>
      <c r="AQ9">
        <f t="shared" si="9"/>
        <v>-2225.2749579619222</v>
      </c>
      <c r="AR9">
        <f t="shared" si="9"/>
        <v>-2248.6582923066862</v>
      </c>
      <c r="AS9">
        <f t="shared" si="9"/>
        <v>-1147.2436732176634</v>
      </c>
      <c r="AT9">
        <f t="shared" si="9"/>
        <v>794.4295919203945</v>
      </c>
      <c r="AU9">
        <f t="shared" si="9"/>
        <v>-2601.472373603955</v>
      </c>
      <c r="AW9">
        <v>6</v>
      </c>
      <c r="AX9">
        <f>IF(Z9&gt;0, (R9*SUMPRODUCT(K9:$K$98, X9:$X$98)-K9*$AZ$3)/Z9, 0)</f>
        <v>26720.393377745913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5.6712799999999999E-3</v>
      </c>
      <c r="Q10" s="4">
        <f t="shared" si="21"/>
        <v>50</v>
      </c>
      <c r="R10">
        <f t="shared" si="0"/>
        <v>1000000</v>
      </c>
      <c r="S10">
        <f t="shared" si="1"/>
        <v>28920.293591254936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24665.35773497288</v>
      </c>
      <c r="AC10">
        <f t="shared" si="2"/>
        <v>26277.704551088038</v>
      </c>
      <c r="AE10">
        <f t="shared" si="3"/>
        <v>0</v>
      </c>
      <c r="AF10">
        <f t="shared" si="4"/>
        <v>0</v>
      </c>
      <c r="AG10">
        <f t="shared" si="4"/>
        <v>-45.431254817955967</v>
      </c>
      <c r="AH10">
        <f t="shared" si="5"/>
        <v>-5235.1081826399886</v>
      </c>
      <c r="AI10">
        <f t="shared" si="6"/>
        <v>-5280.5394374579446</v>
      </c>
      <c r="AJ10">
        <f t="shared" si="7"/>
        <v>-1612.3468161151577</v>
      </c>
      <c r="AK10">
        <f t="shared" si="22"/>
        <v>1726.5750414481017</v>
      </c>
      <c r="AL10">
        <f t="shared" si="8"/>
        <v>-5166.3112121250006</v>
      </c>
      <c r="AN10">
        <f t="shared" si="9"/>
        <v>0</v>
      </c>
      <c r="AO10">
        <f t="shared" si="9"/>
        <v>0</v>
      </c>
      <c r="AP10">
        <f t="shared" si="9"/>
        <v>-20.550792468672846</v>
      </c>
      <c r="AQ10">
        <f t="shared" si="9"/>
        <v>-2368.0970786209496</v>
      </c>
      <c r="AR10">
        <f t="shared" si="9"/>
        <v>-2388.6478710896226</v>
      </c>
      <c r="AS10">
        <f t="shared" si="9"/>
        <v>-729.34381712063021</v>
      </c>
      <c r="AT10">
        <f t="shared" si="9"/>
        <v>781.01486521931326</v>
      </c>
      <c r="AU10">
        <f t="shared" si="9"/>
        <v>-2336.9768229909396</v>
      </c>
      <c r="AW10">
        <v>7</v>
      </c>
      <c r="AX10">
        <f>IF(Z10&gt;0, (R10*SUMPRODUCT(K10:$K$98, X10:$X$98)-K10*$AZ$3)/Z10, 0)</f>
        <v>28920.293591254936</v>
      </c>
    </row>
    <row r="11" spans="1:52" x14ac:dyDescent="0.25">
      <c r="A11" t="s">
        <v>33</v>
      </c>
      <c r="C11" s="12">
        <f>AU81</f>
        <v>73398.32253786824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6.8024940000000001E-3</v>
      </c>
      <c r="Q11" s="4">
        <f t="shared" si="21"/>
        <v>50</v>
      </c>
      <c r="R11">
        <f t="shared" si="0"/>
        <v>1000000</v>
      </c>
      <c r="S11">
        <f t="shared" si="1"/>
        <v>30599.219650939227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26277.704551088038</v>
      </c>
      <c r="AC11">
        <f t="shared" si="2"/>
        <v>27336.055485035915</v>
      </c>
      <c r="AE11">
        <f t="shared" si="3"/>
        <v>0</v>
      </c>
      <c r="AF11">
        <f t="shared" si="4"/>
        <v>0</v>
      </c>
      <c r="AG11">
        <f t="shared" si="4"/>
        <v>-44.66789643146479</v>
      </c>
      <c r="AH11">
        <f t="shared" si="5"/>
        <v>-6180.9167662323316</v>
      </c>
      <c r="AI11">
        <f t="shared" si="6"/>
        <v>-6225.5846626637967</v>
      </c>
      <c r="AJ11">
        <f t="shared" si="7"/>
        <v>-1058.3509339478769</v>
      </c>
      <c r="AK11">
        <f t="shared" si="22"/>
        <v>1839.4393185761628</v>
      </c>
      <c r="AL11">
        <f t="shared" si="8"/>
        <v>-5444.4962780355108</v>
      </c>
      <c r="AN11">
        <f t="shared" si="9"/>
        <v>0</v>
      </c>
      <c r="AO11">
        <f t="shared" si="9"/>
        <v>0</v>
      </c>
      <c r="AP11">
        <f t="shared" si="9"/>
        <v>-18.040614197788145</v>
      </c>
      <c r="AQ11">
        <f t="shared" si="9"/>
        <v>-2496.3686154177185</v>
      </c>
      <c r="AR11">
        <f t="shared" si="9"/>
        <v>-2514.4092296155068</v>
      </c>
      <c r="AS11">
        <f t="shared" si="9"/>
        <v>-427.4501915378487</v>
      </c>
      <c r="AT11">
        <f t="shared" si="9"/>
        <v>742.91868965871186</v>
      </c>
      <c r="AU11">
        <f t="shared" si="9"/>
        <v>-2198.9407314946434</v>
      </c>
      <c r="AW11">
        <v>8</v>
      </c>
      <c r="AX11">
        <f>IF(Z11&gt;0, (R11*SUMPRODUCT(K11:$K$98, X11:$X$98)-K11*$AZ$3)/Z11, 0)</f>
        <v>30599.219650939227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8.090557E-3</v>
      </c>
      <c r="Q12" s="4">
        <f t="shared" si="21"/>
        <v>50</v>
      </c>
      <c r="R12">
        <f t="shared" si="0"/>
        <v>1000000</v>
      </c>
      <c r="S12">
        <f t="shared" si="1"/>
        <v>31804.746956787225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27336.055485035915</v>
      </c>
      <c r="AC12">
        <f t="shared" si="2"/>
        <v>27899.015452268937</v>
      </c>
      <c r="AE12">
        <f t="shared" si="3"/>
        <v>0</v>
      </c>
      <c r="AF12">
        <f t="shared" si="4"/>
        <v>0</v>
      </c>
      <c r="AG12">
        <f t="shared" si="4"/>
        <v>-43.859829305001284</v>
      </c>
      <c r="AH12">
        <f t="shared" si="5"/>
        <v>-7227.7632429772502</v>
      </c>
      <c r="AI12">
        <f t="shared" si="6"/>
        <v>-7271.6230722822511</v>
      </c>
      <c r="AJ12">
        <f t="shared" si="7"/>
        <v>-562.95996723302233</v>
      </c>
      <c r="AK12">
        <f t="shared" si="22"/>
        <v>1913.5238839525143</v>
      </c>
      <c r="AL12">
        <f t="shared" si="8"/>
        <v>-5921.0591555627589</v>
      </c>
      <c r="AN12">
        <f t="shared" si="9"/>
        <v>0</v>
      </c>
      <c r="AO12">
        <f t="shared" si="9"/>
        <v>0</v>
      </c>
      <c r="AP12">
        <f t="shared" si="9"/>
        <v>-15.816294141364331</v>
      </c>
      <c r="AQ12">
        <f t="shared" si="9"/>
        <v>-2606.4038836109694</v>
      </c>
      <c r="AR12">
        <f t="shared" si="9"/>
        <v>-2622.2201777523333</v>
      </c>
      <c r="AS12">
        <f t="shared" si="9"/>
        <v>-203.00900784752943</v>
      </c>
      <c r="AT12">
        <f t="shared" si="9"/>
        <v>690.0358955949655</v>
      </c>
      <c r="AU12">
        <f t="shared" si="9"/>
        <v>-2135.1932900048973</v>
      </c>
      <c r="AW12">
        <v>9</v>
      </c>
      <c r="AX12">
        <f>IF(Z12&gt;0, (R12*SUMPRODUCT(K12:$K$98, X12:$X$98)-K12*$AZ$3)/Z12, 0)</f>
        <v>31804.746956787225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9.5159809999999997E-3</v>
      </c>
      <c r="Q13" s="4">
        <f t="shared" si="21"/>
        <v>50</v>
      </c>
      <c r="R13">
        <f t="shared" si="0"/>
        <v>1000000</v>
      </c>
      <c r="S13">
        <f t="shared" si="1"/>
        <v>32583.300466426012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27899.015452268937</v>
      </c>
      <c r="AC13">
        <f t="shared" si="2"/>
        <v>28024.15494602469</v>
      </c>
      <c r="AE13">
        <f t="shared" si="3"/>
        <v>0</v>
      </c>
      <c r="AF13">
        <f t="shared" si="4"/>
        <v>0</v>
      </c>
      <c r="AG13">
        <f t="shared" si="4"/>
        <v>-43.003861709621638</v>
      </c>
      <c r="AH13">
        <f t="shared" si="5"/>
        <v>-8347.3860465927082</v>
      </c>
      <c r="AI13">
        <f t="shared" si="6"/>
        <v>-8390.3899083023298</v>
      </c>
      <c r="AJ13">
        <f t="shared" si="7"/>
        <v>-125.13949375575248</v>
      </c>
      <c r="AK13">
        <f t="shared" si="22"/>
        <v>1952.9310816588259</v>
      </c>
      <c r="AL13">
        <f t="shared" si="8"/>
        <v>-6562.5983203992564</v>
      </c>
      <c r="AN13">
        <f t="shared" si="9"/>
        <v>0</v>
      </c>
      <c r="AO13">
        <f t="shared" si="9"/>
        <v>0</v>
      </c>
      <c r="AP13">
        <f t="shared" si="9"/>
        <v>-13.846092540545582</v>
      </c>
      <c r="AQ13">
        <f t="shared" si="9"/>
        <v>-2687.6349024934689</v>
      </c>
      <c r="AR13">
        <f t="shared" si="9"/>
        <v>-2701.4809950340145</v>
      </c>
      <c r="AS13">
        <f t="shared" si="9"/>
        <v>-40.291567829860824</v>
      </c>
      <c r="AT13">
        <f t="shared" si="9"/>
        <v>628.79154120026112</v>
      </c>
      <c r="AU13">
        <f t="shared" si="9"/>
        <v>-2112.9810216636142</v>
      </c>
      <c r="AW13">
        <v>10</v>
      </c>
      <c r="AX13">
        <f>IF(Z13&gt;0, (R13*SUMPRODUCT(K13:$K$98, X13:$X$98)-K13*$AZ$3)/Z13, 0)</f>
        <v>32583.300466426012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1.1135328E-2</v>
      </c>
      <c r="Q14" s="4">
        <f t="shared" si="21"/>
        <v>50</v>
      </c>
      <c r="R14">
        <f t="shared" si="0"/>
        <v>1000000</v>
      </c>
      <c r="S14">
        <f t="shared" si="1"/>
        <v>32991.357406809795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28024.15494602469</v>
      </c>
      <c r="AC14">
        <f t="shared" si="2"/>
        <v>27775.39805903723</v>
      </c>
      <c r="AE14">
        <f t="shared" si="3"/>
        <v>0</v>
      </c>
      <c r="AF14">
        <f t="shared" si="4"/>
        <v>0</v>
      </c>
      <c r="AG14">
        <f t="shared" si="4"/>
        <v>-42.094960987122143</v>
      </c>
      <c r="AH14">
        <f t="shared" si="5"/>
        <v>-9577.2421080655549</v>
      </c>
      <c r="AI14">
        <f t="shared" si="6"/>
        <v>-9619.3370690526772</v>
      </c>
      <c r="AJ14">
        <f t="shared" si="7"/>
        <v>248.75688698745944</v>
      </c>
      <c r="AK14">
        <f t="shared" si="22"/>
        <v>1961.6908462217284</v>
      </c>
      <c r="AL14">
        <f t="shared" si="8"/>
        <v>-7408.8893358434889</v>
      </c>
      <c r="AN14">
        <f t="shared" si="9"/>
        <v>0</v>
      </c>
      <c r="AO14">
        <f t="shared" si="9"/>
        <v>0</v>
      </c>
      <c r="AP14">
        <f t="shared" si="9"/>
        <v>-12.101295386770353</v>
      </c>
      <c r="AQ14">
        <f t="shared" si="9"/>
        <v>-2753.2282492380064</v>
      </c>
      <c r="AR14">
        <f t="shared" si="9"/>
        <v>-2765.3295446247766</v>
      </c>
      <c r="AS14">
        <f t="shared" si="9"/>
        <v>71.5116607389092</v>
      </c>
      <c r="AT14">
        <f t="shared" si="9"/>
        <v>563.93924191817075</v>
      </c>
      <c r="AU14">
        <f t="shared" si="9"/>
        <v>-2129.8786419676967</v>
      </c>
      <c r="AW14">
        <v>11</v>
      </c>
      <c r="AX14">
        <f>IF(Z14&gt;0, (R14*SUMPRODUCT(K14:$K$98, X14:$X$98)-K14*$AZ$3)/Z14, 0)</f>
        <v>32991.357406809795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1.2969985999999999E-2</v>
      </c>
      <c r="Q15" s="4">
        <f t="shared" si="21"/>
        <v>50</v>
      </c>
      <c r="R15">
        <f t="shared" si="0"/>
        <v>1000000</v>
      </c>
      <c r="S15">
        <f t="shared" si="1"/>
        <v>33067.147441461741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27775.39805903723</v>
      </c>
      <c r="AC15">
        <f t="shared" si="2"/>
        <v>27199.739466501011</v>
      </c>
      <c r="AE15">
        <f t="shared" si="3"/>
        <v>0</v>
      </c>
      <c r="AF15">
        <f t="shared" si="4"/>
        <v>0</v>
      </c>
      <c r="AG15">
        <f t="shared" si="4"/>
        <v>-41.128040322577398</v>
      </c>
      <c r="AH15">
        <f t="shared" si="5"/>
        <v>-10919.421093470408</v>
      </c>
      <c r="AI15">
        <f t="shared" si="6"/>
        <v>-10960.549133792985</v>
      </c>
      <c r="AJ15">
        <f t="shared" si="7"/>
        <v>575.65859253621966</v>
      </c>
      <c r="AK15">
        <f t="shared" si="22"/>
        <v>1944.2778641326063</v>
      </c>
      <c r="AL15">
        <f t="shared" si="8"/>
        <v>-8440.6126771241597</v>
      </c>
      <c r="AN15">
        <f t="shared" si="9"/>
        <v>0</v>
      </c>
      <c r="AO15">
        <f t="shared" si="9"/>
        <v>0</v>
      </c>
      <c r="AP15">
        <f t="shared" si="9"/>
        <v>-10.556543572459262</v>
      </c>
      <c r="AQ15">
        <f t="shared" si="9"/>
        <v>-2802.7434240763587</v>
      </c>
      <c r="AR15">
        <f t="shared" si="9"/>
        <v>-2813.299967648818</v>
      </c>
      <c r="AS15">
        <f t="shared" si="9"/>
        <v>147.757222744046</v>
      </c>
      <c r="AT15">
        <f t="shared" si="9"/>
        <v>499.04770148789919</v>
      </c>
      <c r="AU15">
        <f t="shared" si="9"/>
        <v>-2166.4950434168727</v>
      </c>
      <c r="AW15">
        <v>12</v>
      </c>
      <c r="AX15">
        <f>IF(Z15&gt;0, (R15*SUMPRODUCT(K15:$K$98, X15:$X$98)-K15*$AZ$3)/Z15, 0)</f>
        <v>33067.147441461741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1.4883069000000001E-2</v>
      </c>
      <c r="Q16" s="4">
        <f t="shared" si="21"/>
        <v>50</v>
      </c>
      <c r="R16">
        <f t="shared" si="0"/>
        <v>1000000</v>
      </c>
      <c r="S16">
        <f t="shared" si="1"/>
        <v>32840.650245896977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27199.739466501011</v>
      </c>
      <c r="AC16">
        <f t="shared" si="2"/>
        <v>26341.254664479828</v>
      </c>
      <c r="AE16">
        <f t="shared" si="3"/>
        <v>0</v>
      </c>
      <c r="AF16">
        <f t="shared" si="4"/>
        <v>0</v>
      </c>
      <c r="AG16">
        <f t="shared" si="4"/>
        <v>-40.104648457395925</v>
      </c>
      <c r="AH16">
        <f t="shared" si="5"/>
        <v>-12242.229239114034</v>
      </c>
      <c r="AI16">
        <f t="shared" si="6"/>
        <v>-12282.333887571431</v>
      </c>
      <c r="AJ16">
        <f t="shared" si="7"/>
        <v>858.48480202118299</v>
      </c>
      <c r="AK16">
        <f t="shared" si="22"/>
        <v>1903.981762655071</v>
      </c>
      <c r="AL16">
        <f t="shared" si="8"/>
        <v>-9519.8673228951775</v>
      </c>
      <c r="AN16">
        <f t="shared" si="9"/>
        <v>0</v>
      </c>
      <c r="AO16">
        <f t="shared" si="9"/>
        <v>0</v>
      </c>
      <c r="AP16">
        <f t="shared" si="9"/>
        <v>-9.1909503306645099</v>
      </c>
      <c r="AQ16">
        <f t="shared" si="9"/>
        <v>-2805.6029712574591</v>
      </c>
      <c r="AR16">
        <f t="shared" si="9"/>
        <v>-2814.7939215881233</v>
      </c>
      <c r="AS16">
        <f t="shared" si="9"/>
        <v>196.74255924195629</v>
      </c>
      <c r="AT16">
        <f t="shared" si="9"/>
        <v>436.34347847840712</v>
      </c>
      <c r="AU16">
        <f t="shared" si="9"/>
        <v>-2181.7078838677603</v>
      </c>
      <c r="AW16">
        <v>13</v>
      </c>
      <c r="AX16">
        <f>IF(Z16&gt;0, (R16*SUMPRODUCT(K16:$K$98, X16:$X$98)-K16*$AZ$3)/Z16, 0)</f>
        <v>32840.650245896977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1.6930661E-2</v>
      </c>
      <c r="Q17" s="4">
        <f t="shared" si="21"/>
        <v>50</v>
      </c>
      <c r="R17">
        <f t="shared" si="0"/>
        <v>1000000</v>
      </c>
      <c r="S17">
        <f t="shared" si="1"/>
        <v>32379.056355697372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26341.254664479828</v>
      </c>
      <c r="AC17">
        <f t="shared" si="2"/>
        <v>25271.596891485911</v>
      </c>
      <c r="AE17">
        <f t="shared" si="3"/>
        <v>0</v>
      </c>
      <c r="AF17">
        <f t="shared" si="4"/>
        <v>0</v>
      </c>
      <c r="AG17">
        <f t="shared" si="4"/>
        <v>-39.024603765265624</v>
      </c>
      <c r="AH17">
        <f t="shared" si="5"/>
        <v>-13579.964151126866</v>
      </c>
      <c r="AI17">
        <f t="shared" si="6"/>
        <v>-13618.988754892131</v>
      </c>
      <c r="AJ17">
        <f t="shared" si="7"/>
        <v>1069.6577729939163</v>
      </c>
      <c r="AK17">
        <f t="shared" si="22"/>
        <v>1843.8878265135882</v>
      </c>
      <c r="AL17">
        <f t="shared" si="8"/>
        <v>-10705.443155384626</v>
      </c>
      <c r="AN17">
        <f t="shared" si="9"/>
        <v>0</v>
      </c>
      <c r="AO17">
        <f t="shared" si="9"/>
        <v>0</v>
      </c>
      <c r="AP17">
        <f t="shared" si="9"/>
        <v>-7.985207109858524</v>
      </c>
      <c r="AQ17">
        <f t="shared" si="9"/>
        <v>-2778.7297199342624</v>
      </c>
      <c r="AR17">
        <f t="shared" si="9"/>
        <v>-2786.7149270441209</v>
      </c>
      <c r="AS17">
        <f t="shared" si="9"/>
        <v>218.87317307315951</v>
      </c>
      <c r="AT17">
        <f t="shared" si="9"/>
        <v>377.2959815459555</v>
      </c>
      <c r="AU17">
        <f t="shared" si="9"/>
        <v>-2190.5457724250059</v>
      </c>
      <c r="AW17">
        <v>14</v>
      </c>
      <c r="AX17">
        <f>IF(Z17&gt;0, (R17*SUMPRODUCT(K17:$K$98, X17:$X$98)-K17*$AZ$3)/Z17, 0)</f>
        <v>32379.056355697372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1.9185959999999998E-2</v>
      </c>
      <c r="Q18" s="4">
        <f t="shared" si="21"/>
        <v>50</v>
      </c>
      <c r="R18">
        <f t="shared" si="0"/>
        <v>1000000</v>
      </c>
      <c r="S18">
        <f t="shared" si="1"/>
        <v>31730.785768633988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25271.596891485911</v>
      </c>
      <c r="AC18">
        <f t="shared" si="2"/>
        <v>24042.81824142981</v>
      </c>
      <c r="AE18">
        <f t="shared" si="3"/>
        <v>0</v>
      </c>
      <c r="AF18">
        <f t="shared" si="4"/>
        <v>0</v>
      </c>
      <c r="AG18">
        <f t="shared" si="4"/>
        <v>-37.885633240756732</v>
      </c>
      <c r="AH18">
        <f t="shared" si="5"/>
        <v>-14974.489737124712</v>
      </c>
      <c r="AI18">
        <f t="shared" si="6"/>
        <v>-15012.375370365467</v>
      </c>
      <c r="AJ18">
        <f t="shared" si="7"/>
        <v>1228.7786500561015</v>
      </c>
      <c r="AK18">
        <f t="shared" si="22"/>
        <v>1769.011782404014</v>
      </c>
      <c r="AL18">
        <f t="shared" si="8"/>
        <v>-12014.584937905352</v>
      </c>
      <c r="AN18">
        <f t="shared" si="9"/>
        <v>0</v>
      </c>
      <c r="AO18">
        <f t="shared" si="9"/>
        <v>0</v>
      </c>
      <c r="AP18">
        <f t="shared" si="9"/>
        <v>-6.9215635487129257</v>
      </c>
      <c r="AQ18">
        <f t="shared" si="9"/>
        <v>-2735.7832893118075</v>
      </c>
      <c r="AR18">
        <f t="shared" si="9"/>
        <v>-2742.7048528605201</v>
      </c>
      <c r="AS18">
        <f t="shared" si="9"/>
        <v>224.49326528651963</v>
      </c>
      <c r="AT18">
        <f t="shared" si="9"/>
        <v>323.19183877753062</v>
      </c>
      <c r="AU18">
        <f t="shared" si="9"/>
        <v>-2195.0197487964701</v>
      </c>
      <c r="AW18">
        <v>15</v>
      </c>
      <c r="AX18">
        <f>IF(Z18&gt;0, (R18*SUMPRODUCT(K18:$K$98, X18:$X$98)-K18*$AZ$3)/Z18, 0)</f>
        <v>31730.785768633988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2.1884238E-2</v>
      </c>
      <c r="Q19" s="4">
        <f t="shared" si="21"/>
        <v>50</v>
      </c>
      <c r="R19">
        <f t="shared" si="0"/>
        <v>1000000</v>
      </c>
      <c r="S19">
        <f t="shared" si="1"/>
        <v>30932.873404305963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24042.81824142981</v>
      </c>
      <c r="AC19">
        <f t="shared" si="2"/>
        <v>22690.919835937802</v>
      </c>
      <c r="AE19">
        <f t="shared" si="3"/>
        <v>0</v>
      </c>
      <c r="AF19">
        <f t="shared" si="4"/>
        <v>0</v>
      </c>
      <c r="AG19">
        <f t="shared" si="4"/>
        <v>-36.677678693727735</v>
      </c>
      <c r="AH19">
        <f t="shared" si="5"/>
        <v>-16581.964292428635</v>
      </c>
      <c r="AI19">
        <f t="shared" si="6"/>
        <v>-16618.641971122361</v>
      </c>
      <c r="AJ19">
        <f t="shared" si="7"/>
        <v>1351.8984054920074</v>
      </c>
      <c r="AK19">
        <f t="shared" si="22"/>
        <v>1682.9972769000869</v>
      </c>
      <c r="AL19">
        <f t="shared" si="8"/>
        <v>-13583.746288730266</v>
      </c>
      <c r="AN19">
        <f t="shared" si="9"/>
        <v>0</v>
      </c>
      <c r="AO19">
        <f t="shared" si="9"/>
        <v>0</v>
      </c>
      <c r="AP19">
        <f t="shared" si="9"/>
        <v>-5.9829239010657487</v>
      </c>
      <c r="AQ19">
        <f t="shared" si="9"/>
        <v>-2704.8775720028261</v>
      </c>
      <c r="AR19">
        <f t="shared" si="9"/>
        <v>-2710.8604959038917</v>
      </c>
      <c r="AS19">
        <f t="shared" si="9"/>
        <v>220.52391454680557</v>
      </c>
      <c r="AT19">
        <f t="shared" si="9"/>
        <v>274.53331268524488</v>
      </c>
      <c r="AU19">
        <f t="shared" si="9"/>
        <v>-2215.8032686718416</v>
      </c>
      <c r="AW19">
        <v>16</v>
      </c>
      <c r="AX19">
        <f>IF(Z19&gt;0, (R19*SUMPRODUCT(K19:$K$98, X19:$X$98)-K19*$AZ$3)/Z19, 0)</f>
        <v>30932.873404305963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2.4761703999999999E-2</v>
      </c>
      <c r="Q20" s="4">
        <f t="shared" si="21"/>
        <v>50</v>
      </c>
      <c r="R20">
        <f t="shared" si="0"/>
        <v>1000000</v>
      </c>
      <c r="S20">
        <f t="shared" si="1"/>
        <v>29971.801186422326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22690.919835937802</v>
      </c>
      <c r="AC20">
        <f t="shared" si="2"/>
        <v>21221.653767345499</v>
      </c>
      <c r="AE20">
        <f t="shared" si="3"/>
        <v>0</v>
      </c>
      <c r="AF20">
        <f t="shared" si="4"/>
        <v>0</v>
      </c>
      <c r="AG20">
        <f t="shared" si="4"/>
        <v>-35.402700083569258</v>
      </c>
      <c r="AH20">
        <f t="shared" si="5"/>
        <v>-18164.036464423854</v>
      </c>
      <c r="AI20">
        <f t="shared" si="6"/>
        <v>-18199.439164507425</v>
      </c>
      <c r="AJ20">
        <f t="shared" si="7"/>
        <v>1469.2660685923038</v>
      </c>
      <c r="AK20">
        <f t="shared" si="22"/>
        <v>1588.3643885156464</v>
      </c>
      <c r="AL20">
        <f t="shared" si="8"/>
        <v>-15141.808707399474</v>
      </c>
      <c r="AN20">
        <f t="shared" si="9"/>
        <v>0</v>
      </c>
      <c r="AO20">
        <f t="shared" si="9"/>
        <v>0</v>
      </c>
      <c r="AP20">
        <f t="shared" si="9"/>
        <v>-5.1562029208592621</v>
      </c>
      <c r="AQ20">
        <f t="shared" si="9"/>
        <v>-2645.4891195127734</v>
      </c>
      <c r="AR20">
        <f t="shared" si="9"/>
        <v>-2650.6453224336328</v>
      </c>
      <c r="AS20">
        <f t="shared" si="9"/>
        <v>213.99028821282084</v>
      </c>
      <c r="AT20">
        <f t="shared" si="9"/>
        <v>231.33628452407896</v>
      </c>
      <c r="AU20">
        <f t="shared" si="9"/>
        <v>-2205.318749696733</v>
      </c>
      <c r="AW20">
        <v>17</v>
      </c>
      <c r="AX20">
        <f>IF(Z20&gt;0, (R20*SUMPRODUCT(K20:$K$98, X20:$X$98)-K20*$AZ$3)/Z20, 0)</f>
        <v>29971.801186422326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2.7627288E-2</v>
      </c>
      <c r="Q21" s="4">
        <f t="shared" si="21"/>
        <v>50</v>
      </c>
      <c r="R21">
        <f t="shared" si="0"/>
        <v>1000000</v>
      </c>
      <c r="S21">
        <f t="shared" si="1"/>
        <v>28880.315493972794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21221.653767345499</v>
      </c>
      <c r="AC21">
        <f t="shared" si="2"/>
        <v>19679.38920444926</v>
      </c>
      <c r="AE21">
        <f t="shared" si="3"/>
        <v>0</v>
      </c>
      <c r="AF21">
        <f t="shared" si="4"/>
        <v>0</v>
      </c>
      <c r="AG21">
        <f t="shared" si="4"/>
        <v>-34.070592491547174</v>
      </c>
      <c r="AH21">
        <f t="shared" si="5"/>
        <v>-19561.611823727839</v>
      </c>
      <c r="AI21">
        <f t="shared" si="6"/>
        <v>-19595.682416219384</v>
      </c>
      <c r="AJ21">
        <f t="shared" si="7"/>
        <v>1542.2645628962382</v>
      </c>
      <c r="AK21">
        <f t="shared" si="22"/>
        <v>1485.5157637141851</v>
      </c>
      <c r="AL21">
        <f t="shared" si="8"/>
        <v>-16567.902089608961</v>
      </c>
      <c r="AN21">
        <f t="shared" si="9"/>
        <v>0</v>
      </c>
      <c r="AO21">
        <f t="shared" si="9"/>
        <v>0</v>
      </c>
      <c r="AP21">
        <f t="shared" si="9"/>
        <v>-4.4305258826514722</v>
      </c>
      <c r="AQ21">
        <f t="shared" si="9"/>
        <v>-2543.7839835896434</v>
      </c>
      <c r="AR21">
        <f t="shared" si="9"/>
        <v>-2548.2145094722946</v>
      </c>
      <c r="AS21">
        <f t="shared" si="9"/>
        <v>200.55545161133324</v>
      </c>
      <c r="AT21">
        <f t="shared" si="9"/>
        <v>193.17586102605489</v>
      </c>
      <c r="AU21">
        <f t="shared" si="9"/>
        <v>-2154.4831968349063</v>
      </c>
      <c r="AW21">
        <v>18</v>
      </c>
      <c r="AX21">
        <f>IF(Z21&gt;0, (R21*SUMPRODUCT(K21:$K$98, X21:$X$98)-K21*$AZ$3)/Z21, 0)</f>
        <v>28880.315493972794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3.0780427999999999E-2</v>
      </c>
      <c r="Q22" s="4">
        <f t="shared" si="21"/>
        <v>50</v>
      </c>
      <c r="R22">
        <f t="shared" si="0"/>
        <v>1000000</v>
      </c>
      <c r="S22">
        <f t="shared" si="1"/>
        <v>27723.337436220656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19679.38920444926</v>
      </c>
      <c r="AC22">
        <f t="shared" si="2"/>
        <v>18120.627146410101</v>
      </c>
      <c r="AE22">
        <f t="shared" si="3"/>
        <v>0</v>
      </c>
      <c r="AF22">
        <f t="shared" si="4"/>
        <v>0</v>
      </c>
      <c r="AG22">
        <f t="shared" si="4"/>
        <v>-32.681179147528297</v>
      </c>
      <c r="AH22">
        <f t="shared" si="5"/>
        <v>-20974.148382068168</v>
      </c>
      <c r="AI22">
        <f t="shared" si="6"/>
        <v>-21006.829561215694</v>
      </c>
      <c r="AJ22">
        <f t="shared" si="7"/>
        <v>1558.7620580391595</v>
      </c>
      <c r="AK22">
        <f t="shared" si="22"/>
        <v>1377.5572443114484</v>
      </c>
      <c r="AL22">
        <f t="shared" si="8"/>
        <v>-18070.510258865088</v>
      </c>
      <c r="AN22">
        <f t="shared" si="9"/>
        <v>0</v>
      </c>
      <c r="AO22">
        <f t="shared" si="9"/>
        <v>0</v>
      </c>
      <c r="AP22">
        <f t="shared" si="9"/>
        <v>-3.7945063757963107</v>
      </c>
      <c r="AQ22">
        <f t="shared" si="9"/>
        <v>-2435.240766662323</v>
      </c>
      <c r="AR22">
        <f t="shared" si="9"/>
        <v>-2439.0352730381192</v>
      </c>
      <c r="AS22">
        <f t="shared" si="9"/>
        <v>180.9828384979281</v>
      </c>
      <c r="AT22">
        <f t="shared" si="9"/>
        <v>159.94373161898352</v>
      </c>
      <c r="AU22">
        <f t="shared" si="9"/>
        <v>-2098.1087029212076</v>
      </c>
      <c r="AW22">
        <v>19</v>
      </c>
      <c r="AX22">
        <f>IF(Z22&gt;0, (R22*SUMPRODUCT(K22:$K$98, X22:$X$98)-K22*$AZ$3)/Z22, 0)</f>
        <v>27723.337436220656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3.4133669999999998E-2</v>
      </c>
      <c r="Q23" s="4">
        <f t="shared" si="21"/>
        <v>50</v>
      </c>
      <c r="R23">
        <f t="shared" si="0"/>
        <v>1000000</v>
      </c>
      <c r="S23">
        <f t="shared" si="1"/>
        <v>26513.2618450419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18120.627146410101</v>
      </c>
      <c r="AC23">
        <f t="shared" si="2"/>
        <v>16564.870241846427</v>
      </c>
      <c r="AE23">
        <f t="shared" si="3"/>
        <v>0</v>
      </c>
      <c r="AF23">
        <f t="shared" si="4"/>
        <v>0</v>
      </c>
      <c r="AG23">
        <f t="shared" si="4"/>
        <v>-31.238838771820397</v>
      </c>
      <c r="AH23">
        <f t="shared" si="5"/>
        <v>-22310.571684652241</v>
      </c>
      <c r="AI23">
        <f t="shared" si="6"/>
        <v>-22341.810523424061</v>
      </c>
      <c r="AJ23">
        <f t="shared" si="7"/>
        <v>1555.7569045636737</v>
      </c>
      <c r="AK23">
        <f t="shared" si="22"/>
        <v>1268.4439002487072</v>
      </c>
      <c r="AL23">
        <f t="shared" si="8"/>
        <v>-19517.609718611679</v>
      </c>
      <c r="AN23">
        <f t="shared" si="9"/>
        <v>0</v>
      </c>
      <c r="AO23">
        <f t="shared" si="9"/>
        <v>0</v>
      </c>
      <c r="AP23">
        <f t="shared" si="9"/>
        <v>-3.2384293603518035</v>
      </c>
      <c r="AQ23">
        <f t="shared" si="9"/>
        <v>-2312.8647936487005</v>
      </c>
      <c r="AR23">
        <f t="shared" si="9"/>
        <v>-2316.1032230090523</v>
      </c>
      <c r="AS23">
        <f t="shared" si="9"/>
        <v>161.28028554806122</v>
      </c>
      <c r="AT23">
        <f t="shared" si="9"/>
        <v>131.4954758251148</v>
      </c>
      <c r="AU23">
        <f t="shared" si="9"/>
        <v>-2023.3274616358763</v>
      </c>
      <c r="AW23">
        <v>20</v>
      </c>
      <c r="AX23">
        <f>IF(Z23&gt;0, (R23*SUMPRODUCT(K23:$K$98, X23:$X$98)-K23*$AZ$3)/Z23, 0)</f>
        <v>26513.2618450419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3.7867151000000002E-2</v>
      </c>
      <c r="Q24" s="4">
        <f t="shared" si="21"/>
        <v>50</v>
      </c>
      <c r="R24">
        <f t="shared" si="0"/>
        <v>1000000</v>
      </c>
      <c r="S24">
        <f t="shared" si="1"/>
        <v>25278.206129434686</v>
      </c>
      <c r="U24">
        <f t="shared" si="13"/>
        <v>3.7867151000000002E-2</v>
      </c>
      <c r="V24">
        <f t="shared" si="14"/>
        <v>0.01</v>
      </c>
      <c r="W24">
        <f t="shared" si="15"/>
        <v>0.62477677543640797</v>
      </c>
      <c r="X24">
        <f t="shared" si="16"/>
        <v>2.3658516496743554E-2</v>
      </c>
      <c r="Y24">
        <f t="shared" si="17"/>
        <v>6.2477677543640794E-3</v>
      </c>
      <c r="Z24">
        <f t="shared" si="18"/>
        <v>0.59487049118530033</v>
      </c>
      <c r="AB24">
        <f t="shared" si="19"/>
        <v>16564.870241846427</v>
      </c>
      <c r="AC24">
        <f t="shared" si="2"/>
        <v>15037.258896500081</v>
      </c>
      <c r="AE24">
        <f t="shared" si="3"/>
        <v>0</v>
      </c>
      <c r="AF24">
        <f t="shared" si="4"/>
        <v>0</v>
      </c>
      <c r="AG24">
        <f t="shared" si="4"/>
        <v>-29.743524559265015</v>
      </c>
      <c r="AH24">
        <f t="shared" si="5"/>
        <v>-23658.516496743552</v>
      </c>
      <c r="AI24">
        <f t="shared" si="6"/>
        <v>-23688.260021302816</v>
      </c>
      <c r="AJ24">
        <f t="shared" si="7"/>
        <v>1527.6113453463458</v>
      </c>
      <c r="AK24">
        <f t="shared" si="22"/>
        <v>1159.54091692925</v>
      </c>
      <c r="AL24">
        <f t="shared" si="8"/>
        <v>-21001.107759027222</v>
      </c>
      <c r="AN24">
        <f t="shared" si="9"/>
        <v>0</v>
      </c>
      <c r="AO24">
        <f t="shared" si="9"/>
        <v>0</v>
      </c>
      <c r="AP24">
        <f t="shared" si="9"/>
        <v>-2.7530490831759016</v>
      </c>
      <c r="AQ24">
        <f t="shared" si="9"/>
        <v>-2189.8230998441991</v>
      </c>
      <c r="AR24">
        <f t="shared" si="9"/>
        <v>-2192.576148927375</v>
      </c>
      <c r="AS24">
        <f t="shared" si="9"/>
        <v>141.39511292197668</v>
      </c>
      <c r="AT24">
        <f t="shared" si="9"/>
        <v>107.32665699709865</v>
      </c>
      <c r="AU24">
        <f t="shared" si="9"/>
        <v>-1943.8543790082997</v>
      </c>
      <c r="AW24">
        <v>21</v>
      </c>
      <c r="AX24">
        <f>IF(Z24&gt;0, (R24*SUMPRODUCT(K24:$K$98, X24:$X$98)-K24*$AZ$3)/Z24, 0)</f>
        <v>25278.206129434686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4.2172894000000002E-2</v>
      </c>
      <c r="Q25" s="4">
        <f t="shared" si="21"/>
        <v>50</v>
      </c>
      <c r="R25">
        <f t="shared" si="0"/>
        <v>1000000</v>
      </c>
      <c r="S25">
        <f t="shared" si="1"/>
        <v>24029.316978721585</v>
      </c>
      <c r="U25">
        <f t="shared" si="13"/>
        <v>4.2172894000000002E-2</v>
      </c>
      <c r="V25">
        <f t="shared" si="14"/>
        <v>0.01</v>
      </c>
      <c r="W25">
        <f t="shared" si="15"/>
        <v>0.59487049118530033</v>
      </c>
      <c r="X25">
        <f t="shared" si="16"/>
        <v>2.5087410168485608E-2</v>
      </c>
      <c r="Y25">
        <f t="shared" si="17"/>
        <v>5.9487049118530037E-3</v>
      </c>
      <c r="Z25">
        <f t="shared" si="18"/>
        <v>0.56383437610496179</v>
      </c>
      <c r="AB25">
        <f t="shared" si="19"/>
        <v>15037.258896500081</v>
      </c>
      <c r="AC25">
        <f t="shared" si="2"/>
        <v>13548.554946925849</v>
      </c>
      <c r="AE25">
        <f t="shared" si="3"/>
        <v>0</v>
      </c>
      <c r="AF25">
        <f t="shared" si="4"/>
        <v>0</v>
      </c>
      <c r="AG25">
        <f t="shared" si="4"/>
        <v>-28.19171880524809</v>
      </c>
      <c r="AH25">
        <f t="shared" si="5"/>
        <v>-25087.410168485607</v>
      </c>
      <c r="AI25">
        <f t="shared" si="6"/>
        <v>-25115.601887290853</v>
      </c>
      <c r="AJ25">
        <f t="shared" si="7"/>
        <v>1488.703949574232</v>
      </c>
      <c r="AK25">
        <f t="shared" si="22"/>
        <v>1052.6081227550058</v>
      </c>
      <c r="AL25">
        <f t="shared" si="8"/>
        <v>-22574.289814961616</v>
      </c>
      <c r="AN25">
        <f t="shared" si="9"/>
        <v>0</v>
      </c>
      <c r="AO25">
        <f t="shared" si="9"/>
        <v>0</v>
      </c>
      <c r="AP25">
        <f t="shared" si="9"/>
        <v>-2.3298344153415789</v>
      </c>
      <c r="AQ25">
        <f t="shared" si="9"/>
        <v>-2073.2865564566873</v>
      </c>
      <c r="AR25">
        <f t="shared" si="9"/>
        <v>-2075.6163908720287</v>
      </c>
      <c r="AS25">
        <f t="shared" si="9"/>
        <v>123.03023167666196</v>
      </c>
      <c r="AT25">
        <f t="shared" si="9"/>
        <v>86.990177761214525</v>
      </c>
      <c r="AU25">
        <f t="shared" si="9"/>
        <v>-1865.5959814341522</v>
      </c>
      <c r="AW25">
        <v>22</v>
      </c>
      <c r="AX25">
        <f>IF(Z25&gt;0, (R25*SUMPRODUCT(K25:$K$98, X25:$X$98)-K25*$AZ$3)/Z25, 0)</f>
        <v>24029.316978721585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4.6777600000000003E-2</v>
      </c>
      <c r="Q26" s="4">
        <f t="shared" si="21"/>
        <v>50</v>
      </c>
      <c r="R26">
        <f t="shared" si="0"/>
        <v>1000000</v>
      </c>
      <c r="S26">
        <f t="shared" si="1"/>
        <v>22754.390622524148</v>
      </c>
      <c r="U26">
        <f t="shared" si="13"/>
        <v>4.6777600000000003E-2</v>
      </c>
      <c r="V26">
        <f t="shared" si="14"/>
        <v>0.01</v>
      </c>
      <c r="W26">
        <f t="shared" si="15"/>
        <v>0.56383437610496179</v>
      </c>
      <c r="X26">
        <f t="shared" si="16"/>
        <v>2.6374818911687463E-2</v>
      </c>
      <c r="Y26">
        <f t="shared" si="17"/>
        <v>5.6383437610496179E-3</v>
      </c>
      <c r="Z26">
        <f t="shared" si="18"/>
        <v>0.53182121343222466</v>
      </c>
      <c r="AB26">
        <f t="shared" si="19"/>
        <v>13548.554946925849</v>
      </c>
      <c r="AC26">
        <f t="shared" si="2"/>
        <v>12101.267631781626</v>
      </c>
      <c r="AE26">
        <f t="shared" si="3"/>
        <v>0</v>
      </c>
      <c r="AF26">
        <f t="shared" si="4"/>
        <v>0</v>
      </c>
      <c r="AG26">
        <f t="shared" si="4"/>
        <v>-26.591060671611231</v>
      </c>
      <c r="AH26">
        <f t="shared" si="5"/>
        <v>-26374.818911687464</v>
      </c>
      <c r="AI26">
        <f t="shared" si="6"/>
        <v>-26401.409972359073</v>
      </c>
      <c r="AJ26">
        <f t="shared" si="7"/>
        <v>1447.2873151442236</v>
      </c>
      <c r="AK26">
        <f t="shared" si="22"/>
        <v>948.39884628480957</v>
      </c>
      <c r="AL26">
        <f t="shared" si="8"/>
        <v>-24005.723810930042</v>
      </c>
      <c r="AN26">
        <f t="shared" si="9"/>
        <v>0</v>
      </c>
      <c r="AO26">
        <f t="shared" si="9"/>
        <v>0</v>
      </c>
      <c r="AP26">
        <f t="shared" si="9"/>
        <v>-1.962100007893822</v>
      </c>
      <c r="AQ26">
        <f t="shared" si="9"/>
        <v>-1946.1439704836116</v>
      </c>
      <c r="AR26">
        <f t="shared" si="9"/>
        <v>-1948.1060704915055</v>
      </c>
      <c r="AS26">
        <f t="shared" si="9"/>
        <v>106.79237235169086</v>
      </c>
      <c r="AT26">
        <f t="shared" si="9"/>
        <v>69.980412092721608</v>
      </c>
      <c r="AU26">
        <f t="shared" si="9"/>
        <v>-1771.333286047093</v>
      </c>
      <c r="AW26">
        <v>23</v>
      </c>
      <c r="AX26">
        <f>IF(Z26&gt;0, (R26*SUMPRODUCT(K26:$K$98, X26:$X$98)-K26*$AZ$3)/Z26, 0)</f>
        <v>22754.390622524148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5.1668436999999998E-2</v>
      </c>
      <c r="Q27" s="4">
        <f t="shared" si="21"/>
        <v>50</v>
      </c>
      <c r="R27">
        <f t="shared" si="0"/>
        <v>1000000</v>
      </c>
      <c r="S27">
        <f t="shared" si="1"/>
        <v>21469.985451333658</v>
      </c>
      <c r="U27">
        <f t="shared" si="13"/>
        <v>5.1668436999999998E-2</v>
      </c>
      <c r="V27">
        <f t="shared" si="14"/>
        <v>0.01</v>
      </c>
      <c r="W27">
        <f t="shared" si="15"/>
        <v>0.53182121343222466</v>
      </c>
      <c r="X27">
        <f t="shared" si="16"/>
        <v>2.7478370861486454E-2</v>
      </c>
      <c r="Y27">
        <f t="shared" si="17"/>
        <v>5.318212134322247E-3</v>
      </c>
      <c r="Z27">
        <f t="shared" si="18"/>
        <v>0.49902463043641598</v>
      </c>
      <c r="AB27">
        <f t="shared" si="19"/>
        <v>12101.267631781626</v>
      </c>
      <c r="AC27">
        <f t="shared" si="2"/>
        <v>10714.051555327007</v>
      </c>
      <c r="AE27">
        <f t="shared" si="3"/>
        <v>0</v>
      </c>
      <c r="AF27">
        <f t="shared" si="4"/>
        <v>0</v>
      </c>
      <c r="AG27">
        <f t="shared" si="4"/>
        <v>-24.951231521820798</v>
      </c>
      <c r="AH27">
        <f t="shared" si="5"/>
        <v>-27478.370861486455</v>
      </c>
      <c r="AI27">
        <f t="shared" si="6"/>
        <v>-27503.322093008275</v>
      </c>
      <c r="AJ27">
        <f t="shared" si="7"/>
        <v>1387.2160764546188</v>
      </c>
      <c r="AK27">
        <f t="shared" si="22"/>
        <v>847.0887342247139</v>
      </c>
      <c r="AL27">
        <f t="shared" si="8"/>
        <v>-25269.017282328939</v>
      </c>
      <c r="AN27">
        <f t="shared" si="9"/>
        <v>0</v>
      </c>
      <c r="AO27">
        <f t="shared" si="9"/>
        <v>0</v>
      </c>
      <c r="AP27">
        <f t="shared" si="9"/>
        <v>-1.6438396135440376</v>
      </c>
      <c r="AQ27">
        <f t="shared" si="9"/>
        <v>-1810.33286867074</v>
      </c>
      <c r="AR27">
        <f t="shared" si="9"/>
        <v>-1811.9767082842841</v>
      </c>
      <c r="AS27">
        <f t="shared" si="9"/>
        <v>91.392712901845144</v>
      </c>
      <c r="AT27">
        <f t="shared" si="9"/>
        <v>55.807987525092173</v>
      </c>
      <c r="AU27">
        <f t="shared" si="9"/>
        <v>-1664.7760078573465</v>
      </c>
      <c r="AW27">
        <v>24</v>
      </c>
      <c r="AX27">
        <f>IF(Z27&gt;0, (R27*SUMPRODUCT(K27:$K$98, X27:$X$98)-K27*$AZ$3)/Z27, 0)</f>
        <v>21469.985451333658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5.7177164000000003E-2</v>
      </c>
      <c r="Q28" s="4">
        <f t="shared" si="21"/>
        <v>50</v>
      </c>
      <c r="R28">
        <f t="shared" si="0"/>
        <v>1000000</v>
      </c>
      <c r="S28">
        <f t="shared" si="1"/>
        <v>20199.204546254161</v>
      </c>
      <c r="U28">
        <f t="shared" si="13"/>
        <v>5.7177164000000003E-2</v>
      </c>
      <c r="V28">
        <f t="shared" si="14"/>
        <v>0.01</v>
      </c>
      <c r="W28">
        <f t="shared" si="15"/>
        <v>0.49902463043641598</v>
      </c>
      <c r="X28">
        <f t="shared" si="16"/>
        <v>2.8532813134502351E-2</v>
      </c>
      <c r="Y28">
        <f t="shared" si="17"/>
        <v>4.99024630436416E-3</v>
      </c>
      <c r="Z28">
        <f t="shared" si="18"/>
        <v>0.46550157099754946</v>
      </c>
      <c r="AB28">
        <f t="shared" si="19"/>
        <v>10714.051555327007</v>
      </c>
      <c r="AC28">
        <f t="shared" si="2"/>
        <v>9402.761449182155</v>
      </c>
      <c r="AE28">
        <f t="shared" si="3"/>
        <v>0</v>
      </c>
      <c r="AF28">
        <f t="shared" si="4"/>
        <v>0</v>
      </c>
      <c r="AG28">
        <f t="shared" si="4"/>
        <v>-23.275078549877474</v>
      </c>
      <c r="AH28">
        <f t="shared" si="5"/>
        <v>-28532.81313450235</v>
      </c>
      <c r="AI28">
        <f t="shared" si="6"/>
        <v>-28556.08821305223</v>
      </c>
      <c r="AJ28">
        <f t="shared" si="7"/>
        <v>1311.290106144852</v>
      </c>
      <c r="AK28">
        <f t="shared" si="22"/>
        <v>749.98360887289061</v>
      </c>
      <c r="AL28">
        <f t="shared" si="8"/>
        <v>-26494.814498034488</v>
      </c>
      <c r="AN28">
        <f t="shared" si="9"/>
        <v>0</v>
      </c>
      <c r="AO28">
        <f t="shared" si="9"/>
        <v>0</v>
      </c>
      <c r="AP28">
        <f t="shared" si="9"/>
        <v>-1.3691170805672259</v>
      </c>
      <c r="AQ28">
        <f t="shared" si="9"/>
        <v>-1678.3944138090012</v>
      </c>
      <c r="AR28">
        <f t="shared" si="9"/>
        <v>-1679.7635308895685</v>
      </c>
      <c r="AS28">
        <f t="shared" si="9"/>
        <v>77.13441989269586</v>
      </c>
      <c r="AT28">
        <f t="shared" si="9"/>
        <v>44.116515733895547</v>
      </c>
      <c r="AU28">
        <f t="shared" si="9"/>
        <v>-1558.5125952629771</v>
      </c>
      <c r="AW28">
        <v>25</v>
      </c>
      <c r="AX28">
        <f>IF(Z28&gt;0, (R28*SUMPRODUCT(K28:$K$98, X28:$X$98)-K28*$AZ$3)/Z28, 0)</f>
        <v>20199.204546254161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6.3388860000000005E-2</v>
      </c>
      <c r="Q29" s="4">
        <f t="shared" si="21"/>
        <v>50</v>
      </c>
      <c r="R29">
        <f t="shared" si="0"/>
        <v>1000000</v>
      </c>
      <c r="S29">
        <f t="shared" si="1"/>
        <v>18940.884179072702</v>
      </c>
      <c r="U29">
        <f t="shared" si="13"/>
        <v>6.3388860000000005E-2</v>
      </c>
      <c r="V29">
        <f t="shared" si="14"/>
        <v>0.01</v>
      </c>
      <c r="W29">
        <f t="shared" si="15"/>
        <v>0.46550157099754946</v>
      </c>
      <c r="X29">
        <f t="shared" si="16"/>
        <v>2.9507613913743725E-2</v>
      </c>
      <c r="Y29">
        <f t="shared" si="17"/>
        <v>4.6550157099754944E-3</v>
      </c>
      <c r="Z29">
        <f t="shared" si="18"/>
        <v>0.43133894137383022</v>
      </c>
      <c r="AB29">
        <f t="shared" si="19"/>
        <v>9402.761449182155</v>
      </c>
      <c r="AC29">
        <f t="shared" si="2"/>
        <v>8169.940930485549</v>
      </c>
      <c r="AE29">
        <f t="shared" si="3"/>
        <v>0</v>
      </c>
      <c r="AF29">
        <f t="shared" si="4"/>
        <v>0</v>
      </c>
      <c r="AG29">
        <f t="shared" si="4"/>
        <v>-21.566947068691512</v>
      </c>
      <c r="AH29">
        <f t="shared" si="5"/>
        <v>-29507.613913743724</v>
      </c>
      <c r="AI29">
        <f t="shared" si="6"/>
        <v>-29529.180860812416</v>
      </c>
      <c r="AJ29">
        <f t="shared" si="7"/>
        <v>1232.8205186966061</v>
      </c>
      <c r="AK29">
        <f t="shared" si="22"/>
        <v>658.19330144275091</v>
      </c>
      <c r="AL29">
        <f t="shared" si="8"/>
        <v>-27638.167040673059</v>
      </c>
      <c r="AN29">
        <f t="shared" si="9"/>
        <v>0</v>
      </c>
      <c r="AO29">
        <f t="shared" si="9"/>
        <v>0</v>
      </c>
      <c r="AP29">
        <f t="shared" si="9"/>
        <v>-1.1327135168016687</v>
      </c>
      <c r="AQ29">
        <f t="shared" si="9"/>
        <v>-1549.7637668515106</v>
      </c>
      <c r="AR29">
        <f t="shared" si="9"/>
        <v>-1550.8964803683123</v>
      </c>
      <c r="AS29">
        <f t="shared" si="9"/>
        <v>64.748731513570362</v>
      </c>
      <c r="AT29">
        <f t="shared" si="9"/>
        <v>34.568844947684667</v>
      </c>
      <c r="AU29">
        <f t="shared" si="9"/>
        <v>-1451.5789039070573</v>
      </c>
      <c r="AW29">
        <v>26</v>
      </c>
      <c r="AX29">
        <f>IF(Z29&gt;0, (R29*SUMPRODUCT(K29:$K$98, X29:$X$98)-K29*$AZ$3)/Z29, 0)</f>
        <v>18940.884179072702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7.0498397000000004E-2</v>
      </c>
      <c r="Q30" s="4">
        <f t="shared" si="21"/>
        <v>50</v>
      </c>
      <c r="R30">
        <f t="shared" si="0"/>
        <v>1000000</v>
      </c>
      <c r="S30">
        <f t="shared" si="1"/>
        <v>17694.687034658615</v>
      </c>
      <c r="U30">
        <f t="shared" si="13"/>
        <v>7.0498397000000004E-2</v>
      </c>
      <c r="V30">
        <f t="shared" si="14"/>
        <v>0.01</v>
      </c>
      <c r="W30">
        <f t="shared" si="15"/>
        <v>0.43133894137383022</v>
      </c>
      <c r="X30">
        <f t="shared" si="16"/>
        <v>3.0408703930532011E-2</v>
      </c>
      <c r="Y30">
        <f t="shared" si="17"/>
        <v>4.3133894137383022E-3</v>
      </c>
      <c r="Z30">
        <f t="shared" si="18"/>
        <v>0.39661684802955988</v>
      </c>
      <c r="AB30">
        <f t="shared" si="19"/>
        <v>8169.940930485549</v>
      </c>
      <c r="AC30">
        <f t="shared" si="2"/>
        <v>7018.0109985558192</v>
      </c>
      <c r="AE30">
        <f t="shared" si="3"/>
        <v>0</v>
      </c>
      <c r="AF30">
        <f t="shared" si="4"/>
        <v>0</v>
      </c>
      <c r="AG30">
        <f t="shared" si="4"/>
        <v>-19.830842401477994</v>
      </c>
      <c r="AH30">
        <f t="shared" si="5"/>
        <v>-30408.70393053201</v>
      </c>
      <c r="AI30">
        <f t="shared" si="6"/>
        <v>-30428.53477293349</v>
      </c>
      <c r="AJ30">
        <f t="shared" si="7"/>
        <v>1151.9299319297297</v>
      </c>
      <c r="AK30">
        <f t="shared" si="22"/>
        <v>571.89586513398854</v>
      </c>
      <c r="AL30">
        <f t="shared" si="8"/>
        <v>-28704.708975869773</v>
      </c>
      <c r="AN30">
        <f t="shared" si="9"/>
        <v>0</v>
      </c>
      <c r="AO30">
        <f t="shared" si="9"/>
        <v>0</v>
      </c>
      <c r="AP30">
        <f t="shared" si="9"/>
        <v>-0.92993919146330495</v>
      </c>
      <c r="AQ30">
        <f t="shared" si="9"/>
        <v>-1425.9729856205392</v>
      </c>
      <c r="AR30">
        <f t="shared" si="9"/>
        <v>-1426.9029248120028</v>
      </c>
      <c r="AS30">
        <f t="shared" si="9"/>
        <v>54.018118233911956</v>
      </c>
      <c r="AT30">
        <f t="shared" si="9"/>
        <v>26.818244412263162</v>
      </c>
      <c r="AU30">
        <f t="shared" si="9"/>
        <v>-1346.0665621658277</v>
      </c>
      <c r="AW30">
        <v>27</v>
      </c>
      <c r="AX30">
        <f>IF(Z30&gt;0, (R30*SUMPRODUCT(K30:$K$98, X30:$X$98)-K30*$AZ$3)/Z30, 0)</f>
        <v>17694.687034658615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7.8701599999999997E-2</v>
      </c>
      <c r="Q31" s="4">
        <f t="shared" si="21"/>
        <v>50</v>
      </c>
      <c r="R31">
        <f t="shared" si="0"/>
        <v>1000000</v>
      </c>
      <c r="S31">
        <f t="shared" si="1"/>
        <v>16454.481218963498</v>
      </c>
      <c r="U31">
        <f t="shared" si="13"/>
        <v>7.8701599999999997E-2</v>
      </c>
      <c r="V31">
        <f t="shared" si="14"/>
        <v>0.01</v>
      </c>
      <c r="W31">
        <f t="shared" si="15"/>
        <v>0.39661684802955988</v>
      </c>
      <c r="X31">
        <f t="shared" si="16"/>
        <v>3.1214380526883207E-2</v>
      </c>
      <c r="Y31">
        <f t="shared" si="17"/>
        <v>3.9661684802955992E-3</v>
      </c>
      <c r="Z31">
        <f t="shared" si="18"/>
        <v>0.36143629902238111</v>
      </c>
      <c r="AB31">
        <f t="shared" si="19"/>
        <v>7018.0109985558192</v>
      </c>
      <c r="AC31">
        <f t="shared" si="2"/>
        <v>5947.2467941154446</v>
      </c>
      <c r="AE31">
        <f t="shared" si="3"/>
        <v>0</v>
      </c>
      <c r="AF31">
        <f t="shared" si="4"/>
        <v>0</v>
      </c>
      <c r="AG31">
        <f t="shared" si="4"/>
        <v>-18.071814951119055</v>
      </c>
      <c r="AH31">
        <f t="shared" si="5"/>
        <v>-31214.380526883207</v>
      </c>
      <c r="AI31">
        <f t="shared" si="6"/>
        <v>-31232.452341834327</v>
      </c>
      <c r="AJ31">
        <f t="shared" si="7"/>
        <v>1070.7642044403747</v>
      </c>
      <c r="AK31">
        <f t="shared" si="22"/>
        <v>491.26076989890737</v>
      </c>
      <c r="AL31">
        <f t="shared" si="8"/>
        <v>-29670.427367495045</v>
      </c>
      <c r="AN31">
        <f t="shared" si="9"/>
        <v>0</v>
      </c>
      <c r="AO31">
        <f t="shared" si="9"/>
        <v>0</v>
      </c>
      <c r="AP31">
        <f t="shared" si="9"/>
        <v>-0.75665365828375308</v>
      </c>
      <c r="AQ31">
        <f t="shared" si="9"/>
        <v>-1306.9232548369362</v>
      </c>
      <c r="AR31">
        <f t="shared" si="9"/>
        <v>-1307.6799084952199</v>
      </c>
      <c r="AS31">
        <f t="shared" si="9"/>
        <v>44.832113135318068</v>
      </c>
      <c r="AT31">
        <f t="shared" si="9"/>
        <v>20.56872869275832</v>
      </c>
      <c r="AU31">
        <f t="shared" si="9"/>
        <v>-1242.2790666671435</v>
      </c>
      <c r="AW31">
        <v>28</v>
      </c>
      <c r="AX31">
        <f>IF(Z31&gt;0, (R31*SUMPRODUCT(K31:$K$98, X31:$X$98)-K31*$AZ$3)/Z31, 0)</f>
        <v>16454.481218963498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8.8159118999999994E-2</v>
      </c>
      <c r="Q32" s="4">
        <f t="shared" si="21"/>
        <v>50</v>
      </c>
      <c r="R32">
        <f t="shared" si="0"/>
        <v>1000000</v>
      </c>
      <c r="S32">
        <f t="shared" si="1"/>
        <v>15208.934204366118</v>
      </c>
      <c r="U32">
        <f t="shared" si="13"/>
        <v>8.8159118999999994E-2</v>
      </c>
      <c r="V32">
        <f t="shared" si="14"/>
        <v>0.01</v>
      </c>
      <c r="W32">
        <f t="shared" si="15"/>
        <v>0.36143629902238111</v>
      </c>
      <c r="X32">
        <f t="shared" si="16"/>
        <v>3.1863905696433679E-2</v>
      </c>
      <c r="Y32">
        <f t="shared" si="17"/>
        <v>3.6143629902238112E-3</v>
      </c>
      <c r="Z32">
        <f t="shared" si="18"/>
        <v>0.32595803033572363</v>
      </c>
      <c r="AB32">
        <f t="shared" si="19"/>
        <v>5947.2467941154446</v>
      </c>
      <c r="AC32">
        <f t="shared" si="2"/>
        <v>4957.474236760796</v>
      </c>
      <c r="AE32">
        <f t="shared" si="3"/>
        <v>0</v>
      </c>
      <c r="AF32">
        <f t="shared" si="4"/>
        <v>0</v>
      </c>
      <c r="AG32">
        <f t="shared" si="4"/>
        <v>-16.29790151678618</v>
      </c>
      <c r="AH32">
        <f t="shared" si="5"/>
        <v>-31863.905696433678</v>
      </c>
      <c r="AI32">
        <f t="shared" si="6"/>
        <v>-31880.203597950465</v>
      </c>
      <c r="AJ32">
        <f t="shared" si="7"/>
        <v>989.7725573546486</v>
      </c>
      <c r="AK32">
        <f t="shared" si="22"/>
        <v>416.30727558808115</v>
      </c>
      <c r="AL32">
        <f t="shared" si="8"/>
        <v>-30474.123765007735</v>
      </c>
      <c r="AN32">
        <f t="shared" si="9"/>
        <v>0</v>
      </c>
      <c r="AO32">
        <f t="shared" si="9"/>
        <v>0</v>
      </c>
      <c r="AP32">
        <f t="shared" si="9"/>
        <v>-0.60926893017722561</v>
      </c>
      <c r="AQ32">
        <f t="shared" si="9"/>
        <v>-1191.1771411146913</v>
      </c>
      <c r="AR32">
        <f t="shared" si="9"/>
        <v>-1191.7864100448685</v>
      </c>
      <c r="AS32">
        <f t="shared" si="9"/>
        <v>37.000939447151467</v>
      </c>
      <c r="AT32">
        <f t="shared" si="9"/>
        <v>15.562929261862548</v>
      </c>
      <c r="AU32">
        <f t="shared" si="9"/>
        <v>-1139.2225413358544</v>
      </c>
      <c r="AW32">
        <v>29</v>
      </c>
      <c r="AX32">
        <f>IF(Z32&gt;0, (R32*SUMPRODUCT(K32:$K$98, X32:$X$98)-K32*$AZ$3)/Z32, 0)</f>
        <v>15208.934204366118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9.9426106E-2</v>
      </c>
      <c r="Q33" s="4">
        <f t="shared" si="21"/>
        <v>50</v>
      </c>
      <c r="R33">
        <f t="shared" si="0"/>
        <v>1000000</v>
      </c>
      <c r="S33">
        <f t="shared" si="1"/>
        <v>13949.744647788399</v>
      </c>
      <c r="U33">
        <f t="shared" si="13"/>
        <v>9.9426106E-2</v>
      </c>
      <c r="V33">
        <f t="shared" si="14"/>
        <v>0.01</v>
      </c>
      <c r="W33">
        <f t="shared" si="15"/>
        <v>0.32595803033572363</v>
      </c>
      <c r="X33">
        <f t="shared" si="16"/>
        <v>3.2408737675710876E-2</v>
      </c>
      <c r="Y33">
        <f t="shared" si="17"/>
        <v>3.2595803033572362E-3</v>
      </c>
      <c r="Z33">
        <f t="shared" si="18"/>
        <v>0.29028971235665552</v>
      </c>
      <c r="AB33">
        <f t="shared" si="19"/>
        <v>4957.474236760796</v>
      </c>
      <c r="AC33">
        <f t="shared" si="2"/>
        <v>4049.4673612552892</v>
      </c>
      <c r="AE33">
        <f t="shared" si="3"/>
        <v>0</v>
      </c>
      <c r="AF33">
        <f t="shared" si="4"/>
        <v>0</v>
      </c>
      <c r="AG33">
        <f t="shared" si="4"/>
        <v>-14.514485617832776</v>
      </c>
      <c r="AH33">
        <f t="shared" si="5"/>
        <v>-32408.737675710876</v>
      </c>
      <c r="AI33">
        <f t="shared" si="6"/>
        <v>-32423.25216132871</v>
      </c>
      <c r="AJ33">
        <f t="shared" si="7"/>
        <v>908.00687550550674</v>
      </c>
      <c r="AK33">
        <f t="shared" si="22"/>
        <v>347.02319657325575</v>
      </c>
      <c r="AL33">
        <f t="shared" si="8"/>
        <v>-31168.222089249946</v>
      </c>
      <c r="AN33">
        <f t="shared" si="9"/>
        <v>0</v>
      </c>
      <c r="AO33">
        <f t="shared" si="9"/>
        <v>0</v>
      </c>
      <c r="AP33">
        <f t="shared" si="9"/>
        <v>-0.48446339610816608</v>
      </c>
      <c r="AQ33">
        <f t="shared" si="9"/>
        <v>-1081.7363791840617</v>
      </c>
      <c r="AR33">
        <f t="shared" si="9"/>
        <v>-1082.2208425801698</v>
      </c>
      <c r="AS33">
        <f t="shared" si="9"/>
        <v>30.307384373063677</v>
      </c>
      <c r="AT33">
        <f t="shared" si="9"/>
        <v>11.582913839787452</v>
      </c>
      <c r="AU33">
        <f t="shared" si="9"/>
        <v>-1040.3305443673187</v>
      </c>
      <c r="AW33">
        <v>30</v>
      </c>
      <c r="AX33">
        <f>IF(Z33&gt;0, (R33*SUMPRODUCT(K33:$K$98, X33:$X$98)-K33*$AZ$3)/Z33, 0)</f>
        <v>13949.744647788399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0.112419382</v>
      </c>
      <c r="Q34" s="4">
        <f t="shared" si="21"/>
        <v>50</v>
      </c>
      <c r="R34">
        <f t="shared" si="0"/>
        <v>1000000</v>
      </c>
      <c r="S34">
        <f t="shared" si="1"/>
        <v>12641.917131290445</v>
      </c>
      <c r="U34">
        <f t="shared" si="13"/>
        <v>0.112419382</v>
      </c>
      <c r="V34">
        <f t="shared" si="14"/>
        <v>0.01</v>
      </c>
      <c r="W34">
        <f t="shared" si="15"/>
        <v>0.29028971235665552</v>
      </c>
      <c r="X34">
        <f t="shared" si="16"/>
        <v>3.2634190064092974E-2</v>
      </c>
      <c r="Y34">
        <f t="shared" si="17"/>
        <v>2.9028971235665552E-3</v>
      </c>
      <c r="Z34">
        <f t="shared" si="18"/>
        <v>0.25475262516899599</v>
      </c>
      <c r="AB34">
        <f t="shared" si="19"/>
        <v>4049.4673612552892</v>
      </c>
      <c r="AC34">
        <f t="shared" si="2"/>
        <v>3220.561576365144</v>
      </c>
      <c r="AE34">
        <f t="shared" si="3"/>
        <v>0</v>
      </c>
      <c r="AF34">
        <f t="shared" si="4"/>
        <v>0</v>
      </c>
      <c r="AG34">
        <f t="shared" si="4"/>
        <v>-12.737631258449799</v>
      </c>
      <c r="AH34">
        <f t="shared" si="5"/>
        <v>-32634.190064092974</v>
      </c>
      <c r="AI34">
        <f t="shared" si="6"/>
        <v>-32646.927695351424</v>
      </c>
      <c r="AJ34">
        <f t="shared" si="7"/>
        <v>828.90578489014524</v>
      </c>
      <c r="AK34">
        <f t="shared" si="22"/>
        <v>283.46271528787025</v>
      </c>
      <c r="AL34">
        <f t="shared" si="8"/>
        <v>-31534.559195173406</v>
      </c>
      <c r="AN34">
        <f t="shared" si="9"/>
        <v>0</v>
      </c>
      <c r="AO34">
        <f t="shared" si="9"/>
        <v>0</v>
      </c>
      <c r="AP34">
        <f t="shared" si="9"/>
        <v>-0.37960329156694922</v>
      </c>
      <c r="AQ34">
        <f t="shared" si="9"/>
        <v>-972.55492128752189</v>
      </c>
      <c r="AR34">
        <f t="shared" si="9"/>
        <v>-972.93452457908882</v>
      </c>
      <c r="AS34">
        <f t="shared" si="9"/>
        <v>24.702816242576567</v>
      </c>
      <c r="AT34">
        <f t="shared" si="9"/>
        <v>8.4476758336366018</v>
      </c>
      <c r="AU34">
        <f t="shared" ref="AU34:AU79" si="23">AL34*$K34</f>
        <v>-939.78403250287568</v>
      </c>
      <c r="AW34">
        <v>31</v>
      </c>
      <c r="AX34">
        <f>IF(Z34&gt;0, (R34*SUMPRODUCT(K34:$K$98, X34:$X$98)-K34*$AZ$3)/Z34, 0)</f>
        <v>12641.917131290445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0.12734142500000001</v>
      </c>
      <c r="Q35" s="4">
        <f t="shared" si="21"/>
        <v>50</v>
      </c>
      <c r="R35">
        <f t="shared" si="0"/>
        <v>1000000</v>
      </c>
      <c r="S35">
        <f t="shared" si="1"/>
        <v>11256.357806096221</v>
      </c>
      <c r="U35">
        <f t="shared" si="13"/>
        <v>0.12734142500000001</v>
      </c>
      <c r="V35">
        <f t="shared" si="14"/>
        <v>0.01</v>
      </c>
      <c r="W35">
        <f t="shared" si="15"/>
        <v>0.25475262516899599</v>
      </c>
      <c r="X35">
        <f t="shared" si="16"/>
        <v>3.2440562311510816E-2</v>
      </c>
      <c r="Y35">
        <f t="shared" si="17"/>
        <v>2.5475262516899602E-3</v>
      </c>
      <c r="Z35">
        <f t="shared" si="18"/>
        <v>0.2197645366057952</v>
      </c>
      <c r="AB35">
        <f t="shared" si="19"/>
        <v>3220.561576365144</v>
      </c>
      <c r="AC35">
        <f t="shared" si="2"/>
        <v>2473.7482571257615</v>
      </c>
      <c r="AE35">
        <f t="shared" si="3"/>
        <v>0</v>
      </c>
      <c r="AF35">
        <f t="shared" ref="AF35:AG66" si="24">-$Z35*P35</f>
        <v>0</v>
      </c>
      <c r="AG35">
        <f t="shared" si="24"/>
        <v>-10.98822683028976</v>
      </c>
      <c r="AH35">
        <f t="shared" si="5"/>
        <v>-32440.562311510817</v>
      </c>
      <c r="AI35">
        <f t="shared" ref="AI35:AI66" si="25">SUM(AE35:AH35)</f>
        <v>-32451.550538341107</v>
      </c>
      <c r="AJ35">
        <f t="shared" si="7"/>
        <v>746.81331923938251</v>
      </c>
      <c r="AK35">
        <f t="shared" si="22"/>
        <v>225.4393103455601</v>
      </c>
      <c r="AL35">
        <f t="shared" ref="AL35:AL79" si="26">SUM(AI35:AK35)</f>
        <v>-31479.297908756165</v>
      </c>
      <c r="AN35">
        <f t="shared" ref="AN35:AT66" si="27">AE35*$K35</f>
        <v>0</v>
      </c>
      <c r="AO35">
        <f t="shared" si="27"/>
        <v>0</v>
      </c>
      <c r="AP35">
        <f t="shared" si="27"/>
        <v>-0.29238217372183384</v>
      </c>
      <c r="AQ35">
        <f t="shared" si="27"/>
        <v>-863.2004300504608</v>
      </c>
      <c r="AR35">
        <f t="shared" si="27"/>
        <v>-863.49281222418256</v>
      </c>
      <c r="AS35">
        <f t="shared" si="27"/>
        <v>19.871714064158109</v>
      </c>
      <c r="AT35">
        <f t="shared" si="27"/>
        <v>5.9986416934430729</v>
      </c>
      <c r="AU35">
        <f t="shared" si="23"/>
        <v>-837.62245646658141</v>
      </c>
      <c r="AW35">
        <v>32</v>
      </c>
      <c r="AX35">
        <f>IF(Z35&gt;0, (R35*SUMPRODUCT(K35:$K$98, X35:$X$98)-K35*$AZ$3)/Z35, 0)</f>
        <v>11256.357806096221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0.14457818</v>
      </c>
      <c r="Q36" s="4">
        <f t="shared" si="21"/>
        <v>50</v>
      </c>
      <c r="R36">
        <f t="shared" si="0"/>
        <v>1000000</v>
      </c>
      <c r="S36">
        <f t="shared" si="1"/>
        <v>9753.3042957316229</v>
      </c>
      <c r="U36">
        <f t="shared" si="13"/>
        <v>0.14457818</v>
      </c>
      <c r="V36">
        <f t="shared" si="14"/>
        <v>0.01</v>
      </c>
      <c r="W36">
        <f t="shared" si="15"/>
        <v>0.2197645366057952</v>
      </c>
      <c r="X36">
        <f t="shared" si="16"/>
        <v>3.177315673100925E-2</v>
      </c>
      <c r="Y36">
        <f t="shared" si="17"/>
        <v>2.197645366057952E-3</v>
      </c>
      <c r="Z36">
        <f t="shared" si="18"/>
        <v>0.18579373450872799</v>
      </c>
      <c r="AB36">
        <f t="shared" si="19"/>
        <v>2473.7482571257615</v>
      </c>
      <c r="AC36">
        <f t="shared" si="2"/>
        <v>1812.1028289039973</v>
      </c>
      <c r="AE36">
        <f t="shared" si="3"/>
        <v>0</v>
      </c>
      <c r="AF36">
        <f t="shared" si="24"/>
        <v>0</v>
      </c>
      <c r="AG36">
        <f t="shared" si="24"/>
        <v>-9.2896867254364004</v>
      </c>
      <c r="AH36">
        <f t="shared" si="5"/>
        <v>-31773.156731009251</v>
      </c>
      <c r="AI36">
        <f t="shared" si="25"/>
        <v>-31782.446417734685</v>
      </c>
      <c r="AJ36">
        <f t="shared" si="7"/>
        <v>661.64542822176418</v>
      </c>
      <c r="AK36">
        <f t="shared" si="22"/>
        <v>173.16237799880332</v>
      </c>
      <c r="AL36">
        <f t="shared" si="26"/>
        <v>-30947.638611514118</v>
      </c>
      <c r="AN36">
        <f t="shared" si="27"/>
        <v>0</v>
      </c>
      <c r="AO36">
        <f t="shared" si="27"/>
        <v>0</v>
      </c>
      <c r="AP36">
        <f t="shared" si="27"/>
        <v>-0.22070202628881155</v>
      </c>
      <c r="AQ36">
        <f t="shared" si="27"/>
        <v>-754.85861680618871</v>
      </c>
      <c r="AR36">
        <f t="shared" si="27"/>
        <v>-755.0793188324775</v>
      </c>
      <c r="AS36">
        <f t="shared" si="27"/>
        <v>15.719204641576534</v>
      </c>
      <c r="AT36">
        <f t="shared" si="27"/>
        <v>4.1139479544214321</v>
      </c>
      <c r="AU36">
        <f t="shared" si="23"/>
        <v>-735.24616623647944</v>
      </c>
      <c r="AW36">
        <v>33</v>
      </c>
      <c r="AX36">
        <f>IF(Z36&gt;0, (R36*SUMPRODUCT(K36:$K$98, X36:$X$98)-K36*$AZ$3)/Z36, 0)</f>
        <v>9753.3042957316229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0.16385111999999999</v>
      </c>
      <c r="Q37" s="4">
        <f t="shared" si="21"/>
        <v>50</v>
      </c>
      <c r="R37">
        <f t="shared" si="0"/>
        <v>1000000</v>
      </c>
      <c r="S37">
        <f t="shared" si="1"/>
        <v>8060.313711542396</v>
      </c>
      <c r="U37">
        <f t="shared" si="13"/>
        <v>0.16385111999999999</v>
      </c>
      <c r="V37">
        <f t="shared" si="14"/>
        <v>0.01</v>
      </c>
      <c r="W37">
        <f t="shared" si="15"/>
        <v>0.18579373450872799</v>
      </c>
      <c r="X37">
        <f t="shared" si="16"/>
        <v>3.044251148823773E-2</v>
      </c>
      <c r="Y37">
        <f t="shared" si="17"/>
        <v>1.85793734508728E-3</v>
      </c>
      <c r="Z37">
        <f t="shared" si="18"/>
        <v>0.15349328567540299</v>
      </c>
      <c r="AB37">
        <f t="shared" si="19"/>
        <v>1812.1028289039973</v>
      </c>
      <c r="AC37">
        <f t="shared" si="2"/>
        <v>1237.2040351591447</v>
      </c>
      <c r="AE37">
        <f t="shared" si="3"/>
        <v>0</v>
      </c>
      <c r="AF37">
        <f t="shared" si="24"/>
        <v>0</v>
      </c>
      <c r="AG37">
        <f t="shared" si="24"/>
        <v>-7.6746642837701495</v>
      </c>
      <c r="AH37">
        <f t="shared" si="5"/>
        <v>-30442.511488237731</v>
      </c>
      <c r="AI37">
        <f t="shared" si="25"/>
        <v>-30450.186152521503</v>
      </c>
      <c r="AJ37">
        <f t="shared" si="7"/>
        <v>574.89879374485258</v>
      </c>
      <c r="AK37">
        <f t="shared" si="22"/>
        <v>126.84719802327983</v>
      </c>
      <c r="AL37">
        <f t="shared" si="26"/>
        <v>-29748.440160753373</v>
      </c>
      <c r="AN37">
        <f t="shared" si="27"/>
        <v>0</v>
      </c>
      <c r="AO37">
        <f t="shared" si="27"/>
        <v>0</v>
      </c>
      <c r="AP37">
        <f t="shared" si="27"/>
        <v>-0.16279708199306447</v>
      </c>
      <c r="AQ37">
        <f t="shared" si="27"/>
        <v>-645.75489631591449</v>
      </c>
      <c r="AR37">
        <f t="shared" si="27"/>
        <v>-645.91769339790756</v>
      </c>
      <c r="AS37">
        <f t="shared" si="27"/>
        <v>12.194910761232411</v>
      </c>
      <c r="AT37">
        <f t="shared" si="27"/>
        <v>2.6907175263491743</v>
      </c>
      <c r="AU37">
        <f t="shared" si="23"/>
        <v>-631.03206511032602</v>
      </c>
      <c r="AW37">
        <v>34</v>
      </c>
      <c r="AX37">
        <f>IF(Z37&gt;0, (R37*SUMPRODUCT(K37:$K$98, X37:$X$98)-K37*$AZ$3)/Z37, 0)</f>
        <v>8060.313711542396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0.185300933</v>
      </c>
      <c r="Q38" s="4">
        <f t="shared" si="21"/>
        <v>50</v>
      </c>
      <c r="R38">
        <f t="shared" si="0"/>
        <v>1000000</v>
      </c>
      <c r="S38">
        <f t="shared" si="1"/>
        <v>6089.3174831031547</v>
      </c>
      <c r="U38">
        <f t="shared" si="13"/>
        <v>0.185300933</v>
      </c>
      <c r="V38">
        <f t="shared" si="14"/>
        <v>0.01</v>
      </c>
      <c r="W38">
        <f t="shared" si="15"/>
        <v>0.15349328567540299</v>
      </c>
      <c r="X38">
        <f t="shared" si="16"/>
        <v>2.844244904488771E-2</v>
      </c>
      <c r="Y38">
        <f t="shared" si="17"/>
        <v>1.5349328567540298E-3</v>
      </c>
      <c r="Z38">
        <f t="shared" si="18"/>
        <v>0.12351590377376125</v>
      </c>
      <c r="AB38">
        <f t="shared" si="19"/>
        <v>1237.2040351591447</v>
      </c>
      <c r="AC38">
        <f t="shared" si="2"/>
        <v>752.12755229085133</v>
      </c>
      <c r="AE38">
        <f t="shared" si="3"/>
        <v>0</v>
      </c>
      <c r="AF38">
        <f t="shared" si="24"/>
        <v>0</v>
      </c>
      <c r="AG38">
        <f t="shared" si="24"/>
        <v>-6.1757951886880624</v>
      </c>
      <c r="AH38">
        <f t="shared" si="5"/>
        <v>-28442.449044887711</v>
      </c>
      <c r="AI38">
        <f t="shared" si="25"/>
        <v>-28448.624840076398</v>
      </c>
      <c r="AJ38">
        <f t="shared" si="7"/>
        <v>485.0764828682934</v>
      </c>
      <c r="AK38">
        <f t="shared" si="22"/>
        <v>86.604282461140144</v>
      </c>
      <c r="AL38">
        <f t="shared" si="26"/>
        <v>-27876.944074746963</v>
      </c>
      <c r="AN38">
        <f t="shared" si="27"/>
        <v>0</v>
      </c>
      <c r="AO38">
        <f t="shared" si="27"/>
        <v>0</v>
      </c>
      <c r="AP38">
        <f t="shared" si="27"/>
        <v>-0.11696666070548346</v>
      </c>
      <c r="AQ38">
        <f t="shared" si="27"/>
        <v>-538.68662826772049</v>
      </c>
      <c r="AR38">
        <f t="shared" si="27"/>
        <v>-538.80359492842604</v>
      </c>
      <c r="AS38">
        <f t="shared" si="27"/>
        <v>9.1871207924429026</v>
      </c>
      <c r="AT38">
        <f t="shared" si="27"/>
        <v>1.6402444402347369</v>
      </c>
      <c r="AU38">
        <f t="shared" si="23"/>
        <v>-527.97622969574832</v>
      </c>
      <c r="AW38">
        <v>35</v>
      </c>
      <c r="AX38">
        <f>IF(Z38&gt;0, (R38*SUMPRODUCT(K38:$K$98, X38:$X$98)-K38*$AZ$3)/Z38, 0)</f>
        <v>6089.3174831031547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0.20871278500000001</v>
      </c>
      <c r="Q39" s="4">
        <f t="shared" si="21"/>
        <v>50</v>
      </c>
      <c r="R39">
        <f t="shared" si="0"/>
        <v>1000000</v>
      </c>
      <c r="S39">
        <f t="shared" si="1"/>
        <v>3698.431382727038</v>
      </c>
      <c r="U39">
        <f t="shared" si="13"/>
        <v>0.20871278500000001</v>
      </c>
      <c r="V39">
        <f t="shared" si="14"/>
        <v>0.01</v>
      </c>
      <c r="W39">
        <f t="shared" si="15"/>
        <v>0.12351590377376125</v>
      </c>
      <c r="X39">
        <f t="shared" si="16"/>
        <v>2.5779348268413722E-2</v>
      </c>
      <c r="Y39">
        <f t="shared" si="17"/>
        <v>1.2351590377376125E-3</v>
      </c>
      <c r="Z39">
        <f t="shared" si="18"/>
        <v>9.6501396467609898E-2</v>
      </c>
      <c r="AB39">
        <f t="shared" si="19"/>
        <v>752.12755229085133</v>
      </c>
      <c r="AC39">
        <f t="shared" si="2"/>
        <v>356.90379317279258</v>
      </c>
      <c r="AE39">
        <f t="shared" si="3"/>
        <v>0</v>
      </c>
      <c r="AF39">
        <f t="shared" si="24"/>
        <v>0</v>
      </c>
      <c r="AG39">
        <f t="shared" si="24"/>
        <v>-4.8250698233804945</v>
      </c>
      <c r="AH39">
        <f t="shared" si="5"/>
        <v>-25779.348268413723</v>
      </c>
      <c r="AI39">
        <f t="shared" si="25"/>
        <v>-25784.173338237102</v>
      </c>
      <c r="AJ39">
        <f t="shared" si="7"/>
        <v>395.22375911805875</v>
      </c>
      <c r="AK39">
        <f t="shared" si="22"/>
        <v>52.648928660359601</v>
      </c>
      <c r="AL39">
        <f t="shared" si="26"/>
        <v>-25336.300650458681</v>
      </c>
      <c r="AN39">
        <f t="shared" si="27"/>
        <v>0</v>
      </c>
      <c r="AO39">
        <f t="shared" si="27"/>
        <v>0</v>
      </c>
      <c r="AP39">
        <f t="shared" si="27"/>
        <v>-8.1593354098604534E-2</v>
      </c>
      <c r="AQ39">
        <f t="shared" si="27"/>
        <v>-435.93638407127713</v>
      </c>
      <c r="AR39">
        <f t="shared" si="27"/>
        <v>-436.0179774253757</v>
      </c>
      <c r="AS39">
        <f t="shared" si="27"/>
        <v>6.6833503568469235</v>
      </c>
      <c r="AT39">
        <f t="shared" si="27"/>
        <v>0.8903089149676191</v>
      </c>
      <c r="AU39">
        <f t="shared" si="23"/>
        <v>-428.44431815356108</v>
      </c>
      <c r="AW39">
        <v>36</v>
      </c>
      <c r="AX39">
        <f>IF(Z39&gt;0, (R39*SUMPRODUCT(K39:$K$98, X39:$X$98)-K39*$AZ$3)/Z39, 0)</f>
        <v>3698.431382727038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0.23444695300000001</v>
      </c>
      <c r="Q40" s="4">
        <f t="shared" si="21"/>
        <v>50</v>
      </c>
      <c r="R40">
        <f t="shared" si="0"/>
        <v>1000000</v>
      </c>
      <c r="S40">
        <f t="shared" si="1"/>
        <v>672.85642416724238</v>
      </c>
      <c r="U40">
        <f t="shared" si="13"/>
        <v>0.23444695300000001</v>
      </c>
      <c r="V40">
        <f t="shared" si="14"/>
        <v>0.01</v>
      </c>
      <c r="W40">
        <f t="shared" si="15"/>
        <v>9.6501396467609898E-2</v>
      </c>
      <c r="X40">
        <f t="shared" si="16"/>
        <v>2.2624458362076105E-2</v>
      </c>
      <c r="Y40">
        <f t="shared" si="17"/>
        <v>9.6501396467609901E-4</v>
      </c>
      <c r="Z40">
        <f t="shared" si="18"/>
        <v>7.291192414085769E-2</v>
      </c>
      <c r="AB40">
        <f t="shared" si="19"/>
        <v>356.90379317279258</v>
      </c>
      <c r="AC40">
        <f t="shared" si="2"/>
        <v>49.059256556570745</v>
      </c>
      <c r="AE40">
        <f t="shared" si="3"/>
        <v>0</v>
      </c>
      <c r="AF40">
        <f t="shared" si="24"/>
        <v>0</v>
      </c>
      <c r="AG40">
        <f t="shared" si="24"/>
        <v>-3.6455962070428845</v>
      </c>
      <c r="AH40">
        <f t="shared" si="5"/>
        <v>-22624.458362076104</v>
      </c>
      <c r="AI40">
        <f t="shared" si="25"/>
        <v>-22628.103958283147</v>
      </c>
      <c r="AJ40">
        <f t="shared" si="7"/>
        <v>307.84453661622183</v>
      </c>
      <c r="AK40">
        <f t="shared" si="22"/>
        <v>24.983265522095483</v>
      </c>
      <c r="AL40">
        <f t="shared" si="26"/>
        <v>-22295.276156144828</v>
      </c>
      <c r="AN40">
        <f t="shared" si="27"/>
        <v>0</v>
      </c>
      <c r="AO40">
        <f t="shared" si="27"/>
        <v>0</v>
      </c>
      <c r="AP40">
        <f t="shared" si="27"/>
        <v>-5.5042952950134456E-2</v>
      </c>
      <c r="AQ40">
        <f t="shared" si="27"/>
        <v>-341.59487952621242</v>
      </c>
      <c r="AR40">
        <f t="shared" si="27"/>
        <v>-341.64992247916257</v>
      </c>
      <c r="AS40">
        <f t="shared" si="27"/>
        <v>4.6479838639801709</v>
      </c>
      <c r="AT40">
        <f t="shared" si="27"/>
        <v>0.37720927677529853</v>
      </c>
      <c r="AU40">
        <f t="shared" si="23"/>
        <v>-336.62472933840706</v>
      </c>
      <c r="AW40">
        <v>37</v>
      </c>
      <c r="AX40">
        <f>IF(Z40&gt;0, (R40*SUMPRODUCT(K40:$K$98, X40:$X$98)-K40*$AZ$3)/Z40, 0)</f>
        <v>672.85642416724238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0.26339700100000002</v>
      </c>
      <c r="Q41" s="4">
        <f t="shared" si="21"/>
        <v>50</v>
      </c>
      <c r="R41">
        <f t="shared" si="0"/>
        <v>1000000</v>
      </c>
      <c r="S41">
        <f t="shared" si="1"/>
        <v>-3363.0530699473088</v>
      </c>
      <c r="U41">
        <f t="shared" si="13"/>
        <v>0.26339700100000002</v>
      </c>
      <c r="V41">
        <f t="shared" si="14"/>
        <v>0.01</v>
      </c>
      <c r="W41">
        <f t="shared" si="15"/>
        <v>7.291192414085769E-2</v>
      </c>
      <c r="X41">
        <f t="shared" si="16"/>
        <v>1.920478215584142E-2</v>
      </c>
      <c r="Y41">
        <f t="shared" si="17"/>
        <v>7.2911924140857691E-4</v>
      </c>
      <c r="Z41">
        <f t="shared" si="18"/>
        <v>5.2978022743607696E-2</v>
      </c>
      <c r="AB41">
        <f t="shared" si="19"/>
        <v>49.059256556570745</v>
      </c>
      <c r="AC41">
        <f t="shared" si="2"/>
        <v>-178.1679020276282</v>
      </c>
      <c r="AE41">
        <f t="shared" si="3"/>
        <v>0</v>
      </c>
      <c r="AF41">
        <f t="shared" si="24"/>
        <v>0</v>
      </c>
      <c r="AG41">
        <f t="shared" si="24"/>
        <v>-2.6489011371803848</v>
      </c>
      <c r="AH41">
        <f t="shared" si="5"/>
        <v>-19204.782155841418</v>
      </c>
      <c r="AI41">
        <f t="shared" si="25"/>
        <v>-19207.431056978599</v>
      </c>
      <c r="AJ41">
        <f t="shared" si="7"/>
        <v>227.22715858419895</v>
      </c>
      <c r="AK41">
        <f t="shared" si="22"/>
        <v>3.4341479589599526</v>
      </c>
      <c r="AL41">
        <f t="shared" si="26"/>
        <v>-18976.76975043544</v>
      </c>
      <c r="AN41">
        <f t="shared" si="27"/>
        <v>0</v>
      </c>
      <c r="AO41">
        <f t="shared" si="27"/>
        <v>0</v>
      </c>
      <c r="AP41">
        <f t="shared" si="27"/>
        <v>-3.5709263113735353E-2</v>
      </c>
      <c r="AQ41">
        <f t="shared" si="27"/>
        <v>-258.89551309374139</v>
      </c>
      <c r="AR41">
        <f t="shared" si="27"/>
        <v>-258.93122235685513</v>
      </c>
      <c r="AS41">
        <f t="shared" si="27"/>
        <v>3.0632001619760993</v>
      </c>
      <c r="AT41">
        <f t="shared" si="27"/>
        <v>4.629500562204155E-2</v>
      </c>
      <c r="AU41">
        <f t="shared" si="23"/>
        <v>-255.82172718925699</v>
      </c>
      <c r="AW41">
        <v>38</v>
      </c>
      <c r="AX41">
        <f>IF(Z41&gt;0, (R41*SUMPRODUCT(K41:$K$98, X41:$X$98)-K41*$AZ$3)/Z41, 0)</f>
        <v>-3363.0530699473088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0.29593128600000002</v>
      </c>
      <c r="Q42" s="4">
        <f t="shared" si="21"/>
        <v>50</v>
      </c>
      <c r="R42">
        <f t="shared" si="0"/>
        <v>1000000</v>
      </c>
      <c r="S42">
        <f t="shared" si="1"/>
        <v>-9109.2152062706919</v>
      </c>
      <c r="U42">
        <f t="shared" si="13"/>
        <v>0.29593128600000002</v>
      </c>
      <c r="V42">
        <f t="shared" si="14"/>
        <v>0.01</v>
      </c>
      <c r="W42">
        <f t="shared" si="15"/>
        <v>5.2978022743607696E-2</v>
      </c>
      <c r="X42">
        <f t="shared" si="16"/>
        <v>1.5677854400253075E-2</v>
      </c>
      <c r="Y42">
        <f t="shared" si="17"/>
        <v>5.2978022743607701E-4</v>
      </c>
      <c r="Z42">
        <f t="shared" si="18"/>
        <v>3.677038811591854E-2</v>
      </c>
      <c r="AB42">
        <f t="shared" si="19"/>
        <v>-178.1679020276282</v>
      </c>
      <c r="AC42">
        <f t="shared" si="2"/>
        <v>-334.94937856600029</v>
      </c>
      <c r="AE42">
        <f t="shared" si="3"/>
        <v>0</v>
      </c>
      <c r="AF42">
        <f t="shared" si="24"/>
        <v>0</v>
      </c>
      <c r="AG42">
        <f t="shared" si="24"/>
        <v>-1.8385194057959269</v>
      </c>
      <c r="AH42">
        <f t="shared" si="5"/>
        <v>-15677.854400253074</v>
      </c>
      <c r="AI42">
        <f t="shared" si="25"/>
        <v>-15679.69291965887</v>
      </c>
      <c r="AJ42">
        <f t="shared" si="7"/>
        <v>156.78147653837209</v>
      </c>
      <c r="AK42">
        <f t="shared" si="22"/>
        <v>-12.471753141933975</v>
      </c>
      <c r="AL42">
        <f t="shared" si="26"/>
        <v>-15535.383196262432</v>
      </c>
      <c r="AN42">
        <f t="shared" si="27"/>
        <v>0</v>
      </c>
      <c r="AO42">
        <f t="shared" si="27"/>
        <v>0</v>
      </c>
      <c r="AP42">
        <f t="shared" si="27"/>
        <v>-2.2129180649319576E-2</v>
      </c>
      <c r="AQ42">
        <f t="shared" si="27"/>
        <v>-188.70514563142976</v>
      </c>
      <c r="AR42">
        <f t="shared" si="27"/>
        <v>-188.72727481207906</v>
      </c>
      <c r="AS42">
        <f t="shared" si="27"/>
        <v>1.8870867535296487</v>
      </c>
      <c r="AT42">
        <f t="shared" si="27"/>
        <v>-0.15011518367525484</v>
      </c>
      <c r="AU42">
        <f t="shared" si="23"/>
        <v>-186.99030324222468</v>
      </c>
      <c r="AW42">
        <v>39</v>
      </c>
      <c r="AX42">
        <f>IF(Z42&gt;0, (R42*SUMPRODUCT(K42:$K$98, X42:$X$98)-K42*$AZ$3)/Z42, 0)</f>
        <v>-9109.2152062706919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0.33262349499999999</v>
      </c>
      <c r="Q43" s="4">
        <f t="shared" si="21"/>
        <v>50</v>
      </c>
      <c r="R43">
        <f t="shared" si="0"/>
        <v>1000000</v>
      </c>
      <c r="S43">
        <f t="shared" si="1"/>
        <v>-17891.836423105764</v>
      </c>
      <c r="U43">
        <f t="shared" si="13"/>
        <v>0.33262349499999999</v>
      </c>
      <c r="V43">
        <f t="shared" si="14"/>
        <v>0.01</v>
      </c>
      <c r="W43">
        <f t="shared" si="15"/>
        <v>3.677038811591854E-2</v>
      </c>
      <c r="X43">
        <f t="shared" si="16"/>
        <v>1.2230695007623289E-2</v>
      </c>
      <c r="Y43">
        <f t="shared" si="17"/>
        <v>3.6770388115918543E-4</v>
      </c>
      <c r="Z43">
        <f t="shared" si="18"/>
        <v>2.4171989227136065E-2</v>
      </c>
      <c r="AB43">
        <f t="shared" si="19"/>
        <v>-334.94937856600029</v>
      </c>
      <c r="AC43">
        <f t="shared" si="2"/>
        <v>-432.48127727299317</v>
      </c>
      <c r="AE43">
        <f t="shared" si="3"/>
        <v>0</v>
      </c>
      <c r="AF43">
        <f t="shared" si="24"/>
        <v>0</v>
      </c>
      <c r="AG43">
        <f t="shared" si="24"/>
        <v>-1.2085994613568032</v>
      </c>
      <c r="AH43">
        <f t="shared" si="5"/>
        <v>-12230.69500762329</v>
      </c>
      <c r="AI43">
        <f t="shared" si="25"/>
        <v>-12231.903607084647</v>
      </c>
      <c r="AJ43">
        <f t="shared" si="7"/>
        <v>97.531898706992877</v>
      </c>
      <c r="AK43">
        <f t="shared" si="22"/>
        <v>-23.446456499620023</v>
      </c>
      <c r="AL43">
        <f t="shared" si="26"/>
        <v>-12157.818164877273</v>
      </c>
      <c r="AN43">
        <f t="shared" si="27"/>
        <v>0</v>
      </c>
      <c r="AO43">
        <f t="shared" si="27"/>
        <v>0</v>
      </c>
      <c r="AP43">
        <f t="shared" si="27"/>
        <v>-1.2988574494431545E-2</v>
      </c>
      <c r="AQ43">
        <f t="shared" si="27"/>
        <v>-131.44081087612582</v>
      </c>
      <c r="AR43">
        <f t="shared" si="27"/>
        <v>-131.45379945062024</v>
      </c>
      <c r="AS43">
        <f t="shared" si="27"/>
        <v>1.0481556317400538</v>
      </c>
      <c r="AT43">
        <f t="shared" si="27"/>
        <v>-0.25197433609136627</v>
      </c>
      <c r="AU43">
        <f t="shared" si="23"/>
        <v>-130.65761815497154</v>
      </c>
      <c r="AW43">
        <v>40</v>
      </c>
      <c r="AX43">
        <f>IF(Z43&gt;0, (R43*SUMPRODUCT(K43:$K$98, X43:$X$98)-K43*$AZ$3)/Z43, 0)</f>
        <v>-17891.836423105764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0.37225971299999999</v>
      </c>
      <c r="Q44" s="4">
        <f t="shared" si="21"/>
        <v>50</v>
      </c>
      <c r="R44">
        <f t="shared" si="0"/>
        <v>1000000</v>
      </c>
      <c r="S44">
        <f t="shared" si="1"/>
        <v>-32314.293447636461</v>
      </c>
      <c r="U44">
        <f t="shared" si="13"/>
        <v>0.37225971299999999</v>
      </c>
      <c r="V44">
        <f t="shared" si="14"/>
        <v>0.01</v>
      </c>
      <c r="W44">
        <f t="shared" si="15"/>
        <v>2.4171989227136065E-2</v>
      </c>
      <c r="X44">
        <f t="shared" si="16"/>
        <v>8.9982577723327628E-3</v>
      </c>
      <c r="Y44">
        <f t="shared" si="17"/>
        <v>2.4171989227136066E-4</v>
      </c>
      <c r="Z44">
        <f t="shared" si="18"/>
        <v>1.4932011562531941E-2</v>
      </c>
      <c r="AB44">
        <f t="shared" si="19"/>
        <v>-432.48127727299317</v>
      </c>
      <c r="AC44">
        <f t="shared" si="2"/>
        <v>-482.51740339515777</v>
      </c>
      <c r="AE44">
        <f t="shared" si="3"/>
        <v>0</v>
      </c>
      <c r="AF44">
        <f t="shared" si="24"/>
        <v>0</v>
      </c>
      <c r="AG44">
        <f t="shared" si="24"/>
        <v>-0.74660057812659708</v>
      </c>
      <c r="AH44">
        <f t="shared" si="5"/>
        <v>-8998.2577723327631</v>
      </c>
      <c r="AI44">
        <f t="shared" si="25"/>
        <v>-8999.0043729108893</v>
      </c>
      <c r="AJ44">
        <f t="shared" si="7"/>
        <v>50.036126122164603</v>
      </c>
      <c r="AK44">
        <f t="shared" si="22"/>
        <v>-30.273689409109526</v>
      </c>
      <c r="AL44">
        <f t="shared" si="26"/>
        <v>-8979.2419361978355</v>
      </c>
      <c r="AN44">
        <f t="shared" si="27"/>
        <v>0</v>
      </c>
      <c r="AO44">
        <f t="shared" si="27"/>
        <v>0</v>
      </c>
      <c r="AP44">
        <f t="shared" si="27"/>
        <v>-7.1638979784919852E-3</v>
      </c>
      <c r="AQ44">
        <f t="shared" si="27"/>
        <v>-86.341482385289424</v>
      </c>
      <c r="AR44">
        <f t="shared" si="27"/>
        <v>-86.348646283267911</v>
      </c>
      <c r="AS44">
        <f t="shared" si="27"/>
        <v>0.48011441898102031</v>
      </c>
      <c r="AT44">
        <f t="shared" si="27"/>
        <v>-0.29048681277961613</v>
      </c>
      <c r="AU44">
        <f t="shared" si="23"/>
        <v>-86.159018677066513</v>
      </c>
      <c r="AW44">
        <v>41</v>
      </c>
      <c r="AX44">
        <f>IF(Z44&gt;0, (R44*SUMPRODUCT(K44:$K$98, X44:$X$98)-K44*$AZ$3)/Z44, 0)</f>
        <v>-32314.293447636461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0.41367450300000003</v>
      </c>
      <c r="Q45" s="4">
        <f t="shared" si="21"/>
        <v>50</v>
      </c>
      <c r="R45">
        <f t="shared" si="0"/>
        <v>1000000</v>
      </c>
      <c r="S45">
        <f t="shared" si="1"/>
        <v>-57656.691501933587</v>
      </c>
      <c r="U45">
        <f t="shared" si="13"/>
        <v>0.41367450300000003</v>
      </c>
      <c r="V45">
        <f t="shared" si="14"/>
        <v>0.01</v>
      </c>
      <c r="W45">
        <f t="shared" si="15"/>
        <v>1.4932011562531941E-2</v>
      </c>
      <c r="X45">
        <f t="shared" si="16"/>
        <v>6.1769924619206546E-3</v>
      </c>
      <c r="Y45">
        <f t="shared" si="17"/>
        <v>1.4932011562531942E-4</v>
      </c>
      <c r="Z45">
        <f t="shared" si="18"/>
        <v>8.6056989849859662E-3</v>
      </c>
      <c r="AB45">
        <f t="shared" si="19"/>
        <v>-482.51740339515777</v>
      </c>
      <c r="AC45">
        <f t="shared" si="2"/>
        <v>-496.17613153583886</v>
      </c>
      <c r="AE45">
        <f t="shared" si="3"/>
        <v>0</v>
      </c>
      <c r="AF45">
        <f t="shared" si="24"/>
        <v>0</v>
      </c>
      <c r="AG45">
        <f t="shared" si="24"/>
        <v>-0.43028494924929833</v>
      </c>
      <c r="AH45">
        <f t="shared" si="5"/>
        <v>-6176.9924619206549</v>
      </c>
      <c r="AI45">
        <f t="shared" si="25"/>
        <v>-6177.4227468699046</v>
      </c>
      <c r="AJ45">
        <f t="shared" si="7"/>
        <v>13.658728140681092</v>
      </c>
      <c r="AK45">
        <f t="shared" si="22"/>
        <v>-33.776218237661048</v>
      </c>
      <c r="AL45">
        <f t="shared" si="26"/>
        <v>-6197.5402369668845</v>
      </c>
      <c r="AN45">
        <f t="shared" si="27"/>
        <v>0</v>
      </c>
      <c r="AO45">
        <f t="shared" si="27"/>
        <v>0</v>
      </c>
      <c r="AP45">
        <f t="shared" si="27"/>
        <v>-3.6863723775997213E-3</v>
      </c>
      <c r="AQ45">
        <f t="shared" si="27"/>
        <v>-52.920034567774586</v>
      </c>
      <c r="AR45">
        <f t="shared" si="27"/>
        <v>-52.923720940152187</v>
      </c>
      <c r="AS45">
        <f t="shared" si="27"/>
        <v>0.11701817183890934</v>
      </c>
      <c r="AT45">
        <f t="shared" si="27"/>
        <v>-0.28937037688239953</v>
      </c>
      <c r="AU45">
        <f t="shared" si="23"/>
        <v>-53.096073145195675</v>
      </c>
      <c r="AW45">
        <v>42</v>
      </c>
      <c r="AX45">
        <f>IF(Z45&gt;0, (R45*SUMPRODUCT(K45:$K$98, X45:$X$98)-K45*$AZ$3)/Z45, 0)</f>
        <v>-57656.691501933587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0.42102545200000002</v>
      </c>
      <c r="Q46" s="4">
        <f t="shared" si="21"/>
        <v>50</v>
      </c>
      <c r="R46">
        <f t="shared" si="0"/>
        <v>1000000</v>
      </c>
      <c r="S46">
        <f t="shared" si="1"/>
        <v>-98888.67476526917</v>
      </c>
      <c r="U46">
        <f t="shared" si="13"/>
        <v>0.42102545200000002</v>
      </c>
      <c r="V46">
        <f t="shared" si="14"/>
        <v>0.01</v>
      </c>
      <c r="W46">
        <f t="shared" si="15"/>
        <v>8.6056989849859662E-3</v>
      </c>
      <c r="X46">
        <f t="shared" si="16"/>
        <v>3.623218304929658E-3</v>
      </c>
      <c r="Y46">
        <f t="shared" si="17"/>
        <v>8.6056989849859662E-5</v>
      </c>
      <c r="Z46">
        <f t="shared" si="18"/>
        <v>4.8964236902064489E-3</v>
      </c>
      <c r="AB46">
        <f t="shared" si="19"/>
        <v>-496.17613153583886</v>
      </c>
      <c r="AC46">
        <f t="shared" si="2"/>
        <v>-484.2008498137846</v>
      </c>
      <c r="AE46">
        <f t="shared" si="3"/>
        <v>0</v>
      </c>
      <c r="AF46">
        <f t="shared" si="24"/>
        <v>0</v>
      </c>
      <c r="AG46">
        <f t="shared" si="24"/>
        <v>-0.24482118451032245</v>
      </c>
      <c r="AH46">
        <f t="shared" si="5"/>
        <v>-3623.2183049296582</v>
      </c>
      <c r="AI46">
        <f t="shared" si="25"/>
        <v>-3623.4631261141685</v>
      </c>
      <c r="AJ46">
        <f t="shared" si="7"/>
        <v>-11.975281722054262</v>
      </c>
      <c r="AK46">
        <f t="shared" si="22"/>
        <v>-34.732329207508727</v>
      </c>
      <c r="AL46">
        <f t="shared" si="26"/>
        <v>-3670.1707370437316</v>
      </c>
      <c r="AN46">
        <f t="shared" si="27"/>
        <v>0</v>
      </c>
      <c r="AO46">
        <f t="shared" si="27"/>
        <v>0</v>
      </c>
      <c r="AP46">
        <f t="shared" si="27"/>
        <v>-1.87272505116472E-3</v>
      </c>
      <c r="AQ46">
        <f t="shared" si="27"/>
        <v>-27.715296366414954</v>
      </c>
      <c r="AR46">
        <f t="shared" si="27"/>
        <v>-27.717169091466118</v>
      </c>
      <c r="AS46">
        <f t="shared" si="27"/>
        <v>-9.1603225106936928E-2</v>
      </c>
      <c r="AT46">
        <f t="shared" si="27"/>
        <v>-0.26568004367064574</v>
      </c>
      <c r="AU46">
        <f t="shared" si="23"/>
        <v>-28.074452360243701</v>
      </c>
      <c r="AW46">
        <v>43</v>
      </c>
      <c r="AX46">
        <f>IF(Z46&gt;0, (R46*SUMPRODUCT(K46:$K$98, X46:$X$98)-K46*$AZ$3)/Z46, 0)</f>
        <v>-98888.67476526917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0.42896583300000002</v>
      </c>
      <c r="Q47" s="4">
        <f t="shared" si="21"/>
        <v>50</v>
      </c>
      <c r="R47">
        <f t="shared" si="0"/>
        <v>1000000</v>
      </c>
      <c r="S47">
        <f t="shared" si="1"/>
        <v>-165258.03458844451</v>
      </c>
      <c r="U47">
        <f t="shared" si="13"/>
        <v>0.42896583300000002</v>
      </c>
      <c r="V47">
        <f t="shared" si="14"/>
        <v>0.01</v>
      </c>
      <c r="W47">
        <f t="shared" si="15"/>
        <v>4.8964236902064489E-3</v>
      </c>
      <c r="X47">
        <f t="shared" si="16"/>
        <v>2.1003984669903434E-3</v>
      </c>
      <c r="Y47">
        <f t="shared" si="17"/>
        <v>4.8964236902064488E-5</v>
      </c>
      <c r="Z47">
        <f t="shared" si="18"/>
        <v>2.7470609863140408E-3</v>
      </c>
      <c r="AB47">
        <f t="shared" si="19"/>
        <v>-484.2008498137846</v>
      </c>
      <c r="AC47">
        <f t="shared" si="2"/>
        <v>-453.97389949285224</v>
      </c>
      <c r="AE47">
        <f t="shared" si="3"/>
        <v>0</v>
      </c>
      <c r="AF47">
        <f t="shared" si="24"/>
        <v>0</v>
      </c>
      <c r="AG47">
        <f t="shared" si="24"/>
        <v>-0.13735304931570205</v>
      </c>
      <c r="AH47">
        <f t="shared" si="5"/>
        <v>-2100.3984669903434</v>
      </c>
      <c r="AI47">
        <f t="shared" si="25"/>
        <v>-2100.535820039659</v>
      </c>
      <c r="AJ47">
        <f t="shared" si="7"/>
        <v>-30.22695032093236</v>
      </c>
      <c r="AK47">
        <f t="shared" si="22"/>
        <v>-33.894059486964927</v>
      </c>
      <c r="AL47">
        <f t="shared" si="26"/>
        <v>-2164.6568298475563</v>
      </c>
      <c r="AN47">
        <f t="shared" si="27"/>
        <v>0</v>
      </c>
      <c r="AO47">
        <f t="shared" si="27"/>
        <v>0</v>
      </c>
      <c r="AP47">
        <f t="shared" si="27"/>
        <v>-9.3809173133949195E-4</v>
      </c>
      <c r="AQ47">
        <f t="shared" si="27"/>
        <v>-14.345268956300744</v>
      </c>
      <c r="AR47">
        <f t="shared" si="27"/>
        <v>-14.346207048032083</v>
      </c>
      <c r="AS47">
        <f t="shared" si="27"/>
        <v>-0.2064435576854329</v>
      </c>
      <c r="AT47">
        <f t="shared" si="27"/>
        <v>-0.2314891231367501</v>
      </c>
      <c r="AU47">
        <f t="shared" si="23"/>
        <v>-14.784139728854267</v>
      </c>
      <c r="AW47">
        <v>44</v>
      </c>
      <c r="AX47">
        <f>IF(Z47&gt;0, (R47*SUMPRODUCT(K47:$K$98, X47:$X$98)-K47*$AZ$3)/Z47, 0)</f>
        <v>-165258.03458844451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0.43771532000000002</v>
      </c>
      <c r="Q48" s="4">
        <f t="shared" si="21"/>
        <v>50</v>
      </c>
      <c r="R48">
        <f t="shared" si="0"/>
        <v>1000000</v>
      </c>
      <c r="S48">
        <f t="shared" si="1"/>
        <v>-274582.18158202094</v>
      </c>
      <c r="U48">
        <f t="shared" si="13"/>
        <v>0.43771532000000002</v>
      </c>
      <c r="V48">
        <f t="shared" si="14"/>
        <v>0.01</v>
      </c>
      <c r="W48">
        <f t="shared" si="15"/>
        <v>2.7470609863140408E-3</v>
      </c>
      <c r="X48">
        <f t="shared" si="16"/>
        <v>1.202430678683966E-3</v>
      </c>
      <c r="Y48">
        <f t="shared" si="17"/>
        <v>2.7470609863140409E-5</v>
      </c>
      <c r="Z48">
        <f t="shared" si="18"/>
        <v>1.5171596977669344E-3</v>
      </c>
      <c r="AB48">
        <f t="shared" si="19"/>
        <v>-453.97389949285224</v>
      </c>
      <c r="AC48">
        <f t="shared" si="2"/>
        <v>-416.58501962116441</v>
      </c>
      <c r="AE48">
        <f t="shared" si="3"/>
        <v>0</v>
      </c>
      <c r="AF48">
        <f t="shared" si="24"/>
        <v>0</v>
      </c>
      <c r="AG48">
        <f t="shared" si="24"/>
        <v>-7.5857984888346719E-2</v>
      </c>
      <c r="AH48">
        <f t="shared" si="5"/>
        <v>-1202.4306786839661</v>
      </c>
      <c r="AI48">
        <f t="shared" si="25"/>
        <v>-1202.5065366688546</v>
      </c>
      <c r="AJ48">
        <f t="shared" si="7"/>
        <v>-37.388879871687834</v>
      </c>
      <c r="AK48">
        <f t="shared" si="22"/>
        <v>-31.77817296449966</v>
      </c>
      <c r="AL48">
        <f t="shared" si="26"/>
        <v>-1271.6735895050419</v>
      </c>
      <c r="AN48">
        <f t="shared" si="27"/>
        <v>0</v>
      </c>
      <c r="AO48">
        <f t="shared" si="27"/>
        <v>0</v>
      </c>
      <c r="AP48">
        <f t="shared" si="27"/>
        <v>-4.625836532620332E-4</v>
      </c>
      <c r="AQ48">
        <f t="shared" si="27"/>
        <v>-7.3324486137967799</v>
      </c>
      <c r="AR48">
        <f t="shared" si="27"/>
        <v>-7.3329111974500432</v>
      </c>
      <c r="AS48">
        <f t="shared" si="27"/>
        <v>-0.22799820833465856</v>
      </c>
      <c r="AT48">
        <f t="shared" si="27"/>
        <v>-0.19378399473104441</v>
      </c>
      <c r="AU48">
        <f t="shared" si="23"/>
        <v>-7.7546934005157455</v>
      </c>
      <c r="AW48">
        <v>45</v>
      </c>
      <c r="AX48">
        <f>IF(Z48&gt;0, (R48*SUMPRODUCT(K48:$K$98, X48:$X$98)-K48*$AZ$3)/Z48, 0)</f>
        <v>-274582.18158202094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0.44739131599999998</v>
      </c>
      <c r="Q49" s="4">
        <f t="shared" si="21"/>
        <v>50</v>
      </c>
      <c r="R49">
        <f t="shared" si="0"/>
        <v>1000000</v>
      </c>
      <c r="S49">
        <f t="shared" si="1"/>
        <v>-458837.75439614704</v>
      </c>
      <c r="U49">
        <f t="shared" si="13"/>
        <v>0.44739131599999998</v>
      </c>
      <c r="V49">
        <f t="shared" si="14"/>
        <v>0.01</v>
      </c>
      <c r="W49">
        <f t="shared" si="15"/>
        <v>1.5171596977669344E-3</v>
      </c>
      <c r="X49">
        <f t="shared" si="16"/>
        <v>6.7876407376611105E-4</v>
      </c>
      <c r="Y49">
        <f t="shared" si="17"/>
        <v>1.5171596977669344E-5</v>
      </c>
      <c r="Z49">
        <f t="shared" si="18"/>
        <v>8.2322402702315401E-4</v>
      </c>
      <c r="AB49">
        <f t="shared" si="19"/>
        <v>-416.58501962116441</v>
      </c>
      <c r="AC49">
        <f t="shared" si="2"/>
        <v>-377.72626392425707</v>
      </c>
      <c r="AE49">
        <f t="shared" si="3"/>
        <v>0</v>
      </c>
      <c r="AF49">
        <f t="shared" si="24"/>
        <v>0</v>
      </c>
      <c r="AG49">
        <f t="shared" si="24"/>
        <v>-4.1161201351157702E-2</v>
      </c>
      <c r="AH49">
        <f t="shared" si="5"/>
        <v>-678.7640737661111</v>
      </c>
      <c r="AI49">
        <f t="shared" si="25"/>
        <v>-678.8052349674623</v>
      </c>
      <c r="AJ49">
        <f t="shared" si="7"/>
        <v>-38.858755696907338</v>
      </c>
      <c r="AK49">
        <f t="shared" si="22"/>
        <v>-29.16095137348151</v>
      </c>
      <c r="AL49">
        <f t="shared" si="26"/>
        <v>-746.82494203785109</v>
      </c>
      <c r="AN49">
        <f t="shared" si="27"/>
        <v>0</v>
      </c>
      <c r="AO49">
        <f t="shared" si="27"/>
        <v>0</v>
      </c>
      <c r="AP49">
        <f t="shared" si="27"/>
        <v>-2.2410884583609297E-4</v>
      </c>
      <c r="AQ49">
        <f t="shared" si="27"/>
        <v>-3.6956412391605129</v>
      </c>
      <c r="AR49">
        <f t="shared" si="27"/>
        <v>-3.695865348006349</v>
      </c>
      <c r="AS49">
        <f t="shared" si="27"/>
        <v>-0.21157280652634955</v>
      </c>
      <c r="AT49">
        <f t="shared" si="27"/>
        <v>-0.15877153584608775</v>
      </c>
      <c r="AU49">
        <f t="shared" si="23"/>
        <v>-4.0662096903787859</v>
      </c>
      <c r="AW49">
        <v>46</v>
      </c>
      <c r="AX49">
        <f>IF(Z49&gt;0, (R49*SUMPRODUCT(K49:$K$98, X49:$X$98)-K49*$AZ$3)/Z49, 0)</f>
        <v>-458837.75439614704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0.457001349</v>
      </c>
      <c r="Q50" s="4">
        <f t="shared" si="21"/>
        <v>50</v>
      </c>
      <c r="R50">
        <f t="shared" si="0"/>
        <v>1000000</v>
      </c>
      <c r="S50">
        <f t="shared" si="1"/>
        <v>-775290.24782316585</v>
      </c>
      <c r="U50">
        <f t="shared" si="13"/>
        <v>0.457001349</v>
      </c>
      <c r="V50">
        <f t="shared" si="14"/>
        <v>0.01</v>
      </c>
      <c r="W50">
        <f t="shared" si="15"/>
        <v>8.2322402702315401E-4</v>
      </c>
      <c r="X50">
        <f t="shared" si="16"/>
        <v>3.7621449087879382E-4</v>
      </c>
      <c r="Y50">
        <f t="shared" si="17"/>
        <v>8.2322402702315402E-6</v>
      </c>
      <c r="Z50">
        <f t="shared" si="18"/>
        <v>4.3877729587412864E-4</v>
      </c>
      <c r="AB50">
        <f t="shared" si="19"/>
        <v>-377.72626392425707</v>
      </c>
      <c r="AC50">
        <f t="shared" si="2"/>
        <v>-340.17975845743177</v>
      </c>
      <c r="AE50">
        <f t="shared" si="3"/>
        <v>0</v>
      </c>
      <c r="AF50">
        <f t="shared" si="24"/>
        <v>0</v>
      </c>
      <c r="AG50">
        <f t="shared" si="24"/>
        <v>-2.1938864793706433E-2</v>
      </c>
      <c r="AH50">
        <f t="shared" si="5"/>
        <v>-376.21449087879381</v>
      </c>
      <c r="AI50">
        <f t="shared" si="25"/>
        <v>-376.23642974358751</v>
      </c>
      <c r="AJ50">
        <f t="shared" si="7"/>
        <v>-37.546505466825295</v>
      </c>
      <c r="AK50">
        <f t="shared" si="22"/>
        <v>-26.440838474697998</v>
      </c>
      <c r="AL50">
        <f t="shared" si="26"/>
        <v>-440.22377368511081</v>
      </c>
      <c r="AN50">
        <f t="shared" si="27"/>
        <v>0</v>
      </c>
      <c r="AO50">
        <f t="shared" si="27"/>
        <v>0</v>
      </c>
      <c r="AP50">
        <f t="shared" si="27"/>
        <v>-1.0665152902482546E-4</v>
      </c>
      <c r="AQ50">
        <f t="shared" si="27"/>
        <v>-1.8288936583915625</v>
      </c>
      <c r="AR50">
        <f t="shared" si="27"/>
        <v>-1.8290003099205872</v>
      </c>
      <c r="AS50">
        <f t="shared" si="27"/>
        <v>-0.18252504198506292</v>
      </c>
      <c r="AT50">
        <f t="shared" si="27"/>
        <v>-0.1285369994546815</v>
      </c>
      <c r="AU50">
        <f t="shared" si="23"/>
        <v>-2.1400623513603318</v>
      </c>
      <c r="AW50">
        <v>47</v>
      </c>
      <c r="AX50">
        <f>IF(Z50&gt;0, (R50*SUMPRODUCT(K50:$K$98, X50:$X$98)-K50*$AZ$3)/Z50, 0)</f>
        <v>-775290.24782316585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0.46737994300000002</v>
      </c>
      <c r="Q51" s="4">
        <f t="shared" si="21"/>
        <v>50</v>
      </c>
      <c r="R51">
        <f t="shared" si="0"/>
        <v>1000000</v>
      </c>
      <c r="S51">
        <f t="shared" si="1"/>
        <v>-1330863.1507300884</v>
      </c>
      <c r="U51">
        <f t="shared" si="13"/>
        <v>0.46737994300000002</v>
      </c>
      <c r="V51">
        <f t="shared" si="14"/>
        <v>0.01</v>
      </c>
      <c r="W51">
        <f t="shared" si="15"/>
        <v>4.3877729587412864E-4</v>
      </c>
      <c r="X51">
        <f t="shared" si="16"/>
        <v>2.050757075353444E-4</v>
      </c>
      <c r="Y51">
        <f t="shared" si="17"/>
        <v>4.3877729587412869E-6</v>
      </c>
      <c r="Z51">
        <f t="shared" si="18"/>
        <v>2.2931381538004295E-4</v>
      </c>
      <c r="AB51">
        <f t="shared" si="19"/>
        <v>-340.17975845743177</v>
      </c>
      <c r="AC51">
        <f t="shared" si="2"/>
        <v>-305.18530684262174</v>
      </c>
      <c r="AE51">
        <f t="shared" si="3"/>
        <v>0</v>
      </c>
      <c r="AF51">
        <f t="shared" si="24"/>
        <v>0</v>
      </c>
      <c r="AG51">
        <f t="shared" si="24"/>
        <v>-1.1465690769002147E-2</v>
      </c>
      <c r="AH51">
        <f t="shared" si="5"/>
        <v>-205.07570753534441</v>
      </c>
      <c r="AI51">
        <f t="shared" si="25"/>
        <v>-205.08717322611341</v>
      </c>
      <c r="AJ51">
        <f t="shared" si="7"/>
        <v>-34.994451614810032</v>
      </c>
      <c r="AK51">
        <f t="shared" si="22"/>
        <v>-23.812583092020226</v>
      </c>
      <c r="AL51">
        <f t="shared" si="26"/>
        <v>-263.89420793294369</v>
      </c>
      <c r="AN51">
        <f t="shared" si="27"/>
        <v>0</v>
      </c>
      <c r="AO51">
        <f t="shared" si="27"/>
        <v>0</v>
      </c>
      <c r="AP51">
        <f t="shared" si="27"/>
        <v>-4.9766275159010198E-5</v>
      </c>
      <c r="AQ51">
        <f t="shared" si="27"/>
        <v>-0.89012117065153162</v>
      </c>
      <c r="AR51">
        <f t="shared" si="27"/>
        <v>-0.89017093692669069</v>
      </c>
      <c r="AS51">
        <f t="shared" si="27"/>
        <v>-0.1518917214137348</v>
      </c>
      <c r="AT51">
        <f t="shared" si="27"/>
        <v>-0.10335736296047063</v>
      </c>
      <c r="AU51">
        <f t="shared" si="23"/>
        <v>-1.1454200213008963</v>
      </c>
      <c r="AW51">
        <v>48</v>
      </c>
      <c r="AX51">
        <f>IF(Z51&gt;0, (R51*SUMPRODUCT(K51:$K$98, X51:$X$98)-K51*$AZ$3)/Z51, 0)</f>
        <v>-1330863.1507300884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0.47825477199999999</v>
      </c>
      <c r="Q52" s="4">
        <f t="shared" si="21"/>
        <v>50</v>
      </c>
      <c r="R52">
        <f t="shared" si="0"/>
        <v>1000000</v>
      </c>
      <c r="S52">
        <f t="shared" si="1"/>
        <v>-2328051.6185572133</v>
      </c>
      <c r="U52">
        <f t="shared" si="13"/>
        <v>0.47825477199999999</v>
      </c>
      <c r="V52">
        <f t="shared" si="14"/>
        <v>0.01</v>
      </c>
      <c r="W52">
        <f t="shared" si="15"/>
        <v>2.2931381538004295E-4</v>
      </c>
      <c r="X52">
        <f t="shared" si="16"/>
        <v>1.0967042649103254E-4</v>
      </c>
      <c r="Y52">
        <f t="shared" si="17"/>
        <v>2.2931381538004295E-6</v>
      </c>
      <c r="Z52">
        <f t="shared" si="18"/>
        <v>1.1735025073520999E-4</v>
      </c>
      <c r="AB52">
        <f t="shared" si="19"/>
        <v>-305.18530684262174</v>
      </c>
      <c r="AC52">
        <f t="shared" si="2"/>
        <v>-273.19744116220045</v>
      </c>
      <c r="AE52">
        <f t="shared" si="3"/>
        <v>0</v>
      </c>
      <c r="AF52">
        <f t="shared" si="24"/>
        <v>0</v>
      </c>
      <c r="AG52">
        <f t="shared" si="24"/>
        <v>-5.867512536760499E-3</v>
      </c>
      <c r="AH52">
        <f t="shared" si="5"/>
        <v>-109.67042649103254</v>
      </c>
      <c r="AI52">
        <f t="shared" si="25"/>
        <v>-109.67629400356931</v>
      </c>
      <c r="AJ52">
        <f t="shared" si="7"/>
        <v>-31.987865680421294</v>
      </c>
      <c r="AK52">
        <f t="shared" si="22"/>
        <v>-21.362971478983525</v>
      </c>
      <c r="AL52">
        <f t="shared" si="26"/>
        <v>-163.02713116297411</v>
      </c>
      <c r="AN52">
        <f t="shared" si="27"/>
        <v>0</v>
      </c>
      <c r="AO52">
        <f t="shared" si="27"/>
        <v>0</v>
      </c>
      <c r="AP52">
        <f t="shared" si="27"/>
        <v>-2.2738976632105721E-5</v>
      </c>
      <c r="AQ52">
        <f t="shared" si="27"/>
        <v>-0.42501711749038729</v>
      </c>
      <c r="AR52">
        <f t="shared" si="27"/>
        <v>-0.42503985646701942</v>
      </c>
      <c r="AS52">
        <f t="shared" si="27"/>
        <v>-0.1239658757712044</v>
      </c>
      <c r="AT52">
        <f t="shared" si="27"/>
        <v>-8.2790127197776064E-2</v>
      </c>
      <c r="AU52">
        <f t="shared" si="23"/>
        <v>-0.63179585943599981</v>
      </c>
      <c r="AW52">
        <v>49</v>
      </c>
      <c r="AX52">
        <f>IF(Z52&gt;0, (R52*SUMPRODUCT(K52:$K$98, X52:$X$98)-K52*$AZ$3)/Z52, 0)</f>
        <v>-2328051.6185572133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0.48949088600000001</v>
      </c>
      <c r="Q53" s="4">
        <f t="shared" si="21"/>
        <v>50</v>
      </c>
      <c r="R53">
        <f t="shared" si="0"/>
        <v>1000000</v>
      </c>
      <c r="S53">
        <f t="shared" si="1"/>
        <v>-4158809.1159585156</v>
      </c>
      <c r="U53">
        <f t="shared" si="13"/>
        <v>0.48949088600000001</v>
      </c>
      <c r="V53">
        <f t="shared" si="14"/>
        <v>0.01</v>
      </c>
      <c r="W53">
        <f t="shared" si="15"/>
        <v>1.1735025073520999E-4</v>
      </c>
      <c r="X53">
        <f t="shared" si="16"/>
        <v>5.744187820470009E-5</v>
      </c>
      <c r="Y53">
        <f t="shared" si="17"/>
        <v>1.1735025073520999E-6</v>
      </c>
      <c r="Z53">
        <f t="shared" si="18"/>
        <v>5.8734870023157796E-5</v>
      </c>
      <c r="AB53">
        <f t="shared" si="19"/>
        <v>-273.19744116220045</v>
      </c>
      <c r="AC53">
        <f t="shared" si="2"/>
        <v>-244.26711287694718</v>
      </c>
      <c r="AE53">
        <f t="shared" si="3"/>
        <v>0</v>
      </c>
      <c r="AF53">
        <f t="shared" si="24"/>
        <v>0</v>
      </c>
      <c r="AG53">
        <f t="shared" si="24"/>
        <v>-2.9367435011578898E-3</v>
      </c>
      <c r="AH53">
        <f t="shared" si="5"/>
        <v>-57.441878204700089</v>
      </c>
      <c r="AI53">
        <f t="shared" si="25"/>
        <v>-57.444814948201248</v>
      </c>
      <c r="AJ53">
        <f t="shared" si="7"/>
        <v>-28.930328285253267</v>
      </c>
      <c r="AK53">
        <f t="shared" si="22"/>
        <v>-19.123820881354032</v>
      </c>
      <c r="AL53">
        <f t="shared" si="26"/>
        <v>-105.49896411480854</v>
      </c>
      <c r="AN53">
        <f t="shared" si="27"/>
        <v>0</v>
      </c>
      <c r="AO53">
        <f t="shared" si="27"/>
        <v>0</v>
      </c>
      <c r="AP53">
        <f t="shared" si="27"/>
        <v>-1.0161665220894587E-5</v>
      </c>
      <c r="AQ53">
        <f t="shared" si="27"/>
        <v>-0.19875931818540582</v>
      </c>
      <c r="AR53">
        <f t="shared" si="27"/>
        <v>-0.19876947985062671</v>
      </c>
      <c r="AS53">
        <f t="shared" si="27"/>
        <v>-0.10010418364743515</v>
      </c>
      <c r="AT53">
        <f t="shared" si="27"/>
        <v>-6.6171889190885472E-2</v>
      </c>
      <c r="AU53">
        <f t="shared" si="23"/>
        <v>-0.36504555268894734</v>
      </c>
      <c r="AW53">
        <v>50</v>
      </c>
      <c r="AX53">
        <f>IF(Z53&gt;0, (R53*SUMPRODUCT(K53:$K$98, X53:$X$98)-K53*$AZ$3)/Z53, 0)</f>
        <v>-4158809.1159585156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0.50154699899999999</v>
      </c>
      <c r="Q54" s="4">
        <f t="shared" si="21"/>
        <v>50</v>
      </c>
      <c r="R54">
        <f t="shared" si="0"/>
        <v>1000000</v>
      </c>
      <c r="S54">
        <f t="shared" si="1"/>
        <v>-7607586.2482742881</v>
      </c>
      <c r="U54">
        <f t="shared" si="13"/>
        <v>0.50154699899999999</v>
      </c>
      <c r="V54">
        <f t="shared" si="14"/>
        <v>0.01</v>
      </c>
      <c r="W54">
        <f t="shared" si="15"/>
        <v>5.8734870023157796E-5</v>
      </c>
      <c r="X54">
        <f t="shared" si="16"/>
        <v>2.9458297796769854E-5</v>
      </c>
      <c r="Y54">
        <f t="shared" si="17"/>
        <v>5.8734870023157798E-7</v>
      </c>
      <c r="Z54">
        <f t="shared" si="18"/>
        <v>2.8689223526156365E-5</v>
      </c>
      <c r="AB54">
        <f t="shared" si="19"/>
        <v>-244.26711287694718</v>
      </c>
      <c r="AC54">
        <f t="shared" si="2"/>
        <v>-218.25574237125434</v>
      </c>
      <c r="AE54">
        <f t="shared" si="3"/>
        <v>0</v>
      </c>
      <c r="AF54">
        <f t="shared" si="24"/>
        <v>0</v>
      </c>
      <c r="AG54">
        <f t="shared" si="24"/>
        <v>-1.4344611763078183E-3</v>
      </c>
      <c r="AH54">
        <f t="shared" si="5"/>
        <v>-29.458297796769852</v>
      </c>
      <c r="AI54">
        <f t="shared" si="25"/>
        <v>-29.459732257946161</v>
      </c>
      <c r="AJ54">
        <f t="shared" si="7"/>
        <v>-26.011370505692838</v>
      </c>
      <c r="AK54">
        <f t="shared" si="22"/>
        <v>-17.098697901386306</v>
      </c>
      <c r="AL54">
        <f t="shared" si="26"/>
        <v>-72.569800665025298</v>
      </c>
      <c r="AN54">
        <f t="shared" si="27"/>
        <v>0</v>
      </c>
      <c r="AO54">
        <f t="shared" si="27"/>
        <v>0</v>
      </c>
      <c r="AP54">
        <f t="shared" si="27"/>
        <v>-4.4316927431279366E-6</v>
      </c>
      <c r="AQ54">
        <f t="shared" si="27"/>
        <v>-9.1009869578256283E-2</v>
      </c>
      <c r="AR54">
        <f t="shared" si="27"/>
        <v>-9.1014301270999409E-2</v>
      </c>
      <c r="AS54">
        <f t="shared" si="27"/>
        <v>-8.0360768079898504E-2</v>
      </c>
      <c r="AT54">
        <f t="shared" si="27"/>
        <v>-5.2825532442468764E-2</v>
      </c>
      <c r="AU54">
        <f t="shared" si="23"/>
        <v>-0.22420060179336665</v>
      </c>
      <c r="AW54">
        <v>51</v>
      </c>
      <c r="AX54">
        <f>IF(Z54&gt;0, (R54*SUMPRODUCT(K54:$K$98, X54:$X$98)-K54*$AZ$3)/Z54, 0)</f>
        <v>-7607586.2482742881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0.51394563599999998</v>
      </c>
      <c r="Q55" s="4">
        <f t="shared" si="21"/>
        <v>50</v>
      </c>
      <c r="R55">
        <f t="shared" si="0"/>
        <v>1000000</v>
      </c>
      <c r="S55">
        <f t="shared" si="1"/>
        <v>-14273695.345717963</v>
      </c>
      <c r="U55">
        <f t="shared" si="13"/>
        <v>0.51394563599999998</v>
      </c>
      <c r="V55">
        <f t="shared" si="14"/>
        <v>0.01</v>
      </c>
      <c r="W55">
        <f t="shared" si="15"/>
        <v>2.8689223526156365E-5</v>
      </c>
      <c r="X55">
        <f t="shared" si="16"/>
        <v>1.4744701231496595E-5</v>
      </c>
      <c r="Y55">
        <f t="shared" si="17"/>
        <v>2.8689223526156367E-7</v>
      </c>
      <c r="Z55">
        <f t="shared" si="18"/>
        <v>1.3657630059398206E-5</v>
      </c>
      <c r="AB55">
        <f t="shared" si="19"/>
        <v>-218.25574237125434</v>
      </c>
      <c r="AC55">
        <f t="shared" si="2"/>
        <v>-194.94485061236992</v>
      </c>
      <c r="AE55">
        <f t="shared" si="3"/>
        <v>0</v>
      </c>
      <c r="AF55">
        <f t="shared" si="24"/>
        <v>0</v>
      </c>
      <c r="AG55">
        <f t="shared" si="24"/>
        <v>-6.8288150296991028E-4</v>
      </c>
      <c r="AH55">
        <f t="shared" si="5"/>
        <v>-14.744701231496595</v>
      </c>
      <c r="AI55">
        <f t="shared" si="25"/>
        <v>-14.745384112999565</v>
      </c>
      <c r="AJ55">
        <f t="shared" si="7"/>
        <v>-23.310891758884424</v>
      </c>
      <c r="AK55">
        <f t="shared" si="22"/>
        <v>-15.277901965987805</v>
      </c>
      <c r="AL55">
        <f t="shared" si="26"/>
        <v>-53.334177837871792</v>
      </c>
      <c r="AN55">
        <f t="shared" si="27"/>
        <v>0</v>
      </c>
      <c r="AO55">
        <f t="shared" si="27"/>
        <v>0</v>
      </c>
      <c r="AP55">
        <f t="shared" si="27"/>
        <v>-1.8836845270296294E-6</v>
      </c>
      <c r="AQ55">
        <f t="shared" si="27"/>
        <v>-4.067230616827628E-2</v>
      </c>
      <c r="AR55">
        <f t="shared" si="27"/>
        <v>-4.0674189852803307E-2</v>
      </c>
      <c r="AS55">
        <f t="shared" si="27"/>
        <v>-6.4301589553243332E-2</v>
      </c>
      <c r="AT55">
        <f t="shared" si="27"/>
        <v>-4.2143105961496306E-2</v>
      </c>
      <c r="AU55">
        <f t="shared" si="23"/>
        <v>-0.14711888536754295</v>
      </c>
      <c r="AW55">
        <v>52</v>
      </c>
      <c r="AX55">
        <f>IF(Z55&gt;0, (R55*SUMPRODUCT(K55:$K$98, X55:$X$98)-K55*$AZ$3)/Z55, 0)</f>
        <v>-14273695.345717963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0.52707773400000002</v>
      </c>
      <c r="Q56" s="4">
        <f t="shared" si="21"/>
        <v>50</v>
      </c>
      <c r="R56">
        <f t="shared" si="0"/>
        <v>1000000</v>
      </c>
      <c r="S56">
        <f t="shared" si="1"/>
        <v>-27535490.972649366</v>
      </c>
      <c r="U56">
        <f t="shared" si="13"/>
        <v>0.52707773400000002</v>
      </c>
      <c r="V56">
        <f t="shared" si="14"/>
        <v>0.01</v>
      </c>
      <c r="W56">
        <f t="shared" si="15"/>
        <v>1.3657630059398206E-5</v>
      </c>
      <c r="X56">
        <f t="shared" si="16"/>
        <v>7.1986327035178918E-6</v>
      </c>
      <c r="Y56">
        <f t="shared" si="17"/>
        <v>1.3657630059398206E-7</v>
      </c>
      <c r="Z56">
        <f t="shared" si="18"/>
        <v>6.3224210552863315E-6</v>
      </c>
      <c r="AB56">
        <f t="shared" si="19"/>
        <v>-194.94485061236992</v>
      </c>
      <c r="AC56">
        <f t="shared" si="2"/>
        <v>-174.09096789312505</v>
      </c>
      <c r="AE56">
        <f t="shared" si="3"/>
        <v>0</v>
      </c>
      <c r="AF56">
        <f t="shared" si="24"/>
        <v>0</v>
      </c>
      <c r="AG56">
        <f t="shared" si="24"/>
        <v>-3.1612105276431656E-4</v>
      </c>
      <c r="AH56">
        <f t="shared" si="5"/>
        <v>-7.1986327035178919</v>
      </c>
      <c r="AI56">
        <f t="shared" si="25"/>
        <v>-7.1989488245706559</v>
      </c>
      <c r="AJ56">
        <f t="shared" si="7"/>
        <v>-20.853882719244865</v>
      </c>
      <c r="AK56">
        <f t="shared" si="22"/>
        <v>-13.646139542865896</v>
      </c>
      <c r="AL56">
        <f t="shared" si="26"/>
        <v>-41.698971086681418</v>
      </c>
      <c r="AN56">
        <f t="shared" si="27"/>
        <v>0</v>
      </c>
      <c r="AO56">
        <f t="shared" si="27"/>
        <v>0</v>
      </c>
      <c r="AP56">
        <f t="shared" si="27"/>
        <v>-7.7857099078722698E-7</v>
      </c>
      <c r="AQ56">
        <f t="shared" si="27"/>
        <v>-1.7729431644243551E-2</v>
      </c>
      <c r="AR56">
        <f t="shared" si="27"/>
        <v>-1.7730210215234337E-2</v>
      </c>
      <c r="AS56">
        <f t="shared" si="27"/>
        <v>-5.1360793558371427E-2</v>
      </c>
      <c r="AT56">
        <f t="shared" si="27"/>
        <v>-3.3608923832829707E-2</v>
      </c>
      <c r="AU56">
        <f t="shared" si="23"/>
        <v>-0.10269992760643548</v>
      </c>
      <c r="AW56">
        <v>53</v>
      </c>
      <c r="AX56">
        <f>IF(Z56&gt;0, (R56*SUMPRODUCT(K56:$K$98, X56:$X$98)-K56*$AZ$3)/Z56, 0)</f>
        <v>-27535490.972649366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0.54097960300000003</v>
      </c>
      <c r="Q57" s="4">
        <f t="shared" si="21"/>
        <v>50</v>
      </c>
      <c r="R57">
        <f t="shared" si="0"/>
        <v>1000000</v>
      </c>
      <c r="S57">
        <f t="shared" si="1"/>
        <v>-54758203.172271229</v>
      </c>
      <c r="U57">
        <f t="shared" si="13"/>
        <v>0.54097960300000003</v>
      </c>
      <c r="V57">
        <f t="shared" si="14"/>
        <v>0.01</v>
      </c>
      <c r="W57">
        <f t="shared" si="15"/>
        <v>6.3224210552863315E-6</v>
      </c>
      <c r="X57">
        <f t="shared" si="16"/>
        <v>3.4203008324876408E-6</v>
      </c>
      <c r="Y57">
        <f t="shared" si="17"/>
        <v>6.322421055286332E-8</v>
      </c>
      <c r="Z57">
        <f t="shared" si="18"/>
        <v>2.8388960122458271E-6</v>
      </c>
      <c r="AB57">
        <f t="shared" si="19"/>
        <v>-174.09096789312505</v>
      </c>
      <c r="AC57">
        <f t="shared" si="2"/>
        <v>-155.45284462350759</v>
      </c>
      <c r="AE57">
        <f t="shared" si="3"/>
        <v>0</v>
      </c>
      <c r="AF57">
        <f t="shared" si="24"/>
        <v>0</v>
      </c>
      <c r="AG57">
        <f t="shared" si="24"/>
        <v>-1.4194480061229136E-4</v>
      </c>
      <c r="AH57">
        <f t="shared" si="5"/>
        <v>-3.4203008324876407</v>
      </c>
      <c r="AI57">
        <f t="shared" si="25"/>
        <v>-3.4204427772882529</v>
      </c>
      <c r="AJ57">
        <f t="shared" si="7"/>
        <v>-18.638123269617466</v>
      </c>
      <c r="AK57">
        <f t="shared" si="22"/>
        <v>-12.186367752518755</v>
      </c>
      <c r="AL57">
        <f t="shared" si="26"/>
        <v>-34.244933799424473</v>
      </c>
      <c r="AN57">
        <f t="shared" si="27"/>
        <v>0</v>
      </c>
      <c r="AO57">
        <f t="shared" si="27"/>
        <v>0</v>
      </c>
      <c r="AP57">
        <f t="shared" si="27"/>
        <v>-3.121377280142535E-7</v>
      </c>
      <c r="AQ57">
        <f t="shared" si="27"/>
        <v>-7.521268312560548E-3</v>
      </c>
      <c r="AR57">
        <f t="shared" si="27"/>
        <v>-7.5215804502885616E-3</v>
      </c>
      <c r="AS57">
        <f t="shared" si="27"/>
        <v>-4.0985379011650953E-2</v>
      </c>
      <c r="AT57">
        <f t="shared" si="27"/>
        <v>-2.6797918110485451E-2</v>
      </c>
      <c r="AU57">
        <f t="shared" si="23"/>
        <v>-7.5304877572424961E-2</v>
      </c>
      <c r="AW57">
        <v>54</v>
      </c>
      <c r="AX57">
        <f>IF(Z57&gt;0, (R57*SUMPRODUCT(K57:$K$98, X57:$X$98)-K57*$AZ$3)/Z57, 0)</f>
        <v>-54758203.172271229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0.55513806300000001</v>
      </c>
      <c r="Q58" s="4">
        <f t="shared" si="21"/>
        <v>50</v>
      </c>
      <c r="R58">
        <f t="shared" si="0"/>
        <v>1000000</v>
      </c>
      <c r="S58">
        <f t="shared" si="1"/>
        <v>-112434367.56517674</v>
      </c>
      <c r="U58">
        <f t="shared" si="13"/>
        <v>0.55513806300000001</v>
      </c>
      <c r="V58">
        <f t="shared" si="14"/>
        <v>0.01</v>
      </c>
      <c r="W58">
        <f t="shared" si="15"/>
        <v>2.8388960122458271E-6</v>
      </c>
      <c r="X58">
        <f t="shared" si="16"/>
        <v>1.5759792332965729E-6</v>
      </c>
      <c r="Y58">
        <f t="shared" si="17"/>
        <v>2.838896012245827E-8</v>
      </c>
      <c r="Z58">
        <f t="shared" si="18"/>
        <v>1.234527818826796E-6</v>
      </c>
      <c r="AB58">
        <f t="shared" si="19"/>
        <v>-155.45284462350759</v>
      </c>
      <c r="AC58">
        <f t="shared" si="2"/>
        <v>-138.80335455140789</v>
      </c>
      <c r="AE58">
        <f t="shared" si="3"/>
        <v>0</v>
      </c>
      <c r="AF58">
        <f t="shared" si="24"/>
        <v>0</v>
      </c>
      <c r="AG58">
        <f t="shared" si="24"/>
        <v>-6.1726390941339792E-5</v>
      </c>
      <c r="AH58">
        <f t="shared" si="5"/>
        <v>-1.575979233296573</v>
      </c>
      <c r="AI58">
        <f t="shared" si="25"/>
        <v>-1.5760409596875142</v>
      </c>
      <c r="AJ58">
        <f t="shared" si="7"/>
        <v>-16.649490072099695</v>
      </c>
      <c r="AK58">
        <f t="shared" si="22"/>
        <v>-10.881699123645532</v>
      </c>
      <c r="AL58">
        <f t="shared" si="26"/>
        <v>-29.107230155432742</v>
      </c>
      <c r="AN58">
        <f t="shared" si="27"/>
        <v>0</v>
      </c>
      <c r="AO58">
        <f t="shared" si="27"/>
        <v>0</v>
      </c>
      <c r="AP58">
        <f t="shared" si="27"/>
        <v>-1.2119358662058695E-7</v>
      </c>
      <c r="AQ58">
        <f t="shared" si="27"/>
        <v>-3.0942773878402416E-3</v>
      </c>
      <c r="AR58">
        <f t="shared" si="27"/>
        <v>-3.0943985814268619E-3</v>
      </c>
      <c r="AS58">
        <f t="shared" si="27"/>
        <v>-3.2689606284598688E-2</v>
      </c>
      <c r="AT58">
        <f t="shared" si="27"/>
        <v>-2.1365126410419537E-2</v>
      </c>
      <c r="AU58">
        <f t="shared" si="23"/>
        <v>-5.7149131276445088E-2</v>
      </c>
      <c r="AW58">
        <v>55</v>
      </c>
      <c r="AX58">
        <f>IF(Z58&gt;0, (R58*SUMPRODUCT(K58:$K$98, X58:$X$98)-K58*$AZ$3)/Z58, 0)</f>
        <v>-112434367.56517674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0.569934367</v>
      </c>
      <c r="Q59" s="4">
        <f t="shared" si="21"/>
        <v>50</v>
      </c>
      <c r="R59">
        <f t="shared" si="0"/>
        <v>1000000</v>
      </c>
      <c r="S59">
        <f t="shared" si="1"/>
        <v>-238986211.77197045</v>
      </c>
      <c r="U59">
        <f t="shared" si="13"/>
        <v>0.569934367</v>
      </c>
      <c r="V59">
        <f t="shared" si="14"/>
        <v>0.01</v>
      </c>
      <c r="W59">
        <f t="shared" si="15"/>
        <v>1.234527818826796E-6</v>
      </c>
      <c r="X59">
        <f t="shared" si="16"/>
        <v>7.0359983096694067E-7</v>
      </c>
      <c r="Y59">
        <f t="shared" si="17"/>
        <v>1.234527818826796E-8</v>
      </c>
      <c r="Z59">
        <f t="shared" si="18"/>
        <v>5.1858270967158729E-7</v>
      </c>
      <c r="AB59">
        <f t="shared" si="19"/>
        <v>-138.80335455140789</v>
      </c>
      <c r="AC59">
        <f t="shared" si="2"/>
        <v>-123.93411727485623</v>
      </c>
      <c r="AE59">
        <f t="shared" si="3"/>
        <v>0</v>
      </c>
      <c r="AF59">
        <f t="shared" si="24"/>
        <v>0</v>
      </c>
      <c r="AG59">
        <f t="shared" si="24"/>
        <v>-2.5929135483579364E-5</v>
      </c>
      <c r="AH59">
        <f t="shared" si="5"/>
        <v>-0.70359983096694068</v>
      </c>
      <c r="AI59">
        <f t="shared" si="25"/>
        <v>-0.70362576010242428</v>
      </c>
      <c r="AJ59">
        <f t="shared" si="7"/>
        <v>-14.869237276551658</v>
      </c>
      <c r="AK59">
        <f t="shared" si="22"/>
        <v>-9.7162348185985525</v>
      </c>
      <c r="AL59">
        <f t="shared" si="26"/>
        <v>-25.289097855252635</v>
      </c>
      <c r="AN59">
        <f t="shared" si="27"/>
        <v>0</v>
      </c>
      <c r="AO59">
        <f t="shared" si="27"/>
        <v>0</v>
      </c>
      <c r="AP59">
        <f t="shared" si="27"/>
        <v>-4.545469703510463E-8</v>
      </c>
      <c r="AQ59">
        <f t="shared" si="27"/>
        <v>-1.2334355370547125E-3</v>
      </c>
      <c r="AR59">
        <f t="shared" si="27"/>
        <v>-1.2334809917517477E-3</v>
      </c>
      <c r="AS59">
        <f t="shared" si="27"/>
        <v>-2.6066301978203827E-2</v>
      </c>
      <c r="AT59">
        <f t="shared" si="27"/>
        <v>-1.703290533080145E-2</v>
      </c>
      <c r="AU59">
        <f t="shared" si="23"/>
        <v>-4.4332688300757025E-2</v>
      </c>
      <c r="AW59">
        <v>56</v>
      </c>
      <c r="AX59">
        <f>IF(Z59&gt;0, (R59*SUMPRODUCT(K59:$K$98, X59:$X$98)-K59*$AZ$3)/Z59, 0)</f>
        <v>-238986211.77197045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0.58483052300000005</v>
      </c>
      <c r="Q60" s="4">
        <f t="shared" si="21"/>
        <v>50</v>
      </c>
      <c r="R60">
        <f t="shared" si="0"/>
        <v>1000000</v>
      </c>
      <c r="S60">
        <f t="shared" si="1"/>
        <v>-526650026.55669165</v>
      </c>
      <c r="U60">
        <f t="shared" si="13"/>
        <v>0.58483052300000005</v>
      </c>
      <c r="V60">
        <f t="shared" si="14"/>
        <v>0.01</v>
      </c>
      <c r="W60">
        <f t="shared" si="15"/>
        <v>5.1858270967158729E-7</v>
      </c>
      <c r="X60">
        <f t="shared" si="16"/>
        <v>3.0328299731599159E-7</v>
      </c>
      <c r="Y60">
        <f t="shared" si="17"/>
        <v>5.1858270967158733E-9</v>
      </c>
      <c r="Z60">
        <f t="shared" si="18"/>
        <v>2.1011388525887982E-7</v>
      </c>
      <c r="AB60">
        <f t="shared" si="19"/>
        <v>-123.93411727485623</v>
      </c>
      <c r="AC60">
        <f t="shared" si="2"/>
        <v>-110.65648325151872</v>
      </c>
      <c r="AE60">
        <f t="shared" si="3"/>
        <v>0</v>
      </c>
      <c r="AF60">
        <f t="shared" si="24"/>
        <v>0</v>
      </c>
      <c r="AG60">
        <f t="shared" si="24"/>
        <v>-1.0505694262943991E-5</v>
      </c>
      <c r="AH60">
        <f t="shared" si="5"/>
        <v>-0.30328299731599156</v>
      </c>
      <c r="AI60">
        <f t="shared" si="25"/>
        <v>-0.30329350301025448</v>
      </c>
      <c r="AJ60">
        <f t="shared" si="7"/>
        <v>-13.277634023337512</v>
      </c>
      <c r="AK60">
        <f t="shared" si="22"/>
        <v>-8.6753882092399373</v>
      </c>
      <c r="AL60">
        <f t="shared" si="26"/>
        <v>-22.256315735587705</v>
      </c>
      <c r="AN60">
        <f t="shared" si="27"/>
        <v>0</v>
      </c>
      <c r="AO60">
        <f t="shared" si="27"/>
        <v>0</v>
      </c>
      <c r="AP60">
        <f t="shared" si="27"/>
        <v>-1.6443621272238202E-8</v>
      </c>
      <c r="AQ60">
        <f t="shared" si="27"/>
        <v>-4.7470168285440692E-4</v>
      </c>
      <c r="AR60">
        <f t="shared" si="27"/>
        <v>-4.7471812647567916E-4</v>
      </c>
      <c r="AS60">
        <f t="shared" si="27"/>
        <v>-2.0782290042577686E-2</v>
      </c>
      <c r="AT60">
        <f t="shared" si="27"/>
        <v>-1.3578807314577841E-2</v>
      </c>
      <c r="AU60">
        <f t="shared" si="23"/>
        <v>-3.4835815483631211E-2</v>
      </c>
      <c r="AW60">
        <v>57</v>
      </c>
      <c r="AX60">
        <f>IF(Z60&gt;0, (R60*SUMPRODUCT(K60:$K$98, X60:$X$98)-K60*$AZ$3)/Z60, 0)</f>
        <v>-526650026.55669165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0.59948279800000004</v>
      </c>
      <c r="Q61" s="4">
        <f t="shared" si="21"/>
        <v>50</v>
      </c>
      <c r="R61">
        <f t="shared" si="0"/>
        <v>1000000</v>
      </c>
      <c r="S61">
        <f t="shared" si="1"/>
        <v>-1204108588.9684057</v>
      </c>
      <c r="U61">
        <f t="shared" si="13"/>
        <v>0.59948279800000004</v>
      </c>
      <c r="V61">
        <f t="shared" si="14"/>
        <v>0.01</v>
      </c>
      <c r="W61">
        <f t="shared" si="15"/>
        <v>2.1011388525887982E-7</v>
      </c>
      <c r="X61">
        <f t="shared" si="16"/>
        <v>1.2595965983364425E-7</v>
      </c>
      <c r="Y61">
        <f t="shared" si="17"/>
        <v>2.1011388525887983E-9</v>
      </c>
      <c r="Z61">
        <f t="shared" si="18"/>
        <v>8.2053086572646783E-8</v>
      </c>
      <c r="AB61">
        <f t="shared" si="19"/>
        <v>-110.65648325151872</v>
      </c>
      <c r="AC61">
        <f t="shared" si="2"/>
        <v>-98.80082629349215</v>
      </c>
      <c r="AE61">
        <f t="shared" si="3"/>
        <v>0</v>
      </c>
      <c r="AF61">
        <f t="shared" si="24"/>
        <v>0</v>
      </c>
      <c r="AG61">
        <f t="shared" si="24"/>
        <v>-4.1026543286323389E-6</v>
      </c>
      <c r="AH61">
        <f t="shared" si="5"/>
        <v>-0.12595965983364424</v>
      </c>
      <c r="AI61">
        <f t="shared" si="25"/>
        <v>-0.12596376248797286</v>
      </c>
      <c r="AJ61">
        <f t="shared" si="7"/>
        <v>-11.855656958026572</v>
      </c>
      <c r="AK61">
        <f t="shared" si="22"/>
        <v>-7.7459538276063116</v>
      </c>
      <c r="AL61">
        <f t="shared" si="26"/>
        <v>-19.727574548120856</v>
      </c>
      <c r="AN61">
        <f t="shared" si="27"/>
        <v>0</v>
      </c>
      <c r="AO61">
        <f t="shared" si="27"/>
        <v>0</v>
      </c>
      <c r="AP61">
        <f t="shared" si="27"/>
        <v>-5.7334972946269123E-9</v>
      </c>
      <c r="AQ61">
        <f t="shared" si="27"/>
        <v>-1.760297873131014E-4</v>
      </c>
      <c r="AR61">
        <f t="shared" si="27"/>
        <v>-1.7603552081039601E-4</v>
      </c>
      <c r="AS61">
        <f t="shared" si="27"/>
        <v>-1.6568390034831432E-2</v>
      </c>
      <c r="AT61">
        <f t="shared" si="27"/>
        <v>-1.0825041974640537E-2</v>
      </c>
      <c r="AU61">
        <f t="shared" si="23"/>
        <v>-2.7569467530282363E-2</v>
      </c>
      <c r="AW61">
        <v>58</v>
      </c>
      <c r="AX61">
        <f>IF(Z61&gt;0, (R61*SUMPRODUCT(K61:$K$98, X61:$X$98)-K61*$AZ$3)/Z61, 0)</f>
        <v>-1204108588.9684057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0.61448546299999995</v>
      </c>
      <c r="Q62" s="4">
        <f t="shared" si="21"/>
        <v>50</v>
      </c>
      <c r="R62">
        <f t="shared" si="0"/>
        <v>1000000</v>
      </c>
      <c r="S62">
        <f t="shared" si="1"/>
        <v>-2863001668.7095928</v>
      </c>
      <c r="U62">
        <f t="shared" si="13"/>
        <v>0.61448546299999995</v>
      </c>
      <c r="V62">
        <f t="shared" si="14"/>
        <v>0.01</v>
      </c>
      <c r="W62">
        <f t="shared" si="15"/>
        <v>8.2053086572646783E-8</v>
      </c>
      <c r="X62">
        <f t="shared" si="16"/>
        <v>5.0420428893171939E-8</v>
      </c>
      <c r="Y62">
        <f t="shared" si="17"/>
        <v>8.2053086572646784E-10</v>
      </c>
      <c r="Z62">
        <f t="shared" si="18"/>
        <v>3.0812126813748376E-8</v>
      </c>
      <c r="AB62">
        <f t="shared" si="19"/>
        <v>-98.80082629349215</v>
      </c>
      <c r="AC62">
        <f t="shared" si="2"/>
        <v>-88.215170484253193</v>
      </c>
      <c r="AE62">
        <f t="shared" si="3"/>
        <v>0</v>
      </c>
      <c r="AF62">
        <f t="shared" si="24"/>
        <v>0</v>
      </c>
      <c r="AG62">
        <f t="shared" si="24"/>
        <v>-1.5406063406874187E-6</v>
      </c>
      <c r="AH62">
        <f t="shared" si="5"/>
        <v>-5.0420428893171935E-2</v>
      </c>
      <c r="AI62">
        <f t="shared" si="25"/>
        <v>-5.0421969499512623E-2</v>
      </c>
      <c r="AJ62">
        <f t="shared" si="7"/>
        <v>-10.585655809238958</v>
      </c>
      <c r="AK62">
        <f t="shared" si="22"/>
        <v>-6.9160578405444513</v>
      </c>
      <c r="AL62">
        <f t="shared" si="26"/>
        <v>-17.552135619282922</v>
      </c>
      <c r="AN62">
        <f t="shared" si="27"/>
        <v>0</v>
      </c>
      <c r="AO62">
        <f t="shared" si="27"/>
        <v>0</v>
      </c>
      <c r="AP62">
        <f t="shared" si="27"/>
        <v>-1.9223317696273015E-9</v>
      </c>
      <c r="AQ62">
        <f t="shared" si="27"/>
        <v>-6.2913406066036873E-5</v>
      </c>
      <c r="AR62">
        <f t="shared" si="27"/>
        <v>-6.291532839780651E-5</v>
      </c>
      <c r="AS62">
        <f t="shared" si="27"/>
        <v>-1.3208528309288965E-2</v>
      </c>
      <c r="AT62">
        <f t="shared" si="27"/>
        <v>-8.6296916716092284E-3</v>
      </c>
      <c r="AU62">
        <f t="shared" si="23"/>
        <v>-2.1901135309296001E-2</v>
      </c>
      <c r="AW62">
        <v>59</v>
      </c>
      <c r="AX62">
        <f>IF(Z62&gt;0, (R62*SUMPRODUCT(K62:$K$98, X62:$X$98)-K62*$AZ$3)/Z62, 0)</f>
        <v>-2863001668.7095928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0.62975077099999999</v>
      </c>
      <c r="Q63" s="4">
        <f t="shared" si="21"/>
        <v>50</v>
      </c>
      <c r="R63">
        <f t="shared" si="0"/>
        <v>1000000</v>
      </c>
      <c r="S63">
        <f t="shared" si="1"/>
        <v>-7095790903.0483475</v>
      </c>
      <c r="U63">
        <f t="shared" si="13"/>
        <v>0.62975077099999999</v>
      </c>
      <c r="V63">
        <f t="shared" si="14"/>
        <v>0.01</v>
      </c>
      <c r="W63">
        <f t="shared" si="15"/>
        <v>3.0812126813748376E-8</v>
      </c>
      <c r="X63">
        <f t="shared" si="16"/>
        <v>1.9403960617107813E-8</v>
      </c>
      <c r="Y63">
        <f t="shared" si="17"/>
        <v>3.0812126813748378E-10</v>
      </c>
      <c r="Z63">
        <f t="shared" si="18"/>
        <v>1.110004492850308E-8</v>
      </c>
      <c r="AB63">
        <f t="shared" si="19"/>
        <v>-88.215170484253193</v>
      </c>
      <c r="AC63">
        <f t="shared" si="2"/>
        <v>-78.763597827100099</v>
      </c>
      <c r="AE63">
        <f t="shared" si="3"/>
        <v>0</v>
      </c>
      <c r="AF63">
        <f t="shared" si="24"/>
        <v>0</v>
      </c>
      <c r="AG63">
        <f t="shared" si="24"/>
        <v>-5.5500224642515397E-7</v>
      </c>
      <c r="AH63">
        <f t="shared" si="5"/>
        <v>-1.9403960617107814E-2</v>
      </c>
      <c r="AI63">
        <f t="shared" si="25"/>
        <v>-1.9404515619354239E-2</v>
      </c>
      <c r="AJ63">
        <f t="shared" si="7"/>
        <v>-9.4515726571530934</v>
      </c>
      <c r="AK63">
        <f t="shared" si="22"/>
        <v>-6.175061933897724</v>
      </c>
      <c r="AL63">
        <f t="shared" si="26"/>
        <v>-15.646039106670173</v>
      </c>
      <c r="AN63">
        <f t="shared" si="27"/>
        <v>0</v>
      </c>
      <c r="AO63">
        <f t="shared" si="27"/>
        <v>0</v>
      </c>
      <c r="AP63">
        <f t="shared" si="27"/>
        <v>-6.1832012311646521E-10</v>
      </c>
      <c r="AQ63">
        <f t="shared" si="27"/>
        <v>-2.1617677036439064E-5</v>
      </c>
      <c r="AR63">
        <f t="shared" si="27"/>
        <v>-2.1618295356562181E-5</v>
      </c>
      <c r="AS63">
        <f t="shared" si="27"/>
        <v>-1.0529862908948126E-2</v>
      </c>
      <c r="AT63">
        <f t="shared" si="27"/>
        <v>-6.8795488303205364E-3</v>
      </c>
      <c r="AU63">
        <f t="shared" si="23"/>
        <v>-1.7431030034625226E-2</v>
      </c>
      <c r="AW63">
        <v>60</v>
      </c>
      <c r="AX63">
        <f>IF(Z63&gt;0, (R63*SUMPRODUCT(K63:$K$98, X63:$X$98)-K63*$AZ$3)/Z63, 0)</f>
        <v>-7095790903.0483475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0.64518007799999999</v>
      </c>
      <c r="Q64" s="4">
        <f t="shared" si="21"/>
        <v>50</v>
      </c>
      <c r="R64">
        <f t="shared" si="0"/>
        <v>1000000</v>
      </c>
      <c r="S64">
        <f t="shared" si="1"/>
        <v>-18373443142.760792</v>
      </c>
      <c r="U64">
        <f t="shared" si="13"/>
        <v>0.64518007799999999</v>
      </c>
      <c r="V64">
        <f t="shared" si="14"/>
        <v>0.01</v>
      </c>
      <c r="W64">
        <f t="shared" si="15"/>
        <v>1.110004492850308E-8</v>
      </c>
      <c r="X64">
        <f t="shared" si="16"/>
        <v>7.1615278527751214E-9</v>
      </c>
      <c r="Y64">
        <f t="shared" si="17"/>
        <v>1.110004492850308E-10</v>
      </c>
      <c r="Z64">
        <f t="shared" si="18"/>
        <v>3.8275166264429279E-9</v>
      </c>
      <c r="AB64">
        <f t="shared" si="19"/>
        <v>-78.763597827100099</v>
      </c>
      <c r="AC64">
        <f t="shared" si="2"/>
        <v>-70.324659113920731</v>
      </c>
      <c r="AE64">
        <f t="shared" si="3"/>
        <v>0</v>
      </c>
      <c r="AF64">
        <f t="shared" si="24"/>
        <v>0</v>
      </c>
      <c r="AG64">
        <f t="shared" si="24"/>
        <v>-1.913758313221464E-7</v>
      </c>
      <c r="AH64">
        <f t="shared" si="5"/>
        <v>-7.1615278527751213E-3</v>
      </c>
      <c r="AI64">
        <f t="shared" si="25"/>
        <v>-7.1617192286064432E-3</v>
      </c>
      <c r="AJ64">
        <f t="shared" si="7"/>
        <v>-8.4389387131793683</v>
      </c>
      <c r="AK64">
        <f t="shared" si="22"/>
        <v>-5.5134518478970076</v>
      </c>
      <c r="AL64">
        <f t="shared" si="26"/>
        <v>-13.959552280304983</v>
      </c>
      <c r="AN64">
        <f t="shared" si="27"/>
        <v>0</v>
      </c>
      <c r="AO64">
        <f t="shared" si="27"/>
        <v>0</v>
      </c>
      <c r="AP64">
        <f t="shared" si="27"/>
        <v>-1.9036526484290174E-10</v>
      </c>
      <c r="AQ64">
        <f t="shared" si="27"/>
        <v>-7.1237111653794748E-6</v>
      </c>
      <c r="AR64">
        <f t="shared" si="27"/>
        <v>-7.1239015306443176E-6</v>
      </c>
      <c r="AS64">
        <f t="shared" si="27"/>
        <v>-8.3943766150031181E-3</v>
      </c>
      <c r="AT64">
        <f t="shared" si="27"/>
        <v>-5.4843378809769361E-3</v>
      </c>
      <c r="AU64">
        <f t="shared" si="23"/>
        <v>-1.3885838397510699E-2</v>
      </c>
      <c r="AW64">
        <v>61</v>
      </c>
      <c r="AX64">
        <f>IF(Z64&gt;0, (R64*SUMPRODUCT(K64:$K$98, X64:$X$98)-K64*$AZ$3)/Z64, 0)</f>
        <v>-18373443142.760792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0.66067595400000001</v>
      </c>
      <c r="Q65" s="4">
        <f t="shared" si="21"/>
        <v>50</v>
      </c>
      <c r="R65">
        <f t="shared" si="0"/>
        <v>1000000</v>
      </c>
      <c r="S65">
        <f t="shared" si="1"/>
        <v>-49813737322.64547</v>
      </c>
      <c r="U65">
        <f t="shared" si="13"/>
        <v>0.66067595400000001</v>
      </c>
      <c r="V65">
        <f t="shared" si="14"/>
        <v>0.01</v>
      </c>
      <c r="W65">
        <f t="shared" si="15"/>
        <v>3.8275166264429279E-9</v>
      </c>
      <c r="X65">
        <f t="shared" si="16"/>
        <v>2.5287481986260429E-9</v>
      </c>
      <c r="Y65">
        <f t="shared" si="17"/>
        <v>3.8275166264429276E-11</v>
      </c>
      <c r="Z65">
        <f t="shared" si="18"/>
        <v>1.2604932615524558E-9</v>
      </c>
      <c r="AB65">
        <f t="shared" si="19"/>
        <v>-70.324659113920731</v>
      </c>
      <c r="AC65">
        <f t="shared" si="2"/>
        <v>-62.789880227938681</v>
      </c>
      <c r="AE65">
        <f t="shared" si="3"/>
        <v>0</v>
      </c>
      <c r="AF65">
        <f t="shared" si="24"/>
        <v>0</v>
      </c>
      <c r="AG65">
        <f t="shared" si="24"/>
        <v>-6.3024663077622793E-8</v>
      </c>
      <c r="AH65">
        <f t="shared" si="5"/>
        <v>-2.5287481986260431E-3</v>
      </c>
      <c r="AI65">
        <f t="shared" si="25"/>
        <v>-2.5288112232891209E-3</v>
      </c>
      <c r="AJ65">
        <f t="shared" si="7"/>
        <v>-7.5347788859820497</v>
      </c>
      <c r="AK65">
        <f t="shared" si="22"/>
        <v>-4.9227261379744514</v>
      </c>
      <c r="AL65">
        <f t="shared" si="26"/>
        <v>-12.460033835179789</v>
      </c>
      <c r="AN65">
        <f t="shared" si="27"/>
        <v>0</v>
      </c>
      <c r="AO65">
        <f t="shared" si="27"/>
        <v>0</v>
      </c>
      <c r="AP65">
        <f t="shared" si="27"/>
        <v>-5.5974874317791034E-11</v>
      </c>
      <c r="AQ65">
        <f t="shared" si="27"/>
        <v>-2.2458884456883348E-6</v>
      </c>
      <c r="AR65">
        <f t="shared" si="27"/>
        <v>-2.2459444205626528E-6</v>
      </c>
      <c r="AS65">
        <f t="shared" si="27"/>
        <v>-6.6919564589459591E-3</v>
      </c>
      <c r="AT65">
        <f t="shared" si="27"/>
        <v>-4.3720817124345678E-3</v>
      </c>
      <c r="AU65">
        <f t="shared" si="23"/>
        <v>-1.106628411580109E-2</v>
      </c>
      <c r="AW65">
        <v>62</v>
      </c>
      <c r="AX65">
        <f>IF(Z65&gt;0, (R65*SUMPRODUCT(K65:$K$98, X65:$X$98)-K65*$AZ$3)/Z65, 0)</f>
        <v>-49813737322.64547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0.67625413199999995</v>
      </c>
      <c r="Q66" s="4">
        <f t="shared" si="21"/>
        <v>50</v>
      </c>
      <c r="R66">
        <f t="shared" si="0"/>
        <v>1000000</v>
      </c>
      <c r="S66">
        <f t="shared" si="1"/>
        <v>-141759803803.56802</v>
      </c>
      <c r="U66">
        <f t="shared" si="13"/>
        <v>0.67625413199999995</v>
      </c>
      <c r="V66">
        <f t="shared" si="14"/>
        <v>0.01</v>
      </c>
      <c r="W66">
        <f t="shared" si="15"/>
        <v>1.2604932615524558E-9</v>
      </c>
      <c r="X66">
        <f t="shared" si="16"/>
        <v>8.5241377648300489E-10</v>
      </c>
      <c r="Y66">
        <f t="shared" si="17"/>
        <v>1.2604932615524558E-11</v>
      </c>
      <c r="Z66">
        <f t="shared" si="18"/>
        <v>3.9547455245392634E-10</v>
      </c>
      <c r="AB66">
        <f t="shared" si="19"/>
        <v>-62.789880227938681</v>
      </c>
      <c r="AC66">
        <f t="shared" si="2"/>
        <v>-56.062394965172473</v>
      </c>
      <c r="AE66">
        <f t="shared" si="3"/>
        <v>0</v>
      </c>
      <c r="AF66">
        <f t="shared" si="24"/>
        <v>0</v>
      </c>
      <c r="AG66">
        <f t="shared" si="24"/>
        <v>-1.9773727622696319E-8</v>
      </c>
      <c r="AH66">
        <f t="shared" si="5"/>
        <v>-8.5241377648300485E-4</v>
      </c>
      <c r="AI66">
        <f t="shared" si="25"/>
        <v>-8.5243355021062759E-4</v>
      </c>
      <c r="AJ66">
        <f t="shared" si="7"/>
        <v>-6.7274852627662085</v>
      </c>
      <c r="AK66">
        <f t="shared" si="22"/>
        <v>-4.3952916159557081</v>
      </c>
      <c r="AL66">
        <f t="shared" si="26"/>
        <v>-11.123629312272127</v>
      </c>
      <c r="AN66">
        <f t="shared" si="27"/>
        <v>0</v>
      </c>
      <c r="AO66">
        <f t="shared" si="27"/>
        <v>0</v>
      </c>
      <c r="AP66">
        <f t="shared" si="27"/>
        <v>-1.5680254936630588E-11</v>
      </c>
      <c r="AQ66">
        <f t="shared" si="27"/>
        <v>-6.7595071509976535E-7</v>
      </c>
      <c r="AR66">
        <f t="shared" si="27"/>
        <v>-6.7596639535470207E-7</v>
      </c>
      <c r="AS66">
        <f t="shared" si="27"/>
        <v>-5.3347899806973813E-3</v>
      </c>
      <c r="AT66">
        <f t="shared" si="27"/>
        <v>-3.4853971074181706E-3</v>
      </c>
      <c r="AU66">
        <f t="shared" si="23"/>
        <v>-8.8208630545109079E-3</v>
      </c>
      <c r="AW66">
        <v>63</v>
      </c>
      <c r="AX66">
        <f>IF(Z66&gt;0, (R66*SUMPRODUCT(K66:$K$98, X66:$X$98)-K66*$AZ$3)/Z66, 0)</f>
        <v>-141759803803.56802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0.69194305599999995</v>
      </c>
      <c r="Q67" s="4">
        <f t="shared" si="21"/>
        <v>50</v>
      </c>
      <c r="R67">
        <f t="shared" ref="R67:R79" si="28">$C$6</f>
        <v>1000000</v>
      </c>
      <c r="S67">
        <f t="shared" ref="S67:S79" si="29">AX67</f>
        <v>-424654608451.30804</v>
      </c>
      <c r="U67">
        <f t="shared" si="13"/>
        <v>0.69194305599999995</v>
      </c>
      <c r="V67">
        <f t="shared" si="14"/>
        <v>0.01</v>
      </c>
      <c r="W67">
        <f t="shared" si="15"/>
        <v>3.9547455245392634E-10</v>
      </c>
      <c r="X67">
        <f t="shared" si="16"/>
        <v>2.7364587039520207E-10</v>
      </c>
      <c r="Y67">
        <f t="shared" si="17"/>
        <v>3.9547455245392638E-12</v>
      </c>
      <c r="Z67">
        <f t="shared" si="18"/>
        <v>1.1787393653418502E-10</v>
      </c>
      <c r="AB67">
        <f t="shared" si="19"/>
        <v>-56.062394965172473</v>
      </c>
      <c r="AC67">
        <f t="shared" ref="AC67:AC79" si="30">S67*Z67</f>
        <v>-50.055710365538673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-5.8936968267092507E-9</v>
      </c>
      <c r="AH67">
        <f t="shared" ref="AH67:AH79" si="33">-X67*R67</f>
        <v>-2.7364587039520208E-4</v>
      </c>
      <c r="AI67">
        <f t="shared" ref="AI67:AI79" si="34">SUM(AE67:AH67)</f>
        <v>-2.7365176409202877E-4</v>
      </c>
      <c r="AJ67">
        <f t="shared" ref="AJ67:AJ79" si="35">AB67-AC67</f>
        <v>-6.0066845996338003</v>
      </c>
      <c r="AK67">
        <f t="shared" si="22"/>
        <v>-3.9243676475620735</v>
      </c>
      <c r="AL67">
        <f t="shared" si="26"/>
        <v>-9.9313258989599653</v>
      </c>
      <c r="AN67">
        <f t="shared" ref="AN67:AT79" si="36">AE67*$K67</f>
        <v>0</v>
      </c>
      <c r="AO67">
        <f t="shared" si="36"/>
        <v>0</v>
      </c>
      <c r="AP67">
        <f t="shared" si="36"/>
        <v>-4.1728650603152029E-12</v>
      </c>
      <c r="AQ67">
        <f t="shared" si="36"/>
        <v>-1.9374720570912955E-7</v>
      </c>
      <c r="AR67">
        <f t="shared" si="36"/>
        <v>-1.9375137857418984E-7</v>
      </c>
      <c r="AS67">
        <f t="shared" si="36"/>
        <v>-4.2528628518105176E-3</v>
      </c>
      <c r="AT67">
        <f t="shared" si="36"/>
        <v>-2.7785373292583517E-3</v>
      </c>
      <c r="AU67">
        <f t="shared" si="23"/>
        <v>-7.0315939324474431E-3</v>
      </c>
      <c r="AW67">
        <v>64</v>
      </c>
      <c r="AX67">
        <f>IF(Z67&gt;0, (R67*SUMPRODUCT(K67:$K$98, X67:$X$98)-K67*$AZ$3)/Z67, 0)</f>
        <v>-424654608451.30804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0.70765376499999999</v>
      </c>
      <c r="Q68" s="4">
        <f t="shared" si="21"/>
        <v>50</v>
      </c>
      <c r="R68">
        <f t="shared" si="28"/>
        <v>1000000</v>
      </c>
      <c r="S68">
        <f t="shared" si="29"/>
        <v>-1342875713594.5776</v>
      </c>
      <c r="U68">
        <f t="shared" ref="U68:U79" si="40">M68</f>
        <v>0.70765376499999999</v>
      </c>
      <c r="V68">
        <f t="shared" ref="V68:V79" si="41">$C$10</f>
        <v>0.01</v>
      </c>
      <c r="W68">
        <f t="shared" ref="W68:W79" si="42">Z67</f>
        <v>1.1787393653418502E-10</v>
      </c>
      <c r="X68">
        <f t="shared" ref="X68:X79" si="43">U68*W68</f>
        <v>8.3413934983787082E-11</v>
      </c>
      <c r="Y68">
        <f t="shared" ref="Y68:Y79" si="44">V68*W68</f>
        <v>1.1787393653418502E-12</v>
      </c>
      <c r="Z68">
        <f t="shared" ref="Z68:Z79" si="45">MAX(0, W68-X68-Y68)</f>
        <v>3.3281262185056089E-11</v>
      </c>
      <c r="AB68">
        <f t="shared" ref="AB68:AB79" si="46">AC67</f>
        <v>-50.055710365538673</v>
      </c>
      <c r="AC68">
        <f t="shared" si="30"/>
        <v>-44.692598706085427</v>
      </c>
      <c r="AE68">
        <f t="shared" si="31"/>
        <v>0</v>
      </c>
      <c r="AF68">
        <f t="shared" si="32"/>
        <v>0</v>
      </c>
      <c r="AG68">
        <f t="shared" si="32"/>
        <v>-1.6640631092528044E-9</v>
      </c>
      <c r="AH68">
        <f t="shared" si="33"/>
        <v>-8.3413934983787085E-5</v>
      </c>
      <c r="AI68">
        <f t="shared" si="34"/>
        <v>-8.3415599046896344E-5</v>
      </c>
      <c r="AJ68">
        <f t="shared" si="35"/>
        <v>-5.3631116594532457</v>
      </c>
      <c r="AK68">
        <f t="shared" si="22"/>
        <v>-3.5038997255877073</v>
      </c>
      <c r="AL68">
        <f t="shared" si="26"/>
        <v>-8.8670948006400003</v>
      </c>
      <c r="AN68">
        <f t="shared" si="36"/>
        <v>0</v>
      </c>
      <c r="AO68">
        <f t="shared" si="36"/>
        <v>0</v>
      </c>
      <c r="AP68">
        <f t="shared" si="36"/>
        <v>-1.0519578026277192E-12</v>
      </c>
      <c r="AQ68">
        <f t="shared" si="36"/>
        <v>-5.2731136978017965E-8</v>
      </c>
      <c r="AR68">
        <f t="shared" si="36"/>
        <v>-5.2732188935820594E-8</v>
      </c>
      <c r="AS68">
        <f t="shared" si="36"/>
        <v>-3.3903564865750773E-3</v>
      </c>
      <c r="AT68">
        <f t="shared" si="36"/>
        <v>-2.2150329728853708E-3</v>
      </c>
      <c r="AU68">
        <f t="shared" si="23"/>
        <v>-5.6054421916493843E-3</v>
      </c>
      <c r="AW68">
        <v>65</v>
      </c>
      <c r="AX68">
        <f>IF(Z68&gt;0, (R68*SUMPRODUCT(K68:$K$98, X68:$X$98)-K68*$AZ$3)/Z68, 0)</f>
        <v>-1342875713594.5776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0.72329488099999995</v>
      </c>
      <c r="Q69" s="4">
        <f t="shared" ref="Q69:Q79" si="48">$C$8</f>
        <v>50</v>
      </c>
      <c r="R69">
        <f t="shared" si="28"/>
        <v>1000000</v>
      </c>
      <c r="S69">
        <f t="shared" si="29"/>
        <v>-4495587406439.9756</v>
      </c>
      <c r="U69">
        <f t="shared" si="40"/>
        <v>0.72329488099999995</v>
      </c>
      <c r="V69">
        <f t="shared" si="41"/>
        <v>0.01</v>
      </c>
      <c r="W69">
        <f t="shared" si="42"/>
        <v>3.3281262185056089E-11</v>
      </c>
      <c r="X69">
        <f t="shared" si="43"/>
        <v>2.4072166571669944E-11</v>
      </c>
      <c r="Y69">
        <f t="shared" si="44"/>
        <v>3.3281262185056088E-13</v>
      </c>
      <c r="Z69">
        <f t="shared" si="45"/>
        <v>8.8762829915355843E-12</v>
      </c>
      <c r="AB69">
        <f t="shared" si="46"/>
        <v>-44.692598706085427</v>
      </c>
      <c r="AC69">
        <f t="shared" si="30"/>
        <v>-39.904106032744728</v>
      </c>
      <c r="AE69">
        <f t="shared" si="31"/>
        <v>0</v>
      </c>
      <c r="AF69">
        <f t="shared" si="32"/>
        <v>0</v>
      </c>
      <c r="AG69">
        <f t="shared" si="32"/>
        <v>-4.4381414957677921E-10</v>
      </c>
      <c r="AH69">
        <f t="shared" si="33"/>
        <v>-2.4072166571669943E-5</v>
      </c>
      <c r="AI69">
        <f t="shared" si="34"/>
        <v>-2.4072610385819521E-5</v>
      </c>
      <c r="AJ69">
        <f t="shared" si="35"/>
        <v>-4.7884926733406985</v>
      </c>
      <c r="AK69">
        <f t="shared" si="22"/>
        <v>-3.1284819094259801</v>
      </c>
      <c r="AL69">
        <f t="shared" si="26"/>
        <v>-7.9169986553770642</v>
      </c>
      <c r="AN69">
        <f t="shared" si="36"/>
        <v>0</v>
      </c>
      <c r="AO69">
        <f t="shared" si="36"/>
        <v>0</v>
      </c>
      <c r="AP69">
        <f t="shared" si="36"/>
        <v>-2.5050225976143247E-13</v>
      </c>
      <c r="AQ69">
        <f t="shared" si="36"/>
        <v>-1.358706595836853E-8</v>
      </c>
      <c r="AR69">
        <f t="shared" si="36"/>
        <v>-1.3587316460628292E-8</v>
      </c>
      <c r="AS69">
        <f t="shared" si="36"/>
        <v>-2.7027715016900138E-3</v>
      </c>
      <c r="AT69">
        <f t="shared" si="36"/>
        <v>-1.765810731093853E-3</v>
      </c>
      <c r="AU69">
        <f t="shared" si="23"/>
        <v>-4.4685958201003267E-3</v>
      </c>
      <c r="AW69">
        <v>66</v>
      </c>
      <c r="AX69">
        <f>IF(Z69&gt;0, (R69*SUMPRODUCT(K69:$K$98, X69:$X$98)-K69*$AZ$3)/Z69, 0)</f>
        <v>-4495587406439.9756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0.74145409100000004</v>
      </c>
      <c r="Q70" s="4">
        <f t="shared" si="48"/>
        <v>50</v>
      </c>
      <c r="R70">
        <f t="shared" si="28"/>
        <v>1000000</v>
      </c>
      <c r="S70">
        <f t="shared" si="29"/>
        <v>-16149601273436.195</v>
      </c>
      <c r="U70">
        <f t="shared" si="40"/>
        <v>0.74145409100000004</v>
      </c>
      <c r="V70">
        <f t="shared" si="41"/>
        <v>0.01</v>
      </c>
      <c r="W70">
        <f t="shared" si="42"/>
        <v>8.8762829915355843E-12</v>
      </c>
      <c r="X70">
        <f t="shared" si="43"/>
        <v>6.5813563369477774E-12</v>
      </c>
      <c r="Y70">
        <f t="shared" si="44"/>
        <v>8.8762829915355844E-14</v>
      </c>
      <c r="Z70">
        <f t="shared" si="45"/>
        <v>2.2061638246724512E-12</v>
      </c>
      <c r="AB70">
        <f t="shared" si="46"/>
        <v>-39.904106032744728</v>
      </c>
      <c r="AC70">
        <f t="shared" si="30"/>
        <v>-35.628666112339083</v>
      </c>
      <c r="AE70">
        <f t="shared" si="31"/>
        <v>0</v>
      </c>
      <c r="AF70">
        <f t="shared" si="32"/>
        <v>0</v>
      </c>
      <c r="AG70">
        <f t="shared" si="32"/>
        <v>-1.1030819123362256E-10</v>
      </c>
      <c r="AH70">
        <f t="shared" si="33"/>
        <v>-6.5813563369477776E-6</v>
      </c>
      <c r="AI70">
        <f t="shared" si="34"/>
        <v>-6.5814666451390113E-6</v>
      </c>
      <c r="AJ70">
        <f t="shared" si="35"/>
        <v>-4.2754399204056455</v>
      </c>
      <c r="AK70">
        <f t="shared" si="22"/>
        <v>-2.7932874222921313</v>
      </c>
      <c r="AL70">
        <f t="shared" si="26"/>
        <v>-7.0687339241644223</v>
      </c>
      <c r="AN70">
        <f t="shared" si="36"/>
        <v>0</v>
      </c>
      <c r="AO70">
        <f t="shared" si="36"/>
        <v>0</v>
      </c>
      <c r="AP70">
        <f t="shared" si="36"/>
        <v>-5.5590457016928002E-14</v>
      </c>
      <c r="AQ70">
        <f t="shared" si="36"/>
        <v>-3.3167129518724787E-9</v>
      </c>
      <c r="AR70">
        <f t="shared" si="36"/>
        <v>-3.3167685423294957E-9</v>
      </c>
      <c r="AS70">
        <f t="shared" si="36"/>
        <v>-2.1546329104463083E-3</v>
      </c>
      <c r="AT70">
        <f t="shared" si="36"/>
        <v>-1.4076935053353144E-3</v>
      </c>
      <c r="AU70">
        <f t="shared" si="23"/>
        <v>-3.562329732550165E-3</v>
      </c>
      <c r="AW70">
        <v>67</v>
      </c>
      <c r="AX70">
        <f>IF(Z70&gt;0, (R70*SUMPRODUCT(K70:$K$98, X70:$X$98)-K70*$AZ$3)/Z70, 0)</f>
        <v>-16149601273436.195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0.75951466000000001</v>
      </c>
      <c r="Q71" s="4">
        <f t="shared" si="48"/>
        <v>50</v>
      </c>
      <c r="R71">
        <f t="shared" si="28"/>
        <v>1000000</v>
      </c>
      <c r="S71">
        <f t="shared" si="29"/>
        <v>-62560537917849.695</v>
      </c>
      <c r="U71">
        <f t="shared" si="40"/>
        <v>0.75951466000000001</v>
      </c>
      <c r="V71">
        <f t="shared" si="41"/>
        <v>0.01</v>
      </c>
      <c r="W71">
        <f t="shared" si="42"/>
        <v>2.2061638246724512E-12</v>
      </c>
      <c r="X71">
        <f t="shared" si="43"/>
        <v>1.6756137672003964E-12</v>
      </c>
      <c r="Y71">
        <f t="shared" si="44"/>
        <v>2.2061638246724513E-14</v>
      </c>
      <c r="Z71">
        <f t="shared" si="45"/>
        <v>5.0848841922533025E-13</v>
      </c>
      <c r="AB71">
        <f t="shared" si="46"/>
        <v>-35.628666112339083</v>
      </c>
      <c r="AC71">
        <f t="shared" si="30"/>
        <v>-31.811309031733725</v>
      </c>
      <c r="AE71">
        <f t="shared" si="31"/>
        <v>0</v>
      </c>
      <c r="AF71">
        <f t="shared" si="32"/>
        <v>0</v>
      </c>
      <c r="AG71">
        <f t="shared" si="32"/>
        <v>-2.5424420961266512E-11</v>
      </c>
      <c r="AH71">
        <f t="shared" si="33"/>
        <v>-1.6756137672003963E-6</v>
      </c>
      <c r="AI71">
        <f t="shared" si="34"/>
        <v>-1.6756391916213576E-6</v>
      </c>
      <c r="AJ71">
        <f t="shared" si="35"/>
        <v>-3.8173570806053583</v>
      </c>
      <c r="AK71">
        <f t="shared" si="22"/>
        <v>-2.4940066278637358</v>
      </c>
      <c r="AL71">
        <f t="shared" si="26"/>
        <v>-6.3113653841082851</v>
      </c>
      <c r="AN71">
        <f t="shared" si="36"/>
        <v>0</v>
      </c>
      <c r="AO71">
        <f t="shared" si="36"/>
        <v>0</v>
      </c>
      <c r="AP71">
        <f t="shared" si="36"/>
        <v>-1.1439986952055387E-14</v>
      </c>
      <c r="AQ71">
        <f t="shared" si="36"/>
        <v>-7.539601260795836E-10</v>
      </c>
      <c r="AR71">
        <f t="shared" si="36"/>
        <v>-7.5397156606653564E-10</v>
      </c>
      <c r="AS71">
        <f t="shared" si="36"/>
        <v>-1.7176601685439568E-3</v>
      </c>
      <c r="AT71">
        <f t="shared" si="36"/>
        <v>-1.1222046442893505E-3</v>
      </c>
      <c r="AU71">
        <f t="shared" si="23"/>
        <v>-2.839865566804873E-3</v>
      </c>
      <c r="AW71">
        <v>68</v>
      </c>
      <c r="AX71">
        <f>IF(Z71&gt;0, (R71*SUMPRODUCT(K71:$K$98, X71:$X$98)-K71*$AZ$3)/Z71, 0)</f>
        <v>-62560537917849.695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0.77745419500000001</v>
      </c>
      <c r="Q72" s="4">
        <f t="shared" si="48"/>
        <v>50</v>
      </c>
      <c r="R72">
        <f t="shared" si="28"/>
        <v>1000000</v>
      </c>
      <c r="S72">
        <f t="shared" si="29"/>
        <v>-262802755115396.38</v>
      </c>
      <c r="U72">
        <f t="shared" si="40"/>
        <v>0.77745419500000001</v>
      </c>
      <c r="V72">
        <f t="shared" si="41"/>
        <v>0.01</v>
      </c>
      <c r="W72">
        <f t="shared" si="42"/>
        <v>5.0848841922533025E-13</v>
      </c>
      <c r="X72">
        <f t="shared" si="43"/>
        <v>3.9532645463565168E-13</v>
      </c>
      <c r="Y72">
        <f t="shared" si="44"/>
        <v>5.084884192253303E-15</v>
      </c>
      <c r="Z72">
        <f t="shared" si="45"/>
        <v>1.0807708039742527E-13</v>
      </c>
      <c r="AB72">
        <f t="shared" si="46"/>
        <v>-31.811309031733725</v>
      </c>
      <c r="AC72">
        <f t="shared" si="30"/>
        <v>-28.402954493271558</v>
      </c>
      <c r="AE72">
        <f t="shared" si="31"/>
        <v>0</v>
      </c>
      <c r="AF72">
        <f t="shared" si="32"/>
        <v>0</v>
      </c>
      <c r="AG72">
        <f t="shared" si="32"/>
        <v>-5.4038540198712635E-12</v>
      </c>
      <c r="AH72">
        <f t="shared" si="33"/>
        <v>-3.9532645463565167E-7</v>
      </c>
      <c r="AI72">
        <f t="shared" si="34"/>
        <v>-3.9533185848967154E-7</v>
      </c>
      <c r="AJ72">
        <f t="shared" si="35"/>
        <v>-3.4083545384621665</v>
      </c>
      <c r="AK72">
        <f t="shared" ref="AK72:AK79" si="49">G72*SUM(AB72:AB72, AE72:AF72)</f>
        <v>-2.226791632221361</v>
      </c>
      <c r="AL72">
        <f t="shared" si="26"/>
        <v>-5.6351465660153863</v>
      </c>
      <c r="AN72">
        <f t="shared" si="36"/>
        <v>0</v>
      </c>
      <c r="AO72">
        <f t="shared" si="36"/>
        <v>0</v>
      </c>
      <c r="AP72">
        <f t="shared" si="36"/>
        <v>-2.1710011034947392E-15</v>
      </c>
      <c r="AQ72">
        <f t="shared" si="36"/>
        <v>-1.5882260440394151E-10</v>
      </c>
      <c r="AR72">
        <f t="shared" si="36"/>
        <v>-1.5882477540504499E-10</v>
      </c>
      <c r="AS72">
        <f t="shared" si="36"/>
        <v>-1.369308170963313E-3</v>
      </c>
      <c r="AT72">
        <f t="shared" si="36"/>
        <v>-8.9461467186720853E-4</v>
      </c>
      <c r="AU72">
        <f t="shared" si="23"/>
        <v>-2.2639230016552971E-3</v>
      </c>
      <c r="AW72">
        <v>69</v>
      </c>
      <c r="AX72">
        <f>IF(Z72&gt;0, (R72*SUMPRODUCT(K72:$K$98, X72:$X$98)-K72*$AZ$3)/Z72, 0)</f>
        <v>-262802755115396.38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0.79525030600000002</v>
      </c>
      <c r="Q73" s="4">
        <f t="shared" si="48"/>
        <v>50</v>
      </c>
      <c r="R73">
        <f t="shared" si="28"/>
        <v>1000000</v>
      </c>
      <c r="S73">
        <f t="shared" si="29"/>
        <v>-1204855896043632.5</v>
      </c>
      <c r="U73">
        <f t="shared" si="40"/>
        <v>0.79525030600000002</v>
      </c>
      <c r="V73">
        <f t="shared" si="41"/>
        <v>0.01</v>
      </c>
      <c r="W73">
        <f t="shared" si="42"/>
        <v>1.0807708039742527E-13</v>
      </c>
      <c r="X73">
        <f t="shared" si="43"/>
        <v>8.594833125763905E-14</v>
      </c>
      <c r="Y73">
        <f t="shared" si="44"/>
        <v>1.0807708039742527E-15</v>
      </c>
      <c r="Z73">
        <f t="shared" si="45"/>
        <v>2.1047978335811969E-14</v>
      </c>
      <c r="AB73">
        <f t="shared" si="46"/>
        <v>-28.402954493271558</v>
      </c>
      <c r="AC73">
        <f t="shared" si="30"/>
        <v>-25.359780797701696</v>
      </c>
      <c r="AE73">
        <f t="shared" si="31"/>
        <v>0</v>
      </c>
      <c r="AF73">
        <f t="shared" si="32"/>
        <v>0</v>
      </c>
      <c r="AG73">
        <f t="shared" si="32"/>
        <v>-1.0523989167905984E-12</v>
      </c>
      <c r="AH73">
        <f t="shared" si="33"/>
        <v>-8.5948331257639053E-8</v>
      </c>
      <c r="AI73">
        <f t="shared" si="34"/>
        <v>-8.5949383656555841E-8</v>
      </c>
      <c r="AJ73">
        <f t="shared" si="35"/>
        <v>-3.0431736955698625</v>
      </c>
      <c r="AK73">
        <f t="shared" si="49"/>
        <v>-1.9882068145290093</v>
      </c>
      <c r="AL73">
        <f t="shared" si="26"/>
        <v>-5.0313805960482556</v>
      </c>
      <c r="AN73">
        <f t="shared" si="36"/>
        <v>0</v>
      </c>
      <c r="AO73">
        <f t="shared" si="36"/>
        <v>0</v>
      </c>
      <c r="AP73">
        <f t="shared" si="36"/>
        <v>-3.7750160766005596E-16</v>
      </c>
      <c r="AQ73">
        <f t="shared" si="36"/>
        <v>-3.0830165926438018E-11</v>
      </c>
      <c r="AR73">
        <f t="shared" si="36"/>
        <v>-3.0830543428045677E-11</v>
      </c>
      <c r="AS73">
        <f t="shared" si="36"/>
        <v>-1.0916040905570416E-3</v>
      </c>
      <c r="AT73">
        <f t="shared" si="36"/>
        <v>-7.1318133919622906E-4</v>
      </c>
      <c r="AU73">
        <f t="shared" si="23"/>
        <v>-1.8047854605838141E-3</v>
      </c>
      <c r="AW73">
        <v>70</v>
      </c>
      <c r="AX73">
        <f>IF(Z73&gt;0, (R73*SUMPRODUCT(K73:$K$98, X73:$X$98)-K73*$AZ$3)/Z73, 0)</f>
        <v>-1204855896043632.5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0.81288120699999999</v>
      </c>
      <c r="Q74" s="4">
        <f t="shared" si="48"/>
        <v>50</v>
      </c>
      <c r="R74">
        <f t="shared" si="28"/>
        <v>1000000</v>
      </c>
      <c r="S74">
        <f t="shared" si="29"/>
        <v>-6073687465210845</v>
      </c>
      <c r="U74">
        <f t="shared" si="40"/>
        <v>0.81288120699999999</v>
      </c>
      <c r="V74">
        <f t="shared" si="41"/>
        <v>0.01</v>
      </c>
      <c r="W74">
        <f t="shared" si="42"/>
        <v>2.1047978335811969E-14</v>
      </c>
      <c r="X74">
        <f t="shared" si="43"/>
        <v>1.7109506034524683E-14</v>
      </c>
      <c r="Y74">
        <f t="shared" si="44"/>
        <v>2.104797833581197E-16</v>
      </c>
      <c r="Z74">
        <f t="shared" si="45"/>
        <v>3.7279925179291664E-15</v>
      </c>
      <c r="AB74">
        <f t="shared" si="46"/>
        <v>-25.359780797701696</v>
      </c>
      <c r="AC74">
        <f t="shared" si="30"/>
        <v>-22.642661426546194</v>
      </c>
      <c r="AE74">
        <f t="shared" si="31"/>
        <v>0</v>
      </c>
      <c r="AF74">
        <f t="shared" si="32"/>
        <v>0</v>
      </c>
      <c r="AG74">
        <f t="shared" si="32"/>
        <v>-1.8639962589645833E-13</v>
      </c>
      <c r="AH74">
        <f t="shared" si="33"/>
        <v>-1.7109506034524683E-8</v>
      </c>
      <c r="AI74">
        <f t="shared" si="34"/>
        <v>-1.7109692434150579E-8</v>
      </c>
      <c r="AJ74">
        <f t="shared" si="35"/>
        <v>-2.7171193711555013</v>
      </c>
      <c r="AK74">
        <f t="shared" si="49"/>
        <v>-1.7751846558391189</v>
      </c>
      <c r="AL74">
        <f t="shared" si="26"/>
        <v>-4.4923040441043121</v>
      </c>
      <c r="AN74">
        <f t="shared" si="36"/>
        <v>0</v>
      </c>
      <c r="AO74">
        <f t="shared" si="36"/>
        <v>0</v>
      </c>
      <c r="AP74">
        <f t="shared" si="36"/>
        <v>-5.9698775985989911E-17</v>
      </c>
      <c r="AQ74">
        <f t="shared" si="36"/>
        <v>-5.4797136156990483E-12</v>
      </c>
      <c r="AR74">
        <f t="shared" si="36"/>
        <v>-5.4797733144750339E-12</v>
      </c>
      <c r="AS74">
        <f t="shared" si="36"/>
        <v>-8.7022009773726739E-4</v>
      </c>
      <c r="AT74">
        <f t="shared" si="36"/>
        <v>-5.6854379719396071E-4</v>
      </c>
      <c r="AU74">
        <f t="shared" si="23"/>
        <v>-1.4387639004110012E-3</v>
      </c>
      <c r="AW74">
        <v>71</v>
      </c>
      <c r="AX74">
        <f>IF(Z74&gt;0, (R74*SUMPRODUCT(K74:$K$98, X74:$X$98)-K74*$AZ$3)/Z74, 0)</f>
        <v>-6073687465210845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0.83042254299999996</v>
      </c>
      <c r="Q75" s="4">
        <f t="shared" si="48"/>
        <v>50</v>
      </c>
      <c r="R75">
        <f t="shared" si="28"/>
        <v>1000000</v>
      </c>
      <c r="S75">
        <f t="shared" si="29"/>
        <v>-3.3983090962507812E+16</v>
      </c>
      <c r="U75">
        <f t="shared" si="40"/>
        <v>0.83042254299999996</v>
      </c>
      <c r="V75">
        <f t="shared" si="41"/>
        <v>0.01</v>
      </c>
      <c r="W75">
        <f t="shared" si="42"/>
        <v>3.7279925179291664E-15</v>
      </c>
      <c r="X75">
        <f t="shared" si="43"/>
        <v>3.0958090270237113E-15</v>
      </c>
      <c r="Y75">
        <f t="shared" si="44"/>
        <v>3.7279925179291666E-17</v>
      </c>
      <c r="Z75">
        <f t="shared" si="45"/>
        <v>5.9490356572616344E-16</v>
      </c>
      <c r="AB75">
        <f t="shared" si="46"/>
        <v>-22.642661426546194</v>
      </c>
      <c r="AC75">
        <f t="shared" si="30"/>
        <v>-20.216661987992456</v>
      </c>
      <c r="AE75">
        <f t="shared" si="31"/>
        <v>0</v>
      </c>
      <c r="AF75">
        <f t="shared" si="32"/>
        <v>0</v>
      </c>
      <c r="AG75">
        <f t="shared" si="32"/>
        <v>-2.974517828630817E-14</v>
      </c>
      <c r="AH75">
        <f t="shared" si="33"/>
        <v>-3.0958090270237114E-9</v>
      </c>
      <c r="AI75">
        <f t="shared" si="34"/>
        <v>-3.0958387722019978E-9</v>
      </c>
      <c r="AJ75">
        <f t="shared" si="35"/>
        <v>-2.4259994385537382</v>
      </c>
      <c r="AK75">
        <f t="shared" si="49"/>
        <v>-1.5849862998582338</v>
      </c>
      <c r="AL75">
        <f t="shared" si="26"/>
        <v>-4.0109857415078105</v>
      </c>
      <c r="AN75">
        <f t="shared" si="36"/>
        <v>0</v>
      </c>
      <c r="AO75">
        <f t="shared" si="36"/>
        <v>0</v>
      </c>
      <c r="AP75">
        <f t="shared" si="36"/>
        <v>-8.50587398022941E-18</v>
      </c>
      <c r="AQ75">
        <f t="shared" si="36"/>
        <v>-8.8527159586201913E-13</v>
      </c>
      <c r="AR75">
        <f t="shared" si="36"/>
        <v>-8.8528010173599936E-13</v>
      </c>
      <c r="AS75">
        <f t="shared" si="36"/>
        <v>-6.9373413404430289E-4</v>
      </c>
      <c r="AT75">
        <f t="shared" si="36"/>
        <v>-4.5323963424317141E-4</v>
      </c>
      <c r="AU75">
        <f t="shared" si="23"/>
        <v>-1.1469737691727543E-3</v>
      </c>
      <c r="AW75">
        <v>72</v>
      </c>
      <c r="AX75">
        <f>IF(Z75&gt;0, (R75*SUMPRODUCT(K75:$K$98, X75:$X$98)-K75*$AZ$3)/Z75, 0)</f>
        <v>-3.3983090962507812E+16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0.84796327400000004</v>
      </c>
      <c r="Q76" s="4">
        <f t="shared" si="48"/>
        <v>50</v>
      </c>
      <c r="R76">
        <f t="shared" si="28"/>
        <v>1000000</v>
      </c>
      <c r="S76">
        <f t="shared" si="29"/>
        <v>-2.1362112713186893E+17</v>
      </c>
      <c r="U76">
        <f t="shared" si="40"/>
        <v>0.84796327400000004</v>
      </c>
      <c r="V76">
        <f t="shared" si="41"/>
        <v>0.01</v>
      </c>
      <c r="W76">
        <f t="shared" si="42"/>
        <v>5.9490356572616344E-16</v>
      </c>
      <c r="X76">
        <f t="shared" si="43"/>
        <v>5.0445637530743179E-16</v>
      </c>
      <c r="Y76">
        <f t="shared" si="44"/>
        <v>5.9490356572616348E-18</v>
      </c>
      <c r="Z76">
        <f t="shared" si="45"/>
        <v>8.4498154761470012E-17</v>
      </c>
      <c r="AB76">
        <f t="shared" si="46"/>
        <v>-20.216661987992456</v>
      </c>
      <c r="AC76">
        <f t="shared" si="30"/>
        <v>-18.050591060708321</v>
      </c>
      <c r="AE76">
        <f t="shared" si="31"/>
        <v>0</v>
      </c>
      <c r="AF76">
        <f t="shared" si="32"/>
        <v>0</v>
      </c>
      <c r="AG76">
        <f t="shared" si="32"/>
        <v>-4.2249077380735006E-15</v>
      </c>
      <c r="AH76">
        <f t="shared" si="33"/>
        <v>-5.0445637530743182E-10</v>
      </c>
      <c r="AI76">
        <f t="shared" si="34"/>
        <v>-5.0446060021516986E-10</v>
      </c>
      <c r="AJ76">
        <f t="shared" si="35"/>
        <v>-2.1660709272841352</v>
      </c>
      <c r="AK76">
        <f t="shared" si="49"/>
        <v>-1.415166339159472</v>
      </c>
      <c r="AL76">
        <f t="shared" si="26"/>
        <v>-3.5812372669480679</v>
      </c>
      <c r="AN76">
        <f t="shared" si="36"/>
        <v>0</v>
      </c>
      <c r="AO76">
        <f t="shared" si="36"/>
        <v>0</v>
      </c>
      <c r="AP76">
        <f t="shared" si="36"/>
        <v>-1.0787022249289047E-18</v>
      </c>
      <c r="AQ76">
        <f t="shared" si="36"/>
        <v>-1.2879765622333469E-13</v>
      </c>
      <c r="AR76">
        <f t="shared" si="36"/>
        <v>-1.287987349255596E-13</v>
      </c>
      <c r="AS76">
        <f t="shared" si="36"/>
        <v>-5.5304060430930136E-4</v>
      </c>
      <c r="AT76">
        <f t="shared" si="36"/>
        <v>-3.6131986148220553E-4</v>
      </c>
      <c r="AU76">
        <f t="shared" si="23"/>
        <v>-9.1436046592030561E-4</v>
      </c>
      <c r="AW76">
        <v>73</v>
      </c>
      <c r="AX76">
        <f>IF(Z76&gt;0, (R76*SUMPRODUCT(K76:$K$98, X76:$X$98)-K76*$AZ$3)/Z76, 0)</f>
        <v>-2.1362112713186893E+17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0.86550461000000001</v>
      </c>
      <c r="Q77" s="4">
        <f t="shared" si="48"/>
        <v>50</v>
      </c>
      <c r="R77">
        <f t="shared" si="28"/>
        <v>1000000</v>
      </c>
      <c r="S77">
        <f t="shared" si="29"/>
        <v>-1.5320498953807391E+18</v>
      </c>
      <c r="U77">
        <f t="shared" si="40"/>
        <v>0.86550461000000001</v>
      </c>
      <c r="V77">
        <f t="shared" si="41"/>
        <v>0.01</v>
      </c>
      <c r="W77">
        <f t="shared" si="42"/>
        <v>8.4498154761470012E-17</v>
      </c>
      <c r="X77">
        <f t="shared" si="43"/>
        <v>7.3133542482545745E-17</v>
      </c>
      <c r="Y77">
        <f t="shared" si="44"/>
        <v>8.4498154761470016E-19</v>
      </c>
      <c r="Z77">
        <f t="shared" si="45"/>
        <v>1.0519630731309567E-17</v>
      </c>
      <c r="AB77">
        <f t="shared" si="46"/>
        <v>-18.050591060708321</v>
      </c>
      <c r="AC77">
        <f t="shared" si="30"/>
        <v>-16.11659916134683</v>
      </c>
      <c r="AE77">
        <f t="shared" si="31"/>
        <v>0</v>
      </c>
      <c r="AF77">
        <f t="shared" si="32"/>
        <v>0</v>
      </c>
      <c r="AG77">
        <f t="shared" si="32"/>
        <v>-5.2598153656547833E-16</v>
      </c>
      <c r="AH77">
        <f t="shared" si="33"/>
        <v>-7.3133542482545749E-11</v>
      </c>
      <c r="AI77">
        <f t="shared" si="34"/>
        <v>-7.3134068464082309E-11</v>
      </c>
      <c r="AJ77">
        <f t="shared" si="35"/>
        <v>-1.9339918993614909</v>
      </c>
      <c r="AK77">
        <f t="shared" si="49"/>
        <v>-1.2635413742495827</v>
      </c>
      <c r="AL77">
        <f t="shared" si="26"/>
        <v>-3.1975332736842077</v>
      </c>
      <c r="AN77">
        <f t="shared" si="36"/>
        <v>0</v>
      </c>
      <c r="AO77">
        <f t="shared" si="36"/>
        <v>0</v>
      </c>
      <c r="AP77">
        <f t="shared" si="36"/>
        <v>-1.1990486980927833E-19</v>
      </c>
      <c r="AQ77">
        <f t="shared" si="36"/>
        <v>-1.6671816937379001E-14</v>
      </c>
      <c r="AR77">
        <f t="shared" si="36"/>
        <v>-1.6671936842248807E-14</v>
      </c>
      <c r="AS77">
        <f t="shared" si="36"/>
        <v>-4.4088058379264107E-4</v>
      </c>
      <c r="AT77">
        <f t="shared" si="36"/>
        <v>-2.880419814112093E-4</v>
      </c>
      <c r="AU77">
        <f t="shared" si="23"/>
        <v>-7.2892256522052231E-4</v>
      </c>
      <c r="AW77">
        <v>74</v>
      </c>
      <c r="AX77">
        <f>IF(Z77&gt;0, (R77*SUMPRODUCT(K77:$K$98, X77:$X$98)-K77*$AZ$3)/Z77, 0)</f>
        <v>-1.5320498953807391E+18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0.88304594599999997</v>
      </c>
      <c r="Q78" s="4">
        <f t="shared" si="48"/>
        <v>50</v>
      </c>
      <c r="R78">
        <f t="shared" si="28"/>
        <v>1000000</v>
      </c>
      <c r="S78">
        <f t="shared" si="29"/>
        <v>-1.2789619852130443E+19</v>
      </c>
      <c r="U78">
        <f t="shared" si="40"/>
        <v>0.88304594599999997</v>
      </c>
      <c r="V78">
        <f t="shared" si="41"/>
        <v>0.01</v>
      </c>
      <c r="W78">
        <f t="shared" si="42"/>
        <v>1.0519630731309567E-17</v>
      </c>
      <c r="X78">
        <f t="shared" si="43"/>
        <v>9.2893172706999274E-18</v>
      </c>
      <c r="Y78">
        <f t="shared" si="44"/>
        <v>1.0519630731309568E-19</v>
      </c>
      <c r="Z78">
        <f t="shared" si="45"/>
        <v>1.1251171532965439E-18</v>
      </c>
      <c r="AB78">
        <f t="shared" si="46"/>
        <v>-16.11659916134683</v>
      </c>
      <c r="AC78">
        <f t="shared" si="30"/>
        <v>-14.389820679773969</v>
      </c>
      <c r="AE78">
        <f t="shared" si="31"/>
        <v>0</v>
      </c>
      <c r="AF78">
        <f t="shared" si="32"/>
        <v>0</v>
      </c>
      <c r="AG78">
        <f t="shared" si="32"/>
        <v>-5.6255857664827193E-17</v>
      </c>
      <c r="AH78">
        <f t="shared" si="33"/>
        <v>-9.2893172706999277E-12</v>
      </c>
      <c r="AI78">
        <f t="shared" si="34"/>
        <v>-9.2893735265575929E-12</v>
      </c>
      <c r="AJ78">
        <f t="shared" si="35"/>
        <v>-1.7267784815728611</v>
      </c>
      <c r="AK78">
        <f t="shared" si="49"/>
        <v>-1.1281619412942783</v>
      </c>
      <c r="AL78">
        <f t="shared" si="26"/>
        <v>-2.854940422876429</v>
      </c>
      <c r="AN78">
        <f t="shared" si="36"/>
        <v>0</v>
      </c>
      <c r="AO78">
        <f t="shared" si="36"/>
        <v>0</v>
      </c>
      <c r="AP78">
        <f t="shared" si="36"/>
        <v>-1.1450278500396905E-20</v>
      </c>
      <c r="AQ78">
        <f t="shared" si="36"/>
        <v>-1.8907412355489464E-15</v>
      </c>
      <c r="AR78">
        <f t="shared" si="36"/>
        <v>-1.890752685827447E-15</v>
      </c>
      <c r="AS78">
        <f t="shared" si="36"/>
        <v>-3.5146730213063366E-4</v>
      </c>
      <c r="AT78">
        <f t="shared" si="36"/>
        <v>-2.2962530405868251E-4</v>
      </c>
      <c r="AU78">
        <f t="shared" si="23"/>
        <v>-5.81092606191207E-4</v>
      </c>
      <c r="AW78">
        <v>75</v>
      </c>
      <c r="AX78">
        <f>IF(Z78&gt;0, (R78*SUMPRODUCT(K78:$K$98, X78:$X$98)-K78*$AZ$3)/Z78, 0)</f>
        <v>-1.2789619852130443E+19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50</v>
      </c>
      <c r="R79">
        <f t="shared" si="28"/>
        <v>1000000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1.1251171532965439E-18</v>
      </c>
      <c r="X79">
        <f t="shared" si="43"/>
        <v>1.1251171532965439E-18</v>
      </c>
      <c r="Y79">
        <f t="shared" si="44"/>
        <v>1.1251171532965439E-20</v>
      </c>
      <c r="Z79">
        <f t="shared" si="45"/>
        <v>0</v>
      </c>
      <c r="AB79">
        <f t="shared" si="46"/>
        <v>-14.389820679773969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-1.1251171532965439E-12</v>
      </c>
      <c r="AI79">
        <f t="shared" si="34"/>
        <v>-1.1251171532965439E-12</v>
      </c>
      <c r="AJ79">
        <f t="shared" si="35"/>
        <v>-14.389820679773969</v>
      </c>
      <c r="AK79">
        <f t="shared" si="49"/>
        <v>-1.007287447584178</v>
      </c>
      <c r="AL79">
        <f t="shared" si="26"/>
        <v>-15.397108127359271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-2.0446925893565901E-16</v>
      </c>
      <c r="AR79">
        <f t="shared" si="36"/>
        <v>-2.0446925893565901E-16</v>
      </c>
      <c r="AS79">
        <f t="shared" si="36"/>
        <v>-2.6150840932339047E-3</v>
      </c>
      <c r="AT79">
        <f t="shared" si="36"/>
        <v>-1.8305588652637336E-4</v>
      </c>
      <c r="AU79">
        <f t="shared" si="23"/>
        <v>-2.7981399797604822E-3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171043.47144601439</v>
      </c>
      <c r="AO81" s="8">
        <f t="shared" si="50"/>
        <v>-17104.347144601441</v>
      </c>
      <c r="AP81" s="8">
        <f t="shared" si="50"/>
        <v>-2826.1423053976041</v>
      </c>
      <c r="AQ81" s="8">
        <f t="shared" si="50"/>
        <v>-70697.992538407823</v>
      </c>
      <c r="AR81" s="8">
        <f t="shared" si="50"/>
        <v>80414.989457607575</v>
      </c>
      <c r="AS81" s="8">
        <f t="shared" si="50"/>
        <v>-16840.000607374357</v>
      </c>
      <c r="AT81" s="8">
        <f t="shared" si="50"/>
        <v>9823.3336876350313</v>
      </c>
      <c r="AU81" s="8">
        <f t="shared" si="50"/>
        <v>73398.32253786824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" priority="1" operator="lessThan">
      <formula>0</formula>
    </cfRule>
  </conditionalFormatting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5EB02-40FF-4E71-8659-7BB9BE1FEC33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'S.55.04.E'!C3*(1+C12)</f>
        <v>410621.16234930296</v>
      </c>
      <c r="K3">
        <v>1</v>
      </c>
      <c r="L3" s="2">
        <v>0</v>
      </c>
      <c r="O3">
        <f>$C$3</f>
        <v>410621.16234930296</v>
      </c>
      <c r="P3" s="2">
        <f>O3*C5</f>
        <v>41062.116234930298</v>
      </c>
      <c r="Q3" s="4">
        <f>B8</f>
        <v>2519.9082039999998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410621.16234930296</v>
      </c>
      <c r="AF3">
        <f t="shared" ref="AF3:AG34" si="4">-$Z3*P3</f>
        <v>-41062.116234930298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367039.13791037269</v>
      </c>
      <c r="AJ3">
        <f t="shared" ref="AJ3:AJ66" si="7">AB3-AC3</f>
        <v>0</v>
      </c>
      <c r="AL3">
        <f t="shared" ref="AL3:AL34" si="8">SUM(AI3:AK3)</f>
        <v>367039.13791037269</v>
      </c>
      <c r="AN3">
        <f t="shared" ref="AN3:AU34" si="9">AE3*$K3</f>
        <v>410621.16234930296</v>
      </c>
      <c r="AO3">
        <f t="shared" si="9"/>
        <v>-41062.116234930298</v>
      </c>
      <c r="AP3">
        <f t="shared" si="9"/>
        <v>-2519.9082039999998</v>
      </c>
      <c r="AQ3">
        <f t="shared" si="9"/>
        <v>0</v>
      </c>
      <c r="AR3">
        <f t="shared" si="9"/>
        <v>367039.13791037269</v>
      </c>
      <c r="AS3">
        <f t="shared" si="9"/>
        <v>0</v>
      </c>
      <c r="AT3">
        <f t="shared" si="9"/>
        <v>0</v>
      </c>
      <c r="AU3">
        <f t="shared" si="9"/>
        <v>367039.13791037269</v>
      </c>
      <c r="AW3">
        <v>0</v>
      </c>
      <c r="AX3">
        <f>IF(Z3&gt;0, (R3*SUMPRODUCT(K3:$K$98, X3:$X$98)-K3*$AZ$3)/Z3, 0)</f>
        <v>0</v>
      </c>
      <c r="AZ3">
        <f>C6*ABS(SUMPRODUCT(X4:X69, K4:K69))/1</f>
        <v>173692.98009795041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1.1135328E-2</v>
      </c>
      <c r="R4">
        <f t="shared" si="0"/>
        <v>1000000</v>
      </c>
      <c r="S4">
        <f t="shared" si="1"/>
        <v>19011.782410461572</v>
      </c>
      <c r="U4">
        <f t="shared" ref="U4:U67" si="13">M4</f>
        <v>1.1135328E-2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1.1135328E-2</v>
      </c>
      <c r="Y4">
        <f t="shared" ref="Y4:Y67" si="17">V4*W4</f>
        <v>0.01</v>
      </c>
      <c r="Z4">
        <f t="shared" ref="Z4:Z67" si="18">MAX(0, W4-X4-Y4)</f>
        <v>0.97886467200000005</v>
      </c>
      <c r="AB4">
        <f t="shared" ref="AB4:AB67" si="19">AC3</f>
        <v>0</v>
      </c>
      <c r="AC4">
        <f t="shared" si="2"/>
        <v>18609.962153351837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-11135.328</v>
      </c>
      <c r="AI4">
        <f t="shared" si="6"/>
        <v>-11135.328</v>
      </c>
      <c r="AJ4">
        <f t="shared" si="7"/>
        <v>-18609.962153351837</v>
      </c>
      <c r="AK4">
        <f>G4*SUM(AB4, AE4:AF4)</f>
        <v>0</v>
      </c>
      <c r="AL4">
        <f t="shared" si="8"/>
        <v>-29745.290153351838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-9942.2571428571409</v>
      </c>
      <c r="AR4">
        <f t="shared" si="9"/>
        <v>-9942.2571428571409</v>
      </c>
      <c r="AS4">
        <f t="shared" si="9"/>
        <v>-16616.037636921283</v>
      </c>
      <c r="AT4">
        <f t="shared" si="9"/>
        <v>0</v>
      </c>
      <c r="AU4">
        <f t="shared" si="9"/>
        <v>-26558.294779778425</v>
      </c>
      <c r="AW4">
        <v>1</v>
      </c>
      <c r="AX4">
        <f>IF(Z4&gt;0, (R4*SUMPRODUCT(K4:$K$98, X4:$X$98)-K4*$AZ$3)/Z4, 0)</f>
        <v>19011.782410461572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1.2969985999999999E-2</v>
      </c>
      <c r="Q5" s="4">
        <f t="shared" ref="Q5:Q68" si="21">$C$8</f>
        <v>50</v>
      </c>
      <c r="R5">
        <f t="shared" si="0"/>
        <v>1000000</v>
      </c>
      <c r="S5">
        <f t="shared" si="1"/>
        <v>26436.916609281358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18609.962153351837</v>
      </c>
      <c r="AC5">
        <f t="shared" si="2"/>
        <v>25283.742647415987</v>
      </c>
      <c r="AE5">
        <f t="shared" si="3"/>
        <v>0</v>
      </c>
      <c r="AF5">
        <f t="shared" si="4"/>
        <v>0</v>
      </c>
      <c r="AG5">
        <f t="shared" si="4"/>
        <v>-47.819008209413269</v>
      </c>
      <c r="AH5">
        <f t="shared" si="5"/>
        <v>-12695.861091734592</v>
      </c>
      <c r="AI5">
        <f t="shared" si="6"/>
        <v>-12743.680099944006</v>
      </c>
      <c r="AJ5">
        <f t="shared" si="7"/>
        <v>-6673.7804940641508</v>
      </c>
      <c r="AK5">
        <f>G5*SUM(AB5, AE5:AF5)</f>
        <v>1302.6973507346288</v>
      </c>
      <c r="AL5">
        <f t="shared" si="8"/>
        <v>-18114.763243273526</v>
      </c>
      <c r="AN5">
        <f t="shared" si="9"/>
        <v>0</v>
      </c>
      <c r="AO5">
        <f t="shared" si="9"/>
        <v>0</v>
      </c>
      <c r="AP5">
        <f t="shared" si="9"/>
        <v>-38.121020575106236</v>
      </c>
      <c r="AQ5">
        <f t="shared" si="9"/>
        <v>-10121.062732569029</v>
      </c>
      <c r="AR5">
        <f t="shared" si="9"/>
        <v>-10159.183753144136</v>
      </c>
      <c r="AS5">
        <f t="shared" si="9"/>
        <v>-5320.2969499873643</v>
      </c>
      <c r="AT5">
        <f t="shared" si="9"/>
        <v>1038.5023523075802</v>
      </c>
      <c r="AU5">
        <f t="shared" si="9"/>
        <v>-14440.97835082392</v>
      </c>
      <c r="AW5">
        <v>2</v>
      </c>
      <c r="AX5">
        <f>IF(Z5&gt;0, (R5*SUMPRODUCT(K5:$K$98, X5:$X$98)-K5*$AZ$3)/Z5, 0)</f>
        <v>26436.916609281358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1.4883069000000001E-2</v>
      </c>
      <c r="Q6" s="4">
        <f t="shared" si="21"/>
        <v>50</v>
      </c>
      <c r="R6">
        <f t="shared" si="0"/>
        <v>1000000</v>
      </c>
      <c r="S6">
        <f t="shared" si="1"/>
        <v>32167.050216156655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25283.742647415987</v>
      </c>
      <c r="AC6">
        <f t="shared" si="2"/>
        <v>29998.427804955252</v>
      </c>
      <c r="AE6">
        <f t="shared" si="3"/>
        <v>0</v>
      </c>
      <c r="AF6">
        <f t="shared" si="4"/>
        <v>0</v>
      </c>
      <c r="AG6">
        <f t="shared" si="4"/>
        <v>-46.629124528626875</v>
      </c>
      <c r="AH6">
        <f t="shared" si="5"/>
        <v>-14233.871973845284</v>
      </c>
      <c r="AI6">
        <f t="shared" si="6"/>
        <v>-14280.50109837391</v>
      </c>
      <c r="AJ6">
        <f t="shared" si="7"/>
        <v>-4714.6851575392648</v>
      </c>
      <c r="AK6">
        <f>G6*SUM(AB6, AE6:AF6)</f>
        <v>1769.8619853191192</v>
      </c>
      <c r="AL6">
        <f t="shared" si="8"/>
        <v>-17225.324270594057</v>
      </c>
      <c r="AN6">
        <f t="shared" si="9"/>
        <v>0</v>
      </c>
      <c r="AO6">
        <f t="shared" si="9"/>
        <v>0</v>
      </c>
      <c r="AP6">
        <f t="shared" si="9"/>
        <v>-33.189689812308437</v>
      </c>
      <c r="AQ6">
        <f t="shared" si="9"/>
        <v>-10131.388920887961</v>
      </c>
      <c r="AR6">
        <f t="shared" si="9"/>
        <v>-10164.57861070027</v>
      </c>
      <c r="AS6">
        <f t="shared" si="9"/>
        <v>-3355.8197697955084</v>
      </c>
      <c r="AT6">
        <f t="shared" si="9"/>
        <v>1259.7528025059783</v>
      </c>
      <c r="AU6">
        <f t="shared" si="9"/>
        <v>-12260.645577989801</v>
      </c>
      <c r="AW6">
        <v>3</v>
      </c>
      <c r="AX6">
        <f>IF(Z6&gt;0, (R6*SUMPRODUCT(K6:$K$98, X6:$X$98)-K6*$AZ$3)/Z6, 0)</f>
        <v>32167.050216156655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1.6930661E-2</v>
      </c>
      <c r="Q7" s="4">
        <f t="shared" si="21"/>
        <v>50</v>
      </c>
      <c r="R7">
        <f t="shared" si="0"/>
        <v>1000000</v>
      </c>
      <c r="S7">
        <f t="shared" si="1"/>
        <v>36489.731033767144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29998.427804955252</v>
      </c>
      <c r="AC7">
        <f t="shared" si="2"/>
        <v>33113.242357378229</v>
      </c>
      <c r="AE7">
        <f t="shared" si="3"/>
        <v>0</v>
      </c>
      <c r="AF7">
        <f t="shared" si="4"/>
        <v>0</v>
      </c>
      <c r="AG7">
        <f t="shared" si="4"/>
        <v>-45.373371383219634</v>
      </c>
      <c r="AH7">
        <f t="shared" si="5"/>
        <v>-15789.23800241933</v>
      </c>
      <c r="AI7">
        <f t="shared" si="6"/>
        <v>-15834.611373802549</v>
      </c>
      <c r="AJ7">
        <f t="shared" si="7"/>
        <v>-3114.8145524229767</v>
      </c>
      <c r="AK7">
        <f>G7*SUM(AB7, AE7:AF7)</f>
        <v>2099.8899463468679</v>
      </c>
      <c r="AL7">
        <f t="shared" si="8"/>
        <v>-16849.535979878659</v>
      </c>
      <c r="AN7">
        <f t="shared" si="9"/>
        <v>0</v>
      </c>
      <c r="AO7">
        <f t="shared" si="9"/>
        <v>0</v>
      </c>
      <c r="AP7">
        <f t="shared" si="9"/>
        <v>-28.8355977922125</v>
      </c>
      <c r="AQ7">
        <f t="shared" si="9"/>
        <v>-10034.346194774069</v>
      </c>
      <c r="AR7">
        <f t="shared" si="9"/>
        <v>-10063.18179256628</v>
      </c>
      <c r="AS7">
        <f t="shared" si="9"/>
        <v>-1979.5209589432545</v>
      </c>
      <c r="AT7">
        <f t="shared" si="9"/>
        <v>1334.5180235639855</v>
      </c>
      <c r="AU7">
        <f t="shared" si="9"/>
        <v>-10708.184727945551</v>
      </c>
      <c r="AW7">
        <v>4</v>
      </c>
      <c r="AX7">
        <f>IF(Z7&gt;0, (R7*SUMPRODUCT(K7:$K$98, X7:$X$98)-K7*$AZ$3)/Z7, 0)</f>
        <v>36489.731033767144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1.9185959999999998E-2</v>
      </c>
      <c r="Q8" s="4">
        <f t="shared" si="21"/>
        <v>50</v>
      </c>
      <c r="R8">
        <f t="shared" si="0"/>
        <v>1000000</v>
      </c>
      <c r="S8">
        <f t="shared" si="1"/>
        <v>39621.534617040576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33113.242357378229</v>
      </c>
      <c r="AC8">
        <f t="shared" si="2"/>
        <v>34905.86354948896</v>
      </c>
      <c r="AE8">
        <f t="shared" si="3"/>
        <v>0</v>
      </c>
      <c r="AF8">
        <f t="shared" si="4"/>
        <v>0</v>
      </c>
      <c r="AG8">
        <f t="shared" si="4"/>
        <v>-44.049105980963844</v>
      </c>
      <c r="AH8">
        <f t="shared" si="5"/>
        <v>-17410.633768471929</v>
      </c>
      <c r="AI8">
        <f t="shared" si="6"/>
        <v>-17454.682874452894</v>
      </c>
      <c r="AJ8">
        <f t="shared" si="7"/>
        <v>-1792.6211921107315</v>
      </c>
      <c r="AK8">
        <f t="shared" ref="AK8:AK69" si="22">G8*SUM(AB8:AB8, AE8:AF8)</f>
        <v>2317.9269650164761</v>
      </c>
      <c r="AL8">
        <f t="shared" si="8"/>
        <v>-16929.37710154715</v>
      </c>
      <c r="AN8">
        <f t="shared" si="9"/>
        <v>0</v>
      </c>
      <c r="AO8">
        <f t="shared" si="9"/>
        <v>0</v>
      </c>
      <c r="AP8">
        <f t="shared" si="9"/>
        <v>-24.994645703993662</v>
      </c>
      <c r="AQ8">
        <f t="shared" si="9"/>
        <v>-9879.2611753120946</v>
      </c>
      <c r="AR8">
        <f t="shared" si="9"/>
        <v>-9904.2558210160878</v>
      </c>
      <c r="AS8">
        <f t="shared" si="9"/>
        <v>-1017.1814065339195</v>
      </c>
      <c r="AT8">
        <f t="shared" si="9"/>
        <v>1315.2540095446548</v>
      </c>
      <c r="AU8">
        <f t="shared" si="9"/>
        <v>-9606.1832180053534</v>
      </c>
      <c r="AW8">
        <v>5</v>
      </c>
      <c r="AX8">
        <f>IF(Z8&gt;0, (R8*SUMPRODUCT(K8:$K$98, X8:$X$98)-K8*$AZ$3)/Z8, 0)</f>
        <v>39621.534617040576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2.1884238E-2</v>
      </c>
      <c r="Q9" s="4">
        <f t="shared" si="21"/>
        <v>50</v>
      </c>
      <c r="R9">
        <f t="shared" si="0"/>
        <v>1000000</v>
      </c>
      <c r="S9">
        <f t="shared" si="1"/>
        <v>41724.352528121148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34905.86354948896</v>
      </c>
      <c r="AC9">
        <f t="shared" si="2"/>
        <v>35586.394683895429</v>
      </c>
      <c r="AE9">
        <f t="shared" si="3"/>
        <v>0</v>
      </c>
      <c r="AF9">
        <f t="shared" si="4"/>
        <v>0</v>
      </c>
      <c r="AG9">
        <f t="shared" si="4"/>
        <v>-42.644633802179563</v>
      </c>
      <c r="AH9">
        <f t="shared" si="5"/>
        <v>-19279.622379492725</v>
      </c>
      <c r="AI9">
        <f t="shared" si="6"/>
        <v>-19322.267013294902</v>
      </c>
      <c r="AJ9">
        <f t="shared" si="7"/>
        <v>-680.53113440646848</v>
      </c>
      <c r="AK9">
        <f t="shared" si="22"/>
        <v>2443.4104484642276</v>
      </c>
      <c r="AL9">
        <f t="shared" si="8"/>
        <v>-17559.387699237144</v>
      </c>
      <c r="AN9">
        <f t="shared" si="9"/>
        <v>0</v>
      </c>
      <c r="AO9">
        <f t="shared" si="9"/>
        <v>0</v>
      </c>
      <c r="AP9">
        <f t="shared" si="9"/>
        <v>-21.605098635394505</v>
      </c>
      <c r="AQ9">
        <f t="shared" si="9"/>
        <v>-9767.6567019977647</v>
      </c>
      <c r="AR9">
        <f t="shared" si="9"/>
        <v>-9789.2618006331577</v>
      </c>
      <c r="AS9">
        <f t="shared" si="9"/>
        <v>-344.77825162042313</v>
      </c>
      <c r="AT9">
        <f t="shared" si="9"/>
        <v>1237.9077750018118</v>
      </c>
      <c r="AU9">
        <f t="shared" si="9"/>
        <v>-8896.1322772517706</v>
      </c>
      <c r="AW9">
        <v>6</v>
      </c>
      <c r="AX9">
        <f>IF(Z9&gt;0, (R9*SUMPRODUCT(K9:$K$98, X9:$X$98)-K9*$AZ$3)/Z9, 0)</f>
        <v>41724.352528121148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2.4761703999999999E-2</v>
      </c>
      <c r="Q10" s="4">
        <f t="shared" si="21"/>
        <v>50</v>
      </c>
      <c r="R10">
        <f t="shared" si="0"/>
        <v>1000000</v>
      </c>
      <c r="S10">
        <f t="shared" si="1"/>
        <v>42814.882520447274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35586.394683895429</v>
      </c>
      <c r="AC10">
        <f t="shared" si="2"/>
        <v>35247.123972717818</v>
      </c>
      <c r="AE10">
        <f t="shared" si="3"/>
        <v>0</v>
      </c>
      <c r="AF10">
        <f t="shared" si="4"/>
        <v>0</v>
      </c>
      <c r="AG10">
        <f t="shared" si="4"/>
        <v>-41.162233664759803</v>
      </c>
      <c r="AH10">
        <f t="shared" si="5"/>
        <v>-21119.075987959299</v>
      </c>
      <c r="AI10">
        <f t="shared" si="6"/>
        <v>-21160.238221624058</v>
      </c>
      <c r="AJ10">
        <f t="shared" si="7"/>
        <v>339.27071117761079</v>
      </c>
      <c r="AK10">
        <f t="shared" si="22"/>
        <v>2491.0476278726801</v>
      </c>
      <c r="AL10">
        <f t="shared" si="8"/>
        <v>-18329.919882573769</v>
      </c>
      <c r="AN10">
        <f t="shared" si="9"/>
        <v>0</v>
      </c>
      <c r="AO10">
        <f t="shared" si="9"/>
        <v>0</v>
      </c>
      <c r="AP10">
        <f t="shared" si="9"/>
        <v>-18.619704099767961</v>
      </c>
      <c r="AQ10">
        <f t="shared" si="9"/>
        <v>-9553.1974517936178</v>
      </c>
      <c r="AR10">
        <f t="shared" si="9"/>
        <v>-9571.8171558933864</v>
      </c>
      <c r="AS10">
        <f t="shared" si="9"/>
        <v>153.46883998798208</v>
      </c>
      <c r="AT10">
        <f t="shared" si="9"/>
        <v>1126.8234398350369</v>
      </c>
      <c r="AU10">
        <f t="shared" si="9"/>
        <v>-8291.5248760703689</v>
      </c>
      <c r="AW10">
        <v>7</v>
      </c>
      <c r="AX10">
        <f>IF(Z10&gt;0, (R10*SUMPRODUCT(K10:$K$98, X10:$X$98)-K10*$AZ$3)/Z10, 0)</f>
        <v>42814.882520447274</v>
      </c>
    </row>
    <row r="11" spans="1:52" x14ac:dyDescent="0.25">
      <c r="A11" t="s">
        <v>33</v>
      </c>
      <c r="C11" s="12">
        <f>AU71</f>
        <v>184133.26551780163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2.7627288E-2</v>
      </c>
      <c r="Q11" s="4">
        <f t="shared" si="21"/>
        <v>50</v>
      </c>
      <c r="R11">
        <f t="shared" si="0"/>
        <v>1000000</v>
      </c>
      <c r="S11">
        <f t="shared" si="1"/>
        <v>43056.288156157716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35247.123972717818</v>
      </c>
      <c r="AC11">
        <f t="shared" si="2"/>
        <v>34112.128298442185</v>
      </c>
      <c r="AE11">
        <f t="shared" si="3"/>
        <v>0</v>
      </c>
      <c r="AF11">
        <f t="shared" si="4"/>
        <v>0</v>
      </c>
      <c r="AG11">
        <f t="shared" si="4"/>
        <v>-39.613410443932594</v>
      </c>
      <c r="AH11">
        <f t="shared" si="5"/>
        <v>-22744.017683592294</v>
      </c>
      <c r="AI11">
        <f t="shared" si="6"/>
        <v>-22783.631094036227</v>
      </c>
      <c r="AJ11">
        <f t="shared" si="7"/>
        <v>1134.9956742756331</v>
      </c>
      <c r="AK11">
        <f t="shared" si="22"/>
        <v>2467.2986780902474</v>
      </c>
      <c r="AL11">
        <f t="shared" si="8"/>
        <v>-19181.336741670348</v>
      </c>
      <c r="AN11">
        <f t="shared" si="9"/>
        <v>0</v>
      </c>
      <c r="AO11">
        <f t="shared" si="9"/>
        <v>0</v>
      </c>
      <c r="AP11">
        <f t="shared" si="9"/>
        <v>-15.999192081367154</v>
      </c>
      <c r="AQ11">
        <f t="shared" si="9"/>
        <v>-9185.9272792691118</v>
      </c>
      <c r="AR11">
        <f t="shared" si="9"/>
        <v>-9201.9264713504781</v>
      </c>
      <c r="AS11">
        <f t="shared" si="9"/>
        <v>458.40571666906339</v>
      </c>
      <c r="AT11">
        <f t="shared" si="9"/>
        <v>996.50055449631964</v>
      </c>
      <c r="AU11">
        <f t="shared" si="9"/>
        <v>-7747.0202001850957</v>
      </c>
      <c r="AW11">
        <v>8</v>
      </c>
      <c r="AX11">
        <f>IF(Z11&gt;0, (R11*SUMPRODUCT(K11:$K$98, X11:$X$98)-K11*$AZ$3)/Z11, 0)</f>
        <v>43056.288156157716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3.0780427999999999E-2</v>
      </c>
      <c r="Q12" s="4">
        <f t="shared" si="21"/>
        <v>50</v>
      </c>
      <c r="R12">
        <f t="shared" si="0"/>
        <v>1000000</v>
      </c>
      <c r="S12">
        <f t="shared" si="1"/>
        <v>42689.730964169677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34112.128298442185</v>
      </c>
      <c r="AC12">
        <f t="shared" si="2"/>
        <v>32442.452606242696</v>
      </c>
      <c r="AE12">
        <f t="shared" si="3"/>
        <v>0</v>
      </c>
      <c r="AF12">
        <f t="shared" si="4"/>
        <v>0</v>
      </c>
      <c r="AG12">
        <f t="shared" si="4"/>
        <v>-37.997958611489352</v>
      </c>
      <c r="AH12">
        <f t="shared" si="5"/>
        <v>-24386.354560078307</v>
      </c>
      <c r="AI12">
        <f t="shared" si="6"/>
        <v>-24424.352518689797</v>
      </c>
      <c r="AJ12">
        <f t="shared" si="7"/>
        <v>1669.6756921994893</v>
      </c>
      <c r="AK12">
        <f t="shared" si="22"/>
        <v>2387.848980890953</v>
      </c>
      <c r="AL12">
        <f t="shared" si="8"/>
        <v>-20366.827845599353</v>
      </c>
      <c r="AN12">
        <f t="shared" si="9"/>
        <v>0</v>
      </c>
      <c r="AO12">
        <f t="shared" si="9"/>
        <v>0</v>
      </c>
      <c r="AP12">
        <f t="shared" si="9"/>
        <v>-13.702444804138205</v>
      </c>
      <c r="AQ12">
        <f t="shared" si="9"/>
        <v>-8793.9639271194974</v>
      </c>
      <c r="AR12">
        <f t="shared" si="9"/>
        <v>-8807.6663719236349</v>
      </c>
      <c r="AS12">
        <f t="shared" si="9"/>
        <v>602.10179307519411</v>
      </c>
      <c r="AT12">
        <f t="shared" si="9"/>
        <v>861.08228065132607</v>
      </c>
      <c r="AU12">
        <f t="shared" si="9"/>
        <v>-7344.4822981971147</v>
      </c>
      <c r="AW12">
        <v>9</v>
      </c>
      <c r="AX12">
        <f>IF(Z12&gt;0, (R12*SUMPRODUCT(K12:$K$98, X12:$X$98)-K12*$AZ$3)/Z12, 0)</f>
        <v>42689.730964169677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3.4133669999999998E-2</v>
      </c>
      <c r="Q13" s="4">
        <f t="shared" si="21"/>
        <v>50</v>
      </c>
      <c r="R13">
        <f t="shared" si="0"/>
        <v>1000000</v>
      </c>
      <c r="S13">
        <f t="shared" si="1"/>
        <v>41793.250878000246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32442.452606242696</v>
      </c>
      <c r="AC13">
        <f t="shared" si="2"/>
        <v>30359.427596149668</v>
      </c>
      <c r="AE13">
        <f t="shared" si="3"/>
        <v>0</v>
      </c>
      <c r="AF13">
        <f t="shared" si="4"/>
        <v>0</v>
      </c>
      <c r="AG13">
        <f t="shared" si="4"/>
        <v>-36.320969245456226</v>
      </c>
      <c r="AH13">
        <f t="shared" si="5"/>
        <v>-25940.195598364713</v>
      </c>
      <c r="AI13">
        <f t="shared" si="6"/>
        <v>-25976.516567610168</v>
      </c>
      <c r="AJ13">
        <f t="shared" si="7"/>
        <v>2083.025010093028</v>
      </c>
      <c r="AK13">
        <f t="shared" si="22"/>
        <v>2270.9716824369889</v>
      </c>
      <c r="AL13">
        <f t="shared" si="8"/>
        <v>-21622.51987508015</v>
      </c>
      <c r="AN13">
        <f t="shared" si="9"/>
        <v>0</v>
      </c>
      <c r="AO13">
        <f t="shared" si="9"/>
        <v>0</v>
      </c>
      <c r="AP13">
        <f t="shared" si="9"/>
        <v>-11.694380024070671</v>
      </c>
      <c r="AQ13">
        <f t="shared" si="9"/>
        <v>-8352.0487346012142</v>
      </c>
      <c r="AR13">
        <f t="shared" si="9"/>
        <v>-8363.7431146252839</v>
      </c>
      <c r="AS13">
        <f t="shared" si="9"/>
        <v>670.67830439901945</v>
      </c>
      <c r="AT13">
        <f t="shared" si="9"/>
        <v>731.19210280005564</v>
      </c>
      <c r="AU13">
        <f t="shared" si="9"/>
        <v>-6961.8727074262088</v>
      </c>
      <c r="AW13">
        <v>10</v>
      </c>
      <c r="AX13">
        <f>IF(Z13&gt;0, (R13*SUMPRODUCT(K13:$K$98, X13:$X$98)-K13*$AZ$3)/Z13, 0)</f>
        <v>41793.250878000246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3.7867151000000002E-2</v>
      </c>
      <c r="Q14" s="4">
        <f t="shared" si="21"/>
        <v>50</v>
      </c>
      <c r="R14">
        <f t="shared" si="0"/>
        <v>1000000</v>
      </c>
      <c r="S14">
        <f t="shared" si="1"/>
        <v>40482.005853256371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30359.427596149668</v>
      </c>
      <c r="AC14">
        <f t="shared" si="2"/>
        <v>27999.288608893512</v>
      </c>
      <c r="AE14">
        <f t="shared" si="3"/>
        <v>0</v>
      </c>
      <c r="AF14">
        <f t="shared" si="4"/>
        <v>0</v>
      </c>
      <c r="AG14">
        <f t="shared" si="4"/>
        <v>-34.582387926117612</v>
      </c>
      <c r="AH14">
        <f t="shared" si="5"/>
        <v>-27507.432537680939</v>
      </c>
      <c r="AI14">
        <f t="shared" si="6"/>
        <v>-27542.014925607058</v>
      </c>
      <c r="AJ14">
        <f t="shared" si="7"/>
        <v>2360.1389872561558</v>
      </c>
      <c r="AK14">
        <f t="shared" si="22"/>
        <v>2125.1599317304767</v>
      </c>
      <c r="AL14">
        <f t="shared" si="8"/>
        <v>-23056.716006620427</v>
      </c>
      <c r="AN14">
        <f t="shared" si="9"/>
        <v>0</v>
      </c>
      <c r="AO14">
        <f t="shared" si="9"/>
        <v>0</v>
      </c>
      <c r="AP14">
        <f t="shared" si="9"/>
        <v>-9.9416101514349062</v>
      </c>
      <c r="AQ14">
        <f t="shared" si="9"/>
        <v>-7907.7295396940672</v>
      </c>
      <c r="AR14">
        <f t="shared" si="9"/>
        <v>-7917.6711498455015</v>
      </c>
      <c r="AS14">
        <f t="shared" si="9"/>
        <v>678.48356118817139</v>
      </c>
      <c r="AT14">
        <f t="shared" si="9"/>
        <v>610.93269776082514</v>
      </c>
      <c r="AU14">
        <f t="shared" si="9"/>
        <v>-6628.2548908965055</v>
      </c>
      <c r="AW14">
        <v>11</v>
      </c>
      <c r="AX14">
        <f>IF(Z14&gt;0, (R14*SUMPRODUCT(K14:$K$98, X14:$X$98)-K14*$AZ$3)/Z14, 0)</f>
        <v>40482.005853256371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4.2172894000000002E-2</v>
      </c>
      <c r="Q15" s="4">
        <f t="shared" si="21"/>
        <v>50</v>
      </c>
      <c r="R15">
        <f t="shared" si="0"/>
        <v>1000000</v>
      </c>
      <c r="S15">
        <f t="shared" si="1"/>
        <v>38808.624265820778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27999.288608893512</v>
      </c>
      <c r="AC15">
        <f t="shared" si="2"/>
        <v>25441.478486471788</v>
      </c>
      <c r="AE15">
        <f t="shared" si="3"/>
        <v>0</v>
      </c>
      <c r="AF15">
        <f t="shared" si="4"/>
        <v>0</v>
      </c>
      <c r="AG15">
        <f t="shared" si="4"/>
        <v>-32.778124666581398</v>
      </c>
      <c r="AH15">
        <f t="shared" si="5"/>
        <v>-29168.787605500762</v>
      </c>
      <c r="AI15">
        <f t="shared" si="6"/>
        <v>-29201.565730167342</v>
      </c>
      <c r="AJ15">
        <f t="shared" si="7"/>
        <v>2557.8101224217244</v>
      </c>
      <c r="AK15">
        <f t="shared" si="22"/>
        <v>1959.9502026225459</v>
      </c>
      <c r="AL15">
        <f t="shared" si="8"/>
        <v>-24683.805405123072</v>
      </c>
      <c r="AN15">
        <f t="shared" si="9"/>
        <v>0</v>
      </c>
      <c r="AO15">
        <f t="shared" si="9"/>
        <v>0</v>
      </c>
      <c r="AP15">
        <f t="shared" si="9"/>
        <v>-8.4133281953703296</v>
      </c>
      <c r="AQ15">
        <f t="shared" si="9"/>
        <v>-7486.9012697462194</v>
      </c>
      <c r="AR15">
        <f t="shared" si="9"/>
        <v>-7495.3145979415895</v>
      </c>
      <c r="AS15">
        <f t="shared" si="9"/>
        <v>656.52615090925303</v>
      </c>
      <c r="AT15">
        <f t="shared" si="9"/>
        <v>503.07040042647606</v>
      </c>
      <c r="AU15">
        <f t="shared" si="9"/>
        <v>-6335.7180466058608</v>
      </c>
      <c r="AW15">
        <v>12</v>
      </c>
      <c r="AX15">
        <f>IF(Z15&gt;0, (R15*SUMPRODUCT(K15:$K$98, X15:$X$98)-K15*$AZ$3)/Z15, 0)</f>
        <v>38808.624265820778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4.6777600000000003E-2</v>
      </c>
      <c r="Q16" s="4">
        <f t="shared" si="21"/>
        <v>50</v>
      </c>
      <c r="R16">
        <f t="shared" si="0"/>
        <v>1000000</v>
      </c>
      <c r="S16">
        <f t="shared" si="1"/>
        <v>36761.726278976632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25441.478486471788</v>
      </c>
      <c r="AC16">
        <f t="shared" si="2"/>
        <v>22731.290982147315</v>
      </c>
      <c r="AE16">
        <f t="shared" si="3"/>
        <v>0</v>
      </c>
      <c r="AF16">
        <f t="shared" si="4"/>
        <v>0</v>
      </c>
      <c r="AG16">
        <f t="shared" si="4"/>
        <v>-30.917061415512105</v>
      </c>
      <c r="AH16">
        <f t="shared" si="5"/>
        <v>-30665.640088069562</v>
      </c>
      <c r="AI16">
        <f t="shared" si="6"/>
        <v>-30696.557149485074</v>
      </c>
      <c r="AJ16">
        <f t="shared" si="7"/>
        <v>2710.1875043244727</v>
      </c>
      <c r="AK16">
        <f t="shared" si="22"/>
        <v>1780.9034940530253</v>
      </c>
      <c r="AL16">
        <f t="shared" si="8"/>
        <v>-26205.466151107576</v>
      </c>
      <c r="AN16">
        <f t="shared" si="9"/>
        <v>0</v>
      </c>
      <c r="AO16">
        <f t="shared" si="9"/>
        <v>0</v>
      </c>
      <c r="AP16">
        <f t="shared" si="9"/>
        <v>-7.0853925110936347</v>
      </c>
      <c r="AQ16">
        <f t="shared" si="9"/>
        <v>-7027.7732319956276</v>
      </c>
      <c r="AR16">
        <f t="shared" si="9"/>
        <v>-7034.8586245067208</v>
      </c>
      <c r="AS16">
        <f t="shared" si="9"/>
        <v>621.10502640349637</v>
      </c>
      <c r="AT16">
        <f t="shared" si="9"/>
        <v>408.13711594895386</v>
      </c>
      <c r="AU16">
        <f t="shared" si="9"/>
        <v>-6005.6164821542707</v>
      </c>
      <c r="AW16">
        <v>13</v>
      </c>
      <c r="AX16">
        <f>IF(Z16&gt;0, (R16*SUMPRODUCT(K16:$K$98, X16:$X$98)-K16*$AZ$3)/Z16, 0)</f>
        <v>36761.726278976632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5.1668436999999998E-2</v>
      </c>
      <c r="Q17" s="4">
        <f t="shared" si="21"/>
        <v>50</v>
      </c>
      <c r="R17">
        <f t="shared" si="0"/>
        <v>1000000</v>
      </c>
      <c r="S17">
        <f t="shared" si="1"/>
        <v>34415.939110399726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22731.290982147315</v>
      </c>
      <c r="AC17">
        <f t="shared" si="2"/>
        <v>19968.440754992516</v>
      </c>
      <c r="AE17">
        <f t="shared" si="3"/>
        <v>0</v>
      </c>
      <c r="AF17">
        <f t="shared" si="4"/>
        <v>0</v>
      </c>
      <c r="AG17">
        <f t="shared" si="4"/>
        <v>-29.010454561384471</v>
      </c>
      <c r="AH17">
        <f t="shared" si="5"/>
        <v>-31948.72479945036</v>
      </c>
      <c r="AI17">
        <f t="shared" si="6"/>
        <v>-31977.735254011743</v>
      </c>
      <c r="AJ17">
        <f t="shared" si="7"/>
        <v>2762.8502271547986</v>
      </c>
      <c r="AK17">
        <f t="shared" si="22"/>
        <v>1591.1903687503122</v>
      </c>
      <c r="AL17">
        <f t="shared" si="8"/>
        <v>-27623.694658106633</v>
      </c>
      <c r="AN17">
        <f t="shared" si="9"/>
        <v>0</v>
      </c>
      <c r="AO17">
        <f t="shared" si="9"/>
        <v>0</v>
      </c>
      <c r="AP17">
        <f t="shared" si="9"/>
        <v>-5.9361137762526655</v>
      </c>
      <c r="AQ17">
        <f t="shared" si="9"/>
        <v>-6537.3420817805927</v>
      </c>
      <c r="AR17">
        <f t="shared" si="9"/>
        <v>-6543.2781955568453</v>
      </c>
      <c r="AS17">
        <f t="shared" si="9"/>
        <v>565.33389576622062</v>
      </c>
      <c r="AT17">
        <f t="shared" si="9"/>
        <v>325.58907508991888</v>
      </c>
      <c r="AU17">
        <f t="shared" si="9"/>
        <v>-5652.3552247007065</v>
      </c>
      <c r="AW17">
        <v>14</v>
      </c>
      <c r="AX17">
        <f>IF(Z17&gt;0, (R17*SUMPRODUCT(K17:$K$98, X17:$X$98)-K17*$AZ$3)/Z17, 0)</f>
        <v>34415.939110399726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5.7177164000000003E-2</v>
      </c>
      <c r="Q18" s="4">
        <f t="shared" si="21"/>
        <v>50</v>
      </c>
      <c r="R18">
        <f t="shared" si="0"/>
        <v>1000000</v>
      </c>
      <c r="S18">
        <f t="shared" si="1"/>
        <v>31851.509900395682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19968.440754992516</v>
      </c>
      <c r="AC18">
        <f t="shared" si="2"/>
        <v>17239.065641819823</v>
      </c>
      <c r="AE18">
        <f t="shared" si="3"/>
        <v>0</v>
      </c>
      <c r="AF18">
        <f t="shared" si="4"/>
        <v>0</v>
      </c>
      <c r="AG18">
        <f t="shared" si="4"/>
        <v>-27.061614497599795</v>
      </c>
      <c r="AH18">
        <f t="shared" si="5"/>
        <v>-33174.710363416554</v>
      </c>
      <c r="AI18">
        <f t="shared" si="6"/>
        <v>-33201.771977914155</v>
      </c>
      <c r="AJ18">
        <f t="shared" si="7"/>
        <v>2729.3751131726931</v>
      </c>
      <c r="AK18">
        <f t="shared" si="22"/>
        <v>1397.7908528494763</v>
      </c>
      <c r="AL18">
        <f t="shared" si="8"/>
        <v>-29074.606011891985</v>
      </c>
      <c r="AN18">
        <f t="shared" si="9"/>
        <v>0</v>
      </c>
      <c r="AO18">
        <f t="shared" si="9"/>
        <v>0</v>
      </c>
      <c r="AP18">
        <f t="shared" si="9"/>
        <v>-4.9440557924845354</v>
      </c>
      <c r="AQ18">
        <f t="shared" si="9"/>
        <v>-6060.8955519188912</v>
      </c>
      <c r="AR18">
        <f t="shared" si="9"/>
        <v>-6065.8396077113757</v>
      </c>
      <c r="AS18">
        <f t="shared" si="9"/>
        <v>498.64662876420186</v>
      </c>
      <c r="AT18">
        <f t="shared" si="9"/>
        <v>255.37116284489588</v>
      </c>
      <c r="AU18">
        <f t="shared" si="9"/>
        <v>-5311.8218161022778</v>
      </c>
      <c r="AW18">
        <v>15</v>
      </c>
      <c r="AX18">
        <f>IF(Z18&gt;0, (R18*SUMPRODUCT(K18:$K$98, X18:$X$98)-K18*$AZ$3)/Z18, 0)</f>
        <v>31851.509900395682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6.3388860000000005E-2</v>
      </c>
      <c r="Q19" s="4">
        <f t="shared" si="21"/>
        <v>50</v>
      </c>
      <c r="R19">
        <f t="shared" si="0"/>
        <v>1000000</v>
      </c>
      <c r="S19">
        <f t="shared" si="1"/>
        <v>29068.386000358882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17239.065641819823</v>
      </c>
      <c r="AC19">
        <f t="shared" si="2"/>
        <v>14578.14059758656</v>
      </c>
      <c r="AE19">
        <f t="shared" si="3"/>
        <v>0</v>
      </c>
      <c r="AF19">
        <f t="shared" si="4"/>
        <v>0</v>
      </c>
      <c r="AG19">
        <f t="shared" si="4"/>
        <v>-25.075593459861473</v>
      </c>
      <c r="AH19">
        <f t="shared" si="5"/>
        <v>-34308.09785524648</v>
      </c>
      <c r="AI19">
        <f t="shared" si="6"/>
        <v>-34333.173448706344</v>
      </c>
      <c r="AJ19">
        <f t="shared" si="7"/>
        <v>2660.9250442332632</v>
      </c>
      <c r="AK19">
        <f t="shared" si="22"/>
        <v>1206.7345949273877</v>
      </c>
      <c r="AL19">
        <f t="shared" si="8"/>
        <v>-30465.513809545693</v>
      </c>
      <c r="AN19">
        <f t="shared" si="9"/>
        <v>0</v>
      </c>
      <c r="AO19">
        <f t="shared" si="9"/>
        <v>0</v>
      </c>
      <c r="AP19">
        <f t="shared" si="9"/>
        <v>-4.090372476872945</v>
      </c>
      <c r="AQ19">
        <f t="shared" si="9"/>
        <v>-5596.3939368212741</v>
      </c>
      <c r="AR19">
        <f t="shared" si="9"/>
        <v>-5600.4843092981473</v>
      </c>
      <c r="AS19">
        <f t="shared" si="9"/>
        <v>434.05451525508153</v>
      </c>
      <c r="AT19">
        <f t="shared" si="9"/>
        <v>196.84455252803724</v>
      </c>
      <c r="AU19">
        <f t="shared" si="9"/>
        <v>-4969.5852415150284</v>
      </c>
      <c r="AW19">
        <v>16</v>
      </c>
      <c r="AX19">
        <f>IF(Z19&gt;0, (R19*SUMPRODUCT(K19:$K$98, X19:$X$98)-K19*$AZ$3)/Z19, 0)</f>
        <v>29068.386000358882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7.0498397000000004E-2</v>
      </c>
      <c r="Q20" s="4">
        <f t="shared" si="21"/>
        <v>50</v>
      </c>
      <c r="R20">
        <f t="shared" si="0"/>
        <v>1000000</v>
      </c>
      <c r="S20">
        <f t="shared" si="1"/>
        <v>26060.219015646508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14578.14059758656</v>
      </c>
      <c r="AC20">
        <f t="shared" si="2"/>
        <v>12017.434614056034</v>
      </c>
      <c r="AE20">
        <f t="shared" si="3"/>
        <v>0</v>
      </c>
      <c r="AF20">
        <f t="shared" si="4"/>
        <v>0</v>
      </c>
      <c r="AG20">
        <f t="shared" si="4"/>
        <v>-23.057048382518943</v>
      </c>
      <c r="AH20">
        <f t="shared" si="5"/>
        <v>-35355.782854878358</v>
      </c>
      <c r="AI20">
        <f t="shared" si="6"/>
        <v>-35378.83990326088</v>
      </c>
      <c r="AJ20">
        <f t="shared" si="7"/>
        <v>2560.7059835305263</v>
      </c>
      <c r="AK20">
        <f t="shared" si="22"/>
        <v>1020.4698418310593</v>
      </c>
      <c r="AL20">
        <f t="shared" si="8"/>
        <v>-31797.664077899295</v>
      </c>
      <c r="AN20">
        <f t="shared" si="9"/>
        <v>0</v>
      </c>
      <c r="AO20">
        <f t="shared" si="9"/>
        <v>0</v>
      </c>
      <c r="AP20">
        <f t="shared" si="9"/>
        <v>-3.3581286154926371</v>
      </c>
      <c r="AQ20">
        <f t="shared" si="9"/>
        <v>-5149.3696920082539</v>
      </c>
      <c r="AR20">
        <f t="shared" si="9"/>
        <v>-5152.727820623747</v>
      </c>
      <c r="AS20">
        <f t="shared" si="9"/>
        <v>372.95233529009198</v>
      </c>
      <c r="AT20">
        <f t="shared" si="9"/>
        <v>148.6256575537335</v>
      </c>
      <c r="AU20">
        <f t="shared" si="9"/>
        <v>-4631.1498277799219</v>
      </c>
      <c r="AW20">
        <v>17</v>
      </c>
      <c r="AX20">
        <f>IF(Z20&gt;0, (R20*SUMPRODUCT(K20:$K$98, X20:$X$98)-K20*$AZ$3)/Z20, 0)</f>
        <v>26060.219015646508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7.8701599999999997E-2</v>
      </c>
      <c r="Q21" s="4">
        <f t="shared" si="21"/>
        <v>50</v>
      </c>
      <c r="R21">
        <f t="shared" si="0"/>
        <v>1000000</v>
      </c>
      <c r="S21">
        <f t="shared" si="1"/>
        <v>22793.090570653421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12017.434614056034</v>
      </c>
      <c r="AC21">
        <f t="shared" si="2"/>
        <v>9578.5005946287929</v>
      </c>
      <c r="AE21">
        <f t="shared" si="3"/>
        <v>0</v>
      </c>
      <c r="AF21">
        <f t="shared" si="4"/>
        <v>0</v>
      </c>
      <c r="AG21">
        <f t="shared" si="4"/>
        <v>-21.011851299712099</v>
      </c>
      <c r="AH21">
        <f t="shared" si="5"/>
        <v>-36292.531979633051</v>
      </c>
      <c r="AI21">
        <f t="shared" si="6"/>
        <v>-36313.543830932766</v>
      </c>
      <c r="AJ21">
        <f t="shared" si="7"/>
        <v>2438.9340194272409</v>
      </c>
      <c r="AK21">
        <f t="shared" si="22"/>
        <v>841.22042298392239</v>
      </c>
      <c r="AL21">
        <f t="shared" si="8"/>
        <v>-33033.389388521602</v>
      </c>
      <c r="AN21">
        <f t="shared" si="9"/>
        <v>0</v>
      </c>
      <c r="AO21">
        <f t="shared" si="9"/>
        <v>0</v>
      </c>
      <c r="AP21">
        <f t="shared" si="9"/>
        <v>-2.7323725306184419</v>
      </c>
      <c r="AQ21">
        <f t="shared" si="9"/>
        <v>-4719.4659829474158</v>
      </c>
      <c r="AR21">
        <f t="shared" si="9"/>
        <v>-4722.1983554780345</v>
      </c>
      <c r="AS21">
        <f t="shared" si="9"/>
        <v>317.15798020925115</v>
      </c>
      <c r="AT21">
        <f t="shared" si="9"/>
        <v>109.39195900305987</v>
      </c>
      <c r="AU21">
        <f t="shared" si="9"/>
        <v>-4295.6484162657234</v>
      </c>
      <c r="AW21">
        <v>18</v>
      </c>
      <c r="AX21">
        <f>IF(Z21&gt;0, (R21*SUMPRODUCT(K21:$K$98, X21:$X$98)-K21*$AZ$3)/Z21, 0)</f>
        <v>22793.090570653421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8.8159118999999994E-2</v>
      </c>
      <c r="Q22" s="4">
        <f t="shared" si="21"/>
        <v>50</v>
      </c>
      <c r="R22">
        <f t="shared" si="0"/>
        <v>1000000</v>
      </c>
      <c r="S22">
        <f t="shared" si="1"/>
        <v>19206.642474382024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9578.5005946287929</v>
      </c>
      <c r="AC22">
        <f t="shared" si="2"/>
        <v>7279.0664622001641</v>
      </c>
      <c r="AE22">
        <f t="shared" si="3"/>
        <v>0</v>
      </c>
      <c r="AF22">
        <f t="shared" si="4"/>
        <v>0</v>
      </c>
      <c r="AG22">
        <f t="shared" si="4"/>
        <v>-18.949346487573354</v>
      </c>
      <c r="AH22">
        <f t="shared" si="5"/>
        <v>-37047.725982832468</v>
      </c>
      <c r="AI22">
        <f t="shared" si="6"/>
        <v>-37066.675329320038</v>
      </c>
      <c r="AJ22">
        <f t="shared" si="7"/>
        <v>2299.4341324286288</v>
      </c>
      <c r="AK22">
        <f t="shared" si="22"/>
        <v>670.49504162401558</v>
      </c>
      <c r="AL22">
        <f t="shared" si="8"/>
        <v>-34096.746155267392</v>
      </c>
      <c r="AN22">
        <f t="shared" si="9"/>
        <v>0</v>
      </c>
      <c r="AO22">
        <f t="shared" si="9"/>
        <v>0</v>
      </c>
      <c r="AP22">
        <f t="shared" si="9"/>
        <v>-2.2001475448510135</v>
      </c>
      <c r="AQ22">
        <f t="shared" si="9"/>
        <v>-4301.4920549843273</v>
      </c>
      <c r="AR22">
        <f t="shared" si="9"/>
        <v>-4303.6922025291778</v>
      </c>
      <c r="AS22">
        <f t="shared" si="9"/>
        <v>266.97988578799442</v>
      </c>
      <c r="AT22">
        <f t="shared" si="9"/>
        <v>77.849018203939551</v>
      </c>
      <c r="AU22">
        <f t="shared" si="9"/>
        <v>-3958.8632985372437</v>
      </c>
      <c r="AW22">
        <v>19</v>
      </c>
      <c r="AX22">
        <f>IF(Z22&gt;0, (R22*SUMPRODUCT(K22:$K$98, X22:$X$98)-K22*$AZ$3)/Z22, 0)</f>
        <v>19206.642474382024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9.9426106E-2</v>
      </c>
      <c r="Q23" s="4">
        <f t="shared" si="21"/>
        <v>50</v>
      </c>
      <c r="R23">
        <f t="shared" si="0"/>
        <v>1000000</v>
      </c>
      <c r="S23">
        <f t="shared" si="1"/>
        <v>15223.92767716346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7279.0664622001641</v>
      </c>
      <c r="AC23">
        <f t="shared" si="2"/>
        <v>5138.3171308933015</v>
      </c>
      <c r="AE23">
        <f t="shared" si="3"/>
        <v>0</v>
      </c>
      <c r="AF23">
        <f t="shared" si="4"/>
        <v>0</v>
      </c>
      <c r="AG23">
        <f t="shared" si="4"/>
        <v>-16.875793290193425</v>
      </c>
      <c r="AH23">
        <f t="shared" si="5"/>
        <v>-37681.194650083919</v>
      </c>
      <c r="AI23">
        <f t="shared" si="6"/>
        <v>-37698.070443374112</v>
      </c>
      <c r="AJ23">
        <f t="shared" si="7"/>
        <v>2140.7493313068626</v>
      </c>
      <c r="AK23">
        <f t="shared" si="22"/>
        <v>509.53465235401154</v>
      </c>
      <c r="AL23">
        <f t="shared" si="8"/>
        <v>-35047.786459713236</v>
      </c>
      <c r="AN23">
        <f t="shared" si="9"/>
        <v>0</v>
      </c>
      <c r="AO23">
        <f t="shared" si="9"/>
        <v>0</v>
      </c>
      <c r="AP23">
        <f t="shared" si="9"/>
        <v>-1.7494588985647381</v>
      </c>
      <c r="AQ23">
        <f t="shared" si="9"/>
        <v>-3906.2875537499394</v>
      </c>
      <c r="AR23">
        <f t="shared" si="9"/>
        <v>-3908.0370126485041</v>
      </c>
      <c r="AS23">
        <f t="shared" si="9"/>
        <v>221.92455802522915</v>
      </c>
      <c r="AT23">
        <f t="shared" si="9"/>
        <v>52.821809106053507</v>
      </c>
      <c r="AU23">
        <f t="shared" si="9"/>
        <v>-3633.290645517221</v>
      </c>
      <c r="AW23">
        <v>20</v>
      </c>
      <c r="AX23">
        <f>IF(Z23&gt;0, (R23*SUMPRODUCT(K23:$K$98, X23:$X$98)-K23*$AZ$3)/Z23, 0)</f>
        <v>15223.92767716346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0.112419382</v>
      </c>
      <c r="Q24" s="4">
        <f t="shared" si="21"/>
        <v>50</v>
      </c>
      <c r="R24">
        <f t="shared" si="0"/>
        <v>1000000</v>
      </c>
      <c r="S24">
        <f t="shared" si="1"/>
        <v>10672.829481053657</v>
      </c>
      <c r="U24">
        <f t="shared" si="13"/>
        <v>0.112419382</v>
      </c>
      <c r="V24">
        <f t="shared" si="14"/>
        <v>0.01</v>
      </c>
      <c r="W24">
        <f t="shared" si="15"/>
        <v>0.3375158658038685</v>
      </c>
      <c r="X24">
        <f t="shared" si="16"/>
        <v>3.7943325048865828E-2</v>
      </c>
      <c r="Y24">
        <f t="shared" si="17"/>
        <v>3.3751586580386852E-3</v>
      </c>
      <c r="Z24">
        <f t="shared" si="18"/>
        <v>0.296197382096964</v>
      </c>
      <c r="AB24">
        <f t="shared" si="19"/>
        <v>5138.3171308933015</v>
      </c>
      <c r="AC24">
        <f t="shared" si="2"/>
        <v>3161.2641518553919</v>
      </c>
      <c r="AE24">
        <f t="shared" si="3"/>
        <v>0</v>
      </c>
      <c r="AF24">
        <f t="shared" si="4"/>
        <v>0</v>
      </c>
      <c r="AG24">
        <f t="shared" si="4"/>
        <v>-14.8098691048482</v>
      </c>
      <c r="AH24">
        <f t="shared" si="5"/>
        <v>-37943.32504886583</v>
      </c>
      <c r="AI24">
        <f t="shared" si="6"/>
        <v>-37958.134917970681</v>
      </c>
      <c r="AJ24">
        <f t="shared" si="7"/>
        <v>1977.0529790379096</v>
      </c>
      <c r="AK24">
        <f t="shared" si="22"/>
        <v>359.68219916253116</v>
      </c>
      <c r="AL24">
        <f t="shared" si="8"/>
        <v>-35621.399739770241</v>
      </c>
      <c r="AN24">
        <f t="shared" si="9"/>
        <v>0</v>
      </c>
      <c r="AO24">
        <f t="shared" si="9"/>
        <v>0</v>
      </c>
      <c r="AP24">
        <f t="shared" si="9"/>
        <v>-1.3707957333643235</v>
      </c>
      <c r="AQ24">
        <f t="shared" si="9"/>
        <v>-3512.0194323401524</v>
      </c>
      <c r="AR24">
        <f t="shared" si="9"/>
        <v>-3513.3902280735169</v>
      </c>
      <c r="AS24">
        <f t="shared" si="9"/>
        <v>182.99525600892676</v>
      </c>
      <c r="AT24">
        <f t="shared" si="9"/>
        <v>33.292044682399521</v>
      </c>
      <c r="AU24">
        <f t="shared" si="9"/>
        <v>-3297.1029273821905</v>
      </c>
      <c r="AW24">
        <v>21</v>
      </c>
      <c r="AX24">
        <f>IF(Z24&gt;0, (R24*SUMPRODUCT(K24:$K$98, X24:$X$98)-K24*$AZ$3)/Z24, 0)</f>
        <v>10672.829481053657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0.12734142500000001</v>
      </c>
      <c r="Q25" s="4">
        <f t="shared" si="21"/>
        <v>50</v>
      </c>
      <c r="R25">
        <f t="shared" si="0"/>
        <v>1000000</v>
      </c>
      <c r="S25">
        <f t="shared" si="1"/>
        <v>5368.623042756506</v>
      </c>
      <c r="U25">
        <f t="shared" si="13"/>
        <v>0.12734142500000001</v>
      </c>
      <c r="V25">
        <f t="shared" si="14"/>
        <v>0.01</v>
      </c>
      <c r="W25">
        <f t="shared" si="15"/>
        <v>0.296197382096964</v>
      </c>
      <c r="X25">
        <f t="shared" si="16"/>
        <v>3.7718196717496884E-2</v>
      </c>
      <c r="Y25">
        <f t="shared" si="17"/>
        <v>2.96197382096964E-3</v>
      </c>
      <c r="Z25">
        <f t="shared" si="18"/>
        <v>0.25551721155849749</v>
      </c>
      <c r="AB25">
        <f t="shared" si="19"/>
        <v>3161.2641518553919</v>
      </c>
      <c r="AC25">
        <f t="shared" si="2"/>
        <v>1371.7755897938387</v>
      </c>
      <c r="AE25">
        <f t="shared" si="3"/>
        <v>0</v>
      </c>
      <c r="AF25">
        <f t="shared" si="4"/>
        <v>0</v>
      </c>
      <c r="AG25">
        <f t="shared" si="4"/>
        <v>-12.775860577924874</v>
      </c>
      <c r="AH25">
        <f t="shared" si="5"/>
        <v>-37718.196717496881</v>
      </c>
      <c r="AI25">
        <f t="shared" si="6"/>
        <v>-37730.972578074805</v>
      </c>
      <c r="AJ25">
        <f t="shared" si="7"/>
        <v>1789.4885620615532</v>
      </c>
      <c r="AK25">
        <f t="shared" si="22"/>
        <v>221.28849062987746</v>
      </c>
      <c r="AL25">
        <f t="shared" si="8"/>
        <v>-35720.195525383373</v>
      </c>
      <c r="AN25">
        <f t="shared" si="9"/>
        <v>0</v>
      </c>
      <c r="AO25">
        <f t="shared" si="9"/>
        <v>0</v>
      </c>
      <c r="AP25">
        <f t="shared" si="9"/>
        <v>-1.0558291910358457</v>
      </c>
      <c r="AQ25">
        <f t="shared" si="9"/>
        <v>-3117.1264655452314</v>
      </c>
      <c r="AR25">
        <f t="shared" si="9"/>
        <v>-3118.1822947362671</v>
      </c>
      <c r="AS25">
        <f t="shared" si="9"/>
        <v>147.88782715068061</v>
      </c>
      <c r="AT25">
        <f t="shared" si="9"/>
        <v>18.287836394441648</v>
      </c>
      <c r="AU25">
        <f t="shared" si="9"/>
        <v>-2952.0066311911446</v>
      </c>
      <c r="AW25">
        <v>22</v>
      </c>
      <c r="AX25">
        <f>IF(Z25&gt;0, (R25*SUMPRODUCT(K25:$K$98, X25:$X$98)-K25*$AZ$3)/Z25, 0)</f>
        <v>5368.623042756506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0.14457818</v>
      </c>
      <c r="Q26" s="4">
        <f t="shared" si="21"/>
        <v>50</v>
      </c>
      <c r="R26">
        <f t="shared" si="0"/>
        <v>1000000</v>
      </c>
      <c r="S26">
        <f t="shared" si="1"/>
        <v>-959.99005385549503</v>
      </c>
      <c r="U26">
        <f t="shared" si="13"/>
        <v>0.14457818</v>
      </c>
      <c r="V26">
        <f t="shared" si="14"/>
        <v>0.01</v>
      </c>
      <c r="W26">
        <f t="shared" si="15"/>
        <v>0.25551721155849749</v>
      </c>
      <c r="X26">
        <f t="shared" si="16"/>
        <v>3.6942213405802532E-2</v>
      </c>
      <c r="Y26">
        <f t="shared" si="17"/>
        <v>2.5551721155849748E-3</v>
      </c>
      <c r="Z26">
        <f t="shared" si="18"/>
        <v>0.21601982603710998</v>
      </c>
      <c r="AB26">
        <f t="shared" si="19"/>
        <v>1371.7755897938387</v>
      </c>
      <c r="AC26">
        <f t="shared" si="2"/>
        <v>-207.37688443121988</v>
      </c>
      <c r="AE26">
        <f t="shared" si="3"/>
        <v>0</v>
      </c>
      <c r="AF26">
        <f t="shared" si="4"/>
        <v>0</v>
      </c>
      <c r="AG26">
        <f t="shared" si="4"/>
        <v>-10.800991301855499</v>
      </c>
      <c r="AH26">
        <f t="shared" si="5"/>
        <v>-36942.213405802533</v>
      </c>
      <c r="AI26">
        <f t="shared" si="6"/>
        <v>-36953.014397104387</v>
      </c>
      <c r="AJ26">
        <f t="shared" si="7"/>
        <v>1579.1524742250585</v>
      </c>
      <c r="AK26">
        <f t="shared" si="22"/>
        <v>96.024291285568722</v>
      </c>
      <c r="AL26">
        <f t="shared" si="8"/>
        <v>-35277.837631593757</v>
      </c>
      <c r="AN26">
        <f t="shared" si="9"/>
        <v>0</v>
      </c>
      <c r="AO26">
        <f t="shared" si="9"/>
        <v>0</v>
      </c>
      <c r="AP26">
        <f t="shared" si="9"/>
        <v>-0.79698306812022524</v>
      </c>
      <c r="AQ26">
        <f t="shared" si="9"/>
        <v>-2725.89040769348</v>
      </c>
      <c r="AR26">
        <f t="shared" si="9"/>
        <v>-2726.6873907616005</v>
      </c>
      <c r="AS26">
        <f t="shared" si="9"/>
        <v>116.52243287348308</v>
      </c>
      <c r="AT26">
        <f t="shared" si="9"/>
        <v>7.0854361552625038</v>
      </c>
      <c r="AU26">
        <f t="shared" si="9"/>
        <v>-2603.0795217328546</v>
      </c>
      <c r="AW26">
        <v>23</v>
      </c>
      <c r="AX26">
        <f>IF(Z26&gt;0, (R26*SUMPRODUCT(K26:$K$98, X26:$X$98)-K26*$AZ$3)/Z26, 0)</f>
        <v>-959.99005385549503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0.16385111999999999</v>
      </c>
      <c r="Q27" s="4">
        <f t="shared" si="21"/>
        <v>50</v>
      </c>
      <c r="R27">
        <f t="shared" si="0"/>
        <v>1000000</v>
      </c>
      <c r="S27">
        <f t="shared" si="1"/>
        <v>-8741.6595572049337</v>
      </c>
      <c r="U27">
        <f t="shared" si="13"/>
        <v>0.16385111999999999</v>
      </c>
      <c r="V27">
        <f t="shared" si="14"/>
        <v>0.01</v>
      </c>
      <c r="W27">
        <f t="shared" si="15"/>
        <v>0.21601982603710998</v>
      </c>
      <c r="X27">
        <f t="shared" si="16"/>
        <v>3.539509043838563E-2</v>
      </c>
      <c r="Y27">
        <f t="shared" si="17"/>
        <v>2.1601982603711E-3</v>
      </c>
      <c r="Z27">
        <f t="shared" si="18"/>
        <v>0.17846453733835327</v>
      </c>
      <c r="AB27">
        <f t="shared" si="19"/>
        <v>-207.37688443121988</v>
      </c>
      <c r="AC27">
        <f t="shared" si="2"/>
        <v>-1560.0762284459727</v>
      </c>
      <c r="AE27">
        <f t="shared" si="3"/>
        <v>0</v>
      </c>
      <c r="AF27">
        <f t="shared" si="4"/>
        <v>0</v>
      </c>
      <c r="AG27">
        <f t="shared" si="4"/>
        <v>-8.9232268669176626</v>
      </c>
      <c r="AH27">
        <f t="shared" si="5"/>
        <v>-35395.090438385632</v>
      </c>
      <c r="AI27">
        <f t="shared" si="6"/>
        <v>-35404.013665252547</v>
      </c>
      <c r="AJ27">
        <f t="shared" si="7"/>
        <v>1352.6993440147528</v>
      </c>
      <c r="AK27">
        <f t="shared" si="22"/>
        <v>-14.516381910185393</v>
      </c>
      <c r="AL27">
        <f t="shared" si="8"/>
        <v>-34065.830703147978</v>
      </c>
      <c r="AN27">
        <f t="shared" si="9"/>
        <v>0</v>
      </c>
      <c r="AO27">
        <f t="shared" si="9"/>
        <v>0</v>
      </c>
      <c r="AP27">
        <f t="shared" si="9"/>
        <v>-0.58788095455936407</v>
      </c>
      <c r="AQ27">
        <f t="shared" si="9"/>
        <v>-2331.9030059381284</v>
      </c>
      <c r="AR27">
        <f t="shared" si="9"/>
        <v>-2332.4908868926877</v>
      </c>
      <c r="AS27">
        <f t="shared" si="9"/>
        <v>89.118677968333699</v>
      </c>
      <c r="AT27">
        <f t="shared" si="9"/>
        <v>-0.95636977310831583</v>
      </c>
      <c r="AU27">
        <f t="shared" si="9"/>
        <v>-2244.328578697462</v>
      </c>
      <c r="AW27">
        <v>24</v>
      </c>
      <c r="AX27">
        <f>IF(Z27&gt;0, (R27*SUMPRODUCT(K27:$K$98, X27:$X$98)-K27*$AZ$3)/Z27, 0)</f>
        <v>-8741.6595572049337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0.185300933</v>
      </c>
      <c r="Q28" s="4">
        <f t="shared" si="21"/>
        <v>50</v>
      </c>
      <c r="R28">
        <f t="shared" si="0"/>
        <v>1000000</v>
      </c>
      <c r="S28">
        <f t="shared" si="1"/>
        <v>-18563.548535980721</v>
      </c>
      <c r="U28">
        <f t="shared" si="13"/>
        <v>0.185300933</v>
      </c>
      <c r="V28">
        <f t="shared" si="14"/>
        <v>0.01</v>
      </c>
      <c r="W28">
        <f t="shared" si="15"/>
        <v>0.17846453733835327</v>
      </c>
      <c r="X28">
        <f t="shared" si="16"/>
        <v>3.3069645276210195E-2</v>
      </c>
      <c r="Y28">
        <f t="shared" si="17"/>
        <v>1.7846453733835327E-3</v>
      </c>
      <c r="Z28">
        <f t="shared" si="18"/>
        <v>0.14361024668875955</v>
      </c>
      <c r="AB28">
        <f t="shared" si="19"/>
        <v>-1560.0762284459727</v>
      </c>
      <c r="AC28">
        <f t="shared" si="2"/>
        <v>-2665.9157846709522</v>
      </c>
      <c r="AE28">
        <f t="shared" si="3"/>
        <v>0</v>
      </c>
      <c r="AF28">
        <f t="shared" si="4"/>
        <v>0</v>
      </c>
      <c r="AG28">
        <f t="shared" si="4"/>
        <v>-7.1805123344379771</v>
      </c>
      <c r="AH28">
        <f t="shared" si="5"/>
        <v>-33069.645276210198</v>
      </c>
      <c r="AI28">
        <f t="shared" si="6"/>
        <v>-33076.825788544636</v>
      </c>
      <c r="AJ28">
        <f t="shared" si="7"/>
        <v>1105.8395562249796</v>
      </c>
      <c r="AK28">
        <f t="shared" si="22"/>
        <v>-109.20533599121809</v>
      </c>
      <c r="AL28">
        <f t="shared" si="8"/>
        <v>-32080.191568310875</v>
      </c>
      <c r="AN28">
        <f t="shared" si="9"/>
        <v>0</v>
      </c>
      <c r="AO28">
        <f t="shared" si="9"/>
        <v>0</v>
      </c>
      <c r="AP28">
        <f t="shared" si="9"/>
        <v>-0.42238147825088362</v>
      </c>
      <c r="AQ28">
        <f t="shared" si="9"/>
        <v>-1945.2658816567994</v>
      </c>
      <c r="AR28">
        <f t="shared" si="9"/>
        <v>-1945.6882631350502</v>
      </c>
      <c r="AS28">
        <f t="shared" si="9"/>
        <v>65.049139213430109</v>
      </c>
      <c r="AT28">
        <f t="shared" si="9"/>
        <v>-6.4238189561532808</v>
      </c>
      <c r="AU28">
        <f t="shared" si="9"/>
        <v>-1887.0629428777734</v>
      </c>
      <c r="AW28">
        <v>25</v>
      </c>
      <c r="AX28">
        <f>IF(Z28&gt;0, (R28*SUMPRODUCT(K28:$K$98, X28:$X$98)-K28*$AZ$3)/Z28, 0)</f>
        <v>-18563.548535980721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0.20871278500000001</v>
      </c>
      <c r="Q29" s="4">
        <f t="shared" si="21"/>
        <v>50</v>
      </c>
      <c r="R29">
        <f t="shared" si="0"/>
        <v>1000000</v>
      </c>
      <c r="S29">
        <f t="shared" si="1"/>
        <v>-31340.958358652773</v>
      </c>
      <c r="U29">
        <f t="shared" si="13"/>
        <v>0.20871278500000001</v>
      </c>
      <c r="V29">
        <f t="shared" si="14"/>
        <v>0.01</v>
      </c>
      <c r="W29">
        <f t="shared" si="15"/>
        <v>0.14361024668875955</v>
      </c>
      <c r="X29">
        <f t="shared" si="16"/>
        <v>2.9973294540948034E-2</v>
      </c>
      <c r="Y29">
        <f t="shared" si="17"/>
        <v>1.4361024668875955E-3</v>
      </c>
      <c r="Z29">
        <f t="shared" si="18"/>
        <v>0.11220084968092392</v>
      </c>
      <c r="AB29">
        <f t="shared" si="19"/>
        <v>-2665.9157846709522</v>
      </c>
      <c r="AC29">
        <f t="shared" si="2"/>
        <v>-3516.4821576552959</v>
      </c>
      <c r="AE29">
        <f t="shared" si="3"/>
        <v>0</v>
      </c>
      <c r="AF29">
        <f t="shared" si="4"/>
        <v>0</v>
      </c>
      <c r="AG29">
        <f t="shared" si="4"/>
        <v>-5.610042484046196</v>
      </c>
      <c r="AH29">
        <f t="shared" si="5"/>
        <v>-29973.294540948034</v>
      </c>
      <c r="AI29">
        <f t="shared" si="6"/>
        <v>-29978.904583432082</v>
      </c>
      <c r="AJ29">
        <f t="shared" si="7"/>
        <v>850.56637298434362</v>
      </c>
      <c r="AK29">
        <f t="shared" si="22"/>
        <v>-186.61410492696666</v>
      </c>
      <c r="AL29">
        <f t="shared" si="8"/>
        <v>-29314.952315374707</v>
      </c>
      <c r="AN29">
        <f t="shared" si="9"/>
        <v>0</v>
      </c>
      <c r="AO29">
        <f t="shared" si="9"/>
        <v>0</v>
      </c>
      <c r="AP29">
        <f t="shared" si="9"/>
        <v>-0.29464397215197846</v>
      </c>
      <c r="AQ29">
        <f t="shared" si="9"/>
        <v>-1574.2216903242652</v>
      </c>
      <c r="AR29">
        <f t="shared" si="9"/>
        <v>-1574.5163342964172</v>
      </c>
      <c r="AS29">
        <f t="shared" si="9"/>
        <v>44.672434375979066</v>
      </c>
      <c r="AT29">
        <f t="shared" si="9"/>
        <v>-9.8011238402619529</v>
      </c>
      <c r="AU29">
        <f t="shared" si="9"/>
        <v>-1539.6450237607</v>
      </c>
      <c r="AW29">
        <v>26</v>
      </c>
      <c r="AX29">
        <f>IF(Z29&gt;0, (R29*SUMPRODUCT(K29:$K$98, X29:$X$98)-K29*$AZ$3)/Z29, 0)</f>
        <v>-31340.958358652773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0.23444695300000001</v>
      </c>
      <c r="Q30" s="4">
        <f t="shared" si="21"/>
        <v>50</v>
      </c>
      <c r="R30">
        <f t="shared" si="0"/>
        <v>1000000</v>
      </c>
      <c r="S30">
        <f t="shared" si="1"/>
        <v>-48520.872283096462</v>
      </c>
      <c r="U30">
        <f t="shared" si="13"/>
        <v>0.23444695300000001</v>
      </c>
      <c r="V30">
        <f t="shared" si="14"/>
        <v>0.01</v>
      </c>
      <c r="W30">
        <f t="shared" si="15"/>
        <v>0.11220084968092392</v>
      </c>
      <c r="X30">
        <f t="shared" si="16"/>
        <v>2.6305147331703638E-2</v>
      </c>
      <c r="Y30">
        <f t="shared" si="17"/>
        <v>1.1220084968092392E-3</v>
      </c>
      <c r="Z30">
        <f t="shared" si="18"/>
        <v>8.4773693852411042E-2</v>
      </c>
      <c r="AB30">
        <f t="shared" si="19"/>
        <v>-3516.4821576552959</v>
      </c>
      <c r="AC30">
        <f t="shared" si="2"/>
        <v>-4113.2935723791561</v>
      </c>
      <c r="AE30">
        <f t="shared" si="3"/>
        <v>0</v>
      </c>
      <c r="AF30">
        <f t="shared" si="4"/>
        <v>0</v>
      </c>
      <c r="AG30">
        <f t="shared" si="4"/>
        <v>-4.2386846926205521</v>
      </c>
      <c r="AH30">
        <f t="shared" si="5"/>
        <v>-26305.147331703636</v>
      </c>
      <c r="AI30">
        <f t="shared" si="6"/>
        <v>-26309.386016396256</v>
      </c>
      <c r="AJ30">
        <f t="shared" si="7"/>
        <v>596.81141472386025</v>
      </c>
      <c r="AK30">
        <f t="shared" si="22"/>
        <v>-246.15375103587073</v>
      </c>
      <c r="AL30">
        <f t="shared" si="8"/>
        <v>-25958.728352708269</v>
      </c>
      <c r="AN30">
        <f t="shared" si="9"/>
        <v>0</v>
      </c>
      <c r="AO30">
        <f t="shared" si="9"/>
        <v>0</v>
      </c>
      <c r="AP30">
        <f t="shared" si="9"/>
        <v>-0.19876709905322362</v>
      </c>
      <c r="AQ30">
        <f t="shared" si="9"/>
        <v>-1233.5425266222894</v>
      </c>
      <c r="AR30">
        <f t="shared" si="9"/>
        <v>-1233.7412937213426</v>
      </c>
      <c r="AS30">
        <f t="shared" si="9"/>
        <v>27.98662372623231</v>
      </c>
      <c r="AT30">
        <f t="shared" si="9"/>
        <v>-11.543030577304005</v>
      </c>
      <c r="AU30">
        <f t="shared" si="9"/>
        <v>-1217.2977005724144</v>
      </c>
      <c r="AW30">
        <v>27</v>
      </c>
      <c r="AX30">
        <f>IF(Z30&gt;0, (R30*SUMPRODUCT(K30:$K$98, X30:$X$98)-K30*$AZ$3)/Z30, 0)</f>
        <v>-48520.872283096462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0.26339700100000002</v>
      </c>
      <c r="Q31" s="4">
        <f t="shared" si="21"/>
        <v>50</v>
      </c>
      <c r="R31">
        <f t="shared" si="0"/>
        <v>1000000</v>
      </c>
      <c r="S31">
        <f t="shared" si="1"/>
        <v>-72636.027950263189</v>
      </c>
      <c r="U31">
        <f t="shared" si="13"/>
        <v>0.26339700100000002</v>
      </c>
      <c r="V31">
        <f t="shared" si="14"/>
        <v>0.01</v>
      </c>
      <c r="W31">
        <f t="shared" si="15"/>
        <v>8.4773693852411042E-2</v>
      </c>
      <c r="X31">
        <f t="shared" si="16"/>
        <v>2.2329136724417206E-2</v>
      </c>
      <c r="Y31">
        <f t="shared" si="17"/>
        <v>8.477369385241104E-4</v>
      </c>
      <c r="Z31">
        <f t="shared" si="18"/>
        <v>6.1596820189469728E-2</v>
      </c>
      <c r="AB31">
        <f t="shared" si="19"/>
        <v>-4113.2935723791561</v>
      </c>
      <c r="AC31">
        <f t="shared" si="2"/>
        <v>-4474.1483529296593</v>
      </c>
      <c r="AE31">
        <f t="shared" si="3"/>
        <v>0</v>
      </c>
      <c r="AF31">
        <f t="shared" si="4"/>
        <v>0</v>
      </c>
      <c r="AG31">
        <f t="shared" si="4"/>
        <v>-3.0798410094734865</v>
      </c>
      <c r="AH31">
        <f t="shared" si="5"/>
        <v>-22329.136724417207</v>
      </c>
      <c r="AI31">
        <f t="shared" si="6"/>
        <v>-22332.216565426679</v>
      </c>
      <c r="AJ31">
        <f t="shared" si="7"/>
        <v>360.85478055050316</v>
      </c>
      <c r="AK31">
        <f t="shared" si="22"/>
        <v>-287.93055006654095</v>
      </c>
      <c r="AL31">
        <f t="shared" si="8"/>
        <v>-22259.292334942715</v>
      </c>
      <c r="AN31">
        <f t="shared" si="9"/>
        <v>0</v>
      </c>
      <c r="AO31">
        <f t="shared" si="9"/>
        <v>0</v>
      </c>
      <c r="AP31">
        <f t="shared" si="9"/>
        <v>-0.12895068774518065</v>
      </c>
      <c r="AQ31">
        <f t="shared" si="9"/>
        <v>-934.90460335873286</v>
      </c>
      <c r="AR31">
        <f t="shared" si="9"/>
        <v>-935.033554046478</v>
      </c>
      <c r="AS31">
        <f t="shared" si="9"/>
        <v>15.108725413094806</v>
      </c>
      <c r="AT31">
        <f t="shared" si="9"/>
        <v>-12.05544128405381</v>
      </c>
      <c r="AU31">
        <f t="shared" si="9"/>
        <v>-931.98026991743689</v>
      </c>
      <c r="AW31">
        <v>28</v>
      </c>
      <c r="AX31">
        <f>IF(Z31&gt;0, (R31*SUMPRODUCT(K31:$K$98, X31:$X$98)-K31*$AZ$3)/Z31, 0)</f>
        <v>-72636.027950263189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0.29593128600000002</v>
      </c>
      <c r="Q32" s="4">
        <f t="shared" si="21"/>
        <v>50</v>
      </c>
      <c r="R32">
        <f t="shared" si="0"/>
        <v>1000000</v>
      </c>
      <c r="S32">
        <f t="shared" si="1"/>
        <v>-108294.8484151031</v>
      </c>
      <c r="U32">
        <f t="shared" si="13"/>
        <v>0.29593128600000002</v>
      </c>
      <c r="V32">
        <f t="shared" si="14"/>
        <v>0.01</v>
      </c>
      <c r="W32">
        <f t="shared" si="15"/>
        <v>6.1596820189469728E-2</v>
      </c>
      <c r="X32">
        <f t="shared" si="16"/>
        <v>1.8228426212180543E-2</v>
      </c>
      <c r="Y32">
        <f t="shared" si="17"/>
        <v>6.159682018946973E-4</v>
      </c>
      <c r="Z32">
        <f t="shared" si="18"/>
        <v>4.2752425775394488E-2</v>
      </c>
      <c r="AB32">
        <f t="shared" si="19"/>
        <v>-4474.1483529296593</v>
      </c>
      <c r="AC32">
        <f t="shared" si="2"/>
        <v>-4629.8674687242928</v>
      </c>
      <c r="AE32">
        <f t="shared" si="3"/>
        <v>0</v>
      </c>
      <c r="AF32">
        <f t="shared" si="4"/>
        <v>0</v>
      </c>
      <c r="AG32">
        <f t="shared" si="4"/>
        <v>-2.1376212887697243</v>
      </c>
      <c r="AH32">
        <f t="shared" si="5"/>
        <v>-18228.426212180544</v>
      </c>
      <c r="AI32">
        <f t="shared" si="6"/>
        <v>-18230.563833469314</v>
      </c>
      <c r="AJ32">
        <f t="shared" si="7"/>
        <v>155.71911579463358</v>
      </c>
      <c r="AK32">
        <f t="shared" si="22"/>
        <v>-313.19038470507616</v>
      </c>
      <c r="AL32">
        <f t="shared" si="8"/>
        <v>-18388.035102379756</v>
      </c>
      <c r="AN32">
        <f t="shared" si="9"/>
        <v>0</v>
      </c>
      <c r="AO32">
        <f t="shared" si="9"/>
        <v>0</v>
      </c>
      <c r="AP32">
        <f t="shared" si="9"/>
        <v>-7.991128393992239E-2</v>
      </c>
      <c r="AQ32">
        <f t="shared" si="9"/>
        <v>-681.43826526813848</v>
      </c>
      <c r="AR32">
        <f t="shared" si="9"/>
        <v>-681.51817655207844</v>
      </c>
      <c r="AS32">
        <f t="shared" si="9"/>
        <v>5.8212904888781347</v>
      </c>
      <c r="AT32">
        <f t="shared" si="9"/>
        <v>-11.708082199080753</v>
      </c>
      <c r="AU32">
        <f t="shared" si="9"/>
        <v>-687.40496826228105</v>
      </c>
      <c r="AW32">
        <v>29</v>
      </c>
      <c r="AX32">
        <f>IF(Z32&gt;0, (R32*SUMPRODUCT(K32:$K$98, X32:$X$98)-K32*$AZ$3)/Z32, 0)</f>
        <v>-108294.8484151031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0.33262349499999999</v>
      </c>
      <c r="Q33" s="4">
        <f t="shared" si="21"/>
        <v>50</v>
      </c>
      <c r="R33">
        <f t="shared" si="0"/>
        <v>1000000</v>
      </c>
      <c r="S33">
        <f t="shared" si="1"/>
        <v>-164230.43358877039</v>
      </c>
      <c r="U33">
        <f t="shared" si="13"/>
        <v>0.33262349499999999</v>
      </c>
      <c r="V33">
        <f t="shared" si="14"/>
        <v>0.01</v>
      </c>
      <c r="W33">
        <f t="shared" si="15"/>
        <v>4.2752425775394488E-2</v>
      </c>
      <c r="X33">
        <f t="shared" si="16"/>
        <v>1.4220461281139799E-2</v>
      </c>
      <c r="Y33">
        <f t="shared" si="17"/>
        <v>4.2752425775394491E-4</v>
      </c>
      <c r="Z33">
        <f t="shared" si="18"/>
        <v>2.8104440236500744E-2</v>
      </c>
      <c r="AB33">
        <f t="shared" si="19"/>
        <v>-4629.8674687242928</v>
      </c>
      <c r="AC33">
        <f t="shared" si="2"/>
        <v>-4615.6044058102016</v>
      </c>
      <c r="AE33">
        <f t="shared" si="3"/>
        <v>0</v>
      </c>
      <c r="AF33">
        <f t="shared" si="4"/>
        <v>0</v>
      </c>
      <c r="AG33">
        <f t="shared" si="4"/>
        <v>-1.4052220118250371</v>
      </c>
      <c r="AH33">
        <f t="shared" si="5"/>
        <v>-14220.461281139798</v>
      </c>
      <c r="AI33">
        <f t="shared" si="6"/>
        <v>-14221.866503151623</v>
      </c>
      <c r="AJ33">
        <f t="shared" si="7"/>
        <v>-14.263062914091279</v>
      </c>
      <c r="AK33">
        <f t="shared" si="22"/>
        <v>-324.09072281070053</v>
      </c>
      <c r="AL33">
        <f t="shared" si="8"/>
        <v>-14560.220288876415</v>
      </c>
      <c r="AN33">
        <f t="shared" si="9"/>
        <v>0</v>
      </c>
      <c r="AO33">
        <f t="shared" si="9"/>
        <v>0</v>
      </c>
      <c r="AP33">
        <f t="shared" si="9"/>
        <v>-4.69033933450793E-2</v>
      </c>
      <c r="AQ33">
        <f t="shared" si="9"/>
        <v>-474.64947417918489</v>
      </c>
      <c r="AR33">
        <f t="shared" si="9"/>
        <v>-474.69637757252997</v>
      </c>
      <c r="AS33">
        <f t="shared" si="9"/>
        <v>-0.47607142824099957</v>
      </c>
      <c r="AT33">
        <f t="shared" si="9"/>
        <v>-10.8174754761627</v>
      </c>
      <c r="AU33">
        <f t="shared" si="9"/>
        <v>-485.98992447693371</v>
      </c>
      <c r="AW33">
        <v>30</v>
      </c>
      <c r="AX33">
        <f>IF(Z33&gt;0, (R33*SUMPRODUCT(K33:$K$98, X33:$X$98)-K33*$AZ$3)/Z33, 0)</f>
        <v>-164230.43358877039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0.37225971299999999</v>
      </c>
      <c r="Q34" s="4">
        <f t="shared" si="21"/>
        <v>50</v>
      </c>
      <c r="R34">
        <f t="shared" si="0"/>
        <v>1000000</v>
      </c>
      <c r="S34">
        <f t="shared" si="1"/>
        <v>-257417.71316370089</v>
      </c>
      <c r="U34">
        <f t="shared" si="13"/>
        <v>0.37225971299999999</v>
      </c>
      <c r="V34">
        <f t="shared" si="14"/>
        <v>0.01</v>
      </c>
      <c r="W34">
        <f t="shared" si="15"/>
        <v>2.8104440236500744E-2</v>
      </c>
      <c r="X34">
        <f t="shared" si="16"/>
        <v>1.0462150856465419E-2</v>
      </c>
      <c r="Y34">
        <f t="shared" si="17"/>
        <v>2.8104440236500746E-4</v>
      </c>
      <c r="Z34">
        <f t="shared" si="18"/>
        <v>1.7361244977670318E-2</v>
      </c>
      <c r="AB34">
        <f t="shared" si="19"/>
        <v>-4615.6044058102016</v>
      </c>
      <c r="AC34">
        <f t="shared" si="2"/>
        <v>-4469.0919798266805</v>
      </c>
      <c r="AE34">
        <f t="shared" si="3"/>
        <v>0</v>
      </c>
      <c r="AF34">
        <f t="shared" si="4"/>
        <v>0</v>
      </c>
      <c r="AG34">
        <f t="shared" si="4"/>
        <v>-0.86806224888351591</v>
      </c>
      <c r="AH34">
        <f t="shared" si="5"/>
        <v>-10462.15085646542</v>
      </c>
      <c r="AI34">
        <f t="shared" si="6"/>
        <v>-10463.018918714302</v>
      </c>
      <c r="AJ34">
        <f t="shared" si="7"/>
        <v>-146.5124259835211</v>
      </c>
      <c r="AK34">
        <f t="shared" si="22"/>
        <v>-323.09230840671415</v>
      </c>
      <c r="AL34">
        <f t="shared" si="8"/>
        <v>-10932.623653104538</v>
      </c>
      <c r="AN34">
        <f t="shared" si="9"/>
        <v>0</v>
      </c>
      <c r="AO34">
        <f t="shared" si="9"/>
        <v>0</v>
      </c>
      <c r="AP34">
        <f t="shared" si="9"/>
        <v>-2.5869746130592123E-2</v>
      </c>
      <c r="AQ34">
        <f t="shared" si="9"/>
        <v>-311.79006688152373</v>
      </c>
      <c r="AR34">
        <f t="shared" si="9"/>
        <v>-311.81593662765431</v>
      </c>
      <c r="AS34">
        <f t="shared" si="9"/>
        <v>-4.3663219660177468</v>
      </c>
      <c r="AT34">
        <f t="shared" si="9"/>
        <v>-9.6287057823087761</v>
      </c>
      <c r="AU34">
        <f t="shared" ref="AU34:AU69" si="23">AL34*$K34</f>
        <v>-325.81096437598086</v>
      </c>
      <c r="AW34">
        <v>31</v>
      </c>
      <c r="AX34">
        <f>IF(Z34&gt;0, (R34*SUMPRODUCT(K34:$K$98, X34:$X$98)-K34*$AZ$3)/Z34, 0)</f>
        <v>-257417.71316370089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0.41367450300000003</v>
      </c>
      <c r="Q35" s="4">
        <f t="shared" si="21"/>
        <v>50</v>
      </c>
      <c r="R35">
        <f t="shared" si="0"/>
        <v>1000000</v>
      </c>
      <c r="S35">
        <f t="shared" si="1"/>
        <v>-422385.37246053765</v>
      </c>
      <c r="U35">
        <f t="shared" si="13"/>
        <v>0.41367450300000003</v>
      </c>
      <c r="V35">
        <f t="shared" si="14"/>
        <v>0.01</v>
      </c>
      <c r="W35">
        <f t="shared" si="15"/>
        <v>1.7361244977670318E-2</v>
      </c>
      <c r="X35">
        <f t="shared" si="16"/>
        <v>7.1819043875990156E-3</v>
      </c>
      <c r="Y35">
        <f t="shared" si="17"/>
        <v>1.7361244977670318E-4</v>
      </c>
      <c r="Z35">
        <f t="shared" si="18"/>
        <v>1.0005728140294599E-2</v>
      </c>
      <c r="AB35">
        <f t="shared" si="19"/>
        <v>-4469.0919798266805</v>
      </c>
      <c r="AC35">
        <f t="shared" si="2"/>
        <v>-4226.2732072772169</v>
      </c>
      <c r="AE35">
        <f t="shared" si="3"/>
        <v>0</v>
      </c>
      <c r="AF35">
        <f t="shared" ref="AF35:AG69" si="24">-$Z35*P35</f>
        <v>0</v>
      </c>
      <c r="AG35">
        <f t="shared" si="24"/>
        <v>-0.50028640701472993</v>
      </c>
      <c r="AH35">
        <f t="shared" si="5"/>
        <v>-7181.9043875990155</v>
      </c>
      <c r="AI35">
        <f t="shared" ref="AI35:AI66" si="25">SUM(AE35:AH35)</f>
        <v>-7182.4046740060303</v>
      </c>
      <c r="AJ35">
        <f t="shared" si="7"/>
        <v>-242.81877254946357</v>
      </c>
      <c r="AK35">
        <f t="shared" si="22"/>
        <v>-312.83643858786769</v>
      </c>
      <c r="AL35">
        <f t="shared" ref="AL35:AL69" si="26">SUM(AI35:AK35)</f>
        <v>-7738.0598851433615</v>
      </c>
      <c r="AN35">
        <f t="shared" ref="AN35:AT69" si="27">AE35*$K35</f>
        <v>0</v>
      </c>
      <c r="AO35">
        <f t="shared" si="27"/>
        <v>0</v>
      </c>
      <c r="AP35">
        <f t="shared" si="27"/>
        <v>-1.3311959192836901E-2</v>
      </c>
      <c r="AQ35">
        <f t="shared" si="27"/>
        <v>-191.10097095194411</v>
      </c>
      <c r="AR35">
        <f t="shared" si="27"/>
        <v>-191.11428291113694</v>
      </c>
      <c r="AS35">
        <f t="shared" si="27"/>
        <v>-6.4610861820557774</v>
      </c>
      <c r="AT35">
        <f t="shared" si="27"/>
        <v>-8.3241636113281547</v>
      </c>
      <c r="AU35">
        <f t="shared" si="23"/>
        <v>-205.89953270452088</v>
      </c>
      <c r="AW35">
        <v>32</v>
      </c>
      <c r="AX35">
        <f>IF(Z35&gt;0, (R35*SUMPRODUCT(K35:$K$98, X35:$X$98)-K35*$AZ$3)/Z35, 0)</f>
        <v>-422385.37246053765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0.42102545200000002</v>
      </c>
      <c r="Q36" s="4">
        <f t="shared" si="21"/>
        <v>50</v>
      </c>
      <c r="R36">
        <f t="shared" si="0"/>
        <v>1000000</v>
      </c>
      <c r="S36">
        <f t="shared" si="1"/>
        <v>-688948.62349764199</v>
      </c>
      <c r="U36">
        <f t="shared" si="13"/>
        <v>0.42102545200000002</v>
      </c>
      <c r="V36">
        <f t="shared" si="14"/>
        <v>0.01</v>
      </c>
      <c r="W36">
        <f t="shared" si="15"/>
        <v>1.0005728140294599E-2</v>
      </c>
      <c r="X36">
        <f t="shared" si="16"/>
        <v>4.2126662128566528E-3</v>
      </c>
      <c r="Y36">
        <f t="shared" si="17"/>
        <v>1.00057281402946E-4</v>
      </c>
      <c r="Z36">
        <f t="shared" si="18"/>
        <v>5.6930046460350004E-3</v>
      </c>
      <c r="AB36">
        <f t="shared" si="19"/>
        <v>-4226.2732072772169</v>
      </c>
      <c r="AC36">
        <f t="shared" si="2"/>
        <v>-3922.1877144514942</v>
      </c>
      <c r="AE36">
        <f t="shared" si="3"/>
        <v>0</v>
      </c>
      <c r="AF36">
        <f t="shared" si="24"/>
        <v>0</v>
      </c>
      <c r="AG36">
        <f t="shared" si="24"/>
        <v>-0.28465023230175002</v>
      </c>
      <c r="AH36">
        <f t="shared" si="5"/>
        <v>-4212.6662128566531</v>
      </c>
      <c r="AI36">
        <f t="shared" si="25"/>
        <v>-4212.950863088955</v>
      </c>
      <c r="AJ36">
        <f t="shared" si="7"/>
        <v>-304.08549282572267</v>
      </c>
      <c r="AK36">
        <f t="shared" si="22"/>
        <v>-295.83912450940522</v>
      </c>
      <c r="AL36">
        <f t="shared" si="26"/>
        <v>-4812.8754804240825</v>
      </c>
      <c r="AN36">
        <f t="shared" si="27"/>
        <v>0</v>
      </c>
      <c r="AO36">
        <f t="shared" si="27"/>
        <v>0</v>
      </c>
      <c r="AP36">
        <f t="shared" si="27"/>
        <v>-6.7626481828025184E-3</v>
      </c>
      <c r="AQ36">
        <f t="shared" si="27"/>
        <v>-100.08345778874484</v>
      </c>
      <c r="AR36">
        <f t="shared" si="27"/>
        <v>-100.09022043692765</v>
      </c>
      <c r="AS36">
        <f t="shared" si="27"/>
        <v>-7.2243861838641426</v>
      </c>
      <c r="AT36">
        <f t="shared" si="27"/>
        <v>-7.0284710523073661</v>
      </c>
      <c r="AU36">
        <f t="shared" si="23"/>
        <v>-114.34307767309915</v>
      </c>
      <c r="AW36">
        <v>33</v>
      </c>
      <c r="AX36">
        <f>IF(Z36&gt;0, (R36*SUMPRODUCT(K36:$K$98, X36:$X$98)-K36*$AZ$3)/Z36, 0)</f>
        <v>-688948.62349764199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0.42896583300000002</v>
      </c>
      <c r="Q37" s="4">
        <f t="shared" si="21"/>
        <v>50</v>
      </c>
      <c r="R37">
        <f t="shared" si="0"/>
        <v>1000000</v>
      </c>
      <c r="S37">
        <f t="shared" si="1"/>
        <v>-1120906.0408422286</v>
      </c>
      <c r="U37">
        <f t="shared" si="13"/>
        <v>0.42896583300000002</v>
      </c>
      <c r="V37">
        <f t="shared" si="14"/>
        <v>0.01</v>
      </c>
      <c r="W37">
        <f t="shared" si="15"/>
        <v>5.6930046460350004E-3</v>
      </c>
      <c r="X37">
        <f t="shared" si="16"/>
        <v>2.4421044802592743E-3</v>
      </c>
      <c r="Y37">
        <f t="shared" si="17"/>
        <v>5.6930046460350004E-5</v>
      </c>
      <c r="Z37">
        <f t="shared" si="18"/>
        <v>3.1939701193153761E-3</v>
      </c>
      <c r="AB37">
        <f t="shared" si="19"/>
        <v>-3922.1877144514942</v>
      </c>
      <c r="AC37">
        <f t="shared" si="2"/>
        <v>-3580.1404010101787</v>
      </c>
      <c r="AE37">
        <f t="shared" si="3"/>
        <v>0</v>
      </c>
      <c r="AF37">
        <f t="shared" si="24"/>
        <v>0</v>
      </c>
      <c r="AG37">
        <f t="shared" si="24"/>
        <v>-0.15969850596576882</v>
      </c>
      <c r="AH37">
        <f t="shared" si="5"/>
        <v>-2442.1044802592742</v>
      </c>
      <c r="AI37">
        <f t="shared" si="25"/>
        <v>-2442.2641787652401</v>
      </c>
      <c r="AJ37">
        <f t="shared" si="7"/>
        <v>-342.04731344131551</v>
      </c>
      <c r="AK37">
        <f t="shared" si="22"/>
        <v>-274.55314001160463</v>
      </c>
      <c r="AL37">
        <f t="shared" si="26"/>
        <v>-3058.8646322181603</v>
      </c>
      <c r="AN37">
        <f t="shared" si="27"/>
        <v>0</v>
      </c>
      <c r="AO37">
        <f t="shared" si="27"/>
        <v>0</v>
      </c>
      <c r="AP37">
        <f t="shared" si="27"/>
        <v>-3.3875684731720307E-3</v>
      </c>
      <c r="AQ37">
        <f t="shared" si="27"/>
        <v>-51.802589482532476</v>
      </c>
      <c r="AR37">
        <f t="shared" si="27"/>
        <v>-51.805977051005648</v>
      </c>
      <c r="AS37">
        <f t="shared" si="27"/>
        <v>-7.2556013491783071</v>
      </c>
      <c r="AT37">
        <f t="shared" si="27"/>
        <v>-5.823896445925782</v>
      </c>
      <c r="AU37">
        <f t="shared" si="23"/>
        <v>-64.885474846109744</v>
      </c>
      <c r="AW37">
        <v>34</v>
      </c>
      <c r="AX37">
        <f>IF(Z37&gt;0, (R37*SUMPRODUCT(K37:$K$98, X37:$X$98)-K37*$AZ$3)/Z37, 0)</f>
        <v>-1120906.0408422286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0.43771532000000002</v>
      </c>
      <c r="Q38" s="4">
        <f t="shared" si="21"/>
        <v>50</v>
      </c>
      <c r="R38">
        <f t="shared" si="0"/>
        <v>1000000</v>
      </c>
      <c r="S38">
        <f t="shared" si="1"/>
        <v>-1835157.9773700912</v>
      </c>
      <c r="U38">
        <f t="shared" si="13"/>
        <v>0.43771532000000002</v>
      </c>
      <c r="V38">
        <f t="shared" si="14"/>
        <v>0.01</v>
      </c>
      <c r="W38">
        <f t="shared" si="15"/>
        <v>3.1939701193153761E-3</v>
      </c>
      <c r="X38">
        <f t="shared" si="16"/>
        <v>1.3980496528465682E-3</v>
      </c>
      <c r="Y38">
        <f t="shared" si="17"/>
        <v>3.1939701193153759E-5</v>
      </c>
      <c r="Z38">
        <f t="shared" si="18"/>
        <v>1.7639807652756541E-3</v>
      </c>
      <c r="AB38">
        <f t="shared" si="19"/>
        <v>-3580.1404010101787</v>
      </c>
      <c r="AC38">
        <f t="shared" si="2"/>
        <v>-3237.1833733230151</v>
      </c>
      <c r="AE38">
        <f t="shared" si="3"/>
        <v>0</v>
      </c>
      <c r="AF38">
        <f t="shared" si="24"/>
        <v>0</v>
      </c>
      <c r="AG38">
        <f t="shared" si="24"/>
        <v>-8.8199038263782711E-2</v>
      </c>
      <c r="AH38">
        <f t="shared" si="5"/>
        <v>-1398.0496528465683</v>
      </c>
      <c r="AI38">
        <f t="shared" si="25"/>
        <v>-1398.1378518848321</v>
      </c>
      <c r="AJ38">
        <f t="shared" si="7"/>
        <v>-342.95702768716365</v>
      </c>
      <c r="AK38">
        <f t="shared" si="22"/>
        <v>-250.60982807071252</v>
      </c>
      <c r="AL38">
        <f t="shared" si="26"/>
        <v>-1991.7047076427084</v>
      </c>
      <c r="AN38">
        <f t="shared" si="27"/>
        <v>0</v>
      </c>
      <c r="AO38">
        <f t="shared" si="27"/>
        <v>0</v>
      </c>
      <c r="AP38">
        <f t="shared" si="27"/>
        <v>-1.6704483662356279E-3</v>
      </c>
      <c r="AQ38">
        <f t="shared" si="27"/>
        <v>-26.47840389743584</v>
      </c>
      <c r="AR38">
        <f t="shared" si="27"/>
        <v>-26.480074345802077</v>
      </c>
      <c r="AS38">
        <f t="shared" si="27"/>
        <v>-6.4954450509501411</v>
      </c>
      <c r="AT38">
        <f t="shared" si="27"/>
        <v>-4.7464324566815179</v>
      </c>
      <c r="AU38">
        <f t="shared" si="23"/>
        <v>-37.721951853433737</v>
      </c>
      <c r="AW38">
        <v>35</v>
      </c>
      <c r="AX38">
        <f>IF(Z38&gt;0, (R38*SUMPRODUCT(K38:$K$98, X38:$X$98)-K38*$AZ$3)/Z38, 0)</f>
        <v>-1835157.9773700912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0.44739131599999998</v>
      </c>
      <c r="Q39" s="4">
        <f t="shared" si="21"/>
        <v>50</v>
      </c>
      <c r="R39">
        <f t="shared" si="0"/>
        <v>1000000</v>
      </c>
      <c r="S39">
        <f t="shared" si="1"/>
        <v>-3041523.204469745</v>
      </c>
      <c r="U39">
        <f t="shared" si="13"/>
        <v>0.44739131599999998</v>
      </c>
      <c r="V39">
        <f t="shared" si="14"/>
        <v>0.01</v>
      </c>
      <c r="W39">
        <f t="shared" si="15"/>
        <v>1.7639807652756541E-3</v>
      </c>
      <c r="X39">
        <f t="shared" si="16"/>
        <v>7.8918967597536198E-4</v>
      </c>
      <c r="Y39">
        <f t="shared" si="17"/>
        <v>1.7639807652756541E-5</v>
      </c>
      <c r="Z39">
        <f t="shared" si="18"/>
        <v>9.5715128164753553E-4</v>
      </c>
      <c r="AB39">
        <f t="shared" si="19"/>
        <v>-3237.1833733230151</v>
      </c>
      <c r="AC39">
        <f t="shared" si="2"/>
        <v>-2911.1978333189359</v>
      </c>
      <c r="AE39">
        <f t="shared" si="3"/>
        <v>0</v>
      </c>
      <c r="AF39">
        <f t="shared" si="24"/>
        <v>0</v>
      </c>
      <c r="AG39">
        <f t="shared" si="24"/>
        <v>-4.7857564082376777E-2</v>
      </c>
      <c r="AH39">
        <f t="shared" si="5"/>
        <v>-789.18967597536198</v>
      </c>
      <c r="AI39">
        <f t="shared" si="25"/>
        <v>-789.23753353944437</v>
      </c>
      <c r="AJ39">
        <f t="shared" si="7"/>
        <v>-325.98554000407921</v>
      </c>
      <c r="AK39">
        <f t="shared" si="22"/>
        <v>-226.60283613261109</v>
      </c>
      <c r="AL39">
        <f t="shared" si="26"/>
        <v>-1341.8259096761349</v>
      </c>
      <c r="AN39">
        <f t="shared" si="27"/>
        <v>0</v>
      </c>
      <c r="AO39">
        <f t="shared" si="27"/>
        <v>0</v>
      </c>
      <c r="AP39">
        <f t="shared" si="27"/>
        <v>-8.0928552651166421E-4</v>
      </c>
      <c r="AQ39">
        <f t="shared" si="27"/>
        <v>-13.345430230003704</v>
      </c>
      <c r="AR39">
        <f t="shared" si="27"/>
        <v>-13.346239515530216</v>
      </c>
      <c r="AS39">
        <f t="shared" si="27"/>
        <v>-5.5125116465035182</v>
      </c>
      <c r="AT39">
        <f t="shared" si="27"/>
        <v>-3.8319208063526853</v>
      </c>
      <c r="AU39">
        <f t="shared" si="23"/>
        <v>-22.690671968386422</v>
      </c>
      <c r="AW39">
        <v>36</v>
      </c>
      <c r="AX39">
        <f>IF(Z39&gt;0, (R39*SUMPRODUCT(K39:$K$98, X39:$X$98)-K39*$AZ$3)/Z39, 0)</f>
        <v>-3041523.204469745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0.457001349</v>
      </c>
      <c r="Q40" s="4">
        <f t="shared" si="21"/>
        <v>50</v>
      </c>
      <c r="R40">
        <f t="shared" si="0"/>
        <v>1000000</v>
      </c>
      <c r="S40">
        <f t="shared" si="1"/>
        <v>-5115731.4655413218</v>
      </c>
      <c r="U40">
        <f t="shared" si="13"/>
        <v>0.457001349</v>
      </c>
      <c r="V40">
        <f t="shared" si="14"/>
        <v>0.01</v>
      </c>
      <c r="W40">
        <f t="shared" si="15"/>
        <v>9.5715128164753553E-4</v>
      </c>
      <c r="X40">
        <f t="shared" si="16"/>
        <v>4.3741942691000266E-4</v>
      </c>
      <c r="Y40">
        <f t="shared" si="17"/>
        <v>9.5715128164753554E-6</v>
      </c>
      <c r="Z40">
        <f t="shared" si="18"/>
        <v>5.101603419210575E-4</v>
      </c>
      <c r="AB40">
        <f t="shared" si="19"/>
        <v>-2911.1978333189359</v>
      </c>
      <c r="AC40">
        <f t="shared" si="2"/>
        <v>-2609.8433136368735</v>
      </c>
      <c r="AE40">
        <f t="shared" si="3"/>
        <v>0</v>
      </c>
      <c r="AF40">
        <f t="shared" si="24"/>
        <v>0</v>
      </c>
      <c r="AG40">
        <f t="shared" si="24"/>
        <v>-2.5508017096052875E-2</v>
      </c>
      <c r="AH40">
        <f t="shared" si="5"/>
        <v>-437.41942691000264</v>
      </c>
      <c r="AI40">
        <f t="shared" si="25"/>
        <v>-437.4449349270987</v>
      </c>
      <c r="AJ40">
        <f t="shared" si="7"/>
        <v>-301.35451968206235</v>
      </c>
      <c r="AK40">
        <f t="shared" si="22"/>
        <v>-203.78384833232553</v>
      </c>
      <c r="AL40">
        <f t="shared" si="26"/>
        <v>-942.58330294148664</v>
      </c>
      <c r="AN40">
        <f t="shared" si="27"/>
        <v>0</v>
      </c>
      <c r="AO40">
        <f t="shared" si="27"/>
        <v>0</v>
      </c>
      <c r="AP40">
        <f t="shared" si="27"/>
        <v>-3.8513222670048369E-4</v>
      </c>
      <c r="AQ40">
        <f t="shared" si="27"/>
        <v>-6.6043674525358176</v>
      </c>
      <c r="AR40">
        <f t="shared" si="27"/>
        <v>-6.6047525847625179</v>
      </c>
      <c r="AS40">
        <f t="shared" si="27"/>
        <v>-4.549994488178652</v>
      </c>
      <c r="AT40">
        <f t="shared" si="27"/>
        <v>-3.0768258849084273</v>
      </c>
      <c r="AU40">
        <f t="shared" si="23"/>
        <v>-14.231572957849599</v>
      </c>
      <c r="AW40">
        <v>37</v>
      </c>
      <c r="AX40">
        <f>IF(Z40&gt;0, (R40*SUMPRODUCT(K40:$K$98, X40:$X$98)-K40*$AZ$3)/Z40, 0)</f>
        <v>-5115731.4655413218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0.46737994300000002</v>
      </c>
      <c r="Q41" s="4">
        <f t="shared" si="21"/>
        <v>50</v>
      </c>
      <c r="R41">
        <f t="shared" si="0"/>
        <v>1000000</v>
      </c>
      <c r="S41">
        <f t="shared" si="1"/>
        <v>-8759527.967424823</v>
      </c>
      <c r="U41">
        <f t="shared" si="13"/>
        <v>0.46737994300000002</v>
      </c>
      <c r="V41">
        <f t="shared" si="14"/>
        <v>0.01</v>
      </c>
      <c r="W41">
        <f t="shared" si="15"/>
        <v>5.101603419210575E-4</v>
      </c>
      <c r="X41">
        <f t="shared" si="16"/>
        <v>2.3843871152792439E-4</v>
      </c>
      <c r="Y41">
        <f t="shared" si="17"/>
        <v>5.1016034192105752E-6</v>
      </c>
      <c r="Z41">
        <f t="shared" si="18"/>
        <v>2.6662002697392257E-4</v>
      </c>
      <c r="AB41">
        <f t="shared" si="19"/>
        <v>-2609.8433136368735</v>
      </c>
      <c r="AC41">
        <f t="shared" si="2"/>
        <v>-2335.4655829536355</v>
      </c>
      <c r="AE41">
        <f t="shared" si="3"/>
        <v>0</v>
      </c>
      <c r="AF41">
        <f t="shared" si="24"/>
        <v>0</v>
      </c>
      <c r="AG41">
        <f t="shared" si="24"/>
        <v>-1.3331001348696128E-2</v>
      </c>
      <c r="AH41">
        <f t="shared" si="5"/>
        <v>-238.4387115279244</v>
      </c>
      <c r="AI41">
        <f t="shared" si="25"/>
        <v>-238.45204252927309</v>
      </c>
      <c r="AJ41">
        <f t="shared" si="7"/>
        <v>-274.37773068323804</v>
      </c>
      <c r="AK41">
        <f t="shared" si="22"/>
        <v>-182.68903195458117</v>
      </c>
      <c r="AL41">
        <f t="shared" si="26"/>
        <v>-695.5188051670923</v>
      </c>
      <c r="AN41">
        <f t="shared" si="27"/>
        <v>0</v>
      </c>
      <c r="AO41">
        <f t="shared" si="27"/>
        <v>0</v>
      </c>
      <c r="AP41">
        <f t="shared" si="27"/>
        <v>-1.7971234488459259E-4</v>
      </c>
      <c r="AQ41">
        <f t="shared" si="27"/>
        <v>-3.2143406814774136</v>
      </c>
      <c r="AR41">
        <f t="shared" si="27"/>
        <v>-3.2145203938222981</v>
      </c>
      <c r="AS41">
        <f t="shared" si="27"/>
        <v>-3.6988268229393539</v>
      </c>
      <c r="AT41">
        <f t="shared" si="27"/>
        <v>-2.4627913131570729</v>
      </c>
      <c r="AU41">
        <f t="shared" si="23"/>
        <v>-9.376138529918725</v>
      </c>
      <c r="AW41">
        <v>38</v>
      </c>
      <c r="AX41">
        <f>IF(Z41&gt;0, (R41*SUMPRODUCT(K41:$K$98, X41:$X$98)-K41*$AZ$3)/Z41, 0)</f>
        <v>-8759527.967424823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0.47825477199999999</v>
      </c>
      <c r="Q42" s="4">
        <f t="shared" si="21"/>
        <v>50</v>
      </c>
      <c r="R42">
        <f t="shared" si="0"/>
        <v>1000000</v>
      </c>
      <c r="S42">
        <f t="shared" si="1"/>
        <v>-15301815.392725246</v>
      </c>
      <c r="U42">
        <f t="shared" si="13"/>
        <v>0.47825477199999999</v>
      </c>
      <c r="V42">
        <f t="shared" si="14"/>
        <v>0.01</v>
      </c>
      <c r="W42">
        <f t="shared" si="15"/>
        <v>2.6662002697392257E-4</v>
      </c>
      <c r="X42">
        <f t="shared" si="16"/>
        <v>1.2751230021104719E-4</v>
      </c>
      <c r="Y42">
        <f t="shared" si="17"/>
        <v>2.6662002697392256E-6</v>
      </c>
      <c r="Z42">
        <f t="shared" si="18"/>
        <v>1.3644152649313615E-4</v>
      </c>
      <c r="AB42">
        <f t="shared" si="19"/>
        <v>-2335.4655829536355</v>
      </c>
      <c r="AC42">
        <f t="shared" si="2"/>
        <v>-2087.8030502996003</v>
      </c>
      <c r="AE42">
        <f t="shared" si="3"/>
        <v>0</v>
      </c>
      <c r="AF42">
        <f t="shared" si="24"/>
        <v>0</v>
      </c>
      <c r="AG42">
        <f t="shared" si="24"/>
        <v>-6.8220763246568073E-3</v>
      </c>
      <c r="AH42">
        <f t="shared" si="5"/>
        <v>-127.51230021104719</v>
      </c>
      <c r="AI42">
        <f t="shared" si="25"/>
        <v>-127.51912228737184</v>
      </c>
      <c r="AJ42">
        <f t="shared" si="7"/>
        <v>-247.6625326540352</v>
      </c>
      <c r="AK42">
        <f t="shared" si="22"/>
        <v>-163.4825908067545</v>
      </c>
      <c r="AL42">
        <f t="shared" si="26"/>
        <v>-538.66424574816153</v>
      </c>
      <c r="AN42">
        <f t="shared" si="27"/>
        <v>0</v>
      </c>
      <c r="AO42">
        <f t="shared" si="27"/>
        <v>0</v>
      </c>
      <c r="AP42">
        <f t="shared" si="27"/>
        <v>-8.211333473873256E-5</v>
      </c>
      <c r="AQ42">
        <f t="shared" si="27"/>
        <v>-1.5347908308636822</v>
      </c>
      <c r="AR42">
        <f t="shared" si="27"/>
        <v>-1.5348729441984208</v>
      </c>
      <c r="AS42">
        <f t="shared" si="27"/>
        <v>-2.980968766438731</v>
      </c>
      <c r="AT42">
        <f t="shared" si="27"/>
        <v>-1.9677441388851054</v>
      </c>
      <c r="AU42">
        <f t="shared" si="23"/>
        <v>-6.4835858495222567</v>
      </c>
      <c r="AW42">
        <v>39</v>
      </c>
      <c r="AX42">
        <f>IF(Z42&gt;0, (R42*SUMPRODUCT(K42:$K$98, X42:$X$98)-K42*$AZ$3)/Z42, 0)</f>
        <v>-15301815.392725246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0.48949088600000001</v>
      </c>
      <c r="Q43" s="4">
        <f t="shared" si="21"/>
        <v>50</v>
      </c>
      <c r="R43">
        <f t="shared" si="0"/>
        <v>1000000</v>
      </c>
      <c r="S43">
        <f t="shared" si="1"/>
        <v>-27314898.486175105</v>
      </c>
      <c r="U43">
        <f t="shared" si="13"/>
        <v>0.48949088600000001</v>
      </c>
      <c r="V43">
        <f t="shared" si="14"/>
        <v>0.01</v>
      </c>
      <c r="W43">
        <f t="shared" si="15"/>
        <v>1.3644152649313615E-4</v>
      </c>
      <c r="X43">
        <f t="shared" si="16"/>
        <v>6.6786883690317692E-5</v>
      </c>
      <c r="Y43">
        <f t="shared" si="17"/>
        <v>1.3644152649313615E-6</v>
      </c>
      <c r="Z43">
        <f t="shared" si="18"/>
        <v>6.829022753788709E-5</v>
      </c>
      <c r="AB43">
        <f t="shared" si="19"/>
        <v>-2087.8030502996003</v>
      </c>
      <c r="AC43">
        <f t="shared" si="2"/>
        <v>-1865.3406327951855</v>
      </c>
      <c r="AE43">
        <f t="shared" si="3"/>
        <v>0</v>
      </c>
      <c r="AF43">
        <f t="shared" si="24"/>
        <v>0</v>
      </c>
      <c r="AG43">
        <f t="shared" si="24"/>
        <v>-3.4145113768943545E-3</v>
      </c>
      <c r="AH43">
        <f t="shared" si="5"/>
        <v>-66.786883690317694</v>
      </c>
      <c r="AI43">
        <f t="shared" si="25"/>
        <v>-66.790298201694583</v>
      </c>
      <c r="AJ43">
        <f t="shared" si="7"/>
        <v>-222.46241750441482</v>
      </c>
      <c r="AK43">
        <f t="shared" si="22"/>
        <v>-146.14621352097203</v>
      </c>
      <c r="AL43">
        <f t="shared" si="26"/>
        <v>-435.3989292270814</v>
      </c>
      <c r="AN43">
        <f t="shared" si="27"/>
        <v>0</v>
      </c>
      <c r="AO43">
        <f t="shared" si="27"/>
        <v>0</v>
      </c>
      <c r="AP43">
        <f t="shared" si="27"/>
        <v>-3.669506465863254E-5</v>
      </c>
      <c r="AQ43">
        <f t="shared" si="27"/>
        <v>-0.71774516024422819</v>
      </c>
      <c r="AR43">
        <f t="shared" si="27"/>
        <v>-0.71778185530888672</v>
      </c>
      <c r="AS43">
        <f t="shared" si="27"/>
        <v>-2.3907587040653113</v>
      </c>
      <c r="AT43">
        <f t="shared" si="27"/>
        <v>-1.5706038618164231</v>
      </c>
      <c r="AU43">
        <f t="shared" si="23"/>
        <v>-4.679144421190621</v>
      </c>
      <c r="AW43">
        <v>40</v>
      </c>
      <c r="AX43">
        <f>IF(Z43&gt;0, (R43*SUMPRODUCT(K43:$K$98, X43:$X$98)-K43*$AZ$3)/Z43, 0)</f>
        <v>-27314898.486175105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0.50154699899999999</v>
      </c>
      <c r="Q44" s="4">
        <f t="shared" si="21"/>
        <v>50</v>
      </c>
      <c r="R44">
        <f t="shared" si="0"/>
        <v>1000000</v>
      </c>
      <c r="S44">
        <f t="shared" si="1"/>
        <v>-49947013.177293241</v>
      </c>
      <c r="U44">
        <f t="shared" si="13"/>
        <v>0.50154699899999999</v>
      </c>
      <c r="V44">
        <f t="shared" si="14"/>
        <v>0.01</v>
      </c>
      <c r="W44">
        <f t="shared" si="15"/>
        <v>6.829022753788709E-5</v>
      </c>
      <c r="X44">
        <f t="shared" si="16"/>
        <v>3.4250758682654426E-5</v>
      </c>
      <c r="Y44">
        <f t="shared" si="17"/>
        <v>6.829022753788709E-7</v>
      </c>
      <c r="Z44">
        <f t="shared" si="18"/>
        <v>3.3356566579853791E-5</v>
      </c>
      <c r="AB44">
        <f t="shared" si="19"/>
        <v>-1865.3406327951855</v>
      </c>
      <c r="AC44">
        <f t="shared" si="2"/>
        <v>-1666.0608705132165</v>
      </c>
      <c r="AE44">
        <f t="shared" si="3"/>
        <v>0</v>
      </c>
      <c r="AF44">
        <f t="shared" si="24"/>
        <v>0</v>
      </c>
      <c r="AG44">
        <f t="shared" si="24"/>
        <v>-1.6678283289926895E-3</v>
      </c>
      <c r="AH44">
        <f t="shared" si="5"/>
        <v>-34.250758682654428</v>
      </c>
      <c r="AI44">
        <f t="shared" si="25"/>
        <v>-34.252426510983419</v>
      </c>
      <c r="AJ44">
        <f t="shared" si="7"/>
        <v>-199.27976228196894</v>
      </c>
      <c r="AK44">
        <f t="shared" si="22"/>
        <v>-130.57384429566301</v>
      </c>
      <c r="AL44">
        <f t="shared" si="26"/>
        <v>-364.10603308861539</v>
      </c>
      <c r="AN44">
        <f t="shared" si="27"/>
        <v>0</v>
      </c>
      <c r="AO44">
        <f t="shared" si="27"/>
        <v>0</v>
      </c>
      <c r="AP44">
        <f t="shared" si="27"/>
        <v>-1.600340576285545E-5</v>
      </c>
      <c r="AQ44">
        <f t="shared" si="27"/>
        <v>-0.32864820638657338</v>
      </c>
      <c r="AR44">
        <f t="shared" si="27"/>
        <v>-0.32866420979233624</v>
      </c>
      <c r="AS44">
        <f t="shared" si="27"/>
        <v>-1.9121601670178279</v>
      </c>
      <c r="AT44">
        <f t="shared" si="27"/>
        <v>-1.2529024576177246</v>
      </c>
      <c r="AU44">
        <f t="shared" si="23"/>
        <v>-3.4937268344278891</v>
      </c>
      <c r="AW44">
        <v>41</v>
      </c>
      <c r="AX44">
        <f>IF(Z44&gt;0, (R44*SUMPRODUCT(K44:$K$98, X44:$X$98)-K44*$AZ$3)/Z44, 0)</f>
        <v>-49947013.177293241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0.51394563599999998</v>
      </c>
      <c r="Q45" s="4">
        <f t="shared" si="21"/>
        <v>50</v>
      </c>
      <c r="R45">
        <f t="shared" si="0"/>
        <v>1000000</v>
      </c>
      <c r="S45">
        <f t="shared" si="1"/>
        <v>-93694175.086821645</v>
      </c>
      <c r="U45">
        <f t="shared" si="13"/>
        <v>0.51394563599999998</v>
      </c>
      <c r="V45">
        <f t="shared" si="14"/>
        <v>0.01</v>
      </c>
      <c r="W45">
        <f t="shared" si="15"/>
        <v>3.3356566579853791E-5</v>
      </c>
      <c r="X45">
        <f t="shared" si="16"/>
        <v>1.71434618256593E-5</v>
      </c>
      <c r="Y45">
        <f t="shared" si="17"/>
        <v>3.3356566579853792E-7</v>
      </c>
      <c r="Z45">
        <f t="shared" si="18"/>
        <v>1.5879539088395951E-5</v>
      </c>
      <c r="AB45">
        <f t="shared" si="19"/>
        <v>-1666.0608705132165</v>
      </c>
      <c r="AC45">
        <f t="shared" si="2"/>
        <v>-1487.8203156461984</v>
      </c>
      <c r="AE45">
        <f t="shared" si="3"/>
        <v>0</v>
      </c>
      <c r="AF45">
        <f t="shared" si="24"/>
        <v>0</v>
      </c>
      <c r="AG45">
        <f t="shared" si="24"/>
        <v>-7.9397695441979759E-4</v>
      </c>
      <c r="AH45">
        <f t="shared" si="5"/>
        <v>-17.143461825659301</v>
      </c>
      <c r="AI45">
        <f t="shared" si="25"/>
        <v>-17.144255802613721</v>
      </c>
      <c r="AJ45">
        <f t="shared" si="7"/>
        <v>-178.24055486701809</v>
      </c>
      <c r="AK45">
        <f t="shared" si="22"/>
        <v>-116.62426093592516</v>
      </c>
      <c r="AL45">
        <f t="shared" si="26"/>
        <v>-312.00907160555698</v>
      </c>
      <c r="AN45">
        <f t="shared" si="27"/>
        <v>0</v>
      </c>
      <c r="AO45">
        <f t="shared" si="27"/>
        <v>0</v>
      </c>
      <c r="AP45">
        <f t="shared" si="27"/>
        <v>-6.8022242430982904E-6</v>
      </c>
      <c r="AQ45">
        <f t="shared" si="27"/>
        <v>-0.14687286701708588</v>
      </c>
      <c r="AR45">
        <f t="shared" si="27"/>
        <v>-0.14687966924132898</v>
      </c>
      <c r="AS45">
        <f t="shared" si="27"/>
        <v>-1.5270370464413694</v>
      </c>
      <c r="AT45">
        <f t="shared" si="27"/>
        <v>-0.99915289814863961</v>
      </c>
      <c r="AU45">
        <f t="shared" si="23"/>
        <v>-2.6730696138313381</v>
      </c>
      <c r="AW45">
        <v>42</v>
      </c>
      <c r="AX45">
        <f>IF(Z45&gt;0, (R45*SUMPRODUCT(K45:$K$98, X45:$X$98)-K45*$AZ$3)/Z45, 0)</f>
        <v>-93694175.086821645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0.52707773400000002</v>
      </c>
      <c r="Q46" s="4">
        <f t="shared" si="21"/>
        <v>50</v>
      </c>
      <c r="R46">
        <f t="shared" si="0"/>
        <v>1000000</v>
      </c>
      <c r="S46">
        <f t="shared" si="1"/>
        <v>-180728037.88737315</v>
      </c>
      <c r="U46">
        <f t="shared" si="13"/>
        <v>0.52707773400000002</v>
      </c>
      <c r="V46">
        <f t="shared" si="14"/>
        <v>0.01</v>
      </c>
      <c r="W46">
        <f t="shared" si="15"/>
        <v>1.5879539088395951E-5</v>
      </c>
      <c r="X46">
        <f t="shared" si="16"/>
        <v>8.3697514796761641E-6</v>
      </c>
      <c r="Y46">
        <f t="shared" si="17"/>
        <v>1.5879539088395951E-7</v>
      </c>
      <c r="Z46">
        <f t="shared" si="18"/>
        <v>7.3509922178358272E-6</v>
      </c>
      <c r="AB46">
        <f t="shared" si="19"/>
        <v>-1487.8203156461984</v>
      </c>
      <c r="AC46">
        <f t="shared" si="2"/>
        <v>-1328.5304000548185</v>
      </c>
      <c r="AE46">
        <f t="shared" si="3"/>
        <v>0</v>
      </c>
      <c r="AF46">
        <f t="shared" si="24"/>
        <v>0</v>
      </c>
      <c r="AG46">
        <f t="shared" si="24"/>
        <v>-3.6754961089179136E-4</v>
      </c>
      <c r="AH46">
        <f t="shared" si="5"/>
        <v>-8.3697514796761645</v>
      </c>
      <c r="AI46">
        <f t="shared" si="25"/>
        <v>-8.3701190292870571</v>
      </c>
      <c r="AJ46">
        <f t="shared" si="7"/>
        <v>-159.28991559137989</v>
      </c>
      <c r="AK46">
        <f t="shared" si="22"/>
        <v>-104.14742209523389</v>
      </c>
      <c r="AL46">
        <f t="shared" si="26"/>
        <v>-271.80745671590086</v>
      </c>
      <c r="AN46">
        <f t="shared" si="27"/>
        <v>0</v>
      </c>
      <c r="AO46">
        <f t="shared" si="27"/>
        <v>0</v>
      </c>
      <c r="AP46">
        <f t="shared" si="27"/>
        <v>-2.8115188039778528E-6</v>
      </c>
      <c r="AQ46">
        <f t="shared" si="27"/>
        <v>-6.4023231075216291E-2</v>
      </c>
      <c r="AR46">
        <f t="shared" si="27"/>
        <v>-6.4026042594020269E-2</v>
      </c>
      <c r="AS46">
        <f t="shared" si="27"/>
        <v>-1.21846569741318</v>
      </c>
      <c r="AT46">
        <f t="shared" si="27"/>
        <v>-0.7966609865158425</v>
      </c>
      <c r="AU46">
        <f t="shared" si="23"/>
        <v>-2.0791527265230427</v>
      </c>
      <c r="AW46">
        <v>43</v>
      </c>
      <c r="AX46">
        <f>IF(Z46&gt;0, (R46*SUMPRODUCT(K46:$K$98, X46:$X$98)-K46*$AZ$3)/Z46, 0)</f>
        <v>-180728037.88737315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0.54097960300000003</v>
      </c>
      <c r="Q47" s="4">
        <f t="shared" si="21"/>
        <v>50</v>
      </c>
      <c r="R47">
        <f t="shared" si="0"/>
        <v>1000000</v>
      </c>
      <c r="S47">
        <f t="shared" si="1"/>
        <v>-359385529.11863065</v>
      </c>
      <c r="U47">
        <f t="shared" si="13"/>
        <v>0.54097960300000003</v>
      </c>
      <c r="V47">
        <f t="shared" si="14"/>
        <v>0.01</v>
      </c>
      <c r="W47">
        <f t="shared" si="15"/>
        <v>7.3509922178358272E-6</v>
      </c>
      <c r="X47">
        <f t="shared" si="16"/>
        <v>3.9767368516609156E-6</v>
      </c>
      <c r="Y47">
        <f t="shared" si="17"/>
        <v>7.3509922178358268E-8</v>
      </c>
      <c r="Z47">
        <f t="shared" si="18"/>
        <v>3.3007454439965531E-6</v>
      </c>
      <c r="AB47">
        <f t="shared" si="19"/>
        <v>-1328.5304000548185</v>
      </c>
      <c r="AC47">
        <f t="shared" si="2"/>
        <v>-1186.2401478766108</v>
      </c>
      <c r="AE47">
        <f t="shared" si="3"/>
        <v>0</v>
      </c>
      <c r="AF47">
        <f t="shared" si="24"/>
        <v>0</v>
      </c>
      <c r="AG47">
        <f t="shared" si="24"/>
        <v>-1.6503727219982766E-4</v>
      </c>
      <c r="AH47">
        <f t="shared" si="5"/>
        <v>-3.9767368516609154</v>
      </c>
      <c r="AI47">
        <f t="shared" si="25"/>
        <v>-3.9769018889331154</v>
      </c>
      <c r="AJ47">
        <f t="shared" si="7"/>
        <v>-142.29025217820777</v>
      </c>
      <c r="AK47">
        <f t="shared" si="22"/>
        <v>-92.997128003837304</v>
      </c>
      <c r="AL47">
        <f t="shared" si="26"/>
        <v>-239.2642820709782</v>
      </c>
      <c r="AN47">
        <f t="shared" si="27"/>
        <v>0</v>
      </c>
      <c r="AO47">
        <f t="shared" si="27"/>
        <v>0</v>
      </c>
      <c r="AP47">
        <f t="shared" si="27"/>
        <v>-1.1271690085134824E-6</v>
      </c>
      <c r="AQ47">
        <f t="shared" si="27"/>
        <v>-2.7160255828624524E-2</v>
      </c>
      <c r="AR47">
        <f t="shared" si="27"/>
        <v>-2.716138299763304E-2</v>
      </c>
      <c r="AS47">
        <f t="shared" si="27"/>
        <v>-0.97181176307039874</v>
      </c>
      <c r="AT47">
        <f t="shared" si="27"/>
        <v>-0.63515034615796417</v>
      </c>
      <c r="AU47">
        <f t="shared" si="23"/>
        <v>-1.634123492225996</v>
      </c>
      <c r="AW47">
        <v>44</v>
      </c>
      <c r="AX47">
        <f>IF(Z47&gt;0, (R47*SUMPRODUCT(K47:$K$98, X47:$X$98)-K47*$AZ$3)/Z47, 0)</f>
        <v>-359385529.11863065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0.55513806300000001</v>
      </c>
      <c r="Q48" s="4">
        <f t="shared" si="21"/>
        <v>50</v>
      </c>
      <c r="R48">
        <f t="shared" si="0"/>
        <v>1000000</v>
      </c>
      <c r="S48">
        <f t="shared" si="1"/>
        <v>-737904750.04858434</v>
      </c>
      <c r="U48">
        <f t="shared" si="13"/>
        <v>0.55513806300000001</v>
      </c>
      <c r="V48">
        <f t="shared" si="14"/>
        <v>0.01</v>
      </c>
      <c r="W48">
        <f t="shared" si="15"/>
        <v>3.3007454439965531E-6</v>
      </c>
      <c r="X48">
        <f t="shared" si="16"/>
        <v>1.8323694322363214E-6</v>
      </c>
      <c r="Y48">
        <f t="shared" si="17"/>
        <v>3.3007454439965534E-8</v>
      </c>
      <c r="Z48">
        <f t="shared" si="18"/>
        <v>1.4353685573202661E-6</v>
      </c>
      <c r="AB48">
        <f t="shared" si="19"/>
        <v>-1186.2401478766108</v>
      </c>
      <c r="AC48">
        <f t="shared" si="2"/>
        <v>-1059.1652765170081</v>
      </c>
      <c r="AE48">
        <f t="shared" si="3"/>
        <v>0</v>
      </c>
      <c r="AF48">
        <f t="shared" si="24"/>
        <v>0</v>
      </c>
      <c r="AG48">
        <f t="shared" si="24"/>
        <v>-7.1768427866013312E-5</v>
      </c>
      <c r="AH48">
        <f t="shared" si="5"/>
        <v>-1.8323694322363215</v>
      </c>
      <c r="AI48">
        <f t="shared" si="25"/>
        <v>-1.8324412006641875</v>
      </c>
      <c r="AJ48">
        <f t="shared" si="7"/>
        <v>-127.07487135960264</v>
      </c>
      <c r="AK48">
        <f t="shared" si="22"/>
        <v>-83.03681035136276</v>
      </c>
      <c r="AL48">
        <f t="shared" si="26"/>
        <v>-211.94412291162959</v>
      </c>
      <c r="AN48">
        <f t="shared" si="27"/>
        <v>0</v>
      </c>
      <c r="AO48">
        <f t="shared" si="27"/>
        <v>0</v>
      </c>
      <c r="AP48">
        <f t="shared" si="27"/>
        <v>-4.3764544497191286E-7</v>
      </c>
      <c r="AQ48">
        <f t="shared" si="27"/>
        <v>-1.1173828929639376E-2</v>
      </c>
      <c r="AR48">
        <f t="shared" si="27"/>
        <v>-1.1174266575084347E-2</v>
      </c>
      <c r="AS48">
        <f t="shared" si="27"/>
        <v>-0.77490534869662864</v>
      </c>
      <c r="AT48">
        <f t="shared" si="27"/>
        <v>-0.50636028816342515</v>
      </c>
      <c r="AU48">
        <f t="shared" si="23"/>
        <v>-1.2924399034351381</v>
      </c>
      <c r="AW48">
        <v>45</v>
      </c>
      <c r="AX48">
        <f>IF(Z48&gt;0, (R48*SUMPRODUCT(K48:$K$98, X48:$X$98)-K48*$AZ$3)/Z48, 0)</f>
        <v>-737904750.04858434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0.569934367</v>
      </c>
      <c r="Q49" s="4">
        <f t="shared" si="21"/>
        <v>50</v>
      </c>
      <c r="R49">
        <f t="shared" si="0"/>
        <v>1000000</v>
      </c>
      <c r="S49">
        <f t="shared" si="1"/>
        <v>-1568445243.3076079</v>
      </c>
      <c r="U49">
        <f t="shared" si="13"/>
        <v>0.569934367</v>
      </c>
      <c r="V49">
        <f t="shared" si="14"/>
        <v>0.01</v>
      </c>
      <c r="W49">
        <f t="shared" si="15"/>
        <v>1.4353685573202661E-6</v>
      </c>
      <c r="X49">
        <f t="shared" si="16"/>
        <v>8.1806587012802905E-7</v>
      </c>
      <c r="Y49">
        <f t="shared" si="17"/>
        <v>1.4353685573202662E-8</v>
      </c>
      <c r="Z49">
        <f t="shared" si="18"/>
        <v>6.029490016190344E-7</v>
      </c>
      <c r="AB49">
        <f t="shared" si="19"/>
        <v>-1059.1652765170081</v>
      </c>
      <c r="AC49">
        <f t="shared" si="2"/>
        <v>-945.69249354644569</v>
      </c>
      <c r="AE49">
        <f t="shared" si="3"/>
        <v>0</v>
      </c>
      <c r="AF49">
        <f t="shared" si="24"/>
        <v>0</v>
      </c>
      <c r="AG49">
        <f t="shared" si="24"/>
        <v>-3.014745008095172E-5</v>
      </c>
      <c r="AH49">
        <f t="shared" si="5"/>
        <v>-0.818065870128029</v>
      </c>
      <c r="AI49">
        <f t="shared" si="25"/>
        <v>-0.8180960175781099</v>
      </c>
      <c r="AJ49">
        <f t="shared" si="7"/>
        <v>-113.47278297056243</v>
      </c>
      <c r="AK49">
        <f t="shared" si="22"/>
        <v>-74.141569356190573</v>
      </c>
      <c r="AL49">
        <f t="shared" si="26"/>
        <v>-188.43244834433114</v>
      </c>
      <c r="AN49">
        <f t="shared" si="27"/>
        <v>0</v>
      </c>
      <c r="AO49">
        <f t="shared" si="27"/>
        <v>0</v>
      </c>
      <c r="AP49">
        <f t="shared" si="27"/>
        <v>-1.6414268827829751E-7</v>
      </c>
      <c r="AQ49">
        <f t="shared" si="27"/>
        <v>-4.4540924937589363E-3</v>
      </c>
      <c r="AR49">
        <f t="shared" si="27"/>
        <v>-4.4542566364472137E-3</v>
      </c>
      <c r="AS49">
        <f t="shared" si="27"/>
        <v>-0.61782099624327314</v>
      </c>
      <c r="AT49">
        <f t="shared" si="27"/>
        <v>-0.403675815852376</v>
      </c>
      <c r="AU49">
        <f t="shared" si="23"/>
        <v>-1.0259510687320965</v>
      </c>
      <c r="AW49">
        <v>46</v>
      </c>
      <c r="AX49">
        <f>IF(Z49&gt;0, (R49*SUMPRODUCT(K49:$K$98, X49:$X$98)-K49*$AZ$3)/Z49, 0)</f>
        <v>-1568445243.3076079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0.58483052300000005</v>
      </c>
      <c r="Q50" s="4">
        <f t="shared" si="21"/>
        <v>50</v>
      </c>
      <c r="R50">
        <f t="shared" si="0"/>
        <v>1000000</v>
      </c>
      <c r="S50">
        <f t="shared" si="1"/>
        <v>-3456340458.5803394</v>
      </c>
      <c r="U50">
        <f t="shared" si="13"/>
        <v>0.58483052300000005</v>
      </c>
      <c r="V50">
        <f t="shared" si="14"/>
        <v>0.01</v>
      </c>
      <c r="W50">
        <f t="shared" si="15"/>
        <v>6.029490016190344E-7</v>
      </c>
      <c r="X50">
        <f t="shared" si="16"/>
        <v>3.5262297995918778E-7</v>
      </c>
      <c r="Y50">
        <f t="shared" si="17"/>
        <v>6.0294900161903445E-9</v>
      </c>
      <c r="Z50">
        <f t="shared" si="18"/>
        <v>2.4429653164365626E-7</v>
      </c>
      <c r="AB50">
        <f t="shared" si="19"/>
        <v>-945.69249354644569</v>
      </c>
      <c r="AC50">
        <f t="shared" si="2"/>
        <v>-844.37198621082132</v>
      </c>
      <c r="AE50">
        <f t="shared" si="3"/>
        <v>0</v>
      </c>
      <c r="AF50">
        <f t="shared" si="24"/>
        <v>0</v>
      </c>
      <c r="AG50">
        <f t="shared" si="24"/>
        <v>-1.2214826582182812E-5</v>
      </c>
      <c r="AH50">
        <f t="shared" si="5"/>
        <v>-0.35262297995918779</v>
      </c>
      <c r="AI50">
        <f t="shared" si="25"/>
        <v>-0.35263519478576999</v>
      </c>
      <c r="AJ50">
        <f t="shared" si="7"/>
        <v>-101.32050733562437</v>
      </c>
      <c r="AK50">
        <f t="shared" si="22"/>
        <v>-66.198474548251198</v>
      </c>
      <c r="AL50">
        <f t="shared" si="26"/>
        <v>-167.87161707866136</v>
      </c>
      <c r="AN50">
        <f t="shared" si="27"/>
        <v>0</v>
      </c>
      <c r="AO50">
        <f t="shared" si="27"/>
        <v>0</v>
      </c>
      <c r="AP50">
        <f t="shared" si="27"/>
        <v>-5.9380006395617685E-8</v>
      </c>
      <c r="AQ50">
        <f t="shared" si="27"/>
        <v>-1.7142081112932629E-3</v>
      </c>
      <c r="AR50">
        <f t="shared" si="27"/>
        <v>-1.7142674912996585E-3</v>
      </c>
      <c r="AS50">
        <f t="shared" si="27"/>
        <v>-0.49254996238525883</v>
      </c>
      <c r="AT50">
        <f t="shared" si="27"/>
        <v>-0.32181102331727396</v>
      </c>
      <c r="AU50">
        <f t="shared" si="23"/>
        <v>-0.81607525319383256</v>
      </c>
      <c r="AW50">
        <v>47</v>
      </c>
      <c r="AX50">
        <f>IF(Z50&gt;0, (R50*SUMPRODUCT(K50:$K$98, X50:$X$98)-K50*$AZ$3)/Z50, 0)</f>
        <v>-3456340458.5803394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0.59948279800000004</v>
      </c>
      <c r="Q51" s="4">
        <f t="shared" si="21"/>
        <v>50</v>
      </c>
      <c r="R51">
        <f t="shared" si="0"/>
        <v>1000000</v>
      </c>
      <c r="S51">
        <f t="shared" si="1"/>
        <v>-7902402472.6549339</v>
      </c>
      <c r="U51">
        <f t="shared" si="13"/>
        <v>0.59948279800000004</v>
      </c>
      <c r="V51">
        <f t="shared" si="14"/>
        <v>0.01</v>
      </c>
      <c r="W51">
        <f t="shared" si="15"/>
        <v>2.4429653164365626E-7</v>
      </c>
      <c r="X51">
        <f t="shared" si="16"/>
        <v>1.4645156833143461E-7</v>
      </c>
      <c r="Y51">
        <f t="shared" si="17"/>
        <v>2.4429653164365627E-9</v>
      </c>
      <c r="Z51">
        <f t="shared" si="18"/>
        <v>9.5401997995785087E-8</v>
      </c>
      <c r="AB51">
        <f t="shared" si="19"/>
        <v>-844.37198621082132</v>
      </c>
      <c r="AC51">
        <f t="shared" si="2"/>
        <v>-753.90498485811315</v>
      </c>
      <c r="AE51">
        <f t="shared" si="3"/>
        <v>0</v>
      </c>
      <c r="AF51">
        <f t="shared" si="24"/>
        <v>0</v>
      </c>
      <c r="AG51">
        <f t="shared" si="24"/>
        <v>-4.7700998997892543E-6</v>
      </c>
      <c r="AH51">
        <f t="shared" si="5"/>
        <v>-0.14645156833143461</v>
      </c>
      <c r="AI51">
        <f t="shared" si="25"/>
        <v>-0.1464563384313344</v>
      </c>
      <c r="AJ51">
        <f t="shared" si="7"/>
        <v>-90.467001352708166</v>
      </c>
      <c r="AK51">
        <f t="shared" si="22"/>
        <v>-59.106039034757501</v>
      </c>
      <c r="AL51">
        <f t="shared" si="26"/>
        <v>-149.71949672589699</v>
      </c>
      <c r="AN51">
        <f t="shared" si="27"/>
        <v>0</v>
      </c>
      <c r="AO51">
        <f t="shared" si="27"/>
        <v>0</v>
      </c>
      <c r="AP51">
        <f t="shared" si="27"/>
        <v>-2.0704387457463144E-8</v>
      </c>
      <c r="AQ51">
        <f t="shared" si="27"/>
        <v>-6.3566593534469275E-4</v>
      </c>
      <c r="AR51">
        <f t="shared" si="27"/>
        <v>-6.3568663973215017E-4</v>
      </c>
      <c r="AS51">
        <f t="shared" si="27"/>
        <v>-0.39266763536840504</v>
      </c>
      <c r="AT51">
        <f t="shared" si="27"/>
        <v>-0.25654689816991599</v>
      </c>
      <c r="AU51">
        <f t="shared" si="23"/>
        <v>-0.64985022017805305</v>
      </c>
      <c r="AW51">
        <v>48</v>
      </c>
      <c r="AX51">
        <f>IF(Z51&gt;0, (R51*SUMPRODUCT(K51:$K$98, X51:$X$98)-K51*$AZ$3)/Z51, 0)</f>
        <v>-7902402472.6549339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0.61448546299999995</v>
      </c>
      <c r="Q52" s="4">
        <f t="shared" si="21"/>
        <v>50</v>
      </c>
      <c r="R52">
        <f t="shared" si="0"/>
        <v>1000000</v>
      </c>
      <c r="S52">
        <f t="shared" si="1"/>
        <v>-18789477803.732895</v>
      </c>
      <c r="U52">
        <f t="shared" si="13"/>
        <v>0.61448546299999995</v>
      </c>
      <c r="V52">
        <f t="shared" si="14"/>
        <v>0.01</v>
      </c>
      <c r="W52">
        <f t="shared" si="15"/>
        <v>9.5401997995785087E-8</v>
      </c>
      <c r="X52">
        <f t="shared" si="16"/>
        <v>5.8623140909565068E-8</v>
      </c>
      <c r="Y52">
        <f t="shared" si="17"/>
        <v>9.540199799578509E-10</v>
      </c>
      <c r="Z52">
        <f t="shared" si="18"/>
        <v>3.5824837106262165E-8</v>
      </c>
      <c r="AB52">
        <f t="shared" si="19"/>
        <v>-753.90498485811315</v>
      </c>
      <c r="AC52">
        <f t="shared" si="2"/>
        <v>-673.1299816304595</v>
      </c>
      <c r="AE52">
        <f t="shared" si="3"/>
        <v>0</v>
      </c>
      <c r="AF52">
        <f t="shared" si="24"/>
        <v>0</v>
      </c>
      <c r="AG52">
        <f t="shared" si="24"/>
        <v>-1.7912418553131083E-6</v>
      </c>
      <c r="AH52">
        <f t="shared" si="5"/>
        <v>-5.8623140909565066E-2</v>
      </c>
      <c r="AI52">
        <f t="shared" si="25"/>
        <v>-5.8624932151420381E-2</v>
      </c>
      <c r="AJ52">
        <f t="shared" si="7"/>
        <v>-80.775003227653656</v>
      </c>
      <c r="AK52">
        <f t="shared" si="22"/>
        <v>-52.773348940067926</v>
      </c>
      <c r="AL52">
        <f t="shared" si="26"/>
        <v>-133.60697709987301</v>
      </c>
      <c r="AN52">
        <f t="shared" si="27"/>
        <v>0</v>
      </c>
      <c r="AO52">
        <f t="shared" si="27"/>
        <v>0</v>
      </c>
      <c r="AP52">
        <f t="shared" si="27"/>
        <v>-6.9417843481766782E-9</v>
      </c>
      <c r="AQ52">
        <f t="shared" si="27"/>
        <v>-2.2718830558804699E-4</v>
      </c>
      <c r="AR52">
        <f t="shared" si="27"/>
        <v>-2.2719524737239516E-4</v>
      </c>
      <c r="AS52">
        <f t="shared" si="27"/>
        <v>-0.31303570283736626</v>
      </c>
      <c r="AT52">
        <f t="shared" si="27"/>
        <v>-0.2045180032983282</v>
      </c>
      <c r="AU52">
        <f t="shared" si="23"/>
        <v>-0.51778090138306687</v>
      </c>
      <c r="AW52">
        <v>49</v>
      </c>
      <c r="AX52">
        <f>IF(Z52&gt;0, (R52*SUMPRODUCT(K52:$K$98, X52:$X$98)-K52*$AZ$3)/Z52, 0)</f>
        <v>-18789477803.732895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0.62975077099999999</v>
      </c>
      <c r="Q53" s="4">
        <f t="shared" si="21"/>
        <v>50</v>
      </c>
      <c r="R53">
        <f t="shared" si="0"/>
        <v>1000000</v>
      </c>
      <c r="S53">
        <f t="shared" si="1"/>
        <v>-46568662566.057251</v>
      </c>
      <c r="U53">
        <f t="shared" si="13"/>
        <v>0.62975077099999999</v>
      </c>
      <c r="V53">
        <f t="shared" si="14"/>
        <v>0.01</v>
      </c>
      <c r="W53">
        <f t="shared" si="15"/>
        <v>3.5824837106262165E-8</v>
      </c>
      <c r="X53">
        <f t="shared" si="16"/>
        <v>2.2560718788618007E-8</v>
      </c>
      <c r="Y53">
        <f t="shared" si="17"/>
        <v>3.5824837106262166E-10</v>
      </c>
      <c r="Z53">
        <f t="shared" si="18"/>
        <v>1.2905869946581536E-8</v>
      </c>
      <c r="AB53">
        <f t="shared" si="19"/>
        <v>-673.1299816304595</v>
      </c>
      <c r="AC53">
        <f t="shared" si="2"/>
        <v>-601.00910266377491</v>
      </c>
      <c r="AE53">
        <f t="shared" si="3"/>
        <v>0</v>
      </c>
      <c r="AF53">
        <f t="shared" si="24"/>
        <v>0</v>
      </c>
      <c r="AG53">
        <f t="shared" si="24"/>
        <v>-6.4529349732907676E-7</v>
      </c>
      <c r="AH53">
        <f t="shared" si="5"/>
        <v>-2.2560718788618008E-2</v>
      </c>
      <c r="AI53">
        <f t="shared" si="25"/>
        <v>-2.2561364082115336E-2</v>
      </c>
      <c r="AJ53">
        <f t="shared" si="7"/>
        <v>-72.120878966684586</v>
      </c>
      <c r="AK53">
        <f t="shared" si="22"/>
        <v>-47.119098714132171</v>
      </c>
      <c r="AL53">
        <f t="shared" si="26"/>
        <v>-119.26253904489889</v>
      </c>
      <c r="AN53">
        <f t="shared" si="27"/>
        <v>0</v>
      </c>
      <c r="AO53">
        <f t="shared" si="27"/>
        <v>0</v>
      </c>
      <c r="AP53">
        <f t="shared" si="27"/>
        <v>-2.2328325529597461E-9</v>
      </c>
      <c r="AQ53">
        <f t="shared" si="27"/>
        <v>-7.8064179381785633E-5</v>
      </c>
      <c r="AR53">
        <f t="shared" si="27"/>
        <v>-7.8066412214338585E-5</v>
      </c>
      <c r="AS53">
        <f t="shared" si="27"/>
        <v>-0.24955132350072581</v>
      </c>
      <c r="AT53">
        <f t="shared" si="27"/>
        <v>-0.16304062866045765</v>
      </c>
      <c r="AU53">
        <f t="shared" si="23"/>
        <v>-0.41267001857339786</v>
      </c>
      <c r="AW53">
        <v>50</v>
      </c>
      <c r="AX53">
        <f>IF(Z53&gt;0, (R53*SUMPRODUCT(K53:$K$98, X53:$X$98)-K53*$AZ$3)/Z53, 0)</f>
        <v>-46568662566.057251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0.64518007799999999</v>
      </c>
      <c r="Q54" s="4">
        <f t="shared" si="21"/>
        <v>50</v>
      </c>
      <c r="R54">
        <f t="shared" si="0"/>
        <v>1000000</v>
      </c>
      <c r="S54">
        <f t="shared" si="1"/>
        <v>-120582267566.84573</v>
      </c>
      <c r="U54">
        <f t="shared" si="13"/>
        <v>0.64518007799999999</v>
      </c>
      <c r="V54">
        <f t="shared" si="14"/>
        <v>0.01</v>
      </c>
      <c r="W54">
        <f t="shared" si="15"/>
        <v>1.2905869946581536E-8</v>
      </c>
      <c r="X54">
        <f t="shared" si="16"/>
        <v>8.3266101787933313E-9</v>
      </c>
      <c r="Y54">
        <f t="shared" si="17"/>
        <v>1.2905869946581536E-10</v>
      </c>
      <c r="Z54">
        <f t="shared" si="18"/>
        <v>4.4502010683223894E-9</v>
      </c>
      <c r="AB54">
        <f t="shared" si="19"/>
        <v>-601.00910266377491</v>
      </c>
      <c r="AC54">
        <f t="shared" si="2"/>
        <v>-536.61533594671312</v>
      </c>
      <c r="AE54">
        <f t="shared" si="3"/>
        <v>0</v>
      </c>
      <c r="AF54">
        <f t="shared" si="24"/>
        <v>0</v>
      </c>
      <c r="AG54">
        <f t="shared" si="24"/>
        <v>-2.2251005341611947E-7</v>
      </c>
      <c r="AH54">
        <f t="shared" si="5"/>
        <v>-8.3266101787933307E-3</v>
      </c>
      <c r="AI54">
        <f t="shared" si="25"/>
        <v>-8.3268326888467463E-3</v>
      </c>
      <c r="AJ54">
        <f t="shared" si="7"/>
        <v>-64.393766717061794</v>
      </c>
      <c r="AK54">
        <f t="shared" si="22"/>
        <v>-42.070637186464246</v>
      </c>
      <c r="AL54">
        <f t="shared" si="26"/>
        <v>-106.47273073621488</v>
      </c>
      <c r="AN54">
        <f t="shared" si="27"/>
        <v>0</v>
      </c>
      <c r="AO54">
        <f t="shared" si="27"/>
        <v>0</v>
      </c>
      <c r="AP54">
        <f t="shared" si="27"/>
        <v>-6.8743316674164326E-10</v>
      </c>
      <c r="AQ54">
        <f t="shared" si="27"/>
        <v>-2.5724626440705498E-5</v>
      </c>
      <c r="AR54">
        <f t="shared" si="27"/>
        <v>-2.5725313873872238E-5</v>
      </c>
      <c r="AS54">
        <f t="shared" si="27"/>
        <v>-0.19894117273860484</v>
      </c>
      <c r="AT54">
        <f t="shared" si="27"/>
        <v>-0.12997503215661321</v>
      </c>
      <c r="AU54">
        <f t="shared" si="23"/>
        <v>-0.3289419302090919</v>
      </c>
      <c r="AW54">
        <v>51</v>
      </c>
      <c r="AX54">
        <f>IF(Z54&gt;0, (R54*SUMPRODUCT(K54:$K$98, X54:$X$98)-K54*$AZ$3)/Z54, 0)</f>
        <v>-120582267566.84573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0.66067595400000001</v>
      </c>
      <c r="Q55" s="4">
        <f t="shared" si="21"/>
        <v>50</v>
      </c>
      <c r="R55">
        <f t="shared" si="0"/>
        <v>1000000</v>
      </c>
      <c r="S55">
        <f t="shared" si="1"/>
        <v>-326920384620.70905</v>
      </c>
      <c r="U55">
        <f t="shared" si="13"/>
        <v>0.66067595400000001</v>
      </c>
      <c r="V55">
        <f t="shared" si="14"/>
        <v>0.01</v>
      </c>
      <c r="W55">
        <f t="shared" si="15"/>
        <v>4.4502010683223894E-9</v>
      </c>
      <c r="X55">
        <f t="shared" si="16"/>
        <v>2.9401408363057139E-9</v>
      </c>
      <c r="Y55">
        <f t="shared" si="17"/>
        <v>4.4502010683223894E-11</v>
      </c>
      <c r="Z55">
        <f t="shared" si="18"/>
        <v>1.4655582213334515E-9</v>
      </c>
      <c r="AB55">
        <f t="shared" si="19"/>
        <v>-536.61533594671312</v>
      </c>
      <c r="AC55">
        <f t="shared" si="2"/>
        <v>-479.12085740237421</v>
      </c>
      <c r="AE55">
        <f t="shared" si="3"/>
        <v>0</v>
      </c>
      <c r="AF55">
        <f t="shared" si="24"/>
        <v>0</v>
      </c>
      <c r="AG55">
        <f t="shared" si="24"/>
        <v>-7.3277911066672581E-8</v>
      </c>
      <c r="AH55">
        <f t="shared" si="5"/>
        <v>-2.9401408363057139E-3</v>
      </c>
      <c r="AI55">
        <f t="shared" si="25"/>
        <v>-2.9402141142167806E-3</v>
      </c>
      <c r="AJ55">
        <f t="shared" si="7"/>
        <v>-57.494478544338904</v>
      </c>
      <c r="AK55">
        <f t="shared" si="22"/>
        <v>-37.563073516269924</v>
      </c>
      <c r="AL55">
        <f t="shared" si="26"/>
        <v>-95.060492274723046</v>
      </c>
      <c r="AN55">
        <f t="shared" si="27"/>
        <v>0</v>
      </c>
      <c r="AO55">
        <f t="shared" si="27"/>
        <v>0</v>
      </c>
      <c r="AP55">
        <f t="shared" si="27"/>
        <v>-2.0213238555888443E-10</v>
      </c>
      <c r="AQ55">
        <f t="shared" si="27"/>
        <v>-8.110188629433503E-6</v>
      </c>
      <c r="AR55">
        <f t="shared" si="27"/>
        <v>-8.1103907618190615E-6</v>
      </c>
      <c r="AS55">
        <f t="shared" si="27"/>
        <v>-0.1585948062037057</v>
      </c>
      <c r="AT55">
        <f t="shared" si="27"/>
        <v>-0.10361531255795614</v>
      </c>
      <c r="AU55">
        <f t="shared" si="23"/>
        <v>-0.26221822915242365</v>
      </c>
      <c r="AW55">
        <v>52</v>
      </c>
      <c r="AX55">
        <f>IF(Z55&gt;0, (R55*SUMPRODUCT(K55:$K$98, X55:$X$98)-K55*$AZ$3)/Z55, 0)</f>
        <v>-326920384620.70905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0.67625413199999995</v>
      </c>
      <c r="Q56" s="4">
        <f t="shared" si="21"/>
        <v>50</v>
      </c>
      <c r="R56">
        <f t="shared" si="0"/>
        <v>1000000</v>
      </c>
      <c r="S56">
        <f t="shared" si="1"/>
        <v>-930349161592.5072</v>
      </c>
      <c r="U56">
        <f t="shared" si="13"/>
        <v>0.67625413199999995</v>
      </c>
      <c r="V56">
        <f t="shared" si="14"/>
        <v>0.01</v>
      </c>
      <c r="W56">
        <f t="shared" si="15"/>
        <v>1.4655582213334515E-9</v>
      </c>
      <c r="X56">
        <f t="shared" si="16"/>
        <v>9.9108980286331699E-10</v>
      </c>
      <c r="Y56">
        <f t="shared" si="17"/>
        <v>1.4655582213334517E-11</v>
      </c>
      <c r="Z56">
        <f t="shared" si="18"/>
        <v>4.5981283625680003E-10</v>
      </c>
      <c r="AB56">
        <f t="shared" si="19"/>
        <v>-479.12085740237421</v>
      </c>
      <c r="AC56">
        <f t="shared" si="2"/>
        <v>-427.7864867009867</v>
      </c>
      <c r="AE56">
        <f t="shared" si="3"/>
        <v>0</v>
      </c>
      <c r="AF56">
        <f t="shared" si="24"/>
        <v>0</v>
      </c>
      <c r="AG56">
        <f t="shared" si="24"/>
        <v>-2.2990641812840003E-8</v>
      </c>
      <c r="AH56">
        <f t="shared" si="5"/>
        <v>-9.9108980286331696E-4</v>
      </c>
      <c r="AI56">
        <f t="shared" si="25"/>
        <v>-9.9111279350512982E-4</v>
      </c>
      <c r="AJ56">
        <f t="shared" si="7"/>
        <v>-51.334370701387513</v>
      </c>
      <c r="AK56">
        <f t="shared" si="22"/>
        <v>-33.538460018166198</v>
      </c>
      <c r="AL56">
        <f t="shared" si="26"/>
        <v>-84.873821832347218</v>
      </c>
      <c r="AN56">
        <f t="shared" si="27"/>
        <v>0</v>
      </c>
      <c r="AO56">
        <f t="shared" si="27"/>
        <v>0</v>
      </c>
      <c r="AP56">
        <f t="shared" si="27"/>
        <v>-5.6623393534002569E-11</v>
      </c>
      <c r="AQ56">
        <f t="shared" si="27"/>
        <v>-2.4409439454502267E-6</v>
      </c>
      <c r="AR56">
        <f t="shared" si="27"/>
        <v>-2.4410005688437604E-6</v>
      </c>
      <c r="AS56">
        <f t="shared" si="27"/>
        <v>-0.12643084511114711</v>
      </c>
      <c r="AT56">
        <f t="shared" si="27"/>
        <v>-8.260149653901494E-2</v>
      </c>
      <c r="AU56">
        <f t="shared" si="23"/>
        <v>-0.20903478265073089</v>
      </c>
      <c r="AW56">
        <v>53</v>
      </c>
      <c r="AX56">
        <f>IF(Z56&gt;0, (R56*SUMPRODUCT(K56:$K$98, X56:$X$98)-K56*$AZ$3)/Z56, 0)</f>
        <v>-930349161592.5072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0.69194305599999995</v>
      </c>
      <c r="Q57" s="4">
        <f t="shared" si="21"/>
        <v>50</v>
      </c>
      <c r="R57">
        <f t="shared" si="0"/>
        <v>1000000</v>
      </c>
      <c r="S57">
        <f t="shared" si="1"/>
        <v>-2786946976133.4897</v>
      </c>
      <c r="U57">
        <f t="shared" si="13"/>
        <v>0.69194305599999995</v>
      </c>
      <c r="V57">
        <f t="shared" si="14"/>
        <v>0.01</v>
      </c>
      <c r="W57">
        <f t="shared" si="15"/>
        <v>4.5981283625680003E-10</v>
      </c>
      <c r="X57">
        <f t="shared" si="16"/>
        <v>3.1816429910755777E-10</v>
      </c>
      <c r="Y57">
        <f t="shared" si="17"/>
        <v>4.5981283625680006E-12</v>
      </c>
      <c r="Z57">
        <f t="shared" si="18"/>
        <v>1.3705040878667426E-10</v>
      </c>
      <c r="AB57">
        <f t="shared" si="19"/>
        <v>-427.7864867009867</v>
      </c>
      <c r="AC57">
        <f t="shared" si="2"/>
        <v>-381.9522223458805</v>
      </c>
      <c r="AE57">
        <f t="shared" si="3"/>
        <v>0</v>
      </c>
      <c r="AF57">
        <f t="shared" si="24"/>
        <v>0</v>
      </c>
      <c r="AG57">
        <f t="shared" si="24"/>
        <v>-6.8525204393337132E-9</v>
      </c>
      <c r="AH57">
        <f t="shared" si="5"/>
        <v>-3.181642991075578E-4</v>
      </c>
      <c r="AI57">
        <f t="shared" si="25"/>
        <v>-3.1817115162799712E-4</v>
      </c>
      <c r="AJ57">
        <f t="shared" si="7"/>
        <v>-45.8342643551062</v>
      </c>
      <c r="AK57">
        <f t="shared" si="22"/>
        <v>-29.945054069069073</v>
      </c>
      <c r="AL57">
        <f t="shared" si="26"/>
        <v>-75.779636595326906</v>
      </c>
      <c r="AN57">
        <f t="shared" si="27"/>
        <v>0</v>
      </c>
      <c r="AO57">
        <f t="shared" si="27"/>
        <v>0</v>
      </c>
      <c r="AP57">
        <f t="shared" si="27"/>
        <v>-1.5068746103262652E-11</v>
      </c>
      <c r="AQ57">
        <f t="shared" si="27"/>
        <v>-6.9964578505372095E-7</v>
      </c>
      <c r="AR57">
        <f t="shared" si="27"/>
        <v>-6.9966085379982413E-7</v>
      </c>
      <c r="AS57">
        <f t="shared" si="27"/>
        <v>-0.10078990621209614</v>
      </c>
      <c r="AT57">
        <f t="shared" si="27"/>
        <v>-6.5849408376102356E-2</v>
      </c>
      <c r="AU57">
        <f t="shared" si="23"/>
        <v>-0.16664001424905231</v>
      </c>
      <c r="AW57">
        <v>54</v>
      </c>
      <c r="AX57">
        <f>IF(Z57&gt;0, (R57*SUMPRODUCT(K57:$K$98, X57:$X$98)-K57*$AZ$3)/Z57, 0)</f>
        <v>-2786946976133.4897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0.70765376499999999</v>
      </c>
      <c r="Q58" s="4">
        <f t="shared" si="21"/>
        <v>50</v>
      </c>
      <c r="R58">
        <f t="shared" si="0"/>
        <v>1000000</v>
      </c>
      <c r="S58">
        <f t="shared" si="1"/>
        <v>-8813099699252.9082</v>
      </c>
      <c r="U58">
        <f t="shared" si="13"/>
        <v>0.70765376499999999</v>
      </c>
      <c r="V58">
        <f t="shared" si="14"/>
        <v>0.01</v>
      </c>
      <c r="W58">
        <f t="shared" si="15"/>
        <v>1.3705040878667426E-10</v>
      </c>
      <c r="X58">
        <f t="shared" si="16"/>
        <v>9.6984237772679124E-11</v>
      </c>
      <c r="Y58">
        <f t="shared" si="17"/>
        <v>1.3705040878667427E-12</v>
      </c>
      <c r="Z58">
        <f t="shared" si="18"/>
        <v>3.8695666926128395E-11</v>
      </c>
      <c r="AB58">
        <f t="shared" si="19"/>
        <v>-381.9522223458805</v>
      </c>
      <c r="AC58">
        <f t="shared" si="2"/>
        <v>-341.02877054905287</v>
      </c>
      <c r="AE58">
        <f t="shared" si="3"/>
        <v>0</v>
      </c>
      <c r="AF58">
        <f t="shared" si="24"/>
        <v>0</v>
      </c>
      <c r="AG58">
        <f t="shared" si="24"/>
        <v>-1.9347833463064198E-9</v>
      </c>
      <c r="AH58">
        <f t="shared" si="5"/>
        <v>-9.6984237772679128E-5</v>
      </c>
      <c r="AI58">
        <f t="shared" si="25"/>
        <v>-9.698617255602544E-5</v>
      </c>
      <c r="AJ58">
        <f t="shared" si="7"/>
        <v>-40.923451796827635</v>
      </c>
      <c r="AK58">
        <f t="shared" si="22"/>
        <v>-26.736655564211638</v>
      </c>
      <c r="AL58">
        <f t="shared" si="26"/>
        <v>-67.660204347211831</v>
      </c>
      <c r="AN58">
        <f t="shared" si="27"/>
        <v>0</v>
      </c>
      <c r="AO58">
        <f t="shared" si="27"/>
        <v>0</v>
      </c>
      <c r="AP58">
        <f t="shared" si="27"/>
        <v>-3.7987533289527949E-12</v>
      </c>
      <c r="AQ58">
        <f t="shared" si="27"/>
        <v>-1.9041883774648023E-7</v>
      </c>
      <c r="AR58">
        <f t="shared" si="27"/>
        <v>-1.9042263649980919E-7</v>
      </c>
      <c r="AS58">
        <f t="shared" si="27"/>
        <v>-8.0349099056601897E-2</v>
      </c>
      <c r="AT58">
        <f t="shared" si="27"/>
        <v>-5.2494745483263938E-2</v>
      </c>
      <c r="AU58">
        <f t="shared" si="23"/>
        <v>-0.13284403496250233</v>
      </c>
      <c r="AW58">
        <v>55</v>
      </c>
      <c r="AX58">
        <f>IF(Z58&gt;0, (R58*SUMPRODUCT(K58:$K$98, X58:$X$98)-K58*$AZ$3)/Z58, 0)</f>
        <v>-8813099699252.9082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0.72329488099999995</v>
      </c>
      <c r="Q59" s="4">
        <f t="shared" si="21"/>
        <v>50</v>
      </c>
      <c r="R59">
        <f t="shared" si="0"/>
        <v>1000000</v>
      </c>
      <c r="S59">
        <f t="shared" si="1"/>
        <v>-29503891979685.883</v>
      </c>
      <c r="U59">
        <f t="shared" si="13"/>
        <v>0.72329488099999995</v>
      </c>
      <c r="V59">
        <f t="shared" si="14"/>
        <v>0.01</v>
      </c>
      <c r="W59">
        <f t="shared" si="15"/>
        <v>3.8695666926128395E-11</v>
      </c>
      <c r="X59">
        <f t="shared" si="16"/>
        <v>2.798837780454967E-11</v>
      </c>
      <c r="Y59">
        <f t="shared" si="17"/>
        <v>3.8695666926128395E-13</v>
      </c>
      <c r="Z59">
        <f t="shared" si="18"/>
        <v>1.0320332452317441E-11</v>
      </c>
      <c r="AB59">
        <f t="shared" si="19"/>
        <v>-341.02877054905287</v>
      </c>
      <c r="AC59">
        <f t="shared" si="2"/>
        <v>-304.48997386762051</v>
      </c>
      <c r="AE59">
        <f t="shared" si="3"/>
        <v>0</v>
      </c>
      <c r="AF59">
        <f t="shared" si="24"/>
        <v>0</v>
      </c>
      <c r="AG59">
        <f t="shared" si="24"/>
        <v>-5.1601662261587202E-10</v>
      </c>
      <c r="AH59">
        <f t="shared" si="5"/>
        <v>-2.7988377804549669E-5</v>
      </c>
      <c r="AI59">
        <f t="shared" si="25"/>
        <v>-2.7988893821172286E-5</v>
      </c>
      <c r="AJ59">
        <f t="shared" si="7"/>
        <v>-36.538796681432359</v>
      </c>
      <c r="AK59">
        <f t="shared" si="22"/>
        <v>-23.872013938433703</v>
      </c>
      <c r="AL59">
        <f t="shared" si="26"/>
        <v>-60.410838608759882</v>
      </c>
      <c r="AN59">
        <f t="shared" si="27"/>
        <v>0</v>
      </c>
      <c r="AO59">
        <f t="shared" si="27"/>
        <v>0</v>
      </c>
      <c r="AP59">
        <f t="shared" si="27"/>
        <v>-9.045954987946442E-13</v>
      </c>
      <c r="AQ59">
        <f t="shared" si="27"/>
        <v>-4.9064622089522589E-8</v>
      </c>
      <c r="AR59">
        <f t="shared" si="27"/>
        <v>-4.9065526685021384E-8</v>
      </c>
      <c r="AS59">
        <f t="shared" si="27"/>
        <v>-6.4053810595945185E-2</v>
      </c>
      <c r="AT59">
        <f t="shared" si="27"/>
        <v>-4.1848489776162325E-2</v>
      </c>
      <c r="AU59">
        <f t="shared" si="23"/>
        <v>-0.1059023494376342</v>
      </c>
      <c r="AW59">
        <v>56</v>
      </c>
      <c r="AX59">
        <f>IF(Z59&gt;0, (R59*SUMPRODUCT(K59:$K$98, X59:$X$98)-K59*$AZ$3)/Z59, 0)</f>
        <v>-29503891979685.883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0.74145409100000004</v>
      </c>
      <c r="Q60" s="4">
        <f t="shared" si="21"/>
        <v>50</v>
      </c>
      <c r="R60">
        <f t="shared" si="0"/>
        <v>1000000</v>
      </c>
      <c r="S60">
        <f t="shared" si="1"/>
        <v>-105987504707763.83</v>
      </c>
      <c r="U60">
        <f t="shared" si="13"/>
        <v>0.74145409100000004</v>
      </c>
      <c r="V60">
        <f t="shared" si="14"/>
        <v>0.01</v>
      </c>
      <c r="W60">
        <f t="shared" si="15"/>
        <v>1.0320332452317441E-11</v>
      </c>
      <c r="X60">
        <f t="shared" si="16"/>
        <v>7.6520527172508289E-12</v>
      </c>
      <c r="Y60">
        <f t="shared" si="17"/>
        <v>1.0320332452317441E-13</v>
      </c>
      <c r="Z60">
        <f t="shared" si="18"/>
        <v>2.5650764105434377E-12</v>
      </c>
      <c r="AB60">
        <f t="shared" si="19"/>
        <v>-304.48997386762051</v>
      </c>
      <c r="AC60">
        <f t="shared" si="2"/>
        <v>-271.86604813824653</v>
      </c>
      <c r="AE60">
        <f t="shared" si="3"/>
        <v>0</v>
      </c>
      <c r="AF60">
        <f t="shared" si="24"/>
        <v>0</v>
      </c>
      <c r="AG60">
        <f t="shared" si="24"/>
        <v>-1.2825382052717188E-10</v>
      </c>
      <c r="AH60">
        <f t="shared" si="5"/>
        <v>-7.6520527172508296E-6</v>
      </c>
      <c r="AI60">
        <f t="shared" si="25"/>
        <v>-7.6521809710713573E-6</v>
      </c>
      <c r="AJ60">
        <f t="shared" si="7"/>
        <v>-32.62392572937398</v>
      </c>
      <c r="AK60">
        <f t="shared" si="22"/>
        <v>-21.314298170733437</v>
      </c>
      <c r="AL60">
        <f t="shared" si="26"/>
        <v>-53.938231552288386</v>
      </c>
      <c r="AN60">
        <f t="shared" si="27"/>
        <v>0</v>
      </c>
      <c r="AO60">
        <f t="shared" si="27"/>
        <v>0</v>
      </c>
      <c r="AP60">
        <f t="shared" si="27"/>
        <v>-2.0074420582609217E-13</v>
      </c>
      <c r="AQ60">
        <f t="shared" si="27"/>
        <v>-1.1977072022883474E-8</v>
      </c>
      <c r="AR60">
        <f t="shared" si="27"/>
        <v>-1.19772727670893E-8</v>
      </c>
      <c r="AS60">
        <f t="shared" si="27"/>
        <v>-5.1063305830215865E-2</v>
      </c>
      <c r="AT60">
        <f t="shared" si="27"/>
        <v>-3.3361359852184073E-2</v>
      </c>
      <c r="AU60">
        <f t="shared" si="23"/>
        <v>-8.4424677659672695E-2</v>
      </c>
      <c r="AW60">
        <v>57</v>
      </c>
      <c r="AX60">
        <f>IF(Z60&gt;0, (R60*SUMPRODUCT(K60:$K$98, X60:$X$98)-K60*$AZ$3)/Z60, 0)</f>
        <v>-105987504707763.83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0.75951466000000001</v>
      </c>
      <c r="Q61" s="4">
        <f t="shared" si="21"/>
        <v>50</v>
      </c>
      <c r="R61">
        <f t="shared" si="0"/>
        <v>1000000</v>
      </c>
      <c r="S61">
        <f t="shared" si="1"/>
        <v>-410575790355940.44</v>
      </c>
      <c r="U61">
        <f t="shared" si="13"/>
        <v>0.75951466000000001</v>
      </c>
      <c r="V61">
        <f t="shared" si="14"/>
        <v>0.01</v>
      </c>
      <c r="W61">
        <f t="shared" si="15"/>
        <v>2.5650764105434377E-12</v>
      </c>
      <c r="X61">
        <f t="shared" si="16"/>
        <v>1.9482131378279194E-12</v>
      </c>
      <c r="Y61">
        <f t="shared" si="17"/>
        <v>2.5650764105434379E-14</v>
      </c>
      <c r="Z61">
        <f t="shared" si="18"/>
        <v>5.9121250861008391E-13</v>
      </c>
      <c r="AB61">
        <f t="shared" si="19"/>
        <v>-271.86604813824653</v>
      </c>
      <c r="AC61">
        <f t="shared" si="2"/>
        <v>-242.73754299090345</v>
      </c>
      <c r="AE61">
        <f t="shared" si="3"/>
        <v>0</v>
      </c>
      <c r="AF61">
        <f t="shared" si="24"/>
        <v>0</v>
      </c>
      <c r="AG61">
        <f t="shared" si="24"/>
        <v>-2.9560625430504196E-11</v>
      </c>
      <c r="AH61">
        <f t="shared" si="5"/>
        <v>-1.9482131378279196E-6</v>
      </c>
      <c r="AI61">
        <f t="shared" si="25"/>
        <v>-1.9482426984533502E-6</v>
      </c>
      <c r="AJ61">
        <f t="shared" si="7"/>
        <v>-29.128505147343077</v>
      </c>
      <c r="AK61">
        <f t="shared" si="22"/>
        <v>-19.030623369677258</v>
      </c>
      <c r="AL61">
        <f t="shared" si="26"/>
        <v>-48.159130465263033</v>
      </c>
      <c r="AN61">
        <f t="shared" si="27"/>
        <v>0</v>
      </c>
      <c r="AO61">
        <f t="shared" si="27"/>
        <v>0</v>
      </c>
      <c r="AP61">
        <f t="shared" si="27"/>
        <v>-4.1311246904336465E-14</v>
      </c>
      <c r="AQ61">
        <f t="shared" si="27"/>
        <v>-2.7226458434816859E-9</v>
      </c>
      <c r="AR61">
        <f t="shared" si="27"/>
        <v>-2.7226871547285905E-9</v>
      </c>
      <c r="AS61">
        <f t="shared" si="27"/>
        <v>-4.0707354819846955E-2</v>
      </c>
      <c r="AT61">
        <f t="shared" si="27"/>
        <v>-2.6595471825061567E-2</v>
      </c>
      <c r="AU61">
        <f t="shared" si="23"/>
        <v>-6.7302829367595671E-2</v>
      </c>
      <c r="AW61">
        <v>58</v>
      </c>
      <c r="AX61">
        <f>IF(Z61&gt;0, (R61*SUMPRODUCT(K61:$K$98, X61:$X$98)-K61*$AZ$3)/Z61, 0)</f>
        <v>-410575790355940.44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0.77745419500000001</v>
      </c>
      <c r="Q62" s="4">
        <f t="shared" si="21"/>
        <v>50</v>
      </c>
      <c r="R62">
        <f t="shared" si="0"/>
        <v>1000000</v>
      </c>
      <c r="S62">
        <f t="shared" si="1"/>
        <v>-1724736590813926</v>
      </c>
      <c r="U62">
        <f t="shared" si="13"/>
        <v>0.77745419500000001</v>
      </c>
      <c r="V62">
        <f t="shared" si="14"/>
        <v>0.01</v>
      </c>
      <c r="W62">
        <f t="shared" si="15"/>
        <v>5.9121250861008391E-13</v>
      </c>
      <c r="X62">
        <f t="shared" si="16"/>
        <v>4.5964064495538332E-13</v>
      </c>
      <c r="Y62">
        <f t="shared" si="17"/>
        <v>5.912125086100839E-15</v>
      </c>
      <c r="Z62">
        <f t="shared" si="18"/>
        <v>1.2565973856859976E-13</v>
      </c>
      <c r="AB62">
        <f t="shared" si="19"/>
        <v>-242.73754299090345</v>
      </c>
      <c r="AC62">
        <f t="shared" si="2"/>
        <v>-216.72994910137595</v>
      </c>
      <c r="AE62">
        <f t="shared" si="3"/>
        <v>0</v>
      </c>
      <c r="AF62">
        <f t="shared" si="24"/>
        <v>0</v>
      </c>
      <c r="AG62">
        <f t="shared" si="24"/>
        <v>-6.2829869284299879E-12</v>
      </c>
      <c r="AH62">
        <f t="shared" si="5"/>
        <v>-4.596406449553833E-7</v>
      </c>
      <c r="AI62">
        <f t="shared" si="25"/>
        <v>-4.5964692794231175E-7</v>
      </c>
      <c r="AJ62">
        <f t="shared" si="7"/>
        <v>-26.007593889527499</v>
      </c>
      <c r="AK62">
        <f t="shared" si="22"/>
        <v>-16.991628009363243</v>
      </c>
      <c r="AL62">
        <f t="shared" si="26"/>
        <v>-42.999222358537665</v>
      </c>
      <c r="AN62">
        <f t="shared" si="27"/>
        <v>0</v>
      </c>
      <c r="AO62">
        <f t="shared" si="27"/>
        <v>0</v>
      </c>
      <c r="AP62">
        <f t="shared" si="27"/>
        <v>-7.8397609186035301E-15</v>
      </c>
      <c r="AQ62">
        <f t="shared" si="27"/>
        <v>-5.7352861082959184E-10</v>
      </c>
      <c r="AR62">
        <f t="shared" si="27"/>
        <v>-5.7353645059051046E-10</v>
      </c>
      <c r="AS62">
        <f t="shared" si="27"/>
        <v>-3.245165404362526E-2</v>
      </c>
      <c r="AT62">
        <f t="shared" si="27"/>
        <v>-2.1201747310421678E-2</v>
      </c>
      <c r="AU62">
        <f t="shared" si="23"/>
        <v>-5.3653401927583382E-2</v>
      </c>
      <c r="AW62">
        <v>59</v>
      </c>
      <c r="AX62">
        <f>IF(Z62&gt;0, (R62*SUMPRODUCT(K62:$K$98, X62:$X$98)-K62*$AZ$3)/Z62, 0)</f>
        <v>-1724736590813926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0.79525030600000002</v>
      </c>
      <c r="Q63" s="4">
        <f t="shared" si="21"/>
        <v>50</v>
      </c>
      <c r="R63">
        <f t="shared" si="0"/>
        <v>1000000</v>
      </c>
      <c r="S63">
        <f t="shared" si="1"/>
        <v>-7907295529097219</v>
      </c>
      <c r="U63">
        <f t="shared" si="13"/>
        <v>0.79525030600000002</v>
      </c>
      <c r="V63">
        <f t="shared" si="14"/>
        <v>0.01</v>
      </c>
      <c r="W63">
        <f t="shared" si="15"/>
        <v>1.2565973856859976E-13</v>
      </c>
      <c r="X63">
        <f t="shared" si="16"/>
        <v>9.9930945548558964E-14</v>
      </c>
      <c r="Y63">
        <f t="shared" si="17"/>
        <v>1.2565973856859976E-15</v>
      </c>
      <c r="Z63">
        <f t="shared" si="18"/>
        <v>2.4472195634354796E-14</v>
      </c>
      <c r="AB63">
        <f t="shared" si="19"/>
        <v>-216.72994910137595</v>
      </c>
      <c r="AC63">
        <f t="shared" si="2"/>
        <v>-193.50888312672615</v>
      </c>
      <c r="AE63">
        <f t="shared" si="3"/>
        <v>0</v>
      </c>
      <c r="AF63">
        <f t="shared" si="24"/>
        <v>0</v>
      </c>
      <c r="AG63">
        <f t="shared" si="24"/>
        <v>-1.2236097817177399E-12</v>
      </c>
      <c r="AH63">
        <f t="shared" si="5"/>
        <v>-9.9930945548558967E-8</v>
      </c>
      <c r="AI63">
        <f t="shared" si="25"/>
        <v>-9.9932169158340688E-8</v>
      </c>
      <c r="AJ63">
        <f t="shared" si="7"/>
        <v>-23.221065974649804</v>
      </c>
      <c r="AK63">
        <f t="shared" si="22"/>
        <v>-15.171096437096319</v>
      </c>
      <c r="AL63">
        <f t="shared" si="26"/>
        <v>-38.392162511678293</v>
      </c>
      <c r="AN63">
        <f t="shared" si="27"/>
        <v>0</v>
      </c>
      <c r="AO63">
        <f t="shared" si="27"/>
        <v>0</v>
      </c>
      <c r="AP63">
        <f t="shared" si="27"/>
        <v>-1.3632062856528538E-15</v>
      </c>
      <c r="AQ63">
        <f t="shared" si="27"/>
        <v>-1.113316476693982E-10</v>
      </c>
      <c r="AR63">
        <f t="shared" si="27"/>
        <v>-1.1133301087568386E-10</v>
      </c>
      <c r="AS63">
        <f t="shared" si="27"/>
        <v>-2.5870259922051168E-2</v>
      </c>
      <c r="AT63">
        <f t="shared" si="27"/>
        <v>-1.6901903149435633E-2</v>
      </c>
      <c r="AU63">
        <f t="shared" si="23"/>
        <v>-4.2772163182819817E-2</v>
      </c>
      <c r="AW63">
        <v>60</v>
      </c>
      <c r="AX63">
        <f>IF(Z63&gt;0, (R63*SUMPRODUCT(K63:$K$98, X63:$X$98)-K63*$AZ$3)/Z63, 0)</f>
        <v>-7907295529097219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0.81288120699999999</v>
      </c>
      <c r="Q64" s="4">
        <f t="shared" si="21"/>
        <v>50</v>
      </c>
      <c r="R64">
        <f t="shared" si="0"/>
        <v>1000000</v>
      </c>
      <c r="S64">
        <f t="shared" si="1"/>
        <v>-3.9860735127303856E+16</v>
      </c>
      <c r="U64">
        <f t="shared" si="13"/>
        <v>0.81288120699999999</v>
      </c>
      <c r="V64">
        <f t="shared" si="14"/>
        <v>0.01</v>
      </c>
      <c r="W64">
        <f t="shared" si="15"/>
        <v>2.4472195634354796E-14</v>
      </c>
      <c r="X64">
        <f t="shared" si="16"/>
        <v>1.9892987925194456E-14</v>
      </c>
      <c r="Y64">
        <f t="shared" si="17"/>
        <v>2.4472195634354796E-16</v>
      </c>
      <c r="Z64">
        <f t="shared" si="18"/>
        <v>4.3344857528167919E-15</v>
      </c>
      <c r="AB64">
        <f t="shared" si="19"/>
        <v>-193.50888312672615</v>
      </c>
      <c r="AC64">
        <f t="shared" si="2"/>
        <v>-172.7757885061024</v>
      </c>
      <c r="AE64">
        <f t="shared" si="3"/>
        <v>0</v>
      </c>
      <c r="AF64">
        <f t="shared" si="24"/>
        <v>0</v>
      </c>
      <c r="AG64">
        <f t="shared" si="24"/>
        <v>-2.167242876408396E-13</v>
      </c>
      <c r="AH64">
        <f t="shared" si="5"/>
        <v>-1.9892987925194455E-8</v>
      </c>
      <c r="AI64">
        <f t="shared" si="25"/>
        <v>-1.9893204649482097E-8</v>
      </c>
      <c r="AJ64">
        <f t="shared" si="7"/>
        <v>-20.733094620623746</v>
      </c>
      <c r="AK64">
        <f t="shared" si="22"/>
        <v>-13.545621818870831</v>
      </c>
      <c r="AL64">
        <f t="shared" si="26"/>
        <v>-34.27871645938778</v>
      </c>
      <c r="AN64">
        <f t="shared" si="27"/>
        <v>0</v>
      </c>
      <c r="AO64">
        <f t="shared" si="27"/>
        <v>0</v>
      </c>
      <c r="AP64">
        <f t="shared" si="27"/>
        <v>-2.1557986779004172E-16</v>
      </c>
      <c r="AQ64">
        <f t="shared" si="27"/>
        <v>-1.9787942336990685E-11</v>
      </c>
      <c r="AR64">
        <f t="shared" si="27"/>
        <v>-1.9788157916858477E-11</v>
      </c>
      <c r="AS64">
        <f t="shared" si="27"/>
        <v>-2.0623612820911321E-2</v>
      </c>
      <c r="AT64">
        <f t="shared" si="27"/>
        <v>-1.3474093709725046E-2</v>
      </c>
      <c r="AU64">
        <f t="shared" si="23"/>
        <v>-3.4097706550424524E-2</v>
      </c>
      <c r="AW64">
        <v>61</v>
      </c>
      <c r="AX64">
        <f>IF(Z64&gt;0, (R64*SUMPRODUCT(K64:$K$98, X64:$X$98)-K64*$AZ$3)/Z64, 0)</f>
        <v>-3.9860735127303856E+16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0.83042254299999996</v>
      </c>
      <c r="Q65" s="4">
        <f t="shared" si="21"/>
        <v>50</v>
      </c>
      <c r="R65">
        <f t="shared" si="0"/>
        <v>1000000</v>
      </c>
      <c r="S65">
        <f t="shared" si="1"/>
        <v>-2.2302612629021798E+17</v>
      </c>
      <c r="U65">
        <f t="shared" si="13"/>
        <v>0.83042254299999996</v>
      </c>
      <c r="V65">
        <f t="shared" si="14"/>
        <v>0.01</v>
      </c>
      <c r="W65">
        <f t="shared" si="15"/>
        <v>4.3344857528167919E-15</v>
      </c>
      <c r="X65">
        <f t="shared" si="16"/>
        <v>3.5994546814513894E-15</v>
      </c>
      <c r="Y65">
        <f t="shared" si="17"/>
        <v>4.3344857528167918E-17</v>
      </c>
      <c r="Z65">
        <f t="shared" si="18"/>
        <v>6.916862138372346E-16</v>
      </c>
      <c r="AB65">
        <f t="shared" si="19"/>
        <v>-172.7757885061024</v>
      </c>
      <c r="AC65">
        <f t="shared" si="2"/>
        <v>-154.26409688046581</v>
      </c>
      <c r="AE65">
        <f t="shared" si="3"/>
        <v>0</v>
      </c>
      <c r="AF65">
        <f t="shared" si="24"/>
        <v>0</v>
      </c>
      <c r="AG65">
        <f t="shared" si="24"/>
        <v>-3.4584310691861732E-14</v>
      </c>
      <c r="AH65">
        <f t="shared" si="5"/>
        <v>-3.5994546814513895E-9</v>
      </c>
      <c r="AI65">
        <f t="shared" si="25"/>
        <v>-3.5994892657620814E-9</v>
      </c>
      <c r="AJ65">
        <f t="shared" si="7"/>
        <v>-18.511691625636587</v>
      </c>
      <c r="AK65">
        <f t="shared" si="22"/>
        <v>-12.09430519542717</v>
      </c>
      <c r="AL65">
        <f t="shared" si="26"/>
        <v>-30.605996824663244</v>
      </c>
      <c r="AN65">
        <f t="shared" si="27"/>
        <v>0</v>
      </c>
      <c r="AO65">
        <f t="shared" si="27"/>
        <v>0</v>
      </c>
      <c r="AP65">
        <f t="shared" si="27"/>
        <v>-3.0715792037795613E-17</v>
      </c>
      <c r="AQ65">
        <f t="shared" si="27"/>
        <v>-3.1968282505323251E-12</v>
      </c>
      <c r="AR65">
        <f t="shared" si="27"/>
        <v>-3.1968589663243629E-12</v>
      </c>
      <c r="AS65">
        <f t="shared" si="27"/>
        <v>-1.6441017873883992E-2</v>
      </c>
      <c r="AT65">
        <f t="shared" si="27"/>
        <v>-1.0741465010947547E-2</v>
      </c>
      <c r="AU65">
        <f t="shared" si="23"/>
        <v>-2.7182482888028395E-2</v>
      </c>
      <c r="AW65">
        <v>62</v>
      </c>
      <c r="AX65">
        <f>IF(Z65&gt;0, (R65*SUMPRODUCT(K65:$K$98, X65:$X$98)-K65*$AZ$3)/Z65, 0)</f>
        <v>-2.2302612629021798E+17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0.84796327400000004</v>
      </c>
      <c r="Q66" s="4">
        <f t="shared" si="21"/>
        <v>50</v>
      </c>
      <c r="R66">
        <f t="shared" si="0"/>
        <v>1000000</v>
      </c>
      <c r="S66">
        <f t="shared" si="1"/>
        <v>-1.4019646573801226E+18</v>
      </c>
      <c r="U66">
        <f t="shared" si="13"/>
        <v>0.84796327400000004</v>
      </c>
      <c r="V66">
        <f t="shared" si="14"/>
        <v>0.01</v>
      </c>
      <c r="W66">
        <f t="shared" si="15"/>
        <v>6.916862138372346E-16</v>
      </c>
      <c r="X66">
        <f t="shared" si="16"/>
        <v>5.8652450646608556E-16</v>
      </c>
      <c r="Y66">
        <f t="shared" si="17"/>
        <v>6.9168621383723463E-18</v>
      </c>
      <c r="Z66">
        <f t="shared" si="18"/>
        <v>9.8244845232776692E-17</v>
      </c>
      <c r="AB66">
        <f t="shared" si="19"/>
        <v>-154.26409688046581</v>
      </c>
      <c r="AC66">
        <f t="shared" si="2"/>
        <v>-137.73580078613296</v>
      </c>
      <c r="AE66">
        <f t="shared" si="3"/>
        <v>0</v>
      </c>
      <c r="AF66">
        <f t="shared" si="24"/>
        <v>0</v>
      </c>
      <c r="AG66">
        <f t="shared" si="24"/>
        <v>-4.9122422616388348E-15</v>
      </c>
      <c r="AH66">
        <f t="shared" si="5"/>
        <v>-5.8652450646608558E-10</v>
      </c>
      <c r="AI66">
        <f t="shared" si="25"/>
        <v>-5.8652941870834718E-10</v>
      </c>
      <c r="AJ66">
        <f t="shared" si="7"/>
        <v>-16.528296094332859</v>
      </c>
      <c r="AK66">
        <f t="shared" si="22"/>
        <v>-10.798486781632608</v>
      </c>
      <c r="AL66">
        <f t="shared" si="26"/>
        <v>-27.326782876551995</v>
      </c>
      <c r="AN66">
        <f t="shared" si="27"/>
        <v>0</v>
      </c>
      <c r="AO66">
        <f t="shared" si="27"/>
        <v>0</v>
      </c>
      <c r="AP66">
        <f t="shared" si="27"/>
        <v>-3.8953308370940677E-18</v>
      </c>
      <c r="AQ66">
        <f t="shared" si="27"/>
        <v>-4.6510470678343385E-13</v>
      </c>
      <c r="AR66">
        <f t="shared" si="27"/>
        <v>-4.6510860211427094E-13</v>
      </c>
      <c r="AS66">
        <f t="shared" si="27"/>
        <v>-1.3106678789778692E-2</v>
      </c>
      <c r="AT66">
        <f t="shared" si="27"/>
        <v>-8.5630301426568457E-3</v>
      </c>
      <c r="AU66">
        <f t="shared" si="23"/>
        <v>-2.1669708932900645E-2</v>
      </c>
      <c r="AW66">
        <v>63</v>
      </c>
      <c r="AX66">
        <f>IF(Z66&gt;0, (R66*SUMPRODUCT(K66:$K$98, X66:$X$98)-K66*$AZ$3)/Z66, 0)</f>
        <v>-1.4019646573801226E+18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0.86550461000000001</v>
      </c>
      <c r="Q67" s="4">
        <f t="shared" si="21"/>
        <v>50</v>
      </c>
      <c r="R67">
        <f t="shared" ref="R67:R69" si="28">$C$6</f>
        <v>1000000</v>
      </c>
      <c r="S67">
        <f t="shared" ref="S67:S69" si="29">AX67</f>
        <v>-1.0054622571768429E+19</v>
      </c>
      <c r="U67">
        <f t="shared" si="13"/>
        <v>0.86550461000000001</v>
      </c>
      <c r="V67">
        <f t="shared" si="14"/>
        <v>0.01</v>
      </c>
      <c r="W67">
        <f t="shared" si="15"/>
        <v>9.8244845232776692E-17</v>
      </c>
      <c r="X67">
        <f t="shared" si="16"/>
        <v>8.5031366457704745E-17</v>
      </c>
      <c r="Y67">
        <f t="shared" si="17"/>
        <v>9.8244845232776701E-19</v>
      </c>
      <c r="Z67">
        <f t="shared" si="18"/>
        <v>1.2231030322744178E-17</v>
      </c>
      <c r="AB67">
        <f t="shared" si="19"/>
        <v>-137.73580078613296</v>
      </c>
      <c r="AC67">
        <f t="shared" ref="AC67:AC69" si="30">S67*Z67</f>
        <v>-122.9783935590477</v>
      </c>
      <c r="AE67">
        <f t="shared" ref="AE67:AE69" si="31">$Z67*O67</f>
        <v>0</v>
      </c>
      <c r="AF67">
        <f t="shared" si="24"/>
        <v>0</v>
      </c>
      <c r="AG67">
        <f t="shared" si="24"/>
        <v>-6.1155151613720893E-16</v>
      </c>
      <c r="AH67">
        <f t="shared" ref="AH67:AH69" si="32">-X67*R67</f>
        <v>-8.5031366457704743E-11</v>
      </c>
      <c r="AI67">
        <f t="shared" ref="AI67:AI69" si="33">SUM(AE67:AH67)</f>
        <v>-8.5031978009220874E-11</v>
      </c>
      <c r="AJ67">
        <f t="shared" ref="AJ67:AJ69" si="34">AB67-AC67</f>
        <v>-14.757407227085253</v>
      </c>
      <c r="AK67">
        <f t="shared" si="22"/>
        <v>-9.641506055029307</v>
      </c>
      <c r="AL67">
        <f t="shared" si="26"/>
        <v>-24.398913282199594</v>
      </c>
      <c r="AN67">
        <f t="shared" si="27"/>
        <v>0</v>
      </c>
      <c r="AO67">
        <f t="shared" si="27"/>
        <v>0</v>
      </c>
      <c r="AP67">
        <f t="shared" si="27"/>
        <v>-4.3299172477058265E-19</v>
      </c>
      <c r="AQ67">
        <f t="shared" si="27"/>
        <v>-6.0204049946072763E-14</v>
      </c>
      <c r="AR67">
        <f t="shared" si="27"/>
        <v>-6.0204482937797528E-14</v>
      </c>
      <c r="AS67">
        <f t="shared" si="27"/>
        <v>-1.0448564086241049E-2</v>
      </c>
      <c r="AT67">
        <f t="shared" si="27"/>
        <v>-6.8263952030110141E-3</v>
      </c>
      <c r="AU67">
        <f t="shared" si="23"/>
        <v>-1.7274959289312272E-2</v>
      </c>
      <c r="AW67">
        <v>64</v>
      </c>
      <c r="AX67">
        <f>IF(Z67&gt;0, (R67*SUMPRODUCT(K67:$K$98, X67:$X$98)-K67*$AZ$3)/Z67, 0)</f>
        <v>-1.0054622571768429E+19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0.88304594599999997</v>
      </c>
      <c r="Q68" s="4">
        <f t="shared" si="21"/>
        <v>50</v>
      </c>
      <c r="R68">
        <f t="shared" si="28"/>
        <v>1000000</v>
      </c>
      <c r="S68">
        <f t="shared" si="29"/>
        <v>-8.3936431076619993E+19</v>
      </c>
      <c r="U68">
        <f t="shared" ref="U68:U69" si="38">M68</f>
        <v>0.88304594599999997</v>
      </c>
      <c r="V68">
        <f t="shared" ref="V68:V69" si="39">$C$10</f>
        <v>0.01</v>
      </c>
      <c r="W68">
        <f t="shared" ref="W68:W69" si="40">Z67</f>
        <v>1.2231030322744178E-17</v>
      </c>
      <c r="X68">
        <f t="shared" ref="X68:X69" si="41">U68*W68</f>
        <v>1.0800561741902317E-17</v>
      </c>
      <c r="Y68">
        <f t="shared" ref="Y68:Y69" si="42">V68*W68</f>
        <v>1.2231030322744178E-19</v>
      </c>
      <c r="Z68">
        <f t="shared" ref="Z68:Z69" si="43">MAX(0, W68-X68-Y68)</f>
        <v>1.3081582776144193E-18</v>
      </c>
      <c r="AB68">
        <f t="shared" ref="AB68:AB69" si="44">AC67</f>
        <v>-122.9783935590477</v>
      </c>
      <c r="AC68">
        <f t="shared" si="30"/>
        <v>-109.80213710629262</v>
      </c>
      <c r="AE68">
        <f t="shared" si="31"/>
        <v>0</v>
      </c>
      <c r="AF68">
        <f t="shared" si="24"/>
        <v>0</v>
      </c>
      <c r="AG68">
        <f t="shared" si="24"/>
        <v>-6.5407913880720963E-17</v>
      </c>
      <c r="AH68">
        <f t="shared" si="32"/>
        <v>-1.0800561741902317E-11</v>
      </c>
      <c r="AI68">
        <f t="shared" si="33"/>
        <v>-1.0800627149816199E-11</v>
      </c>
      <c r="AJ68">
        <f t="shared" si="34"/>
        <v>-13.176256452755084</v>
      </c>
      <c r="AK68">
        <f t="shared" si="22"/>
        <v>-8.6084875491333399</v>
      </c>
      <c r="AL68">
        <f t="shared" si="26"/>
        <v>-21.784744001899224</v>
      </c>
      <c r="AN68">
        <f t="shared" si="27"/>
        <v>0</v>
      </c>
      <c r="AO68">
        <f t="shared" si="27"/>
        <v>0</v>
      </c>
      <c r="AP68">
        <f t="shared" si="27"/>
        <v>-4.1348410993451849E-20</v>
      </c>
      <c r="AQ68">
        <f t="shared" si="27"/>
        <v>-6.8277069144680494E-15</v>
      </c>
      <c r="AR68">
        <f t="shared" si="27"/>
        <v>-6.8277482628790434E-15</v>
      </c>
      <c r="AS68">
        <f t="shared" si="27"/>
        <v>-8.3295313187510857E-3</v>
      </c>
      <c r="AT68">
        <f t="shared" si="27"/>
        <v>-5.4419604615840549E-3</v>
      </c>
      <c r="AU68">
        <f t="shared" si="23"/>
        <v>-1.3771491780341968E-2</v>
      </c>
      <c r="AW68">
        <v>65</v>
      </c>
      <c r="AX68">
        <f>IF(Z68&gt;0, (R68*SUMPRODUCT(K68:$K$98, X68:$X$98)-K68*$AZ$3)/Z68, 0)</f>
        <v>-8.3936431076619993E+19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50</v>
      </c>
      <c r="R69">
        <f t="shared" si="28"/>
        <v>1000000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1.3081582776144193E-18</v>
      </c>
      <c r="X69">
        <f t="shared" si="41"/>
        <v>1.3081582776144193E-18</v>
      </c>
      <c r="Y69">
        <f t="shared" si="42"/>
        <v>1.3081582776144193E-20</v>
      </c>
      <c r="Z69">
        <f t="shared" si="43"/>
        <v>0</v>
      </c>
      <c r="AB69">
        <f t="shared" si="44"/>
        <v>-109.80213710629262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-1.3081582776144192E-12</v>
      </c>
      <c r="AI69">
        <f t="shared" si="33"/>
        <v>-1.3081582776144192E-12</v>
      </c>
      <c r="AJ69">
        <f t="shared" si="34"/>
        <v>-109.80213710629262</v>
      </c>
      <c r="AK69">
        <f t="shared" si="22"/>
        <v>-7.6861495974404841</v>
      </c>
      <c r="AL69">
        <f t="shared" si="26"/>
        <v>-117.48828670373442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-7.3836448202592577E-16</v>
      </c>
      <c r="AR69">
        <f t="shared" si="27"/>
        <v>-7.3836448202592577E-16</v>
      </c>
      <c r="AS69">
        <f t="shared" si="27"/>
        <v>-6.197567945499334E-2</v>
      </c>
      <c r="AT69">
        <f t="shared" si="27"/>
        <v>-4.3382975618495344E-3</v>
      </c>
      <c r="AU69">
        <f t="shared" si="23"/>
        <v>-6.631397701684362E-2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410621.16234930296</v>
      </c>
      <c r="AO71" s="8">
        <f t="shared" si="47"/>
        <v>-41062.116234930298</v>
      </c>
      <c r="AP71" s="8">
        <f t="shared" si="47"/>
        <v>-2782.1565276281349</v>
      </c>
      <c r="AQ71" s="8">
        <f t="shared" si="47"/>
        <v>-173692.98009795044</v>
      </c>
      <c r="AR71" s="8">
        <f t="shared" si="47"/>
        <v>193083.90948879422</v>
      </c>
      <c r="AS71" s="8">
        <f t="shared" si="47"/>
        <v>-21481.545530382755</v>
      </c>
      <c r="AT71" s="8">
        <f t="shared" si="47"/>
        <v>12530.901559389935</v>
      </c>
      <c r="AU71" s="8">
        <f t="shared" si="47"/>
        <v>184133.26551780163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4" priority="1" operator="lessThan">
      <formula>0</formula>
    </cfRule>
  </conditionalFormatting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2B759-203D-4737-8C91-07ADD18E9C48}"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'S.26.04.F'!C3*(1+C12)</f>
        <v>64458.274199751017</v>
      </c>
      <c r="K3">
        <v>1</v>
      </c>
      <c r="L3" s="2">
        <v>0</v>
      </c>
      <c r="O3">
        <f>$C$3</f>
        <v>64458.274199751017</v>
      </c>
      <c r="P3">
        <f>O3*C5</f>
        <v>6445.8274199751022</v>
      </c>
      <c r="Q3" s="4">
        <f>B8</f>
        <v>2519.9082039999998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64458.274199751017</v>
      </c>
      <c r="AF3">
        <f t="shared" ref="AF3:AG34" si="4">-$Z3*P3</f>
        <v>-6445.8274199751022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55492.538575775914</v>
      </c>
      <c r="AJ3">
        <f t="shared" ref="AJ3:AJ66" si="7">AB3-AC3</f>
        <v>0</v>
      </c>
      <c r="AL3">
        <f t="shared" ref="AL3:AL34" si="8">SUM(AI3:AK3)</f>
        <v>55492.538575775914</v>
      </c>
      <c r="AN3">
        <f t="shared" ref="AN3:AU34" si="9">AE3*$K3</f>
        <v>64458.274199751017</v>
      </c>
      <c r="AO3">
        <f t="shared" si="9"/>
        <v>-6445.8274199751022</v>
      </c>
      <c r="AP3">
        <f t="shared" si="9"/>
        <v>-2519.9082039999998</v>
      </c>
      <c r="AQ3">
        <f t="shared" si="9"/>
        <v>0</v>
      </c>
      <c r="AR3">
        <f t="shared" si="9"/>
        <v>55492.538575775914</v>
      </c>
      <c r="AS3">
        <f t="shared" si="9"/>
        <v>0</v>
      </c>
      <c r="AT3">
        <f t="shared" si="9"/>
        <v>0</v>
      </c>
      <c r="AU3">
        <f t="shared" si="9"/>
        <v>55492.538575775914</v>
      </c>
      <c r="AW3">
        <v>0</v>
      </c>
      <c r="AX3">
        <f>IF(Z3&gt;0, (R3*SUMPRODUCT(K3:$K$98, X3:$X$98)-K3*$AZ$3)/Z3, 0)</f>
        <v>0</v>
      </c>
      <c r="AZ3">
        <f>C6*SUMPRODUCT(X4:X98, K4:K98)/1</f>
        <v>39222.294688161259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1.784809E-3</v>
      </c>
      <c r="R4">
        <f t="shared" si="0"/>
        <v>2000000</v>
      </c>
      <c r="S4">
        <f t="shared" si="1"/>
        <v>4252.5036599935311</v>
      </c>
      <c r="U4">
        <f t="shared" ref="U4:U67" si="13">M4</f>
        <v>1.784809E-3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1.784809E-3</v>
      </c>
      <c r="Y4">
        <f t="shared" ref="Y4:Y67" si="17">V4*W4</f>
        <v>0.01</v>
      </c>
      <c r="Z4">
        <f t="shared" ref="Z4:Z67" si="18">MAX(0, W4-X4-Y4)</f>
        <v>0.98821519099999999</v>
      </c>
      <c r="AB4">
        <f t="shared" ref="AB4:AB67" si="19">AC3</f>
        <v>0</v>
      </c>
      <c r="AC4">
        <f t="shared" si="2"/>
        <v>4202.3887165887063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-3569.6179999999999</v>
      </c>
      <c r="AI4">
        <f t="shared" si="6"/>
        <v>-3569.6179999999999</v>
      </c>
      <c r="AJ4">
        <f t="shared" si="7"/>
        <v>-4202.3887165887063</v>
      </c>
      <c r="AK4">
        <f>G4*SUM(AB4, AE4:AF4)</f>
        <v>0</v>
      </c>
      <c r="AL4">
        <f t="shared" si="8"/>
        <v>-7772.0067165887067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-3187.1589285714281</v>
      </c>
      <c r="AR4">
        <f t="shared" si="9"/>
        <v>-3187.1589285714281</v>
      </c>
      <c r="AS4">
        <f t="shared" si="9"/>
        <v>-3752.1327826684874</v>
      </c>
      <c r="AT4">
        <f t="shared" si="9"/>
        <v>0</v>
      </c>
      <c r="AU4">
        <f t="shared" si="9"/>
        <v>-6939.2917112399164</v>
      </c>
      <c r="AW4">
        <v>1</v>
      </c>
      <c r="AX4">
        <f>IF(Z4&gt;0, (R4*SUMPRODUCT(K4:$K$98, X4:$X$98)-K4*$AZ$3)/Z4, 0)</f>
        <v>4252.5036599935311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1.7924099999999999E-3</v>
      </c>
      <c r="Q5" s="4">
        <f t="shared" ref="Q5:Q68" si="21">$C$8</f>
        <v>50</v>
      </c>
      <c r="R5">
        <f t="shared" si="0"/>
        <v>2000000</v>
      </c>
      <c r="S5">
        <f t="shared" si="1"/>
        <v>4881.7830100965029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4202.3887165887063</v>
      </c>
      <c r="AC5">
        <f t="shared" si="2"/>
        <v>4767.3625706857674</v>
      </c>
      <c r="AE5">
        <f t="shared" si="3"/>
        <v>0</v>
      </c>
      <c r="AF5">
        <f t="shared" si="4"/>
        <v>0</v>
      </c>
      <c r="AG5">
        <f t="shared" si="4"/>
        <v>-48.828087614974983</v>
      </c>
      <c r="AH5">
        <f t="shared" si="5"/>
        <v>-3542.5735810006199</v>
      </c>
      <c r="AI5">
        <f t="shared" si="6"/>
        <v>-3591.4016686155951</v>
      </c>
      <c r="AJ5">
        <f t="shared" si="7"/>
        <v>-564.97385409706112</v>
      </c>
      <c r="AK5">
        <f>G5*SUM(AB5, AE5:AF5)</f>
        <v>294.16721016120948</v>
      </c>
      <c r="AL5">
        <f t="shared" si="8"/>
        <v>-3862.2083125514473</v>
      </c>
      <c r="AN5">
        <f t="shared" si="9"/>
        <v>0</v>
      </c>
      <c r="AO5">
        <f t="shared" si="9"/>
        <v>0</v>
      </c>
      <c r="AP5">
        <f t="shared" si="9"/>
        <v>-38.92545249918286</v>
      </c>
      <c r="AQ5">
        <f t="shared" si="9"/>
        <v>-2824.1179695476876</v>
      </c>
      <c r="AR5">
        <f t="shared" si="9"/>
        <v>-2863.043422046871</v>
      </c>
      <c r="AS5">
        <f t="shared" si="9"/>
        <v>-450.39369746258058</v>
      </c>
      <c r="AT5">
        <f t="shared" si="9"/>
        <v>234.50829891678049</v>
      </c>
      <c r="AU5">
        <f t="shared" si="9"/>
        <v>-3078.9288205926714</v>
      </c>
      <c r="AW5">
        <v>2</v>
      </c>
      <c r="AX5">
        <f>IF(Z5&gt;0, (R5*SUMPRODUCT(K5:$K$98, X5:$X$98)-K5*$AZ$3)/Z5, 0)</f>
        <v>4881.7830100965029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1.8014369999999999E-3</v>
      </c>
      <c r="Q6" s="4">
        <f t="shared" si="21"/>
        <v>50</v>
      </c>
      <c r="R6">
        <f t="shared" si="0"/>
        <v>2000000</v>
      </c>
      <c r="S6">
        <f t="shared" si="1"/>
        <v>5485.1405637717962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4767.3625706857674</v>
      </c>
      <c r="AC6">
        <f t="shared" si="2"/>
        <v>5293.3631570920952</v>
      </c>
      <c r="AE6">
        <f t="shared" si="3"/>
        <v>0</v>
      </c>
      <c r="AF6">
        <f t="shared" si="4"/>
        <v>0</v>
      </c>
      <c r="AG6">
        <f t="shared" si="4"/>
        <v>-48.251846015156381</v>
      </c>
      <c r="AH6">
        <f t="shared" si="5"/>
        <v>-3518.4289467543076</v>
      </c>
      <c r="AI6">
        <f t="shared" si="6"/>
        <v>-3566.680792769464</v>
      </c>
      <c r="AJ6">
        <f t="shared" si="7"/>
        <v>-526.00058640632778</v>
      </c>
      <c r="AK6">
        <f>G6*SUM(AB6, AE6:AF6)</f>
        <v>333.71537994800377</v>
      </c>
      <c r="AL6">
        <f t="shared" si="8"/>
        <v>-3758.965999227788</v>
      </c>
      <c r="AN6">
        <f t="shared" si="9"/>
        <v>0</v>
      </c>
      <c r="AO6">
        <f t="shared" si="9"/>
        <v>0</v>
      </c>
      <c r="AP6">
        <f t="shared" si="9"/>
        <v>-34.344710914122558</v>
      </c>
      <c r="AQ6">
        <f t="shared" si="9"/>
        <v>-2504.3482276346595</v>
      </c>
      <c r="AR6">
        <f t="shared" si="9"/>
        <v>-2538.6929385487824</v>
      </c>
      <c r="AS6">
        <f t="shared" si="9"/>
        <v>-374.3968277422955</v>
      </c>
      <c r="AT6">
        <f t="shared" si="9"/>
        <v>237.53201583853672</v>
      </c>
      <c r="AU6">
        <f t="shared" si="9"/>
        <v>-2675.5577504525409</v>
      </c>
      <c r="AW6">
        <v>3</v>
      </c>
      <c r="AX6">
        <f>IF(Z6&gt;0, (R6*SUMPRODUCT(K6:$K$98, X6:$X$98)-K6*$AZ$3)/Z6, 0)</f>
        <v>5485.1405637717962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1.8114139999999999E-3</v>
      </c>
      <c r="Q7" s="4">
        <f t="shared" si="21"/>
        <v>50</v>
      </c>
      <c r="R7">
        <f t="shared" si="0"/>
        <v>2000000</v>
      </c>
      <c r="S7">
        <f t="shared" si="1"/>
        <v>6061.1986566607266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5293.3631570920952</v>
      </c>
      <c r="AC7">
        <f t="shared" si="2"/>
        <v>5780.1922115592279</v>
      </c>
      <c r="AE7">
        <f t="shared" si="3"/>
        <v>0</v>
      </c>
      <c r="AF7">
        <f t="shared" si="4"/>
        <v>0</v>
      </c>
      <c r="AG7">
        <f t="shared" si="4"/>
        <v>-47.681923485607115</v>
      </c>
      <c r="AH7">
        <f t="shared" si="5"/>
        <v>-3496.1627759079392</v>
      </c>
      <c r="AI7">
        <f t="shared" si="6"/>
        <v>-3543.8446993935463</v>
      </c>
      <c r="AJ7">
        <f t="shared" si="7"/>
        <v>-486.82905446713266</v>
      </c>
      <c r="AK7">
        <f>G7*SUM(AB7, AE7:AF7)</f>
        <v>370.5354209964467</v>
      </c>
      <c r="AL7">
        <f t="shared" si="8"/>
        <v>-3660.1383328642323</v>
      </c>
      <c r="AN7">
        <f t="shared" si="9"/>
        <v>0</v>
      </c>
      <c r="AO7">
        <f t="shared" si="9"/>
        <v>0</v>
      </c>
      <c r="AP7">
        <f t="shared" si="9"/>
        <v>-30.302724388219225</v>
      </c>
      <c r="AQ7">
        <f t="shared" si="9"/>
        <v>-2221.8746491355141</v>
      </c>
      <c r="AR7">
        <f t="shared" si="9"/>
        <v>-2252.1773735237334</v>
      </c>
      <c r="AS7">
        <f t="shared" si="9"/>
        <v>-309.38866520659303</v>
      </c>
      <c r="AT7">
        <f t="shared" si="9"/>
        <v>235.48195873258695</v>
      </c>
      <c r="AU7">
        <f t="shared" si="9"/>
        <v>-2326.0840799977395</v>
      </c>
      <c r="AW7">
        <v>4</v>
      </c>
      <c r="AX7">
        <f>IF(Z7&gt;0, (R7*SUMPRODUCT(K7:$K$98, X7:$X$98)-K7*$AZ$3)/Z7, 0)</f>
        <v>6061.1986566607266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1.8237660000000001E-3</v>
      </c>
      <c r="Q8" s="4">
        <f t="shared" si="21"/>
        <v>50</v>
      </c>
      <c r="R8">
        <f t="shared" si="0"/>
        <v>2000000</v>
      </c>
      <c r="S8">
        <f t="shared" si="1"/>
        <v>6609.9925538659463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5780.1922115592279</v>
      </c>
      <c r="AC8">
        <f t="shared" si="2"/>
        <v>6229.0115643003155</v>
      </c>
      <c r="AE8">
        <f t="shared" si="3"/>
        <v>0</v>
      </c>
      <c r="AF8">
        <f t="shared" si="4"/>
        <v>0</v>
      </c>
      <c r="AG8">
        <f t="shared" si="4"/>
        <v>-47.118143579883395</v>
      </c>
      <c r="AH8">
        <f t="shared" si="5"/>
        <v>-3478.4268347060702</v>
      </c>
      <c r="AI8">
        <f t="shared" si="6"/>
        <v>-3525.5449782859537</v>
      </c>
      <c r="AJ8">
        <f t="shared" si="7"/>
        <v>-448.81935274108764</v>
      </c>
      <c r="AK8">
        <f>G8*SUM(AB8, AE8:AF8)</f>
        <v>404.61345480914599</v>
      </c>
      <c r="AL8">
        <f t="shared" si="8"/>
        <v>-3569.7508762178954</v>
      </c>
      <c r="AN8">
        <f t="shared" si="9"/>
        <v>0</v>
      </c>
      <c r="AO8">
        <f t="shared" si="9"/>
        <v>0</v>
      </c>
      <c r="AP8">
        <f t="shared" si="9"/>
        <v>-26.73610005883074</v>
      </c>
      <c r="AQ8">
        <f t="shared" si="9"/>
        <v>-1973.7528016644653</v>
      </c>
      <c r="AR8">
        <f t="shared" si="9"/>
        <v>-2000.4889017232961</v>
      </c>
      <c r="AS8">
        <f t="shared" si="9"/>
        <v>-254.67215411153225</v>
      </c>
      <c r="AT8">
        <f t="shared" si="9"/>
        <v>229.58854044379328</v>
      </c>
      <c r="AU8">
        <f t="shared" si="9"/>
        <v>-2025.5725153910353</v>
      </c>
      <c r="AW8">
        <v>5</v>
      </c>
      <c r="AX8">
        <f>IF(Z8&gt;0, (R8*SUMPRODUCT(K8:$K$98, X8:$X$98)-K8*$AZ$3)/Z8, 0)</f>
        <v>6609.9925538659463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1.843244E-3</v>
      </c>
      <c r="Q9" s="4">
        <f t="shared" si="21"/>
        <v>50</v>
      </c>
      <c r="R9">
        <f t="shared" si="0"/>
        <v>2000000</v>
      </c>
      <c r="S9">
        <f t="shared" si="1"/>
        <v>7130.3597719285053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6229.0115643003155</v>
      </c>
      <c r="AC9">
        <f t="shared" si="2"/>
        <v>6639.8069785970911</v>
      </c>
      <c r="AE9">
        <f t="shared" si="3"/>
        <v>0</v>
      </c>
      <c r="AF9">
        <f t="shared" si="4"/>
        <v>0</v>
      </c>
      <c r="AG9">
        <f t="shared" si="4"/>
        <v>-46.560111908639797</v>
      </c>
      <c r="AH9">
        <f t="shared" si="5"/>
        <v>-3474.0094177903434</v>
      </c>
      <c r="AI9">
        <f t="shared" si="6"/>
        <v>-3520.5695296989834</v>
      </c>
      <c r="AJ9">
        <f t="shared" si="7"/>
        <v>-410.79541429677556</v>
      </c>
      <c r="AK9">
        <f t="shared" ref="AK9:AK72" si="22">G9*SUM(AB9:AB9, AE9:AF9)</f>
        <v>436.03080950102213</v>
      </c>
      <c r="AL9">
        <f t="shared" si="8"/>
        <v>-3495.3341344947366</v>
      </c>
      <c r="AN9">
        <f t="shared" si="9"/>
        <v>0</v>
      </c>
      <c r="AO9">
        <f t="shared" si="9"/>
        <v>0</v>
      </c>
      <c r="AP9">
        <f t="shared" si="9"/>
        <v>-23.588801698415704</v>
      </c>
      <c r="AQ9">
        <f t="shared" si="9"/>
        <v>-1760.041286315693</v>
      </c>
      <c r="AR9">
        <f t="shared" si="9"/>
        <v>-1783.6300880141089</v>
      </c>
      <c r="AS9">
        <f t="shared" si="9"/>
        <v>-208.1217413196774</v>
      </c>
      <c r="AT9">
        <f t="shared" si="9"/>
        <v>220.90677788535763</v>
      </c>
      <c r="AU9">
        <f t="shared" si="9"/>
        <v>-1770.8450514484286</v>
      </c>
      <c r="AW9">
        <v>6</v>
      </c>
      <c r="AX9">
        <f>IF(Z9&gt;0, (R9*SUMPRODUCT(K9:$K$98, X9:$X$98)-K9*$AZ$3)/Z9, 0)</f>
        <v>7130.3597719285053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1.8660479999999999E-3</v>
      </c>
      <c r="Q10" s="4">
        <f t="shared" si="21"/>
        <v>50</v>
      </c>
      <c r="R10">
        <f t="shared" si="0"/>
        <v>2000000</v>
      </c>
      <c r="S10">
        <f t="shared" si="1"/>
        <v>7617.0267818959674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6639.8069785970911</v>
      </c>
      <c r="AC10">
        <f t="shared" si="2"/>
        <v>7008.8265993896639</v>
      </c>
      <c r="AE10">
        <f t="shared" si="3"/>
        <v>0</v>
      </c>
      <c r="AF10">
        <f t="shared" si="4"/>
        <v>0</v>
      </c>
      <c r="AG10">
        <f t="shared" si="4"/>
        <v>-46.007627385846504</v>
      </c>
      <c r="AH10">
        <f t="shared" si="5"/>
        <v>-3475.3361482757391</v>
      </c>
      <c r="AI10">
        <f t="shared" si="6"/>
        <v>-3521.3437756615858</v>
      </c>
      <c r="AJ10">
        <f t="shared" si="7"/>
        <v>-369.01962079257282</v>
      </c>
      <c r="AK10">
        <f t="shared" si="22"/>
        <v>464.78648850179644</v>
      </c>
      <c r="AL10">
        <f t="shared" si="8"/>
        <v>-3425.576907952362</v>
      </c>
      <c r="AN10">
        <f t="shared" si="9"/>
        <v>0</v>
      </c>
      <c r="AO10">
        <f t="shared" si="9"/>
        <v>0</v>
      </c>
      <c r="AP10">
        <f t="shared" si="9"/>
        <v>-20.811514147499842</v>
      </c>
      <c r="AQ10">
        <f t="shared" si="9"/>
        <v>-1572.0655797044724</v>
      </c>
      <c r="AR10">
        <f t="shared" si="9"/>
        <v>-1592.8770938519724</v>
      </c>
      <c r="AS10">
        <f t="shared" si="9"/>
        <v>-166.92573590943832</v>
      </c>
      <c r="AT10">
        <f t="shared" si="9"/>
        <v>210.24580337297772</v>
      </c>
      <c r="AU10">
        <f t="shared" si="9"/>
        <v>-1549.5570263884329</v>
      </c>
      <c r="AW10">
        <v>7</v>
      </c>
      <c r="AX10">
        <f>IF(Z10&gt;0, (R10*SUMPRODUCT(K10:$K$98, X10:$X$98)-K10*$AZ$3)/Z10, 0)</f>
        <v>7617.0267818959674</v>
      </c>
    </row>
    <row r="11" spans="1:52" x14ac:dyDescent="0.25">
      <c r="A11" t="s">
        <v>33</v>
      </c>
      <c r="C11" s="12">
        <f>AU100</f>
        <v>13475.213581206257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1.8888519999999999E-3</v>
      </c>
      <c r="Q11" s="4">
        <f t="shared" si="21"/>
        <v>50</v>
      </c>
      <c r="R11">
        <f t="shared" si="0"/>
        <v>2000000</v>
      </c>
      <c r="S11">
        <f t="shared" si="1"/>
        <v>8070.3953163700689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7008.8265993896639</v>
      </c>
      <c r="AC11">
        <f t="shared" si="2"/>
        <v>7337.7082581747127</v>
      </c>
      <c r="AE11">
        <f t="shared" si="3"/>
        <v>0</v>
      </c>
      <c r="AF11">
        <f t="shared" si="4"/>
        <v>0</v>
      </c>
      <c r="AG11">
        <f t="shared" si="4"/>
        <v>-45.460649512985029</v>
      </c>
      <c r="AH11">
        <f t="shared" si="5"/>
        <v>-3476.0639601204375</v>
      </c>
      <c r="AI11">
        <f t="shared" si="6"/>
        <v>-3521.5246096334226</v>
      </c>
      <c r="AJ11">
        <f t="shared" si="7"/>
        <v>-328.88165878504878</v>
      </c>
      <c r="AK11">
        <f t="shared" si="22"/>
        <v>490.61786195727655</v>
      </c>
      <c r="AL11">
        <f t="shared" si="8"/>
        <v>-3359.7884064611949</v>
      </c>
      <c r="AN11">
        <f t="shared" si="9"/>
        <v>0</v>
      </c>
      <c r="AO11">
        <f t="shared" si="9"/>
        <v>0</v>
      </c>
      <c r="AP11">
        <f t="shared" si="9"/>
        <v>-18.360793871343134</v>
      </c>
      <c r="AQ11">
        <f t="shared" si="9"/>
        <v>-1403.9239328761917</v>
      </c>
      <c r="AR11">
        <f t="shared" si="9"/>
        <v>-1422.2847267475347</v>
      </c>
      <c r="AS11">
        <f t="shared" si="9"/>
        <v>-132.82978597331498</v>
      </c>
      <c r="AT11">
        <f t="shared" si="9"/>
        <v>198.1523257916414</v>
      </c>
      <c r="AU11">
        <f t="shared" si="9"/>
        <v>-1356.9621869292084</v>
      </c>
      <c r="AW11">
        <v>8</v>
      </c>
      <c r="AX11">
        <f>IF(Z11&gt;0, (R11*SUMPRODUCT(K11:$K$98, X11:$X$98)-K11*$AZ$3)/Z11, 0)</f>
        <v>8070.3953163700689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1.917357E-3</v>
      </c>
      <c r="Q12" s="4">
        <f t="shared" si="21"/>
        <v>50</v>
      </c>
      <c r="R12">
        <f t="shared" si="0"/>
        <v>2000000</v>
      </c>
      <c r="S12">
        <f t="shared" si="1"/>
        <v>8494.2666227132922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7337.7082581747127</v>
      </c>
      <c r="AC12">
        <f t="shared" si="2"/>
        <v>7631.0586453784454</v>
      </c>
      <c r="AE12">
        <f t="shared" si="3"/>
        <v>0</v>
      </c>
      <c r="AF12">
        <f t="shared" si="4"/>
        <v>0</v>
      </c>
      <c r="AG12">
        <f t="shared" si="4"/>
        <v>-44.918878723286909</v>
      </c>
      <c r="AH12">
        <f t="shared" si="5"/>
        <v>-3486.5717827307376</v>
      </c>
      <c r="AI12">
        <f t="shared" si="6"/>
        <v>-3531.4906614540246</v>
      </c>
      <c r="AJ12">
        <f t="shared" si="7"/>
        <v>-293.35038720373268</v>
      </c>
      <c r="AK12">
        <f t="shared" si="22"/>
        <v>513.63957807222994</v>
      </c>
      <c r="AL12">
        <f t="shared" si="8"/>
        <v>-3311.2014705855272</v>
      </c>
      <c r="AN12">
        <f t="shared" si="9"/>
        <v>0</v>
      </c>
      <c r="AO12">
        <f t="shared" si="9"/>
        <v>0</v>
      </c>
      <c r="AP12">
        <f t="shared" si="9"/>
        <v>-16.198197978549036</v>
      </c>
      <c r="AQ12">
        <f t="shared" si="9"/>
        <v>-1257.2927376706018</v>
      </c>
      <c r="AR12">
        <f t="shared" si="9"/>
        <v>-1273.490935649151</v>
      </c>
      <c r="AS12">
        <f t="shared" si="9"/>
        <v>-105.7850904578941</v>
      </c>
      <c r="AT12">
        <f t="shared" si="9"/>
        <v>185.22358108015484</v>
      </c>
      <c r="AU12">
        <f t="shared" si="9"/>
        <v>-1194.0524450268902</v>
      </c>
      <c r="AW12">
        <v>9</v>
      </c>
      <c r="AX12">
        <f>IF(Z12&gt;0, (R12*SUMPRODUCT(K12:$K$98, X12:$X$98)-K12*$AZ$3)/Z12, 0)</f>
        <v>8494.2666227132922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1.947287E-3</v>
      </c>
      <c r="Q13" s="4">
        <f t="shared" si="21"/>
        <v>50</v>
      </c>
      <c r="R13">
        <f t="shared" si="0"/>
        <v>2000000</v>
      </c>
      <c r="S13">
        <f t="shared" si="1"/>
        <v>8887.7814246425442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7631.0586453784454</v>
      </c>
      <c r="AC13">
        <f t="shared" si="2"/>
        <v>7889.1894077792067</v>
      </c>
      <c r="AE13">
        <f t="shared" si="3"/>
        <v>0</v>
      </c>
      <c r="AF13">
        <f t="shared" si="4"/>
        <v>0</v>
      </c>
      <c r="AG13">
        <f t="shared" si="4"/>
        <v>-44.38221998746161</v>
      </c>
      <c r="AH13">
        <f t="shared" si="5"/>
        <v>-3498.7979436973278</v>
      </c>
      <c r="AI13">
        <f t="shared" si="6"/>
        <v>-3543.1801636847895</v>
      </c>
      <c r="AJ13">
        <f t="shared" si="7"/>
        <v>-258.13076240076134</v>
      </c>
      <c r="AK13">
        <f t="shared" si="22"/>
        <v>534.17410517649125</v>
      </c>
      <c r="AL13">
        <f t="shared" si="8"/>
        <v>-3267.1368209090597</v>
      </c>
      <c r="AN13">
        <f t="shared" si="9"/>
        <v>0</v>
      </c>
      <c r="AO13">
        <f t="shared" si="9"/>
        <v>0</v>
      </c>
      <c r="AP13">
        <f t="shared" si="9"/>
        <v>-14.289887016443297</v>
      </c>
      <c r="AQ13">
        <f t="shared" si="9"/>
        <v>-1126.5192981091006</v>
      </c>
      <c r="AR13">
        <f t="shared" si="9"/>
        <v>-1140.8091851255438</v>
      </c>
      <c r="AS13">
        <f t="shared" si="9"/>
        <v>-83.111197033797083</v>
      </c>
      <c r="AT13">
        <f t="shared" si="9"/>
        <v>171.98976554661377</v>
      </c>
      <c r="AU13">
        <f t="shared" si="9"/>
        <v>-1051.9306166127271</v>
      </c>
      <c r="AW13">
        <v>10</v>
      </c>
      <c r="AX13">
        <f>IF(Z13&gt;0, (R13*SUMPRODUCT(K13:$K$98, X13:$X$98)-K13*$AZ$3)/Z13, 0)</f>
        <v>8887.7814246425442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1.9819680000000002E-3</v>
      </c>
      <c r="Q14" s="4">
        <f t="shared" si="21"/>
        <v>50</v>
      </c>
      <c r="R14">
        <f t="shared" si="0"/>
        <v>2000000</v>
      </c>
      <c r="S14">
        <f t="shared" si="1"/>
        <v>9253.8729164529341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7889.1894077792067</v>
      </c>
      <c r="AC14">
        <f t="shared" si="2"/>
        <v>8115.7268061623909</v>
      </c>
      <c r="AE14">
        <f t="shared" si="3"/>
        <v>0</v>
      </c>
      <c r="AF14">
        <f t="shared" si="4"/>
        <v>0</v>
      </c>
      <c r="AG14">
        <f t="shared" si="4"/>
        <v>-43.85043364780288</v>
      </c>
      <c r="AH14">
        <f t="shared" si="5"/>
        <v>-3518.5655913643727</v>
      </c>
      <c r="AI14">
        <f t="shared" si="6"/>
        <v>-3562.4160250121754</v>
      </c>
      <c r="AJ14">
        <f t="shared" si="7"/>
        <v>-226.53739838318415</v>
      </c>
      <c r="AK14">
        <f t="shared" si="22"/>
        <v>552.24325854454457</v>
      </c>
      <c r="AL14">
        <f t="shared" si="8"/>
        <v>-3236.7101648508151</v>
      </c>
      <c r="AN14">
        <f t="shared" si="9"/>
        <v>0</v>
      </c>
      <c r="AO14">
        <f t="shared" si="9"/>
        <v>0</v>
      </c>
      <c r="AP14">
        <f t="shared" si="9"/>
        <v>-12.60595182811487</v>
      </c>
      <c r="AQ14">
        <f t="shared" si="9"/>
        <v>-1011.5035282216459</v>
      </c>
      <c r="AR14">
        <f t="shared" si="9"/>
        <v>-1024.1094800497608</v>
      </c>
      <c r="AS14">
        <f t="shared" si="9"/>
        <v>-65.124088719883673</v>
      </c>
      <c r="AT14">
        <f t="shared" si="9"/>
        <v>158.75674048123176</v>
      </c>
      <c r="AU14">
        <f t="shared" si="9"/>
        <v>-930.47682828841266</v>
      </c>
      <c r="AW14">
        <v>11</v>
      </c>
      <c r="AX14">
        <f>IF(Z14&gt;0, (R14*SUMPRODUCT(K14:$K$98, X14:$X$98)-K14*$AZ$3)/Z14, 0)</f>
        <v>9253.8729164529341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2.0299509999999999E-3</v>
      </c>
      <c r="Q15" s="4">
        <f t="shared" si="21"/>
        <v>50</v>
      </c>
      <c r="R15">
        <f t="shared" si="0"/>
        <v>2000000</v>
      </c>
      <c r="S15">
        <f t="shared" si="1"/>
        <v>9593.4329428252386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8115.7268061623909</v>
      </c>
      <c r="AC15">
        <f t="shared" si="2"/>
        <v>8312.3096140945709</v>
      </c>
      <c r="AE15">
        <f t="shared" si="3"/>
        <v>0</v>
      </c>
      <c r="AF15">
        <f t="shared" si="4"/>
        <v>0</v>
      </c>
      <c r="AG15">
        <f t="shared" si="4"/>
        <v>-43.322915079691057</v>
      </c>
      <c r="AH15">
        <f t="shared" si="5"/>
        <v>-3560.5692653516444</v>
      </c>
      <c r="AI15">
        <f t="shared" si="6"/>
        <v>-3603.8921804313354</v>
      </c>
      <c r="AJ15">
        <f t="shared" si="7"/>
        <v>-196.58280793218</v>
      </c>
      <c r="AK15">
        <f t="shared" si="22"/>
        <v>568.1008764313674</v>
      </c>
      <c r="AL15">
        <f t="shared" si="8"/>
        <v>-3232.374111932148</v>
      </c>
      <c r="AN15">
        <f t="shared" si="9"/>
        <v>0</v>
      </c>
      <c r="AO15">
        <f t="shared" si="9"/>
        <v>0</v>
      </c>
      <c r="AP15">
        <f t="shared" si="9"/>
        <v>-11.119913254744899</v>
      </c>
      <c r="AQ15">
        <f t="shared" si="9"/>
        <v>-913.90944712262888</v>
      </c>
      <c r="AR15">
        <f t="shared" si="9"/>
        <v>-925.02936037737379</v>
      </c>
      <c r="AS15">
        <f t="shared" si="9"/>
        <v>-50.457910497457867</v>
      </c>
      <c r="AT15">
        <f t="shared" si="9"/>
        <v>145.8173452603782</v>
      </c>
      <c r="AU15">
        <f t="shared" si="9"/>
        <v>-829.6699256144534</v>
      </c>
      <c r="AW15">
        <v>12</v>
      </c>
      <c r="AX15">
        <f>IF(Z15&gt;0, (R15*SUMPRODUCT(K15:$K$98, X15:$X$98)-K15*$AZ$3)/Z15, 0)</f>
        <v>9593.4329428252386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2.0855349999999999E-3</v>
      </c>
      <c r="Q16" s="4">
        <f t="shared" si="21"/>
        <v>50</v>
      </c>
      <c r="R16">
        <f t="shared" si="0"/>
        <v>2000000</v>
      </c>
      <c r="S16">
        <f t="shared" si="1"/>
        <v>9903.2482464236073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8312.3096140945709</v>
      </c>
      <c r="AC16">
        <f t="shared" si="2"/>
        <v>8477.0486813950047</v>
      </c>
      <c r="AE16">
        <f t="shared" si="3"/>
        <v>0</v>
      </c>
      <c r="AF16">
        <f t="shared" si="4"/>
        <v>0</v>
      </c>
      <c r="AG16">
        <f t="shared" si="4"/>
        <v>-42.799334473193426</v>
      </c>
      <c r="AH16">
        <f t="shared" si="5"/>
        <v>-3614.05822802894</v>
      </c>
      <c r="AI16">
        <f t="shared" si="6"/>
        <v>-3656.8575625021335</v>
      </c>
      <c r="AJ16">
        <f t="shared" si="7"/>
        <v>-164.73906730043382</v>
      </c>
      <c r="AK16">
        <f t="shared" si="22"/>
        <v>581.86167298661996</v>
      </c>
      <c r="AL16">
        <f t="shared" si="8"/>
        <v>-3239.7349568159475</v>
      </c>
      <c r="AN16">
        <f t="shared" si="9"/>
        <v>0</v>
      </c>
      <c r="AO16">
        <f t="shared" si="9"/>
        <v>0</v>
      </c>
      <c r="AP16">
        <f t="shared" si="9"/>
        <v>-9.8085028159890317</v>
      </c>
      <c r="AQ16">
        <f t="shared" si="9"/>
        <v>-828.24886749051439</v>
      </c>
      <c r="AR16">
        <f t="shared" si="9"/>
        <v>-838.05737030650346</v>
      </c>
      <c r="AS16">
        <f t="shared" si="9"/>
        <v>-37.753942331317454</v>
      </c>
      <c r="AT16">
        <f t="shared" si="9"/>
        <v>133.34767767428593</v>
      </c>
      <c r="AU16">
        <f t="shared" si="9"/>
        <v>-742.46363496353501</v>
      </c>
      <c r="AW16">
        <v>13</v>
      </c>
      <c r="AX16">
        <f>IF(Z16&gt;0, (R16*SUMPRODUCT(K16:$K$98, X16:$X$98)-K16*$AZ$3)/Z16, 0)</f>
        <v>9903.2482464236073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2.1420699999999998E-3</v>
      </c>
      <c r="Q17" s="4">
        <f t="shared" si="21"/>
        <v>50</v>
      </c>
      <c r="R17">
        <f t="shared" si="0"/>
        <v>2000000</v>
      </c>
      <c r="S17">
        <f t="shared" si="1"/>
        <v>10184.422540062804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8477.0486813950047</v>
      </c>
      <c r="AC17">
        <f t="shared" si="2"/>
        <v>8611.8788446393664</v>
      </c>
      <c r="AE17">
        <f t="shared" si="3"/>
        <v>0</v>
      </c>
      <c r="AF17">
        <f t="shared" si="4"/>
        <v>0</v>
      </c>
      <c r="AG17">
        <f t="shared" si="4"/>
        <v>-42.279661958066498</v>
      </c>
      <c r="AH17">
        <f t="shared" si="5"/>
        <v>-3667.1668157997374</v>
      </c>
      <c r="AI17">
        <f t="shared" si="6"/>
        <v>-3709.4464777578037</v>
      </c>
      <c r="AJ17">
        <f t="shared" si="7"/>
        <v>-134.83016324436176</v>
      </c>
      <c r="AK17">
        <f t="shared" si="22"/>
        <v>593.39340769765033</v>
      </c>
      <c r="AL17">
        <f t="shared" si="8"/>
        <v>-3250.8832333045152</v>
      </c>
      <c r="AN17">
        <f t="shared" si="9"/>
        <v>0</v>
      </c>
      <c r="AO17">
        <f t="shared" si="9"/>
        <v>0</v>
      </c>
      <c r="AP17">
        <f t="shared" si="9"/>
        <v>-8.6512565073232999</v>
      </c>
      <c r="AQ17">
        <f t="shared" si="9"/>
        <v>-750.37498668020078</v>
      </c>
      <c r="AR17">
        <f t="shared" si="9"/>
        <v>-759.02624318752407</v>
      </c>
      <c r="AS17">
        <f t="shared" si="9"/>
        <v>-27.588922738032945</v>
      </c>
      <c r="AT17">
        <f t="shared" si="9"/>
        <v>121.42004789060547</v>
      </c>
      <c r="AU17">
        <f t="shared" si="9"/>
        <v>-665.19511803495152</v>
      </c>
      <c r="AW17">
        <v>14</v>
      </c>
      <c r="AX17">
        <f>IF(Z17&gt;0, (R17*SUMPRODUCT(K17:$K$98, X17:$X$98)-K17*$AZ$3)/Z17, 0)</f>
        <v>10184.422540062804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2.2014550000000002E-3</v>
      </c>
      <c r="Q18" s="4">
        <f t="shared" si="21"/>
        <v>50</v>
      </c>
      <c r="R18">
        <f t="shared" si="0"/>
        <v>2000000</v>
      </c>
      <c r="S18">
        <f t="shared" si="1"/>
        <v>10441.337040168926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8611.8788446393664</v>
      </c>
      <c r="AC18">
        <f t="shared" si="2"/>
        <v>8721.395849686729</v>
      </c>
      <c r="AE18">
        <f t="shared" si="3"/>
        <v>0</v>
      </c>
      <c r="AF18">
        <f t="shared" si="4"/>
        <v>0</v>
      </c>
      <c r="AG18">
        <f t="shared" si="4"/>
        <v>-41.763788565269941</v>
      </c>
      <c r="AH18">
        <f t="shared" si="5"/>
        <v>-3723.0709286358115</v>
      </c>
      <c r="AI18">
        <f t="shared" si="6"/>
        <v>-3764.8347172010813</v>
      </c>
      <c r="AJ18">
        <f t="shared" si="7"/>
        <v>-109.51700504736255</v>
      </c>
      <c r="AK18">
        <f t="shared" si="22"/>
        <v>602.83151912475569</v>
      </c>
      <c r="AL18">
        <f t="shared" si="8"/>
        <v>-3271.5202031236881</v>
      </c>
      <c r="AN18">
        <f t="shared" si="9"/>
        <v>0</v>
      </c>
      <c r="AO18">
        <f t="shared" si="9"/>
        <v>0</v>
      </c>
      <c r="AP18">
        <f t="shared" si="9"/>
        <v>-7.6300880271033362</v>
      </c>
      <c r="AQ18">
        <f t="shared" si="9"/>
        <v>-680.19113908319332</v>
      </c>
      <c r="AR18">
        <f t="shared" si="9"/>
        <v>-687.8212271102966</v>
      </c>
      <c r="AS18">
        <f t="shared" si="9"/>
        <v>-20.00834736700558</v>
      </c>
      <c r="AT18">
        <f t="shared" si="9"/>
        <v>110.13506471631052</v>
      </c>
      <c r="AU18">
        <f t="shared" si="9"/>
        <v>-597.69450976099165</v>
      </c>
      <c r="AW18">
        <v>15</v>
      </c>
      <c r="AX18">
        <f>IF(Z18&gt;0, (R18*SUMPRODUCT(K18:$K$98, X18:$X$98)-K18*$AZ$3)/Z18, 0)</f>
        <v>10441.337040168926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2.2708170000000001E-3</v>
      </c>
      <c r="Q19" s="4">
        <f t="shared" si="21"/>
        <v>50</v>
      </c>
      <c r="R19">
        <f t="shared" si="0"/>
        <v>2000000</v>
      </c>
      <c r="S19">
        <f t="shared" si="1"/>
        <v>10677.194043570733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8721.395849686729</v>
      </c>
      <c r="AC19">
        <f t="shared" si="2"/>
        <v>8808.9654175031519</v>
      </c>
      <c r="AE19">
        <f t="shared" si="3"/>
        <v>0</v>
      </c>
      <c r="AF19">
        <f t="shared" si="4"/>
        <v>0</v>
      </c>
      <c r="AG19">
        <f t="shared" si="4"/>
        <v>-41.251312758558818</v>
      </c>
      <c r="AH19">
        <f t="shared" si="5"/>
        <v>-3793.5168423368232</v>
      </c>
      <c r="AI19">
        <f t="shared" si="6"/>
        <v>-3834.7681550953821</v>
      </c>
      <c r="AJ19">
        <f t="shared" si="7"/>
        <v>-87.569567816422932</v>
      </c>
      <c r="AK19">
        <f t="shared" si="22"/>
        <v>610.4977094780711</v>
      </c>
      <c r="AL19">
        <f t="shared" si="8"/>
        <v>-3311.8400134337339</v>
      </c>
      <c r="AN19">
        <f t="shared" si="9"/>
        <v>0</v>
      </c>
      <c r="AO19">
        <f t="shared" si="9"/>
        <v>0</v>
      </c>
      <c r="AP19">
        <f t="shared" si="9"/>
        <v>-6.7289826903829102</v>
      </c>
      <c r="AQ19">
        <f t="shared" si="9"/>
        <v>-618.8047715515255</v>
      </c>
      <c r="AR19">
        <f t="shared" si="9"/>
        <v>-625.53375424190847</v>
      </c>
      <c r="AS19">
        <f t="shared" si="9"/>
        <v>-14.28449342909127</v>
      </c>
      <c r="AT19">
        <f t="shared" si="9"/>
        <v>99.585400921429397</v>
      </c>
      <c r="AU19">
        <f t="shared" si="9"/>
        <v>-540.23284674957029</v>
      </c>
      <c r="AW19">
        <v>16</v>
      </c>
      <c r="AX19">
        <f>IF(Z19&gt;0, (R19*SUMPRODUCT(K19:$K$98, X19:$X$98)-K19*$AZ$3)/Z19, 0)</f>
        <v>10677.194043570733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2.3392280000000001E-3</v>
      </c>
      <c r="Q20" s="4">
        <f t="shared" si="21"/>
        <v>50</v>
      </c>
      <c r="R20">
        <f t="shared" si="0"/>
        <v>2000000</v>
      </c>
      <c r="S20">
        <f t="shared" si="1"/>
        <v>10892.439228158704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8808.9654175031519</v>
      </c>
      <c r="AC20">
        <f t="shared" si="2"/>
        <v>8875.6612771119981</v>
      </c>
      <c r="AE20">
        <f t="shared" si="3"/>
        <v>0</v>
      </c>
      <c r="AF20">
        <f t="shared" si="4"/>
        <v>0</v>
      </c>
      <c r="AG20">
        <f t="shared" si="4"/>
        <v>-40.742303405131644</v>
      </c>
      <c r="AH20">
        <f t="shared" si="5"/>
        <v>-3859.8490336631212</v>
      </c>
      <c r="AI20">
        <f t="shared" si="6"/>
        <v>-3900.5913370682529</v>
      </c>
      <c r="AJ20">
        <f t="shared" si="7"/>
        <v>-66.695859608846149</v>
      </c>
      <c r="AK20">
        <f t="shared" si="22"/>
        <v>616.62757922522064</v>
      </c>
      <c r="AL20">
        <f t="shared" si="8"/>
        <v>-3350.6596174518781</v>
      </c>
      <c r="AN20">
        <f t="shared" si="9"/>
        <v>0</v>
      </c>
      <c r="AO20">
        <f t="shared" si="9"/>
        <v>0</v>
      </c>
      <c r="AP20">
        <f t="shared" si="9"/>
        <v>-5.9338859274626969</v>
      </c>
      <c r="AQ20">
        <f t="shared" si="9"/>
        <v>-562.16516860210834</v>
      </c>
      <c r="AR20">
        <f t="shared" si="9"/>
        <v>-568.09905452957105</v>
      </c>
      <c r="AS20">
        <f t="shared" si="9"/>
        <v>-9.7138745155756627</v>
      </c>
      <c r="AT20">
        <f t="shared" si="9"/>
        <v>89.808317376308707</v>
      </c>
      <c r="AU20">
        <f t="shared" si="9"/>
        <v>-488.00461166883798</v>
      </c>
      <c r="AW20">
        <v>17</v>
      </c>
      <c r="AX20">
        <f>IF(Z20&gt;0, (R20*SUMPRODUCT(K20:$K$98, X20:$X$98)-K20*$AZ$3)/Z20, 0)</f>
        <v>10892.439228158704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2.4176169999999999E-3</v>
      </c>
      <c r="Q21" s="4">
        <f t="shared" si="21"/>
        <v>50</v>
      </c>
      <c r="R21">
        <f t="shared" si="0"/>
        <v>2000000</v>
      </c>
      <c r="S21">
        <f t="shared" si="1"/>
        <v>11091.392916839368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8875.6612771119981</v>
      </c>
      <c r="AC21">
        <f t="shared" si="2"/>
        <v>8925.5502434745031</v>
      </c>
      <c r="AE21">
        <f t="shared" si="3"/>
        <v>0</v>
      </c>
      <c r="AF21">
        <f t="shared" si="4"/>
        <v>0</v>
      </c>
      <c r="AG21">
        <f t="shared" si="4"/>
        <v>-40.236381085748924</v>
      </c>
      <c r="AH21">
        <f t="shared" si="5"/>
        <v>-3939.9714132561658</v>
      </c>
      <c r="AI21">
        <f t="shared" si="6"/>
        <v>-3980.2077943419149</v>
      </c>
      <c r="AJ21">
        <f t="shared" si="7"/>
        <v>-49.888966362505016</v>
      </c>
      <c r="AK21">
        <f t="shared" si="22"/>
        <v>621.29628939783993</v>
      </c>
      <c r="AL21">
        <f t="shared" si="8"/>
        <v>-3408.8004713065802</v>
      </c>
      <c r="AN21">
        <f t="shared" si="9"/>
        <v>0</v>
      </c>
      <c r="AO21">
        <f t="shared" si="9"/>
        <v>0</v>
      </c>
      <c r="AP21">
        <f t="shared" si="9"/>
        <v>-5.2323225041908703</v>
      </c>
      <c r="AQ21">
        <f t="shared" si="9"/>
        <v>-512.35226765337791</v>
      </c>
      <c r="AR21">
        <f t="shared" si="9"/>
        <v>-517.58459015756875</v>
      </c>
      <c r="AS21">
        <f t="shared" si="9"/>
        <v>-6.4875407371517007</v>
      </c>
      <c r="AT21">
        <f t="shared" si="9"/>
        <v>80.793114814641967</v>
      </c>
      <c r="AU21">
        <f t="shared" si="9"/>
        <v>-443.27901608007852</v>
      </c>
      <c r="AW21">
        <v>18</v>
      </c>
      <c r="AX21">
        <f>IF(Z21&gt;0, (R21*SUMPRODUCT(K21:$K$98, X21:$X$98)-K21*$AZ$3)/Z21, 0)</f>
        <v>11091.392916839368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2.502181E-3</v>
      </c>
      <c r="Q22" s="4">
        <f t="shared" si="21"/>
        <v>50</v>
      </c>
      <c r="R22">
        <f t="shared" si="0"/>
        <v>2000000</v>
      </c>
      <c r="S22">
        <f t="shared" si="1"/>
        <v>11274.757175280918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8925.5502434745031</v>
      </c>
      <c r="AC22">
        <f t="shared" si="2"/>
        <v>8959.6748820395333</v>
      </c>
      <c r="AE22">
        <f t="shared" si="3"/>
        <v>0</v>
      </c>
      <c r="AF22">
        <f t="shared" si="4"/>
        <v>0</v>
      </c>
      <c r="AG22">
        <f t="shared" si="4"/>
        <v>-39.733338566629918</v>
      </c>
      <c r="AH22">
        <f t="shared" si="5"/>
        <v>-4027.1483304608128</v>
      </c>
      <c r="AI22">
        <f t="shared" si="6"/>
        <v>-4066.8816690274425</v>
      </c>
      <c r="AJ22">
        <f t="shared" si="7"/>
        <v>-34.124638565030182</v>
      </c>
      <c r="AK22">
        <f t="shared" si="22"/>
        <v>624.78851704321528</v>
      </c>
      <c r="AL22">
        <f t="shared" si="8"/>
        <v>-3476.2177905492572</v>
      </c>
      <c r="AN22">
        <f t="shared" si="9"/>
        <v>0</v>
      </c>
      <c r="AO22">
        <f t="shared" si="9"/>
        <v>0</v>
      </c>
      <c r="AP22">
        <f t="shared" si="9"/>
        <v>-4.6133098760652702</v>
      </c>
      <c r="AQ22">
        <f t="shared" si="9"/>
        <v>-467.57921270924334</v>
      </c>
      <c r="AR22">
        <f t="shared" si="9"/>
        <v>-472.19252258530861</v>
      </c>
      <c r="AS22">
        <f t="shared" si="9"/>
        <v>-3.9621017963345069</v>
      </c>
      <c r="AT22">
        <f t="shared" si="9"/>
        <v>72.542180952002312</v>
      </c>
      <c r="AU22">
        <f t="shared" si="9"/>
        <v>-403.61244342964079</v>
      </c>
      <c r="AW22">
        <v>19</v>
      </c>
      <c r="AX22">
        <f>IF(Z22&gt;0, (R22*SUMPRODUCT(K22:$K$98, X22:$X$98)-K22*$AZ$3)/Z22, 0)</f>
        <v>11274.757175280918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2.5943469999999999E-3</v>
      </c>
      <c r="Q23" s="4">
        <f t="shared" si="21"/>
        <v>50</v>
      </c>
      <c r="R23">
        <f t="shared" si="0"/>
        <v>2000000</v>
      </c>
      <c r="S23">
        <f t="shared" si="1"/>
        <v>11444.49707778761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8959.6748820395333</v>
      </c>
      <c r="AC23">
        <f t="shared" si="2"/>
        <v>8980.0214784538675</v>
      </c>
      <c r="AE23">
        <f t="shared" si="3"/>
        <v>0</v>
      </c>
      <c r="AF23">
        <f t="shared" si="4"/>
        <v>0</v>
      </c>
      <c r="AG23">
        <f t="shared" si="4"/>
        <v>-39.2329231132533</v>
      </c>
      <c r="AH23">
        <f t="shared" si="5"/>
        <v>-4123.2827084128248</v>
      </c>
      <c r="AI23">
        <f t="shared" si="6"/>
        <v>-4162.5156315260783</v>
      </c>
      <c r="AJ23">
        <f t="shared" si="7"/>
        <v>-20.346596414334272</v>
      </c>
      <c r="AK23">
        <f t="shared" si="22"/>
        <v>627.17724174276736</v>
      </c>
      <c r="AL23">
        <f t="shared" si="8"/>
        <v>-3555.6849861976452</v>
      </c>
      <c r="AN23">
        <f t="shared" si="9"/>
        <v>0</v>
      </c>
      <c r="AO23">
        <f t="shared" si="9"/>
        <v>0</v>
      </c>
      <c r="AP23">
        <f t="shared" si="9"/>
        <v>-4.0671502238103372</v>
      </c>
      <c r="AQ23">
        <f t="shared" si="9"/>
        <v>-427.4473798942966</v>
      </c>
      <c r="AR23">
        <f t="shared" si="9"/>
        <v>-431.51453011810696</v>
      </c>
      <c r="AS23">
        <f t="shared" si="9"/>
        <v>-2.1092658306763665</v>
      </c>
      <c r="AT23">
        <f t="shared" si="9"/>
        <v>65.017435783701529</v>
      </c>
      <c r="AU23">
        <f t="shared" si="9"/>
        <v>-368.60636016508181</v>
      </c>
      <c r="AW23">
        <v>20</v>
      </c>
      <c r="AX23">
        <f>IF(Z23&gt;0, (R23*SUMPRODUCT(K23:$K$98, X23:$X$98)-K23*$AZ$3)/Z23, 0)</f>
        <v>11444.49707778761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2.6922130000000002E-3</v>
      </c>
      <c r="Q24" s="4">
        <f t="shared" si="21"/>
        <v>50</v>
      </c>
      <c r="R24">
        <f t="shared" si="0"/>
        <v>2000000</v>
      </c>
      <c r="S24">
        <f t="shared" si="1"/>
        <v>11602.206000434435</v>
      </c>
      <c r="U24">
        <f t="shared" si="13"/>
        <v>2.6922130000000002E-3</v>
      </c>
      <c r="V24">
        <f t="shared" si="14"/>
        <v>0.01</v>
      </c>
      <c r="W24">
        <f t="shared" si="15"/>
        <v>0.78465846226506597</v>
      </c>
      <c r="X24">
        <f t="shared" si="16"/>
        <v>2.11246771267002E-3</v>
      </c>
      <c r="Y24">
        <f t="shared" si="17"/>
        <v>7.8465846226506604E-3</v>
      </c>
      <c r="Z24">
        <f t="shared" si="18"/>
        <v>0.77469940992974529</v>
      </c>
      <c r="AB24">
        <f t="shared" si="19"/>
        <v>8980.0214784538675</v>
      </c>
      <c r="AC24">
        <f t="shared" si="2"/>
        <v>8988.222142419907</v>
      </c>
      <c r="AE24">
        <f t="shared" si="3"/>
        <v>0</v>
      </c>
      <c r="AF24">
        <f t="shared" si="4"/>
        <v>0</v>
      </c>
      <c r="AG24">
        <f t="shared" si="4"/>
        <v>-38.734970496487264</v>
      </c>
      <c r="AH24">
        <f t="shared" si="5"/>
        <v>-4224.9354253400397</v>
      </c>
      <c r="AI24">
        <f t="shared" si="6"/>
        <v>-4263.670395836527</v>
      </c>
      <c r="AJ24">
        <f t="shared" si="7"/>
        <v>-8.2006639660394285</v>
      </c>
      <c r="AK24">
        <f t="shared" si="22"/>
        <v>628.60150349177081</v>
      </c>
      <c r="AL24">
        <f t="shared" si="8"/>
        <v>-3643.2695563107955</v>
      </c>
      <c r="AN24">
        <f t="shared" si="9"/>
        <v>0</v>
      </c>
      <c r="AO24">
        <f t="shared" si="9"/>
        <v>0</v>
      </c>
      <c r="AP24">
        <f t="shared" si="9"/>
        <v>-3.5852938275595876</v>
      </c>
      <c r="AQ24">
        <f t="shared" si="9"/>
        <v>-391.05838233911061</v>
      </c>
      <c r="AR24">
        <f t="shared" si="9"/>
        <v>-394.64367616667022</v>
      </c>
      <c r="AS24">
        <f t="shared" si="9"/>
        <v>-0.75905027220810284</v>
      </c>
      <c r="AT24">
        <f t="shared" si="9"/>
        <v>58.183111064150786</v>
      </c>
      <c r="AU24">
        <f t="shared" si="9"/>
        <v>-337.21961537472748</v>
      </c>
      <c r="AW24">
        <v>21</v>
      </c>
      <c r="AX24">
        <f>IF(Z24&gt;0, (R24*SUMPRODUCT(K24:$K$98, X24:$X$98)-K24*$AZ$3)/Z24, 0)</f>
        <v>11602.206000434435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2.807183E-3</v>
      </c>
      <c r="Q25" s="4">
        <f t="shared" si="21"/>
        <v>50</v>
      </c>
      <c r="R25">
        <f t="shared" si="0"/>
        <v>2000000</v>
      </c>
      <c r="S25">
        <f t="shared" si="1"/>
        <v>11749.99651822486</v>
      </c>
      <c r="U25">
        <f t="shared" si="13"/>
        <v>2.807183E-3</v>
      </c>
      <c r="V25">
        <f t="shared" si="14"/>
        <v>0.01</v>
      </c>
      <c r="W25">
        <f t="shared" si="15"/>
        <v>0.77469940992974529</v>
      </c>
      <c r="X25">
        <f t="shared" si="16"/>
        <v>2.1747230136648123E-3</v>
      </c>
      <c r="Y25">
        <f t="shared" si="17"/>
        <v>7.7469940992974532E-3</v>
      </c>
      <c r="Z25">
        <f t="shared" si="18"/>
        <v>0.76477769281678298</v>
      </c>
      <c r="AB25">
        <f t="shared" si="19"/>
        <v>8988.222142419907</v>
      </c>
      <c r="AC25">
        <f t="shared" si="2"/>
        <v>8986.1352278132417</v>
      </c>
      <c r="AE25">
        <f t="shared" si="3"/>
        <v>0</v>
      </c>
      <c r="AF25">
        <f t="shared" si="4"/>
        <v>0</v>
      </c>
      <c r="AG25">
        <f t="shared" si="4"/>
        <v>-38.238884640839146</v>
      </c>
      <c r="AH25">
        <f t="shared" si="5"/>
        <v>-4349.4460273296245</v>
      </c>
      <c r="AI25">
        <f t="shared" si="6"/>
        <v>-4387.6849119704639</v>
      </c>
      <c r="AJ25">
        <f t="shared" si="7"/>
        <v>2.086914606665232</v>
      </c>
      <c r="AK25">
        <f t="shared" si="22"/>
        <v>629.1755499693935</v>
      </c>
      <c r="AL25">
        <f t="shared" si="8"/>
        <v>-3756.422447394405</v>
      </c>
      <c r="AN25">
        <f t="shared" si="9"/>
        <v>0</v>
      </c>
      <c r="AO25">
        <f t="shared" si="9"/>
        <v>0</v>
      </c>
      <c r="AP25">
        <f t="shared" si="9"/>
        <v>-3.1601574226796973</v>
      </c>
      <c r="AQ25">
        <f t="shared" si="9"/>
        <v>-359.44913866893592</v>
      </c>
      <c r="AR25">
        <f t="shared" si="9"/>
        <v>-362.60929609161565</v>
      </c>
      <c r="AS25">
        <f t="shared" si="9"/>
        <v>0.17246786214335272</v>
      </c>
      <c r="AT25">
        <f t="shared" si="9"/>
        <v>51.996646949290486</v>
      </c>
      <c r="AU25">
        <f t="shared" si="9"/>
        <v>-310.44018128018178</v>
      </c>
      <c r="AW25">
        <v>22</v>
      </c>
      <c r="AX25">
        <f>IF(Z25&gt;0, (R25*SUMPRODUCT(K25:$K$98, X25:$X$98)-K25*$AZ$3)/Z25, 0)</f>
        <v>11749.99651822486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2.939255E-3</v>
      </c>
      <c r="Q26" s="4">
        <f t="shared" si="21"/>
        <v>50</v>
      </c>
      <c r="R26">
        <f t="shared" si="0"/>
        <v>2000000</v>
      </c>
      <c r="S26">
        <f t="shared" si="1"/>
        <v>11887.9262932488</v>
      </c>
      <c r="U26">
        <f t="shared" si="13"/>
        <v>2.939255E-3</v>
      </c>
      <c r="V26">
        <f t="shared" si="14"/>
        <v>0.01</v>
      </c>
      <c r="W26">
        <f t="shared" si="15"/>
        <v>0.76477769281678298</v>
      </c>
      <c r="X26">
        <f t="shared" si="16"/>
        <v>2.2478766575001934E-3</v>
      </c>
      <c r="Y26">
        <f t="shared" si="17"/>
        <v>7.6477769281678301E-3</v>
      </c>
      <c r="Z26">
        <f t="shared" si="18"/>
        <v>0.75488203923111497</v>
      </c>
      <c r="AB26">
        <f t="shared" si="19"/>
        <v>8986.1352278132417</v>
      </c>
      <c r="AC26">
        <f t="shared" si="2"/>
        <v>8973.9820424768441</v>
      </c>
      <c r="AE26">
        <f t="shared" si="3"/>
        <v>0</v>
      </c>
      <c r="AF26">
        <f t="shared" si="4"/>
        <v>0</v>
      </c>
      <c r="AG26">
        <f t="shared" si="4"/>
        <v>-37.744101961555749</v>
      </c>
      <c r="AH26">
        <f t="shared" si="5"/>
        <v>-4495.7533150003865</v>
      </c>
      <c r="AI26">
        <f t="shared" si="6"/>
        <v>-4533.4974169619418</v>
      </c>
      <c r="AJ26">
        <f t="shared" si="7"/>
        <v>12.153185336397655</v>
      </c>
      <c r="AK26">
        <f t="shared" si="22"/>
        <v>629.02946594692696</v>
      </c>
      <c r="AL26">
        <f t="shared" si="8"/>
        <v>-3892.3147656786173</v>
      </c>
      <c r="AN26">
        <f t="shared" si="9"/>
        <v>0</v>
      </c>
      <c r="AO26">
        <f t="shared" si="9"/>
        <v>0</v>
      </c>
      <c r="AP26">
        <f t="shared" si="9"/>
        <v>-2.785060124953127</v>
      </c>
      <c r="AQ26">
        <f t="shared" si="9"/>
        <v>-331.73244662137188</v>
      </c>
      <c r="AR26">
        <f t="shared" si="9"/>
        <v>-334.51750674632501</v>
      </c>
      <c r="AS26">
        <f t="shared" si="9"/>
        <v>0.89675870169176053</v>
      </c>
      <c r="AT26">
        <f t="shared" si="9"/>
        <v>46.41479839191112</v>
      </c>
      <c r="AU26">
        <f t="shared" si="9"/>
        <v>-287.2059496527221</v>
      </c>
      <c r="AW26">
        <v>23</v>
      </c>
      <c r="AX26">
        <f>IF(Z26&gt;0, (R26*SUMPRODUCT(K26:$K$98, X26:$X$98)-K26*$AZ$3)/Z26, 0)</f>
        <v>11887.9262932488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3.7729310000000002E-3</v>
      </c>
      <c r="Q27" s="4">
        <f t="shared" si="21"/>
        <v>50</v>
      </c>
      <c r="R27">
        <f t="shared" si="0"/>
        <v>2000000</v>
      </c>
      <c r="S27">
        <f t="shared" si="1"/>
        <v>12024.868270096213</v>
      </c>
      <c r="U27">
        <f t="shared" si="13"/>
        <v>3.7729310000000002E-3</v>
      </c>
      <c r="V27">
        <f t="shared" si="14"/>
        <v>0.01</v>
      </c>
      <c r="W27">
        <f t="shared" si="15"/>
        <v>0.75488203923111497</v>
      </c>
      <c r="X27">
        <f t="shared" si="16"/>
        <v>2.84811784715829E-3</v>
      </c>
      <c r="Y27">
        <f t="shared" si="17"/>
        <v>7.5488203923111501E-3</v>
      </c>
      <c r="Z27">
        <f t="shared" si="18"/>
        <v>0.74448510099164544</v>
      </c>
      <c r="AB27">
        <f t="shared" si="19"/>
        <v>8973.9820424768441</v>
      </c>
      <c r="AC27">
        <f t="shared" si="2"/>
        <v>8952.3352684738111</v>
      </c>
      <c r="AE27">
        <f t="shared" si="3"/>
        <v>0</v>
      </c>
      <c r="AF27">
        <f t="shared" si="4"/>
        <v>0</v>
      </c>
      <c r="AG27">
        <f t="shared" si="4"/>
        <v>-37.224255049582275</v>
      </c>
      <c r="AH27">
        <f t="shared" si="5"/>
        <v>-5696.2356943165796</v>
      </c>
      <c r="AI27">
        <f t="shared" si="6"/>
        <v>-5733.4599493661617</v>
      </c>
      <c r="AJ27">
        <f t="shared" si="7"/>
        <v>21.646774003032988</v>
      </c>
      <c r="AK27">
        <f t="shared" si="22"/>
        <v>628.17874297337914</v>
      </c>
      <c r="AL27">
        <f t="shared" si="8"/>
        <v>-5083.6344323897492</v>
      </c>
      <c r="AN27">
        <f t="shared" si="9"/>
        <v>0</v>
      </c>
      <c r="AO27">
        <f t="shared" si="9"/>
        <v>0</v>
      </c>
      <c r="AP27">
        <f t="shared" si="9"/>
        <v>-2.4524122178761569</v>
      </c>
      <c r="AQ27">
        <f t="shared" si="9"/>
        <v>-375.27998865355443</v>
      </c>
      <c r="AR27">
        <f t="shared" si="9"/>
        <v>-377.73240087143057</v>
      </c>
      <c r="AS27">
        <f t="shared" si="9"/>
        <v>1.4261350018134962</v>
      </c>
      <c r="AT27">
        <f t="shared" si="9"/>
        <v>41.385736859636332</v>
      </c>
      <c r="AU27">
        <f t="shared" si="9"/>
        <v>-334.92052900998073</v>
      </c>
      <c r="AW27">
        <v>24</v>
      </c>
      <c r="AX27">
        <f>IF(Z27&gt;0, (R27*SUMPRODUCT(K27:$K$98, X27:$X$98)-K27*$AZ$3)/Z27, 0)</f>
        <v>12024.868270096213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4.6883589999999996E-3</v>
      </c>
      <c r="Q28" s="4">
        <f t="shared" si="21"/>
        <v>50</v>
      </c>
      <c r="R28">
        <f t="shared" si="0"/>
        <v>2000000</v>
      </c>
      <c r="S28">
        <f t="shared" si="1"/>
        <v>12069.960412040238</v>
      </c>
      <c r="U28">
        <f t="shared" si="13"/>
        <v>4.6883589999999996E-3</v>
      </c>
      <c r="V28">
        <f t="shared" si="14"/>
        <v>0.01</v>
      </c>
      <c r="W28">
        <f t="shared" si="15"/>
        <v>0.74448510099164544</v>
      </c>
      <c r="X28">
        <f t="shared" si="16"/>
        <v>3.4904134236000894E-3</v>
      </c>
      <c r="Y28">
        <f t="shared" si="17"/>
        <v>7.4448510099164545E-3</v>
      </c>
      <c r="Z28">
        <f t="shared" si="18"/>
        <v>0.73354983655812889</v>
      </c>
      <c r="AB28">
        <f t="shared" si="19"/>
        <v>8952.3352684738111</v>
      </c>
      <c r="AC28">
        <f t="shared" si="2"/>
        <v>8853.9174875152021</v>
      </c>
      <c r="AE28">
        <f t="shared" si="3"/>
        <v>0</v>
      </c>
      <c r="AF28">
        <f t="shared" si="4"/>
        <v>0</v>
      </c>
      <c r="AG28">
        <f t="shared" si="4"/>
        <v>-36.677491827906444</v>
      </c>
      <c r="AH28">
        <f t="shared" si="5"/>
        <v>-6980.8268472001791</v>
      </c>
      <c r="AI28">
        <f t="shared" si="6"/>
        <v>-7017.5043390280853</v>
      </c>
      <c r="AJ28">
        <f t="shared" si="7"/>
        <v>98.417780958609001</v>
      </c>
      <c r="AK28">
        <f t="shared" si="22"/>
        <v>626.66346879316689</v>
      </c>
      <c r="AL28">
        <f t="shared" si="8"/>
        <v>-6292.4230892763098</v>
      </c>
      <c r="AN28">
        <f t="shared" si="9"/>
        <v>0</v>
      </c>
      <c r="AO28">
        <f t="shared" si="9"/>
        <v>0</v>
      </c>
      <c r="AP28">
        <f t="shared" si="9"/>
        <v>-2.157491345360719</v>
      </c>
      <c r="AQ28">
        <f t="shared" si="9"/>
        <v>-410.6353176210585</v>
      </c>
      <c r="AR28">
        <f t="shared" si="9"/>
        <v>-412.79280896641922</v>
      </c>
      <c r="AS28">
        <f t="shared" si="9"/>
        <v>5.7892592995208094</v>
      </c>
      <c r="AT28">
        <f t="shared" si="9"/>
        <v>36.862417329919097</v>
      </c>
      <c r="AU28">
        <f t="shared" si="9"/>
        <v>-370.1411323369793</v>
      </c>
      <c r="AW28">
        <v>25</v>
      </c>
      <c r="AX28">
        <f>IF(Z28&gt;0, (R28*SUMPRODUCT(K28:$K$98, X28:$X$98)-K28*$AZ$3)/Z28, 0)</f>
        <v>12069.960412040238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5.6712799999999999E-3</v>
      </c>
      <c r="Q29" s="4">
        <f t="shared" si="21"/>
        <v>50</v>
      </c>
      <c r="R29">
        <f t="shared" si="0"/>
        <v>2000000</v>
      </c>
      <c r="S29">
        <f t="shared" si="1"/>
        <v>12035.773644872337</v>
      </c>
      <c r="U29">
        <f t="shared" si="13"/>
        <v>5.6712799999999999E-3</v>
      </c>
      <c r="V29">
        <f t="shared" si="14"/>
        <v>0.01</v>
      </c>
      <c r="W29">
        <f t="shared" si="15"/>
        <v>0.73354983655812889</v>
      </c>
      <c r="X29">
        <f t="shared" si="16"/>
        <v>4.160166517075385E-3</v>
      </c>
      <c r="Y29">
        <f t="shared" si="17"/>
        <v>7.3354983655812894E-3</v>
      </c>
      <c r="Z29">
        <f t="shared" si="18"/>
        <v>0.72205417167547215</v>
      </c>
      <c r="AB29">
        <f t="shared" si="19"/>
        <v>8853.9174875152021</v>
      </c>
      <c r="AC29">
        <f t="shared" si="2"/>
        <v>8690.4805696217736</v>
      </c>
      <c r="AE29">
        <f t="shared" si="3"/>
        <v>0</v>
      </c>
      <c r="AF29">
        <f t="shared" si="4"/>
        <v>0</v>
      </c>
      <c r="AG29">
        <f t="shared" si="4"/>
        <v>-36.102708583773605</v>
      </c>
      <c r="AH29">
        <f t="shared" si="5"/>
        <v>-8320.3330341507699</v>
      </c>
      <c r="AI29">
        <f t="shared" si="6"/>
        <v>-8356.435742734544</v>
      </c>
      <c r="AJ29">
        <f t="shared" si="7"/>
        <v>163.43691789342847</v>
      </c>
      <c r="AK29">
        <f t="shared" si="22"/>
        <v>619.77422412606415</v>
      </c>
      <c r="AL29">
        <f t="shared" si="8"/>
        <v>-7573.2246007150516</v>
      </c>
      <c r="AN29">
        <f t="shared" si="9"/>
        <v>0</v>
      </c>
      <c r="AO29">
        <f t="shared" si="9"/>
        <v>0</v>
      </c>
      <c r="AP29">
        <f t="shared" si="9"/>
        <v>-1.8961434771339229</v>
      </c>
      <c r="AQ29">
        <f t="shared" si="9"/>
        <v>-436.99062561133343</v>
      </c>
      <c r="AR29">
        <f t="shared" si="9"/>
        <v>-438.88676908846736</v>
      </c>
      <c r="AS29">
        <f t="shared" si="9"/>
        <v>8.5838392171434386</v>
      </c>
      <c r="AT29">
        <f t="shared" si="9"/>
        <v>32.551043909779132</v>
      </c>
      <c r="AU29">
        <f t="shared" si="9"/>
        <v>-397.75188596154482</v>
      </c>
      <c r="AW29">
        <v>26</v>
      </c>
      <c r="AX29">
        <f>IF(Z29&gt;0, (R29*SUMPRODUCT(K29:$K$98, X29:$X$98)-K29*$AZ$3)/Z29, 0)</f>
        <v>12035.773644872337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6.8024940000000001E-3</v>
      </c>
      <c r="Q30" s="4">
        <f t="shared" si="21"/>
        <v>50</v>
      </c>
      <c r="R30">
        <f t="shared" si="0"/>
        <v>2000000</v>
      </c>
      <c r="S30">
        <f t="shared" si="1"/>
        <v>11936.810611102012</v>
      </c>
      <c r="U30">
        <f t="shared" si="13"/>
        <v>6.8024940000000001E-3</v>
      </c>
      <c r="V30">
        <f t="shared" si="14"/>
        <v>0.01</v>
      </c>
      <c r="W30">
        <f t="shared" si="15"/>
        <v>0.72205417167547215</v>
      </c>
      <c r="X30">
        <f t="shared" si="16"/>
        <v>4.9117691704973696E-3</v>
      </c>
      <c r="Y30">
        <f t="shared" si="17"/>
        <v>7.220541716754722E-3</v>
      </c>
      <c r="Z30">
        <f t="shared" si="18"/>
        <v>0.70992186078822006</v>
      </c>
      <c r="AB30">
        <f t="shared" si="19"/>
        <v>8690.4805696217736</v>
      </c>
      <c r="AC30">
        <f t="shared" si="2"/>
        <v>8474.2028009101105</v>
      </c>
      <c r="AE30">
        <f t="shared" si="3"/>
        <v>0</v>
      </c>
      <c r="AF30">
        <f t="shared" si="4"/>
        <v>0</v>
      </c>
      <c r="AG30">
        <f t="shared" si="4"/>
        <v>-35.496093039411001</v>
      </c>
      <c r="AH30">
        <f t="shared" si="5"/>
        <v>-9823.538340994739</v>
      </c>
      <c r="AI30">
        <f t="shared" si="6"/>
        <v>-9859.0344340341508</v>
      </c>
      <c r="AJ30">
        <f t="shared" si="7"/>
        <v>216.27776871166316</v>
      </c>
      <c r="AK30">
        <f t="shared" si="22"/>
        <v>608.33363987352425</v>
      </c>
      <c r="AL30">
        <f t="shared" si="8"/>
        <v>-9034.423025448963</v>
      </c>
      <c r="AN30">
        <f t="shared" si="9"/>
        <v>0</v>
      </c>
      <c r="AO30">
        <f t="shared" si="9"/>
        <v>0</v>
      </c>
      <c r="AP30">
        <f t="shared" si="9"/>
        <v>-1.6645388729787864</v>
      </c>
      <c r="AQ30">
        <f t="shared" si="9"/>
        <v>-460.66087951223744</v>
      </c>
      <c r="AR30">
        <f t="shared" si="9"/>
        <v>-462.32541838521627</v>
      </c>
      <c r="AS30">
        <f t="shared" si="9"/>
        <v>10.142038814862541</v>
      </c>
      <c r="AT30">
        <f t="shared" si="9"/>
        <v>28.526942111231332</v>
      </c>
      <c r="AU30">
        <f t="shared" si="9"/>
        <v>-423.6564374591224</v>
      </c>
      <c r="AW30">
        <v>27</v>
      </c>
      <c r="AX30">
        <f>IF(Z30&gt;0, (R30*SUMPRODUCT(K30:$K$98, X30:$X$98)-K30*$AZ$3)/Z30, 0)</f>
        <v>11936.810611102012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8.090557E-3</v>
      </c>
      <c r="Q31" s="4">
        <f t="shared" si="21"/>
        <v>50</v>
      </c>
      <c r="R31">
        <f t="shared" si="0"/>
        <v>2000000</v>
      </c>
      <c r="S31">
        <f t="shared" si="1"/>
        <v>11778.589257068976</v>
      </c>
      <c r="U31">
        <f t="shared" si="13"/>
        <v>8.090557E-3</v>
      </c>
      <c r="V31">
        <f t="shared" si="14"/>
        <v>0.01</v>
      </c>
      <c r="W31">
        <f t="shared" si="15"/>
        <v>0.70992186078822006</v>
      </c>
      <c r="X31">
        <f t="shared" si="16"/>
        <v>5.7436632802531596E-3</v>
      </c>
      <c r="Y31">
        <f t="shared" si="17"/>
        <v>7.0992186078822003E-3</v>
      </c>
      <c r="Z31">
        <f t="shared" si="18"/>
        <v>0.69707897890008474</v>
      </c>
      <c r="AB31">
        <f t="shared" si="19"/>
        <v>8474.2028009101105</v>
      </c>
      <c r="AC31">
        <f t="shared" si="2"/>
        <v>8210.6069722011489</v>
      </c>
      <c r="AE31">
        <f t="shared" si="3"/>
        <v>0</v>
      </c>
      <c r="AF31">
        <f t="shared" si="4"/>
        <v>0</v>
      </c>
      <c r="AG31">
        <f t="shared" si="4"/>
        <v>-34.853948945004234</v>
      </c>
      <c r="AH31">
        <f t="shared" si="5"/>
        <v>-11487.326560506319</v>
      </c>
      <c r="AI31">
        <f t="shared" si="6"/>
        <v>-11522.180509451324</v>
      </c>
      <c r="AJ31">
        <f t="shared" si="7"/>
        <v>263.59582870896156</v>
      </c>
      <c r="AK31">
        <f t="shared" si="22"/>
        <v>593.19419606370775</v>
      </c>
      <c r="AL31">
        <f t="shared" si="8"/>
        <v>-10665.390484678654</v>
      </c>
      <c r="AN31">
        <f t="shared" si="9"/>
        <v>0</v>
      </c>
      <c r="AO31">
        <f t="shared" si="9"/>
        <v>0</v>
      </c>
      <c r="AP31">
        <f t="shared" si="9"/>
        <v>-1.4593093193021855</v>
      </c>
      <c r="AQ31">
        <f t="shared" si="9"/>
        <v>-480.96595109109398</v>
      </c>
      <c r="AR31">
        <f t="shared" si="9"/>
        <v>-482.42526041039622</v>
      </c>
      <c r="AS31">
        <f t="shared" si="9"/>
        <v>11.036564320764185</v>
      </c>
      <c r="AT31">
        <f t="shared" si="9"/>
        <v>24.836606601956202</v>
      </c>
      <c r="AU31">
        <f t="shared" si="9"/>
        <v>-446.5520894876758</v>
      </c>
      <c r="AW31">
        <v>28</v>
      </c>
      <c r="AX31">
        <f>IF(Z31&gt;0, (R31*SUMPRODUCT(K31:$K$98, X31:$X$98)-K31*$AZ$3)/Z31, 0)</f>
        <v>11778.589257068976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9.5159809999999997E-3</v>
      </c>
      <c r="Q32" s="4">
        <f t="shared" si="21"/>
        <v>50</v>
      </c>
      <c r="R32">
        <f t="shared" si="0"/>
        <v>2000000</v>
      </c>
      <c r="S32">
        <f t="shared" si="1"/>
        <v>11566.764382967185</v>
      </c>
      <c r="U32">
        <f t="shared" si="13"/>
        <v>9.5159809999999997E-3</v>
      </c>
      <c r="V32">
        <f t="shared" si="14"/>
        <v>0.01</v>
      </c>
      <c r="W32">
        <f t="shared" si="15"/>
        <v>0.69707897890008474</v>
      </c>
      <c r="X32">
        <f t="shared" si="16"/>
        <v>6.6333903187126069E-3</v>
      </c>
      <c r="Y32">
        <f t="shared" si="17"/>
        <v>6.970789789000848E-3</v>
      </c>
      <c r="Z32">
        <f t="shared" si="18"/>
        <v>0.68347479879237127</v>
      </c>
      <c r="AB32">
        <f t="shared" si="19"/>
        <v>8210.6069722011489</v>
      </c>
      <c r="AC32">
        <f t="shared" si="2"/>
        <v>7905.5919593272638</v>
      </c>
      <c r="AE32">
        <f t="shared" si="3"/>
        <v>0</v>
      </c>
      <c r="AF32">
        <f t="shared" si="4"/>
        <v>0</v>
      </c>
      <c r="AG32">
        <f t="shared" si="4"/>
        <v>-34.173739939618564</v>
      </c>
      <c r="AH32">
        <f t="shared" si="5"/>
        <v>-13266.780637425214</v>
      </c>
      <c r="AI32">
        <f t="shared" si="6"/>
        <v>-13300.954377364833</v>
      </c>
      <c r="AJ32">
        <f t="shared" si="7"/>
        <v>305.0150128738851</v>
      </c>
      <c r="AK32">
        <f t="shared" si="22"/>
        <v>574.74248805408047</v>
      </c>
      <c r="AL32">
        <f t="shared" si="8"/>
        <v>-12421.196876436867</v>
      </c>
      <c r="AN32">
        <f t="shared" si="9"/>
        <v>0</v>
      </c>
      <c r="AO32">
        <f t="shared" si="9"/>
        <v>0</v>
      </c>
      <c r="AP32">
        <f t="shared" si="9"/>
        <v>-1.277526309244251</v>
      </c>
      <c r="AQ32">
        <f t="shared" si="9"/>
        <v>-495.95570555723327</v>
      </c>
      <c r="AR32">
        <f t="shared" si="9"/>
        <v>-497.23323186647752</v>
      </c>
      <c r="AS32">
        <f t="shared" si="9"/>
        <v>11.402460027768663</v>
      </c>
      <c r="AT32">
        <f t="shared" si="9"/>
        <v>21.485756338841703</v>
      </c>
      <c r="AU32">
        <f t="shared" si="9"/>
        <v>-464.34501549986709</v>
      </c>
      <c r="AW32">
        <v>29</v>
      </c>
      <c r="AX32">
        <f>IF(Z32&gt;0, (R32*SUMPRODUCT(K32:$K$98, X32:$X$98)-K32*$AZ$3)/Z32, 0)</f>
        <v>11566.764382967185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1.1135328E-2</v>
      </c>
      <c r="Q33" s="4">
        <f t="shared" si="21"/>
        <v>50</v>
      </c>
      <c r="R33">
        <f t="shared" si="0"/>
        <v>2000000</v>
      </c>
      <c r="S33">
        <f t="shared" si="1"/>
        <v>11310.020223087042</v>
      </c>
      <c r="U33">
        <f t="shared" si="13"/>
        <v>1.1135328E-2</v>
      </c>
      <c r="V33">
        <f t="shared" si="14"/>
        <v>0.01</v>
      </c>
      <c r="W33">
        <f t="shared" si="15"/>
        <v>0.68347479879237127</v>
      </c>
      <c r="X33">
        <f t="shared" si="16"/>
        <v>7.6107160642870583E-3</v>
      </c>
      <c r="Y33">
        <f t="shared" si="17"/>
        <v>6.8347479879237128E-3</v>
      </c>
      <c r="Z33">
        <f t="shared" si="18"/>
        <v>0.66902933474016046</v>
      </c>
      <c r="AB33">
        <f t="shared" si="19"/>
        <v>7905.5919593272638</v>
      </c>
      <c r="AC33">
        <f t="shared" si="2"/>
        <v>7566.7353057496848</v>
      </c>
      <c r="AE33">
        <f t="shared" si="3"/>
        <v>0</v>
      </c>
      <c r="AF33">
        <f t="shared" si="4"/>
        <v>0</v>
      </c>
      <c r="AG33">
        <f t="shared" si="4"/>
        <v>-33.451466737008026</v>
      </c>
      <c r="AH33">
        <f t="shared" si="5"/>
        <v>-15221.432128574117</v>
      </c>
      <c r="AI33">
        <f t="shared" si="6"/>
        <v>-15254.883595311125</v>
      </c>
      <c r="AJ33">
        <f t="shared" si="7"/>
        <v>338.85665357757898</v>
      </c>
      <c r="AK33">
        <f t="shared" si="22"/>
        <v>553.39143715290857</v>
      </c>
      <c r="AL33">
        <f t="shared" si="8"/>
        <v>-14362.635504580638</v>
      </c>
      <c r="AN33">
        <f t="shared" si="9"/>
        <v>0</v>
      </c>
      <c r="AO33">
        <f t="shared" si="9"/>
        <v>0</v>
      </c>
      <c r="AP33">
        <f t="shared" si="9"/>
        <v>-1.1165405104194146</v>
      </c>
      <c r="AQ33">
        <f t="shared" si="9"/>
        <v>-508.05980293086316</v>
      </c>
      <c r="AR33">
        <f t="shared" si="9"/>
        <v>-509.1763434412826</v>
      </c>
      <c r="AS33">
        <f t="shared" si="9"/>
        <v>11.310331589315687</v>
      </c>
      <c r="AT33">
        <f t="shared" si="9"/>
        <v>18.47105726508741</v>
      </c>
      <c r="AU33">
        <f t="shared" si="9"/>
        <v>-479.39495458687952</v>
      </c>
      <c r="AW33">
        <v>30</v>
      </c>
      <c r="AX33">
        <f>IF(Z33&gt;0, (R33*SUMPRODUCT(K33:$K$98, X33:$X$98)-K33*$AZ$3)/Z33, 0)</f>
        <v>11310.020223087042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1.2969985999999999E-2</v>
      </c>
      <c r="Q34" s="4">
        <f t="shared" si="21"/>
        <v>50</v>
      </c>
      <c r="R34">
        <f t="shared" si="0"/>
        <v>2000000</v>
      </c>
      <c r="S34">
        <f t="shared" si="1"/>
        <v>11013.253598639019</v>
      </c>
      <c r="U34">
        <f t="shared" si="13"/>
        <v>1.2969985999999999E-2</v>
      </c>
      <c r="V34">
        <f t="shared" si="14"/>
        <v>0.01</v>
      </c>
      <c r="W34">
        <f t="shared" si="15"/>
        <v>0.66902933474016046</v>
      </c>
      <c r="X34">
        <f t="shared" si="16"/>
        <v>8.6773011051691946E-3</v>
      </c>
      <c r="Y34">
        <f t="shared" si="17"/>
        <v>6.6902933474016048E-3</v>
      </c>
      <c r="Z34">
        <f t="shared" si="18"/>
        <v>0.65366174028758972</v>
      </c>
      <c r="AB34">
        <f t="shared" si="19"/>
        <v>7566.7353057496848</v>
      </c>
      <c r="AC34">
        <f t="shared" si="2"/>
        <v>7198.9425135149413</v>
      </c>
      <c r="AE34">
        <f t="shared" si="3"/>
        <v>0</v>
      </c>
      <c r="AF34">
        <f t="shared" si="4"/>
        <v>0</v>
      </c>
      <c r="AG34">
        <f t="shared" si="4"/>
        <v>-32.683087014379488</v>
      </c>
      <c r="AH34">
        <f t="shared" si="5"/>
        <v>-17354.602210338388</v>
      </c>
      <c r="AI34">
        <f t="shared" si="6"/>
        <v>-17387.285297352766</v>
      </c>
      <c r="AJ34">
        <f t="shared" si="7"/>
        <v>367.7927922347435</v>
      </c>
      <c r="AK34">
        <f t="shared" si="22"/>
        <v>529.67147140247801</v>
      </c>
      <c r="AL34">
        <f t="shared" si="8"/>
        <v>-16489.821033715543</v>
      </c>
      <c r="AN34">
        <f t="shared" si="9"/>
        <v>0</v>
      </c>
      <c r="AO34">
        <f t="shared" si="9"/>
        <v>0</v>
      </c>
      <c r="AP34">
        <f t="shared" si="9"/>
        <v>-0.97401213439879275</v>
      </c>
      <c r="AQ34">
        <f t="shared" si="9"/>
        <v>-517.1969567347378</v>
      </c>
      <c r="AR34">
        <f t="shared" si="9"/>
        <v>-518.17096886913657</v>
      </c>
      <c r="AS34">
        <f t="shared" si="9"/>
        <v>10.960856984636816</v>
      </c>
      <c r="AT34">
        <f t="shared" si="9"/>
        <v>15.785119690924384</v>
      </c>
      <c r="AU34">
        <f t="shared" ref="AU34:AU97" si="23">AL34*$K34</f>
        <v>-491.42499219357535</v>
      </c>
      <c r="AW34">
        <v>31</v>
      </c>
      <c r="AX34">
        <f>IF(Z34&gt;0, (R34*SUMPRODUCT(K34:$K$98, X34:$X$98)-K34*$AZ$3)/Z34, 0)</f>
        <v>11013.253598639019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1.4883069000000001E-2</v>
      </c>
      <c r="Q35" s="4">
        <f t="shared" si="21"/>
        <v>50</v>
      </c>
      <c r="R35">
        <f t="shared" si="0"/>
        <v>2000000</v>
      </c>
      <c r="S35">
        <f t="shared" si="1"/>
        <v>10679.353541773604</v>
      </c>
      <c r="U35">
        <f t="shared" si="13"/>
        <v>1.4883069000000001E-2</v>
      </c>
      <c r="V35">
        <f t="shared" si="14"/>
        <v>0.01</v>
      </c>
      <c r="W35">
        <f t="shared" si="15"/>
        <v>0.65366174028758972</v>
      </c>
      <c r="X35">
        <f t="shared" si="16"/>
        <v>9.7284927833602777E-3</v>
      </c>
      <c r="Y35">
        <f t="shared" si="17"/>
        <v>6.5366174028758973E-3</v>
      </c>
      <c r="Z35">
        <f t="shared" si="18"/>
        <v>0.6373966301013535</v>
      </c>
      <c r="AB35">
        <f t="shared" si="19"/>
        <v>7198.9425135149413</v>
      </c>
      <c r="AC35">
        <f t="shared" si="2"/>
        <v>6806.9839591874488</v>
      </c>
      <c r="AE35">
        <f t="shared" si="3"/>
        <v>0</v>
      </c>
      <c r="AF35">
        <f t="shared" ref="AF35:AG66" si="24">-$Z35*P35</f>
        <v>0</v>
      </c>
      <c r="AG35">
        <f t="shared" si="24"/>
        <v>-31.869831505067676</v>
      </c>
      <c r="AH35">
        <f t="shared" si="5"/>
        <v>-19456.985566720556</v>
      </c>
      <c r="AI35">
        <f t="shared" ref="AI35:AI66" si="25">SUM(AE35:AH35)</f>
        <v>-19488.855398225624</v>
      </c>
      <c r="AJ35">
        <f t="shared" si="7"/>
        <v>391.95855432749249</v>
      </c>
      <c r="AK35">
        <f t="shared" si="22"/>
        <v>503.92597594604592</v>
      </c>
      <c r="AL35">
        <f t="shared" ref="AL35:AL98" si="26">SUM(AI35:AK35)</f>
        <v>-18592.970867952085</v>
      </c>
      <c r="AN35">
        <f t="shared" ref="AN35:AT66" si="27">AE35*$K35</f>
        <v>0</v>
      </c>
      <c r="AO35">
        <f t="shared" si="27"/>
        <v>0</v>
      </c>
      <c r="AP35">
        <f t="shared" si="27"/>
        <v>-0.84801403861759839</v>
      </c>
      <c r="AQ35">
        <f t="shared" si="27"/>
        <v>-517.72463582480373</v>
      </c>
      <c r="AR35">
        <f t="shared" si="27"/>
        <v>-518.57264986342136</v>
      </c>
      <c r="AS35">
        <f t="shared" si="27"/>
        <v>10.429498397979259</v>
      </c>
      <c r="AT35">
        <f t="shared" si="27"/>
        <v>13.408803305356969</v>
      </c>
      <c r="AU35">
        <f t="shared" si="23"/>
        <v>-494.73434816008512</v>
      </c>
      <c r="AW35">
        <v>32</v>
      </c>
      <c r="AX35">
        <f>IF(Z35&gt;0, (R35*SUMPRODUCT(K35:$K$98, X35:$X$98)-K35*$AZ$3)/Z35, 0)</f>
        <v>10679.353541773604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1.6930661E-2</v>
      </c>
      <c r="Q36" s="4">
        <f t="shared" si="21"/>
        <v>50</v>
      </c>
      <c r="R36">
        <f t="shared" si="0"/>
        <v>2000000</v>
      </c>
      <c r="S36">
        <f t="shared" si="1"/>
        <v>10320.474327323162</v>
      </c>
      <c r="U36">
        <f t="shared" si="13"/>
        <v>1.6930661E-2</v>
      </c>
      <c r="V36">
        <f t="shared" si="14"/>
        <v>0.01</v>
      </c>
      <c r="W36">
        <f t="shared" si="15"/>
        <v>0.6373966301013535</v>
      </c>
      <c r="X36">
        <f t="shared" si="16"/>
        <v>1.0791546266788412E-2</v>
      </c>
      <c r="Y36">
        <f t="shared" si="17"/>
        <v>6.3739663010135353E-3</v>
      </c>
      <c r="Z36">
        <f t="shared" si="18"/>
        <v>0.62023111753355153</v>
      </c>
      <c r="AB36">
        <f t="shared" si="19"/>
        <v>6806.9839591874488</v>
      </c>
      <c r="AC36">
        <f t="shared" si="2"/>
        <v>6401.0793255119734</v>
      </c>
      <c r="AE36">
        <f t="shared" si="3"/>
        <v>0</v>
      </c>
      <c r="AF36">
        <f t="shared" si="24"/>
        <v>0</v>
      </c>
      <c r="AG36">
        <f t="shared" si="24"/>
        <v>-31.011555876677576</v>
      </c>
      <c r="AH36">
        <f t="shared" si="5"/>
        <v>-21583.092533576822</v>
      </c>
      <c r="AI36">
        <f t="shared" si="25"/>
        <v>-21614.1040894535</v>
      </c>
      <c r="AJ36">
        <f t="shared" si="7"/>
        <v>405.90463367547545</v>
      </c>
      <c r="AK36">
        <f t="shared" si="22"/>
        <v>476.48887714312144</v>
      </c>
      <c r="AL36">
        <f t="shared" si="26"/>
        <v>-20731.710578634902</v>
      </c>
      <c r="AN36">
        <f t="shared" si="27"/>
        <v>0</v>
      </c>
      <c r="AO36">
        <f t="shared" si="27"/>
        <v>0</v>
      </c>
      <c r="AP36">
        <f t="shared" si="27"/>
        <v>-0.73676469644673825</v>
      </c>
      <c r="AQ36">
        <f t="shared" si="27"/>
        <v>-512.76565039555226</v>
      </c>
      <c r="AR36">
        <f t="shared" si="27"/>
        <v>-513.50241509199907</v>
      </c>
      <c r="AS36">
        <f t="shared" si="27"/>
        <v>9.6433795648783658</v>
      </c>
      <c r="AT36">
        <f t="shared" si="27"/>
        <v>11.320302158480732</v>
      </c>
      <c r="AU36">
        <f t="shared" si="23"/>
        <v>-492.5387333686399</v>
      </c>
      <c r="AW36">
        <v>33</v>
      </c>
      <c r="AX36">
        <f>IF(Z36&gt;0, (R36*SUMPRODUCT(K36:$K$98, X36:$X$98)-K36*$AZ$3)/Z36, 0)</f>
        <v>10320.474327323162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1.9185959999999998E-2</v>
      </c>
      <c r="Q37" s="4">
        <f t="shared" si="21"/>
        <v>50</v>
      </c>
      <c r="R37">
        <f t="shared" si="0"/>
        <v>2000000</v>
      </c>
      <c r="S37">
        <f t="shared" si="1"/>
        <v>9944.965609561792</v>
      </c>
      <c r="U37">
        <f t="shared" si="13"/>
        <v>1.9185959999999998E-2</v>
      </c>
      <c r="V37">
        <f t="shared" si="14"/>
        <v>0.01</v>
      </c>
      <c r="W37">
        <f t="shared" si="15"/>
        <v>0.62023111753355153</v>
      </c>
      <c r="X37">
        <f t="shared" si="16"/>
        <v>1.1899729411754018E-2</v>
      </c>
      <c r="Y37">
        <f t="shared" si="17"/>
        <v>6.2023111753355155E-3</v>
      </c>
      <c r="Z37">
        <f t="shared" si="18"/>
        <v>0.60212907694646201</v>
      </c>
      <c r="AB37">
        <f t="shared" si="19"/>
        <v>6401.0793255119734</v>
      </c>
      <c r="AC37">
        <f t="shared" si="2"/>
        <v>5988.1529627497503</v>
      </c>
      <c r="AE37">
        <f t="shared" si="3"/>
        <v>0</v>
      </c>
      <c r="AF37">
        <f t="shared" si="24"/>
        <v>0</v>
      </c>
      <c r="AG37">
        <f t="shared" si="24"/>
        <v>-30.106453847323099</v>
      </c>
      <c r="AH37">
        <f t="shared" si="5"/>
        <v>-23799.458823508034</v>
      </c>
      <c r="AI37">
        <f t="shared" si="25"/>
        <v>-23829.565277355356</v>
      </c>
      <c r="AJ37">
        <f t="shared" si="7"/>
        <v>412.92636276222311</v>
      </c>
      <c r="AK37">
        <f t="shared" si="22"/>
        <v>448.07555278583817</v>
      </c>
      <c r="AL37">
        <f t="shared" si="26"/>
        <v>-22968.563361807293</v>
      </c>
      <c r="AN37">
        <f t="shared" si="27"/>
        <v>0</v>
      </c>
      <c r="AO37">
        <f t="shared" si="27"/>
        <v>0</v>
      </c>
      <c r="AP37">
        <f t="shared" si="27"/>
        <v>-0.63862634954181385</v>
      </c>
      <c r="AQ37">
        <f t="shared" si="27"/>
        <v>-504.84064269425926</v>
      </c>
      <c r="AR37">
        <f t="shared" si="27"/>
        <v>-505.47926904380103</v>
      </c>
      <c r="AS37">
        <f t="shared" si="27"/>
        <v>8.7591071674442524</v>
      </c>
      <c r="AT37">
        <f t="shared" si="27"/>
        <v>9.5047014186957561</v>
      </c>
      <c r="AU37">
        <f t="shared" si="23"/>
        <v>-487.21546045766104</v>
      </c>
      <c r="AW37">
        <v>34</v>
      </c>
      <c r="AX37">
        <f>IF(Z37&gt;0, (R37*SUMPRODUCT(K37:$K$98, X37:$X$98)-K37*$AZ$3)/Z37, 0)</f>
        <v>9944.965609561792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2.1884238E-2</v>
      </c>
      <c r="Q38" s="4">
        <f t="shared" si="21"/>
        <v>50</v>
      </c>
      <c r="R38">
        <f t="shared" si="0"/>
        <v>2000000</v>
      </c>
      <c r="S38">
        <f t="shared" si="1"/>
        <v>9559.3781862716132</v>
      </c>
      <c r="U38">
        <f t="shared" si="13"/>
        <v>2.1884238E-2</v>
      </c>
      <c r="V38">
        <f t="shared" si="14"/>
        <v>0.01</v>
      </c>
      <c r="W38">
        <f t="shared" si="15"/>
        <v>0.60212907694646201</v>
      </c>
      <c r="X38">
        <f t="shared" si="16"/>
        <v>1.3177136026616689E-2</v>
      </c>
      <c r="Y38">
        <f t="shared" si="17"/>
        <v>6.0212907694646199E-3</v>
      </c>
      <c r="Z38">
        <f t="shared" si="18"/>
        <v>0.58293065015038059</v>
      </c>
      <c r="AB38">
        <f t="shared" si="19"/>
        <v>5988.1529627497503</v>
      </c>
      <c r="AC38">
        <f t="shared" si="2"/>
        <v>5572.4545411566778</v>
      </c>
      <c r="AE38">
        <f t="shared" si="3"/>
        <v>0</v>
      </c>
      <c r="AF38">
        <f t="shared" si="24"/>
        <v>0</v>
      </c>
      <c r="AG38">
        <f t="shared" si="24"/>
        <v>-29.14653250751903</v>
      </c>
      <c r="AH38">
        <f t="shared" si="5"/>
        <v>-26354.272053233377</v>
      </c>
      <c r="AI38">
        <f t="shared" si="25"/>
        <v>-26383.418585740896</v>
      </c>
      <c r="AJ38">
        <f t="shared" si="7"/>
        <v>415.69842159307245</v>
      </c>
      <c r="AK38">
        <f t="shared" si="22"/>
        <v>419.17070739248254</v>
      </c>
      <c r="AL38">
        <f t="shared" si="26"/>
        <v>-25548.549456755343</v>
      </c>
      <c r="AN38">
        <f t="shared" si="27"/>
        <v>0</v>
      </c>
      <c r="AO38">
        <f t="shared" si="27"/>
        <v>0</v>
      </c>
      <c r="AP38">
        <f t="shared" si="27"/>
        <v>-0.55202163841067087</v>
      </c>
      <c r="AQ38">
        <f t="shared" si="27"/>
        <v>-499.13753665872309</v>
      </c>
      <c r="AR38">
        <f t="shared" si="27"/>
        <v>-499.68955829713377</v>
      </c>
      <c r="AS38">
        <f t="shared" si="27"/>
        <v>7.8731328919945911</v>
      </c>
      <c r="AT38">
        <f t="shared" si="27"/>
        <v>7.9388963544416589</v>
      </c>
      <c r="AU38">
        <f t="shared" si="23"/>
        <v>-483.87752905069755</v>
      </c>
      <c r="AW38">
        <v>35</v>
      </c>
      <c r="AX38">
        <f>IF(Z38&gt;0, (R38*SUMPRODUCT(K38:$K$98, X38:$X$98)-K38*$AZ$3)/Z38, 0)</f>
        <v>9559.3781862716132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2.4761703999999999E-2</v>
      </c>
      <c r="Q39" s="4">
        <f t="shared" si="21"/>
        <v>50</v>
      </c>
      <c r="R39">
        <f t="shared" si="0"/>
        <v>2000000</v>
      </c>
      <c r="S39">
        <f t="shared" si="1"/>
        <v>9158.0071132434714</v>
      </c>
      <c r="U39">
        <f t="shared" si="13"/>
        <v>2.4761703999999999E-2</v>
      </c>
      <c r="V39">
        <f t="shared" si="14"/>
        <v>0.01</v>
      </c>
      <c r="W39">
        <f t="shared" si="15"/>
        <v>0.58293065015038059</v>
      </c>
      <c r="X39">
        <f t="shared" si="16"/>
        <v>1.4434356211551279E-2</v>
      </c>
      <c r="Y39">
        <f t="shared" si="17"/>
        <v>5.8293065015038057E-3</v>
      </c>
      <c r="Z39">
        <f t="shared" si="18"/>
        <v>0.56266698743732546</v>
      </c>
      <c r="AB39">
        <f t="shared" si="19"/>
        <v>5572.4545411566778</v>
      </c>
      <c r="AC39">
        <f t="shared" si="2"/>
        <v>5152.9082733383011</v>
      </c>
      <c r="AE39">
        <f t="shared" si="3"/>
        <v>0</v>
      </c>
      <c r="AF39">
        <f t="shared" si="24"/>
        <v>0</v>
      </c>
      <c r="AG39">
        <f t="shared" si="24"/>
        <v>-28.133349371866274</v>
      </c>
      <c r="AH39">
        <f t="shared" si="5"/>
        <v>-28868.712423102559</v>
      </c>
      <c r="AI39">
        <f t="shared" si="25"/>
        <v>-28896.845772474426</v>
      </c>
      <c r="AJ39">
        <f t="shared" si="7"/>
        <v>419.54626781837669</v>
      </c>
      <c r="AK39">
        <f t="shared" si="22"/>
        <v>390.0718178809675</v>
      </c>
      <c r="AL39">
        <f t="shared" si="26"/>
        <v>-28087.227686775084</v>
      </c>
      <c r="AN39">
        <f t="shared" si="27"/>
        <v>0</v>
      </c>
      <c r="AO39">
        <f t="shared" si="27"/>
        <v>0</v>
      </c>
      <c r="AP39">
        <f t="shared" si="27"/>
        <v>-0.47574323715593214</v>
      </c>
      <c r="AQ39">
        <f t="shared" si="27"/>
        <v>-488.17844328285929</v>
      </c>
      <c r="AR39">
        <f t="shared" si="27"/>
        <v>-488.65418652001523</v>
      </c>
      <c r="AS39">
        <f t="shared" si="27"/>
        <v>7.0946511540571553</v>
      </c>
      <c r="AT39">
        <f t="shared" si="27"/>
        <v>6.5962295107161042</v>
      </c>
      <c r="AU39">
        <f t="shared" si="23"/>
        <v>-474.96330585524203</v>
      </c>
      <c r="AW39">
        <v>36</v>
      </c>
      <c r="AX39">
        <f>IF(Z39&gt;0, (R39*SUMPRODUCT(K39:$K$98, X39:$X$98)-K39*$AZ$3)/Z39, 0)</f>
        <v>9158.0071132434714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2.7627288E-2</v>
      </c>
      <c r="Q40" s="4">
        <f t="shared" si="21"/>
        <v>50</v>
      </c>
      <c r="R40">
        <f t="shared" si="0"/>
        <v>2000000</v>
      </c>
      <c r="S40">
        <f t="shared" si="1"/>
        <v>8745.7693260988581</v>
      </c>
      <c r="U40">
        <f t="shared" si="13"/>
        <v>2.7627288E-2</v>
      </c>
      <c r="V40">
        <f t="shared" si="14"/>
        <v>0.01</v>
      </c>
      <c r="W40">
        <f t="shared" si="15"/>
        <v>0.56266698743732546</v>
      </c>
      <c r="X40">
        <f t="shared" si="16"/>
        <v>1.5544962910023372E-2</v>
      </c>
      <c r="Y40">
        <f t="shared" si="17"/>
        <v>5.6266698743732543E-3</v>
      </c>
      <c r="Z40">
        <f t="shared" si="18"/>
        <v>0.54149535465292886</v>
      </c>
      <c r="AB40">
        <f t="shared" si="19"/>
        <v>5152.9082733383011</v>
      </c>
      <c r="AC40">
        <f t="shared" si="2"/>
        <v>4735.7934629486081</v>
      </c>
      <c r="AE40">
        <f t="shared" si="3"/>
        <v>0</v>
      </c>
      <c r="AF40">
        <f t="shared" si="24"/>
        <v>0</v>
      </c>
      <c r="AG40">
        <f t="shared" si="24"/>
        <v>-27.074767732646443</v>
      </c>
      <c r="AH40">
        <f t="shared" si="5"/>
        <v>-31089.925820046745</v>
      </c>
      <c r="AI40">
        <f t="shared" si="25"/>
        <v>-31117.000587779392</v>
      </c>
      <c r="AJ40">
        <f t="shared" si="7"/>
        <v>417.11481038969305</v>
      </c>
      <c r="AK40">
        <f t="shared" si="22"/>
        <v>360.7035791336811</v>
      </c>
      <c r="AL40">
        <f t="shared" si="26"/>
        <v>-30339.182198256018</v>
      </c>
      <c r="AN40">
        <f t="shared" si="27"/>
        <v>0</v>
      </c>
      <c r="AO40">
        <f t="shared" si="27"/>
        <v>0</v>
      </c>
      <c r="AP40">
        <f t="shared" si="27"/>
        <v>-0.40878777621197643</v>
      </c>
      <c r="AQ40">
        <f t="shared" si="27"/>
        <v>-469.41055096282992</v>
      </c>
      <c r="AR40">
        <f t="shared" si="27"/>
        <v>-469.81933873904188</v>
      </c>
      <c r="AS40">
        <f t="shared" si="27"/>
        <v>6.2977986532708865</v>
      </c>
      <c r="AT40">
        <f t="shared" si="27"/>
        <v>5.4460749374393771</v>
      </c>
      <c r="AU40">
        <f t="shared" si="23"/>
        <v>-458.0754651483316</v>
      </c>
      <c r="AW40">
        <v>37</v>
      </c>
      <c r="AX40">
        <f>IF(Z40&gt;0, (R40*SUMPRODUCT(K40:$K$98, X40:$X$98)-K40*$AZ$3)/Z40, 0)</f>
        <v>8745.7693260988581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3.0780427999999999E-2</v>
      </c>
      <c r="Q41" s="4">
        <f t="shared" si="21"/>
        <v>50</v>
      </c>
      <c r="R41">
        <f t="shared" si="0"/>
        <v>2000000</v>
      </c>
      <c r="S41">
        <f t="shared" si="1"/>
        <v>8336.012123201026</v>
      </c>
      <c r="U41">
        <f t="shared" si="13"/>
        <v>3.0780427999999999E-2</v>
      </c>
      <c r="V41">
        <f t="shared" si="14"/>
        <v>0.01</v>
      </c>
      <c r="W41">
        <f t="shared" si="15"/>
        <v>0.54149535465292886</v>
      </c>
      <c r="X41">
        <f t="shared" si="16"/>
        <v>1.6667458776228942E-2</v>
      </c>
      <c r="Y41">
        <f t="shared" si="17"/>
        <v>5.414953546529289E-3</v>
      </c>
      <c r="Z41">
        <f t="shared" si="18"/>
        <v>0.51941294233017055</v>
      </c>
      <c r="AB41">
        <f t="shared" si="19"/>
        <v>4735.7934629486081</v>
      </c>
      <c r="AC41">
        <f t="shared" si="2"/>
        <v>4329.8325842118174</v>
      </c>
      <c r="AE41">
        <f t="shared" si="3"/>
        <v>0</v>
      </c>
      <c r="AF41">
        <f t="shared" si="24"/>
        <v>0</v>
      </c>
      <c r="AG41">
        <f t="shared" si="24"/>
        <v>-25.970647116508527</v>
      </c>
      <c r="AH41">
        <f t="shared" si="5"/>
        <v>-33334.917552457882</v>
      </c>
      <c r="AI41">
        <f t="shared" si="25"/>
        <v>-33360.888199574394</v>
      </c>
      <c r="AJ41">
        <f t="shared" si="7"/>
        <v>405.96087873679062</v>
      </c>
      <c r="AK41">
        <f t="shared" si="22"/>
        <v>331.50554240640258</v>
      </c>
      <c r="AL41">
        <f t="shared" si="26"/>
        <v>-32623.421778431202</v>
      </c>
      <c r="AN41">
        <f t="shared" si="27"/>
        <v>0</v>
      </c>
      <c r="AO41">
        <f t="shared" si="27"/>
        <v>0</v>
      </c>
      <c r="AP41">
        <f t="shared" si="27"/>
        <v>-0.35010467476507473</v>
      </c>
      <c r="AQ41">
        <f t="shared" si="27"/>
        <v>-449.38081117760186</v>
      </c>
      <c r="AR41">
        <f t="shared" si="27"/>
        <v>-449.73091585236699</v>
      </c>
      <c r="AS41">
        <f t="shared" si="27"/>
        <v>5.472670772502326</v>
      </c>
      <c r="AT41">
        <f t="shared" si="27"/>
        <v>4.4689544925985851</v>
      </c>
      <c r="AU41">
        <f t="shared" si="23"/>
        <v>-439.78929058726607</v>
      </c>
      <c r="AW41">
        <v>38</v>
      </c>
      <c r="AX41">
        <f>IF(Z41&gt;0, (R41*SUMPRODUCT(K41:$K$98, X41:$X$98)-K41*$AZ$3)/Z41, 0)</f>
        <v>8336.012123201026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3.4133669999999998E-2</v>
      </c>
      <c r="Q42" s="4">
        <f t="shared" si="21"/>
        <v>50</v>
      </c>
      <c r="R42">
        <f t="shared" si="0"/>
        <v>2000000</v>
      </c>
      <c r="S42">
        <f t="shared" si="1"/>
        <v>7929.884743914462</v>
      </c>
      <c r="U42">
        <f t="shared" si="13"/>
        <v>3.4133669999999998E-2</v>
      </c>
      <c r="V42">
        <f t="shared" si="14"/>
        <v>0.01</v>
      </c>
      <c r="W42">
        <f t="shared" si="15"/>
        <v>0.51941294233017055</v>
      </c>
      <c r="X42">
        <f t="shared" si="16"/>
        <v>1.772946996722707E-2</v>
      </c>
      <c r="Y42">
        <f t="shared" si="17"/>
        <v>5.1941294233017058E-3</v>
      </c>
      <c r="Z42">
        <f t="shared" si="18"/>
        <v>0.49648934293964181</v>
      </c>
      <c r="AB42">
        <f t="shared" si="19"/>
        <v>4329.8325842118174</v>
      </c>
      <c r="AC42">
        <f t="shared" si="2"/>
        <v>3937.103266093181</v>
      </c>
      <c r="AE42">
        <f t="shared" si="3"/>
        <v>0</v>
      </c>
      <c r="AF42">
        <f t="shared" si="24"/>
        <v>0</v>
      </c>
      <c r="AG42">
        <f t="shared" si="24"/>
        <v>-24.824467146982091</v>
      </c>
      <c r="AH42">
        <f t="shared" si="5"/>
        <v>-35458.939934454138</v>
      </c>
      <c r="AI42">
        <f t="shared" si="25"/>
        <v>-35483.764401601118</v>
      </c>
      <c r="AJ42">
        <f t="shared" si="7"/>
        <v>392.72931811863646</v>
      </c>
      <c r="AK42">
        <f t="shared" si="22"/>
        <v>303.08828089482728</v>
      </c>
      <c r="AL42">
        <f t="shared" si="26"/>
        <v>-34787.946802587649</v>
      </c>
      <c r="AN42">
        <f t="shared" si="27"/>
        <v>0</v>
      </c>
      <c r="AO42">
        <f t="shared" si="27"/>
        <v>0</v>
      </c>
      <c r="AP42">
        <f t="shared" si="27"/>
        <v>-0.29879756302101396</v>
      </c>
      <c r="AQ42">
        <f t="shared" si="27"/>
        <v>-426.79847978172808</v>
      </c>
      <c r="AR42">
        <f t="shared" si="27"/>
        <v>-427.09727734474905</v>
      </c>
      <c r="AS42">
        <f t="shared" si="27"/>
        <v>4.7270526487421067</v>
      </c>
      <c r="AT42">
        <f t="shared" si="27"/>
        <v>3.6480960165387701</v>
      </c>
      <c r="AU42">
        <f t="shared" si="23"/>
        <v>-418.72212867946809</v>
      </c>
      <c r="AW42">
        <v>39</v>
      </c>
      <c r="AX42">
        <f>IF(Z42&gt;0, (R42*SUMPRODUCT(K42:$K$98, X42:$X$98)-K42*$AZ$3)/Z42, 0)</f>
        <v>7929.884743914462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3.7867151000000002E-2</v>
      </c>
      <c r="Q43" s="4">
        <f t="shared" si="21"/>
        <v>50</v>
      </c>
      <c r="R43">
        <f t="shared" si="0"/>
        <v>2000000</v>
      </c>
      <c r="S43">
        <f t="shared" si="1"/>
        <v>7532.6996053435396</v>
      </c>
      <c r="U43">
        <f t="shared" si="13"/>
        <v>3.7867151000000002E-2</v>
      </c>
      <c r="V43">
        <f t="shared" si="14"/>
        <v>0.01</v>
      </c>
      <c r="W43">
        <f t="shared" si="15"/>
        <v>0.49648934293964181</v>
      </c>
      <c r="X43">
        <f t="shared" si="16"/>
        <v>1.8800636918986202E-2</v>
      </c>
      <c r="Y43">
        <f t="shared" si="17"/>
        <v>4.9648934293964183E-3</v>
      </c>
      <c r="Z43">
        <f t="shared" si="18"/>
        <v>0.47272381259125917</v>
      </c>
      <c r="AB43">
        <f t="shared" si="19"/>
        <v>3937.103266093181</v>
      </c>
      <c r="AC43">
        <f t="shared" si="2"/>
        <v>3560.8864765426715</v>
      </c>
      <c r="AE43">
        <f t="shared" si="3"/>
        <v>0</v>
      </c>
      <c r="AF43">
        <f t="shared" si="24"/>
        <v>0</v>
      </c>
      <c r="AG43">
        <f t="shared" si="24"/>
        <v>-23.636190629562957</v>
      </c>
      <c r="AH43">
        <f t="shared" si="5"/>
        <v>-37601.273837972403</v>
      </c>
      <c r="AI43">
        <f t="shared" si="25"/>
        <v>-37624.910028601967</v>
      </c>
      <c r="AJ43">
        <f t="shared" si="7"/>
        <v>376.21678955050947</v>
      </c>
      <c r="AK43">
        <f t="shared" si="22"/>
        <v>275.59722862652268</v>
      </c>
      <c r="AL43">
        <f t="shared" si="26"/>
        <v>-36973.096010424932</v>
      </c>
      <c r="AN43">
        <f t="shared" si="27"/>
        <v>0</v>
      </c>
      <c r="AO43">
        <f t="shared" si="27"/>
        <v>0</v>
      </c>
      <c r="AP43">
        <f t="shared" si="27"/>
        <v>-0.25401337049415623</v>
      </c>
      <c r="AQ43">
        <f t="shared" si="27"/>
        <v>-404.09330133388397</v>
      </c>
      <c r="AR43">
        <f t="shared" si="27"/>
        <v>-404.34731470437811</v>
      </c>
      <c r="AS43">
        <f t="shared" si="27"/>
        <v>4.043125910090132</v>
      </c>
      <c r="AT43">
        <f t="shared" si="27"/>
        <v>2.9617877956489478</v>
      </c>
      <c r="AU43">
        <f t="shared" si="23"/>
        <v>-397.34240099863899</v>
      </c>
      <c r="AW43">
        <v>40</v>
      </c>
      <c r="AX43">
        <f>IF(Z43&gt;0, (R43*SUMPRODUCT(K43:$K$98, X43:$X$98)-K43*$AZ$3)/Z43, 0)</f>
        <v>7532.6996053435396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4.2172894000000002E-2</v>
      </c>
      <c r="Q44" s="4">
        <f t="shared" si="21"/>
        <v>50</v>
      </c>
      <c r="R44">
        <f t="shared" si="0"/>
        <v>2000000</v>
      </c>
      <c r="S44">
        <f t="shared" si="1"/>
        <v>7146.257713754253</v>
      </c>
      <c r="U44">
        <f t="shared" si="13"/>
        <v>4.2172894000000002E-2</v>
      </c>
      <c r="V44">
        <f t="shared" si="14"/>
        <v>0.01</v>
      </c>
      <c r="W44">
        <f t="shared" si="15"/>
        <v>0.47272381259125917</v>
      </c>
      <c r="X44">
        <f t="shared" si="16"/>
        <v>1.993613123968704E-2</v>
      </c>
      <c r="Y44">
        <f t="shared" si="17"/>
        <v>4.7272381259125919E-3</v>
      </c>
      <c r="Z44">
        <f t="shared" si="18"/>
        <v>0.44806044322565958</v>
      </c>
      <c r="AB44">
        <f t="shared" si="19"/>
        <v>3560.8864765426715</v>
      </c>
      <c r="AC44">
        <f t="shared" si="2"/>
        <v>3201.9553986295191</v>
      </c>
      <c r="AE44">
        <f t="shared" si="3"/>
        <v>0</v>
      </c>
      <c r="AF44">
        <f t="shared" si="24"/>
        <v>0</v>
      </c>
      <c r="AG44">
        <f t="shared" si="24"/>
        <v>-22.40302216128298</v>
      </c>
      <c r="AH44">
        <f t="shared" si="5"/>
        <v>-39872.262479374083</v>
      </c>
      <c r="AI44">
        <f t="shared" si="25"/>
        <v>-39894.665501535368</v>
      </c>
      <c r="AJ44">
        <f t="shared" si="7"/>
        <v>358.93107791315242</v>
      </c>
      <c r="AK44">
        <f t="shared" si="22"/>
        <v>249.26205335798704</v>
      </c>
      <c r="AL44">
        <f t="shared" si="26"/>
        <v>-39286.472370264222</v>
      </c>
      <c r="AN44">
        <f t="shared" si="27"/>
        <v>0</v>
      </c>
      <c r="AO44">
        <f t="shared" si="27"/>
        <v>0</v>
      </c>
      <c r="AP44">
        <f t="shared" si="27"/>
        <v>-0.21496496235784102</v>
      </c>
      <c r="AQ44">
        <f t="shared" si="27"/>
        <v>-382.58853387259933</v>
      </c>
      <c r="AR44">
        <f t="shared" si="27"/>
        <v>-382.80349883495722</v>
      </c>
      <c r="AS44">
        <f t="shared" si="27"/>
        <v>3.4440712997197447</v>
      </c>
      <c r="AT44">
        <f t="shared" si="27"/>
        <v>2.3917580195916419</v>
      </c>
      <c r="AU44">
        <f t="shared" si="23"/>
        <v>-376.96766951564575</v>
      </c>
      <c r="AW44">
        <v>41</v>
      </c>
      <c r="AX44">
        <f>IF(Z44&gt;0, (R44*SUMPRODUCT(K44:$K$98, X44:$X$98)-K44*$AZ$3)/Z44, 0)</f>
        <v>7146.257713754253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4.6777600000000003E-2</v>
      </c>
      <c r="Q45" s="4">
        <f t="shared" si="21"/>
        <v>50</v>
      </c>
      <c r="R45">
        <f t="shared" si="0"/>
        <v>2000000</v>
      </c>
      <c r="S45">
        <f t="shared" si="1"/>
        <v>6766.5654801822384</v>
      </c>
      <c r="U45">
        <f t="shared" si="13"/>
        <v>4.6777600000000003E-2</v>
      </c>
      <c r="V45">
        <f t="shared" si="14"/>
        <v>0.01</v>
      </c>
      <c r="W45">
        <f t="shared" si="15"/>
        <v>0.44806044322565958</v>
      </c>
      <c r="X45">
        <f t="shared" si="16"/>
        <v>2.0959192189032614E-2</v>
      </c>
      <c r="Y45">
        <f t="shared" si="17"/>
        <v>4.480604432256596E-3</v>
      </c>
      <c r="Z45">
        <f t="shared" si="18"/>
        <v>0.42262064660437032</v>
      </c>
      <c r="AB45">
        <f t="shared" si="19"/>
        <v>3201.9553986295191</v>
      </c>
      <c r="AC45">
        <f t="shared" si="2"/>
        <v>2859.6902785254292</v>
      </c>
      <c r="AE45">
        <f t="shared" si="3"/>
        <v>0</v>
      </c>
      <c r="AF45">
        <f t="shared" si="24"/>
        <v>0</v>
      </c>
      <c r="AG45">
        <f t="shared" si="24"/>
        <v>-21.131032330218517</v>
      </c>
      <c r="AH45">
        <f t="shared" si="5"/>
        <v>-41918.384378065231</v>
      </c>
      <c r="AI45">
        <f t="shared" si="25"/>
        <v>-41939.515410395448</v>
      </c>
      <c r="AJ45">
        <f t="shared" si="7"/>
        <v>342.26512010408987</v>
      </c>
      <c r="AK45">
        <f t="shared" si="22"/>
        <v>224.13687790406635</v>
      </c>
      <c r="AL45">
        <f t="shared" si="26"/>
        <v>-41373.113412387291</v>
      </c>
      <c r="AN45">
        <f t="shared" si="27"/>
        <v>0</v>
      </c>
      <c r="AO45">
        <f t="shared" si="27"/>
        <v>0</v>
      </c>
      <c r="AP45">
        <f t="shared" si="27"/>
        <v>-0.18103550688488609</v>
      </c>
      <c r="AQ45">
        <f t="shared" si="27"/>
        <v>-359.12660797107657</v>
      </c>
      <c r="AR45">
        <f t="shared" si="27"/>
        <v>-359.30764347796145</v>
      </c>
      <c r="AS45">
        <f t="shared" si="27"/>
        <v>2.9322817048768188</v>
      </c>
      <c r="AT45">
        <f t="shared" si="27"/>
        <v>1.9202437755457673</v>
      </c>
      <c r="AU45">
        <f t="shared" si="23"/>
        <v>-354.45511799753882</v>
      </c>
      <c r="AW45">
        <v>42</v>
      </c>
      <c r="AX45">
        <f>IF(Z45&gt;0, (R45*SUMPRODUCT(K45:$K$98, X45:$X$98)-K45*$AZ$3)/Z45, 0)</f>
        <v>6766.5654801822384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5.1668436999999998E-2</v>
      </c>
      <c r="Q46" s="4">
        <f t="shared" si="21"/>
        <v>50</v>
      </c>
      <c r="R46">
        <f t="shared" si="0"/>
        <v>2000000</v>
      </c>
      <c r="S46">
        <f t="shared" si="1"/>
        <v>6396.4536121758965</v>
      </c>
      <c r="U46">
        <f t="shared" si="13"/>
        <v>5.1668436999999998E-2</v>
      </c>
      <c r="V46">
        <f t="shared" si="14"/>
        <v>0.01</v>
      </c>
      <c r="W46">
        <f t="shared" si="15"/>
        <v>0.42262064660437032</v>
      </c>
      <c r="X46">
        <f t="shared" si="16"/>
        <v>2.1836148253977172E-2</v>
      </c>
      <c r="Y46">
        <f t="shared" si="17"/>
        <v>4.2262064660437033E-3</v>
      </c>
      <c r="Z46">
        <f t="shared" si="18"/>
        <v>0.39655829188434943</v>
      </c>
      <c r="AB46">
        <f t="shared" si="19"/>
        <v>2859.6902785254292</v>
      </c>
      <c r="AC46">
        <f t="shared" si="2"/>
        <v>2536.5667185619504</v>
      </c>
      <c r="AE46">
        <f t="shared" si="3"/>
        <v>0</v>
      </c>
      <c r="AF46">
        <f t="shared" si="24"/>
        <v>0</v>
      </c>
      <c r="AG46">
        <f t="shared" si="24"/>
        <v>-19.827914594217471</v>
      </c>
      <c r="AH46">
        <f t="shared" si="5"/>
        <v>-43672.296507954343</v>
      </c>
      <c r="AI46">
        <f t="shared" si="25"/>
        <v>-43692.124422548557</v>
      </c>
      <c r="AJ46">
        <f t="shared" si="7"/>
        <v>323.12355996347878</v>
      </c>
      <c r="AK46">
        <f t="shared" si="22"/>
        <v>200.17831949678006</v>
      </c>
      <c r="AL46">
        <f t="shared" si="26"/>
        <v>-43168.822543088296</v>
      </c>
      <c r="AN46">
        <f t="shared" si="27"/>
        <v>0</v>
      </c>
      <c r="AO46">
        <f t="shared" si="27"/>
        <v>0</v>
      </c>
      <c r="AP46">
        <f t="shared" si="27"/>
        <v>-0.15167083047660038</v>
      </c>
      <c r="AQ46">
        <f t="shared" si="27"/>
        <v>-334.06506008017152</v>
      </c>
      <c r="AR46">
        <f t="shared" si="27"/>
        <v>-334.2167309106481</v>
      </c>
      <c r="AS46">
        <f t="shared" si="27"/>
        <v>2.4716880059847046</v>
      </c>
      <c r="AT46">
        <f t="shared" si="27"/>
        <v>1.5312357644682053</v>
      </c>
      <c r="AU46">
        <f t="shared" si="23"/>
        <v>-330.21380714019517</v>
      </c>
      <c r="AW46">
        <v>43</v>
      </c>
      <c r="AX46">
        <f>IF(Z46&gt;0, (R46*SUMPRODUCT(K46:$K$98, X46:$X$98)-K46*$AZ$3)/Z46, 0)</f>
        <v>6396.4536121758965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5.7177164000000003E-2</v>
      </c>
      <c r="Q47" s="4">
        <f t="shared" si="21"/>
        <v>50</v>
      </c>
      <c r="R47">
        <f t="shared" si="0"/>
        <v>2000000</v>
      </c>
      <c r="S47">
        <f t="shared" si="1"/>
        <v>6040.9156310708495</v>
      </c>
      <c r="U47">
        <f t="shared" si="13"/>
        <v>5.7177164000000003E-2</v>
      </c>
      <c r="V47">
        <f t="shared" si="14"/>
        <v>0.01</v>
      </c>
      <c r="W47">
        <f t="shared" si="15"/>
        <v>0.39655829188434943</v>
      </c>
      <c r="X47">
        <f t="shared" si="16"/>
        <v>2.2674078490631317E-2</v>
      </c>
      <c r="Y47">
        <f t="shared" si="17"/>
        <v>3.9655829188434948E-3</v>
      </c>
      <c r="Z47">
        <f t="shared" si="18"/>
        <v>0.36991863047487467</v>
      </c>
      <c r="AB47">
        <f t="shared" si="19"/>
        <v>2536.5667185619504</v>
      </c>
      <c r="AC47">
        <f t="shared" si="2"/>
        <v>2234.6472370599918</v>
      </c>
      <c r="AE47">
        <f t="shared" si="3"/>
        <v>0</v>
      </c>
      <c r="AF47">
        <f t="shared" si="24"/>
        <v>0</v>
      </c>
      <c r="AG47">
        <f t="shared" si="24"/>
        <v>-18.495931523743732</v>
      </c>
      <c r="AH47">
        <f t="shared" si="5"/>
        <v>-45348.156981262633</v>
      </c>
      <c r="AI47">
        <f t="shared" si="25"/>
        <v>-45366.652912786376</v>
      </c>
      <c r="AJ47">
        <f t="shared" si="7"/>
        <v>301.91948150195867</v>
      </c>
      <c r="AK47">
        <f t="shared" si="22"/>
        <v>177.55967029933655</v>
      </c>
      <c r="AL47">
        <f t="shared" si="26"/>
        <v>-44887.173760985082</v>
      </c>
      <c r="AN47">
        <f t="shared" si="27"/>
        <v>0</v>
      </c>
      <c r="AO47">
        <f t="shared" si="27"/>
        <v>0</v>
      </c>
      <c r="AP47">
        <f t="shared" si="27"/>
        <v>-0.12632322698540854</v>
      </c>
      <c r="AQ47">
        <f t="shared" si="27"/>
        <v>-309.71814100631343</v>
      </c>
      <c r="AR47">
        <f t="shared" si="27"/>
        <v>-309.84446423329882</v>
      </c>
      <c r="AS47">
        <f t="shared" si="27"/>
        <v>2.0620450040122682</v>
      </c>
      <c r="AT47">
        <f t="shared" si="27"/>
        <v>1.2126942893297106</v>
      </c>
      <c r="AU47">
        <f t="shared" si="23"/>
        <v>-306.56972493995687</v>
      </c>
      <c r="AW47">
        <v>44</v>
      </c>
      <c r="AX47">
        <f>IF(Z47&gt;0, (R47*SUMPRODUCT(K47:$K$98, X47:$X$98)-K47*$AZ$3)/Z47, 0)</f>
        <v>6040.9156310708495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6.3388860000000005E-2</v>
      </c>
      <c r="Q48" s="4">
        <f t="shared" si="21"/>
        <v>50</v>
      </c>
      <c r="R48">
        <f t="shared" si="0"/>
        <v>2000000</v>
      </c>
      <c r="S48">
        <f t="shared" si="1"/>
        <v>5699.525570090851</v>
      </c>
      <c r="U48">
        <f t="shared" si="13"/>
        <v>6.3388860000000005E-2</v>
      </c>
      <c r="V48">
        <f t="shared" si="14"/>
        <v>0.01</v>
      </c>
      <c r="W48">
        <f t="shared" si="15"/>
        <v>0.36991863047487467</v>
      </c>
      <c r="X48">
        <f t="shared" si="16"/>
        <v>2.3448720278563567E-2</v>
      </c>
      <c r="Y48">
        <f t="shared" si="17"/>
        <v>3.6991863047487468E-3</v>
      </c>
      <c r="Z48">
        <f t="shared" si="18"/>
        <v>0.34277072389156238</v>
      </c>
      <c r="AB48">
        <f t="shared" si="19"/>
        <v>2234.6472370599918</v>
      </c>
      <c r="AC48">
        <f t="shared" si="2"/>
        <v>1953.6305054985107</v>
      </c>
      <c r="AE48">
        <f t="shared" si="3"/>
        <v>0</v>
      </c>
      <c r="AF48">
        <f t="shared" si="24"/>
        <v>0</v>
      </c>
      <c r="AG48">
        <f t="shared" si="24"/>
        <v>-17.138536194578119</v>
      </c>
      <c r="AH48">
        <f t="shared" si="5"/>
        <v>-46897.440557127135</v>
      </c>
      <c r="AI48">
        <f t="shared" si="25"/>
        <v>-46914.579093321714</v>
      </c>
      <c r="AJ48">
        <f t="shared" si="7"/>
        <v>281.01673156148104</v>
      </c>
      <c r="AK48">
        <f t="shared" si="22"/>
        <v>156.42530659419944</v>
      </c>
      <c r="AL48">
        <f t="shared" si="26"/>
        <v>-46477.137055166029</v>
      </c>
      <c r="AN48">
        <f t="shared" si="27"/>
        <v>0</v>
      </c>
      <c r="AO48">
        <f t="shared" si="27"/>
        <v>0</v>
      </c>
      <c r="AP48">
        <f t="shared" si="27"/>
        <v>-0.10451116907627517</v>
      </c>
      <c r="AQ48">
        <f t="shared" si="27"/>
        <v>-285.98161964736732</v>
      </c>
      <c r="AR48">
        <f t="shared" si="27"/>
        <v>-286.08613081644364</v>
      </c>
      <c r="AS48">
        <f t="shared" si="27"/>
        <v>1.7136461837840831</v>
      </c>
      <c r="AT48">
        <f t="shared" si="27"/>
        <v>0.95388494557933179</v>
      </c>
      <c r="AU48">
        <f t="shared" si="23"/>
        <v>-283.41859968708019</v>
      </c>
      <c r="AW48">
        <v>45</v>
      </c>
      <c r="AX48">
        <f>IF(Z48&gt;0, (R48*SUMPRODUCT(K48:$K$98, X48:$X$98)-K48*$AZ$3)/Z48, 0)</f>
        <v>5699.525570090851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7.0498397000000004E-2</v>
      </c>
      <c r="Q49" s="4">
        <f t="shared" si="21"/>
        <v>50</v>
      </c>
      <c r="R49">
        <f t="shared" si="0"/>
        <v>2000000</v>
      </c>
      <c r="S49">
        <f t="shared" si="1"/>
        <v>5372.4368712125615</v>
      </c>
      <c r="U49">
        <f t="shared" si="13"/>
        <v>7.0498397000000004E-2</v>
      </c>
      <c r="V49">
        <f t="shared" si="14"/>
        <v>0.01</v>
      </c>
      <c r="W49">
        <f t="shared" si="15"/>
        <v>0.34277072389156238</v>
      </c>
      <c r="X49">
        <f t="shared" si="16"/>
        <v>2.4164786572884751E-2</v>
      </c>
      <c r="Y49">
        <f t="shared" si="17"/>
        <v>3.4277072389156237E-3</v>
      </c>
      <c r="Z49">
        <f t="shared" si="18"/>
        <v>0.31517823007976203</v>
      </c>
      <c r="AB49">
        <f t="shared" si="19"/>
        <v>1953.6305054985107</v>
      </c>
      <c r="AC49">
        <f t="shared" si="2"/>
        <v>1693.2751442840297</v>
      </c>
      <c r="AE49">
        <f t="shared" si="3"/>
        <v>0</v>
      </c>
      <c r="AF49">
        <f t="shared" si="24"/>
        <v>0</v>
      </c>
      <c r="AG49">
        <f t="shared" si="24"/>
        <v>-15.758911503988102</v>
      </c>
      <c r="AH49">
        <f t="shared" si="5"/>
        <v>-48329.5731457695</v>
      </c>
      <c r="AI49">
        <f t="shared" si="25"/>
        <v>-48345.332057273488</v>
      </c>
      <c r="AJ49">
        <f t="shared" si="7"/>
        <v>260.35536121448104</v>
      </c>
      <c r="AK49">
        <f t="shared" si="22"/>
        <v>136.75413538489576</v>
      </c>
      <c r="AL49">
        <f t="shared" si="26"/>
        <v>-47948.222560674112</v>
      </c>
      <c r="AN49">
        <f t="shared" si="27"/>
        <v>0</v>
      </c>
      <c r="AO49">
        <f t="shared" si="27"/>
        <v>0</v>
      </c>
      <c r="AP49">
        <f t="shared" si="27"/>
        <v>-8.5801953122356292E-2</v>
      </c>
      <c r="AQ49">
        <f t="shared" si="27"/>
        <v>-263.13821030262034</v>
      </c>
      <c r="AR49">
        <f t="shared" si="27"/>
        <v>-263.22401225574271</v>
      </c>
      <c r="AS49">
        <f t="shared" si="27"/>
        <v>1.4175470490094266</v>
      </c>
      <c r="AT49">
        <f t="shared" si="27"/>
        <v>0.74458010063789815</v>
      </c>
      <c r="AU49">
        <f t="shared" si="23"/>
        <v>-261.06188510609536</v>
      </c>
      <c r="AW49">
        <v>46</v>
      </c>
      <c r="AX49">
        <f>IF(Z49&gt;0, (R49*SUMPRODUCT(K49:$K$98, X49:$X$98)-K49*$AZ$3)/Z49, 0)</f>
        <v>5372.4368712125615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7.8701599999999997E-2</v>
      </c>
      <c r="Q50" s="4">
        <f t="shared" si="21"/>
        <v>50</v>
      </c>
      <c r="R50">
        <f t="shared" si="0"/>
        <v>2000000</v>
      </c>
      <c r="S50">
        <f t="shared" si="1"/>
        <v>5058.8759644894062</v>
      </c>
      <c r="U50">
        <f t="shared" si="13"/>
        <v>7.8701599999999997E-2</v>
      </c>
      <c r="V50">
        <f t="shared" si="14"/>
        <v>0.01</v>
      </c>
      <c r="W50">
        <f t="shared" si="15"/>
        <v>0.31517823007976203</v>
      </c>
      <c r="X50">
        <f t="shared" si="16"/>
        <v>2.4805030992445399E-2</v>
      </c>
      <c r="Y50">
        <f t="shared" si="17"/>
        <v>3.1517823007976204E-3</v>
      </c>
      <c r="Z50">
        <f t="shared" si="18"/>
        <v>0.28722141678651902</v>
      </c>
      <c r="AB50">
        <f t="shared" si="19"/>
        <v>1693.2751442840297</v>
      </c>
      <c r="AC50">
        <f t="shared" si="2"/>
        <v>1453.0175218679151</v>
      </c>
      <c r="AE50">
        <f t="shared" si="3"/>
        <v>0</v>
      </c>
      <c r="AF50">
        <f t="shared" si="24"/>
        <v>0</v>
      </c>
      <c r="AG50">
        <f t="shared" si="24"/>
        <v>-14.361070839325951</v>
      </c>
      <c r="AH50">
        <f t="shared" si="5"/>
        <v>-49610.061984890795</v>
      </c>
      <c r="AI50">
        <f t="shared" si="25"/>
        <v>-49624.42305573012</v>
      </c>
      <c r="AJ50">
        <f t="shared" si="7"/>
        <v>240.2576224161146</v>
      </c>
      <c r="AK50">
        <f t="shared" si="22"/>
        <v>118.52926009988209</v>
      </c>
      <c r="AL50">
        <f t="shared" si="26"/>
        <v>-49265.636173214123</v>
      </c>
      <c r="AN50">
        <f t="shared" si="27"/>
        <v>0</v>
      </c>
      <c r="AO50">
        <f t="shared" si="27"/>
        <v>0</v>
      </c>
      <c r="AP50">
        <f t="shared" si="27"/>
        <v>-6.9813555890427037E-2</v>
      </c>
      <c r="AQ50">
        <f t="shared" si="27"/>
        <v>-241.1696783519441</v>
      </c>
      <c r="AR50">
        <f t="shared" si="27"/>
        <v>-241.23949190783452</v>
      </c>
      <c r="AS50">
        <f t="shared" si="27"/>
        <v>1.1679657553611649</v>
      </c>
      <c r="AT50">
        <f t="shared" si="27"/>
        <v>0.57620697072074845</v>
      </c>
      <c r="AU50">
        <f t="shared" si="23"/>
        <v>-239.49531918175259</v>
      </c>
      <c r="AW50">
        <v>47</v>
      </c>
      <c r="AX50">
        <f>IF(Z50&gt;0, (R50*SUMPRODUCT(K50:$K$98, X50:$X$98)-K50*$AZ$3)/Z50, 0)</f>
        <v>5058.8759644894062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8.8159118999999994E-2</v>
      </c>
      <c r="Q51" s="4">
        <f t="shared" si="21"/>
        <v>50</v>
      </c>
      <c r="R51">
        <f t="shared" si="0"/>
        <v>2000000</v>
      </c>
      <c r="S51">
        <f t="shared" si="1"/>
        <v>4757.3114328742777</v>
      </c>
      <c r="U51">
        <f t="shared" si="13"/>
        <v>8.8159118999999994E-2</v>
      </c>
      <c r="V51">
        <f t="shared" si="14"/>
        <v>0.01</v>
      </c>
      <c r="W51">
        <f t="shared" si="15"/>
        <v>0.28722141678651902</v>
      </c>
      <c r="X51">
        <f t="shared" si="16"/>
        <v>2.5321187061831327E-2</v>
      </c>
      <c r="Y51">
        <f t="shared" si="17"/>
        <v>2.8722141678651902E-3</v>
      </c>
      <c r="Z51">
        <f t="shared" si="18"/>
        <v>0.25902801555682248</v>
      </c>
      <c r="AB51">
        <f t="shared" si="19"/>
        <v>1453.0175218679151</v>
      </c>
      <c r="AC51">
        <f t="shared" si="2"/>
        <v>1232.2769398432079</v>
      </c>
      <c r="AE51">
        <f t="shared" si="3"/>
        <v>0</v>
      </c>
      <c r="AF51">
        <f t="shared" si="24"/>
        <v>0</v>
      </c>
      <c r="AG51">
        <f t="shared" si="24"/>
        <v>-12.951400777841124</v>
      </c>
      <c r="AH51">
        <f t="shared" si="5"/>
        <v>-50642.374123662652</v>
      </c>
      <c r="AI51">
        <f t="shared" si="25"/>
        <v>-50655.325524440494</v>
      </c>
      <c r="AJ51">
        <f t="shared" si="7"/>
        <v>220.74058202470724</v>
      </c>
      <c r="AK51">
        <f t="shared" si="22"/>
        <v>101.71122653075406</v>
      </c>
      <c r="AL51">
        <f t="shared" si="26"/>
        <v>-50332.873715885034</v>
      </c>
      <c r="AN51">
        <f t="shared" si="27"/>
        <v>0</v>
      </c>
      <c r="AO51">
        <f t="shared" si="27"/>
        <v>0</v>
      </c>
      <c r="AP51">
        <f t="shared" si="27"/>
        <v>-5.6214927455326302E-2</v>
      </c>
      <c r="AQ51">
        <f t="shared" si="27"/>
        <v>-219.81077076990385</v>
      </c>
      <c r="AR51">
        <f t="shared" si="27"/>
        <v>-219.86698569735918</v>
      </c>
      <c r="AS51">
        <f t="shared" si="27"/>
        <v>0.95811379925761753</v>
      </c>
      <c r="AT51">
        <f t="shared" si="27"/>
        <v>0.44147264986202395</v>
      </c>
      <c r="AU51">
        <f t="shared" si="23"/>
        <v>-218.46739924823956</v>
      </c>
      <c r="AW51">
        <v>48</v>
      </c>
      <c r="AX51">
        <f>IF(Z51&gt;0, (R51*SUMPRODUCT(K51:$K$98, X51:$X$98)-K51*$AZ$3)/Z51, 0)</f>
        <v>4757.3114328742777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9.9426106E-2</v>
      </c>
      <c r="Q52" s="4">
        <f t="shared" si="21"/>
        <v>50</v>
      </c>
      <c r="R52">
        <f t="shared" si="0"/>
        <v>2000000</v>
      </c>
      <c r="S52">
        <f t="shared" si="1"/>
        <v>4468.052714496971</v>
      </c>
      <c r="U52">
        <f t="shared" si="13"/>
        <v>9.9426106E-2</v>
      </c>
      <c r="V52">
        <f t="shared" si="14"/>
        <v>0.01</v>
      </c>
      <c r="W52">
        <f t="shared" si="15"/>
        <v>0.25902801555682248</v>
      </c>
      <c r="X52">
        <f t="shared" si="16"/>
        <v>2.5754146931722281E-2</v>
      </c>
      <c r="Y52">
        <f t="shared" si="17"/>
        <v>2.5902801555682249E-3</v>
      </c>
      <c r="Z52">
        <f t="shared" si="18"/>
        <v>0.23068358846953196</v>
      </c>
      <c r="AB52">
        <f t="shared" si="19"/>
        <v>1232.2769398432079</v>
      </c>
      <c r="AC52">
        <f t="shared" si="2"/>
        <v>1030.7064336511944</v>
      </c>
      <c r="AE52">
        <f t="shared" si="3"/>
        <v>0</v>
      </c>
      <c r="AF52">
        <f t="shared" si="24"/>
        <v>0</v>
      </c>
      <c r="AG52">
        <f t="shared" si="24"/>
        <v>-11.534179423476598</v>
      </c>
      <c r="AH52">
        <f t="shared" si="5"/>
        <v>-51508.29386344456</v>
      </c>
      <c r="AI52">
        <f t="shared" si="25"/>
        <v>-51519.828042868037</v>
      </c>
      <c r="AJ52">
        <f t="shared" si="7"/>
        <v>201.57050619201345</v>
      </c>
      <c r="AK52">
        <f t="shared" si="22"/>
        <v>86.259385789024563</v>
      </c>
      <c r="AL52">
        <f t="shared" si="26"/>
        <v>-51231.998150886997</v>
      </c>
      <c r="AN52">
        <f t="shared" si="27"/>
        <v>0</v>
      </c>
      <c r="AO52">
        <f t="shared" si="27"/>
        <v>0</v>
      </c>
      <c r="AP52">
        <f t="shared" si="27"/>
        <v>-4.4699595397158433E-2</v>
      </c>
      <c r="AQ52">
        <f t="shared" si="27"/>
        <v>-199.61540485555651</v>
      </c>
      <c r="AR52">
        <f t="shared" si="27"/>
        <v>-199.66010445095367</v>
      </c>
      <c r="AS52">
        <f t="shared" si="27"/>
        <v>0.78116697685873315</v>
      </c>
      <c r="AT52">
        <f t="shared" si="27"/>
        <v>0.33428989635177742</v>
      </c>
      <c r="AU52">
        <f t="shared" si="23"/>
        <v>-198.54464757774315</v>
      </c>
      <c r="AW52">
        <v>49</v>
      </c>
      <c r="AX52">
        <f>IF(Z52&gt;0, (R52*SUMPRODUCT(K52:$K$98, X52:$X$98)-K52*$AZ$3)/Z52, 0)</f>
        <v>4468.052714496971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0.112419382</v>
      </c>
      <c r="Q53" s="4">
        <f t="shared" si="21"/>
        <v>50</v>
      </c>
      <c r="R53">
        <f t="shared" si="0"/>
        <v>2000000</v>
      </c>
      <c r="S53">
        <f t="shared" si="1"/>
        <v>4185.7466640879975</v>
      </c>
      <c r="U53">
        <f t="shared" si="13"/>
        <v>0.112419382</v>
      </c>
      <c r="V53">
        <f t="shared" si="14"/>
        <v>0.01</v>
      </c>
      <c r="W53">
        <f t="shared" si="15"/>
        <v>0.23068358846953196</v>
      </c>
      <c r="X53">
        <f t="shared" si="16"/>
        <v>2.5933306453287109E-2</v>
      </c>
      <c r="Y53">
        <f t="shared" si="17"/>
        <v>2.3068358846953197E-3</v>
      </c>
      <c r="Z53">
        <f t="shared" si="18"/>
        <v>0.20244344613154952</v>
      </c>
      <c r="AB53">
        <f t="shared" si="19"/>
        <v>1030.7064336511944</v>
      </c>
      <c r="AC53">
        <f t="shared" si="2"/>
        <v>847.37697931161165</v>
      </c>
      <c r="AE53">
        <f t="shared" si="3"/>
        <v>0</v>
      </c>
      <c r="AF53">
        <f t="shared" si="24"/>
        <v>0</v>
      </c>
      <c r="AG53">
        <f t="shared" si="24"/>
        <v>-10.122172306577475</v>
      </c>
      <c r="AH53">
        <f t="shared" si="5"/>
        <v>-51866.612906574221</v>
      </c>
      <c r="AI53">
        <f t="shared" si="25"/>
        <v>-51876.735078880796</v>
      </c>
      <c r="AJ53">
        <f t="shared" si="7"/>
        <v>183.32945433958275</v>
      </c>
      <c r="AK53">
        <f t="shared" si="22"/>
        <v>72.14945035558361</v>
      </c>
      <c r="AL53">
        <f t="shared" si="26"/>
        <v>-51621.256174185633</v>
      </c>
      <c r="AN53">
        <f t="shared" si="27"/>
        <v>0</v>
      </c>
      <c r="AO53">
        <f t="shared" si="27"/>
        <v>0</v>
      </c>
      <c r="AP53">
        <f t="shared" si="27"/>
        <v>-3.5024552279453794E-2</v>
      </c>
      <c r="AQ53">
        <f t="shared" si="27"/>
        <v>-179.46788893566412</v>
      </c>
      <c r="AR53">
        <f t="shared" si="27"/>
        <v>-179.50291348794357</v>
      </c>
      <c r="AS53">
        <f t="shared" si="27"/>
        <v>0.63435316683040566</v>
      </c>
      <c r="AT53">
        <f t="shared" si="27"/>
        <v>0.24965018568898756</v>
      </c>
      <c r="AU53">
        <f t="shared" si="23"/>
        <v>-178.61891013542419</v>
      </c>
      <c r="AW53">
        <v>50</v>
      </c>
      <c r="AX53">
        <f>IF(Z53&gt;0, (R53*SUMPRODUCT(K53:$K$98, X53:$X$98)-K53*$AZ$3)/Z53, 0)</f>
        <v>4185.7466640879975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0.12734142500000001</v>
      </c>
      <c r="Q54" s="4">
        <f t="shared" si="21"/>
        <v>50</v>
      </c>
      <c r="R54">
        <f t="shared" si="0"/>
        <v>2000000</v>
      </c>
      <c r="S54">
        <f t="shared" si="1"/>
        <v>3907.7632808502744</v>
      </c>
      <c r="U54">
        <f t="shared" si="13"/>
        <v>0.12734142500000001</v>
      </c>
      <c r="V54">
        <f t="shared" si="14"/>
        <v>0.01</v>
      </c>
      <c r="W54">
        <f t="shared" si="15"/>
        <v>0.20244344613154952</v>
      </c>
      <c r="X54">
        <f t="shared" si="16"/>
        <v>2.5779436912302254E-2</v>
      </c>
      <c r="Y54">
        <f t="shared" si="17"/>
        <v>2.0244344613154952E-3</v>
      </c>
      <c r="Z54">
        <f t="shared" si="18"/>
        <v>0.17463957475793176</v>
      </c>
      <c r="AB54">
        <f t="shared" si="19"/>
        <v>847.37697931161165</v>
      </c>
      <c r="AC54">
        <f t="shared" si="2"/>
        <v>682.4501176223522</v>
      </c>
      <c r="AE54">
        <f t="shared" si="3"/>
        <v>0</v>
      </c>
      <c r="AF54">
        <f t="shared" si="24"/>
        <v>0</v>
      </c>
      <c r="AG54">
        <f t="shared" si="24"/>
        <v>-8.7319787378965881</v>
      </c>
      <c r="AH54">
        <f t="shared" si="5"/>
        <v>-51558.87382460451</v>
      </c>
      <c r="AI54">
        <f t="shared" si="25"/>
        <v>-51567.605803342405</v>
      </c>
      <c r="AJ54">
        <f t="shared" si="7"/>
        <v>164.92686168925945</v>
      </c>
      <c r="AK54">
        <f t="shared" si="22"/>
        <v>59.316388551812821</v>
      </c>
      <c r="AL54">
        <f t="shared" si="26"/>
        <v>-51343.362553101331</v>
      </c>
      <c r="AN54">
        <f t="shared" si="27"/>
        <v>0</v>
      </c>
      <c r="AO54">
        <f t="shared" si="27"/>
        <v>0</v>
      </c>
      <c r="AP54">
        <f t="shared" si="27"/>
        <v>-2.6976991392327326E-2</v>
      </c>
      <c r="AQ54">
        <f t="shared" si="27"/>
        <v>-159.28844275902301</v>
      </c>
      <c r="AR54">
        <f t="shared" si="27"/>
        <v>-159.31541975041532</v>
      </c>
      <c r="AS54">
        <f t="shared" si="27"/>
        <v>0.50953290905819015</v>
      </c>
      <c r="AT54">
        <f t="shared" si="27"/>
        <v>0.18325487858112424</v>
      </c>
      <c r="AU54">
        <f t="shared" si="23"/>
        <v>-158.62263196277601</v>
      </c>
      <c r="AW54">
        <v>51</v>
      </c>
      <c r="AX54">
        <f>IF(Z54&gt;0, (R54*SUMPRODUCT(K54:$K$98, X54:$X$98)-K54*$AZ$3)/Z54, 0)</f>
        <v>3907.7632808502744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0.14457818</v>
      </c>
      <c r="Q55" s="4">
        <f t="shared" si="21"/>
        <v>50</v>
      </c>
      <c r="R55">
        <f t="shared" si="0"/>
        <v>2000000</v>
      </c>
      <c r="S55">
        <f t="shared" si="1"/>
        <v>3631.3317565146617</v>
      </c>
      <c r="U55">
        <f t="shared" si="13"/>
        <v>0.14457818</v>
      </c>
      <c r="V55">
        <f t="shared" si="14"/>
        <v>0.01</v>
      </c>
      <c r="W55">
        <f t="shared" si="15"/>
        <v>0.17463957475793176</v>
      </c>
      <c r="X55">
        <f t="shared" si="16"/>
        <v>2.5249071874475715E-2</v>
      </c>
      <c r="Y55">
        <f t="shared" si="17"/>
        <v>1.7463957475793177E-3</v>
      </c>
      <c r="Z55">
        <f t="shared" si="18"/>
        <v>0.14764410713587672</v>
      </c>
      <c r="AB55">
        <f t="shared" si="19"/>
        <v>682.4501176223522</v>
      </c>
      <c r="AC55">
        <f t="shared" si="2"/>
        <v>536.14473490476212</v>
      </c>
      <c r="AE55">
        <f t="shared" si="3"/>
        <v>0</v>
      </c>
      <c r="AF55">
        <f t="shared" si="24"/>
        <v>0</v>
      </c>
      <c r="AG55">
        <f t="shared" si="24"/>
        <v>-7.3822053567938362</v>
      </c>
      <c r="AH55">
        <f t="shared" si="5"/>
        <v>-50498.143748951428</v>
      </c>
      <c r="AI55">
        <f t="shared" si="25"/>
        <v>-50505.525954308221</v>
      </c>
      <c r="AJ55">
        <f t="shared" si="7"/>
        <v>146.30538271759008</v>
      </c>
      <c r="AK55">
        <f t="shared" si="22"/>
        <v>47.77150823356466</v>
      </c>
      <c r="AL55">
        <f t="shared" si="26"/>
        <v>-50311.449063357068</v>
      </c>
      <c r="AN55">
        <f t="shared" si="27"/>
        <v>0</v>
      </c>
      <c r="AO55">
        <f t="shared" si="27"/>
        <v>0</v>
      </c>
      <c r="AP55">
        <f t="shared" si="27"/>
        <v>-2.0363336750915804E-2</v>
      </c>
      <c r="AQ55">
        <f t="shared" si="27"/>
        <v>-139.29586847779822</v>
      </c>
      <c r="AR55">
        <f t="shared" si="27"/>
        <v>-139.31623181454916</v>
      </c>
      <c r="AS55">
        <f t="shared" si="27"/>
        <v>0.40357395016220843</v>
      </c>
      <c r="AT55">
        <f t="shared" si="27"/>
        <v>0.13177462048843833</v>
      </c>
      <c r="AU55">
        <f t="shared" si="23"/>
        <v>-138.7808832438985</v>
      </c>
      <c r="AW55">
        <v>52</v>
      </c>
      <c r="AX55">
        <f>IF(Z55&gt;0, (R55*SUMPRODUCT(K55:$K$98, X55:$X$98)-K55*$AZ$3)/Z55, 0)</f>
        <v>3631.3317565146617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0.16385111999999999</v>
      </c>
      <c r="Q56" s="4">
        <f t="shared" si="21"/>
        <v>50</v>
      </c>
      <c r="R56">
        <f t="shared" si="0"/>
        <v>2000000</v>
      </c>
      <c r="S56">
        <f t="shared" si="1"/>
        <v>3348.5344517152535</v>
      </c>
      <c r="U56">
        <f t="shared" si="13"/>
        <v>0.16385111999999999</v>
      </c>
      <c r="V56">
        <f t="shared" si="14"/>
        <v>0.01</v>
      </c>
      <c r="W56">
        <f t="shared" si="15"/>
        <v>0.14764410713587672</v>
      </c>
      <c r="X56">
        <f t="shared" si="16"/>
        <v>2.4191652315613391E-2</v>
      </c>
      <c r="Y56">
        <f t="shared" si="17"/>
        <v>1.4764410713587672E-3</v>
      </c>
      <c r="Z56">
        <f t="shared" si="18"/>
        <v>0.12197601374890457</v>
      </c>
      <c r="AB56">
        <f t="shared" si="19"/>
        <v>536.14473490476212</v>
      </c>
      <c r="AC56">
        <f t="shared" si="2"/>
        <v>408.44088432110038</v>
      </c>
      <c r="AE56">
        <f t="shared" si="3"/>
        <v>0</v>
      </c>
      <c r="AF56">
        <f t="shared" si="24"/>
        <v>0</v>
      </c>
      <c r="AG56">
        <f t="shared" si="24"/>
        <v>-6.0988006874452285</v>
      </c>
      <c r="AH56">
        <f t="shared" si="5"/>
        <v>-48383.304631226783</v>
      </c>
      <c r="AI56">
        <f t="shared" si="25"/>
        <v>-48389.40343191423</v>
      </c>
      <c r="AJ56">
        <f t="shared" si="7"/>
        <v>127.70385058366173</v>
      </c>
      <c r="AK56">
        <f t="shared" si="22"/>
        <v>37.530131443333353</v>
      </c>
      <c r="AL56">
        <f t="shared" si="26"/>
        <v>-48224.169449887238</v>
      </c>
      <c r="AN56">
        <f t="shared" si="27"/>
        <v>0</v>
      </c>
      <c r="AO56">
        <f t="shared" si="27"/>
        <v>0</v>
      </c>
      <c r="AP56">
        <f t="shared" si="27"/>
        <v>-1.5020667723064225E-2</v>
      </c>
      <c r="AQ56">
        <f t="shared" si="27"/>
        <v>-119.16269762766841</v>
      </c>
      <c r="AR56">
        <f t="shared" si="27"/>
        <v>-119.17771829539147</v>
      </c>
      <c r="AS56">
        <f t="shared" si="27"/>
        <v>0.31452037947751854</v>
      </c>
      <c r="AT56">
        <f t="shared" si="27"/>
        <v>9.2432539265253327E-2</v>
      </c>
      <c r="AU56">
        <f t="shared" si="23"/>
        <v>-118.77076537664871</v>
      </c>
      <c r="AW56">
        <v>53</v>
      </c>
      <c r="AX56">
        <f>IF(Z56&gt;0, (R56*SUMPRODUCT(K56:$K$98, X56:$X$98)-K56*$AZ$3)/Z56, 0)</f>
        <v>3348.5344517152535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0.185300933</v>
      </c>
      <c r="Q57" s="4">
        <f t="shared" si="21"/>
        <v>50</v>
      </c>
      <c r="R57">
        <f t="shared" si="0"/>
        <v>2000000</v>
      </c>
      <c r="S57">
        <f t="shared" si="1"/>
        <v>3052.6341270646089</v>
      </c>
      <c r="U57">
        <f t="shared" si="13"/>
        <v>0.185300933</v>
      </c>
      <c r="V57">
        <f t="shared" si="14"/>
        <v>0.01</v>
      </c>
      <c r="W57">
        <f t="shared" si="15"/>
        <v>0.12197601374890457</v>
      </c>
      <c r="X57">
        <f t="shared" si="16"/>
        <v>2.2602269151292844E-2</v>
      </c>
      <c r="Y57">
        <f t="shared" si="17"/>
        <v>1.2197601374890458E-3</v>
      </c>
      <c r="Z57">
        <f t="shared" si="18"/>
        <v>9.8153984460122676E-2</v>
      </c>
      <c r="AB57">
        <f t="shared" si="19"/>
        <v>408.44088432110038</v>
      </c>
      <c r="AC57">
        <f t="shared" si="2"/>
        <v>299.62820267033976</v>
      </c>
      <c r="AE57">
        <f t="shared" si="3"/>
        <v>0</v>
      </c>
      <c r="AF57">
        <f t="shared" si="24"/>
        <v>0</v>
      </c>
      <c r="AG57">
        <f t="shared" si="24"/>
        <v>-4.9076992230061336</v>
      </c>
      <c r="AH57">
        <f t="shared" si="5"/>
        <v>-45204.538302585686</v>
      </c>
      <c r="AI57">
        <f t="shared" si="25"/>
        <v>-45209.44600180869</v>
      </c>
      <c r="AJ57">
        <f t="shared" si="7"/>
        <v>108.81268165076062</v>
      </c>
      <c r="AK57">
        <f t="shared" si="22"/>
        <v>28.59086190247703</v>
      </c>
      <c r="AL57">
        <f t="shared" si="26"/>
        <v>-45072.042458255455</v>
      </c>
      <c r="AN57">
        <f t="shared" si="27"/>
        <v>0</v>
      </c>
      <c r="AO57">
        <f t="shared" si="27"/>
        <v>0</v>
      </c>
      <c r="AP57">
        <f t="shared" si="27"/>
        <v>-1.0792069020059638E-2</v>
      </c>
      <c r="AQ57">
        <f t="shared" si="27"/>
        <v>-99.405133691670926</v>
      </c>
      <c r="AR57">
        <f t="shared" si="27"/>
        <v>-99.415925760690982</v>
      </c>
      <c r="AS57">
        <f t="shared" si="27"/>
        <v>0.23927993898401093</v>
      </c>
      <c r="AT57">
        <f t="shared" si="27"/>
        <v>6.2871529198059842E-2</v>
      </c>
      <c r="AU57">
        <f t="shared" si="23"/>
        <v>-99.113774292508921</v>
      </c>
      <c r="AW57">
        <v>54</v>
      </c>
      <c r="AX57">
        <f>IF(Z57&gt;0, (R57*SUMPRODUCT(K57:$K$98, X57:$X$98)-K57*$AZ$3)/Z57, 0)</f>
        <v>3052.6341270646089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0.20871278500000001</v>
      </c>
      <c r="Q58" s="4">
        <f t="shared" si="21"/>
        <v>50</v>
      </c>
      <c r="R58">
        <f t="shared" si="0"/>
        <v>2000000</v>
      </c>
      <c r="S58">
        <f t="shared" si="1"/>
        <v>2731.4362060180265</v>
      </c>
      <c r="U58">
        <f t="shared" si="13"/>
        <v>0.20871278500000001</v>
      </c>
      <c r="V58">
        <f t="shared" si="14"/>
        <v>0.01</v>
      </c>
      <c r="W58">
        <f t="shared" si="15"/>
        <v>9.8153984460122676E-2</v>
      </c>
      <c r="X58">
        <f t="shared" si="16"/>
        <v>2.0485991455518927E-2</v>
      </c>
      <c r="Y58">
        <f t="shared" si="17"/>
        <v>9.8153984460122687E-4</v>
      </c>
      <c r="Z58">
        <f t="shared" si="18"/>
        <v>7.6686453160002527E-2</v>
      </c>
      <c r="AB58">
        <f t="shared" si="19"/>
        <v>299.62820267033976</v>
      </c>
      <c r="AC58">
        <f t="shared" si="2"/>
        <v>209.46415467233641</v>
      </c>
      <c r="AE58">
        <f t="shared" si="3"/>
        <v>0</v>
      </c>
      <c r="AF58">
        <f t="shared" si="24"/>
        <v>0</v>
      </c>
      <c r="AG58">
        <f t="shared" si="24"/>
        <v>-3.8343226580001262</v>
      </c>
      <c r="AH58">
        <f t="shared" si="5"/>
        <v>-40971.982911037856</v>
      </c>
      <c r="AI58">
        <f t="shared" si="25"/>
        <v>-40975.81723369586</v>
      </c>
      <c r="AJ58">
        <f t="shared" si="7"/>
        <v>90.164047998003355</v>
      </c>
      <c r="AK58">
        <f t="shared" si="22"/>
        <v>20.973974186923787</v>
      </c>
      <c r="AL58">
        <f t="shared" si="26"/>
        <v>-40864.679211510927</v>
      </c>
      <c r="AN58">
        <f t="shared" si="27"/>
        <v>0</v>
      </c>
      <c r="AO58">
        <f t="shared" si="27"/>
        <v>0</v>
      </c>
      <c r="AP58">
        <f t="shared" si="27"/>
        <v>-7.5283085256876532E-3</v>
      </c>
      <c r="AQ58">
        <f t="shared" si="27"/>
        <v>-80.444385038888129</v>
      </c>
      <c r="AR58">
        <f t="shared" si="27"/>
        <v>-80.451913347413821</v>
      </c>
      <c r="AS58">
        <f t="shared" si="27"/>
        <v>0.17702807817637164</v>
      </c>
      <c r="AT58">
        <f t="shared" si="27"/>
        <v>4.1180297740338448E-2</v>
      </c>
      <c r="AU58">
        <f t="shared" si="23"/>
        <v>-80.233704971497104</v>
      </c>
      <c r="AW58">
        <v>55</v>
      </c>
      <c r="AX58">
        <f>IF(Z58&gt;0, (R58*SUMPRODUCT(K58:$K$98, X58:$X$98)-K58*$AZ$3)/Z58, 0)</f>
        <v>2731.4362060180265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0.23444695300000001</v>
      </c>
      <c r="Q59" s="4">
        <f t="shared" si="21"/>
        <v>50</v>
      </c>
      <c r="R59">
        <f t="shared" si="0"/>
        <v>2000000</v>
      </c>
      <c r="S59">
        <f t="shared" si="1"/>
        <v>2369.1598212046729</v>
      </c>
      <c r="U59">
        <f t="shared" si="13"/>
        <v>0.23444695300000001</v>
      </c>
      <c r="V59">
        <f t="shared" si="14"/>
        <v>0.01</v>
      </c>
      <c r="W59">
        <f t="shared" si="15"/>
        <v>7.6686453160002527E-2</v>
      </c>
      <c r="X59">
        <f t="shared" si="16"/>
        <v>1.7978905279739815E-2</v>
      </c>
      <c r="Y59">
        <f t="shared" si="17"/>
        <v>7.6686453160002531E-4</v>
      </c>
      <c r="Z59">
        <f t="shared" si="18"/>
        <v>5.7940683348662682E-2</v>
      </c>
      <c r="AB59">
        <f t="shared" si="19"/>
        <v>209.46415467233641</v>
      </c>
      <c r="AC59">
        <f t="shared" si="2"/>
        <v>137.27073900279424</v>
      </c>
      <c r="AE59">
        <f t="shared" si="3"/>
        <v>0</v>
      </c>
      <c r="AF59">
        <f t="shared" si="24"/>
        <v>0</v>
      </c>
      <c r="AG59">
        <f t="shared" si="24"/>
        <v>-2.8970341674331341</v>
      </c>
      <c r="AH59">
        <f t="shared" si="5"/>
        <v>-35957.810559479629</v>
      </c>
      <c r="AI59">
        <f t="shared" si="25"/>
        <v>-35960.707593647065</v>
      </c>
      <c r="AJ59">
        <f t="shared" si="7"/>
        <v>72.193415669542162</v>
      </c>
      <c r="AK59">
        <f t="shared" si="22"/>
        <v>14.66249082706355</v>
      </c>
      <c r="AL59">
        <f t="shared" si="26"/>
        <v>-35873.851687150462</v>
      </c>
      <c r="AN59">
        <f t="shared" si="27"/>
        <v>0</v>
      </c>
      <c r="AO59">
        <f t="shared" si="27"/>
        <v>0</v>
      </c>
      <c r="AP59">
        <f t="shared" si="27"/>
        <v>-5.0786039690530211E-3</v>
      </c>
      <c r="AQ59">
        <f t="shared" si="27"/>
        <v>-63.035321253264023</v>
      </c>
      <c r="AR59">
        <f t="shared" si="27"/>
        <v>-63.040399857233076</v>
      </c>
      <c r="AS59">
        <f t="shared" si="27"/>
        <v>0.12655762623734876</v>
      </c>
      <c r="AT59">
        <f t="shared" si="27"/>
        <v>2.5703868096421813E-2</v>
      </c>
      <c r="AU59">
        <f t="shared" si="23"/>
        <v>-62.888138362899312</v>
      </c>
      <c r="AW59">
        <v>56</v>
      </c>
      <c r="AX59">
        <f>IF(Z59&gt;0, (R59*SUMPRODUCT(K59:$K$98, X59:$X$98)-K59*$AZ$3)/Z59, 0)</f>
        <v>2369.1598212046729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0.26339700100000002</v>
      </c>
      <c r="Q60" s="4">
        <f t="shared" si="21"/>
        <v>50</v>
      </c>
      <c r="R60">
        <f t="shared" si="0"/>
        <v>2000000</v>
      </c>
      <c r="S60">
        <f t="shared" si="1"/>
        <v>1938.3039990464024</v>
      </c>
      <c r="U60">
        <f t="shared" si="13"/>
        <v>0.26339700100000002</v>
      </c>
      <c r="V60">
        <f t="shared" si="14"/>
        <v>0.01</v>
      </c>
      <c r="W60">
        <f t="shared" si="15"/>
        <v>5.7940683348662682E-2</v>
      </c>
      <c r="X60">
        <f t="shared" si="16"/>
        <v>1.5261402229928389E-2</v>
      </c>
      <c r="Y60">
        <f t="shared" si="17"/>
        <v>5.7940683348662681E-4</v>
      </c>
      <c r="Z60">
        <f t="shared" si="18"/>
        <v>4.2099874285247668E-2</v>
      </c>
      <c r="AB60">
        <f t="shared" si="19"/>
        <v>137.27073900279424</v>
      </c>
      <c r="AC60">
        <f t="shared" si="2"/>
        <v>81.602354686446361</v>
      </c>
      <c r="AE60">
        <f t="shared" si="3"/>
        <v>0</v>
      </c>
      <c r="AF60">
        <f t="shared" si="24"/>
        <v>0</v>
      </c>
      <c r="AG60">
        <f t="shared" si="24"/>
        <v>-2.1049937142623834</v>
      </c>
      <c r="AH60">
        <f t="shared" si="5"/>
        <v>-30522.804459856779</v>
      </c>
      <c r="AI60">
        <f t="shared" si="25"/>
        <v>-30524.909453571043</v>
      </c>
      <c r="AJ60">
        <f t="shared" si="7"/>
        <v>55.668384316347883</v>
      </c>
      <c r="AK60">
        <f t="shared" si="22"/>
        <v>9.6089517301955976</v>
      </c>
      <c r="AL60">
        <f t="shared" si="26"/>
        <v>-30459.632117524499</v>
      </c>
      <c r="AN60">
        <f t="shared" si="27"/>
        <v>0</v>
      </c>
      <c r="AO60">
        <f t="shared" si="27"/>
        <v>0</v>
      </c>
      <c r="AP60">
        <f t="shared" si="27"/>
        <v>-3.2947579237921679E-3</v>
      </c>
      <c r="AQ60">
        <f t="shared" si="27"/>
        <v>-47.77460909697367</v>
      </c>
      <c r="AR60">
        <f t="shared" si="27"/>
        <v>-47.77790385489746</v>
      </c>
      <c r="AS60">
        <f t="shared" si="27"/>
        <v>8.7132730652958457E-2</v>
      </c>
      <c r="AT60">
        <f t="shared" si="27"/>
        <v>1.5040030589113747E-2</v>
      </c>
      <c r="AU60">
        <f t="shared" si="23"/>
        <v>-47.675731093655386</v>
      </c>
      <c r="AW60">
        <v>57</v>
      </c>
      <c r="AX60">
        <f>IF(Z60&gt;0, (R60*SUMPRODUCT(K60:$K$98, X60:$X$98)-K60*$AZ$3)/Z60, 0)</f>
        <v>1938.3039990464024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0.29593128600000002</v>
      </c>
      <c r="Q61" s="4">
        <f t="shared" si="21"/>
        <v>50</v>
      </c>
      <c r="R61">
        <f t="shared" si="0"/>
        <v>2000000</v>
      </c>
      <c r="S61">
        <f t="shared" si="1"/>
        <v>1382.7886224060205</v>
      </c>
      <c r="U61">
        <f t="shared" si="13"/>
        <v>0.29593128600000002</v>
      </c>
      <c r="V61">
        <f t="shared" si="14"/>
        <v>0.01</v>
      </c>
      <c r="W61">
        <f t="shared" si="15"/>
        <v>4.2099874285247668E-2</v>
      </c>
      <c r="X61">
        <f t="shared" si="16"/>
        <v>1.2458669937671673E-2</v>
      </c>
      <c r="Y61">
        <f t="shared" si="17"/>
        <v>4.209987428524767E-4</v>
      </c>
      <c r="Z61">
        <f t="shared" si="18"/>
        <v>2.9220205604723517E-2</v>
      </c>
      <c r="AB61">
        <f t="shared" si="19"/>
        <v>81.602354686446361</v>
      </c>
      <c r="AC61">
        <f t="shared" si="2"/>
        <v>40.405367854576312</v>
      </c>
      <c r="AE61">
        <f t="shared" si="3"/>
        <v>0</v>
      </c>
      <c r="AF61">
        <f t="shared" si="24"/>
        <v>0</v>
      </c>
      <c r="AG61">
        <f t="shared" si="24"/>
        <v>-1.4610102802361757</v>
      </c>
      <c r="AH61">
        <f t="shared" si="5"/>
        <v>-24917.339875343347</v>
      </c>
      <c r="AI61">
        <f t="shared" si="25"/>
        <v>-24918.800885623583</v>
      </c>
      <c r="AJ61">
        <f t="shared" si="7"/>
        <v>41.196986831870049</v>
      </c>
      <c r="AK61">
        <f t="shared" si="22"/>
        <v>5.7121648280512458</v>
      </c>
      <c r="AL61">
        <f t="shared" si="26"/>
        <v>-24871.891733963661</v>
      </c>
      <c r="AN61">
        <f t="shared" si="27"/>
        <v>0</v>
      </c>
      <c r="AO61">
        <f t="shared" si="27"/>
        <v>0</v>
      </c>
      <c r="AP61">
        <f t="shared" si="27"/>
        <v>-2.0417753527747673E-3</v>
      </c>
      <c r="AQ61">
        <f t="shared" si="27"/>
        <v>-34.822212480232366</v>
      </c>
      <c r="AR61">
        <f t="shared" si="27"/>
        <v>-34.824254255585139</v>
      </c>
      <c r="AS61">
        <f t="shared" si="27"/>
        <v>5.7573169374483479E-2</v>
      </c>
      <c r="AT61">
        <f t="shared" si="27"/>
        <v>7.982803074470227E-3</v>
      </c>
      <c r="AU61">
        <f t="shared" si="23"/>
        <v>-34.758698283136184</v>
      </c>
      <c r="AW61">
        <v>58</v>
      </c>
      <c r="AX61">
        <f>IF(Z61&gt;0, (R61*SUMPRODUCT(K61:$K$98, X61:$X$98)-K61*$AZ$3)/Z61, 0)</f>
        <v>1382.7886224060205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0.33262349499999999</v>
      </c>
      <c r="Q62" s="4">
        <f t="shared" si="21"/>
        <v>50</v>
      </c>
      <c r="R62">
        <f t="shared" si="0"/>
        <v>2000000</v>
      </c>
      <c r="S62">
        <f t="shared" si="1"/>
        <v>596.39883652360038</v>
      </c>
      <c r="U62">
        <f t="shared" si="13"/>
        <v>0.33262349499999999</v>
      </c>
      <c r="V62">
        <f t="shared" si="14"/>
        <v>0.01</v>
      </c>
      <c r="W62">
        <f t="shared" si="15"/>
        <v>2.9220205604723517E-2</v>
      </c>
      <c r="X62">
        <f t="shared" si="16"/>
        <v>9.7193269128617241E-3</v>
      </c>
      <c r="Y62">
        <f t="shared" si="17"/>
        <v>2.9220205604723519E-4</v>
      </c>
      <c r="Z62">
        <f t="shared" si="18"/>
        <v>1.9208676635814558E-2</v>
      </c>
      <c r="AB62">
        <f t="shared" si="19"/>
        <v>40.405367854576312</v>
      </c>
      <c r="AC62">
        <f t="shared" si="2"/>
        <v>11.45603239675787</v>
      </c>
      <c r="AE62">
        <f t="shared" si="3"/>
        <v>0</v>
      </c>
      <c r="AF62">
        <f t="shared" si="24"/>
        <v>0</v>
      </c>
      <c r="AG62">
        <f t="shared" si="24"/>
        <v>-0.96043383179072794</v>
      </c>
      <c r="AH62">
        <f t="shared" si="5"/>
        <v>-19438.65382572345</v>
      </c>
      <c r="AI62">
        <f t="shared" si="25"/>
        <v>-19439.614259555241</v>
      </c>
      <c r="AJ62">
        <f t="shared" si="7"/>
        <v>28.949335457818442</v>
      </c>
      <c r="AK62">
        <f t="shared" si="22"/>
        <v>2.8283757498203421</v>
      </c>
      <c r="AL62">
        <f t="shared" si="26"/>
        <v>-19407.836548347601</v>
      </c>
      <c r="AN62">
        <f t="shared" si="27"/>
        <v>0</v>
      </c>
      <c r="AO62">
        <f t="shared" si="27"/>
        <v>0</v>
      </c>
      <c r="AP62">
        <f t="shared" si="27"/>
        <v>-1.1984063798234097E-3</v>
      </c>
      <c r="AQ62">
        <f t="shared" si="27"/>
        <v>-24.255087637314325</v>
      </c>
      <c r="AR62">
        <f t="shared" si="27"/>
        <v>-24.25628604369415</v>
      </c>
      <c r="AS62">
        <f t="shared" si="27"/>
        <v>3.6122288861495516E-2</v>
      </c>
      <c r="AT62">
        <f t="shared" si="27"/>
        <v>3.5291796591574846E-3</v>
      </c>
      <c r="AU62">
        <f t="shared" si="23"/>
        <v>-24.216634575173497</v>
      </c>
      <c r="AW62">
        <v>59</v>
      </c>
      <c r="AX62">
        <f>IF(Z62&gt;0, (R62*SUMPRODUCT(K62:$K$98, X62:$X$98)-K62*$AZ$3)/Z62, 0)</f>
        <v>596.39883652360038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0.37225971299999999</v>
      </c>
      <c r="Q63" s="4">
        <f t="shared" si="21"/>
        <v>50</v>
      </c>
      <c r="R63">
        <f t="shared" si="0"/>
        <v>2000000</v>
      </c>
      <c r="S63">
        <f t="shared" si="1"/>
        <v>-636.72947645207068</v>
      </c>
      <c r="U63">
        <f t="shared" si="13"/>
        <v>0.37225971299999999</v>
      </c>
      <c r="V63">
        <f t="shared" si="14"/>
        <v>0.01</v>
      </c>
      <c r="W63">
        <f t="shared" si="15"/>
        <v>1.9208676635814558E-2</v>
      </c>
      <c r="X63">
        <f t="shared" si="16"/>
        <v>7.1506164515581332E-3</v>
      </c>
      <c r="Y63">
        <f t="shared" si="17"/>
        <v>1.9208676635814559E-4</v>
      </c>
      <c r="Z63">
        <f t="shared" si="18"/>
        <v>1.1865973417898279E-2</v>
      </c>
      <c r="AB63">
        <f t="shared" si="19"/>
        <v>11.45603239675787</v>
      </c>
      <c r="AC63">
        <f t="shared" si="2"/>
        <v>-7.5554150419725588</v>
      </c>
      <c r="AE63">
        <f t="shared" si="3"/>
        <v>0</v>
      </c>
      <c r="AF63">
        <f t="shared" si="24"/>
        <v>0</v>
      </c>
      <c r="AG63">
        <f t="shared" si="24"/>
        <v>-0.59329867089491395</v>
      </c>
      <c r="AH63">
        <f t="shared" si="5"/>
        <v>-14301.232903116266</v>
      </c>
      <c r="AI63">
        <f t="shared" si="25"/>
        <v>-14301.826201787162</v>
      </c>
      <c r="AJ63">
        <f t="shared" si="7"/>
        <v>19.011447438730428</v>
      </c>
      <c r="AK63">
        <f t="shared" si="22"/>
        <v>0.80192226777305098</v>
      </c>
      <c r="AL63">
        <f t="shared" si="26"/>
        <v>-14282.01283208066</v>
      </c>
      <c r="AN63">
        <f t="shared" si="27"/>
        <v>0</v>
      </c>
      <c r="AO63">
        <f t="shared" si="27"/>
        <v>0</v>
      </c>
      <c r="AP63">
        <f t="shared" si="27"/>
        <v>-6.6098562590602146E-4</v>
      </c>
      <c r="AQ63">
        <f t="shared" si="27"/>
        <v>-15.932800536086837</v>
      </c>
      <c r="AR63">
        <f t="shared" si="27"/>
        <v>-15.933461521712745</v>
      </c>
      <c r="AS63">
        <f t="shared" si="27"/>
        <v>2.1180383677101518E-2</v>
      </c>
      <c r="AT63">
        <f t="shared" si="27"/>
        <v>8.9341021326142694E-4</v>
      </c>
      <c r="AU63">
        <f t="shared" si="23"/>
        <v>-15.911387727822383</v>
      </c>
      <c r="AW63">
        <v>60</v>
      </c>
      <c r="AX63">
        <f>IF(Z63&gt;0, (R63*SUMPRODUCT(K63:$K$98, X63:$X$98)-K63*$AZ$3)/Z63, 0)</f>
        <v>-636.72947645207068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0.41367450300000003</v>
      </c>
      <c r="Q64" s="4">
        <f t="shared" si="21"/>
        <v>50</v>
      </c>
      <c r="R64">
        <f t="shared" si="0"/>
        <v>2000000</v>
      </c>
      <c r="S64">
        <f t="shared" si="1"/>
        <v>-2750.0103304795621</v>
      </c>
      <c r="U64">
        <f t="shared" si="13"/>
        <v>0.41367450300000003</v>
      </c>
      <c r="V64">
        <f t="shared" si="14"/>
        <v>0.01</v>
      </c>
      <c r="W64">
        <f t="shared" si="15"/>
        <v>1.1865973417898279E-2</v>
      </c>
      <c r="X64">
        <f t="shared" si="16"/>
        <v>4.9086506562602819E-3</v>
      </c>
      <c r="Y64">
        <f t="shared" si="17"/>
        <v>1.1865973417898279E-4</v>
      </c>
      <c r="Z64">
        <f t="shared" si="18"/>
        <v>6.8386630274590143E-3</v>
      </c>
      <c r="AB64">
        <f t="shared" si="19"/>
        <v>-7.5554150419725588</v>
      </c>
      <c r="AC64">
        <f t="shared" si="2"/>
        <v>-18.806393972180928</v>
      </c>
      <c r="AE64">
        <f t="shared" si="3"/>
        <v>0</v>
      </c>
      <c r="AF64">
        <f t="shared" si="24"/>
        <v>0</v>
      </c>
      <c r="AG64">
        <f t="shared" si="24"/>
        <v>-0.34193315137295072</v>
      </c>
      <c r="AH64">
        <f t="shared" si="5"/>
        <v>-9817.3013125205634</v>
      </c>
      <c r="AI64">
        <f t="shared" si="25"/>
        <v>-9817.6432456719358</v>
      </c>
      <c r="AJ64">
        <f t="shared" si="7"/>
        <v>11.250978930208369</v>
      </c>
      <c r="AK64">
        <f t="shared" si="22"/>
        <v>-0.52887905293807913</v>
      </c>
      <c r="AL64">
        <f t="shared" si="26"/>
        <v>-9806.9211457946658</v>
      </c>
      <c r="AN64">
        <f t="shared" si="27"/>
        <v>0</v>
      </c>
      <c r="AO64">
        <f t="shared" si="27"/>
        <v>0</v>
      </c>
      <c r="AP64">
        <f t="shared" si="27"/>
        <v>-3.4012756192869988E-4</v>
      </c>
      <c r="AQ64">
        <f t="shared" si="27"/>
        <v>-9.7654607245291913</v>
      </c>
      <c r="AR64">
        <f t="shared" si="27"/>
        <v>-9.7658008520911181</v>
      </c>
      <c r="AS64">
        <f t="shared" si="27"/>
        <v>1.1191567759597084E-2</v>
      </c>
      <c r="AT64">
        <f t="shared" si="27"/>
        <v>-5.260862894068566E-4</v>
      </c>
      <c r="AU64">
        <f t="shared" si="23"/>
        <v>-9.7551353706209287</v>
      </c>
      <c r="AW64">
        <v>61</v>
      </c>
      <c r="AX64">
        <f>IF(Z64&gt;0, (R64*SUMPRODUCT(K64:$K$98, X64:$X$98)-K64*$AZ$3)/Z64, 0)</f>
        <v>-2750.0103304795621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0.42102545200000002</v>
      </c>
      <c r="Q65" s="4">
        <f t="shared" si="21"/>
        <v>50</v>
      </c>
      <c r="R65">
        <f t="shared" si="0"/>
        <v>2000000</v>
      </c>
      <c r="S65">
        <f t="shared" si="1"/>
        <v>-6268.6966928781721</v>
      </c>
      <c r="U65">
        <f t="shared" si="13"/>
        <v>0.42102545200000002</v>
      </c>
      <c r="V65">
        <f t="shared" si="14"/>
        <v>0.01</v>
      </c>
      <c r="W65">
        <f t="shared" si="15"/>
        <v>6.8386630274590143E-3</v>
      </c>
      <c r="X65">
        <f t="shared" si="16"/>
        <v>2.8792511922116201E-3</v>
      </c>
      <c r="Y65">
        <f t="shared" si="17"/>
        <v>6.8386630274590147E-5</v>
      </c>
      <c r="Z65">
        <f t="shared" si="18"/>
        <v>3.8910252049728041E-3</v>
      </c>
      <c r="AB65">
        <f t="shared" si="19"/>
        <v>-18.806393972180928</v>
      </c>
      <c r="AC65">
        <f t="shared" si="2"/>
        <v>-24.391656834318628</v>
      </c>
      <c r="AE65">
        <f t="shared" si="3"/>
        <v>0</v>
      </c>
      <c r="AF65">
        <f t="shared" si="24"/>
        <v>0</v>
      </c>
      <c r="AG65">
        <f t="shared" si="24"/>
        <v>-0.1945512602486402</v>
      </c>
      <c r="AH65">
        <f t="shared" si="5"/>
        <v>-5758.5023844232401</v>
      </c>
      <c r="AI65">
        <f t="shared" si="25"/>
        <v>-5758.6969356834888</v>
      </c>
      <c r="AJ65">
        <f t="shared" si="7"/>
        <v>5.5852628621377001</v>
      </c>
      <c r="AK65">
        <f t="shared" si="22"/>
        <v>-1.316447578052665</v>
      </c>
      <c r="AL65">
        <f t="shared" si="26"/>
        <v>-5754.4281203994033</v>
      </c>
      <c r="AN65">
        <f t="shared" si="27"/>
        <v>0</v>
      </c>
      <c r="AO65">
        <f t="shared" si="27"/>
        <v>0</v>
      </c>
      <c r="AP65">
        <f t="shared" si="27"/>
        <v>-1.727892194738607E-4</v>
      </c>
      <c r="AQ65">
        <f t="shared" si="27"/>
        <v>-5.114370017810316</v>
      </c>
      <c r="AR65">
        <f t="shared" si="27"/>
        <v>-5.1145428070297898</v>
      </c>
      <c r="AS65">
        <f t="shared" si="27"/>
        <v>4.9605086560309741E-3</v>
      </c>
      <c r="AT65">
        <f t="shared" si="27"/>
        <v>-1.1691928862309397E-3</v>
      </c>
      <c r="AU65">
        <f t="shared" si="23"/>
        <v>-5.1107514912599896</v>
      </c>
      <c r="AW65">
        <v>62</v>
      </c>
      <c r="AX65">
        <f>IF(Z65&gt;0, (R65*SUMPRODUCT(K65:$K$98, X65:$X$98)-K65*$AZ$3)/Z65, 0)</f>
        <v>-6268.6966928781721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0.42896583300000002</v>
      </c>
      <c r="Q66" s="4">
        <f t="shared" si="21"/>
        <v>50</v>
      </c>
      <c r="R66">
        <f t="shared" si="0"/>
        <v>2000000</v>
      </c>
      <c r="S66">
        <f t="shared" si="1"/>
        <v>-11806.564336172276</v>
      </c>
      <c r="U66">
        <f t="shared" si="13"/>
        <v>0.42896583300000002</v>
      </c>
      <c r="V66">
        <f t="shared" si="14"/>
        <v>0.01</v>
      </c>
      <c r="W66">
        <f t="shared" si="15"/>
        <v>3.8910252049728041E-3</v>
      </c>
      <c r="X66">
        <f t="shared" si="16"/>
        <v>1.6691168682751547E-3</v>
      </c>
      <c r="Y66">
        <f t="shared" si="17"/>
        <v>3.8910252049728045E-5</v>
      </c>
      <c r="Z66">
        <f t="shared" si="18"/>
        <v>2.1829980846479217E-3</v>
      </c>
      <c r="AB66">
        <f t="shared" si="19"/>
        <v>-24.391656834318628</v>
      </c>
      <c r="AC66">
        <f t="shared" si="2"/>
        <v>-25.773707332136539</v>
      </c>
      <c r="AE66">
        <f t="shared" si="3"/>
        <v>0</v>
      </c>
      <c r="AF66">
        <f t="shared" si="24"/>
        <v>0</v>
      </c>
      <c r="AG66">
        <f t="shared" si="24"/>
        <v>-0.10914990423239608</v>
      </c>
      <c r="AH66">
        <f t="shared" si="5"/>
        <v>-3338.2337365503095</v>
      </c>
      <c r="AI66">
        <f t="shared" si="25"/>
        <v>-3338.3428864545417</v>
      </c>
      <c r="AJ66">
        <f t="shared" si="7"/>
        <v>1.3820504978179109</v>
      </c>
      <c r="AK66">
        <f t="shared" si="22"/>
        <v>-1.7074159784023042</v>
      </c>
      <c r="AL66">
        <f t="shared" si="26"/>
        <v>-3338.6682519351261</v>
      </c>
      <c r="AN66">
        <f t="shared" si="27"/>
        <v>0</v>
      </c>
      <c r="AO66">
        <f t="shared" si="27"/>
        <v>0</v>
      </c>
      <c r="AP66">
        <f t="shared" si="27"/>
        <v>-8.6554156976872878E-5</v>
      </c>
      <c r="AQ66">
        <f t="shared" si="27"/>
        <v>-2.6471668380365889</v>
      </c>
      <c r="AR66">
        <f t="shared" si="27"/>
        <v>-2.6472533921935657</v>
      </c>
      <c r="AS66">
        <f t="shared" si="27"/>
        <v>1.0959443031979543E-3</v>
      </c>
      <c r="AT66">
        <f t="shared" si="27"/>
        <v>-1.3539540108509893E-3</v>
      </c>
      <c r="AU66">
        <f t="shared" si="23"/>
        <v>-2.6475114019012187</v>
      </c>
      <c r="AW66">
        <v>63</v>
      </c>
      <c r="AX66">
        <f>IF(Z66&gt;0, (R66*SUMPRODUCT(K66:$K$98, X66:$X$98)-K66*$AZ$3)/Z66, 0)</f>
        <v>-11806.564336172276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0.43771532000000002</v>
      </c>
      <c r="Q67" s="4">
        <f t="shared" si="21"/>
        <v>50</v>
      </c>
      <c r="R67">
        <f t="shared" ref="R67:R98" si="28">$C$6</f>
        <v>2000000</v>
      </c>
      <c r="S67">
        <f t="shared" ref="S67:S98" si="29">AX67</f>
        <v>-20809.297111493543</v>
      </c>
      <c r="U67">
        <f t="shared" si="13"/>
        <v>0.43771532000000002</v>
      </c>
      <c r="V67">
        <f t="shared" si="14"/>
        <v>0.01</v>
      </c>
      <c r="W67">
        <f t="shared" si="15"/>
        <v>2.1829980846479217E-3</v>
      </c>
      <c r="X67">
        <f t="shared" si="16"/>
        <v>9.5553170518105214E-4</v>
      </c>
      <c r="Y67">
        <f t="shared" si="17"/>
        <v>2.1829980846479216E-5</v>
      </c>
      <c r="Z67">
        <f t="shared" si="18"/>
        <v>1.2056363986203903E-3</v>
      </c>
      <c r="AB67">
        <f t="shared" si="19"/>
        <v>-25.773707332136539</v>
      </c>
      <c r="AC67">
        <f t="shared" ref="AC67:AC98" si="30">S67*Z67</f>
        <v>-25.088446027322767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-6.0281819931019519E-2</v>
      </c>
      <c r="AH67">
        <f t="shared" ref="AH67:AH98" si="33">-X67*R67</f>
        <v>-1911.0634103621044</v>
      </c>
      <c r="AI67">
        <f t="shared" ref="AI67:AI98" si="34">SUM(AE67:AH67)</f>
        <v>-1911.1236921820355</v>
      </c>
      <c r="AJ67">
        <f t="shared" ref="AJ67:AJ98" si="35">AB67-AC67</f>
        <v>-0.68526130481377123</v>
      </c>
      <c r="AK67">
        <f t="shared" si="22"/>
        <v>-1.8041595132495578</v>
      </c>
      <c r="AL67">
        <f t="shared" si="26"/>
        <v>-1913.6131130000988</v>
      </c>
      <c r="AN67">
        <f t="shared" ref="AN67:AU98" si="36">AE67*$K67</f>
        <v>0</v>
      </c>
      <c r="AO67">
        <f t="shared" si="36"/>
        <v>0</v>
      </c>
      <c r="AP67">
        <f t="shared" si="36"/>
        <v>-4.2680834722001797E-5</v>
      </c>
      <c r="AQ67">
        <f t="shared" si="36"/>
        <v>-1.3530743042307911</v>
      </c>
      <c r="AR67">
        <f t="shared" si="36"/>
        <v>-1.3531169850655131</v>
      </c>
      <c r="AS67">
        <f t="shared" si="36"/>
        <v>-4.8517985232708307E-4</v>
      </c>
      <c r="AT67">
        <f t="shared" si="36"/>
        <v>-1.2773840286382553E-3</v>
      </c>
      <c r="AU67">
        <f t="shared" si="23"/>
        <v>-1.3548795489464784</v>
      </c>
      <c r="AW67">
        <v>64</v>
      </c>
      <c r="AX67">
        <f>IF(Z67&gt;0, (R67*SUMPRODUCT(K67:$K$98, X67:$X$98)-K67*$AZ$3)/Z67, 0)</f>
        <v>-20809.297111493543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0.44739131599999998</v>
      </c>
      <c r="Q68" s="4">
        <f t="shared" si="21"/>
        <v>50</v>
      </c>
      <c r="R68">
        <f t="shared" si="28"/>
        <v>2000000</v>
      </c>
      <c r="S68">
        <f t="shared" si="29"/>
        <v>-35870.590862380508</v>
      </c>
      <c r="U68">
        <f t="shared" ref="U68:U98" si="40">M68</f>
        <v>0.44739131599999998</v>
      </c>
      <c r="V68">
        <f t="shared" ref="V68:V98" si="41">$C$10</f>
        <v>0.01</v>
      </c>
      <c r="W68">
        <f t="shared" ref="W68:W98" si="42">Z67</f>
        <v>1.2056363986203903E-3</v>
      </c>
      <c r="X68">
        <f t="shared" ref="X68:X98" si="43">U68*W68</f>
        <v>5.3939125499627698E-4</v>
      </c>
      <c r="Y68">
        <f t="shared" ref="Y68:Y98" si="44">V68*W68</f>
        <v>1.2056363986203904E-5</v>
      </c>
      <c r="Z68">
        <f t="shared" ref="Z68:Z98" si="45">MAX(0, W68-X68-Y68)</f>
        <v>6.5418877963790945E-4</v>
      </c>
      <c r="AB68">
        <f t="shared" ref="AB68:AB98" si="46">AC67</f>
        <v>-25.088446027322767</v>
      </c>
      <c r="AC68">
        <f t="shared" si="30"/>
        <v>-23.466138061151451</v>
      </c>
      <c r="AE68">
        <f t="shared" si="31"/>
        <v>0</v>
      </c>
      <c r="AF68">
        <f t="shared" si="32"/>
        <v>0</v>
      </c>
      <c r="AG68">
        <f t="shared" si="32"/>
        <v>-3.2709438981895475E-2</v>
      </c>
      <c r="AH68">
        <f t="shared" si="33"/>
        <v>-1078.782509992554</v>
      </c>
      <c r="AI68">
        <f t="shared" si="34"/>
        <v>-1078.8152194315358</v>
      </c>
      <c r="AJ68">
        <f t="shared" si="35"/>
        <v>-1.6223079661713165</v>
      </c>
      <c r="AK68">
        <f t="shared" si="22"/>
        <v>-1.7561912219125939</v>
      </c>
      <c r="AL68">
        <f t="shared" si="26"/>
        <v>-1082.1937186196196</v>
      </c>
      <c r="AN68">
        <f t="shared" si="36"/>
        <v>0</v>
      </c>
      <c r="AO68">
        <f t="shared" si="36"/>
        <v>0</v>
      </c>
      <c r="AP68">
        <f t="shared" si="36"/>
        <v>-2.0677671036184733E-5</v>
      </c>
      <c r="AQ68">
        <f t="shared" si="36"/>
        <v>-0.68196552908053121</v>
      </c>
      <c r="AR68">
        <f t="shared" si="36"/>
        <v>-0.6819862067515674</v>
      </c>
      <c r="AS68">
        <f t="shared" si="36"/>
        <v>-1.0255617793518165E-3</v>
      </c>
      <c r="AT68">
        <f t="shared" si="36"/>
        <v>-1.1101977133708566E-3</v>
      </c>
      <c r="AU68">
        <f t="shared" si="23"/>
        <v>-0.68412196624429</v>
      </c>
      <c r="AW68">
        <v>65</v>
      </c>
      <c r="AX68">
        <f>IF(Z68&gt;0, (R68*SUMPRODUCT(K68:$K$98, X68:$X$98)-K68*$AZ$3)/Z68, 0)</f>
        <v>-35870.590862380508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0.457001349</v>
      </c>
      <c r="Q69" s="4">
        <f t="shared" ref="Q69:Q98" si="48">$C$8</f>
        <v>50</v>
      </c>
      <c r="R69">
        <f t="shared" si="28"/>
        <v>2000000</v>
      </c>
      <c r="S69">
        <f t="shared" si="29"/>
        <v>-61636.472444545034</v>
      </c>
      <c r="U69">
        <f t="shared" si="40"/>
        <v>0.457001349</v>
      </c>
      <c r="V69">
        <f t="shared" si="41"/>
        <v>0.01</v>
      </c>
      <c r="W69">
        <f t="shared" si="42"/>
        <v>6.5418877963790945E-4</v>
      </c>
      <c r="X69">
        <f t="shared" si="43"/>
        <v>2.9896515479518833E-4</v>
      </c>
      <c r="Y69">
        <f t="shared" si="44"/>
        <v>6.5418877963790949E-6</v>
      </c>
      <c r="Z69">
        <f t="shared" si="45"/>
        <v>3.4868173704634203E-4</v>
      </c>
      <c r="AB69">
        <f t="shared" si="46"/>
        <v>-23.466138061151451</v>
      </c>
      <c r="AC69">
        <f t="shared" si="30"/>
        <v>-21.491512277372959</v>
      </c>
      <c r="AE69">
        <f t="shared" si="31"/>
        <v>0</v>
      </c>
      <c r="AF69">
        <f t="shared" si="32"/>
        <v>0</v>
      </c>
      <c r="AG69">
        <f t="shared" si="32"/>
        <v>-1.74340868523171E-2</v>
      </c>
      <c r="AH69">
        <f t="shared" si="33"/>
        <v>-597.93030959037662</v>
      </c>
      <c r="AI69">
        <f t="shared" si="34"/>
        <v>-597.94774367722891</v>
      </c>
      <c r="AJ69">
        <f t="shared" si="35"/>
        <v>-1.9746257837784924</v>
      </c>
      <c r="AK69">
        <f t="shared" si="22"/>
        <v>-1.6426296642806018</v>
      </c>
      <c r="AL69">
        <f t="shared" si="26"/>
        <v>-601.56499912528795</v>
      </c>
      <c r="AN69">
        <f t="shared" si="36"/>
        <v>0</v>
      </c>
      <c r="AO69">
        <f t="shared" si="36"/>
        <v>0</v>
      </c>
      <c r="AP69">
        <f t="shared" si="36"/>
        <v>-9.8403310429537805E-6</v>
      </c>
      <c r="AQ69">
        <f t="shared" si="36"/>
        <v>-0.33749012706123749</v>
      </c>
      <c r="AR69">
        <f t="shared" si="36"/>
        <v>-0.33749996739228039</v>
      </c>
      <c r="AS69">
        <f t="shared" si="36"/>
        <v>-1.1145390959062442E-3</v>
      </c>
      <c r="AT69">
        <f t="shared" si="36"/>
        <v>-9.2715034715734775E-4</v>
      </c>
      <c r="AU69">
        <f t="shared" si="23"/>
        <v>-0.33954165683534399</v>
      </c>
      <c r="AW69">
        <v>66</v>
      </c>
      <c r="AX69">
        <f>IF(Z69&gt;0, (R69*SUMPRODUCT(K69:$K$98, X69:$X$98)-K69*$AZ$3)/Z69, 0)</f>
        <v>-61636.472444545034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0.46737994300000002</v>
      </c>
      <c r="Q70" s="4">
        <f t="shared" si="48"/>
        <v>50</v>
      </c>
      <c r="R70">
        <f t="shared" si="28"/>
        <v>2000000</v>
      </c>
      <c r="S70">
        <f t="shared" si="29"/>
        <v>-106773.04517851003</v>
      </c>
      <c r="U70">
        <f t="shared" si="40"/>
        <v>0.46737994300000002</v>
      </c>
      <c r="V70">
        <f t="shared" si="41"/>
        <v>0.01</v>
      </c>
      <c r="W70">
        <f t="shared" si="42"/>
        <v>3.4868173704634203E-4</v>
      </c>
      <c r="X70">
        <f t="shared" si="43"/>
        <v>1.6296685038586032E-4</v>
      </c>
      <c r="Y70">
        <f t="shared" si="44"/>
        <v>3.4868173704634205E-6</v>
      </c>
      <c r="Z70">
        <f t="shared" si="45"/>
        <v>1.8222806929001829E-4</v>
      </c>
      <c r="AB70">
        <f t="shared" si="46"/>
        <v>-21.491512277372959</v>
      </c>
      <c r="AC70">
        <f t="shared" si="30"/>
        <v>-19.45704587509578</v>
      </c>
      <c r="AE70">
        <f t="shared" si="31"/>
        <v>0</v>
      </c>
      <c r="AF70">
        <f t="shared" si="32"/>
        <v>0</v>
      </c>
      <c r="AG70">
        <f t="shared" si="32"/>
        <v>-9.111403464500914E-3</v>
      </c>
      <c r="AH70">
        <f t="shared" si="33"/>
        <v>-325.93370077172062</v>
      </c>
      <c r="AI70">
        <f t="shared" si="34"/>
        <v>-325.94281217518511</v>
      </c>
      <c r="AJ70">
        <f t="shared" si="35"/>
        <v>-2.0344664022771788</v>
      </c>
      <c r="AK70">
        <f t="shared" si="22"/>
        <v>-1.5044058594161072</v>
      </c>
      <c r="AL70">
        <f t="shared" si="26"/>
        <v>-329.48168443687842</v>
      </c>
      <c r="AN70">
        <f t="shared" si="36"/>
        <v>0</v>
      </c>
      <c r="AO70">
        <f t="shared" si="36"/>
        <v>0</v>
      </c>
      <c r="AP70">
        <f t="shared" si="36"/>
        <v>-4.5917449737208699E-6</v>
      </c>
      <c r="AQ70">
        <f t="shared" si="36"/>
        <v>-0.1642561914984596</v>
      </c>
      <c r="AR70">
        <f t="shared" si="36"/>
        <v>-0.16426078324343329</v>
      </c>
      <c r="AS70">
        <f t="shared" si="36"/>
        <v>-1.0252812218509216E-3</v>
      </c>
      <c r="AT70">
        <f t="shared" si="36"/>
        <v>-7.581541164677774E-4</v>
      </c>
      <c r="AU70">
        <f t="shared" si="23"/>
        <v>-0.16604421858175203</v>
      </c>
      <c r="AW70">
        <v>67</v>
      </c>
      <c r="AX70">
        <f>IF(Z70&gt;0, (R70*SUMPRODUCT(K70:$K$98, X70:$X$98)-K70*$AZ$3)/Z70, 0)</f>
        <v>-106773.04517851003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0.47825477199999999</v>
      </c>
      <c r="Q71" s="4">
        <f t="shared" si="48"/>
        <v>50</v>
      </c>
      <c r="R71">
        <f t="shared" si="28"/>
        <v>2000000</v>
      </c>
      <c r="S71">
        <f t="shared" si="29"/>
        <v>-187696.17396192244</v>
      </c>
      <c r="U71">
        <f t="shared" si="40"/>
        <v>0.47825477199999999</v>
      </c>
      <c r="V71">
        <f t="shared" si="41"/>
        <v>0.01</v>
      </c>
      <c r="W71">
        <f t="shared" si="42"/>
        <v>1.8222806929001829E-4</v>
      </c>
      <c r="X71">
        <f t="shared" si="43"/>
        <v>8.71514437302979E-5</v>
      </c>
      <c r="Y71">
        <f t="shared" si="44"/>
        <v>1.8222806929001829E-6</v>
      </c>
      <c r="Z71">
        <f t="shared" si="45"/>
        <v>9.3254344866820212E-5</v>
      </c>
      <c r="AB71">
        <f t="shared" si="46"/>
        <v>-19.45704587509578</v>
      </c>
      <c r="AC71">
        <f t="shared" si="30"/>
        <v>-17.503483736827796</v>
      </c>
      <c r="AE71">
        <f t="shared" si="31"/>
        <v>0</v>
      </c>
      <c r="AF71">
        <f t="shared" si="32"/>
        <v>0</v>
      </c>
      <c r="AG71">
        <f t="shared" si="32"/>
        <v>-4.6627172433410108E-3</v>
      </c>
      <c r="AH71">
        <f t="shared" si="33"/>
        <v>-174.3028874605958</v>
      </c>
      <c r="AI71">
        <f t="shared" si="34"/>
        <v>-174.30755017783915</v>
      </c>
      <c r="AJ71">
        <f t="shared" si="35"/>
        <v>-1.9535621382679835</v>
      </c>
      <c r="AK71">
        <f t="shared" si="22"/>
        <v>-1.3619932112567048</v>
      </c>
      <c r="AL71">
        <f t="shared" si="26"/>
        <v>-177.62310552736383</v>
      </c>
      <c r="AN71">
        <f t="shared" si="36"/>
        <v>0</v>
      </c>
      <c r="AO71">
        <f t="shared" si="36"/>
        <v>0</v>
      </c>
      <c r="AP71">
        <f t="shared" si="36"/>
        <v>-2.0980389093702149E-6</v>
      </c>
      <c r="AQ71">
        <f t="shared" si="36"/>
        <v>-7.8429426624607876E-2</v>
      </c>
      <c r="AR71">
        <f t="shared" si="36"/>
        <v>-7.8431524663517257E-2</v>
      </c>
      <c r="AS71">
        <f t="shared" si="36"/>
        <v>-8.7902593360387213E-4</v>
      </c>
      <c r="AT71">
        <f t="shared" si="36"/>
        <v>-6.1284324190911856E-4</v>
      </c>
      <c r="AU71">
        <f t="shared" si="23"/>
        <v>-7.9923393839030243E-2</v>
      </c>
      <c r="AW71">
        <v>68</v>
      </c>
      <c r="AX71">
        <f>IF(Z71&gt;0, (R71*SUMPRODUCT(K71:$K$98, X71:$X$98)-K71*$AZ$3)/Z71, 0)</f>
        <v>-187696.17396192244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0.48949088600000001</v>
      </c>
      <c r="Q72" s="4">
        <f t="shared" si="48"/>
        <v>50</v>
      </c>
      <c r="R72">
        <f t="shared" si="28"/>
        <v>2000000</v>
      </c>
      <c r="S72">
        <f t="shared" si="29"/>
        <v>-336178.29163827578</v>
      </c>
      <c r="U72">
        <f t="shared" si="40"/>
        <v>0.48949088600000001</v>
      </c>
      <c r="V72">
        <f t="shared" si="41"/>
        <v>0.01</v>
      </c>
      <c r="W72">
        <f t="shared" si="42"/>
        <v>9.3254344866820212E-5</v>
      </c>
      <c r="X72">
        <f t="shared" si="43"/>
        <v>4.564715189220938E-5</v>
      </c>
      <c r="Y72">
        <f t="shared" si="44"/>
        <v>9.3254344866820219E-7</v>
      </c>
      <c r="Z72">
        <f t="shared" si="45"/>
        <v>4.6674649525942628E-5</v>
      </c>
      <c r="AB72">
        <f t="shared" si="46"/>
        <v>-17.503483736827796</v>
      </c>
      <c r="AC72">
        <f t="shared" si="30"/>
        <v>-15.691003940446651</v>
      </c>
      <c r="AE72">
        <f t="shared" si="31"/>
        <v>0</v>
      </c>
      <c r="AF72">
        <f t="shared" si="32"/>
        <v>0</v>
      </c>
      <c r="AG72">
        <f t="shared" si="32"/>
        <v>-2.3337324762971313E-3</v>
      </c>
      <c r="AH72">
        <f t="shared" si="33"/>
        <v>-91.294303784418759</v>
      </c>
      <c r="AI72">
        <f t="shared" si="34"/>
        <v>-91.296637516895061</v>
      </c>
      <c r="AJ72">
        <f t="shared" si="35"/>
        <v>-1.8124797963811456</v>
      </c>
      <c r="AK72">
        <f t="shared" si="22"/>
        <v>-1.225243861577946</v>
      </c>
      <c r="AL72">
        <f t="shared" si="26"/>
        <v>-94.334361174854152</v>
      </c>
      <c r="AN72">
        <f t="shared" si="36"/>
        <v>0</v>
      </c>
      <c r="AO72">
        <f t="shared" si="36"/>
        <v>0</v>
      </c>
      <c r="AP72">
        <f t="shared" si="36"/>
        <v>-9.3757821041643959E-7</v>
      </c>
      <c r="AQ72">
        <f t="shared" si="36"/>
        <v>-3.6677533021789291E-2</v>
      </c>
      <c r="AR72">
        <f t="shared" si="36"/>
        <v>-3.6678470599999707E-2</v>
      </c>
      <c r="AS72">
        <f t="shared" si="36"/>
        <v>-7.2816468089919434E-4</v>
      </c>
      <c r="AT72">
        <f t="shared" si="36"/>
        <v>-4.9224234514004246E-4</v>
      </c>
      <c r="AU72">
        <f t="shared" si="23"/>
        <v>-3.7898877626038947E-2</v>
      </c>
      <c r="AW72">
        <v>69</v>
      </c>
      <c r="AX72">
        <f>IF(Z72&gt;0, (R72*SUMPRODUCT(K72:$K$98, X72:$X$98)-K72*$AZ$3)/Z72, 0)</f>
        <v>-336178.29163827578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0.50154699899999999</v>
      </c>
      <c r="Q73" s="4">
        <f t="shared" si="48"/>
        <v>50</v>
      </c>
      <c r="R73">
        <f t="shared" si="28"/>
        <v>2000000</v>
      </c>
      <c r="S73">
        <f t="shared" si="29"/>
        <v>-615805.78114476369</v>
      </c>
      <c r="U73">
        <f t="shared" si="40"/>
        <v>0.50154699899999999</v>
      </c>
      <c r="V73">
        <f t="shared" si="41"/>
        <v>0.01</v>
      </c>
      <c r="W73">
        <f t="shared" si="42"/>
        <v>4.6674649525942628E-5</v>
      </c>
      <c r="X73">
        <f t="shared" si="43"/>
        <v>2.3409530399113297E-5</v>
      </c>
      <c r="Y73">
        <f t="shared" si="44"/>
        <v>4.667464952594263E-7</v>
      </c>
      <c r="Z73">
        <f t="shared" si="45"/>
        <v>2.2798372631569905E-5</v>
      </c>
      <c r="AB73">
        <f t="shared" si="46"/>
        <v>-15.691003940446651</v>
      </c>
      <c r="AC73">
        <f t="shared" si="30"/>
        <v>-14.039369667213307</v>
      </c>
      <c r="AE73">
        <f t="shared" si="31"/>
        <v>0</v>
      </c>
      <c r="AF73">
        <f t="shared" si="32"/>
        <v>0</v>
      </c>
      <c r="AG73">
        <f t="shared" si="32"/>
        <v>-1.1399186315784952E-3</v>
      </c>
      <c r="AH73">
        <f t="shared" si="33"/>
        <v>-46.819060798226594</v>
      </c>
      <c r="AI73">
        <f t="shared" si="34"/>
        <v>-46.820200716858174</v>
      </c>
      <c r="AJ73">
        <f t="shared" si="35"/>
        <v>-1.6516342732333431</v>
      </c>
      <c r="AK73">
        <f t="shared" ref="AK73:AK98" si="49">G73*SUM(AB73:AB73, AE73:AF73)</f>
        <v>-1.0983702758312657</v>
      </c>
      <c r="AL73">
        <f t="shared" si="26"/>
        <v>-49.57020526592278</v>
      </c>
      <c r="AN73">
        <f t="shared" si="36"/>
        <v>0</v>
      </c>
      <c r="AO73">
        <f t="shared" si="36"/>
        <v>0</v>
      </c>
      <c r="AP73">
        <f t="shared" si="36"/>
        <v>-4.0889543799117798E-7</v>
      </c>
      <c r="AQ73">
        <f t="shared" si="36"/>
        <v>-1.6794269205791277E-2</v>
      </c>
      <c r="AR73">
        <f t="shared" si="36"/>
        <v>-1.6794678101229268E-2</v>
      </c>
      <c r="AS73">
        <f t="shared" si="36"/>
        <v>-5.9245081258107698E-4</v>
      </c>
      <c r="AT73">
        <f t="shared" si="36"/>
        <v>-3.9399180131883816E-4</v>
      </c>
      <c r="AU73">
        <f t="shared" si="23"/>
        <v>-1.7781120715129183E-2</v>
      </c>
      <c r="AW73">
        <v>70</v>
      </c>
      <c r="AX73">
        <f>IF(Z73&gt;0, (R73*SUMPRODUCT(K73:$K$98, X73:$X$98)-K73*$AZ$3)/Z73, 0)</f>
        <v>-615805.78114476369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0.51394563599999998</v>
      </c>
      <c r="Q74" s="4">
        <f t="shared" si="48"/>
        <v>50</v>
      </c>
      <c r="R74">
        <f t="shared" si="28"/>
        <v>2000000</v>
      </c>
      <c r="S74">
        <f t="shared" si="29"/>
        <v>-1156218.2376750887</v>
      </c>
      <c r="U74">
        <f t="shared" si="40"/>
        <v>0.51394563599999998</v>
      </c>
      <c r="V74">
        <f t="shared" si="41"/>
        <v>0.01</v>
      </c>
      <c r="W74">
        <f t="shared" si="42"/>
        <v>2.2798372631569905E-5</v>
      </c>
      <c r="X74">
        <f t="shared" si="43"/>
        <v>1.1717124121897188E-5</v>
      </c>
      <c r="Y74">
        <f t="shared" si="44"/>
        <v>2.2798372631569905E-7</v>
      </c>
      <c r="Z74">
        <f t="shared" si="45"/>
        <v>1.0853264783357018E-5</v>
      </c>
      <c r="AB74">
        <f t="shared" si="46"/>
        <v>-14.039369667213307</v>
      </c>
      <c r="AC74">
        <f t="shared" si="30"/>
        <v>-12.548742680834154</v>
      </c>
      <c r="AE74">
        <f t="shared" si="31"/>
        <v>0</v>
      </c>
      <c r="AF74">
        <f t="shared" si="32"/>
        <v>0</v>
      </c>
      <c r="AG74">
        <f t="shared" si="32"/>
        <v>-5.4266323916785087E-4</v>
      </c>
      <c r="AH74">
        <f t="shared" si="33"/>
        <v>-23.434248243794375</v>
      </c>
      <c r="AI74">
        <f t="shared" si="34"/>
        <v>-23.434790907033545</v>
      </c>
      <c r="AJ74">
        <f t="shared" si="35"/>
        <v>-1.4906269863791533</v>
      </c>
      <c r="AK74">
        <f t="shared" si="49"/>
        <v>-0.98275587670493159</v>
      </c>
      <c r="AL74">
        <f t="shared" si="26"/>
        <v>-25.908173770117632</v>
      </c>
      <c r="AN74">
        <f t="shared" si="36"/>
        <v>0</v>
      </c>
      <c r="AO74">
        <f t="shared" si="36"/>
        <v>0</v>
      </c>
      <c r="AP74">
        <f t="shared" si="36"/>
        <v>-1.7380040863874255E-7</v>
      </c>
      <c r="AQ74">
        <f t="shared" si="36"/>
        <v>-7.5053580691383749E-3</v>
      </c>
      <c r="AR74">
        <f t="shared" si="36"/>
        <v>-7.5055318695470144E-3</v>
      </c>
      <c r="AS74">
        <f t="shared" si="36"/>
        <v>-4.7740764559233551E-4</v>
      </c>
      <c r="AT74">
        <f t="shared" si="36"/>
        <v>-3.1475021824835952E-4</v>
      </c>
      <c r="AU74">
        <f t="shared" si="23"/>
        <v>-8.2976897333877104E-3</v>
      </c>
      <c r="AW74">
        <v>71</v>
      </c>
      <c r="AX74">
        <f>IF(Z74&gt;0, (R74*SUMPRODUCT(K74:$K$98, X74:$X$98)-K74*$AZ$3)/Z74, 0)</f>
        <v>-1156218.2376750887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0.52707773400000002</v>
      </c>
      <c r="Q75" s="4">
        <f t="shared" si="48"/>
        <v>50</v>
      </c>
      <c r="R75">
        <f t="shared" si="28"/>
        <v>2000000</v>
      </c>
      <c r="S75">
        <f t="shared" si="29"/>
        <v>-2231259.9426259142</v>
      </c>
      <c r="U75">
        <f t="shared" si="40"/>
        <v>0.52707773400000002</v>
      </c>
      <c r="V75">
        <f t="shared" si="41"/>
        <v>0.01</v>
      </c>
      <c r="W75">
        <f t="shared" si="42"/>
        <v>1.0853264783357018E-5</v>
      </c>
      <c r="X75">
        <f t="shared" si="43"/>
        <v>5.7205142085138182E-6</v>
      </c>
      <c r="Y75">
        <f t="shared" si="44"/>
        <v>1.0853264783357018E-7</v>
      </c>
      <c r="Z75">
        <f t="shared" si="45"/>
        <v>5.0242179270096295E-6</v>
      </c>
      <c r="AB75">
        <f t="shared" si="46"/>
        <v>-12.548742680834154</v>
      </c>
      <c r="AC75">
        <f t="shared" si="30"/>
        <v>-11.210336203559596</v>
      </c>
      <c r="AE75">
        <f t="shared" si="31"/>
        <v>0</v>
      </c>
      <c r="AF75">
        <f t="shared" si="32"/>
        <v>0</v>
      </c>
      <c r="AG75">
        <f t="shared" si="32"/>
        <v>-2.512108963504815E-4</v>
      </c>
      <c r="AH75">
        <f t="shared" si="33"/>
        <v>-11.441028417027637</v>
      </c>
      <c r="AI75">
        <f t="shared" si="34"/>
        <v>-11.441279627923986</v>
      </c>
      <c r="AJ75">
        <f t="shared" si="35"/>
        <v>-1.3384064772745585</v>
      </c>
      <c r="AK75">
        <f t="shared" si="49"/>
        <v>-0.8784119876583909</v>
      </c>
      <c r="AL75">
        <f t="shared" si="26"/>
        <v>-13.658098092856935</v>
      </c>
      <c r="AN75">
        <f t="shared" si="36"/>
        <v>0</v>
      </c>
      <c r="AO75">
        <f t="shared" si="36"/>
        <v>0</v>
      </c>
      <c r="AP75">
        <f t="shared" si="36"/>
        <v>-7.1835784820332754E-8</v>
      </c>
      <c r="AQ75">
        <f t="shared" si="36"/>
        <v>-3.2716544840565164E-3</v>
      </c>
      <c r="AR75">
        <f t="shared" si="36"/>
        <v>-3.2717263198413365E-3</v>
      </c>
      <c r="AS75">
        <f t="shared" si="36"/>
        <v>-3.8272814237124341E-4</v>
      </c>
      <c r="AT75">
        <f t="shared" si="36"/>
        <v>-2.5118900272937149E-4</v>
      </c>
      <c r="AU75">
        <f t="shared" si="23"/>
        <v>-3.9056434649419511E-3</v>
      </c>
      <c r="AW75">
        <v>72</v>
      </c>
      <c r="AX75">
        <f>IF(Z75&gt;0, (R75*SUMPRODUCT(K75:$K$98, X75:$X$98)-K75*$AZ$3)/Z75, 0)</f>
        <v>-2231259.9426259142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0.54097960300000003</v>
      </c>
      <c r="Q76" s="4">
        <f t="shared" si="48"/>
        <v>50</v>
      </c>
      <c r="R76">
        <f t="shared" si="28"/>
        <v>2000000</v>
      </c>
      <c r="S76">
        <f t="shared" si="29"/>
        <v>-4437945.8849143488</v>
      </c>
      <c r="U76">
        <f t="shared" si="40"/>
        <v>0.54097960300000003</v>
      </c>
      <c r="V76">
        <f t="shared" si="41"/>
        <v>0.01</v>
      </c>
      <c r="W76">
        <f t="shared" si="42"/>
        <v>5.0242179270096295E-6</v>
      </c>
      <c r="X76">
        <f t="shared" si="43"/>
        <v>2.7179994195391523E-6</v>
      </c>
      <c r="Y76">
        <f t="shared" si="44"/>
        <v>5.0242179270096296E-8</v>
      </c>
      <c r="Z76">
        <f t="shared" si="45"/>
        <v>2.2559763282003811E-6</v>
      </c>
      <c r="AB76">
        <f t="shared" si="46"/>
        <v>-11.210336203559596</v>
      </c>
      <c r="AC76">
        <f t="shared" si="30"/>
        <v>-10.011900862201063</v>
      </c>
      <c r="AE76">
        <f t="shared" si="31"/>
        <v>0</v>
      </c>
      <c r="AF76">
        <f t="shared" si="32"/>
        <v>0</v>
      </c>
      <c r="AG76">
        <f t="shared" si="32"/>
        <v>-1.1279881641001906E-4</v>
      </c>
      <c r="AH76">
        <f t="shared" si="33"/>
        <v>-5.4359988390783043</v>
      </c>
      <c r="AI76">
        <f t="shared" si="34"/>
        <v>-5.4361116378947143</v>
      </c>
      <c r="AJ76">
        <f t="shared" si="35"/>
        <v>-1.1984353413585325</v>
      </c>
      <c r="AK76">
        <f t="shared" si="49"/>
        <v>-0.78472353424917174</v>
      </c>
      <c r="AL76">
        <f t="shared" si="26"/>
        <v>-7.4192705135024184</v>
      </c>
      <c r="AN76">
        <f t="shared" si="36"/>
        <v>0</v>
      </c>
      <c r="AO76">
        <f t="shared" si="36"/>
        <v>0</v>
      </c>
      <c r="AP76">
        <f t="shared" si="36"/>
        <v>-2.8799761266814627E-8</v>
      </c>
      <c r="AQ76">
        <f t="shared" si="36"/>
        <v>-1.3879176554748938E-3</v>
      </c>
      <c r="AR76">
        <f t="shared" si="36"/>
        <v>-1.3879464552361608E-3</v>
      </c>
      <c r="AS76">
        <f t="shared" si="36"/>
        <v>-3.0598416564390081E-4</v>
      </c>
      <c r="AT76">
        <f t="shared" si="36"/>
        <v>-2.0035538639587893E-4</v>
      </c>
      <c r="AU76">
        <f t="shared" si="23"/>
        <v>-1.8942860072759405E-3</v>
      </c>
      <c r="AW76">
        <v>73</v>
      </c>
      <c r="AX76">
        <f>IF(Z76&gt;0, (R76*SUMPRODUCT(K76:$K$98, X76:$X$98)-K76*$AZ$3)/Z76, 0)</f>
        <v>-4437945.8849143488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0.55513806300000001</v>
      </c>
      <c r="Q77" s="4">
        <f t="shared" si="48"/>
        <v>50</v>
      </c>
      <c r="R77">
        <f t="shared" si="28"/>
        <v>2000000</v>
      </c>
      <c r="S77">
        <f t="shared" si="29"/>
        <v>-9113137.2639397066</v>
      </c>
      <c r="U77">
        <f t="shared" si="40"/>
        <v>0.55513806300000001</v>
      </c>
      <c r="V77">
        <f t="shared" si="41"/>
        <v>0.01</v>
      </c>
      <c r="W77">
        <f t="shared" si="42"/>
        <v>2.2559763282003811E-6</v>
      </c>
      <c r="X77">
        <f t="shared" si="43"/>
        <v>1.2523783290110118E-6</v>
      </c>
      <c r="Y77">
        <f t="shared" si="44"/>
        <v>2.2559763282003813E-8</v>
      </c>
      <c r="Z77">
        <f t="shared" si="45"/>
        <v>9.8103823590736552E-7</v>
      </c>
      <c r="AB77">
        <f t="shared" si="46"/>
        <v>-10.011900862201063</v>
      </c>
      <c r="AC77">
        <f t="shared" si="30"/>
        <v>-8.9403361049970851</v>
      </c>
      <c r="AE77">
        <f t="shared" si="31"/>
        <v>0</v>
      </c>
      <c r="AF77">
        <f t="shared" si="32"/>
        <v>0</v>
      </c>
      <c r="AG77">
        <f t="shared" si="32"/>
        <v>-4.9051911795368275E-5</v>
      </c>
      <c r="AH77">
        <f t="shared" si="33"/>
        <v>-2.5047566580220235</v>
      </c>
      <c r="AI77">
        <f t="shared" si="34"/>
        <v>-2.504805709933819</v>
      </c>
      <c r="AJ77">
        <f t="shared" si="35"/>
        <v>-1.0715647572039781</v>
      </c>
      <c r="AK77">
        <f t="shared" si="49"/>
        <v>-0.70083306035407444</v>
      </c>
      <c r="AL77">
        <f t="shared" si="26"/>
        <v>-4.2772035274918716</v>
      </c>
      <c r="AN77">
        <f t="shared" si="36"/>
        <v>0</v>
      </c>
      <c r="AO77">
        <f t="shared" si="36"/>
        <v>0</v>
      </c>
      <c r="AP77">
        <f t="shared" si="36"/>
        <v>-1.1182071401450521E-8</v>
      </c>
      <c r="AQ77">
        <f t="shared" si="36"/>
        <v>-5.7099441730435352E-4</v>
      </c>
      <c r="AR77">
        <f t="shared" si="36"/>
        <v>-5.7100559937575495E-4</v>
      </c>
      <c r="AS77">
        <f t="shared" si="36"/>
        <v>-2.4427821847841424E-4</v>
      </c>
      <c r="AT77">
        <f t="shared" si="36"/>
        <v>-1.5976472750071953E-4</v>
      </c>
      <c r="AU77">
        <f t="shared" si="23"/>
        <v>-9.750485453548887E-4</v>
      </c>
      <c r="AW77">
        <v>74</v>
      </c>
      <c r="AX77">
        <f>IF(Z77&gt;0, (R77*SUMPRODUCT(K77:$K$98, X77:$X$98)-K77*$AZ$3)/Z77, 0)</f>
        <v>-9113137.2639397066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0.569934367</v>
      </c>
      <c r="Q78" s="4">
        <f t="shared" si="48"/>
        <v>50</v>
      </c>
      <c r="R78">
        <f t="shared" si="28"/>
        <v>2000000</v>
      </c>
      <c r="S78">
        <f t="shared" si="29"/>
        <v>-19371281.169224739</v>
      </c>
      <c r="U78">
        <f t="shared" si="40"/>
        <v>0.569934367</v>
      </c>
      <c r="V78">
        <f t="shared" si="41"/>
        <v>0.01</v>
      </c>
      <c r="W78">
        <f t="shared" si="42"/>
        <v>9.8103823590736552E-7</v>
      </c>
      <c r="X78">
        <f t="shared" si="43"/>
        <v>5.5912740598466105E-7</v>
      </c>
      <c r="Y78">
        <f t="shared" si="44"/>
        <v>9.8103823590736553E-9</v>
      </c>
      <c r="Z78">
        <f t="shared" si="45"/>
        <v>4.1210044756363084E-7</v>
      </c>
      <c r="AB78">
        <f t="shared" si="46"/>
        <v>-8.9403361049970851</v>
      </c>
      <c r="AC78">
        <f t="shared" si="30"/>
        <v>-7.9829136397184488</v>
      </c>
      <c r="AE78">
        <f t="shared" si="31"/>
        <v>0</v>
      </c>
      <c r="AF78">
        <f t="shared" si="32"/>
        <v>0</v>
      </c>
      <c r="AG78">
        <f t="shared" si="32"/>
        <v>-2.0605022378181543E-5</v>
      </c>
      <c r="AH78">
        <f t="shared" si="33"/>
        <v>-1.1182548119693221</v>
      </c>
      <c r="AI78">
        <f t="shared" si="34"/>
        <v>-1.1182754169917002</v>
      </c>
      <c r="AJ78">
        <f t="shared" si="35"/>
        <v>-0.95742246527863628</v>
      </c>
      <c r="AK78">
        <f t="shared" si="49"/>
        <v>-0.62582352734979596</v>
      </c>
      <c r="AL78">
        <f t="shared" si="26"/>
        <v>-2.7015214096201325</v>
      </c>
      <c r="AN78">
        <f t="shared" si="36"/>
        <v>0</v>
      </c>
      <c r="AO78">
        <f t="shared" si="36"/>
        <v>0</v>
      </c>
      <c r="AP78">
        <f t="shared" si="36"/>
        <v>-4.1939320549120624E-9</v>
      </c>
      <c r="AQ78">
        <f t="shared" si="36"/>
        <v>-2.2760881378337518E-4</v>
      </c>
      <c r="AR78">
        <f t="shared" si="36"/>
        <v>-2.2761300771543007E-4</v>
      </c>
      <c r="AS78">
        <f t="shared" si="36"/>
        <v>-1.9487310877550101E-4</v>
      </c>
      <c r="AT78">
        <f t="shared" si="36"/>
        <v>-1.2737968947074154E-4</v>
      </c>
      <c r="AU78">
        <f t="shared" si="23"/>
        <v>-5.4986580596167259E-4</v>
      </c>
      <c r="AW78">
        <v>75</v>
      </c>
      <c r="AX78">
        <f>IF(Z78&gt;0, (R78*SUMPRODUCT(K78:$K$98, X78:$X$98)-K78*$AZ$3)/Z78, 0)</f>
        <v>-19371281.169224739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0.58483052300000005</v>
      </c>
      <c r="Q79" s="4">
        <f t="shared" si="48"/>
        <v>50</v>
      </c>
      <c r="R79">
        <f t="shared" si="28"/>
        <v>2000000</v>
      </c>
      <c r="S79">
        <f t="shared" si="29"/>
        <v>-42688911.942307815</v>
      </c>
      <c r="U79">
        <f t="shared" si="40"/>
        <v>0.58483052300000005</v>
      </c>
      <c r="V79">
        <f t="shared" si="41"/>
        <v>0.01</v>
      </c>
      <c r="W79">
        <f t="shared" si="42"/>
        <v>4.1210044756363084E-7</v>
      </c>
      <c r="X79">
        <f t="shared" si="43"/>
        <v>2.4100892027717233E-7</v>
      </c>
      <c r="Y79">
        <f t="shared" si="44"/>
        <v>4.1210044756363082E-9</v>
      </c>
      <c r="Z79">
        <f t="shared" si="45"/>
        <v>1.6697052281082219E-7</v>
      </c>
      <c r="AB79">
        <f t="shared" si="46"/>
        <v>-7.9829136397184488</v>
      </c>
      <c r="AC79">
        <f t="shared" si="30"/>
        <v>-7.127789945232287</v>
      </c>
      <c r="AE79">
        <f t="shared" si="31"/>
        <v>0</v>
      </c>
      <c r="AF79">
        <f t="shared" si="32"/>
        <v>0</v>
      </c>
      <c r="AG79">
        <f t="shared" si="32"/>
        <v>-8.3485261405411102E-6</v>
      </c>
      <c r="AH79">
        <f t="shared" si="33"/>
        <v>-0.48201784055434466</v>
      </c>
      <c r="AI79">
        <f t="shared" si="34"/>
        <v>-0.48202618908048522</v>
      </c>
      <c r="AJ79">
        <f t="shared" si="35"/>
        <v>-0.85512369448616177</v>
      </c>
      <c r="AK79">
        <f t="shared" si="49"/>
        <v>-0.55880395478029143</v>
      </c>
      <c r="AL79">
        <f t="shared" si="26"/>
        <v>-1.8959538383469385</v>
      </c>
      <c r="AN79">
        <f t="shared" si="36"/>
        <v>0</v>
      </c>
      <c r="AO79">
        <f t="shared" si="36"/>
        <v>0</v>
      </c>
      <c r="AP79">
        <f t="shared" si="36"/>
        <v>-1.5171904082698709E-9</v>
      </c>
      <c r="AQ79">
        <f t="shared" si="36"/>
        <v>-8.7597838467881655E-5</v>
      </c>
      <c r="AR79">
        <f t="shared" si="36"/>
        <v>-8.7599355658289941E-5</v>
      </c>
      <c r="AS79">
        <f t="shared" si="36"/>
        <v>-1.5540293523889115E-4</v>
      </c>
      <c r="AT79">
        <f t="shared" si="36"/>
        <v>-1.0155229630040756E-4</v>
      </c>
      <c r="AU79">
        <f t="shared" si="23"/>
        <v>-3.4455458719758868E-4</v>
      </c>
      <c r="AW79">
        <v>76</v>
      </c>
      <c r="AX79">
        <f>IF(Z79&gt;0, (R79*SUMPRODUCT(K79:$K$98, X79:$X$98)-K79*$AZ$3)/Z79, 0)</f>
        <v>-42688911.942307815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0.59948279800000004</v>
      </c>
      <c r="Q80" s="4">
        <f t="shared" si="48"/>
        <v>50</v>
      </c>
      <c r="R80">
        <f t="shared" si="28"/>
        <v>2000000</v>
      </c>
      <c r="S80">
        <f t="shared" si="29"/>
        <v>-97602707.637597576</v>
      </c>
      <c r="U80">
        <f t="shared" si="40"/>
        <v>0.59948279800000004</v>
      </c>
      <c r="V80">
        <f t="shared" si="41"/>
        <v>0.01</v>
      </c>
      <c r="W80">
        <f t="shared" si="42"/>
        <v>1.6697052281082219E-7</v>
      </c>
      <c r="X80">
        <f t="shared" si="43"/>
        <v>1.0009595619815451E-7</v>
      </c>
      <c r="Y80">
        <f t="shared" si="44"/>
        <v>1.6697052281082219E-9</v>
      </c>
      <c r="Z80">
        <f t="shared" si="45"/>
        <v>6.5204861384559449E-8</v>
      </c>
      <c r="AB80">
        <f t="shared" si="46"/>
        <v>-7.127789945232287</v>
      </c>
      <c r="AC80">
        <f t="shared" si="30"/>
        <v>-6.3641710222672314</v>
      </c>
      <c r="AE80">
        <f t="shared" si="31"/>
        <v>0</v>
      </c>
      <c r="AF80">
        <f t="shared" si="32"/>
        <v>0</v>
      </c>
      <c r="AG80">
        <f t="shared" si="32"/>
        <v>-3.2602430692279726E-6</v>
      </c>
      <c r="AH80">
        <f t="shared" si="33"/>
        <v>-0.20019191239630904</v>
      </c>
      <c r="AI80">
        <f t="shared" si="34"/>
        <v>-0.20019517263937828</v>
      </c>
      <c r="AJ80">
        <f t="shared" si="35"/>
        <v>-0.76361892296505562</v>
      </c>
      <c r="AK80">
        <f t="shared" si="49"/>
        <v>-0.49894529616626015</v>
      </c>
      <c r="AL80">
        <f t="shared" si="26"/>
        <v>-1.462759391770694</v>
      </c>
      <c r="AN80">
        <f t="shared" si="36"/>
        <v>0</v>
      </c>
      <c r="AO80">
        <f t="shared" si="36"/>
        <v>0</v>
      </c>
      <c r="AP80">
        <f t="shared" si="36"/>
        <v>-5.2900799387391734E-10</v>
      </c>
      <c r="AQ80">
        <f t="shared" si="36"/>
        <v>-3.2483198251728016E-5</v>
      </c>
      <c r="AR80">
        <f t="shared" si="36"/>
        <v>-3.2483727259721893E-5</v>
      </c>
      <c r="AS80">
        <f t="shared" si="36"/>
        <v>-1.239050297613434E-4</v>
      </c>
      <c r="AT80">
        <f t="shared" si="36"/>
        <v>-8.0959009672933199E-5</v>
      </c>
      <c r="AU80">
        <f t="shared" si="23"/>
        <v>-2.3734776669399849E-4</v>
      </c>
      <c r="AW80">
        <v>77</v>
      </c>
      <c r="AX80">
        <f>IF(Z80&gt;0, (R80*SUMPRODUCT(K80:$K$98, X80:$X$98)-K80*$AZ$3)/Z80, 0)</f>
        <v>-97602707.637597576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0.61448546299999995</v>
      </c>
      <c r="Q81" s="4">
        <f t="shared" si="48"/>
        <v>50</v>
      </c>
      <c r="R81">
        <f t="shared" si="28"/>
        <v>2000000</v>
      </c>
      <c r="S81">
        <f t="shared" si="29"/>
        <v>-232070085.51785731</v>
      </c>
      <c r="U81">
        <f t="shared" si="40"/>
        <v>0.61448546299999995</v>
      </c>
      <c r="V81">
        <f t="shared" si="41"/>
        <v>0.01</v>
      </c>
      <c r="W81">
        <f t="shared" si="42"/>
        <v>6.5204861384559449E-8</v>
      </c>
      <c r="X81">
        <f t="shared" si="43"/>
        <v>4.0067439437741831E-8</v>
      </c>
      <c r="Y81">
        <f t="shared" si="44"/>
        <v>6.5204861384559446E-10</v>
      </c>
      <c r="Z81">
        <f t="shared" si="45"/>
        <v>2.4485373332972023E-8</v>
      </c>
      <c r="AB81">
        <f t="shared" si="46"/>
        <v>-6.3641710222672314</v>
      </c>
      <c r="AC81">
        <f t="shared" si="30"/>
        <v>-5.6823226833194802</v>
      </c>
      <c r="AE81">
        <f t="shared" si="31"/>
        <v>0</v>
      </c>
      <c r="AF81">
        <f t="shared" si="32"/>
        <v>0</v>
      </c>
      <c r="AG81">
        <f t="shared" si="32"/>
        <v>-1.2242686666486012E-6</v>
      </c>
      <c r="AH81">
        <f t="shared" si="33"/>
        <v>-8.0134878875483664E-2</v>
      </c>
      <c r="AI81">
        <f t="shared" si="34"/>
        <v>-8.0136103144150317E-2</v>
      </c>
      <c r="AJ81">
        <f t="shared" si="35"/>
        <v>-0.68184833894775121</v>
      </c>
      <c r="AK81">
        <f t="shared" si="49"/>
        <v>-0.44549197155870623</v>
      </c>
      <c r="AL81">
        <f t="shared" si="26"/>
        <v>-1.2074764136506078</v>
      </c>
      <c r="AN81">
        <f t="shared" si="36"/>
        <v>0</v>
      </c>
      <c r="AO81">
        <f t="shared" si="36"/>
        <v>0</v>
      </c>
      <c r="AP81">
        <f t="shared" si="36"/>
        <v>-1.7736624275791333E-10</v>
      </c>
      <c r="AQ81">
        <f t="shared" si="36"/>
        <v>-1.1609561501654116E-5</v>
      </c>
      <c r="AR81">
        <f t="shared" si="36"/>
        <v>-1.1609738867896874E-5</v>
      </c>
      <c r="AS81">
        <f t="shared" si="36"/>
        <v>-9.8782956147156734E-5</v>
      </c>
      <c r="AT81">
        <f t="shared" si="36"/>
        <v>-6.4540765705034956E-5</v>
      </c>
      <c r="AU81">
        <f t="shared" si="23"/>
        <v>-1.7493346072008855E-4</v>
      </c>
      <c r="AW81">
        <v>78</v>
      </c>
      <c r="AX81">
        <f>IF(Z81&gt;0, (R81*SUMPRODUCT(K81:$K$98, X81:$X$98)-K81*$AZ$3)/Z81, 0)</f>
        <v>-232070085.51785731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0.62975077099999999</v>
      </c>
      <c r="Q82" s="4">
        <f t="shared" si="48"/>
        <v>50</v>
      </c>
      <c r="R82">
        <f t="shared" si="28"/>
        <v>2000000</v>
      </c>
      <c r="S82">
        <f t="shared" si="29"/>
        <v>-575173558.68953991</v>
      </c>
      <c r="U82">
        <f t="shared" si="40"/>
        <v>0.62975077099999999</v>
      </c>
      <c r="V82">
        <f t="shared" si="41"/>
        <v>0.01</v>
      </c>
      <c r="W82">
        <f t="shared" si="42"/>
        <v>2.4485373332972023E-8</v>
      </c>
      <c r="X82">
        <f t="shared" si="43"/>
        <v>1.5419682734661973E-8</v>
      </c>
      <c r="Y82">
        <f t="shared" si="44"/>
        <v>2.4485373332972023E-10</v>
      </c>
      <c r="Z82">
        <f t="shared" si="45"/>
        <v>8.8208368649803304E-9</v>
      </c>
      <c r="AB82">
        <f t="shared" si="46"/>
        <v>-5.6823226833194802</v>
      </c>
      <c r="AC82">
        <f t="shared" si="30"/>
        <v>-5.073512130250621</v>
      </c>
      <c r="AE82">
        <f t="shared" si="31"/>
        <v>0</v>
      </c>
      <c r="AF82">
        <f t="shared" si="32"/>
        <v>0</v>
      </c>
      <c r="AG82">
        <f t="shared" si="32"/>
        <v>-4.4104184324901652E-7</v>
      </c>
      <c r="AH82">
        <f t="shared" si="33"/>
        <v>-3.0839365469323945E-2</v>
      </c>
      <c r="AI82">
        <f t="shared" si="34"/>
        <v>-3.0839806511167193E-2</v>
      </c>
      <c r="AJ82">
        <f t="shared" si="35"/>
        <v>-0.60881055306885923</v>
      </c>
      <c r="AK82">
        <f t="shared" si="49"/>
        <v>-0.39776258783236368</v>
      </c>
      <c r="AL82">
        <f t="shared" si="26"/>
        <v>-1.0374129474123901</v>
      </c>
      <c r="AN82">
        <f t="shared" si="36"/>
        <v>0</v>
      </c>
      <c r="AO82">
        <f t="shared" si="36"/>
        <v>0</v>
      </c>
      <c r="AP82">
        <f t="shared" si="36"/>
        <v>-5.7050046610861683E-11</v>
      </c>
      <c r="AQ82">
        <f t="shared" si="36"/>
        <v>-3.9891617187917523E-6</v>
      </c>
      <c r="AR82">
        <f t="shared" si="36"/>
        <v>-3.9892187688383629E-6</v>
      </c>
      <c r="AS82">
        <f t="shared" si="36"/>
        <v>-7.8751417720137945E-5</v>
      </c>
      <c r="AT82">
        <f t="shared" si="36"/>
        <v>-5.145174890601248E-5</v>
      </c>
      <c r="AU82">
        <f t="shared" si="23"/>
        <v>-1.3419238539498878E-4</v>
      </c>
      <c r="AW82">
        <v>79</v>
      </c>
      <c r="AX82">
        <f>IF(Z82&gt;0, (R82*SUMPRODUCT(K82:$K$98, X82:$X$98)-K82*$AZ$3)/Z82, 0)</f>
        <v>-575173558.68953991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0.64518007799999999</v>
      </c>
      <c r="Q83" s="4">
        <f t="shared" si="48"/>
        <v>50</v>
      </c>
      <c r="R83">
        <f t="shared" si="28"/>
        <v>2000000</v>
      </c>
      <c r="S83">
        <f t="shared" si="29"/>
        <v>-1489322884.7084517</v>
      </c>
      <c r="U83">
        <f t="shared" si="40"/>
        <v>0.64518007799999999</v>
      </c>
      <c r="V83">
        <f t="shared" si="41"/>
        <v>0.01</v>
      </c>
      <c r="W83">
        <f t="shared" si="42"/>
        <v>8.8208368649803304E-9</v>
      </c>
      <c r="X83">
        <f t="shared" si="43"/>
        <v>5.6910282165732851E-9</v>
      </c>
      <c r="Y83">
        <f t="shared" si="44"/>
        <v>8.820836864980331E-11</v>
      </c>
      <c r="Z83">
        <f t="shared" si="45"/>
        <v>3.0416002797572419E-9</v>
      </c>
      <c r="AB83">
        <f t="shared" si="46"/>
        <v>-5.073512130250621</v>
      </c>
      <c r="AC83">
        <f t="shared" si="30"/>
        <v>-4.529924902778089</v>
      </c>
      <c r="AE83">
        <f t="shared" si="31"/>
        <v>0</v>
      </c>
      <c r="AF83">
        <f t="shared" si="32"/>
        <v>0</v>
      </c>
      <c r="AG83">
        <f t="shared" si="32"/>
        <v>-1.5208001398786209E-7</v>
      </c>
      <c r="AH83">
        <f t="shared" si="33"/>
        <v>-1.138205643314657E-2</v>
      </c>
      <c r="AI83">
        <f t="shared" si="34"/>
        <v>-1.1382208513160559E-2</v>
      </c>
      <c r="AJ83">
        <f t="shared" si="35"/>
        <v>-0.54358722747253196</v>
      </c>
      <c r="AK83">
        <f t="shared" si="49"/>
        <v>-0.35514584911754349</v>
      </c>
      <c r="AL83">
        <f t="shared" si="26"/>
        <v>-0.91011528510323592</v>
      </c>
      <c r="AN83">
        <f t="shared" si="36"/>
        <v>0</v>
      </c>
      <c r="AO83">
        <f t="shared" si="36"/>
        <v>0</v>
      </c>
      <c r="AP83">
        <f t="shared" si="36"/>
        <v>-1.7564279127190791E-11</v>
      </c>
      <c r="AQ83">
        <f t="shared" si="36"/>
        <v>-1.3145554829392634E-6</v>
      </c>
      <c r="AR83">
        <f t="shared" si="36"/>
        <v>-1.3145730472183905E-6</v>
      </c>
      <c r="AS83">
        <f t="shared" si="36"/>
        <v>-6.2780884502452338E-5</v>
      </c>
      <c r="AT83">
        <f t="shared" si="36"/>
        <v>-4.1017097915716798E-5</v>
      </c>
      <c r="AU83">
        <f t="shared" si="23"/>
        <v>-1.0511255546538752E-4</v>
      </c>
      <c r="AW83">
        <v>80</v>
      </c>
      <c r="AX83">
        <f>IF(Z83&gt;0, (R83*SUMPRODUCT(K83:$K$98, X83:$X$98)-K83*$AZ$3)/Z83, 0)</f>
        <v>-1489322884.7084517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0.66067595400000001</v>
      </c>
      <c r="Q84" s="4">
        <f t="shared" si="48"/>
        <v>50</v>
      </c>
      <c r="R84">
        <f t="shared" si="28"/>
        <v>2000000</v>
      </c>
      <c r="S84">
        <f t="shared" si="29"/>
        <v>-4037825227.0325484</v>
      </c>
      <c r="U84">
        <f t="shared" si="40"/>
        <v>0.66067595400000001</v>
      </c>
      <c r="V84">
        <f t="shared" si="41"/>
        <v>0.01</v>
      </c>
      <c r="W84">
        <f t="shared" si="42"/>
        <v>3.0416002797572419E-9</v>
      </c>
      <c r="X84">
        <f t="shared" si="43"/>
        <v>2.0095121665152829E-9</v>
      </c>
      <c r="Y84">
        <f t="shared" si="44"/>
        <v>3.0416002797572422E-11</v>
      </c>
      <c r="Z84">
        <f t="shared" si="45"/>
        <v>1.0016721104443867E-9</v>
      </c>
      <c r="AB84">
        <f t="shared" si="46"/>
        <v>-4.529924902778089</v>
      </c>
      <c r="AC84">
        <f t="shared" si="30"/>
        <v>-4.0445769167672774</v>
      </c>
      <c r="AE84">
        <f t="shared" si="31"/>
        <v>0</v>
      </c>
      <c r="AF84">
        <f t="shared" si="32"/>
        <v>0</v>
      </c>
      <c r="AG84">
        <f t="shared" si="32"/>
        <v>-5.0083605522219334E-8</v>
      </c>
      <c r="AH84">
        <f t="shared" si="33"/>
        <v>-4.0190243330305653E-3</v>
      </c>
      <c r="AI84">
        <f t="shared" si="34"/>
        <v>-4.0190744166360877E-3</v>
      </c>
      <c r="AJ84">
        <f t="shared" si="35"/>
        <v>-0.48534798601081164</v>
      </c>
      <c r="AK84">
        <f t="shared" si="49"/>
        <v>-0.31709474319446629</v>
      </c>
      <c r="AL84">
        <f t="shared" si="26"/>
        <v>-0.806461803621914</v>
      </c>
      <c r="AN84">
        <f t="shared" si="36"/>
        <v>0</v>
      </c>
      <c r="AO84">
        <f t="shared" si="36"/>
        <v>0</v>
      </c>
      <c r="AP84">
        <f t="shared" si="36"/>
        <v>-5.1645888100355531E-12</v>
      </c>
      <c r="AQ84">
        <f t="shared" si="36"/>
        <v>-4.1443917388139513E-7</v>
      </c>
      <c r="AR84">
        <f t="shared" si="36"/>
        <v>-4.144443384702052E-7</v>
      </c>
      <c r="AS84">
        <f t="shared" si="36"/>
        <v>-5.0048768481987178E-5</v>
      </c>
      <c r="AT84">
        <f t="shared" si="36"/>
        <v>-3.2698603571915298E-5</v>
      </c>
      <c r="AU84">
        <f t="shared" si="23"/>
        <v>-8.3161816392372676E-5</v>
      </c>
      <c r="AW84">
        <v>81</v>
      </c>
      <c r="AX84">
        <f>IF(Z84&gt;0, (R84*SUMPRODUCT(K84:$K$98, X84:$X$98)-K84*$AZ$3)/Z84, 0)</f>
        <v>-4037825227.0325484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0.67625413199999995</v>
      </c>
      <c r="Q85" s="4">
        <f t="shared" si="48"/>
        <v>50</v>
      </c>
      <c r="R85">
        <f t="shared" si="28"/>
        <v>2000000</v>
      </c>
      <c r="S85">
        <f t="shared" si="29"/>
        <v>-11490833232.017054</v>
      </c>
      <c r="U85">
        <f t="shared" si="40"/>
        <v>0.67625413199999995</v>
      </c>
      <c r="V85">
        <f t="shared" si="41"/>
        <v>0.01</v>
      </c>
      <c r="W85">
        <f t="shared" si="42"/>
        <v>1.0016721104443867E-9</v>
      </c>
      <c r="X85">
        <f t="shared" si="43"/>
        <v>6.7738490359717677E-10</v>
      </c>
      <c r="Y85">
        <f t="shared" si="44"/>
        <v>1.0016721104443867E-11</v>
      </c>
      <c r="Z85">
        <f t="shared" si="45"/>
        <v>3.1427048574276604E-10</v>
      </c>
      <c r="AB85">
        <f t="shared" si="46"/>
        <v>-4.0445769167672774</v>
      </c>
      <c r="AC85">
        <f t="shared" si="30"/>
        <v>-3.6112297414151175</v>
      </c>
      <c r="AE85">
        <f t="shared" si="31"/>
        <v>0</v>
      </c>
      <c r="AF85">
        <f t="shared" si="32"/>
        <v>0</v>
      </c>
      <c r="AG85">
        <f t="shared" si="32"/>
        <v>-1.5713524287138301E-8</v>
      </c>
      <c r="AH85">
        <f t="shared" si="33"/>
        <v>-1.3547698071943535E-3</v>
      </c>
      <c r="AI85">
        <f t="shared" si="34"/>
        <v>-1.3547855207186406E-3</v>
      </c>
      <c r="AJ85">
        <f t="shared" si="35"/>
        <v>-0.43334717535215983</v>
      </c>
      <c r="AK85">
        <f t="shared" si="49"/>
        <v>-0.28312038417370944</v>
      </c>
      <c r="AL85">
        <f t="shared" si="26"/>
        <v>-0.71782234504658793</v>
      </c>
      <c r="AN85">
        <f t="shared" si="36"/>
        <v>0</v>
      </c>
      <c r="AO85">
        <f t="shared" si="36"/>
        <v>0</v>
      </c>
      <c r="AP85">
        <f t="shared" si="36"/>
        <v>-1.4467574991675822E-12</v>
      </c>
      <c r="AQ85">
        <f t="shared" si="36"/>
        <v>-1.247348043881252E-7</v>
      </c>
      <c r="AR85">
        <f t="shared" si="36"/>
        <v>-1.2473625114562436E-7</v>
      </c>
      <c r="AS85">
        <f t="shared" si="36"/>
        <v>-3.989864171954033E-5</v>
      </c>
      <c r="AT85">
        <f t="shared" si="36"/>
        <v>-2.6067133730514458E-5</v>
      </c>
      <c r="AU85">
        <f t="shared" si="23"/>
        <v>-6.6090511701200413E-5</v>
      </c>
      <c r="AW85">
        <v>82</v>
      </c>
      <c r="AX85">
        <f>IF(Z85&gt;0, (R85*SUMPRODUCT(K85:$K$98, X85:$X$98)-K85*$AZ$3)/Z85, 0)</f>
        <v>-11490833232.017054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0.69194305599999995</v>
      </c>
      <c r="Q86" s="4">
        <f t="shared" si="48"/>
        <v>50</v>
      </c>
      <c r="R86">
        <f t="shared" si="28"/>
        <v>2000000</v>
      </c>
      <c r="S86">
        <f t="shared" si="29"/>
        <v>-34421854859.836578</v>
      </c>
      <c r="U86">
        <f t="shared" si="40"/>
        <v>0.69194305599999995</v>
      </c>
      <c r="V86">
        <f t="shared" si="41"/>
        <v>0.01</v>
      </c>
      <c r="W86">
        <f t="shared" si="42"/>
        <v>3.1427048574276604E-10</v>
      </c>
      <c r="X86">
        <f t="shared" si="43"/>
        <v>2.1745728031545393E-10</v>
      </c>
      <c r="Y86">
        <f t="shared" si="44"/>
        <v>3.1427048574276605E-12</v>
      </c>
      <c r="Z86">
        <f t="shared" si="45"/>
        <v>9.3670500569884444E-11</v>
      </c>
      <c r="AB86">
        <f t="shared" si="46"/>
        <v>-3.6112297414151175</v>
      </c>
      <c r="AC86">
        <f t="shared" si="30"/>
        <v>-3.2243123752648017</v>
      </c>
      <c r="AE86">
        <f t="shared" si="31"/>
        <v>0</v>
      </c>
      <c r="AF86">
        <f t="shared" si="32"/>
        <v>0</v>
      </c>
      <c r="AG86">
        <f t="shared" si="32"/>
        <v>-4.6835250284942222E-9</v>
      </c>
      <c r="AH86">
        <f t="shared" si="33"/>
        <v>-4.3491456063090786E-4</v>
      </c>
      <c r="AI86">
        <f t="shared" si="34"/>
        <v>-4.3491924415593633E-4</v>
      </c>
      <c r="AJ86">
        <f t="shared" si="35"/>
        <v>-0.3869173661503158</v>
      </c>
      <c r="AK86">
        <f t="shared" si="49"/>
        <v>-0.25278608189905827</v>
      </c>
      <c r="AL86">
        <f t="shared" si="26"/>
        <v>-0.64013836729353002</v>
      </c>
      <c r="AN86">
        <f t="shared" si="36"/>
        <v>0</v>
      </c>
      <c r="AO86">
        <f t="shared" si="36"/>
        <v>0</v>
      </c>
      <c r="AP86">
        <f t="shared" si="36"/>
        <v>-3.8501439188479658E-13</v>
      </c>
      <c r="AQ86">
        <f t="shared" si="36"/>
        <v>-3.5752635902319074E-8</v>
      </c>
      <c r="AR86">
        <f t="shared" si="36"/>
        <v>-3.5753020916710958E-8</v>
      </c>
      <c r="AS86">
        <f t="shared" si="36"/>
        <v>-3.1806973066593231E-5</v>
      </c>
      <c r="AT86">
        <f t="shared" si="36"/>
        <v>-2.0780561437630925E-5</v>
      </c>
      <c r="AU86">
        <f t="shared" si="23"/>
        <v>-5.262328752514087E-5</v>
      </c>
      <c r="AW86">
        <v>83</v>
      </c>
      <c r="AX86">
        <f>IF(Z86&gt;0, (R86*SUMPRODUCT(K86:$K$98, X86:$X$98)-K86*$AZ$3)/Z86, 0)</f>
        <v>-34421854859.836578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0.70765376499999999</v>
      </c>
      <c r="Q87" s="4">
        <f t="shared" si="48"/>
        <v>50</v>
      </c>
      <c r="R87">
        <f t="shared" si="28"/>
        <v>2000000</v>
      </c>
      <c r="S87">
        <f t="shared" si="29"/>
        <v>-108851457884.28389</v>
      </c>
      <c r="U87">
        <f t="shared" si="40"/>
        <v>0.70765376499999999</v>
      </c>
      <c r="V87">
        <f t="shared" si="41"/>
        <v>0.01</v>
      </c>
      <c r="W87">
        <f t="shared" si="42"/>
        <v>9.3670500569884444E-11</v>
      </c>
      <c r="X87">
        <f t="shared" si="43"/>
        <v>6.6286282397713373E-11</v>
      </c>
      <c r="Y87">
        <f t="shared" si="44"/>
        <v>9.3670500569884437E-13</v>
      </c>
      <c r="Z87">
        <f t="shared" si="45"/>
        <v>2.6447513166472226E-11</v>
      </c>
      <c r="AB87">
        <f t="shared" si="46"/>
        <v>-3.2243123752648017</v>
      </c>
      <c r="AC87">
        <f t="shared" si="30"/>
        <v>-2.8788503655842952</v>
      </c>
      <c r="AE87">
        <f t="shared" si="31"/>
        <v>0</v>
      </c>
      <c r="AF87">
        <f t="shared" si="32"/>
        <v>0</v>
      </c>
      <c r="AG87">
        <f t="shared" si="32"/>
        <v>-1.3223756583236114E-9</v>
      </c>
      <c r="AH87">
        <f t="shared" si="33"/>
        <v>-1.3257256479542675E-4</v>
      </c>
      <c r="AI87">
        <f t="shared" si="34"/>
        <v>-1.3257388717108508E-4</v>
      </c>
      <c r="AJ87">
        <f t="shared" si="35"/>
        <v>-0.34546200968050655</v>
      </c>
      <c r="AK87">
        <f t="shared" si="49"/>
        <v>-0.22570186626853614</v>
      </c>
      <c r="AL87">
        <f t="shared" si="26"/>
        <v>-0.57129644983621375</v>
      </c>
      <c r="AN87">
        <f t="shared" si="36"/>
        <v>0</v>
      </c>
      <c r="AO87">
        <f t="shared" si="36"/>
        <v>0</v>
      </c>
      <c r="AP87">
        <f t="shared" si="36"/>
        <v>-9.7060146401327562E-14</v>
      </c>
      <c r="AQ87">
        <f t="shared" si="36"/>
        <v>-9.7306029998736353E-9</v>
      </c>
      <c r="AR87">
        <f t="shared" si="36"/>
        <v>-9.7307000600200366E-9</v>
      </c>
      <c r="AS87">
        <f t="shared" si="36"/>
        <v>-2.5356329742331969E-5</v>
      </c>
      <c r="AT87">
        <f t="shared" si="36"/>
        <v>-1.6566136895508388E-5</v>
      </c>
      <c r="AU87">
        <f t="shared" si="23"/>
        <v>-4.1932197337900379E-5</v>
      </c>
      <c r="AW87">
        <v>84</v>
      </c>
      <c r="AX87">
        <f>IF(Z87&gt;0, (R87*SUMPRODUCT(K87:$K$98, X87:$X$98)-K87*$AZ$3)/Z87, 0)</f>
        <v>-108851457884.28389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0.72329488099999995</v>
      </c>
      <c r="Q88" s="4">
        <f t="shared" si="48"/>
        <v>50</v>
      </c>
      <c r="R88">
        <f t="shared" si="28"/>
        <v>2000000</v>
      </c>
      <c r="S88">
        <f t="shared" si="29"/>
        <v>-364405461589.77338</v>
      </c>
      <c r="U88">
        <f t="shared" si="40"/>
        <v>0.72329488099999995</v>
      </c>
      <c r="V88">
        <f t="shared" si="41"/>
        <v>0.01</v>
      </c>
      <c r="W88">
        <f t="shared" si="42"/>
        <v>2.6447513166472226E-11</v>
      </c>
      <c r="X88">
        <f t="shared" si="43"/>
        <v>1.9129350888489461E-11</v>
      </c>
      <c r="Y88">
        <f t="shared" si="44"/>
        <v>2.6447513166472229E-13</v>
      </c>
      <c r="Z88">
        <f t="shared" si="45"/>
        <v>7.053687146318043E-12</v>
      </c>
      <c r="AB88">
        <f t="shared" si="46"/>
        <v>-2.8788503655842952</v>
      </c>
      <c r="AC88">
        <f t="shared" si="30"/>
        <v>-2.5704021204638776</v>
      </c>
      <c r="AE88">
        <f t="shared" si="31"/>
        <v>0</v>
      </c>
      <c r="AF88">
        <f t="shared" si="32"/>
        <v>0</v>
      </c>
      <c r="AG88">
        <f t="shared" si="32"/>
        <v>-3.5268435731590216E-10</v>
      </c>
      <c r="AH88">
        <f t="shared" si="33"/>
        <v>-3.8258701776978921E-5</v>
      </c>
      <c r="AI88">
        <f t="shared" si="34"/>
        <v>-3.8259054461336239E-5</v>
      </c>
      <c r="AJ88">
        <f t="shared" si="35"/>
        <v>-0.30844824512041757</v>
      </c>
      <c r="AK88">
        <f t="shared" si="49"/>
        <v>-0.20151952559090069</v>
      </c>
      <c r="AL88">
        <f t="shared" si="26"/>
        <v>-0.51000602976577958</v>
      </c>
      <c r="AN88">
        <f t="shared" si="36"/>
        <v>0</v>
      </c>
      <c r="AO88">
        <f t="shared" si="36"/>
        <v>0</v>
      </c>
      <c r="AP88">
        <f t="shared" si="36"/>
        <v>-2.3112890978681689E-14</v>
      </c>
      <c r="AQ88">
        <f t="shared" si="36"/>
        <v>-2.5072538228996709E-9</v>
      </c>
      <c r="AR88">
        <f t="shared" si="36"/>
        <v>-2.5072769357906496E-9</v>
      </c>
      <c r="AS88">
        <f t="shared" si="36"/>
        <v>-2.0213912282047368E-5</v>
      </c>
      <c r="AT88">
        <f t="shared" si="36"/>
        <v>-1.320642304780817E-5</v>
      </c>
      <c r="AU88">
        <f t="shared" si="23"/>
        <v>-3.3422842606791326E-5</v>
      </c>
      <c r="AW88">
        <v>85</v>
      </c>
      <c r="AX88">
        <f>IF(Z88&gt;0, (R88*SUMPRODUCT(K88:$K$98, X88:$X$98)-K88*$AZ$3)/Z88, 0)</f>
        <v>-364405461589.77338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0.74145409100000004</v>
      </c>
      <c r="Q89" s="4">
        <f t="shared" si="48"/>
        <v>50</v>
      </c>
      <c r="R89">
        <f t="shared" si="28"/>
        <v>2000000</v>
      </c>
      <c r="S89">
        <f t="shared" si="29"/>
        <v>-1309062059766.1587</v>
      </c>
      <c r="U89">
        <f t="shared" si="40"/>
        <v>0.74145409100000004</v>
      </c>
      <c r="V89">
        <f t="shared" si="41"/>
        <v>0.01</v>
      </c>
      <c r="W89">
        <f t="shared" si="42"/>
        <v>7.053687146318043E-12</v>
      </c>
      <c r="X89">
        <f t="shared" si="43"/>
        <v>5.2299851912716286E-12</v>
      </c>
      <c r="Y89">
        <f t="shared" si="44"/>
        <v>7.0536871463180435E-14</v>
      </c>
      <c r="Z89">
        <f t="shared" si="45"/>
        <v>1.7531650835832338E-12</v>
      </c>
      <c r="AB89">
        <f t="shared" si="46"/>
        <v>-2.5704021204638776</v>
      </c>
      <c r="AC89">
        <f t="shared" si="30"/>
        <v>-2.2950018954255778</v>
      </c>
      <c r="AE89">
        <f t="shared" si="31"/>
        <v>0</v>
      </c>
      <c r="AF89">
        <f t="shared" si="32"/>
        <v>0</v>
      </c>
      <c r="AG89">
        <f t="shared" si="32"/>
        <v>-8.7658254179161696E-11</v>
      </c>
      <c r="AH89">
        <f t="shared" si="33"/>
        <v>-1.0459970382543257E-5</v>
      </c>
      <c r="AI89">
        <f t="shared" si="34"/>
        <v>-1.0460058040797435E-5</v>
      </c>
      <c r="AJ89">
        <f t="shared" si="35"/>
        <v>-0.27540022503829986</v>
      </c>
      <c r="AK89">
        <f t="shared" si="49"/>
        <v>-0.17992814843247146</v>
      </c>
      <c r="AL89">
        <f t="shared" si="26"/>
        <v>-0.4553388335288121</v>
      </c>
      <c r="AN89">
        <f t="shared" si="36"/>
        <v>0</v>
      </c>
      <c r="AO89">
        <f t="shared" si="36"/>
        <v>0</v>
      </c>
      <c r="AP89">
        <f t="shared" si="36"/>
        <v>-5.1291200874235172E-15</v>
      </c>
      <c r="AQ89">
        <f t="shared" si="36"/>
        <v>-6.1204098467787605E-10</v>
      </c>
      <c r="AR89">
        <f t="shared" si="36"/>
        <v>-6.120461137979635E-10</v>
      </c>
      <c r="AS89">
        <f t="shared" si="36"/>
        <v>-1.6114407474255833E-5</v>
      </c>
      <c r="AT89">
        <f t="shared" si="36"/>
        <v>-1.0528079632200763E-5</v>
      </c>
      <c r="AU89">
        <f t="shared" si="23"/>
        <v>-2.6643099152570393E-5</v>
      </c>
      <c r="AW89">
        <v>86</v>
      </c>
      <c r="AX89">
        <f>IF(Z89&gt;0, (R89*SUMPRODUCT(K89:$K$98, X89:$X$98)-K89*$AZ$3)/Z89, 0)</f>
        <v>-1309062059766.1587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0.75951466000000001</v>
      </c>
      <c r="Q90" s="4">
        <f t="shared" si="48"/>
        <v>50</v>
      </c>
      <c r="R90">
        <f t="shared" si="28"/>
        <v>2000000</v>
      </c>
      <c r="S90">
        <f t="shared" si="29"/>
        <v>-5071061833288.3369</v>
      </c>
      <c r="U90">
        <f t="shared" si="40"/>
        <v>0.75951466000000001</v>
      </c>
      <c r="V90">
        <f t="shared" si="41"/>
        <v>0.01</v>
      </c>
      <c r="W90">
        <f t="shared" si="42"/>
        <v>1.7531650835832338E-12</v>
      </c>
      <c r="X90">
        <f t="shared" si="43"/>
        <v>1.3315545823815915E-12</v>
      </c>
      <c r="Y90">
        <f t="shared" si="44"/>
        <v>1.7531650835832339E-14</v>
      </c>
      <c r="Z90">
        <f t="shared" si="45"/>
        <v>4.0407885036581E-13</v>
      </c>
      <c r="AB90">
        <f t="shared" si="46"/>
        <v>-2.2950018954255778</v>
      </c>
      <c r="AC90">
        <f t="shared" si="30"/>
        <v>-2.0491088357290881</v>
      </c>
      <c r="AE90">
        <f t="shared" si="31"/>
        <v>0</v>
      </c>
      <c r="AF90">
        <f t="shared" si="32"/>
        <v>0</v>
      </c>
      <c r="AG90">
        <f t="shared" si="32"/>
        <v>-2.0203942518290501E-11</v>
      </c>
      <c r="AH90">
        <f t="shared" si="33"/>
        <v>-2.6631091647631828E-6</v>
      </c>
      <c r="AI90">
        <f t="shared" si="34"/>
        <v>-2.663129368705701E-6</v>
      </c>
      <c r="AJ90">
        <f t="shared" si="35"/>
        <v>-0.24589305969648967</v>
      </c>
      <c r="AK90">
        <f t="shared" si="49"/>
        <v>-0.16065013267979045</v>
      </c>
      <c r="AL90">
        <f t="shared" si="26"/>
        <v>-0.40654585550564881</v>
      </c>
      <c r="AN90">
        <f t="shared" si="36"/>
        <v>0</v>
      </c>
      <c r="AO90">
        <f t="shared" si="36"/>
        <v>0</v>
      </c>
      <c r="AP90">
        <f t="shared" si="36"/>
        <v>-1.055524095759499E-15</v>
      </c>
      <c r="AQ90">
        <f t="shared" si="36"/>
        <v>-1.3913006783209438E-10</v>
      </c>
      <c r="AR90">
        <f t="shared" si="36"/>
        <v>-1.3913112335619012E-10</v>
      </c>
      <c r="AS90">
        <f t="shared" si="36"/>
        <v>-1.284630706381729E-5</v>
      </c>
      <c r="AT90">
        <f t="shared" si="36"/>
        <v>-8.3929206330382608E-6</v>
      </c>
      <c r="AU90">
        <f t="shared" si="23"/>
        <v>-2.1239366827978906E-5</v>
      </c>
      <c r="AW90">
        <v>87</v>
      </c>
      <c r="AX90">
        <f>IF(Z90&gt;0, (R90*SUMPRODUCT(K90:$K$98, X90:$X$98)-K90*$AZ$3)/Z90, 0)</f>
        <v>-5071061833288.3369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0.77745419500000001</v>
      </c>
      <c r="Q91" s="4">
        <f t="shared" si="48"/>
        <v>50</v>
      </c>
      <c r="R91">
        <f t="shared" si="28"/>
        <v>2000000</v>
      </c>
      <c r="S91">
        <f t="shared" si="29"/>
        <v>-21302390701239.934</v>
      </c>
      <c r="U91">
        <f t="shared" si="40"/>
        <v>0.77745419500000001</v>
      </c>
      <c r="V91">
        <f t="shared" si="41"/>
        <v>0.01</v>
      </c>
      <c r="W91">
        <f t="shared" si="42"/>
        <v>4.0407885036581E-13</v>
      </c>
      <c r="X91">
        <f t="shared" si="43"/>
        <v>3.1415279732767628E-13</v>
      </c>
      <c r="Y91">
        <f t="shared" si="44"/>
        <v>4.0407885036580997E-15</v>
      </c>
      <c r="Z91">
        <f t="shared" si="45"/>
        <v>8.5885264534475611E-14</v>
      </c>
      <c r="AB91">
        <f t="shared" si="46"/>
        <v>-2.0491088357290881</v>
      </c>
      <c r="AC91">
        <f t="shared" si="30"/>
        <v>-1.829561460592745</v>
      </c>
      <c r="AE91">
        <f t="shared" si="31"/>
        <v>0</v>
      </c>
      <c r="AF91">
        <f t="shared" si="32"/>
        <v>0</v>
      </c>
      <c r="AG91">
        <f t="shared" si="32"/>
        <v>-4.2942632267237807E-12</v>
      </c>
      <c r="AH91">
        <f t="shared" si="33"/>
        <v>-6.2830559465535262E-7</v>
      </c>
      <c r="AI91">
        <f t="shared" si="34"/>
        <v>-6.2830988891857934E-7</v>
      </c>
      <c r="AJ91">
        <f t="shared" si="35"/>
        <v>-0.21954737513634304</v>
      </c>
      <c r="AK91">
        <f t="shared" si="49"/>
        <v>-0.14343761850103617</v>
      </c>
      <c r="AL91">
        <f t="shared" si="26"/>
        <v>-0.36298562194726813</v>
      </c>
      <c r="AN91">
        <f t="shared" si="36"/>
        <v>0</v>
      </c>
      <c r="AO91">
        <f t="shared" si="36"/>
        <v>0</v>
      </c>
      <c r="AP91">
        <f t="shared" si="36"/>
        <v>-2.0031001663401763E-16</v>
      </c>
      <c r="AQ91">
        <f t="shared" si="36"/>
        <v>-2.9307915577564437E-11</v>
      </c>
      <c r="AR91">
        <f t="shared" si="36"/>
        <v>-2.9308115887581067E-11</v>
      </c>
      <c r="AS91">
        <f t="shared" si="36"/>
        <v>-1.0240997359416072E-5</v>
      </c>
      <c r="AT91">
        <f t="shared" si="36"/>
        <v>-6.6907849451527237E-6</v>
      </c>
      <c r="AU91">
        <f t="shared" si="23"/>
        <v>-1.6931811612684683E-5</v>
      </c>
      <c r="AW91">
        <v>88</v>
      </c>
      <c r="AX91">
        <f>IF(Z91&gt;0, (R91*SUMPRODUCT(K91:$K$98, X91:$X$98)-K91*$AZ$3)/Z91, 0)</f>
        <v>-21302390701239.934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0.79525030600000002</v>
      </c>
      <c r="Q92" s="4">
        <f t="shared" si="48"/>
        <v>50</v>
      </c>
      <c r="R92">
        <f t="shared" si="28"/>
        <v>2000000</v>
      </c>
      <c r="S92">
        <f t="shared" si="29"/>
        <v>-97663782197427.938</v>
      </c>
      <c r="U92">
        <f t="shared" si="40"/>
        <v>0.79525030600000002</v>
      </c>
      <c r="V92">
        <f t="shared" si="41"/>
        <v>0.01</v>
      </c>
      <c r="W92">
        <f t="shared" si="42"/>
        <v>8.5885264534475611E-14</v>
      </c>
      <c r="X92">
        <f t="shared" si="43"/>
        <v>6.8300282901932677E-14</v>
      </c>
      <c r="Y92">
        <f t="shared" si="44"/>
        <v>8.5885264534475614E-16</v>
      </c>
      <c r="Z92">
        <f t="shared" si="45"/>
        <v>1.6726128987198177E-14</v>
      </c>
      <c r="AB92">
        <f t="shared" si="46"/>
        <v>-1.829561460592745</v>
      </c>
      <c r="AC92">
        <f t="shared" si="30"/>
        <v>-1.6335370184118088</v>
      </c>
      <c r="AE92">
        <f t="shared" si="31"/>
        <v>0</v>
      </c>
      <c r="AF92">
        <f t="shared" si="32"/>
        <v>0</v>
      </c>
      <c r="AG92">
        <f t="shared" si="32"/>
        <v>-8.3630644935990889E-13</v>
      </c>
      <c r="AH92">
        <f t="shared" si="33"/>
        <v>-1.3660056580386535E-7</v>
      </c>
      <c r="AI92">
        <f t="shared" si="34"/>
        <v>-1.3660140211031471E-7</v>
      </c>
      <c r="AJ92">
        <f t="shared" si="35"/>
        <v>-0.19602444218093629</v>
      </c>
      <c r="AK92">
        <f t="shared" si="49"/>
        <v>-0.12806930224149216</v>
      </c>
      <c r="AL92">
        <f t="shared" si="26"/>
        <v>-0.32409388102383052</v>
      </c>
      <c r="AN92">
        <f t="shared" si="36"/>
        <v>0</v>
      </c>
      <c r="AO92">
        <f t="shared" si="36"/>
        <v>0</v>
      </c>
      <c r="AP92">
        <f t="shared" si="36"/>
        <v>-3.4830637896973068E-17</v>
      </c>
      <c r="AQ92">
        <f t="shared" si="36"/>
        <v>-5.6891643579666985E-12</v>
      </c>
      <c r="AR92">
        <f t="shared" si="36"/>
        <v>-5.6891991886045959E-12</v>
      </c>
      <c r="AS92">
        <f t="shared" si="36"/>
        <v>-8.1640603988957255E-6</v>
      </c>
      <c r="AT92">
        <f t="shared" si="36"/>
        <v>-5.3338527946371402E-6</v>
      </c>
      <c r="AU92">
        <f t="shared" si="23"/>
        <v>-1.3497918882732053E-5</v>
      </c>
      <c r="AW92">
        <v>89</v>
      </c>
      <c r="AX92">
        <f>IF(Z92&gt;0, (R92*SUMPRODUCT(K92:$K$98, X92:$X$98)-K92*$AZ$3)/Z92, 0)</f>
        <v>-97663782197427.938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0.81288120699999999</v>
      </c>
      <c r="Q93" s="4">
        <f t="shared" si="48"/>
        <v>50</v>
      </c>
      <c r="R93">
        <f t="shared" si="28"/>
        <v>2000000</v>
      </c>
      <c r="S93">
        <f t="shared" si="29"/>
        <v>-492323846932006.75</v>
      </c>
      <c r="U93">
        <f t="shared" si="40"/>
        <v>0.81288120699999999</v>
      </c>
      <c r="V93">
        <f t="shared" si="41"/>
        <v>0.01</v>
      </c>
      <c r="W93">
        <f t="shared" si="42"/>
        <v>1.6726128987198177E-14</v>
      </c>
      <c r="X93">
        <f t="shared" si="43"/>
        <v>1.3596355919551342E-14</v>
      </c>
      <c r="Y93">
        <f t="shared" si="44"/>
        <v>1.6726128987198177E-16</v>
      </c>
      <c r="Z93">
        <f t="shared" si="45"/>
        <v>2.9625117777748539E-15</v>
      </c>
      <c r="AB93">
        <f t="shared" si="46"/>
        <v>-1.6335370184118088</v>
      </c>
      <c r="AC93">
        <f t="shared" si="30"/>
        <v>-1.4585151950154944</v>
      </c>
      <c r="AE93">
        <f t="shared" si="31"/>
        <v>0</v>
      </c>
      <c r="AF93">
        <f t="shared" si="32"/>
        <v>0</v>
      </c>
      <c r="AG93">
        <f t="shared" si="32"/>
        <v>-1.4812558888874269E-13</v>
      </c>
      <c r="AH93">
        <f t="shared" si="33"/>
        <v>-2.7192711839102682E-8</v>
      </c>
      <c r="AI93">
        <f t="shared" si="34"/>
        <v>-2.719285996469157E-8</v>
      </c>
      <c r="AJ93">
        <f t="shared" si="35"/>
        <v>-0.17502182339631434</v>
      </c>
      <c r="AK93">
        <f t="shared" si="49"/>
        <v>-0.11434759128882663</v>
      </c>
      <c r="AL93">
        <f t="shared" si="26"/>
        <v>-0.28936944187800095</v>
      </c>
      <c r="AN93">
        <f t="shared" si="36"/>
        <v>0</v>
      </c>
      <c r="AO93">
        <f t="shared" si="36"/>
        <v>0</v>
      </c>
      <c r="AP93">
        <f t="shared" si="36"/>
        <v>-5.5081790569035068E-18</v>
      </c>
      <c r="AQ93">
        <f t="shared" si="36"/>
        <v>-1.0111846776525501E-12</v>
      </c>
      <c r="AR93">
        <f t="shared" si="36"/>
        <v>-1.011190185831607E-12</v>
      </c>
      <c r="AS93">
        <f t="shared" si="36"/>
        <v>-6.508338966717919E-6</v>
      </c>
      <c r="AT93">
        <f t="shared" si="36"/>
        <v>-4.2521147917093218E-6</v>
      </c>
      <c r="AU93">
        <f t="shared" si="23"/>
        <v>-1.0760454769617426E-5</v>
      </c>
      <c r="AW93">
        <v>90</v>
      </c>
      <c r="AX93">
        <f>IF(Z93&gt;0, (R93*SUMPRODUCT(K93:$K$98, X93:$X$98)-K93*$AZ$3)/Z93, 0)</f>
        <v>-492323846932006.75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0.83042254299999996</v>
      </c>
      <c r="Q94" s="4">
        <f t="shared" si="48"/>
        <v>50</v>
      </c>
      <c r="R94">
        <f t="shared" si="28"/>
        <v>2000000</v>
      </c>
      <c r="S94">
        <f t="shared" si="29"/>
        <v>-2754617548094193.5</v>
      </c>
      <c r="U94">
        <f t="shared" si="40"/>
        <v>0.83042254299999996</v>
      </c>
      <c r="V94">
        <f t="shared" si="41"/>
        <v>0.01</v>
      </c>
      <c r="W94">
        <f t="shared" si="42"/>
        <v>2.9625117777748539E-15</v>
      </c>
      <c r="X94">
        <f t="shared" si="43"/>
        <v>2.4601365641672449E-15</v>
      </c>
      <c r="Y94">
        <f t="shared" si="44"/>
        <v>2.9625117777748537E-17</v>
      </c>
      <c r="Z94">
        <f t="shared" si="45"/>
        <v>4.7275009582986049E-16</v>
      </c>
      <c r="AB94">
        <f t="shared" si="46"/>
        <v>-1.4585151950154944</v>
      </c>
      <c r="AC94">
        <f t="shared" si="30"/>
        <v>-1.3022457098361453</v>
      </c>
      <c r="AE94">
        <f t="shared" si="31"/>
        <v>0</v>
      </c>
      <c r="AF94">
        <f t="shared" si="32"/>
        <v>0</v>
      </c>
      <c r="AG94">
        <f t="shared" si="32"/>
        <v>-2.3637504791493024E-14</v>
      </c>
      <c r="AH94">
        <f t="shared" si="33"/>
        <v>-4.9202731283344901E-9</v>
      </c>
      <c r="AI94">
        <f t="shared" si="34"/>
        <v>-4.9202967658392819E-9</v>
      </c>
      <c r="AJ94">
        <f t="shared" si="35"/>
        <v>-0.15626948517934913</v>
      </c>
      <c r="AK94">
        <f t="shared" si="49"/>
        <v>-0.10209606365108462</v>
      </c>
      <c r="AL94">
        <f t="shared" si="26"/>
        <v>-0.2583655537507305</v>
      </c>
      <c r="AN94">
        <f t="shared" si="36"/>
        <v>0</v>
      </c>
      <c r="AO94">
        <f t="shared" si="36"/>
        <v>0</v>
      </c>
      <c r="AP94">
        <f t="shared" si="36"/>
        <v>-7.848046487511788E-19</v>
      </c>
      <c r="AQ94">
        <f t="shared" si="36"/>
        <v>-1.6336128784761256E-13</v>
      </c>
      <c r="AR94">
        <f t="shared" si="36"/>
        <v>-1.6336207265226132E-13</v>
      </c>
      <c r="AS94">
        <f t="shared" si="36"/>
        <v>-5.1884079774293387E-6</v>
      </c>
      <c r="AT94">
        <f t="shared" si="36"/>
        <v>-3.3897598786063096E-6</v>
      </c>
      <c r="AU94">
        <f t="shared" si="23"/>
        <v>-8.5781680193977214E-6</v>
      </c>
      <c r="AW94">
        <v>91</v>
      </c>
      <c r="AX94">
        <f>IF(Z94&gt;0, (R94*SUMPRODUCT(K94:$K$98, X94:$X$98)-K94*$AZ$3)/Z94, 0)</f>
        <v>-2754617548094193.5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0.84796327400000004</v>
      </c>
      <c r="Q95" s="4">
        <f t="shared" si="48"/>
        <v>50</v>
      </c>
      <c r="R95">
        <f t="shared" si="28"/>
        <v>2000000</v>
      </c>
      <c r="S95">
        <f t="shared" si="29"/>
        <v>-1.7315802911817552E+16</v>
      </c>
      <c r="U95">
        <f t="shared" si="40"/>
        <v>0.84796327400000004</v>
      </c>
      <c r="V95">
        <f t="shared" si="41"/>
        <v>0.01</v>
      </c>
      <c r="W95">
        <f t="shared" si="42"/>
        <v>4.7275009582986049E-16</v>
      </c>
      <c r="X95">
        <f t="shared" si="43"/>
        <v>4.0087471904370227E-16</v>
      </c>
      <c r="Y95">
        <f t="shared" si="44"/>
        <v>4.7275009582986054E-18</v>
      </c>
      <c r="Z95">
        <f t="shared" si="45"/>
        <v>6.7147875827859629E-17</v>
      </c>
      <c r="AB95">
        <f t="shared" si="46"/>
        <v>-1.3022457098361453</v>
      </c>
      <c r="AC95">
        <f t="shared" si="30"/>
        <v>-1.1627193837824152</v>
      </c>
      <c r="AE95">
        <f t="shared" si="31"/>
        <v>0</v>
      </c>
      <c r="AF95">
        <f t="shared" si="32"/>
        <v>0</v>
      </c>
      <c r="AG95">
        <f t="shared" si="32"/>
        <v>-3.3573937913929816E-15</v>
      </c>
      <c r="AH95">
        <f t="shared" si="33"/>
        <v>-8.017494380874045E-10</v>
      </c>
      <c r="AI95">
        <f t="shared" si="34"/>
        <v>-8.0175279548119587E-10</v>
      </c>
      <c r="AJ95">
        <f t="shared" si="35"/>
        <v>-0.13952632605373005</v>
      </c>
      <c r="AK95">
        <f t="shared" si="49"/>
        <v>-9.1157199688530186E-2</v>
      </c>
      <c r="AL95">
        <f t="shared" si="26"/>
        <v>-0.23068352654401303</v>
      </c>
      <c r="AN95">
        <f t="shared" si="36"/>
        <v>0</v>
      </c>
      <c r="AO95">
        <f t="shared" si="36"/>
        <v>0</v>
      </c>
      <c r="AP95">
        <f t="shared" si="36"/>
        <v>-9.952775255196197E-20</v>
      </c>
      <c r="AQ95">
        <f t="shared" si="36"/>
        <v>-2.3767339978766769E-14</v>
      </c>
      <c r="AR95">
        <f t="shared" si="36"/>
        <v>-2.376743950651932E-14</v>
      </c>
      <c r="AS95">
        <f t="shared" si="36"/>
        <v>-4.1361670738654718E-6</v>
      </c>
      <c r="AT95">
        <f t="shared" si="36"/>
        <v>-2.7022958215948712E-6</v>
      </c>
      <c r="AU95">
        <f t="shared" si="23"/>
        <v>-6.8384629192277821E-6</v>
      </c>
      <c r="AW95">
        <v>92</v>
      </c>
      <c r="AX95">
        <f>IF(Z95&gt;0, (R95*SUMPRODUCT(K95:$K$98, X95:$X$98)-K95*$AZ$3)/Z95, 0)</f>
        <v>-1.7315802911817552E+16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0.86550461000000001</v>
      </c>
      <c r="Q96" s="4">
        <f t="shared" si="48"/>
        <v>50</v>
      </c>
      <c r="R96">
        <f t="shared" si="28"/>
        <v>2000000</v>
      </c>
      <c r="S96">
        <f t="shared" si="29"/>
        <v>-1.2418562899496227E+17</v>
      </c>
      <c r="U96">
        <f t="shared" si="40"/>
        <v>0.86550461000000001</v>
      </c>
      <c r="V96">
        <f t="shared" si="41"/>
        <v>0.01</v>
      </c>
      <c r="W96">
        <f t="shared" si="42"/>
        <v>6.7147875827859629E-17</v>
      </c>
      <c r="X96">
        <f t="shared" si="43"/>
        <v>5.8116796080720082E-17</v>
      </c>
      <c r="Y96">
        <f t="shared" si="44"/>
        <v>6.7147875827859631E-19</v>
      </c>
      <c r="Z96">
        <f t="shared" si="45"/>
        <v>8.3596009888609505E-18</v>
      </c>
      <c r="AB96">
        <f t="shared" si="46"/>
        <v>-1.1627193837824152</v>
      </c>
      <c r="AC96">
        <f t="shared" si="30"/>
        <v>-1.0381423069486058</v>
      </c>
      <c r="AE96">
        <f t="shared" si="31"/>
        <v>0</v>
      </c>
      <c r="AF96">
        <f t="shared" si="32"/>
        <v>0</v>
      </c>
      <c r="AG96">
        <f t="shared" si="32"/>
        <v>-4.1798004944304752E-16</v>
      </c>
      <c r="AH96">
        <f t="shared" si="33"/>
        <v>-1.1623359216144017E-10</v>
      </c>
      <c r="AI96">
        <f t="shared" si="34"/>
        <v>-1.1623401014148962E-10</v>
      </c>
      <c r="AJ96">
        <f t="shared" si="35"/>
        <v>-0.12457707683380947</v>
      </c>
      <c r="AK96">
        <f t="shared" si="49"/>
        <v>-8.1390356864769073E-2</v>
      </c>
      <c r="AL96">
        <f t="shared" si="26"/>
        <v>-0.20596743381481256</v>
      </c>
      <c r="AN96">
        <f t="shared" si="36"/>
        <v>0</v>
      </c>
      <c r="AO96">
        <f t="shared" si="36"/>
        <v>0</v>
      </c>
      <c r="AP96">
        <f t="shared" si="36"/>
        <v>-1.1063166401589275E-20</v>
      </c>
      <c r="AQ96">
        <f t="shared" si="36"/>
        <v>-3.0764903091665124E-15</v>
      </c>
      <c r="AR96">
        <f t="shared" si="36"/>
        <v>-3.0765013723329141E-15</v>
      </c>
      <c r="AS96">
        <f t="shared" si="36"/>
        <v>-3.2973270678169E-6</v>
      </c>
      <c r="AT96">
        <f t="shared" si="36"/>
        <v>-2.1542536843073997E-6</v>
      </c>
      <c r="AU96">
        <f t="shared" si="23"/>
        <v>-5.4515807552008012E-6</v>
      </c>
      <c r="AW96">
        <v>93</v>
      </c>
      <c r="AX96">
        <f>IF(Z96&gt;0, (R96*SUMPRODUCT(K96:$K$98, X96:$X$98)-K96*$AZ$3)/Z96, 0)</f>
        <v>-1.2418562899496227E+17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0.88304594599999997</v>
      </c>
      <c r="Q97" s="4">
        <f t="shared" si="48"/>
        <v>50</v>
      </c>
      <c r="R97">
        <f t="shared" si="28"/>
        <v>2000000</v>
      </c>
      <c r="S97">
        <f t="shared" si="29"/>
        <v>-1.0367070881516986E+18</v>
      </c>
      <c r="U97">
        <f t="shared" si="40"/>
        <v>0.88304594599999997</v>
      </c>
      <c r="V97">
        <f t="shared" si="41"/>
        <v>0.01</v>
      </c>
      <c r="W97">
        <f t="shared" si="42"/>
        <v>8.3596009888609505E-18</v>
      </c>
      <c r="X97">
        <f t="shared" si="43"/>
        <v>7.3819117633912536E-18</v>
      </c>
      <c r="Y97">
        <f t="shared" si="44"/>
        <v>8.3596009888609501E-20</v>
      </c>
      <c r="Z97">
        <f t="shared" si="45"/>
        <v>8.940932155810873E-19</v>
      </c>
      <c r="AB97">
        <f t="shared" si="46"/>
        <v>-1.0381423069486058</v>
      </c>
      <c r="AC97">
        <f t="shared" si="30"/>
        <v>-0.92691277406125794</v>
      </c>
      <c r="AE97">
        <f t="shared" si="31"/>
        <v>0</v>
      </c>
      <c r="AF97">
        <f t="shared" si="32"/>
        <v>0</v>
      </c>
      <c r="AG97">
        <f t="shared" si="32"/>
        <v>-4.4704660779054363E-17</v>
      </c>
      <c r="AH97">
        <f t="shared" si="33"/>
        <v>-1.4763823526782508E-11</v>
      </c>
      <c r="AI97">
        <f t="shared" si="34"/>
        <v>-1.4763868231443287E-11</v>
      </c>
      <c r="AJ97">
        <f t="shared" si="35"/>
        <v>-0.11122953288734783</v>
      </c>
      <c r="AK97">
        <f t="shared" si="49"/>
        <v>-7.266996148640241E-2</v>
      </c>
      <c r="AL97">
        <f t="shared" si="26"/>
        <v>-0.18389949438851411</v>
      </c>
      <c r="AN97">
        <f t="shared" si="36"/>
        <v>0</v>
      </c>
      <c r="AO97">
        <f t="shared" si="36"/>
        <v>0</v>
      </c>
      <c r="AP97">
        <f t="shared" si="36"/>
        <v>-1.0564736577915757E-21</v>
      </c>
      <c r="AQ97">
        <f t="shared" si="36"/>
        <v>-3.4890300860167207E-16</v>
      </c>
      <c r="AR97">
        <f t="shared" si="36"/>
        <v>-3.4890406507532987E-16</v>
      </c>
      <c r="AS97">
        <f t="shared" si="36"/>
        <v>-2.6286089507473145E-6</v>
      </c>
      <c r="AT97">
        <f t="shared" si="36"/>
        <v>-1.7173578478216221E-6</v>
      </c>
      <c r="AU97">
        <f t="shared" si="23"/>
        <v>-4.3459667989178411E-6</v>
      </c>
      <c r="AW97">
        <v>94</v>
      </c>
      <c r="AX97">
        <f>IF(Z97&gt;0, (R97*SUMPRODUCT(K97:$K$98, X97:$X$98)-K97*$AZ$3)/Z97, 0)</f>
        <v>-1.0367070881516986E+18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50</v>
      </c>
      <c r="R98">
        <f t="shared" si="28"/>
        <v>2000000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8.940932155810873E-19</v>
      </c>
      <c r="X98">
        <f t="shared" si="43"/>
        <v>8.940932155810873E-19</v>
      </c>
      <c r="Y98">
        <f t="shared" si="44"/>
        <v>8.9409321558108731E-21</v>
      </c>
      <c r="Z98">
        <f t="shared" si="45"/>
        <v>0</v>
      </c>
      <c r="AB98">
        <f t="shared" si="46"/>
        <v>-0.92691277406125794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-1.7881864311621747E-12</v>
      </c>
      <c r="AI98">
        <f t="shared" si="34"/>
        <v>-1.7881864311621747E-12</v>
      </c>
      <c r="AJ98">
        <f t="shared" si="35"/>
        <v>-0.92691277406125794</v>
      </c>
      <c r="AK98">
        <f t="shared" si="49"/>
        <v>-6.4883894184288068E-2</v>
      </c>
      <c r="AL98">
        <f t="shared" si="26"/>
        <v>-0.99179666824733426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-3.7731202063984848E-17</v>
      </c>
      <c r="AR98">
        <f t="shared" si="36"/>
        <v>-3.7731202063984848E-17</v>
      </c>
      <c r="AS98">
        <f t="shared" si="36"/>
        <v>-1.9558102312108545E-5</v>
      </c>
      <c r="AT98">
        <f t="shared" si="36"/>
        <v>-1.3690671618475983E-6</v>
      </c>
      <c r="AU98">
        <f t="shared" si="36"/>
        <v>-2.0927169473993874E-5</v>
      </c>
      <c r="AW98">
        <v>95</v>
      </c>
    </row>
    <row r="100" spans="5:50" x14ac:dyDescent="0.25">
      <c r="AN100" s="8">
        <f t="shared" ref="AN100:AU100" si="50">SUM(AN3:AN98)</f>
        <v>64458.274199751017</v>
      </c>
      <c r="AO100" s="8">
        <f t="shared" si="50"/>
        <v>-6445.8274199751022</v>
      </c>
      <c r="AP100" s="8">
        <f t="shared" si="50"/>
        <v>-2848.1128063151059</v>
      </c>
      <c r="AQ100" s="8">
        <f t="shared" si="50"/>
        <v>-39222.294688161237</v>
      </c>
      <c r="AR100" s="8">
        <f t="shared" si="50"/>
        <v>15942.039285299546</v>
      </c>
      <c r="AS100" s="8">
        <f t="shared" si="50"/>
        <v>-5920.3816898238811</v>
      </c>
      <c r="AT100" s="8">
        <f t="shared" si="50"/>
        <v>3453.5559857305971</v>
      </c>
      <c r="AU100" s="8">
        <f t="shared" si="50"/>
        <v>13475.213581206257</v>
      </c>
    </row>
  </sheetData>
  <conditionalFormatting sqref="AN100:AU100">
    <cfRule type="cellIs" dxfId="3" priority="1" operator="lessThan">
      <formula>0</formula>
    </cfRule>
  </conditionalFormatting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E491F-0E41-45D9-A2BC-CFBD7BB69BFC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'S.35.04.F'!C3*(1+C12)</f>
        <v>132117.08383187299</v>
      </c>
      <c r="K3">
        <v>1</v>
      </c>
      <c r="L3" s="2">
        <v>0</v>
      </c>
      <c r="O3">
        <f>$C$3</f>
        <v>132117.08383187299</v>
      </c>
      <c r="P3">
        <f>O3*C5</f>
        <v>13211.708383187301</v>
      </c>
      <c r="Q3" s="4">
        <f>B8</f>
        <v>2519.9082039999998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132117.08383187299</v>
      </c>
      <c r="AF3">
        <f t="shared" ref="AF3:AG34" si="4">-$Z3*P3</f>
        <v>-13211.708383187301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116385.46724468569</v>
      </c>
      <c r="AJ3">
        <f t="shared" ref="AJ3:AJ66" si="7">AB3-AC3</f>
        <v>0</v>
      </c>
      <c r="AL3">
        <f t="shared" ref="AL3:AL34" si="8">SUM(AI3:AK3)</f>
        <v>116385.46724468569</v>
      </c>
      <c r="AN3">
        <f t="shared" ref="AN3:AU34" si="9">AE3*$K3</f>
        <v>132117.08383187299</v>
      </c>
      <c r="AO3">
        <f t="shared" si="9"/>
        <v>-13211.708383187301</v>
      </c>
      <c r="AP3">
        <f t="shared" si="9"/>
        <v>-2519.9082039999998</v>
      </c>
      <c r="AQ3">
        <f t="shared" si="9"/>
        <v>0</v>
      </c>
      <c r="AR3">
        <f t="shared" si="9"/>
        <v>116385.46724468569</v>
      </c>
      <c r="AS3">
        <f t="shared" si="9"/>
        <v>0</v>
      </c>
      <c r="AT3">
        <f t="shared" si="9"/>
        <v>0</v>
      </c>
      <c r="AU3">
        <f t="shared" si="9"/>
        <v>116385.46724468569</v>
      </c>
      <c r="AW3">
        <v>0</v>
      </c>
      <c r="AX3">
        <f>IF(Z3&gt;0, (R3*SUMPRODUCT(K3:$K$98, X3:$X$98)-K3*$AZ$3)/Z3, 0)</f>
        <v>0</v>
      </c>
      <c r="AZ3">
        <f>C6*SUMPRODUCT(X4:X89, K4:K89)/1</f>
        <v>63333.336838492141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1.947287E-3</v>
      </c>
      <c r="R4">
        <f t="shared" si="0"/>
        <v>2000000</v>
      </c>
      <c r="S4">
        <f t="shared" si="1"/>
        <v>6867.7658306951271</v>
      </c>
      <c r="U4">
        <f t="shared" ref="U4:U67" si="13">M4</f>
        <v>1.947287E-3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1.947287E-3</v>
      </c>
      <c r="Y4">
        <f t="shared" ref="Y4:Y67" si="17">V4*W4</f>
        <v>0.01</v>
      </c>
      <c r="Z4">
        <f t="shared" ref="Z4:Z67" si="18">MAX(0, W4-X4-Y4)</f>
        <v>0.98805271299999997</v>
      </c>
      <c r="AB4">
        <f t="shared" ref="AB4:AB67" si="19">AC3</f>
        <v>0</v>
      </c>
      <c r="AC4">
        <f t="shared" si="2"/>
        <v>6785.7146612670185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-3894.5740000000001</v>
      </c>
      <c r="AI4">
        <f t="shared" si="6"/>
        <v>-3894.5740000000001</v>
      </c>
      <c r="AJ4">
        <f t="shared" si="7"/>
        <v>-6785.7146612670185</v>
      </c>
      <c r="AK4">
        <f>G4*SUM(AB4, AE4:AF4)</f>
        <v>0</v>
      </c>
      <c r="AL4">
        <f t="shared" si="8"/>
        <v>-10680.288661267019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-3477.298214285714</v>
      </c>
      <c r="AR4">
        <f t="shared" si="9"/>
        <v>-3477.298214285714</v>
      </c>
      <c r="AS4">
        <f t="shared" si="9"/>
        <v>-6058.6738047026947</v>
      </c>
      <c r="AT4">
        <f t="shared" si="9"/>
        <v>0</v>
      </c>
      <c r="AU4">
        <f t="shared" si="9"/>
        <v>-9535.9720189884083</v>
      </c>
      <c r="AW4">
        <v>1</v>
      </c>
      <c r="AX4">
        <f>IF(Z4&gt;0, (R4*SUMPRODUCT(K4:$K$98, X4:$X$98)-K4*$AZ$3)/Z4, 0)</f>
        <v>6867.7658306951271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1.9819680000000002E-3</v>
      </c>
      <c r="Q5" s="4">
        <f t="shared" ref="Q5:Q68" si="21">$C$8</f>
        <v>50</v>
      </c>
      <c r="R5">
        <f t="shared" si="0"/>
        <v>2000000</v>
      </c>
      <c r="S5">
        <f t="shared" si="1"/>
        <v>9595.325655954086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6785.7146612670185</v>
      </c>
      <c r="AC5">
        <f t="shared" si="2"/>
        <v>9367.0902516839706</v>
      </c>
      <c r="AE5">
        <f t="shared" si="3"/>
        <v>0</v>
      </c>
      <c r="AF5">
        <f t="shared" si="4"/>
        <v>0</v>
      </c>
      <c r="AG5">
        <f t="shared" si="4"/>
        <v>-48.810694850526041</v>
      </c>
      <c r="AH5">
        <f t="shared" si="5"/>
        <v>-3916.5777189583687</v>
      </c>
      <c r="AI5">
        <f t="shared" si="6"/>
        <v>-3965.3884138088947</v>
      </c>
      <c r="AJ5">
        <f t="shared" si="7"/>
        <v>-2581.375590416952</v>
      </c>
      <c r="AK5">
        <f>G5*SUM(AB5, AE5:AF5)</f>
        <v>475.00002628869134</v>
      </c>
      <c r="AL5">
        <f t="shared" si="8"/>
        <v>-6071.7639779371548</v>
      </c>
      <c r="AN5">
        <f t="shared" si="9"/>
        <v>0</v>
      </c>
      <c r="AO5">
        <f t="shared" si="9"/>
        <v>0</v>
      </c>
      <c r="AP5">
        <f t="shared" si="9"/>
        <v>-38.911587093850478</v>
      </c>
      <c r="AQ5">
        <f t="shared" si="9"/>
        <v>-3122.2717785063523</v>
      </c>
      <c r="AR5">
        <f t="shared" si="9"/>
        <v>-3161.1833656002027</v>
      </c>
      <c r="AS5">
        <f t="shared" si="9"/>
        <v>-2057.8568163400446</v>
      </c>
      <c r="AT5">
        <f t="shared" si="9"/>
        <v>378.66711279391842</v>
      </c>
      <c r="AU5">
        <f t="shared" si="9"/>
        <v>-4840.3730691463279</v>
      </c>
      <c r="AW5">
        <v>2</v>
      </c>
      <c r="AX5">
        <f>IF(Z5&gt;0, (R5*SUMPRODUCT(K5:$K$98, X5:$X$98)-K5*$AZ$3)/Z5, 0)</f>
        <v>9595.325655954086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2.0299509999999999E-3</v>
      </c>
      <c r="Q6" s="4">
        <f t="shared" si="21"/>
        <v>50</v>
      </c>
      <c r="R6">
        <f t="shared" si="0"/>
        <v>2000000</v>
      </c>
      <c r="S6">
        <f t="shared" si="1"/>
        <v>12083.68072444947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9367.0902516839706</v>
      </c>
      <c r="AC6">
        <f t="shared" si="2"/>
        <v>11654.34865594787</v>
      </c>
      <c r="AE6">
        <f t="shared" si="3"/>
        <v>0</v>
      </c>
      <c r="AF6">
        <f t="shared" si="4"/>
        <v>0</v>
      </c>
      <c r="AG6">
        <f t="shared" si="4"/>
        <v>-48.223504583198263</v>
      </c>
      <c r="AH6">
        <f t="shared" si="5"/>
        <v>-3963.3327529008075</v>
      </c>
      <c r="AI6">
        <f t="shared" si="6"/>
        <v>-4011.5562574840055</v>
      </c>
      <c r="AJ6">
        <f t="shared" si="7"/>
        <v>-2287.2584042638991</v>
      </c>
      <c r="AK6">
        <f>G6*SUM(AB6, AE6:AF6)</f>
        <v>655.69631761787798</v>
      </c>
      <c r="AL6">
        <f t="shared" si="8"/>
        <v>-5643.1183441300273</v>
      </c>
      <c r="AN6">
        <f t="shared" si="9"/>
        <v>0</v>
      </c>
      <c r="AO6">
        <f t="shared" si="9"/>
        <v>0</v>
      </c>
      <c r="AP6">
        <f t="shared" si="9"/>
        <v>-34.324538042660024</v>
      </c>
      <c r="AQ6">
        <f t="shared" si="9"/>
        <v>-2821.021969026745</v>
      </c>
      <c r="AR6">
        <f t="shared" si="9"/>
        <v>-2855.3465070694051</v>
      </c>
      <c r="AS6">
        <f t="shared" si="9"/>
        <v>-1628.0253538002651</v>
      </c>
      <c r="AT6">
        <f t="shared" si="9"/>
        <v>466.71168744439422</v>
      </c>
      <c r="AU6">
        <f t="shared" si="9"/>
        <v>-4016.6601734252763</v>
      </c>
      <c r="AW6">
        <v>3</v>
      </c>
      <c r="AX6">
        <f>IF(Z6&gt;0, (R6*SUMPRODUCT(K6:$K$98, X6:$X$98)-K6*$AZ$3)/Z6, 0)</f>
        <v>12083.68072444947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2.0855349999999999E-3</v>
      </c>
      <c r="Q7" s="4">
        <f t="shared" si="21"/>
        <v>50</v>
      </c>
      <c r="R7">
        <f t="shared" si="0"/>
        <v>2000000</v>
      </c>
      <c r="S7">
        <f t="shared" si="1"/>
        <v>14339.907894856484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11654.34865594787</v>
      </c>
      <c r="AC7">
        <f t="shared" si="2"/>
        <v>13663.264350108868</v>
      </c>
      <c r="AE7">
        <f t="shared" si="3"/>
        <v>0</v>
      </c>
      <c r="AF7">
        <f t="shared" si="4"/>
        <v>0</v>
      </c>
      <c r="AG7">
        <f t="shared" si="4"/>
        <v>-47.640697730735361</v>
      </c>
      <c r="AH7">
        <f t="shared" si="5"/>
        <v>-4022.8722652368156</v>
      </c>
      <c r="AI7">
        <f t="shared" si="6"/>
        <v>-4070.5129629675507</v>
      </c>
      <c r="AJ7">
        <f t="shared" si="7"/>
        <v>-2008.9156941609981</v>
      </c>
      <c r="AK7">
        <f>G7*SUM(AB7, AE7:AF7)</f>
        <v>815.8044059163509</v>
      </c>
      <c r="AL7">
        <f t="shared" si="8"/>
        <v>-5263.6242512121971</v>
      </c>
      <c r="AN7">
        <f t="shared" si="9"/>
        <v>0</v>
      </c>
      <c r="AO7">
        <f t="shared" si="9"/>
        <v>0</v>
      </c>
      <c r="AP7">
        <f t="shared" si="9"/>
        <v>-30.276524675702341</v>
      </c>
      <c r="AQ7">
        <f t="shared" si="9"/>
        <v>-2556.6080516713914</v>
      </c>
      <c r="AR7">
        <f t="shared" si="9"/>
        <v>-2586.8845763470936</v>
      </c>
      <c r="AS7">
        <f t="shared" si="9"/>
        <v>-1276.7022416305051</v>
      </c>
      <c r="AT7">
        <f t="shared" si="9"/>
        <v>518.4584484021542</v>
      </c>
      <c r="AU7">
        <f t="shared" si="9"/>
        <v>-3345.1283695754441</v>
      </c>
      <c r="AW7">
        <v>4</v>
      </c>
      <c r="AX7">
        <f>IF(Z7&gt;0, (R7*SUMPRODUCT(K7:$K$98, X7:$X$98)-K7*$AZ$3)/Z7, 0)</f>
        <v>14339.907894856484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2.1420699999999998E-3</v>
      </c>
      <c r="Q8" s="4">
        <f t="shared" si="21"/>
        <v>50</v>
      </c>
      <c r="R8">
        <f t="shared" si="0"/>
        <v>2000000</v>
      </c>
      <c r="S8">
        <f t="shared" si="1"/>
        <v>16381.604762659392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13663.264350108868</v>
      </c>
      <c r="AC8">
        <f t="shared" si="2"/>
        <v>15419.100640569377</v>
      </c>
      <c r="AE8">
        <f t="shared" si="3"/>
        <v>0</v>
      </c>
      <c r="AF8">
        <f t="shared" si="4"/>
        <v>0</v>
      </c>
      <c r="AG8">
        <f t="shared" si="4"/>
        <v>-47.062241044039929</v>
      </c>
      <c r="AH8">
        <f t="shared" si="5"/>
        <v>-4081.9883755230508</v>
      </c>
      <c r="AI8">
        <f t="shared" si="6"/>
        <v>-4129.0506165670904</v>
      </c>
      <c r="AJ8">
        <f t="shared" si="7"/>
        <v>-1755.8362904605092</v>
      </c>
      <c r="AK8">
        <f t="shared" ref="AK8:AK71" si="22">G8*SUM(AB8:AB8, AE8:AF8)</f>
        <v>956.4285045076208</v>
      </c>
      <c r="AL8">
        <f t="shared" si="8"/>
        <v>-4928.4584025199783</v>
      </c>
      <c r="AN8">
        <f t="shared" si="9"/>
        <v>0</v>
      </c>
      <c r="AO8">
        <f t="shared" si="9"/>
        <v>0</v>
      </c>
      <c r="AP8">
        <f t="shared" si="9"/>
        <v>-26.704379458690386</v>
      </c>
      <c r="AQ8">
        <f t="shared" si="9"/>
        <v>-2316.2298290029175</v>
      </c>
      <c r="AR8">
        <f t="shared" si="9"/>
        <v>-2342.9342084616078</v>
      </c>
      <c r="AS8">
        <f t="shared" si="9"/>
        <v>-996.30866545261597</v>
      </c>
      <c r="AT8">
        <f t="shared" si="9"/>
        <v>542.70321903240142</v>
      </c>
      <c r="AU8">
        <f t="shared" si="9"/>
        <v>-2796.5396548818221</v>
      </c>
      <c r="AW8">
        <v>5</v>
      </c>
      <c r="AX8">
        <f>IF(Z8&gt;0, (R8*SUMPRODUCT(K8:$K$98, X8:$X$98)-K8*$AZ$3)/Z8, 0)</f>
        <v>16381.604762659392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2.2014550000000002E-3</v>
      </c>
      <c r="Q9" s="4">
        <f t="shared" si="21"/>
        <v>50</v>
      </c>
      <c r="R9">
        <f t="shared" si="0"/>
        <v>2000000</v>
      </c>
      <c r="S9">
        <f t="shared" si="1"/>
        <v>18234.020308159634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15419.100640569377</v>
      </c>
      <c r="AC9">
        <f t="shared" si="2"/>
        <v>16953.267545612798</v>
      </c>
      <c r="AE9">
        <f t="shared" si="3"/>
        <v>0</v>
      </c>
      <c r="AF9">
        <f t="shared" si="4"/>
        <v>0</v>
      </c>
      <c r="AG9">
        <f t="shared" si="4"/>
        <v>-46.488013227741924</v>
      </c>
      <c r="AH9">
        <f t="shared" si="5"/>
        <v>-4144.2162343042774</v>
      </c>
      <c r="AI9">
        <f t="shared" si="6"/>
        <v>-4190.7042475320195</v>
      </c>
      <c r="AJ9">
        <f t="shared" si="7"/>
        <v>-1534.1669050434211</v>
      </c>
      <c r="AK9">
        <f t="shared" si="22"/>
        <v>1079.3370448398564</v>
      </c>
      <c r="AL9">
        <f t="shared" si="8"/>
        <v>-4645.5341077355843</v>
      </c>
      <c r="AN9">
        <f t="shared" si="9"/>
        <v>0</v>
      </c>
      <c r="AO9">
        <f t="shared" si="9"/>
        <v>0</v>
      </c>
      <c r="AP9">
        <f t="shared" si="9"/>
        <v>-23.55227426287701</v>
      </c>
      <c r="AQ9">
        <f t="shared" si="9"/>
        <v>-2099.5889171868303</v>
      </c>
      <c r="AR9">
        <f t="shared" si="9"/>
        <v>-2123.1411914497075</v>
      </c>
      <c r="AS9">
        <f t="shared" si="9"/>
        <v>-777.25669917528865</v>
      </c>
      <c r="AT9">
        <f t="shared" si="9"/>
        <v>546.82573715543265</v>
      </c>
      <c r="AU9">
        <f t="shared" si="9"/>
        <v>-2353.5721534695635</v>
      </c>
      <c r="AW9">
        <v>6</v>
      </c>
      <c r="AX9">
        <f>IF(Z9&gt;0, (R9*SUMPRODUCT(K9:$K$98, X9:$X$98)-K9*$AZ$3)/Z9, 0)</f>
        <v>18234.020308159634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2.2708170000000001E-3</v>
      </c>
      <c r="Q10" s="4">
        <f t="shared" si="21"/>
        <v>50</v>
      </c>
      <c r="R10">
        <f t="shared" si="0"/>
        <v>2000000</v>
      </c>
      <c r="S10">
        <f t="shared" si="1"/>
        <v>19917.79390869585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16953.267545612798</v>
      </c>
      <c r="AC10">
        <f t="shared" si="2"/>
        <v>18291.532855253066</v>
      </c>
      <c r="AE10">
        <f t="shared" si="3"/>
        <v>0</v>
      </c>
      <c r="AF10">
        <f t="shared" si="4"/>
        <v>0</v>
      </c>
      <c r="AG10">
        <f t="shared" si="4"/>
        <v>-45.917567324730726</v>
      </c>
      <c r="AH10">
        <f t="shared" si="5"/>
        <v>-4222.6308293512502</v>
      </c>
      <c r="AI10">
        <f t="shared" si="6"/>
        <v>-4268.5483966759812</v>
      </c>
      <c r="AJ10">
        <f t="shared" si="7"/>
        <v>-1338.2653096402682</v>
      </c>
      <c r="AK10">
        <f t="shared" si="22"/>
        <v>1186.7287281928959</v>
      </c>
      <c r="AL10">
        <f t="shared" si="8"/>
        <v>-4420.0849781233537</v>
      </c>
      <c r="AN10">
        <f t="shared" si="9"/>
        <v>0</v>
      </c>
      <c r="AO10">
        <f t="shared" si="9"/>
        <v>0</v>
      </c>
      <c r="AP10">
        <f t="shared" si="9"/>
        <v>-20.770775549520927</v>
      </c>
      <c r="AQ10">
        <f t="shared" si="9"/>
        <v>-1910.1037423144141</v>
      </c>
      <c r="AR10">
        <f t="shared" si="9"/>
        <v>-1930.8745178639351</v>
      </c>
      <c r="AS10">
        <f t="shared" si="9"/>
        <v>-605.36326272836016</v>
      </c>
      <c r="AT10">
        <f t="shared" si="9"/>
        <v>536.81580901580605</v>
      </c>
      <c r="AU10">
        <f t="shared" si="9"/>
        <v>-1999.4219715764893</v>
      </c>
      <c r="AW10">
        <v>7</v>
      </c>
      <c r="AX10">
        <f>IF(Z10&gt;0, (R10*SUMPRODUCT(K10:$K$98, X10:$X$98)-K10*$AZ$3)/Z10, 0)</f>
        <v>19917.79390869585</v>
      </c>
    </row>
    <row r="11" spans="1:52" x14ac:dyDescent="0.25">
      <c r="A11" t="s">
        <v>33</v>
      </c>
      <c r="C11" s="12">
        <f>AU91</f>
        <v>46827.384029485009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2.3392280000000001E-3</v>
      </c>
      <c r="Q11" s="4">
        <f t="shared" si="21"/>
        <v>50</v>
      </c>
      <c r="R11">
        <f t="shared" si="0"/>
        <v>2000000</v>
      </c>
      <c r="S11">
        <f t="shared" si="1"/>
        <v>21444.896911558455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18291.532855253066</v>
      </c>
      <c r="AC11">
        <f t="shared" si="2"/>
        <v>19450.94181546284</v>
      </c>
      <c r="AE11">
        <f t="shared" si="3"/>
        <v>0</v>
      </c>
      <c r="AF11">
        <f t="shared" si="4"/>
        <v>0</v>
      </c>
      <c r="AG11">
        <f t="shared" si="4"/>
        <v>-45.350979992305525</v>
      </c>
      <c r="AH11">
        <f t="shared" si="5"/>
        <v>-4296.4663671158087</v>
      </c>
      <c r="AI11">
        <f t="shared" si="6"/>
        <v>-4341.8173471081145</v>
      </c>
      <c r="AJ11">
        <f t="shared" si="7"/>
        <v>-1159.4089602097738</v>
      </c>
      <c r="AK11">
        <f t="shared" si="22"/>
        <v>1280.4072998677148</v>
      </c>
      <c r="AL11">
        <f t="shared" si="8"/>
        <v>-4220.8190074501736</v>
      </c>
      <c r="AN11">
        <f t="shared" si="9"/>
        <v>0</v>
      </c>
      <c r="AO11">
        <f t="shared" si="9"/>
        <v>0</v>
      </c>
      <c r="AP11">
        <f t="shared" si="9"/>
        <v>-18.316500191320145</v>
      </c>
      <c r="AQ11">
        <f t="shared" si="9"/>
        <v>-1735.2707052555263</v>
      </c>
      <c r="AR11">
        <f t="shared" si="9"/>
        <v>-1753.5872054468466</v>
      </c>
      <c r="AS11">
        <f t="shared" si="9"/>
        <v>-468.26583339772748</v>
      </c>
      <c r="AT11">
        <f t="shared" si="9"/>
        <v>517.13503339892077</v>
      </c>
      <c r="AU11">
        <f t="shared" si="9"/>
        <v>-1704.7180054456533</v>
      </c>
      <c r="AW11">
        <v>8</v>
      </c>
      <c r="AX11">
        <f>IF(Z11&gt;0, (R11*SUMPRODUCT(K11:$K$98, X11:$X$98)-K11*$AZ$3)/Z11, 0)</f>
        <v>21444.896911558455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2.4176169999999999E-3</v>
      </c>
      <c r="Q12" s="4">
        <f t="shared" si="21"/>
        <v>50</v>
      </c>
      <c r="R12">
        <f t="shared" si="0"/>
        <v>2000000</v>
      </c>
      <c r="S12">
        <f t="shared" si="1"/>
        <v>22836.904531574131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19450.94181546284</v>
      </c>
      <c r="AC12">
        <f t="shared" si="2"/>
        <v>20456.307451746772</v>
      </c>
      <c r="AE12">
        <f t="shared" si="3"/>
        <v>0</v>
      </c>
      <c r="AF12">
        <f t="shared" si="4"/>
        <v>0</v>
      </c>
      <c r="AG12">
        <f t="shared" si="4"/>
        <v>-44.787828892186411</v>
      </c>
      <c r="AH12">
        <f t="shared" si="5"/>
        <v>-4385.6520078423082</v>
      </c>
      <c r="AI12">
        <f t="shared" si="6"/>
        <v>-4430.4398367344947</v>
      </c>
      <c r="AJ12">
        <f t="shared" si="7"/>
        <v>-1005.365636283932</v>
      </c>
      <c r="AK12">
        <f t="shared" si="22"/>
        <v>1361.565927082399</v>
      </c>
      <c r="AL12">
        <f t="shared" si="8"/>
        <v>-4074.2395459360278</v>
      </c>
      <c r="AN12">
        <f t="shared" si="9"/>
        <v>0</v>
      </c>
      <c r="AO12">
        <f t="shared" si="9"/>
        <v>0</v>
      </c>
      <c r="AP12">
        <f t="shared" si="9"/>
        <v>-16.150940095682056</v>
      </c>
      <c r="AQ12">
        <f t="shared" si="9"/>
        <v>-1581.5100801085296</v>
      </c>
      <c r="AR12">
        <f t="shared" si="9"/>
        <v>-1597.6610202042118</v>
      </c>
      <c r="AS12">
        <f t="shared" si="9"/>
        <v>-362.5449272159704</v>
      </c>
      <c r="AT12">
        <f t="shared" si="9"/>
        <v>490.99432297925154</v>
      </c>
      <c r="AU12">
        <f t="shared" si="9"/>
        <v>-1469.2116244409306</v>
      </c>
      <c r="AW12">
        <v>9</v>
      </c>
      <c r="AX12">
        <f>IF(Z12&gt;0, (R12*SUMPRODUCT(K12:$K$98, X12:$X$98)-K12*$AZ$3)/Z12, 0)</f>
        <v>22836.904531574131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2.502181E-3</v>
      </c>
      <c r="Q13" s="4">
        <f t="shared" si="21"/>
        <v>50</v>
      </c>
      <c r="R13">
        <f t="shared" si="0"/>
        <v>2000000</v>
      </c>
      <c r="S13">
        <f t="shared" si="1"/>
        <v>24104.470405030279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20456.307451746772</v>
      </c>
      <c r="AC13">
        <f t="shared" si="2"/>
        <v>21321.794105155623</v>
      </c>
      <c r="AE13">
        <f t="shared" si="3"/>
        <v>0</v>
      </c>
      <c r="AF13">
        <f t="shared" si="4"/>
        <v>0</v>
      </c>
      <c r="AG13">
        <f t="shared" si="4"/>
        <v>-44.227883348779265</v>
      </c>
      <c r="AH13">
        <f t="shared" si="5"/>
        <v>-4482.6901794111955</v>
      </c>
      <c r="AI13">
        <f t="shared" si="6"/>
        <v>-4526.9180627599744</v>
      </c>
      <c r="AJ13">
        <f t="shared" si="7"/>
        <v>-865.48665340885054</v>
      </c>
      <c r="AK13">
        <f t="shared" si="22"/>
        <v>1431.9415216222742</v>
      </c>
      <c r="AL13">
        <f t="shared" si="8"/>
        <v>-3960.4631945465508</v>
      </c>
      <c r="AN13">
        <f t="shared" si="9"/>
        <v>0</v>
      </c>
      <c r="AO13">
        <f t="shared" si="9"/>
        <v>0</v>
      </c>
      <c r="AP13">
        <f t="shared" si="9"/>
        <v>-14.240194749362212</v>
      </c>
      <c r="AQ13">
        <f t="shared" si="9"/>
        <v>-1443.3062656983504</v>
      </c>
      <c r="AR13">
        <f t="shared" si="9"/>
        <v>-1457.5464604477127</v>
      </c>
      <c r="AS13">
        <f t="shared" si="9"/>
        <v>-278.66353902409759</v>
      </c>
      <c r="AT13">
        <f t="shared" si="9"/>
        <v>461.0468463253298</v>
      </c>
      <c r="AU13">
        <f t="shared" si="9"/>
        <v>-1275.1631531464805</v>
      </c>
      <c r="AW13">
        <v>10</v>
      </c>
      <c r="AX13">
        <f>IF(Z13&gt;0, (R13*SUMPRODUCT(K13:$K$98, X13:$X$98)-K13*$AZ$3)/Z13, 0)</f>
        <v>24104.470405030279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2.5943469999999999E-3</v>
      </c>
      <c r="Q14" s="4">
        <f t="shared" si="21"/>
        <v>50</v>
      </c>
      <c r="R14">
        <f t="shared" si="0"/>
        <v>2000000</v>
      </c>
      <c r="S14">
        <f t="shared" si="1"/>
        <v>25260.900886178104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21321.794105155623</v>
      </c>
      <c r="AC14">
        <f t="shared" si="2"/>
        <v>22063.306351526349</v>
      </c>
      <c r="AE14">
        <f t="shared" si="3"/>
        <v>0</v>
      </c>
      <c r="AF14">
        <f t="shared" si="4"/>
        <v>0</v>
      </c>
      <c r="AG14">
        <f t="shared" si="4"/>
        <v>-43.670862038809219</v>
      </c>
      <c r="AH14">
        <f t="shared" si="5"/>
        <v>-4589.6990592902166</v>
      </c>
      <c r="AI14">
        <f t="shared" si="6"/>
        <v>-4633.3699213290256</v>
      </c>
      <c r="AJ14">
        <f t="shared" si="7"/>
        <v>-741.51224637072664</v>
      </c>
      <c r="AK14">
        <f t="shared" si="22"/>
        <v>1492.5255873608937</v>
      </c>
      <c r="AL14">
        <f t="shared" si="8"/>
        <v>-3882.3565803388583</v>
      </c>
      <c r="AN14">
        <f t="shared" si="9"/>
        <v>0</v>
      </c>
      <c r="AO14">
        <f t="shared" si="9"/>
        <v>0</v>
      </c>
      <c r="AP14">
        <f t="shared" si="9"/>
        <v>-12.554329281554612</v>
      </c>
      <c r="AQ14">
        <f t="shared" si="9"/>
        <v>-1319.4288045508426</v>
      </c>
      <c r="AR14">
        <f t="shared" si="9"/>
        <v>-1331.9831338323972</v>
      </c>
      <c r="AS14">
        <f t="shared" si="9"/>
        <v>-213.16705172823254</v>
      </c>
      <c r="AT14">
        <f t="shared" si="9"/>
        <v>429.06544112233621</v>
      </c>
      <c r="AU14">
        <f t="shared" si="9"/>
        <v>-1116.0847444382935</v>
      </c>
      <c r="AW14">
        <v>11</v>
      </c>
      <c r="AX14">
        <f>IF(Z14&gt;0, (R14*SUMPRODUCT(K14:$K$98, X14:$X$98)-K14*$AZ$3)/Z14, 0)</f>
        <v>25260.900886178104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2.6922130000000002E-3</v>
      </c>
      <c r="Q15" s="4">
        <f t="shared" si="21"/>
        <v>50</v>
      </c>
      <c r="R15">
        <f t="shared" si="0"/>
        <v>2000000</v>
      </c>
      <c r="S15">
        <f t="shared" si="1"/>
        <v>26317.726529498806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22063.306351526349</v>
      </c>
      <c r="AC15">
        <f t="shared" si="2"/>
        <v>22694.608361322906</v>
      </c>
      <c r="AE15">
        <f t="shared" si="3"/>
        <v>0</v>
      </c>
      <c r="AF15">
        <f t="shared" si="4"/>
        <v>0</v>
      </c>
      <c r="AG15">
        <f t="shared" si="4"/>
        <v>-43.116582155919033</v>
      </c>
      <c r="AH15">
        <f t="shared" si="5"/>
        <v>-4702.8505000835476</v>
      </c>
      <c r="AI15">
        <f t="shared" si="6"/>
        <v>-4745.9670822394664</v>
      </c>
      <c r="AJ15">
        <f t="shared" si="7"/>
        <v>-631.30200979655638</v>
      </c>
      <c r="AK15">
        <f t="shared" si="22"/>
        <v>1544.4314446068447</v>
      </c>
      <c r="AL15">
        <f t="shared" si="8"/>
        <v>-3832.8376474291781</v>
      </c>
      <c r="AN15">
        <f t="shared" si="9"/>
        <v>0</v>
      </c>
      <c r="AO15">
        <f t="shared" si="9"/>
        <v>0</v>
      </c>
      <c r="AP15">
        <f t="shared" si="9"/>
        <v>-11.06695273235802</v>
      </c>
      <c r="AQ15">
        <f t="shared" si="9"/>
        <v>-1207.104589217214</v>
      </c>
      <c r="AR15">
        <f t="shared" si="9"/>
        <v>-1218.171541949572</v>
      </c>
      <c r="AS15">
        <f t="shared" si="9"/>
        <v>-162.03950204114201</v>
      </c>
      <c r="AT15">
        <f t="shared" si="9"/>
        <v>396.41708459224333</v>
      </c>
      <c r="AU15">
        <f t="shared" si="9"/>
        <v>-983.79395939847052</v>
      </c>
      <c r="AW15">
        <v>12</v>
      </c>
      <c r="AX15">
        <f>IF(Z15&gt;0, (R15*SUMPRODUCT(K15:$K$98, X15:$X$98)-K15*$AZ$3)/Z15, 0)</f>
        <v>26317.726529498806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2.807183E-3</v>
      </c>
      <c r="Q16" s="4">
        <f t="shared" si="21"/>
        <v>50</v>
      </c>
      <c r="R16">
        <f t="shared" si="0"/>
        <v>2000000</v>
      </c>
      <c r="S16">
        <f t="shared" si="1"/>
        <v>27287.167821400471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22694.608361322906</v>
      </c>
      <c r="AC16">
        <f t="shared" si="2"/>
        <v>23229.227713487293</v>
      </c>
      <c r="AE16">
        <f t="shared" si="3"/>
        <v>0</v>
      </c>
      <c r="AF16">
        <f t="shared" si="4"/>
        <v>0</v>
      </c>
      <c r="AG16">
        <f t="shared" si="4"/>
        <v>-42.564380197913643</v>
      </c>
      <c r="AH16">
        <f t="shared" si="5"/>
        <v>-4841.4454578479708</v>
      </c>
      <c r="AI16">
        <f t="shared" si="6"/>
        <v>-4884.0098380458849</v>
      </c>
      <c r="AJ16">
        <f t="shared" si="7"/>
        <v>-534.61935216438724</v>
      </c>
      <c r="AK16">
        <f t="shared" si="22"/>
        <v>1588.6225852926036</v>
      </c>
      <c r="AL16">
        <f t="shared" si="8"/>
        <v>-3830.0066049176685</v>
      </c>
      <c r="AN16">
        <f t="shared" si="9"/>
        <v>0</v>
      </c>
      <c r="AO16">
        <f t="shared" si="9"/>
        <v>0</v>
      </c>
      <c r="AP16">
        <f t="shared" si="9"/>
        <v>-9.7546573602342512</v>
      </c>
      <c r="AQ16">
        <f t="shared" si="9"/>
        <v>-1109.5343418599639</v>
      </c>
      <c r="AR16">
        <f t="shared" si="9"/>
        <v>-1119.2889992201981</v>
      </c>
      <c r="AS16">
        <f t="shared" si="9"/>
        <v>-122.520957059998</v>
      </c>
      <c r="AT16">
        <f t="shared" si="9"/>
        <v>364.07129440636004</v>
      </c>
      <c r="AU16">
        <f t="shared" si="9"/>
        <v>-877.73866187383612</v>
      </c>
      <c r="AW16">
        <v>13</v>
      </c>
      <c r="AX16">
        <f>IF(Z16&gt;0, (R16*SUMPRODUCT(K16:$K$98, X16:$X$98)-K16*$AZ$3)/Z16, 0)</f>
        <v>27287.167821400471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2.939255E-3</v>
      </c>
      <c r="Q17" s="4">
        <f t="shared" si="21"/>
        <v>50</v>
      </c>
      <c r="R17">
        <f t="shared" si="0"/>
        <v>2000000</v>
      </c>
      <c r="S17">
        <f t="shared" si="1"/>
        <v>28175.147795672019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23229.227713487293</v>
      </c>
      <c r="AC17">
        <f t="shared" si="2"/>
        <v>23674.804033575187</v>
      </c>
      <c r="AE17">
        <f t="shared" si="3"/>
        <v>0</v>
      </c>
      <c r="AF17">
        <f t="shared" si="4"/>
        <v>0</v>
      </c>
      <c r="AG17">
        <f t="shared" si="4"/>
        <v>-42.013628828615893</v>
      </c>
      <c r="AH17">
        <f t="shared" si="5"/>
        <v>-5004.3026927447463</v>
      </c>
      <c r="AI17">
        <f t="shared" si="6"/>
        <v>-5046.3163215733621</v>
      </c>
      <c r="AJ17">
        <f t="shared" si="7"/>
        <v>-445.57632008789369</v>
      </c>
      <c r="AK17">
        <f t="shared" si="22"/>
        <v>1626.0459399441106</v>
      </c>
      <c r="AL17">
        <f t="shared" si="8"/>
        <v>-3865.8467017171452</v>
      </c>
      <c r="AN17">
        <f t="shared" si="9"/>
        <v>0</v>
      </c>
      <c r="AO17">
        <f t="shared" si="9"/>
        <v>0</v>
      </c>
      <c r="AP17">
        <f t="shared" si="9"/>
        <v>-8.5968208582254935</v>
      </c>
      <c r="AQ17">
        <f t="shared" si="9"/>
        <v>-1023.9794792626899</v>
      </c>
      <c r="AR17">
        <f t="shared" si="9"/>
        <v>-1032.5763001209154</v>
      </c>
      <c r="AS17">
        <f t="shared" si="9"/>
        <v>-91.173743122468522</v>
      </c>
      <c r="AT17">
        <f t="shared" si="9"/>
        <v>332.72121553621417</v>
      </c>
      <c r="AU17">
        <f t="shared" si="9"/>
        <v>-791.02882770716974</v>
      </c>
      <c r="AW17">
        <v>14</v>
      </c>
      <c r="AX17">
        <f>IF(Z17&gt;0, (R17*SUMPRODUCT(K17:$K$98, X17:$X$98)-K17*$AZ$3)/Z17, 0)</f>
        <v>28175.147795672019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3.7729310000000002E-3</v>
      </c>
      <c r="Q18" s="4">
        <f t="shared" si="21"/>
        <v>50</v>
      </c>
      <c r="R18">
        <f t="shared" si="0"/>
        <v>2000000</v>
      </c>
      <c r="S18">
        <f t="shared" si="1"/>
        <v>29008.481923771127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23674.804033575187</v>
      </c>
      <c r="AC18">
        <f t="shared" si="2"/>
        <v>24039.316216765947</v>
      </c>
      <c r="AE18">
        <f t="shared" si="3"/>
        <v>0</v>
      </c>
      <c r="AF18">
        <f t="shared" si="4"/>
        <v>0</v>
      </c>
      <c r="AG18">
        <f t="shared" si="4"/>
        <v>-41.434978017699756</v>
      </c>
      <c r="AH18">
        <f t="shared" si="5"/>
        <v>-6340.5809051991437</v>
      </c>
      <c r="AI18">
        <f t="shared" si="6"/>
        <v>-6382.0158832168436</v>
      </c>
      <c r="AJ18">
        <f t="shared" si="7"/>
        <v>-364.51218319075997</v>
      </c>
      <c r="AK18">
        <f t="shared" si="22"/>
        <v>1657.2362823502633</v>
      </c>
      <c r="AL18">
        <f t="shared" si="8"/>
        <v>-5089.29178405734</v>
      </c>
      <c r="AN18">
        <f t="shared" si="9"/>
        <v>0</v>
      </c>
      <c r="AO18">
        <f t="shared" si="9"/>
        <v>0</v>
      </c>
      <c r="AP18">
        <f t="shared" si="9"/>
        <v>-7.5700155693980298</v>
      </c>
      <c r="AQ18">
        <f t="shared" si="9"/>
        <v>-1158.400425623056</v>
      </c>
      <c r="AR18">
        <f t="shared" si="9"/>
        <v>-1165.970441192454</v>
      </c>
      <c r="AS18">
        <f t="shared" si="9"/>
        <v>-66.595013054202767</v>
      </c>
      <c r="AT18">
        <f t="shared" si="9"/>
        <v>302.77087281677404</v>
      </c>
      <c r="AU18">
        <f t="shared" si="9"/>
        <v>-929.79458142988278</v>
      </c>
      <c r="AW18">
        <v>15</v>
      </c>
      <c r="AX18">
        <f>IF(Z18&gt;0, (R18*SUMPRODUCT(K18:$K$98, X18:$X$98)-K18*$AZ$3)/Z18, 0)</f>
        <v>29008.481923771127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4.6883589999999996E-3</v>
      </c>
      <c r="Q19" s="4">
        <f t="shared" si="21"/>
        <v>50</v>
      </c>
      <c r="R19">
        <f t="shared" si="0"/>
        <v>2000000</v>
      </c>
      <c r="S19">
        <f t="shared" si="1"/>
        <v>29540.518473055807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24039.316216765947</v>
      </c>
      <c r="AC19">
        <f t="shared" si="2"/>
        <v>24120.640489762023</v>
      </c>
      <c r="AE19">
        <f t="shared" si="3"/>
        <v>0</v>
      </c>
      <c r="AF19">
        <f t="shared" si="4"/>
        <v>0</v>
      </c>
      <c r="AG19">
        <f t="shared" si="4"/>
        <v>-40.826366185418671</v>
      </c>
      <c r="AH19">
        <f t="shared" si="5"/>
        <v>-7770.4820841633909</v>
      </c>
      <c r="AI19">
        <f t="shared" si="6"/>
        <v>-7811.3084503488099</v>
      </c>
      <c r="AJ19">
        <f t="shared" si="7"/>
        <v>-81.324272996076616</v>
      </c>
      <c r="AK19">
        <f t="shared" si="22"/>
        <v>1682.7521351736164</v>
      </c>
      <c r="AL19">
        <f t="shared" si="8"/>
        <v>-6209.8805881712706</v>
      </c>
      <c r="AN19">
        <f t="shared" si="9"/>
        <v>0</v>
      </c>
      <c r="AO19">
        <f t="shared" si="9"/>
        <v>0</v>
      </c>
      <c r="AP19">
        <f t="shared" si="9"/>
        <v>-6.659664699177787</v>
      </c>
      <c r="AQ19">
        <f t="shared" si="9"/>
        <v>-1267.5339508902632</v>
      </c>
      <c r="AR19">
        <f t="shared" si="9"/>
        <v>-1274.1936155894409</v>
      </c>
      <c r="AS19">
        <f t="shared" si="9"/>
        <v>-13.265750559296679</v>
      </c>
      <c r="AT19">
        <f t="shared" si="9"/>
        <v>274.49332475943589</v>
      </c>
      <c r="AU19">
        <f t="shared" si="9"/>
        <v>-1012.9660413893018</v>
      </c>
      <c r="AW19">
        <v>16</v>
      </c>
      <c r="AX19">
        <f>IF(Z19&gt;0, (R19*SUMPRODUCT(K19:$K$98, X19:$X$98)-K19*$AZ$3)/Z19, 0)</f>
        <v>29540.518473055807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5.6712799999999999E-3</v>
      </c>
      <c r="Q20" s="4">
        <f t="shared" si="21"/>
        <v>50</v>
      </c>
      <c r="R20">
        <f t="shared" si="0"/>
        <v>2000000</v>
      </c>
      <c r="S20">
        <f t="shared" si="1"/>
        <v>29810.962604806246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24120.640489762023</v>
      </c>
      <c r="AC20">
        <f t="shared" si="2"/>
        <v>23960.003591210272</v>
      </c>
      <c r="AE20">
        <f t="shared" si="3"/>
        <v>0</v>
      </c>
      <c r="AF20">
        <f t="shared" si="4"/>
        <v>0</v>
      </c>
      <c r="AG20">
        <f t="shared" si="4"/>
        <v>-40.186564769544447</v>
      </c>
      <c r="AH20">
        <f t="shared" si="5"/>
        <v>-9261.5101608016485</v>
      </c>
      <c r="AI20">
        <f t="shared" si="6"/>
        <v>-9301.6967255711934</v>
      </c>
      <c r="AJ20">
        <f t="shared" si="7"/>
        <v>160.63689855175107</v>
      </c>
      <c r="AK20">
        <f t="shared" si="22"/>
        <v>1688.4448342833418</v>
      </c>
      <c r="AL20">
        <f t="shared" si="8"/>
        <v>-7452.6149927361002</v>
      </c>
      <c r="AN20">
        <f t="shared" si="9"/>
        <v>0</v>
      </c>
      <c r="AO20">
        <f t="shared" si="9"/>
        <v>0</v>
      </c>
      <c r="AP20">
        <f t="shared" si="9"/>
        <v>-5.85294574015255</v>
      </c>
      <c r="AQ20">
        <f t="shared" si="9"/>
        <v>-1348.8865433983212</v>
      </c>
      <c r="AR20">
        <f t="shared" si="9"/>
        <v>-1354.739489138474</v>
      </c>
      <c r="AS20">
        <f t="shared" si="9"/>
        <v>23.395855218814884</v>
      </c>
      <c r="AT20">
        <f t="shared" si="9"/>
        <v>245.91243508802381</v>
      </c>
      <c r="AU20">
        <f t="shared" si="9"/>
        <v>-1085.4311988316351</v>
      </c>
      <c r="AW20">
        <v>17</v>
      </c>
      <c r="AX20">
        <f>IF(Z20&gt;0, (R20*SUMPRODUCT(K20:$K$98, X20:$X$98)-K20*$AZ$3)/Z20, 0)</f>
        <v>29810.962604806246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6.8024940000000001E-3</v>
      </c>
      <c r="Q21" s="4">
        <f t="shared" si="21"/>
        <v>50</v>
      </c>
      <c r="R21">
        <f t="shared" si="0"/>
        <v>2000000</v>
      </c>
      <c r="S21">
        <f t="shared" si="1"/>
        <v>29864.114716489985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23960.003591210272</v>
      </c>
      <c r="AC21">
        <f t="shared" si="2"/>
        <v>23599.417987399916</v>
      </c>
      <c r="AE21">
        <f t="shared" si="3"/>
        <v>0</v>
      </c>
      <c r="AF21">
        <f t="shared" si="4"/>
        <v>0</v>
      </c>
      <c r="AG21">
        <f t="shared" si="4"/>
        <v>-39.511330256123564</v>
      </c>
      <c r="AH21">
        <f t="shared" si="5"/>
        <v>-10934.7546290175</v>
      </c>
      <c r="AI21">
        <f t="shared" si="6"/>
        <v>-10974.265959273624</v>
      </c>
      <c r="AJ21">
        <f t="shared" si="7"/>
        <v>360.58560381035568</v>
      </c>
      <c r="AK21">
        <f t="shared" si="22"/>
        <v>1677.2002513847192</v>
      </c>
      <c r="AL21">
        <f t="shared" si="8"/>
        <v>-8936.4801040785496</v>
      </c>
      <c r="AN21">
        <f t="shared" si="9"/>
        <v>0</v>
      </c>
      <c r="AO21">
        <f t="shared" si="9"/>
        <v>0</v>
      </c>
      <c r="AP21">
        <f t="shared" si="9"/>
        <v>-5.1380371914922414</v>
      </c>
      <c r="AQ21">
        <f t="shared" si="9"/>
        <v>-1421.9510099897598</v>
      </c>
      <c r="AR21">
        <f t="shared" si="9"/>
        <v>-1427.0890471812522</v>
      </c>
      <c r="AS21">
        <f t="shared" si="9"/>
        <v>46.890404121667288</v>
      </c>
      <c r="AT21">
        <f t="shared" si="9"/>
        <v>218.10243323455958</v>
      </c>
      <c r="AU21">
        <f t="shared" si="9"/>
        <v>-1162.0962098250254</v>
      </c>
      <c r="AW21">
        <v>18</v>
      </c>
      <c r="AX21">
        <f>IF(Z21&gt;0, (R21*SUMPRODUCT(K21:$K$98, X21:$X$98)-K21*$AZ$3)/Z21, 0)</f>
        <v>29864.114716489985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8.090557E-3</v>
      </c>
      <c r="Q22" s="4">
        <f t="shared" si="21"/>
        <v>50</v>
      </c>
      <c r="R22">
        <f t="shared" si="0"/>
        <v>2000000</v>
      </c>
      <c r="S22">
        <f t="shared" si="1"/>
        <v>29718.982165400623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23599.417987399916</v>
      </c>
      <c r="AC22">
        <f t="shared" si="2"/>
        <v>23059.878530613725</v>
      </c>
      <c r="AE22">
        <f t="shared" si="3"/>
        <v>0</v>
      </c>
      <c r="AF22">
        <f t="shared" si="4"/>
        <v>0</v>
      </c>
      <c r="AG22">
        <f t="shared" si="4"/>
        <v>-38.796548283979341</v>
      </c>
      <c r="AH22">
        <f t="shared" si="5"/>
        <v>-12786.746783319692</v>
      </c>
      <c r="AI22">
        <f t="shared" si="6"/>
        <v>-12825.543331603671</v>
      </c>
      <c r="AJ22">
        <f t="shared" si="7"/>
        <v>539.53945678619129</v>
      </c>
      <c r="AK22">
        <f t="shared" si="22"/>
        <v>1651.9592591179944</v>
      </c>
      <c r="AL22">
        <f t="shared" si="8"/>
        <v>-10634.044615699484</v>
      </c>
      <c r="AN22">
        <f t="shared" si="9"/>
        <v>0</v>
      </c>
      <c r="AO22">
        <f t="shared" si="9"/>
        <v>0</v>
      </c>
      <c r="AP22">
        <f t="shared" si="9"/>
        <v>-4.5045421757244926</v>
      </c>
      <c r="AQ22">
        <f t="shared" si="9"/>
        <v>-1484.6279559245675</v>
      </c>
      <c r="AR22">
        <f t="shared" si="9"/>
        <v>-1489.132498100292</v>
      </c>
      <c r="AS22">
        <f t="shared" si="9"/>
        <v>62.644187332626238</v>
      </c>
      <c r="AT22">
        <f t="shared" si="9"/>
        <v>191.80366513039542</v>
      </c>
      <c r="AU22">
        <f t="shared" si="9"/>
        <v>-1234.6846456372703</v>
      </c>
      <c r="AW22">
        <v>19</v>
      </c>
      <c r="AX22">
        <f>IF(Z22&gt;0, (R22*SUMPRODUCT(K22:$K$98, X22:$X$98)-K22*$AZ$3)/Z22, 0)</f>
        <v>29718.982165400623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9.5159809999999997E-3</v>
      </c>
      <c r="Q23" s="4">
        <f t="shared" si="21"/>
        <v>50</v>
      </c>
      <c r="R23">
        <f t="shared" si="0"/>
        <v>2000000</v>
      </c>
      <c r="S23">
        <f t="shared" si="1"/>
        <v>29394.681078792506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23059.878530613725</v>
      </c>
      <c r="AC23">
        <f t="shared" si="2"/>
        <v>22363.118032906605</v>
      </c>
      <c r="AE23">
        <f t="shared" si="3"/>
        <v>0</v>
      </c>
      <c r="AF23">
        <f t="shared" si="4"/>
        <v>0</v>
      </c>
      <c r="AG23">
        <f t="shared" si="4"/>
        <v>-38.039395584803621</v>
      </c>
      <c r="AH23">
        <f t="shared" si="5"/>
        <v>-14767.4886534372</v>
      </c>
      <c r="AI23">
        <f t="shared" si="6"/>
        <v>-14805.528049022003</v>
      </c>
      <c r="AJ23">
        <f t="shared" si="7"/>
        <v>696.76049770712052</v>
      </c>
      <c r="AK23">
        <f t="shared" si="22"/>
        <v>1614.191497142961</v>
      </c>
      <c r="AL23">
        <f t="shared" si="8"/>
        <v>-12494.576054171921</v>
      </c>
      <c r="AN23">
        <f t="shared" si="9"/>
        <v>0</v>
      </c>
      <c r="AO23">
        <f t="shared" si="9"/>
        <v>0</v>
      </c>
      <c r="AP23">
        <f t="shared" si="9"/>
        <v>-3.9434210859012095</v>
      </c>
      <c r="AQ23">
        <f t="shared" si="9"/>
        <v>-1530.8977770676045</v>
      </c>
      <c r="AR23">
        <f t="shared" si="9"/>
        <v>-1534.8411981535057</v>
      </c>
      <c r="AS23">
        <f t="shared" si="9"/>
        <v>72.230906833307543</v>
      </c>
      <c r="AT23">
        <f t="shared" si="9"/>
        <v>167.3380107295639</v>
      </c>
      <c r="AU23">
        <f t="shared" si="9"/>
        <v>-1295.2722805906342</v>
      </c>
      <c r="AW23">
        <v>20</v>
      </c>
      <c r="AX23">
        <f>IF(Z23&gt;0, (R23*SUMPRODUCT(K23:$K$98, X23:$X$98)-K23*$AZ$3)/Z23, 0)</f>
        <v>29394.681078792506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1.1135328E-2</v>
      </c>
      <c r="Q24" s="4">
        <f t="shared" si="21"/>
        <v>50</v>
      </c>
      <c r="R24">
        <f t="shared" si="0"/>
        <v>2000000</v>
      </c>
      <c r="S24">
        <f t="shared" si="1"/>
        <v>28918.26259062894</v>
      </c>
      <c r="U24">
        <f t="shared" si="13"/>
        <v>1.1135328E-2</v>
      </c>
      <c r="V24">
        <f t="shared" si="14"/>
        <v>0.01</v>
      </c>
      <c r="W24">
        <f t="shared" si="15"/>
        <v>0.76078791169607241</v>
      </c>
      <c r="X24">
        <f t="shared" si="16"/>
        <v>8.4716229351708017E-3</v>
      </c>
      <c r="Y24">
        <f t="shared" si="17"/>
        <v>7.6078791169607246E-3</v>
      </c>
      <c r="Z24">
        <f t="shared" si="18"/>
        <v>0.74470840964394092</v>
      </c>
      <c r="AB24">
        <f t="shared" si="19"/>
        <v>22363.118032906605</v>
      </c>
      <c r="AC24">
        <f t="shared" si="2"/>
        <v>21535.673343533148</v>
      </c>
      <c r="AE24">
        <f t="shared" si="3"/>
        <v>0</v>
      </c>
      <c r="AF24">
        <f t="shared" si="4"/>
        <v>0</v>
      </c>
      <c r="AG24">
        <f t="shared" si="4"/>
        <v>-37.235420482197043</v>
      </c>
      <c r="AH24">
        <f t="shared" si="5"/>
        <v>-16943.245870341605</v>
      </c>
      <c r="AI24">
        <f t="shared" si="6"/>
        <v>-16980.481290823802</v>
      </c>
      <c r="AJ24">
        <f t="shared" si="7"/>
        <v>827.44468937345664</v>
      </c>
      <c r="AK24">
        <f t="shared" si="22"/>
        <v>1565.4182623034624</v>
      </c>
      <c r="AL24">
        <f t="shared" si="8"/>
        <v>-14587.618339146882</v>
      </c>
      <c r="AN24">
        <f t="shared" si="9"/>
        <v>0</v>
      </c>
      <c r="AO24">
        <f t="shared" si="9"/>
        <v>0</v>
      </c>
      <c r="AP24">
        <f t="shared" si="9"/>
        <v>-3.446496060543367</v>
      </c>
      <c r="AQ24">
        <f t="shared" si="9"/>
        <v>-1568.2602583437908</v>
      </c>
      <c r="AR24">
        <f t="shared" si="9"/>
        <v>-1571.7067544043341</v>
      </c>
      <c r="AS24">
        <f t="shared" si="9"/>
        <v>76.587959134411832</v>
      </c>
      <c r="AT24">
        <f t="shared" si="9"/>
        <v>144.8945064743146</v>
      </c>
      <c r="AU24">
        <f t="shared" si="9"/>
        <v>-1350.2242887956077</v>
      </c>
      <c r="AW24">
        <v>21</v>
      </c>
      <c r="AX24">
        <f>IF(Z24&gt;0, (R24*SUMPRODUCT(K24:$K$98, X24:$X$98)-K24*$AZ$3)/Z24, 0)</f>
        <v>28918.26259062894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1.2969985999999999E-2</v>
      </c>
      <c r="Q25" s="4">
        <f t="shared" si="21"/>
        <v>50</v>
      </c>
      <c r="R25">
        <f t="shared" si="0"/>
        <v>2000000</v>
      </c>
      <c r="S25">
        <f t="shared" si="1"/>
        <v>28305.973533370488</v>
      </c>
      <c r="U25">
        <f t="shared" si="13"/>
        <v>1.2969985999999999E-2</v>
      </c>
      <c r="V25">
        <f t="shared" si="14"/>
        <v>0.01</v>
      </c>
      <c r="W25">
        <f t="shared" si="15"/>
        <v>0.74470840964394092</v>
      </c>
      <c r="X25">
        <f t="shared" si="16"/>
        <v>9.658857647164178E-3</v>
      </c>
      <c r="Y25">
        <f t="shared" si="17"/>
        <v>7.4470840964394091E-3</v>
      </c>
      <c r="Z25">
        <f t="shared" si="18"/>
        <v>0.72760246790033722</v>
      </c>
      <c r="AB25">
        <f t="shared" si="19"/>
        <v>21535.673343533148</v>
      </c>
      <c r="AC25">
        <f t="shared" si="2"/>
        <v>20595.496199201996</v>
      </c>
      <c r="AE25">
        <f t="shared" si="3"/>
        <v>0</v>
      </c>
      <c r="AF25">
        <f t="shared" si="4"/>
        <v>0</v>
      </c>
      <c r="AG25">
        <f t="shared" si="4"/>
        <v>-36.380123395016859</v>
      </c>
      <c r="AH25">
        <f t="shared" si="5"/>
        <v>-19317.715294328355</v>
      </c>
      <c r="AI25">
        <f t="shared" si="6"/>
        <v>-19354.095417723373</v>
      </c>
      <c r="AJ25">
        <f t="shared" si="7"/>
        <v>940.17714433115179</v>
      </c>
      <c r="AK25">
        <f t="shared" si="22"/>
        <v>1507.4971340473205</v>
      </c>
      <c r="AL25">
        <f t="shared" si="8"/>
        <v>-16906.4211393449</v>
      </c>
      <c r="AN25">
        <f t="shared" si="9"/>
        <v>0</v>
      </c>
      <c r="AO25">
        <f t="shared" si="9"/>
        <v>0</v>
      </c>
      <c r="AP25">
        <f t="shared" si="9"/>
        <v>-3.0065447270389556</v>
      </c>
      <c r="AQ25">
        <f t="shared" si="9"/>
        <v>-1596.4644876536649</v>
      </c>
      <c r="AR25">
        <f t="shared" si="9"/>
        <v>-1599.4710323807039</v>
      </c>
      <c r="AS25">
        <f t="shared" si="9"/>
        <v>77.698599454408409</v>
      </c>
      <c r="AT25">
        <f t="shared" si="9"/>
        <v>124.58334762045159</v>
      </c>
      <c r="AU25">
        <f t="shared" si="9"/>
        <v>-1397.1890853058439</v>
      </c>
      <c r="AW25">
        <v>22</v>
      </c>
      <c r="AX25">
        <f>IF(Z25&gt;0, (R25*SUMPRODUCT(K25:$K$98, X25:$X$98)-K25*$AZ$3)/Z25, 0)</f>
        <v>28305.973533370488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1.4883069000000001E-2</v>
      </c>
      <c r="Q26" s="4">
        <f t="shared" si="21"/>
        <v>50</v>
      </c>
      <c r="R26">
        <f t="shared" si="0"/>
        <v>2000000</v>
      </c>
      <c r="S26">
        <f t="shared" si="1"/>
        <v>27568.554654956246</v>
      </c>
      <c r="U26">
        <f t="shared" si="13"/>
        <v>1.4883069000000001E-2</v>
      </c>
      <c r="V26">
        <f t="shared" si="14"/>
        <v>0.01</v>
      </c>
      <c r="W26">
        <f t="shared" si="15"/>
        <v>0.72760246790033722</v>
      </c>
      <c r="X26">
        <f t="shared" si="16"/>
        <v>1.0828957734331004E-2</v>
      </c>
      <c r="Y26">
        <f t="shared" si="17"/>
        <v>7.2760246790033725E-3</v>
      </c>
      <c r="Z26">
        <f t="shared" si="18"/>
        <v>0.70949748548700287</v>
      </c>
      <c r="AB26">
        <f t="shared" si="19"/>
        <v>20595.496199201996</v>
      </c>
      <c r="AC26">
        <f t="shared" si="2"/>
        <v>19559.820206202465</v>
      </c>
      <c r="AE26">
        <f t="shared" si="3"/>
        <v>0</v>
      </c>
      <c r="AF26">
        <f t="shared" si="4"/>
        <v>0</v>
      </c>
      <c r="AG26">
        <f t="shared" si="4"/>
        <v>-35.474874274350142</v>
      </c>
      <c r="AH26">
        <f t="shared" si="5"/>
        <v>-21657.91546866201</v>
      </c>
      <c r="AI26">
        <f t="shared" si="6"/>
        <v>-21693.39034293636</v>
      </c>
      <c r="AJ26">
        <f t="shared" si="7"/>
        <v>1035.6759929995314</v>
      </c>
      <c r="AK26">
        <f t="shared" si="22"/>
        <v>1441.6847339441399</v>
      </c>
      <c r="AL26">
        <f t="shared" si="8"/>
        <v>-19216.029615992687</v>
      </c>
      <c r="AN26">
        <f t="shared" si="9"/>
        <v>0</v>
      </c>
      <c r="AO26">
        <f t="shared" si="9"/>
        <v>0</v>
      </c>
      <c r="AP26">
        <f t="shared" si="9"/>
        <v>-2.6176184528075526</v>
      </c>
      <c r="AQ26">
        <f t="shared" si="9"/>
        <v>-1598.0933080038194</v>
      </c>
      <c r="AR26">
        <f t="shared" si="9"/>
        <v>-1600.710926456627</v>
      </c>
      <c r="AS26">
        <f t="shared" si="9"/>
        <v>76.420414331546539</v>
      </c>
      <c r="AT26">
        <f t="shared" si="9"/>
        <v>106.37896933807411</v>
      </c>
      <c r="AU26">
        <f t="shared" si="9"/>
        <v>-1417.9115427870063</v>
      </c>
      <c r="AW26">
        <v>23</v>
      </c>
      <c r="AX26">
        <f>IF(Z26&gt;0, (R26*SUMPRODUCT(K26:$K$98, X26:$X$98)-K26*$AZ$3)/Z26, 0)</f>
        <v>27568.554654956246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1.6930661E-2</v>
      </c>
      <c r="Q27" s="4">
        <f t="shared" si="21"/>
        <v>50</v>
      </c>
      <c r="R27">
        <f t="shared" si="0"/>
        <v>2000000</v>
      </c>
      <c r="S27">
        <f t="shared" si="1"/>
        <v>26742.02153348452</v>
      </c>
      <c r="U27">
        <f t="shared" si="13"/>
        <v>1.6930661E-2</v>
      </c>
      <c r="V27">
        <f t="shared" si="14"/>
        <v>0.01</v>
      </c>
      <c r="W27">
        <f t="shared" si="15"/>
        <v>0.70949748548700287</v>
      </c>
      <c r="X27">
        <f t="shared" si="16"/>
        <v>1.2012261407132865E-2</v>
      </c>
      <c r="Y27">
        <f t="shared" si="17"/>
        <v>7.0949748548700285E-3</v>
      </c>
      <c r="Z27">
        <f t="shared" si="18"/>
        <v>0.69039024922500003</v>
      </c>
      <c r="AB27">
        <f t="shared" si="19"/>
        <v>19559.820206202465</v>
      </c>
      <c r="AC27">
        <f t="shared" si="2"/>
        <v>18462.430911282696</v>
      </c>
      <c r="AE27">
        <f t="shared" si="3"/>
        <v>0</v>
      </c>
      <c r="AF27">
        <f t="shared" si="4"/>
        <v>0</v>
      </c>
      <c r="AG27">
        <f t="shared" si="4"/>
        <v>-34.519512461250002</v>
      </c>
      <c r="AH27">
        <f t="shared" si="5"/>
        <v>-24024.522814265732</v>
      </c>
      <c r="AI27">
        <f t="shared" si="6"/>
        <v>-24059.042326726983</v>
      </c>
      <c r="AJ27">
        <f t="shared" si="7"/>
        <v>1097.3892949197689</v>
      </c>
      <c r="AK27">
        <f t="shared" si="22"/>
        <v>1369.1874144341728</v>
      </c>
      <c r="AL27">
        <f t="shared" si="8"/>
        <v>-21592.46561737304</v>
      </c>
      <c r="AN27">
        <f t="shared" si="9"/>
        <v>0</v>
      </c>
      <c r="AO27">
        <f t="shared" si="9"/>
        <v>0</v>
      </c>
      <c r="AP27">
        <f t="shared" si="9"/>
        <v>-2.2742180871675428</v>
      </c>
      <c r="AQ27">
        <f t="shared" si="9"/>
        <v>-1582.7860947081847</v>
      </c>
      <c r="AR27">
        <f t="shared" si="9"/>
        <v>-1585.0603127953523</v>
      </c>
      <c r="AS27">
        <f t="shared" si="9"/>
        <v>72.298314930494314</v>
      </c>
      <c r="AT27">
        <f t="shared" si="9"/>
        <v>90.204946727558792</v>
      </c>
      <c r="AU27">
        <f t="shared" si="9"/>
        <v>-1422.5570511372991</v>
      </c>
      <c r="AW27">
        <v>24</v>
      </c>
      <c r="AX27">
        <f>IF(Z27&gt;0, (R27*SUMPRODUCT(K27:$K$98, X27:$X$98)-K27*$AZ$3)/Z27, 0)</f>
        <v>26742.02153348452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1.9185959999999998E-2</v>
      </c>
      <c r="Q28" s="4">
        <f t="shared" si="21"/>
        <v>50</v>
      </c>
      <c r="R28">
        <f t="shared" si="0"/>
        <v>2000000</v>
      </c>
      <c r="S28">
        <f t="shared" si="1"/>
        <v>25851.467876685867</v>
      </c>
      <c r="U28">
        <f t="shared" si="13"/>
        <v>1.9185959999999998E-2</v>
      </c>
      <c r="V28">
        <f t="shared" si="14"/>
        <v>0.01</v>
      </c>
      <c r="W28">
        <f t="shared" si="15"/>
        <v>0.69039024922500003</v>
      </c>
      <c r="X28">
        <f t="shared" si="16"/>
        <v>1.324579970602088E-2</v>
      </c>
      <c r="Y28">
        <f t="shared" si="17"/>
        <v>6.9039024922500003E-3</v>
      </c>
      <c r="Z28">
        <f t="shared" si="18"/>
        <v>0.67024054702672908</v>
      </c>
      <c r="AB28">
        <f t="shared" si="19"/>
        <v>18462.430911282696</v>
      </c>
      <c r="AC28">
        <f t="shared" si="2"/>
        <v>17326.701971113849</v>
      </c>
      <c r="AE28">
        <f t="shared" si="3"/>
        <v>0</v>
      </c>
      <c r="AF28">
        <f t="shared" si="4"/>
        <v>0</v>
      </c>
      <c r="AG28">
        <f t="shared" si="4"/>
        <v>-33.512027351336457</v>
      </c>
      <c r="AH28">
        <f t="shared" si="5"/>
        <v>-26491.59941204176</v>
      </c>
      <c r="AI28">
        <f t="shared" si="6"/>
        <v>-26525.111439393095</v>
      </c>
      <c r="AJ28">
        <f t="shared" si="7"/>
        <v>1135.7289401688467</v>
      </c>
      <c r="AK28">
        <f t="shared" si="22"/>
        <v>1292.3701637897889</v>
      </c>
      <c r="AL28">
        <f t="shared" si="8"/>
        <v>-24097.012335434458</v>
      </c>
      <c r="AN28">
        <f t="shared" si="9"/>
        <v>0</v>
      </c>
      <c r="AO28">
        <f t="shared" si="9"/>
        <v>0</v>
      </c>
      <c r="AP28">
        <f t="shared" si="9"/>
        <v>-1.9712882580751734</v>
      </c>
      <c r="AQ28">
        <f t="shared" si="9"/>
        <v>-1558.323473274035</v>
      </c>
      <c r="AR28">
        <f t="shared" si="9"/>
        <v>-1560.2947615321102</v>
      </c>
      <c r="AS28">
        <f t="shared" si="9"/>
        <v>66.807331607818213</v>
      </c>
      <c r="AT28">
        <f t="shared" si="9"/>
        <v>76.02148632359301</v>
      </c>
      <c r="AU28">
        <f t="shared" si="9"/>
        <v>-1417.4659436006989</v>
      </c>
      <c r="AW28">
        <v>25</v>
      </c>
      <c r="AX28">
        <f>IF(Z28&gt;0, (R28*SUMPRODUCT(K28:$K$98, X28:$X$98)-K28*$AZ$3)/Z28, 0)</f>
        <v>25851.467876685867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2.1884238E-2</v>
      </c>
      <c r="Q29" s="4">
        <f t="shared" si="21"/>
        <v>50</v>
      </c>
      <c r="R29">
        <f t="shared" si="0"/>
        <v>2000000</v>
      </c>
      <c r="S29">
        <f t="shared" si="1"/>
        <v>24916.432814629163</v>
      </c>
      <c r="U29">
        <f t="shared" si="13"/>
        <v>2.1884238E-2</v>
      </c>
      <c r="V29">
        <f t="shared" si="14"/>
        <v>0.01</v>
      </c>
      <c r="W29">
        <f t="shared" si="15"/>
        <v>0.67024054702672908</v>
      </c>
      <c r="X29">
        <f t="shared" si="16"/>
        <v>1.4667703648383133E-2</v>
      </c>
      <c r="Y29">
        <f t="shared" si="17"/>
        <v>6.7024054702672911E-3</v>
      </c>
      <c r="Z29">
        <f t="shared" si="18"/>
        <v>0.64887043790807875</v>
      </c>
      <c r="AB29">
        <f t="shared" si="19"/>
        <v>17326.701971113849</v>
      </c>
      <c r="AC29">
        <f t="shared" si="2"/>
        <v>16167.536671535649</v>
      </c>
      <c r="AE29">
        <f t="shared" si="3"/>
        <v>0</v>
      </c>
      <c r="AF29">
        <f t="shared" si="4"/>
        <v>0</v>
      </c>
      <c r="AG29">
        <f t="shared" si="4"/>
        <v>-32.44352189540394</v>
      </c>
      <c r="AH29">
        <f t="shared" si="5"/>
        <v>-29335.407296766265</v>
      </c>
      <c r="AI29">
        <f t="shared" si="6"/>
        <v>-29367.850818661667</v>
      </c>
      <c r="AJ29">
        <f t="shared" si="7"/>
        <v>1159.1652995782006</v>
      </c>
      <c r="AK29">
        <f t="shared" si="22"/>
        <v>1212.8691379779696</v>
      </c>
      <c r="AL29">
        <f t="shared" si="8"/>
        <v>-26995.816381105498</v>
      </c>
      <c r="AN29">
        <f t="shared" si="9"/>
        <v>0</v>
      </c>
      <c r="AO29">
        <f t="shared" si="9"/>
        <v>0</v>
      </c>
      <c r="AP29">
        <f t="shared" si="9"/>
        <v>-1.7039600304358027</v>
      </c>
      <c r="AQ29">
        <f t="shared" si="9"/>
        <v>-1540.7193359400896</v>
      </c>
      <c r="AR29">
        <f t="shared" si="9"/>
        <v>-1542.4232959705253</v>
      </c>
      <c r="AS29">
        <f t="shared" si="9"/>
        <v>60.880299787342345</v>
      </c>
      <c r="AT29">
        <f t="shared" si="9"/>
        <v>63.700868849147966</v>
      </c>
      <c r="AU29">
        <f t="shared" si="9"/>
        <v>-1417.842127334035</v>
      </c>
      <c r="AW29">
        <v>26</v>
      </c>
      <c r="AX29">
        <f>IF(Z29&gt;0, (R29*SUMPRODUCT(K29:$K$98, X29:$X$98)-K29*$AZ$3)/Z29, 0)</f>
        <v>24916.432814629163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2.4761703999999999E-2</v>
      </c>
      <c r="Q30" s="4">
        <f t="shared" si="21"/>
        <v>50</v>
      </c>
      <c r="R30">
        <f t="shared" si="0"/>
        <v>2000000</v>
      </c>
      <c r="S30">
        <f t="shared" si="1"/>
        <v>23922.81556635971</v>
      </c>
      <c r="U30">
        <f t="shared" si="13"/>
        <v>2.4761703999999999E-2</v>
      </c>
      <c r="V30">
        <f t="shared" si="14"/>
        <v>0.01</v>
      </c>
      <c r="W30">
        <f t="shared" si="15"/>
        <v>0.64887043790807875</v>
      </c>
      <c r="X30">
        <f t="shared" si="16"/>
        <v>1.6067137717830225E-2</v>
      </c>
      <c r="Y30">
        <f t="shared" si="17"/>
        <v>6.4887043790807872E-3</v>
      </c>
      <c r="Z30">
        <f t="shared" si="18"/>
        <v>0.62631459581116777</v>
      </c>
      <c r="AB30">
        <f t="shared" si="19"/>
        <v>16167.536671535649</v>
      </c>
      <c r="AC30">
        <f t="shared" si="2"/>
        <v>14983.208562109694</v>
      </c>
      <c r="AE30">
        <f t="shared" si="3"/>
        <v>0</v>
      </c>
      <c r="AF30">
        <f t="shared" si="4"/>
        <v>0</v>
      </c>
      <c r="AG30">
        <f t="shared" si="4"/>
        <v>-31.31572979055839</v>
      </c>
      <c r="AH30">
        <f t="shared" si="5"/>
        <v>-32134.275435660449</v>
      </c>
      <c r="AI30">
        <f t="shared" si="6"/>
        <v>-32165.591165451009</v>
      </c>
      <c r="AJ30">
        <f t="shared" si="7"/>
        <v>1184.3281094259546</v>
      </c>
      <c r="AK30">
        <f t="shared" si="22"/>
        <v>1131.7275670074955</v>
      </c>
      <c r="AL30">
        <f t="shared" si="8"/>
        <v>-29849.535489017559</v>
      </c>
      <c r="AN30">
        <f t="shared" si="9"/>
        <v>0</v>
      </c>
      <c r="AO30">
        <f t="shared" si="9"/>
        <v>0</v>
      </c>
      <c r="AP30">
        <f t="shared" si="9"/>
        <v>-1.4685066752053235</v>
      </c>
      <c r="AQ30">
        <f t="shared" si="9"/>
        <v>-1506.8912107672261</v>
      </c>
      <c r="AR30">
        <f t="shared" si="9"/>
        <v>-1508.3597174424315</v>
      </c>
      <c r="AS30">
        <f t="shared" si="9"/>
        <v>55.537384757026402</v>
      </c>
      <c r="AT30">
        <f t="shared" si="9"/>
        <v>53.070757021458924</v>
      </c>
      <c r="AU30">
        <f t="shared" si="9"/>
        <v>-1399.7515756639461</v>
      </c>
      <c r="AW30">
        <v>27</v>
      </c>
      <c r="AX30">
        <f>IF(Z30&gt;0, (R30*SUMPRODUCT(K30:$K$98, X30:$X$98)-K30*$AZ$3)/Z30, 0)</f>
        <v>23922.81556635971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2.7627288E-2</v>
      </c>
      <c r="Q31" s="4">
        <f t="shared" si="21"/>
        <v>50</v>
      </c>
      <c r="R31">
        <f t="shared" si="0"/>
        <v>2000000</v>
      </c>
      <c r="S31">
        <f t="shared" si="1"/>
        <v>22886.051983806326</v>
      </c>
      <c r="U31">
        <f t="shared" si="13"/>
        <v>2.7627288E-2</v>
      </c>
      <c r="V31">
        <f t="shared" si="14"/>
        <v>0.01</v>
      </c>
      <c r="W31">
        <f t="shared" si="15"/>
        <v>0.62631459581116777</v>
      </c>
      <c r="X31">
        <f t="shared" si="16"/>
        <v>1.7303373717078727E-2</v>
      </c>
      <c r="Y31">
        <f t="shared" si="17"/>
        <v>6.263145958111678E-3</v>
      </c>
      <c r="Z31">
        <f t="shared" si="18"/>
        <v>0.60274807613597736</v>
      </c>
      <c r="AB31">
        <f t="shared" si="19"/>
        <v>14983.208562109694</v>
      </c>
      <c r="AC31">
        <f t="shared" si="2"/>
        <v>13794.523803587232</v>
      </c>
      <c r="AE31">
        <f t="shared" si="3"/>
        <v>0</v>
      </c>
      <c r="AF31">
        <f t="shared" si="4"/>
        <v>0</v>
      </c>
      <c r="AG31">
        <f t="shared" si="4"/>
        <v>-30.137403806798869</v>
      </c>
      <c r="AH31">
        <f t="shared" si="5"/>
        <v>-34606.747434157456</v>
      </c>
      <c r="AI31">
        <f t="shared" si="6"/>
        <v>-34636.884837964259</v>
      </c>
      <c r="AJ31">
        <f t="shared" si="7"/>
        <v>1188.6847585224623</v>
      </c>
      <c r="AK31">
        <f t="shared" si="22"/>
        <v>1048.8245993476787</v>
      </c>
      <c r="AL31">
        <f t="shared" si="8"/>
        <v>-32399.375480094121</v>
      </c>
      <c r="AN31">
        <f t="shared" si="9"/>
        <v>0</v>
      </c>
      <c r="AO31">
        <f t="shared" si="9"/>
        <v>0</v>
      </c>
      <c r="AP31">
        <f t="shared" si="9"/>
        <v>-1.2618310282209375</v>
      </c>
      <c r="AQ31">
        <f t="shared" si="9"/>
        <v>-1448.9591730649975</v>
      </c>
      <c r="AR31">
        <f t="shared" si="9"/>
        <v>-1450.2210040932187</v>
      </c>
      <c r="AS31">
        <f t="shared" si="9"/>
        <v>49.769360383278276</v>
      </c>
      <c r="AT31">
        <f t="shared" si="9"/>
        <v>43.913517936131313</v>
      </c>
      <c r="AU31">
        <f t="shared" si="9"/>
        <v>-1356.538125773809</v>
      </c>
      <c r="AW31">
        <v>28</v>
      </c>
      <c r="AX31">
        <f>IF(Z31&gt;0, (R31*SUMPRODUCT(K31:$K$98, X31:$X$98)-K31*$AZ$3)/Z31, 0)</f>
        <v>22886.051983806326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3.0780427999999999E-2</v>
      </c>
      <c r="Q32" s="4">
        <f t="shared" si="21"/>
        <v>50</v>
      </c>
      <c r="R32">
        <f t="shared" si="0"/>
        <v>2000000</v>
      </c>
      <c r="S32">
        <f t="shared" si="1"/>
        <v>21844.313348563908</v>
      </c>
      <c r="U32">
        <f t="shared" si="13"/>
        <v>3.0780427999999999E-2</v>
      </c>
      <c r="V32">
        <f t="shared" si="14"/>
        <v>0.01</v>
      </c>
      <c r="W32">
        <f t="shared" si="15"/>
        <v>0.60274807613597736</v>
      </c>
      <c r="X32">
        <f t="shared" si="16"/>
        <v>1.8552843759641967E-2</v>
      </c>
      <c r="Y32">
        <f t="shared" si="17"/>
        <v>6.0274807613597738E-3</v>
      </c>
      <c r="Z32">
        <f t="shared" si="18"/>
        <v>0.57816775161497569</v>
      </c>
      <c r="AB32">
        <f t="shared" si="19"/>
        <v>13794.523803587232</v>
      </c>
      <c r="AC32">
        <f t="shared" si="2"/>
        <v>12629.677534312195</v>
      </c>
      <c r="AE32">
        <f t="shared" si="3"/>
        <v>0</v>
      </c>
      <c r="AF32">
        <f t="shared" si="4"/>
        <v>0</v>
      </c>
      <c r="AG32">
        <f t="shared" si="4"/>
        <v>-28.908387580748784</v>
      </c>
      <c r="AH32">
        <f t="shared" si="5"/>
        <v>-37105.687519283936</v>
      </c>
      <c r="AI32">
        <f t="shared" si="6"/>
        <v>-37134.595906864684</v>
      </c>
      <c r="AJ32">
        <f t="shared" si="7"/>
        <v>1164.8462692750363</v>
      </c>
      <c r="AK32">
        <f t="shared" si="22"/>
        <v>965.61666625110627</v>
      </c>
      <c r="AL32">
        <f t="shared" si="8"/>
        <v>-35004.132971338535</v>
      </c>
      <c r="AN32">
        <f t="shared" si="9"/>
        <v>0</v>
      </c>
      <c r="AO32">
        <f t="shared" si="9"/>
        <v>0</v>
      </c>
      <c r="AP32">
        <f t="shared" si="9"/>
        <v>-1.0806901953807211</v>
      </c>
      <c r="AQ32">
        <f t="shared" si="9"/>
        <v>-1387.1321111543045</v>
      </c>
      <c r="AR32">
        <f t="shared" si="9"/>
        <v>-1388.2128013496854</v>
      </c>
      <c r="AS32">
        <f t="shared" si="9"/>
        <v>43.545768120586985</v>
      </c>
      <c r="AT32">
        <f t="shared" si="9"/>
        <v>36.097913133305205</v>
      </c>
      <c r="AU32">
        <f t="shared" si="9"/>
        <v>-1308.5691200957929</v>
      </c>
      <c r="AW32">
        <v>29</v>
      </c>
      <c r="AX32">
        <f>IF(Z32&gt;0, (R32*SUMPRODUCT(K32:$K$98, X32:$X$98)-K32*$AZ$3)/Z32, 0)</f>
        <v>21844.313348563908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3.4133669999999998E-2</v>
      </c>
      <c r="Q33" s="4">
        <f t="shared" si="21"/>
        <v>50</v>
      </c>
      <c r="R33">
        <f t="shared" si="0"/>
        <v>2000000</v>
      </c>
      <c r="S33">
        <f t="shared" si="1"/>
        <v>20801.945263495523</v>
      </c>
      <c r="U33">
        <f t="shared" si="13"/>
        <v>3.4133669999999998E-2</v>
      </c>
      <c r="V33">
        <f t="shared" si="14"/>
        <v>0.01</v>
      </c>
      <c r="W33">
        <f t="shared" si="15"/>
        <v>0.57816775161497569</v>
      </c>
      <c r="X33">
        <f t="shared" si="16"/>
        <v>1.9734987238267547E-2</v>
      </c>
      <c r="Y33">
        <f t="shared" si="17"/>
        <v>5.7816775161497573E-3</v>
      </c>
      <c r="Z33">
        <f t="shared" si="18"/>
        <v>0.55265108686055842</v>
      </c>
      <c r="AB33">
        <f t="shared" si="19"/>
        <v>12629.677534312195</v>
      </c>
      <c r="AC33">
        <f t="shared" si="2"/>
        <v>11496.217658684645</v>
      </c>
      <c r="AE33">
        <f t="shared" si="3"/>
        <v>0</v>
      </c>
      <c r="AF33">
        <f t="shared" si="4"/>
        <v>0</v>
      </c>
      <c r="AG33">
        <f t="shared" si="4"/>
        <v>-27.63255434302792</v>
      </c>
      <c r="AH33">
        <f t="shared" si="5"/>
        <v>-39469.974476535092</v>
      </c>
      <c r="AI33">
        <f t="shared" si="6"/>
        <v>-39497.60703087812</v>
      </c>
      <c r="AJ33">
        <f t="shared" si="7"/>
        <v>1133.45987562755</v>
      </c>
      <c r="AK33">
        <f t="shared" si="22"/>
        <v>884.07742740185381</v>
      </c>
      <c r="AL33">
        <f t="shared" si="8"/>
        <v>-37480.069727848713</v>
      </c>
      <c r="AN33">
        <f t="shared" si="9"/>
        <v>0</v>
      </c>
      <c r="AO33">
        <f t="shared" si="9"/>
        <v>0</v>
      </c>
      <c r="AP33">
        <f t="shared" si="9"/>
        <v>-0.92231729546924368</v>
      </c>
      <c r="AQ33">
        <f t="shared" si="9"/>
        <v>-1317.4258036200379</v>
      </c>
      <c r="AR33">
        <f t="shared" si="9"/>
        <v>-1318.348120915507</v>
      </c>
      <c r="AS33">
        <f t="shared" si="9"/>
        <v>37.832537449636057</v>
      </c>
      <c r="AT33">
        <f t="shared" si="9"/>
        <v>29.508669075771536</v>
      </c>
      <c r="AU33">
        <f t="shared" si="9"/>
        <v>-1251.0069143900994</v>
      </c>
      <c r="AW33">
        <v>30</v>
      </c>
      <c r="AX33">
        <f>IF(Z33&gt;0, (R33*SUMPRODUCT(K33:$K$98, X33:$X$98)-K33*$AZ$3)/Z33, 0)</f>
        <v>20801.945263495523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3.7867151000000002E-2</v>
      </c>
      <c r="Q34" s="4">
        <f t="shared" si="21"/>
        <v>50</v>
      </c>
      <c r="R34">
        <f t="shared" si="0"/>
        <v>2000000</v>
      </c>
      <c r="S34">
        <f t="shared" si="1"/>
        <v>19774.494919261429</v>
      </c>
      <c r="U34">
        <f t="shared" si="13"/>
        <v>3.7867151000000002E-2</v>
      </c>
      <c r="V34">
        <f t="shared" si="14"/>
        <v>0.01</v>
      </c>
      <c r="W34">
        <f t="shared" si="15"/>
        <v>0.55265108686055842</v>
      </c>
      <c r="X34">
        <f t="shared" si="16"/>
        <v>2.0927322156462883E-2</v>
      </c>
      <c r="Y34">
        <f t="shared" si="17"/>
        <v>5.5265108686055843E-3</v>
      </c>
      <c r="Z34">
        <f t="shared" si="18"/>
        <v>0.52619725383548999</v>
      </c>
      <c r="AB34">
        <f t="shared" si="19"/>
        <v>11496.217658684645</v>
      </c>
      <c r="AC34">
        <f t="shared" si="2"/>
        <v>10405.284922499213</v>
      </c>
      <c r="AE34">
        <f t="shared" si="3"/>
        <v>0</v>
      </c>
      <c r="AF34">
        <f t="shared" si="4"/>
        <v>0</v>
      </c>
      <c r="AG34">
        <f t="shared" si="4"/>
        <v>-26.309862691774498</v>
      </c>
      <c r="AH34">
        <f t="shared" si="5"/>
        <v>-41854.644312925768</v>
      </c>
      <c r="AI34">
        <f t="shared" si="6"/>
        <v>-41880.954175617546</v>
      </c>
      <c r="AJ34">
        <f t="shared" si="7"/>
        <v>1090.9327361854321</v>
      </c>
      <c r="AK34">
        <f t="shared" si="22"/>
        <v>804.73523610792529</v>
      </c>
      <c r="AL34">
        <f t="shared" si="8"/>
        <v>-39985.286203324191</v>
      </c>
      <c r="AN34">
        <f t="shared" si="9"/>
        <v>0</v>
      </c>
      <c r="AO34">
        <f t="shared" si="9"/>
        <v>0</v>
      </c>
      <c r="AP34">
        <f t="shared" si="9"/>
        <v>-0.78407910197955877</v>
      </c>
      <c r="AQ34">
        <f t="shared" si="9"/>
        <v>-1247.3402963373383</v>
      </c>
      <c r="AR34">
        <f t="shared" si="9"/>
        <v>-1248.1243754393179</v>
      </c>
      <c r="AS34">
        <f t="shared" si="9"/>
        <v>32.511669487952183</v>
      </c>
      <c r="AT34">
        <f t="shared" si="9"/>
        <v>23.982492369908044</v>
      </c>
      <c r="AU34">
        <f t="shared" ref="AU34:AU89" si="23">AL34*$K34</f>
        <v>-1191.6302135814576</v>
      </c>
      <c r="AW34">
        <v>31</v>
      </c>
      <c r="AX34">
        <f>IF(Z34&gt;0, (R34*SUMPRODUCT(K34:$K$98, X34:$X$98)-K34*$AZ$3)/Z34, 0)</f>
        <v>19774.494919261429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4.2172894000000002E-2</v>
      </c>
      <c r="Q35" s="4">
        <f t="shared" si="21"/>
        <v>50</v>
      </c>
      <c r="R35">
        <f t="shared" si="0"/>
        <v>2000000</v>
      </c>
      <c r="S35">
        <f t="shared" si="1"/>
        <v>18767.484317551724</v>
      </c>
      <c r="U35">
        <f t="shared" si="13"/>
        <v>4.2172894000000002E-2</v>
      </c>
      <c r="V35">
        <f t="shared" si="14"/>
        <v>0.01</v>
      </c>
      <c r="W35">
        <f t="shared" si="15"/>
        <v>0.52619725383548999</v>
      </c>
      <c r="X35">
        <f t="shared" si="16"/>
        <v>2.2191261009095214E-2</v>
      </c>
      <c r="Y35">
        <f t="shared" si="17"/>
        <v>5.2619725383548999E-3</v>
      </c>
      <c r="Z35">
        <f t="shared" si="18"/>
        <v>0.49874402028803988</v>
      </c>
      <c r="AB35">
        <f t="shared" si="19"/>
        <v>10405.284922499213</v>
      </c>
      <c r="AC35">
        <f t="shared" si="2"/>
        <v>9360.1705792284865</v>
      </c>
      <c r="AE35">
        <f t="shared" si="3"/>
        <v>0</v>
      </c>
      <c r="AF35">
        <f t="shared" ref="AF35:AG66" si="24">-$Z35*P35</f>
        <v>0</v>
      </c>
      <c r="AG35">
        <f t="shared" si="24"/>
        <v>-24.937201014401992</v>
      </c>
      <c r="AH35">
        <f t="shared" si="5"/>
        <v>-44382.52201819043</v>
      </c>
      <c r="AI35">
        <f t="shared" ref="AI35:AI66" si="25">SUM(AE35:AH35)</f>
        <v>-44407.459219204829</v>
      </c>
      <c r="AJ35">
        <f t="shared" si="7"/>
        <v>1045.1143432707267</v>
      </c>
      <c r="AK35">
        <f t="shared" si="22"/>
        <v>728.36994457494495</v>
      </c>
      <c r="AL35">
        <f t="shared" ref="AL35:AL89" si="26">SUM(AI35:AK35)</f>
        <v>-42633.97493135916</v>
      </c>
      <c r="AN35">
        <f t="shared" ref="AN35:AT66" si="27">AE35*$K35</f>
        <v>0</v>
      </c>
      <c r="AO35">
        <f t="shared" si="27"/>
        <v>0</v>
      </c>
      <c r="AP35">
        <f t="shared" si="27"/>
        <v>-0.66354591616461067</v>
      </c>
      <c r="AQ35">
        <f t="shared" si="27"/>
        <v>-1180.9601734071116</v>
      </c>
      <c r="AR35">
        <f t="shared" si="27"/>
        <v>-1181.6237193232762</v>
      </c>
      <c r="AS35">
        <f t="shared" si="27"/>
        <v>27.809109530850844</v>
      </c>
      <c r="AT35">
        <f t="shared" si="27"/>
        <v>19.380960272992311</v>
      </c>
      <c r="AU35">
        <f t="shared" si="23"/>
        <v>-1134.4336495194329</v>
      </c>
      <c r="AW35">
        <v>32</v>
      </c>
      <c r="AX35">
        <f>IF(Z35&gt;0, (R35*SUMPRODUCT(K35:$K$98, X35:$X$98)-K35*$AZ$3)/Z35, 0)</f>
        <v>18767.484317551724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4.6777600000000003E-2</v>
      </c>
      <c r="Q36" s="4">
        <f t="shared" si="21"/>
        <v>50</v>
      </c>
      <c r="R36">
        <f t="shared" si="0"/>
        <v>2000000</v>
      </c>
      <c r="S36">
        <f t="shared" si="1"/>
        <v>17770.616084237583</v>
      </c>
      <c r="U36">
        <f t="shared" si="13"/>
        <v>4.6777600000000003E-2</v>
      </c>
      <c r="V36">
        <f t="shared" si="14"/>
        <v>0.01</v>
      </c>
      <c r="W36">
        <f t="shared" si="15"/>
        <v>0.49874402028803988</v>
      </c>
      <c r="X36">
        <f t="shared" si="16"/>
        <v>2.3330048283425817E-2</v>
      </c>
      <c r="Y36">
        <f t="shared" si="17"/>
        <v>4.9874402028803992E-3</v>
      </c>
      <c r="Z36">
        <f t="shared" si="18"/>
        <v>0.47042653180173366</v>
      </c>
      <c r="AB36">
        <f t="shared" si="19"/>
        <v>9360.1705792284865</v>
      </c>
      <c r="AC36">
        <f t="shared" si="2"/>
        <v>8359.7692924879902</v>
      </c>
      <c r="AE36">
        <f t="shared" si="3"/>
        <v>0</v>
      </c>
      <c r="AF36">
        <f t="shared" si="24"/>
        <v>0</v>
      </c>
      <c r="AG36">
        <f t="shared" si="24"/>
        <v>-23.521326590086684</v>
      </c>
      <c r="AH36">
        <f t="shared" si="5"/>
        <v>-46660.096566851636</v>
      </c>
      <c r="AI36">
        <f t="shared" si="25"/>
        <v>-46683.617893441726</v>
      </c>
      <c r="AJ36">
        <f t="shared" si="7"/>
        <v>1000.4012867404963</v>
      </c>
      <c r="AK36">
        <f t="shared" si="22"/>
        <v>655.21194054599414</v>
      </c>
      <c r="AL36">
        <f t="shared" si="26"/>
        <v>-45028.004666155233</v>
      </c>
      <c r="AN36">
        <f t="shared" si="27"/>
        <v>0</v>
      </c>
      <c r="AO36">
        <f t="shared" si="27"/>
        <v>0</v>
      </c>
      <c r="AP36">
        <f t="shared" si="27"/>
        <v>-0.55881372460266332</v>
      </c>
      <c r="AQ36">
        <f t="shared" si="27"/>
        <v>-1108.5387659993464</v>
      </c>
      <c r="AR36">
        <f t="shared" si="27"/>
        <v>-1109.0975797239491</v>
      </c>
      <c r="AS36">
        <f t="shared" si="27"/>
        <v>23.767280599571549</v>
      </c>
      <c r="AT36">
        <f t="shared" si="27"/>
        <v>15.566359469493527</v>
      </c>
      <c r="AU36">
        <f t="shared" si="23"/>
        <v>-1069.7639396548839</v>
      </c>
      <c r="AW36">
        <v>33</v>
      </c>
      <c r="AX36">
        <f>IF(Z36&gt;0, (R36*SUMPRODUCT(K36:$K$98, X36:$X$98)-K36*$AZ$3)/Z36, 0)</f>
        <v>17770.616084237583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5.1668436999999998E-2</v>
      </c>
      <c r="Q37" s="4">
        <f t="shared" si="21"/>
        <v>50</v>
      </c>
      <c r="R37">
        <f t="shared" si="0"/>
        <v>2000000</v>
      </c>
      <c r="S37">
        <f t="shared" si="1"/>
        <v>16792.419764002629</v>
      </c>
      <c r="U37">
        <f t="shared" si="13"/>
        <v>5.1668436999999998E-2</v>
      </c>
      <c r="V37">
        <f t="shared" si="14"/>
        <v>0.01</v>
      </c>
      <c r="W37">
        <f t="shared" si="15"/>
        <v>0.47042653180173366</v>
      </c>
      <c r="X37">
        <f t="shared" si="16"/>
        <v>2.430620362152637E-2</v>
      </c>
      <c r="Y37">
        <f t="shared" si="17"/>
        <v>4.7042653180173364E-3</v>
      </c>
      <c r="Z37">
        <f t="shared" si="18"/>
        <v>0.44141606286218998</v>
      </c>
      <c r="AB37">
        <f t="shared" si="19"/>
        <v>8359.7692924879902</v>
      </c>
      <c r="AC37">
        <f t="shared" si="2"/>
        <v>7412.4438181552659</v>
      </c>
      <c r="AE37">
        <f t="shared" si="3"/>
        <v>0</v>
      </c>
      <c r="AF37">
        <f t="shared" si="24"/>
        <v>0</v>
      </c>
      <c r="AG37">
        <f t="shared" si="24"/>
        <v>-22.070803143109501</v>
      </c>
      <c r="AH37">
        <f t="shared" si="5"/>
        <v>-48612.407243052738</v>
      </c>
      <c r="AI37">
        <f t="shared" si="25"/>
        <v>-48634.478046195843</v>
      </c>
      <c r="AJ37">
        <f t="shared" si="7"/>
        <v>947.3254743327243</v>
      </c>
      <c r="AK37">
        <f t="shared" si="22"/>
        <v>585.18385047415939</v>
      </c>
      <c r="AL37">
        <f t="shared" si="26"/>
        <v>-47101.968721388956</v>
      </c>
      <c r="AN37">
        <f t="shared" si="27"/>
        <v>0</v>
      </c>
      <c r="AO37">
        <f t="shared" si="27"/>
        <v>0</v>
      </c>
      <c r="AP37">
        <f t="shared" si="27"/>
        <v>-0.4681719246716684</v>
      </c>
      <c r="AQ37">
        <f t="shared" si="27"/>
        <v>-1031.1797044417162</v>
      </c>
      <c r="AR37">
        <f t="shared" si="27"/>
        <v>-1031.6478763663877</v>
      </c>
      <c r="AS37">
        <f t="shared" si="27"/>
        <v>20.094927571646473</v>
      </c>
      <c r="AT37">
        <f t="shared" si="27"/>
        <v>12.413080203145999</v>
      </c>
      <c r="AU37">
        <f t="shared" si="23"/>
        <v>-999.13986859159513</v>
      </c>
      <c r="AW37">
        <v>34</v>
      </c>
      <c r="AX37">
        <f>IF(Z37&gt;0, (R37*SUMPRODUCT(K37:$K$98, X37:$X$98)-K37*$AZ$3)/Z37, 0)</f>
        <v>16792.419764002629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5.7177164000000003E-2</v>
      </c>
      <c r="Q38" s="4">
        <f t="shared" si="21"/>
        <v>50</v>
      </c>
      <c r="R38">
        <f t="shared" si="0"/>
        <v>2000000</v>
      </c>
      <c r="S38">
        <f t="shared" si="1"/>
        <v>15846.991624681135</v>
      </c>
      <c r="U38">
        <f t="shared" si="13"/>
        <v>5.7177164000000003E-2</v>
      </c>
      <c r="V38">
        <f t="shared" si="14"/>
        <v>0.01</v>
      </c>
      <c r="W38">
        <f t="shared" si="15"/>
        <v>0.44141606286218998</v>
      </c>
      <c r="X38">
        <f t="shared" si="16"/>
        <v>2.5238918618505746E-2</v>
      </c>
      <c r="Y38">
        <f t="shared" si="17"/>
        <v>4.4141606286218996E-3</v>
      </c>
      <c r="Z38">
        <f t="shared" si="18"/>
        <v>0.41176298361506236</v>
      </c>
      <c r="AB38">
        <f t="shared" si="19"/>
        <v>7412.4438181552659</v>
      </c>
      <c r="AC38">
        <f t="shared" si="2"/>
        <v>6525.2045527016089</v>
      </c>
      <c r="AE38">
        <f t="shared" si="3"/>
        <v>0</v>
      </c>
      <c r="AF38">
        <f t="shared" si="24"/>
        <v>0</v>
      </c>
      <c r="AG38">
        <f t="shared" si="24"/>
        <v>-20.588149180753117</v>
      </c>
      <c r="AH38">
        <f t="shared" si="5"/>
        <v>-50477.837237011488</v>
      </c>
      <c r="AI38">
        <f t="shared" si="25"/>
        <v>-50498.425386192241</v>
      </c>
      <c r="AJ38">
        <f t="shared" si="7"/>
        <v>887.23926545365703</v>
      </c>
      <c r="AK38">
        <f t="shared" si="22"/>
        <v>518.87106727086871</v>
      </c>
      <c r="AL38">
        <f t="shared" si="26"/>
        <v>-49092.315053467712</v>
      </c>
      <c r="AN38">
        <f t="shared" si="27"/>
        <v>0</v>
      </c>
      <c r="AO38">
        <f t="shared" si="27"/>
        <v>0</v>
      </c>
      <c r="AP38">
        <f t="shared" si="27"/>
        <v>-0.38992987723911077</v>
      </c>
      <c r="AQ38">
        <f t="shared" si="27"/>
        <v>-956.02653275527246</v>
      </c>
      <c r="AR38">
        <f t="shared" si="27"/>
        <v>-956.41646263251153</v>
      </c>
      <c r="AS38">
        <f t="shared" si="27"/>
        <v>16.80389503800011</v>
      </c>
      <c r="AT38">
        <f t="shared" si="27"/>
        <v>9.8271743510095941</v>
      </c>
      <c r="AU38">
        <f t="shared" si="23"/>
        <v>-929.78539324350174</v>
      </c>
      <c r="AW38">
        <v>35</v>
      </c>
      <c r="AX38">
        <f>IF(Z38&gt;0, (R38*SUMPRODUCT(K38:$K$98, X38:$X$98)-K38*$AZ$3)/Z38, 0)</f>
        <v>15846.991624681135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6.3388860000000005E-2</v>
      </c>
      <c r="Q39" s="4">
        <f t="shared" si="21"/>
        <v>50</v>
      </c>
      <c r="R39">
        <f t="shared" si="0"/>
        <v>2000000</v>
      </c>
      <c r="S39">
        <f t="shared" si="1"/>
        <v>14933.254789415707</v>
      </c>
      <c r="U39">
        <f t="shared" si="13"/>
        <v>6.3388860000000005E-2</v>
      </c>
      <c r="V39">
        <f t="shared" si="14"/>
        <v>0.01</v>
      </c>
      <c r="W39">
        <f t="shared" si="15"/>
        <v>0.41176298361506236</v>
      </c>
      <c r="X39">
        <f t="shared" si="16"/>
        <v>2.6101186121557485E-2</v>
      </c>
      <c r="Y39">
        <f t="shared" si="17"/>
        <v>4.1176298361506238E-3</v>
      </c>
      <c r="Z39">
        <f t="shared" si="18"/>
        <v>0.38154416765735427</v>
      </c>
      <c r="AB39">
        <f t="shared" si="19"/>
        <v>6525.2045527016089</v>
      </c>
      <c r="AC39">
        <f t="shared" si="2"/>
        <v>5697.6962690428154</v>
      </c>
      <c r="AE39">
        <f t="shared" si="3"/>
        <v>0</v>
      </c>
      <c r="AF39">
        <f t="shared" si="24"/>
        <v>0</v>
      </c>
      <c r="AG39">
        <f t="shared" si="24"/>
        <v>-19.077208382867713</v>
      </c>
      <c r="AH39">
        <f t="shared" si="5"/>
        <v>-52202.372243114973</v>
      </c>
      <c r="AI39">
        <f t="shared" si="25"/>
        <v>-52221.449451497843</v>
      </c>
      <c r="AJ39">
        <f t="shared" si="7"/>
        <v>827.50828365879352</v>
      </c>
      <c r="AK39">
        <f t="shared" si="22"/>
        <v>456.76431868911266</v>
      </c>
      <c r="AL39">
        <f t="shared" si="26"/>
        <v>-50937.176849149932</v>
      </c>
      <c r="AN39">
        <f t="shared" si="27"/>
        <v>0</v>
      </c>
      <c r="AO39">
        <f t="shared" si="27"/>
        <v>0</v>
      </c>
      <c r="AP39">
        <f t="shared" si="27"/>
        <v>-0.32260122148981468</v>
      </c>
      <c r="AQ39">
        <f t="shared" si="27"/>
        <v>-882.75751421882796</v>
      </c>
      <c r="AR39">
        <f t="shared" si="27"/>
        <v>-883.08011544031774</v>
      </c>
      <c r="AS39">
        <f t="shared" si="27"/>
        <v>13.993409189837543</v>
      </c>
      <c r="AT39">
        <f t="shared" si="27"/>
        <v>7.7240193735264144</v>
      </c>
      <c r="AU39">
        <f t="shared" si="23"/>
        <v>-861.36268687695372</v>
      </c>
      <c r="AW39">
        <v>36</v>
      </c>
      <c r="AX39">
        <f>IF(Z39&gt;0, (R39*SUMPRODUCT(K39:$K$98, X39:$X$98)-K39*$AZ$3)/Z39, 0)</f>
        <v>14933.254789415707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7.0498397000000004E-2</v>
      </c>
      <c r="Q40" s="4">
        <f t="shared" si="21"/>
        <v>50</v>
      </c>
      <c r="R40">
        <f t="shared" si="0"/>
        <v>2000000</v>
      </c>
      <c r="S40">
        <f t="shared" si="1"/>
        <v>14051.479446627141</v>
      </c>
      <c r="U40">
        <f t="shared" si="13"/>
        <v>7.0498397000000004E-2</v>
      </c>
      <c r="V40">
        <f t="shared" si="14"/>
        <v>0.01</v>
      </c>
      <c r="W40">
        <f t="shared" si="15"/>
        <v>0.38154416765735427</v>
      </c>
      <c r="X40">
        <f t="shared" si="16"/>
        <v>2.6898252204542724E-2</v>
      </c>
      <c r="Y40">
        <f t="shared" si="17"/>
        <v>3.815441676573543E-3</v>
      </c>
      <c r="Z40">
        <f t="shared" si="18"/>
        <v>0.35083047377623799</v>
      </c>
      <c r="AB40">
        <f t="shared" si="19"/>
        <v>5697.6962690428154</v>
      </c>
      <c r="AC40">
        <f t="shared" si="2"/>
        <v>4929.6871915172705</v>
      </c>
      <c r="AE40">
        <f t="shared" si="3"/>
        <v>0</v>
      </c>
      <c r="AF40">
        <f t="shared" si="24"/>
        <v>0</v>
      </c>
      <c r="AG40">
        <f t="shared" si="24"/>
        <v>-17.5415236888119</v>
      </c>
      <c r="AH40">
        <f t="shared" si="5"/>
        <v>-53796.50440908545</v>
      </c>
      <c r="AI40">
        <f t="shared" si="25"/>
        <v>-53814.045932774265</v>
      </c>
      <c r="AJ40">
        <f t="shared" si="7"/>
        <v>768.00907752554485</v>
      </c>
      <c r="AK40">
        <f t="shared" si="22"/>
        <v>398.83873883299714</v>
      </c>
      <c r="AL40">
        <f t="shared" si="26"/>
        <v>-52647.198116415726</v>
      </c>
      <c r="AN40">
        <f t="shared" si="27"/>
        <v>0</v>
      </c>
      <c r="AO40">
        <f t="shared" si="27"/>
        <v>0</v>
      </c>
      <c r="AP40">
        <f t="shared" si="27"/>
        <v>-0.2648503038300381</v>
      </c>
      <c r="AQ40">
        <f t="shared" si="27"/>
        <v>-812.24532090263892</v>
      </c>
      <c r="AR40">
        <f t="shared" si="27"/>
        <v>-812.51017120646907</v>
      </c>
      <c r="AS40">
        <f t="shared" si="27"/>
        <v>11.595767912487696</v>
      </c>
      <c r="AT40">
        <f t="shared" si="27"/>
        <v>6.0218577948551673</v>
      </c>
      <c r="AU40">
        <f t="shared" si="23"/>
        <v>-794.89254549912619</v>
      </c>
      <c r="AW40">
        <v>37</v>
      </c>
      <c r="AX40">
        <f>IF(Z40&gt;0, (R40*SUMPRODUCT(K40:$K$98, X40:$X$98)-K40*$AZ$3)/Z40, 0)</f>
        <v>14051.479446627141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7.8701599999999997E-2</v>
      </c>
      <c r="Q41" s="4">
        <f t="shared" si="21"/>
        <v>50</v>
      </c>
      <c r="R41">
        <f t="shared" si="0"/>
        <v>2000000</v>
      </c>
      <c r="S41">
        <f t="shared" si="1"/>
        <v>13199.084610118751</v>
      </c>
      <c r="U41">
        <f t="shared" si="13"/>
        <v>7.8701599999999997E-2</v>
      </c>
      <c r="V41">
        <f t="shared" si="14"/>
        <v>0.01</v>
      </c>
      <c r="W41">
        <f t="shared" si="15"/>
        <v>0.35083047377623799</v>
      </c>
      <c r="X41">
        <f t="shared" si="16"/>
        <v>2.7610919614947972E-2</v>
      </c>
      <c r="Y41">
        <f t="shared" si="17"/>
        <v>3.5083047377623801E-3</v>
      </c>
      <c r="Z41">
        <f t="shared" si="18"/>
        <v>0.31971124942352763</v>
      </c>
      <c r="AB41">
        <f t="shared" si="19"/>
        <v>4929.6871915172705</v>
      </c>
      <c r="AC41">
        <f t="shared" si="2"/>
        <v>4219.8958319479207</v>
      </c>
      <c r="AE41">
        <f t="shared" si="3"/>
        <v>0</v>
      </c>
      <c r="AF41">
        <f t="shared" si="24"/>
        <v>0</v>
      </c>
      <c r="AG41">
        <f t="shared" si="24"/>
        <v>-15.985562471176381</v>
      </c>
      <c r="AH41">
        <f t="shared" si="5"/>
        <v>-55221.839229895944</v>
      </c>
      <c r="AI41">
        <f t="shared" si="25"/>
        <v>-55237.824792367122</v>
      </c>
      <c r="AJ41">
        <f t="shared" si="7"/>
        <v>709.79135956934988</v>
      </c>
      <c r="AK41">
        <f t="shared" si="22"/>
        <v>345.07810340620898</v>
      </c>
      <c r="AL41">
        <f t="shared" si="26"/>
        <v>-54182.955329391567</v>
      </c>
      <c r="AN41">
        <f t="shared" si="27"/>
        <v>0</v>
      </c>
      <c r="AO41">
        <f t="shared" si="27"/>
        <v>0</v>
      </c>
      <c r="AP41">
        <f t="shared" si="27"/>
        <v>-0.21549790903556032</v>
      </c>
      <c r="AQ41">
        <f t="shared" si="27"/>
        <v>-744.433666853933</v>
      </c>
      <c r="AR41">
        <f t="shared" si="27"/>
        <v>-744.64916476296867</v>
      </c>
      <c r="AS41">
        <f t="shared" si="27"/>
        <v>9.5685437478038384</v>
      </c>
      <c r="AT41">
        <f t="shared" si="27"/>
        <v>4.6519232508759174</v>
      </c>
      <c r="AU41">
        <f t="shared" si="23"/>
        <v>-730.42869776428893</v>
      </c>
      <c r="AW41">
        <v>38</v>
      </c>
      <c r="AX41">
        <f>IF(Z41&gt;0, (R41*SUMPRODUCT(K41:$K$98, X41:$X$98)-K41*$AZ$3)/Z41, 0)</f>
        <v>13199.084610118751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8.8159118999999994E-2</v>
      </c>
      <c r="Q42" s="4">
        <f t="shared" si="21"/>
        <v>50</v>
      </c>
      <c r="R42">
        <f t="shared" si="0"/>
        <v>2000000</v>
      </c>
      <c r="S42">
        <f t="shared" si="1"/>
        <v>12371.08628960673</v>
      </c>
      <c r="U42">
        <f t="shared" si="13"/>
        <v>8.8159118999999994E-2</v>
      </c>
      <c r="V42">
        <f t="shared" si="14"/>
        <v>0.01</v>
      </c>
      <c r="W42">
        <f t="shared" si="15"/>
        <v>0.31971124942352763</v>
      </c>
      <c r="X42">
        <f t="shared" si="16"/>
        <v>2.8185462083567453E-2</v>
      </c>
      <c r="Y42">
        <f t="shared" si="17"/>
        <v>3.1971124942352762E-3</v>
      </c>
      <c r="Z42">
        <f t="shared" si="18"/>
        <v>0.28832867484572489</v>
      </c>
      <c r="AB42">
        <f t="shared" si="19"/>
        <v>4219.8958319479207</v>
      </c>
      <c r="AC42">
        <f t="shared" si="2"/>
        <v>3566.9389162844241</v>
      </c>
      <c r="AE42">
        <f t="shared" si="3"/>
        <v>0</v>
      </c>
      <c r="AF42">
        <f t="shared" si="24"/>
        <v>0</v>
      </c>
      <c r="AG42">
        <f t="shared" si="24"/>
        <v>-14.416433742286245</v>
      </c>
      <c r="AH42">
        <f t="shared" si="5"/>
        <v>-56370.924167134908</v>
      </c>
      <c r="AI42">
        <f t="shared" si="25"/>
        <v>-56385.340600877193</v>
      </c>
      <c r="AJ42">
        <f t="shared" si="7"/>
        <v>652.9569156634966</v>
      </c>
      <c r="AK42">
        <f t="shared" si="22"/>
        <v>295.39270823635445</v>
      </c>
      <c r="AL42">
        <f t="shared" si="26"/>
        <v>-55436.990976977344</v>
      </c>
      <c r="AN42">
        <f t="shared" si="27"/>
        <v>0</v>
      </c>
      <c r="AO42">
        <f t="shared" si="27"/>
        <v>0</v>
      </c>
      <c r="AP42">
        <f t="shared" si="27"/>
        <v>-0.17352216440918533</v>
      </c>
      <c r="AQ42">
        <f t="shared" si="27"/>
        <v>-678.50377881846919</v>
      </c>
      <c r="AR42">
        <f t="shared" si="27"/>
        <v>-678.67730098287836</v>
      </c>
      <c r="AS42">
        <f t="shared" si="27"/>
        <v>7.8592597376934652</v>
      </c>
      <c r="AT42">
        <f t="shared" si="27"/>
        <v>3.555468918330043</v>
      </c>
      <c r="AU42">
        <f t="shared" si="23"/>
        <v>-667.26257232685487</v>
      </c>
      <c r="AW42">
        <v>39</v>
      </c>
      <c r="AX42">
        <f>IF(Z42&gt;0, (R42*SUMPRODUCT(K42:$K$98, X42:$X$98)-K42*$AZ$3)/Z42, 0)</f>
        <v>12371.08628960673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9.9426106E-2</v>
      </c>
      <c r="Q43" s="4">
        <f t="shared" si="21"/>
        <v>50</v>
      </c>
      <c r="R43">
        <f t="shared" si="0"/>
        <v>2000000</v>
      </c>
      <c r="S43">
        <f t="shared" si="1"/>
        <v>11566.843404172994</v>
      </c>
      <c r="U43">
        <f t="shared" si="13"/>
        <v>9.9426106E-2</v>
      </c>
      <c r="V43">
        <f t="shared" si="14"/>
        <v>0.01</v>
      </c>
      <c r="W43">
        <f t="shared" si="15"/>
        <v>0.28832867484572489</v>
      </c>
      <c r="X43">
        <f t="shared" si="16"/>
        <v>2.8667397388050575E-2</v>
      </c>
      <c r="Y43">
        <f t="shared" si="17"/>
        <v>2.883286748457249E-3</v>
      </c>
      <c r="Z43">
        <f t="shared" si="18"/>
        <v>0.25677799070921709</v>
      </c>
      <c r="AB43">
        <f t="shared" si="19"/>
        <v>3566.9389162844241</v>
      </c>
      <c r="AC43">
        <f t="shared" si="2"/>
        <v>2970.110808171702</v>
      </c>
      <c r="AE43">
        <f t="shared" si="3"/>
        <v>0</v>
      </c>
      <c r="AF43">
        <f t="shared" si="24"/>
        <v>0</v>
      </c>
      <c r="AG43">
        <f t="shared" si="24"/>
        <v>-12.838899535460854</v>
      </c>
      <c r="AH43">
        <f t="shared" si="5"/>
        <v>-57334.794776101153</v>
      </c>
      <c r="AI43">
        <f t="shared" si="25"/>
        <v>-57347.633675636614</v>
      </c>
      <c r="AJ43">
        <f t="shared" si="7"/>
        <v>596.82810811272202</v>
      </c>
      <c r="AK43">
        <f t="shared" si="22"/>
        <v>249.68572413990969</v>
      </c>
      <c r="AL43">
        <f t="shared" si="26"/>
        <v>-56501.119843383982</v>
      </c>
      <c r="AN43">
        <f t="shared" si="27"/>
        <v>0</v>
      </c>
      <c r="AO43">
        <f t="shared" si="27"/>
        <v>0</v>
      </c>
      <c r="AP43">
        <f t="shared" si="27"/>
        <v>-0.13797706219035391</v>
      </c>
      <c r="AQ43">
        <f t="shared" si="27"/>
        <v>-616.16546828203877</v>
      </c>
      <c r="AR43">
        <f t="shared" si="27"/>
        <v>-616.30344534422909</v>
      </c>
      <c r="AS43">
        <f t="shared" si="27"/>
        <v>6.4139912274081361</v>
      </c>
      <c r="AT43">
        <f t="shared" si="27"/>
        <v>2.6833220863316969</v>
      </c>
      <c r="AU43">
        <f t="shared" si="23"/>
        <v>-607.20613203048924</v>
      </c>
      <c r="AW43">
        <v>40</v>
      </c>
      <c r="AX43">
        <f>IF(Z43&gt;0, (R43*SUMPRODUCT(K43:$K$98, X43:$X$98)-K43*$AZ$3)/Z43, 0)</f>
        <v>11566.843404172994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0.112419382</v>
      </c>
      <c r="Q44" s="4">
        <f t="shared" si="21"/>
        <v>50</v>
      </c>
      <c r="R44">
        <f t="shared" si="0"/>
        <v>2000000</v>
      </c>
      <c r="S44">
        <f t="shared" si="1"/>
        <v>10769.652794498132</v>
      </c>
      <c r="U44">
        <f t="shared" si="13"/>
        <v>0.112419382</v>
      </c>
      <c r="V44">
        <f t="shared" si="14"/>
        <v>0.01</v>
      </c>
      <c r="W44">
        <f t="shared" si="15"/>
        <v>0.25677799070921709</v>
      </c>
      <c r="X44">
        <f t="shared" si="16"/>
        <v>2.8866823026731925E-2</v>
      </c>
      <c r="Y44">
        <f t="shared" si="17"/>
        <v>2.567779907092171E-3</v>
      </c>
      <c r="Z44">
        <f t="shared" si="18"/>
        <v>0.22534338777539298</v>
      </c>
      <c r="AB44">
        <f t="shared" si="19"/>
        <v>2970.110808171702</v>
      </c>
      <c r="AC44">
        <f t="shared" si="2"/>
        <v>2426.8700458769372</v>
      </c>
      <c r="AE44">
        <f t="shared" si="3"/>
        <v>0</v>
      </c>
      <c r="AF44">
        <f t="shared" si="24"/>
        <v>0</v>
      </c>
      <c r="AG44">
        <f t="shared" si="24"/>
        <v>-11.267169388769648</v>
      </c>
      <c r="AH44">
        <f t="shared" si="5"/>
        <v>-57733.646053463854</v>
      </c>
      <c r="AI44">
        <f t="shared" si="25"/>
        <v>-57744.913222852621</v>
      </c>
      <c r="AJ44">
        <f t="shared" si="7"/>
        <v>543.24076229476486</v>
      </c>
      <c r="AK44">
        <f t="shared" si="22"/>
        <v>207.90775657201917</v>
      </c>
      <c r="AL44">
        <f t="shared" si="26"/>
        <v>-56993.764703985835</v>
      </c>
      <c r="AN44">
        <f t="shared" si="27"/>
        <v>0</v>
      </c>
      <c r="AO44">
        <f t="shared" si="27"/>
        <v>0</v>
      </c>
      <c r="AP44">
        <f t="shared" si="27"/>
        <v>-0.10811249598824572</v>
      </c>
      <c r="AQ44">
        <f t="shared" si="27"/>
        <v>-553.97485934339829</v>
      </c>
      <c r="AR44">
        <f t="shared" si="27"/>
        <v>-554.08297183938657</v>
      </c>
      <c r="AS44">
        <f t="shared" si="27"/>
        <v>5.212588247122965</v>
      </c>
      <c r="AT44">
        <f t="shared" si="27"/>
        <v>1.994948839654578</v>
      </c>
      <c r="AU44">
        <f t="shared" si="23"/>
        <v>-546.87543475260895</v>
      </c>
      <c r="AW44">
        <v>41</v>
      </c>
      <c r="AX44">
        <f>IF(Z44&gt;0, (R44*SUMPRODUCT(K44:$K$98, X44:$X$98)-K44*$AZ$3)/Z44, 0)</f>
        <v>10769.652794498132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0.12734142500000001</v>
      </c>
      <c r="Q45" s="4">
        <f t="shared" si="21"/>
        <v>50</v>
      </c>
      <c r="R45">
        <f t="shared" si="0"/>
        <v>2000000</v>
      </c>
      <c r="S45">
        <f t="shared" si="1"/>
        <v>9969.4562883589733</v>
      </c>
      <c r="U45">
        <f t="shared" si="13"/>
        <v>0.12734142500000001</v>
      </c>
      <c r="V45">
        <f t="shared" si="14"/>
        <v>0.01</v>
      </c>
      <c r="W45">
        <f t="shared" si="15"/>
        <v>0.22534338777539298</v>
      </c>
      <c r="X45">
        <f t="shared" si="16"/>
        <v>2.8695548113646125E-2</v>
      </c>
      <c r="Y45">
        <f t="shared" si="17"/>
        <v>2.2534338777539299E-3</v>
      </c>
      <c r="Z45">
        <f t="shared" si="18"/>
        <v>0.19439440578399292</v>
      </c>
      <c r="AB45">
        <f t="shared" si="19"/>
        <v>2426.8700458769372</v>
      </c>
      <c r="AC45">
        <f t="shared" si="2"/>
        <v>1938.0065311650342</v>
      </c>
      <c r="AE45">
        <f t="shared" si="3"/>
        <v>0</v>
      </c>
      <c r="AF45">
        <f t="shared" si="24"/>
        <v>0</v>
      </c>
      <c r="AG45">
        <f t="shared" si="24"/>
        <v>-9.7197202891996461</v>
      </c>
      <c r="AH45">
        <f t="shared" si="5"/>
        <v>-57391.096227292248</v>
      </c>
      <c r="AI45">
        <f t="shared" si="25"/>
        <v>-57400.815947581446</v>
      </c>
      <c r="AJ45">
        <f t="shared" si="7"/>
        <v>488.86351471190301</v>
      </c>
      <c r="AK45">
        <f t="shared" si="22"/>
        <v>169.88090321138563</v>
      </c>
      <c r="AL45">
        <f t="shared" si="26"/>
        <v>-56742.071529658155</v>
      </c>
      <c r="AN45">
        <f t="shared" si="27"/>
        <v>0</v>
      </c>
      <c r="AO45">
        <f t="shared" si="27"/>
        <v>0</v>
      </c>
      <c r="AP45">
        <f t="shared" si="27"/>
        <v>-8.3271581900815406E-2</v>
      </c>
      <c r="AQ45">
        <f t="shared" si="27"/>
        <v>-491.68568926607117</v>
      </c>
      <c r="AR45">
        <f t="shared" si="27"/>
        <v>-491.76896084797198</v>
      </c>
      <c r="AS45">
        <f t="shared" si="27"/>
        <v>4.1882314503316618</v>
      </c>
      <c r="AT45">
        <f t="shared" si="27"/>
        <v>1.4554175556749733</v>
      </c>
      <c r="AU45">
        <f t="shared" si="23"/>
        <v>-486.12531184196536</v>
      </c>
      <c r="AW45">
        <v>42</v>
      </c>
      <c r="AX45">
        <f>IF(Z45&gt;0, (R45*SUMPRODUCT(K45:$K$98, X45:$X$98)-K45*$AZ$3)/Z45, 0)</f>
        <v>9969.4562883589733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0.14457818</v>
      </c>
      <c r="Q46" s="4">
        <f t="shared" si="21"/>
        <v>50</v>
      </c>
      <c r="R46">
        <f t="shared" si="0"/>
        <v>2000000</v>
      </c>
      <c r="S46">
        <f t="shared" si="1"/>
        <v>9154.2394232122988</v>
      </c>
      <c r="U46">
        <f t="shared" si="13"/>
        <v>0.14457818</v>
      </c>
      <c r="V46">
        <f t="shared" si="14"/>
        <v>0.01</v>
      </c>
      <c r="W46">
        <f t="shared" si="15"/>
        <v>0.19439440578399292</v>
      </c>
      <c r="X46">
        <f t="shared" si="16"/>
        <v>2.8105189390431169E-2</v>
      </c>
      <c r="Y46">
        <f t="shared" si="17"/>
        <v>1.9439440578399292E-3</v>
      </c>
      <c r="Z46">
        <f t="shared" si="18"/>
        <v>0.16434527233572183</v>
      </c>
      <c r="AB46">
        <f t="shared" si="19"/>
        <v>1938.0065311650342</v>
      </c>
      <c r="AC46">
        <f t="shared" si="2"/>
        <v>1504.4559710342264</v>
      </c>
      <c r="AE46">
        <f t="shared" si="3"/>
        <v>0</v>
      </c>
      <c r="AF46">
        <f t="shared" si="24"/>
        <v>0</v>
      </c>
      <c r="AG46">
        <f t="shared" si="24"/>
        <v>-8.2172636167860915</v>
      </c>
      <c r="AH46">
        <f t="shared" si="5"/>
        <v>-56210.378780862338</v>
      </c>
      <c r="AI46">
        <f t="shared" si="25"/>
        <v>-56218.596044479127</v>
      </c>
      <c r="AJ46">
        <f t="shared" si="7"/>
        <v>433.55056013080775</v>
      </c>
      <c r="AK46">
        <f t="shared" si="22"/>
        <v>135.6604571815524</v>
      </c>
      <c r="AL46">
        <f t="shared" si="26"/>
        <v>-55649.385027166762</v>
      </c>
      <c r="AN46">
        <f t="shared" si="27"/>
        <v>0</v>
      </c>
      <c r="AO46">
        <f t="shared" si="27"/>
        <v>0</v>
      </c>
      <c r="AP46">
        <f t="shared" si="27"/>
        <v>-6.2856796718630731E-2</v>
      </c>
      <c r="AQ46">
        <f t="shared" si="27"/>
        <v>-429.97334846217257</v>
      </c>
      <c r="AR46">
        <f t="shared" si="27"/>
        <v>-430.03620525889124</v>
      </c>
      <c r="AS46">
        <f t="shared" si="27"/>
        <v>3.3163837374915848</v>
      </c>
      <c r="AT46">
        <f t="shared" si="27"/>
        <v>1.0377154947783545</v>
      </c>
      <c r="AU46">
        <f t="shared" si="23"/>
        <v>-425.68210602662123</v>
      </c>
      <c r="AW46">
        <v>43</v>
      </c>
      <c r="AX46">
        <f>IF(Z46&gt;0, (R46*SUMPRODUCT(K46:$K$98, X46:$X$98)-K46*$AZ$3)/Z46, 0)</f>
        <v>9154.2394232122988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0.16385111999999999</v>
      </c>
      <c r="Q47" s="4">
        <f t="shared" si="21"/>
        <v>50</v>
      </c>
      <c r="R47">
        <f t="shared" si="0"/>
        <v>2000000</v>
      </c>
      <c r="S47">
        <f t="shared" si="1"/>
        <v>8296.0786775007109</v>
      </c>
      <c r="U47">
        <f t="shared" si="13"/>
        <v>0.16385111999999999</v>
      </c>
      <c r="V47">
        <f t="shared" si="14"/>
        <v>0.01</v>
      </c>
      <c r="W47">
        <f t="shared" si="15"/>
        <v>0.16434527233572183</v>
      </c>
      <c r="X47">
        <f t="shared" si="16"/>
        <v>2.6928156938913036E-2</v>
      </c>
      <c r="Y47">
        <f t="shared" si="17"/>
        <v>1.6434527233572182E-3</v>
      </c>
      <c r="Z47">
        <f t="shared" si="18"/>
        <v>0.13577366267345156</v>
      </c>
      <c r="AB47">
        <f t="shared" si="19"/>
        <v>1504.4559710342264</v>
      </c>
      <c r="AC47">
        <f t="shared" si="2"/>
        <v>1126.3889878713956</v>
      </c>
      <c r="AE47">
        <f t="shared" si="3"/>
        <v>0</v>
      </c>
      <c r="AF47">
        <f t="shared" si="24"/>
        <v>0</v>
      </c>
      <c r="AG47">
        <f t="shared" si="24"/>
        <v>-6.7886831336725777</v>
      </c>
      <c r="AH47">
        <f t="shared" si="5"/>
        <v>-53856.313877826069</v>
      </c>
      <c r="AI47">
        <f t="shared" si="25"/>
        <v>-53863.102560959742</v>
      </c>
      <c r="AJ47">
        <f t="shared" si="7"/>
        <v>378.06698316283087</v>
      </c>
      <c r="AK47">
        <f t="shared" si="22"/>
        <v>105.31191797239586</v>
      </c>
      <c r="AL47">
        <f t="shared" si="26"/>
        <v>-53379.723659824514</v>
      </c>
      <c r="AN47">
        <f t="shared" si="27"/>
        <v>0</v>
      </c>
      <c r="AO47">
        <f t="shared" si="27"/>
        <v>0</v>
      </c>
      <c r="AP47">
        <f t="shared" si="27"/>
        <v>-4.636524304418254E-2</v>
      </c>
      <c r="AQ47">
        <f t="shared" si="27"/>
        <v>-367.82701935571316</v>
      </c>
      <c r="AR47">
        <f t="shared" si="27"/>
        <v>-367.87338459875735</v>
      </c>
      <c r="AS47">
        <f t="shared" si="27"/>
        <v>2.5821160328398625</v>
      </c>
      <c r="AT47">
        <f t="shared" si="27"/>
        <v>0.7192577081731637</v>
      </c>
      <c r="AU47">
        <f t="shared" si="23"/>
        <v>-364.57201085774432</v>
      </c>
      <c r="AW47">
        <v>44</v>
      </c>
      <c r="AX47">
        <f>IF(Z47&gt;0, (R47*SUMPRODUCT(K47:$K$98, X47:$X$98)-K47*$AZ$3)/Z47, 0)</f>
        <v>8296.0786775007109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0.185300933</v>
      </c>
      <c r="Q48" s="4">
        <f t="shared" si="21"/>
        <v>50</v>
      </c>
      <c r="R48">
        <f t="shared" si="0"/>
        <v>2000000</v>
      </c>
      <c r="S48">
        <f t="shared" si="1"/>
        <v>7367.1012561418584</v>
      </c>
      <c r="U48">
        <f t="shared" si="13"/>
        <v>0.185300933</v>
      </c>
      <c r="V48">
        <f t="shared" si="14"/>
        <v>0.01</v>
      </c>
      <c r="W48">
        <f t="shared" si="15"/>
        <v>0.13577366267345156</v>
      </c>
      <c r="X48">
        <f t="shared" si="16"/>
        <v>2.5158986370217847E-2</v>
      </c>
      <c r="Y48">
        <f t="shared" si="17"/>
        <v>1.3577366267345156E-3</v>
      </c>
      <c r="Z48">
        <f t="shared" si="18"/>
        <v>0.1092569396764992</v>
      </c>
      <c r="AB48">
        <f t="shared" si="19"/>
        <v>1126.3889878713956</v>
      </c>
      <c r="AC48">
        <f t="shared" si="2"/>
        <v>804.9069375329525</v>
      </c>
      <c r="AE48">
        <f t="shared" si="3"/>
        <v>0</v>
      </c>
      <c r="AF48">
        <f t="shared" si="24"/>
        <v>0</v>
      </c>
      <c r="AG48">
        <f t="shared" si="24"/>
        <v>-5.46284698382496</v>
      </c>
      <c r="AH48">
        <f t="shared" si="5"/>
        <v>-50317.972740435696</v>
      </c>
      <c r="AI48">
        <f t="shared" si="25"/>
        <v>-50323.435587419524</v>
      </c>
      <c r="AJ48">
        <f t="shared" si="7"/>
        <v>321.48205033844306</v>
      </c>
      <c r="AK48">
        <f t="shared" si="22"/>
        <v>78.847229150997691</v>
      </c>
      <c r="AL48">
        <f t="shared" si="26"/>
        <v>-49923.106307930087</v>
      </c>
      <c r="AN48">
        <f t="shared" si="27"/>
        <v>0</v>
      </c>
      <c r="AO48">
        <f t="shared" si="27"/>
        <v>0</v>
      </c>
      <c r="AP48">
        <f t="shared" si="27"/>
        <v>-3.3312560552573152E-2</v>
      </c>
      <c r="AQ48">
        <f t="shared" si="27"/>
        <v>-306.84009981638513</v>
      </c>
      <c r="AR48">
        <f t="shared" si="27"/>
        <v>-306.87341237693772</v>
      </c>
      <c r="AS48">
        <f t="shared" si="27"/>
        <v>1.9604045839421049</v>
      </c>
      <c r="AT48">
        <f t="shared" si="27"/>
        <v>0.4808121302449761</v>
      </c>
      <c r="AU48">
        <f t="shared" si="23"/>
        <v>-304.4321956627507</v>
      </c>
      <c r="AW48">
        <v>45</v>
      </c>
      <c r="AX48">
        <f>IF(Z48&gt;0, (R48*SUMPRODUCT(K48:$K$98, X48:$X$98)-K48*$AZ$3)/Z48, 0)</f>
        <v>7367.1012561418584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0.20871278500000001</v>
      </c>
      <c r="Q49" s="4">
        <f t="shared" si="21"/>
        <v>50</v>
      </c>
      <c r="R49">
        <f t="shared" si="0"/>
        <v>2000000</v>
      </c>
      <c r="S49">
        <f t="shared" si="1"/>
        <v>6319.5833882709012</v>
      </c>
      <c r="U49">
        <f t="shared" si="13"/>
        <v>0.20871278500000001</v>
      </c>
      <c r="V49">
        <f t="shared" si="14"/>
        <v>0.01</v>
      </c>
      <c r="W49">
        <f t="shared" si="15"/>
        <v>0.1092569396764992</v>
      </c>
      <c r="X49">
        <f t="shared" si="16"/>
        <v>2.2803320160459148E-2</v>
      </c>
      <c r="Y49">
        <f t="shared" si="17"/>
        <v>1.092569396764992E-3</v>
      </c>
      <c r="Z49">
        <f t="shared" si="18"/>
        <v>8.5361050119275056E-2</v>
      </c>
      <c r="AB49">
        <f t="shared" si="19"/>
        <v>804.9069375329525</v>
      </c>
      <c r="AC49">
        <f t="shared" si="2"/>
        <v>539.44627433913047</v>
      </c>
      <c r="AE49">
        <f t="shared" si="3"/>
        <v>0</v>
      </c>
      <c r="AF49">
        <f t="shared" si="24"/>
        <v>0</v>
      </c>
      <c r="AG49">
        <f t="shared" si="24"/>
        <v>-4.2680525059637526</v>
      </c>
      <c r="AH49">
        <f t="shared" si="5"/>
        <v>-45606.640320918297</v>
      </c>
      <c r="AI49">
        <f t="shared" si="25"/>
        <v>-45610.908373424259</v>
      </c>
      <c r="AJ49">
        <f t="shared" si="7"/>
        <v>265.46066319382203</v>
      </c>
      <c r="AK49">
        <f t="shared" si="22"/>
        <v>56.343485627306677</v>
      </c>
      <c r="AL49">
        <f t="shared" si="26"/>
        <v>-45289.104224603128</v>
      </c>
      <c r="AN49">
        <f t="shared" si="27"/>
        <v>0</v>
      </c>
      <c r="AO49">
        <f t="shared" si="27"/>
        <v>0</v>
      </c>
      <c r="AP49">
        <f t="shared" si="27"/>
        <v>-2.323810505235601E-2</v>
      </c>
      <c r="AQ49">
        <f t="shared" si="27"/>
        <v>-248.31276030031003</v>
      </c>
      <c r="AR49">
        <f t="shared" si="27"/>
        <v>-248.33599840536237</v>
      </c>
      <c r="AS49">
        <f t="shared" si="27"/>
        <v>1.4453436947990825</v>
      </c>
      <c r="AT49">
        <f t="shared" si="27"/>
        <v>0.30677125836520419</v>
      </c>
      <c r="AU49">
        <f t="shared" si="23"/>
        <v>-246.58388345219808</v>
      </c>
      <c r="AW49">
        <v>46</v>
      </c>
      <c r="AX49">
        <f>IF(Z49&gt;0, (R49*SUMPRODUCT(K49:$K$98, X49:$X$98)-K49*$AZ$3)/Z49, 0)</f>
        <v>6319.5833882709012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0.23444695300000001</v>
      </c>
      <c r="Q50" s="4">
        <f t="shared" si="21"/>
        <v>50</v>
      </c>
      <c r="R50">
        <f t="shared" si="0"/>
        <v>2000000</v>
      </c>
      <c r="S50">
        <f t="shared" si="1"/>
        <v>5086.912927856406</v>
      </c>
      <c r="U50">
        <f t="shared" si="13"/>
        <v>0.23444695300000001</v>
      </c>
      <c r="V50">
        <f t="shared" si="14"/>
        <v>0.01</v>
      </c>
      <c r="W50">
        <f t="shared" si="15"/>
        <v>8.5361050119275056E-2</v>
      </c>
      <c r="X50">
        <f t="shared" si="16"/>
        <v>2.0012638105344326E-2</v>
      </c>
      <c r="Y50">
        <f t="shared" si="17"/>
        <v>8.5361050119275059E-4</v>
      </c>
      <c r="Z50">
        <f t="shared" si="18"/>
        <v>6.4494801512737981E-2</v>
      </c>
      <c r="AB50">
        <f t="shared" si="19"/>
        <v>539.44627433913047</v>
      </c>
      <c r="AC50">
        <f t="shared" si="2"/>
        <v>328.07943959467974</v>
      </c>
      <c r="AE50">
        <f t="shared" si="3"/>
        <v>0</v>
      </c>
      <c r="AF50">
        <f t="shared" si="24"/>
        <v>0</v>
      </c>
      <c r="AG50">
        <f t="shared" si="24"/>
        <v>-3.2247400756368991</v>
      </c>
      <c r="AH50">
        <f t="shared" si="5"/>
        <v>-40025.276210688651</v>
      </c>
      <c r="AI50">
        <f t="shared" si="25"/>
        <v>-40028.50095076429</v>
      </c>
      <c r="AJ50">
        <f t="shared" si="7"/>
        <v>211.36683474445073</v>
      </c>
      <c r="AK50">
        <f t="shared" si="22"/>
        <v>37.761239203739137</v>
      </c>
      <c r="AL50">
        <f t="shared" si="26"/>
        <v>-39779.372876816102</v>
      </c>
      <c r="AN50">
        <f t="shared" si="27"/>
        <v>0</v>
      </c>
      <c r="AO50">
        <f t="shared" si="27"/>
        <v>0</v>
      </c>
      <c r="AP50">
        <f t="shared" si="27"/>
        <v>-1.5676447391797927E-2</v>
      </c>
      <c r="AQ50">
        <f t="shared" si="27"/>
        <v>-194.5751043935276</v>
      </c>
      <c r="AR50">
        <f t="shared" si="27"/>
        <v>-194.59078084091939</v>
      </c>
      <c r="AS50">
        <f t="shared" si="27"/>
        <v>1.0275188038489589</v>
      </c>
      <c r="AT50">
        <f t="shared" si="27"/>
        <v>0.18356892832970395</v>
      </c>
      <c r="AU50">
        <f t="shared" si="23"/>
        <v>-193.37969310874075</v>
      </c>
      <c r="AW50">
        <v>47</v>
      </c>
      <c r="AX50">
        <f>IF(Z50&gt;0, (R50*SUMPRODUCT(K50:$K$98, X50:$X$98)-K50*$AZ$3)/Z50, 0)</f>
        <v>5086.912927856406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0.26339700100000002</v>
      </c>
      <c r="Q51" s="4">
        <f t="shared" si="21"/>
        <v>50</v>
      </c>
      <c r="R51">
        <f t="shared" si="0"/>
        <v>2000000</v>
      </c>
      <c r="S51">
        <f t="shared" si="1"/>
        <v>3552.8009026722257</v>
      </c>
      <c r="U51">
        <f t="shared" si="13"/>
        <v>0.26339700100000002</v>
      </c>
      <c r="V51">
        <f t="shared" si="14"/>
        <v>0.01</v>
      </c>
      <c r="W51">
        <f t="shared" si="15"/>
        <v>6.4494801512737981E-2</v>
      </c>
      <c r="X51">
        <f t="shared" si="16"/>
        <v>1.6987737298545448E-2</v>
      </c>
      <c r="Y51">
        <f t="shared" si="17"/>
        <v>6.4494801512737982E-4</v>
      </c>
      <c r="Z51">
        <f t="shared" si="18"/>
        <v>4.6862116199065156E-2</v>
      </c>
      <c r="AB51">
        <f t="shared" si="19"/>
        <v>328.07943959467974</v>
      </c>
      <c r="AC51">
        <f t="shared" si="2"/>
        <v>166.49176873316941</v>
      </c>
      <c r="AE51">
        <f t="shared" si="3"/>
        <v>0</v>
      </c>
      <c r="AF51">
        <f t="shared" si="24"/>
        <v>0</v>
      </c>
      <c r="AG51">
        <f t="shared" si="24"/>
        <v>-2.3431058099532578</v>
      </c>
      <c r="AH51">
        <f t="shared" si="5"/>
        <v>-33975.474597090899</v>
      </c>
      <c r="AI51">
        <f t="shared" si="25"/>
        <v>-33977.817702900851</v>
      </c>
      <c r="AJ51">
        <f t="shared" si="7"/>
        <v>161.58767086151033</v>
      </c>
      <c r="AK51">
        <f t="shared" si="22"/>
        <v>22.965560771627583</v>
      </c>
      <c r="AL51">
        <f t="shared" si="26"/>
        <v>-33793.264471267714</v>
      </c>
      <c r="AN51">
        <f t="shared" si="27"/>
        <v>0</v>
      </c>
      <c r="AO51">
        <f t="shared" si="27"/>
        <v>0</v>
      </c>
      <c r="AP51">
        <f t="shared" si="27"/>
        <v>-1.0170137221916163E-2</v>
      </c>
      <c r="AQ51">
        <f t="shared" si="27"/>
        <v>-147.46890104763736</v>
      </c>
      <c r="AR51">
        <f t="shared" si="27"/>
        <v>-147.47907118485929</v>
      </c>
      <c r="AS51">
        <f t="shared" si="27"/>
        <v>0.70136345488561924</v>
      </c>
      <c r="AT51">
        <f t="shared" si="27"/>
        <v>9.9680903625247147E-2</v>
      </c>
      <c r="AU51">
        <f t="shared" si="23"/>
        <v>-146.67802682634843</v>
      </c>
      <c r="AW51">
        <v>48</v>
      </c>
      <c r="AX51">
        <f>IF(Z51&gt;0, (R51*SUMPRODUCT(K51:$K$98, X51:$X$98)-K51*$AZ$3)/Z51, 0)</f>
        <v>3552.8009026722257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0.29593128600000002</v>
      </c>
      <c r="Q52" s="4">
        <f t="shared" si="21"/>
        <v>50</v>
      </c>
      <c r="R52">
        <f t="shared" si="0"/>
        <v>2000000</v>
      </c>
      <c r="S52">
        <f t="shared" si="1"/>
        <v>1490.3964743533625</v>
      </c>
      <c r="U52">
        <f t="shared" si="13"/>
        <v>0.29593128600000002</v>
      </c>
      <c r="V52">
        <f t="shared" si="14"/>
        <v>0.01</v>
      </c>
      <c r="W52">
        <f t="shared" si="15"/>
        <v>4.6862116199065156E-2</v>
      </c>
      <c r="X52">
        <f t="shared" si="16"/>
        <v>1.3867966311470784E-2</v>
      </c>
      <c r="Y52">
        <f t="shared" si="17"/>
        <v>4.6862116199065159E-4</v>
      </c>
      <c r="Z52">
        <f t="shared" si="18"/>
        <v>3.2525528725603721E-2</v>
      </c>
      <c r="AB52">
        <f t="shared" si="19"/>
        <v>166.49176873316941</v>
      </c>
      <c r="AC52">
        <f t="shared" si="2"/>
        <v>48.475933339118804</v>
      </c>
      <c r="AE52">
        <f t="shared" si="3"/>
        <v>0</v>
      </c>
      <c r="AF52">
        <f t="shared" si="24"/>
        <v>0</v>
      </c>
      <c r="AG52">
        <f t="shared" si="24"/>
        <v>-1.626276436280186</v>
      </c>
      <c r="AH52">
        <f t="shared" si="5"/>
        <v>-27735.932622941567</v>
      </c>
      <c r="AI52">
        <f t="shared" si="25"/>
        <v>-27737.558899377847</v>
      </c>
      <c r="AJ52">
        <f t="shared" si="7"/>
        <v>118.01583539405061</v>
      </c>
      <c r="AK52">
        <f t="shared" si="22"/>
        <v>11.654423811321859</v>
      </c>
      <c r="AL52">
        <f t="shared" si="26"/>
        <v>-27607.888640172478</v>
      </c>
      <c r="AN52">
        <f t="shared" si="27"/>
        <v>0</v>
      </c>
      <c r="AO52">
        <f t="shared" si="27"/>
        <v>0</v>
      </c>
      <c r="AP52">
        <f t="shared" si="27"/>
        <v>-6.3024768418025743E-3</v>
      </c>
      <c r="AQ52">
        <f t="shared" si="27"/>
        <v>-107.48792095993275</v>
      </c>
      <c r="AR52">
        <f t="shared" si="27"/>
        <v>-107.49422343677456</v>
      </c>
      <c r="AS52">
        <f t="shared" si="27"/>
        <v>0.45735894153289136</v>
      </c>
      <c r="AT52">
        <f t="shared" si="27"/>
        <v>4.5165590877905178E-2</v>
      </c>
      <c r="AU52">
        <f t="shared" si="23"/>
        <v>-106.99169890436377</v>
      </c>
      <c r="AW52">
        <v>49</v>
      </c>
      <c r="AX52">
        <f>IF(Z52&gt;0, (R52*SUMPRODUCT(K52:$K$98, X52:$X$98)-K52*$AZ$3)/Z52, 0)</f>
        <v>1490.3964743533625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0.33262349499999999</v>
      </c>
      <c r="Q53" s="4">
        <f t="shared" si="21"/>
        <v>50</v>
      </c>
      <c r="R53">
        <f t="shared" si="0"/>
        <v>2000000</v>
      </c>
      <c r="S53">
        <f t="shared" si="1"/>
        <v>-1530.0413640263141</v>
      </c>
      <c r="U53">
        <f t="shared" si="13"/>
        <v>0.33262349499999999</v>
      </c>
      <c r="V53">
        <f t="shared" si="14"/>
        <v>0.01</v>
      </c>
      <c r="W53">
        <f t="shared" si="15"/>
        <v>3.2525528725603721E-2</v>
      </c>
      <c r="X53">
        <f t="shared" si="16"/>
        <v>1.0818755041433205E-2</v>
      </c>
      <c r="Y53">
        <f t="shared" si="17"/>
        <v>3.252552872560372E-4</v>
      </c>
      <c r="Z53">
        <f t="shared" si="18"/>
        <v>2.1381518396914479E-2</v>
      </c>
      <c r="AB53">
        <f t="shared" si="19"/>
        <v>48.475933339118804</v>
      </c>
      <c r="AC53">
        <f t="shared" si="2"/>
        <v>-32.71460757296876</v>
      </c>
      <c r="AE53">
        <f t="shared" si="3"/>
        <v>0</v>
      </c>
      <c r="AF53">
        <f t="shared" si="24"/>
        <v>0</v>
      </c>
      <c r="AG53">
        <f t="shared" si="24"/>
        <v>-1.069075919845724</v>
      </c>
      <c r="AH53">
        <f t="shared" si="5"/>
        <v>-21637.510082866411</v>
      </c>
      <c r="AI53">
        <f t="shared" si="25"/>
        <v>-21638.579158786255</v>
      </c>
      <c r="AJ53">
        <f t="shared" si="7"/>
        <v>81.190540912087556</v>
      </c>
      <c r="AK53">
        <f t="shared" si="22"/>
        <v>3.3933153337383164</v>
      </c>
      <c r="AL53">
        <f t="shared" si="26"/>
        <v>-21553.995302540428</v>
      </c>
      <c r="AN53">
        <f t="shared" si="27"/>
        <v>0</v>
      </c>
      <c r="AO53">
        <f t="shared" si="27"/>
        <v>0</v>
      </c>
      <c r="AP53">
        <f t="shared" si="27"/>
        <v>-3.6991966063460841E-3</v>
      </c>
      <c r="AQ53">
        <f t="shared" si="27"/>
        <v>-74.869709795604791</v>
      </c>
      <c r="AR53">
        <f t="shared" si="27"/>
        <v>-74.873408992211125</v>
      </c>
      <c r="AS53">
        <f t="shared" si="27"/>
        <v>0.28093399901172461</v>
      </c>
      <c r="AT53">
        <f t="shared" si="27"/>
        <v>1.1741486580895339E-2</v>
      </c>
      <c r="AU53">
        <f t="shared" si="23"/>
        <v>-74.580733506618515</v>
      </c>
      <c r="AW53">
        <v>50</v>
      </c>
      <c r="AX53">
        <f>IF(Z53&gt;0, (R53*SUMPRODUCT(K53:$K$98, X53:$X$98)-K53*$AZ$3)/Z53, 0)</f>
        <v>-1530.0413640263141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0.37225971299999999</v>
      </c>
      <c r="Q54" s="4">
        <f t="shared" si="21"/>
        <v>50</v>
      </c>
      <c r="R54">
        <f t="shared" si="0"/>
        <v>2000000</v>
      </c>
      <c r="S54">
        <f t="shared" si="1"/>
        <v>-6367.5862407000177</v>
      </c>
      <c r="U54">
        <f t="shared" si="13"/>
        <v>0.37225971299999999</v>
      </c>
      <c r="V54">
        <f t="shared" si="14"/>
        <v>0.01</v>
      </c>
      <c r="W54">
        <f t="shared" si="15"/>
        <v>2.1381518396914479E-2</v>
      </c>
      <c r="X54">
        <f t="shared" si="16"/>
        <v>7.9594779019396041E-3</v>
      </c>
      <c r="Y54">
        <f t="shared" si="17"/>
        <v>2.1381518396914481E-4</v>
      </c>
      <c r="Z54">
        <f t="shared" si="18"/>
        <v>1.320822531100573E-2</v>
      </c>
      <c r="AB54">
        <f t="shared" si="19"/>
        <v>-32.71460757296876</v>
      </c>
      <c r="AC54">
        <f t="shared" si="2"/>
        <v>-84.104513754425795</v>
      </c>
      <c r="AE54">
        <f t="shared" si="3"/>
        <v>0</v>
      </c>
      <c r="AF54">
        <f t="shared" si="24"/>
        <v>0</v>
      </c>
      <c r="AG54">
        <f t="shared" si="24"/>
        <v>-0.66041126555028651</v>
      </c>
      <c r="AH54">
        <f t="shared" si="5"/>
        <v>-15918.955803879207</v>
      </c>
      <c r="AI54">
        <f t="shared" si="25"/>
        <v>-15919.616215144757</v>
      </c>
      <c r="AJ54">
        <f t="shared" si="7"/>
        <v>51.389906181457036</v>
      </c>
      <c r="AK54">
        <f t="shared" si="22"/>
        <v>-2.2900225301078132</v>
      </c>
      <c r="AL54">
        <f t="shared" si="26"/>
        <v>-15870.516331493407</v>
      </c>
      <c r="AN54">
        <f t="shared" si="27"/>
        <v>0</v>
      </c>
      <c r="AO54">
        <f t="shared" si="27"/>
        <v>0</v>
      </c>
      <c r="AP54">
        <f t="shared" si="27"/>
        <v>-2.0403060475657638E-3</v>
      </c>
      <c r="AQ54">
        <f t="shared" si="27"/>
        <v>-49.180780964605965</v>
      </c>
      <c r="AR54">
        <f t="shared" si="27"/>
        <v>-49.182821270653527</v>
      </c>
      <c r="AS54">
        <f t="shared" si="27"/>
        <v>0.15876642606709171</v>
      </c>
      <c r="AT54">
        <f t="shared" si="27"/>
        <v>-7.0749047767190926E-3</v>
      </c>
      <c r="AU54">
        <f t="shared" si="23"/>
        <v>-49.031129749363153</v>
      </c>
      <c r="AW54">
        <v>51</v>
      </c>
      <c r="AX54">
        <f>IF(Z54&gt;0, (R54*SUMPRODUCT(K54:$K$98, X54:$X$98)-K54*$AZ$3)/Z54, 0)</f>
        <v>-6367.5862407000177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0.41367450300000003</v>
      </c>
      <c r="Q55" s="4">
        <f t="shared" si="21"/>
        <v>50</v>
      </c>
      <c r="R55">
        <f t="shared" si="0"/>
        <v>2000000</v>
      </c>
      <c r="S55">
        <f t="shared" si="1"/>
        <v>-14755.345123986552</v>
      </c>
      <c r="U55">
        <f t="shared" si="13"/>
        <v>0.41367450300000003</v>
      </c>
      <c r="V55">
        <f t="shared" si="14"/>
        <v>0.01</v>
      </c>
      <c r="W55">
        <f t="shared" si="15"/>
        <v>1.320822531100573E-2</v>
      </c>
      <c r="X55">
        <f t="shared" si="16"/>
        <v>5.4639060410423164E-3</v>
      </c>
      <c r="Y55">
        <f t="shared" si="17"/>
        <v>1.320822531100573E-4</v>
      </c>
      <c r="Z55">
        <f t="shared" si="18"/>
        <v>7.6122370168533564E-3</v>
      </c>
      <c r="AB55">
        <f t="shared" si="19"/>
        <v>-84.104513754425795</v>
      </c>
      <c r="AC55">
        <f t="shared" si="2"/>
        <v>-112.32118434925711</v>
      </c>
      <c r="AE55">
        <f t="shared" si="3"/>
        <v>0</v>
      </c>
      <c r="AF55">
        <f t="shared" si="24"/>
        <v>0</v>
      </c>
      <c r="AG55">
        <f t="shared" si="24"/>
        <v>-0.3806118508426678</v>
      </c>
      <c r="AH55">
        <f t="shared" si="5"/>
        <v>-10927.812082084632</v>
      </c>
      <c r="AI55">
        <f t="shared" si="25"/>
        <v>-10928.192693935474</v>
      </c>
      <c r="AJ55">
        <f t="shared" si="7"/>
        <v>28.216670594831314</v>
      </c>
      <c r="AK55">
        <f t="shared" si="22"/>
        <v>-5.8873159628098062</v>
      </c>
      <c r="AL55">
        <f t="shared" si="26"/>
        <v>-10905.863339303452</v>
      </c>
      <c r="AN55">
        <f t="shared" si="27"/>
        <v>0</v>
      </c>
      <c r="AO55">
        <f t="shared" si="27"/>
        <v>0</v>
      </c>
      <c r="AP55">
        <f t="shared" si="27"/>
        <v>-1.0498932115137896E-3</v>
      </c>
      <c r="AQ55">
        <f t="shared" si="27"/>
        <v>-30.143663935523634</v>
      </c>
      <c r="AR55">
        <f t="shared" si="27"/>
        <v>-30.144713828735146</v>
      </c>
      <c r="AS55">
        <f t="shared" si="27"/>
        <v>7.7833863668317391E-2</v>
      </c>
      <c r="AT55">
        <f t="shared" si="27"/>
        <v>-1.6239780894120991E-2</v>
      </c>
      <c r="AU55">
        <f t="shared" si="23"/>
        <v>-30.08311974596095</v>
      </c>
      <c r="AW55">
        <v>52</v>
      </c>
      <c r="AX55">
        <f>IF(Z55&gt;0, (R55*SUMPRODUCT(K55:$K$98, X55:$X$98)-K55*$AZ$3)/Z55, 0)</f>
        <v>-14755.345123986552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0.42102545200000002</v>
      </c>
      <c r="Q56" s="4">
        <f t="shared" si="21"/>
        <v>50</v>
      </c>
      <c r="R56">
        <f t="shared" si="0"/>
        <v>2000000</v>
      </c>
      <c r="S56">
        <f t="shared" si="1"/>
        <v>-28571.244688242747</v>
      </c>
      <c r="U56">
        <f t="shared" si="13"/>
        <v>0.42102545200000002</v>
      </c>
      <c r="V56">
        <f t="shared" si="14"/>
        <v>0.01</v>
      </c>
      <c r="W56">
        <f t="shared" si="15"/>
        <v>7.6122370168533564E-3</v>
      </c>
      <c r="X56">
        <f t="shared" si="16"/>
        <v>3.204945530751816E-3</v>
      </c>
      <c r="Y56">
        <f t="shared" si="17"/>
        <v>7.6122370168533562E-5</v>
      </c>
      <c r="Z56">
        <f t="shared" si="18"/>
        <v>4.3311691159330064E-3</v>
      </c>
      <c r="AB56">
        <f t="shared" si="19"/>
        <v>-112.32118434925711</v>
      </c>
      <c r="AC56">
        <f t="shared" si="2"/>
        <v>-123.74689259748195</v>
      </c>
      <c r="AE56">
        <f t="shared" si="3"/>
        <v>0</v>
      </c>
      <c r="AF56">
        <f t="shared" si="24"/>
        <v>0</v>
      </c>
      <c r="AG56">
        <f t="shared" si="24"/>
        <v>-0.21655845579665031</v>
      </c>
      <c r="AH56">
        <f t="shared" si="5"/>
        <v>-6409.891061503632</v>
      </c>
      <c r="AI56">
        <f t="shared" si="25"/>
        <v>-6410.107619959429</v>
      </c>
      <c r="AJ56">
        <f t="shared" si="7"/>
        <v>11.425708248224836</v>
      </c>
      <c r="AK56">
        <f t="shared" si="22"/>
        <v>-7.8624829044479982</v>
      </c>
      <c r="AL56">
        <f t="shared" si="26"/>
        <v>-6406.5443946156529</v>
      </c>
      <c r="AN56">
        <f t="shared" si="27"/>
        <v>0</v>
      </c>
      <c r="AO56">
        <f t="shared" si="27"/>
        <v>0</v>
      </c>
      <c r="AP56">
        <f t="shared" si="27"/>
        <v>-5.3335938881189887E-4</v>
      </c>
      <c r="AQ56">
        <f t="shared" si="27"/>
        <v>-15.786848711761603</v>
      </c>
      <c r="AR56">
        <f t="shared" si="27"/>
        <v>-15.787382071150416</v>
      </c>
      <c r="AS56">
        <f t="shared" si="27"/>
        <v>2.8140248532888421E-2</v>
      </c>
      <c r="AT56">
        <f t="shared" si="27"/>
        <v>-1.9364420849020722E-2</v>
      </c>
      <c r="AU56">
        <f t="shared" si="23"/>
        <v>-15.77860624346655</v>
      </c>
      <c r="AW56">
        <v>53</v>
      </c>
      <c r="AX56">
        <f>IF(Z56&gt;0, (R56*SUMPRODUCT(K56:$K$98, X56:$X$98)-K56*$AZ$3)/Z56, 0)</f>
        <v>-28571.244688242747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0.42896583300000002</v>
      </c>
      <c r="Q57" s="4">
        <f t="shared" si="21"/>
        <v>50</v>
      </c>
      <c r="R57">
        <f t="shared" si="0"/>
        <v>2000000</v>
      </c>
      <c r="S57">
        <f t="shared" si="1"/>
        <v>-50545.112787991529</v>
      </c>
      <c r="U57">
        <f t="shared" si="13"/>
        <v>0.42896583300000002</v>
      </c>
      <c r="V57">
        <f t="shared" si="14"/>
        <v>0.01</v>
      </c>
      <c r="W57">
        <f t="shared" si="15"/>
        <v>4.3311691159330064E-3</v>
      </c>
      <c r="X57">
        <f t="shared" si="16"/>
        <v>1.8579235676800757E-3</v>
      </c>
      <c r="Y57">
        <f t="shared" si="17"/>
        <v>4.3311691159330065E-5</v>
      </c>
      <c r="Z57">
        <f t="shared" si="18"/>
        <v>2.4299338570936005E-3</v>
      </c>
      <c r="AB57">
        <f t="shared" si="19"/>
        <v>-123.74689259748195</v>
      </c>
      <c r="AC57">
        <f t="shared" si="2"/>
        <v>-122.82128087415533</v>
      </c>
      <c r="AE57">
        <f t="shared" si="3"/>
        <v>0</v>
      </c>
      <c r="AF57">
        <f t="shared" si="24"/>
        <v>0</v>
      </c>
      <c r="AG57">
        <f t="shared" si="24"/>
        <v>-0.12149669285468002</v>
      </c>
      <c r="AH57">
        <f t="shared" si="5"/>
        <v>-3715.8471353601512</v>
      </c>
      <c r="AI57">
        <f t="shared" si="25"/>
        <v>-3715.9686320530059</v>
      </c>
      <c r="AJ57">
        <f t="shared" si="7"/>
        <v>-0.92561172332661101</v>
      </c>
      <c r="AK57">
        <f t="shared" si="22"/>
        <v>-8.6622824818237376</v>
      </c>
      <c r="AL57">
        <f t="shared" si="26"/>
        <v>-3725.5565262581563</v>
      </c>
      <c r="AN57">
        <f t="shared" si="27"/>
        <v>0</v>
      </c>
      <c r="AO57">
        <f t="shared" si="27"/>
        <v>0</v>
      </c>
      <c r="AP57">
        <f t="shared" si="27"/>
        <v>-2.67172178940815E-4</v>
      </c>
      <c r="AQ57">
        <f t="shared" si="27"/>
        <v>-8.1711769467881101</v>
      </c>
      <c r="AR57">
        <f t="shared" si="27"/>
        <v>-8.1714441189670506</v>
      </c>
      <c r="AS57">
        <f t="shared" si="27"/>
        <v>-2.0354274273960832E-3</v>
      </c>
      <c r="AT57">
        <f t="shared" si="27"/>
        <v>-1.904842700564546E-2</v>
      </c>
      <c r="AU57">
        <f t="shared" si="23"/>
        <v>-8.1925279734000913</v>
      </c>
      <c r="AW57">
        <v>54</v>
      </c>
      <c r="AX57">
        <f>IF(Z57&gt;0, (R57*SUMPRODUCT(K57:$K$98, X57:$X$98)-K57*$AZ$3)/Z57, 0)</f>
        <v>-50545.112787991529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0.43771532000000002</v>
      </c>
      <c r="Q58" s="4">
        <f t="shared" si="21"/>
        <v>50</v>
      </c>
      <c r="R58">
        <f t="shared" si="0"/>
        <v>2000000</v>
      </c>
      <c r="S58">
        <f t="shared" si="1"/>
        <v>-86489.79121461905</v>
      </c>
      <c r="U58">
        <f t="shared" si="13"/>
        <v>0.43771532000000002</v>
      </c>
      <c r="V58">
        <f t="shared" si="14"/>
        <v>0.01</v>
      </c>
      <c r="W58">
        <f t="shared" si="15"/>
        <v>2.4299338570936005E-3</v>
      </c>
      <c r="X58">
        <f t="shared" si="16"/>
        <v>1.0636192758365596E-3</v>
      </c>
      <c r="Y58">
        <f t="shared" si="17"/>
        <v>2.4299338570936006E-5</v>
      </c>
      <c r="Z58">
        <f t="shared" si="18"/>
        <v>1.3420152426861049E-3</v>
      </c>
      <c r="AB58">
        <f t="shared" si="19"/>
        <v>-122.82128087415533</v>
      </c>
      <c r="AC58">
        <f t="shared" si="2"/>
        <v>-116.07061814675752</v>
      </c>
      <c r="AE58">
        <f t="shared" si="3"/>
        <v>0</v>
      </c>
      <c r="AF58">
        <f t="shared" si="24"/>
        <v>0</v>
      </c>
      <c r="AG58">
        <f t="shared" si="24"/>
        <v>-6.7100762134305242E-2</v>
      </c>
      <c r="AH58">
        <f t="shared" si="5"/>
        <v>-2127.2385516731192</v>
      </c>
      <c r="AI58">
        <f t="shared" si="25"/>
        <v>-2127.3056524352537</v>
      </c>
      <c r="AJ58">
        <f t="shared" si="7"/>
        <v>-6.7506627273978097</v>
      </c>
      <c r="AK58">
        <f t="shared" si="22"/>
        <v>-8.597489661190874</v>
      </c>
      <c r="AL58">
        <f t="shared" si="26"/>
        <v>-2142.6538048238426</v>
      </c>
      <c r="AN58">
        <f t="shared" si="27"/>
        <v>0</v>
      </c>
      <c r="AO58">
        <f t="shared" si="27"/>
        <v>0</v>
      </c>
      <c r="AP58">
        <f t="shared" si="27"/>
        <v>-1.31745626206456E-4</v>
      </c>
      <c r="AQ58">
        <f t="shared" si="27"/>
        <v>-4.1766198500062881</v>
      </c>
      <c r="AR58">
        <f t="shared" si="27"/>
        <v>-4.1767515956324948</v>
      </c>
      <c r="AS58">
        <f t="shared" si="27"/>
        <v>-1.3254250176018735E-2</v>
      </c>
      <c r="AT58">
        <f t="shared" si="27"/>
        <v>-1.6880309897971183E-2</v>
      </c>
      <c r="AU58">
        <f t="shared" si="23"/>
        <v>-4.2068861557064858</v>
      </c>
      <c r="AW58">
        <v>55</v>
      </c>
      <c r="AX58">
        <f>IF(Z58&gt;0, (R58*SUMPRODUCT(K58:$K$98, X58:$X$98)-K58*$AZ$3)/Z58, 0)</f>
        <v>-86489.79121461905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0.44739131599999998</v>
      </c>
      <c r="Q59" s="4">
        <f t="shared" si="21"/>
        <v>50</v>
      </c>
      <c r="R59">
        <f t="shared" si="0"/>
        <v>2000000</v>
      </c>
      <c r="S59">
        <f t="shared" si="1"/>
        <v>-146835.70960635226</v>
      </c>
      <c r="U59">
        <f t="shared" si="13"/>
        <v>0.44739131599999998</v>
      </c>
      <c r="V59">
        <f t="shared" si="14"/>
        <v>0.01</v>
      </c>
      <c r="W59">
        <f t="shared" si="15"/>
        <v>1.3420152426861049E-3</v>
      </c>
      <c r="X59">
        <f t="shared" si="16"/>
        <v>6.0040596551739589E-4</v>
      </c>
      <c r="Y59">
        <f t="shared" si="17"/>
        <v>1.342015242686105E-5</v>
      </c>
      <c r="Z59">
        <f t="shared" si="18"/>
        <v>7.28189124741848E-4</v>
      </c>
      <c r="AB59">
        <f t="shared" si="19"/>
        <v>-116.07061814675752</v>
      </c>
      <c r="AC59">
        <f t="shared" si="2"/>
        <v>-106.92416685909781</v>
      </c>
      <c r="AE59">
        <f t="shared" si="3"/>
        <v>0</v>
      </c>
      <c r="AF59">
        <f t="shared" si="24"/>
        <v>0</v>
      </c>
      <c r="AG59">
        <f t="shared" si="24"/>
        <v>-3.6409456237092401E-2</v>
      </c>
      <c r="AH59">
        <f t="shared" si="5"/>
        <v>-1200.8119310347918</v>
      </c>
      <c r="AI59">
        <f t="shared" si="25"/>
        <v>-1200.8483404910289</v>
      </c>
      <c r="AJ59">
        <f t="shared" si="7"/>
        <v>-9.1464512876597155</v>
      </c>
      <c r="AK59">
        <f t="shared" si="22"/>
        <v>-8.1249432702730271</v>
      </c>
      <c r="AL59">
        <f t="shared" si="26"/>
        <v>-1218.1197350489615</v>
      </c>
      <c r="AN59">
        <f t="shared" si="27"/>
        <v>0</v>
      </c>
      <c r="AO59">
        <f t="shared" si="27"/>
        <v>0</v>
      </c>
      <c r="AP59">
        <f t="shared" si="27"/>
        <v>-6.3827072195215176E-5</v>
      </c>
      <c r="AQ59">
        <f t="shared" si="27"/>
        <v>-2.1050660387768012</v>
      </c>
      <c r="AR59">
        <f t="shared" si="27"/>
        <v>-2.1051298658489968</v>
      </c>
      <c r="AS59">
        <f t="shared" si="27"/>
        <v>-1.6034054528744485E-2</v>
      </c>
      <c r="AT59">
        <f t="shared" si="27"/>
        <v>-1.4243314630044529E-2</v>
      </c>
      <c r="AU59">
        <f t="shared" si="23"/>
        <v>-2.1354072350077855</v>
      </c>
      <c r="AW59">
        <v>56</v>
      </c>
      <c r="AX59">
        <f>IF(Z59&gt;0, (R59*SUMPRODUCT(K59:$K$98, X59:$X$98)-K59*$AZ$3)/Z59, 0)</f>
        <v>-146835.70960635226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0.457001349</v>
      </c>
      <c r="Q60" s="4">
        <f t="shared" si="21"/>
        <v>50</v>
      </c>
      <c r="R60">
        <f t="shared" si="0"/>
        <v>2000000</v>
      </c>
      <c r="S60">
        <f t="shared" si="1"/>
        <v>-250264.55056904221</v>
      </c>
      <c r="U60">
        <f t="shared" si="13"/>
        <v>0.457001349</v>
      </c>
      <c r="V60">
        <f t="shared" si="14"/>
        <v>0.01</v>
      </c>
      <c r="W60">
        <f t="shared" si="15"/>
        <v>7.28189124741848E-4</v>
      </c>
      <c r="X60">
        <f t="shared" si="16"/>
        <v>3.3278341233415382E-4</v>
      </c>
      <c r="Y60">
        <f t="shared" si="17"/>
        <v>7.2818912474184798E-6</v>
      </c>
      <c r="Z60">
        <f t="shared" si="18"/>
        <v>3.8812382116027572E-4</v>
      </c>
      <c r="AB60">
        <f t="shared" si="19"/>
        <v>-106.92416685909781</v>
      </c>
      <c r="AC60">
        <f t="shared" si="2"/>
        <v>-97.133633667815715</v>
      </c>
      <c r="AE60">
        <f t="shared" si="3"/>
        <v>0</v>
      </c>
      <c r="AF60">
        <f t="shared" si="24"/>
        <v>0</v>
      </c>
      <c r="AG60">
        <f t="shared" si="24"/>
        <v>-1.9406191058013784E-2</v>
      </c>
      <c r="AH60">
        <f t="shared" si="5"/>
        <v>-665.56682466830762</v>
      </c>
      <c r="AI60">
        <f t="shared" si="25"/>
        <v>-665.58623085936563</v>
      </c>
      <c r="AJ60">
        <f t="shared" si="7"/>
        <v>-9.7905331912820941</v>
      </c>
      <c r="AK60">
        <f t="shared" si="22"/>
        <v>-7.484691680136847</v>
      </c>
      <c r="AL60">
        <f t="shared" si="26"/>
        <v>-682.86145573078454</v>
      </c>
      <c r="AN60">
        <f t="shared" si="27"/>
        <v>0</v>
      </c>
      <c r="AO60">
        <f t="shared" si="27"/>
        <v>0</v>
      </c>
      <c r="AP60">
        <f t="shared" si="27"/>
        <v>-3.037477087261544E-5</v>
      </c>
      <c r="AQ60">
        <f t="shared" si="27"/>
        <v>-1.0417520748547759</v>
      </c>
      <c r="AR60">
        <f t="shared" si="27"/>
        <v>-1.0417824496256485</v>
      </c>
      <c r="AS60">
        <f t="shared" si="27"/>
        <v>-1.5324243769264802E-2</v>
      </c>
      <c r="AT60">
        <f t="shared" si="27"/>
        <v>-1.1715116797350369E-2</v>
      </c>
      <c r="AU60">
        <f t="shared" si="23"/>
        <v>-1.0688218101922635</v>
      </c>
      <c r="AW60">
        <v>57</v>
      </c>
      <c r="AX60">
        <f>IF(Z60&gt;0, (R60*SUMPRODUCT(K60:$K$98, X60:$X$98)-K60*$AZ$3)/Z60, 0)</f>
        <v>-250264.55056904221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0.46737994300000002</v>
      </c>
      <c r="Q61" s="4">
        <f t="shared" si="21"/>
        <v>50</v>
      </c>
      <c r="R61">
        <f t="shared" si="0"/>
        <v>2000000</v>
      </c>
      <c r="S61">
        <f t="shared" si="1"/>
        <v>-431639.50236401317</v>
      </c>
      <c r="U61">
        <f t="shared" si="13"/>
        <v>0.46737994300000002</v>
      </c>
      <c r="V61">
        <f t="shared" si="14"/>
        <v>0.01</v>
      </c>
      <c r="W61">
        <f t="shared" si="15"/>
        <v>3.8812382116027572E-4</v>
      </c>
      <c r="X61">
        <f t="shared" si="16"/>
        <v>1.8140128941083187E-4</v>
      </c>
      <c r="Y61">
        <f t="shared" si="17"/>
        <v>3.8812382116027571E-6</v>
      </c>
      <c r="Z61">
        <f t="shared" si="18"/>
        <v>2.0284129353784111E-4</v>
      </c>
      <c r="AB61">
        <f t="shared" si="19"/>
        <v>-97.133633667815715</v>
      </c>
      <c r="AC61">
        <f t="shared" si="2"/>
        <v>-87.554315001546456</v>
      </c>
      <c r="AE61">
        <f t="shared" si="3"/>
        <v>0</v>
      </c>
      <c r="AF61">
        <f t="shared" si="24"/>
        <v>0</v>
      </c>
      <c r="AG61">
        <f t="shared" si="24"/>
        <v>-1.0142064676892056E-2</v>
      </c>
      <c r="AH61">
        <f t="shared" si="5"/>
        <v>-362.80257882166376</v>
      </c>
      <c r="AI61">
        <f t="shared" si="25"/>
        <v>-362.81272088634063</v>
      </c>
      <c r="AJ61">
        <f t="shared" si="7"/>
        <v>-9.5793186662692591</v>
      </c>
      <c r="AK61">
        <f t="shared" si="22"/>
        <v>-6.7993543567471004</v>
      </c>
      <c r="AL61">
        <f t="shared" si="26"/>
        <v>-379.19139390935698</v>
      </c>
      <c r="AN61">
        <f t="shared" si="27"/>
        <v>0</v>
      </c>
      <c r="AO61">
        <f t="shared" si="27"/>
        <v>0</v>
      </c>
      <c r="AP61">
        <f t="shared" si="27"/>
        <v>-1.4173629004293055E-5</v>
      </c>
      <c r="AQ61">
        <f t="shared" si="27"/>
        <v>-0.50701995282432377</v>
      </c>
      <c r="AR61">
        <f t="shared" si="27"/>
        <v>-0.50703412645332802</v>
      </c>
      <c r="AS61">
        <f t="shared" si="27"/>
        <v>-1.3387186259909206E-2</v>
      </c>
      <c r="AT61">
        <f t="shared" si="27"/>
        <v>-9.5021604763409206E-3</v>
      </c>
      <c r="AU61">
        <f t="shared" si="23"/>
        <v>-0.52992347318957811</v>
      </c>
      <c r="AW61">
        <v>58</v>
      </c>
      <c r="AX61">
        <f>IF(Z61&gt;0, (R61*SUMPRODUCT(K61:$K$98, X61:$X$98)-K61*$AZ$3)/Z61, 0)</f>
        <v>-431639.50236401317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0.47825477199999999</v>
      </c>
      <c r="Q62" s="4">
        <f t="shared" si="21"/>
        <v>50</v>
      </c>
      <c r="R62">
        <f t="shared" si="0"/>
        <v>2000000</v>
      </c>
      <c r="S62">
        <f t="shared" si="1"/>
        <v>-756993.41660376044</v>
      </c>
      <c r="U62">
        <f t="shared" si="13"/>
        <v>0.47825477199999999</v>
      </c>
      <c r="V62">
        <f t="shared" si="14"/>
        <v>0.01</v>
      </c>
      <c r="W62">
        <f t="shared" si="15"/>
        <v>2.0284129353784111E-4</v>
      </c>
      <c r="X62">
        <f t="shared" si="16"/>
        <v>9.7009816593125265E-5</v>
      </c>
      <c r="Y62">
        <f t="shared" si="17"/>
        <v>2.0284129353784111E-6</v>
      </c>
      <c r="Z62">
        <f t="shared" si="18"/>
        <v>1.0380306400933743E-4</v>
      </c>
      <c r="AB62">
        <f t="shared" si="19"/>
        <v>-87.554315001546456</v>
      </c>
      <c r="AC62">
        <f t="shared" si="2"/>
        <v>-78.578236078367183</v>
      </c>
      <c r="AE62">
        <f t="shared" si="3"/>
        <v>0</v>
      </c>
      <c r="AF62">
        <f t="shared" si="24"/>
        <v>0</v>
      </c>
      <c r="AG62">
        <f t="shared" si="24"/>
        <v>-5.1901532004668717E-3</v>
      </c>
      <c r="AH62">
        <f t="shared" si="5"/>
        <v>-194.01963318625053</v>
      </c>
      <c r="AI62">
        <f t="shared" si="25"/>
        <v>-194.02482333945099</v>
      </c>
      <c r="AJ62">
        <f t="shared" si="7"/>
        <v>-8.9760789231792728</v>
      </c>
      <c r="AK62">
        <f t="shared" si="22"/>
        <v>-6.1288020501082521</v>
      </c>
      <c r="AL62">
        <f t="shared" si="26"/>
        <v>-209.12970431273851</v>
      </c>
      <c r="AN62">
        <f t="shared" si="27"/>
        <v>0</v>
      </c>
      <c r="AO62">
        <f t="shared" si="27"/>
        <v>0</v>
      </c>
      <c r="AP62">
        <f t="shared" si="27"/>
        <v>-6.4761491128476453E-6</v>
      </c>
      <c r="AQ62">
        <f t="shared" si="27"/>
        <v>-0.24209306099502717</v>
      </c>
      <c r="AR62">
        <f t="shared" si="27"/>
        <v>-0.24209953714414001</v>
      </c>
      <c r="AS62">
        <f t="shared" si="27"/>
        <v>-1.120013674162236E-2</v>
      </c>
      <c r="AT62">
        <f t="shared" si="27"/>
        <v>-7.6473727126314967E-3</v>
      </c>
      <c r="AU62">
        <f t="shared" si="23"/>
        <v>-0.26094704659839385</v>
      </c>
      <c r="AW62">
        <v>59</v>
      </c>
      <c r="AX62">
        <f>IF(Z62&gt;0, (R62*SUMPRODUCT(K62:$K$98, X62:$X$98)-K62*$AZ$3)/Z62, 0)</f>
        <v>-756993.41660376044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0.48949088600000001</v>
      </c>
      <c r="Q63" s="4">
        <f t="shared" si="21"/>
        <v>50</v>
      </c>
      <c r="R63">
        <f t="shared" si="0"/>
        <v>2000000</v>
      </c>
      <c r="S63">
        <f t="shared" si="1"/>
        <v>-1354135.6304538113</v>
      </c>
      <c r="U63">
        <f t="shared" si="13"/>
        <v>0.48949088600000001</v>
      </c>
      <c r="V63">
        <f t="shared" si="14"/>
        <v>0.01</v>
      </c>
      <c r="W63">
        <f t="shared" si="15"/>
        <v>1.0380306400933743E-4</v>
      </c>
      <c r="X63">
        <f t="shared" si="16"/>
        <v>5.0810653771445295E-5</v>
      </c>
      <c r="Y63">
        <f t="shared" si="17"/>
        <v>1.0380306400933744E-6</v>
      </c>
      <c r="Z63">
        <f t="shared" si="18"/>
        <v>5.1954379597798762E-5</v>
      </c>
      <c r="AB63">
        <f t="shared" si="19"/>
        <v>-78.578236078367183</v>
      </c>
      <c r="AC63">
        <f t="shared" si="2"/>
        <v>-70.353276571501851</v>
      </c>
      <c r="AE63">
        <f t="shared" si="3"/>
        <v>0</v>
      </c>
      <c r="AF63">
        <f t="shared" si="24"/>
        <v>0</v>
      </c>
      <c r="AG63">
        <f t="shared" si="24"/>
        <v>-2.597718979889938E-3</v>
      </c>
      <c r="AH63">
        <f t="shared" si="5"/>
        <v>-101.62130754289059</v>
      </c>
      <c r="AI63">
        <f t="shared" si="25"/>
        <v>-101.62390526187048</v>
      </c>
      <c r="AJ63">
        <f t="shared" si="7"/>
        <v>-8.2249595068653321</v>
      </c>
      <c r="AK63">
        <f t="shared" si="22"/>
        <v>-5.5004765254857038</v>
      </c>
      <c r="AL63">
        <f t="shared" si="26"/>
        <v>-115.34934129422152</v>
      </c>
      <c r="AN63">
        <f t="shared" si="27"/>
        <v>0</v>
      </c>
      <c r="AO63">
        <f t="shared" si="27"/>
        <v>0</v>
      </c>
      <c r="AP63">
        <f t="shared" si="27"/>
        <v>-2.894081834467197E-6</v>
      </c>
      <c r="AQ63">
        <f t="shared" si="27"/>
        <v>-0.11321485596842529</v>
      </c>
      <c r="AR63">
        <f t="shared" si="27"/>
        <v>-0.11321775005025975</v>
      </c>
      <c r="AS63">
        <f t="shared" si="27"/>
        <v>-9.1633106130116371E-3</v>
      </c>
      <c r="AT63">
        <f t="shared" si="27"/>
        <v>-6.1280028042124401E-3</v>
      </c>
      <c r="AU63">
        <f t="shared" si="23"/>
        <v>-0.12850906346748384</v>
      </c>
      <c r="AW63">
        <v>60</v>
      </c>
      <c r="AX63">
        <f>IF(Z63&gt;0, (R63*SUMPRODUCT(K63:$K$98, X63:$X$98)-K63*$AZ$3)/Z63, 0)</f>
        <v>-1354135.6304538113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0.50154699899999999</v>
      </c>
      <c r="Q64" s="4">
        <f t="shared" si="21"/>
        <v>50</v>
      </c>
      <c r="R64">
        <f t="shared" si="0"/>
        <v>2000000</v>
      </c>
      <c r="S64">
        <f t="shared" si="1"/>
        <v>-2478856.7306417697</v>
      </c>
      <c r="U64">
        <f t="shared" si="13"/>
        <v>0.50154699899999999</v>
      </c>
      <c r="V64">
        <f t="shared" si="14"/>
        <v>0.01</v>
      </c>
      <c r="W64">
        <f t="shared" si="15"/>
        <v>5.1954379597798762E-5</v>
      </c>
      <c r="X64">
        <f t="shared" si="16"/>
        <v>2.6057563172182796E-5</v>
      </c>
      <c r="Y64">
        <f t="shared" si="17"/>
        <v>5.1954379597798764E-7</v>
      </c>
      <c r="Z64">
        <f t="shared" si="18"/>
        <v>2.5377272629637979E-5</v>
      </c>
      <c r="AB64">
        <f t="shared" si="19"/>
        <v>-70.353276571501851</v>
      </c>
      <c r="AC64">
        <f t="shared" si="2"/>
        <v>-62.906623063309269</v>
      </c>
      <c r="AE64">
        <f t="shared" si="3"/>
        <v>0</v>
      </c>
      <c r="AF64">
        <f t="shared" si="24"/>
        <v>0</v>
      </c>
      <c r="AG64">
        <f t="shared" si="24"/>
        <v>-1.268863631481899E-3</v>
      </c>
      <c r="AH64">
        <f t="shared" si="5"/>
        <v>-52.115126344365592</v>
      </c>
      <c r="AI64">
        <f t="shared" si="25"/>
        <v>-52.116395207997073</v>
      </c>
      <c r="AJ64">
        <f t="shared" si="7"/>
        <v>-7.4466535081925826</v>
      </c>
      <c r="AK64">
        <f t="shared" si="22"/>
        <v>-4.9247293600051298</v>
      </c>
      <c r="AL64">
        <f t="shared" si="26"/>
        <v>-64.487778076194786</v>
      </c>
      <c r="AN64">
        <f t="shared" si="27"/>
        <v>0</v>
      </c>
      <c r="AO64">
        <f t="shared" si="27"/>
        <v>0</v>
      </c>
      <c r="AP64">
        <f t="shared" si="27"/>
        <v>-1.2621633546295424E-6</v>
      </c>
      <c r="AQ64">
        <f t="shared" si="27"/>
        <v>-5.1839930676337048E-2</v>
      </c>
      <c r="AR64">
        <f t="shared" si="27"/>
        <v>-5.1841192839691679E-2</v>
      </c>
      <c r="AS64">
        <f t="shared" si="27"/>
        <v>-7.407331205235416E-3</v>
      </c>
      <c r="AT64">
        <f t="shared" si="27"/>
        <v>-4.8987241618764499E-3</v>
      </c>
      <c r="AU64">
        <f t="shared" si="23"/>
        <v>-6.4147248206803537E-2</v>
      </c>
      <c r="AW64">
        <v>61</v>
      </c>
      <c r="AX64">
        <f>IF(Z64&gt;0, (R64*SUMPRODUCT(K64:$K$98, X64:$X$98)-K64*$AZ$3)/Z64, 0)</f>
        <v>-2478856.7306417697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0.51394563599999998</v>
      </c>
      <c r="Q65" s="4">
        <f t="shared" si="21"/>
        <v>50</v>
      </c>
      <c r="R65">
        <f t="shared" si="0"/>
        <v>2000000</v>
      </c>
      <c r="S65">
        <f t="shared" si="1"/>
        <v>-4652657.9093997851</v>
      </c>
      <c r="U65">
        <f t="shared" si="13"/>
        <v>0.51394563599999998</v>
      </c>
      <c r="V65">
        <f t="shared" si="14"/>
        <v>0.01</v>
      </c>
      <c r="W65">
        <f t="shared" si="15"/>
        <v>2.5377272629637979E-5</v>
      </c>
      <c r="X65">
        <f t="shared" si="16"/>
        <v>1.3042538521584683E-5</v>
      </c>
      <c r="Y65">
        <f t="shared" si="17"/>
        <v>2.5377272629637981E-7</v>
      </c>
      <c r="Z65">
        <f t="shared" si="18"/>
        <v>1.2080961381756916E-5</v>
      </c>
      <c r="AB65">
        <f t="shared" si="19"/>
        <v>-62.906623063309269</v>
      </c>
      <c r="AC65">
        <f t="shared" si="2"/>
        <v>-56.208580525984672</v>
      </c>
      <c r="AE65">
        <f t="shared" si="3"/>
        <v>0</v>
      </c>
      <c r="AF65">
        <f t="shared" si="24"/>
        <v>0</v>
      </c>
      <c r="AG65">
        <f t="shared" si="24"/>
        <v>-6.0404806908784584E-4</v>
      </c>
      <c r="AH65">
        <f t="shared" si="5"/>
        <v>-26.085077043169367</v>
      </c>
      <c r="AI65">
        <f t="shared" si="25"/>
        <v>-26.085681091238456</v>
      </c>
      <c r="AJ65">
        <f t="shared" si="7"/>
        <v>-6.6980425373245964</v>
      </c>
      <c r="AK65">
        <f t="shared" si="22"/>
        <v>-4.403463614431649</v>
      </c>
      <c r="AL65">
        <f t="shared" si="26"/>
        <v>-37.187187242994703</v>
      </c>
      <c r="AN65">
        <f t="shared" si="27"/>
        <v>0</v>
      </c>
      <c r="AO65">
        <f t="shared" si="27"/>
        <v>0</v>
      </c>
      <c r="AP65">
        <f t="shared" si="27"/>
        <v>-5.3648069022524397E-7</v>
      </c>
      <c r="AQ65">
        <f t="shared" si="27"/>
        <v>-2.3167262429677631E-2</v>
      </c>
      <c r="AR65">
        <f t="shared" si="27"/>
        <v>-2.3167798910367857E-2</v>
      </c>
      <c r="AS65">
        <f t="shared" si="27"/>
        <v>-5.948815446108752E-3</v>
      </c>
      <c r="AT65">
        <f t="shared" si="27"/>
        <v>-3.9109026584910455E-3</v>
      </c>
      <c r="AU65">
        <f t="shared" si="23"/>
        <v>-3.3027517014967658E-2</v>
      </c>
      <c r="AW65">
        <v>62</v>
      </c>
      <c r="AX65">
        <f>IF(Z65&gt;0, (R65*SUMPRODUCT(K65:$K$98, X65:$X$98)-K65*$AZ$3)/Z65, 0)</f>
        <v>-4652657.9093997851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0.52707773400000002</v>
      </c>
      <c r="Q66" s="4">
        <f t="shared" si="21"/>
        <v>50</v>
      </c>
      <c r="R66">
        <f t="shared" si="0"/>
        <v>2000000</v>
      </c>
      <c r="S66">
        <f t="shared" si="1"/>
        <v>-8977139.7229668368</v>
      </c>
      <c r="U66">
        <f t="shared" si="13"/>
        <v>0.52707773400000002</v>
      </c>
      <c r="V66">
        <f t="shared" si="14"/>
        <v>0.01</v>
      </c>
      <c r="W66">
        <f t="shared" si="15"/>
        <v>1.2080961381756916E-5</v>
      </c>
      <c r="X66">
        <f t="shared" si="16"/>
        <v>6.3676057496379448E-6</v>
      </c>
      <c r="Y66">
        <f t="shared" si="17"/>
        <v>1.2080961381756915E-7</v>
      </c>
      <c r="Z66">
        <f t="shared" si="18"/>
        <v>5.5925460183014015E-6</v>
      </c>
      <c r="AB66">
        <f t="shared" si="19"/>
        <v>-56.208580525984672</v>
      </c>
      <c r="AC66">
        <f t="shared" si="2"/>
        <v>-50.205067013413533</v>
      </c>
      <c r="AE66">
        <f t="shared" si="3"/>
        <v>0</v>
      </c>
      <c r="AF66">
        <f t="shared" si="24"/>
        <v>0</v>
      </c>
      <c r="AG66">
        <f t="shared" si="24"/>
        <v>-2.7962730091507005E-4</v>
      </c>
      <c r="AH66">
        <f t="shared" si="5"/>
        <v>-12.73521149927589</v>
      </c>
      <c r="AI66">
        <f t="shared" si="25"/>
        <v>-12.735491126576804</v>
      </c>
      <c r="AJ66">
        <f t="shared" si="7"/>
        <v>-6.0035135125711392</v>
      </c>
      <c r="AK66">
        <f t="shared" si="22"/>
        <v>-3.9346006368189275</v>
      </c>
      <c r="AL66">
        <f t="shared" si="26"/>
        <v>-22.673605275966871</v>
      </c>
      <c r="AN66">
        <f t="shared" si="27"/>
        <v>0</v>
      </c>
      <c r="AO66">
        <f t="shared" si="27"/>
        <v>0</v>
      </c>
      <c r="AP66">
        <f t="shared" si="27"/>
        <v>-2.2174005070028028E-7</v>
      </c>
      <c r="AQ66">
        <f t="shared" si="27"/>
        <v>-1.0098822376381341E-2</v>
      </c>
      <c r="AR66">
        <f t="shared" si="27"/>
        <v>-1.0099044116432041E-2</v>
      </c>
      <c r="AS66">
        <f t="shared" si="27"/>
        <v>-4.7606917718726882E-3</v>
      </c>
      <c r="AT66">
        <f t="shared" si="27"/>
        <v>-3.1200764082709221E-3</v>
      </c>
      <c r="AU66">
        <f t="shared" si="23"/>
        <v>-1.7979812296575651E-2</v>
      </c>
      <c r="AW66">
        <v>63</v>
      </c>
      <c r="AX66">
        <f>IF(Z66&gt;0, (R66*SUMPRODUCT(K66:$K$98, X66:$X$98)-K66*$AZ$3)/Z66, 0)</f>
        <v>-8977139.7229668368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0.54097960300000003</v>
      </c>
      <c r="Q67" s="4">
        <f t="shared" si="21"/>
        <v>50</v>
      </c>
      <c r="R67">
        <f t="shared" ref="R67:R89" si="28">$C$6</f>
        <v>2000000</v>
      </c>
      <c r="S67">
        <f t="shared" ref="S67:S89" si="29">AX67</f>
        <v>-17853928.747625362</v>
      </c>
      <c r="U67">
        <f t="shared" si="13"/>
        <v>0.54097960300000003</v>
      </c>
      <c r="V67">
        <f t="shared" si="14"/>
        <v>0.01</v>
      </c>
      <c r="W67">
        <f t="shared" si="15"/>
        <v>5.5925460183014015E-6</v>
      </c>
      <c r="X67">
        <f t="shared" si="16"/>
        <v>3.0254533247399233E-6</v>
      </c>
      <c r="Y67">
        <f t="shared" si="17"/>
        <v>5.5925460183014015E-8</v>
      </c>
      <c r="Z67">
        <f t="shared" si="18"/>
        <v>2.5111672333784643E-6</v>
      </c>
      <c r="AB67">
        <f t="shared" si="19"/>
        <v>-50.205067013413533</v>
      </c>
      <c r="AC67">
        <f t="shared" ref="AC67:AC89" si="30">S67*Z67</f>
        <v>-44.834200858110613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-1.2555836166892322E-4</v>
      </c>
      <c r="AH67">
        <f t="shared" ref="AH67:AH89" si="33">-X67*R67</f>
        <v>-6.0509066494798462</v>
      </c>
      <c r="AI67">
        <f t="shared" ref="AI67:AI89" si="34">SUM(AE67:AH67)</f>
        <v>-6.0510322078415149</v>
      </c>
      <c r="AJ67">
        <f t="shared" ref="AJ67:AJ89" si="35">AB67-AC67</f>
        <v>-5.3708661553029202</v>
      </c>
      <c r="AK67">
        <f t="shared" si="22"/>
        <v>-3.5143546909389478</v>
      </c>
      <c r="AL67">
        <f t="shared" si="26"/>
        <v>-14.936253054083384</v>
      </c>
      <c r="AN67">
        <f t="shared" ref="AN67:AT89" si="36">AE67*$K67</f>
        <v>0</v>
      </c>
      <c r="AO67">
        <f t="shared" si="36"/>
        <v>0</v>
      </c>
      <c r="AP67">
        <f t="shared" si="36"/>
        <v>-8.8898040710928549E-8</v>
      </c>
      <c r="AQ67">
        <f t="shared" si="36"/>
        <v>-4.2841730213227687E-3</v>
      </c>
      <c r="AR67">
        <f t="shared" si="36"/>
        <v>-4.2842619193634787E-3</v>
      </c>
      <c r="AS67">
        <f t="shared" si="36"/>
        <v>-3.8026896160532069E-3</v>
      </c>
      <c r="AT67">
        <f t="shared" si="36"/>
        <v>-2.4882392716427089E-3</v>
      </c>
      <c r="AU67">
        <f t="shared" si="23"/>
        <v>-1.0575190807059395E-2</v>
      </c>
      <c r="AW67">
        <v>64</v>
      </c>
      <c r="AX67">
        <f>IF(Z67&gt;0, (R67*SUMPRODUCT(K67:$K$98, X67:$X$98)-K67*$AZ$3)/Z67, 0)</f>
        <v>-17853928.747625362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0.55513806300000001</v>
      </c>
      <c r="Q68" s="4">
        <f t="shared" si="21"/>
        <v>50</v>
      </c>
      <c r="R68">
        <f t="shared" si="28"/>
        <v>2000000</v>
      </c>
      <c r="S68">
        <f t="shared" si="29"/>
        <v>-36660848.914127879</v>
      </c>
      <c r="U68">
        <f t="shared" ref="U68:U89" si="40">M68</f>
        <v>0.55513806300000001</v>
      </c>
      <c r="V68">
        <f t="shared" ref="V68:V89" si="41">$C$10</f>
        <v>0.01</v>
      </c>
      <c r="W68">
        <f t="shared" ref="W68:W89" si="42">Z67</f>
        <v>2.5111672333784643E-6</v>
      </c>
      <c r="X68">
        <f t="shared" ref="X68:X89" si="43">U68*W68</f>
        <v>1.3940445138067897E-6</v>
      </c>
      <c r="Y68">
        <f t="shared" ref="Y68:Y89" si="44">V68*W68</f>
        <v>2.5111672333784644E-8</v>
      </c>
      <c r="Z68">
        <f t="shared" ref="Z68:Z89" si="45">MAX(0, W68-X68-Y68)</f>
        <v>1.0920110472378899E-6</v>
      </c>
      <c r="AB68">
        <f t="shared" ref="AB68:AB89" si="46">AC67</f>
        <v>-44.834200858110613</v>
      </c>
      <c r="AC68">
        <f t="shared" si="30"/>
        <v>-40.034052015346845</v>
      </c>
      <c r="AE68">
        <f t="shared" si="31"/>
        <v>0</v>
      </c>
      <c r="AF68">
        <f t="shared" si="32"/>
        <v>0</v>
      </c>
      <c r="AG68">
        <f t="shared" si="32"/>
        <v>-5.460055236189449E-5</v>
      </c>
      <c r="AH68">
        <f t="shared" si="33"/>
        <v>-2.7880890276135792</v>
      </c>
      <c r="AI68">
        <f t="shared" si="34"/>
        <v>-2.7881436281659413</v>
      </c>
      <c r="AJ68">
        <f t="shared" si="35"/>
        <v>-4.8001488427637682</v>
      </c>
      <c r="AK68">
        <f t="shared" si="22"/>
        <v>-3.1383940600677431</v>
      </c>
      <c r="AL68">
        <f t="shared" si="26"/>
        <v>-10.726686530997453</v>
      </c>
      <c r="AN68">
        <f t="shared" si="36"/>
        <v>0</v>
      </c>
      <c r="AO68">
        <f t="shared" si="36"/>
        <v>0</v>
      </c>
      <c r="AP68">
        <f t="shared" si="36"/>
        <v>-3.4516405517017175E-8</v>
      </c>
      <c r="AQ68">
        <f t="shared" si="36"/>
        <v>-1.762524504455715E-3</v>
      </c>
      <c r="AR68">
        <f t="shared" si="36"/>
        <v>-1.7625590208612319E-3</v>
      </c>
      <c r="AS68">
        <f t="shared" si="36"/>
        <v>-3.0344726716447115E-3</v>
      </c>
      <c r="AT68">
        <f t="shared" si="36"/>
        <v>-1.9839741058205215E-3</v>
      </c>
      <c r="AU68">
        <f t="shared" si="23"/>
        <v>-6.7810057983264654E-3</v>
      </c>
      <c r="AW68">
        <v>65</v>
      </c>
      <c r="AX68">
        <f>IF(Z68&gt;0, (R68*SUMPRODUCT(K68:$K$98, X68:$X$98)-K68*$AZ$3)/Z68, 0)</f>
        <v>-36660848.914127879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0.569934367</v>
      </c>
      <c r="Q69" s="4">
        <f t="shared" ref="Q69:Q89" si="48">$C$8</f>
        <v>50</v>
      </c>
      <c r="R69">
        <f t="shared" si="28"/>
        <v>2000000</v>
      </c>
      <c r="S69">
        <f t="shared" si="29"/>
        <v>-77926468.461487919</v>
      </c>
      <c r="U69">
        <f t="shared" si="40"/>
        <v>0.569934367</v>
      </c>
      <c r="V69">
        <f t="shared" si="41"/>
        <v>0.01</v>
      </c>
      <c r="W69">
        <f t="shared" si="42"/>
        <v>1.0920110472378899E-6</v>
      </c>
      <c r="X69">
        <f t="shared" si="43"/>
        <v>6.2237462496453391E-7</v>
      </c>
      <c r="Y69">
        <f t="shared" si="44"/>
        <v>1.0920110472378899E-8</v>
      </c>
      <c r="Z69">
        <f t="shared" si="45"/>
        <v>4.5871631180097705E-7</v>
      </c>
      <c r="AB69">
        <f t="shared" si="46"/>
        <v>-40.034052015346845</v>
      </c>
      <c r="AC69">
        <f t="shared" si="30"/>
        <v>-35.746142204328898</v>
      </c>
      <c r="AE69">
        <f t="shared" si="31"/>
        <v>0</v>
      </c>
      <c r="AF69">
        <f t="shared" si="32"/>
        <v>0</v>
      </c>
      <c r="AG69">
        <f t="shared" si="32"/>
        <v>-2.2935815590048852E-5</v>
      </c>
      <c r="AH69">
        <f t="shared" si="33"/>
        <v>-1.2447492499290678</v>
      </c>
      <c r="AI69">
        <f t="shared" si="34"/>
        <v>-1.2447721857446579</v>
      </c>
      <c r="AJ69">
        <f t="shared" si="35"/>
        <v>-4.287909811017947</v>
      </c>
      <c r="AK69">
        <f t="shared" si="22"/>
        <v>-2.8023836410742793</v>
      </c>
      <c r="AL69">
        <f t="shared" si="26"/>
        <v>-8.3350656378368839</v>
      </c>
      <c r="AN69">
        <f t="shared" si="36"/>
        <v>0</v>
      </c>
      <c r="AO69">
        <f t="shared" si="36"/>
        <v>0</v>
      </c>
      <c r="AP69">
        <f t="shared" si="36"/>
        <v>-1.2945674761062957E-8</v>
      </c>
      <c r="AQ69">
        <f t="shared" si="36"/>
        <v>-7.0257449033773187E-4</v>
      </c>
      <c r="AR69">
        <f t="shared" si="36"/>
        <v>-7.02587436012493E-4</v>
      </c>
      <c r="AS69">
        <f t="shared" si="36"/>
        <v>-2.4202272467822466E-3</v>
      </c>
      <c r="AT69">
        <f t="shared" si="36"/>
        <v>-1.581750909647671E-3</v>
      </c>
      <c r="AU69">
        <f t="shared" si="23"/>
        <v>-4.7045655924424111E-3</v>
      </c>
      <c r="AW69">
        <v>66</v>
      </c>
      <c r="AX69">
        <f>IF(Z69&gt;0, (R69*SUMPRODUCT(K69:$K$98, X69:$X$98)-K69*$AZ$3)/Z69, 0)</f>
        <v>-77926468.461487919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0.58483052300000005</v>
      </c>
      <c r="Q70" s="4">
        <f t="shared" si="48"/>
        <v>50</v>
      </c>
      <c r="R70">
        <f t="shared" si="28"/>
        <v>2000000</v>
      </c>
      <c r="S70">
        <f t="shared" si="29"/>
        <v>-171726835.92485198</v>
      </c>
      <c r="U70">
        <f t="shared" si="40"/>
        <v>0.58483052300000005</v>
      </c>
      <c r="V70">
        <f t="shared" si="41"/>
        <v>0.01</v>
      </c>
      <c r="W70">
        <f t="shared" si="42"/>
        <v>4.5871631180097705E-7</v>
      </c>
      <c r="X70">
        <f t="shared" si="43"/>
        <v>2.6827130053919651E-7</v>
      </c>
      <c r="Y70">
        <f t="shared" si="44"/>
        <v>4.5871631180097707E-9</v>
      </c>
      <c r="Z70">
        <f t="shared" si="45"/>
        <v>1.8585784814377077E-7</v>
      </c>
      <c r="AB70">
        <f t="shared" si="46"/>
        <v>-35.746142204328898</v>
      </c>
      <c r="AC70">
        <f t="shared" si="30"/>
        <v>-31.916780193531377</v>
      </c>
      <c r="AE70">
        <f t="shared" si="31"/>
        <v>0</v>
      </c>
      <c r="AF70">
        <f t="shared" si="32"/>
        <v>0</v>
      </c>
      <c r="AG70">
        <f t="shared" si="32"/>
        <v>-9.2928924071885382E-6</v>
      </c>
      <c r="AH70">
        <f t="shared" si="33"/>
        <v>-0.53654260107839302</v>
      </c>
      <c r="AI70">
        <f t="shared" si="34"/>
        <v>-0.53655189397080016</v>
      </c>
      <c r="AJ70">
        <f t="shared" si="35"/>
        <v>-3.8293620107975208</v>
      </c>
      <c r="AK70">
        <f t="shared" si="22"/>
        <v>-2.5022299543030231</v>
      </c>
      <c r="AL70">
        <f t="shared" si="26"/>
        <v>-6.8681438590713437</v>
      </c>
      <c r="AN70">
        <f t="shared" si="36"/>
        <v>0</v>
      </c>
      <c r="AO70">
        <f t="shared" si="36"/>
        <v>0</v>
      </c>
      <c r="AP70">
        <f t="shared" si="36"/>
        <v>-4.6832073860285509E-9</v>
      </c>
      <c r="AQ70">
        <f t="shared" si="36"/>
        <v>-2.7039377646786961E-4</v>
      </c>
      <c r="AR70">
        <f t="shared" si="36"/>
        <v>-2.7039845967525563E-4</v>
      </c>
      <c r="AS70">
        <f t="shared" si="36"/>
        <v>-1.9298293434314854E-3</v>
      </c>
      <c r="AT70">
        <f t="shared" si="36"/>
        <v>-1.261013394975816E-3</v>
      </c>
      <c r="AU70">
        <f t="shared" si="23"/>
        <v>-3.4612411980825568E-3</v>
      </c>
      <c r="AW70">
        <v>67</v>
      </c>
      <c r="AX70">
        <f>IF(Z70&gt;0, (R70*SUMPRODUCT(K70:$K$98, X70:$X$98)-K70*$AZ$3)/Z70, 0)</f>
        <v>-171726835.92485198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0.59948279800000004</v>
      </c>
      <c r="Q71" s="4">
        <f t="shared" si="48"/>
        <v>50</v>
      </c>
      <c r="R71">
        <f t="shared" si="28"/>
        <v>2000000</v>
      </c>
      <c r="S71">
        <f t="shared" si="29"/>
        <v>-392629931.05472726</v>
      </c>
      <c r="U71">
        <f t="shared" si="40"/>
        <v>0.59948279800000004</v>
      </c>
      <c r="V71">
        <f t="shared" si="41"/>
        <v>0.01</v>
      </c>
      <c r="W71">
        <f t="shared" si="42"/>
        <v>1.8585784814377077E-7</v>
      </c>
      <c r="X71">
        <f t="shared" si="43"/>
        <v>1.1141858283548681E-7</v>
      </c>
      <c r="Y71">
        <f t="shared" si="44"/>
        <v>1.8585784814377078E-9</v>
      </c>
      <c r="Z71">
        <f t="shared" si="45"/>
        <v>7.2580686826846252E-8</v>
      </c>
      <c r="AB71">
        <f t="shared" si="46"/>
        <v>-31.916780193531377</v>
      </c>
      <c r="AC71">
        <f t="shared" si="30"/>
        <v>-28.497350064729396</v>
      </c>
      <c r="AE71">
        <f t="shared" si="31"/>
        <v>0</v>
      </c>
      <c r="AF71">
        <f t="shared" si="32"/>
        <v>0</v>
      </c>
      <c r="AG71">
        <f t="shared" si="32"/>
        <v>-3.6290343413423125E-6</v>
      </c>
      <c r="AH71">
        <f t="shared" si="33"/>
        <v>-0.22283716567097361</v>
      </c>
      <c r="AI71">
        <f t="shared" si="34"/>
        <v>-0.22284079470531495</v>
      </c>
      <c r="AJ71">
        <f t="shared" si="35"/>
        <v>-3.4194301288019808</v>
      </c>
      <c r="AK71">
        <f t="shared" si="22"/>
        <v>-2.2341746135471965</v>
      </c>
      <c r="AL71">
        <f t="shared" si="26"/>
        <v>-5.8764455370544919</v>
      </c>
      <c r="AN71">
        <f t="shared" si="36"/>
        <v>0</v>
      </c>
      <c r="AO71">
        <f t="shared" si="36"/>
        <v>0</v>
      </c>
      <c r="AP71">
        <f t="shared" si="36"/>
        <v>-1.6329223614085744E-9</v>
      </c>
      <c r="AQ71">
        <f t="shared" si="36"/>
        <v>-1.0026793812109506E-4</v>
      </c>
      <c r="AR71">
        <f t="shared" si="36"/>
        <v>-1.0026957104345647E-4</v>
      </c>
      <c r="AS71">
        <f t="shared" si="36"/>
        <v>-1.5386087304232186E-3</v>
      </c>
      <c r="AT71">
        <f t="shared" si="36"/>
        <v>-1.0052904829782247E-3</v>
      </c>
      <c r="AU71">
        <f t="shared" si="23"/>
        <v>-2.6441687844448994E-3</v>
      </c>
      <c r="AW71">
        <v>68</v>
      </c>
      <c r="AX71">
        <f>IF(Z71&gt;0, (R71*SUMPRODUCT(K71:$K$98, X71:$X$98)-K71*$AZ$3)/Z71, 0)</f>
        <v>-392629931.05472726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0.61448546299999995</v>
      </c>
      <c r="Q72" s="4">
        <f t="shared" si="48"/>
        <v>50</v>
      </c>
      <c r="R72">
        <f t="shared" si="28"/>
        <v>2000000</v>
      </c>
      <c r="S72">
        <f t="shared" si="29"/>
        <v>-933555315.72633958</v>
      </c>
      <c r="U72">
        <f t="shared" si="40"/>
        <v>0.61448546299999995</v>
      </c>
      <c r="V72">
        <f t="shared" si="41"/>
        <v>0.01</v>
      </c>
      <c r="W72">
        <f t="shared" si="42"/>
        <v>7.2580686826846252E-8</v>
      </c>
      <c r="X72">
        <f t="shared" si="43"/>
        <v>4.4599776949652614E-8</v>
      </c>
      <c r="Y72">
        <f t="shared" si="44"/>
        <v>7.2580686826846253E-10</v>
      </c>
      <c r="Z72">
        <f t="shared" si="45"/>
        <v>2.7255103008925174E-8</v>
      </c>
      <c r="AB72">
        <f t="shared" si="46"/>
        <v>-28.497350064729396</v>
      </c>
      <c r="AC72">
        <f t="shared" si="30"/>
        <v>-25.444146294651048</v>
      </c>
      <c r="AE72">
        <f t="shared" si="31"/>
        <v>0</v>
      </c>
      <c r="AF72">
        <f t="shared" si="32"/>
        <v>0</v>
      </c>
      <c r="AG72">
        <f t="shared" si="32"/>
        <v>-1.3627551504462587E-6</v>
      </c>
      <c r="AH72">
        <f t="shared" si="33"/>
        <v>-8.9199553899305228E-2</v>
      </c>
      <c r="AI72">
        <f t="shared" si="34"/>
        <v>-8.9200916654455675E-2</v>
      </c>
      <c r="AJ72">
        <f t="shared" si="35"/>
        <v>-3.0532037700783476</v>
      </c>
      <c r="AK72">
        <f t="shared" ref="AK72:AK89" si="49">G72*SUM(AB72:AB72, AE72:AF72)</f>
        <v>-1.9948145045310579</v>
      </c>
      <c r="AL72">
        <f t="shared" si="26"/>
        <v>-5.1372191912638616</v>
      </c>
      <c r="AN72">
        <f t="shared" si="36"/>
        <v>0</v>
      </c>
      <c r="AO72">
        <f t="shared" si="36"/>
        <v>0</v>
      </c>
      <c r="AP72">
        <f t="shared" si="36"/>
        <v>-5.4748757544757822E-10</v>
      </c>
      <c r="AQ72">
        <f t="shared" si="36"/>
        <v>-3.5835966189042894E-5</v>
      </c>
      <c r="AR72">
        <f t="shared" si="36"/>
        <v>-3.5836513676618338E-5</v>
      </c>
      <c r="AS72">
        <f t="shared" si="36"/>
        <v>-1.2266261689638134E-3</v>
      </c>
      <c r="AT72">
        <f t="shared" si="36"/>
        <v>-8.0141774272196381E-4</v>
      </c>
      <c r="AU72">
        <f t="shared" si="23"/>
        <v>-2.0638804253623956E-3</v>
      </c>
      <c r="AW72">
        <v>69</v>
      </c>
      <c r="AX72">
        <f>IF(Z72&gt;0, (R72*SUMPRODUCT(K72:$K$98, X72:$X$98)-K72*$AZ$3)/Z72, 0)</f>
        <v>-933555315.72633958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0.62975077099999999</v>
      </c>
      <c r="Q73" s="4">
        <f t="shared" si="48"/>
        <v>50</v>
      </c>
      <c r="R73">
        <f t="shared" si="28"/>
        <v>2000000</v>
      </c>
      <c r="S73">
        <f t="shared" si="29"/>
        <v>-2313766601.7503071</v>
      </c>
      <c r="U73">
        <f t="shared" si="40"/>
        <v>0.62975077099999999</v>
      </c>
      <c r="V73">
        <f t="shared" si="41"/>
        <v>0.01</v>
      </c>
      <c r="W73">
        <f t="shared" si="42"/>
        <v>2.7255103008925174E-8</v>
      </c>
      <c r="X73">
        <f t="shared" si="43"/>
        <v>1.7163922133555049E-8</v>
      </c>
      <c r="Y73">
        <f t="shared" si="44"/>
        <v>2.7255103008925175E-10</v>
      </c>
      <c r="Z73">
        <f t="shared" si="45"/>
        <v>9.8186298452808738E-9</v>
      </c>
      <c r="AB73">
        <f t="shared" si="46"/>
        <v>-25.444146294651048</v>
      </c>
      <c r="AC73">
        <f t="shared" si="30"/>
        <v>-22.718017810959672</v>
      </c>
      <c r="AE73">
        <f t="shared" si="31"/>
        <v>0</v>
      </c>
      <c r="AF73">
        <f t="shared" si="32"/>
        <v>0</v>
      </c>
      <c r="AG73">
        <f t="shared" si="32"/>
        <v>-4.909314922640437E-7</v>
      </c>
      <c r="AH73">
        <f t="shared" si="33"/>
        <v>-3.4327844267110094E-2</v>
      </c>
      <c r="AI73">
        <f t="shared" si="34"/>
        <v>-3.4328335198602358E-2</v>
      </c>
      <c r="AJ73">
        <f t="shared" si="35"/>
        <v>-2.7261284836913759</v>
      </c>
      <c r="AK73">
        <f t="shared" si="49"/>
        <v>-1.7810902406255735</v>
      </c>
      <c r="AL73">
        <f t="shared" si="26"/>
        <v>-4.541547059515552</v>
      </c>
      <c r="AN73">
        <f t="shared" si="36"/>
        <v>0</v>
      </c>
      <c r="AO73">
        <f t="shared" si="36"/>
        <v>0</v>
      </c>
      <c r="AP73">
        <f t="shared" si="36"/>
        <v>-1.7609997941256193E-10</v>
      </c>
      <c r="AQ73">
        <f t="shared" si="36"/>
        <v>-1.231359724110832E-5</v>
      </c>
      <c r="AR73">
        <f t="shared" si="36"/>
        <v>-1.2313773341087733E-5</v>
      </c>
      <c r="AS73">
        <f t="shared" si="36"/>
        <v>-9.7787813049045021E-4</v>
      </c>
      <c r="AT73">
        <f t="shared" si="36"/>
        <v>-6.3888742044151503E-4</v>
      </c>
      <c r="AU73">
        <f t="shared" si="23"/>
        <v>-1.6290793242730529E-3</v>
      </c>
      <c r="AW73">
        <v>70</v>
      </c>
      <c r="AX73">
        <f>IF(Z73&gt;0, (R73*SUMPRODUCT(K73:$K$98, X73:$X$98)-K73*$AZ$3)/Z73, 0)</f>
        <v>-2313766601.7503071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0.64518007799999999</v>
      </c>
      <c r="Q74" s="4">
        <f t="shared" si="48"/>
        <v>50</v>
      </c>
      <c r="R74">
        <f t="shared" si="28"/>
        <v>2000000</v>
      </c>
      <c r="S74">
        <f t="shared" si="29"/>
        <v>-5991139029.7547817</v>
      </c>
      <c r="U74">
        <f t="shared" si="40"/>
        <v>0.64518007799999999</v>
      </c>
      <c r="V74">
        <f t="shared" si="41"/>
        <v>0.01</v>
      </c>
      <c r="W74">
        <f t="shared" si="42"/>
        <v>9.8186298452808738E-9</v>
      </c>
      <c r="X74">
        <f t="shared" si="43"/>
        <v>6.3347843694314421E-9</v>
      </c>
      <c r="Y74">
        <f t="shared" si="44"/>
        <v>9.8186298452808743E-11</v>
      </c>
      <c r="Z74">
        <f t="shared" si="45"/>
        <v>3.3856591773966229E-9</v>
      </c>
      <c r="AB74">
        <f t="shared" si="46"/>
        <v>-22.718017810959672</v>
      </c>
      <c r="AC74">
        <f t="shared" si="30"/>
        <v>-20.283954839148375</v>
      </c>
      <c r="AE74">
        <f t="shared" si="31"/>
        <v>0</v>
      </c>
      <c r="AF74">
        <f t="shared" si="32"/>
        <v>0</v>
      </c>
      <c r="AG74">
        <f t="shared" si="32"/>
        <v>-1.6928295886983113E-7</v>
      </c>
      <c r="AH74">
        <f t="shared" si="33"/>
        <v>-1.2669568738862885E-2</v>
      </c>
      <c r="AI74">
        <f t="shared" si="34"/>
        <v>-1.2669738021821754E-2</v>
      </c>
      <c r="AJ74">
        <f t="shared" si="35"/>
        <v>-2.4340629718112972</v>
      </c>
      <c r="AK74">
        <f t="shared" si="49"/>
        <v>-1.5902612467671773</v>
      </c>
      <c r="AL74">
        <f t="shared" si="26"/>
        <v>-4.0369939566002966</v>
      </c>
      <c r="AN74">
        <f t="shared" si="36"/>
        <v>0</v>
      </c>
      <c r="AO74">
        <f t="shared" si="36"/>
        <v>0</v>
      </c>
      <c r="AP74">
        <f t="shared" si="36"/>
        <v>-5.4216768897536773E-11</v>
      </c>
      <c r="AQ74">
        <f t="shared" si="36"/>
        <v>-4.057721373328396E-6</v>
      </c>
      <c r="AR74">
        <f t="shared" si="36"/>
        <v>-4.0577755900972929E-6</v>
      </c>
      <c r="AS74">
        <f t="shared" si="36"/>
        <v>-7.7956476248870234E-4</v>
      </c>
      <c r="AT74">
        <f t="shared" si="36"/>
        <v>-5.0931781366712805E-4</v>
      </c>
      <c r="AU74">
        <f t="shared" si="23"/>
        <v>-1.2929403517459278E-3</v>
      </c>
      <c r="AW74">
        <v>71</v>
      </c>
      <c r="AX74">
        <f>IF(Z74&gt;0, (R74*SUMPRODUCT(K74:$K$98, X74:$X$98)-K74*$AZ$3)/Z74, 0)</f>
        <v>-5991139029.7547817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0.66067595400000001</v>
      </c>
      <c r="Q75" s="4">
        <f t="shared" si="48"/>
        <v>50</v>
      </c>
      <c r="R75">
        <f t="shared" si="28"/>
        <v>2000000</v>
      </c>
      <c r="S75">
        <f t="shared" si="29"/>
        <v>-16243066226.70645</v>
      </c>
      <c r="U75">
        <f t="shared" si="40"/>
        <v>0.66067595400000001</v>
      </c>
      <c r="V75">
        <f t="shared" si="41"/>
        <v>0.01</v>
      </c>
      <c r="W75">
        <f t="shared" si="42"/>
        <v>3.3856591773966229E-9</v>
      </c>
      <c r="X75">
        <f t="shared" si="43"/>
        <v>2.2368236069453691E-9</v>
      </c>
      <c r="Y75">
        <f t="shared" si="44"/>
        <v>3.3856591773966232E-11</v>
      </c>
      <c r="Z75">
        <f t="shared" si="45"/>
        <v>1.1149789786772876E-9</v>
      </c>
      <c r="AB75">
        <f t="shared" si="46"/>
        <v>-20.283954839148375</v>
      </c>
      <c r="AC75">
        <f t="shared" si="30"/>
        <v>-18.110677392040699</v>
      </c>
      <c r="AE75">
        <f t="shared" si="31"/>
        <v>0</v>
      </c>
      <c r="AF75">
        <f t="shared" si="32"/>
        <v>0</v>
      </c>
      <c r="AG75">
        <f t="shared" si="32"/>
        <v>-5.5748948933864374E-8</v>
      </c>
      <c r="AH75">
        <f t="shared" si="33"/>
        <v>-4.4736472138907383E-3</v>
      </c>
      <c r="AI75">
        <f t="shared" si="34"/>
        <v>-4.4737029628396721E-3</v>
      </c>
      <c r="AJ75">
        <f t="shared" si="35"/>
        <v>-2.1732774471076759</v>
      </c>
      <c r="AK75">
        <f t="shared" si="49"/>
        <v>-1.4198768387403864</v>
      </c>
      <c r="AL75">
        <f t="shared" si="26"/>
        <v>-3.5976279888109022</v>
      </c>
      <c r="AN75">
        <f t="shared" si="36"/>
        <v>0</v>
      </c>
      <c r="AO75">
        <f t="shared" si="36"/>
        <v>0</v>
      </c>
      <c r="AP75">
        <f t="shared" si="36"/>
        <v>-1.5941862227128365E-11</v>
      </c>
      <c r="AQ75">
        <f t="shared" si="36"/>
        <v>-1.2792755540777729E-6</v>
      </c>
      <c r="AR75">
        <f t="shared" si="36"/>
        <v>-1.27929149594E-6</v>
      </c>
      <c r="AS75">
        <f t="shared" si="36"/>
        <v>-6.2146623937640302E-4</v>
      </c>
      <c r="AT75">
        <f t="shared" si="36"/>
        <v>-4.0602525026153471E-4</v>
      </c>
      <c r="AU75">
        <f t="shared" si="23"/>
        <v>-1.0287707811338777E-3</v>
      </c>
      <c r="AW75">
        <v>72</v>
      </c>
      <c r="AX75">
        <f>IF(Z75&gt;0, (R75*SUMPRODUCT(K75:$K$98, X75:$X$98)-K75*$AZ$3)/Z75, 0)</f>
        <v>-16243066226.70645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0.67625413199999995</v>
      </c>
      <c r="Q76" s="4">
        <f t="shared" si="48"/>
        <v>50</v>
      </c>
      <c r="R76">
        <f t="shared" si="28"/>
        <v>2000000</v>
      </c>
      <c r="S76">
        <f t="shared" si="29"/>
        <v>-46224477051.510986</v>
      </c>
      <c r="U76">
        <f t="shared" si="40"/>
        <v>0.67625413199999995</v>
      </c>
      <c r="V76">
        <f t="shared" si="41"/>
        <v>0.01</v>
      </c>
      <c r="W76">
        <f t="shared" si="42"/>
        <v>1.1149789786772876E-9</v>
      </c>
      <c r="X76">
        <f t="shared" si="43"/>
        <v>7.5400914142365555E-10</v>
      </c>
      <c r="Y76">
        <f t="shared" si="44"/>
        <v>1.1149789786772876E-11</v>
      </c>
      <c r="Z76">
        <f t="shared" si="45"/>
        <v>3.498200474668591E-10</v>
      </c>
      <c r="AB76">
        <f t="shared" si="46"/>
        <v>-18.110677392040699</v>
      </c>
      <c r="AC76">
        <f t="shared" si="30"/>
        <v>-16.170248756290313</v>
      </c>
      <c r="AE76">
        <f t="shared" si="31"/>
        <v>0</v>
      </c>
      <c r="AF76">
        <f t="shared" si="32"/>
        <v>0</v>
      </c>
      <c r="AG76">
        <f t="shared" si="32"/>
        <v>-1.7491002373342955E-8</v>
      </c>
      <c r="AH76">
        <f t="shared" si="33"/>
        <v>-1.5080182828473112E-3</v>
      </c>
      <c r="AI76">
        <f t="shared" si="34"/>
        <v>-1.5080357738496844E-3</v>
      </c>
      <c r="AJ76">
        <f t="shared" si="35"/>
        <v>-1.9404286357503864</v>
      </c>
      <c r="AK76">
        <f t="shared" si="49"/>
        <v>-1.2677474174428491</v>
      </c>
      <c r="AL76">
        <f t="shared" si="26"/>
        <v>-3.2096840889670855</v>
      </c>
      <c r="AN76">
        <f t="shared" si="36"/>
        <v>0</v>
      </c>
      <c r="AO76">
        <f t="shared" si="36"/>
        <v>0</v>
      </c>
      <c r="AP76">
        <f t="shared" si="36"/>
        <v>-4.4657976803453591E-12</v>
      </c>
      <c r="AQ76">
        <f t="shared" si="36"/>
        <v>-3.8502679295965287E-7</v>
      </c>
      <c r="AR76">
        <f t="shared" si="36"/>
        <v>-3.8503125875733318E-7</v>
      </c>
      <c r="AS76">
        <f t="shared" si="36"/>
        <v>-4.9542967952577021E-4</v>
      </c>
      <c r="AT76">
        <f t="shared" si="36"/>
        <v>-3.2368090491534504E-4</v>
      </c>
      <c r="AU76">
        <f t="shared" si="23"/>
        <v>-8.1949561569987265E-4</v>
      </c>
      <c r="AW76">
        <v>73</v>
      </c>
      <c r="AX76">
        <f>IF(Z76&gt;0, (R76*SUMPRODUCT(K76:$K$98, X76:$X$98)-K76*$AZ$3)/Z76, 0)</f>
        <v>-46224477051.510986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0.69194305599999995</v>
      </c>
      <c r="Q77" s="4">
        <f t="shared" si="48"/>
        <v>50</v>
      </c>
      <c r="R77">
        <f t="shared" si="28"/>
        <v>2000000</v>
      </c>
      <c r="S77">
        <f t="shared" si="29"/>
        <v>-138469699423.8754</v>
      </c>
      <c r="U77">
        <f t="shared" si="40"/>
        <v>0.69194305599999995</v>
      </c>
      <c r="V77">
        <f t="shared" si="41"/>
        <v>0.01</v>
      </c>
      <c r="W77">
        <f t="shared" si="42"/>
        <v>3.498200474668591E-10</v>
      </c>
      <c r="X77">
        <f t="shared" si="43"/>
        <v>2.4205555269428351E-10</v>
      </c>
      <c r="Y77">
        <f t="shared" si="44"/>
        <v>3.498200474668591E-12</v>
      </c>
      <c r="Z77">
        <f t="shared" si="45"/>
        <v>1.04266294297907E-10</v>
      </c>
      <c r="AB77">
        <f t="shared" si="46"/>
        <v>-16.170248756290313</v>
      </c>
      <c r="AC77">
        <f t="shared" si="30"/>
        <v>-14.437722431472515</v>
      </c>
      <c r="AE77">
        <f t="shared" si="31"/>
        <v>0</v>
      </c>
      <c r="AF77">
        <f t="shared" si="32"/>
        <v>0</v>
      </c>
      <c r="AG77">
        <f t="shared" si="32"/>
        <v>-5.2133147148953501E-9</v>
      </c>
      <c r="AH77">
        <f t="shared" si="33"/>
        <v>-4.8411110538856703E-4</v>
      </c>
      <c r="AI77">
        <f t="shared" si="34"/>
        <v>-4.841163187032819E-4</v>
      </c>
      <c r="AJ77">
        <f t="shared" si="35"/>
        <v>-1.7325263248177976</v>
      </c>
      <c r="AK77">
        <f t="shared" si="49"/>
        <v>-1.131917412940322</v>
      </c>
      <c r="AL77">
        <f t="shared" si="26"/>
        <v>-2.8649278540768228</v>
      </c>
      <c r="AN77">
        <f t="shared" si="36"/>
        <v>0</v>
      </c>
      <c r="AO77">
        <f t="shared" si="36"/>
        <v>0</v>
      </c>
      <c r="AP77">
        <f t="shared" si="36"/>
        <v>-1.1884482224339529E-12</v>
      </c>
      <c r="AQ77">
        <f t="shared" si="36"/>
        <v>-1.1035991765770996E-7</v>
      </c>
      <c r="AR77">
        <f t="shared" si="36"/>
        <v>-1.1036110610593238E-7</v>
      </c>
      <c r="AS77">
        <f t="shared" si="36"/>
        <v>-3.949536798856143E-4</v>
      </c>
      <c r="AT77">
        <f t="shared" si="36"/>
        <v>-2.5803645298976886E-4</v>
      </c>
      <c r="AU77">
        <f t="shared" si="23"/>
        <v>-6.5310049398148906E-4</v>
      </c>
      <c r="AW77">
        <v>74</v>
      </c>
      <c r="AX77">
        <f>IF(Z77&gt;0, (R77*SUMPRODUCT(K77:$K$98, X77:$X$98)-K77*$AZ$3)/Z77, 0)</f>
        <v>-138469699423.8754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0.70765376499999999</v>
      </c>
      <c r="Q78" s="4">
        <f t="shared" si="48"/>
        <v>50</v>
      </c>
      <c r="R78">
        <f t="shared" si="28"/>
        <v>2000000</v>
      </c>
      <c r="S78">
        <f t="shared" si="29"/>
        <v>-437879616505.64246</v>
      </c>
      <c r="U78">
        <f t="shared" si="40"/>
        <v>0.70765376499999999</v>
      </c>
      <c r="V78">
        <f t="shared" si="41"/>
        <v>0.01</v>
      </c>
      <c r="W78">
        <f t="shared" si="42"/>
        <v>1.04266294297907E-10</v>
      </c>
      <c r="X78">
        <f t="shared" si="43"/>
        <v>7.3784435722511915E-11</v>
      </c>
      <c r="Y78">
        <f t="shared" si="44"/>
        <v>1.0426629429790701E-12</v>
      </c>
      <c r="Z78">
        <f t="shared" si="45"/>
        <v>2.9439195632416017E-11</v>
      </c>
      <c r="AB78">
        <f t="shared" si="46"/>
        <v>-14.437722431472515</v>
      </c>
      <c r="AC78">
        <f t="shared" si="30"/>
        <v>-12.890823693756911</v>
      </c>
      <c r="AE78">
        <f t="shared" si="31"/>
        <v>0</v>
      </c>
      <c r="AF78">
        <f t="shared" si="32"/>
        <v>0</v>
      </c>
      <c r="AG78">
        <f t="shared" si="32"/>
        <v>-1.4719597816208009E-9</v>
      </c>
      <c r="AH78">
        <f t="shared" si="33"/>
        <v>-1.4756887144502383E-4</v>
      </c>
      <c r="AI78">
        <f t="shared" si="34"/>
        <v>-1.4757034340480546E-4</v>
      </c>
      <c r="AJ78">
        <f t="shared" si="35"/>
        <v>-1.5468987377156047</v>
      </c>
      <c r="AK78">
        <f t="shared" si="49"/>
        <v>-1.0106405702030761</v>
      </c>
      <c r="AL78">
        <f t="shared" si="26"/>
        <v>-2.5576868782620856</v>
      </c>
      <c r="AN78">
        <f t="shared" si="36"/>
        <v>0</v>
      </c>
      <c r="AO78">
        <f t="shared" si="36"/>
        <v>0</v>
      </c>
      <c r="AP78">
        <f t="shared" si="36"/>
        <v>-2.9960167955059748E-13</v>
      </c>
      <c r="AQ78">
        <f t="shared" si="36"/>
        <v>-3.0036066396890859E-8</v>
      </c>
      <c r="AR78">
        <f t="shared" si="36"/>
        <v>-3.003636599857041E-8</v>
      </c>
      <c r="AS78">
        <f t="shared" si="36"/>
        <v>-3.1485470302998193E-4</v>
      </c>
      <c r="AT78">
        <f t="shared" si="36"/>
        <v>-2.0570508517658555E-4</v>
      </c>
      <c r="AU78">
        <f t="shared" si="23"/>
        <v>-5.2058982457256606E-4</v>
      </c>
      <c r="AW78">
        <v>75</v>
      </c>
      <c r="AX78">
        <f>IF(Z78&gt;0, (R78*SUMPRODUCT(K78:$K$98, X78:$X$98)-K78*$AZ$3)/Z78, 0)</f>
        <v>-437879616505.64246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0.72329488099999995</v>
      </c>
      <c r="Q79" s="4">
        <f t="shared" si="48"/>
        <v>50</v>
      </c>
      <c r="R79">
        <f t="shared" si="28"/>
        <v>2000000</v>
      </c>
      <c r="S79">
        <f t="shared" si="29"/>
        <v>-1465903412909.5828</v>
      </c>
      <c r="U79">
        <f t="shared" si="40"/>
        <v>0.72329488099999995</v>
      </c>
      <c r="V79">
        <f t="shared" si="41"/>
        <v>0.01</v>
      </c>
      <c r="W79">
        <f t="shared" si="42"/>
        <v>2.9439195632416017E-11</v>
      </c>
      <c r="X79">
        <f t="shared" si="43"/>
        <v>2.1293219501684061E-11</v>
      </c>
      <c r="Y79">
        <f t="shared" si="44"/>
        <v>2.9439195632416018E-13</v>
      </c>
      <c r="Z79">
        <f t="shared" si="45"/>
        <v>7.8515841744077968E-12</v>
      </c>
      <c r="AB79">
        <f t="shared" si="46"/>
        <v>-12.890823693756911</v>
      </c>
      <c r="AC79">
        <f t="shared" si="30"/>
        <v>-11.509664038011257</v>
      </c>
      <c r="AE79">
        <f t="shared" si="31"/>
        <v>0</v>
      </c>
      <c r="AF79">
        <f t="shared" si="32"/>
        <v>0</v>
      </c>
      <c r="AG79">
        <f t="shared" si="32"/>
        <v>-3.9257920872038985E-10</v>
      </c>
      <c r="AH79">
        <f t="shared" si="33"/>
        <v>-4.2586439003368124E-5</v>
      </c>
      <c r="AI79">
        <f t="shared" si="34"/>
        <v>-4.2586831582576842E-5</v>
      </c>
      <c r="AJ79">
        <f t="shared" si="35"/>
        <v>-1.3811596557456536</v>
      </c>
      <c r="AK79">
        <f t="shared" si="49"/>
        <v>-0.90235765856298389</v>
      </c>
      <c r="AL79">
        <f t="shared" si="26"/>
        <v>-2.2835599011402201</v>
      </c>
      <c r="AN79">
        <f t="shared" si="36"/>
        <v>0</v>
      </c>
      <c r="AO79">
        <f t="shared" si="36"/>
        <v>0</v>
      </c>
      <c r="AP79">
        <f t="shared" si="36"/>
        <v>-7.1344019283162497E-14</v>
      </c>
      <c r="AQ79">
        <f t="shared" si="36"/>
        <v>-7.7392986127839108E-9</v>
      </c>
      <c r="AR79">
        <f t="shared" si="36"/>
        <v>-7.7393699568031936E-9</v>
      </c>
      <c r="AS79">
        <f t="shared" si="36"/>
        <v>-2.5100025402217924E-4</v>
      </c>
      <c r="AT79">
        <f t="shared" si="36"/>
        <v>-1.6398683568257753E-4</v>
      </c>
      <c r="AU79">
        <f t="shared" si="23"/>
        <v>-4.1499482907471358E-4</v>
      </c>
      <c r="AW79">
        <v>76</v>
      </c>
      <c r="AX79">
        <f>IF(Z79&gt;0, (R79*SUMPRODUCT(K79:$K$98, X79:$X$98)-K79*$AZ$3)/Z79, 0)</f>
        <v>-1465903412909.5828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0.74145409100000004</v>
      </c>
      <c r="Q80" s="4">
        <f t="shared" si="48"/>
        <v>50</v>
      </c>
      <c r="R80">
        <f t="shared" si="28"/>
        <v>2000000</v>
      </c>
      <c r="S80">
        <f t="shared" si="29"/>
        <v>-5265998298132.9521</v>
      </c>
      <c r="U80">
        <f t="shared" si="40"/>
        <v>0.74145409100000004</v>
      </c>
      <c r="V80">
        <f t="shared" si="41"/>
        <v>0.01</v>
      </c>
      <c r="W80">
        <f t="shared" si="42"/>
        <v>7.8515841744077968E-12</v>
      </c>
      <c r="X80">
        <f t="shared" si="43"/>
        <v>5.8215892069455185E-12</v>
      </c>
      <c r="Y80">
        <f t="shared" si="44"/>
        <v>7.8515841744077966E-14</v>
      </c>
      <c r="Z80">
        <f t="shared" si="45"/>
        <v>1.9514791257182004E-12</v>
      </c>
      <c r="AB80">
        <f t="shared" si="46"/>
        <v>-11.509664038011257</v>
      </c>
      <c r="AC80">
        <f t="shared" si="30"/>
        <v>-10.276485754874024</v>
      </c>
      <c r="AE80">
        <f t="shared" si="31"/>
        <v>0</v>
      </c>
      <c r="AF80">
        <f t="shared" si="32"/>
        <v>0</v>
      </c>
      <c r="AG80">
        <f t="shared" si="32"/>
        <v>-9.7573956285910017E-11</v>
      </c>
      <c r="AH80">
        <f t="shared" si="33"/>
        <v>-1.1643178413891037E-5</v>
      </c>
      <c r="AI80">
        <f t="shared" si="34"/>
        <v>-1.1643275987847324E-5</v>
      </c>
      <c r="AJ80">
        <f t="shared" si="35"/>
        <v>-1.2331782831372333</v>
      </c>
      <c r="AK80">
        <f t="shared" si="49"/>
        <v>-0.80567648266078806</v>
      </c>
      <c r="AL80">
        <f t="shared" si="26"/>
        <v>-2.038866409074009</v>
      </c>
      <c r="AN80">
        <f t="shared" si="36"/>
        <v>0</v>
      </c>
      <c r="AO80">
        <f t="shared" si="36"/>
        <v>0</v>
      </c>
      <c r="AP80">
        <f t="shared" si="36"/>
        <v>-1.5832378682542096E-14</v>
      </c>
      <c r="AQ80">
        <f t="shared" si="36"/>
        <v>-1.8892255344958468E-9</v>
      </c>
      <c r="AR80">
        <f t="shared" si="36"/>
        <v>-1.8892413668745296E-9</v>
      </c>
      <c r="AS80">
        <f t="shared" si="36"/>
        <v>-2.0009586886593367E-4</v>
      </c>
      <c r="AT80">
        <f t="shared" si="36"/>
        <v>-1.307293016973437E-4</v>
      </c>
      <c r="AU80">
        <f t="shared" si="23"/>
        <v>-3.3082705980464421E-4</v>
      </c>
      <c r="AW80">
        <v>77</v>
      </c>
      <c r="AX80">
        <f>IF(Z80&gt;0, (R80*SUMPRODUCT(K80:$K$98, X80:$X$98)-K80*$AZ$3)/Z80, 0)</f>
        <v>-5265998298132.9521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0.75951466000000001</v>
      </c>
      <c r="Q81" s="4">
        <f t="shared" si="48"/>
        <v>50</v>
      </c>
      <c r="R81">
        <f t="shared" si="28"/>
        <v>2000000</v>
      </c>
      <c r="S81">
        <f t="shared" si="29"/>
        <v>-20399493501826.293</v>
      </c>
      <c r="U81">
        <f t="shared" si="40"/>
        <v>0.75951466000000001</v>
      </c>
      <c r="V81">
        <f t="shared" si="41"/>
        <v>0.01</v>
      </c>
      <c r="W81">
        <f t="shared" si="42"/>
        <v>1.9514791257182004E-12</v>
      </c>
      <c r="X81">
        <f t="shared" si="43"/>
        <v>1.4821770046669562E-12</v>
      </c>
      <c r="Y81">
        <f t="shared" si="44"/>
        <v>1.9514791257182005E-14</v>
      </c>
      <c r="Z81">
        <f t="shared" si="45"/>
        <v>4.4978732979406218E-13</v>
      </c>
      <c r="AB81">
        <f t="shared" si="46"/>
        <v>-10.276485754874024</v>
      </c>
      <c r="AC81">
        <f t="shared" si="30"/>
        <v>-9.1754337113377709</v>
      </c>
      <c r="AE81">
        <f t="shared" si="31"/>
        <v>0</v>
      </c>
      <c r="AF81">
        <f t="shared" si="32"/>
        <v>0</v>
      </c>
      <c r="AG81">
        <f t="shared" si="32"/>
        <v>-2.2489366489703108E-11</v>
      </c>
      <c r="AH81">
        <f t="shared" si="33"/>
        <v>-2.9643540093339125E-6</v>
      </c>
      <c r="AI81">
        <f t="shared" si="34"/>
        <v>-2.9643764987004023E-6</v>
      </c>
      <c r="AJ81">
        <f t="shared" si="35"/>
        <v>-1.101052043536253</v>
      </c>
      <c r="AK81">
        <f t="shared" si="49"/>
        <v>-0.71935400284118178</v>
      </c>
      <c r="AL81">
        <f t="shared" si="26"/>
        <v>-1.8204090107539335</v>
      </c>
      <c r="AN81">
        <f t="shared" si="36"/>
        <v>0</v>
      </c>
      <c r="AO81">
        <f t="shared" si="36"/>
        <v>0</v>
      </c>
      <c r="AP81">
        <f t="shared" si="36"/>
        <v>-3.2581528425486311E-15</v>
      </c>
      <c r="AQ81">
        <f t="shared" si="36"/>
        <v>-4.2946156114507884E-10</v>
      </c>
      <c r="AR81">
        <f t="shared" si="36"/>
        <v>-4.2946481929792141E-10</v>
      </c>
      <c r="AS81">
        <f t="shared" si="36"/>
        <v>-1.5951520231057342E-4</v>
      </c>
      <c r="AT81">
        <f t="shared" si="36"/>
        <v>-1.0421659899707889E-4</v>
      </c>
      <c r="AU81">
        <f t="shared" si="23"/>
        <v>-2.6373223077247164E-4</v>
      </c>
      <c r="AW81">
        <v>78</v>
      </c>
      <c r="AX81">
        <f>IF(Z81&gt;0, (R81*SUMPRODUCT(K81:$K$98, X81:$X$98)-K81*$AZ$3)/Z81, 0)</f>
        <v>-20399493501826.293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0.77745419500000001</v>
      </c>
      <c r="Q82" s="4">
        <f t="shared" si="48"/>
        <v>50</v>
      </c>
      <c r="R82">
        <f t="shared" si="28"/>
        <v>2000000</v>
      </c>
      <c r="S82">
        <f t="shared" si="29"/>
        <v>-85693686048517.234</v>
      </c>
      <c r="U82">
        <f t="shared" si="40"/>
        <v>0.77745419500000001</v>
      </c>
      <c r="V82">
        <f t="shared" si="41"/>
        <v>0.01</v>
      </c>
      <c r="W82">
        <f t="shared" si="42"/>
        <v>4.4978732979406218E-13</v>
      </c>
      <c r="X82">
        <f t="shared" si="43"/>
        <v>3.4968904640624214E-13</v>
      </c>
      <c r="Y82">
        <f t="shared" si="44"/>
        <v>4.4978732979406219E-15</v>
      </c>
      <c r="Z82">
        <f t="shared" si="45"/>
        <v>9.560041008987941E-14</v>
      </c>
      <c r="AB82">
        <f t="shared" si="46"/>
        <v>-9.1754337113377709</v>
      </c>
      <c r="AC82">
        <f t="shared" si="30"/>
        <v>-8.1923515283516259</v>
      </c>
      <c r="AE82">
        <f t="shared" si="31"/>
        <v>0</v>
      </c>
      <c r="AF82">
        <f t="shared" si="32"/>
        <v>0</v>
      </c>
      <c r="AG82">
        <f t="shared" si="32"/>
        <v>-4.7800205044939704E-12</v>
      </c>
      <c r="AH82">
        <f t="shared" si="33"/>
        <v>-6.9937809281248424E-7</v>
      </c>
      <c r="AI82">
        <f t="shared" si="34"/>
        <v>-6.9938287283298877E-7</v>
      </c>
      <c r="AJ82">
        <f t="shared" si="35"/>
        <v>-0.98308218298614491</v>
      </c>
      <c r="AK82">
        <f t="shared" si="49"/>
        <v>-0.64228035979364406</v>
      </c>
      <c r="AL82">
        <f t="shared" si="26"/>
        <v>-1.6253632421626618</v>
      </c>
      <c r="AN82">
        <f t="shared" si="36"/>
        <v>0</v>
      </c>
      <c r="AO82">
        <f t="shared" si="36"/>
        <v>0</v>
      </c>
      <c r="AP82">
        <f t="shared" si="36"/>
        <v>-6.1830957029690788E-16</v>
      </c>
      <c r="AQ82">
        <f t="shared" si="36"/>
        <v>-9.0466592692521692E-11</v>
      </c>
      <c r="AR82">
        <f t="shared" si="36"/>
        <v>-9.0467211002091989E-11</v>
      </c>
      <c r="AS82">
        <f t="shared" si="36"/>
        <v>-1.2716454282094307E-4</v>
      </c>
      <c r="AT82">
        <f t="shared" si="36"/>
        <v>-8.3080834674409583E-5</v>
      </c>
      <c r="AU82">
        <f t="shared" si="23"/>
        <v>-2.1024546796256365E-4</v>
      </c>
      <c r="AW82">
        <v>79</v>
      </c>
      <c r="AX82">
        <f>IF(Z82&gt;0, (R82*SUMPRODUCT(K82:$K$98, X82:$X$98)-K82*$AZ$3)/Z82, 0)</f>
        <v>-85693686048517.234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0.79525030600000002</v>
      </c>
      <c r="Q83" s="4">
        <f t="shared" si="48"/>
        <v>50</v>
      </c>
      <c r="R83">
        <f t="shared" si="28"/>
        <v>2000000</v>
      </c>
      <c r="S83">
        <f t="shared" si="29"/>
        <v>-392874659340913.63</v>
      </c>
      <c r="U83">
        <f t="shared" si="40"/>
        <v>0.79525030600000002</v>
      </c>
      <c r="V83">
        <f t="shared" si="41"/>
        <v>0.01</v>
      </c>
      <c r="W83">
        <f t="shared" si="42"/>
        <v>9.560041008987941E-14</v>
      </c>
      <c r="X83">
        <f t="shared" si="43"/>
        <v>7.6026255377702087E-14</v>
      </c>
      <c r="Y83">
        <f t="shared" si="44"/>
        <v>9.560041008987942E-16</v>
      </c>
      <c r="Z83">
        <f t="shared" si="45"/>
        <v>1.8618150611278529E-14</v>
      </c>
      <c r="AB83">
        <f t="shared" si="46"/>
        <v>-8.1923515283516259</v>
      </c>
      <c r="AC83">
        <f t="shared" si="30"/>
        <v>-7.3145995789638754</v>
      </c>
      <c r="AE83">
        <f t="shared" si="31"/>
        <v>0</v>
      </c>
      <c r="AF83">
        <f t="shared" si="32"/>
        <v>0</v>
      </c>
      <c r="AG83">
        <f t="shared" si="32"/>
        <v>-9.3090753056392649E-13</v>
      </c>
      <c r="AH83">
        <f t="shared" si="33"/>
        <v>-1.5205251075540417E-7</v>
      </c>
      <c r="AI83">
        <f t="shared" si="34"/>
        <v>-1.5205344166293473E-7</v>
      </c>
      <c r="AJ83">
        <f t="shared" si="35"/>
        <v>-0.87775194938775059</v>
      </c>
      <c r="AK83">
        <f t="shared" si="49"/>
        <v>-0.57346460698461388</v>
      </c>
      <c r="AL83">
        <f t="shared" si="26"/>
        <v>-1.4512167084258061</v>
      </c>
      <c r="AN83">
        <f t="shared" si="36"/>
        <v>0</v>
      </c>
      <c r="AO83">
        <f t="shared" si="36"/>
        <v>0</v>
      </c>
      <c r="AP83">
        <f t="shared" si="36"/>
        <v>-1.0751392822553063E-16</v>
      </c>
      <c r="AQ83">
        <f t="shared" si="36"/>
        <v>-1.7561102677905158E-11</v>
      </c>
      <c r="AR83">
        <f t="shared" si="36"/>
        <v>-1.7561210191833384E-11</v>
      </c>
      <c r="AS83">
        <f t="shared" si="36"/>
        <v>-1.0137479501226752E-4</v>
      </c>
      <c r="AT83">
        <f t="shared" si="36"/>
        <v>-6.6231532747271032E-5</v>
      </c>
      <c r="AU83">
        <f t="shared" si="23"/>
        <v>-1.6760634532074874E-4</v>
      </c>
      <c r="AW83">
        <v>80</v>
      </c>
      <c r="AX83">
        <f>IF(Z83&gt;0, (R83*SUMPRODUCT(K83:$K$98, X83:$X$98)-K83*$AZ$3)/Z83, 0)</f>
        <v>-392874659340913.63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0.81288120699999999</v>
      </c>
      <c r="Q84" s="4">
        <f t="shared" si="48"/>
        <v>50</v>
      </c>
      <c r="R84">
        <f t="shared" si="28"/>
        <v>2000000</v>
      </c>
      <c r="S84">
        <f t="shared" si="29"/>
        <v>-1980484057617319.5</v>
      </c>
      <c r="U84">
        <f t="shared" si="40"/>
        <v>0.81288120699999999</v>
      </c>
      <c r="V84">
        <f t="shared" si="41"/>
        <v>0.01</v>
      </c>
      <c r="W84">
        <f t="shared" si="42"/>
        <v>1.8618150611278529E-14</v>
      </c>
      <c r="X84">
        <f t="shared" si="43"/>
        <v>1.5134344741003877E-14</v>
      </c>
      <c r="Y84">
        <f t="shared" si="44"/>
        <v>1.8618150611278529E-16</v>
      </c>
      <c r="Z84">
        <f t="shared" si="45"/>
        <v>3.297624364161867E-15</v>
      </c>
      <c r="AB84">
        <f t="shared" si="46"/>
        <v>-7.3145995789638754</v>
      </c>
      <c r="AC84">
        <f t="shared" si="30"/>
        <v>-6.5308924812330273</v>
      </c>
      <c r="AE84">
        <f t="shared" si="31"/>
        <v>0</v>
      </c>
      <c r="AF84">
        <f t="shared" si="32"/>
        <v>0</v>
      </c>
      <c r="AG84">
        <f t="shared" si="32"/>
        <v>-1.6488121820809335E-13</v>
      </c>
      <c r="AH84">
        <f t="shared" si="33"/>
        <v>-3.0268689482007753E-8</v>
      </c>
      <c r="AI84">
        <f t="shared" si="34"/>
        <v>-3.0268854363225963E-8</v>
      </c>
      <c r="AJ84">
        <f t="shared" si="35"/>
        <v>-0.78370709773084801</v>
      </c>
      <c r="AK84">
        <f t="shared" si="49"/>
        <v>-0.51202197052747134</v>
      </c>
      <c r="AL84">
        <f t="shared" si="26"/>
        <v>-1.2957290985271737</v>
      </c>
      <c r="AN84">
        <f t="shared" si="36"/>
        <v>0</v>
      </c>
      <c r="AO84">
        <f t="shared" si="36"/>
        <v>0</v>
      </c>
      <c r="AP84">
        <f t="shared" si="36"/>
        <v>-1.7002443926780915E-17</v>
      </c>
      <c r="AQ84">
        <f t="shared" si="36"/>
        <v>-3.1212875623314532E-12</v>
      </c>
      <c r="AR84">
        <f t="shared" si="36"/>
        <v>-3.1213045647753798E-12</v>
      </c>
      <c r="AS84">
        <f t="shared" si="36"/>
        <v>-8.081536592828792E-5</v>
      </c>
      <c r="AT84">
        <f t="shared" si="36"/>
        <v>-5.2799372407510985E-5</v>
      </c>
      <c r="AU84">
        <f t="shared" si="23"/>
        <v>-1.3361474145710348E-4</v>
      </c>
      <c r="AW84">
        <v>81</v>
      </c>
      <c r="AX84">
        <f>IF(Z84&gt;0, (R84*SUMPRODUCT(K84:$K$98, X84:$X$98)-K84*$AZ$3)/Z84, 0)</f>
        <v>-1980484057617319.5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0.83042254299999996</v>
      </c>
      <c r="Q85" s="4">
        <f t="shared" si="48"/>
        <v>50</v>
      </c>
      <c r="R85">
        <f t="shared" si="28"/>
        <v>2000000</v>
      </c>
      <c r="S85">
        <f t="shared" si="29"/>
        <v>-1.1081072291803394E+16</v>
      </c>
      <c r="U85">
        <f t="shared" si="40"/>
        <v>0.83042254299999996</v>
      </c>
      <c r="V85">
        <f t="shared" si="41"/>
        <v>0.01</v>
      </c>
      <c r="W85">
        <f t="shared" si="42"/>
        <v>3.297624364161867E-15</v>
      </c>
      <c r="X85">
        <f t="shared" si="43"/>
        <v>2.7384216103460557E-15</v>
      </c>
      <c r="Y85">
        <f t="shared" si="44"/>
        <v>3.2976243641618671E-17</v>
      </c>
      <c r="Z85">
        <f t="shared" si="45"/>
        <v>5.2622651017419263E-16</v>
      </c>
      <c r="AB85">
        <f t="shared" si="46"/>
        <v>-6.5308924812330273</v>
      </c>
      <c r="AC85">
        <f t="shared" si="30"/>
        <v>-5.8311540011036431</v>
      </c>
      <c r="AE85">
        <f t="shared" si="31"/>
        <v>0</v>
      </c>
      <c r="AF85">
        <f t="shared" si="32"/>
        <v>0</v>
      </c>
      <c r="AG85">
        <f t="shared" si="32"/>
        <v>-2.6311325508709632E-14</v>
      </c>
      <c r="AH85">
        <f t="shared" si="33"/>
        <v>-5.4768432206921113E-9</v>
      </c>
      <c r="AI85">
        <f t="shared" si="34"/>
        <v>-5.4768695320176202E-9</v>
      </c>
      <c r="AJ85">
        <f t="shared" si="35"/>
        <v>-0.69973848012938422</v>
      </c>
      <c r="AK85">
        <f t="shared" si="49"/>
        <v>-0.45716247368631197</v>
      </c>
      <c r="AL85">
        <f t="shared" si="26"/>
        <v>-1.1569009592925656</v>
      </c>
      <c r="AN85">
        <f t="shared" si="36"/>
        <v>0</v>
      </c>
      <c r="AO85">
        <f t="shared" si="36"/>
        <v>0</v>
      </c>
      <c r="AP85">
        <f t="shared" si="36"/>
        <v>-2.4225060398399931E-18</v>
      </c>
      <c r="AQ85">
        <f t="shared" si="36"/>
        <v>-5.0425759724615402E-13</v>
      </c>
      <c r="AR85">
        <f t="shared" si="36"/>
        <v>-5.0426001975219386E-13</v>
      </c>
      <c r="AS85">
        <f t="shared" si="36"/>
        <v>-6.4425514931232481E-5</v>
      </c>
      <c r="AT85">
        <f t="shared" si="36"/>
        <v>-4.2091336421902523E-5</v>
      </c>
      <c r="AU85">
        <f t="shared" si="23"/>
        <v>-1.0651685185739502E-4</v>
      </c>
      <c r="AW85">
        <v>82</v>
      </c>
      <c r="AX85">
        <f>IF(Z85&gt;0, (R85*SUMPRODUCT(K85:$K$98, X85:$X$98)-K85*$AZ$3)/Z85, 0)</f>
        <v>-1.1081072291803394E+16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0.84796327400000004</v>
      </c>
      <c r="Q86" s="4">
        <f t="shared" si="48"/>
        <v>50</v>
      </c>
      <c r="R86">
        <f t="shared" si="28"/>
        <v>2000000</v>
      </c>
      <c r="S86">
        <f t="shared" si="29"/>
        <v>-6.9656734739533984E+16</v>
      </c>
      <c r="U86">
        <f t="shared" si="40"/>
        <v>0.84796327400000004</v>
      </c>
      <c r="V86">
        <f t="shared" si="41"/>
        <v>0.01</v>
      </c>
      <c r="W86">
        <f t="shared" si="42"/>
        <v>5.2622651017419263E-16</v>
      </c>
      <c r="X86">
        <f t="shared" si="43"/>
        <v>4.4622075443290273E-16</v>
      </c>
      <c r="Y86">
        <f t="shared" si="44"/>
        <v>5.2622651017419265E-18</v>
      </c>
      <c r="Z86">
        <f t="shared" si="45"/>
        <v>7.4743490639547971E-17</v>
      </c>
      <c r="AB86">
        <f t="shared" si="46"/>
        <v>-5.8311540011036431</v>
      </c>
      <c r="AC86">
        <f t="shared" si="30"/>
        <v>-5.2063875009858345</v>
      </c>
      <c r="AE86">
        <f t="shared" si="31"/>
        <v>0</v>
      </c>
      <c r="AF86">
        <f t="shared" si="32"/>
        <v>0</v>
      </c>
      <c r="AG86">
        <f t="shared" si="32"/>
        <v>-3.7371745319773989E-15</v>
      </c>
      <c r="AH86">
        <f t="shared" si="33"/>
        <v>-8.9244150886580549E-10</v>
      </c>
      <c r="AI86">
        <f t="shared" si="34"/>
        <v>-8.9244524604033748E-10</v>
      </c>
      <c r="AJ86">
        <f t="shared" si="35"/>
        <v>-0.62476650011780865</v>
      </c>
      <c r="AK86">
        <f t="shared" si="49"/>
        <v>-0.40818078007725506</v>
      </c>
      <c r="AL86">
        <f t="shared" si="26"/>
        <v>-1.0329472810875089</v>
      </c>
      <c r="AN86">
        <f t="shared" si="36"/>
        <v>0</v>
      </c>
      <c r="AO86">
        <f t="shared" si="36"/>
        <v>0</v>
      </c>
      <c r="AP86">
        <f t="shared" si="36"/>
        <v>-3.0721859519115895E-19</v>
      </c>
      <c r="AQ86">
        <f t="shared" si="36"/>
        <v>-7.336414831526768E-14</v>
      </c>
      <c r="AR86">
        <f t="shared" si="36"/>
        <v>-7.3364455533862869E-14</v>
      </c>
      <c r="AS86">
        <f t="shared" si="36"/>
        <v>-5.1359626061438383E-5</v>
      </c>
      <c r="AT86">
        <f t="shared" si="36"/>
        <v>-3.3554955693496648E-5</v>
      </c>
      <c r="AU86">
        <f t="shared" si="23"/>
        <v>-8.4914581828299482E-5</v>
      </c>
      <c r="AW86">
        <v>83</v>
      </c>
      <c r="AX86">
        <f>IF(Z86&gt;0, (R86*SUMPRODUCT(K86:$K$98, X86:$X$98)-K86*$AZ$3)/Z86, 0)</f>
        <v>-6.9656734739533984E+16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0.86550461000000001</v>
      </c>
      <c r="Q87" s="4">
        <f t="shared" si="48"/>
        <v>50</v>
      </c>
      <c r="R87">
        <f t="shared" si="28"/>
        <v>2000000</v>
      </c>
      <c r="S87">
        <f t="shared" si="29"/>
        <v>-4.9956478838532934E+17</v>
      </c>
      <c r="U87">
        <f t="shared" si="40"/>
        <v>0.86550461000000001</v>
      </c>
      <c r="V87">
        <f t="shared" si="41"/>
        <v>0.01</v>
      </c>
      <c r="W87">
        <f t="shared" si="42"/>
        <v>7.4743490639547971E-17</v>
      </c>
      <c r="X87">
        <f t="shared" si="43"/>
        <v>6.4690835716020615E-17</v>
      </c>
      <c r="Y87">
        <f t="shared" si="44"/>
        <v>7.4743490639547976E-19</v>
      </c>
      <c r="Z87">
        <f t="shared" si="45"/>
        <v>9.305220017131877E-18</v>
      </c>
      <c r="AB87">
        <f t="shared" si="46"/>
        <v>-5.2063875009858345</v>
      </c>
      <c r="AC87">
        <f t="shared" si="30"/>
        <v>-4.648560268737417</v>
      </c>
      <c r="AE87">
        <f t="shared" si="31"/>
        <v>0</v>
      </c>
      <c r="AF87">
        <f t="shared" si="32"/>
        <v>0</v>
      </c>
      <c r="AG87">
        <f t="shared" si="32"/>
        <v>-4.6526100085659389E-16</v>
      </c>
      <c r="AH87">
        <f t="shared" si="33"/>
        <v>-1.2938167143204123E-10</v>
      </c>
      <c r="AI87">
        <f t="shared" si="34"/>
        <v>-1.2938213669304207E-10</v>
      </c>
      <c r="AJ87">
        <f t="shared" si="35"/>
        <v>-0.55782723224841746</v>
      </c>
      <c r="AK87">
        <f t="shared" si="49"/>
        <v>-0.36444712506900845</v>
      </c>
      <c r="AL87">
        <f t="shared" si="26"/>
        <v>-0.92227435744680808</v>
      </c>
      <c r="AN87">
        <f t="shared" si="36"/>
        <v>0</v>
      </c>
      <c r="AO87">
        <f t="shared" si="36"/>
        <v>0</v>
      </c>
      <c r="AP87">
        <f t="shared" si="36"/>
        <v>-3.4149373949620956E-20</v>
      </c>
      <c r="AQ87">
        <f t="shared" si="36"/>
        <v>-9.4963968005597087E-15</v>
      </c>
      <c r="AR87">
        <f t="shared" si="36"/>
        <v>-9.4964309499336578E-15</v>
      </c>
      <c r="AS87">
        <f t="shared" si="36"/>
        <v>-4.0943579449515962E-5</v>
      </c>
      <c r="AT87">
        <f t="shared" si="36"/>
        <v>-2.6749805240353537E-5</v>
      </c>
      <c r="AU87">
        <f t="shared" si="23"/>
        <v>-6.7693384699365927E-5</v>
      </c>
      <c r="AW87">
        <v>84</v>
      </c>
      <c r="AX87">
        <f>IF(Z87&gt;0, (R87*SUMPRODUCT(K87:$K$98, X87:$X$98)-K87*$AZ$3)/Z87, 0)</f>
        <v>-4.9956478838532934E+17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0.88304594599999997</v>
      </c>
      <c r="Q88" s="4">
        <f t="shared" si="48"/>
        <v>50</v>
      </c>
      <c r="R88">
        <f t="shared" si="28"/>
        <v>2000000</v>
      </c>
      <c r="S88">
        <f t="shared" si="29"/>
        <v>-4.1703888066716856E+18</v>
      </c>
      <c r="U88">
        <f t="shared" si="40"/>
        <v>0.88304594599999997</v>
      </c>
      <c r="V88">
        <f t="shared" si="41"/>
        <v>0.01</v>
      </c>
      <c r="W88">
        <f t="shared" si="42"/>
        <v>9.305220017131877E-18</v>
      </c>
      <c r="X88">
        <f t="shared" si="43"/>
        <v>8.2169368127663542E-18</v>
      </c>
      <c r="Y88">
        <f t="shared" si="44"/>
        <v>9.3052200171318777E-20</v>
      </c>
      <c r="Z88">
        <f t="shared" si="45"/>
        <v>9.9523100419420414E-19</v>
      </c>
      <c r="AB88">
        <f t="shared" si="46"/>
        <v>-4.648560268737417</v>
      </c>
      <c r="AC88">
        <f t="shared" si="30"/>
        <v>-4.1505002399441304</v>
      </c>
      <c r="AE88">
        <f t="shared" si="31"/>
        <v>0</v>
      </c>
      <c r="AF88">
        <f t="shared" si="32"/>
        <v>0</v>
      </c>
      <c r="AG88">
        <f t="shared" si="32"/>
        <v>-4.9761550209710208E-17</v>
      </c>
      <c r="AH88">
        <f t="shared" si="33"/>
        <v>-1.6433873625532709E-11</v>
      </c>
      <c r="AI88">
        <f t="shared" si="34"/>
        <v>-1.6433923387082917E-11</v>
      </c>
      <c r="AJ88">
        <f t="shared" si="35"/>
        <v>-0.49806002879328659</v>
      </c>
      <c r="AK88">
        <f t="shared" si="49"/>
        <v>-0.32539921881161921</v>
      </c>
      <c r="AL88">
        <f t="shared" si="26"/>
        <v>-0.82345924762133971</v>
      </c>
      <c r="AN88">
        <f t="shared" si="36"/>
        <v>0</v>
      </c>
      <c r="AO88">
        <f t="shared" si="36"/>
        <v>0</v>
      </c>
      <c r="AP88">
        <f t="shared" si="36"/>
        <v>-3.2610839156017444E-21</v>
      </c>
      <c r="AQ88">
        <f t="shared" si="36"/>
        <v>-1.0769809365946709E-15</v>
      </c>
      <c r="AR88">
        <f t="shared" si="36"/>
        <v>-1.0769841976785863E-15</v>
      </c>
      <c r="AS88">
        <f t="shared" si="36"/>
        <v>-3.2639970862181614E-5</v>
      </c>
      <c r="AT88">
        <f t="shared" si="36"/>
        <v>-2.1324780963292334E-5</v>
      </c>
      <c r="AU88">
        <f t="shared" si="23"/>
        <v>-5.3964751826550933E-5</v>
      </c>
      <c r="AW88">
        <v>85</v>
      </c>
      <c r="AX88">
        <f>IF(Z88&gt;0, (R88*SUMPRODUCT(K88:$K$98, X88:$X$98)-K88*$AZ$3)/Z88, 0)</f>
        <v>-4.1703888066716856E+18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50</v>
      </c>
      <c r="R89">
        <f t="shared" si="28"/>
        <v>2000000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9.9523100419420414E-19</v>
      </c>
      <c r="X89">
        <f t="shared" si="43"/>
        <v>9.9523100419420414E-19</v>
      </c>
      <c r="Y89">
        <f t="shared" si="44"/>
        <v>9.9523100419420416E-21</v>
      </c>
      <c r="Z89">
        <f t="shared" si="45"/>
        <v>0</v>
      </c>
      <c r="AB89">
        <f t="shared" si="46"/>
        <v>-4.1505002399441304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-1.9904620083884082E-12</v>
      </c>
      <c r="AI89">
        <f t="shared" si="34"/>
        <v>-1.9904620083884082E-12</v>
      </c>
      <c r="AJ89">
        <f t="shared" si="35"/>
        <v>-4.1505002399441304</v>
      </c>
      <c r="AK89">
        <f t="shared" si="49"/>
        <v>-0.29053501679608917</v>
      </c>
      <c r="AL89">
        <f t="shared" si="26"/>
        <v>-4.44103525674221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-1.1646728270006229E-16</v>
      </c>
      <c r="AR89">
        <f t="shared" si="36"/>
        <v>-1.1646728270006229E-16</v>
      </c>
      <c r="AS89">
        <f t="shared" si="36"/>
        <v>-2.4285692605790333E-4</v>
      </c>
      <c r="AT89">
        <f t="shared" si="36"/>
        <v>-1.6999984824053234E-5</v>
      </c>
      <c r="AU89">
        <f t="shared" si="23"/>
        <v>-2.5985691088207304E-4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132117.08383187299</v>
      </c>
      <c r="AO91" s="8">
        <f t="shared" si="50"/>
        <v>-13211.708383187301</v>
      </c>
      <c r="AP91" s="8">
        <f t="shared" si="50"/>
        <v>-2842.9269122571768</v>
      </c>
      <c r="AQ91" s="8">
        <f t="shared" si="50"/>
        <v>-63333.336838492134</v>
      </c>
      <c r="AR91" s="8">
        <f t="shared" si="50"/>
        <v>52729.111697936387</v>
      </c>
      <c r="AS91" s="8">
        <f t="shared" si="50"/>
        <v>-14164.146404283178</v>
      </c>
      <c r="AT91" s="8">
        <f t="shared" si="50"/>
        <v>8262.4187358318522</v>
      </c>
      <c r="AU91" s="8">
        <f t="shared" si="50"/>
        <v>46827.384029485009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2" priority="1" operator="lessThan">
      <formula>0</formula>
    </cfRule>
  </conditionalFormatting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97E20-7E45-471F-A4AD-EDE393472996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11">
        <f>'S.45.04.F'!C3*(1+C12)</f>
        <v>341007.44552637456</v>
      </c>
      <c r="K3">
        <v>1</v>
      </c>
      <c r="L3" s="2">
        <v>0</v>
      </c>
      <c r="O3">
        <f>$C$3</f>
        <v>341007.44552637456</v>
      </c>
      <c r="P3">
        <f>O3*C5</f>
        <v>34100.744552637458</v>
      </c>
      <c r="Q3" s="4">
        <f>B8</f>
        <v>2519.9082039999998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341007.44552637456</v>
      </c>
      <c r="AF3">
        <f t="shared" ref="AF3:AG34" si="4">-$Z3*P3</f>
        <v>-34100.744552637458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304386.79276973713</v>
      </c>
      <c r="AJ3">
        <f t="shared" ref="AJ3:AJ66" si="7">AB3-AC3</f>
        <v>0</v>
      </c>
      <c r="AL3">
        <f t="shared" ref="AL3:AL34" si="8">SUM(AI3:AK3)</f>
        <v>304386.79276973713</v>
      </c>
      <c r="AN3">
        <f t="shared" ref="AN3:AU34" si="9">AE3*$K3</f>
        <v>341007.44552637456</v>
      </c>
      <c r="AO3">
        <f t="shared" si="9"/>
        <v>-34100.744552637458</v>
      </c>
      <c r="AP3">
        <f t="shared" si="9"/>
        <v>-2519.9082039999998</v>
      </c>
      <c r="AQ3">
        <f t="shared" si="9"/>
        <v>0</v>
      </c>
      <c r="AR3">
        <f t="shared" si="9"/>
        <v>304386.79276973713</v>
      </c>
      <c r="AS3">
        <f t="shared" si="9"/>
        <v>0</v>
      </c>
      <c r="AT3">
        <f t="shared" si="9"/>
        <v>0</v>
      </c>
      <c r="AU3">
        <f t="shared" si="9"/>
        <v>304386.79276973713</v>
      </c>
      <c r="AW3">
        <v>0</v>
      </c>
      <c r="AX3">
        <f>IF(Z3&gt;0, (R3*SUMPRODUCT(K3:$K$98, X3:$X$98)-K3*$AZ$3)/Z3, 0)</f>
        <v>0</v>
      </c>
      <c r="AZ3">
        <f>C6*ABS(SUMPRODUCT(X4:X79, K4:K79))/1</f>
        <v>141395.98507681556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2.5943469999999999E-3</v>
      </c>
      <c r="R4">
        <f t="shared" si="0"/>
        <v>2000000</v>
      </c>
      <c r="S4">
        <f t="shared" si="1"/>
        <v>15342.802407126612</v>
      </c>
      <c r="U4">
        <f t="shared" ref="U4:U67" si="13">M4</f>
        <v>2.5943469999999999E-3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2.5943469999999999E-3</v>
      </c>
      <c r="Y4">
        <f t="shared" ref="Y4:Y67" si="17">V4*W4</f>
        <v>0.01</v>
      </c>
      <c r="Z4">
        <f t="shared" ref="Z4:Z67" si="18">MAX(0, W4-X4-Y4)</f>
        <v>0.98740565299999994</v>
      </c>
      <c r="AB4">
        <f t="shared" ref="AB4:AB67" si="19">AC3</f>
        <v>0</v>
      </c>
      <c r="AC4">
        <f t="shared" si="2"/>
        <v>15149.569829658823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-5188.6939999999995</v>
      </c>
      <c r="AI4">
        <f t="shared" si="6"/>
        <v>-5188.6939999999995</v>
      </c>
      <c r="AJ4">
        <f t="shared" si="7"/>
        <v>-15149.569829658823</v>
      </c>
      <c r="AK4">
        <f>G4*SUM(AB4, AE4:AF4)</f>
        <v>0</v>
      </c>
      <c r="AL4">
        <f t="shared" si="8"/>
        <v>-20338.263829658823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-4632.7624999999989</v>
      </c>
      <c r="AR4">
        <f t="shared" si="9"/>
        <v>-4632.7624999999989</v>
      </c>
      <c r="AS4">
        <f t="shared" si="9"/>
        <v>-13526.401633623949</v>
      </c>
      <c r="AT4">
        <f t="shared" si="9"/>
        <v>0</v>
      </c>
      <c r="AU4">
        <f t="shared" si="9"/>
        <v>-18159.164133623948</v>
      </c>
      <c r="AW4">
        <v>1</v>
      </c>
      <c r="AX4">
        <f>IF(Z4&gt;0, (R4*SUMPRODUCT(K4:$K$98, X4:$X$98)-K4*$AZ$3)/Z4, 0)</f>
        <v>15342.802407126612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2.6922130000000002E-3</v>
      </c>
      <c r="Q5" s="4">
        <f t="shared" ref="Q5:Q68" si="21">$C$8</f>
        <v>50</v>
      </c>
      <c r="R5">
        <f t="shared" si="0"/>
        <v>2000000</v>
      </c>
      <c r="S5">
        <f t="shared" si="1"/>
        <v>24662.906663449725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15149.569829658823</v>
      </c>
      <c r="AC5">
        <f t="shared" si="2"/>
        <v>24043.208963282741</v>
      </c>
      <c r="AE5">
        <f t="shared" si="3"/>
        <v>0</v>
      </c>
      <c r="AF5">
        <f t="shared" si="4"/>
        <v>0</v>
      </c>
      <c r="AG5">
        <f t="shared" si="4"/>
        <v>-48.743664506735996</v>
      </c>
      <c r="AH5">
        <f t="shared" si="5"/>
        <v>-5316.6126705601773</v>
      </c>
      <c r="AI5">
        <f t="shared" si="6"/>
        <v>-5365.3563350669137</v>
      </c>
      <c r="AJ5">
        <f t="shared" si="7"/>
        <v>-8893.6391336239176</v>
      </c>
      <c r="AK5">
        <f>G5*SUM(AB5, AE5:AF5)</f>
        <v>1060.4698880761177</v>
      </c>
      <c r="AL5">
        <f t="shared" si="8"/>
        <v>-13198.525580614714</v>
      </c>
      <c r="AN5">
        <f t="shared" si="9"/>
        <v>0</v>
      </c>
      <c r="AO5">
        <f t="shared" si="9"/>
        <v>0</v>
      </c>
      <c r="AP5">
        <f t="shared" si="9"/>
        <v>-38.858150914170913</v>
      </c>
      <c r="AQ5">
        <f t="shared" si="9"/>
        <v>-4238.371070280753</v>
      </c>
      <c r="AR5">
        <f t="shared" si="9"/>
        <v>-4277.2292211949243</v>
      </c>
      <c r="AS5">
        <f t="shared" si="9"/>
        <v>-7089.9546664731479</v>
      </c>
      <c r="AT5">
        <f t="shared" si="9"/>
        <v>845.40010210149683</v>
      </c>
      <c r="AU5">
        <f t="shared" si="9"/>
        <v>-10521.783785566577</v>
      </c>
      <c r="AW5">
        <v>2</v>
      </c>
      <c r="AX5">
        <f>IF(Z5&gt;0, (R5*SUMPRODUCT(K5:$K$98, X5:$X$98)-K5*$AZ$3)/Z5, 0)</f>
        <v>24662.906663449725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2.807183E-3</v>
      </c>
      <c r="Q6" s="4">
        <f t="shared" si="21"/>
        <v>50</v>
      </c>
      <c r="R6">
        <f t="shared" si="0"/>
        <v>2000000</v>
      </c>
      <c r="S6">
        <f t="shared" si="1"/>
        <v>33127.995368414209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24043.208963282741</v>
      </c>
      <c r="AC6">
        <f t="shared" si="2"/>
        <v>31881.982208737652</v>
      </c>
      <c r="AE6">
        <f t="shared" si="3"/>
        <v>0</v>
      </c>
      <c r="AF6">
        <f t="shared" si="4"/>
        <v>0</v>
      </c>
      <c r="AG6">
        <f t="shared" si="4"/>
        <v>-48.119395475307627</v>
      </c>
      <c r="AH6">
        <f t="shared" si="5"/>
        <v>-5473.2954544405065</v>
      </c>
      <c r="AI6">
        <f t="shared" si="6"/>
        <v>-5521.4148499158146</v>
      </c>
      <c r="AJ6">
        <f t="shared" si="7"/>
        <v>-7838.7732454549114</v>
      </c>
      <c r="AK6">
        <f>G6*SUM(AB6, AE6:AF6)</f>
        <v>1683.024627429792</v>
      </c>
      <c r="AL6">
        <f t="shared" si="8"/>
        <v>-11677.163467940934</v>
      </c>
      <c r="AN6">
        <f t="shared" si="9"/>
        <v>0</v>
      </c>
      <c r="AO6">
        <f t="shared" si="9"/>
        <v>0</v>
      </c>
      <c r="AP6">
        <f t="shared" si="9"/>
        <v>-34.250435236045988</v>
      </c>
      <c r="AQ6">
        <f t="shared" si="9"/>
        <v>-3895.7835949176797</v>
      </c>
      <c r="AR6">
        <f t="shared" si="9"/>
        <v>-3930.0340301537258</v>
      </c>
      <c r="AS6">
        <f t="shared" si="9"/>
        <v>-5579.4839632030325</v>
      </c>
      <c r="AT6">
        <f t="shared" si="9"/>
        <v>1197.943686388051</v>
      </c>
      <c r="AU6">
        <f t="shared" si="9"/>
        <v>-8311.5743069687087</v>
      </c>
      <c r="AW6">
        <v>3</v>
      </c>
      <c r="AX6">
        <f>IF(Z6&gt;0, (R6*SUMPRODUCT(K6:$K$98, X6:$X$98)-K6*$AZ$3)/Z6, 0)</f>
        <v>33127.995368414209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2.939255E-3</v>
      </c>
      <c r="Q7" s="4">
        <f t="shared" si="21"/>
        <v>50</v>
      </c>
      <c r="R7">
        <f t="shared" si="0"/>
        <v>2000000</v>
      </c>
      <c r="S7">
        <f t="shared" si="1"/>
        <v>40812.634378474439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31881.982208737652</v>
      </c>
      <c r="AC7">
        <f t="shared" si="2"/>
        <v>38769.363181441076</v>
      </c>
      <c r="AE7">
        <f t="shared" si="3"/>
        <v>0</v>
      </c>
      <c r="AF7">
        <f t="shared" si="4"/>
        <v>0</v>
      </c>
      <c r="AG7">
        <f t="shared" si="4"/>
        <v>-47.496766346806773</v>
      </c>
      <c r="AH7">
        <f t="shared" si="5"/>
        <v>-5657.4069499110119</v>
      </c>
      <c r="AI7">
        <f t="shared" si="6"/>
        <v>-5704.9037162578188</v>
      </c>
      <c r="AJ7">
        <f t="shared" si="7"/>
        <v>-6887.380972703424</v>
      </c>
      <c r="AK7">
        <f>G7*SUM(AB7, AE7:AF7)</f>
        <v>2231.7387546116361</v>
      </c>
      <c r="AL7">
        <f t="shared" si="8"/>
        <v>-10360.545934349608</v>
      </c>
      <c r="AN7">
        <f t="shared" si="9"/>
        <v>0</v>
      </c>
      <c r="AO7">
        <f t="shared" si="9"/>
        <v>0</v>
      </c>
      <c r="AP7">
        <f t="shared" si="9"/>
        <v>-30.185053679165897</v>
      </c>
      <c r="AQ7">
        <f t="shared" si="9"/>
        <v>-3595.3843935615832</v>
      </c>
      <c r="AR7">
        <f t="shared" si="9"/>
        <v>-3625.5694472407495</v>
      </c>
      <c r="AS7">
        <f t="shared" si="9"/>
        <v>-4377.0551210144777</v>
      </c>
      <c r="AT7">
        <f t="shared" si="9"/>
        <v>1418.310324832378</v>
      </c>
      <c r="AU7">
        <f t="shared" si="9"/>
        <v>-6584.3142434228494</v>
      </c>
      <c r="AW7">
        <v>4</v>
      </c>
      <c r="AX7">
        <f>IF(Z7&gt;0, (R7*SUMPRODUCT(K7:$K$98, X7:$X$98)-K7*$AZ$3)/Z7, 0)</f>
        <v>40812.634378474439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3.7729310000000002E-3</v>
      </c>
      <c r="Q8" s="4">
        <f t="shared" si="21"/>
        <v>50</v>
      </c>
      <c r="R8">
        <f t="shared" si="0"/>
        <v>2000000</v>
      </c>
      <c r="S8">
        <f t="shared" si="1"/>
        <v>47821.648977675177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38769.363181441076</v>
      </c>
      <c r="AC8">
        <f t="shared" si="2"/>
        <v>44801.804294684072</v>
      </c>
      <c r="AE8">
        <f t="shared" si="3"/>
        <v>0</v>
      </c>
      <c r="AF8">
        <f t="shared" si="4"/>
        <v>0</v>
      </c>
      <c r="AG8">
        <f t="shared" si="4"/>
        <v>-46.842596661189084</v>
      </c>
      <c r="AH8">
        <f t="shared" si="5"/>
        <v>-7168.0808859849612</v>
      </c>
      <c r="AI8">
        <f t="shared" si="6"/>
        <v>-7214.9234826461507</v>
      </c>
      <c r="AJ8">
        <f t="shared" si="7"/>
        <v>-6032.4411132429959</v>
      </c>
      <c r="AK8">
        <f t="shared" ref="AK8:AK71" si="22">G8*SUM(AB8:AB8, AE8:AF8)</f>
        <v>2713.8554227008758</v>
      </c>
      <c r="AL8">
        <f t="shared" si="8"/>
        <v>-10533.509173188271</v>
      </c>
      <c r="AN8">
        <f t="shared" si="9"/>
        <v>0</v>
      </c>
      <c r="AO8">
        <f t="shared" si="9"/>
        <v>0</v>
      </c>
      <c r="AP8">
        <f t="shared" si="9"/>
        <v>-26.57974733715308</v>
      </c>
      <c r="AQ8">
        <f t="shared" si="9"/>
        <v>-4067.3615986710379</v>
      </c>
      <c r="AR8">
        <f t="shared" si="9"/>
        <v>-4093.9413460081914</v>
      </c>
      <c r="AS8">
        <f t="shared" si="9"/>
        <v>-3422.9690931950799</v>
      </c>
      <c r="AT8">
        <f t="shared" si="9"/>
        <v>1539.9144493780282</v>
      </c>
      <c r="AU8">
        <f t="shared" si="9"/>
        <v>-5976.9959898252437</v>
      </c>
      <c r="AW8">
        <v>5</v>
      </c>
      <c r="AX8">
        <f>IF(Z8&gt;0, (R8*SUMPRODUCT(K8:$K$98, X8:$X$98)-K8*$AZ$3)/Z8, 0)</f>
        <v>47821.648977675177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4.6883589999999996E-3</v>
      </c>
      <c r="Q9" s="4">
        <f t="shared" si="21"/>
        <v>50</v>
      </c>
      <c r="R9">
        <f t="shared" si="0"/>
        <v>2000000</v>
      </c>
      <c r="S9">
        <f t="shared" si="1"/>
        <v>53440.786755491827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44801.804294684072</v>
      </c>
      <c r="AC9">
        <f t="shared" si="2"/>
        <v>49330.715469945761</v>
      </c>
      <c r="AE9">
        <f t="shared" si="3"/>
        <v>0</v>
      </c>
      <c r="AF9">
        <f t="shared" si="4"/>
        <v>0</v>
      </c>
      <c r="AG9">
        <f t="shared" si="4"/>
        <v>-46.154555784937337</v>
      </c>
      <c r="AH9">
        <f t="shared" si="5"/>
        <v>-8784.59638559423</v>
      </c>
      <c r="AI9">
        <f t="shared" si="6"/>
        <v>-8830.7509413791668</v>
      </c>
      <c r="AJ9">
        <f t="shared" si="7"/>
        <v>-4528.9111752616882</v>
      </c>
      <c r="AK9">
        <f t="shared" si="22"/>
        <v>3136.1263006278855</v>
      </c>
      <c r="AL9">
        <f t="shared" si="8"/>
        <v>-10223.535816012969</v>
      </c>
      <c r="AN9">
        <f t="shared" si="9"/>
        <v>0</v>
      </c>
      <c r="AO9">
        <f t="shared" si="9"/>
        <v>0</v>
      </c>
      <c r="AP9">
        <f t="shared" si="9"/>
        <v>-23.383334344763998</v>
      </c>
      <c r="AQ9">
        <f t="shared" si="9"/>
        <v>-4450.5499159238443</v>
      </c>
      <c r="AR9">
        <f t="shared" si="9"/>
        <v>-4473.9332502686084</v>
      </c>
      <c r="AS9">
        <f t="shared" si="9"/>
        <v>-2294.4873464353268</v>
      </c>
      <c r="AT9">
        <f t="shared" si="9"/>
        <v>1588.859183840789</v>
      </c>
      <c r="AU9">
        <f t="shared" si="9"/>
        <v>-5179.561412863146</v>
      </c>
      <c r="AW9">
        <v>6</v>
      </c>
      <c r="AX9">
        <f>IF(Z9&gt;0, (R9*SUMPRODUCT(K9:$K$98, X9:$X$98)-K9*$AZ$3)/Z9, 0)</f>
        <v>53440.786755491827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5.6712799999999999E-3</v>
      </c>
      <c r="Q10" s="4">
        <f t="shared" si="21"/>
        <v>50</v>
      </c>
      <c r="R10">
        <f t="shared" si="0"/>
        <v>2000000</v>
      </c>
      <c r="S10">
        <f t="shared" si="1"/>
        <v>57840.587182509873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49330.715469945761</v>
      </c>
      <c r="AC10">
        <f t="shared" si="2"/>
        <v>52555.409102176076</v>
      </c>
      <c r="AE10">
        <f t="shared" si="3"/>
        <v>0</v>
      </c>
      <c r="AF10">
        <f t="shared" si="4"/>
        <v>0</v>
      </c>
      <c r="AG10">
        <f t="shared" si="4"/>
        <v>-45.431254817955967</v>
      </c>
      <c r="AH10">
        <f t="shared" si="5"/>
        <v>-10470.216365279977</v>
      </c>
      <c r="AI10">
        <f t="shared" si="6"/>
        <v>-10515.647620097934</v>
      </c>
      <c r="AJ10">
        <f t="shared" si="7"/>
        <v>-3224.6936322303154</v>
      </c>
      <c r="AK10">
        <f t="shared" si="22"/>
        <v>3453.1500828962035</v>
      </c>
      <c r="AL10">
        <f t="shared" si="8"/>
        <v>-10287.191169432046</v>
      </c>
      <c r="AN10">
        <f t="shared" si="9"/>
        <v>0</v>
      </c>
      <c r="AO10">
        <f t="shared" si="9"/>
        <v>0</v>
      </c>
      <c r="AP10">
        <f t="shared" si="9"/>
        <v>-20.550792468672846</v>
      </c>
      <c r="AQ10">
        <f t="shared" si="9"/>
        <v>-4736.1941572418991</v>
      </c>
      <c r="AR10">
        <f t="shared" si="9"/>
        <v>-4756.7449497105727</v>
      </c>
      <c r="AS10">
        <f t="shared" si="9"/>
        <v>-1458.6876342412604</v>
      </c>
      <c r="AT10">
        <f t="shared" si="9"/>
        <v>1562.0297304386265</v>
      </c>
      <c r="AU10">
        <f t="shared" si="9"/>
        <v>-4653.4028535132065</v>
      </c>
      <c r="AW10">
        <v>7</v>
      </c>
      <c r="AX10">
        <f>IF(Z10&gt;0, (R10*SUMPRODUCT(K10:$K$98, X10:$X$98)-K10*$AZ$3)/Z10, 0)</f>
        <v>57840.587182509873</v>
      </c>
    </row>
    <row r="11" spans="1:52" x14ac:dyDescent="0.25">
      <c r="A11" t="s">
        <v>33</v>
      </c>
      <c r="C11" s="12">
        <f>AU81</f>
        <v>148651.23975204537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6.8024940000000001E-3</v>
      </c>
      <c r="Q11" s="4">
        <f t="shared" si="21"/>
        <v>50</v>
      </c>
      <c r="R11">
        <f t="shared" si="0"/>
        <v>2000000</v>
      </c>
      <c r="S11">
        <f t="shared" si="1"/>
        <v>61198.439301878454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52555.409102176076</v>
      </c>
      <c r="AC11">
        <f t="shared" si="2"/>
        <v>54672.11097007183</v>
      </c>
      <c r="AE11">
        <f t="shared" si="3"/>
        <v>0</v>
      </c>
      <c r="AF11">
        <f t="shared" si="4"/>
        <v>0</v>
      </c>
      <c r="AG11">
        <f t="shared" si="4"/>
        <v>-44.66789643146479</v>
      </c>
      <c r="AH11">
        <f t="shared" si="5"/>
        <v>-12361.833532464663</v>
      </c>
      <c r="AI11">
        <f t="shared" si="6"/>
        <v>-12406.501428896128</v>
      </c>
      <c r="AJ11">
        <f t="shared" si="7"/>
        <v>-2116.7018678957538</v>
      </c>
      <c r="AK11">
        <f t="shared" si="22"/>
        <v>3678.8786371523256</v>
      </c>
      <c r="AL11">
        <f t="shared" si="8"/>
        <v>-10844.324659639557</v>
      </c>
      <c r="AN11">
        <f t="shared" si="9"/>
        <v>0</v>
      </c>
      <c r="AO11">
        <f t="shared" si="9"/>
        <v>0</v>
      </c>
      <c r="AP11">
        <f t="shared" si="9"/>
        <v>-18.040614197788145</v>
      </c>
      <c r="AQ11">
        <f t="shared" si="9"/>
        <v>-4992.737230835437</v>
      </c>
      <c r="AR11">
        <f t="shared" si="9"/>
        <v>-5010.7778450332253</v>
      </c>
      <c r="AS11">
        <f t="shared" si="9"/>
        <v>-854.90038307569739</v>
      </c>
      <c r="AT11">
        <f t="shared" si="9"/>
        <v>1485.8373793174237</v>
      </c>
      <c r="AU11">
        <f t="shared" si="9"/>
        <v>-4379.8408487914985</v>
      </c>
      <c r="AW11">
        <v>8</v>
      </c>
      <c r="AX11">
        <f>IF(Z11&gt;0, (R11*SUMPRODUCT(K11:$K$98, X11:$X$98)-K11*$AZ$3)/Z11, 0)</f>
        <v>61198.439301878454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8.090557E-3</v>
      </c>
      <c r="Q12" s="4">
        <f t="shared" si="21"/>
        <v>50</v>
      </c>
      <c r="R12">
        <f t="shared" si="0"/>
        <v>2000000</v>
      </c>
      <c r="S12">
        <f t="shared" si="1"/>
        <v>63609.49391357445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54672.11097007183</v>
      </c>
      <c r="AC12">
        <f t="shared" si="2"/>
        <v>55798.030904537874</v>
      </c>
      <c r="AE12">
        <f t="shared" si="3"/>
        <v>0</v>
      </c>
      <c r="AF12">
        <f t="shared" si="4"/>
        <v>0</v>
      </c>
      <c r="AG12">
        <f t="shared" si="4"/>
        <v>-43.859829305001284</v>
      </c>
      <c r="AH12">
        <f t="shared" si="5"/>
        <v>-14455.5264859545</v>
      </c>
      <c r="AI12">
        <f t="shared" si="6"/>
        <v>-14499.386315259502</v>
      </c>
      <c r="AJ12">
        <f t="shared" si="7"/>
        <v>-1125.9199344660447</v>
      </c>
      <c r="AK12">
        <f t="shared" si="22"/>
        <v>3827.0477679050286</v>
      </c>
      <c r="AL12">
        <f t="shared" si="8"/>
        <v>-11798.258481820518</v>
      </c>
      <c r="AN12">
        <f t="shared" si="9"/>
        <v>0</v>
      </c>
      <c r="AO12">
        <f t="shared" si="9"/>
        <v>0</v>
      </c>
      <c r="AP12">
        <f t="shared" si="9"/>
        <v>-15.816294141364331</v>
      </c>
      <c r="AQ12">
        <f t="shared" si="9"/>
        <v>-5212.8077672219388</v>
      </c>
      <c r="AR12">
        <f t="shared" si="9"/>
        <v>-5228.6240613633026</v>
      </c>
      <c r="AS12">
        <f t="shared" si="9"/>
        <v>-406.01801569505886</v>
      </c>
      <c r="AT12">
        <f t="shared" si="9"/>
        <v>1380.071791189931</v>
      </c>
      <c r="AU12">
        <f t="shared" si="9"/>
        <v>-4254.5702858684308</v>
      </c>
      <c r="AW12">
        <v>9</v>
      </c>
      <c r="AX12">
        <f>IF(Z12&gt;0, (R12*SUMPRODUCT(K12:$K$98, X12:$X$98)-K12*$AZ$3)/Z12, 0)</f>
        <v>63609.49391357445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9.5159809999999997E-3</v>
      </c>
      <c r="Q13" s="4">
        <f t="shared" si="21"/>
        <v>50</v>
      </c>
      <c r="R13">
        <f t="shared" si="0"/>
        <v>2000000</v>
      </c>
      <c r="S13">
        <f t="shared" si="1"/>
        <v>65166.600932852023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55798.030904537874</v>
      </c>
      <c r="AC13">
        <f t="shared" si="2"/>
        <v>56048.309892049379</v>
      </c>
      <c r="AE13">
        <f t="shared" si="3"/>
        <v>0</v>
      </c>
      <c r="AF13">
        <f t="shared" si="4"/>
        <v>0</v>
      </c>
      <c r="AG13">
        <f t="shared" si="4"/>
        <v>-43.003861709621638</v>
      </c>
      <c r="AH13">
        <f t="shared" si="5"/>
        <v>-16694.772093185416</v>
      </c>
      <c r="AI13">
        <f t="shared" si="6"/>
        <v>-16737.775954895038</v>
      </c>
      <c r="AJ13">
        <f t="shared" si="7"/>
        <v>-250.27898751150497</v>
      </c>
      <c r="AK13">
        <f t="shared" si="22"/>
        <v>3905.8621633176517</v>
      </c>
      <c r="AL13">
        <f t="shared" si="8"/>
        <v>-13082.192779088891</v>
      </c>
      <c r="AN13">
        <f t="shared" si="9"/>
        <v>0</v>
      </c>
      <c r="AO13">
        <f t="shared" si="9"/>
        <v>0</v>
      </c>
      <c r="AP13">
        <f t="shared" si="9"/>
        <v>-13.846092540545582</v>
      </c>
      <c r="AQ13">
        <f t="shared" si="9"/>
        <v>-5375.2698049869377</v>
      </c>
      <c r="AR13">
        <f t="shared" si="9"/>
        <v>-5389.1158975274839</v>
      </c>
      <c r="AS13">
        <f t="shared" si="9"/>
        <v>-80.583135659721648</v>
      </c>
      <c r="AT13">
        <f t="shared" si="9"/>
        <v>1257.5830824005222</v>
      </c>
      <c r="AU13">
        <f t="shared" si="9"/>
        <v>-4212.1159507866832</v>
      </c>
      <c r="AW13">
        <v>10</v>
      </c>
      <c r="AX13">
        <f>IF(Z13&gt;0, (R13*SUMPRODUCT(K13:$K$98, X13:$X$98)-K13*$AZ$3)/Z13, 0)</f>
        <v>65166.600932852023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1.1135328E-2</v>
      </c>
      <c r="Q14" s="4">
        <f t="shared" si="21"/>
        <v>50</v>
      </c>
      <c r="R14">
        <f t="shared" si="0"/>
        <v>2000000</v>
      </c>
      <c r="S14">
        <f t="shared" si="1"/>
        <v>65982.71481361959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56048.309892049379</v>
      </c>
      <c r="AC14">
        <f t="shared" si="2"/>
        <v>55550.796118074461</v>
      </c>
      <c r="AE14">
        <f t="shared" si="3"/>
        <v>0</v>
      </c>
      <c r="AF14">
        <f t="shared" si="4"/>
        <v>0</v>
      </c>
      <c r="AG14">
        <f t="shared" si="4"/>
        <v>-42.094960987122143</v>
      </c>
      <c r="AH14">
        <f t="shared" si="5"/>
        <v>-19154.48421613111</v>
      </c>
      <c r="AI14">
        <f t="shared" si="6"/>
        <v>-19196.57917711823</v>
      </c>
      <c r="AJ14">
        <f t="shared" si="7"/>
        <v>497.51377397491888</v>
      </c>
      <c r="AK14">
        <f t="shared" si="22"/>
        <v>3923.3816924434568</v>
      </c>
      <c r="AL14">
        <f t="shared" si="8"/>
        <v>-14775.683710699854</v>
      </c>
      <c r="AN14">
        <f t="shared" si="9"/>
        <v>0</v>
      </c>
      <c r="AO14">
        <f t="shared" si="9"/>
        <v>0</v>
      </c>
      <c r="AP14">
        <f t="shared" si="9"/>
        <v>-12.101295386770353</v>
      </c>
      <c r="AQ14">
        <f t="shared" si="9"/>
        <v>-5506.4564984760127</v>
      </c>
      <c r="AR14">
        <f t="shared" si="9"/>
        <v>-5518.557793862783</v>
      </c>
      <c r="AS14">
        <f t="shared" si="9"/>
        <v>143.0233214778184</v>
      </c>
      <c r="AT14">
        <f t="shared" si="9"/>
        <v>1127.8784838363415</v>
      </c>
      <c r="AU14">
        <f t="shared" si="9"/>
        <v>-4247.6559885486222</v>
      </c>
      <c r="AW14">
        <v>11</v>
      </c>
      <c r="AX14">
        <f>IF(Z14&gt;0, (R14*SUMPRODUCT(K14:$K$98, X14:$X$98)-K14*$AZ$3)/Z14, 0)</f>
        <v>65982.71481361959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1.2969985999999999E-2</v>
      </c>
      <c r="Q15" s="4">
        <f t="shared" si="21"/>
        <v>50</v>
      </c>
      <c r="R15">
        <f t="shared" si="0"/>
        <v>2000000</v>
      </c>
      <c r="S15">
        <f t="shared" si="1"/>
        <v>66134.294882923481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55550.796118074461</v>
      </c>
      <c r="AC15">
        <f t="shared" si="2"/>
        <v>54399.478933002021</v>
      </c>
      <c r="AE15">
        <f t="shared" si="3"/>
        <v>0</v>
      </c>
      <c r="AF15">
        <f t="shared" si="4"/>
        <v>0</v>
      </c>
      <c r="AG15">
        <f t="shared" si="4"/>
        <v>-41.128040322577398</v>
      </c>
      <c r="AH15">
        <f t="shared" si="5"/>
        <v>-21838.842186940816</v>
      </c>
      <c r="AI15">
        <f t="shared" si="6"/>
        <v>-21879.970227263395</v>
      </c>
      <c r="AJ15">
        <f t="shared" si="7"/>
        <v>1151.3171850724393</v>
      </c>
      <c r="AK15">
        <f t="shared" si="22"/>
        <v>3888.5557282652126</v>
      </c>
      <c r="AL15">
        <f t="shared" si="8"/>
        <v>-16840.097313925744</v>
      </c>
      <c r="AN15">
        <f t="shared" si="9"/>
        <v>0</v>
      </c>
      <c r="AO15">
        <f t="shared" si="9"/>
        <v>0</v>
      </c>
      <c r="AP15">
        <f t="shared" si="9"/>
        <v>-10.556543572459262</v>
      </c>
      <c r="AQ15">
        <f t="shared" si="9"/>
        <v>-5605.4868481527174</v>
      </c>
      <c r="AR15">
        <f t="shared" si="9"/>
        <v>-5616.0433917251767</v>
      </c>
      <c r="AS15">
        <f t="shared" si="9"/>
        <v>295.51444548809201</v>
      </c>
      <c r="AT15">
        <f t="shared" si="9"/>
        <v>998.09540297579838</v>
      </c>
      <c r="AU15">
        <f t="shared" si="9"/>
        <v>-4322.433543261287</v>
      </c>
      <c r="AW15">
        <v>12</v>
      </c>
      <c r="AX15">
        <f>IF(Z15&gt;0, (R15*SUMPRODUCT(K15:$K$98, X15:$X$98)-K15*$AZ$3)/Z15, 0)</f>
        <v>66134.294882923481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1.4883069000000001E-2</v>
      </c>
      <c r="Q16" s="4">
        <f t="shared" si="21"/>
        <v>50</v>
      </c>
      <c r="R16">
        <f t="shared" si="0"/>
        <v>2000000</v>
      </c>
      <c r="S16">
        <f t="shared" si="1"/>
        <v>65681.300491793954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54399.478933002021</v>
      </c>
      <c r="AC16">
        <f t="shared" si="2"/>
        <v>52682.509328959655</v>
      </c>
      <c r="AE16">
        <f t="shared" si="3"/>
        <v>0</v>
      </c>
      <c r="AF16">
        <f t="shared" si="4"/>
        <v>0</v>
      </c>
      <c r="AG16">
        <f t="shared" si="4"/>
        <v>-40.104648457395925</v>
      </c>
      <c r="AH16">
        <f t="shared" si="5"/>
        <v>-24484.458478228069</v>
      </c>
      <c r="AI16">
        <f t="shared" si="6"/>
        <v>-24524.563126685465</v>
      </c>
      <c r="AJ16">
        <f t="shared" si="7"/>
        <v>1716.969604042366</v>
      </c>
      <c r="AK16">
        <f t="shared" si="22"/>
        <v>3807.9635253101419</v>
      </c>
      <c r="AL16">
        <f t="shared" si="8"/>
        <v>-18999.629997332959</v>
      </c>
      <c r="AN16">
        <f t="shared" si="9"/>
        <v>0</v>
      </c>
      <c r="AO16">
        <f t="shared" si="9"/>
        <v>0</v>
      </c>
      <c r="AP16">
        <f t="shared" si="9"/>
        <v>-9.1909503306645099</v>
      </c>
      <c r="AQ16">
        <f t="shared" si="9"/>
        <v>-5611.2059425149182</v>
      </c>
      <c r="AR16">
        <f t="shared" si="9"/>
        <v>-5620.3968928455824</v>
      </c>
      <c r="AS16">
        <f t="shared" si="9"/>
        <v>393.48511848391257</v>
      </c>
      <c r="AT16">
        <f t="shared" si="9"/>
        <v>872.68695695681424</v>
      </c>
      <c r="AU16">
        <f t="shared" si="9"/>
        <v>-4354.2248174048564</v>
      </c>
      <c r="AW16">
        <v>13</v>
      </c>
      <c r="AX16">
        <f>IF(Z16&gt;0, (R16*SUMPRODUCT(K16:$K$98, X16:$X$98)-K16*$AZ$3)/Z16, 0)</f>
        <v>65681.300491793954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1.6930661E-2</v>
      </c>
      <c r="Q17" s="4">
        <f t="shared" si="21"/>
        <v>50</v>
      </c>
      <c r="R17">
        <f t="shared" si="0"/>
        <v>2000000</v>
      </c>
      <c r="S17">
        <f t="shared" si="1"/>
        <v>64758.112711394744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52682.509328959655</v>
      </c>
      <c r="AC17">
        <f t="shared" si="2"/>
        <v>50543.193782971823</v>
      </c>
      <c r="AE17">
        <f t="shared" si="3"/>
        <v>0</v>
      </c>
      <c r="AF17">
        <f t="shared" si="4"/>
        <v>0</v>
      </c>
      <c r="AG17">
        <f t="shared" si="4"/>
        <v>-39.024603765265624</v>
      </c>
      <c r="AH17">
        <f t="shared" si="5"/>
        <v>-27159.928302253731</v>
      </c>
      <c r="AI17">
        <f t="shared" si="6"/>
        <v>-27198.952906018996</v>
      </c>
      <c r="AJ17">
        <f t="shared" si="7"/>
        <v>2139.3155459878326</v>
      </c>
      <c r="AK17">
        <f t="shared" si="22"/>
        <v>3687.7756530271763</v>
      </c>
      <c r="AL17">
        <f t="shared" si="8"/>
        <v>-21371.861707003987</v>
      </c>
      <c r="AN17">
        <f t="shared" si="9"/>
        <v>0</v>
      </c>
      <c r="AO17">
        <f t="shared" si="9"/>
        <v>0</v>
      </c>
      <c r="AP17">
        <f t="shared" si="9"/>
        <v>-7.985207109858524</v>
      </c>
      <c r="AQ17">
        <f t="shared" si="9"/>
        <v>-5557.4594398685249</v>
      </c>
      <c r="AR17">
        <f t="shared" si="9"/>
        <v>-5565.4446469783834</v>
      </c>
      <c r="AS17">
        <f t="shared" si="9"/>
        <v>437.74634614631901</v>
      </c>
      <c r="AT17">
        <f t="shared" si="9"/>
        <v>754.591963091911</v>
      </c>
      <c r="AU17">
        <f t="shared" si="9"/>
        <v>-4373.1063377401533</v>
      </c>
      <c r="AW17">
        <v>14</v>
      </c>
      <c r="AX17">
        <f>IF(Z17&gt;0, (R17*SUMPRODUCT(K17:$K$98, X17:$X$98)-K17*$AZ$3)/Z17, 0)</f>
        <v>64758.112711394744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1.9185959999999998E-2</v>
      </c>
      <c r="Q18" s="4">
        <f t="shared" si="21"/>
        <v>50</v>
      </c>
      <c r="R18">
        <f t="shared" si="0"/>
        <v>2000000</v>
      </c>
      <c r="S18">
        <f t="shared" si="1"/>
        <v>63461.571537267977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50543.193782971823</v>
      </c>
      <c r="AC18">
        <f t="shared" si="2"/>
        <v>48085.63648285962</v>
      </c>
      <c r="AE18">
        <f t="shared" si="3"/>
        <v>0</v>
      </c>
      <c r="AF18">
        <f t="shared" si="4"/>
        <v>0</v>
      </c>
      <c r="AG18">
        <f t="shared" si="4"/>
        <v>-37.885633240756732</v>
      </c>
      <c r="AH18">
        <f t="shared" si="5"/>
        <v>-29948.979474249423</v>
      </c>
      <c r="AI18">
        <f t="shared" si="6"/>
        <v>-29986.865107490179</v>
      </c>
      <c r="AJ18">
        <f t="shared" si="7"/>
        <v>2457.5573001122029</v>
      </c>
      <c r="AK18">
        <f t="shared" si="22"/>
        <v>3538.0235648080279</v>
      </c>
      <c r="AL18">
        <f t="shared" si="8"/>
        <v>-23991.284242569949</v>
      </c>
      <c r="AN18">
        <f t="shared" si="9"/>
        <v>0</v>
      </c>
      <c r="AO18">
        <f t="shared" si="9"/>
        <v>0</v>
      </c>
      <c r="AP18">
        <f t="shared" si="9"/>
        <v>-6.9215635487129257</v>
      </c>
      <c r="AQ18">
        <f t="shared" si="9"/>
        <v>-5471.566578623615</v>
      </c>
      <c r="AR18">
        <f t="shared" si="9"/>
        <v>-5478.4881421723276</v>
      </c>
      <c r="AS18">
        <f t="shared" si="9"/>
        <v>448.98653057303926</v>
      </c>
      <c r="AT18">
        <f t="shared" si="9"/>
        <v>646.38367755506124</v>
      </c>
      <c r="AU18">
        <f t="shared" si="9"/>
        <v>-4383.1179340442268</v>
      </c>
      <c r="AW18">
        <v>15</v>
      </c>
      <c r="AX18">
        <f>IF(Z18&gt;0, (R18*SUMPRODUCT(K18:$K$98, X18:$X$98)-K18*$AZ$3)/Z18, 0)</f>
        <v>63461.571537267977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2.1884238E-2</v>
      </c>
      <c r="Q19" s="4">
        <f t="shared" si="21"/>
        <v>50</v>
      </c>
      <c r="R19">
        <f t="shared" si="0"/>
        <v>2000000</v>
      </c>
      <c r="S19">
        <f t="shared" si="1"/>
        <v>61865.746808611926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48085.63648285962</v>
      </c>
      <c r="AC19">
        <f t="shared" si="2"/>
        <v>45381.839671875605</v>
      </c>
      <c r="AE19">
        <f t="shared" si="3"/>
        <v>0</v>
      </c>
      <c r="AF19">
        <f t="shared" si="4"/>
        <v>0</v>
      </c>
      <c r="AG19">
        <f t="shared" si="4"/>
        <v>-36.677678693727735</v>
      </c>
      <c r="AH19">
        <f t="shared" si="5"/>
        <v>-33163.928584857269</v>
      </c>
      <c r="AI19">
        <f t="shared" si="6"/>
        <v>-33200.606263550995</v>
      </c>
      <c r="AJ19">
        <f t="shared" si="7"/>
        <v>2703.7968109840149</v>
      </c>
      <c r="AK19">
        <f t="shared" si="22"/>
        <v>3365.9945538001739</v>
      </c>
      <c r="AL19">
        <f t="shared" si="8"/>
        <v>-27130.814898766806</v>
      </c>
      <c r="AN19">
        <f t="shared" si="9"/>
        <v>0</v>
      </c>
      <c r="AO19">
        <f t="shared" si="9"/>
        <v>0</v>
      </c>
      <c r="AP19">
        <f t="shared" si="9"/>
        <v>-5.9829239010657487</v>
      </c>
      <c r="AQ19">
        <f t="shared" si="9"/>
        <v>-5409.7551440056523</v>
      </c>
      <c r="AR19">
        <f t="shared" si="9"/>
        <v>-5415.7380679067182</v>
      </c>
      <c r="AS19">
        <f t="shared" si="9"/>
        <v>441.04782909361114</v>
      </c>
      <c r="AT19">
        <f t="shared" si="9"/>
        <v>549.06662537048976</v>
      </c>
      <c r="AU19">
        <f t="shared" si="9"/>
        <v>-4425.6236134426172</v>
      </c>
      <c r="AW19">
        <v>16</v>
      </c>
      <c r="AX19">
        <f>IF(Z19&gt;0, (R19*SUMPRODUCT(K19:$K$98, X19:$X$98)-K19*$AZ$3)/Z19, 0)</f>
        <v>61865.746808611926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2.4761703999999999E-2</v>
      </c>
      <c r="Q20" s="4">
        <f t="shared" si="21"/>
        <v>50</v>
      </c>
      <c r="R20">
        <f t="shared" si="0"/>
        <v>2000000</v>
      </c>
      <c r="S20">
        <f t="shared" si="1"/>
        <v>59943.602372844653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45381.839671875605</v>
      </c>
      <c r="AC20">
        <f t="shared" si="2"/>
        <v>42443.307534690997</v>
      </c>
      <c r="AE20">
        <f t="shared" si="3"/>
        <v>0</v>
      </c>
      <c r="AF20">
        <f t="shared" si="4"/>
        <v>0</v>
      </c>
      <c r="AG20">
        <f t="shared" si="4"/>
        <v>-35.402700083569258</v>
      </c>
      <c r="AH20">
        <f t="shared" si="5"/>
        <v>-36328.072928847709</v>
      </c>
      <c r="AI20">
        <f t="shared" si="6"/>
        <v>-36363.475628931279</v>
      </c>
      <c r="AJ20">
        <f t="shared" si="7"/>
        <v>2938.5321371846076</v>
      </c>
      <c r="AK20">
        <f t="shared" si="22"/>
        <v>3176.7287770312928</v>
      </c>
      <c r="AL20">
        <f t="shared" si="8"/>
        <v>-30248.214714715377</v>
      </c>
      <c r="AN20">
        <f t="shared" si="9"/>
        <v>0</v>
      </c>
      <c r="AO20">
        <f t="shared" si="9"/>
        <v>0</v>
      </c>
      <c r="AP20">
        <f t="shared" si="9"/>
        <v>-5.1562029208592621</v>
      </c>
      <c r="AQ20">
        <f t="shared" si="9"/>
        <v>-5290.9782390255468</v>
      </c>
      <c r="AR20">
        <f t="shared" si="9"/>
        <v>-5296.1344419464067</v>
      </c>
      <c r="AS20">
        <f t="shared" si="9"/>
        <v>427.98057642564169</v>
      </c>
      <c r="AT20">
        <f t="shared" si="9"/>
        <v>462.67256904815792</v>
      </c>
      <c r="AU20">
        <f t="shared" si="9"/>
        <v>-4405.4812964726061</v>
      </c>
      <c r="AW20">
        <v>17</v>
      </c>
      <c r="AX20">
        <f>IF(Z20&gt;0, (R20*SUMPRODUCT(K20:$K$98, X20:$X$98)-K20*$AZ$3)/Z20, 0)</f>
        <v>59943.602372844653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2.7627288E-2</v>
      </c>
      <c r="Q21" s="4">
        <f t="shared" si="21"/>
        <v>50</v>
      </c>
      <c r="R21">
        <f t="shared" si="0"/>
        <v>2000000</v>
      </c>
      <c r="S21">
        <f t="shared" si="1"/>
        <v>57760.630987945588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42443.307534690997</v>
      </c>
      <c r="AC21">
        <f t="shared" si="2"/>
        <v>39358.778408898521</v>
      </c>
      <c r="AE21">
        <f t="shared" si="3"/>
        <v>0</v>
      </c>
      <c r="AF21">
        <f t="shared" si="4"/>
        <v>0</v>
      </c>
      <c r="AG21">
        <f t="shared" si="4"/>
        <v>-34.070592491547174</v>
      </c>
      <c r="AH21">
        <f t="shared" si="5"/>
        <v>-39123.223647455678</v>
      </c>
      <c r="AI21">
        <f t="shared" si="6"/>
        <v>-39157.294239947223</v>
      </c>
      <c r="AJ21">
        <f t="shared" si="7"/>
        <v>3084.5291257924764</v>
      </c>
      <c r="AK21">
        <f t="shared" si="22"/>
        <v>2971.0315274283703</v>
      </c>
      <c r="AL21">
        <f t="shared" si="8"/>
        <v>-33101.733586726376</v>
      </c>
      <c r="AN21">
        <f t="shared" si="9"/>
        <v>0</v>
      </c>
      <c r="AO21">
        <f t="shared" si="9"/>
        <v>0</v>
      </c>
      <c r="AP21">
        <f t="shared" si="9"/>
        <v>-4.4305258826514722</v>
      </c>
      <c r="AQ21">
        <f t="shared" si="9"/>
        <v>-5087.5679671792868</v>
      </c>
      <c r="AR21">
        <f t="shared" si="9"/>
        <v>-5091.9984930619385</v>
      </c>
      <c r="AS21">
        <f t="shared" si="9"/>
        <v>401.11090322266648</v>
      </c>
      <c r="AT21">
        <f t="shared" si="9"/>
        <v>386.35172205210978</v>
      </c>
      <c r="AU21">
        <f t="shared" si="9"/>
        <v>-4304.5358677871618</v>
      </c>
      <c r="AW21">
        <v>18</v>
      </c>
      <c r="AX21">
        <f>IF(Z21&gt;0, (R21*SUMPRODUCT(K21:$K$98, X21:$X$98)-K21*$AZ$3)/Z21, 0)</f>
        <v>57760.630987945588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3.0780427999999999E-2</v>
      </c>
      <c r="Q22" s="4">
        <f t="shared" si="21"/>
        <v>50</v>
      </c>
      <c r="R22">
        <f t="shared" si="0"/>
        <v>2000000</v>
      </c>
      <c r="S22">
        <f t="shared" si="1"/>
        <v>55446.674872441312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39358.778408898521</v>
      </c>
      <c r="AC22">
        <f t="shared" si="2"/>
        <v>36241.254292820202</v>
      </c>
      <c r="AE22">
        <f t="shared" si="3"/>
        <v>0</v>
      </c>
      <c r="AF22">
        <f t="shared" si="4"/>
        <v>0</v>
      </c>
      <c r="AG22">
        <f t="shared" si="4"/>
        <v>-32.681179147528297</v>
      </c>
      <c r="AH22">
        <f t="shared" si="5"/>
        <v>-41948.296764136336</v>
      </c>
      <c r="AI22">
        <f t="shared" si="6"/>
        <v>-41980.977943283862</v>
      </c>
      <c r="AJ22">
        <f t="shared" si="7"/>
        <v>3117.5241160783189</v>
      </c>
      <c r="AK22">
        <f t="shared" si="22"/>
        <v>2755.1144886228967</v>
      </c>
      <c r="AL22">
        <f t="shared" si="8"/>
        <v>-36108.339338582649</v>
      </c>
      <c r="AN22">
        <f t="shared" si="9"/>
        <v>0</v>
      </c>
      <c r="AO22">
        <f t="shared" si="9"/>
        <v>0</v>
      </c>
      <c r="AP22">
        <f t="shared" si="9"/>
        <v>-3.7945063757963107</v>
      </c>
      <c r="AQ22">
        <f t="shared" si="9"/>
        <v>-4870.4815333246461</v>
      </c>
      <c r="AR22">
        <f t="shared" si="9"/>
        <v>-4874.2760397004422</v>
      </c>
      <c r="AS22">
        <f t="shared" si="9"/>
        <v>361.9656769958562</v>
      </c>
      <c r="AT22">
        <f t="shared" si="9"/>
        <v>319.88746323796704</v>
      </c>
      <c r="AU22">
        <f t="shared" si="9"/>
        <v>-4192.4228994666191</v>
      </c>
      <c r="AW22">
        <v>19</v>
      </c>
      <c r="AX22">
        <f>IF(Z22&gt;0, (R22*SUMPRODUCT(K22:$K$98, X22:$X$98)-K22*$AZ$3)/Z22, 0)</f>
        <v>55446.674872441312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3.4133669999999998E-2</v>
      </c>
      <c r="Q23" s="4">
        <f t="shared" si="21"/>
        <v>50</v>
      </c>
      <c r="R23">
        <f t="shared" si="0"/>
        <v>2000000</v>
      </c>
      <c r="S23">
        <f t="shared" si="1"/>
        <v>53026.523690083799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36241.254292820202</v>
      </c>
      <c r="AC23">
        <f t="shared" si="2"/>
        <v>33129.740483692854</v>
      </c>
      <c r="AE23">
        <f t="shared" si="3"/>
        <v>0</v>
      </c>
      <c r="AF23">
        <f t="shared" si="4"/>
        <v>0</v>
      </c>
      <c r="AG23">
        <f t="shared" si="4"/>
        <v>-31.238838771820397</v>
      </c>
      <c r="AH23">
        <f t="shared" si="5"/>
        <v>-44621.143369304482</v>
      </c>
      <c r="AI23">
        <f t="shared" si="6"/>
        <v>-44652.382208076306</v>
      </c>
      <c r="AJ23">
        <f t="shared" si="7"/>
        <v>3111.5138091273475</v>
      </c>
      <c r="AK23">
        <f t="shared" si="22"/>
        <v>2536.8878004974144</v>
      </c>
      <c r="AL23">
        <f t="shared" si="8"/>
        <v>-39003.980598451541</v>
      </c>
      <c r="AN23">
        <f t="shared" si="9"/>
        <v>0</v>
      </c>
      <c r="AO23">
        <f t="shared" si="9"/>
        <v>0</v>
      </c>
      <c r="AP23">
        <f t="shared" si="9"/>
        <v>-3.2384293603518035</v>
      </c>
      <c r="AQ23">
        <f t="shared" si="9"/>
        <v>-4625.7295872974009</v>
      </c>
      <c r="AR23">
        <f t="shared" si="9"/>
        <v>-4628.9680166577537</v>
      </c>
      <c r="AS23">
        <f t="shared" si="9"/>
        <v>322.56057109612243</v>
      </c>
      <c r="AT23">
        <f t="shared" si="9"/>
        <v>262.99095165022959</v>
      </c>
      <c r="AU23">
        <f t="shared" si="9"/>
        <v>-4043.4164939114012</v>
      </c>
      <c r="AW23">
        <v>20</v>
      </c>
      <c r="AX23">
        <f>IF(Z23&gt;0, (R23*SUMPRODUCT(K23:$K$98, X23:$X$98)-K23*$AZ$3)/Z23, 0)</f>
        <v>53026.523690083799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3.7867151000000002E-2</v>
      </c>
      <c r="Q24" s="4">
        <f t="shared" si="21"/>
        <v>50</v>
      </c>
      <c r="R24">
        <f t="shared" si="0"/>
        <v>2000000</v>
      </c>
      <c r="S24">
        <f t="shared" si="1"/>
        <v>50556.412258869372</v>
      </c>
      <c r="U24">
        <f t="shared" si="13"/>
        <v>3.7867151000000002E-2</v>
      </c>
      <c r="V24">
        <f t="shared" si="14"/>
        <v>0.01</v>
      </c>
      <c r="W24">
        <f t="shared" si="15"/>
        <v>0.62477677543640797</v>
      </c>
      <c r="X24">
        <f t="shared" si="16"/>
        <v>2.3658516496743554E-2</v>
      </c>
      <c r="Y24">
        <f t="shared" si="17"/>
        <v>6.2477677543640794E-3</v>
      </c>
      <c r="Z24">
        <f t="shared" si="18"/>
        <v>0.59487049118530033</v>
      </c>
      <c r="AB24">
        <f t="shared" si="19"/>
        <v>33129.740483692854</v>
      </c>
      <c r="AC24">
        <f t="shared" si="2"/>
        <v>30074.517793000163</v>
      </c>
      <c r="AE24">
        <f t="shared" si="3"/>
        <v>0</v>
      </c>
      <c r="AF24">
        <f t="shared" si="4"/>
        <v>0</v>
      </c>
      <c r="AG24">
        <f t="shared" si="4"/>
        <v>-29.743524559265015</v>
      </c>
      <c r="AH24">
        <f t="shared" si="5"/>
        <v>-47317.032993487104</v>
      </c>
      <c r="AI24">
        <f t="shared" si="6"/>
        <v>-47346.776518046368</v>
      </c>
      <c r="AJ24">
        <f t="shared" si="7"/>
        <v>3055.2226906926917</v>
      </c>
      <c r="AK24">
        <f t="shared" si="22"/>
        <v>2319.0818338585</v>
      </c>
      <c r="AL24">
        <f t="shared" si="8"/>
        <v>-41972.471993495179</v>
      </c>
      <c r="AN24">
        <f t="shared" si="9"/>
        <v>0</v>
      </c>
      <c r="AO24">
        <f t="shared" si="9"/>
        <v>0</v>
      </c>
      <c r="AP24">
        <f t="shared" si="9"/>
        <v>-2.7530490831759016</v>
      </c>
      <c r="AQ24">
        <f t="shared" si="9"/>
        <v>-4379.6461996883982</v>
      </c>
      <c r="AR24">
        <f t="shared" si="9"/>
        <v>-4382.3992487715741</v>
      </c>
      <c r="AS24">
        <f t="shared" si="9"/>
        <v>282.79022584395335</v>
      </c>
      <c r="AT24">
        <f t="shared" si="9"/>
        <v>214.6533139941973</v>
      </c>
      <c r="AU24">
        <f t="shared" si="9"/>
        <v>-3884.9557089334235</v>
      </c>
      <c r="AW24">
        <v>21</v>
      </c>
      <c r="AX24">
        <f>IF(Z24&gt;0, (R24*SUMPRODUCT(K24:$K$98, X24:$X$98)-K24*$AZ$3)/Z24, 0)</f>
        <v>50556.412258869372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4.2172894000000002E-2</v>
      </c>
      <c r="Q25" s="4">
        <f t="shared" si="21"/>
        <v>50</v>
      </c>
      <c r="R25">
        <f t="shared" si="0"/>
        <v>2000000</v>
      </c>
      <c r="S25">
        <f t="shared" si="1"/>
        <v>48058.633957443169</v>
      </c>
      <c r="U25">
        <f t="shared" si="13"/>
        <v>4.2172894000000002E-2</v>
      </c>
      <c r="V25">
        <f t="shared" si="14"/>
        <v>0.01</v>
      </c>
      <c r="W25">
        <f t="shared" si="15"/>
        <v>0.59487049118530033</v>
      </c>
      <c r="X25">
        <f t="shared" si="16"/>
        <v>2.5087410168485608E-2</v>
      </c>
      <c r="Y25">
        <f t="shared" si="17"/>
        <v>5.9487049118530037E-3</v>
      </c>
      <c r="Z25">
        <f t="shared" si="18"/>
        <v>0.56383437610496179</v>
      </c>
      <c r="AB25">
        <f t="shared" si="19"/>
        <v>30074.517793000163</v>
      </c>
      <c r="AC25">
        <f t="shared" si="2"/>
        <v>27097.109893851699</v>
      </c>
      <c r="AE25">
        <f t="shared" si="3"/>
        <v>0</v>
      </c>
      <c r="AF25">
        <f t="shared" si="4"/>
        <v>0</v>
      </c>
      <c r="AG25">
        <f t="shared" si="4"/>
        <v>-28.19171880524809</v>
      </c>
      <c r="AH25">
        <f t="shared" si="5"/>
        <v>-50174.820336971214</v>
      </c>
      <c r="AI25">
        <f t="shared" si="6"/>
        <v>-50203.01205577646</v>
      </c>
      <c r="AJ25">
        <f t="shared" si="7"/>
        <v>2977.4078991484639</v>
      </c>
      <c r="AK25">
        <f t="shared" si="22"/>
        <v>2105.2162455100115</v>
      </c>
      <c r="AL25">
        <f t="shared" si="8"/>
        <v>-45120.387911117985</v>
      </c>
      <c r="AN25">
        <f t="shared" si="9"/>
        <v>0</v>
      </c>
      <c r="AO25">
        <f t="shared" si="9"/>
        <v>0</v>
      </c>
      <c r="AP25">
        <f t="shared" si="9"/>
        <v>-2.3298344153415789</v>
      </c>
      <c r="AQ25">
        <f t="shared" si="9"/>
        <v>-4146.5731129133746</v>
      </c>
      <c r="AR25">
        <f t="shared" si="9"/>
        <v>-4148.9029473287164</v>
      </c>
      <c r="AS25">
        <f t="shared" si="9"/>
        <v>246.06046335332391</v>
      </c>
      <c r="AT25">
        <f t="shared" si="9"/>
        <v>173.98035552242905</v>
      </c>
      <c r="AU25">
        <f t="shared" si="9"/>
        <v>-3728.8621284529631</v>
      </c>
      <c r="AW25">
        <v>22</v>
      </c>
      <c r="AX25">
        <f>IF(Z25&gt;0, (R25*SUMPRODUCT(K25:$K$98, X25:$X$98)-K25*$AZ$3)/Z25, 0)</f>
        <v>48058.633957443169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4.6777600000000003E-2</v>
      </c>
      <c r="Q26" s="4">
        <f t="shared" si="21"/>
        <v>50</v>
      </c>
      <c r="R26">
        <f t="shared" si="0"/>
        <v>2000000</v>
      </c>
      <c r="S26">
        <f t="shared" si="1"/>
        <v>45508.781245048296</v>
      </c>
      <c r="U26">
        <f t="shared" si="13"/>
        <v>4.6777600000000003E-2</v>
      </c>
      <c r="V26">
        <f t="shared" si="14"/>
        <v>0.01</v>
      </c>
      <c r="W26">
        <f t="shared" si="15"/>
        <v>0.56383437610496179</v>
      </c>
      <c r="X26">
        <f t="shared" si="16"/>
        <v>2.6374818911687463E-2</v>
      </c>
      <c r="Y26">
        <f t="shared" si="17"/>
        <v>5.6383437610496179E-3</v>
      </c>
      <c r="Z26">
        <f t="shared" si="18"/>
        <v>0.53182121343222466</v>
      </c>
      <c r="AB26">
        <f t="shared" si="19"/>
        <v>27097.109893851699</v>
      </c>
      <c r="AC26">
        <f t="shared" si="2"/>
        <v>24202.535263563252</v>
      </c>
      <c r="AE26">
        <f t="shared" si="3"/>
        <v>0</v>
      </c>
      <c r="AF26">
        <f t="shared" si="4"/>
        <v>0</v>
      </c>
      <c r="AG26">
        <f t="shared" si="4"/>
        <v>-26.591060671611231</v>
      </c>
      <c r="AH26">
        <f t="shared" si="5"/>
        <v>-52749.637823374927</v>
      </c>
      <c r="AI26">
        <f t="shared" si="6"/>
        <v>-52776.228884046541</v>
      </c>
      <c r="AJ26">
        <f t="shared" si="7"/>
        <v>2894.5746302884472</v>
      </c>
      <c r="AK26">
        <f t="shared" si="22"/>
        <v>1896.7976925696191</v>
      </c>
      <c r="AL26">
        <f t="shared" si="8"/>
        <v>-47984.856561188477</v>
      </c>
      <c r="AN26">
        <f t="shared" si="9"/>
        <v>0</v>
      </c>
      <c r="AO26">
        <f t="shared" si="9"/>
        <v>0</v>
      </c>
      <c r="AP26">
        <f t="shared" si="9"/>
        <v>-1.962100007893822</v>
      </c>
      <c r="AQ26">
        <f t="shared" si="9"/>
        <v>-3892.2879409672232</v>
      </c>
      <c r="AR26">
        <f t="shared" si="9"/>
        <v>-3894.2500409751174</v>
      </c>
      <c r="AS26">
        <f t="shared" si="9"/>
        <v>213.58474470338172</v>
      </c>
      <c r="AT26">
        <f t="shared" si="9"/>
        <v>139.96082418544322</v>
      </c>
      <c r="AU26">
        <f t="shared" si="9"/>
        <v>-3540.7044720862928</v>
      </c>
      <c r="AW26">
        <v>23</v>
      </c>
      <c r="AX26">
        <f>IF(Z26&gt;0, (R26*SUMPRODUCT(K26:$K$98, X26:$X$98)-K26*$AZ$3)/Z26, 0)</f>
        <v>45508.781245048296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5.1668436999999998E-2</v>
      </c>
      <c r="Q27" s="4">
        <f t="shared" si="21"/>
        <v>50</v>
      </c>
      <c r="R27">
        <f t="shared" si="0"/>
        <v>2000000</v>
      </c>
      <c r="S27">
        <f t="shared" si="1"/>
        <v>42939.970902667315</v>
      </c>
      <c r="U27">
        <f t="shared" si="13"/>
        <v>5.1668436999999998E-2</v>
      </c>
      <c r="V27">
        <f t="shared" si="14"/>
        <v>0.01</v>
      </c>
      <c r="W27">
        <f t="shared" si="15"/>
        <v>0.53182121343222466</v>
      </c>
      <c r="X27">
        <f t="shared" si="16"/>
        <v>2.7478370861486454E-2</v>
      </c>
      <c r="Y27">
        <f t="shared" si="17"/>
        <v>5.318212134322247E-3</v>
      </c>
      <c r="Z27">
        <f t="shared" si="18"/>
        <v>0.49902463043641598</v>
      </c>
      <c r="AB27">
        <f t="shared" si="19"/>
        <v>24202.535263563252</v>
      </c>
      <c r="AC27">
        <f t="shared" si="2"/>
        <v>21428.103110654014</v>
      </c>
      <c r="AE27">
        <f t="shared" si="3"/>
        <v>0</v>
      </c>
      <c r="AF27">
        <f t="shared" si="4"/>
        <v>0</v>
      </c>
      <c r="AG27">
        <f t="shared" si="4"/>
        <v>-24.951231521820798</v>
      </c>
      <c r="AH27">
        <f t="shared" si="5"/>
        <v>-54956.741722972911</v>
      </c>
      <c r="AI27">
        <f t="shared" si="6"/>
        <v>-54981.692954494734</v>
      </c>
      <c r="AJ27">
        <f t="shared" si="7"/>
        <v>2774.4321529092376</v>
      </c>
      <c r="AK27">
        <f t="shared" si="22"/>
        <v>1694.1774684494278</v>
      </c>
      <c r="AL27">
        <f t="shared" si="8"/>
        <v>-50513.083333136063</v>
      </c>
      <c r="AN27">
        <f t="shared" si="9"/>
        <v>0</v>
      </c>
      <c r="AO27">
        <f t="shared" si="9"/>
        <v>0</v>
      </c>
      <c r="AP27">
        <f t="shared" si="9"/>
        <v>-1.6438396135440376</v>
      </c>
      <c r="AQ27">
        <f t="shared" si="9"/>
        <v>-3620.6657373414801</v>
      </c>
      <c r="AR27">
        <f t="shared" si="9"/>
        <v>-3622.3095769550241</v>
      </c>
      <c r="AS27">
        <f t="shared" si="9"/>
        <v>182.78542580369029</v>
      </c>
      <c r="AT27">
        <f t="shared" si="9"/>
        <v>111.61597505018435</v>
      </c>
      <c r="AU27">
        <f t="shared" si="9"/>
        <v>-3327.9081761011494</v>
      </c>
      <c r="AW27">
        <v>24</v>
      </c>
      <c r="AX27">
        <f>IF(Z27&gt;0, (R27*SUMPRODUCT(K27:$K$98, X27:$X$98)-K27*$AZ$3)/Z27, 0)</f>
        <v>42939.970902667315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5.7177164000000003E-2</v>
      </c>
      <c r="Q28" s="4">
        <f t="shared" si="21"/>
        <v>50</v>
      </c>
      <c r="R28">
        <f t="shared" si="0"/>
        <v>2000000</v>
      </c>
      <c r="S28">
        <f t="shared" si="1"/>
        <v>40398.409092508322</v>
      </c>
      <c r="U28">
        <f t="shared" si="13"/>
        <v>5.7177164000000003E-2</v>
      </c>
      <c r="V28">
        <f t="shared" si="14"/>
        <v>0.01</v>
      </c>
      <c r="W28">
        <f t="shared" si="15"/>
        <v>0.49902463043641598</v>
      </c>
      <c r="X28">
        <f t="shared" si="16"/>
        <v>2.8532813134502351E-2</v>
      </c>
      <c r="Y28">
        <f t="shared" si="17"/>
        <v>4.99024630436416E-3</v>
      </c>
      <c r="Z28">
        <f t="shared" si="18"/>
        <v>0.46550157099754946</v>
      </c>
      <c r="AB28">
        <f t="shared" si="19"/>
        <v>21428.103110654014</v>
      </c>
      <c r="AC28">
        <f t="shared" si="2"/>
        <v>18805.52289836431</v>
      </c>
      <c r="AE28">
        <f t="shared" si="3"/>
        <v>0</v>
      </c>
      <c r="AF28">
        <f t="shared" si="4"/>
        <v>0</v>
      </c>
      <c r="AG28">
        <f t="shared" si="4"/>
        <v>-23.275078549877474</v>
      </c>
      <c r="AH28">
        <f t="shared" si="5"/>
        <v>-57065.626269004701</v>
      </c>
      <c r="AI28">
        <f t="shared" si="6"/>
        <v>-57088.90134755458</v>
      </c>
      <c r="AJ28">
        <f t="shared" si="7"/>
        <v>2622.5802122897039</v>
      </c>
      <c r="AK28">
        <f t="shared" si="22"/>
        <v>1499.9672177457812</v>
      </c>
      <c r="AL28">
        <f t="shared" si="8"/>
        <v>-52966.353917519096</v>
      </c>
      <c r="AN28">
        <f t="shared" si="9"/>
        <v>0</v>
      </c>
      <c r="AO28">
        <f t="shared" si="9"/>
        <v>0</v>
      </c>
      <c r="AP28">
        <f t="shared" si="9"/>
        <v>-1.3691170805672259</v>
      </c>
      <c r="AQ28">
        <f t="shared" si="9"/>
        <v>-3356.7888276180024</v>
      </c>
      <c r="AR28">
        <f t="shared" si="9"/>
        <v>-3358.1579446985697</v>
      </c>
      <c r="AS28">
        <f t="shared" si="9"/>
        <v>154.26883978539172</v>
      </c>
      <c r="AT28">
        <f t="shared" si="9"/>
        <v>88.233031467791093</v>
      </c>
      <c r="AU28">
        <f t="shared" si="9"/>
        <v>-3115.6560734453869</v>
      </c>
      <c r="AW28">
        <v>25</v>
      </c>
      <c r="AX28">
        <f>IF(Z28&gt;0, (R28*SUMPRODUCT(K28:$K$98, X28:$X$98)-K28*$AZ$3)/Z28, 0)</f>
        <v>40398.409092508322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6.3388860000000005E-2</v>
      </c>
      <c r="Q29" s="4">
        <f t="shared" si="21"/>
        <v>50</v>
      </c>
      <c r="R29">
        <f t="shared" si="0"/>
        <v>2000000</v>
      </c>
      <c r="S29">
        <f t="shared" si="1"/>
        <v>37881.768358145404</v>
      </c>
      <c r="U29">
        <f t="shared" si="13"/>
        <v>6.3388860000000005E-2</v>
      </c>
      <c r="V29">
        <f t="shared" si="14"/>
        <v>0.01</v>
      </c>
      <c r="W29">
        <f t="shared" si="15"/>
        <v>0.46550157099754946</v>
      </c>
      <c r="X29">
        <f t="shared" si="16"/>
        <v>2.9507613913743725E-2</v>
      </c>
      <c r="Y29">
        <f t="shared" si="17"/>
        <v>4.6550157099754944E-3</v>
      </c>
      <c r="Z29">
        <f t="shared" si="18"/>
        <v>0.43133894137383022</v>
      </c>
      <c r="AB29">
        <f t="shared" si="19"/>
        <v>18805.52289836431</v>
      </c>
      <c r="AC29">
        <f t="shared" si="2"/>
        <v>16339.881860971098</v>
      </c>
      <c r="AE29">
        <f t="shared" si="3"/>
        <v>0</v>
      </c>
      <c r="AF29">
        <f t="shared" si="4"/>
        <v>0</v>
      </c>
      <c r="AG29">
        <f t="shared" si="4"/>
        <v>-21.566947068691512</v>
      </c>
      <c r="AH29">
        <f t="shared" si="5"/>
        <v>-59015.227827487448</v>
      </c>
      <c r="AI29">
        <f t="shared" si="6"/>
        <v>-59036.79477455614</v>
      </c>
      <c r="AJ29">
        <f t="shared" si="7"/>
        <v>2465.6410373932122</v>
      </c>
      <c r="AK29">
        <f t="shared" si="22"/>
        <v>1316.3866028855018</v>
      </c>
      <c r="AL29">
        <f t="shared" si="8"/>
        <v>-55254.767134277419</v>
      </c>
      <c r="AN29">
        <f t="shared" si="9"/>
        <v>0</v>
      </c>
      <c r="AO29">
        <f t="shared" si="9"/>
        <v>0</v>
      </c>
      <c r="AP29">
        <f t="shared" si="9"/>
        <v>-1.1327135168016687</v>
      </c>
      <c r="AQ29">
        <f t="shared" si="9"/>
        <v>-3099.5275337030212</v>
      </c>
      <c r="AR29">
        <f t="shared" si="9"/>
        <v>-3100.6602472198228</v>
      </c>
      <c r="AS29">
        <f t="shared" si="9"/>
        <v>129.49746302714072</v>
      </c>
      <c r="AT29">
        <f t="shared" si="9"/>
        <v>69.137689895369334</v>
      </c>
      <c r="AU29">
        <f t="shared" si="9"/>
        <v>-2902.0250942973125</v>
      </c>
      <c r="AW29">
        <v>26</v>
      </c>
      <c r="AX29">
        <f>IF(Z29&gt;0, (R29*SUMPRODUCT(K29:$K$98, X29:$X$98)-K29*$AZ$3)/Z29, 0)</f>
        <v>37881.768358145404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7.0498397000000004E-2</v>
      </c>
      <c r="Q30" s="4">
        <f t="shared" si="21"/>
        <v>50</v>
      </c>
      <c r="R30">
        <f t="shared" si="0"/>
        <v>2000000</v>
      </c>
      <c r="S30">
        <f t="shared" si="1"/>
        <v>35389.374069317229</v>
      </c>
      <c r="U30">
        <f t="shared" si="13"/>
        <v>7.0498397000000004E-2</v>
      </c>
      <c r="V30">
        <f t="shared" si="14"/>
        <v>0.01</v>
      </c>
      <c r="W30">
        <f t="shared" si="15"/>
        <v>0.43133894137383022</v>
      </c>
      <c r="X30">
        <f t="shared" si="16"/>
        <v>3.0408703930532011E-2</v>
      </c>
      <c r="Y30">
        <f t="shared" si="17"/>
        <v>4.3133894137383022E-3</v>
      </c>
      <c r="Z30">
        <f t="shared" si="18"/>
        <v>0.39661684802955988</v>
      </c>
      <c r="AB30">
        <f t="shared" si="19"/>
        <v>16339.881860971098</v>
      </c>
      <c r="AC30">
        <f t="shared" si="2"/>
        <v>14036.021997111638</v>
      </c>
      <c r="AE30">
        <f t="shared" si="3"/>
        <v>0</v>
      </c>
      <c r="AF30">
        <f t="shared" si="4"/>
        <v>0</v>
      </c>
      <c r="AG30">
        <f t="shared" si="4"/>
        <v>-19.830842401477994</v>
      </c>
      <c r="AH30">
        <f t="shared" si="5"/>
        <v>-60817.407861064021</v>
      </c>
      <c r="AI30">
        <f t="shared" si="6"/>
        <v>-60837.238703465497</v>
      </c>
      <c r="AJ30">
        <f t="shared" si="7"/>
        <v>2303.8598638594594</v>
      </c>
      <c r="AK30">
        <f t="shared" si="22"/>
        <v>1143.7917302679771</v>
      </c>
      <c r="AL30">
        <f t="shared" si="8"/>
        <v>-57389.587109338063</v>
      </c>
      <c r="AN30">
        <f t="shared" si="9"/>
        <v>0</v>
      </c>
      <c r="AO30">
        <f t="shared" si="9"/>
        <v>0</v>
      </c>
      <c r="AP30">
        <f t="shared" si="9"/>
        <v>-0.92993919146330495</v>
      </c>
      <c r="AQ30">
        <f t="shared" si="9"/>
        <v>-2851.9459712410785</v>
      </c>
      <c r="AR30">
        <f t="shared" si="9"/>
        <v>-2852.8759104325418</v>
      </c>
      <c r="AS30">
        <f t="shared" si="9"/>
        <v>108.03623646782391</v>
      </c>
      <c r="AT30">
        <f t="shared" si="9"/>
        <v>53.636488824526324</v>
      </c>
      <c r="AU30">
        <f t="shared" si="9"/>
        <v>-2691.2031851401916</v>
      </c>
      <c r="AW30">
        <v>27</v>
      </c>
      <c r="AX30">
        <f>IF(Z30&gt;0, (R30*SUMPRODUCT(K30:$K$98, X30:$X$98)-K30*$AZ$3)/Z30, 0)</f>
        <v>35389.374069317229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7.8701599999999997E-2</v>
      </c>
      <c r="Q31" s="4">
        <f t="shared" si="21"/>
        <v>50</v>
      </c>
      <c r="R31">
        <f t="shared" si="0"/>
        <v>2000000</v>
      </c>
      <c r="S31">
        <f t="shared" si="1"/>
        <v>32908.962437926995</v>
      </c>
      <c r="U31">
        <f t="shared" si="13"/>
        <v>7.8701599999999997E-2</v>
      </c>
      <c r="V31">
        <f t="shared" si="14"/>
        <v>0.01</v>
      </c>
      <c r="W31">
        <f t="shared" si="15"/>
        <v>0.39661684802955988</v>
      </c>
      <c r="X31">
        <f t="shared" si="16"/>
        <v>3.1214380526883207E-2</v>
      </c>
      <c r="Y31">
        <f t="shared" si="17"/>
        <v>3.9661684802955992E-3</v>
      </c>
      <c r="Z31">
        <f t="shared" si="18"/>
        <v>0.36143629902238111</v>
      </c>
      <c r="AB31">
        <f t="shared" si="19"/>
        <v>14036.021997111638</v>
      </c>
      <c r="AC31">
        <f t="shared" si="2"/>
        <v>11894.493588230889</v>
      </c>
      <c r="AE31">
        <f t="shared" si="3"/>
        <v>0</v>
      </c>
      <c r="AF31">
        <f t="shared" si="4"/>
        <v>0</v>
      </c>
      <c r="AG31">
        <f t="shared" si="4"/>
        <v>-18.071814951119055</v>
      </c>
      <c r="AH31">
        <f t="shared" si="5"/>
        <v>-62428.761053766415</v>
      </c>
      <c r="AI31">
        <f t="shared" si="6"/>
        <v>-62446.832868717531</v>
      </c>
      <c r="AJ31">
        <f t="shared" si="7"/>
        <v>2141.5284088807493</v>
      </c>
      <c r="AK31">
        <f t="shared" si="22"/>
        <v>982.52153979781474</v>
      </c>
      <c r="AL31">
        <f t="shared" si="8"/>
        <v>-59322.782920038968</v>
      </c>
      <c r="AN31">
        <f t="shared" si="9"/>
        <v>0</v>
      </c>
      <c r="AO31">
        <f t="shared" si="9"/>
        <v>0</v>
      </c>
      <c r="AP31">
        <f t="shared" si="9"/>
        <v>-0.75665365828375308</v>
      </c>
      <c r="AQ31">
        <f t="shared" si="9"/>
        <v>-2613.8465096738723</v>
      </c>
      <c r="AR31">
        <f t="shared" si="9"/>
        <v>-2614.6031633321559</v>
      </c>
      <c r="AS31">
        <f t="shared" si="9"/>
        <v>89.664226270636135</v>
      </c>
      <c r="AT31">
        <f t="shared" si="9"/>
        <v>41.13745738551664</v>
      </c>
      <c r="AU31">
        <f t="shared" si="9"/>
        <v>-2483.8014796760035</v>
      </c>
      <c r="AW31">
        <v>28</v>
      </c>
      <c r="AX31">
        <f>IF(Z31&gt;0, (R31*SUMPRODUCT(K31:$K$98, X31:$X$98)-K31*$AZ$3)/Z31, 0)</f>
        <v>32908.962437926995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8.8159118999999994E-2</v>
      </c>
      <c r="Q32" s="4">
        <f t="shared" si="21"/>
        <v>50</v>
      </c>
      <c r="R32">
        <f t="shared" si="0"/>
        <v>2000000</v>
      </c>
      <c r="S32">
        <f t="shared" si="1"/>
        <v>30417.868408732236</v>
      </c>
      <c r="U32">
        <f t="shared" si="13"/>
        <v>8.8159118999999994E-2</v>
      </c>
      <c r="V32">
        <f t="shared" si="14"/>
        <v>0.01</v>
      </c>
      <c r="W32">
        <f t="shared" si="15"/>
        <v>0.36143629902238111</v>
      </c>
      <c r="X32">
        <f t="shared" si="16"/>
        <v>3.1863905696433679E-2</v>
      </c>
      <c r="Y32">
        <f t="shared" si="17"/>
        <v>3.6143629902238112E-3</v>
      </c>
      <c r="Z32">
        <f t="shared" si="18"/>
        <v>0.32595803033572363</v>
      </c>
      <c r="AB32">
        <f t="shared" si="19"/>
        <v>11894.493588230889</v>
      </c>
      <c r="AC32">
        <f t="shared" si="2"/>
        <v>9914.9484735215919</v>
      </c>
      <c r="AE32">
        <f t="shared" si="3"/>
        <v>0</v>
      </c>
      <c r="AF32">
        <f t="shared" si="4"/>
        <v>0</v>
      </c>
      <c r="AG32">
        <f t="shared" si="4"/>
        <v>-16.29790151678618</v>
      </c>
      <c r="AH32">
        <f t="shared" si="5"/>
        <v>-63727.811392867356</v>
      </c>
      <c r="AI32">
        <f t="shared" si="6"/>
        <v>-63744.109294384143</v>
      </c>
      <c r="AJ32">
        <f t="shared" si="7"/>
        <v>1979.5451147092972</v>
      </c>
      <c r="AK32">
        <f t="shared" si="22"/>
        <v>832.61455117616231</v>
      </c>
      <c r="AL32">
        <f t="shared" si="8"/>
        <v>-60931.949628498682</v>
      </c>
      <c r="AN32">
        <f t="shared" si="9"/>
        <v>0</v>
      </c>
      <c r="AO32">
        <f t="shared" si="9"/>
        <v>0</v>
      </c>
      <c r="AP32">
        <f t="shared" si="9"/>
        <v>-0.60926893017722561</v>
      </c>
      <c r="AQ32">
        <f t="shared" si="9"/>
        <v>-2382.3542822293825</v>
      </c>
      <c r="AR32">
        <f t="shared" si="9"/>
        <v>-2382.9635511595598</v>
      </c>
      <c r="AS32">
        <f t="shared" si="9"/>
        <v>74.001878894302934</v>
      </c>
      <c r="AT32">
        <f t="shared" si="9"/>
        <v>31.125858523725096</v>
      </c>
      <c r="AU32">
        <f t="shared" si="9"/>
        <v>-2277.8358137415316</v>
      </c>
      <c r="AW32">
        <v>29</v>
      </c>
      <c r="AX32">
        <f>IF(Z32&gt;0, (R32*SUMPRODUCT(K32:$K$98, X32:$X$98)-K32*$AZ$3)/Z32, 0)</f>
        <v>30417.868408732236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9.9426106E-2</v>
      </c>
      <c r="Q33" s="4">
        <f t="shared" si="21"/>
        <v>50</v>
      </c>
      <c r="R33">
        <f t="shared" si="0"/>
        <v>2000000</v>
      </c>
      <c r="S33">
        <f t="shared" si="1"/>
        <v>27899.489295576797</v>
      </c>
      <c r="U33">
        <f t="shared" si="13"/>
        <v>9.9426106E-2</v>
      </c>
      <c r="V33">
        <f t="shared" si="14"/>
        <v>0.01</v>
      </c>
      <c r="W33">
        <f t="shared" si="15"/>
        <v>0.32595803033572363</v>
      </c>
      <c r="X33">
        <f t="shared" si="16"/>
        <v>3.2408737675710876E-2</v>
      </c>
      <c r="Y33">
        <f t="shared" si="17"/>
        <v>3.2595803033572362E-3</v>
      </c>
      <c r="Z33">
        <f t="shared" si="18"/>
        <v>0.29028971235665552</v>
      </c>
      <c r="AB33">
        <f t="shared" si="19"/>
        <v>9914.9484735215919</v>
      </c>
      <c r="AC33">
        <f t="shared" si="2"/>
        <v>8098.9347225105785</v>
      </c>
      <c r="AE33">
        <f t="shared" si="3"/>
        <v>0</v>
      </c>
      <c r="AF33">
        <f t="shared" si="4"/>
        <v>0</v>
      </c>
      <c r="AG33">
        <f t="shared" si="4"/>
        <v>-14.514485617832776</v>
      </c>
      <c r="AH33">
        <f t="shared" si="5"/>
        <v>-64817.475351421752</v>
      </c>
      <c r="AI33">
        <f t="shared" si="6"/>
        <v>-64831.989837039582</v>
      </c>
      <c r="AJ33">
        <f t="shared" si="7"/>
        <v>1816.0137510110135</v>
      </c>
      <c r="AK33">
        <f t="shared" si="22"/>
        <v>694.04639314651149</v>
      </c>
      <c r="AL33">
        <f t="shared" si="8"/>
        <v>-62321.929692882055</v>
      </c>
      <c r="AN33">
        <f t="shared" si="9"/>
        <v>0</v>
      </c>
      <c r="AO33">
        <f t="shared" si="9"/>
        <v>0</v>
      </c>
      <c r="AP33">
        <f t="shared" si="9"/>
        <v>-0.48446339610816608</v>
      </c>
      <c r="AQ33">
        <f t="shared" si="9"/>
        <v>-2163.4727583681233</v>
      </c>
      <c r="AR33">
        <f t="shared" si="9"/>
        <v>-2163.9572217642312</v>
      </c>
      <c r="AS33">
        <f t="shared" si="9"/>
        <v>60.614768746127353</v>
      </c>
      <c r="AT33">
        <f t="shared" si="9"/>
        <v>23.165827679574903</v>
      </c>
      <c r="AU33">
        <f t="shared" si="9"/>
        <v>-2080.176625338529</v>
      </c>
      <c r="AW33">
        <v>30</v>
      </c>
      <c r="AX33">
        <f>IF(Z33&gt;0, (R33*SUMPRODUCT(K33:$K$98, X33:$X$98)-K33*$AZ$3)/Z33, 0)</f>
        <v>27899.489295576797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0.112419382</v>
      </c>
      <c r="Q34" s="4">
        <f t="shared" si="21"/>
        <v>50</v>
      </c>
      <c r="R34">
        <f t="shared" si="0"/>
        <v>2000000</v>
      </c>
      <c r="S34">
        <f t="shared" si="1"/>
        <v>25283.834262580891</v>
      </c>
      <c r="U34">
        <f t="shared" si="13"/>
        <v>0.112419382</v>
      </c>
      <c r="V34">
        <f t="shared" si="14"/>
        <v>0.01</v>
      </c>
      <c r="W34">
        <f t="shared" si="15"/>
        <v>0.29028971235665552</v>
      </c>
      <c r="X34">
        <f t="shared" si="16"/>
        <v>3.2634190064092974E-2</v>
      </c>
      <c r="Y34">
        <f t="shared" si="17"/>
        <v>2.9028971235665552E-3</v>
      </c>
      <c r="Z34">
        <f t="shared" si="18"/>
        <v>0.25475262516899599</v>
      </c>
      <c r="AB34">
        <f t="shared" si="19"/>
        <v>8098.9347225105785</v>
      </c>
      <c r="AC34">
        <f t="shared" si="2"/>
        <v>6441.123152730288</v>
      </c>
      <c r="AE34">
        <f t="shared" si="3"/>
        <v>0</v>
      </c>
      <c r="AF34">
        <f t="shared" si="4"/>
        <v>0</v>
      </c>
      <c r="AG34">
        <f t="shared" si="4"/>
        <v>-12.737631258449799</v>
      </c>
      <c r="AH34">
        <f t="shared" si="5"/>
        <v>-65268.380128185949</v>
      </c>
      <c r="AI34">
        <f t="shared" si="6"/>
        <v>-65281.117759444402</v>
      </c>
      <c r="AJ34">
        <f t="shared" si="7"/>
        <v>1657.8115697802905</v>
      </c>
      <c r="AK34">
        <f t="shared" si="22"/>
        <v>566.92543057574051</v>
      </c>
      <c r="AL34">
        <f t="shared" si="8"/>
        <v>-63056.380759088366</v>
      </c>
      <c r="AN34">
        <f t="shared" si="9"/>
        <v>0</v>
      </c>
      <c r="AO34">
        <f t="shared" si="9"/>
        <v>0</v>
      </c>
      <c r="AP34">
        <f t="shared" si="9"/>
        <v>-0.37960329156694922</v>
      </c>
      <c r="AQ34">
        <f t="shared" si="9"/>
        <v>-1945.1098425750438</v>
      </c>
      <c r="AR34">
        <f t="shared" si="9"/>
        <v>-1945.4894458666108</v>
      </c>
      <c r="AS34">
        <f t="shared" si="9"/>
        <v>49.405632485153134</v>
      </c>
      <c r="AT34">
        <f t="shared" si="9"/>
        <v>16.895351667273204</v>
      </c>
      <c r="AU34">
        <f t="shared" ref="AU34:AU79" si="23">AL34*$K34</f>
        <v>-1879.1884617141845</v>
      </c>
      <c r="AW34">
        <v>31</v>
      </c>
      <c r="AX34">
        <f>IF(Z34&gt;0, (R34*SUMPRODUCT(K34:$K$98, X34:$X$98)-K34*$AZ$3)/Z34, 0)</f>
        <v>25283.834262580891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0.12734142500000001</v>
      </c>
      <c r="Q35" s="4">
        <f t="shared" si="21"/>
        <v>50</v>
      </c>
      <c r="R35">
        <f t="shared" si="0"/>
        <v>2000000</v>
      </c>
      <c r="S35">
        <f t="shared" si="1"/>
        <v>22512.715612192442</v>
      </c>
      <c r="U35">
        <f t="shared" si="13"/>
        <v>0.12734142500000001</v>
      </c>
      <c r="V35">
        <f t="shared" si="14"/>
        <v>0.01</v>
      </c>
      <c r="W35">
        <f t="shared" si="15"/>
        <v>0.25475262516899599</v>
      </c>
      <c r="X35">
        <f t="shared" si="16"/>
        <v>3.2440562311510816E-2</v>
      </c>
      <c r="Y35">
        <f t="shared" si="17"/>
        <v>2.5475262516899602E-3</v>
      </c>
      <c r="Z35">
        <f t="shared" si="18"/>
        <v>0.2197645366057952</v>
      </c>
      <c r="AB35">
        <f t="shared" si="19"/>
        <v>6441.123152730288</v>
      </c>
      <c r="AC35">
        <f t="shared" si="2"/>
        <v>4947.496514251523</v>
      </c>
      <c r="AE35">
        <f t="shared" si="3"/>
        <v>0</v>
      </c>
      <c r="AF35">
        <f t="shared" ref="AF35:AG66" si="24">-$Z35*P35</f>
        <v>0</v>
      </c>
      <c r="AG35">
        <f t="shared" si="24"/>
        <v>-10.98822683028976</v>
      </c>
      <c r="AH35">
        <f t="shared" si="5"/>
        <v>-64881.124623021635</v>
      </c>
      <c r="AI35">
        <f t="shared" ref="AI35:AI66" si="25">SUM(AE35:AH35)</f>
        <v>-64892.112849851925</v>
      </c>
      <c r="AJ35">
        <f t="shared" si="7"/>
        <v>1493.626638478765</v>
      </c>
      <c r="AK35">
        <f t="shared" si="22"/>
        <v>450.8786206911202</v>
      </c>
      <c r="AL35">
        <f t="shared" ref="AL35:AL79" si="26">SUM(AI35:AK35)</f>
        <v>-62947.607590682041</v>
      </c>
      <c r="AN35">
        <f t="shared" ref="AN35:AT66" si="27">AE35*$K35</f>
        <v>0</v>
      </c>
      <c r="AO35">
        <f t="shared" si="27"/>
        <v>0</v>
      </c>
      <c r="AP35">
        <f t="shared" si="27"/>
        <v>-0.29238217372183384</v>
      </c>
      <c r="AQ35">
        <f t="shared" si="27"/>
        <v>-1726.4008601009216</v>
      </c>
      <c r="AR35">
        <f t="shared" si="27"/>
        <v>-1726.6932422746434</v>
      </c>
      <c r="AS35">
        <f t="shared" si="27"/>
        <v>39.743428128316218</v>
      </c>
      <c r="AT35">
        <f t="shared" si="27"/>
        <v>11.997283386886146</v>
      </c>
      <c r="AU35">
        <f t="shared" si="23"/>
        <v>-1674.9525307594411</v>
      </c>
      <c r="AW35">
        <v>32</v>
      </c>
      <c r="AX35">
        <f>IF(Z35&gt;0, (R35*SUMPRODUCT(K35:$K$98, X35:$X$98)-K35*$AZ$3)/Z35, 0)</f>
        <v>22512.715612192442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0.14457818</v>
      </c>
      <c r="Q36" s="4">
        <f t="shared" si="21"/>
        <v>50</v>
      </c>
      <c r="R36">
        <f t="shared" si="0"/>
        <v>2000000</v>
      </c>
      <c r="S36">
        <f t="shared" si="1"/>
        <v>19506.608591463246</v>
      </c>
      <c r="U36">
        <f t="shared" si="13"/>
        <v>0.14457818</v>
      </c>
      <c r="V36">
        <f t="shared" si="14"/>
        <v>0.01</v>
      </c>
      <c r="W36">
        <f t="shared" si="15"/>
        <v>0.2197645366057952</v>
      </c>
      <c r="X36">
        <f t="shared" si="16"/>
        <v>3.177315673100925E-2</v>
      </c>
      <c r="Y36">
        <f t="shared" si="17"/>
        <v>2.197645366057952E-3</v>
      </c>
      <c r="Z36">
        <f t="shared" si="18"/>
        <v>0.18579373450872799</v>
      </c>
      <c r="AB36">
        <f t="shared" si="19"/>
        <v>4947.496514251523</v>
      </c>
      <c r="AC36">
        <f t="shared" si="2"/>
        <v>3624.2056578079946</v>
      </c>
      <c r="AE36">
        <f t="shared" si="3"/>
        <v>0</v>
      </c>
      <c r="AF36">
        <f t="shared" si="24"/>
        <v>0</v>
      </c>
      <c r="AG36">
        <f t="shared" si="24"/>
        <v>-9.2896867254364004</v>
      </c>
      <c r="AH36">
        <f t="shared" si="5"/>
        <v>-63546.313462018501</v>
      </c>
      <c r="AI36">
        <f t="shared" si="25"/>
        <v>-63555.60314874394</v>
      </c>
      <c r="AJ36">
        <f t="shared" si="7"/>
        <v>1323.2908564435284</v>
      </c>
      <c r="AK36">
        <f t="shared" si="22"/>
        <v>346.32475599760664</v>
      </c>
      <c r="AL36">
        <f t="shared" si="26"/>
        <v>-61885.987536302804</v>
      </c>
      <c r="AN36">
        <f t="shared" si="27"/>
        <v>0</v>
      </c>
      <c r="AO36">
        <f t="shared" si="27"/>
        <v>0</v>
      </c>
      <c r="AP36">
        <f t="shared" si="27"/>
        <v>-0.22070202628881155</v>
      </c>
      <c r="AQ36">
        <f t="shared" si="27"/>
        <v>-1509.7172336123774</v>
      </c>
      <c r="AR36">
        <f t="shared" si="27"/>
        <v>-1509.9379356386662</v>
      </c>
      <c r="AS36">
        <f t="shared" si="27"/>
        <v>31.438409283153067</v>
      </c>
      <c r="AT36">
        <f t="shared" si="27"/>
        <v>8.2278959088428643</v>
      </c>
      <c r="AU36">
        <f t="shared" si="23"/>
        <v>-1470.2716304466703</v>
      </c>
      <c r="AW36">
        <v>33</v>
      </c>
      <c r="AX36">
        <f>IF(Z36&gt;0, (R36*SUMPRODUCT(K36:$K$98, X36:$X$98)-K36*$AZ$3)/Z36, 0)</f>
        <v>19506.608591463246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0.16385111999999999</v>
      </c>
      <c r="Q37" s="4">
        <f t="shared" si="21"/>
        <v>50</v>
      </c>
      <c r="R37">
        <f t="shared" si="0"/>
        <v>2000000</v>
      </c>
      <c r="S37">
        <f t="shared" si="1"/>
        <v>16120.627423084792</v>
      </c>
      <c r="U37">
        <f t="shared" si="13"/>
        <v>0.16385111999999999</v>
      </c>
      <c r="V37">
        <f t="shared" si="14"/>
        <v>0.01</v>
      </c>
      <c r="W37">
        <f t="shared" si="15"/>
        <v>0.18579373450872799</v>
      </c>
      <c r="X37">
        <f t="shared" si="16"/>
        <v>3.044251148823773E-2</v>
      </c>
      <c r="Y37">
        <f t="shared" si="17"/>
        <v>1.85793734508728E-3</v>
      </c>
      <c r="Z37">
        <f t="shared" si="18"/>
        <v>0.15349328567540299</v>
      </c>
      <c r="AB37">
        <f t="shared" si="19"/>
        <v>3624.2056578079946</v>
      </c>
      <c r="AC37">
        <f t="shared" si="2"/>
        <v>2474.4080703182894</v>
      </c>
      <c r="AE37">
        <f t="shared" si="3"/>
        <v>0</v>
      </c>
      <c r="AF37">
        <f t="shared" si="24"/>
        <v>0</v>
      </c>
      <c r="AG37">
        <f t="shared" si="24"/>
        <v>-7.6746642837701495</v>
      </c>
      <c r="AH37">
        <f t="shared" si="5"/>
        <v>-60885.022976475462</v>
      </c>
      <c r="AI37">
        <f t="shared" si="25"/>
        <v>-60892.69764075923</v>
      </c>
      <c r="AJ37">
        <f t="shared" si="7"/>
        <v>1149.7975874897052</v>
      </c>
      <c r="AK37">
        <f t="shared" si="22"/>
        <v>253.69439604655966</v>
      </c>
      <c r="AL37">
        <f t="shared" si="26"/>
        <v>-59489.20565722297</v>
      </c>
      <c r="AN37">
        <f t="shared" si="27"/>
        <v>0</v>
      </c>
      <c r="AO37">
        <f t="shared" si="27"/>
        <v>0</v>
      </c>
      <c r="AP37">
        <f t="shared" si="27"/>
        <v>-0.16279708199306447</v>
      </c>
      <c r="AQ37">
        <f t="shared" si="27"/>
        <v>-1291.509792631829</v>
      </c>
      <c r="AR37">
        <f t="shared" si="27"/>
        <v>-1291.6725897138219</v>
      </c>
      <c r="AS37">
        <f t="shared" si="27"/>
        <v>24.389821522464821</v>
      </c>
      <c r="AT37">
        <f t="shared" si="27"/>
        <v>5.3814350526983485</v>
      </c>
      <c r="AU37">
        <f t="shared" si="23"/>
        <v>-1261.9013331386591</v>
      </c>
      <c r="AW37">
        <v>34</v>
      </c>
      <c r="AX37">
        <f>IF(Z37&gt;0, (R37*SUMPRODUCT(K37:$K$98, X37:$X$98)-K37*$AZ$3)/Z37, 0)</f>
        <v>16120.627423084792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0.185300933</v>
      </c>
      <c r="Q38" s="4">
        <f t="shared" si="21"/>
        <v>50</v>
      </c>
      <c r="R38">
        <f t="shared" si="0"/>
        <v>2000000</v>
      </c>
      <c r="S38">
        <f t="shared" si="1"/>
        <v>12178.634966206309</v>
      </c>
      <c r="U38">
        <f t="shared" si="13"/>
        <v>0.185300933</v>
      </c>
      <c r="V38">
        <f t="shared" si="14"/>
        <v>0.01</v>
      </c>
      <c r="W38">
        <f t="shared" si="15"/>
        <v>0.15349328567540299</v>
      </c>
      <c r="X38">
        <f t="shared" si="16"/>
        <v>2.844244904488771E-2</v>
      </c>
      <c r="Y38">
        <f t="shared" si="17"/>
        <v>1.5349328567540298E-3</v>
      </c>
      <c r="Z38">
        <f t="shared" si="18"/>
        <v>0.12351590377376125</v>
      </c>
      <c r="AB38">
        <f t="shared" si="19"/>
        <v>2474.4080703182894</v>
      </c>
      <c r="AC38">
        <f t="shared" si="2"/>
        <v>1504.2551045817027</v>
      </c>
      <c r="AE38">
        <f t="shared" si="3"/>
        <v>0</v>
      </c>
      <c r="AF38">
        <f t="shared" si="24"/>
        <v>0</v>
      </c>
      <c r="AG38">
        <f t="shared" si="24"/>
        <v>-6.1757951886880624</v>
      </c>
      <c r="AH38">
        <f t="shared" si="5"/>
        <v>-56884.898089775423</v>
      </c>
      <c r="AI38">
        <f t="shared" si="25"/>
        <v>-56891.073884964113</v>
      </c>
      <c r="AJ38">
        <f t="shared" si="7"/>
        <v>970.15296573658679</v>
      </c>
      <c r="AK38">
        <f t="shared" si="22"/>
        <v>173.20856492228029</v>
      </c>
      <c r="AL38">
        <f t="shared" si="26"/>
        <v>-55747.712354305244</v>
      </c>
      <c r="AN38">
        <f t="shared" si="27"/>
        <v>0</v>
      </c>
      <c r="AO38">
        <f t="shared" si="27"/>
        <v>0</v>
      </c>
      <c r="AP38">
        <f t="shared" si="27"/>
        <v>-0.11696666070548346</v>
      </c>
      <c r="AQ38">
        <f t="shared" si="27"/>
        <v>-1077.373256535441</v>
      </c>
      <c r="AR38">
        <f t="shared" si="27"/>
        <v>-1077.4902231961466</v>
      </c>
      <c r="AS38">
        <f t="shared" si="27"/>
        <v>18.374241584885805</v>
      </c>
      <c r="AT38">
        <f t="shared" si="27"/>
        <v>3.2804888804694738</v>
      </c>
      <c r="AU38">
        <f t="shared" si="23"/>
        <v>-1055.8354927307912</v>
      </c>
      <c r="AW38">
        <v>35</v>
      </c>
      <c r="AX38">
        <f>IF(Z38&gt;0, (R38*SUMPRODUCT(K38:$K$98, X38:$X$98)-K38*$AZ$3)/Z38, 0)</f>
        <v>12178.634966206309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0.20871278500000001</v>
      </c>
      <c r="Q39" s="4">
        <f t="shared" si="21"/>
        <v>50</v>
      </c>
      <c r="R39">
        <f t="shared" si="0"/>
        <v>2000000</v>
      </c>
      <c r="S39">
        <f t="shared" si="1"/>
        <v>7396.862765454076</v>
      </c>
      <c r="U39">
        <f t="shared" si="13"/>
        <v>0.20871278500000001</v>
      </c>
      <c r="V39">
        <f t="shared" si="14"/>
        <v>0.01</v>
      </c>
      <c r="W39">
        <f t="shared" si="15"/>
        <v>0.12351590377376125</v>
      </c>
      <c r="X39">
        <f t="shared" si="16"/>
        <v>2.5779348268413722E-2</v>
      </c>
      <c r="Y39">
        <f t="shared" si="17"/>
        <v>1.2351590377376125E-3</v>
      </c>
      <c r="Z39">
        <f t="shared" si="18"/>
        <v>9.6501396467609898E-2</v>
      </c>
      <c r="AB39">
        <f t="shared" si="19"/>
        <v>1504.2551045817027</v>
      </c>
      <c r="AC39">
        <f t="shared" si="2"/>
        <v>713.80758634558515</v>
      </c>
      <c r="AE39">
        <f t="shared" si="3"/>
        <v>0</v>
      </c>
      <c r="AF39">
        <f t="shared" si="24"/>
        <v>0</v>
      </c>
      <c r="AG39">
        <f t="shared" si="24"/>
        <v>-4.8250698233804945</v>
      </c>
      <c r="AH39">
        <f t="shared" si="5"/>
        <v>-51558.696536827447</v>
      </c>
      <c r="AI39">
        <f t="shared" si="25"/>
        <v>-51563.521606650829</v>
      </c>
      <c r="AJ39">
        <f t="shared" si="7"/>
        <v>790.4475182361175</v>
      </c>
      <c r="AK39">
        <f t="shared" si="22"/>
        <v>105.2978573207192</v>
      </c>
      <c r="AL39">
        <f t="shared" si="26"/>
        <v>-50667.776231093987</v>
      </c>
      <c r="AN39">
        <f t="shared" si="27"/>
        <v>0</v>
      </c>
      <c r="AO39">
        <f t="shared" si="27"/>
        <v>0</v>
      </c>
      <c r="AP39">
        <f t="shared" si="27"/>
        <v>-8.1593354098604534E-2</v>
      </c>
      <c r="AQ39">
        <f t="shared" si="27"/>
        <v>-871.87276814255426</v>
      </c>
      <c r="AR39">
        <f t="shared" si="27"/>
        <v>-871.95436149665284</v>
      </c>
      <c r="AS39">
        <f t="shared" si="27"/>
        <v>13.366700713693847</v>
      </c>
      <c r="AT39">
        <f t="shared" si="27"/>
        <v>1.7806178299352382</v>
      </c>
      <c r="AU39">
        <f t="shared" si="23"/>
        <v>-856.80704295302371</v>
      </c>
      <c r="AW39">
        <v>36</v>
      </c>
      <c r="AX39">
        <f>IF(Z39&gt;0, (R39*SUMPRODUCT(K39:$K$98, X39:$X$98)-K39*$AZ$3)/Z39, 0)</f>
        <v>7396.862765454076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0.23444695300000001</v>
      </c>
      <c r="Q40" s="4">
        <f t="shared" si="21"/>
        <v>50</v>
      </c>
      <c r="R40">
        <f t="shared" si="0"/>
        <v>2000000</v>
      </c>
      <c r="S40">
        <f t="shared" si="1"/>
        <v>1345.7128483344848</v>
      </c>
      <c r="U40">
        <f t="shared" si="13"/>
        <v>0.23444695300000001</v>
      </c>
      <c r="V40">
        <f t="shared" si="14"/>
        <v>0.01</v>
      </c>
      <c r="W40">
        <f t="shared" si="15"/>
        <v>9.6501396467609898E-2</v>
      </c>
      <c r="X40">
        <f t="shared" si="16"/>
        <v>2.2624458362076105E-2</v>
      </c>
      <c r="Y40">
        <f t="shared" si="17"/>
        <v>9.6501396467609901E-4</v>
      </c>
      <c r="Z40">
        <f t="shared" si="18"/>
        <v>7.291192414085769E-2</v>
      </c>
      <c r="AB40">
        <f t="shared" si="19"/>
        <v>713.80758634558515</v>
      </c>
      <c r="AC40">
        <f t="shared" si="2"/>
        <v>98.118513113141489</v>
      </c>
      <c r="AE40">
        <f t="shared" si="3"/>
        <v>0</v>
      </c>
      <c r="AF40">
        <f t="shared" si="24"/>
        <v>0</v>
      </c>
      <c r="AG40">
        <f t="shared" si="24"/>
        <v>-3.6455962070428845</v>
      </c>
      <c r="AH40">
        <f t="shared" si="5"/>
        <v>-45248.916724152208</v>
      </c>
      <c r="AI40">
        <f t="shared" si="25"/>
        <v>-45252.562320359248</v>
      </c>
      <c r="AJ40">
        <f t="shared" si="7"/>
        <v>615.68907323244366</v>
      </c>
      <c r="AK40">
        <f t="shared" si="22"/>
        <v>49.966531044190965</v>
      </c>
      <c r="AL40">
        <f t="shared" si="26"/>
        <v>-44586.906716082609</v>
      </c>
      <c r="AN40">
        <f t="shared" si="27"/>
        <v>0</v>
      </c>
      <c r="AO40">
        <f t="shared" si="27"/>
        <v>0</v>
      </c>
      <c r="AP40">
        <f t="shared" si="27"/>
        <v>-5.5042952950134456E-2</v>
      </c>
      <c r="AQ40">
        <f t="shared" si="27"/>
        <v>-683.18975905242485</v>
      </c>
      <c r="AR40">
        <f t="shared" si="27"/>
        <v>-683.24480200537494</v>
      </c>
      <c r="AS40">
        <f t="shared" si="27"/>
        <v>9.2959677279603419</v>
      </c>
      <c r="AT40">
        <f t="shared" si="27"/>
        <v>0.75441855355059706</v>
      </c>
      <c r="AU40">
        <f t="shared" si="23"/>
        <v>-673.19441572386393</v>
      </c>
      <c r="AW40">
        <v>37</v>
      </c>
      <c r="AX40">
        <f>IF(Z40&gt;0, (R40*SUMPRODUCT(K40:$K$98, X40:$X$98)-K40*$AZ$3)/Z40, 0)</f>
        <v>1345.7128483344848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0.26339700100000002</v>
      </c>
      <c r="Q41" s="4">
        <f t="shared" si="21"/>
        <v>50</v>
      </c>
      <c r="R41">
        <f t="shared" si="0"/>
        <v>2000000</v>
      </c>
      <c r="S41">
        <f t="shared" si="1"/>
        <v>-6726.1061398946176</v>
      </c>
      <c r="U41">
        <f t="shared" si="13"/>
        <v>0.26339700100000002</v>
      </c>
      <c r="V41">
        <f t="shared" si="14"/>
        <v>0.01</v>
      </c>
      <c r="W41">
        <f t="shared" si="15"/>
        <v>7.291192414085769E-2</v>
      </c>
      <c r="X41">
        <f t="shared" si="16"/>
        <v>1.920478215584142E-2</v>
      </c>
      <c r="Y41">
        <f t="shared" si="17"/>
        <v>7.2911924140857691E-4</v>
      </c>
      <c r="Z41">
        <f t="shared" si="18"/>
        <v>5.2978022743607696E-2</v>
      </c>
      <c r="AB41">
        <f t="shared" si="19"/>
        <v>98.118513113141489</v>
      </c>
      <c r="AC41">
        <f t="shared" si="2"/>
        <v>-356.3358040552564</v>
      </c>
      <c r="AE41">
        <f t="shared" si="3"/>
        <v>0</v>
      </c>
      <c r="AF41">
        <f t="shared" si="24"/>
        <v>0</v>
      </c>
      <c r="AG41">
        <f t="shared" si="24"/>
        <v>-2.6489011371803848</v>
      </c>
      <c r="AH41">
        <f t="shared" si="5"/>
        <v>-38409.564311682836</v>
      </c>
      <c r="AI41">
        <f t="shared" si="25"/>
        <v>-38412.213212820017</v>
      </c>
      <c r="AJ41">
        <f t="shared" si="7"/>
        <v>454.45431716839789</v>
      </c>
      <c r="AK41">
        <f t="shared" si="22"/>
        <v>6.8682959179199052</v>
      </c>
      <c r="AL41">
        <f t="shared" si="26"/>
        <v>-37950.890599733699</v>
      </c>
      <c r="AN41">
        <f t="shared" si="27"/>
        <v>0</v>
      </c>
      <c r="AO41">
        <f t="shared" si="27"/>
        <v>0</v>
      </c>
      <c r="AP41">
        <f t="shared" si="27"/>
        <v>-3.5709263113735353E-2</v>
      </c>
      <c r="AQ41">
        <f t="shared" si="27"/>
        <v>-517.79102618748277</v>
      </c>
      <c r="AR41">
        <f t="shared" si="27"/>
        <v>-517.82673545059652</v>
      </c>
      <c r="AS41">
        <f t="shared" si="27"/>
        <v>6.1264003239521987</v>
      </c>
      <c r="AT41">
        <f t="shared" si="27"/>
        <v>9.2590011244083101E-2</v>
      </c>
      <c r="AU41">
        <f t="shared" si="23"/>
        <v>-511.60774511540023</v>
      </c>
      <c r="AW41">
        <v>38</v>
      </c>
      <c r="AX41">
        <f>IF(Z41&gt;0, (R41*SUMPRODUCT(K41:$K$98, X41:$X$98)-K41*$AZ$3)/Z41, 0)</f>
        <v>-6726.1061398946176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0.29593128600000002</v>
      </c>
      <c r="Q42" s="4">
        <f t="shared" si="21"/>
        <v>50</v>
      </c>
      <c r="R42">
        <f t="shared" si="0"/>
        <v>2000000</v>
      </c>
      <c r="S42">
        <f t="shared" si="1"/>
        <v>-18218.430412541384</v>
      </c>
      <c r="U42">
        <f t="shared" si="13"/>
        <v>0.29593128600000002</v>
      </c>
      <c r="V42">
        <f t="shared" si="14"/>
        <v>0.01</v>
      </c>
      <c r="W42">
        <f t="shared" si="15"/>
        <v>5.2978022743607696E-2</v>
      </c>
      <c r="X42">
        <f t="shared" si="16"/>
        <v>1.5677854400253075E-2</v>
      </c>
      <c r="Y42">
        <f t="shared" si="17"/>
        <v>5.2978022743607701E-4</v>
      </c>
      <c r="Z42">
        <f t="shared" si="18"/>
        <v>3.677038811591854E-2</v>
      </c>
      <c r="AB42">
        <f t="shared" si="19"/>
        <v>-356.3358040552564</v>
      </c>
      <c r="AC42">
        <f t="shared" si="2"/>
        <v>-669.89875713200058</v>
      </c>
      <c r="AE42">
        <f t="shared" si="3"/>
        <v>0</v>
      </c>
      <c r="AF42">
        <f t="shared" si="24"/>
        <v>0</v>
      </c>
      <c r="AG42">
        <f t="shared" si="24"/>
        <v>-1.8385194057959269</v>
      </c>
      <c r="AH42">
        <f t="shared" si="5"/>
        <v>-31355.708800506149</v>
      </c>
      <c r="AI42">
        <f t="shared" si="25"/>
        <v>-31357.547319911944</v>
      </c>
      <c r="AJ42">
        <f t="shared" si="7"/>
        <v>313.56295307674418</v>
      </c>
      <c r="AK42">
        <f t="shared" si="22"/>
        <v>-24.943506283867951</v>
      </c>
      <c r="AL42">
        <f t="shared" si="26"/>
        <v>-31068.927873119068</v>
      </c>
      <c r="AN42">
        <f t="shared" si="27"/>
        <v>0</v>
      </c>
      <c r="AO42">
        <f t="shared" si="27"/>
        <v>0</v>
      </c>
      <c r="AP42">
        <f t="shared" si="27"/>
        <v>-2.2129180649319576E-2</v>
      </c>
      <c r="AQ42">
        <f t="shared" si="27"/>
        <v>-377.41029126285952</v>
      </c>
      <c r="AR42">
        <f t="shared" si="27"/>
        <v>-377.43242044350882</v>
      </c>
      <c r="AS42">
        <f t="shared" si="27"/>
        <v>3.7741735070592974</v>
      </c>
      <c r="AT42">
        <f t="shared" si="27"/>
        <v>-0.30023036735050967</v>
      </c>
      <c r="AU42">
        <f t="shared" si="23"/>
        <v>-373.95847730380001</v>
      </c>
      <c r="AW42">
        <v>39</v>
      </c>
      <c r="AX42">
        <f>IF(Z42&gt;0, (R42*SUMPRODUCT(K42:$K$98, X42:$X$98)-K42*$AZ$3)/Z42, 0)</f>
        <v>-18218.430412541384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0.33262349499999999</v>
      </c>
      <c r="Q43" s="4">
        <f t="shared" si="21"/>
        <v>50</v>
      </c>
      <c r="R43">
        <f t="shared" si="0"/>
        <v>2000000</v>
      </c>
      <c r="S43">
        <f t="shared" si="1"/>
        <v>-35783.672846211528</v>
      </c>
      <c r="U43">
        <f t="shared" si="13"/>
        <v>0.33262349499999999</v>
      </c>
      <c r="V43">
        <f t="shared" si="14"/>
        <v>0.01</v>
      </c>
      <c r="W43">
        <f t="shared" si="15"/>
        <v>3.677038811591854E-2</v>
      </c>
      <c r="X43">
        <f t="shared" si="16"/>
        <v>1.2230695007623289E-2</v>
      </c>
      <c r="Y43">
        <f t="shared" si="17"/>
        <v>3.6770388115918543E-4</v>
      </c>
      <c r="Z43">
        <f t="shared" si="18"/>
        <v>2.4171989227136065E-2</v>
      </c>
      <c r="AB43">
        <f t="shared" si="19"/>
        <v>-669.89875713200058</v>
      </c>
      <c r="AC43">
        <f t="shared" si="2"/>
        <v>-864.96255454598634</v>
      </c>
      <c r="AE43">
        <f t="shared" si="3"/>
        <v>0</v>
      </c>
      <c r="AF43">
        <f t="shared" si="24"/>
        <v>0</v>
      </c>
      <c r="AG43">
        <f t="shared" si="24"/>
        <v>-1.2085994613568032</v>
      </c>
      <c r="AH43">
        <f t="shared" si="5"/>
        <v>-24461.390015246579</v>
      </c>
      <c r="AI43">
        <f t="shared" si="25"/>
        <v>-24462.598614707935</v>
      </c>
      <c r="AJ43">
        <f t="shared" si="7"/>
        <v>195.06379741398575</v>
      </c>
      <c r="AK43">
        <f t="shared" si="22"/>
        <v>-46.892912999240046</v>
      </c>
      <c r="AL43">
        <f t="shared" si="26"/>
        <v>-24314.427730293188</v>
      </c>
      <c r="AN43">
        <f t="shared" si="27"/>
        <v>0</v>
      </c>
      <c r="AO43">
        <f t="shared" si="27"/>
        <v>0</v>
      </c>
      <c r="AP43">
        <f t="shared" si="27"/>
        <v>-1.2988574494431545E-2</v>
      </c>
      <c r="AQ43">
        <f t="shared" si="27"/>
        <v>-262.88162175225165</v>
      </c>
      <c r="AR43">
        <f t="shared" si="27"/>
        <v>-262.89461032674603</v>
      </c>
      <c r="AS43">
        <f t="shared" si="27"/>
        <v>2.0963112634801075</v>
      </c>
      <c r="AT43">
        <f t="shared" si="27"/>
        <v>-0.50394867218273254</v>
      </c>
      <c r="AU43">
        <f t="shared" si="23"/>
        <v>-261.30224773544865</v>
      </c>
      <c r="AW43">
        <v>40</v>
      </c>
      <c r="AX43">
        <f>IF(Z43&gt;0, (R43*SUMPRODUCT(K43:$K$98, X43:$X$98)-K43*$AZ$3)/Z43, 0)</f>
        <v>-35783.672846211528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0.37225971299999999</v>
      </c>
      <c r="Q44" s="4">
        <f t="shared" si="21"/>
        <v>50</v>
      </c>
      <c r="R44">
        <f t="shared" si="0"/>
        <v>2000000</v>
      </c>
      <c r="S44">
        <f t="shared" si="1"/>
        <v>-64628.586895272922</v>
      </c>
      <c r="U44">
        <f t="shared" si="13"/>
        <v>0.37225971299999999</v>
      </c>
      <c r="V44">
        <f t="shared" si="14"/>
        <v>0.01</v>
      </c>
      <c r="W44">
        <f t="shared" si="15"/>
        <v>2.4171989227136065E-2</v>
      </c>
      <c r="X44">
        <f t="shared" si="16"/>
        <v>8.9982577723327628E-3</v>
      </c>
      <c r="Y44">
        <f t="shared" si="17"/>
        <v>2.4171989227136066E-4</v>
      </c>
      <c r="Z44">
        <f t="shared" si="18"/>
        <v>1.4932011562531941E-2</v>
      </c>
      <c r="AB44">
        <f t="shared" si="19"/>
        <v>-864.96255454598634</v>
      </c>
      <c r="AC44">
        <f t="shared" si="2"/>
        <v>-965.03480679031554</v>
      </c>
      <c r="AE44">
        <f t="shared" si="3"/>
        <v>0</v>
      </c>
      <c r="AF44">
        <f t="shared" si="24"/>
        <v>0</v>
      </c>
      <c r="AG44">
        <f t="shared" si="24"/>
        <v>-0.74660057812659708</v>
      </c>
      <c r="AH44">
        <f t="shared" si="5"/>
        <v>-17996.515544665526</v>
      </c>
      <c r="AI44">
        <f t="shared" si="25"/>
        <v>-17997.262145243654</v>
      </c>
      <c r="AJ44">
        <f t="shared" si="7"/>
        <v>100.07225224432921</v>
      </c>
      <c r="AK44">
        <f t="shared" si="22"/>
        <v>-60.547378818219052</v>
      </c>
      <c r="AL44">
        <f t="shared" si="26"/>
        <v>-17957.737271817547</v>
      </c>
      <c r="AN44">
        <f t="shared" si="27"/>
        <v>0</v>
      </c>
      <c r="AO44">
        <f t="shared" si="27"/>
        <v>0</v>
      </c>
      <c r="AP44">
        <f t="shared" si="27"/>
        <v>-7.1638979784919852E-3</v>
      </c>
      <c r="AQ44">
        <f t="shared" si="27"/>
        <v>-172.68296477057885</v>
      </c>
      <c r="AR44">
        <f t="shared" si="27"/>
        <v>-172.69012866855735</v>
      </c>
      <c r="AS44">
        <f t="shared" si="27"/>
        <v>0.96022883796204062</v>
      </c>
      <c r="AT44">
        <f t="shared" si="27"/>
        <v>-0.58097362555923227</v>
      </c>
      <c r="AU44">
        <f t="shared" si="23"/>
        <v>-172.31087345615455</v>
      </c>
      <c r="AW44">
        <v>41</v>
      </c>
      <c r="AX44">
        <f>IF(Z44&gt;0, (R44*SUMPRODUCT(K44:$K$98, X44:$X$98)-K44*$AZ$3)/Z44, 0)</f>
        <v>-64628.586895272922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0.41367450300000003</v>
      </c>
      <c r="Q45" s="4">
        <f t="shared" si="21"/>
        <v>50</v>
      </c>
      <c r="R45">
        <f t="shared" si="0"/>
        <v>2000000</v>
      </c>
      <c r="S45">
        <f t="shared" si="1"/>
        <v>-115313.38300386717</v>
      </c>
      <c r="U45">
        <f t="shared" si="13"/>
        <v>0.41367450300000003</v>
      </c>
      <c r="V45">
        <f t="shared" si="14"/>
        <v>0.01</v>
      </c>
      <c r="W45">
        <f t="shared" si="15"/>
        <v>1.4932011562531941E-2</v>
      </c>
      <c r="X45">
        <f t="shared" si="16"/>
        <v>6.1769924619206546E-3</v>
      </c>
      <c r="Y45">
        <f t="shared" si="17"/>
        <v>1.4932011562531942E-4</v>
      </c>
      <c r="Z45">
        <f t="shared" si="18"/>
        <v>8.6056989849859662E-3</v>
      </c>
      <c r="AB45">
        <f t="shared" si="19"/>
        <v>-965.03480679031554</v>
      </c>
      <c r="AC45">
        <f t="shared" si="2"/>
        <v>-992.35226307167773</v>
      </c>
      <c r="AE45">
        <f t="shared" si="3"/>
        <v>0</v>
      </c>
      <c r="AF45">
        <f t="shared" si="24"/>
        <v>0</v>
      </c>
      <c r="AG45">
        <f t="shared" si="24"/>
        <v>-0.43028494924929833</v>
      </c>
      <c r="AH45">
        <f t="shared" si="5"/>
        <v>-12353.98492384131</v>
      </c>
      <c r="AI45">
        <f t="shared" si="25"/>
        <v>-12354.415208790559</v>
      </c>
      <c r="AJ45">
        <f t="shared" si="7"/>
        <v>27.317456281362183</v>
      </c>
      <c r="AK45">
        <f t="shared" si="22"/>
        <v>-67.552436475322096</v>
      </c>
      <c r="AL45">
        <f t="shared" si="26"/>
        <v>-12394.650188984519</v>
      </c>
      <c r="AN45">
        <f t="shared" si="27"/>
        <v>0</v>
      </c>
      <c r="AO45">
        <f t="shared" si="27"/>
        <v>0</v>
      </c>
      <c r="AP45">
        <f t="shared" si="27"/>
        <v>-3.6863723775997213E-3</v>
      </c>
      <c r="AQ45">
        <f t="shared" si="27"/>
        <v>-105.84006913554917</v>
      </c>
      <c r="AR45">
        <f t="shared" si="27"/>
        <v>-105.84375550792676</v>
      </c>
      <c r="AS45">
        <f t="shared" si="27"/>
        <v>0.23403634367781867</v>
      </c>
      <c r="AT45">
        <f t="shared" si="27"/>
        <v>-0.57874075376479905</v>
      </c>
      <c r="AU45">
        <f t="shared" si="23"/>
        <v>-106.18845991801375</v>
      </c>
      <c r="AW45">
        <v>42</v>
      </c>
      <c r="AX45">
        <f>IF(Z45&gt;0, (R45*SUMPRODUCT(K45:$K$98, X45:$X$98)-K45*$AZ$3)/Z45, 0)</f>
        <v>-115313.38300386717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0.42102545200000002</v>
      </c>
      <c r="Q46" s="4">
        <f t="shared" si="21"/>
        <v>50</v>
      </c>
      <c r="R46">
        <f t="shared" si="0"/>
        <v>2000000</v>
      </c>
      <c r="S46">
        <f t="shared" si="1"/>
        <v>-197777.34953053834</v>
      </c>
      <c r="U46">
        <f t="shared" si="13"/>
        <v>0.42102545200000002</v>
      </c>
      <c r="V46">
        <f t="shared" si="14"/>
        <v>0.01</v>
      </c>
      <c r="W46">
        <f t="shared" si="15"/>
        <v>8.6056989849859662E-3</v>
      </c>
      <c r="X46">
        <f t="shared" si="16"/>
        <v>3.623218304929658E-3</v>
      </c>
      <c r="Y46">
        <f t="shared" si="17"/>
        <v>8.6056989849859662E-5</v>
      </c>
      <c r="Z46">
        <f t="shared" si="18"/>
        <v>4.8964236902064489E-3</v>
      </c>
      <c r="AB46">
        <f t="shared" si="19"/>
        <v>-992.35226307167773</v>
      </c>
      <c r="AC46">
        <f t="shared" si="2"/>
        <v>-968.4016996275692</v>
      </c>
      <c r="AE46">
        <f t="shared" si="3"/>
        <v>0</v>
      </c>
      <c r="AF46">
        <f t="shared" si="24"/>
        <v>0</v>
      </c>
      <c r="AG46">
        <f t="shared" si="24"/>
        <v>-0.24482118451032245</v>
      </c>
      <c r="AH46">
        <f t="shared" si="5"/>
        <v>-7246.4366098593164</v>
      </c>
      <c r="AI46">
        <f t="shared" si="25"/>
        <v>-7246.6814310438267</v>
      </c>
      <c r="AJ46">
        <f t="shared" si="7"/>
        <v>-23.950563444108525</v>
      </c>
      <c r="AK46">
        <f t="shared" si="22"/>
        <v>-69.464658415017453</v>
      </c>
      <c r="AL46">
        <f t="shared" si="26"/>
        <v>-7340.0966529029529</v>
      </c>
      <c r="AN46">
        <f t="shared" si="27"/>
        <v>0</v>
      </c>
      <c r="AO46">
        <f t="shared" si="27"/>
        <v>0</v>
      </c>
      <c r="AP46">
        <f t="shared" si="27"/>
        <v>-1.87272505116472E-3</v>
      </c>
      <c r="AQ46">
        <f t="shared" si="27"/>
        <v>-55.430592732829908</v>
      </c>
      <c r="AR46">
        <f t="shared" si="27"/>
        <v>-55.432465457881072</v>
      </c>
      <c r="AS46">
        <f t="shared" si="27"/>
        <v>-0.18320645021387386</v>
      </c>
      <c r="AT46">
        <f t="shared" si="27"/>
        <v>-0.53136008734129148</v>
      </c>
      <c r="AU46">
        <f t="shared" si="23"/>
        <v>-56.147031995436237</v>
      </c>
      <c r="AW46">
        <v>43</v>
      </c>
      <c r="AX46">
        <f>IF(Z46&gt;0, (R46*SUMPRODUCT(K46:$K$98, X46:$X$98)-K46*$AZ$3)/Z46, 0)</f>
        <v>-197777.34953053834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0.42896583300000002</v>
      </c>
      <c r="Q47" s="4">
        <f t="shared" si="21"/>
        <v>50</v>
      </c>
      <c r="R47">
        <f t="shared" si="0"/>
        <v>2000000</v>
      </c>
      <c r="S47">
        <f t="shared" si="1"/>
        <v>-330516.06917688902</v>
      </c>
      <c r="U47">
        <f t="shared" si="13"/>
        <v>0.42896583300000002</v>
      </c>
      <c r="V47">
        <f t="shared" si="14"/>
        <v>0.01</v>
      </c>
      <c r="W47">
        <f t="shared" si="15"/>
        <v>4.8964236902064489E-3</v>
      </c>
      <c r="X47">
        <f t="shared" si="16"/>
        <v>2.1003984669903434E-3</v>
      </c>
      <c r="Y47">
        <f t="shared" si="17"/>
        <v>4.8964236902064488E-5</v>
      </c>
      <c r="Z47">
        <f t="shared" si="18"/>
        <v>2.7470609863140408E-3</v>
      </c>
      <c r="AB47">
        <f t="shared" si="19"/>
        <v>-968.4016996275692</v>
      </c>
      <c r="AC47">
        <f t="shared" si="2"/>
        <v>-907.94779898570448</v>
      </c>
      <c r="AE47">
        <f t="shared" si="3"/>
        <v>0</v>
      </c>
      <c r="AF47">
        <f t="shared" si="24"/>
        <v>0</v>
      </c>
      <c r="AG47">
        <f t="shared" si="24"/>
        <v>-0.13735304931570205</v>
      </c>
      <c r="AH47">
        <f t="shared" si="5"/>
        <v>-4200.7969339806868</v>
      </c>
      <c r="AI47">
        <f t="shared" si="25"/>
        <v>-4200.9342870300025</v>
      </c>
      <c r="AJ47">
        <f t="shared" si="7"/>
        <v>-60.45390064186472</v>
      </c>
      <c r="AK47">
        <f t="shared" si="22"/>
        <v>-67.788118973929855</v>
      </c>
      <c r="AL47">
        <f t="shared" si="26"/>
        <v>-4329.176306645797</v>
      </c>
      <c r="AN47">
        <f t="shared" si="27"/>
        <v>0</v>
      </c>
      <c r="AO47">
        <f t="shared" si="27"/>
        <v>0</v>
      </c>
      <c r="AP47">
        <f t="shared" si="27"/>
        <v>-9.3809173133949195E-4</v>
      </c>
      <c r="AQ47">
        <f t="shared" si="27"/>
        <v>-28.690537912601489</v>
      </c>
      <c r="AR47">
        <f t="shared" si="27"/>
        <v>-28.691476004332827</v>
      </c>
      <c r="AS47">
        <f t="shared" si="27"/>
        <v>-0.41288711537086581</v>
      </c>
      <c r="AT47">
        <f t="shared" si="27"/>
        <v>-0.4629782462735002</v>
      </c>
      <c r="AU47">
        <f t="shared" si="23"/>
        <v>-29.567341365977196</v>
      </c>
      <c r="AW47">
        <v>44</v>
      </c>
      <c r="AX47">
        <f>IF(Z47&gt;0, (R47*SUMPRODUCT(K47:$K$98, X47:$X$98)-K47*$AZ$3)/Z47, 0)</f>
        <v>-330516.06917688902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0.43771532000000002</v>
      </c>
      <c r="Q48" s="4">
        <f t="shared" si="21"/>
        <v>50</v>
      </c>
      <c r="R48">
        <f t="shared" si="0"/>
        <v>2000000</v>
      </c>
      <c r="S48">
        <f t="shared" si="1"/>
        <v>-549164.36316404189</v>
      </c>
      <c r="U48">
        <f t="shared" si="13"/>
        <v>0.43771532000000002</v>
      </c>
      <c r="V48">
        <f t="shared" si="14"/>
        <v>0.01</v>
      </c>
      <c r="W48">
        <f t="shared" si="15"/>
        <v>2.7470609863140408E-3</v>
      </c>
      <c r="X48">
        <f t="shared" si="16"/>
        <v>1.202430678683966E-3</v>
      </c>
      <c r="Y48">
        <f t="shared" si="17"/>
        <v>2.7470609863140409E-5</v>
      </c>
      <c r="Z48">
        <f t="shared" si="18"/>
        <v>1.5171596977669344E-3</v>
      </c>
      <c r="AB48">
        <f t="shared" si="19"/>
        <v>-907.94779898570448</v>
      </c>
      <c r="AC48">
        <f t="shared" si="2"/>
        <v>-833.17003924232881</v>
      </c>
      <c r="AE48">
        <f t="shared" si="3"/>
        <v>0</v>
      </c>
      <c r="AF48">
        <f t="shared" si="24"/>
        <v>0</v>
      </c>
      <c r="AG48">
        <f t="shared" si="24"/>
        <v>-7.5857984888346719E-2</v>
      </c>
      <c r="AH48">
        <f t="shared" si="5"/>
        <v>-2404.8613573679322</v>
      </c>
      <c r="AI48">
        <f t="shared" si="25"/>
        <v>-2404.9372153528207</v>
      </c>
      <c r="AJ48">
        <f t="shared" si="7"/>
        <v>-74.777759743375668</v>
      </c>
      <c r="AK48">
        <f t="shared" si="22"/>
        <v>-63.55634592899932</v>
      </c>
      <c r="AL48">
        <f t="shared" si="26"/>
        <v>-2543.2713210251954</v>
      </c>
      <c r="AN48">
        <f t="shared" si="27"/>
        <v>0</v>
      </c>
      <c r="AO48">
        <f t="shared" si="27"/>
        <v>0</v>
      </c>
      <c r="AP48">
        <f t="shared" si="27"/>
        <v>-4.625836532620332E-4</v>
      </c>
      <c r="AQ48">
        <f t="shared" si="27"/>
        <v>-14.66489722759356</v>
      </c>
      <c r="AR48">
        <f t="shared" si="27"/>
        <v>-14.665359811246823</v>
      </c>
      <c r="AS48">
        <f t="shared" si="27"/>
        <v>-0.45599641666931712</v>
      </c>
      <c r="AT48">
        <f t="shared" si="27"/>
        <v>-0.38756798946208881</v>
      </c>
      <c r="AU48">
        <f t="shared" si="23"/>
        <v>-15.508924217378228</v>
      </c>
      <c r="AW48">
        <v>45</v>
      </c>
      <c r="AX48">
        <f>IF(Z48&gt;0, (R48*SUMPRODUCT(K48:$K$98, X48:$X$98)-K48*$AZ$3)/Z48, 0)</f>
        <v>-549164.36316404189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0.44739131599999998</v>
      </c>
      <c r="Q49" s="4">
        <f t="shared" si="21"/>
        <v>50</v>
      </c>
      <c r="R49">
        <f t="shared" si="0"/>
        <v>2000000</v>
      </c>
      <c r="S49">
        <f t="shared" si="1"/>
        <v>-917675.50879229407</v>
      </c>
      <c r="U49">
        <f t="shared" si="13"/>
        <v>0.44739131599999998</v>
      </c>
      <c r="V49">
        <f t="shared" si="14"/>
        <v>0.01</v>
      </c>
      <c r="W49">
        <f t="shared" si="15"/>
        <v>1.5171596977669344E-3</v>
      </c>
      <c r="X49">
        <f t="shared" si="16"/>
        <v>6.7876407376611105E-4</v>
      </c>
      <c r="Y49">
        <f t="shared" si="17"/>
        <v>1.5171596977669344E-5</v>
      </c>
      <c r="Z49">
        <f t="shared" si="18"/>
        <v>8.2322402702315401E-4</v>
      </c>
      <c r="AB49">
        <f t="shared" si="19"/>
        <v>-833.17003924232881</v>
      </c>
      <c r="AC49">
        <f t="shared" si="2"/>
        <v>-755.45252784851414</v>
      </c>
      <c r="AE49">
        <f t="shared" si="3"/>
        <v>0</v>
      </c>
      <c r="AF49">
        <f t="shared" si="24"/>
        <v>0</v>
      </c>
      <c r="AG49">
        <f t="shared" si="24"/>
        <v>-4.1161201351157702E-2</v>
      </c>
      <c r="AH49">
        <f t="shared" si="5"/>
        <v>-1357.5281475322222</v>
      </c>
      <c r="AI49">
        <f t="shared" si="25"/>
        <v>-1357.5693087335733</v>
      </c>
      <c r="AJ49">
        <f t="shared" si="7"/>
        <v>-77.717511393814675</v>
      </c>
      <c r="AK49">
        <f t="shared" si="22"/>
        <v>-58.321902746963019</v>
      </c>
      <c r="AL49">
        <f t="shared" si="26"/>
        <v>-1493.6087228743509</v>
      </c>
      <c r="AN49">
        <f t="shared" si="27"/>
        <v>0</v>
      </c>
      <c r="AO49">
        <f t="shared" si="27"/>
        <v>0</v>
      </c>
      <c r="AP49">
        <f t="shared" si="27"/>
        <v>-2.2410884583609297E-4</v>
      </c>
      <c r="AQ49">
        <f t="shared" si="27"/>
        <v>-7.3912824783210258</v>
      </c>
      <c r="AR49">
        <f t="shared" si="27"/>
        <v>-7.3915065871668615</v>
      </c>
      <c r="AS49">
        <f t="shared" si="27"/>
        <v>-0.4231456130526991</v>
      </c>
      <c r="AT49">
        <f t="shared" si="27"/>
        <v>-0.31754307169217549</v>
      </c>
      <c r="AU49">
        <f t="shared" si="23"/>
        <v>-8.1321952719117352</v>
      </c>
      <c r="AW49">
        <v>46</v>
      </c>
      <c r="AX49">
        <f>IF(Z49&gt;0, (R49*SUMPRODUCT(K49:$K$98, X49:$X$98)-K49*$AZ$3)/Z49, 0)</f>
        <v>-917675.50879229407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0.457001349</v>
      </c>
      <c r="Q50" s="4">
        <f t="shared" si="21"/>
        <v>50</v>
      </c>
      <c r="R50">
        <f t="shared" si="0"/>
        <v>2000000</v>
      </c>
      <c r="S50">
        <f t="shared" si="1"/>
        <v>-1550580.4956463317</v>
      </c>
      <c r="U50">
        <f t="shared" si="13"/>
        <v>0.457001349</v>
      </c>
      <c r="V50">
        <f t="shared" si="14"/>
        <v>0.01</v>
      </c>
      <c r="W50">
        <f t="shared" si="15"/>
        <v>8.2322402702315401E-4</v>
      </c>
      <c r="X50">
        <f t="shared" si="16"/>
        <v>3.7621449087879382E-4</v>
      </c>
      <c r="Y50">
        <f t="shared" si="17"/>
        <v>8.2322402702315402E-6</v>
      </c>
      <c r="Z50">
        <f t="shared" si="18"/>
        <v>4.3877729587412864E-4</v>
      </c>
      <c r="AB50">
        <f t="shared" si="19"/>
        <v>-755.45252784851414</v>
      </c>
      <c r="AC50">
        <f t="shared" si="2"/>
        <v>-680.35951691486355</v>
      </c>
      <c r="AE50">
        <f t="shared" si="3"/>
        <v>0</v>
      </c>
      <c r="AF50">
        <f t="shared" si="24"/>
        <v>0</v>
      </c>
      <c r="AG50">
        <f t="shared" si="24"/>
        <v>-2.1938864793706433E-2</v>
      </c>
      <c r="AH50">
        <f t="shared" si="5"/>
        <v>-752.42898175758762</v>
      </c>
      <c r="AI50">
        <f t="shared" si="25"/>
        <v>-752.45092062238132</v>
      </c>
      <c r="AJ50">
        <f t="shared" si="7"/>
        <v>-75.093010933650589</v>
      </c>
      <c r="AK50">
        <f t="shared" si="22"/>
        <v>-52.881676949395995</v>
      </c>
      <c r="AL50">
        <f t="shared" si="26"/>
        <v>-880.42560850542793</v>
      </c>
      <c r="AN50">
        <f t="shared" si="27"/>
        <v>0</v>
      </c>
      <c r="AO50">
        <f t="shared" si="27"/>
        <v>0</v>
      </c>
      <c r="AP50">
        <f t="shared" si="27"/>
        <v>-1.0665152902482546E-4</v>
      </c>
      <c r="AQ50">
        <f t="shared" si="27"/>
        <v>-3.657787316783125</v>
      </c>
      <c r="AR50">
        <f t="shared" si="27"/>
        <v>-3.6578939683121496</v>
      </c>
      <c r="AS50">
        <f t="shared" si="27"/>
        <v>-0.36505008397012584</v>
      </c>
      <c r="AT50">
        <f t="shared" si="27"/>
        <v>-0.257073998909363</v>
      </c>
      <c r="AU50">
        <f t="shared" si="23"/>
        <v>-4.2800180511916386</v>
      </c>
      <c r="AW50">
        <v>47</v>
      </c>
      <c r="AX50">
        <f>IF(Z50&gt;0, (R50*SUMPRODUCT(K50:$K$98, X50:$X$98)-K50*$AZ$3)/Z50, 0)</f>
        <v>-1550580.4956463317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0.46737994300000002</v>
      </c>
      <c r="Q51" s="4">
        <f t="shared" si="21"/>
        <v>50</v>
      </c>
      <c r="R51">
        <f t="shared" si="0"/>
        <v>2000000</v>
      </c>
      <c r="S51">
        <f t="shared" si="1"/>
        <v>-2661726.3014601767</v>
      </c>
      <c r="U51">
        <f t="shared" si="13"/>
        <v>0.46737994300000002</v>
      </c>
      <c r="V51">
        <f t="shared" si="14"/>
        <v>0.01</v>
      </c>
      <c r="W51">
        <f t="shared" si="15"/>
        <v>4.3877729587412864E-4</v>
      </c>
      <c r="X51">
        <f t="shared" si="16"/>
        <v>2.050757075353444E-4</v>
      </c>
      <c r="Y51">
        <f t="shared" si="17"/>
        <v>4.3877729587412869E-6</v>
      </c>
      <c r="Z51">
        <f t="shared" si="18"/>
        <v>2.2931381538004295E-4</v>
      </c>
      <c r="AB51">
        <f t="shared" si="19"/>
        <v>-680.35951691486355</v>
      </c>
      <c r="AC51">
        <f t="shared" si="2"/>
        <v>-610.37061368524348</v>
      </c>
      <c r="AE51">
        <f t="shared" si="3"/>
        <v>0</v>
      </c>
      <c r="AF51">
        <f t="shared" si="24"/>
        <v>0</v>
      </c>
      <c r="AG51">
        <f t="shared" si="24"/>
        <v>-1.1465690769002147E-2</v>
      </c>
      <c r="AH51">
        <f t="shared" si="5"/>
        <v>-410.15141507068881</v>
      </c>
      <c r="AI51">
        <f t="shared" si="25"/>
        <v>-410.16288076145781</v>
      </c>
      <c r="AJ51">
        <f t="shared" si="7"/>
        <v>-69.988903229620064</v>
      </c>
      <c r="AK51">
        <f t="shared" si="22"/>
        <v>-47.625166184040452</v>
      </c>
      <c r="AL51">
        <f t="shared" si="26"/>
        <v>-527.77695017511837</v>
      </c>
      <c r="AN51">
        <f t="shared" si="27"/>
        <v>0</v>
      </c>
      <c r="AO51">
        <f t="shared" si="27"/>
        <v>0</v>
      </c>
      <c r="AP51">
        <f t="shared" si="27"/>
        <v>-4.9766275159010198E-5</v>
      </c>
      <c r="AQ51">
        <f t="shared" si="27"/>
        <v>-1.7802423413030632</v>
      </c>
      <c r="AR51">
        <f t="shared" si="27"/>
        <v>-1.7802921075782223</v>
      </c>
      <c r="AS51">
        <f t="shared" si="27"/>
        <v>-0.30378344282746961</v>
      </c>
      <c r="AT51">
        <f t="shared" si="27"/>
        <v>-0.20671472592094126</v>
      </c>
      <c r="AU51">
        <f t="shared" si="23"/>
        <v>-2.2907902763266335</v>
      </c>
      <c r="AW51">
        <v>48</v>
      </c>
      <c r="AX51">
        <f>IF(Z51&gt;0, (R51*SUMPRODUCT(K51:$K$98, X51:$X$98)-K51*$AZ$3)/Z51, 0)</f>
        <v>-2661726.3014601767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0.47825477199999999</v>
      </c>
      <c r="Q52" s="4">
        <f t="shared" si="21"/>
        <v>50</v>
      </c>
      <c r="R52">
        <f t="shared" si="0"/>
        <v>2000000</v>
      </c>
      <c r="S52">
        <f t="shared" si="1"/>
        <v>-4656103.2371144267</v>
      </c>
      <c r="U52">
        <f t="shared" si="13"/>
        <v>0.47825477199999999</v>
      </c>
      <c r="V52">
        <f t="shared" si="14"/>
        <v>0.01</v>
      </c>
      <c r="W52">
        <f t="shared" si="15"/>
        <v>2.2931381538004295E-4</v>
      </c>
      <c r="X52">
        <f t="shared" si="16"/>
        <v>1.0967042649103254E-4</v>
      </c>
      <c r="Y52">
        <f t="shared" si="17"/>
        <v>2.2931381538004295E-6</v>
      </c>
      <c r="Z52">
        <f t="shared" si="18"/>
        <v>1.1735025073520999E-4</v>
      </c>
      <c r="AB52">
        <f t="shared" si="19"/>
        <v>-610.37061368524348</v>
      </c>
      <c r="AC52">
        <f t="shared" si="2"/>
        <v>-546.3948823244009</v>
      </c>
      <c r="AE52">
        <f t="shared" si="3"/>
        <v>0</v>
      </c>
      <c r="AF52">
        <f t="shared" si="24"/>
        <v>0</v>
      </c>
      <c r="AG52">
        <f t="shared" si="24"/>
        <v>-5.867512536760499E-3</v>
      </c>
      <c r="AH52">
        <f t="shared" si="5"/>
        <v>-219.34085298206509</v>
      </c>
      <c r="AI52">
        <f t="shared" si="25"/>
        <v>-219.34672049460184</v>
      </c>
      <c r="AJ52">
        <f t="shared" si="7"/>
        <v>-63.975731360842587</v>
      </c>
      <c r="AK52">
        <f t="shared" si="22"/>
        <v>-42.72594295796705</v>
      </c>
      <c r="AL52">
        <f t="shared" si="26"/>
        <v>-326.04839481341151</v>
      </c>
      <c r="AN52">
        <f t="shared" si="27"/>
        <v>0</v>
      </c>
      <c r="AO52">
        <f t="shared" si="27"/>
        <v>0</v>
      </c>
      <c r="AP52">
        <f t="shared" si="27"/>
        <v>-2.2738976632105721E-5</v>
      </c>
      <c r="AQ52">
        <f t="shared" si="27"/>
        <v>-0.85003423498077457</v>
      </c>
      <c r="AR52">
        <f t="shared" si="27"/>
        <v>-0.85005697395740665</v>
      </c>
      <c r="AS52">
        <f t="shared" si="27"/>
        <v>-0.24793175154240879</v>
      </c>
      <c r="AT52">
        <f t="shared" si="27"/>
        <v>-0.16558025439555213</v>
      </c>
      <c r="AU52">
        <f t="shared" si="23"/>
        <v>-1.2635689798953678</v>
      </c>
      <c r="AW52">
        <v>49</v>
      </c>
      <c r="AX52">
        <f>IF(Z52&gt;0, (R52*SUMPRODUCT(K52:$K$98, X52:$X$98)-K52*$AZ$3)/Z52, 0)</f>
        <v>-4656103.2371144267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0.48949088600000001</v>
      </c>
      <c r="Q53" s="4">
        <f t="shared" si="21"/>
        <v>50</v>
      </c>
      <c r="R53">
        <f t="shared" si="0"/>
        <v>2000000</v>
      </c>
      <c r="S53">
        <f t="shared" si="1"/>
        <v>-8317618.2319170311</v>
      </c>
      <c r="U53">
        <f t="shared" si="13"/>
        <v>0.48949088600000001</v>
      </c>
      <c r="V53">
        <f t="shared" si="14"/>
        <v>0.01</v>
      </c>
      <c r="W53">
        <f t="shared" si="15"/>
        <v>1.1735025073520999E-4</v>
      </c>
      <c r="X53">
        <f t="shared" si="16"/>
        <v>5.744187820470009E-5</v>
      </c>
      <c r="Y53">
        <f t="shared" si="17"/>
        <v>1.1735025073520999E-6</v>
      </c>
      <c r="Z53">
        <f t="shared" si="18"/>
        <v>5.8734870023157796E-5</v>
      </c>
      <c r="AB53">
        <f t="shared" si="19"/>
        <v>-546.3948823244009</v>
      </c>
      <c r="AC53">
        <f t="shared" si="2"/>
        <v>-488.53422575389436</v>
      </c>
      <c r="AE53">
        <f t="shared" si="3"/>
        <v>0</v>
      </c>
      <c r="AF53">
        <f t="shared" si="24"/>
        <v>0</v>
      </c>
      <c r="AG53">
        <f t="shared" si="24"/>
        <v>-2.9367435011578898E-3</v>
      </c>
      <c r="AH53">
        <f t="shared" si="5"/>
        <v>-114.88375640940018</v>
      </c>
      <c r="AI53">
        <f t="shared" si="25"/>
        <v>-114.88669315290133</v>
      </c>
      <c r="AJ53">
        <f t="shared" si="7"/>
        <v>-57.860656570506535</v>
      </c>
      <c r="AK53">
        <f t="shared" si="22"/>
        <v>-38.247641762708064</v>
      </c>
      <c r="AL53">
        <f t="shared" si="26"/>
        <v>-210.99499148611594</v>
      </c>
      <c r="AN53">
        <f t="shared" si="27"/>
        <v>0</v>
      </c>
      <c r="AO53">
        <f t="shared" si="27"/>
        <v>0</v>
      </c>
      <c r="AP53">
        <f t="shared" si="27"/>
        <v>-1.0161665220894587E-5</v>
      </c>
      <c r="AQ53">
        <f t="shared" si="27"/>
        <v>-0.39751863637081164</v>
      </c>
      <c r="AR53">
        <f t="shared" si="27"/>
        <v>-0.39752879803603253</v>
      </c>
      <c r="AS53">
        <f t="shared" si="27"/>
        <v>-0.20020836729487029</v>
      </c>
      <c r="AT53">
        <f t="shared" si="27"/>
        <v>-0.13234377838177094</v>
      </c>
      <c r="AU53">
        <f t="shared" si="23"/>
        <v>-0.73008094371267385</v>
      </c>
      <c r="AW53">
        <v>50</v>
      </c>
      <c r="AX53">
        <f>IF(Z53&gt;0, (R53*SUMPRODUCT(K53:$K$98, X53:$X$98)-K53*$AZ$3)/Z53, 0)</f>
        <v>-8317618.2319170311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0.50154699899999999</v>
      </c>
      <c r="Q54" s="4">
        <f t="shared" si="21"/>
        <v>50</v>
      </c>
      <c r="R54">
        <f t="shared" si="0"/>
        <v>2000000</v>
      </c>
      <c r="S54">
        <f t="shared" si="1"/>
        <v>-15215172.496548576</v>
      </c>
      <c r="U54">
        <f t="shared" si="13"/>
        <v>0.50154699899999999</v>
      </c>
      <c r="V54">
        <f t="shared" si="14"/>
        <v>0.01</v>
      </c>
      <c r="W54">
        <f t="shared" si="15"/>
        <v>5.8734870023157796E-5</v>
      </c>
      <c r="X54">
        <f t="shared" si="16"/>
        <v>2.9458297796769854E-5</v>
      </c>
      <c r="Y54">
        <f t="shared" si="17"/>
        <v>5.8734870023157798E-7</v>
      </c>
      <c r="Z54">
        <f t="shared" si="18"/>
        <v>2.8689223526156365E-5</v>
      </c>
      <c r="AB54">
        <f t="shared" si="19"/>
        <v>-488.53422575389436</v>
      </c>
      <c r="AC54">
        <f t="shared" si="2"/>
        <v>-436.51148474250869</v>
      </c>
      <c r="AE54">
        <f t="shared" si="3"/>
        <v>0</v>
      </c>
      <c r="AF54">
        <f t="shared" si="24"/>
        <v>0</v>
      </c>
      <c r="AG54">
        <f t="shared" si="24"/>
        <v>-1.4344611763078183E-3</v>
      </c>
      <c r="AH54">
        <f t="shared" si="5"/>
        <v>-58.916595593539704</v>
      </c>
      <c r="AI54">
        <f t="shared" si="25"/>
        <v>-58.918030054716013</v>
      </c>
      <c r="AJ54">
        <f t="shared" si="7"/>
        <v>-52.022741011385676</v>
      </c>
      <c r="AK54">
        <f t="shared" si="22"/>
        <v>-34.197395802772611</v>
      </c>
      <c r="AL54">
        <f t="shared" si="26"/>
        <v>-145.13816686887429</v>
      </c>
      <c r="AN54">
        <f t="shared" si="27"/>
        <v>0</v>
      </c>
      <c r="AO54">
        <f t="shared" si="27"/>
        <v>0</v>
      </c>
      <c r="AP54">
        <f t="shared" si="27"/>
        <v>-4.4316927431279366E-6</v>
      </c>
      <c r="AQ54">
        <f t="shared" si="27"/>
        <v>-0.18201973915651257</v>
      </c>
      <c r="AR54">
        <f t="shared" si="27"/>
        <v>-0.18202417084925568</v>
      </c>
      <c r="AS54">
        <f t="shared" si="27"/>
        <v>-0.16072153615979701</v>
      </c>
      <c r="AT54">
        <f t="shared" si="27"/>
        <v>-0.10565106488493753</v>
      </c>
      <c r="AU54">
        <f t="shared" si="23"/>
        <v>-0.44839677189399019</v>
      </c>
      <c r="AW54">
        <v>51</v>
      </c>
      <c r="AX54">
        <f>IF(Z54&gt;0, (R54*SUMPRODUCT(K54:$K$98, X54:$X$98)-K54*$AZ$3)/Z54, 0)</f>
        <v>-15215172.496548576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0.51394563599999998</v>
      </c>
      <c r="Q55" s="4">
        <f t="shared" si="21"/>
        <v>50</v>
      </c>
      <c r="R55">
        <f t="shared" si="0"/>
        <v>2000000</v>
      </c>
      <c r="S55">
        <f t="shared" si="1"/>
        <v>-28547390.691435926</v>
      </c>
      <c r="U55">
        <f t="shared" si="13"/>
        <v>0.51394563599999998</v>
      </c>
      <c r="V55">
        <f t="shared" si="14"/>
        <v>0.01</v>
      </c>
      <c r="W55">
        <f t="shared" si="15"/>
        <v>2.8689223526156365E-5</v>
      </c>
      <c r="X55">
        <f t="shared" si="16"/>
        <v>1.4744701231496595E-5</v>
      </c>
      <c r="Y55">
        <f t="shared" si="17"/>
        <v>2.8689223526156367E-7</v>
      </c>
      <c r="Z55">
        <f t="shared" si="18"/>
        <v>1.3657630059398206E-5</v>
      </c>
      <c r="AB55">
        <f t="shared" si="19"/>
        <v>-436.51148474250869</v>
      </c>
      <c r="AC55">
        <f t="shared" si="2"/>
        <v>-389.88970122473984</v>
      </c>
      <c r="AE55">
        <f t="shared" si="3"/>
        <v>0</v>
      </c>
      <c r="AF55">
        <f t="shared" si="24"/>
        <v>0</v>
      </c>
      <c r="AG55">
        <f t="shared" si="24"/>
        <v>-6.8288150296991028E-4</v>
      </c>
      <c r="AH55">
        <f t="shared" si="5"/>
        <v>-29.489402462993191</v>
      </c>
      <c r="AI55">
        <f t="shared" si="25"/>
        <v>-29.490085344496162</v>
      </c>
      <c r="AJ55">
        <f t="shared" si="7"/>
        <v>-46.621783517768847</v>
      </c>
      <c r="AK55">
        <f t="shared" si="22"/>
        <v>-30.555803931975611</v>
      </c>
      <c r="AL55">
        <f t="shared" si="26"/>
        <v>-106.66767279424062</v>
      </c>
      <c r="AN55">
        <f t="shared" si="27"/>
        <v>0</v>
      </c>
      <c r="AO55">
        <f t="shared" si="27"/>
        <v>0</v>
      </c>
      <c r="AP55">
        <f t="shared" si="27"/>
        <v>-1.8836845270296294E-6</v>
      </c>
      <c r="AQ55">
        <f t="shared" si="27"/>
        <v>-8.134461233655256E-2</v>
      </c>
      <c r="AR55">
        <f t="shared" si="27"/>
        <v>-8.1346496021079587E-2</v>
      </c>
      <c r="AS55">
        <f t="shared" si="27"/>
        <v>-0.12860317910648666</v>
      </c>
      <c r="AT55">
        <f t="shared" si="27"/>
        <v>-8.4286211922992613E-2</v>
      </c>
      <c r="AU55">
        <f t="shared" si="23"/>
        <v>-0.29423588705055886</v>
      </c>
      <c r="AW55">
        <v>52</v>
      </c>
      <c r="AX55">
        <f>IF(Z55&gt;0, (R55*SUMPRODUCT(K55:$K$98, X55:$X$98)-K55*$AZ$3)/Z55, 0)</f>
        <v>-28547390.691435926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0.52707773400000002</v>
      </c>
      <c r="Q56" s="4">
        <f t="shared" si="21"/>
        <v>50</v>
      </c>
      <c r="R56">
        <f t="shared" si="0"/>
        <v>2000000</v>
      </c>
      <c r="S56">
        <f t="shared" si="1"/>
        <v>-55070981.945298731</v>
      </c>
      <c r="U56">
        <f t="shared" si="13"/>
        <v>0.52707773400000002</v>
      </c>
      <c r="V56">
        <f t="shared" si="14"/>
        <v>0.01</v>
      </c>
      <c r="W56">
        <f t="shared" si="15"/>
        <v>1.3657630059398206E-5</v>
      </c>
      <c r="X56">
        <f t="shared" si="16"/>
        <v>7.1986327035178918E-6</v>
      </c>
      <c r="Y56">
        <f t="shared" si="17"/>
        <v>1.3657630059398206E-7</v>
      </c>
      <c r="Z56">
        <f t="shared" si="18"/>
        <v>6.3224210552863315E-6</v>
      </c>
      <c r="AB56">
        <f t="shared" si="19"/>
        <v>-389.88970122473984</v>
      </c>
      <c r="AC56">
        <f t="shared" si="2"/>
        <v>-348.18193578625011</v>
      </c>
      <c r="AE56">
        <f t="shared" si="3"/>
        <v>0</v>
      </c>
      <c r="AF56">
        <f t="shared" si="24"/>
        <v>0</v>
      </c>
      <c r="AG56">
        <f t="shared" si="24"/>
        <v>-3.1612105276431656E-4</v>
      </c>
      <c r="AH56">
        <f t="shared" si="5"/>
        <v>-14.397265407035784</v>
      </c>
      <c r="AI56">
        <f t="shared" si="25"/>
        <v>-14.397581528088548</v>
      </c>
      <c r="AJ56">
        <f t="shared" si="7"/>
        <v>-41.70776543848973</v>
      </c>
      <c r="AK56">
        <f t="shared" si="22"/>
        <v>-27.292279085731792</v>
      </c>
      <c r="AL56">
        <f t="shared" si="26"/>
        <v>-83.397626052310073</v>
      </c>
      <c r="AN56">
        <f t="shared" si="27"/>
        <v>0</v>
      </c>
      <c r="AO56">
        <f t="shared" si="27"/>
        <v>0</v>
      </c>
      <c r="AP56">
        <f t="shared" si="27"/>
        <v>-7.7857099078722698E-7</v>
      </c>
      <c r="AQ56">
        <f t="shared" si="27"/>
        <v>-3.5458863288487102E-2</v>
      </c>
      <c r="AR56">
        <f t="shared" si="27"/>
        <v>-3.5459641859477885E-2</v>
      </c>
      <c r="AS56">
        <f t="shared" si="27"/>
        <v>-0.10272158711674285</v>
      </c>
      <c r="AT56">
        <f t="shared" si="27"/>
        <v>-6.7217847665659414E-2</v>
      </c>
      <c r="AU56">
        <f t="shared" si="23"/>
        <v>-0.20539907664188017</v>
      </c>
      <c r="AW56">
        <v>53</v>
      </c>
      <c r="AX56">
        <f>IF(Z56&gt;0, (R56*SUMPRODUCT(K56:$K$98, X56:$X$98)-K56*$AZ$3)/Z56, 0)</f>
        <v>-55070981.945298731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0.54097960300000003</v>
      </c>
      <c r="Q57" s="4">
        <f t="shared" si="21"/>
        <v>50</v>
      </c>
      <c r="R57">
        <f t="shared" si="0"/>
        <v>2000000</v>
      </c>
      <c r="S57">
        <f t="shared" si="1"/>
        <v>-109516406.34454246</v>
      </c>
      <c r="U57">
        <f t="shared" si="13"/>
        <v>0.54097960300000003</v>
      </c>
      <c r="V57">
        <f t="shared" si="14"/>
        <v>0.01</v>
      </c>
      <c r="W57">
        <f t="shared" si="15"/>
        <v>6.3224210552863315E-6</v>
      </c>
      <c r="X57">
        <f t="shared" si="16"/>
        <v>3.4203008324876408E-6</v>
      </c>
      <c r="Y57">
        <f t="shared" si="17"/>
        <v>6.322421055286332E-8</v>
      </c>
      <c r="Z57">
        <f t="shared" si="18"/>
        <v>2.8388960122458271E-6</v>
      </c>
      <c r="AB57">
        <f t="shared" si="19"/>
        <v>-348.18193578625011</v>
      </c>
      <c r="AC57">
        <f t="shared" si="2"/>
        <v>-310.90568924701518</v>
      </c>
      <c r="AE57">
        <f t="shared" si="3"/>
        <v>0</v>
      </c>
      <c r="AF57">
        <f t="shared" si="24"/>
        <v>0</v>
      </c>
      <c r="AG57">
        <f t="shared" si="24"/>
        <v>-1.4194480061229136E-4</v>
      </c>
      <c r="AH57">
        <f t="shared" si="5"/>
        <v>-6.8406016649752814</v>
      </c>
      <c r="AI57">
        <f t="shared" si="25"/>
        <v>-6.8407436097758936</v>
      </c>
      <c r="AJ57">
        <f t="shared" si="7"/>
        <v>-37.276246539234933</v>
      </c>
      <c r="AK57">
        <f t="shared" si="22"/>
        <v>-24.372735505037511</v>
      </c>
      <c r="AL57">
        <f t="shared" si="26"/>
        <v>-68.489725654048328</v>
      </c>
      <c r="AN57">
        <f t="shared" si="27"/>
        <v>0</v>
      </c>
      <c r="AO57">
        <f t="shared" si="27"/>
        <v>0</v>
      </c>
      <c r="AP57">
        <f t="shared" si="27"/>
        <v>-3.121377280142535E-7</v>
      </c>
      <c r="AQ57">
        <f t="shared" si="27"/>
        <v>-1.5042536625121096E-2</v>
      </c>
      <c r="AR57">
        <f t="shared" si="27"/>
        <v>-1.504284876284911E-2</v>
      </c>
      <c r="AS57">
        <f t="shared" si="27"/>
        <v>-8.1970758023301907E-2</v>
      </c>
      <c r="AT57">
        <f t="shared" si="27"/>
        <v>-5.3595836220970902E-2</v>
      </c>
      <c r="AU57">
        <f t="shared" si="23"/>
        <v>-0.1506094430071219</v>
      </c>
      <c r="AW57">
        <v>54</v>
      </c>
      <c r="AX57">
        <f>IF(Z57&gt;0, (R57*SUMPRODUCT(K57:$K$98, X57:$X$98)-K57*$AZ$3)/Z57, 0)</f>
        <v>-109516406.34454246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0.55513806300000001</v>
      </c>
      <c r="Q58" s="4">
        <f t="shared" si="21"/>
        <v>50</v>
      </c>
      <c r="R58">
        <f t="shared" si="0"/>
        <v>2000000</v>
      </c>
      <c r="S58">
        <f t="shared" si="1"/>
        <v>-224868735.13035348</v>
      </c>
      <c r="U58">
        <f t="shared" si="13"/>
        <v>0.55513806300000001</v>
      </c>
      <c r="V58">
        <f t="shared" si="14"/>
        <v>0.01</v>
      </c>
      <c r="W58">
        <f t="shared" si="15"/>
        <v>2.8388960122458271E-6</v>
      </c>
      <c r="X58">
        <f t="shared" si="16"/>
        <v>1.5759792332965729E-6</v>
      </c>
      <c r="Y58">
        <f t="shared" si="17"/>
        <v>2.838896012245827E-8</v>
      </c>
      <c r="Z58">
        <f t="shared" si="18"/>
        <v>1.234527818826796E-6</v>
      </c>
      <c r="AB58">
        <f t="shared" si="19"/>
        <v>-310.90568924701518</v>
      </c>
      <c r="AC58">
        <f t="shared" si="2"/>
        <v>-277.60670910281578</v>
      </c>
      <c r="AE58">
        <f t="shared" si="3"/>
        <v>0</v>
      </c>
      <c r="AF58">
        <f t="shared" si="24"/>
        <v>0</v>
      </c>
      <c r="AG58">
        <f t="shared" si="24"/>
        <v>-6.1726390941339792E-5</v>
      </c>
      <c r="AH58">
        <f t="shared" si="5"/>
        <v>-3.1519584665931459</v>
      </c>
      <c r="AI58">
        <f t="shared" si="25"/>
        <v>-3.1520201929840872</v>
      </c>
      <c r="AJ58">
        <f t="shared" si="7"/>
        <v>-33.29898014419939</v>
      </c>
      <c r="AK58">
        <f t="shared" si="22"/>
        <v>-21.763398247291065</v>
      </c>
      <c r="AL58">
        <f t="shared" si="26"/>
        <v>-58.214398584474544</v>
      </c>
      <c r="AN58">
        <f t="shared" si="27"/>
        <v>0</v>
      </c>
      <c r="AO58">
        <f t="shared" si="27"/>
        <v>0</v>
      </c>
      <c r="AP58">
        <f t="shared" si="27"/>
        <v>-1.2119358662058695E-7</v>
      </c>
      <c r="AQ58">
        <f t="shared" si="27"/>
        <v>-6.1885547756804831E-3</v>
      </c>
      <c r="AR58">
        <f t="shared" si="27"/>
        <v>-6.1886759692671035E-3</v>
      </c>
      <c r="AS58">
        <f t="shared" si="27"/>
        <v>-6.5379212569197376E-2</v>
      </c>
      <c r="AT58">
        <f t="shared" si="27"/>
        <v>-4.2730252820839074E-2</v>
      </c>
      <c r="AU58">
        <f t="shared" si="23"/>
        <v>-0.11429814135930357</v>
      </c>
      <c r="AW58">
        <v>55</v>
      </c>
      <c r="AX58">
        <f>IF(Z58&gt;0, (R58*SUMPRODUCT(K58:$K$98, X58:$X$98)-K58*$AZ$3)/Z58, 0)</f>
        <v>-224868735.13035348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0.569934367</v>
      </c>
      <c r="Q59" s="4">
        <f t="shared" si="21"/>
        <v>50</v>
      </c>
      <c r="R59">
        <f t="shared" si="0"/>
        <v>2000000</v>
      </c>
      <c r="S59">
        <f t="shared" si="1"/>
        <v>-477972423.5439409</v>
      </c>
      <c r="U59">
        <f t="shared" si="13"/>
        <v>0.569934367</v>
      </c>
      <c r="V59">
        <f t="shared" si="14"/>
        <v>0.01</v>
      </c>
      <c r="W59">
        <f t="shared" si="15"/>
        <v>1.234527818826796E-6</v>
      </c>
      <c r="X59">
        <f t="shared" si="16"/>
        <v>7.0359983096694067E-7</v>
      </c>
      <c r="Y59">
        <f t="shared" si="17"/>
        <v>1.234527818826796E-8</v>
      </c>
      <c r="Z59">
        <f t="shared" si="18"/>
        <v>5.1858270967158729E-7</v>
      </c>
      <c r="AB59">
        <f t="shared" si="19"/>
        <v>-277.60670910281578</v>
      </c>
      <c r="AC59">
        <f t="shared" si="2"/>
        <v>-247.86823454971247</v>
      </c>
      <c r="AE59">
        <f t="shared" si="3"/>
        <v>0</v>
      </c>
      <c r="AF59">
        <f t="shared" si="24"/>
        <v>0</v>
      </c>
      <c r="AG59">
        <f t="shared" si="24"/>
        <v>-2.5929135483579364E-5</v>
      </c>
      <c r="AH59">
        <f t="shared" si="5"/>
        <v>-1.4071996619338814</v>
      </c>
      <c r="AI59">
        <f t="shared" si="25"/>
        <v>-1.407225591069365</v>
      </c>
      <c r="AJ59">
        <f t="shared" si="7"/>
        <v>-29.738474553103316</v>
      </c>
      <c r="AK59">
        <f t="shared" si="22"/>
        <v>-19.432469637197105</v>
      </c>
      <c r="AL59">
        <f t="shared" si="26"/>
        <v>-50.578169781369787</v>
      </c>
      <c r="AN59">
        <f t="shared" si="27"/>
        <v>0</v>
      </c>
      <c r="AO59">
        <f t="shared" si="27"/>
        <v>0</v>
      </c>
      <c r="AP59">
        <f t="shared" si="27"/>
        <v>-4.545469703510463E-8</v>
      </c>
      <c r="AQ59">
        <f t="shared" si="27"/>
        <v>-2.466871074109425E-3</v>
      </c>
      <c r="AR59">
        <f t="shared" si="27"/>
        <v>-2.46691652880646E-3</v>
      </c>
      <c r="AS59">
        <f t="shared" si="27"/>
        <v>-5.2132603956407654E-2</v>
      </c>
      <c r="AT59">
        <f t="shared" si="27"/>
        <v>-3.4065810661602899E-2</v>
      </c>
      <c r="AU59">
        <f t="shared" si="23"/>
        <v>-8.8665331146817017E-2</v>
      </c>
      <c r="AW59">
        <v>56</v>
      </c>
      <c r="AX59">
        <f>IF(Z59&gt;0, (R59*SUMPRODUCT(K59:$K$98, X59:$X$98)-K59*$AZ$3)/Z59, 0)</f>
        <v>-477972423.5439409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0.58483052300000005</v>
      </c>
      <c r="Q60" s="4">
        <f t="shared" si="21"/>
        <v>50</v>
      </c>
      <c r="R60">
        <f t="shared" si="0"/>
        <v>2000000</v>
      </c>
      <c r="S60">
        <f t="shared" si="1"/>
        <v>-1053300053.1133833</v>
      </c>
      <c r="U60">
        <f t="shared" si="13"/>
        <v>0.58483052300000005</v>
      </c>
      <c r="V60">
        <f t="shared" si="14"/>
        <v>0.01</v>
      </c>
      <c r="W60">
        <f t="shared" si="15"/>
        <v>5.1858270967158729E-7</v>
      </c>
      <c r="X60">
        <f t="shared" si="16"/>
        <v>3.0328299731599159E-7</v>
      </c>
      <c r="Y60">
        <f t="shared" si="17"/>
        <v>5.1858270967158733E-9</v>
      </c>
      <c r="Z60">
        <f t="shared" si="18"/>
        <v>2.1011388525887982E-7</v>
      </c>
      <c r="AB60">
        <f t="shared" si="19"/>
        <v>-247.86823454971247</v>
      </c>
      <c r="AC60">
        <f t="shared" si="2"/>
        <v>-221.31296650303744</v>
      </c>
      <c r="AE60">
        <f t="shared" si="3"/>
        <v>0</v>
      </c>
      <c r="AF60">
        <f t="shared" si="24"/>
        <v>0</v>
      </c>
      <c r="AG60">
        <f t="shared" si="24"/>
        <v>-1.0505694262943991E-5</v>
      </c>
      <c r="AH60">
        <f t="shared" si="5"/>
        <v>-0.60656599463198313</v>
      </c>
      <c r="AI60">
        <f t="shared" si="25"/>
        <v>-0.6065765003262461</v>
      </c>
      <c r="AJ60">
        <f t="shared" si="7"/>
        <v>-26.555268046675025</v>
      </c>
      <c r="AK60">
        <f t="shared" si="22"/>
        <v>-17.350776418479875</v>
      </c>
      <c r="AL60">
        <f t="shared" si="26"/>
        <v>-44.512620965481148</v>
      </c>
      <c r="AN60">
        <f t="shared" si="27"/>
        <v>0</v>
      </c>
      <c r="AO60">
        <f t="shared" si="27"/>
        <v>0</v>
      </c>
      <c r="AP60">
        <f t="shared" si="27"/>
        <v>-1.6443621272238202E-8</v>
      </c>
      <c r="AQ60">
        <f t="shared" si="27"/>
        <v>-9.4940336570881385E-4</v>
      </c>
      <c r="AR60">
        <f t="shared" si="27"/>
        <v>-9.494198093300862E-4</v>
      </c>
      <c r="AS60">
        <f t="shared" si="27"/>
        <v>-4.1564580085155373E-2</v>
      </c>
      <c r="AT60">
        <f t="shared" si="27"/>
        <v>-2.7157614629155682E-2</v>
      </c>
      <c r="AU60">
        <f t="shared" si="23"/>
        <v>-6.9671614523641151E-2</v>
      </c>
      <c r="AW60">
        <v>57</v>
      </c>
      <c r="AX60">
        <f>IF(Z60&gt;0, (R60*SUMPRODUCT(K60:$K$98, X60:$X$98)-K60*$AZ$3)/Z60, 0)</f>
        <v>-1053300053.1133833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0.59948279800000004</v>
      </c>
      <c r="Q61" s="4">
        <f t="shared" si="21"/>
        <v>50</v>
      </c>
      <c r="R61">
        <f t="shared" si="0"/>
        <v>2000000</v>
      </c>
      <c r="S61">
        <f t="shared" si="1"/>
        <v>-2408217177.9368114</v>
      </c>
      <c r="U61">
        <f t="shared" si="13"/>
        <v>0.59948279800000004</v>
      </c>
      <c r="V61">
        <f t="shared" si="14"/>
        <v>0.01</v>
      </c>
      <c r="W61">
        <f t="shared" si="15"/>
        <v>2.1011388525887982E-7</v>
      </c>
      <c r="X61">
        <f t="shared" si="16"/>
        <v>1.2595965983364425E-7</v>
      </c>
      <c r="Y61">
        <f t="shared" si="17"/>
        <v>2.1011388525887983E-9</v>
      </c>
      <c r="Z61">
        <f t="shared" si="18"/>
        <v>8.2053086572646783E-8</v>
      </c>
      <c r="AB61">
        <f t="shared" si="19"/>
        <v>-221.31296650303744</v>
      </c>
      <c r="AC61">
        <f t="shared" si="2"/>
        <v>-197.6016525869843</v>
      </c>
      <c r="AE61">
        <f t="shared" si="3"/>
        <v>0</v>
      </c>
      <c r="AF61">
        <f t="shared" si="24"/>
        <v>0</v>
      </c>
      <c r="AG61">
        <f t="shared" si="24"/>
        <v>-4.1026543286323389E-6</v>
      </c>
      <c r="AH61">
        <f t="shared" si="5"/>
        <v>-0.25191931966728848</v>
      </c>
      <c r="AI61">
        <f t="shared" si="25"/>
        <v>-0.25192342232161713</v>
      </c>
      <c r="AJ61">
        <f t="shared" si="7"/>
        <v>-23.711313916053143</v>
      </c>
      <c r="AK61">
        <f t="shared" si="22"/>
        <v>-15.491907655212623</v>
      </c>
      <c r="AL61">
        <f t="shared" si="26"/>
        <v>-39.455144993587382</v>
      </c>
      <c r="AN61">
        <f t="shared" si="27"/>
        <v>0</v>
      </c>
      <c r="AO61">
        <f t="shared" si="27"/>
        <v>0</v>
      </c>
      <c r="AP61">
        <f t="shared" si="27"/>
        <v>-5.7334972946269123E-9</v>
      </c>
      <c r="AQ61">
        <f t="shared" si="27"/>
        <v>-3.5205957462620279E-4</v>
      </c>
      <c r="AR61">
        <f t="shared" si="27"/>
        <v>-3.520653081234974E-4</v>
      </c>
      <c r="AS61">
        <f t="shared" si="27"/>
        <v>-3.3136780069662863E-2</v>
      </c>
      <c r="AT61">
        <f t="shared" si="27"/>
        <v>-2.1650083949281074E-2</v>
      </c>
      <c r="AU61">
        <f t="shared" si="23"/>
        <v>-5.5138929327067432E-2</v>
      </c>
      <c r="AW61">
        <v>58</v>
      </c>
      <c r="AX61">
        <f>IF(Z61&gt;0, (R61*SUMPRODUCT(K61:$K$98, X61:$X$98)-K61*$AZ$3)/Z61, 0)</f>
        <v>-2408217177.9368114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0.61448546299999995</v>
      </c>
      <c r="Q62" s="4">
        <f t="shared" si="21"/>
        <v>50</v>
      </c>
      <c r="R62">
        <f t="shared" si="0"/>
        <v>2000000</v>
      </c>
      <c r="S62">
        <f t="shared" si="1"/>
        <v>-5726003337.4191856</v>
      </c>
      <c r="U62">
        <f t="shared" si="13"/>
        <v>0.61448546299999995</v>
      </c>
      <c r="V62">
        <f t="shared" si="14"/>
        <v>0.01</v>
      </c>
      <c r="W62">
        <f t="shared" si="15"/>
        <v>8.2053086572646783E-8</v>
      </c>
      <c r="X62">
        <f t="shared" si="16"/>
        <v>5.0420428893171939E-8</v>
      </c>
      <c r="Y62">
        <f t="shared" si="17"/>
        <v>8.2053086572646784E-10</v>
      </c>
      <c r="Z62">
        <f t="shared" si="18"/>
        <v>3.0812126813748376E-8</v>
      </c>
      <c r="AB62">
        <f t="shared" si="19"/>
        <v>-197.6016525869843</v>
      </c>
      <c r="AC62">
        <f t="shared" si="2"/>
        <v>-176.43034096850639</v>
      </c>
      <c r="AE62">
        <f t="shared" si="3"/>
        <v>0</v>
      </c>
      <c r="AF62">
        <f t="shared" si="24"/>
        <v>0</v>
      </c>
      <c r="AG62">
        <f t="shared" si="24"/>
        <v>-1.5406063406874187E-6</v>
      </c>
      <c r="AH62">
        <f t="shared" si="5"/>
        <v>-0.10084085778634387</v>
      </c>
      <c r="AI62">
        <f t="shared" si="25"/>
        <v>-0.10084239839268457</v>
      </c>
      <c r="AJ62">
        <f t="shared" si="7"/>
        <v>-21.171311618477915</v>
      </c>
      <c r="AK62">
        <f t="shared" si="22"/>
        <v>-13.832115681088903</v>
      </c>
      <c r="AL62">
        <f t="shared" si="26"/>
        <v>-35.104269697959502</v>
      </c>
      <c r="AN62">
        <f t="shared" si="27"/>
        <v>0</v>
      </c>
      <c r="AO62">
        <f t="shared" si="27"/>
        <v>0</v>
      </c>
      <c r="AP62">
        <f t="shared" si="27"/>
        <v>-1.9223317696273015E-9</v>
      </c>
      <c r="AQ62">
        <f t="shared" si="27"/>
        <v>-1.2582681213207375E-4</v>
      </c>
      <c r="AR62">
        <f t="shared" si="27"/>
        <v>-1.258287344638434E-4</v>
      </c>
      <c r="AS62">
        <f t="shared" si="27"/>
        <v>-2.641705661857793E-2</v>
      </c>
      <c r="AT62">
        <f t="shared" si="27"/>
        <v>-1.7259383343218457E-2</v>
      </c>
      <c r="AU62">
        <f t="shared" si="23"/>
        <v>-4.3802268696260228E-2</v>
      </c>
      <c r="AW62">
        <v>59</v>
      </c>
      <c r="AX62">
        <f>IF(Z62&gt;0, (R62*SUMPRODUCT(K62:$K$98, X62:$X$98)-K62*$AZ$3)/Z62, 0)</f>
        <v>-5726003337.4191856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0.62975077099999999</v>
      </c>
      <c r="Q63" s="4">
        <f t="shared" si="21"/>
        <v>50</v>
      </c>
      <c r="R63">
        <f t="shared" si="0"/>
        <v>2000000</v>
      </c>
      <c r="S63">
        <f t="shared" si="1"/>
        <v>-14191581806.096695</v>
      </c>
      <c r="U63">
        <f t="shared" si="13"/>
        <v>0.62975077099999999</v>
      </c>
      <c r="V63">
        <f t="shared" si="14"/>
        <v>0.01</v>
      </c>
      <c r="W63">
        <f t="shared" si="15"/>
        <v>3.0812126813748376E-8</v>
      </c>
      <c r="X63">
        <f t="shared" si="16"/>
        <v>1.9403960617107813E-8</v>
      </c>
      <c r="Y63">
        <f t="shared" si="17"/>
        <v>3.0812126813748378E-10</v>
      </c>
      <c r="Z63">
        <f t="shared" si="18"/>
        <v>1.110004492850308E-8</v>
      </c>
      <c r="AB63">
        <f t="shared" si="19"/>
        <v>-176.43034096850639</v>
      </c>
      <c r="AC63">
        <f t="shared" si="2"/>
        <v>-157.5271956542002</v>
      </c>
      <c r="AE63">
        <f t="shared" si="3"/>
        <v>0</v>
      </c>
      <c r="AF63">
        <f t="shared" si="24"/>
        <v>0</v>
      </c>
      <c r="AG63">
        <f t="shared" si="24"/>
        <v>-5.5500224642515397E-7</v>
      </c>
      <c r="AH63">
        <f t="shared" si="5"/>
        <v>-3.8807921234215628E-2</v>
      </c>
      <c r="AI63">
        <f t="shared" si="25"/>
        <v>-3.8808476236462053E-2</v>
      </c>
      <c r="AJ63">
        <f t="shared" si="7"/>
        <v>-18.903145314306187</v>
      </c>
      <c r="AK63">
        <f t="shared" si="22"/>
        <v>-12.350123867795448</v>
      </c>
      <c r="AL63">
        <f t="shared" si="26"/>
        <v>-31.292077658338094</v>
      </c>
      <c r="AN63">
        <f t="shared" si="27"/>
        <v>0</v>
      </c>
      <c r="AO63">
        <f t="shared" si="27"/>
        <v>0</v>
      </c>
      <c r="AP63">
        <f t="shared" si="27"/>
        <v>-6.1832012311646521E-10</v>
      </c>
      <c r="AQ63">
        <f t="shared" si="27"/>
        <v>-4.3235354072878129E-5</v>
      </c>
      <c r="AR63">
        <f t="shared" si="27"/>
        <v>-4.3235972393001245E-5</v>
      </c>
      <c r="AS63">
        <f t="shared" si="27"/>
        <v>-2.1059725817896252E-2</v>
      </c>
      <c r="AT63">
        <f t="shared" si="27"/>
        <v>-1.3759097660641073E-2</v>
      </c>
      <c r="AU63">
        <f t="shared" si="23"/>
        <v>-3.4862059450930322E-2</v>
      </c>
      <c r="AW63">
        <v>60</v>
      </c>
      <c r="AX63">
        <f>IF(Z63&gt;0, (R63*SUMPRODUCT(K63:$K$98, X63:$X$98)-K63*$AZ$3)/Z63, 0)</f>
        <v>-14191581806.096695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0.64518007799999999</v>
      </c>
      <c r="Q64" s="4">
        <f t="shared" si="21"/>
        <v>50</v>
      </c>
      <c r="R64">
        <f t="shared" si="0"/>
        <v>2000000</v>
      </c>
      <c r="S64">
        <f t="shared" si="1"/>
        <v>-36746886285.521584</v>
      </c>
      <c r="U64">
        <f t="shared" si="13"/>
        <v>0.64518007799999999</v>
      </c>
      <c r="V64">
        <f t="shared" si="14"/>
        <v>0.01</v>
      </c>
      <c r="W64">
        <f t="shared" si="15"/>
        <v>1.110004492850308E-8</v>
      </c>
      <c r="X64">
        <f t="shared" si="16"/>
        <v>7.1615278527751214E-9</v>
      </c>
      <c r="Y64">
        <f t="shared" si="17"/>
        <v>1.110004492850308E-10</v>
      </c>
      <c r="Z64">
        <f t="shared" si="18"/>
        <v>3.8275166264429279E-9</v>
      </c>
      <c r="AB64">
        <f t="shared" si="19"/>
        <v>-157.5271956542002</v>
      </c>
      <c r="AC64">
        <f t="shared" si="2"/>
        <v>-140.64931822784146</v>
      </c>
      <c r="AE64">
        <f t="shared" si="3"/>
        <v>0</v>
      </c>
      <c r="AF64">
        <f t="shared" si="24"/>
        <v>0</v>
      </c>
      <c r="AG64">
        <f t="shared" si="24"/>
        <v>-1.913758313221464E-7</v>
      </c>
      <c r="AH64">
        <f t="shared" si="5"/>
        <v>-1.4323055705550243E-2</v>
      </c>
      <c r="AI64">
        <f t="shared" si="25"/>
        <v>-1.4323247081381565E-2</v>
      </c>
      <c r="AJ64">
        <f t="shared" si="7"/>
        <v>-16.877877426358737</v>
      </c>
      <c r="AK64">
        <f t="shared" si="22"/>
        <v>-11.026903695794015</v>
      </c>
      <c r="AL64">
        <f t="shared" si="26"/>
        <v>-27.919104369234134</v>
      </c>
      <c r="AN64">
        <f t="shared" si="27"/>
        <v>0</v>
      </c>
      <c r="AO64">
        <f t="shared" si="27"/>
        <v>0</v>
      </c>
      <c r="AP64">
        <f t="shared" si="27"/>
        <v>-1.9036526484290174E-10</v>
      </c>
      <c r="AQ64">
        <f t="shared" si="27"/>
        <v>-1.424742233075895E-5</v>
      </c>
      <c r="AR64">
        <f t="shared" si="27"/>
        <v>-1.4247612696023793E-5</v>
      </c>
      <c r="AS64">
        <f t="shared" si="27"/>
        <v>-1.6788753230006236E-2</v>
      </c>
      <c r="AT64">
        <f t="shared" si="27"/>
        <v>-1.0968675761953872E-2</v>
      </c>
      <c r="AU64">
        <f t="shared" si="23"/>
        <v>-2.7771676604656129E-2</v>
      </c>
      <c r="AW64">
        <v>61</v>
      </c>
      <c r="AX64">
        <f>IF(Z64&gt;0, (R64*SUMPRODUCT(K64:$K$98, X64:$X$98)-K64*$AZ$3)/Z64, 0)</f>
        <v>-36746886285.521584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0.66067595400000001</v>
      </c>
      <c r="Q65" s="4">
        <f t="shared" si="21"/>
        <v>50</v>
      </c>
      <c r="R65">
        <f t="shared" si="0"/>
        <v>2000000</v>
      </c>
      <c r="S65">
        <f t="shared" si="1"/>
        <v>-99627474645.290939</v>
      </c>
      <c r="U65">
        <f t="shared" si="13"/>
        <v>0.66067595400000001</v>
      </c>
      <c r="V65">
        <f t="shared" si="14"/>
        <v>0.01</v>
      </c>
      <c r="W65">
        <f t="shared" si="15"/>
        <v>3.8275166264429279E-9</v>
      </c>
      <c r="X65">
        <f t="shared" si="16"/>
        <v>2.5287481986260429E-9</v>
      </c>
      <c r="Y65">
        <f t="shared" si="17"/>
        <v>3.8275166264429276E-11</v>
      </c>
      <c r="Z65">
        <f t="shared" si="18"/>
        <v>1.2604932615524558E-9</v>
      </c>
      <c r="AB65">
        <f t="shared" si="19"/>
        <v>-140.64931822784146</v>
      </c>
      <c r="AC65">
        <f t="shared" si="2"/>
        <v>-125.57976045587736</v>
      </c>
      <c r="AE65">
        <f t="shared" si="3"/>
        <v>0</v>
      </c>
      <c r="AF65">
        <f t="shared" si="24"/>
        <v>0</v>
      </c>
      <c r="AG65">
        <f t="shared" si="24"/>
        <v>-6.3024663077622793E-8</v>
      </c>
      <c r="AH65">
        <f t="shared" si="5"/>
        <v>-5.0574963972520861E-3</v>
      </c>
      <c r="AI65">
        <f t="shared" si="25"/>
        <v>-5.0575594219151639E-3</v>
      </c>
      <c r="AJ65">
        <f t="shared" si="7"/>
        <v>-15.069557771964099</v>
      </c>
      <c r="AK65">
        <f t="shared" si="22"/>
        <v>-9.8454522759489027</v>
      </c>
      <c r="AL65">
        <f t="shared" si="26"/>
        <v>-24.920067607334918</v>
      </c>
      <c r="AN65">
        <f t="shared" si="27"/>
        <v>0</v>
      </c>
      <c r="AO65">
        <f t="shared" si="27"/>
        <v>0</v>
      </c>
      <c r="AP65">
        <f t="shared" si="27"/>
        <v>-5.5974874317791034E-11</v>
      </c>
      <c r="AQ65">
        <f t="shared" si="27"/>
        <v>-4.4917768913766697E-6</v>
      </c>
      <c r="AR65">
        <f t="shared" si="27"/>
        <v>-4.4918328662509872E-6</v>
      </c>
      <c r="AS65">
        <f t="shared" si="27"/>
        <v>-1.3383912917891918E-2</v>
      </c>
      <c r="AT65">
        <f t="shared" si="27"/>
        <v>-8.7441634248691356E-3</v>
      </c>
      <c r="AU65">
        <f t="shared" si="23"/>
        <v>-2.2132568175627306E-2</v>
      </c>
      <c r="AW65">
        <v>62</v>
      </c>
      <c r="AX65">
        <f>IF(Z65&gt;0, (R65*SUMPRODUCT(K65:$K$98, X65:$X$98)-K65*$AZ$3)/Z65, 0)</f>
        <v>-99627474645.290939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0.67625413199999995</v>
      </c>
      <c r="Q66" s="4">
        <f t="shared" si="21"/>
        <v>50</v>
      </c>
      <c r="R66">
        <f t="shared" si="0"/>
        <v>2000000</v>
      </c>
      <c r="S66">
        <f t="shared" si="1"/>
        <v>-283519607607.13605</v>
      </c>
      <c r="U66">
        <f t="shared" si="13"/>
        <v>0.67625413199999995</v>
      </c>
      <c r="V66">
        <f t="shared" si="14"/>
        <v>0.01</v>
      </c>
      <c r="W66">
        <f t="shared" si="15"/>
        <v>1.2604932615524558E-9</v>
      </c>
      <c r="X66">
        <f t="shared" si="16"/>
        <v>8.5241377648300489E-10</v>
      </c>
      <c r="Y66">
        <f t="shared" si="17"/>
        <v>1.2604932615524558E-11</v>
      </c>
      <c r="Z66">
        <f t="shared" si="18"/>
        <v>3.9547455245392634E-10</v>
      </c>
      <c r="AB66">
        <f t="shared" si="19"/>
        <v>-125.57976045587736</v>
      </c>
      <c r="AC66">
        <f t="shared" si="2"/>
        <v>-112.12478993034495</v>
      </c>
      <c r="AE66">
        <f t="shared" si="3"/>
        <v>0</v>
      </c>
      <c r="AF66">
        <f t="shared" si="24"/>
        <v>0</v>
      </c>
      <c r="AG66">
        <f t="shared" si="24"/>
        <v>-1.9773727622696319E-8</v>
      </c>
      <c r="AH66">
        <f t="shared" si="5"/>
        <v>-1.7048275529660097E-3</v>
      </c>
      <c r="AI66">
        <f t="shared" si="25"/>
        <v>-1.7048473266936324E-3</v>
      </c>
      <c r="AJ66">
        <f t="shared" si="7"/>
        <v>-13.454970525532417</v>
      </c>
      <c r="AK66">
        <f t="shared" si="22"/>
        <v>-8.7905832319114161</v>
      </c>
      <c r="AL66">
        <f t="shared" si="26"/>
        <v>-22.247258604770529</v>
      </c>
      <c r="AN66">
        <f t="shared" si="27"/>
        <v>0</v>
      </c>
      <c r="AO66">
        <f t="shared" si="27"/>
        <v>0</v>
      </c>
      <c r="AP66">
        <f t="shared" si="27"/>
        <v>-1.5680254936630588E-11</v>
      </c>
      <c r="AQ66">
        <f t="shared" si="27"/>
        <v>-1.3519014301995307E-6</v>
      </c>
      <c r="AR66">
        <f t="shared" si="27"/>
        <v>-1.3519171104544674E-6</v>
      </c>
      <c r="AS66">
        <f t="shared" si="27"/>
        <v>-1.0669579961394763E-2</v>
      </c>
      <c r="AT66">
        <f t="shared" si="27"/>
        <v>-6.9707942148363412E-3</v>
      </c>
      <c r="AU66">
        <f t="shared" si="23"/>
        <v>-1.764172609334156E-2</v>
      </c>
      <c r="AW66">
        <v>63</v>
      </c>
      <c r="AX66">
        <f>IF(Z66&gt;0, (R66*SUMPRODUCT(K66:$K$98, X66:$X$98)-K66*$AZ$3)/Z66, 0)</f>
        <v>-283519607607.13605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0.69194305599999995</v>
      </c>
      <c r="Q67" s="4">
        <f t="shared" si="21"/>
        <v>50</v>
      </c>
      <c r="R67">
        <f t="shared" ref="R67:R79" si="28">$C$6</f>
        <v>2000000</v>
      </c>
      <c r="S67">
        <f t="shared" ref="S67:S79" si="29">AX67</f>
        <v>-849309216902.61609</v>
      </c>
      <c r="U67">
        <f t="shared" si="13"/>
        <v>0.69194305599999995</v>
      </c>
      <c r="V67">
        <f t="shared" si="14"/>
        <v>0.01</v>
      </c>
      <c r="W67">
        <f t="shared" si="15"/>
        <v>3.9547455245392634E-10</v>
      </c>
      <c r="X67">
        <f t="shared" si="16"/>
        <v>2.7364587039520207E-10</v>
      </c>
      <c r="Y67">
        <f t="shared" si="17"/>
        <v>3.9547455245392638E-12</v>
      </c>
      <c r="Z67">
        <f t="shared" si="18"/>
        <v>1.1787393653418502E-10</v>
      </c>
      <c r="AB67">
        <f t="shared" si="19"/>
        <v>-112.12478993034495</v>
      </c>
      <c r="AC67">
        <f t="shared" ref="AC67:AC79" si="30">S67*Z67</f>
        <v>-100.11142073107735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-5.8936968267092507E-9</v>
      </c>
      <c r="AH67">
        <f t="shared" ref="AH67:AH79" si="33">-X67*R67</f>
        <v>-5.4729174079040416E-4</v>
      </c>
      <c r="AI67">
        <f t="shared" ref="AI67:AI79" si="34">SUM(AE67:AH67)</f>
        <v>-5.4729763448723085E-4</v>
      </c>
      <c r="AJ67">
        <f t="shared" ref="AJ67:AJ79" si="35">AB67-AC67</f>
        <v>-12.013369199267601</v>
      </c>
      <c r="AK67">
        <f t="shared" si="22"/>
        <v>-7.8487352951241469</v>
      </c>
      <c r="AL67">
        <f t="shared" si="26"/>
        <v>-19.862651792026234</v>
      </c>
      <c r="AN67">
        <f t="shared" ref="AN67:AT79" si="36">AE67*$K67</f>
        <v>0</v>
      </c>
      <c r="AO67">
        <f t="shared" si="36"/>
        <v>0</v>
      </c>
      <c r="AP67">
        <f t="shared" si="36"/>
        <v>-4.1728650603152029E-12</v>
      </c>
      <c r="AQ67">
        <f t="shared" si="36"/>
        <v>-3.874944114182591E-7</v>
      </c>
      <c r="AR67">
        <f t="shared" si="36"/>
        <v>-3.8749858428331939E-7</v>
      </c>
      <c r="AS67">
        <f t="shared" si="36"/>
        <v>-8.5057257036210351E-3</v>
      </c>
      <c r="AT67">
        <f t="shared" si="36"/>
        <v>-5.5570746585167034E-3</v>
      </c>
      <c r="AU67">
        <f t="shared" si="23"/>
        <v>-1.4063187860722021E-2</v>
      </c>
      <c r="AW67">
        <v>64</v>
      </c>
      <c r="AX67">
        <f>IF(Z67&gt;0, (R67*SUMPRODUCT(K67:$K$98, X67:$X$98)-K67*$AZ$3)/Z67, 0)</f>
        <v>-849309216902.61609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0.70765376499999999</v>
      </c>
      <c r="Q68" s="4">
        <f t="shared" si="21"/>
        <v>50</v>
      </c>
      <c r="R68">
        <f t="shared" si="28"/>
        <v>2000000</v>
      </c>
      <c r="S68">
        <f t="shared" si="29"/>
        <v>-2685751427189.1553</v>
      </c>
      <c r="U68">
        <f t="shared" ref="U68:U79" si="40">M68</f>
        <v>0.70765376499999999</v>
      </c>
      <c r="V68">
        <f t="shared" ref="V68:V79" si="41">$C$10</f>
        <v>0.01</v>
      </c>
      <c r="W68">
        <f t="shared" ref="W68:W79" si="42">Z67</f>
        <v>1.1787393653418502E-10</v>
      </c>
      <c r="X68">
        <f t="shared" ref="X68:X79" si="43">U68*W68</f>
        <v>8.3413934983787082E-11</v>
      </c>
      <c r="Y68">
        <f t="shared" ref="Y68:Y79" si="44">V68*W68</f>
        <v>1.1787393653418502E-12</v>
      </c>
      <c r="Z68">
        <f t="shared" ref="Z68:Z79" si="45">MAX(0, W68-X68-Y68)</f>
        <v>3.3281262185056089E-11</v>
      </c>
      <c r="AB68">
        <f t="shared" ref="AB68:AB79" si="46">AC67</f>
        <v>-100.11142073107735</v>
      </c>
      <c r="AC68">
        <f t="shared" si="30"/>
        <v>-89.385197412170854</v>
      </c>
      <c r="AE68">
        <f t="shared" si="31"/>
        <v>0</v>
      </c>
      <c r="AF68">
        <f t="shared" si="32"/>
        <v>0</v>
      </c>
      <c r="AG68">
        <f t="shared" si="32"/>
        <v>-1.6640631092528044E-9</v>
      </c>
      <c r="AH68">
        <f t="shared" si="33"/>
        <v>-1.6682786996757417E-4</v>
      </c>
      <c r="AI68">
        <f t="shared" si="34"/>
        <v>-1.6682953403068343E-4</v>
      </c>
      <c r="AJ68">
        <f t="shared" si="35"/>
        <v>-10.726223318906491</v>
      </c>
      <c r="AK68">
        <f t="shared" si="22"/>
        <v>-7.0077994511754147</v>
      </c>
      <c r="AL68">
        <f t="shared" si="26"/>
        <v>-17.734189599615938</v>
      </c>
      <c r="AN68">
        <f t="shared" si="36"/>
        <v>0</v>
      </c>
      <c r="AO68">
        <f t="shared" si="36"/>
        <v>0</v>
      </c>
      <c r="AP68">
        <f t="shared" si="36"/>
        <v>-1.0519578026277192E-12</v>
      </c>
      <c r="AQ68">
        <f t="shared" si="36"/>
        <v>-1.0546227395603593E-7</v>
      </c>
      <c r="AR68">
        <f t="shared" si="36"/>
        <v>-1.0546332591383855E-7</v>
      </c>
      <c r="AS68">
        <f t="shared" si="36"/>
        <v>-6.7807129731501546E-3</v>
      </c>
      <c r="AT68">
        <f t="shared" si="36"/>
        <v>-4.4300659457707416E-3</v>
      </c>
      <c r="AU68">
        <f t="shared" si="23"/>
        <v>-1.1210884382246811E-2</v>
      </c>
      <c r="AW68">
        <v>65</v>
      </c>
      <c r="AX68">
        <f>IF(Z68&gt;0, (R68*SUMPRODUCT(K68:$K$98, X68:$X$98)-K68*$AZ$3)/Z68, 0)</f>
        <v>-2685751427189.1553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0.72329488099999995</v>
      </c>
      <c r="Q69" s="4">
        <f t="shared" ref="Q69:Q79" si="48">$C$8</f>
        <v>50</v>
      </c>
      <c r="R69">
        <f t="shared" si="28"/>
        <v>2000000</v>
      </c>
      <c r="S69">
        <f t="shared" si="29"/>
        <v>-8991174812879.9512</v>
      </c>
      <c r="U69">
        <f t="shared" si="40"/>
        <v>0.72329488099999995</v>
      </c>
      <c r="V69">
        <f t="shared" si="41"/>
        <v>0.01</v>
      </c>
      <c r="W69">
        <f t="shared" si="42"/>
        <v>3.3281262185056089E-11</v>
      </c>
      <c r="X69">
        <f t="shared" si="43"/>
        <v>2.4072166571669944E-11</v>
      </c>
      <c r="Y69">
        <f t="shared" si="44"/>
        <v>3.3281262185056088E-13</v>
      </c>
      <c r="Z69">
        <f t="shared" si="45"/>
        <v>8.8762829915355843E-12</v>
      </c>
      <c r="AB69">
        <f t="shared" si="46"/>
        <v>-89.385197412170854</v>
      </c>
      <c r="AC69">
        <f t="shared" si="30"/>
        <v>-79.808212065489457</v>
      </c>
      <c r="AE69">
        <f t="shared" si="31"/>
        <v>0</v>
      </c>
      <c r="AF69">
        <f t="shared" si="32"/>
        <v>0</v>
      </c>
      <c r="AG69">
        <f t="shared" si="32"/>
        <v>-4.4381414957677921E-10</v>
      </c>
      <c r="AH69">
        <f t="shared" si="33"/>
        <v>-4.8144333143339885E-5</v>
      </c>
      <c r="AI69">
        <f t="shared" si="34"/>
        <v>-4.814477695748946E-5</v>
      </c>
      <c r="AJ69">
        <f t="shared" si="35"/>
        <v>-9.576985346681397</v>
      </c>
      <c r="AK69">
        <f t="shared" si="22"/>
        <v>-6.2569638188519603</v>
      </c>
      <c r="AL69">
        <f t="shared" si="26"/>
        <v>-15.833997310310316</v>
      </c>
      <c r="AN69">
        <f t="shared" si="36"/>
        <v>0</v>
      </c>
      <c r="AO69">
        <f t="shared" si="36"/>
        <v>0</v>
      </c>
      <c r="AP69">
        <f t="shared" si="36"/>
        <v>-2.5050225976143247E-13</v>
      </c>
      <c r="AQ69">
        <f t="shared" si="36"/>
        <v>-2.717413191673706E-8</v>
      </c>
      <c r="AR69">
        <f t="shared" si="36"/>
        <v>-2.717438241899682E-8</v>
      </c>
      <c r="AS69">
        <f t="shared" si="36"/>
        <v>-5.4055430033800277E-3</v>
      </c>
      <c r="AT69">
        <f t="shared" si="36"/>
        <v>-3.5316214621877061E-3</v>
      </c>
      <c r="AU69">
        <f t="shared" si="23"/>
        <v>-8.9371916399501525E-3</v>
      </c>
      <c r="AW69">
        <v>66</v>
      </c>
      <c r="AX69">
        <f>IF(Z69&gt;0, (R69*SUMPRODUCT(K69:$K$98, X69:$X$98)-K69*$AZ$3)/Z69, 0)</f>
        <v>-8991174812879.9512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0.74145409100000004</v>
      </c>
      <c r="Q70" s="4">
        <f t="shared" si="48"/>
        <v>50</v>
      </c>
      <c r="R70">
        <f t="shared" si="28"/>
        <v>2000000</v>
      </c>
      <c r="S70">
        <f t="shared" si="29"/>
        <v>-32299202546872.391</v>
      </c>
      <c r="U70">
        <f t="shared" si="40"/>
        <v>0.74145409100000004</v>
      </c>
      <c r="V70">
        <f t="shared" si="41"/>
        <v>0.01</v>
      </c>
      <c r="W70">
        <f t="shared" si="42"/>
        <v>8.8762829915355843E-12</v>
      </c>
      <c r="X70">
        <f t="shared" si="43"/>
        <v>6.5813563369477774E-12</v>
      </c>
      <c r="Y70">
        <f t="shared" si="44"/>
        <v>8.8762829915355844E-14</v>
      </c>
      <c r="Z70">
        <f t="shared" si="45"/>
        <v>2.2061638246724512E-12</v>
      </c>
      <c r="AB70">
        <f t="shared" si="46"/>
        <v>-79.808212065489457</v>
      </c>
      <c r="AC70">
        <f t="shared" si="30"/>
        <v>-71.257332224678166</v>
      </c>
      <c r="AE70">
        <f t="shared" si="31"/>
        <v>0</v>
      </c>
      <c r="AF70">
        <f t="shared" si="32"/>
        <v>0</v>
      </c>
      <c r="AG70">
        <f t="shared" si="32"/>
        <v>-1.1030819123362256E-10</v>
      </c>
      <c r="AH70">
        <f t="shared" si="33"/>
        <v>-1.3162712673895555E-5</v>
      </c>
      <c r="AI70">
        <f t="shared" si="34"/>
        <v>-1.3162822982086788E-5</v>
      </c>
      <c r="AJ70">
        <f t="shared" si="35"/>
        <v>-8.5508798408112909</v>
      </c>
      <c r="AK70">
        <f t="shared" si="22"/>
        <v>-5.5865748445842627</v>
      </c>
      <c r="AL70">
        <f t="shared" si="26"/>
        <v>-14.137467848218536</v>
      </c>
      <c r="AN70">
        <f t="shared" si="36"/>
        <v>0</v>
      </c>
      <c r="AO70">
        <f t="shared" si="36"/>
        <v>0</v>
      </c>
      <c r="AP70">
        <f t="shared" si="36"/>
        <v>-5.5590457016928002E-14</v>
      </c>
      <c r="AQ70">
        <f t="shared" si="36"/>
        <v>-6.6334259037449575E-9</v>
      </c>
      <c r="AR70">
        <f t="shared" si="36"/>
        <v>-6.6334814942019736E-9</v>
      </c>
      <c r="AS70">
        <f t="shared" si="36"/>
        <v>-4.3092658208926165E-3</v>
      </c>
      <c r="AT70">
        <f t="shared" si="36"/>
        <v>-2.8153870106706288E-3</v>
      </c>
      <c r="AU70">
        <f t="shared" si="23"/>
        <v>-7.1246594650447399E-3</v>
      </c>
      <c r="AW70">
        <v>67</v>
      </c>
      <c r="AX70">
        <f>IF(Z70&gt;0, (R70*SUMPRODUCT(K70:$K$98, X70:$X$98)-K70*$AZ$3)/Z70, 0)</f>
        <v>-32299202546872.391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0.75951466000000001</v>
      </c>
      <c r="Q71" s="4">
        <f t="shared" si="48"/>
        <v>50</v>
      </c>
      <c r="R71">
        <f t="shared" si="28"/>
        <v>2000000</v>
      </c>
      <c r="S71">
        <f t="shared" si="29"/>
        <v>-125121075835699.39</v>
      </c>
      <c r="U71">
        <f t="shared" si="40"/>
        <v>0.75951466000000001</v>
      </c>
      <c r="V71">
        <f t="shared" si="41"/>
        <v>0.01</v>
      </c>
      <c r="W71">
        <f t="shared" si="42"/>
        <v>2.2061638246724512E-12</v>
      </c>
      <c r="X71">
        <f t="shared" si="43"/>
        <v>1.6756137672003964E-12</v>
      </c>
      <c r="Y71">
        <f t="shared" si="44"/>
        <v>2.2061638246724513E-14</v>
      </c>
      <c r="Z71">
        <f t="shared" si="45"/>
        <v>5.0848841922533025E-13</v>
      </c>
      <c r="AB71">
        <f t="shared" si="46"/>
        <v>-71.257332224678166</v>
      </c>
      <c r="AC71">
        <f t="shared" si="30"/>
        <v>-63.622618063467449</v>
      </c>
      <c r="AE71">
        <f t="shared" si="31"/>
        <v>0</v>
      </c>
      <c r="AF71">
        <f t="shared" si="32"/>
        <v>0</v>
      </c>
      <c r="AG71">
        <f t="shared" si="32"/>
        <v>-2.5424420961266512E-11</v>
      </c>
      <c r="AH71">
        <f t="shared" si="33"/>
        <v>-3.3512275344007926E-6</v>
      </c>
      <c r="AI71">
        <f t="shared" si="34"/>
        <v>-3.3512529588217539E-6</v>
      </c>
      <c r="AJ71">
        <f t="shared" si="35"/>
        <v>-7.6347141612107166</v>
      </c>
      <c r="AK71">
        <f t="shared" si="22"/>
        <v>-4.9880132557274717</v>
      </c>
      <c r="AL71">
        <f t="shared" si="26"/>
        <v>-12.622730768191147</v>
      </c>
      <c r="AN71">
        <f t="shared" si="36"/>
        <v>0</v>
      </c>
      <c r="AO71">
        <f t="shared" si="36"/>
        <v>0</v>
      </c>
      <c r="AP71">
        <f t="shared" si="36"/>
        <v>-1.1439986952055387E-14</v>
      </c>
      <c r="AQ71">
        <f t="shared" si="36"/>
        <v>-1.5079202521591672E-9</v>
      </c>
      <c r="AR71">
        <f t="shared" si="36"/>
        <v>-1.5079316921461191E-9</v>
      </c>
      <c r="AS71">
        <f t="shared" si="36"/>
        <v>-3.4353203370879135E-3</v>
      </c>
      <c r="AT71">
        <f t="shared" si="36"/>
        <v>-2.244409288578701E-3</v>
      </c>
      <c r="AU71">
        <f t="shared" si="23"/>
        <v>-5.6797311335983064E-3</v>
      </c>
      <c r="AW71">
        <v>68</v>
      </c>
      <c r="AX71">
        <f>IF(Z71&gt;0, (R71*SUMPRODUCT(K71:$K$98, X71:$X$98)-K71*$AZ$3)/Z71, 0)</f>
        <v>-125121075835699.39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0.77745419500000001</v>
      </c>
      <c r="Q72" s="4">
        <f t="shared" si="48"/>
        <v>50</v>
      </c>
      <c r="R72">
        <f t="shared" si="28"/>
        <v>2000000</v>
      </c>
      <c r="S72">
        <f t="shared" si="29"/>
        <v>-525605510230792.75</v>
      </c>
      <c r="U72">
        <f t="shared" si="40"/>
        <v>0.77745419500000001</v>
      </c>
      <c r="V72">
        <f t="shared" si="41"/>
        <v>0.01</v>
      </c>
      <c r="W72">
        <f t="shared" si="42"/>
        <v>5.0848841922533025E-13</v>
      </c>
      <c r="X72">
        <f t="shared" si="43"/>
        <v>3.9532645463565168E-13</v>
      </c>
      <c r="Y72">
        <f t="shared" si="44"/>
        <v>5.084884192253303E-15</v>
      </c>
      <c r="Z72">
        <f t="shared" si="45"/>
        <v>1.0807708039742527E-13</v>
      </c>
      <c r="AB72">
        <f t="shared" si="46"/>
        <v>-63.622618063467449</v>
      </c>
      <c r="AC72">
        <f t="shared" si="30"/>
        <v>-56.805908986543116</v>
      </c>
      <c r="AE72">
        <f t="shared" si="31"/>
        <v>0</v>
      </c>
      <c r="AF72">
        <f t="shared" si="32"/>
        <v>0</v>
      </c>
      <c r="AG72">
        <f t="shared" si="32"/>
        <v>-5.4038540198712635E-12</v>
      </c>
      <c r="AH72">
        <f t="shared" si="33"/>
        <v>-7.9065290927130335E-7</v>
      </c>
      <c r="AI72">
        <f t="shared" si="34"/>
        <v>-7.9065831312532327E-7</v>
      </c>
      <c r="AJ72">
        <f t="shared" si="35"/>
        <v>-6.816709076924333</v>
      </c>
      <c r="AK72">
        <f t="shared" ref="AK72:AK79" si="49">G72*SUM(AB72:AB72, AE72:AF72)</f>
        <v>-4.453583264442722</v>
      </c>
      <c r="AL72">
        <f t="shared" si="26"/>
        <v>-11.270293132025369</v>
      </c>
      <c r="AN72">
        <f t="shared" si="36"/>
        <v>0</v>
      </c>
      <c r="AO72">
        <f t="shared" si="36"/>
        <v>0</v>
      </c>
      <c r="AP72">
        <f t="shared" si="36"/>
        <v>-2.1710011034947392E-15</v>
      </c>
      <c r="AQ72">
        <f t="shared" si="36"/>
        <v>-3.1764520880788301E-10</v>
      </c>
      <c r="AR72">
        <f t="shared" si="36"/>
        <v>-3.1764737980898652E-10</v>
      </c>
      <c r="AS72">
        <f t="shared" si="36"/>
        <v>-2.738616341926626E-3</v>
      </c>
      <c r="AT72">
        <f t="shared" si="36"/>
        <v>-1.7892293437344171E-3</v>
      </c>
      <c r="AU72">
        <f t="shared" si="23"/>
        <v>-4.5278460033084233E-3</v>
      </c>
      <c r="AW72">
        <v>69</v>
      </c>
      <c r="AX72">
        <f>IF(Z72&gt;0, (R72*SUMPRODUCT(K72:$K$98, X72:$X$98)-K72*$AZ$3)/Z72, 0)</f>
        <v>-525605510230792.75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0.79525030600000002</v>
      </c>
      <c r="Q73" s="4">
        <f t="shared" si="48"/>
        <v>50</v>
      </c>
      <c r="R73">
        <f t="shared" si="28"/>
        <v>2000000</v>
      </c>
      <c r="S73">
        <f t="shared" si="29"/>
        <v>-2409711792087265</v>
      </c>
      <c r="U73">
        <f t="shared" si="40"/>
        <v>0.79525030600000002</v>
      </c>
      <c r="V73">
        <f t="shared" si="41"/>
        <v>0.01</v>
      </c>
      <c r="W73">
        <f t="shared" si="42"/>
        <v>1.0807708039742527E-13</v>
      </c>
      <c r="X73">
        <f t="shared" si="43"/>
        <v>8.594833125763905E-14</v>
      </c>
      <c r="Y73">
        <f t="shared" si="44"/>
        <v>1.0807708039742527E-15</v>
      </c>
      <c r="Z73">
        <f t="shared" si="45"/>
        <v>2.1047978335811969E-14</v>
      </c>
      <c r="AB73">
        <f t="shared" si="46"/>
        <v>-56.805908986543116</v>
      </c>
      <c r="AC73">
        <f t="shared" si="30"/>
        <v>-50.719561595403391</v>
      </c>
      <c r="AE73">
        <f t="shared" si="31"/>
        <v>0</v>
      </c>
      <c r="AF73">
        <f t="shared" si="32"/>
        <v>0</v>
      </c>
      <c r="AG73">
        <f t="shared" si="32"/>
        <v>-1.0523989167905984E-12</v>
      </c>
      <c r="AH73">
        <f t="shared" si="33"/>
        <v>-1.7189666251527811E-7</v>
      </c>
      <c r="AI73">
        <f t="shared" si="34"/>
        <v>-1.7189771491419489E-7</v>
      </c>
      <c r="AJ73">
        <f t="shared" si="35"/>
        <v>-6.086347391139725</v>
      </c>
      <c r="AK73">
        <f t="shared" si="49"/>
        <v>-3.9764136290580185</v>
      </c>
      <c r="AL73">
        <f t="shared" si="26"/>
        <v>-10.062761192095458</v>
      </c>
      <c r="AN73">
        <f t="shared" si="36"/>
        <v>0</v>
      </c>
      <c r="AO73">
        <f t="shared" si="36"/>
        <v>0</v>
      </c>
      <c r="AP73">
        <f t="shared" si="36"/>
        <v>-3.7750160766005596E-16</v>
      </c>
      <c r="AQ73">
        <f t="shared" si="36"/>
        <v>-6.1660331852876035E-11</v>
      </c>
      <c r="AR73">
        <f t="shared" si="36"/>
        <v>-6.1660709354483688E-11</v>
      </c>
      <c r="AS73">
        <f t="shared" si="36"/>
        <v>-2.1832081811140832E-3</v>
      </c>
      <c r="AT73">
        <f t="shared" si="36"/>
        <v>-1.4263626783924581E-3</v>
      </c>
      <c r="AU73">
        <f t="shared" si="23"/>
        <v>-3.6095709211672504E-3</v>
      </c>
      <c r="AW73">
        <v>70</v>
      </c>
      <c r="AX73">
        <f>IF(Z73&gt;0, (R73*SUMPRODUCT(K73:$K$98, X73:$X$98)-K73*$AZ$3)/Z73, 0)</f>
        <v>-2409711792087265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0.81288120699999999</v>
      </c>
      <c r="Q74" s="4">
        <f t="shared" si="48"/>
        <v>50</v>
      </c>
      <c r="R74">
        <f t="shared" si="28"/>
        <v>2000000</v>
      </c>
      <c r="S74">
        <f t="shared" si="29"/>
        <v>-1.214737493042169E+16</v>
      </c>
      <c r="U74">
        <f t="shared" si="40"/>
        <v>0.81288120699999999</v>
      </c>
      <c r="V74">
        <f t="shared" si="41"/>
        <v>0.01</v>
      </c>
      <c r="W74">
        <f t="shared" si="42"/>
        <v>2.1047978335811969E-14</v>
      </c>
      <c r="X74">
        <f t="shared" si="43"/>
        <v>1.7109506034524683E-14</v>
      </c>
      <c r="Y74">
        <f t="shared" si="44"/>
        <v>2.104797833581197E-16</v>
      </c>
      <c r="Z74">
        <f t="shared" si="45"/>
        <v>3.7279925179291664E-15</v>
      </c>
      <c r="AB74">
        <f t="shared" si="46"/>
        <v>-50.719561595403391</v>
      </c>
      <c r="AC74">
        <f t="shared" si="30"/>
        <v>-45.285322853092389</v>
      </c>
      <c r="AE74">
        <f t="shared" si="31"/>
        <v>0</v>
      </c>
      <c r="AF74">
        <f t="shared" si="32"/>
        <v>0</v>
      </c>
      <c r="AG74">
        <f t="shared" si="32"/>
        <v>-1.8639962589645833E-13</v>
      </c>
      <c r="AH74">
        <f t="shared" si="33"/>
        <v>-3.4219012069049366E-8</v>
      </c>
      <c r="AI74">
        <f t="shared" si="34"/>
        <v>-3.4219198468675261E-8</v>
      </c>
      <c r="AJ74">
        <f t="shared" si="35"/>
        <v>-5.4342387423110026</v>
      </c>
      <c r="AK74">
        <f t="shared" si="49"/>
        <v>-3.5503693116782378</v>
      </c>
      <c r="AL74">
        <f t="shared" si="26"/>
        <v>-8.9846080882084394</v>
      </c>
      <c r="AN74">
        <f t="shared" si="36"/>
        <v>0</v>
      </c>
      <c r="AO74">
        <f t="shared" si="36"/>
        <v>0</v>
      </c>
      <c r="AP74">
        <f t="shared" si="36"/>
        <v>-5.9698775985989911E-17</v>
      </c>
      <c r="AQ74">
        <f t="shared" si="36"/>
        <v>-1.0959427231398097E-11</v>
      </c>
      <c r="AR74">
        <f t="shared" si="36"/>
        <v>-1.0959486930174081E-11</v>
      </c>
      <c r="AS74">
        <f t="shared" si="36"/>
        <v>-1.7404401954745348E-3</v>
      </c>
      <c r="AT74">
        <f t="shared" si="36"/>
        <v>-1.1370875943879214E-3</v>
      </c>
      <c r="AU74">
        <f t="shared" si="23"/>
        <v>-2.8775278008219434E-3</v>
      </c>
      <c r="AW74">
        <v>71</v>
      </c>
      <c r="AX74">
        <f>IF(Z74&gt;0, (R74*SUMPRODUCT(K74:$K$98, X74:$X$98)-K74*$AZ$3)/Z74, 0)</f>
        <v>-1.214737493042169E+16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0.83042254299999996</v>
      </c>
      <c r="Q75" s="4">
        <f t="shared" si="48"/>
        <v>50</v>
      </c>
      <c r="R75">
        <f t="shared" si="28"/>
        <v>2000000</v>
      </c>
      <c r="S75">
        <f t="shared" si="29"/>
        <v>-6.7966181925015624E+16</v>
      </c>
      <c r="U75">
        <f t="shared" si="40"/>
        <v>0.83042254299999996</v>
      </c>
      <c r="V75">
        <f t="shared" si="41"/>
        <v>0.01</v>
      </c>
      <c r="W75">
        <f t="shared" si="42"/>
        <v>3.7279925179291664E-15</v>
      </c>
      <c r="X75">
        <f t="shared" si="43"/>
        <v>3.0958090270237113E-15</v>
      </c>
      <c r="Y75">
        <f t="shared" si="44"/>
        <v>3.7279925179291666E-17</v>
      </c>
      <c r="Z75">
        <f t="shared" si="45"/>
        <v>5.9490356572616344E-16</v>
      </c>
      <c r="AB75">
        <f t="shared" si="46"/>
        <v>-45.285322853092389</v>
      </c>
      <c r="AC75">
        <f t="shared" si="30"/>
        <v>-40.433323975984912</v>
      </c>
      <c r="AE75">
        <f t="shared" si="31"/>
        <v>0</v>
      </c>
      <c r="AF75">
        <f t="shared" si="32"/>
        <v>0</v>
      </c>
      <c r="AG75">
        <f t="shared" si="32"/>
        <v>-2.974517828630817E-14</v>
      </c>
      <c r="AH75">
        <f t="shared" si="33"/>
        <v>-6.1916180540474228E-9</v>
      </c>
      <c r="AI75">
        <f t="shared" si="34"/>
        <v>-6.1916477992257088E-9</v>
      </c>
      <c r="AJ75">
        <f t="shared" si="35"/>
        <v>-4.8519988771074765</v>
      </c>
      <c r="AK75">
        <f t="shared" si="49"/>
        <v>-3.1699725997164676</v>
      </c>
      <c r="AL75">
        <f t="shared" si="26"/>
        <v>-8.0219714830155926</v>
      </c>
      <c r="AN75">
        <f t="shared" si="36"/>
        <v>0</v>
      </c>
      <c r="AO75">
        <f t="shared" si="36"/>
        <v>0</v>
      </c>
      <c r="AP75">
        <f t="shared" si="36"/>
        <v>-8.50587398022941E-18</v>
      </c>
      <c r="AQ75">
        <f t="shared" si="36"/>
        <v>-1.7705431917240383E-12</v>
      </c>
      <c r="AR75">
        <f t="shared" si="36"/>
        <v>-1.7705516975980183E-12</v>
      </c>
      <c r="AS75">
        <f t="shared" si="36"/>
        <v>-1.3874682680886058E-3</v>
      </c>
      <c r="AT75">
        <f t="shared" si="36"/>
        <v>-9.0647926848634282E-4</v>
      </c>
      <c r="AU75">
        <f t="shared" si="23"/>
        <v>-2.2939475383455003E-3</v>
      </c>
      <c r="AW75">
        <v>72</v>
      </c>
      <c r="AX75">
        <f>IF(Z75&gt;0, (R75*SUMPRODUCT(K75:$K$98, X75:$X$98)-K75*$AZ$3)/Z75, 0)</f>
        <v>-6.7966181925015624E+16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0.84796327400000004</v>
      </c>
      <c r="Q76" s="4">
        <f t="shared" si="48"/>
        <v>50</v>
      </c>
      <c r="R76">
        <f t="shared" si="28"/>
        <v>2000000</v>
      </c>
      <c r="S76">
        <f t="shared" si="29"/>
        <v>-4.2724225426373786E+17</v>
      </c>
      <c r="U76">
        <f t="shared" si="40"/>
        <v>0.84796327400000004</v>
      </c>
      <c r="V76">
        <f t="shared" si="41"/>
        <v>0.01</v>
      </c>
      <c r="W76">
        <f t="shared" si="42"/>
        <v>5.9490356572616344E-16</v>
      </c>
      <c r="X76">
        <f t="shared" si="43"/>
        <v>5.0445637530743179E-16</v>
      </c>
      <c r="Y76">
        <f t="shared" si="44"/>
        <v>5.9490356572616348E-18</v>
      </c>
      <c r="Z76">
        <f t="shared" si="45"/>
        <v>8.4498154761470012E-17</v>
      </c>
      <c r="AB76">
        <f t="shared" si="46"/>
        <v>-40.433323975984912</v>
      </c>
      <c r="AC76">
        <f t="shared" si="30"/>
        <v>-36.101182121416642</v>
      </c>
      <c r="AE76">
        <f t="shared" si="31"/>
        <v>0</v>
      </c>
      <c r="AF76">
        <f t="shared" si="32"/>
        <v>0</v>
      </c>
      <c r="AG76">
        <f t="shared" si="32"/>
        <v>-4.2249077380735006E-15</v>
      </c>
      <c r="AH76">
        <f t="shared" si="33"/>
        <v>-1.0089127506148636E-9</v>
      </c>
      <c r="AI76">
        <f t="shared" si="34"/>
        <v>-1.0089169755226017E-9</v>
      </c>
      <c r="AJ76">
        <f t="shared" si="35"/>
        <v>-4.3321418545682704</v>
      </c>
      <c r="AK76">
        <f t="shared" si="49"/>
        <v>-2.830332678318944</v>
      </c>
      <c r="AL76">
        <f t="shared" si="26"/>
        <v>-7.1624745338961322</v>
      </c>
      <c r="AN76">
        <f t="shared" si="36"/>
        <v>0</v>
      </c>
      <c r="AO76">
        <f t="shared" si="36"/>
        <v>0</v>
      </c>
      <c r="AP76">
        <f t="shared" si="36"/>
        <v>-1.0787022249289047E-18</v>
      </c>
      <c r="AQ76">
        <f t="shared" si="36"/>
        <v>-2.5759531244666937E-13</v>
      </c>
      <c r="AR76">
        <f t="shared" si="36"/>
        <v>-2.5759639114889429E-13</v>
      </c>
      <c r="AS76">
        <f t="shared" si="36"/>
        <v>-1.1060812086186027E-3</v>
      </c>
      <c r="AT76">
        <f t="shared" si="36"/>
        <v>-7.2263972296441107E-4</v>
      </c>
      <c r="AU76">
        <f t="shared" si="23"/>
        <v>-1.8287209318406104E-3</v>
      </c>
      <c r="AW76">
        <v>73</v>
      </c>
      <c r="AX76">
        <f>IF(Z76&gt;0, (R76*SUMPRODUCT(K76:$K$98, X76:$X$98)-K76*$AZ$3)/Z76, 0)</f>
        <v>-4.2724225426373786E+17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0.86550461000000001</v>
      </c>
      <c r="Q77" s="4">
        <f t="shared" si="48"/>
        <v>50</v>
      </c>
      <c r="R77">
        <f t="shared" si="28"/>
        <v>2000000</v>
      </c>
      <c r="S77">
        <f t="shared" si="29"/>
        <v>-3.0640997907614781E+18</v>
      </c>
      <c r="U77">
        <f t="shared" si="40"/>
        <v>0.86550461000000001</v>
      </c>
      <c r="V77">
        <f t="shared" si="41"/>
        <v>0.01</v>
      </c>
      <c r="W77">
        <f t="shared" si="42"/>
        <v>8.4498154761470012E-17</v>
      </c>
      <c r="X77">
        <f t="shared" si="43"/>
        <v>7.3133542482545745E-17</v>
      </c>
      <c r="Y77">
        <f t="shared" si="44"/>
        <v>8.4498154761470016E-19</v>
      </c>
      <c r="Z77">
        <f t="shared" si="45"/>
        <v>1.0519630731309567E-17</v>
      </c>
      <c r="AB77">
        <f t="shared" si="46"/>
        <v>-36.101182121416642</v>
      </c>
      <c r="AC77">
        <f t="shared" si="30"/>
        <v>-32.23319832269366</v>
      </c>
      <c r="AE77">
        <f t="shared" si="31"/>
        <v>0</v>
      </c>
      <c r="AF77">
        <f t="shared" si="32"/>
        <v>0</v>
      </c>
      <c r="AG77">
        <f t="shared" si="32"/>
        <v>-5.2598153656547833E-16</v>
      </c>
      <c r="AH77">
        <f t="shared" si="33"/>
        <v>-1.462670849650915E-10</v>
      </c>
      <c r="AI77">
        <f t="shared" si="34"/>
        <v>-1.4626761094662806E-10</v>
      </c>
      <c r="AJ77">
        <f t="shared" si="35"/>
        <v>-3.8679837987229817</v>
      </c>
      <c r="AK77">
        <f t="shared" si="49"/>
        <v>-2.5270827484991654</v>
      </c>
      <c r="AL77">
        <f t="shared" si="26"/>
        <v>-6.3950665473684145</v>
      </c>
      <c r="AN77">
        <f t="shared" si="36"/>
        <v>0</v>
      </c>
      <c r="AO77">
        <f t="shared" si="36"/>
        <v>0</v>
      </c>
      <c r="AP77">
        <f t="shared" si="36"/>
        <v>-1.1990486980927833E-19</v>
      </c>
      <c r="AQ77">
        <f t="shared" si="36"/>
        <v>-3.3343633874758002E-14</v>
      </c>
      <c r="AR77">
        <f t="shared" si="36"/>
        <v>-3.3343753779627805E-14</v>
      </c>
      <c r="AS77">
        <f t="shared" si="36"/>
        <v>-8.8176116758528213E-4</v>
      </c>
      <c r="AT77">
        <f t="shared" si="36"/>
        <v>-5.760839628224186E-4</v>
      </c>
      <c r="AU77">
        <f t="shared" si="23"/>
        <v>-1.4578451304410444E-3</v>
      </c>
      <c r="AW77">
        <v>74</v>
      </c>
      <c r="AX77">
        <f>IF(Z77&gt;0, (R77*SUMPRODUCT(K77:$K$98, X77:$X$98)-K77*$AZ$3)/Z77, 0)</f>
        <v>-3.0640997907614781E+18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0.88304594599999997</v>
      </c>
      <c r="Q78" s="4">
        <f t="shared" si="48"/>
        <v>50</v>
      </c>
      <c r="R78">
        <f t="shared" si="28"/>
        <v>2000000</v>
      </c>
      <c r="S78">
        <f t="shared" si="29"/>
        <v>-2.5579239704260887E+19</v>
      </c>
      <c r="U78">
        <f t="shared" si="40"/>
        <v>0.88304594599999997</v>
      </c>
      <c r="V78">
        <f t="shared" si="41"/>
        <v>0.01</v>
      </c>
      <c r="W78">
        <f t="shared" si="42"/>
        <v>1.0519630731309567E-17</v>
      </c>
      <c r="X78">
        <f t="shared" si="43"/>
        <v>9.2893172706999274E-18</v>
      </c>
      <c r="Y78">
        <f t="shared" si="44"/>
        <v>1.0519630731309568E-19</v>
      </c>
      <c r="Z78">
        <f t="shared" si="45"/>
        <v>1.1251171532965439E-18</v>
      </c>
      <c r="AB78">
        <f t="shared" si="46"/>
        <v>-32.23319832269366</v>
      </c>
      <c r="AC78">
        <f t="shared" si="30"/>
        <v>-28.779641359547938</v>
      </c>
      <c r="AE78">
        <f t="shared" si="31"/>
        <v>0</v>
      </c>
      <c r="AF78">
        <f t="shared" si="32"/>
        <v>0</v>
      </c>
      <c r="AG78">
        <f t="shared" si="32"/>
        <v>-5.6255857664827193E-17</v>
      </c>
      <c r="AH78">
        <f t="shared" si="33"/>
        <v>-1.8578634541399855E-11</v>
      </c>
      <c r="AI78">
        <f t="shared" si="34"/>
        <v>-1.8578690797257521E-11</v>
      </c>
      <c r="AJ78">
        <f t="shared" si="35"/>
        <v>-3.4535569631457221</v>
      </c>
      <c r="AK78">
        <f t="shared" si="49"/>
        <v>-2.2563238825885565</v>
      </c>
      <c r="AL78">
        <f t="shared" si="26"/>
        <v>-5.7098808457528571</v>
      </c>
      <c r="AN78">
        <f t="shared" si="36"/>
        <v>0</v>
      </c>
      <c r="AO78">
        <f t="shared" si="36"/>
        <v>0</v>
      </c>
      <c r="AP78">
        <f t="shared" si="36"/>
        <v>-1.1450278500396905E-20</v>
      </c>
      <c r="AQ78">
        <f t="shared" si="36"/>
        <v>-3.7814824710978928E-15</v>
      </c>
      <c r="AR78">
        <f t="shared" si="36"/>
        <v>-3.7814939213763934E-15</v>
      </c>
      <c r="AS78">
        <f t="shared" si="36"/>
        <v>-7.0293460426126733E-4</v>
      </c>
      <c r="AT78">
        <f t="shared" si="36"/>
        <v>-4.5925060811736503E-4</v>
      </c>
      <c r="AU78">
        <f t="shared" si="23"/>
        <v>-1.1621852123824138E-3</v>
      </c>
      <c r="AW78">
        <v>75</v>
      </c>
      <c r="AX78">
        <f>IF(Z78&gt;0, (R78*SUMPRODUCT(K78:$K$98, X78:$X$98)-K78*$AZ$3)/Z78, 0)</f>
        <v>-2.5579239704260887E+19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50</v>
      </c>
      <c r="R79">
        <f t="shared" si="28"/>
        <v>2000000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1.1251171532965439E-18</v>
      </c>
      <c r="X79">
        <f t="shared" si="43"/>
        <v>1.1251171532965439E-18</v>
      </c>
      <c r="Y79">
        <f t="shared" si="44"/>
        <v>1.1251171532965439E-20</v>
      </c>
      <c r="Z79">
        <f t="shared" si="45"/>
        <v>0</v>
      </c>
      <c r="AB79">
        <f t="shared" si="46"/>
        <v>-28.779641359547938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-2.2502343065930878E-12</v>
      </c>
      <c r="AI79">
        <f t="shared" si="34"/>
        <v>-2.2502343065930878E-12</v>
      </c>
      <c r="AJ79">
        <f t="shared" si="35"/>
        <v>-28.779641359547938</v>
      </c>
      <c r="AK79">
        <f t="shared" si="49"/>
        <v>-2.014574895168356</v>
      </c>
      <c r="AL79">
        <f t="shared" si="26"/>
        <v>-30.794216254718542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-4.0893851787131803E-16</v>
      </c>
      <c r="AR79">
        <f t="shared" si="36"/>
        <v>-4.0893851787131803E-16</v>
      </c>
      <c r="AS79">
        <f t="shared" si="36"/>
        <v>-5.2301681864678094E-3</v>
      </c>
      <c r="AT79">
        <f t="shared" si="36"/>
        <v>-3.6611177305274673E-4</v>
      </c>
      <c r="AU79">
        <f t="shared" si="23"/>
        <v>-5.5962799595209644E-3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341007.44552637456</v>
      </c>
      <c r="AO81" s="8">
        <f t="shared" si="50"/>
        <v>-34100.744552637458</v>
      </c>
      <c r="AP81" s="8">
        <f t="shared" si="50"/>
        <v>-2826.1423053976041</v>
      </c>
      <c r="AQ81" s="8">
        <f t="shared" si="50"/>
        <v>-141395.98507681565</v>
      </c>
      <c r="AR81" s="8">
        <f t="shared" si="50"/>
        <v>162684.57359152404</v>
      </c>
      <c r="AS81" s="8">
        <f t="shared" si="50"/>
        <v>-33680.001214748714</v>
      </c>
      <c r="AT81" s="8">
        <f t="shared" si="50"/>
        <v>19646.667375270063</v>
      </c>
      <c r="AU81" s="8">
        <f t="shared" si="50"/>
        <v>148651.23975204537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" priority="1" operator="lessThan">
      <formula>0</formula>
    </cfRule>
  </conditionalFormatting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89DA9-6FA4-4B4D-A451-95039705C701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'S.55.04.F'!C3*(1+C12)</f>
        <v>820266.28729010408</v>
      </c>
      <c r="K3">
        <v>1</v>
      </c>
      <c r="L3" s="2">
        <v>0</v>
      </c>
      <c r="O3">
        <f>$C$3</f>
        <v>820266.28729010408</v>
      </c>
      <c r="P3" s="2">
        <f>O3*C5</f>
        <v>82026.628729010408</v>
      </c>
      <c r="Q3" s="4">
        <f>B8</f>
        <v>2519.9082039999998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820266.28729010408</v>
      </c>
      <c r="AF3">
        <f t="shared" ref="AF3:AG34" si="4">-$Z3*P3</f>
        <v>-82026.628729010408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735719.75035709376</v>
      </c>
      <c r="AJ3">
        <f t="shared" ref="AJ3:AJ66" si="7">AB3-AC3</f>
        <v>0</v>
      </c>
      <c r="AL3">
        <f t="shared" ref="AL3:AL34" si="8">SUM(AI3:AK3)</f>
        <v>735719.75035709376</v>
      </c>
      <c r="AN3">
        <f t="shared" ref="AN3:AU34" si="9">AE3*$K3</f>
        <v>820266.28729010408</v>
      </c>
      <c r="AO3">
        <f t="shared" si="9"/>
        <v>-82026.628729010408</v>
      </c>
      <c r="AP3">
        <f t="shared" si="9"/>
        <v>-2519.9082039999998</v>
      </c>
      <c r="AQ3">
        <f t="shared" si="9"/>
        <v>0</v>
      </c>
      <c r="AR3">
        <f t="shared" si="9"/>
        <v>735719.75035709376</v>
      </c>
      <c r="AS3">
        <f t="shared" si="9"/>
        <v>0</v>
      </c>
      <c r="AT3">
        <f t="shared" si="9"/>
        <v>0</v>
      </c>
      <c r="AU3">
        <f t="shared" si="9"/>
        <v>735719.75035709376</v>
      </c>
      <c r="AW3">
        <v>0</v>
      </c>
      <c r="AX3">
        <f>IF(Z3&gt;0, (R3*SUMPRODUCT(K3:$K$98, X3:$X$98)-K3*$AZ$3)/Z3, 0)</f>
        <v>0</v>
      </c>
      <c r="AZ3">
        <f>C6*ABS(SUMPRODUCT(X4:X69, K4:K69))/1</f>
        <v>347385.96019590081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1.1135328E-2</v>
      </c>
      <c r="R4">
        <f t="shared" si="0"/>
        <v>2000000</v>
      </c>
      <c r="S4">
        <f t="shared" si="1"/>
        <v>38023.564820923144</v>
      </c>
      <c r="U4">
        <f t="shared" ref="U4:U67" si="13">M4</f>
        <v>1.1135328E-2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1.1135328E-2</v>
      </c>
      <c r="Y4">
        <f t="shared" ref="Y4:Y67" si="17">V4*W4</f>
        <v>0.01</v>
      </c>
      <c r="Z4">
        <f t="shared" ref="Z4:Z67" si="18">MAX(0, W4-X4-Y4)</f>
        <v>0.97886467200000005</v>
      </c>
      <c r="AB4">
        <f t="shared" ref="AB4:AB67" si="19">AC3</f>
        <v>0</v>
      </c>
      <c r="AC4">
        <f t="shared" si="2"/>
        <v>37219.924306703673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-22270.655999999999</v>
      </c>
      <c r="AI4">
        <f t="shared" si="6"/>
        <v>-22270.655999999999</v>
      </c>
      <c r="AJ4">
        <f t="shared" si="7"/>
        <v>-37219.924306703673</v>
      </c>
      <c r="AK4">
        <f>G4*SUM(AB4, AE4:AF4)</f>
        <v>0</v>
      </c>
      <c r="AL4">
        <f t="shared" si="8"/>
        <v>-59490.580306703676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-19884.514285714282</v>
      </c>
      <c r="AR4">
        <f t="shared" si="9"/>
        <v>-19884.514285714282</v>
      </c>
      <c r="AS4">
        <f t="shared" si="9"/>
        <v>-33232.075273842565</v>
      </c>
      <c r="AT4">
        <f t="shared" si="9"/>
        <v>0</v>
      </c>
      <c r="AU4">
        <f t="shared" si="9"/>
        <v>-53116.589559556851</v>
      </c>
      <c r="AW4">
        <v>1</v>
      </c>
      <c r="AX4">
        <f>IF(Z4&gt;0, (R4*SUMPRODUCT(K4:$K$98, X4:$X$98)-K4*$AZ$3)/Z4, 0)</f>
        <v>38023.564820923144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1.2969985999999999E-2</v>
      </c>
      <c r="Q5" s="4">
        <f t="shared" ref="Q5:Q68" si="21">$C$8</f>
        <v>50</v>
      </c>
      <c r="R5">
        <f t="shared" si="0"/>
        <v>2000000</v>
      </c>
      <c r="S5">
        <f t="shared" si="1"/>
        <v>52873.833218562715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37219.924306703673</v>
      </c>
      <c r="AC5">
        <f t="shared" si="2"/>
        <v>50567.485294831975</v>
      </c>
      <c r="AE5">
        <f t="shared" si="3"/>
        <v>0</v>
      </c>
      <c r="AF5">
        <f t="shared" si="4"/>
        <v>0</v>
      </c>
      <c r="AG5">
        <f t="shared" si="4"/>
        <v>-47.819008209413269</v>
      </c>
      <c r="AH5">
        <f t="shared" si="5"/>
        <v>-25391.722183469185</v>
      </c>
      <c r="AI5">
        <f t="shared" si="6"/>
        <v>-25439.541191678596</v>
      </c>
      <c r="AJ5">
        <f t="shared" si="7"/>
        <v>-13347.560988128302</v>
      </c>
      <c r="AK5">
        <f>G5*SUM(AB5, AE5:AF5)</f>
        <v>2605.3947014692576</v>
      </c>
      <c r="AL5">
        <f t="shared" si="8"/>
        <v>-36181.707478337637</v>
      </c>
      <c r="AN5">
        <f t="shared" si="9"/>
        <v>0</v>
      </c>
      <c r="AO5">
        <f t="shared" si="9"/>
        <v>0</v>
      </c>
      <c r="AP5">
        <f t="shared" si="9"/>
        <v>-38.121020575106236</v>
      </c>
      <c r="AQ5">
        <f t="shared" si="9"/>
        <v>-20242.125465138059</v>
      </c>
      <c r="AR5">
        <f t="shared" si="9"/>
        <v>-20280.246485713164</v>
      </c>
      <c r="AS5">
        <f t="shared" si="9"/>
        <v>-10640.593899974729</v>
      </c>
      <c r="AT5">
        <f t="shared" si="9"/>
        <v>2077.0047046151603</v>
      </c>
      <c r="AU5">
        <f t="shared" si="9"/>
        <v>-28843.835681072731</v>
      </c>
      <c r="AW5">
        <v>2</v>
      </c>
      <c r="AX5">
        <f>IF(Z5&gt;0, (R5*SUMPRODUCT(K5:$K$98, X5:$X$98)-K5*$AZ$3)/Z5, 0)</f>
        <v>52873.833218562715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1.4883069000000001E-2</v>
      </c>
      <c r="Q6" s="4">
        <f t="shared" si="21"/>
        <v>50</v>
      </c>
      <c r="R6">
        <f t="shared" si="0"/>
        <v>2000000</v>
      </c>
      <c r="S6">
        <f t="shared" si="1"/>
        <v>64334.100432313309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50567.485294831975</v>
      </c>
      <c r="AC6">
        <f t="shared" si="2"/>
        <v>59996.855609910504</v>
      </c>
      <c r="AE6">
        <f t="shared" si="3"/>
        <v>0</v>
      </c>
      <c r="AF6">
        <f t="shared" si="4"/>
        <v>0</v>
      </c>
      <c r="AG6">
        <f t="shared" si="4"/>
        <v>-46.629124528626875</v>
      </c>
      <c r="AH6">
        <f t="shared" si="5"/>
        <v>-28467.743947690567</v>
      </c>
      <c r="AI6">
        <f t="shared" si="6"/>
        <v>-28514.373072219194</v>
      </c>
      <c r="AJ6">
        <f t="shared" si="7"/>
        <v>-9429.3703150785295</v>
      </c>
      <c r="AK6">
        <f>G6*SUM(AB6, AE6:AF6)</f>
        <v>3539.7239706382384</v>
      </c>
      <c r="AL6">
        <f t="shared" si="8"/>
        <v>-34404.019416659488</v>
      </c>
      <c r="AN6">
        <f t="shared" si="9"/>
        <v>0</v>
      </c>
      <c r="AO6">
        <f t="shared" si="9"/>
        <v>0</v>
      </c>
      <c r="AP6">
        <f t="shared" si="9"/>
        <v>-33.189689812308437</v>
      </c>
      <c r="AQ6">
        <f t="shared" si="9"/>
        <v>-20262.777841775922</v>
      </c>
      <c r="AR6">
        <f t="shared" si="9"/>
        <v>-20295.96753158823</v>
      </c>
      <c r="AS6">
        <f t="shared" si="9"/>
        <v>-6711.6395395910167</v>
      </c>
      <c r="AT6">
        <f t="shared" si="9"/>
        <v>2519.5056050119565</v>
      </c>
      <c r="AU6">
        <f t="shared" si="9"/>
        <v>-24488.101466167293</v>
      </c>
      <c r="AW6">
        <v>3</v>
      </c>
      <c r="AX6">
        <f>IF(Z6&gt;0, (R6*SUMPRODUCT(K6:$K$98, X6:$X$98)-K6*$AZ$3)/Z6, 0)</f>
        <v>64334.100432313309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1.6930661E-2</v>
      </c>
      <c r="Q7" s="4">
        <f t="shared" si="21"/>
        <v>50</v>
      </c>
      <c r="R7">
        <f t="shared" si="0"/>
        <v>2000000</v>
      </c>
      <c r="S7">
        <f t="shared" si="1"/>
        <v>72979.462067534289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59996.855609910504</v>
      </c>
      <c r="AC7">
        <f t="shared" si="2"/>
        <v>66226.484714756458</v>
      </c>
      <c r="AE7">
        <f t="shared" si="3"/>
        <v>0</v>
      </c>
      <c r="AF7">
        <f t="shared" si="4"/>
        <v>0</v>
      </c>
      <c r="AG7">
        <f t="shared" si="4"/>
        <v>-45.373371383219634</v>
      </c>
      <c r="AH7">
        <f t="shared" si="5"/>
        <v>-31578.47600483866</v>
      </c>
      <c r="AI7">
        <f t="shared" si="6"/>
        <v>-31623.849376221879</v>
      </c>
      <c r="AJ7">
        <f t="shared" si="7"/>
        <v>-6229.6291048459534</v>
      </c>
      <c r="AK7">
        <f>G7*SUM(AB7, AE7:AF7)</f>
        <v>4199.7798926937357</v>
      </c>
      <c r="AL7">
        <f t="shared" si="8"/>
        <v>-33653.6985883741</v>
      </c>
      <c r="AN7">
        <f t="shared" si="9"/>
        <v>0</v>
      </c>
      <c r="AO7">
        <f t="shared" si="9"/>
        <v>0</v>
      </c>
      <c r="AP7">
        <f t="shared" si="9"/>
        <v>-28.8355977922125</v>
      </c>
      <c r="AQ7">
        <f t="shared" si="9"/>
        <v>-20068.692389548138</v>
      </c>
      <c r="AR7">
        <f t="shared" si="9"/>
        <v>-20097.527987340349</v>
      </c>
      <c r="AS7">
        <f t="shared" si="9"/>
        <v>-3959.0419178865091</v>
      </c>
      <c r="AT7">
        <f t="shared" si="9"/>
        <v>2669.036047127971</v>
      </c>
      <c r="AU7">
        <f t="shared" si="9"/>
        <v>-21387.53385809889</v>
      </c>
      <c r="AW7">
        <v>4</v>
      </c>
      <c r="AX7">
        <f>IF(Z7&gt;0, (R7*SUMPRODUCT(K7:$K$98, X7:$X$98)-K7*$AZ$3)/Z7, 0)</f>
        <v>72979.462067534289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1.9185959999999998E-2</v>
      </c>
      <c r="Q8" s="4">
        <f t="shared" si="21"/>
        <v>50</v>
      </c>
      <c r="R8">
        <f t="shared" si="0"/>
        <v>2000000</v>
      </c>
      <c r="S8">
        <f t="shared" si="1"/>
        <v>79243.069234081151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66226.484714756458</v>
      </c>
      <c r="AC8">
        <f t="shared" si="2"/>
        <v>69811.727098977921</v>
      </c>
      <c r="AE8">
        <f t="shared" si="3"/>
        <v>0</v>
      </c>
      <c r="AF8">
        <f t="shared" si="4"/>
        <v>0</v>
      </c>
      <c r="AG8">
        <f t="shared" si="4"/>
        <v>-44.049105980963844</v>
      </c>
      <c r="AH8">
        <f t="shared" si="5"/>
        <v>-34821.267536943858</v>
      </c>
      <c r="AI8">
        <f t="shared" si="6"/>
        <v>-34865.316642924823</v>
      </c>
      <c r="AJ8">
        <f t="shared" si="7"/>
        <v>-3585.242384221463</v>
      </c>
      <c r="AK8">
        <f t="shared" ref="AK8:AK69" si="22">G8*SUM(AB8:AB8, AE8:AF8)</f>
        <v>4635.8539300329521</v>
      </c>
      <c r="AL8">
        <f t="shared" si="8"/>
        <v>-33814.705097113336</v>
      </c>
      <c r="AN8">
        <f t="shared" si="9"/>
        <v>0</v>
      </c>
      <c r="AO8">
        <f t="shared" si="9"/>
        <v>0</v>
      </c>
      <c r="AP8">
        <f t="shared" si="9"/>
        <v>-24.994645703993662</v>
      </c>
      <c r="AQ8">
        <f t="shared" si="9"/>
        <v>-19758.522350624189</v>
      </c>
      <c r="AR8">
        <f t="shared" si="9"/>
        <v>-19783.516996328184</v>
      </c>
      <c r="AS8">
        <f t="shared" si="9"/>
        <v>-2034.3628130678389</v>
      </c>
      <c r="AT8">
        <f t="shared" si="9"/>
        <v>2630.5080190893095</v>
      </c>
      <c r="AU8">
        <f t="shared" si="9"/>
        <v>-19187.371790306712</v>
      </c>
      <c r="AW8">
        <v>5</v>
      </c>
      <c r="AX8">
        <f>IF(Z8&gt;0, (R8*SUMPRODUCT(K8:$K$98, X8:$X$98)-K8*$AZ$3)/Z8, 0)</f>
        <v>79243.069234081151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2.1884238E-2</v>
      </c>
      <c r="Q9" s="4">
        <f t="shared" si="21"/>
        <v>50</v>
      </c>
      <c r="R9">
        <f t="shared" si="0"/>
        <v>2000000</v>
      </c>
      <c r="S9">
        <f t="shared" si="1"/>
        <v>83448.705056242296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69811.727098977921</v>
      </c>
      <c r="AC9">
        <f t="shared" si="2"/>
        <v>71172.789367790858</v>
      </c>
      <c r="AE9">
        <f t="shared" si="3"/>
        <v>0</v>
      </c>
      <c r="AF9">
        <f t="shared" si="4"/>
        <v>0</v>
      </c>
      <c r="AG9">
        <f t="shared" si="4"/>
        <v>-42.644633802179563</v>
      </c>
      <c r="AH9">
        <f t="shared" si="5"/>
        <v>-38559.244758985449</v>
      </c>
      <c r="AI9">
        <f t="shared" si="6"/>
        <v>-38601.889392787627</v>
      </c>
      <c r="AJ9">
        <f t="shared" si="7"/>
        <v>-1361.062268812937</v>
      </c>
      <c r="AK9">
        <f t="shared" si="22"/>
        <v>4886.8208969284551</v>
      </c>
      <c r="AL9">
        <f t="shared" si="8"/>
        <v>-35076.130764672111</v>
      </c>
      <c r="AN9">
        <f t="shared" si="9"/>
        <v>0</v>
      </c>
      <c r="AO9">
        <f t="shared" si="9"/>
        <v>0</v>
      </c>
      <c r="AP9">
        <f t="shared" si="9"/>
        <v>-21.605098635394505</v>
      </c>
      <c r="AQ9">
        <f t="shared" si="9"/>
        <v>-19535.313403995529</v>
      </c>
      <c r="AR9">
        <f t="shared" si="9"/>
        <v>-19556.918502630921</v>
      </c>
      <c r="AS9">
        <f t="shared" si="9"/>
        <v>-689.55650324084627</v>
      </c>
      <c r="AT9">
        <f t="shared" si="9"/>
        <v>2475.8155500036237</v>
      </c>
      <c r="AU9">
        <f t="shared" si="9"/>
        <v>-17770.659455868146</v>
      </c>
      <c r="AW9">
        <v>6</v>
      </c>
      <c r="AX9">
        <f>IF(Z9&gt;0, (R9*SUMPRODUCT(K9:$K$98, X9:$X$98)-K9*$AZ$3)/Z9, 0)</f>
        <v>83448.705056242296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2.4761703999999999E-2</v>
      </c>
      <c r="Q10" s="4">
        <f t="shared" si="21"/>
        <v>50</v>
      </c>
      <c r="R10">
        <f t="shared" si="0"/>
        <v>2000000</v>
      </c>
      <c r="S10">
        <f t="shared" si="1"/>
        <v>85629.765040894548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71172.789367790858</v>
      </c>
      <c r="AC10">
        <f t="shared" si="2"/>
        <v>70494.247945435636</v>
      </c>
      <c r="AE10">
        <f t="shared" si="3"/>
        <v>0</v>
      </c>
      <c r="AF10">
        <f t="shared" si="4"/>
        <v>0</v>
      </c>
      <c r="AG10">
        <f t="shared" si="4"/>
        <v>-41.162233664759803</v>
      </c>
      <c r="AH10">
        <f t="shared" si="5"/>
        <v>-42238.151975918598</v>
      </c>
      <c r="AI10">
        <f t="shared" si="6"/>
        <v>-42279.314209583361</v>
      </c>
      <c r="AJ10">
        <f t="shared" si="7"/>
        <v>678.54142235522158</v>
      </c>
      <c r="AK10">
        <f t="shared" si="22"/>
        <v>4982.0952557453602</v>
      </c>
      <c r="AL10">
        <f t="shared" si="8"/>
        <v>-36618.677531482783</v>
      </c>
      <c r="AN10">
        <f t="shared" si="9"/>
        <v>0</v>
      </c>
      <c r="AO10">
        <f t="shared" si="9"/>
        <v>0</v>
      </c>
      <c r="AP10">
        <f t="shared" si="9"/>
        <v>-18.619704099767961</v>
      </c>
      <c r="AQ10">
        <f t="shared" si="9"/>
        <v>-19106.394903587236</v>
      </c>
      <c r="AR10">
        <f t="shared" si="9"/>
        <v>-19125.014607687008</v>
      </c>
      <c r="AS10">
        <f t="shared" si="9"/>
        <v>306.93767997596416</v>
      </c>
      <c r="AT10">
        <f t="shared" si="9"/>
        <v>2253.6468796700738</v>
      </c>
      <c r="AU10">
        <f t="shared" si="9"/>
        <v>-16564.430048040969</v>
      </c>
      <c r="AW10">
        <v>7</v>
      </c>
      <c r="AX10">
        <f>IF(Z10&gt;0, (R10*SUMPRODUCT(K10:$K$98, X10:$X$98)-K10*$AZ$3)/Z10, 0)</f>
        <v>85629.765040894548</v>
      </c>
    </row>
    <row r="11" spans="1:52" x14ac:dyDescent="0.25">
      <c r="A11" t="s">
        <v>33</v>
      </c>
      <c r="C11" s="12">
        <f>AU71</f>
        <v>370170.25389557931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2.7627288E-2</v>
      </c>
      <c r="Q11" s="4">
        <f t="shared" si="21"/>
        <v>50</v>
      </c>
      <c r="R11">
        <f t="shared" si="0"/>
        <v>2000000</v>
      </c>
      <c r="S11">
        <f t="shared" si="1"/>
        <v>86112.576312315432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70494.247945435636</v>
      </c>
      <c r="AC11">
        <f t="shared" si="2"/>
        <v>68224.25659688437</v>
      </c>
      <c r="AE11">
        <f t="shared" si="3"/>
        <v>0</v>
      </c>
      <c r="AF11">
        <f t="shared" si="4"/>
        <v>0</v>
      </c>
      <c r="AG11">
        <f t="shared" si="4"/>
        <v>-39.613410443932594</v>
      </c>
      <c r="AH11">
        <f t="shared" si="5"/>
        <v>-45488.035367184588</v>
      </c>
      <c r="AI11">
        <f t="shared" si="6"/>
        <v>-45527.648777628521</v>
      </c>
      <c r="AJ11">
        <f t="shared" si="7"/>
        <v>2269.9913485512661</v>
      </c>
      <c r="AK11">
        <f t="shared" si="22"/>
        <v>4934.5973561804949</v>
      </c>
      <c r="AL11">
        <f t="shared" si="8"/>
        <v>-38323.060072896762</v>
      </c>
      <c r="AN11">
        <f t="shared" si="9"/>
        <v>0</v>
      </c>
      <c r="AO11">
        <f t="shared" si="9"/>
        <v>0</v>
      </c>
      <c r="AP11">
        <f t="shared" si="9"/>
        <v>-15.999192081367154</v>
      </c>
      <c r="AQ11">
        <f t="shared" si="9"/>
        <v>-18371.854558538224</v>
      </c>
      <c r="AR11">
        <f t="shared" si="9"/>
        <v>-18387.85375061959</v>
      </c>
      <c r="AS11">
        <f t="shared" si="9"/>
        <v>916.81143333812679</v>
      </c>
      <c r="AT11">
        <f t="shared" si="9"/>
        <v>1993.0011089926393</v>
      </c>
      <c r="AU11">
        <f t="shared" si="9"/>
        <v>-15478.041208288825</v>
      </c>
      <c r="AW11">
        <v>8</v>
      </c>
      <c r="AX11">
        <f>IF(Z11&gt;0, (R11*SUMPRODUCT(K11:$K$98, X11:$X$98)-K11*$AZ$3)/Z11, 0)</f>
        <v>86112.576312315432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3.0780427999999999E-2</v>
      </c>
      <c r="Q12" s="4">
        <f t="shared" si="21"/>
        <v>50</v>
      </c>
      <c r="R12">
        <f t="shared" si="0"/>
        <v>2000000</v>
      </c>
      <c r="S12">
        <f t="shared" si="1"/>
        <v>85379.461928339355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68224.25659688437</v>
      </c>
      <c r="AC12">
        <f t="shared" si="2"/>
        <v>64884.905212485392</v>
      </c>
      <c r="AE12">
        <f t="shared" si="3"/>
        <v>0</v>
      </c>
      <c r="AF12">
        <f t="shared" si="4"/>
        <v>0</v>
      </c>
      <c r="AG12">
        <f t="shared" si="4"/>
        <v>-37.997958611489352</v>
      </c>
      <c r="AH12">
        <f t="shared" si="5"/>
        <v>-48772.709120156615</v>
      </c>
      <c r="AI12">
        <f t="shared" si="6"/>
        <v>-48810.7070787681</v>
      </c>
      <c r="AJ12">
        <f t="shared" si="7"/>
        <v>3339.3513843989786</v>
      </c>
      <c r="AK12">
        <f t="shared" si="22"/>
        <v>4775.6979617819061</v>
      </c>
      <c r="AL12">
        <f t="shared" si="8"/>
        <v>-40695.657732587213</v>
      </c>
      <c r="AN12">
        <f t="shared" si="9"/>
        <v>0</v>
      </c>
      <c r="AO12">
        <f t="shared" si="9"/>
        <v>0</v>
      </c>
      <c r="AP12">
        <f t="shared" si="9"/>
        <v>-13.702444804138205</v>
      </c>
      <c r="AQ12">
        <f t="shared" si="9"/>
        <v>-17587.927854238995</v>
      </c>
      <c r="AR12">
        <f t="shared" si="9"/>
        <v>-17601.630299043129</v>
      </c>
      <c r="AS12">
        <f t="shared" si="9"/>
        <v>1204.2035861503882</v>
      </c>
      <c r="AT12">
        <f t="shared" si="9"/>
        <v>1722.1645613026521</v>
      </c>
      <c r="AU12">
        <f t="shared" si="9"/>
        <v>-14675.262151590088</v>
      </c>
      <c r="AW12">
        <v>9</v>
      </c>
      <c r="AX12">
        <f>IF(Z12&gt;0, (R12*SUMPRODUCT(K12:$K$98, X12:$X$98)-K12*$AZ$3)/Z12, 0)</f>
        <v>85379.461928339355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3.4133669999999998E-2</v>
      </c>
      <c r="Q13" s="4">
        <f t="shared" si="21"/>
        <v>50</v>
      </c>
      <c r="R13">
        <f t="shared" si="0"/>
        <v>2000000</v>
      </c>
      <c r="S13">
        <f t="shared" si="1"/>
        <v>83586.501756000493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64884.905212485392</v>
      </c>
      <c r="AC13">
        <f t="shared" si="2"/>
        <v>60718.855192299336</v>
      </c>
      <c r="AE13">
        <f t="shared" si="3"/>
        <v>0</v>
      </c>
      <c r="AF13">
        <f t="shared" si="4"/>
        <v>0</v>
      </c>
      <c r="AG13">
        <f t="shared" si="4"/>
        <v>-36.320969245456226</v>
      </c>
      <c r="AH13">
        <f t="shared" si="5"/>
        <v>-51880.391196729426</v>
      </c>
      <c r="AI13">
        <f t="shared" si="6"/>
        <v>-51916.712165974881</v>
      </c>
      <c r="AJ13">
        <f t="shared" si="7"/>
        <v>4166.0500201860559</v>
      </c>
      <c r="AK13">
        <f t="shared" si="22"/>
        <v>4541.9433648739778</v>
      </c>
      <c r="AL13">
        <f t="shared" si="8"/>
        <v>-43208.718780914845</v>
      </c>
      <c r="AN13">
        <f t="shared" si="9"/>
        <v>0</v>
      </c>
      <c r="AO13">
        <f t="shared" si="9"/>
        <v>0</v>
      </c>
      <c r="AP13">
        <f t="shared" si="9"/>
        <v>-11.694380024070671</v>
      </c>
      <c r="AQ13">
        <f t="shared" si="9"/>
        <v>-16704.097469202428</v>
      </c>
      <c r="AR13">
        <f t="shared" si="9"/>
        <v>-16715.791849226498</v>
      </c>
      <c r="AS13">
        <f t="shared" si="9"/>
        <v>1341.3566087980389</v>
      </c>
      <c r="AT13">
        <f t="shared" si="9"/>
        <v>1462.3842056001113</v>
      </c>
      <c r="AU13">
        <f t="shared" si="9"/>
        <v>-13912.051034828348</v>
      </c>
      <c r="AW13">
        <v>10</v>
      </c>
      <c r="AX13">
        <f>IF(Z13&gt;0, (R13*SUMPRODUCT(K13:$K$98, X13:$X$98)-K13*$AZ$3)/Z13, 0)</f>
        <v>83586.501756000493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3.7867151000000002E-2</v>
      </c>
      <c r="Q14" s="4">
        <f t="shared" si="21"/>
        <v>50</v>
      </c>
      <c r="R14">
        <f t="shared" si="0"/>
        <v>2000000</v>
      </c>
      <c r="S14">
        <f t="shared" si="1"/>
        <v>80964.011706512742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60718.855192299336</v>
      </c>
      <c r="AC14">
        <f t="shared" si="2"/>
        <v>55998.577217787024</v>
      </c>
      <c r="AE14">
        <f t="shared" si="3"/>
        <v>0</v>
      </c>
      <c r="AF14">
        <f t="shared" si="4"/>
        <v>0</v>
      </c>
      <c r="AG14">
        <f t="shared" si="4"/>
        <v>-34.582387926117612</v>
      </c>
      <c r="AH14">
        <f t="shared" si="5"/>
        <v>-55014.865075361879</v>
      </c>
      <c r="AI14">
        <f t="shared" si="6"/>
        <v>-55049.447463287994</v>
      </c>
      <c r="AJ14">
        <f t="shared" si="7"/>
        <v>4720.2779745123116</v>
      </c>
      <c r="AK14">
        <f t="shared" si="22"/>
        <v>4250.3198634609535</v>
      </c>
      <c r="AL14">
        <f t="shared" si="8"/>
        <v>-46078.849625314731</v>
      </c>
      <c r="AN14">
        <f t="shared" si="9"/>
        <v>0</v>
      </c>
      <c r="AO14">
        <f t="shared" si="9"/>
        <v>0</v>
      </c>
      <c r="AP14">
        <f t="shared" si="9"/>
        <v>-9.9416101514349062</v>
      </c>
      <c r="AQ14">
        <f t="shared" si="9"/>
        <v>-15815.459079388134</v>
      </c>
      <c r="AR14">
        <f t="shared" si="9"/>
        <v>-15825.400689539567</v>
      </c>
      <c r="AS14">
        <f t="shared" si="9"/>
        <v>1356.9671223763428</v>
      </c>
      <c r="AT14">
        <f t="shared" si="9"/>
        <v>1221.8653955216503</v>
      </c>
      <c r="AU14">
        <f t="shared" si="9"/>
        <v>-13246.568171641575</v>
      </c>
      <c r="AW14">
        <v>11</v>
      </c>
      <c r="AX14">
        <f>IF(Z14&gt;0, (R14*SUMPRODUCT(K14:$K$98, X14:$X$98)-K14*$AZ$3)/Z14, 0)</f>
        <v>80964.011706512742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4.2172894000000002E-2</v>
      </c>
      <c r="Q15" s="4">
        <f t="shared" si="21"/>
        <v>50</v>
      </c>
      <c r="R15">
        <f t="shared" si="0"/>
        <v>2000000</v>
      </c>
      <c r="S15">
        <f t="shared" si="1"/>
        <v>77617.248531641555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55998.577217787024</v>
      </c>
      <c r="AC15">
        <f t="shared" si="2"/>
        <v>50882.956972943575</v>
      </c>
      <c r="AE15">
        <f t="shared" si="3"/>
        <v>0</v>
      </c>
      <c r="AF15">
        <f t="shared" si="4"/>
        <v>0</v>
      </c>
      <c r="AG15">
        <f t="shared" si="4"/>
        <v>-32.778124666581398</v>
      </c>
      <c r="AH15">
        <f t="shared" si="5"/>
        <v>-58337.575211001524</v>
      </c>
      <c r="AI15">
        <f t="shared" si="6"/>
        <v>-58370.353335668107</v>
      </c>
      <c r="AJ15">
        <f t="shared" si="7"/>
        <v>5115.6202448434487</v>
      </c>
      <c r="AK15">
        <f t="shared" si="22"/>
        <v>3919.9004052450919</v>
      </c>
      <c r="AL15">
        <f t="shared" si="8"/>
        <v>-49334.832685579568</v>
      </c>
      <c r="AN15">
        <f t="shared" si="9"/>
        <v>0</v>
      </c>
      <c r="AO15">
        <f t="shared" si="9"/>
        <v>0</v>
      </c>
      <c r="AP15">
        <f t="shared" si="9"/>
        <v>-8.4133281953703296</v>
      </c>
      <c r="AQ15">
        <f t="shared" si="9"/>
        <v>-14973.802539492439</v>
      </c>
      <c r="AR15">
        <f t="shared" si="9"/>
        <v>-14982.21586768781</v>
      </c>
      <c r="AS15">
        <f t="shared" si="9"/>
        <v>1313.0523018185061</v>
      </c>
      <c r="AT15">
        <f t="shared" si="9"/>
        <v>1006.1408008529521</v>
      </c>
      <c r="AU15">
        <f t="shared" si="9"/>
        <v>-12663.022765016352</v>
      </c>
      <c r="AW15">
        <v>12</v>
      </c>
      <c r="AX15">
        <f>IF(Z15&gt;0, (R15*SUMPRODUCT(K15:$K$98, X15:$X$98)-K15*$AZ$3)/Z15, 0)</f>
        <v>77617.248531641555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4.6777600000000003E-2</v>
      </c>
      <c r="Q16" s="4">
        <f t="shared" si="21"/>
        <v>50</v>
      </c>
      <c r="R16">
        <f t="shared" si="0"/>
        <v>2000000</v>
      </c>
      <c r="S16">
        <f t="shared" si="1"/>
        <v>73523.452557953264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50882.956972943575</v>
      </c>
      <c r="AC16">
        <f t="shared" si="2"/>
        <v>45462.58196429463</v>
      </c>
      <c r="AE16">
        <f t="shared" si="3"/>
        <v>0</v>
      </c>
      <c r="AF16">
        <f t="shared" si="4"/>
        <v>0</v>
      </c>
      <c r="AG16">
        <f t="shared" si="4"/>
        <v>-30.917061415512105</v>
      </c>
      <c r="AH16">
        <f t="shared" si="5"/>
        <v>-61331.280176139124</v>
      </c>
      <c r="AI16">
        <f t="shared" si="6"/>
        <v>-61362.197237554639</v>
      </c>
      <c r="AJ16">
        <f t="shared" si="7"/>
        <v>5420.3750086489454</v>
      </c>
      <c r="AK16">
        <f t="shared" si="22"/>
        <v>3561.8069881060505</v>
      </c>
      <c r="AL16">
        <f t="shared" si="8"/>
        <v>-52380.015240799643</v>
      </c>
      <c r="AN16">
        <f t="shared" si="9"/>
        <v>0</v>
      </c>
      <c r="AO16">
        <f t="shared" si="9"/>
        <v>0</v>
      </c>
      <c r="AP16">
        <f t="shared" si="9"/>
        <v>-7.0853925110936347</v>
      </c>
      <c r="AQ16">
        <f t="shared" si="9"/>
        <v>-14055.546463991255</v>
      </c>
      <c r="AR16">
        <f t="shared" si="9"/>
        <v>-14062.631856502348</v>
      </c>
      <c r="AS16">
        <f t="shared" si="9"/>
        <v>1242.2100528069927</v>
      </c>
      <c r="AT16">
        <f t="shared" si="9"/>
        <v>816.27423189790773</v>
      </c>
      <c r="AU16">
        <f t="shared" si="9"/>
        <v>-12004.147571797448</v>
      </c>
      <c r="AW16">
        <v>13</v>
      </c>
      <c r="AX16">
        <f>IF(Z16&gt;0, (R16*SUMPRODUCT(K16:$K$98, X16:$X$98)-K16*$AZ$3)/Z16, 0)</f>
        <v>73523.452557953264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5.1668436999999998E-2</v>
      </c>
      <c r="Q17" s="4">
        <f t="shared" si="21"/>
        <v>50</v>
      </c>
      <c r="R17">
        <f t="shared" si="0"/>
        <v>2000000</v>
      </c>
      <c r="S17">
        <f t="shared" si="1"/>
        <v>68831.878220799452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45462.58196429463</v>
      </c>
      <c r="AC17">
        <f t="shared" si="2"/>
        <v>39936.881509985033</v>
      </c>
      <c r="AE17">
        <f t="shared" si="3"/>
        <v>0</v>
      </c>
      <c r="AF17">
        <f t="shared" si="4"/>
        <v>0</v>
      </c>
      <c r="AG17">
        <f t="shared" si="4"/>
        <v>-29.010454561384471</v>
      </c>
      <c r="AH17">
        <f t="shared" si="5"/>
        <v>-63897.449598900719</v>
      </c>
      <c r="AI17">
        <f t="shared" si="6"/>
        <v>-63926.460053462106</v>
      </c>
      <c r="AJ17">
        <f t="shared" si="7"/>
        <v>5525.7004543095973</v>
      </c>
      <c r="AK17">
        <f t="shared" si="22"/>
        <v>3182.3807375006245</v>
      </c>
      <c r="AL17">
        <f t="shared" si="8"/>
        <v>-55218.378861651887</v>
      </c>
      <c r="AN17">
        <f t="shared" si="9"/>
        <v>0</v>
      </c>
      <c r="AO17">
        <f t="shared" si="9"/>
        <v>0</v>
      </c>
      <c r="AP17">
        <f t="shared" si="9"/>
        <v>-5.9361137762526655</v>
      </c>
      <c r="AQ17">
        <f t="shared" si="9"/>
        <v>-13074.684163561185</v>
      </c>
      <c r="AR17">
        <f t="shared" si="9"/>
        <v>-13080.620277337439</v>
      </c>
      <c r="AS17">
        <f t="shared" si="9"/>
        <v>1130.6677915324412</v>
      </c>
      <c r="AT17">
        <f t="shared" si="9"/>
        <v>651.17815017983776</v>
      </c>
      <c r="AU17">
        <f t="shared" si="9"/>
        <v>-11298.774335625161</v>
      </c>
      <c r="AW17">
        <v>14</v>
      </c>
      <c r="AX17">
        <f>IF(Z17&gt;0, (R17*SUMPRODUCT(K17:$K$98, X17:$X$98)-K17*$AZ$3)/Z17, 0)</f>
        <v>68831.878220799452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5.7177164000000003E-2</v>
      </c>
      <c r="Q18" s="4">
        <f t="shared" si="21"/>
        <v>50</v>
      </c>
      <c r="R18">
        <f t="shared" si="0"/>
        <v>2000000</v>
      </c>
      <c r="S18">
        <f t="shared" si="1"/>
        <v>63703.019800791364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39936.881509985033</v>
      </c>
      <c r="AC18">
        <f t="shared" si="2"/>
        <v>34478.131283639646</v>
      </c>
      <c r="AE18">
        <f t="shared" si="3"/>
        <v>0</v>
      </c>
      <c r="AF18">
        <f t="shared" si="4"/>
        <v>0</v>
      </c>
      <c r="AG18">
        <f t="shared" si="4"/>
        <v>-27.061614497599795</v>
      </c>
      <c r="AH18">
        <f t="shared" si="5"/>
        <v>-66349.420726833108</v>
      </c>
      <c r="AI18">
        <f t="shared" si="6"/>
        <v>-66376.482341330702</v>
      </c>
      <c r="AJ18">
        <f t="shared" si="7"/>
        <v>5458.7502263453862</v>
      </c>
      <c r="AK18">
        <f t="shared" si="22"/>
        <v>2795.5817056989526</v>
      </c>
      <c r="AL18">
        <f t="shared" si="8"/>
        <v>-58122.150409286362</v>
      </c>
      <c r="AN18">
        <f t="shared" si="9"/>
        <v>0</v>
      </c>
      <c r="AO18">
        <f t="shared" si="9"/>
        <v>0</v>
      </c>
      <c r="AP18">
        <f t="shared" si="9"/>
        <v>-4.9440557924845354</v>
      </c>
      <c r="AQ18">
        <f t="shared" si="9"/>
        <v>-12121.791103837782</v>
      </c>
      <c r="AR18">
        <f t="shared" si="9"/>
        <v>-12126.735159630265</v>
      </c>
      <c r="AS18">
        <f t="shared" si="9"/>
        <v>997.29325752840373</v>
      </c>
      <c r="AT18">
        <f t="shared" si="9"/>
        <v>510.74232568979176</v>
      </c>
      <c r="AU18">
        <f t="shared" si="9"/>
        <v>-10618.699576412069</v>
      </c>
      <c r="AW18">
        <v>15</v>
      </c>
      <c r="AX18">
        <f>IF(Z18&gt;0, (R18*SUMPRODUCT(K18:$K$98, X18:$X$98)-K18*$AZ$3)/Z18, 0)</f>
        <v>63703.019800791364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6.3388860000000005E-2</v>
      </c>
      <c r="Q19" s="4">
        <f t="shared" si="21"/>
        <v>50</v>
      </c>
      <c r="R19">
        <f t="shared" si="0"/>
        <v>2000000</v>
      </c>
      <c r="S19">
        <f t="shared" si="1"/>
        <v>58136.772000717763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34478.131283639646</v>
      </c>
      <c r="AC19">
        <f t="shared" si="2"/>
        <v>29156.28119517312</v>
      </c>
      <c r="AE19">
        <f t="shared" si="3"/>
        <v>0</v>
      </c>
      <c r="AF19">
        <f t="shared" si="4"/>
        <v>0</v>
      </c>
      <c r="AG19">
        <f t="shared" si="4"/>
        <v>-25.075593459861473</v>
      </c>
      <c r="AH19">
        <f t="shared" si="5"/>
        <v>-68616.195710492961</v>
      </c>
      <c r="AI19">
        <f t="shared" si="6"/>
        <v>-68641.271303952817</v>
      </c>
      <c r="AJ19">
        <f t="shared" si="7"/>
        <v>5321.8500884665264</v>
      </c>
      <c r="AK19">
        <f t="shared" si="22"/>
        <v>2413.4691898547753</v>
      </c>
      <c r="AL19">
        <f t="shared" si="8"/>
        <v>-60905.952025631515</v>
      </c>
      <c r="AN19">
        <f t="shared" si="9"/>
        <v>0</v>
      </c>
      <c r="AO19">
        <f t="shared" si="9"/>
        <v>0</v>
      </c>
      <c r="AP19">
        <f t="shared" si="9"/>
        <v>-4.090372476872945</v>
      </c>
      <c r="AQ19">
        <f t="shared" si="9"/>
        <v>-11192.787873642548</v>
      </c>
      <c r="AR19">
        <f t="shared" si="9"/>
        <v>-11196.878246119419</v>
      </c>
      <c r="AS19">
        <f t="shared" si="9"/>
        <v>868.10903051016305</v>
      </c>
      <c r="AT19">
        <f t="shared" si="9"/>
        <v>393.68910505607448</v>
      </c>
      <c r="AU19">
        <f t="shared" si="9"/>
        <v>-9935.0801105531827</v>
      </c>
      <c r="AW19">
        <v>16</v>
      </c>
      <c r="AX19">
        <f>IF(Z19&gt;0, (R19*SUMPRODUCT(K19:$K$98, X19:$X$98)-K19*$AZ$3)/Z19, 0)</f>
        <v>58136.772000717763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7.0498397000000004E-2</v>
      </c>
      <c r="Q20" s="4">
        <f t="shared" si="21"/>
        <v>50</v>
      </c>
      <c r="R20">
        <f t="shared" si="0"/>
        <v>2000000</v>
      </c>
      <c r="S20">
        <f t="shared" si="1"/>
        <v>52120.438031293015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29156.28119517312</v>
      </c>
      <c r="AC20">
        <f t="shared" si="2"/>
        <v>24034.869228112068</v>
      </c>
      <c r="AE20">
        <f t="shared" si="3"/>
        <v>0</v>
      </c>
      <c r="AF20">
        <f t="shared" si="4"/>
        <v>0</v>
      </c>
      <c r="AG20">
        <f t="shared" si="4"/>
        <v>-23.057048382518943</v>
      </c>
      <c r="AH20">
        <f t="shared" si="5"/>
        <v>-70711.565709756716</v>
      </c>
      <c r="AI20">
        <f t="shared" si="6"/>
        <v>-70734.62275813923</v>
      </c>
      <c r="AJ20">
        <f t="shared" si="7"/>
        <v>5121.4119670610526</v>
      </c>
      <c r="AK20">
        <f t="shared" si="22"/>
        <v>2040.9396836621186</v>
      </c>
      <c r="AL20">
        <f t="shared" si="8"/>
        <v>-63572.271107416062</v>
      </c>
      <c r="AN20">
        <f t="shared" si="9"/>
        <v>0</v>
      </c>
      <c r="AO20">
        <f t="shared" si="9"/>
        <v>0</v>
      </c>
      <c r="AP20">
        <f t="shared" si="9"/>
        <v>-3.3581286154926371</v>
      </c>
      <c r="AQ20">
        <f t="shared" si="9"/>
        <v>-10298.739384016508</v>
      </c>
      <c r="AR20">
        <f t="shared" si="9"/>
        <v>-10302.097512632001</v>
      </c>
      <c r="AS20">
        <f t="shared" si="9"/>
        <v>745.90467058018396</v>
      </c>
      <c r="AT20">
        <f t="shared" si="9"/>
        <v>297.25131510746701</v>
      </c>
      <c r="AU20">
        <f t="shared" si="9"/>
        <v>-9258.9415269443489</v>
      </c>
      <c r="AW20">
        <v>17</v>
      </c>
      <c r="AX20">
        <f>IF(Z20&gt;0, (R20*SUMPRODUCT(K20:$K$98, X20:$X$98)-K20*$AZ$3)/Z20, 0)</f>
        <v>52120.438031293015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7.8701599999999997E-2</v>
      </c>
      <c r="Q21" s="4">
        <f t="shared" si="21"/>
        <v>50</v>
      </c>
      <c r="R21">
        <f t="shared" si="0"/>
        <v>2000000</v>
      </c>
      <c r="S21">
        <f t="shared" si="1"/>
        <v>45586.181141306843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24034.869228112068</v>
      </c>
      <c r="AC21">
        <f t="shared" si="2"/>
        <v>19157.001189257586</v>
      </c>
      <c r="AE21">
        <f t="shared" si="3"/>
        <v>0</v>
      </c>
      <c r="AF21">
        <f t="shared" si="4"/>
        <v>0</v>
      </c>
      <c r="AG21">
        <f t="shared" si="4"/>
        <v>-21.011851299712099</v>
      </c>
      <c r="AH21">
        <f t="shared" si="5"/>
        <v>-72585.063959266103</v>
      </c>
      <c r="AI21">
        <f t="shared" si="6"/>
        <v>-72606.075810565817</v>
      </c>
      <c r="AJ21">
        <f t="shared" si="7"/>
        <v>4877.8680388544817</v>
      </c>
      <c r="AK21">
        <f t="shared" si="22"/>
        <v>1682.4408459678448</v>
      </c>
      <c r="AL21">
        <f t="shared" si="8"/>
        <v>-66045.766925743505</v>
      </c>
      <c r="AN21">
        <f t="shared" si="9"/>
        <v>0</v>
      </c>
      <c r="AO21">
        <f t="shared" si="9"/>
        <v>0</v>
      </c>
      <c r="AP21">
        <f t="shared" si="9"/>
        <v>-2.7323725306184419</v>
      </c>
      <c r="AQ21">
        <f t="shared" si="9"/>
        <v>-9438.9319658948316</v>
      </c>
      <c r="AR21">
        <f t="shared" si="9"/>
        <v>-9441.6643384254494</v>
      </c>
      <c r="AS21">
        <f t="shared" si="9"/>
        <v>634.3159604185023</v>
      </c>
      <c r="AT21">
        <f t="shared" si="9"/>
        <v>218.78391800611973</v>
      </c>
      <c r="AU21">
        <f t="shared" si="9"/>
        <v>-8588.5644600008291</v>
      </c>
      <c r="AW21">
        <v>18</v>
      </c>
      <c r="AX21">
        <f>IF(Z21&gt;0, (R21*SUMPRODUCT(K21:$K$98, X21:$X$98)-K21*$AZ$3)/Z21, 0)</f>
        <v>45586.181141306843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8.8159118999999994E-2</v>
      </c>
      <c r="Q22" s="4">
        <f t="shared" si="21"/>
        <v>50</v>
      </c>
      <c r="R22">
        <f t="shared" si="0"/>
        <v>2000000</v>
      </c>
      <c r="S22">
        <f t="shared" si="1"/>
        <v>38413.284948764049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19157.001189257586</v>
      </c>
      <c r="AC22">
        <f t="shared" si="2"/>
        <v>14558.132924400328</v>
      </c>
      <c r="AE22">
        <f t="shared" si="3"/>
        <v>0</v>
      </c>
      <c r="AF22">
        <f t="shared" si="4"/>
        <v>0</v>
      </c>
      <c r="AG22">
        <f t="shared" si="4"/>
        <v>-18.949346487573354</v>
      </c>
      <c r="AH22">
        <f t="shared" si="5"/>
        <v>-74095.451965664935</v>
      </c>
      <c r="AI22">
        <f t="shared" si="6"/>
        <v>-74114.401312152506</v>
      </c>
      <c r="AJ22">
        <f t="shared" si="7"/>
        <v>4598.8682648572576</v>
      </c>
      <c r="AK22">
        <f t="shared" si="22"/>
        <v>1340.9900832480312</v>
      </c>
      <c r="AL22">
        <f t="shared" si="8"/>
        <v>-68174.542964047214</v>
      </c>
      <c r="AN22">
        <f t="shared" si="9"/>
        <v>0</v>
      </c>
      <c r="AO22">
        <f t="shared" si="9"/>
        <v>0</v>
      </c>
      <c r="AP22">
        <f t="shared" si="9"/>
        <v>-2.2001475448510135</v>
      </c>
      <c r="AQ22">
        <f t="shared" si="9"/>
        <v>-8602.9841099686546</v>
      </c>
      <c r="AR22">
        <f t="shared" si="9"/>
        <v>-8605.1842575135051</v>
      </c>
      <c r="AS22">
        <f t="shared" si="9"/>
        <v>533.95977157598884</v>
      </c>
      <c r="AT22">
        <f t="shared" si="9"/>
        <v>155.6980364078791</v>
      </c>
      <c r="AU22">
        <f t="shared" si="9"/>
        <v>-7915.5264495296369</v>
      </c>
      <c r="AW22">
        <v>19</v>
      </c>
      <c r="AX22">
        <f>IF(Z22&gt;0, (R22*SUMPRODUCT(K22:$K$98, X22:$X$98)-K22*$AZ$3)/Z22, 0)</f>
        <v>38413.284948764049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9.9426106E-2</v>
      </c>
      <c r="Q23" s="4">
        <f t="shared" si="21"/>
        <v>50</v>
      </c>
      <c r="R23">
        <f t="shared" si="0"/>
        <v>2000000</v>
      </c>
      <c r="S23">
        <f t="shared" si="1"/>
        <v>30447.855354326919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14558.132924400328</v>
      </c>
      <c r="AC23">
        <f t="shared" si="2"/>
        <v>10276.634261786603</v>
      </c>
      <c r="AE23">
        <f t="shared" si="3"/>
        <v>0</v>
      </c>
      <c r="AF23">
        <f t="shared" si="4"/>
        <v>0</v>
      </c>
      <c r="AG23">
        <f t="shared" si="4"/>
        <v>-16.875793290193425</v>
      </c>
      <c r="AH23">
        <f t="shared" si="5"/>
        <v>-75362.389300167837</v>
      </c>
      <c r="AI23">
        <f t="shared" si="6"/>
        <v>-75379.265093458031</v>
      </c>
      <c r="AJ23">
        <f t="shared" si="7"/>
        <v>4281.4986626137252</v>
      </c>
      <c r="AK23">
        <f t="shared" si="22"/>
        <v>1019.0693047080231</v>
      </c>
      <c r="AL23">
        <f t="shared" si="8"/>
        <v>-70078.697126136278</v>
      </c>
      <c r="AN23">
        <f t="shared" si="9"/>
        <v>0</v>
      </c>
      <c r="AO23">
        <f t="shared" si="9"/>
        <v>0</v>
      </c>
      <c r="AP23">
        <f t="shared" si="9"/>
        <v>-1.7494588985647381</v>
      </c>
      <c r="AQ23">
        <f t="shared" si="9"/>
        <v>-7812.5751074998789</v>
      </c>
      <c r="AR23">
        <f t="shared" si="9"/>
        <v>-7814.3245663984435</v>
      </c>
      <c r="AS23">
        <f t="shared" si="9"/>
        <v>443.84911605045829</v>
      </c>
      <c r="AT23">
        <f t="shared" si="9"/>
        <v>105.64361821210701</v>
      </c>
      <c r="AU23">
        <f t="shared" si="9"/>
        <v>-7264.8318321358774</v>
      </c>
      <c r="AW23">
        <v>20</v>
      </c>
      <c r="AX23">
        <f>IF(Z23&gt;0, (R23*SUMPRODUCT(K23:$K$98, X23:$X$98)-K23*$AZ$3)/Z23, 0)</f>
        <v>30447.855354326919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0.112419382</v>
      </c>
      <c r="Q24" s="4">
        <f t="shared" si="21"/>
        <v>50</v>
      </c>
      <c r="R24">
        <f t="shared" si="0"/>
        <v>2000000</v>
      </c>
      <c r="S24">
        <f t="shared" si="1"/>
        <v>21345.658962107314</v>
      </c>
      <c r="U24">
        <f t="shared" si="13"/>
        <v>0.112419382</v>
      </c>
      <c r="V24">
        <f t="shared" si="14"/>
        <v>0.01</v>
      </c>
      <c r="W24">
        <f t="shared" si="15"/>
        <v>0.3375158658038685</v>
      </c>
      <c r="X24">
        <f t="shared" si="16"/>
        <v>3.7943325048865828E-2</v>
      </c>
      <c r="Y24">
        <f t="shared" si="17"/>
        <v>3.3751586580386852E-3</v>
      </c>
      <c r="Z24">
        <f t="shared" si="18"/>
        <v>0.296197382096964</v>
      </c>
      <c r="AB24">
        <f t="shared" si="19"/>
        <v>10276.634261786603</v>
      </c>
      <c r="AC24">
        <f t="shared" si="2"/>
        <v>6322.5283037107838</v>
      </c>
      <c r="AE24">
        <f t="shared" si="3"/>
        <v>0</v>
      </c>
      <c r="AF24">
        <f t="shared" si="4"/>
        <v>0</v>
      </c>
      <c r="AG24">
        <f t="shared" si="4"/>
        <v>-14.8098691048482</v>
      </c>
      <c r="AH24">
        <f t="shared" si="5"/>
        <v>-75886.650097731661</v>
      </c>
      <c r="AI24">
        <f t="shared" si="6"/>
        <v>-75901.459966836512</v>
      </c>
      <c r="AJ24">
        <f t="shared" si="7"/>
        <v>3954.1059580758192</v>
      </c>
      <c r="AK24">
        <f t="shared" si="22"/>
        <v>719.36439832506233</v>
      </c>
      <c r="AL24">
        <f t="shared" si="8"/>
        <v>-71227.98961043563</v>
      </c>
      <c r="AN24">
        <f t="shared" si="9"/>
        <v>0</v>
      </c>
      <c r="AO24">
        <f t="shared" si="9"/>
        <v>0</v>
      </c>
      <c r="AP24">
        <f t="shared" si="9"/>
        <v>-1.3707957333643235</v>
      </c>
      <c r="AQ24">
        <f t="shared" si="9"/>
        <v>-7024.0388646803049</v>
      </c>
      <c r="AR24">
        <f t="shared" si="9"/>
        <v>-7025.4096604136694</v>
      </c>
      <c r="AS24">
        <f t="shared" si="9"/>
        <v>365.99051201785352</v>
      </c>
      <c r="AT24">
        <f t="shared" si="9"/>
        <v>66.584089364799041</v>
      </c>
      <c r="AU24">
        <f t="shared" si="9"/>
        <v>-6592.8350590310165</v>
      </c>
      <c r="AW24">
        <v>21</v>
      </c>
      <c r="AX24">
        <f>IF(Z24&gt;0, (R24*SUMPRODUCT(K24:$K$98, X24:$X$98)-K24*$AZ$3)/Z24, 0)</f>
        <v>21345.658962107314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0.12734142500000001</v>
      </c>
      <c r="Q25" s="4">
        <f t="shared" si="21"/>
        <v>50</v>
      </c>
      <c r="R25">
        <f t="shared" si="0"/>
        <v>2000000</v>
      </c>
      <c r="S25">
        <f t="shared" si="1"/>
        <v>10737.246085513012</v>
      </c>
      <c r="U25">
        <f t="shared" si="13"/>
        <v>0.12734142500000001</v>
      </c>
      <c r="V25">
        <f t="shared" si="14"/>
        <v>0.01</v>
      </c>
      <c r="W25">
        <f t="shared" si="15"/>
        <v>0.296197382096964</v>
      </c>
      <c r="X25">
        <f t="shared" si="16"/>
        <v>3.7718196717496884E-2</v>
      </c>
      <c r="Y25">
        <f t="shared" si="17"/>
        <v>2.96197382096964E-3</v>
      </c>
      <c r="Z25">
        <f t="shared" si="18"/>
        <v>0.25551721155849749</v>
      </c>
      <c r="AB25">
        <f t="shared" si="19"/>
        <v>6322.5283037107838</v>
      </c>
      <c r="AC25">
        <f t="shared" si="2"/>
        <v>2743.5511795876773</v>
      </c>
      <c r="AE25">
        <f t="shared" si="3"/>
        <v>0</v>
      </c>
      <c r="AF25">
        <f t="shared" si="4"/>
        <v>0</v>
      </c>
      <c r="AG25">
        <f t="shared" si="4"/>
        <v>-12.775860577924874</v>
      </c>
      <c r="AH25">
        <f t="shared" si="5"/>
        <v>-75436.393434993763</v>
      </c>
      <c r="AI25">
        <f t="shared" si="6"/>
        <v>-75449.169295571686</v>
      </c>
      <c r="AJ25">
        <f t="shared" si="7"/>
        <v>3578.9771241231065</v>
      </c>
      <c r="AK25">
        <f t="shared" si="22"/>
        <v>442.57698125975492</v>
      </c>
      <c r="AL25">
        <f t="shared" si="8"/>
        <v>-71427.615190188822</v>
      </c>
      <c r="AN25">
        <f t="shared" si="9"/>
        <v>0</v>
      </c>
      <c r="AO25">
        <f t="shared" si="9"/>
        <v>0</v>
      </c>
      <c r="AP25">
        <f t="shared" si="9"/>
        <v>-1.0558291910358457</v>
      </c>
      <c r="AQ25">
        <f t="shared" si="9"/>
        <v>-6234.2529310904629</v>
      </c>
      <c r="AR25">
        <f t="shared" si="9"/>
        <v>-6235.3087602814985</v>
      </c>
      <c r="AS25">
        <f t="shared" si="9"/>
        <v>295.77565430136121</v>
      </c>
      <c r="AT25">
        <f t="shared" si="9"/>
        <v>36.575672788883296</v>
      </c>
      <c r="AU25">
        <f t="shared" si="9"/>
        <v>-5902.9574331912536</v>
      </c>
      <c r="AW25">
        <v>22</v>
      </c>
      <c r="AX25">
        <f>IF(Z25&gt;0, (R25*SUMPRODUCT(K25:$K$98, X25:$X$98)-K25*$AZ$3)/Z25, 0)</f>
        <v>10737.246085513012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0.14457818</v>
      </c>
      <c r="Q26" s="4">
        <f t="shared" si="21"/>
        <v>50</v>
      </c>
      <c r="R26">
        <f t="shared" si="0"/>
        <v>2000000</v>
      </c>
      <c r="S26">
        <f t="shared" si="1"/>
        <v>-1919.9801077109901</v>
      </c>
      <c r="U26">
        <f t="shared" si="13"/>
        <v>0.14457818</v>
      </c>
      <c r="V26">
        <f t="shared" si="14"/>
        <v>0.01</v>
      </c>
      <c r="W26">
        <f t="shared" si="15"/>
        <v>0.25551721155849749</v>
      </c>
      <c r="X26">
        <f t="shared" si="16"/>
        <v>3.6942213405802532E-2</v>
      </c>
      <c r="Y26">
        <f t="shared" si="17"/>
        <v>2.5551721155849748E-3</v>
      </c>
      <c r="Z26">
        <f t="shared" si="18"/>
        <v>0.21601982603710998</v>
      </c>
      <c r="AB26">
        <f t="shared" si="19"/>
        <v>2743.5511795876773</v>
      </c>
      <c r="AC26">
        <f t="shared" si="2"/>
        <v>-414.75376886243976</v>
      </c>
      <c r="AE26">
        <f t="shared" si="3"/>
        <v>0</v>
      </c>
      <c r="AF26">
        <f t="shared" si="4"/>
        <v>0</v>
      </c>
      <c r="AG26">
        <f t="shared" si="4"/>
        <v>-10.800991301855499</v>
      </c>
      <c r="AH26">
        <f t="shared" si="5"/>
        <v>-73884.426811605066</v>
      </c>
      <c r="AI26">
        <f t="shared" si="6"/>
        <v>-73895.227802906928</v>
      </c>
      <c r="AJ26">
        <f t="shared" si="7"/>
        <v>3158.3049484501171</v>
      </c>
      <c r="AK26">
        <f t="shared" si="22"/>
        <v>192.04858257113744</v>
      </c>
      <c r="AL26">
        <f t="shared" si="8"/>
        <v>-70544.874271885681</v>
      </c>
      <c r="AN26">
        <f t="shared" si="9"/>
        <v>0</v>
      </c>
      <c r="AO26">
        <f t="shared" si="9"/>
        <v>0</v>
      </c>
      <c r="AP26">
        <f t="shared" si="9"/>
        <v>-0.79698306812022524</v>
      </c>
      <c r="AQ26">
        <f t="shared" si="9"/>
        <v>-5451.7808153869601</v>
      </c>
      <c r="AR26">
        <f t="shared" si="9"/>
        <v>-5452.5777984550805</v>
      </c>
      <c r="AS26">
        <f t="shared" si="9"/>
        <v>233.04486574696617</v>
      </c>
      <c r="AT26">
        <f t="shared" si="9"/>
        <v>14.170872310525008</v>
      </c>
      <c r="AU26">
        <f t="shared" si="9"/>
        <v>-5205.3620603975905</v>
      </c>
      <c r="AW26">
        <v>23</v>
      </c>
      <c r="AX26">
        <f>IF(Z26&gt;0, (R26*SUMPRODUCT(K26:$K$98, X26:$X$98)-K26*$AZ$3)/Z26, 0)</f>
        <v>-1919.9801077109901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0.16385111999999999</v>
      </c>
      <c r="Q27" s="4">
        <f t="shared" si="21"/>
        <v>50</v>
      </c>
      <c r="R27">
        <f t="shared" si="0"/>
        <v>2000000</v>
      </c>
      <c r="S27">
        <f t="shared" si="1"/>
        <v>-17483.319114409867</v>
      </c>
      <c r="U27">
        <f t="shared" si="13"/>
        <v>0.16385111999999999</v>
      </c>
      <c r="V27">
        <f t="shared" si="14"/>
        <v>0.01</v>
      </c>
      <c r="W27">
        <f t="shared" si="15"/>
        <v>0.21601982603710998</v>
      </c>
      <c r="X27">
        <f t="shared" si="16"/>
        <v>3.539509043838563E-2</v>
      </c>
      <c r="Y27">
        <f t="shared" si="17"/>
        <v>2.1601982603711E-3</v>
      </c>
      <c r="Z27">
        <f t="shared" si="18"/>
        <v>0.17846453733835327</v>
      </c>
      <c r="AB27">
        <f t="shared" si="19"/>
        <v>-414.75376886243976</v>
      </c>
      <c r="AC27">
        <f t="shared" si="2"/>
        <v>-3120.1524568919453</v>
      </c>
      <c r="AE27">
        <f t="shared" si="3"/>
        <v>0</v>
      </c>
      <c r="AF27">
        <f t="shared" si="4"/>
        <v>0</v>
      </c>
      <c r="AG27">
        <f t="shared" si="4"/>
        <v>-8.9232268669176626</v>
      </c>
      <c r="AH27">
        <f t="shared" si="5"/>
        <v>-70790.180876771265</v>
      </c>
      <c r="AI27">
        <f t="shared" si="6"/>
        <v>-70799.104103638179</v>
      </c>
      <c r="AJ27">
        <f t="shared" si="7"/>
        <v>2705.3986880295056</v>
      </c>
      <c r="AK27">
        <f t="shared" si="22"/>
        <v>-29.032763820370786</v>
      </c>
      <c r="AL27">
        <f t="shared" si="8"/>
        <v>-68122.738179429041</v>
      </c>
      <c r="AN27">
        <f t="shared" si="9"/>
        <v>0</v>
      </c>
      <c r="AO27">
        <f t="shared" si="9"/>
        <v>0</v>
      </c>
      <c r="AP27">
        <f t="shared" si="9"/>
        <v>-0.58788095455936407</v>
      </c>
      <c r="AQ27">
        <f t="shared" si="9"/>
        <v>-4663.8060118762569</v>
      </c>
      <c r="AR27">
        <f t="shared" si="9"/>
        <v>-4664.3938928308162</v>
      </c>
      <c r="AS27">
        <f t="shared" si="9"/>
        <v>178.2373559366674</v>
      </c>
      <c r="AT27">
        <f t="shared" si="9"/>
        <v>-1.9127395462166317</v>
      </c>
      <c r="AU27">
        <f t="shared" si="9"/>
        <v>-4488.0692764403648</v>
      </c>
      <c r="AW27">
        <v>24</v>
      </c>
      <c r="AX27">
        <f>IF(Z27&gt;0, (R27*SUMPRODUCT(K27:$K$98, X27:$X$98)-K27*$AZ$3)/Z27, 0)</f>
        <v>-17483.319114409867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0.185300933</v>
      </c>
      <c r="Q28" s="4">
        <f t="shared" si="21"/>
        <v>50</v>
      </c>
      <c r="R28">
        <f t="shared" si="0"/>
        <v>2000000</v>
      </c>
      <c r="S28">
        <f t="shared" si="1"/>
        <v>-37127.097071961442</v>
      </c>
      <c r="U28">
        <f t="shared" si="13"/>
        <v>0.185300933</v>
      </c>
      <c r="V28">
        <f t="shared" si="14"/>
        <v>0.01</v>
      </c>
      <c r="W28">
        <f t="shared" si="15"/>
        <v>0.17846453733835327</v>
      </c>
      <c r="X28">
        <f t="shared" si="16"/>
        <v>3.3069645276210195E-2</v>
      </c>
      <c r="Y28">
        <f t="shared" si="17"/>
        <v>1.7846453733835327E-3</v>
      </c>
      <c r="Z28">
        <f t="shared" si="18"/>
        <v>0.14361024668875955</v>
      </c>
      <c r="AB28">
        <f t="shared" si="19"/>
        <v>-3120.1524568919453</v>
      </c>
      <c r="AC28">
        <f t="shared" si="2"/>
        <v>-5331.8315693419045</v>
      </c>
      <c r="AE28">
        <f t="shared" si="3"/>
        <v>0</v>
      </c>
      <c r="AF28">
        <f t="shared" si="4"/>
        <v>0</v>
      </c>
      <c r="AG28">
        <f t="shared" si="4"/>
        <v>-7.1805123344379771</v>
      </c>
      <c r="AH28">
        <f t="shared" si="5"/>
        <v>-66139.290552420396</v>
      </c>
      <c r="AI28">
        <f t="shared" si="6"/>
        <v>-66146.471064754835</v>
      </c>
      <c r="AJ28">
        <f t="shared" si="7"/>
        <v>2211.6791124499591</v>
      </c>
      <c r="AK28">
        <f t="shared" si="22"/>
        <v>-218.41067198243618</v>
      </c>
      <c r="AL28">
        <f t="shared" si="8"/>
        <v>-64153.202624287311</v>
      </c>
      <c r="AN28">
        <f t="shared" si="9"/>
        <v>0</v>
      </c>
      <c r="AO28">
        <f t="shared" si="9"/>
        <v>0</v>
      </c>
      <c r="AP28">
        <f t="shared" si="9"/>
        <v>-0.42238147825088362</v>
      </c>
      <c r="AQ28">
        <f t="shared" si="9"/>
        <v>-3890.5317633135987</v>
      </c>
      <c r="AR28">
        <f t="shared" si="9"/>
        <v>-3890.9541447918496</v>
      </c>
      <c r="AS28">
        <f t="shared" si="9"/>
        <v>130.09827842686022</v>
      </c>
      <c r="AT28">
        <f t="shared" si="9"/>
        <v>-12.847637912306562</v>
      </c>
      <c r="AU28">
        <f t="shared" si="9"/>
        <v>-3773.7035042772959</v>
      </c>
      <c r="AW28">
        <v>25</v>
      </c>
      <c r="AX28">
        <f>IF(Z28&gt;0, (R28*SUMPRODUCT(K28:$K$98, X28:$X$98)-K28*$AZ$3)/Z28, 0)</f>
        <v>-37127.097071961442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0.20871278500000001</v>
      </c>
      <c r="Q29" s="4">
        <f t="shared" si="21"/>
        <v>50</v>
      </c>
      <c r="R29">
        <f t="shared" si="0"/>
        <v>2000000</v>
      </c>
      <c r="S29">
        <f t="shared" si="1"/>
        <v>-62681.916717305547</v>
      </c>
      <c r="U29">
        <f t="shared" si="13"/>
        <v>0.20871278500000001</v>
      </c>
      <c r="V29">
        <f t="shared" si="14"/>
        <v>0.01</v>
      </c>
      <c r="W29">
        <f t="shared" si="15"/>
        <v>0.14361024668875955</v>
      </c>
      <c r="X29">
        <f t="shared" si="16"/>
        <v>2.9973294540948034E-2</v>
      </c>
      <c r="Y29">
        <f t="shared" si="17"/>
        <v>1.4361024668875955E-3</v>
      </c>
      <c r="Z29">
        <f t="shared" si="18"/>
        <v>0.11220084968092392</v>
      </c>
      <c r="AB29">
        <f t="shared" si="19"/>
        <v>-5331.8315693419045</v>
      </c>
      <c r="AC29">
        <f t="shared" si="2"/>
        <v>-7032.9643153105917</v>
      </c>
      <c r="AE29">
        <f t="shared" si="3"/>
        <v>0</v>
      </c>
      <c r="AF29">
        <f t="shared" si="4"/>
        <v>0</v>
      </c>
      <c r="AG29">
        <f t="shared" si="4"/>
        <v>-5.610042484046196</v>
      </c>
      <c r="AH29">
        <f t="shared" si="5"/>
        <v>-59946.589081896069</v>
      </c>
      <c r="AI29">
        <f t="shared" si="6"/>
        <v>-59952.199124380117</v>
      </c>
      <c r="AJ29">
        <f t="shared" si="7"/>
        <v>1701.1327459686872</v>
      </c>
      <c r="AK29">
        <f t="shared" si="22"/>
        <v>-373.22820985393332</v>
      </c>
      <c r="AL29">
        <f t="shared" si="8"/>
        <v>-58624.294588265366</v>
      </c>
      <c r="AN29">
        <f t="shared" si="9"/>
        <v>0</v>
      </c>
      <c r="AO29">
        <f t="shared" si="9"/>
        <v>0</v>
      </c>
      <c r="AP29">
        <f t="shared" si="9"/>
        <v>-0.29464397215197846</v>
      </c>
      <c r="AQ29">
        <f t="shared" si="9"/>
        <v>-3148.4433806485304</v>
      </c>
      <c r="AR29">
        <f t="shared" si="9"/>
        <v>-3148.7380246206822</v>
      </c>
      <c r="AS29">
        <f t="shared" si="9"/>
        <v>89.344868751958131</v>
      </c>
      <c r="AT29">
        <f t="shared" si="9"/>
        <v>-19.602247680523906</v>
      </c>
      <c r="AU29">
        <f t="shared" si="9"/>
        <v>-3078.9954035492483</v>
      </c>
      <c r="AW29">
        <v>26</v>
      </c>
      <c r="AX29">
        <f>IF(Z29&gt;0, (R29*SUMPRODUCT(K29:$K$98, X29:$X$98)-K29*$AZ$3)/Z29, 0)</f>
        <v>-62681.916717305547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0.23444695300000001</v>
      </c>
      <c r="Q30" s="4">
        <f t="shared" si="21"/>
        <v>50</v>
      </c>
      <c r="R30">
        <f t="shared" si="0"/>
        <v>2000000</v>
      </c>
      <c r="S30">
        <f t="shared" si="1"/>
        <v>-97041.744566192923</v>
      </c>
      <c r="U30">
        <f t="shared" si="13"/>
        <v>0.23444695300000001</v>
      </c>
      <c r="V30">
        <f t="shared" si="14"/>
        <v>0.01</v>
      </c>
      <c r="W30">
        <f t="shared" si="15"/>
        <v>0.11220084968092392</v>
      </c>
      <c r="X30">
        <f t="shared" si="16"/>
        <v>2.6305147331703638E-2</v>
      </c>
      <c r="Y30">
        <f t="shared" si="17"/>
        <v>1.1220084968092392E-3</v>
      </c>
      <c r="Z30">
        <f t="shared" si="18"/>
        <v>8.4773693852411042E-2</v>
      </c>
      <c r="AB30">
        <f t="shared" si="19"/>
        <v>-7032.9643153105917</v>
      </c>
      <c r="AC30">
        <f t="shared" si="2"/>
        <v>-8226.5871447583122</v>
      </c>
      <c r="AE30">
        <f t="shared" si="3"/>
        <v>0</v>
      </c>
      <c r="AF30">
        <f t="shared" si="4"/>
        <v>0</v>
      </c>
      <c r="AG30">
        <f t="shared" si="4"/>
        <v>-4.2386846926205521</v>
      </c>
      <c r="AH30">
        <f t="shared" si="5"/>
        <v>-52610.294663407272</v>
      </c>
      <c r="AI30">
        <f t="shared" si="6"/>
        <v>-52614.533348099896</v>
      </c>
      <c r="AJ30">
        <f t="shared" si="7"/>
        <v>1193.6228294477205</v>
      </c>
      <c r="AK30">
        <f t="shared" si="22"/>
        <v>-492.30750207174145</v>
      </c>
      <c r="AL30">
        <f t="shared" si="8"/>
        <v>-51913.218020723922</v>
      </c>
      <c r="AN30">
        <f t="shared" si="9"/>
        <v>0</v>
      </c>
      <c r="AO30">
        <f t="shared" si="9"/>
        <v>0</v>
      </c>
      <c r="AP30">
        <f t="shared" si="9"/>
        <v>-0.19876709905322362</v>
      </c>
      <c r="AQ30">
        <f t="shared" si="9"/>
        <v>-2467.0850532445788</v>
      </c>
      <c r="AR30">
        <f t="shared" si="9"/>
        <v>-2467.2838203436322</v>
      </c>
      <c r="AS30">
        <f t="shared" si="9"/>
        <v>55.973247452464619</v>
      </c>
      <c r="AT30">
        <f t="shared" si="9"/>
        <v>-23.086061154608011</v>
      </c>
      <c r="AU30">
        <f t="shared" si="9"/>
        <v>-2434.3966340457755</v>
      </c>
      <c r="AW30">
        <v>27</v>
      </c>
      <c r="AX30">
        <f>IF(Z30&gt;0, (R30*SUMPRODUCT(K30:$K$98, X30:$X$98)-K30*$AZ$3)/Z30, 0)</f>
        <v>-97041.744566192923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0.26339700100000002</v>
      </c>
      <c r="Q31" s="4">
        <f t="shared" si="21"/>
        <v>50</v>
      </c>
      <c r="R31">
        <f t="shared" si="0"/>
        <v>2000000</v>
      </c>
      <c r="S31">
        <f t="shared" si="1"/>
        <v>-145272.05590052638</v>
      </c>
      <c r="U31">
        <f t="shared" si="13"/>
        <v>0.26339700100000002</v>
      </c>
      <c r="V31">
        <f t="shared" si="14"/>
        <v>0.01</v>
      </c>
      <c r="W31">
        <f t="shared" si="15"/>
        <v>8.4773693852411042E-2</v>
      </c>
      <c r="X31">
        <f t="shared" si="16"/>
        <v>2.2329136724417206E-2</v>
      </c>
      <c r="Y31">
        <f t="shared" si="17"/>
        <v>8.477369385241104E-4</v>
      </c>
      <c r="Z31">
        <f t="shared" si="18"/>
        <v>6.1596820189469728E-2</v>
      </c>
      <c r="AB31">
        <f t="shared" si="19"/>
        <v>-8226.5871447583122</v>
      </c>
      <c r="AC31">
        <f t="shared" si="2"/>
        <v>-8948.2967058593185</v>
      </c>
      <c r="AE31">
        <f t="shared" si="3"/>
        <v>0</v>
      </c>
      <c r="AF31">
        <f t="shared" si="4"/>
        <v>0</v>
      </c>
      <c r="AG31">
        <f t="shared" si="4"/>
        <v>-3.0798410094734865</v>
      </c>
      <c r="AH31">
        <f t="shared" si="5"/>
        <v>-44658.273448834414</v>
      </c>
      <c r="AI31">
        <f t="shared" si="6"/>
        <v>-44661.353289843886</v>
      </c>
      <c r="AJ31">
        <f t="shared" si="7"/>
        <v>721.70956110100633</v>
      </c>
      <c r="AK31">
        <f t="shared" si="22"/>
        <v>-575.86110013308189</v>
      </c>
      <c r="AL31">
        <f t="shared" si="8"/>
        <v>-44515.504828875957</v>
      </c>
      <c r="AN31">
        <f t="shared" si="9"/>
        <v>0</v>
      </c>
      <c r="AO31">
        <f t="shared" si="9"/>
        <v>0</v>
      </c>
      <c r="AP31">
        <f t="shared" si="9"/>
        <v>-0.12895068774518065</v>
      </c>
      <c r="AQ31">
        <f t="shared" si="9"/>
        <v>-1869.8092067174657</v>
      </c>
      <c r="AR31">
        <f t="shared" si="9"/>
        <v>-1869.9381574052109</v>
      </c>
      <c r="AS31">
        <f t="shared" si="9"/>
        <v>30.217450826189612</v>
      </c>
      <c r="AT31">
        <f t="shared" si="9"/>
        <v>-24.11088256810762</v>
      </c>
      <c r="AU31">
        <f t="shared" si="9"/>
        <v>-1863.8315891471286</v>
      </c>
      <c r="AW31">
        <v>28</v>
      </c>
      <c r="AX31">
        <f>IF(Z31&gt;0, (R31*SUMPRODUCT(K31:$K$98, X31:$X$98)-K31*$AZ$3)/Z31, 0)</f>
        <v>-145272.05590052638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0.29593128600000002</v>
      </c>
      <c r="Q32" s="4">
        <f t="shared" si="21"/>
        <v>50</v>
      </c>
      <c r="R32">
        <f t="shared" si="0"/>
        <v>2000000</v>
      </c>
      <c r="S32">
        <f t="shared" si="1"/>
        <v>-216589.6968302062</v>
      </c>
      <c r="U32">
        <f t="shared" si="13"/>
        <v>0.29593128600000002</v>
      </c>
      <c r="V32">
        <f t="shared" si="14"/>
        <v>0.01</v>
      </c>
      <c r="W32">
        <f t="shared" si="15"/>
        <v>6.1596820189469728E-2</v>
      </c>
      <c r="X32">
        <f t="shared" si="16"/>
        <v>1.8228426212180543E-2</v>
      </c>
      <c r="Y32">
        <f t="shared" si="17"/>
        <v>6.159682018946973E-4</v>
      </c>
      <c r="Z32">
        <f t="shared" si="18"/>
        <v>4.2752425775394488E-2</v>
      </c>
      <c r="AB32">
        <f t="shared" si="19"/>
        <v>-8948.2967058593185</v>
      </c>
      <c r="AC32">
        <f t="shared" si="2"/>
        <v>-9259.7349374485857</v>
      </c>
      <c r="AE32">
        <f t="shared" si="3"/>
        <v>0</v>
      </c>
      <c r="AF32">
        <f t="shared" si="4"/>
        <v>0</v>
      </c>
      <c r="AG32">
        <f t="shared" si="4"/>
        <v>-2.1376212887697243</v>
      </c>
      <c r="AH32">
        <f t="shared" si="5"/>
        <v>-36456.852424361088</v>
      </c>
      <c r="AI32">
        <f t="shared" si="6"/>
        <v>-36458.990045649858</v>
      </c>
      <c r="AJ32">
        <f t="shared" si="7"/>
        <v>311.43823158926716</v>
      </c>
      <c r="AK32">
        <f t="shared" si="22"/>
        <v>-626.38076941015231</v>
      </c>
      <c r="AL32">
        <f t="shared" si="8"/>
        <v>-36773.932583470742</v>
      </c>
      <c r="AN32">
        <f t="shared" si="9"/>
        <v>0</v>
      </c>
      <c r="AO32">
        <f t="shared" si="9"/>
        <v>0</v>
      </c>
      <c r="AP32">
        <f t="shared" si="9"/>
        <v>-7.991128393992239E-2</v>
      </c>
      <c r="AQ32">
        <f t="shared" si="9"/>
        <v>-1362.876530536277</v>
      </c>
      <c r="AR32">
        <f t="shared" si="9"/>
        <v>-1362.9564418202169</v>
      </c>
      <c r="AS32">
        <f t="shared" si="9"/>
        <v>11.642580977756269</v>
      </c>
      <c r="AT32">
        <f t="shared" si="9"/>
        <v>-23.416164398161506</v>
      </c>
      <c r="AU32">
        <f t="shared" si="9"/>
        <v>-1374.7300252406221</v>
      </c>
      <c r="AW32">
        <v>29</v>
      </c>
      <c r="AX32">
        <f>IF(Z32&gt;0, (R32*SUMPRODUCT(K32:$K$98, X32:$X$98)-K32*$AZ$3)/Z32, 0)</f>
        <v>-216589.6968302062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0.33262349499999999</v>
      </c>
      <c r="Q33" s="4">
        <f t="shared" si="21"/>
        <v>50</v>
      </c>
      <c r="R33">
        <f t="shared" si="0"/>
        <v>2000000</v>
      </c>
      <c r="S33">
        <f t="shared" si="1"/>
        <v>-328460.86717754079</v>
      </c>
      <c r="U33">
        <f t="shared" si="13"/>
        <v>0.33262349499999999</v>
      </c>
      <c r="V33">
        <f t="shared" si="14"/>
        <v>0.01</v>
      </c>
      <c r="W33">
        <f t="shared" si="15"/>
        <v>4.2752425775394488E-2</v>
      </c>
      <c r="X33">
        <f t="shared" si="16"/>
        <v>1.4220461281139799E-2</v>
      </c>
      <c r="Y33">
        <f t="shared" si="17"/>
        <v>4.2752425775394491E-4</v>
      </c>
      <c r="Z33">
        <f t="shared" si="18"/>
        <v>2.8104440236500744E-2</v>
      </c>
      <c r="AB33">
        <f t="shared" si="19"/>
        <v>-9259.7349374485857</v>
      </c>
      <c r="AC33">
        <f t="shared" si="2"/>
        <v>-9231.2088116204031</v>
      </c>
      <c r="AE33">
        <f t="shared" si="3"/>
        <v>0</v>
      </c>
      <c r="AF33">
        <f t="shared" si="4"/>
        <v>0</v>
      </c>
      <c r="AG33">
        <f t="shared" si="4"/>
        <v>-1.4052220118250371</v>
      </c>
      <c r="AH33">
        <f t="shared" si="5"/>
        <v>-28440.922562279597</v>
      </c>
      <c r="AI33">
        <f t="shared" si="6"/>
        <v>-28442.327784291421</v>
      </c>
      <c r="AJ33">
        <f t="shared" si="7"/>
        <v>-28.526125828182558</v>
      </c>
      <c r="AK33">
        <f t="shared" si="22"/>
        <v>-648.18144562140105</v>
      </c>
      <c r="AL33">
        <f t="shared" si="8"/>
        <v>-29119.035355741005</v>
      </c>
      <c r="AN33">
        <f t="shared" si="9"/>
        <v>0</v>
      </c>
      <c r="AO33">
        <f t="shared" si="9"/>
        <v>0</v>
      </c>
      <c r="AP33">
        <f t="shared" si="9"/>
        <v>-4.69033933450793E-2</v>
      </c>
      <c r="AQ33">
        <f t="shared" si="9"/>
        <v>-949.29894835836978</v>
      </c>
      <c r="AR33">
        <f t="shared" si="9"/>
        <v>-949.34585175171492</v>
      </c>
      <c r="AS33">
        <f t="shared" si="9"/>
        <v>-0.95214285648199914</v>
      </c>
      <c r="AT33">
        <f t="shared" si="9"/>
        <v>-21.634950952325401</v>
      </c>
      <c r="AU33">
        <f t="shared" si="9"/>
        <v>-971.93294556052228</v>
      </c>
      <c r="AW33">
        <v>30</v>
      </c>
      <c r="AX33">
        <f>IF(Z33&gt;0, (R33*SUMPRODUCT(K33:$K$98, X33:$X$98)-K33*$AZ$3)/Z33, 0)</f>
        <v>-328460.86717754079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0.37225971299999999</v>
      </c>
      <c r="Q34" s="4">
        <f t="shared" si="21"/>
        <v>50</v>
      </c>
      <c r="R34">
        <f t="shared" si="0"/>
        <v>2000000</v>
      </c>
      <c r="S34">
        <f t="shared" si="1"/>
        <v>-514835.42632740177</v>
      </c>
      <c r="U34">
        <f t="shared" si="13"/>
        <v>0.37225971299999999</v>
      </c>
      <c r="V34">
        <f t="shared" si="14"/>
        <v>0.01</v>
      </c>
      <c r="W34">
        <f t="shared" si="15"/>
        <v>2.8104440236500744E-2</v>
      </c>
      <c r="X34">
        <f t="shared" si="16"/>
        <v>1.0462150856465419E-2</v>
      </c>
      <c r="Y34">
        <f t="shared" si="17"/>
        <v>2.8104440236500746E-4</v>
      </c>
      <c r="Z34">
        <f t="shared" si="18"/>
        <v>1.7361244977670318E-2</v>
      </c>
      <c r="AB34">
        <f t="shared" si="19"/>
        <v>-9231.2088116204031</v>
      </c>
      <c r="AC34">
        <f t="shared" si="2"/>
        <v>-8938.1839596533609</v>
      </c>
      <c r="AE34">
        <f t="shared" si="3"/>
        <v>0</v>
      </c>
      <c r="AF34">
        <f t="shared" si="4"/>
        <v>0</v>
      </c>
      <c r="AG34">
        <f t="shared" si="4"/>
        <v>-0.86806224888351591</v>
      </c>
      <c r="AH34">
        <f t="shared" si="5"/>
        <v>-20924.301712930839</v>
      </c>
      <c r="AI34">
        <f t="shared" si="6"/>
        <v>-20925.169775179722</v>
      </c>
      <c r="AJ34">
        <f t="shared" si="7"/>
        <v>-293.0248519670422</v>
      </c>
      <c r="AK34">
        <f t="shared" si="22"/>
        <v>-646.18461681342831</v>
      </c>
      <c r="AL34">
        <f t="shared" si="8"/>
        <v>-21864.379243960193</v>
      </c>
      <c r="AN34">
        <f t="shared" si="9"/>
        <v>0</v>
      </c>
      <c r="AO34">
        <f t="shared" si="9"/>
        <v>0</v>
      </c>
      <c r="AP34">
        <f t="shared" si="9"/>
        <v>-2.5869746130592123E-2</v>
      </c>
      <c r="AQ34">
        <f t="shared" si="9"/>
        <v>-623.58013376304746</v>
      </c>
      <c r="AR34">
        <f t="shared" si="9"/>
        <v>-623.60600350917809</v>
      </c>
      <c r="AS34">
        <f t="shared" si="9"/>
        <v>-8.7326439320354936</v>
      </c>
      <c r="AT34">
        <f t="shared" si="9"/>
        <v>-19.257411564617552</v>
      </c>
      <c r="AU34">
        <f t="shared" ref="AU34:AU69" si="23">AL34*$K34</f>
        <v>-651.59605900583108</v>
      </c>
      <c r="AW34">
        <v>31</v>
      </c>
      <c r="AX34">
        <f>IF(Z34&gt;0, (R34*SUMPRODUCT(K34:$K$98, X34:$X$98)-K34*$AZ$3)/Z34, 0)</f>
        <v>-514835.42632740177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0.41367450300000003</v>
      </c>
      <c r="Q35" s="4">
        <f t="shared" si="21"/>
        <v>50</v>
      </c>
      <c r="R35">
        <f t="shared" si="0"/>
        <v>2000000</v>
      </c>
      <c r="S35">
        <f t="shared" si="1"/>
        <v>-844770.7449210753</v>
      </c>
      <c r="U35">
        <f t="shared" si="13"/>
        <v>0.41367450300000003</v>
      </c>
      <c r="V35">
        <f t="shared" si="14"/>
        <v>0.01</v>
      </c>
      <c r="W35">
        <f t="shared" si="15"/>
        <v>1.7361244977670318E-2</v>
      </c>
      <c r="X35">
        <f t="shared" si="16"/>
        <v>7.1819043875990156E-3</v>
      </c>
      <c r="Y35">
        <f t="shared" si="17"/>
        <v>1.7361244977670318E-4</v>
      </c>
      <c r="Z35">
        <f t="shared" si="18"/>
        <v>1.0005728140294599E-2</v>
      </c>
      <c r="AB35">
        <f t="shared" si="19"/>
        <v>-8938.1839596533609</v>
      </c>
      <c r="AC35">
        <f t="shared" si="2"/>
        <v>-8452.5464145544338</v>
      </c>
      <c r="AE35">
        <f t="shared" si="3"/>
        <v>0</v>
      </c>
      <c r="AF35">
        <f t="shared" ref="AF35:AG69" si="24">-$Z35*P35</f>
        <v>0</v>
      </c>
      <c r="AG35">
        <f t="shared" si="24"/>
        <v>-0.50028640701472993</v>
      </c>
      <c r="AH35">
        <f t="shared" si="5"/>
        <v>-14363.808775198031</v>
      </c>
      <c r="AI35">
        <f t="shared" ref="AI35:AI66" si="25">SUM(AE35:AH35)</f>
        <v>-14364.309061605045</v>
      </c>
      <c r="AJ35">
        <f t="shared" si="7"/>
        <v>-485.63754509892715</v>
      </c>
      <c r="AK35">
        <f t="shared" si="22"/>
        <v>-625.67287717573538</v>
      </c>
      <c r="AL35">
        <f t="shared" ref="AL35:AL69" si="26">SUM(AI35:AK35)</f>
        <v>-15475.619483879707</v>
      </c>
      <c r="AN35">
        <f t="shared" ref="AN35:AT69" si="27">AE35*$K35</f>
        <v>0</v>
      </c>
      <c r="AO35">
        <f t="shared" si="27"/>
        <v>0</v>
      </c>
      <c r="AP35">
        <f t="shared" si="27"/>
        <v>-1.3311959192836901E-2</v>
      </c>
      <c r="AQ35">
        <f t="shared" si="27"/>
        <v>-382.20194190388821</v>
      </c>
      <c r="AR35">
        <f t="shared" si="27"/>
        <v>-382.21525386308099</v>
      </c>
      <c r="AS35">
        <f t="shared" si="27"/>
        <v>-12.922172364111555</v>
      </c>
      <c r="AT35">
        <f t="shared" si="27"/>
        <v>-16.648327222656309</v>
      </c>
      <c r="AU35">
        <f t="shared" si="23"/>
        <v>-411.78575344984887</v>
      </c>
      <c r="AW35">
        <v>32</v>
      </c>
      <c r="AX35">
        <f>IF(Z35&gt;0, (R35*SUMPRODUCT(K35:$K$98, X35:$X$98)-K35*$AZ$3)/Z35, 0)</f>
        <v>-844770.7449210753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0.42102545200000002</v>
      </c>
      <c r="Q36" s="4">
        <f t="shared" si="21"/>
        <v>50</v>
      </c>
      <c r="R36">
        <f t="shared" si="0"/>
        <v>2000000</v>
      </c>
      <c r="S36">
        <f t="shared" si="1"/>
        <v>-1377897.246995284</v>
      </c>
      <c r="U36">
        <f t="shared" si="13"/>
        <v>0.42102545200000002</v>
      </c>
      <c r="V36">
        <f t="shared" si="14"/>
        <v>0.01</v>
      </c>
      <c r="W36">
        <f t="shared" si="15"/>
        <v>1.0005728140294599E-2</v>
      </c>
      <c r="X36">
        <f t="shared" si="16"/>
        <v>4.2126662128566528E-3</v>
      </c>
      <c r="Y36">
        <f t="shared" si="17"/>
        <v>1.00057281402946E-4</v>
      </c>
      <c r="Z36">
        <f t="shared" si="18"/>
        <v>5.6930046460350004E-3</v>
      </c>
      <c r="AB36">
        <f t="shared" si="19"/>
        <v>-8452.5464145544338</v>
      </c>
      <c r="AC36">
        <f t="shared" si="2"/>
        <v>-7844.3754289029885</v>
      </c>
      <c r="AE36">
        <f t="shared" si="3"/>
        <v>0</v>
      </c>
      <c r="AF36">
        <f t="shared" si="24"/>
        <v>0</v>
      </c>
      <c r="AG36">
        <f t="shared" si="24"/>
        <v>-0.28465023230175002</v>
      </c>
      <c r="AH36">
        <f t="shared" si="5"/>
        <v>-8425.3324257133063</v>
      </c>
      <c r="AI36">
        <f t="shared" si="25"/>
        <v>-8425.6170759456072</v>
      </c>
      <c r="AJ36">
        <f t="shared" si="7"/>
        <v>-608.17098565144533</v>
      </c>
      <c r="AK36">
        <f t="shared" si="22"/>
        <v>-591.67824901881045</v>
      </c>
      <c r="AL36">
        <f t="shared" si="26"/>
        <v>-9625.4663106158641</v>
      </c>
      <c r="AN36">
        <f t="shared" si="27"/>
        <v>0</v>
      </c>
      <c r="AO36">
        <f t="shared" si="27"/>
        <v>0</v>
      </c>
      <c r="AP36">
        <f t="shared" si="27"/>
        <v>-6.7626481828025184E-3</v>
      </c>
      <c r="AQ36">
        <f t="shared" si="27"/>
        <v>-200.16691557748968</v>
      </c>
      <c r="AR36">
        <f t="shared" si="27"/>
        <v>-200.17367822567246</v>
      </c>
      <c r="AS36">
        <f t="shared" si="27"/>
        <v>-14.448772367728285</v>
      </c>
      <c r="AT36">
        <f t="shared" si="27"/>
        <v>-14.056942104614732</v>
      </c>
      <c r="AU36">
        <f t="shared" si="23"/>
        <v>-228.6793926980155</v>
      </c>
      <c r="AW36">
        <v>33</v>
      </c>
      <c r="AX36">
        <f>IF(Z36&gt;0, (R36*SUMPRODUCT(K36:$K$98, X36:$X$98)-K36*$AZ$3)/Z36, 0)</f>
        <v>-1377897.246995284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0.42896583300000002</v>
      </c>
      <c r="Q37" s="4">
        <f t="shared" si="21"/>
        <v>50</v>
      </c>
      <c r="R37">
        <f t="shared" si="0"/>
        <v>2000000</v>
      </c>
      <c r="S37">
        <f t="shared" si="1"/>
        <v>-2241812.0816844571</v>
      </c>
      <c r="U37">
        <f t="shared" si="13"/>
        <v>0.42896583300000002</v>
      </c>
      <c r="V37">
        <f t="shared" si="14"/>
        <v>0.01</v>
      </c>
      <c r="W37">
        <f t="shared" si="15"/>
        <v>5.6930046460350004E-3</v>
      </c>
      <c r="X37">
        <f t="shared" si="16"/>
        <v>2.4421044802592743E-3</v>
      </c>
      <c r="Y37">
        <f t="shared" si="17"/>
        <v>5.6930046460350004E-5</v>
      </c>
      <c r="Z37">
        <f t="shared" si="18"/>
        <v>3.1939701193153761E-3</v>
      </c>
      <c r="AB37">
        <f t="shared" si="19"/>
        <v>-7844.3754289029885</v>
      </c>
      <c r="AC37">
        <f t="shared" si="2"/>
        <v>-7160.2808020203574</v>
      </c>
      <c r="AE37">
        <f t="shared" si="3"/>
        <v>0</v>
      </c>
      <c r="AF37">
        <f t="shared" si="24"/>
        <v>0</v>
      </c>
      <c r="AG37">
        <f t="shared" si="24"/>
        <v>-0.15969850596576882</v>
      </c>
      <c r="AH37">
        <f t="shared" si="5"/>
        <v>-4884.2089605185483</v>
      </c>
      <c r="AI37">
        <f t="shared" si="25"/>
        <v>-4884.3686590245143</v>
      </c>
      <c r="AJ37">
        <f t="shared" si="7"/>
        <v>-684.09462688263102</v>
      </c>
      <c r="AK37">
        <f t="shared" si="22"/>
        <v>-549.10628002320925</v>
      </c>
      <c r="AL37">
        <f t="shared" si="26"/>
        <v>-6117.5695659303547</v>
      </c>
      <c r="AN37">
        <f t="shared" si="27"/>
        <v>0</v>
      </c>
      <c r="AO37">
        <f t="shared" si="27"/>
        <v>0</v>
      </c>
      <c r="AP37">
        <f t="shared" si="27"/>
        <v>-3.3875684731720307E-3</v>
      </c>
      <c r="AQ37">
        <f t="shared" si="27"/>
        <v>-103.60517896506495</v>
      </c>
      <c r="AR37">
        <f t="shared" si="27"/>
        <v>-103.60856653353812</v>
      </c>
      <c r="AS37">
        <f t="shared" si="27"/>
        <v>-14.511202698356614</v>
      </c>
      <c r="AT37">
        <f t="shared" si="27"/>
        <v>-11.647792891851564</v>
      </c>
      <c r="AU37">
        <f t="shared" si="23"/>
        <v>-129.7675621237463</v>
      </c>
      <c r="AW37">
        <v>34</v>
      </c>
      <c r="AX37">
        <f>IF(Z37&gt;0, (R37*SUMPRODUCT(K37:$K$98, X37:$X$98)-K37*$AZ$3)/Z37, 0)</f>
        <v>-2241812.0816844571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0.43771532000000002</v>
      </c>
      <c r="Q38" s="4">
        <f t="shared" si="21"/>
        <v>50</v>
      </c>
      <c r="R38">
        <f t="shared" si="0"/>
        <v>2000000</v>
      </c>
      <c r="S38">
        <f t="shared" si="1"/>
        <v>-3670315.9547401825</v>
      </c>
      <c r="U38">
        <f t="shared" si="13"/>
        <v>0.43771532000000002</v>
      </c>
      <c r="V38">
        <f t="shared" si="14"/>
        <v>0.01</v>
      </c>
      <c r="W38">
        <f t="shared" si="15"/>
        <v>3.1939701193153761E-3</v>
      </c>
      <c r="X38">
        <f t="shared" si="16"/>
        <v>1.3980496528465682E-3</v>
      </c>
      <c r="Y38">
        <f t="shared" si="17"/>
        <v>3.1939701193153759E-5</v>
      </c>
      <c r="Z38">
        <f t="shared" si="18"/>
        <v>1.7639807652756541E-3</v>
      </c>
      <c r="AB38">
        <f t="shared" si="19"/>
        <v>-7160.2808020203574</v>
      </c>
      <c r="AC38">
        <f t="shared" si="2"/>
        <v>-6474.3667466460302</v>
      </c>
      <c r="AE38">
        <f t="shared" si="3"/>
        <v>0</v>
      </c>
      <c r="AF38">
        <f t="shared" si="24"/>
        <v>0</v>
      </c>
      <c r="AG38">
        <f t="shared" si="24"/>
        <v>-8.8199038263782711E-2</v>
      </c>
      <c r="AH38">
        <f t="shared" si="5"/>
        <v>-2796.0993056931366</v>
      </c>
      <c r="AI38">
        <f t="shared" si="25"/>
        <v>-2796.1875047314002</v>
      </c>
      <c r="AJ38">
        <f t="shared" si="7"/>
        <v>-685.91405537432729</v>
      </c>
      <c r="AK38">
        <f t="shared" si="22"/>
        <v>-501.21965614142505</v>
      </c>
      <c r="AL38">
        <f t="shared" si="26"/>
        <v>-3983.3212162471527</v>
      </c>
      <c r="AN38">
        <f t="shared" si="27"/>
        <v>0</v>
      </c>
      <c r="AO38">
        <f t="shared" si="27"/>
        <v>0</v>
      </c>
      <c r="AP38">
        <f t="shared" si="27"/>
        <v>-1.6704483662356279E-3</v>
      </c>
      <c r="AQ38">
        <f t="shared" si="27"/>
        <v>-52.956807794871679</v>
      </c>
      <c r="AR38">
        <f t="shared" si="27"/>
        <v>-52.958478243237913</v>
      </c>
      <c r="AS38">
        <f t="shared" si="27"/>
        <v>-12.990890101900282</v>
      </c>
      <c r="AT38">
        <f t="shared" si="27"/>
        <v>-9.4928649133630358</v>
      </c>
      <c r="AU38">
        <f t="shared" si="23"/>
        <v>-75.442233258501233</v>
      </c>
      <c r="AW38">
        <v>35</v>
      </c>
      <c r="AX38">
        <f>IF(Z38&gt;0, (R38*SUMPRODUCT(K38:$K$98, X38:$X$98)-K38*$AZ$3)/Z38, 0)</f>
        <v>-3670315.9547401825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0.44739131599999998</v>
      </c>
      <c r="Q39" s="4">
        <f t="shared" si="21"/>
        <v>50</v>
      </c>
      <c r="R39">
        <f t="shared" si="0"/>
        <v>2000000</v>
      </c>
      <c r="S39">
        <f t="shared" si="1"/>
        <v>-6083046.4089394901</v>
      </c>
      <c r="U39">
        <f t="shared" si="13"/>
        <v>0.44739131599999998</v>
      </c>
      <c r="V39">
        <f t="shared" si="14"/>
        <v>0.01</v>
      </c>
      <c r="W39">
        <f t="shared" si="15"/>
        <v>1.7639807652756541E-3</v>
      </c>
      <c r="X39">
        <f t="shared" si="16"/>
        <v>7.8918967597536198E-4</v>
      </c>
      <c r="Y39">
        <f t="shared" si="17"/>
        <v>1.7639807652756541E-5</v>
      </c>
      <c r="Z39">
        <f t="shared" si="18"/>
        <v>9.5715128164753553E-4</v>
      </c>
      <c r="AB39">
        <f t="shared" si="19"/>
        <v>-6474.3667466460302</v>
      </c>
      <c r="AC39">
        <f t="shared" si="2"/>
        <v>-5822.3956666378717</v>
      </c>
      <c r="AE39">
        <f t="shared" si="3"/>
        <v>0</v>
      </c>
      <c r="AF39">
        <f t="shared" si="24"/>
        <v>0</v>
      </c>
      <c r="AG39">
        <f t="shared" si="24"/>
        <v>-4.7857564082376777E-2</v>
      </c>
      <c r="AH39">
        <f t="shared" si="5"/>
        <v>-1578.379351950724</v>
      </c>
      <c r="AI39">
        <f t="shared" si="25"/>
        <v>-1578.4272095148062</v>
      </c>
      <c r="AJ39">
        <f t="shared" si="7"/>
        <v>-651.97108000815842</v>
      </c>
      <c r="AK39">
        <f t="shared" si="22"/>
        <v>-453.20567226522218</v>
      </c>
      <c r="AL39">
        <f t="shared" si="26"/>
        <v>-2683.603961788187</v>
      </c>
      <c r="AN39">
        <f t="shared" si="27"/>
        <v>0</v>
      </c>
      <c r="AO39">
        <f t="shared" si="27"/>
        <v>0</v>
      </c>
      <c r="AP39">
        <f t="shared" si="27"/>
        <v>-8.0928552651166421E-4</v>
      </c>
      <c r="AQ39">
        <f t="shared" si="27"/>
        <v>-26.690860460007407</v>
      </c>
      <c r="AR39">
        <f t="shared" si="27"/>
        <v>-26.691669745533918</v>
      </c>
      <c r="AS39">
        <f t="shared" si="27"/>
        <v>-11.025023293007036</v>
      </c>
      <c r="AT39">
        <f t="shared" si="27"/>
        <v>-7.6638416127053706</v>
      </c>
      <c r="AU39">
        <f t="shared" si="23"/>
        <v>-45.380534651246329</v>
      </c>
      <c r="AW39">
        <v>36</v>
      </c>
      <c r="AX39">
        <f>IF(Z39&gt;0, (R39*SUMPRODUCT(K39:$K$98, X39:$X$98)-K39*$AZ$3)/Z39, 0)</f>
        <v>-6083046.4089394901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0.457001349</v>
      </c>
      <c r="Q40" s="4">
        <f t="shared" si="21"/>
        <v>50</v>
      </c>
      <c r="R40">
        <f t="shared" si="0"/>
        <v>2000000</v>
      </c>
      <c r="S40">
        <f t="shared" si="1"/>
        <v>-10231462.931082644</v>
      </c>
      <c r="U40">
        <f t="shared" si="13"/>
        <v>0.457001349</v>
      </c>
      <c r="V40">
        <f t="shared" si="14"/>
        <v>0.01</v>
      </c>
      <c r="W40">
        <f t="shared" si="15"/>
        <v>9.5715128164753553E-4</v>
      </c>
      <c r="X40">
        <f t="shared" si="16"/>
        <v>4.3741942691000266E-4</v>
      </c>
      <c r="Y40">
        <f t="shared" si="17"/>
        <v>9.5715128164753554E-6</v>
      </c>
      <c r="Z40">
        <f t="shared" si="18"/>
        <v>5.101603419210575E-4</v>
      </c>
      <c r="AB40">
        <f t="shared" si="19"/>
        <v>-5822.3956666378717</v>
      </c>
      <c r="AC40">
        <f t="shared" si="2"/>
        <v>-5219.686627273747</v>
      </c>
      <c r="AE40">
        <f t="shared" si="3"/>
        <v>0</v>
      </c>
      <c r="AF40">
        <f t="shared" si="24"/>
        <v>0</v>
      </c>
      <c r="AG40">
        <f t="shared" si="24"/>
        <v>-2.5508017096052875E-2</v>
      </c>
      <c r="AH40">
        <f t="shared" si="5"/>
        <v>-874.83885382000528</v>
      </c>
      <c r="AI40">
        <f t="shared" si="25"/>
        <v>-874.86436183710134</v>
      </c>
      <c r="AJ40">
        <f t="shared" si="7"/>
        <v>-602.70903936412469</v>
      </c>
      <c r="AK40">
        <f t="shared" si="22"/>
        <v>-407.56769666465107</v>
      </c>
      <c r="AL40">
        <f t="shared" si="26"/>
        <v>-1885.1410978658771</v>
      </c>
      <c r="AN40">
        <f t="shared" si="27"/>
        <v>0</v>
      </c>
      <c r="AO40">
        <f t="shared" si="27"/>
        <v>0</v>
      </c>
      <c r="AP40">
        <f t="shared" si="27"/>
        <v>-3.8513222670048369E-4</v>
      </c>
      <c r="AQ40">
        <f t="shared" si="27"/>
        <v>-13.208734905071635</v>
      </c>
      <c r="AR40">
        <f t="shared" si="27"/>
        <v>-13.209120037298336</v>
      </c>
      <c r="AS40">
        <f t="shared" si="27"/>
        <v>-9.0999889763573041</v>
      </c>
      <c r="AT40">
        <f t="shared" si="27"/>
        <v>-6.1536517698168547</v>
      </c>
      <c r="AU40">
        <f t="shared" si="23"/>
        <v>-28.462760783472493</v>
      </c>
      <c r="AW40">
        <v>37</v>
      </c>
      <c r="AX40">
        <f>IF(Z40&gt;0, (R40*SUMPRODUCT(K40:$K$98, X40:$X$98)-K40*$AZ$3)/Z40, 0)</f>
        <v>-10231462.931082644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0.46737994300000002</v>
      </c>
      <c r="Q41" s="4">
        <f t="shared" si="21"/>
        <v>50</v>
      </c>
      <c r="R41">
        <f t="shared" si="0"/>
        <v>2000000</v>
      </c>
      <c r="S41">
        <f t="shared" si="1"/>
        <v>-17519055.934849646</v>
      </c>
      <c r="U41">
        <f t="shared" si="13"/>
        <v>0.46737994300000002</v>
      </c>
      <c r="V41">
        <f t="shared" si="14"/>
        <v>0.01</v>
      </c>
      <c r="W41">
        <f t="shared" si="15"/>
        <v>5.101603419210575E-4</v>
      </c>
      <c r="X41">
        <f t="shared" si="16"/>
        <v>2.3843871152792439E-4</v>
      </c>
      <c r="Y41">
        <f t="shared" si="17"/>
        <v>5.1016034192105752E-6</v>
      </c>
      <c r="Z41">
        <f t="shared" si="18"/>
        <v>2.6662002697392257E-4</v>
      </c>
      <c r="AB41">
        <f t="shared" si="19"/>
        <v>-5219.686627273747</v>
      </c>
      <c r="AC41">
        <f t="shared" si="2"/>
        <v>-4670.931165907271</v>
      </c>
      <c r="AE41">
        <f t="shared" si="3"/>
        <v>0</v>
      </c>
      <c r="AF41">
        <f t="shared" si="24"/>
        <v>0</v>
      </c>
      <c r="AG41">
        <f t="shared" si="24"/>
        <v>-1.3331001348696128E-2</v>
      </c>
      <c r="AH41">
        <f t="shared" si="5"/>
        <v>-476.87742305584879</v>
      </c>
      <c r="AI41">
        <f t="shared" si="25"/>
        <v>-476.89075405719751</v>
      </c>
      <c r="AJ41">
        <f t="shared" si="7"/>
        <v>-548.75546136647608</v>
      </c>
      <c r="AK41">
        <f t="shared" si="22"/>
        <v>-365.37806390916234</v>
      </c>
      <c r="AL41">
        <f t="shared" si="26"/>
        <v>-1391.0242793328359</v>
      </c>
      <c r="AN41">
        <f t="shared" si="27"/>
        <v>0</v>
      </c>
      <c r="AO41">
        <f t="shared" si="27"/>
        <v>0</v>
      </c>
      <c r="AP41">
        <f t="shared" si="27"/>
        <v>-1.7971234488459259E-4</v>
      </c>
      <c r="AQ41">
        <f t="shared" si="27"/>
        <v>-6.4286813629548272</v>
      </c>
      <c r="AR41">
        <f t="shared" si="27"/>
        <v>-6.4288610752997126</v>
      </c>
      <c r="AS41">
        <f t="shared" si="27"/>
        <v>-7.3976536458787079</v>
      </c>
      <c r="AT41">
        <f t="shared" si="27"/>
        <v>-4.9255826263141458</v>
      </c>
      <c r="AU41">
        <f t="shared" si="23"/>
        <v>-18.752097347492565</v>
      </c>
      <c r="AW41">
        <v>38</v>
      </c>
      <c r="AX41">
        <f>IF(Z41&gt;0, (R41*SUMPRODUCT(K41:$K$98, X41:$X$98)-K41*$AZ$3)/Z41, 0)</f>
        <v>-17519055.934849646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0.47825477199999999</v>
      </c>
      <c r="Q42" s="4">
        <f t="shared" si="21"/>
        <v>50</v>
      </c>
      <c r="R42">
        <f t="shared" si="0"/>
        <v>2000000</v>
      </c>
      <c r="S42">
        <f t="shared" si="1"/>
        <v>-30603630.785450492</v>
      </c>
      <c r="U42">
        <f t="shared" si="13"/>
        <v>0.47825477199999999</v>
      </c>
      <c r="V42">
        <f t="shared" si="14"/>
        <v>0.01</v>
      </c>
      <c r="W42">
        <f t="shared" si="15"/>
        <v>2.6662002697392257E-4</v>
      </c>
      <c r="X42">
        <f t="shared" si="16"/>
        <v>1.2751230021104719E-4</v>
      </c>
      <c r="Y42">
        <f t="shared" si="17"/>
        <v>2.6662002697392256E-6</v>
      </c>
      <c r="Z42">
        <f t="shared" si="18"/>
        <v>1.3644152649313615E-4</v>
      </c>
      <c r="AB42">
        <f t="shared" si="19"/>
        <v>-4670.931165907271</v>
      </c>
      <c r="AC42">
        <f t="shared" si="2"/>
        <v>-4175.6061005992005</v>
      </c>
      <c r="AE42">
        <f t="shared" si="3"/>
        <v>0</v>
      </c>
      <c r="AF42">
        <f t="shared" si="24"/>
        <v>0</v>
      </c>
      <c r="AG42">
        <f t="shared" si="24"/>
        <v>-6.8220763246568073E-3</v>
      </c>
      <c r="AH42">
        <f t="shared" si="5"/>
        <v>-255.02460042209438</v>
      </c>
      <c r="AI42">
        <f t="shared" si="25"/>
        <v>-255.03142249841903</v>
      </c>
      <c r="AJ42">
        <f t="shared" si="7"/>
        <v>-495.32506530807041</v>
      </c>
      <c r="AK42">
        <f t="shared" si="22"/>
        <v>-326.965181613509</v>
      </c>
      <c r="AL42">
        <f t="shared" si="26"/>
        <v>-1077.3216694199984</v>
      </c>
      <c r="AN42">
        <f t="shared" si="27"/>
        <v>0</v>
      </c>
      <c r="AO42">
        <f t="shared" si="27"/>
        <v>0</v>
      </c>
      <c r="AP42">
        <f t="shared" si="27"/>
        <v>-8.211333473873256E-5</v>
      </c>
      <c r="AQ42">
        <f t="shared" si="27"/>
        <v>-3.0695816617273644</v>
      </c>
      <c r="AR42">
        <f t="shared" si="27"/>
        <v>-3.0696637750621028</v>
      </c>
      <c r="AS42">
        <f t="shared" si="27"/>
        <v>-5.961937532877462</v>
      </c>
      <c r="AT42">
        <f t="shared" si="27"/>
        <v>-3.9354882777702107</v>
      </c>
      <c r="AU42">
        <f t="shared" si="23"/>
        <v>-12.967089585709775</v>
      </c>
      <c r="AW42">
        <v>39</v>
      </c>
      <c r="AX42">
        <f>IF(Z42&gt;0, (R42*SUMPRODUCT(K42:$K$98, X42:$X$98)-K42*$AZ$3)/Z42, 0)</f>
        <v>-30603630.785450492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0.48949088600000001</v>
      </c>
      <c r="Q43" s="4">
        <f t="shared" si="21"/>
        <v>50</v>
      </c>
      <c r="R43">
        <f t="shared" si="0"/>
        <v>2000000</v>
      </c>
      <c r="S43">
        <f t="shared" si="1"/>
        <v>-54629796.97235021</v>
      </c>
      <c r="U43">
        <f t="shared" si="13"/>
        <v>0.48949088600000001</v>
      </c>
      <c r="V43">
        <f t="shared" si="14"/>
        <v>0.01</v>
      </c>
      <c r="W43">
        <f t="shared" si="15"/>
        <v>1.3644152649313615E-4</v>
      </c>
      <c r="X43">
        <f t="shared" si="16"/>
        <v>6.6786883690317692E-5</v>
      </c>
      <c r="Y43">
        <f t="shared" si="17"/>
        <v>1.3644152649313615E-6</v>
      </c>
      <c r="Z43">
        <f t="shared" si="18"/>
        <v>6.829022753788709E-5</v>
      </c>
      <c r="AB43">
        <f t="shared" si="19"/>
        <v>-4175.6061005992005</v>
      </c>
      <c r="AC43">
        <f t="shared" si="2"/>
        <v>-3730.6812655903709</v>
      </c>
      <c r="AE43">
        <f t="shared" si="3"/>
        <v>0</v>
      </c>
      <c r="AF43">
        <f t="shared" si="24"/>
        <v>0</v>
      </c>
      <c r="AG43">
        <f t="shared" si="24"/>
        <v>-3.4145113768943545E-3</v>
      </c>
      <c r="AH43">
        <f t="shared" si="5"/>
        <v>-133.57376738063539</v>
      </c>
      <c r="AI43">
        <f t="shared" si="25"/>
        <v>-133.57718189201228</v>
      </c>
      <c r="AJ43">
        <f t="shared" si="7"/>
        <v>-444.92483500882963</v>
      </c>
      <c r="AK43">
        <f t="shared" si="22"/>
        <v>-292.29242704194405</v>
      </c>
      <c r="AL43">
        <f t="shared" si="26"/>
        <v>-870.79444394278596</v>
      </c>
      <c r="AN43">
        <f t="shared" si="27"/>
        <v>0</v>
      </c>
      <c r="AO43">
        <f t="shared" si="27"/>
        <v>0</v>
      </c>
      <c r="AP43">
        <f t="shared" si="27"/>
        <v>-3.669506465863254E-5</v>
      </c>
      <c r="AQ43">
        <f t="shared" si="27"/>
        <v>-1.4354903204884564</v>
      </c>
      <c r="AR43">
        <f t="shared" si="27"/>
        <v>-1.435527015553115</v>
      </c>
      <c r="AS43">
        <f t="shared" si="27"/>
        <v>-4.7815174081306226</v>
      </c>
      <c r="AT43">
        <f t="shared" si="27"/>
        <v>-3.1412077236328462</v>
      </c>
      <c r="AU43">
        <f t="shared" si="23"/>
        <v>-9.3582521473165841</v>
      </c>
      <c r="AW43">
        <v>40</v>
      </c>
      <c r="AX43">
        <f>IF(Z43&gt;0, (R43*SUMPRODUCT(K43:$K$98, X43:$X$98)-K43*$AZ$3)/Z43, 0)</f>
        <v>-54629796.97235021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0.50154699899999999</v>
      </c>
      <c r="Q44" s="4">
        <f t="shared" si="21"/>
        <v>50</v>
      </c>
      <c r="R44">
        <f t="shared" si="0"/>
        <v>2000000</v>
      </c>
      <c r="S44">
        <f t="shared" si="1"/>
        <v>-99894026.354586482</v>
      </c>
      <c r="U44">
        <f t="shared" si="13"/>
        <v>0.50154699899999999</v>
      </c>
      <c r="V44">
        <f t="shared" si="14"/>
        <v>0.01</v>
      </c>
      <c r="W44">
        <f t="shared" si="15"/>
        <v>6.829022753788709E-5</v>
      </c>
      <c r="X44">
        <f t="shared" si="16"/>
        <v>3.4250758682654426E-5</v>
      </c>
      <c r="Y44">
        <f t="shared" si="17"/>
        <v>6.829022753788709E-7</v>
      </c>
      <c r="Z44">
        <f t="shared" si="18"/>
        <v>3.3356566579853791E-5</v>
      </c>
      <c r="AB44">
        <f t="shared" si="19"/>
        <v>-3730.6812655903709</v>
      </c>
      <c r="AC44">
        <f t="shared" si="2"/>
        <v>-3332.121741026433</v>
      </c>
      <c r="AE44">
        <f t="shared" si="3"/>
        <v>0</v>
      </c>
      <c r="AF44">
        <f t="shared" si="24"/>
        <v>0</v>
      </c>
      <c r="AG44">
        <f t="shared" si="24"/>
        <v>-1.6678283289926895E-3</v>
      </c>
      <c r="AH44">
        <f t="shared" si="5"/>
        <v>-68.501517365308857</v>
      </c>
      <c r="AI44">
        <f t="shared" si="25"/>
        <v>-68.503185193637847</v>
      </c>
      <c r="AJ44">
        <f t="shared" si="7"/>
        <v>-398.55952456393788</v>
      </c>
      <c r="AK44">
        <f t="shared" si="22"/>
        <v>-261.14768859132602</v>
      </c>
      <c r="AL44">
        <f t="shared" si="26"/>
        <v>-728.21039834890166</v>
      </c>
      <c r="AN44">
        <f t="shared" si="27"/>
        <v>0</v>
      </c>
      <c r="AO44">
        <f t="shared" si="27"/>
        <v>0</v>
      </c>
      <c r="AP44">
        <f t="shared" si="27"/>
        <v>-1.600340576285545E-5</v>
      </c>
      <c r="AQ44">
        <f t="shared" si="27"/>
        <v>-0.65729641277314677</v>
      </c>
      <c r="AR44">
        <f t="shared" si="27"/>
        <v>-0.65731241617890956</v>
      </c>
      <c r="AS44">
        <f t="shared" si="27"/>
        <v>-3.8243203340356557</v>
      </c>
      <c r="AT44">
        <f t="shared" si="27"/>
        <v>-2.5058049152354491</v>
      </c>
      <c r="AU44">
        <f t="shared" si="23"/>
        <v>-6.9874376654500141</v>
      </c>
      <c r="AW44">
        <v>41</v>
      </c>
      <c r="AX44">
        <f>IF(Z44&gt;0, (R44*SUMPRODUCT(K44:$K$98, X44:$X$98)-K44*$AZ$3)/Z44, 0)</f>
        <v>-99894026.354586482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0.51394563599999998</v>
      </c>
      <c r="Q45" s="4">
        <f t="shared" si="21"/>
        <v>50</v>
      </c>
      <c r="R45">
        <f t="shared" si="0"/>
        <v>2000000</v>
      </c>
      <c r="S45">
        <f t="shared" si="1"/>
        <v>-187388350.17364329</v>
      </c>
      <c r="U45">
        <f t="shared" si="13"/>
        <v>0.51394563599999998</v>
      </c>
      <c r="V45">
        <f t="shared" si="14"/>
        <v>0.01</v>
      </c>
      <c r="W45">
        <f t="shared" si="15"/>
        <v>3.3356566579853791E-5</v>
      </c>
      <c r="X45">
        <f t="shared" si="16"/>
        <v>1.71434618256593E-5</v>
      </c>
      <c r="Y45">
        <f t="shared" si="17"/>
        <v>3.3356566579853792E-7</v>
      </c>
      <c r="Z45">
        <f t="shared" si="18"/>
        <v>1.5879539088395951E-5</v>
      </c>
      <c r="AB45">
        <f t="shared" si="19"/>
        <v>-3332.121741026433</v>
      </c>
      <c r="AC45">
        <f t="shared" si="2"/>
        <v>-2975.6406312923968</v>
      </c>
      <c r="AE45">
        <f t="shared" si="3"/>
        <v>0</v>
      </c>
      <c r="AF45">
        <f t="shared" si="24"/>
        <v>0</v>
      </c>
      <c r="AG45">
        <f t="shared" si="24"/>
        <v>-7.9397695441979759E-4</v>
      </c>
      <c r="AH45">
        <f t="shared" si="5"/>
        <v>-34.286923651318602</v>
      </c>
      <c r="AI45">
        <f t="shared" si="25"/>
        <v>-34.287717628273022</v>
      </c>
      <c r="AJ45">
        <f t="shared" si="7"/>
        <v>-356.48110973403618</v>
      </c>
      <c r="AK45">
        <f t="shared" si="22"/>
        <v>-233.24852187185033</v>
      </c>
      <c r="AL45">
        <f t="shared" si="26"/>
        <v>-624.0173492341595</v>
      </c>
      <c r="AN45">
        <f t="shared" si="27"/>
        <v>0</v>
      </c>
      <c r="AO45">
        <f t="shared" si="27"/>
        <v>0</v>
      </c>
      <c r="AP45">
        <f t="shared" si="27"/>
        <v>-6.8022242430982904E-6</v>
      </c>
      <c r="AQ45">
        <f t="shared" si="27"/>
        <v>-0.29374573403417176</v>
      </c>
      <c r="AR45">
        <f t="shared" si="27"/>
        <v>-0.29375253625841485</v>
      </c>
      <c r="AS45">
        <f t="shared" si="27"/>
        <v>-3.0540740928827388</v>
      </c>
      <c r="AT45">
        <f t="shared" si="27"/>
        <v>-1.9983057962972792</v>
      </c>
      <c r="AU45">
        <f t="shared" si="23"/>
        <v>-5.3461324254384328</v>
      </c>
      <c r="AW45">
        <v>42</v>
      </c>
      <c r="AX45">
        <f>IF(Z45&gt;0, (R45*SUMPRODUCT(K45:$K$98, X45:$X$98)-K45*$AZ$3)/Z45, 0)</f>
        <v>-187388350.17364329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0.52707773400000002</v>
      </c>
      <c r="Q46" s="4">
        <f t="shared" si="21"/>
        <v>50</v>
      </c>
      <c r="R46">
        <f t="shared" si="0"/>
        <v>2000000</v>
      </c>
      <c r="S46">
        <f t="shared" si="1"/>
        <v>-361456075.7747463</v>
      </c>
      <c r="U46">
        <f t="shared" si="13"/>
        <v>0.52707773400000002</v>
      </c>
      <c r="V46">
        <f t="shared" si="14"/>
        <v>0.01</v>
      </c>
      <c r="W46">
        <f t="shared" si="15"/>
        <v>1.5879539088395951E-5</v>
      </c>
      <c r="X46">
        <f t="shared" si="16"/>
        <v>8.3697514796761641E-6</v>
      </c>
      <c r="Y46">
        <f t="shared" si="17"/>
        <v>1.5879539088395951E-7</v>
      </c>
      <c r="Z46">
        <f t="shared" si="18"/>
        <v>7.3509922178358272E-6</v>
      </c>
      <c r="AB46">
        <f t="shared" si="19"/>
        <v>-2975.6406312923968</v>
      </c>
      <c r="AC46">
        <f t="shared" si="2"/>
        <v>-2657.0608001096371</v>
      </c>
      <c r="AE46">
        <f t="shared" si="3"/>
        <v>0</v>
      </c>
      <c r="AF46">
        <f t="shared" si="24"/>
        <v>0</v>
      </c>
      <c r="AG46">
        <f t="shared" si="24"/>
        <v>-3.6754961089179136E-4</v>
      </c>
      <c r="AH46">
        <f t="shared" si="5"/>
        <v>-16.739502959352329</v>
      </c>
      <c r="AI46">
        <f t="shared" si="25"/>
        <v>-16.739870508963222</v>
      </c>
      <c r="AJ46">
        <f t="shared" si="7"/>
        <v>-318.57983118275979</v>
      </c>
      <c r="AK46">
        <f t="shared" si="22"/>
        <v>-208.29484419046778</v>
      </c>
      <c r="AL46">
        <f t="shared" si="26"/>
        <v>-543.61454588219078</v>
      </c>
      <c r="AN46">
        <f t="shared" si="27"/>
        <v>0</v>
      </c>
      <c r="AO46">
        <f t="shared" si="27"/>
        <v>0</v>
      </c>
      <c r="AP46">
        <f t="shared" si="27"/>
        <v>-2.8115188039778528E-6</v>
      </c>
      <c r="AQ46">
        <f t="shared" si="27"/>
        <v>-0.12804646215043258</v>
      </c>
      <c r="AR46">
        <f t="shared" si="27"/>
        <v>-0.12804927366923657</v>
      </c>
      <c r="AS46">
        <f t="shared" si="27"/>
        <v>-2.43693139482636</v>
      </c>
      <c r="AT46">
        <f t="shared" si="27"/>
        <v>-1.593321973031685</v>
      </c>
      <c r="AU46">
        <f t="shared" si="23"/>
        <v>-4.1583026415272819</v>
      </c>
      <c r="AW46">
        <v>43</v>
      </c>
      <c r="AX46">
        <f>IF(Z46&gt;0, (R46*SUMPRODUCT(K46:$K$98, X46:$X$98)-K46*$AZ$3)/Z46, 0)</f>
        <v>-361456075.7747463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0.54097960300000003</v>
      </c>
      <c r="Q47" s="4">
        <f t="shared" si="21"/>
        <v>50</v>
      </c>
      <c r="R47">
        <f t="shared" si="0"/>
        <v>2000000</v>
      </c>
      <c r="S47">
        <f t="shared" si="1"/>
        <v>-718771058.2372613</v>
      </c>
      <c r="U47">
        <f t="shared" si="13"/>
        <v>0.54097960300000003</v>
      </c>
      <c r="V47">
        <f t="shared" si="14"/>
        <v>0.01</v>
      </c>
      <c r="W47">
        <f t="shared" si="15"/>
        <v>7.3509922178358272E-6</v>
      </c>
      <c r="X47">
        <f t="shared" si="16"/>
        <v>3.9767368516609156E-6</v>
      </c>
      <c r="Y47">
        <f t="shared" si="17"/>
        <v>7.3509922178358268E-8</v>
      </c>
      <c r="Z47">
        <f t="shared" si="18"/>
        <v>3.3007454439965531E-6</v>
      </c>
      <c r="AB47">
        <f t="shared" si="19"/>
        <v>-2657.0608001096371</v>
      </c>
      <c r="AC47">
        <f t="shared" si="2"/>
        <v>-2372.4802957532215</v>
      </c>
      <c r="AE47">
        <f t="shared" si="3"/>
        <v>0</v>
      </c>
      <c r="AF47">
        <f t="shared" si="24"/>
        <v>0</v>
      </c>
      <c r="AG47">
        <f t="shared" si="24"/>
        <v>-1.6503727219982766E-4</v>
      </c>
      <c r="AH47">
        <f t="shared" si="5"/>
        <v>-7.9534737033218308</v>
      </c>
      <c r="AI47">
        <f t="shared" si="25"/>
        <v>-7.9536387405940303</v>
      </c>
      <c r="AJ47">
        <f t="shared" si="7"/>
        <v>-284.58050435641553</v>
      </c>
      <c r="AK47">
        <f t="shared" si="22"/>
        <v>-185.99425600767461</v>
      </c>
      <c r="AL47">
        <f t="shared" si="26"/>
        <v>-478.52839910468418</v>
      </c>
      <c r="AN47">
        <f t="shared" si="27"/>
        <v>0</v>
      </c>
      <c r="AO47">
        <f t="shared" si="27"/>
        <v>0</v>
      </c>
      <c r="AP47">
        <f t="shared" si="27"/>
        <v>-1.1271690085134824E-6</v>
      </c>
      <c r="AQ47">
        <f t="shared" si="27"/>
        <v>-5.4320511657249049E-2</v>
      </c>
      <c r="AR47">
        <f t="shared" si="27"/>
        <v>-5.4321638826257561E-2</v>
      </c>
      <c r="AS47">
        <f t="shared" si="27"/>
        <v>-1.9436235261407975</v>
      </c>
      <c r="AT47">
        <f t="shared" si="27"/>
        <v>-1.2703006923159283</v>
      </c>
      <c r="AU47">
        <f t="shared" si="23"/>
        <v>-3.2682458572829836</v>
      </c>
      <c r="AW47">
        <v>44</v>
      </c>
      <c r="AX47">
        <f>IF(Z47&gt;0, (R47*SUMPRODUCT(K47:$K$98, X47:$X$98)-K47*$AZ$3)/Z47, 0)</f>
        <v>-718771058.2372613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0.55513806300000001</v>
      </c>
      <c r="Q48" s="4">
        <f t="shared" si="21"/>
        <v>50</v>
      </c>
      <c r="R48">
        <f t="shared" si="0"/>
        <v>2000000</v>
      </c>
      <c r="S48">
        <f t="shared" si="1"/>
        <v>-1475809500.0971687</v>
      </c>
      <c r="U48">
        <f t="shared" si="13"/>
        <v>0.55513806300000001</v>
      </c>
      <c r="V48">
        <f t="shared" si="14"/>
        <v>0.01</v>
      </c>
      <c r="W48">
        <f t="shared" si="15"/>
        <v>3.3007454439965531E-6</v>
      </c>
      <c r="X48">
        <f t="shared" si="16"/>
        <v>1.8323694322363214E-6</v>
      </c>
      <c r="Y48">
        <f t="shared" si="17"/>
        <v>3.3007454439965534E-8</v>
      </c>
      <c r="Z48">
        <f t="shared" si="18"/>
        <v>1.4353685573202661E-6</v>
      </c>
      <c r="AB48">
        <f t="shared" si="19"/>
        <v>-2372.4802957532215</v>
      </c>
      <c r="AC48">
        <f t="shared" si="2"/>
        <v>-2118.3305530340162</v>
      </c>
      <c r="AE48">
        <f t="shared" si="3"/>
        <v>0</v>
      </c>
      <c r="AF48">
        <f t="shared" si="24"/>
        <v>0</v>
      </c>
      <c r="AG48">
        <f t="shared" si="24"/>
        <v>-7.1768427866013312E-5</v>
      </c>
      <c r="AH48">
        <f t="shared" si="5"/>
        <v>-3.6647388644726431</v>
      </c>
      <c r="AI48">
        <f t="shared" si="25"/>
        <v>-3.664810632900509</v>
      </c>
      <c r="AJ48">
        <f t="shared" si="7"/>
        <v>-254.14974271920528</v>
      </c>
      <c r="AK48">
        <f t="shared" si="22"/>
        <v>-166.07362070272552</v>
      </c>
      <c r="AL48">
        <f t="shared" si="26"/>
        <v>-423.88817405483132</v>
      </c>
      <c r="AN48">
        <f t="shared" si="27"/>
        <v>0</v>
      </c>
      <c r="AO48">
        <f t="shared" si="27"/>
        <v>0</v>
      </c>
      <c r="AP48">
        <f t="shared" si="27"/>
        <v>-4.3764544497191286E-7</v>
      </c>
      <c r="AQ48">
        <f t="shared" si="27"/>
        <v>-2.2347657859278752E-2</v>
      </c>
      <c r="AR48">
        <f t="shared" si="27"/>
        <v>-2.2348095504723723E-2</v>
      </c>
      <c r="AS48">
        <f t="shared" si="27"/>
        <v>-1.5498106973932573</v>
      </c>
      <c r="AT48">
        <f t="shared" si="27"/>
        <v>-1.0127205763268503</v>
      </c>
      <c r="AU48">
        <f t="shared" si="23"/>
        <v>-2.5848793692248315</v>
      </c>
      <c r="AW48">
        <v>45</v>
      </c>
      <c r="AX48">
        <f>IF(Z48&gt;0, (R48*SUMPRODUCT(K48:$K$98, X48:$X$98)-K48*$AZ$3)/Z48, 0)</f>
        <v>-1475809500.0971687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0.569934367</v>
      </c>
      <c r="Q49" s="4">
        <f t="shared" si="21"/>
        <v>50</v>
      </c>
      <c r="R49">
        <f t="shared" si="0"/>
        <v>2000000</v>
      </c>
      <c r="S49">
        <f t="shared" si="1"/>
        <v>-3136890486.6152158</v>
      </c>
      <c r="U49">
        <f t="shared" si="13"/>
        <v>0.569934367</v>
      </c>
      <c r="V49">
        <f t="shared" si="14"/>
        <v>0.01</v>
      </c>
      <c r="W49">
        <f t="shared" si="15"/>
        <v>1.4353685573202661E-6</v>
      </c>
      <c r="X49">
        <f t="shared" si="16"/>
        <v>8.1806587012802905E-7</v>
      </c>
      <c r="Y49">
        <f t="shared" si="17"/>
        <v>1.4353685573202662E-8</v>
      </c>
      <c r="Z49">
        <f t="shared" si="18"/>
        <v>6.029490016190344E-7</v>
      </c>
      <c r="AB49">
        <f t="shared" si="19"/>
        <v>-2118.3305530340162</v>
      </c>
      <c r="AC49">
        <f t="shared" si="2"/>
        <v>-1891.3849870928914</v>
      </c>
      <c r="AE49">
        <f t="shared" si="3"/>
        <v>0</v>
      </c>
      <c r="AF49">
        <f t="shared" si="24"/>
        <v>0</v>
      </c>
      <c r="AG49">
        <f t="shared" si="24"/>
        <v>-3.014745008095172E-5</v>
      </c>
      <c r="AH49">
        <f t="shared" si="5"/>
        <v>-1.636131740256058</v>
      </c>
      <c r="AI49">
        <f t="shared" si="25"/>
        <v>-1.636161887706139</v>
      </c>
      <c r="AJ49">
        <f t="shared" si="7"/>
        <v>-226.94556594112487</v>
      </c>
      <c r="AK49">
        <f t="shared" si="22"/>
        <v>-148.28313871238115</v>
      </c>
      <c r="AL49">
        <f t="shared" si="26"/>
        <v>-376.86486654121217</v>
      </c>
      <c r="AN49">
        <f t="shared" si="27"/>
        <v>0</v>
      </c>
      <c r="AO49">
        <f t="shared" si="27"/>
        <v>0</v>
      </c>
      <c r="AP49">
        <f t="shared" si="27"/>
        <v>-1.6414268827829751E-7</v>
      </c>
      <c r="AQ49">
        <f t="shared" si="27"/>
        <v>-8.9081849875178726E-3</v>
      </c>
      <c r="AR49">
        <f t="shared" si="27"/>
        <v>-8.9083491302061509E-3</v>
      </c>
      <c r="AS49">
        <f t="shared" si="27"/>
        <v>-1.2356419924865463</v>
      </c>
      <c r="AT49">
        <f t="shared" si="27"/>
        <v>-0.80735163170475199</v>
      </c>
      <c r="AU49">
        <f t="shared" si="23"/>
        <v>-2.0519019733215047</v>
      </c>
      <c r="AW49">
        <v>46</v>
      </c>
      <c r="AX49">
        <f>IF(Z49&gt;0, (R49*SUMPRODUCT(K49:$K$98, X49:$X$98)-K49*$AZ$3)/Z49, 0)</f>
        <v>-3136890486.6152158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0.58483052300000005</v>
      </c>
      <c r="Q50" s="4">
        <f t="shared" si="21"/>
        <v>50</v>
      </c>
      <c r="R50">
        <f t="shared" si="0"/>
        <v>2000000</v>
      </c>
      <c r="S50">
        <f t="shared" si="1"/>
        <v>-6912680917.1606789</v>
      </c>
      <c r="U50">
        <f t="shared" si="13"/>
        <v>0.58483052300000005</v>
      </c>
      <c r="V50">
        <f t="shared" si="14"/>
        <v>0.01</v>
      </c>
      <c r="W50">
        <f t="shared" si="15"/>
        <v>6.029490016190344E-7</v>
      </c>
      <c r="X50">
        <f t="shared" si="16"/>
        <v>3.5262297995918778E-7</v>
      </c>
      <c r="Y50">
        <f t="shared" si="17"/>
        <v>6.0294900161903445E-9</v>
      </c>
      <c r="Z50">
        <f t="shared" si="18"/>
        <v>2.4429653164365626E-7</v>
      </c>
      <c r="AB50">
        <f t="shared" si="19"/>
        <v>-1891.3849870928914</v>
      </c>
      <c r="AC50">
        <f t="shared" si="2"/>
        <v>-1688.7439724216426</v>
      </c>
      <c r="AE50">
        <f t="shared" si="3"/>
        <v>0</v>
      </c>
      <c r="AF50">
        <f t="shared" si="24"/>
        <v>0</v>
      </c>
      <c r="AG50">
        <f t="shared" si="24"/>
        <v>-1.2214826582182812E-5</v>
      </c>
      <c r="AH50">
        <f t="shared" si="5"/>
        <v>-0.70524595991837558</v>
      </c>
      <c r="AI50">
        <f t="shared" si="25"/>
        <v>-0.70525817474495778</v>
      </c>
      <c r="AJ50">
        <f t="shared" si="7"/>
        <v>-202.64101467124874</v>
      </c>
      <c r="AK50">
        <f t="shared" si="22"/>
        <v>-132.3969490965024</v>
      </c>
      <c r="AL50">
        <f t="shared" si="26"/>
        <v>-335.74322194249612</v>
      </c>
      <c r="AN50">
        <f t="shared" si="27"/>
        <v>0</v>
      </c>
      <c r="AO50">
        <f t="shared" si="27"/>
        <v>0</v>
      </c>
      <c r="AP50">
        <f t="shared" si="27"/>
        <v>-5.9380006395617685E-8</v>
      </c>
      <c r="AQ50">
        <f t="shared" si="27"/>
        <v>-3.4284162225865257E-3</v>
      </c>
      <c r="AR50">
        <f t="shared" si="27"/>
        <v>-3.4284756025929211E-3</v>
      </c>
      <c r="AS50">
        <f t="shared" si="27"/>
        <v>-0.98509992477051767</v>
      </c>
      <c r="AT50">
        <f t="shared" si="27"/>
        <v>-0.64362204663454792</v>
      </c>
      <c r="AU50">
        <f t="shared" si="23"/>
        <v>-1.6321504470076587</v>
      </c>
      <c r="AW50">
        <v>47</v>
      </c>
      <c r="AX50">
        <f>IF(Z50&gt;0, (R50*SUMPRODUCT(K50:$K$98, X50:$X$98)-K50*$AZ$3)/Z50, 0)</f>
        <v>-6912680917.1606789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0.59948279800000004</v>
      </c>
      <c r="Q51" s="4">
        <f t="shared" si="21"/>
        <v>50</v>
      </c>
      <c r="R51">
        <f t="shared" si="0"/>
        <v>2000000</v>
      </c>
      <c r="S51">
        <f t="shared" si="1"/>
        <v>-15804804945.309868</v>
      </c>
      <c r="U51">
        <f t="shared" si="13"/>
        <v>0.59948279800000004</v>
      </c>
      <c r="V51">
        <f t="shared" si="14"/>
        <v>0.01</v>
      </c>
      <c r="W51">
        <f t="shared" si="15"/>
        <v>2.4429653164365626E-7</v>
      </c>
      <c r="X51">
        <f t="shared" si="16"/>
        <v>1.4645156833143461E-7</v>
      </c>
      <c r="Y51">
        <f t="shared" si="17"/>
        <v>2.4429653164365627E-9</v>
      </c>
      <c r="Z51">
        <f t="shared" si="18"/>
        <v>9.5401997995785087E-8</v>
      </c>
      <c r="AB51">
        <f t="shared" si="19"/>
        <v>-1688.7439724216426</v>
      </c>
      <c r="AC51">
        <f t="shared" si="2"/>
        <v>-1507.8099697162263</v>
      </c>
      <c r="AE51">
        <f t="shared" si="3"/>
        <v>0</v>
      </c>
      <c r="AF51">
        <f t="shared" si="24"/>
        <v>0</v>
      </c>
      <c r="AG51">
        <f t="shared" si="24"/>
        <v>-4.7700998997892543E-6</v>
      </c>
      <c r="AH51">
        <f t="shared" si="5"/>
        <v>-0.29290313666286921</v>
      </c>
      <c r="AI51">
        <f t="shared" si="25"/>
        <v>-0.29290790676276901</v>
      </c>
      <c r="AJ51">
        <f t="shared" si="7"/>
        <v>-180.93400270541633</v>
      </c>
      <c r="AK51">
        <f t="shared" si="22"/>
        <v>-118.212078069515</v>
      </c>
      <c r="AL51">
        <f t="shared" si="26"/>
        <v>-299.43898868169413</v>
      </c>
      <c r="AN51">
        <f t="shared" si="27"/>
        <v>0</v>
      </c>
      <c r="AO51">
        <f t="shared" si="27"/>
        <v>0</v>
      </c>
      <c r="AP51">
        <f t="shared" si="27"/>
        <v>-2.0704387457463144E-8</v>
      </c>
      <c r="AQ51">
        <f t="shared" si="27"/>
        <v>-1.2713318706893855E-3</v>
      </c>
      <c r="AR51">
        <f t="shared" si="27"/>
        <v>-1.271352575076843E-3</v>
      </c>
      <c r="AS51">
        <f t="shared" si="27"/>
        <v>-0.78533527073681009</v>
      </c>
      <c r="AT51">
        <f t="shared" si="27"/>
        <v>-0.51309379633983199</v>
      </c>
      <c r="AU51">
        <f t="shared" si="23"/>
        <v>-1.299700419651719</v>
      </c>
      <c r="AW51">
        <v>48</v>
      </c>
      <c r="AX51">
        <f>IF(Z51&gt;0, (R51*SUMPRODUCT(K51:$K$98, X51:$X$98)-K51*$AZ$3)/Z51, 0)</f>
        <v>-15804804945.309868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0.61448546299999995</v>
      </c>
      <c r="Q52" s="4">
        <f t="shared" si="21"/>
        <v>50</v>
      </c>
      <c r="R52">
        <f t="shared" si="0"/>
        <v>2000000</v>
      </c>
      <c r="S52">
        <f t="shared" si="1"/>
        <v>-37578955607.46579</v>
      </c>
      <c r="U52">
        <f t="shared" si="13"/>
        <v>0.61448546299999995</v>
      </c>
      <c r="V52">
        <f t="shared" si="14"/>
        <v>0.01</v>
      </c>
      <c r="W52">
        <f t="shared" si="15"/>
        <v>9.5401997995785087E-8</v>
      </c>
      <c r="X52">
        <f t="shared" si="16"/>
        <v>5.8623140909565068E-8</v>
      </c>
      <c r="Y52">
        <f t="shared" si="17"/>
        <v>9.540199799578509E-10</v>
      </c>
      <c r="Z52">
        <f t="shared" si="18"/>
        <v>3.5824837106262165E-8</v>
      </c>
      <c r="AB52">
        <f t="shared" si="19"/>
        <v>-1507.8099697162263</v>
      </c>
      <c r="AC52">
        <f t="shared" si="2"/>
        <v>-1346.259963260919</v>
      </c>
      <c r="AE52">
        <f t="shared" si="3"/>
        <v>0</v>
      </c>
      <c r="AF52">
        <f t="shared" si="24"/>
        <v>0</v>
      </c>
      <c r="AG52">
        <f t="shared" si="24"/>
        <v>-1.7912418553131083E-6</v>
      </c>
      <c r="AH52">
        <f t="shared" si="5"/>
        <v>-0.11724628181913013</v>
      </c>
      <c r="AI52">
        <f t="shared" si="25"/>
        <v>-0.11724807306098545</v>
      </c>
      <c r="AJ52">
        <f t="shared" si="7"/>
        <v>-161.55000645530731</v>
      </c>
      <c r="AK52">
        <f t="shared" si="22"/>
        <v>-105.54669788013585</v>
      </c>
      <c r="AL52">
        <f t="shared" si="26"/>
        <v>-267.21395240850416</v>
      </c>
      <c r="AN52">
        <f t="shared" si="27"/>
        <v>0</v>
      </c>
      <c r="AO52">
        <f t="shared" si="27"/>
        <v>0</v>
      </c>
      <c r="AP52">
        <f t="shared" si="27"/>
        <v>-6.9417843481766782E-9</v>
      </c>
      <c r="AQ52">
        <f t="shared" si="27"/>
        <v>-4.5437661117609399E-4</v>
      </c>
      <c r="AR52">
        <f t="shared" si="27"/>
        <v>-4.5438355296044213E-4</v>
      </c>
      <c r="AS52">
        <f t="shared" si="27"/>
        <v>-0.62607140567473252</v>
      </c>
      <c r="AT52">
        <f t="shared" si="27"/>
        <v>-0.4090360065966564</v>
      </c>
      <c r="AU52">
        <f t="shared" si="23"/>
        <v>-1.0355617958243495</v>
      </c>
      <c r="AW52">
        <v>49</v>
      </c>
      <c r="AX52">
        <f>IF(Z52&gt;0, (R52*SUMPRODUCT(K52:$K$98, X52:$X$98)-K52*$AZ$3)/Z52, 0)</f>
        <v>-37578955607.46579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0.62975077099999999</v>
      </c>
      <c r="Q53" s="4">
        <f t="shared" si="21"/>
        <v>50</v>
      </c>
      <c r="R53">
        <f t="shared" si="0"/>
        <v>2000000</v>
      </c>
      <c r="S53">
        <f t="shared" si="1"/>
        <v>-93137325132.114502</v>
      </c>
      <c r="U53">
        <f t="shared" si="13"/>
        <v>0.62975077099999999</v>
      </c>
      <c r="V53">
        <f t="shared" si="14"/>
        <v>0.01</v>
      </c>
      <c r="W53">
        <f t="shared" si="15"/>
        <v>3.5824837106262165E-8</v>
      </c>
      <c r="X53">
        <f t="shared" si="16"/>
        <v>2.2560718788618007E-8</v>
      </c>
      <c r="Y53">
        <f t="shared" si="17"/>
        <v>3.5824837106262166E-10</v>
      </c>
      <c r="Z53">
        <f t="shared" si="18"/>
        <v>1.2905869946581536E-8</v>
      </c>
      <c r="AB53">
        <f t="shared" si="19"/>
        <v>-1346.259963260919</v>
      </c>
      <c r="AC53">
        <f t="shared" si="2"/>
        <v>-1202.0182053275498</v>
      </c>
      <c r="AE53">
        <f t="shared" si="3"/>
        <v>0</v>
      </c>
      <c r="AF53">
        <f t="shared" si="24"/>
        <v>0</v>
      </c>
      <c r="AG53">
        <f t="shared" si="24"/>
        <v>-6.4529349732907676E-7</v>
      </c>
      <c r="AH53">
        <f t="shared" si="5"/>
        <v>-4.5121437577236016E-2</v>
      </c>
      <c r="AI53">
        <f t="shared" si="25"/>
        <v>-4.5122082870733347E-2</v>
      </c>
      <c r="AJ53">
        <f t="shared" si="7"/>
        <v>-144.24175793336917</v>
      </c>
      <c r="AK53">
        <f t="shared" si="22"/>
        <v>-94.238197428264343</v>
      </c>
      <c r="AL53">
        <f t="shared" si="26"/>
        <v>-238.52507744450423</v>
      </c>
      <c r="AN53">
        <f t="shared" si="27"/>
        <v>0</v>
      </c>
      <c r="AO53">
        <f t="shared" si="27"/>
        <v>0</v>
      </c>
      <c r="AP53">
        <f t="shared" si="27"/>
        <v>-2.2328325529597461E-9</v>
      </c>
      <c r="AQ53">
        <f t="shared" si="27"/>
        <v>-1.5612835876357127E-4</v>
      </c>
      <c r="AR53">
        <f t="shared" si="27"/>
        <v>-1.5613059159612423E-4</v>
      </c>
      <c r="AS53">
        <f t="shared" si="27"/>
        <v>-0.49910264700145163</v>
      </c>
      <c r="AT53">
        <f t="shared" si="27"/>
        <v>-0.32608125732091531</v>
      </c>
      <c r="AU53">
        <f t="shared" si="23"/>
        <v>-0.82534003491396302</v>
      </c>
      <c r="AW53">
        <v>50</v>
      </c>
      <c r="AX53">
        <f>IF(Z53&gt;0, (R53*SUMPRODUCT(K53:$K$98, X53:$X$98)-K53*$AZ$3)/Z53, 0)</f>
        <v>-93137325132.114502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0.64518007799999999</v>
      </c>
      <c r="Q54" s="4">
        <f t="shared" si="21"/>
        <v>50</v>
      </c>
      <c r="R54">
        <f t="shared" si="0"/>
        <v>2000000</v>
      </c>
      <c r="S54">
        <f t="shared" si="1"/>
        <v>-241164535133.69147</v>
      </c>
      <c r="U54">
        <f t="shared" si="13"/>
        <v>0.64518007799999999</v>
      </c>
      <c r="V54">
        <f t="shared" si="14"/>
        <v>0.01</v>
      </c>
      <c r="W54">
        <f t="shared" si="15"/>
        <v>1.2905869946581536E-8</v>
      </c>
      <c r="X54">
        <f t="shared" si="16"/>
        <v>8.3266101787933313E-9</v>
      </c>
      <c r="Y54">
        <f t="shared" si="17"/>
        <v>1.2905869946581536E-10</v>
      </c>
      <c r="Z54">
        <f t="shared" si="18"/>
        <v>4.4502010683223894E-9</v>
      </c>
      <c r="AB54">
        <f t="shared" si="19"/>
        <v>-1202.0182053275498</v>
      </c>
      <c r="AC54">
        <f t="shared" si="2"/>
        <v>-1073.2306718934262</v>
      </c>
      <c r="AE54">
        <f t="shared" si="3"/>
        <v>0</v>
      </c>
      <c r="AF54">
        <f t="shared" si="24"/>
        <v>0</v>
      </c>
      <c r="AG54">
        <f t="shared" si="24"/>
        <v>-2.2251005341611947E-7</v>
      </c>
      <c r="AH54">
        <f t="shared" si="5"/>
        <v>-1.6653220357586661E-2</v>
      </c>
      <c r="AI54">
        <f t="shared" si="25"/>
        <v>-1.6653442867640079E-2</v>
      </c>
      <c r="AJ54">
        <f t="shared" si="7"/>
        <v>-128.78753343412359</v>
      </c>
      <c r="AK54">
        <f t="shared" si="22"/>
        <v>-84.141274372928493</v>
      </c>
      <c r="AL54">
        <f t="shared" si="26"/>
        <v>-212.94546124991973</v>
      </c>
      <c r="AN54">
        <f t="shared" si="27"/>
        <v>0</v>
      </c>
      <c r="AO54">
        <f t="shared" si="27"/>
        <v>0</v>
      </c>
      <c r="AP54">
        <f t="shared" si="27"/>
        <v>-6.8743316674164326E-10</v>
      </c>
      <c r="AQ54">
        <f t="shared" si="27"/>
        <v>-5.1449252881410997E-5</v>
      </c>
      <c r="AR54">
        <f t="shared" si="27"/>
        <v>-5.1449940314577736E-5</v>
      </c>
      <c r="AS54">
        <f t="shared" si="27"/>
        <v>-0.39788234547720969</v>
      </c>
      <c r="AT54">
        <f t="shared" si="27"/>
        <v>-0.25995006431322643</v>
      </c>
      <c r="AU54">
        <f t="shared" si="23"/>
        <v>-0.6578838597307507</v>
      </c>
      <c r="AW54">
        <v>51</v>
      </c>
      <c r="AX54">
        <f>IF(Z54&gt;0, (R54*SUMPRODUCT(K54:$K$98, X54:$X$98)-K54*$AZ$3)/Z54, 0)</f>
        <v>-241164535133.69147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0.66067595400000001</v>
      </c>
      <c r="Q55" s="4">
        <f t="shared" si="21"/>
        <v>50</v>
      </c>
      <c r="R55">
        <f t="shared" si="0"/>
        <v>2000000</v>
      </c>
      <c r="S55">
        <f t="shared" si="1"/>
        <v>-653840769241.41809</v>
      </c>
      <c r="U55">
        <f t="shared" si="13"/>
        <v>0.66067595400000001</v>
      </c>
      <c r="V55">
        <f t="shared" si="14"/>
        <v>0.01</v>
      </c>
      <c r="W55">
        <f t="shared" si="15"/>
        <v>4.4502010683223894E-9</v>
      </c>
      <c r="X55">
        <f t="shared" si="16"/>
        <v>2.9401408363057139E-9</v>
      </c>
      <c r="Y55">
        <f t="shared" si="17"/>
        <v>4.4502010683223894E-11</v>
      </c>
      <c r="Z55">
        <f t="shared" si="18"/>
        <v>1.4655582213334515E-9</v>
      </c>
      <c r="AB55">
        <f t="shared" si="19"/>
        <v>-1073.2306718934262</v>
      </c>
      <c r="AC55">
        <f t="shared" si="2"/>
        <v>-958.24171480474843</v>
      </c>
      <c r="AE55">
        <f t="shared" si="3"/>
        <v>0</v>
      </c>
      <c r="AF55">
        <f t="shared" si="24"/>
        <v>0</v>
      </c>
      <c r="AG55">
        <f t="shared" si="24"/>
        <v>-7.3277911066672581E-8</v>
      </c>
      <c r="AH55">
        <f t="shared" si="5"/>
        <v>-5.8802816726114277E-3</v>
      </c>
      <c r="AI55">
        <f t="shared" si="25"/>
        <v>-5.880354950522494E-3</v>
      </c>
      <c r="AJ55">
        <f t="shared" si="7"/>
        <v>-114.98895708867781</v>
      </c>
      <c r="AK55">
        <f t="shared" si="22"/>
        <v>-75.126147032539848</v>
      </c>
      <c r="AL55">
        <f t="shared" si="26"/>
        <v>-190.12098447616819</v>
      </c>
      <c r="AN55">
        <f t="shared" si="27"/>
        <v>0</v>
      </c>
      <c r="AO55">
        <f t="shared" si="27"/>
        <v>0</v>
      </c>
      <c r="AP55">
        <f t="shared" si="27"/>
        <v>-2.0213238555888443E-10</v>
      </c>
      <c r="AQ55">
        <f t="shared" si="27"/>
        <v>-1.6220377258867006E-5</v>
      </c>
      <c r="AR55">
        <f t="shared" si="27"/>
        <v>-1.6220579391252563E-5</v>
      </c>
      <c r="AS55">
        <f t="shared" si="27"/>
        <v>-0.31718961240741139</v>
      </c>
      <c r="AT55">
        <f t="shared" si="27"/>
        <v>-0.20723062511591228</v>
      </c>
      <c r="AU55">
        <f t="shared" si="23"/>
        <v>-0.524436458102715</v>
      </c>
      <c r="AW55">
        <v>52</v>
      </c>
      <c r="AX55">
        <f>IF(Z55&gt;0, (R55*SUMPRODUCT(K55:$K$98, X55:$X$98)-K55*$AZ$3)/Z55, 0)</f>
        <v>-653840769241.41809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0.67625413199999995</v>
      </c>
      <c r="Q56" s="4">
        <f t="shared" si="21"/>
        <v>50</v>
      </c>
      <c r="R56">
        <f t="shared" si="0"/>
        <v>2000000</v>
      </c>
      <c r="S56">
        <f t="shared" si="1"/>
        <v>-1860698323185.0144</v>
      </c>
      <c r="U56">
        <f t="shared" si="13"/>
        <v>0.67625413199999995</v>
      </c>
      <c r="V56">
        <f t="shared" si="14"/>
        <v>0.01</v>
      </c>
      <c r="W56">
        <f t="shared" si="15"/>
        <v>1.4655582213334515E-9</v>
      </c>
      <c r="X56">
        <f t="shared" si="16"/>
        <v>9.9108980286331699E-10</v>
      </c>
      <c r="Y56">
        <f t="shared" si="17"/>
        <v>1.4655582213334517E-11</v>
      </c>
      <c r="Z56">
        <f t="shared" si="18"/>
        <v>4.5981283625680003E-10</v>
      </c>
      <c r="AB56">
        <f t="shared" si="19"/>
        <v>-958.24171480474843</v>
      </c>
      <c r="AC56">
        <f t="shared" si="2"/>
        <v>-855.5729734019734</v>
      </c>
      <c r="AE56">
        <f t="shared" si="3"/>
        <v>0</v>
      </c>
      <c r="AF56">
        <f t="shared" si="24"/>
        <v>0</v>
      </c>
      <c r="AG56">
        <f t="shared" si="24"/>
        <v>-2.2990641812840003E-8</v>
      </c>
      <c r="AH56">
        <f t="shared" si="5"/>
        <v>-1.9821796057266339E-3</v>
      </c>
      <c r="AI56">
        <f t="shared" si="25"/>
        <v>-1.9822025963684466E-3</v>
      </c>
      <c r="AJ56">
        <f t="shared" si="7"/>
        <v>-102.66874140277503</v>
      </c>
      <c r="AK56">
        <f t="shared" si="22"/>
        <v>-67.076920036332396</v>
      </c>
      <c r="AL56">
        <f t="shared" si="26"/>
        <v>-169.7476436417038</v>
      </c>
      <c r="AN56">
        <f t="shared" si="27"/>
        <v>0</v>
      </c>
      <c r="AO56">
        <f t="shared" si="27"/>
        <v>0</v>
      </c>
      <c r="AP56">
        <f t="shared" si="27"/>
        <v>-5.6623393534002569E-11</v>
      </c>
      <c r="AQ56">
        <f t="shared" si="27"/>
        <v>-4.8818878909004533E-6</v>
      </c>
      <c r="AR56">
        <f t="shared" si="27"/>
        <v>-4.8819445142939866E-6</v>
      </c>
      <c r="AS56">
        <f t="shared" si="27"/>
        <v>-0.25286169022229421</v>
      </c>
      <c r="AT56">
        <f t="shared" si="27"/>
        <v>-0.16520299307802988</v>
      </c>
      <c r="AU56">
        <f t="shared" si="23"/>
        <v>-0.4180695652448384</v>
      </c>
      <c r="AW56">
        <v>53</v>
      </c>
      <c r="AX56">
        <f>IF(Z56&gt;0, (R56*SUMPRODUCT(K56:$K$98, X56:$X$98)-K56*$AZ$3)/Z56, 0)</f>
        <v>-1860698323185.0144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0.69194305599999995</v>
      </c>
      <c r="Q57" s="4">
        <f t="shared" si="21"/>
        <v>50</v>
      </c>
      <c r="R57">
        <f t="shared" si="0"/>
        <v>2000000</v>
      </c>
      <c r="S57">
        <f t="shared" si="1"/>
        <v>-5573893952266.9795</v>
      </c>
      <c r="U57">
        <f t="shared" si="13"/>
        <v>0.69194305599999995</v>
      </c>
      <c r="V57">
        <f t="shared" si="14"/>
        <v>0.01</v>
      </c>
      <c r="W57">
        <f t="shared" si="15"/>
        <v>4.5981283625680003E-10</v>
      </c>
      <c r="X57">
        <f t="shared" si="16"/>
        <v>3.1816429910755777E-10</v>
      </c>
      <c r="Y57">
        <f t="shared" si="17"/>
        <v>4.5981283625680006E-12</v>
      </c>
      <c r="Z57">
        <f t="shared" si="18"/>
        <v>1.3705040878667426E-10</v>
      </c>
      <c r="AB57">
        <f t="shared" si="19"/>
        <v>-855.5729734019734</v>
      </c>
      <c r="AC57">
        <f t="shared" si="2"/>
        <v>-763.904444691761</v>
      </c>
      <c r="AE57">
        <f t="shared" si="3"/>
        <v>0</v>
      </c>
      <c r="AF57">
        <f t="shared" si="24"/>
        <v>0</v>
      </c>
      <c r="AG57">
        <f t="shared" si="24"/>
        <v>-6.8525204393337132E-9</v>
      </c>
      <c r="AH57">
        <f t="shared" si="5"/>
        <v>-6.363285982151156E-4</v>
      </c>
      <c r="AI57">
        <f t="shared" si="25"/>
        <v>-6.3633545073555492E-4</v>
      </c>
      <c r="AJ57">
        <f t="shared" si="7"/>
        <v>-91.668528710212399</v>
      </c>
      <c r="AK57">
        <f t="shared" si="22"/>
        <v>-59.890108138138146</v>
      </c>
      <c r="AL57">
        <f t="shared" si="26"/>
        <v>-151.55927318380128</v>
      </c>
      <c r="AN57">
        <f t="shared" si="27"/>
        <v>0</v>
      </c>
      <c r="AO57">
        <f t="shared" si="27"/>
        <v>0</v>
      </c>
      <c r="AP57">
        <f t="shared" si="27"/>
        <v>-1.5068746103262652E-11</v>
      </c>
      <c r="AQ57">
        <f t="shared" si="27"/>
        <v>-1.3992915701074419E-6</v>
      </c>
      <c r="AR57">
        <f t="shared" si="27"/>
        <v>-1.3993066388535452E-6</v>
      </c>
      <c r="AS57">
        <f t="shared" si="27"/>
        <v>-0.20157981242419229</v>
      </c>
      <c r="AT57">
        <f t="shared" si="27"/>
        <v>-0.13169881675220471</v>
      </c>
      <c r="AU57">
        <f t="shared" si="23"/>
        <v>-0.33328002848303584</v>
      </c>
      <c r="AW57">
        <v>54</v>
      </c>
      <c r="AX57">
        <f>IF(Z57&gt;0, (R57*SUMPRODUCT(K57:$K$98, X57:$X$98)-K57*$AZ$3)/Z57, 0)</f>
        <v>-5573893952266.9795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0.70765376499999999</v>
      </c>
      <c r="Q58" s="4">
        <f t="shared" si="21"/>
        <v>50</v>
      </c>
      <c r="R58">
        <f t="shared" si="0"/>
        <v>2000000</v>
      </c>
      <c r="S58">
        <f t="shared" si="1"/>
        <v>-17626199398505.816</v>
      </c>
      <c r="U58">
        <f t="shared" si="13"/>
        <v>0.70765376499999999</v>
      </c>
      <c r="V58">
        <f t="shared" si="14"/>
        <v>0.01</v>
      </c>
      <c r="W58">
        <f t="shared" si="15"/>
        <v>1.3705040878667426E-10</v>
      </c>
      <c r="X58">
        <f t="shared" si="16"/>
        <v>9.6984237772679124E-11</v>
      </c>
      <c r="Y58">
        <f t="shared" si="17"/>
        <v>1.3705040878667427E-12</v>
      </c>
      <c r="Z58">
        <f t="shared" si="18"/>
        <v>3.8695666926128395E-11</v>
      </c>
      <c r="AB58">
        <f t="shared" si="19"/>
        <v>-763.904444691761</v>
      </c>
      <c r="AC58">
        <f t="shared" si="2"/>
        <v>-682.05754109810573</v>
      </c>
      <c r="AE58">
        <f t="shared" si="3"/>
        <v>0</v>
      </c>
      <c r="AF58">
        <f t="shared" si="24"/>
        <v>0</v>
      </c>
      <c r="AG58">
        <f t="shared" si="24"/>
        <v>-1.9347833463064198E-9</v>
      </c>
      <c r="AH58">
        <f t="shared" si="5"/>
        <v>-1.9396847554535826E-4</v>
      </c>
      <c r="AI58">
        <f t="shared" si="25"/>
        <v>-1.9397041032870457E-4</v>
      </c>
      <c r="AJ58">
        <f t="shared" si="7"/>
        <v>-81.84690359365527</v>
      </c>
      <c r="AK58">
        <f t="shared" si="22"/>
        <v>-53.473311128423276</v>
      </c>
      <c r="AL58">
        <f t="shared" si="26"/>
        <v>-135.32040869248885</v>
      </c>
      <c r="AN58">
        <f t="shared" si="27"/>
        <v>0</v>
      </c>
      <c r="AO58">
        <f t="shared" si="27"/>
        <v>0</v>
      </c>
      <c r="AP58">
        <f t="shared" si="27"/>
        <v>-3.7987533289527949E-12</v>
      </c>
      <c r="AQ58">
        <f t="shared" si="27"/>
        <v>-3.8083767549296047E-7</v>
      </c>
      <c r="AR58">
        <f t="shared" si="27"/>
        <v>-3.808414742462894E-7</v>
      </c>
      <c r="AS58">
        <f t="shared" si="27"/>
        <v>-0.16069819811320379</v>
      </c>
      <c r="AT58">
        <f t="shared" si="27"/>
        <v>-0.10498949096652788</v>
      </c>
      <c r="AU58">
        <f t="shared" si="23"/>
        <v>-0.26568806992120586</v>
      </c>
      <c r="AW58">
        <v>55</v>
      </c>
      <c r="AX58">
        <f>IF(Z58&gt;0, (R58*SUMPRODUCT(K58:$K$98, X58:$X$98)-K58*$AZ$3)/Z58, 0)</f>
        <v>-17626199398505.816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0.72329488099999995</v>
      </c>
      <c r="Q59" s="4">
        <f t="shared" si="21"/>
        <v>50</v>
      </c>
      <c r="R59">
        <f t="shared" si="0"/>
        <v>2000000</v>
      </c>
      <c r="S59">
        <f t="shared" si="1"/>
        <v>-59007783959371.766</v>
      </c>
      <c r="U59">
        <f t="shared" si="13"/>
        <v>0.72329488099999995</v>
      </c>
      <c r="V59">
        <f t="shared" si="14"/>
        <v>0.01</v>
      </c>
      <c r="W59">
        <f t="shared" si="15"/>
        <v>3.8695666926128395E-11</v>
      </c>
      <c r="X59">
        <f t="shared" si="16"/>
        <v>2.798837780454967E-11</v>
      </c>
      <c r="Y59">
        <f t="shared" si="17"/>
        <v>3.8695666926128395E-13</v>
      </c>
      <c r="Z59">
        <f t="shared" si="18"/>
        <v>1.0320332452317441E-11</v>
      </c>
      <c r="AB59">
        <f t="shared" si="19"/>
        <v>-682.05754109810573</v>
      </c>
      <c r="AC59">
        <f t="shared" si="2"/>
        <v>-608.97994773524101</v>
      </c>
      <c r="AE59">
        <f t="shared" si="3"/>
        <v>0</v>
      </c>
      <c r="AF59">
        <f t="shared" si="24"/>
        <v>0</v>
      </c>
      <c r="AG59">
        <f t="shared" si="24"/>
        <v>-5.1601662261587202E-10</v>
      </c>
      <c r="AH59">
        <f t="shared" si="5"/>
        <v>-5.5976755609099339E-5</v>
      </c>
      <c r="AI59">
        <f t="shared" si="25"/>
        <v>-5.5977271625721952E-5</v>
      </c>
      <c r="AJ59">
        <f t="shared" si="7"/>
        <v>-73.077593362864718</v>
      </c>
      <c r="AK59">
        <f t="shared" si="22"/>
        <v>-47.744027876867406</v>
      </c>
      <c r="AL59">
        <f t="shared" si="26"/>
        <v>-120.82167721700375</v>
      </c>
      <c r="AN59">
        <f t="shared" si="27"/>
        <v>0</v>
      </c>
      <c r="AO59">
        <f t="shared" si="27"/>
        <v>0</v>
      </c>
      <c r="AP59">
        <f t="shared" si="27"/>
        <v>-9.045954987946442E-13</v>
      </c>
      <c r="AQ59">
        <f t="shared" si="27"/>
        <v>-9.8129244179045179E-8</v>
      </c>
      <c r="AR59">
        <f t="shared" si="27"/>
        <v>-9.813014877454396E-8</v>
      </c>
      <c r="AS59">
        <f t="shared" si="27"/>
        <v>-0.12810762119189037</v>
      </c>
      <c r="AT59">
        <f t="shared" si="27"/>
        <v>-8.3696979552324649E-2</v>
      </c>
      <c r="AU59">
        <f t="shared" si="23"/>
        <v>-0.21180469887436382</v>
      </c>
      <c r="AW59">
        <v>56</v>
      </c>
      <c r="AX59">
        <f>IF(Z59&gt;0, (R59*SUMPRODUCT(K59:$K$98, X59:$X$98)-K59*$AZ$3)/Z59, 0)</f>
        <v>-59007783959371.766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0.74145409100000004</v>
      </c>
      <c r="Q60" s="4">
        <f t="shared" si="21"/>
        <v>50</v>
      </c>
      <c r="R60">
        <f t="shared" si="0"/>
        <v>2000000</v>
      </c>
      <c r="S60">
        <f t="shared" si="1"/>
        <v>-211975009415527.66</v>
      </c>
      <c r="U60">
        <f t="shared" si="13"/>
        <v>0.74145409100000004</v>
      </c>
      <c r="V60">
        <f t="shared" si="14"/>
        <v>0.01</v>
      </c>
      <c r="W60">
        <f t="shared" si="15"/>
        <v>1.0320332452317441E-11</v>
      </c>
      <c r="X60">
        <f t="shared" si="16"/>
        <v>7.6520527172508289E-12</v>
      </c>
      <c r="Y60">
        <f t="shared" si="17"/>
        <v>1.0320332452317441E-13</v>
      </c>
      <c r="Z60">
        <f t="shared" si="18"/>
        <v>2.5650764105434377E-12</v>
      </c>
      <c r="AB60">
        <f t="shared" si="19"/>
        <v>-608.97994773524101</v>
      </c>
      <c r="AC60">
        <f t="shared" si="2"/>
        <v>-543.73209627649305</v>
      </c>
      <c r="AE60">
        <f t="shared" si="3"/>
        <v>0</v>
      </c>
      <c r="AF60">
        <f t="shared" si="24"/>
        <v>0</v>
      </c>
      <c r="AG60">
        <f t="shared" si="24"/>
        <v>-1.2825382052717188E-10</v>
      </c>
      <c r="AH60">
        <f t="shared" si="5"/>
        <v>-1.5304105434501659E-5</v>
      </c>
      <c r="AI60">
        <f t="shared" si="25"/>
        <v>-1.5304233688322187E-5</v>
      </c>
      <c r="AJ60">
        <f t="shared" si="7"/>
        <v>-65.247851458747959</v>
      </c>
      <c r="AK60">
        <f t="shared" si="22"/>
        <v>-42.628596341466874</v>
      </c>
      <c r="AL60">
        <f t="shared" si="26"/>
        <v>-107.87646310444852</v>
      </c>
      <c r="AN60">
        <f t="shared" si="27"/>
        <v>0</v>
      </c>
      <c r="AO60">
        <f t="shared" si="27"/>
        <v>0</v>
      </c>
      <c r="AP60">
        <f t="shared" si="27"/>
        <v>-2.0074420582609217E-13</v>
      </c>
      <c r="AQ60">
        <f t="shared" si="27"/>
        <v>-2.3954144045766947E-8</v>
      </c>
      <c r="AR60">
        <f t="shared" si="27"/>
        <v>-2.3954344789972776E-8</v>
      </c>
      <c r="AS60">
        <f t="shared" si="27"/>
        <v>-0.10212661166043173</v>
      </c>
      <c r="AT60">
        <f t="shared" si="27"/>
        <v>-6.6722719704368147E-2</v>
      </c>
      <c r="AU60">
        <f t="shared" si="23"/>
        <v>-0.16884935531914466</v>
      </c>
      <c r="AW60">
        <v>57</v>
      </c>
      <c r="AX60">
        <f>IF(Z60&gt;0, (R60*SUMPRODUCT(K60:$K$98, X60:$X$98)-K60*$AZ$3)/Z60, 0)</f>
        <v>-211975009415527.66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0.75951466000000001</v>
      </c>
      <c r="Q61" s="4">
        <f t="shared" si="21"/>
        <v>50</v>
      </c>
      <c r="R61">
        <f t="shared" si="0"/>
        <v>2000000</v>
      </c>
      <c r="S61">
        <f t="shared" si="1"/>
        <v>-821151580711880.88</v>
      </c>
      <c r="U61">
        <f t="shared" si="13"/>
        <v>0.75951466000000001</v>
      </c>
      <c r="V61">
        <f t="shared" si="14"/>
        <v>0.01</v>
      </c>
      <c r="W61">
        <f t="shared" si="15"/>
        <v>2.5650764105434377E-12</v>
      </c>
      <c r="X61">
        <f t="shared" si="16"/>
        <v>1.9482131378279194E-12</v>
      </c>
      <c r="Y61">
        <f t="shared" si="17"/>
        <v>2.5650764105434379E-14</v>
      </c>
      <c r="Z61">
        <f t="shared" si="18"/>
        <v>5.9121250861008391E-13</v>
      </c>
      <c r="AB61">
        <f t="shared" si="19"/>
        <v>-543.73209627649305</v>
      </c>
      <c r="AC61">
        <f t="shared" si="2"/>
        <v>-485.4750859818069</v>
      </c>
      <c r="AE61">
        <f t="shared" si="3"/>
        <v>0</v>
      </c>
      <c r="AF61">
        <f t="shared" si="24"/>
        <v>0</v>
      </c>
      <c r="AG61">
        <f t="shared" si="24"/>
        <v>-2.9560625430504196E-11</v>
      </c>
      <c r="AH61">
        <f t="shared" si="5"/>
        <v>-3.8964262756558392E-6</v>
      </c>
      <c r="AI61">
        <f t="shared" si="25"/>
        <v>-3.8964558362812693E-6</v>
      </c>
      <c r="AJ61">
        <f t="shared" si="7"/>
        <v>-58.257010294686154</v>
      </c>
      <c r="AK61">
        <f t="shared" si="22"/>
        <v>-38.061246739354516</v>
      </c>
      <c r="AL61">
        <f t="shared" si="26"/>
        <v>-96.318260930496507</v>
      </c>
      <c r="AN61">
        <f t="shared" si="27"/>
        <v>0</v>
      </c>
      <c r="AO61">
        <f t="shared" si="27"/>
        <v>0</v>
      </c>
      <c r="AP61">
        <f t="shared" si="27"/>
        <v>-4.1311246904336465E-14</v>
      </c>
      <c r="AQ61">
        <f t="shared" si="27"/>
        <v>-5.4452916869633718E-9</v>
      </c>
      <c r="AR61">
        <f t="shared" si="27"/>
        <v>-5.445332998210276E-9</v>
      </c>
      <c r="AS61">
        <f t="shared" si="27"/>
        <v>-8.1414709639693911E-2</v>
      </c>
      <c r="AT61">
        <f t="shared" si="27"/>
        <v>-5.3190943650123133E-2</v>
      </c>
      <c r="AU61">
        <f t="shared" si="23"/>
        <v>-0.13460565873515004</v>
      </c>
      <c r="AW61">
        <v>58</v>
      </c>
      <c r="AX61">
        <f>IF(Z61&gt;0, (R61*SUMPRODUCT(K61:$K$98, X61:$X$98)-K61*$AZ$3)/Z61, 0)</f>
        <v>-821151580711880.88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0.77745419500000001</v>
      </c>
      <c r="Q62" s="4">
        <f t="shared" si="21"/>
        <v>50</v>
      </c>
      <c r="R62">
        <f t="shared" si="0"/>
        <v>2000000</v>
      </c>
      <c r="S62">
        <f t="shared" si="1"/>
        <v>-3449473181627852</v>
      </c>
      <c r="U62">
        <f t="shared" si="13"/>
        <v>0.77745419500000001</v>
      </c>
      <c r="V62">
        <f t="shared" si="14"/>
        <v>0.01</v>
      </c>
      <c r="W62">
        <f t="shared" si="15"/>
        <v>5.9121250861008391E-13</v>
      </c>
      <c r="X62">
        <f t="shared" si="16"/>
        <v>4.5964064495538332E-13</v>
      </c>
      <c r="Y62">
        <f t="shared" si="17"/>
        <v>5.912125086100839E-15</v>
      </c>
      <c r="Z62">
        <f t="shared" si="18"/>
        <v>1.2565973856859976E-13</v>
      </c>
      <c r="AB62">
        <f t="shared" si="19"/>
        <v>-485.4750859818069</v>
      </c>
      <c r="AC62">
        <f t="shared" si="2"/>
        <v>-433.4598982027519</v>
      </c>
      <c r="AE62">
        <f t="shared" si="3"/>
        <v>0</v>
      </c>
      <c r="AF62">
        <f t="shared" si="24"/>
        <v>0</v>
      </c>
      <c r="AG62">
        <f t="shared" si="24"/>
        <v>-6.2829869284299879E-12</v>
      </c>
      <c r="AH62">
        <f t="shared" si="5"/>
        <v>-9.1928128991076659E-7</v>
      </c>
      <c r="AI62">
        <f t="shared" si="25"/>
        <v>-9.19287572897695E-7</v>
      </c>
      <c r="AJ62">
        <f t="shared" si="7"/>
        <v>-52.015187779054997</v>
      </c>
      <c r="AK62">
        <f t="shared" si="22"/>
        <v>-33.983256018726486</v>
      </c>
      <c r="AL62">
        <f t="shared" si="26"/>
        <v>-85.998444717069049</v>
      </c>
      <c r="AN62">
        <f t="shared" si="27"/>
        <v>0</v>
      </c>
      <c r="AO62">
        <f t="shared" si="27"/>
        <v>0</v>
      </c>
      <c r="AP62">
        <f t="shared" si="27"/>
        <v>-7.8397609186035301E-15</v>
      </c>
      <c r="AQ62">
        <f t="shared" si="27"/>
        <v>-1.1470572216591837E-9</v>
      </c>
      <c r="AR62">
        <f t="shared" si="27"/>
        <v>-1.1470650614201022E-9</v>
      </c>
      <c r="AS62">
        <f t="shared" si="27"/>
        <v>-6.4903308087250519E-2</v>
      </c>
      <c r="AT62">
        <f t="shared" si="27"/>
        <v>-4.2403494620843356E-2</v>
      </c>
      <c r="AU62">
        <f t="shared" si="23"/>
        <v>-0.10730680385515894</v>
      </c>
      <c r="AW62">
        <v>59</v>
      </c>
      <c r="AX62">
        <f>IF(Z62&gt;0, (R62*SUMPRODUCT(K62:$K$98, X62:$X$98)-K62*$AZ$3)/Z62, 0)</f>
        <v>-3449473181627852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0.79525030600000002</v>
      </c>
      <c r="Q63" s="4">
        <f t="shared" si="21"/>
        <v>50</v>
      </c>
      <c r="R63">
        <f t="shared" si="0"/>
        <v>2000000</v>
      </c>
      <c r="S63">
        <f t="shared" si="1"/>
        <v>-1.5814591058194438E+16</v>
      </c>
      <c r="U63">
        <f t="shared" si="13"/>
        <v>0.79525030600000002</v>
      </c>
      <c r="V63">
        <f t="shared" si="14"/>
        <v>0.01</v>
      </c>
      <c r="W63">
        <f t="shared" si="15"/>
        <v>1.2565973856859976E-13</v>
      </c>
      <c r="X63">
        <f t="shared" si="16"/>
        <v>9.9930945548558964E-14</v>
      </c>
      <c r="Y63">
        <f t="shared" si="17"/>
        <v>1.2565973856859976E-15</v>
      </c>
      <c r="Z63">
        <f t="shared" si="18"/>
        <v>2.4472195634354796E-14</v>
      </c>
      <c r="AB63">
        <f t="shared" si="19"/>
        <v>-433.4598982027519</v>
      </c>
      <c r="AC63">
        <f t="shared" si="2"/>
        <v>-387.01776625345229</v>
      </c>
      <c r="AE63">
        <f t="shared" si="3"/>
        <v>0</v>
      </c>
      <c r="AF63">
        <f t="shared" si="24"/>
        <v>0</v>
      </c>
      <c r="AG63">
        <f t="shared" si="24"/>
        <v>-1.2236097817177399E-12</v>
      </c>
      <c r="AH63">
        <f t="shared" si="5"/>
        <v>-1.9986189109711793E-7</v>
      </c>
      <c r="AI63">
        <f t="shared" si="25"/>
        <v>-1.9986311470689964E-7</v>
      </c>
      <c r="AJ63">
        <f t="shared" si="7"/>
        <v>-46.442131949299608</v>
      </c>
      <c r="AK63">
        <f t="shared" si="22"/>
        <v>-30.342192874192637</v>
      </c>
      <c r="AL63">
        <f t="shared" si="26"/>
        <v>-76.784325023355365</v>
      </c>
      <c r="AN63">
        <f t="shared" si="27"/>
        <v>0</v>
      </c>
      <c r="AO63">
        <f t="shared" si="27"/>
        <v>0</v>
      </c>
      <c r="AP63">
        <f t="shared" si="27"/>
        <v>-1.3632062856528538E-15</v>
      </c>
      <c r="AQ63">
        <f t="shared" si="27"/>
        <v>-2.2266329533879641E-10</v>
      </c>
      <c r="AR63">
        <f t="shared" si="27"/>
        <v>-2.2266465854508204E-10</v>
      </c>
      <c r="AS63">
        <f t="shared" si="27"/>
        <v>-5.1740519844102335E-2</v>
      </c>
      <c r="AT63">
        <f t="shared" si="27"/>
        <v>-3.3803806298871267E-2</v>
      </c>
      <c r="AU63">
        <f t="shared" si="23"/>
        <v>-8.5544326365638274E-2</v>
      </c>
      <c r="AW63">
        <v>60</v>
      </c>
      <c r="AX63">
        <f>IF(Z63&gt;0, (R63*SUMPRODUCT(K63:$K$98, X63:$X$98)-K63*$AZ$3)/Z63, 0)</f>
        <v>-1.5814591058194438E+16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0.81288120699999999</v>
      </c>
      <c r="Q64" s="4">
        <f t="shared" si="21"/>
        <v>50</v>
      </c>
      <c r="R64">
        <f t="shared" si="0"/>
        <v>2000000</v>
      </c>
      <c r="S64">
        <f t="shared" si="1"/>
        <v>-7.9721470254607712E+16</v>
      </c>
      <c r="U64">
        <f t="shared" si="13"/>
        <v>0.81288120699999999</v>
      </c>
      <c r="V64">
        <f t="shared" si="14"/>
        <v>0.01</v>
      </c>
      <c r="W64">
        <f t="shared" si="15"/>
        <v>2.4472195634354796E-14</v>
      </c>
      <c r="X64">
        <f t="shared" si="16"/>
        <v>1.9892987925194456E-14</v>
      </c>
      <c r="Y64">
        <f t="shared" si="17"/>
        <v>2.4472195634354796E-16</v>
      </c>
      <c r="Z64">
        <f t="shared" si="18"/>
        <v>4.3344857528167919E-15</v>
      </c>
      <c r="AB64">
        <f t="shared" si="19"/>
        <v>-387.01776625345229</v>
      </c>
      <c r="AC64">
        <f t="shared" si="2"/>
        <v>-345.5515770122048</v>
      </c>
      <c r="AE64">
        <f t="shared" si="3"/>
        <v>0</v>
      </c>
      <c r="AF64">
        <f t="shared" si="24"/>
        <v>0</v>
      </c>
      <c r="AG64">
        <f t="shared" si="24"/>
        <v>-2.167242876408396E-13</v>
      </c>
      <c r="AH64">
        <f t="shared" si="5"/>
        <v>-3.978597585038891E-8</v>
      </c>
      <c r="AI64">
        <f t="shared" si="25"/>
        <v>-3.9786192574676549E-8</v>
      </c>
      <c r="AJ64">
        <f t="shared" si="7"/>
        <v>-41.466189241247491</v>
      </c>
      <c r="AK64">
        <f t="shared" si="22"/>
        <v>-27.091243637741663</v>
      </c>
      <c r="AL64">
        <f t="shared" si="26"/>
        <v>-68.557432918775348</v>
      </c>
      <c r="AN64">
        <f t="shared" si="27"/>
        <v>0</v>
      </c>
      <c r="AO64">
        <f t="shared" si="27"/>
        <v>0</v>
      </c>
      <c r="AP64">
        <f t="shared" si="27"/>
        <v>-2.1557986779004172E-16</v>
      </c>
      <c r="AQ64">
        <f t="shared" si="27"/>
        <v>-3.957588467398137E-11</v>
      </c>
      <c r="AR64">
        <f t="shared" si="27"/>
        <v>-3.9576100253849159E-11</v>
      </c>
      <c r="AS64">
        <f t="shared" si="27"/>
        <v>-4.1247225641822642E-2</v>
      </c>
      <c r="AT64">
        <f t="shared" si="27"/>
        <v>-2.6948187419450091E-2</v>
      </c>
      <c r="AU64">
        <f t="shared" si="23"/>
        <v>-6.819541310084884E-2</v>
      </c>
      <c r="AW64">
        <v>61</v>
      </c>
      <c r="AX64">
        <f>IF(Z64&gt;0, (R64*SUMPRODUCT(K64:$K$98, X64:$X$98)-K64*$AZ$3)/Z64, 0)</f>
        <v>-7.9721470254607712E+16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0.83042254299999996</v>
      </c>
      <c r="Q65" s="4">
        <f t="shared" si="21"/>
        <v>50</v>
      </c>
      <c r="R65">
        <f t="shared" si="0"/>
        <v>2000000</v>
      </c>
      <c r="S65">
        <f t="shared" si="1"/>
        <v>-4.4605225258043597E+17</v>
      </c>
      <c r="U65">
        <f t="shared" si="13"/>
        <v>0.83042254299999996</v>
      </c>
      <c r="V65">
        <f t="shared" si="14"/>
        <v>0.01</v>
      </c>
      <c r="W65">
        <f t="shared" si="15"/>
        <v>4.3344857528167919E-15</v>
      </c>
      <c r="X65">
        <f t="shared" si="16"/>
        <v>3.5994546814513894E-15</v>
      </c>
      <c r="Y65">
        <f t="shared" si="17"/>
        <v>4.3344857528167918E-17</v>
      </c>
      <c r="Z65">
        <f t="shared" si="18"/>
        <v>6.916862138372346E-16</v>
      </c>
      <c r="AB65">
        <f t="shared" si="19"/>
        <v>-345.5515770122048</v>
      </c>
      <c r="AC65">
        <f t="shared" si="2"/>
        <v>-308.52819376093163</v>
      </c>
      <c r="AE65">
        <f t="shared" si="3"/>
        <v>0</v>
      </c>
      <c r="AF65">
        <f t="shared" si="24"/>
        <v>0</v>
      </c>
      <c r="AG65">
        <f t="shared" si="24"/>
        <v>-3.4584310691861732E-14</v>
      </c>
      <c r="AH65">
        <f t="shared" si="5"/>
        <v>-7.198909362902779E-9</v>
      </c>
      <c r="AI65">
        <f t="shared" si="25"/>
        <v>-7.1989439472134709E-9</v>
      </c>
      <c r="AJ65">
        <f t="shared" si="7"/>
        <v>-37.023383251273174</v>
      </c>
      <c r="AK65">
        <f t="shared" si="22"/>
        <v>-24.18861039085434</v>
      </c>
      <c r="AL65">
        <f t="shared" si="26"/>
        <v>-61.211993649326459</v>
      </c>
      <c r="AN65">
        <f t="shared" si="27"/>
        <v>0</v>
      </c>
      <c r="AO65">
        <f t="shared" si="27"/>
        <v>0</v>
      </c>
      <c r="AP65">
        <f t="shared" si="27"/>
        <v>-3.0715792037795613E-17</v>
      </c>
      <c r="AQ65">
        <f t="shared" si="27"/>
        <v>-6.3936565010646502E-12</v>
      </c>
      <c r="AR65">
        <f t="shared" si="27"/>
        <v>-6.393687216856688E-12</v>
      </c>
      <c r="AS65">
        <f t="shared" si="27"/>
        <v>-3.2882035747767983E-2</v>
      </c>
      <c r="AT65">
        <f t="shared" si="27"/>
        <v>-2.1482930021895094E-2</v>
      </c>
      <c r="AU65">
        <f t="shared" si="23"/>
        <v>-5.4364965776056762E-2</v>
      </c>
      <c r="AW65">
        <v>62</v>
      </c>
      <c r="AX65">
        <f>IF(Z65&gt;0, (R65*SUMPRODUCT(K65:$K$98, X65:$X$98)-K65*$AZ$3)/Z65, 0)</f>
        <v>-4.4605225258043597E+17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0.84796327400000004</v>
      </c>
      <c r="Q66" s="4">
        <f t="shared" si="21"/>
        <v>50</v>
      </c>
      <c r="R66">
        <f t="shared" si="0"/>
        <v>2000000</v>
      </c>
      <c r="S66">
        <f t="shared" si="1"/>
        <v>-2.8039293147602452E+18</v>
      </c>
      <c r="U66">
        <f t="shared" si="13"/>
        <v>0.84796327400000004</v>
      </c>
      <c r="V66">
        <f t="shared" si="14"/>
        <v>0.01</v>
      </c>
      <c r="W66">
        <f t="shared" si="15"/>
        <v>6.916862138372346E-16</v>
      </c>
      <c r="X66">
        <f t="shared" si="16"/>
        <v>5.8652450646608556E-16</v>
      </c>
      <c r="Y66">
        <f t="shared" si="17"/>
        <v>6.9168621383723463E-18</v>
      </c>
      <c r="Z66">
        <f t="shared" si="18"/>
        <v>9.8244845232776692E-17</v>
      </c>
      <c r="AB66">
        <f t="shared" si="19"/>
        <v>-308.52819376093163</v>
      </c>
      <c r="AC66">
        <f t="shared" si="2"/>
        <v>-275.47160157226591</v>
      </c>
      <c r="AE66">
        <f t="shared" si="3"/>
        <v>0</v>
      </c>
      <c r="AF66">
        <f t="shared" si="24"/>
        <v>0</v>
      </c>
      <c r="AG66">
        <f t="shared" si="24"/>
        <v>-4.9122422616388348E-15</v>
      </c>
      <c r="AH66">
        <f t="shared" si="5"/>
        <v>-1.1730490129321712E-9</v>
      </c>
      <c r="AI66">
        <f t="shared" si="25"/>
        <v>-1.1730539251744328E-9</v>
      </c>
      <c r="AJ66">
        <f t="shared" si="7"/>
        <v>-33.056592188665718</v>
      </c>
      <c r="AK66">
        <f t="shared" si="22"/>
        <v>-21.596973563265216</v>
      </c>
      <c r="AL66">
        <f t="shared" si="26"/>
        <v>-54.65356575310399</v>
      </c>
      <c r="AN66">
        <f t="shared" si="27"/>
        <v>0</v>
      </c>
      <c r="AO66">
        <f t="shared" si="27"/>
        <v>0</v>
      </c>
      <c r="AP66">
        <f t="shared" si="27"/>
        <v>-3.8953308370940677E-18</v>
      </c>
      <c r="AQ66">
        <f t="shared" si="27"/>
        <v>-9.302094135668677E-13</v>
      </c>
      <c r="AR66">
        <f t="shared" si="27"/>
        <v>-9.3021330889770479E-13</v>
      </c>
      <c r="AS66">
        <f t="shared" si="27"/>
        <v>-2.6213357579557384E-2</v>
      </c>
      <c r="AT66">
        <f t="shared" si="27"/>
        <v>-1.7126060285313691E-2</v>
      </c>
      <c r="AU66">
        <f t="shared" si="23"/>
        <v>-4.333941786580129E-2</v>
      </c>
      <c r="AW66">
        <v>63</v>
      </c>
      <c r="AX66">
        <f>IF(Z66&gt;0, (R66*SUMPRODUCT(K66:$K$98, X66:$X$98)-K66*$AZ$3)/Z66, 0)</f>
        <v>-2.8039293147602452E+18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0.86550461000000001</v>
      </c>
      <c r="Q67" s="4">
        <f t="shared" si="21"/>
        <v>50</v>
      </c>
      <c r="R67">
        <f t="shared" ref="R67:R69" si="28">$C$6</f>
        <v>2000000</v>
      </c>
      <c r="S67">
        <f t="shared" ref="S67:S69" si="29">AX67</f>
        <v>-2.0109245143536857E+19</v>
      </c>
      <c r="U67">
        <f t="shared" si="13"/>
        <v>0.86550461000000001</v>
      </c>
      <c r="V67">
        <f t="shared" si="14"/>
        <v>0.01</v>
      </c>
      <c r="W67">
        <f t="shared" si="15"/>
        <v>9.8244845232776692E-17</v>
      </c>
      <c r="X67">
        <f t="shared" si="16"/>
        <v>8.5031366457704745E-17</v>
      </c>
      <c r="Y67">
        <f t="shared" si="17"/>
        <v>9.8244845232776701E-19</v>
      </c>
      <c r="Z67">
        <f t="shared" si="18"/>
        <v>1.2231030322744178E-17</v>
      </c>
      <c r="AB67">
        <f t="shared" si="19"/>
        <v>-275.47160157226591</v>
      </c>
      <c r="AC67">
        <f t="shared" ref="AC67:AC69" si="30">S67*Z67</f>
        <v>-245.95678711809541</v>
      </c>
      <c r="AE67">
        <f t="shared" ref="AE67:AE69" si="31">$Z67*O67</f>
        <v>0</v>
      </c>
      <c r="AF67">
        <f t="shared" si="24"/>
        <v>0</v>
      </c>
      <c r="AG67">
        <f t="shared" si="24"/>
        <v>-6.1155151613720893E-16</v>
      </c>
      <c r="AH67">
        <f t="shared" ref="AH67:AH69" si="32">-X67*R67</f>
        <v>-1.7006273291540949E-10</v>
      </c>
      <c r="AI67">
        <f t="shared" ref="AI67:AI69" si="33">SUM(AE67:AH67)</f>
        <v>-1.7006334446692562E-10</v>
      </c>
      <c r="AJ67">
        <f t="shared" ref="AJ67:AJ69" si="34">AB67-AC67</f>
        <v>-29.514814454170505</v>
      </c>
      <c r="AK67">
        <f t="shared" si="22"/>
        <v>-19.283012110058614</v>
      </c>
      <c r="AL67">
        <f t="shared" si="26"/>
        <v>-48.797826564399188</v>
      </c>
      <c r="AN67">
        <f t="shared" si="27"/>
        <v>0</v>
      </c>
      <c r="AO67">
        <f t="shared" si="27"/>
        <v>0</v>
      </c>
      <c r="AP67">
        <f t="shared" si="27"/>
        <v>-4.3299172477058265E-19</v>
      </c>
      <c r="AQ67">
        <f t="shared" si="27"/>
        <v>-1.2040809989214553E-13</v>
      </c>
      <c r="AR67">
        <f t="shared" si="27"/>
        <v>-1.2040853288387028E-13</v>
      </c>
      <c r="AS67">
        <f t="shared" si="27"/>
        <v>-2.0897128172482099E-2</v>
      </c>
      <c r="AT67">
        <f t="shared" si="27"/>
        <v>-1.3652790406022028E-2</v>
      </c>
      <c r="AU67">
        <f t="shared" si="23"/>
        <v>-3.4549918578624543E-2</v>
      </c>
      <c r="AW67">
        <v>64</v>
      </c>
      <c r="AX67">
        <f>IF(Z67&gt;0, (R67*SUMPRODUCT(K67:$K$98, X67:$X$98)-K67*$AZ$3)/Z67, 0)</f>
        <v>-2.0109245143536857E+19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0.88304594599999997</v>
      </c>
      <c r="Q68" s="4">
        <f t="shared" si="21"/>
        <v>50</v>
      </c>
      <c r="R68">
        <f t="shared" si="28"/>
        <v>2000000</v>
      </c>
      <c r="S68">
        <f t="shared" si="29"/>
        <v>-1.6787286215323999E+20</v>
      </c>
      <c r="U68">
        <f t="shared" ref="U68:U69" si="38">M68</f>
        <v>0.88304594599999997</v>
      </c>
      <c r="V68">
        <f t="shared" ref="V68:V69" si="39">$C$10</f>
        <v>0.01</v>
      </c>
      <c r="W68">
        <f t="shared" ref="W68:W69" si="40">Z67</f>
        <v>1.2231030322744178E-17</v>
      </c>
      <c r="X68">
        <f t="shared" ref="X68:X69" si="41">U68*W68</f>
        <v>1.0800561741902317E-17</v>
      </c>
      <c r="Y68">
        <f t="shared" ref="Y68:Y69" si="42">V68*W68</f>
        <v>1.2231030322744178E-19</v>
      </c>
      <c r="Z68">
        <f t="shared" ref="Z68:Z69" si="43">MAX(0, W68-X68-Y68)</f>
        <v>1.3081582776144193E-18</v>
      </c>
      <c r="AB68">
        <f t="shared" ref="AB68:AB69" si="44">AC67</f>
        <v>-245.95678711809541</v>
      </c>
      <c r="AC68">
        <f t="shared" si="30"/>
        <v>-219.60427421258524</v>
      </c>
      <c r="AE68">
        <f t="shared" si="31"/>
        <v>0</v>
      </c>
      <c r="AF68">
        <f t="shared" si="24"/>
        <v>0</v>
      </c>
      <c r="AG68">
        <f t="shared" si="24"/>
        <v>-6.5407913880720963E-17</v>
      </c>
      <c r="AH68">
        <f t="shared" si="32"/>
        <v>-2.1601123483804635E-11</v>
      </c>
      <c r="AI68">
        <f t="shared" si="33"/>
        <v>-2.1601188891718516E-11</v>
      </c>
      <c r="AJ68">
        <f t="shared" si="34"/>
        <v>-26.352512905510167</v>
      </c>
      <c r="AK68">
        <f t="shared" si="22"/>
        <v>-17.21697509826668</v>
      </c>
      <c r="AL68">
        <f t="shared" si="26"/>
        <v>-43.569488003798448</v>
      </c>
      <c r="AN68">
        <f t="shared" si="27"/>
        <v>0</v>
      </c>
      <c r="AO68">
        <f t="shared" si="27"/>
        <v>0</v>
      </c>
      <c r="AP68">
        <f t="shared" si="27"/>
        <v>-4.1348410993451849E-20</v>
      </c>
      <c r="AQ68">
        <f t="shared" si="27"/>
        <v>-1.3655413828936099E-14</v>
      </c>
      <c r="AR68">
        <f t="shared" si="27"/>
        <v>-1.3655455177347092E-14</v>
      </c>
      <c r="AS68">
        <f t="shared" si="27"/>
        <v>-1.6659062637502171E-2</v>
      </c>
      <c r="AT68">
        <f t="shared" si="27"/>
        <v>-1.088392092316811E-2</v>
      </c>
      <c r="AU68">
        <f t="shared" si="23"/>
        <v>-2.7542983560683937E-2</v>
      </c>
      <c r="AW68">
        <v>65</v>
      </c>
      <c r="AX68">
        <f>IF(Z68&gt;0, (R68*SUMPRODUCT(K68:$K$98, X68:$X$98)-K68*$AZ$3)/Z68, 0)</f>
        <v>-1.6787286215323999E+20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50</v>
      </c>
      <c r="R69">
        <f t="shared" si="28"/>
        <v>2000000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1.3081582776144193E-18</v>
      </c>
      <c r="X69">
        <f t="shared" si="41"/>
        <v>1.3081582776144193E-18</v>
      </c>
      <c r="Y69">
        <f t="shared" si="42"/>
        <v>1.3081582776144193E-20</v>
      </c>
      <c r="Z69">
        <f t="shared" si="43"/>
        <v>0</v>
      </c>
      <c r="AB69">
        <f t="shared" si="44"/>
        <v>-219.60427421258524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-2.6163165552288384E-12</v>
      </c>
      <c r="AI69">
        <f t="shared" si="33"/>
        <v>-2.6163165552288384E-12</v>
      </c>
      <c r="AJ69">
        <f t="shared" si="34"/>
        <v>-219.60427421258524</v>
      </c>
      <c r="AK69">
        <f t="shared" si="22"/>
        <v>-15.372299194880968</v>
      </c>
      <c r="AL69">
        <f t="shared" si="26"/>
        <v>-234.97657340746883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-1.4767289640518515E-15</v>
      </c>
      <c r="AR69">
        <f t="shared" si="27"/>
        <v>-1.4767289640518515E-15</v>
      </c>
      <c r="AS69">
        <f t="shared" si="27"/>
        <v>-0.12395135890998668</v>
      </c>
      <c r="AT69">
        <f t="shared" si="27"/>
        <v>-8.6765951236990688E-3</v>
      </c>
      <c r="AU69">
        <f t="shared" si="23"/>
        <v>-0.13262795403368724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820266.28729010408</v>
      </c>
      <c r="AO71" s="8">
        <f t="shared" si="47"/>
        <v>-82026.628729010408</v>
      </c>
      <c r="AP71" s="8">
        <f t="shared" si="47"/>
        <v>-2782.1565276281349</v>
      </c>
      <c r="AQ71" s="8">
        <f t="shared" si="47"/>
        <v>-347385.96019590087</v>
      </c>
      <c r="AR71" s="8">
        <f t="shared" si="47"/>
        <v>388071.54183756479</v>
      </c>
      <c r="AS71" s="8">
        <f t="shared" si="47"/>
        <v>-42963.09106076551</v>
      </c>
      <c r="AT71" s="8">
        <f t="shared" si="47"/>
        <v>25061.80311877987</v>
      </c>
      <c r="AU71" s="8">
        <f t="shared" si="47"/>
        <v>370170.25389557931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248A6-2CF6-4504-9665-55F4F6195EA0}">
  <dimension ref="A1:K49"/>
  <sheetViews>
    <sheetView tabSelected="1" workbookViewId="0">
      <selection activeCell="J3" sqref="J3"/>
    </sheetView>
  </sheetViews>
  <sheetFormatPr defaultRowHeight="15" x14ac:dyDescent="0.25"/>
  <cols>
    <col min="6" max="6" width="9.28515625" bestFit="1" customWidth="1"/>
  </cols>
  <sheetData>
    <row r="1" spans="1:11" x14ac:dyDescent="0.25">
      <c r="A1" t="s">
        <v>48</v>
      </c>
      <c r="B1" t="s">
        <v>16</v>
      </c>
      <c r="C1" t="s">
        <v>49</v>
      </c>
      <c r="D1" t="s">
        <v>36</v>
      </c>
      <c r="E1" t="s">
        <v>50</v>
      </c>
      <c r="F1" t="s">
        <v>33</v>
      </c>
      <c r="G1" t="s">
        <v>15</v>
      </c>
      <c r="H1" t="s">
        <v>5</v>
      </c>
      <c r="I1" t="s">
        <v>51</v>
      </c>
      <c r="J1" t="s">
        <v>12</v>
      </c>
      <c r="K1" t="s">
        <v>59</v>
      </c>
    </row>
    <row r="2" spans="1:11" x14ac:dyDescent="0.25">
      <c r="A2" t="s">
        <v>52</v>
      </c>
      <c r="B2">
        <v>50000</v>
      </c>
      <c r="C2">
        <v>26</v>
      </c>
      <c r="D2">
        <f>'T.26.04.A'!$C$3</f>
        <v>174.7512771786717</v>
      </c>
      <c r="E2">
        <v>0.4</v>
      </c>
      <c r="F2">
        <f>'T.26.04.A (2)'!$C$11</f>
        <v>-2210.8807502783384</v>
      </c>
      <c r="G2">
        <v>3</v>
      </c>
      <c r="H2">
        <v>2024</v>
      </c>
      <c r="I2" t="b">
        <v>1</v>
      </c>
      <c r="J2">
        <v>7</v>
      </c>
      <c r="K2">
        <v>1</v>
      </c>
    </row>
    <row r="3" spans="1:11" x14ac:dyDescent="0.25">
      <c r="A3" t="s">
        <v>52</v>
      </c>
      <c r="B3">
        <v>50000</v>
      </c>
      <c r="C3">
        <v>35</v>
      </c>
      <c r="D3">
        <f>'T.35.04.A'!$C$3</f>
        <v>254.8068162161544</v>
      </c>
      <c r="E3">
        <f>$E$2</f>
        <v>0.4</v>
      </c>
      <c r="F3">
        <f>'T.35.04.A (2)'!$C$11</f>
        <v>-1225.1433617705607</v>
      </c>
      <c r="G3">
        <f>$G$2</f>
        <v>3</v>
      </c>
      <c r="H3">
        <f>$H$2</f>
        <v>2024</v>
      </c>
      <c r="I3" t="b">
        <f>$I$2</f>
        <v>1</v>
      </c>
      <c r="J3">
        <f>$J$2</f>
        <v>7</v>
      </c>
      <c r="K3">
        <v>1</v>
      </c>
    </row>
    <row r="4" spans="1:11" x14ac:dyDescent="0.25">
      <c r="A4" t="s">
        <v>52</v>
      </c>
      <c r="B4">
        <v>50000</v>
      </c>
      <c r="C4">
        <v>45</v>
      </c>
      <c r="D4">
        <f>'T.45.04.A'!$C$3</f>
        <v>829.69558350842374</v>
      </c>
      <c r="E4">
        <f t="shared" ref="E4:E49" si="0">$E$2</f>
        <v>0.4</v>
      </c>
      <c r="F4">
        <f>'T.45.04.A (2)'!$C$11</f>
        <v>2667.8964942142761</v>
      </c>
      <c r="G4">
        <f t="shared" ref="G4:G49" si="1">$G$2</f>
        <v>3</v>
      </c>
      <c r="H4">
        <f t="shared" ref="H4:H49" si="2">$H$2</f>
        <v>2024</v>
      </c>
      <c r="I4" t="b">
        <f t="shared" ref="I4:I49" si="3">$I$2</f>
        <v>1</v>
      </c>
      <c r="J4">
        <f t="shared" ref="J4:J49" si="4">$J$2</f>
        <v>7</v>
      </c>
      <c r="K4">
        <v>1</v>
      </c>
    </row>
    <row r="5" spans="1:11" x14ac:dyDescent="0.25">
      <c r="A5" t="s">
        <v>52</v>
      </c>
      <c r="B5">
        <v>50000</v>
      </c>
      <c r="C5">
        <v>55</v>
      </c>
      <c r="D5">
        <f>'T.55.04.A'!$C$3</f>
        <v>2840.494711307299</v>
      </c>
      <c r="E5">
        <f t="shared" si="0"/>
        <v>0.4</v>
      </c>
      <c r="F5">
        <f>'T.55.04.A (2)'!$C$11</f>
        <v>13888.647032211975</v>
      </c>
      <c r="G5">
        <f t="shared" si="1"/>
        <v>3</v>
      </c>
      <c r="H5">
        <f t="shared" si="2"/>
        <v>2024</v>
      </c>
      <c r="I5" t="b">
        <f t="shared" si="3"/>
        <v>1</v>
      </c>
      <c r="J5">
        <f t="shared" si="4"/>
        <v>7</v>
      </c>
      <c r="K5">
        <v>1</v>
      </c>
    </row>
    <row r="6" spans="1:11" x14ac:dyDescent="0.25">
      <c r="A6" t="s">
        <v>52</v>
      </c>
      <c r="B6">
        <v>100000</v>
      </c>
      <c r="C6">
        <v>26</v>
      </c>
      <c r="D6">
        <f>'T.26.04.B'!$C$3</f>
        <v>251.98722793782974</v>
      </c>
      <c r="E6">
        <f t="shared" si="0"/>
        <v>0.4</v>
      </c>
      <c r="F6">
        <f>'T.26.04.B (2)'!$C$11</f>
        <v>-1772.1043644420795</v>
      </c>
      <c r="G6">
        <f t="shared" si="1"/>
        <v>3</v>
      </c>
      <c r="H6">
        <f t="shared" si="2"/>
        <v>2024</v>
      </c>
      <c r="I6" t="b">
        <f t="shared" si="3"/>
        <v>1</v>
      </c>
      <c r="J6">
        <f t="shared" si="4"/>
        <v>7</v>
      </c>
      <c r="K6">
        <v>1</v>
      </c>
    </row>
    <row r="7" spans="1:11" x14ac:dyDescent="0.25">
      <c r="A7" t="s">
        <v>52</v>
      </c>
      <c r="B7">
        <v>100000</v>
      </c>
      <c r="C7">
        <v>35</v>
      </c>
      <c r="D7">
        <f>'T.35.04.B'!$C$3</f>
        <v>427.33022251468793</v>
      </c>
      <c r="E7">
        <f t="shared" si="0"/>
        <v>0.4</v>
      </c>
      <c r="F7">
        <f>'T.35.04.B (2)'!$C$11</f>
        <v>-583.67957023647955</v>
      </c>
      <c r="G7">
        <f t="shared" si="1"/>
        <v>3</v>
      </c>
      <c r="H7">
        <f t="shared" si="2"/>
        <v>2024</v>
      </c>
      <c r="I7" t="b">
        <f t="shared" si="3"/>
        <v>1</v>
      </c>
      <c r="J7">
        <f t="shared" si="4"/>
        <v>7</v>
      </c>
      <c r="K7">
        <v>1</v>
      </c>
    </row>
    <row r="8" spans="1:11" x14ac:dyDescent="0.25">
      <c r="A8" t="s">
        <v>52</v>
      </c>
      <c r="B8">
        <v>100000</v>
      </c>
      <c r="C8">
        <v>45</v>
      </c>
      <c r="D8">
        <f>'T.45.04.B'!$C$3</f>
        <v>1559.6752264240342</v>
      </c>
      <c r="E8">
        <f t="shared" si="0"/>
        <v>0.4</v>
      </c>
      <c r="F8">
        <f>'T.45.04.B (2)'!$C$11</f>
        <v>7132.4275799070247</v>
      </c>
      <c r="G8">
        <f t="shared" si="1"/>
        <v>3</v>
      </c>
      <c r="H8">
        <f t="shared" si="2"/>
        <v>2024</v>
      </c>
      <c r="I8" t="b">
        <f t="shared" si="3"/>
        <v>1</v>
      </c>
      <c r="J8">
        <f t="shared" si="4"/>
        <v>7</v>
      </c>
      <c r="K8">
        <v>1</v>
      </c>
    </row>
    <row r="9" spans="1:11" x14ac:dyDescent="0.25">
      <c r="A9" t="s">
        <v>52</v>
      </c>
      <c r="B9">
        <v>100000</v>
      </c>
      <c r="C9">
        <v>55</v>
      </c>
      <c r="D9">
        <f>'T.55.04.B'!$C$3</f>
        <v>5566.4924325328438</v>
      </c>
      <c r="E9">
        <f t="shared" si="0"/>
        <v>0.4</v>
      </c>
      <c r="F9">
        <f>'T.55.04.B (2)'!$C$11</f>
        <v>29524.216494373297</v>
      </c>
      <c r="G9">
        <f t="shared" si="1"/>
        <v>3</v>
      </c>
      <c r="H9">
        <f t="shared" si="2"/>
        <v>2024</v>
      </c>
      <c r="I9" t="b">
        <f t="shared" si="3"/>
        <v>1</v>
      </c>
      <c r="J9">
        <f t="shared" si="4"/>
        <v>7</v>
      </c>
      <c r="K9">
        <v>1</v>
      </c>
    </row>
    <row r="10" spans="1:11" x14ac:dyDescent="0.25">
      <c r="A10" t="s">
        <v>52</v>
      </c>
      <c r="B10">
        <v>250000</v>
      </c>
      <c r="C10">
        <v>26</v>
      </c>
      <c r="D10">
        <f>'T.26.04.C'!$C$3</f>
        <v>483.46153430700775</v>
      </c>
      <c r="E10">
        <f t="shared" si="0"/>
        <v>0.4</v>
      </c>
      <c r="F10">
        <f>'T.26.04.C (2)'!$C$11</f>
        <v>-1717.1246861391728</v>
      </c>
      <c r="G10">
        <f t="shared" si="1"/>
        <v>3</v>
      </c>
      <c r="H10">
        <f t="shared" si="2"/>
        <v>2024</v>
      </c>
      <c r="I10" t="b">
        <f t="shared" si="3"/>
        <v>1</v>
      </c>
      <c r="J10">
        <f t="shared" si="4"/>
        <v>7</v>
      </c>
      <c r="K10">
        <v>1</v>
      </c>
    </row>
    <row r="11" spans="1:11" x14ac:dyDescent="0.25">
      <c r="A11" t="s">
        <v>52</v>
      </c>
      <c r="B11">
        <v>250000</v>
      </c>
      <c r="C11">
        <v>35</v>
      </c>
      <c r="D11">
        <f>'T.35.04.C'!$C$3</f>
        <v>921.29482979709508</v>
      </c>
      <c r="E11">
        <f t="shared" si="0"/>
        <v>0.4</v>
      </c>
      <c r="F11">
        <f>'T.35.04.C (2)'!$C$11</f>
        <v>1252.4664798175015</v>
      </c>
      <c r="G11">
        <f t="shared" si="1"/>
        <v>3</v>
      </c>
      <c r="H11">
        <f t="shared" si="2"/>
        <v>2024</v>
      </c>
      <c r="I11" t="b">
        <f t="shared" si="3"/>
        <v>1</v>
      </c>
      <c r="J11">
        <f t="shared" si="4"/>
        <v>7</v>
      </c>
      <c r="K11">
        <v>1</v>
      </c>
    </row>
    <row r="12" spans="1:11" x14ac:dyDescent="0.25">
      <c r="A12" t="s">
        <v>52</v>
      </c>
      <c r="B12">
        <v>250000</v>
      </c>
      <c r="C12">
        <v>45</v>
      </c>
      <c r="D12">
        <f>'T.45.04.C'!$C$3</f>
        <v>3749.6141551708697</v>
      </c>
      <c r="E12">
        <f t="shared" si="0"/>
        <v>0.4</v>
      </c>
      <c r="F12">
        <f>'T.45.04.C (2)'!$C$11</f>
        <v>20526.020836985317</v>
      </c>
      <c r="G12">
        <f t="shared" si="1"/>
        <v>3</v>
      </c>
      <c r="H12">
        <f t="shared" si="2"/>
        <v>2024</v>
      </c>
      <c r="I12" t="b">
        <f t="shared" si="3"/>
        <v>1</v>
      </c>
      <c r="J12">
        <f t="shared" si="4"/>
        <v>7</v>
      </c>
      <c r="K12">
        <v>1</v>
      </c>
    </row>
    <row r="13" spans="1:11" x14ac:dyDescent="0.25">
      <c r="A13" t="s">
        <v>52</v>
      </c>
      <c r="B13">
        <v>250000</v>
      </c>
      <c r="C13">
        <v>55</v>
      </c>
      <c r="D13">
        <f>'T.55.04.C'!$C$3</f>
        <v>13744.485596209477</v>
      </c>
      <c r="E13">
        <f t="shared" si="0"/>
        <v>0.4</v>
      </c>
      <c r="F13">
        <f>'T.55.04.C (2)'!$C$11</f>
        <v>76430.92488085723</v>
      </c>
      <c r="G13">
        <f t="shared" si="1"/>
        <v>3</v>
      </c>
      <c r="H13">
        <f t="shared" si="2"/>
        <v>2024</v>
      </c>
      <c r="I13" t="b">
        <f t="shared" si="3"/>
        <v>1</v>
      </c>
      <c r="J13">
        <f t="shared" si="4"/>
        <v>7</v>
      </c>
      <c r="K13">
        <v>1</v>
      </c>
    </row>
    <row r="14" spans="1:11" x14ac:dyDescent="0.25">
      <c r="A14" t="s">
        <v>52</v>
      </c>
      <c r="B14">
        <v>500000</v>
      </c>
      <c r="C14">
        <v>26</v>
      </c>
      <c r="D14">
        <f>'T.26.04.D'!$C$3</f>
        <v>869.25204492230444</v>
      </c>
      <c r="E14">
        <f t="shared" si="0"/>
        <v>0.4</v>
      </c>
      <c r="F14">
        <f>'T.26.04.D (2)'!$C$11</f>
        <v>-1625.4918889676603</v>
      </c>
      <c r="G14">
        <f t="shared" si="1"/>
        <v>3</v>
      </c>
      <c r="H14">
        <f t="shared" si="2"/>
        <v>2024</v>
      </c>
      <c r="I14" t="b">
        <f t="shared" si="3"/>
        <v>1</v>
      </c>
      <c r="J14">
        <f t="shared" si="4"/>
        <v>7</v>
      </c>
      <c r="K14">
        <v>1</v>
      </c>
    </row>
    <row r="15" spans="1:11" x14ac:dyDescent="0.25">
      <c r="A15" t="s">
        <v>52</v>
      </c>
      <c r="B15">
        <v>500000</v>
      </c>
      <c r="C15">
        <v>35</v>
      </c>
      <c r="D15">
        <f>'T.35.04.D'!$C$3</f>
        <v>1744.5691752677735</v>
      </c>
      <c r="E15">
        <f t="shared" si="0"/>
        <v>0.4</v>
      </c>
      <c r="F15">
        <f>'T.35.04.D (2)'!$C$11</f>
        <v>4312.7098965741361</v>
      </c>
      <c r="G15">
        <f t="shared" si="1"/>
        <v>3</v>
      </c>
      <c r="H15">
        <f t="shared" si="2"/>
        <v>2024</v>
      </c>
      <c r="I15" t="b">
        <f t="shared" si="3"/>
        <v>1</v>
      </c>
      <c r="J15">
        <f t="shared" si="4"/>
        <v>7</v>
      </c>
      <c r="K15">
        <v>1</v>
      </c>
    </row>
    <row r="16" spans="1:11" x14ac:dyDescent="0.25">
      <c r="A16" t="s">
        <v>52</v>
      </c>
      <c r="B16">
        <v>500000</v>
      </c>
      <c r="C16">
        <v>45</v>
      </c>
      <c r="D16">
        <f>'T.45.04.D'!$C$3</f>
        <v>7399.5123697489234</v>
      </c>
      <c r="E16">
        <f t="shared" si="0"/>
        <v>0.4</v>
      </c>
      <c r="F16">
        <f>'T.45.04.D (2)'!$C$11</f>
        <v>42848.676265449089</v>
      </c>
      <c r="G16">
        <f t="shared" si="1"/>
        <v>3</v>
      </c>
      <c r="H16">
        <f t="shared" si="2"/>
        <v>2024</v>
      </c>
      <c r="I16" t="b">
        <f t="shared" si="3"/>
        <v>1</v>
      </c>
      <c r="J16">
        <f t="shared" si="4"/>
        <v>7</v>
      </c>
      <c r="K16">
        <v>1</v>
      </c>
    </row>
    <row r="17" spans="1:11" x14ac:dyDescent="0.25">
      <c r="A17" t="s">
        <v>52</v>
      </c>
      <c r="B17">
        <v>500000</v>
      </c>
      <c r="C17">
        <v>55</v>
      </c>
      <c r="D17">
        <f>'T.55.04.D'!$C$3</f>
        <v>27374.474202337191</v>
      </c>
      <c r="E17">
        <f t="shared" si="0"/>
        <v>0.4</v>
      </c>
      <c r="F17">
        <f>'T.55.04.D (2)'!$C$11</f>
        <v>154608.77219166374</v>
      </c>
      <c r="G17">
        <f t="shared" si="1"/>
        <v>3</v>
      </c>
      <c r="H17">
        <f t="shared" si="2"/>
        <v>2024</v>
      </c>
      <c r="I17" t="b">
        <f t="shared" si="3"/>
        <v>1</v>
      </c>
      <c r="J17">
        <f t="shared" si="4"/>
        <v>7</v>
      </c>
      <c r="K17">
        <v>1</v>
      </c>
    </row>
    <row r="18" spans="1:11" x14ac:dyDescent="0.25">
      <c r="A18" t="s">
        <v>52</v>
      </c>
      <c r="B18">
        <v>1000000</v>
      </c>
      <c r="C18">
        <v>26</v>
      </c>
      <c r="D18">
        <f>'T.26.04.E'!$C$3</f>
        <v>1640.8330661528973</v>
      </c>
      <c r="E18">
        <f t="shared" si="0"/>
        <v>0.4</v>
      </c>
      <c r="F18">
        <f>'T.26.04.E (2)'!$C$11</f>
        <v>-1442.2262946246403</v>
      </c>
      <c r="G18">
        <f t="shared" si="1"/>
        <v>3</v>
      </c>
      <c r="H18">
        <f t="shared" si="2"/>
        <v>2024</v>
      </c>
      <c r="I18" t="b">
        <f t="shared" si="3"/>
        <v>1</v>
      </c>
      <c r="J18">
        <f t="shared" si="4"/>
        <v>7</v>
      </c>
      <c r="K18">
        <v>1</v>
      </c>
    </row>
    <row r="19" spans="1:11" x14ac:dyDescent="0.25">
      <c r="A19" t="s">
        <v>52</v>
      </c>
      <c r="B19">
        <v>1000000</v>
      </c>
      <c r="C19">
        <v>35</v>
      </c>
      <c r="D19">
        <f>'T.35.04.E'!$C$3</f>
        <v>3391.1178662091261</v>
      </c>
      <c r="E19">
        <f t="shared" si="0"/>
        <v>0.4</v>
      </c>
      <c r="F19">
        <f>'T.35.04.E (2)'!$C$11</f>
        <v>10433.196730087358</v>
      </c>
      <c r="G19">
        <f t="shared" si="1"/>
        <v>3</v>
      </c>
      <c r="H19">
        <f t="shared" si="2"/>
        <v>2024</v>
      </c>
      <c r="I19" t="b">
        <f t="shared" si="3"/>
        <v>1</v>
      </c>
      <c r="J19">
        <f t="shared" si="4"/>
        <v>7</v>
      </c>
      <c r="K19">
        <v>1</v>
      </c>
    </row>
    <row r="20" spans="1:11" x14ac:dyDescent="0.25">
      <c r="A20" t="s">
        <v>52</v>
      </c>
      <c r="B20">
        <v>1000000</v>
      </c>
      <c r="C20">
        <v>45</v>
      </c>
      <c r="D20">
        <f>'T.45.04.E'!$C$3</f>
        <v>14699.308798905035</v>
      </c>
      <c r="E20">
        <f t="shared" si="0"/>
        <v>0.4</v>
      </c>
      <c r="F20">
        <f>'T.45.04.E (2)'!$C$11</f>
        <v>87493.987122376668</v>
      </c>
      <c r="G20">
        <f t="shared" si="1"/>
        <v>3</v>
      </c>
      <c r="H20">
        <f t="shared" si="2"/>
        <v>2024</v>
      </c>
      <c r="I20" t="b">
        <f t="shared" si="3"/>
        <v>1</v>
      </c>
      <c r="J20">
        <f t="shared" si="4"/>
        <v>7</v>
      </c>
      <c r="K20">
        <v>1</v>
      </c>
    </row>
    <row r="21" spans="1:11" x14ac:dyDescent="0.25">
      <c r="A21" t="s">
        <v>52</v>
      </c>
      <c r="B21">
        <v>1000000</v>
      </c>
      <c r="C21">
        <v>55</v>
      </c>
      <c r="D21">
        <f>'T.55.04.E'!$C$3</f>
        <v>54634.451414592637</v>
      </c>
      <c r="E21">
        <f t="shared" si="0"/>
        <v>0.4</v>
      </c>
      <c r="F21">
        <f>'T.55.04.E (2)'!$C$11</f>
        <v>310964.46681327693</v>
      </c>
      <c r="G21">
        <f t="shared" si="1"/>
        <v>3</v>
      </c>
      <c r="H21">
        <f t="shared" si="2"/>
        <v>2024</v>
      </c>
      <c r="I21" t="b">
        <f t="shared" si="3"/>
        <v>1</v>
      </c>
      <c r="J21">
        <f t="shared" si="4"/>
        <v>7</v>
      </c>
      <c r="K21">
        <v>1</v>
      </c>
    </row>
    <row r="22" spans="1:11" x14ac:dyDescent="0.25">
      <c r="A22" t="s">
        <v>52</v>
      </c>
      <c r="B22">
        <v>2000000</v>
      </c>
      <c r="C22">
        <v>26</v>
      </c>
      <c r="D22">
        <f>'T.26.04.F'!$C$3</f>
        <v>3183.9951086140841</v>
      </c>
      <c r="E22">
        <f t="shared" si="0"/>
        <v>0.4</v>
      </c>
      <c r="F22">
        <f>'T.26.04.F (2)'!$C$11</f>
        <v>-1075.6951059385915</v>
      </c>
      <c r="G22">
        <f t="shared" si="1"/>
        <v>3</v>
      </c>
      <c r="H22">
        <f t="shared" si="2"/>
        <v>2024</v>
      </c>
      <c r="I22" t="b">
        <f t="shared" si="3"/>
        <v>1</v>
      </c>
      <c r="J22">
        <f t="shared" si="4"/>
        <v>7</v>
      </c>
      <c r="K22">
        <v>1</v>
      </c>
    </row>
    <row r="23" spans="1:11" x14ac:dyDescent="0.25">
      <c r="A23" t="s">
        <v>52</v>
      </c>
      <c r="B23">
        <v>2000000</v>
      </c>
      <c r="C23">
        <v>35</v>
      </c>
      <c r="D23">
        <f>'T.35.04.F'!$C$3</f>
        <v>6684.215248091833</v>
      </c>
      <c r="E23">
        <f t="shared" si="0"/>
        <v>0.4</v>
      </c>
      <c r="F23">
        <f>'T.35.04.F (2)'!$C$11</f>
        <v>22674.170397113827</v>
      </c>
      <c r="G23">
        <f t="shared" si="1"/>
        <v>3</v>
      </c>
      <c r="H23">
        <f t="shared" si="2"/>
        <v>2024</v>
      </c>
      <c r="I23" t="b">
        <f t="shared" si="3"/>
        <v>1</v>
      </c>
      <c r="J23">
        <f t="shared" si="4"/>
        <v>7</v>
      </c>
      <c r="K23">
        <v>1</v>
      </c>
    </row>
    <row r="24" spans="1:11" x14ac:dyDescent="0.25">
      <c r="A24" t="s">
        <v>52</v>
      </c>
      <c r="B24">
        <v>2000000</v>
      </c>
      <c r="C24">
        <v>45</v>
      </c>
      <c r="D24">
        <f>'T.45.04.F'!$C$3</f>
        <v>29298.901657217259</v>
      </c>
      <c r="E24">
        <f t="shared" si="0"/>
        <v>0.4</v>
      </c>
      <c r="F24">
        <f>'T.45.04.F (2)'!$C$11</f>
        <v>176784.60883623184</v>
      </c>
      <c r="G24">
        <f t="shared" si="1"/>
        <v>3</v>
      </c>
      <c r="H24">
        <f t="shared" si="2"/>
        <v>2024</v>
      </c>
      <c r="I24" t="b">
        <f t="shared" si="3"/>
        <v>1</v>
      </c>
      <c r="J24">
        <f t="shared" si="4"/>
        <v>7</v>
      </c>
      <c r="K24">
        <v>1</v>
      </c>
    </row>
    <row r="25" spans="1:11" x14ac:dyDescent="0.25">
      <c r="A25" t="s">
        <v>52</v>
      </c>
      <c r="B25">
        <v>2000000</v>
      </c>
      <c r="C25">
        <v>55</v>
      </c>
      <c r="D25">
        <f>'T.55.04.F'!$C$3</f>
        <v>109154.40583910352</v>
      </c>
      <c r="E25">
        <f t="shared" si="0"/>
        <v>0.4</v>
      </c>
      <c r="F25">
        <f>'T.55.04.F (2)'!$C$11</f>
        <v>623675.85605650325</v>
      </c>
      <c r="G25">
        <f t="shared" si="1"/>
        <v>3</v>
      </c>
      <c r="H25">
        <f t="shared" si="2"/>
        <v>2024</v>
      </c>
      <c r="I25" t="b">
        <f t="shared" si="3"/>
        <v>1</v>
      </c>
      <c r="J25">
        <f t="shared" si="4"/>
        <v>7</v>
      </c>
      <c r="K25">
        <v>1</v>
      </c>
    </row>
    <row r="26" spans="1:11" x14ac:dyDescent="0.25">
      <c r="A26" t="s">
        <v>53</v>
      </c>
      <c r="B26">
        <v>50000</v>
      </c>
      <c r="C26">
        <v>26</v>
      </c>
      <c r="D26">
        <f>'S.26.04.A'!$C$3</f>
        <v>1940.395202168382</v>
      </c>
      <c r="E26">
        <f t="shared" si="0"/>
        <v>0.4</v>
      </c>
      <c r="F26" s="13">
        <f>'S.26.04.A (2)'!$C$11</f>
        <v>-1445.4428613893076</v>
      </c>
      <c r="G26">
        <f t="shared" si="1"/>
        <v>3</v>
      </c>
      <c r="H26">
        <f t="shared" si="2"/>
        <v>2024</v>
      </c>
      <c r="I26" t="b">
        <f t="shared" si="3"/>
        <v>1</v>
      </c>
      <c r="J26">
        <f t="shared" si="4"/>
        <v>7</v>
      </c>
      <c r="K26">
        <v>1</v>
      </c>
    </row>
    <row r="27" spans="1:11" x14ac:dyDescent="0.25">
      <c r="A27" t="s">
        <v>53</v>
      </c>
      <c r="B27">
        <v>50000</v>
      </c>
      <c r="C27">
        <v>35</v>
      </c>
      <c r="D27">
        <f>'S.35.04.A'!$C$3</f>
        <v>3139.6845625673532</v>
      </c>
      <c r="E27">
        <f t="shared" si="0"/>
        <v>0.4</v>
      </c>
      <c r="F27" s="13">
        <f>'S.35.04.A (2)'!$C$11</f>
        <v>-617.80097609589745</v>
      </c>
      <c r="G27">
        <f t="shared" si="1"/>
        <v>3</v>
      </c>
      <c r="H27">
        <f t="shared" si="2"/>
        <v>2024</v>
      </c>
      <c r="I27" t="b">
        <f t="shared" si="3"/>
        <v>1</v>
      </c>
      <c r="J27">
        <f t="shared" si="4"/>
        <v>7</v>
      </c>
      <c r="K27">
        <v>1</v>
      </c>
    </row>
    <row r="28" spans="1:11" x14ac:dyDescent="0.25">
      <c r="A28" t="s">
        <v>53</v>
      </c>
      <c r="B28">
        <v>50000</v>
      </c>
      <c r="C28">
        <v>45</v>
      </c>
      <c r="D28">
        <f>'S.45.04.A'!$C$3</f>
        <v>6841.2114783373836</v>
      </c>
      <c r="E28">
        <f t="shared" si="0"/>
        <v>0.4</v>
      </c>
      <c r="F28" s="13">
        <f>'S.45.04.A (2)'!$C$11</f>
        <v>1908.0511844001451</v>
      </c>
      <c r="G28">
        <f t="shared" si="1"/>
        <v>3</v>
      </c>
      <c r="H28">
        <f t="shared" si="2"/>
        <v>2024</v>
      </c>
      <c r="I28" t="b">
        <f t="shared" si="3"/>
        <v>1</v>
      </c>
      <c r="J28">
        <f t="shared" si="4"/>
        <v>7</v>
      </c>
      <c r="K28">
        <v>1</v>
      </c>
    </row>
    <row r="29" spans="1:11" x14ac:dyDescent="0.25">
      <c r="A29" t="s">
        <v>53</v>
      </c>
      <c r="B29">
        <v>50000</v>
      </c>
      <c r="C29">
        <v>55</v>
      </c>
      <c r="D29">
        <f>'S.55.04.A'!$C$3</f>
        <v>15327.352611101329</v>
      </c>
      <c r="E29">
        <f t="shared" si="0"/>
        <v>0.4</v>
      </c>
      <c r="F29" s="13">
        <f>'S.55.04.A (2)'!$C$11</f>
        <v>7398.1265589123759</v>
      </c>
      <c r="G29">
        <f t="shared" si="1"/>
        <v>3</v>
      </c>
      <c r="H29">
        <f t="shared" si="2"/>
        <v>2024</v>
      </c>
      <c r="I29" t="b">
        <f t="shared" si="3"/>
        <v>1</v>
      </c>
      <c r="J29">
        <f t="shared" si="4"/>
        <v>7</v>
      </c>
      <c r="K29">
        <v>1</v>
      </c>
    </row>
    <row r="30" spans="1:11" x14ac:dyDescent="0.25">
      <c r="A30" t="s">
        <v>53</v>
      </c>
      <c r="B30">
        <v>100000</v>
      </c>
      <c r="C30">
        <v>26</v>
      </c>
      <c r="D30">
        <f>'S.26.04.B'!$C$3</f>
        <v>3071.19595155877</v>
      </c>
      <c r="E30">
        <f t="shared" si="0"/>
        <v>0.4</v>
      </c>
      <c r="F30" s="14">
        <f>'S.26.04.B (2)'!$C$11</f>
        <v>-1062.8619269637816</v>
      </c>
      <c r="G30">
        <f t="shared" si="1"/>
        <v>3</v>
      </c>
      <c r="H30">
        <f t="shared" si="2"/>
        <v>2024</v>
      </c>
      <c r="I30" t="b">
        <f t="shared" si="3"/>
        <v>1</v>
      </c>
      <c r="J30">
        <f t="shared" si="4"/>
        <v>7</v>
      </c>
      <c r="K30">
        <v>1</v>
      </c>
    </row>
    <row r="31" spans="1:11" x14ac:dyDescent="0.25">
      <c r="A31" t="s">
        <v>53</v>
      </c>
      <c r="B31">
        <v>100000</v>
      </c>
      <c r="C31">
        <v>35</v>
      </c>
      <c r="D31">
        <f>'S.35.04.B'!$C$3</f>
        <v>5478.9066403013921</v>
      </c>
      <c r="E31">
        <f t="shared" si="0"/>
        <v>0.4</v>
      </c>
      <c r="F31" s="14">
        <f>'S.35.04.B (2)'!$C$11</f>
        <v>598.74222917540487</v>
      </c>
      <c r="G31">
        <f t="shared" si="1"/>
        <v>3</v>
      </c>
      <c r="H31">
        <f t="shared" si="2"/>
        <v>2024</v>
      </c>
      <c r="I31" t="b">
        <f t="shared" si="3"/>
        <v>1</v>
      </c>
      <c r="J31">
        <f t="shared" si="4"/>
        <v>7</v>
      </c>
      <c r="K31">
        <v>1</v>
      </c>
    </row>
    <row r="32" spans="1:11" x14ac:dyDescent="0.25">
      <c r="A32" t="s">
        <v>53</v>
      </c>
      <c r="B32">
        <v>100000</v>
      </c>
      <c r="C32">
        <v>45</v>
      </c>
      <c r="D32">
        <f>'S.45.04.B'!$C$3</f>
        <v>12911.353409778812</v>
      </c>
      <c r="E32">
        <f t="shared" si="0"/>
        <v>0.4</v>
      </c>
      <c r="F32" s="14">
        <f>'S.45.04.B (2)'!$C$11</f>
        <v>5670.6970451089783</v>
      </c>
      <c r="G32">
        <f t="shared" si="1"/>
        <v>3</v>
      </c>
      <c r="H32">
        <f t="shared" si="2"/>
        <v>2024</v>
      </c>
      <c r="I32" t="b">
        <f t="shared" si="3"/>
        <v>1</v>
      </c>
      <c r="J32">
        <f t="shared" si="4"/>
        <v>7</v>
      </c>
      <c r="K32">
        <v>1</v>
      </c>
    </row>
    <row r="33" spans="1:11" x14ac:dyDescent="0.25">
      <c r="A33" t="s">
        <v>53</v>
      </c>
      <c r="B33">
        <v>100000</v>
      </c>
      <c r="C33">
        <v>55</v>
      </c>
      <c r="D33">
        <f>'S.55.04.B'!$C$3</f>
        <v>29957.535644701391</v>
      </c>
      <c r="E33">
        <f t="shared" si="0"/>
        <v>0.4</v>
      </c>
      <c r="F33" s="14">
        <f>'S.55.04.B (2)'!$C$11</f>
        <v>16699.975977801292</v>
      </c>
      <c r="G33">
        <f t="shared" si="1"/>
        <v>3</v>
      </c>
      <c r="H33">
        <f t="shared" si="2"/>
        <v>2024</v>
      </c>
      <c r="I33" t="b">
        <f t="shared" si="3"/>
        <v>1</v>
      </c>
      <c r="J33">
        <f t="shared" si="4"/>
        <v>7</v>
      </c>
      <c r="K33">
        <v>1</v>
      </c>
    </row>
    <row r="34" spans="1:11" x14ac:dyDescent="0.25">
      <c r="A34" t="s">
        <v>53</v>
      </c>
      <c r="B34">
        <v>250000</v>
      </c>
      <c r="C34">
        <v>26</v>
      </c>
      <c r="D34">
        <f>'S.26.04.C'!$C$3</f>
        <v>6463.5981997299423</v>
      </c>
      <c r="E34">
        <f t="shared" si="0"/>
        <v>0.4</v>
      </c>
      <c r="F34" s="14">
        <f>'S.26.04.C (2)'!$C$11</f>
        <v>84.880876312802897</v>
      </c>
      <c r="G34">
        <f t="shared" si="1"/>
        <v>3</v>
      </c>
      <c r="H34">
        <f t="shared" si="2"/>
        <v>2024</v>
      </c>
      <c r="I34" t="b">
        <f t="shared" si="3"/>
        <v>1</v>
      </c>
      <c r="J34">
        <f t="shared" si="4"/>
        <v>7</v>
      </c>
      <c r="K34">
        <v>1</v>
      </c>
    </row>
    <row r="35" spans="1:11" x14ac:dyDescent="0.25">
      <c r="A35" t="s">
        <v>53</v>
      </c>
      <c r="B35">
        <v>250000</v>
      </c>
      <c r="C35">
        <v>35</v>
      </c>
      <c r="D35">
        <f>'S.35.04.C'!$C$3</f>
        <v>12496.572873503517</v>
      </c>
      <c r="E35">
        <f t="shared" si="0"/>
        <v>0.4</v>
      </c>
      <c r="F35" s="14">
        <f>'S.35.04.C (2)'!$C$11</f>
        <v>4248.3718449893213</v>
      </c>
      <c r="G35">
        <f t="shared" si="1"/>
        <v>3</v>
      </c>
      <c r="H35">
        <f t="shared" si="2"/>
        <v>2024</v>
      </c>
      <c r="I35" t="b">
        <f t="shared" si="3"/>
        <v>1</v>
      </c>
      <c r="J35">
        <f t="shared" si="4"/>
        <v>7</v>
      </c>
      <c r="K35">
        <v>1</v>
      </c>
    </row>
    <row r="36" spans="1:11" x14ac:dyDescent="0.25">
      <c r="A36" t="s">
        <v>53</v>
      </c>
      <c r="B36">
        <v>250000</v>
      </c>
      <c r="C36">
        <v>45</v>
      </c>
      <c r="D36">
        <f>'S.45.04.C'!$C$3</f>
        <v>31121.779204103117</v>
      </c>
      <c r="E36">
        <f t="shared" si="0"/>
        <v>0.4</v>
      </c>
      <c r="F36" s="14">
        <f>'S.45.04.C (2)'!$C$11</f>
        <v>16958.63462723554</v>
      </c>
      <c r="G36">
        <f t="shared" si="1"/>
        <v>3</v>
      </c>
      <c r="H36">
        <f t="shared" si="2"/>
        <v>2024</v>
      </c>
      <c r="I36" t="b">
        <f t="shared" si="3"/>
        <v>1</v>
      </c>
      <c r="J36">
        <f t="shared" si="4"/>
        <v>7</v>
      </c>
      <c r="K36">
        <v>1</v>
      </c>
    </row>
    <row r="37" spans="1:11" x14ac:dyDescent="0.25">
      <c r="A37" t="s">
        <v>53</v>
      </c>
      <c r="B37">
        <v>250000</v>
      </c>
      <c r="C37">
        <v>55</v>
      </c>
      <c r="D37">
        <f>'S.55.04.C'!$C$3</f>
        <v>73848.084745501532</v>
      </c>
      <c r="E37">
        <f t="shared" si="0"/>
        <v>0.4</v>
      </c>
      <c r="F37" s="14">
        <f>'S.55.04.C (2)'!$C$11</f>
        <v>44605.524234467965</v>
      </c>
      <c r="G37">
        <f t="shared" si="1"/>
        <v>3</v>
      </c>
      <c r="H37">
        <f t="shared" si="2"/>
        <v>2024</v>
      </c>
      <c r="I37" t="b">
        <f t="shared" si="3"/>
        <v>1</v>
      </c>
      <c r="J37">
        <f t="shared" si="4"/>
        <v>7</v>
      </c>
      <c r="K37">
        <v>1</v>
      </c>
    </row>
    <row r="38" spans="1:11" x14ac:dyDescent="0.25">
      <c r="A38" t="s">
        <v>53</v>
      </c>
      <c r="B38">
        <v>500000</v>
      </c>
      <c r="C38">
        <v>26</v>
      </c>
      <c r="D38">
        <f>'S.26.04.D'!$C$3</f>
        <v>12117.601946681887</v>
      </c>
      <c r="E38">
        <f t="shared" si="0"/>
        <v>0.4</v>
      </c>
      <c r="F38" s="14">
        <f>'S.26.04.D (2)'!$C$11</f>
        <v>1997.7855484404349</v>
      </c>
      <c r="G38">
        <f t="shared" si="1"/>
        <v>3</v>
      </c>
      <c r="H38">
        <f t="shared" si="2"/>
        <v>2024</v>
      </c>
      <c r="I38" t="b">
        <f t="shared" si="3"/>
        <v>1</v>
      </c>
      <c r="J38">
        <f t="shared" si="4"/>
        <v>7</v>
      </c>
      <c r="K38">
        <v>1</v>
      </c>
    </row>
    <row r="39" spans="1:11" x14ac:dyDescent="0.25">
      <c r="A39" t="s">
        <v>53</v>
      </c>
      <c r="B39">
        <v>500000</v>
      </c>
      <c r="C39">
        <v>35</v>
      </c>
      <c r="D39">
        <f>'S.35.04.D'!$C$3</f>
        <v>24192.683262173727</v>
      </c>
      <c r="E39">
        <f t="shared" si="0"/>
        <v>0.4</v>
      </c>
      <c r="F39" s="14">
        <f>'S.35.04.D (2)'!$C$11</f>
        <v>10331.087871345855</v>
      </c>
      <c r="G39">
        <f t="shared" si="1"/>
        <v>3</v>
      </c>
      <c r="H39">
        <f t="shared" si="2"/>
        <v>2024</v>
      </c>
      <c r="I39" t="b">
        <f t="shared" si="3"/>
        <v>1</v>
      </c>
      <c r="J39">
        <f t="shared" si="4"/>
        <v>7</v>
      </c>
      <c r="K39">
        <v>1</v>
      </c>
    </row>
    <row r="40" spans="1:11" x14ac:dyDescent="0.25">
      <c r="A40" t="s">
        <v>53</v>
      </c>
      <c r="B40">
        <v>500000</v>
      </c>
      <c r="C40">
        <v>45</v>
      </c>
      <c r="D40">
        <f>'S.45.04.D'!$C$3</f>
        <v>61472.488861310259</v>
      </c>
      <c r="E40">
        <f t="shared" si="0"/>
        <v>0.4</v>
      </c>
      <c r="F40" s="14">
        <f>'S.45.04.D (2)'!$C$11</f>
        <v>35771.863930779771</v>
      </c>
      <c r="G40">
        <f t="shared" si="1"/>
        <v>3</v>
      </c>
      <c r="H40">
        <f t="shared" si="2"/>
        <v>2024</v>
      </c>
      <c r="I40" t="b">
        <f t="shared" si="3"/>
        <v>1</v>
      </c>
      <c r="J40">
        <f t="shared" si="4"/>
        <v>7</v>
      </c>
      <c r="K40">
        <v>1</v>
      </c>
    </row>
    <row r="41" spans="1:11" x14ac:dyDescent="0.25">
      <c r="A41" t="s">
        <v>53</v>
      </c>
      <c r="B41">
        <v>500000</v>
      </c>
      <c r="C41">
        <v>55</v>
      </c>
      <c r="D41">
        <f>'S.55.04.D'!$C$3</f>
        <v>146998.99991350173</v>
      </c>
      <c r="E41">
        <f t="shared" si="0"/>
        <v>0.4</v>
      </c>
      <c r="F41" s="14">
        <f>'S.55.04.D (2)'!$C$11</f>
        <v>91114.771328912524</v>
      </c>
      <c r="G41">
        <f t="shared" si="1"/>
        <v>3</v>
      </c>
      <c r="H41">
        <f t="shared" si="2"/>
        <v>2024</v>
      </c>
      <c r="I41" t="b">
        <f t="shared" si="3"/>
        <v>1</v>
      </c>
      <c r="J41">
        <f t="shared" si="4"/>
        <v>7</v>
      </c>
      <c r="K41">
        <v>1</v>
      </c>
    </row>
    <row r="42" spans="1:11" x14ac:dyDescent="0.25">
      <c r="A42" t="s">
        <v>53</v>
      </c>
      <c r="B42">
        <v>1000000</v>
      </c>
      <c r="C42">
        <v>26</v>
      </c>
      <c r="D42">
        <f>'S.26.04.E'!$C$3</f>
        <v>23425.60944058578</v>
      </c>
      <c r="E42">
        <f t="shared" si="0"/>
        <v>0.4</v>
      </c>
      <c r="F42" s="14">
        <f>'S.26.04.E (2)'!$C$11</f>
        <v>5823.5948926956971</v>
      </c>
      <c r="G42">
        <f t="shared" si="1"/>
        <v>3</v>
      </c>
      <c r="H42">
        <f t="shared" si="2"/>
        <v>2024</v>
      </c>
      <c r="I42" t="b">
        <f t="shared" si="3"/>
        <v>1</v>
      </c>
      <c r="J42">
        <f t="shared" si="4"/>
        <v>7</v>
      </c>
      <c r="K42">
        <v>1</v>
      </c>
    </row>
    <row r="43" spans="1:11" x14ac:dyDescent="0.25">
      <c r="A43" t="s">
        <v>53</v>
      </c>
      <c r="B43">
        <v>1000000</v>
      </c>
      <c r="C43">
        <v>35</v>
      </c>
      <c r="D43">
        <f>'S.35.04.E'!$C$3</f>
        <v>47584.904039514135</v>
      </c>
      <c r="E43">
        <f t="shared" si="0"/>
        <v>0.4</v>
      </c>
      <c r="F43" s="14">
        <f>'S.35.04.E (2)'!$C$11</f>
        <v>22496.519924058874</v>
      </c>
      <c r="G43">
        <f t="shared" si="1"/>
        <v>3</v>
      </c>
      <c r="H43">
        <f t="shared" si="2"/>
        <v>2024</v>
      </c>
      <c r="I43" t="b">
        <f t="shared" si="3"/>
        <v>1</v>
      </c>
      <c r="J43">
        <f t="shared" si="4"/>
        <v>7</v>
      </c>
      <c r="K43">
        <v>1</v>
      </c>
    </row>
    <row r="44" spans="1:11" x14ac:dyDescent="0.25">
      <c r="A44" t="s">
        <v>53</v>
      </c>
      <c r="B44">
        <v>1000000</v>
      </c>
      <c r="C44">
        <v>45</v>
      </c>
      <c r="D44">
        <f>'S.45.04.E'!$C$3</f>
        <v>122173.90817572457</v>
      </c>
      <c r="E44">
        <f t="shared" si="0"/>
        <v>0.4</v>
      </c>
      <c r="F44" s="14">
        <f>'S.45.04.E (2)'!$C$11</f>
        <v>73398.32253786824</v>
      </c>
      <c r="G44">
        <f t="shared" si="1"/>
        <v>3</v>
      </c>
      <c r="H44">
        <f t="shared" si="2"/>
        <v>2024</v>
      </c>
      <c r="I44" t="b">
        <f t="shared" si="3"/>
        <v>1</v>
      </c>
      <c r="J44">
        <f t="shared" si="4"/>
        <v>7</v>
      </c>
      <c r="K44">
        <v>1</v>
      </c>
    </row>
    <row r="45" spans="1:11" x14ac:dyDescent="0.25">
      <c r="A45" t="s">
        <v>53</v>
      </c>
      <c r="B45">
        <v>1000000</v>
      </c>
      <c r="C45">
        <v>55</v>
      </c>
      <c r="D45">
        <f>'S.55.04.E'!$C$3</f>
        <v>293300.83024950215</v>
      </c>
      <c r="E45">
        <f t="shared" si="0"/>
        <v>0.4</v>
      </c>
      <c r="F45" s="14">
        <f>'S.55.04.E (2)'!$C$11</f>
        <v>184133.26551780163</v>
      </c>
      <c r="G45">
        <f t="shared" si="1"/>
        <v>3</v>
      </c>
      <c r="H45">
        <f t="shared" si="2"/>
        <v>2024</v>
      </c>
      <c r="I45" t="b">
        <f t="shared" si="3"/>
        <v>1</v>
      </c>
      <c r="J45">
        <f t="shared" si="4"/>
        <v>7</v>
      </c>
      <c r="K45">
        <v>1</v>
      </c>
    </row>
    <row r="46" spans="1:11" x14ac:dyDescent="0.25">
      <c r="A46" t="s">
        <v>53</v>
      </c>
      <c r="B46">
        <v>2000000</v>
      </c>
      <c r="C46">
        <v>26</v>
      </c>
      <c r="D46">
        <f>'S.26.04.F'!$C$3</f>
        <v>46041.624428393588</v>
      </c>
      <c r="E46">
        <f t="shared" si="0"/>
        <v>0.4</v>
      </c>
      <c r="F46" s="14">
        <f>'S.26.04.F (2)'!$C$11</f>
        <v>13475.213581206257</v>
      </c>
      <c r="G46">
        <f t="shared" si="1"/>
        <v>3</v>
      </c>
      <c r="H46">
        <f t="shared" si="2"/>
        <v>2024</v>
      </c>
      <c r="I46" t="b">
        <f t="shared" si="3"/>
        <v>1</v>
      </c>
      <c r="J46">
        <f t="shared" si="4"/>
        <v>7</v>
      </c>
      <c r="K46">
        <v>1</v>
      </c>
    </row>
    <row r="47" spans="1:11" x14ac:dyDescent="0.25">
      <c r="A47" t="s">
        <v>53</v>
      </c>
      <c r="B47">
        <v>2000000</v>
      </c>
      <c r="C47">
        <v>35</v>
      </c>
      <c r="D47">
        <f>'S.35.04.F'!$C$3</f>
        <v>94369.345594194994</v>
      </c>
      <c r="E47">
        <f t="shared" si="0"/>
        <v>0.4</v>
      </c>
      <c r="F47" s="14">
        <f>'S.35.04.F (2)'!$C$11</f>
        <v>46827.384029485009</v>
      </c>
      <c r="G47">
        <f t="shared" si="1"/>
        <v>3</v>
      </c>
      <c r="H47">
        <f t="shared" si="2"/>
        <v>2024</v>
      </c>
      <c r="I47" t="b">
        <f t="shared" si="3"/>
        <v>1</v>
      </c>
      <c r="J47">
        <f t="shared" si="4"/>
        <v>7</v>
      </c>
      <c r="K47">
        <v>1</v>
      </c>
    </row>
    <row r="48" spans="1:11" x14ac:dyDescent="0.25">
      <c r="A48" t="s">
        <v>53</v>
      </c>
      <c r="B48">
        <v>2000000</v>
      </c>
      <c r="C48">
        <v>45</v>
      </c>
      <c r="D48">
        <f>'S.45.04.F'!$C$3</f>
        <v>243576.74680455329</v>
      </c>
      <c r="E48">
        <f t="shared" si="0"/>
        <v>0.4</v>
      </c>
      <c r="F48" s="14">
        <f>'S.45.04.F (2)'!$C$11</f>
        <v>148651.23975204537</v>
      </c>
      <c r="G48">
        <f t="shared" si="1"/>
        <v>3</v>
      </c>
      <c r="H48">
        <f t="shared" si="2"/>
        <v>2024</v>
      </c>
      <c r="I48" t="b">
        <f t="shared" si="3"/>
        <v>1</v>
      </c>
      <c r="J48">
        <f t="shared" si="4"/>
        <v>7</v>
      </c>
      <c r="K48">
        <v>1</v>
      </c>
    </row>
    <row r="49" spans="1:11" x14ac:dyDescent="0.25">
      <c r="A49" t="s">
        <v>53</v>
      </c>
      <c r="B49">
        <v>2000000</v>
      </c>
      <c r="C49">
        <v>55</v>
      </c>
      <c r="D49">
        <f>'S.55.04.F'!$C$3</f>
        <v>585904.49092150293</v>
      </c>
      <c r="E49">
        <f t="shared" si="0"/>
        <v>0.4</v>
      </c>
      <c r="F49" s="14">
        <f>'S.55.04.F (2)'!$C$11</f>
        <v>370170.25389557931</v>
      </c>
      <c r="G49">
        <f t="shared" si="1"/>
        <v>3</v>
      </c>
      <c r="H49">
        <f t="shared" si="2"/>
        <v>2024</v>
      </c>
      <c r="I49" t="b">
        <f t="shared" si="3"/>
        <v>1</v>
      </c>
      <c r="J49">
        <f t="shared" si="4"/>
        <v>7</v>
      </c>
      <c r="K49">
        <v>1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43676-4578-4906-99EA-244AE347EA16}">
  <dimension ref="A1:I96"/>
  <sheetViews>
    <sheetView workbookViewId="0">
      <selection activeCell="B2" sqref="B2:B96"/>
    </sheetView>
  </sheetViews>
  <sheetFormatPr defaultRowHeight="15" x14ac:dyDescent="0.25"/>
  <cols>
    <col min="2" max="2" width="14.28515625" bestFit="1" customWidth="1"/>
    <col min="3" max="3" width="11.140625" bestFit="1" customWidth="1"/>
    <col min="4" max="4" width="15.5703125" bestFit="1" customWidth="1"/>
  </cols>
  <sheetData>
    <row r="1" spans="1:9" x14ac:dyDescent="0.25">
      <c r="A1" s="15" t="s">
        <v>49</v>
      </c>
      <c r="B1" s="16" t="s">
        <v>18</v>
      </c>
    </row>
    <row r="2" spans="1:9" ht="18.75" x14ac:dyDescent="0.3">
      <c r="A2" s="17">
        <v>26</v>
      </c>
      <c r="B2" s="4">
        <v>1.784809E-3</v>
      </c>
      <c r="D2" s="18"/>
      <c r="I2" s="19"/>
    </row>
    <row r="3" spans="1:9" x14ac:dyDescent="0.25">
      <c r="A3" s="17">
        <v>27</v>
      </c>
      <c r="B3" s="4">
        <v>1.7924099999999999E-3</v>
      </c>
      <c r="D3" s="18"/>
      <c r="I3" s="6"/>
    </row>
    <row r="4" spans="1:9" x14ac:dyDescent="0.25">
      <c r="A4" s="17">
        <v>28</v>
      </c>
      <c r="B4" s="4">
        <v>1.8014369999999999E-3</v>
      </c>
      <c r="D4" s="18"/>
      <c r="I4" s="6"/>
    </row>
    <row r="5" spans="1:9" x14ac:dyDescent="0.25">
      <c r="A5" s="17">
        <v>29</v>
      </c>
      <c r="B5" s="4">
        <v>1.8114139999999999E-3</v>
      </c>
      <c r="D5" s="18"/>
    </row>
    <row r="6" spans="1:9" x14ac:dyDescent="0.25">
      <c r="A6" s="17">
        <v>30</v>
      </c>
      <c r="B6" s="4">
        <v>1.8237660000000001E-3</v>
      </c>
      <c r="D6" s="18"/>
    </row>
    <row r="7" spans="1:9" x14ac:dyDescent="0.25">
      <c r="A7" s="17">
        <v>31</v>
      </c>
      <c r="B7" s="4">
        <v>1.843244E-3</v>
      </c>
      <c r="D7" s="18"/>
    </row>
    <row r="8" spans="1:9" x14ac:dyDescent="0.25">
      <c r="A8" s="17">
        <v>32</v>
      </c>
      <c r="B8" s="4">
        <v>1.8660479999999999E-3</v>
      </c>
    </row>
    <row r="9" spans="1:9" x14ac:dyDescent="0.25">
      <c r="A9" s="17">
        <v>33</v>
      </c>
      <c r="B9" s="4">
        <v>1.8888519999999999E-3</v>
      </c>
    </row>
    <row r="10" spans="1:9" x14ac:dyDescent="0.25">
      <c r="A10" s="17">
        <v>34</v>
      </c>
      <c r="B10" s="4">
        <v>1.917357E-3</v>
      </c>
    </row>
    <row r="11" spans="1:9" x14ac:dyDescent="0.25">
      <c r="A11" s="17">
        <v>35</v>
      </c>
      <c r="B11" s="4">
        <v>1.947287E-3</v>
      </c>
    </row>
    <row r="12" spans="1:9" x14ac:dyDescent="0.25">
      <c r="A12" s="17">
        <v>36</v>
      </c>
      <c r="B12" s="4">
        <v>1.9819680000000002E-3</v>
      </c>
    </row>
    <row r="13" spans="1:9" x14ac:dyDescent="0.25">
      <c r="A13" s="17">
        <v>37</v>
      </c>
      <c r="B13" s="4">
        <v>2.0299509999999999E-3</v>
      </c>
    </row>
    <row r="14" spans="1:9" x14ac:dyDescent="0.25">
      <c r="A14" s="17">
        <v>38</v>
      </c>
      <c r="B14" s="4">
        <v>2.0855349999999999E-3</v>
      </c>
    </row>
    <row r="15" spans="1:9" x14ac:dyDescent="0.25">
      <c r="A15" s="17">
        <v>39</v>
      </c>
      <c r="B15" s="4">
        <v>2.1420699999999998E-3</v>
      </c>
    </row>
    <row r="16" spans="1:9" x14ac:dyDescent="0.25">
      <c r="A16" s="17">
        <v>40</v>
      </c>
      <c r="B16" s="4">
        <v>2.2014550000000002E-3</v>
      </c>
    </row>
    <row r="17" spans="1:2" x14ac:dyDescent="0.25">
      <c r="A17" s="17">
        <v>41</v>
      </c>
      <c r="B17" s="4">
        <v>2.2708170000000001E-3</v>
      </c>
    </row>
    <row r="18" spans="1:2" x14ac:dyDescent="0.25">
      <c r="A18" s="17">
        <v>42</v>
      </c>
      <c r="B18" s="4">
        <v>2.3392280000000001E-3</v>
      </c>
    </row>
    <row r="19" spans="1:2" x14ac:dyDescent="0.25">
      <c r="A19" s="17">
        <v>43</v>
      </c>
      <c r="B19" s="4">
        <v>2.4176169999999999E-3</v>
      </c>
    </row>
    <row r="20" spans="1:2" x14ac:dyDescent="0.25">
      <c r="A20" s="17">
        <v>44</v>
      </c>
      <c r="B20" s="4">
        <v>2.502181E-3</v>
      </c>
    </row>
    <row r="21" spans="1:2" x14ac:dyDescent="0.25">
      <c r="A21" s="17">
        <v>45</v>
      </c>
      <c r="B21" s="4">
        <v>2.5943469999999999E-3</v>
      </c>
    </row>
    <row r="22" spans="1:2" x14ac:dyDescent="0.25">
      <c r="A22" s="17">
        <v>46</v>
      </c>
      <c r="B22" s="4">
        <v>2.6922130000000002E-3</v>
      </c>
    </row>
    <row r="23" spans="1:2" x14ac:dyDescent="0.25">
      <c r="A23" s="17">
        <v>47</v>
      </c>
      <c r="B23" s="4">
        <v>2.807183E-3</v>
      </c>
    </row>
    <row r="24" spans="1:2" x14ac:dyDescent="0.25">
      <c r="A24" s="17">
        <v>48</v>
      </c>
      <c r="B24" s="4">
        <v>2.939255E-3</v>
      </c>
    </row>
    <row r="25" spans="1:2" x14ac:dyDescent="0.25">
      <c r="A25" s="17">
        <v>49</v>
      </c>
      <c r="B25" s="4">
        <v>3.7729310000000002E-3</v>
      </c>
    </row>
    <row r="26" spans="1:2" x14ac:dyDescent="0.25">
      <c r="A26" s="17">
        <v>50</v>
      </c>
      <c r="B26" s="4">
        <v>4.6883589999999996E-3</v>
      </c>
    </row>
    <row r="27" spans="1:2" x14ac:dyDescent="0.25">
      <c r="A27" s="17">
        <v>51</v>
      </c>
      <c r="B27" s="4">
        <v>5.6712799999999999E-3</v>
      </c>
    </row>
    <row r="28" spans="1:2" x14ac:dyDescent="0.25">
      <c r="A28" s="17">
        <v>52</v>
      </c>
      <c r="B28" s="4">
        <v>6.8024940000000001E-3</v>
      </c>
    </row>
    <row r="29" spans="1:2" x14ac:dyDescent="0.25">
      <c r="A29" s="17">
        <v>53</v>
      </c>
      <c r="B29" s="4">
        <v>8.090557E-3</v>
      </c>
    </row>
    <row r="30" spans="1:2" x14ac:dyDescent="0.25">
      <c r="A30" s="17">
        <v>54</v>
      </c>
      <c r="B30" s="4">
        <v>9.5159809999999997E-3</v>
      </c>
    </row>
    <row r="31" spans="1:2" x14ac:dyDescent="0.25">
      <c r="A31" s="17">
        <v>55</v>
      </c>
      <c r="B31" s="4">
        <v>1.1135328E-2</v>
      </c>
    </row>
    <row r="32" spans="1:2" x14ac:dyDescent="0.25">
      <c r="A32" s="17">
        <v>56</v>
      </c>
      <c r="B32" s="4">
        <v>1.2969985999999999E-2</v>
      </c>
    </row>
    <row r="33" spans="1:2" x14ac:dyDescent="0.25">
      <c r="A33" s="17">
        <v>57</v>
      </c>
      <c r="B33" s="4">
        <v>1.4883069000000001E-2</v>
      </c>
    </row>
    <row r="34" spans="1:2" x14ac:dyDescent="0.25">
      <c r="A34" s="17">
        <v>58</v>
      </c>
      <c r="B34" s="4">
        <v>1.6930661E-2</v>
      </c>
    </row>
    <row r="35" spans="1:2" x14ac:dyDescent="0.25">
      <c r="A35" s="17">
        <v>59</v>
      </c>
      <c r="B35" s="4">
        <v>1.9185959999999998E-2</v>
      </c>
    </row>
    <row r="36" spans="1:2" x14ac:dyDescent="0.25">
      <c r="A36" s="17">
        <v>60</v>
      </c>
      <c r="B36" s="4">
        <v>2.1884238E-2</v>
      </c>
    </row>
    <row r="37" spans="1:2" x14ac:dyDescent="0.25">
      <c r="A37" s="17">
        <v>61</v>
      </c>
      <c r="B37" s="4">
        <v>2.4761703999999999E-2</v>
      </c>
    </row>
    <row r="38" spans="1:2" x14ac:dyDescent="0.25">
      <c r="A38" s="17">
        <v>62</v>
      </c>
      <c r="B38" s="4">
        <v>2.7627288E-2</v>
      </c>
    </row>
    <row r="39" spans="1:2" x14ac:dyDescent="0.25">
      <c r="A39" s="17">
        <v>63</v>
      </c>
      <c r="B39" s="4">
        <v>3.0780427999999999E-2</v>
      </c>
    </row>
    <row r="40" spans="1:2" x14ac:dyDescent="0.25">
      <c r="A40" s="17">
        <v>64</v>
      </c>
      <c r="B40" s="4">
        <v>3.4133669999999998E-2</v>
      </c>
    </row>
    <row r="41" spans="1:2" x14ac:dyDescent="0.25">
      <c r="A41" s="17">
        <v>65</v>
      </c>
      <c r="B41" s="4">
        <v>3.7867151000000002E-2</v>
      </c>
    </row>
    <row r="42" spans="1:2" x14ac:dyDescent="0.25">
      <c r="A42" s="17">
        <v>66</v>
      </c>
      <c r="B42" s="4">
        <v>4.2172894000000002E-2</v>
      </c>
    </row>
    <row r="43" spans="1:2" x14ac:dyDescent="0.25">
      <c r="A43" s="17">
        <v>67</v>
      </c>
      <c r="B43" s="4">
        <v>4.6777600000000003E-2</v>
      </c>
    </row>
    <row r="44" spans="1:2" x14ac:dyDescent="0.25">
      <c r="A44" s="17">
        <v>68</v>
      </c>
      <c r="B44" s="4">
        <v>5.1668436999999998E-2</v>
      </c>
    </row>
    <row r="45" spans="1:2" x14ac:dyDescent="0.25">
      <c r="A45" s="17">
        <v>69</v>
      </c>
      <c r="B45" s="4">
        <v>5.7177164000000003E-2</v>
      </c>
    </row>
    <row r="46" spans="1:2" x14ac:dyDescent="0.25">
      <c r="A46" s="17">
        <v>70</v>
      </c>
      <c r="B46" s="4">
        <v>6.3388860000000005E-2</v>
      </c>
    </row>
    <row r="47" spans="1:2" x14ac:dyDescent="0.25">
      <c r="A47" s="17">
        <v>71</v>
      </c>
      <c r="B47" s="4">
        <v>7.0498397000000004E-2</v>
      </c>
    </row>
    <row r="48" spans="1:2" x14ac:dyDescent="0.25">
      <c r="A48" s="17">
        <v>72</v>
      </c>
      <c r="B48" s="4">
        <v>7.8701599999999997E-2</v>
      </c>
    </row>
    <row r="49" spans="1:2" x14ac:dyDescent="0.25">
      <c r="A49" s="17">
        <v>73</v>
      </c>
      <c r="B49" s="4">
        <v>8.8159118999999994E-2</v>
      </c>
    </row>
    <row r="50" spans="1:2" x14ac:dyDescent="0.25">
      <c r="A50" s="17">
        <v>74</v>
      </c>
      <c r="B50" s="4">
        <v>9.9426106E-2</v>
      </c>
    </row>
    <row r="51" spans="1:2" x14ac:dyDescent="0.25">
      <c r="A51" s="17">
        <v>75</v>
      </c>
      <c r="B51" s="4">
        <v>0.112419382</v>
      </c>
    </row>
    <row r="52" spans="1:2" x14ac:dyDescent="0.25">
      <c r="A52" s="17">
        <v>76</v>
      </c>
      <c r="B52" s="4">
        <v>0.12734142500000001</v>
      </c>
    </row>
    <row r="53" spans="1:2" x14ac:dyDescent="0.25">
      <c r="A53" s="17">
        <v>77</v>
      </c>
      <c r="B53" s="4">
        <v>0.14457818</v>
      </c>
    </row>
    <row r="54" spans="1:2" x14ac:dyDescent="0.25">
      <c r="A54" s="17">
        <v>78</v>
      </c>
      <c r="B54" s="4">
        <v>0.16385111999999999</v>
      </c>
    </row>
    <row r="55" spans="1:2" x14ac:dyDescent="0.25">
      <c r="A55" s="17">
        <v>79</v>
      </c>
      <c r="B55" s="4">
        <v>0.185300933</v>
      </c>
    </row>
    <row r="56" spans="1:2" x14ac:dyDescent="0.25">
      <c r="A56" s="17">
        <v>80</v>
      </c>
      <c r="B56" s="4">
        <v>0.20871278500000001</v>
      </c>
    </row>
    <row r="57" spans="1:2" x14ac:dyDescent="0.25">
      <c r="A57" s="17">
        <v>81</v>
      </c>
      <c r="B57" s="4">
        <v>0.23444695300000001</v>
      </c>
    </row>
    <row r="58" spans="1:2" x14ac:dyDescent="0.25">
      <c r="A58" s="17">
        <v>82</v>
      </c>
      <c r="B58" s="4">
        <v>0.26339700100000002</v>
      </c>
    </row>
    <row r="59" spans="1:2" x14ac:dyDescent="0.25">
      <c r="A59" s="17">
        <v>83</v>
      </c>
      <c r="B59" s="4">
        <v>0.29593128600000002</v>
      </c>
    </row>
    <row r="60" spans="1:2" x14ac:dyDescent="0.25">
      <c r="A60" s="17">
        <v>84</v>
      </c>
      <c r="B60" s="4">
        <v>0.33262349499999999</v>
      </c>
    </row>
    <row r="61" spans="1:2" x14ac:dyDescent="0.25">
      <c r="A61" s="17">
        <v>85</v>
      </c>
      <c r="B61" s="4">
        <v>0.37225971299999999</v>
      </c>
    </row>
    <row r="62" spans="1:2" x14ac:dyDescent="0.25">
      <c r="A62" s="17">
        <v>86</v>
      </c>
      <c r="B62" s="4">
        <v>0.41367450300000003</v>
      </c>
    </row>
    <row r="63" spans="1:2" x14ac:dyDescent="0.25">
      <c r="A63" s="17">
        <v>87</v>
      </c>
      <c r="B63" s="4">
        <v>0.42102545200000002</v>
      </c>
    </row>
    <row r="64" spans="1:2" x14ac:dyDescent="0.25">
      <c r="A64" s="17">
        <v>88</v>
      </c>
      <c r="B64" s="4">
        <v>0.42896583300000002</v>
      </c>
    </row>
    <row r="65" spans="1:2" x14ac:dyDescent="0.25">
      <c r="A65" s="17">
        <v>89</v>
      </c>
      <c r="B65" s="4">
        <v>0.43771532000000002</v>
      </c>
    </row>
    <row r="66" spans="1:2" x14ac:dyDescent="0.25">
      <c r="A66" s="17">
        <v>90</v>
      </c>
      <c r="B66" s="4">
        <v>0.44739131599999998</v>
      </c>
    </row>
    <row r="67" spans="1:2" x14ac:dyDescent="0.25">
      <c r="A67" s="17">
        <v>91</v>
      </c>
      <c r="B67" s="4">
        <v>0.457001349</v>
      </c>
    </row>
    <row r="68" spans="1:2" x14ac:dyDescent="0.25">
      <c r="A68" s="17">
        <v>92</v>
      </c>
      <c r="B68" s="4">
        <v>0.46737994300000002</v>
      </c>
    </row>
    <row r="69" spans="1:2" x14ac:dyDescent="0.25">
      <c r="A69" s="17">
        <v>93</v>
      </c>
      <c r="B69" s="4">
        <v>0.47825477199999999</v>
      </c>
    </row>
    <row r="70" spans="1:2" x14ac:dyDescent="0.25">
      <c r="A70" s="17">
        <v>94</v>
      </c>
      <c r="B70" s="4">
        <v>0.48949088600000001</v>
      </c>
    </row>
    <row r="71" spans="1:2" x14ac:dyDescent="0.25">
      <c r="A71" s="17">
        <v>95</v>
      </c>
      <c r="B71" s="4">
        <v>0.50154699899999999</v>
      </c>
    </row>
    <row r="72" spans="1:2" x14ac:dyDescent="0.25">
      <c r="A72" s="17">
        <v>96</v>
      </c>
      <c r="B72" s="4">
        <v>0.51394563599999998</v>
      </c>
    </row>
    <row r="73" spans="1:2" x14ac:dyDescent="0.25">
      <c r="A73" s="17">
        <v>97</v>
      </c>
      <c r="B73" s="4">
        <v>0.52707773400000002</v>
      </c>
    </row>
    <row r="74" spans="1:2" x14ac:dyDescent="0.25">
      <c r="A74" s="17">
        <v>98</v>
      </c>
      <c r="B74" s="4">
        <v>0.54097960300000003</v>
      </c>
    </row>
    <row r="75" spans="1:2" x14ac:dyDescent="0.25">
      <c r="A75" s="17">
        <v>99</v>
      </c>
      <c r="B75" s="4">
        <v>0.55513806300000001</v>
      </c>
    </row>
    <row r="76" spans="1:2" x14ac:dyDescent="0.25">
      <c r="A76" s="17">
        <v>100</v>
      </c>
      <c r="B76" s="4">
        <v>0.569934367</v>
      </c>
    </row>
    <row r="77" spans="1:2" x14ac:dyDescent="0.25">
      <c r="A77" s="17">
        <v>101</v>
      </c>
      <c r="B77" s="4">
        <v>0.58483052300000005</v>
      </c>
    </row>
    <row r="78" spans="1:2" x14ac:dyDescent="0.25">
      <c r="A78" s="17">
        <v>102</v>
      </c>
      <c r="B78" s="4">
        <v>0.59948279800000004</v>
      </c>
    </row>
    <row r="79" spans="1:2" x14ac:dyDescent="0.25">
      <c r="A79" s="17">
        <v>103</v>
      </c>
      <c r="B79" s="4">
        <v>0.61448546299999995</v>
      </c>
    </row>
    <row r="80" spans="1:2" x14ac:dyDescent="0.25">
      <c r="A80" s="17">
        <v>104</v>
      </c>
      <c r="B80" s="4">
        <v>0.62975077099999999</v>
      </c>
    </row>
    <row r="81" spans="1:2" x14ac:dyDescent="0.25">
      <c r="A81" s="17">
        <v>105</v>
      </c>
      <c r="B81" s="4">
        <v>0.64518007799999999</v>
      </c>
    </row>
    <row r="82" spans="1:2" x14ac:dyDescent="0.25">
      <c r="A82" s="17">
        <v>106</v>
      </c>
      <c r="B82" s="4">
        <v>0.66067595400000001</v>
      </c>
    </row>
    <row r="83" spans="1:2" x14ac:dyDescent="0.25">
      <c r="A83" s="17">
        <v>107</v>
      </c>
      <c r="B83" s="4">
        <v>0.67625413199999995</v>
      </c>
    </row>
    <row r="84" spans="1:2" x14ac:dyDescent="0.25">
      <c r="A84" s="17">
        <v>108</v>
      </c>
      <c r="B84" s="4">
        <v>0.69194305599999995</v>
      </c>
    </row>
    <row r="85" spans="1:2" x14ac:dyDescent="0.25">
      <c r="A85" s="17">
        <v>109</v>
      </c>
      <c r="B85" s="4">
        <v>0.70765376499999999</v>
      </c>
    </row>
    <row r="86" spans="1:2" x14ac:dyDescent="0.25">
      <c r="A86" s="17">
        <v>110</v>
      </c>
      <c r="B86" s="4">
        <v>0.72329488099999995</v>
      </c>
    </row>
    <row r="87" spans="1:2" x14ac:dyDescent="0.25">
      <c r="A87" s="17">
        <v>111</v>
      </c>
      <c r="B87" s="4">
        <v>0.74145409100000004</v>
      </c>
    </row>
    <row r="88" spans="1:2" x14ac:dyDescent="0.25">
      <c r="A88" s="17">
        <v>112</v>
      </c>
      <c r="B88" s="4">
        <v>0.75951466000000001</v>
      </c>
    </row>
    <row r="89" spans="1:2" x14ac:dyDescent="0.25">
      <c r="A89" s="17">
        <v>113</v>
      </c>
      <c r="B89" s="4">
        <v>0.77745419500000001</v>
      </c>
    </row>
    <row r="90" spans="1:2" x14ac:dyDescent="0.25">
      <c r="A90" s="17">
        <v>114</v>
      </c>
      <c r="B90" s="4">
        <v>0.79525030600000002</v>
      </c>
    </row>
    <row r="91" spans="1:2" x14ac:dyDescent="0.25">
      <c r="A91" s="17">
        <v>115</v>
      </c>
      <c r="B91" s="4">
        <v>0.81288120699999999</v>
      </c>
    </row>
    <row r="92" spans="1:2" x14ac:dyDescent="0.25">
      <c r="A92" s="17">
        <v>116</v>
      </c>
      <c r="B92" s="4">
        <v>0.83042254299999996</v>
      </c>
    </row>
    <row r="93" spans="1:2" x14ac:dyDescent="0.25">
      <c r="A93" s="17">
        <v>117</v>
      </c>
      <c r="B93" s="4">
        <v>0.84796327400000004</v>
      </c>
    </row>
    <row r="94" spans="1:2" x14ac:dyDescent="0.25">
      <c r="A94" s="17">
        <v>118</v>
      </c>
      <c r="B94" s="4">
        <v>0.86550461000000001</v>
      </c>
    </row>
    <row r="95" spans="1:2" x14ac:dyDescent="0.25">
      <c r="A95" s="17">
        <v>119</v>
      </c>
      <c r="B95" s="4">
        <v>0.88304594599999997</v>
      </c>
    </row>
    <row r="96" spans="1:2" x14ac:dyDescent="0.25">
      <c r="A96" s="20">
        <v>120</v>
      </c>
      <c r="B96" s="4">
        <v>1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13A75-AB02-4B71-BF36-B611D1F344AF}">
  <dimension ref="A1:M142"/>
  <sheetViews>
    <sheetView topLeftCell="A35" workbookViewId="0">
      <selection activeCell="I48" sqref="I48"/>
    </sheetView>
  </sheetViews>
  <sheetFormatPr defaultRowHeight="15" x14ac:dyDescent="0.25"/>
  <cols>
    <col min="3" max="3" width="9.28515625" bestFit="1" customWidth="1"/>
  </cols>
  <sheetData>
    <row r="1" spans="1:7" ht="75" x14ac:dyDescent="0.25">
      <c r="A1" s="15" t="s">
        <v>5</v>
      </c>
      <c r="B1" s="21" t="s">
        <v>54</v>
      </c>
      <c r="C1" s="22" t="s">
        <v>55</v>
      </c>
      <c r="D1" s="22" t="s">
        <v>56</v>
      </c>
      <c r="E1" s="23" t="s">
        <v>57</v>
      </c>
    </row>
    <row r="2" spans="1:7" x14ac:dyDescent="0.25">
      <c r="A2" s="17">
        <v>1962</v>
      </c>
      <c r="B2" s="24">
        <v>2.6700000000000002E-2</v>
      </c>
      <c r="C2" s="24">
        <v>3.1E-2</v>
      </c>
      <c r="D2" s="24">
        <v>3.5200000000000002E-2</v>
      </c>
      <c r="E2" s="25">
        <v>4.4900000000000002E-2</v>
      </c>
      <c r="G2" s="5" t="s">
        <v>58</v>
      </c>
    </row>
    <row r="3" spans="1:7" x14ac:dyDescent="0.25">
      <c r="A3" s="17">
        <v>1963</v>
      </c>
      <c r="B3" s="24">
        <v>2.3699999999999999E-2</v>
      </c>
      <c r="C3" s="24">
        <v>3.78E-2</v>
      </c>
      <c r="D3" s="24">
        <v>0.04</v>
      </c>
      <c r="E3" s="25">
        <v>4.7500000000000001E-2</v>
      </c>
    </row>
    <row r="4" spans="1:7" x14ac:dyDescent="0.25">
      <c r="A4" s="17">
        <v>1964</v>
      </c>
      <c r="B4" s="24">
        <v>2.6700000000000002E-2</v>
      </c>
      <c r="C4" s="24">
        <v>3.9800000000000002E-2</v>
      </c>
      <c r="D4" s="24">
        <v>4.3900000000000002E-2</v>
      </c>
      <c r="E4" s="25">
        <v>4.7899999999999998E-2</v>
      </c>
    </row>
    <row r="5" spans="1:7" x14ac:dyDescent="0.25">
      <c r="A5" s="17">
        <v>1965</v>
      </c>
      <c r="B5" s="24">
        <v>3.4099999999999998E-2</v>
      </c>
      <c r="C5" s="24">
        <v>4.48E-2</v>
      </c>
      <c r="D5" s="24">
        <v>4.58E-2</v>
      </c>
      <c r="E5" s="25">
        <v>4.7500000000000001E-2</v>
      </c>
    </row>
    <row r="6" spans="1:7" x14ac:dyDescent="0.25">
      <c r="A6" s="17">
        <v>1966</v>
      </c>
      <c r="B6" s="24">
        <v>3.1699999999999999E-2</v>
      </c>
      <c r="C6" s="24">
        <v>5.9299999999999999E-2</v>
      </c>
      <c r="D6" s="24">
        <v>6.0999999999999999E-2</v>
      </c>
      <c r="E6" s="25">
        <v>5.79E-2</v>
      </c>
    </row>
    <row r="7" spans="1:7" x14ac:dyDescent="0.25">
      <c r="A7" s="17">
        <v>1967</v>
      </c>
      <c r="B7" s="24">
        <v>3.15E-2</v>
      </c>
      <c r="C7" s="24">
        <v>4.8399999999999999E-2</v>
      </c>
      <c r="D7" s="24">
        <v>5.62E-2</v>
      </c>
      <c r="E7" s="25">
        <v>5.79E-2</v>
      </c>
    </row>
    <row r="8" spans="1:7" x14ac:dyDescent="0.25">
      <c r="A8" s="17">
        <v>1968</v>
      </c>
      <c r="B8" s="24">
        <v>3.1800000000000002E-2</v>
      </c>
      <c r="C8" s="24">
        <v>6.2199999999999998E-2</v>
      </c>
      <c r="D8" s="24">
        <v>6.2799999999999995E-2</v>
      </c>
      <c r="E8" s="25">
        <v>6.2300000000000001E-2</v>
      </c>
    </row>
    <row r="9" spans="1:7" x14ac:dyDescent="0.25">
      <c r="A9" s="17">
        <v>1969</v>
      </c>
      <c r="B9" s="24">
        <v>3.15E-2</v>
      </c>
      <c r="C9" s="24">
        <v>9.0200000000000002E-2</v>
      </c>
      <c r="D9" s="24">
        <v>7.9299999999999995E-2</v>
      </c>
      <c r="E9" s="25">
        <v>7.3899999999999993E-2</v>
      </c>
    </row>
    <row r="10" spans="1:7" x14ac:dyDescent="0.25">
      <c r="A10" s="17">
        <v>1970</v>
      </c>
      <c r="B10" s="24">
        <v>4.5400000000000003E-2</v>
      </c>
      <c r="C10" s="24">
        <v>8.3000000000000004E-2</v>
      </c>
      <c r="D10" s="24">
        <v>8.0399999999999999E-2</v>
      </c>
      <c r="E10" s="25">
        <v>8.5500000000000007E-2</v>
      </c>
    </row>
    <row r="11" spans="1:7" x14ac:dyDescent="0.25">
      <c r="A11" s="17">
        <v>1971</v>
      </c>
      <c r="B11" s="24">
        <v>5.1999999999999998E-2</v>
      </c>
      <c r="C11" s="24">
        <v>5.04E-2</v>
      </c>
      <c r="D11" s="24">
        <v>5.2900000000000003E-2</v>
      </c>
      <c r="E11" s="25">
        <v>6.7000000000000004E-2</v>
      </c>
    </row>
    <row r="12" spans="1:7" x14ac:dyDescent="0.25">
      <c r="A12" s="17">
        <v>1972</v>
      </c>
      <c r="B12" s="24">
        <v>5.5399999999999998E-2</v>
      </c>
      <c r="C12" s="24">
        <v>5.04E-2</v>
      </c>
      <c r="D12" s="24">
        <v>5.6300000000000003E-2</v>
      </c>
      <c r="E12" s="25">
        <v>7.1099999999999997E-2</v>
      </c>
    </row>
    <row r="13" spans="1:7" x14ac:dyDescent="0.25">
      <c r="A13" s="17">
        <v>1973</v>
      </c>
      <c r="B13" s="24">
        <v>7.9500000000000001E-2</v>
      </c>
      <c r="C13" s="24">
        <v>9.7000000000000003E-2</v>
      </c>
      <c r="D13" s="24">
        <v>8.14E-2</v>
      </c>
      <c r="E13" s="25">
        <v>7.5700000000000003E-2</v>
      </c>
    </row>
    <row r="14" spans="1:7" x14ac:dyDescent="0.25">
      <c r="A14" s="17">
        <v>1974</v>
      </c>
      <c r="B14" s="24">
        <v>0.12620000000000001</v>
      </c>
      <c r="C14" s="24">
        <v>0.11899999999999999</v>
      </c>
      <c r="D14" s="24">
        <v>9.3600000000000003E-2</v>
      </c>
      <c r="E14" s="25">
        <v>8.5900000000000004E-2</v>
      </c>
    </row>
    <row r="15" spans="1:7" x14ac:dyDescent="0.25">
      <c r="A15" s="17">
        <v>1975</v>
      </c>
      <c r="B15" s="24">
        <v>8.9099999999999999E-2</v>
      </c>
      <c r="C15" s="24">
        <v>6.3600000000000004E-2</v>
      </c>
      <c r="D15" s="24">
        <v>7.4099999999999999E-2</v>
      </c>
      <c r="E15" s="25">
        <v>8.7499999999999994E-2</v>
      </c>
    </row>
    <row r="16" spans="1:7" x14ac:dyDescent="0.25">
      <c r="A16" s="17">
        <v>1976</v>
      </c>
      <c r="B16" s="24">
        <v>7.22E-2</v>
      </c>
      <c r="C16" s="24">
        <v>5.5599999999999997E-2</v>
      </c>
      <c r="D16" s="24">
        <v>6.5100000000000005E-2</v>
      </c>
      <c r="E16" s="25">
        <v>8.4699999999999998E-2</v>
      </c>
    </row>
    <row r="17" spans="1:5" x14ac:dyDescent="0.25">
      <c r="A17" s="17">
        <v>1977</v>
      </c>
      <c r="B17" s="24">
        <v>8.3500000000000005E-2</v>
      </c>
      <c r="C17" s="24">
        <v>6.3200000000000006E-2</v>
      </c>
      <c r="D17" s="24">
        <v>6.9199999999999998E-2</v>
      </c>
      <c r="E17" s="25">
        <v>8.4500000000000006E-2</v>
      </c>
    </row>
    <row r="18" spans="1:5" x14ac:dyDescent="0.25">
      <c r="A18" s="17">
        <v>1978</v>
      </c>
      <c r="B18" s="24">
        <v>7.3700000000000002E-2</v>
      </c>
      <c r="C18" s="24">
        <v>9.2100000000000001E-2</v>
      </c>
      <c r="D18" s="24">
        <v>9.6500000000000002E-2</v>
      </c>
      <c r="E18" s="25">
        <v>9.7299999999999998E-2</v>
      </c>
    </row>
    <row r="19" spans="1:5" x14ac:dyDescent="0.25">
      <c r="A19" s="17">
        <v>1979</v>
      </c>
      <c r="B19" s="24">
        <v>8.0600000000000005E-2</v>
      </c>
      <c r="C19" s="24">
        <v>0.13200000000000001</v>
      </c>
      <c r="D19" s="24">
        <v>0.126</v>
      </c>
      <c r="E19" s="25">
        <v>0.1123</v>
      </c>
    </row>
    <row r="20" spans="1:5" x14ac:dyDescent="0.25">
      <c r="A20" s="17">
        <v>1980</v>
      </c>
      <c r="B20" s="24">
        <v>0.1255</v>
      </c>
      <c r="C20" s="24">
        <v>0.14649999999999999</v>
      </c>
      <c r="D20" s="24">
        <v>0.1323</v>
      </c>
      <c r="E20" s="25">
        <v>0.1258</v>
      </c>
    </row>
    <row r="21" spans="1:5" x14ac:dyDescent="0.25">
      <c r="A21" s="17">
        <v>1981</v>
      </c>
      <c r="B21" s="24">
        <v>0.1129</v>
      </c>
      <c r="C21" s="24">
        <v>0.17480000000000001</v>
      </c>
      <c r="D21" s="24">
        <v>0.15609999999999999</v>
      </c>
      <c r="E21" s="25">
        <v>0.14630000000000001</v>
      </c>
    </row>
    <row r="22" spans="1:5" x14ac:dyDescent="0.25">
      <c r="A22" s="17">
        <v>1982</v>
      </c>
      <c r="B22" s="24">
        <v>7.6300000000000007E-2</v>
      </c>
      <c r="C22" s="24">
        <v>0.14180000000000001</v>
      </c>
      <c r="D22" s="24">
        <v>0.1419</v>
      </c>
      <c r="E22" s="25">
        <v>0.15029999999999999</v>
      </c>
    </row>
    <row r="23" spans="1:5" x14ac:dyDescent="0.25">
      <c r="A23" s="17">
        <v>1983</v>
      </c>
      <c r="B23" s="24">
        <v>7.3400000000000007E-2</v>
      </c>
      <c r="C23" s="24">
        <v>9.9299999999999999E-2</v>
      </c>
      <c r="D23" s="24">
        <v>0.1047</v>
      </c>
      <c r="E23" s="25">
        <v>0.12180000000000001</v>
      </c>
    </row>
    <row r="24" spans="1:5" x14ac:dyDescent="0.25">
      <c r="A24" s="17">
        <v>1984</v>
      </c>
      <c r="B24" s="24">
        <v>6.1600000000000002E-2</v>
      </c>
      <c r="C24" s="24">
        <v>0.1195</v>
      </c>
      <c r="D24" s="24">
        <v>0.12670000000000001</v>
      </c>
      <c r="E24" s="25">
        <v>0.14430000000000001</v>
      </c>
    </row>
    <row r="25" spans="1:5" x14ac:dyDescent="0.25">
      <c r="A25" s="17">
        <v>1985</v>
      </c>
      <c r="B25" s="24">
        <v>4.2500000000000003E-2</v>
      </c>
      <c r="C25" s="24">
        <v>9.2700000000000005E-2</v>
      </c>
      <c r="D25" s="24">
        <v>9.6000000000000002E-2</v>
      </c>
      <c r="E25" s="25">
        <v>0.1201</v>
      </c>
    </row>
    <row r="26" spans="1:5" x14ac:dyDescent="0.25">
      <c r="A26" s="17">
        <v>1986</v>
      </c>
      <c r="B26" s="24">
        <v>2.7300000000000001E-2</v>
      </c>
      <c r="C26" s="24">
        <v>7.3300000000000004E-2</v>
      </c>
      <c r="D26" s="24">
        <v>6.8900000000000003E-2</v>
      </c>
      <c r="E26" s="25">
        <v>8.2799999999999999E-2</v>
      </c>
    </row>
    <row r="27" spans="1:5" x14ac:dyDescent="0.25">
      <c r="A27" s="17">
        <v>1987</v>
      </c>
      <c r="B27" s="24">
        <v>3.56E-2</v>
      </c>
      <c r="C27" s="24">
        <v>7.4300000000000005E-2</v>
      </c>
      <c r="D27" s="24">
        <v>0.15079999999999999</v>
      </c>
      <c r="E27" s="25">
        <v>0.17</v>
      </c>
    </row>
    <row r="28" spans="1:5" x14ac:dyDescent="0.25">
      <c r="A28" s="17">
        <v>1988</v>
      </c>
      <c r="B28" s="24">
        <v>5.0599999999999999E-2</v>
      </c>
      <c r="C28" s="24">
        <v>8.9399999999999993E-2</v>
      </c>
      <c r="D28" s="24">
        <v>9.0399999999999994E-2</v>
      </c>
      <c r="E28" s="25">
        <v>0.1033</v>
      </c>
    </row>
    <row r="29" spans="1:5" x14ac:dyDescent="0.25">
      <c r="A29" s="17">
        <v>1989</v>
      </c>
      <c r="B29" s="24">
        <v>5.6899999999999999E-2</v>
      </c>
      <c r="C29" s="24">
        <v>0.1084</v>
      </c>
      <c r="D29" s="24">
        <v>0.10050000000000001</v>
      </c>
      <c r="E29" s="25">
        <v>0.1</v>
      </c>
    </row>
    <row r="30" spans="1:5" x14ac:dyDescent="0.25">
      <c r="A30" s="17">
        <v>1990</v>
      </c>
      <c r="B30" s="24">
        <v>6.4299999999999996E-2</v>
      </c>
      <c r="C30" s="24">
        <v>9.5600000000000004E-2</v>
      </c>
      <c r="D30" s="24">
        <v>9.3100000000000002E-2</v>
      </c>
      <c r="E30" s="25">
        <v>0.10050000000000001</v>
      </c>
    </row>
    <row r="31" spans="1:5" x14ac:dyDescent="0.25">
      <c r="A31" s="17">
        <v>1991</v>
      </c>
      <c r="B31" s="24">
        <v>4.82E-2</v>
      </c>
      <c r="C31" s="24">
        <v>6.5199999999999994E-2</v>
      </c>
      <c r="D31" s="24">
        <v>6.6699999999999995E-2</v>
      </c>
      <c r="E31" s="25">
        <v>8.8999999999999996E-2</v>
      </c>
    </row>
    <row r="32" spans="1:5" x14ac:dyDescent="0.25">
      <c r="A32" s="17">
        <v>1992</v>
      </c>
      <c r="B32" s="24">
        <v>5.0799999999999998E-2</v>
      </c>
      <c r="C32" s="24">
        <v>4.1500000000000002E-2</v>
      </c>
      <c r="D32" s="24">
        <v>4.5199999999999997E-2</v>
      </c>
      <c r="E32" s="25">
        <v>7.9500000000000001E-2</v>
      </c>
    </row>
    <row r="33" spans="1:13" x14ac:dyDescent="0.25">
      <c r="A33" s="17">
        <v>1993</v>
      </c>
      <c r="B33" s="24">
        <v>4.3200000000000002E-2</v>
      </c>
      <c r="C33" s="24">
        <v>3.4000000000000002E-2</v>
      </c>
      <c r="D33" s="24">
        <v>3.8300000000000001E-2</v>
      </c>
      <c r="E33" s="25">
        <v>6.6100000000000006E-2</v>
      </c>
    </row>
    <row r="34" spans="1:13" x14ac:dyDescent="0.25">
      <c r="A34" s="17">
        <v>1994</v>
      </c>
      <c r="B34" s="24">
        <v>4.24E-2</v>
      </c>
      <c r="C34" s="24">
        <v>4.8099999999999997E-2</v>
      </c>
      <c r="D34" s="24">
        <v>6.0600000000000001E-2</v>
      </c>
      <c r="E34" s="25">
        <v>7.9799999999999996E-2</v>
      </c>
    </row>
    <row r="35" spans="1:13" x14ac:dyDescent="0.25">
      <c r="A35" s="17">
        <v>1995</v>
      </c>
      <c r="B35" s="24">
        <v>3.73E-2</v>
      </c>
      <c r="C35" s="24">
        <v>6.7799999999999999E-2</v>
      </c>
      <c r="D35" s="24">
        <v>6.8900000000000003E-2</v>
      </c>
      <c r="E35" s="25">
        <v>7.5999999999999998E-2</v>
      </c>
    </row>
    <row r="36" spans="1:13" x14ac:dyDescent="0.25">
      <c r="A36" s="17">
        <v>1996</v>
      </c>
      <c r="B36" s="24">
        <v>3.61E-2</v>
      </c>
      <c r="C36" s="24">
        <v>6.2300000000000001E-2</v>
      </c>
      <c r="D36" s="24">
        <v>6.4399999999999999E-2</v>
      </c>
      <c r="E36" s="25">
        <v>7.4300000000000005E-2</v>
      </c>
    </row>
    <row r="37" spans="1:13" x14ac:dyDescent="0.25">
      <c r="A37" s="17">
        <v>1997</v>
      </c>
      <c r="B37" s="24">
        <v>2.6700000000000002E-2</v>
      </c>
      <c r="C37" s="24">
        <v>5.9700000000000003E-2</v>
      </c>
      <c r="D37" s="24">
        <v>6.13E-2</v>
      </c>
      <c r="E37" s="25">
        <v>6.9199999999999998E-2</v>
      </c>
    </row>
    <row r="38" spans="1:13" x14ac:dyDescent="0.25">
      <c r="A38" s="17">
        <v>1998</v>
      </c>
      <c r="B38" s="24">
        <v>2.53E-2</v>
      </c>
      <c r="C38" s="24">
        <v>6.1499999999999999E-2</v>
      </c>
      <c r="D38" s="24">
        <v>5.79E-2</v>
      </c>
      <c r="E38" s="25">
        <v>6.0299999999999999E-2</v>
      </c>
    </row>
    <row r="39" spans="1:13" x14ac:dyDescent="0.25">
      <c r="A39" s="17">
        <v>1999</v>
      </c>
      <c r="B39" s="24">
        <v>2.0799999999999999E-2</v>
      </c>
      <c r="C39" s="24">
        <v>5.8700000000000002E-2</v>
      </c>
      <c r="D39" s="24">
        <v>5.9700000000000003E-2</v>
      </c>
      <c r="E39" s="25">
        <v>6.6100000000000006E-2</v>
      </c>
    </row>
    <row r="40" spans="1:13" x14ac:dyDescent="0.25">
      <c r="A40" s="17">
        <v>2000</v>
      </c>
      <c r="B40" s="24">
        <v>2.52E-2</v>
      </c>
      <c r="C40" s="24">
        <v>6.9400000000000003E-2</v>
      </c>
      <c r="D40" s="24">
        <v>6.7900000000000002E-2</v>
      </c>
      <c r="E40" s="25">
        <v>6.6900000000000001E-2</v>
      </c>
      <c r="J40" s="24"/>
      <c r="K40" s="5"/>
      <c r="L40" s="5"/>
      <c r="M40" s="5"/>
    </row>
    <row r="41" spans="1:13" x14ac:dyDescent="0.25">
      <c r="A41" s="17">
        <v>2001</v>
      </c>
      <c r="B41" s="24">
        <v>3.3000000000000002E-2</v>
      </c>
      <c r="C41" s="24">
        <v>4.2599999999999999E-2</v>
      </c>
      <c r="D41" s="24">
        <v>3.8199999999999998E-2</v>
      </c>
      <c r="E41" s="25">
        <v>5.5300000000000002E-2</v>
      </c>
      <c r="J41" s="26"/>
      <c r="K41" s="5"/>
      <c r="L41" s="5"/>
      <c r="M41" s="5"/>
    </row>
    <row r="42" spans="1:13" x14ac:dyDescent="0.25">
      <c r="A42" s="17">
        <v>2002</v>
      </c>
      <c r="B42" s="24">
        <v>1.9900000000000001E-2</v>
      </c>
      <c r="C42" s="24">
        <v>1.8599999999999998E-2</v>
      </c>
      <c r="D42" s="24">
        <v>2.23E-2</v>
      </c>
      <c r="E42" s="25">
        <v>5.0700000000000002E-2</v>
      </c>
      <c r="J42" s="27"/>
      <c r="K42" s="5"/>
      <c r="M42" s="5"/>
    </row>
    <row r="43" spans="1:13" x14ac:dyDescent="0.25">
      <c r="A43" s="17">
        <v>2003</v>
      </c>
      <c r="B43" s="24">
        <v>2.07E-2</v>
      </c>
      <c r="C43" s="24">
        <v>1.24E-2</v>
      </c>
      <c r="D43" s="24">
        <v>1.3599999999999999E-2</v>
      </c>
      <c r="E43" s="25">
        <v>4.48E-2</v>
      </c>
      <c r="J43" s="27"/>
      <c r="K43" s="5"/>
      <c r="M43" s="5"/>
    </row>
    <row r="44" spans="1:13" x14ac:dyDescent="0.25">
      <c r="A44" s="17">
        <v>2004</v>
      </c>
      <c r="B44" s="24">
        <v>2.4799999999999999E-2</v>
      </c>
      <c r="C44" s="24">
        <v>3.5571999999999999E-2</v>
      </c>
      <c r="D44" s="24">
        <v>7.0000000000000007E-2</v>
      </c>
      <c r="E44" s="25">
        <v>4.8500000000000001E-2</v>
      </c>
      <c r="J44" s="27"/>
      <c r="K44" s="5"/>
      <c r="M44" s="5"/>
    </row>
    <row r="45" spans="1:13" x14ac:dyDescent="0.25">
      <c r="A45" s="17">
        <v>2005</v>
      </c>
      <c r="B45" s="24">
        <v>2.7199999999999998E-2</v>
      </c>
      <c r="C45" s="24">
        <v>3.5571999999999999E-2</v>
      </c>
      <c r="D45" s="24">
        <v>7.0000000000000007E-2</v>
      </c>
      <c r="E45" s="25">
        <v>4.8300000000000003E-2</v>
      </c>
      <c r="J45" s="27"/>
      <c r="K45" s="5"/>
      <c r="M45" s="5"/>
    </row>
    <row r="46" spans="1:13" x14ac:dyDescent="0.25">
      <c r="A46" s="17">
        <v>2006</v>
      </c>
      <c r="B46" s="24">
        <v>3.2000000000000001E-2</v>
      </c>
      <c r="C46" s="24">
        <v>3.5571999999999999E-2</v>
      </c>
      <c r="D46" s="24">
        <v>7.0000000000000007E-2</v>
      </c>
      <c r="E46" s="25">
        <v>5.6899999999999999E-2</v>
      </c>
      <c r="J46" s="27"/>
      <c r="K46" s="5"/>
      <c r="M46" s="5"/>
    </row>
    <row r="47" spans="1:13" x14ac:dyDescent="0.25">
      <c r="A47" s="17">
        <v>2007</v>
      </c>
      <c r="B47" s="24">
        <v>2.8199999999999999E-2</v>
      </c>
      <c r="C47" s="24">
        <v>3.5571999999999999E-2</v>
      </c>
      <c r="D47" s="24">
        <v>7.0000000000000007E-2</v>
      </c>
      <c r="E47" s="25">
        <v>5.0299999999999997E-2</v>
      </c>
      <c r="J47" s="27"/>
      <c r="K47" s="5"/>
      <c r="M47" s="5"/>
    </row>
    <row r="48" spans="1:13" x14ac:dyDescent="0.25">
      <c r="A48" s="17">
        <v>2008</v>
      </c>
      <c r="B48" s="24">
        <v>4.6300000000000001E-2</v>
      </c>
      <c r="C48" s="24">
        <v>3.5571999999999999E-2</v>
      </c>
      <c r="D48" s="24">
        <v>7.0000000000000007E-2</v>
      </c>
      <c r="E48" s="25">
        <v>4.2299999999999997E-2</v>
      </c>
      <c r="J48" s="27"/>
      <c r="K48" s="5"/>
      <c r="M48" s="5"/>
    </row>
    <row r="49" spans="1:13" x14ac:dyDescent="0.25">
      <c r="A49" s="17">
        <v>2009</v>
      </c>
      <c r="B49" s="24">
        <v>6.3E-3</v>
      </c>
      <c r="C49" s="24">
        <v>3.5571999999999999E-2</v>
      </c>
      <c r="D49" s="24">
        <v>7.0000000000000007E-2</v>
      </c>
      <c r="E49" s="25">
        <v>3.8100000000000002E-2</v>
      </c>
      <c r="J49" s="27"/>
      <c r="K49" s="5"/>
      <c r="M49" s="5"/>
    </row>
    <row r="50" spans="1:13" x14ac:dyDescent="0.25">
      <c r="A50" s="17">
        <v>2010</v>
      </c>
      <c r="B50" s="24">
        <v>1.7600000000000001E-2</v>
      </c>
      <c r="C50" s="24">
        <v>3.5571999999999999E-2</v>
      </c>
      <c r="D50" s="24">
        <v>7.0000000000000007E-2</v>
      </c>
      <c r="E50" s="25">
        <v>3.6400000000000002E-2</v>
      </c>
      <c r="J50" s="27"/>
      <c r="K50" s="5"/>
      <c r="M50" s="5"/>
    </row>
    <row r="51" spans="1:13" x14ac:dyDescent="0.25">
      <c r="A51" s="17">
        <v>2011</v>
      </c>
      <c r="B51" s="24">
        <v>3.6900000000000002E-2</v>
      </c>
      <c r="C51" s="24">
        <v>3.5571999999999999E-2</v>
      </c>
      <c r="D51" s="24">
        <v>7.0000000000000007E-2</v>
      </c>
      <c r="E51" s="25">
        <v>3.1099999999999999E-2</v>
      </c>
      <c r="J51" s="27"/>
      <c r="K51" s="5"/>
      <c r="M51" s="5"/>
    </row>
    <row r="52" spans="1:13" x14ac:dyDescent="0.25">
      <c r="A52" s="17">
        <v>2012</v>
      </c>
      <c r="B52" s="24">
        <v>2.3E-2</v>
      </c>
      <c r="C52" s="24">
        <v>3.5571999999999999E-2</v>
      </c>
      <c r="D52" s="24">
        <v>7.0000000000000007E-2</v>
      </c>
      <c r="E52" s="25">
        <v>2.07E-2</v>
      </c>
      <c r="J52" s="27"/>
      <c r="K52" s="5"/>
      <c r="M52" s="5"/>
    </row>
    <row r="53" spans="1:13" x14ac:dyDescent="0.25">
      <c r="A53" s="17">
        <v>2013</v>
      </c>
      <c r="B53" s="24">
        <v>1.66E-2</v>
      </c>
      <c r="C53" s="32">
        <v>3.5571999999999999E-2</v>
      </c>
      <c r="D53" s="32">
        <v>7.0000000000000007E-2</v>
      </c>
      <c r="E53" s="25">
        <v>2.7300000000000001E-2</v>
      </c>
      <c r="J53" s="27"/>
      <c r="K53" s="5"/>
      <c r="M53" s="5"/>
    </row>
    <row r="54" spans="1:13" x14ac:dyDescent="0.25">
      <c r="A54" s="17">
        <v>2014</v>
      </c>
      <c r="B54" s="24">
        <v>1.17E-2</v>
      </c>
      <c r="C54" s="24">
        <v>3.5571999999999999E-2</v>
      </c>
      <c r="D54" s="24">
        <v>7.0000000000000007E-2</v>
      </c>
      <c r="E54" s="25">
        <v>2.8799999999999999E-2</v>
      </c>
      <c r="J54" s="27"/>
      <c r="K54" s="5"/>
      <c r="M54" s="5"/>
    </row>
    <row r="55" spans="1:13" x14ac:dyDescent="0.25">
      <c r="A55" s="17">
        <v>2015</v>
      </c>
      <c r="B55" s="24">
        <v>1.9E-3</v>
      </c>
      <c r="C55" s="24">
        <v>3.5571999999999999E-2</v>
      </c>
      <c r="D55" s="24">
        <v>7.0000000000000007E-2</v>
      </c>
      <c r="E55" s="25">
        <v>2.4299999999999999E-2</v>
      </c>
      <c r="J55" s="27"/>
      <c r="K55" s="5"/>
      <c r="M55" s="5"/>
    </row>
    <row r="56" spans="1:13" x14ac:dyDescent="0.25">
      <c r="A56" s="17">
        <v>2016</v>
      </c>
      <c r="B56" s="24">
        <v>6.4000000000000003E-3</v>
      </c>
      <c r="C56" s="24">
        <v>3.5571999999999999E-2</v>
      </c>
      <c r="D56" s="24">
        <v>7.0000000000000007E-2</v>
      </c>
      <c r="E56" s="25">
        <v>2.0799999999999999E-2</v>
      </c>
      <c r="J56" s="27"/>
      <c r="K56" s="5"/>
      <c r="M56" s="5"/>
    </row>
    <row r="57" spans="1:13" x14ac:dyDescent="0.25">
      <c r="A57" s="17">
        <v>2017</v>
      </c>
      <c r="B57" s="24">
        <v>1.6400000000000001E-2</v>
      </c>
      <c r="C57" s="24">
        <v>3.5571999999999999E-2</v>
      </c>
      <c r="D57" s="24">
        <v>7.0000000000000007E-2</v>
      </c>
      <c r="E57" s="25">
        <v>2.6700000000000002E-2</v>
      </c>
      <c r="J57" s="27"/>
      <c r="K57" s="5"/>
      <c r="M57" s="5"/>
    </row>
    <row r="58" spans="1:13" x14ac:dyDescent="0.25">
      <c r="A58" s="17">
        <v>2018</v>
      </c>
      <c r="B58" s="24">
        <v>1.8700000000000001E-2</v>
      </c>
      <c r="C58" s="24">
        <v>3.5571999999999999E-2</v>
      </c>
      <c r="D58" s="24">
        <v>7.0000000000000007E-2</v>
      </c>
      <c r="E58" s="25">
        <v>3.2399999999999998E-2</v>
      </c>
      <c r="J58" s="27"/>
      <c r="K58" s="5"/>
      <c r="M58" s="5"/>
    </row>
    <row r="59" spans="1:13" x14ac:dyDescent="0.25">
      <c r="A59" s="28">
        <v>2019</v>
      </c>
      <c r="B59" s="24">
        <v>1.7100000000000001E-2</v>
      </c>
      <c r="C59" s="24">
        <v>3.5571999999999999E-2</v>
      </c>
      <c r="D59" s="24">
        <v>7.0000000000000007E-2</v>
      </c>
      <c r="E59" s="25">
        <v>2.3199999999999998E-2</v>
      </c>
      <c r="J59" s="27"/>
      <c r="K59" s="5"/>
      <c r="M59" s="5"/>
    </row>
    <row r="60" spans="1:13" x14ac:dyDescent="0.25">
      <c r="A60" s="29">
        <v>2020</v>
      </c>
      <c r="B60" s="30">
        <v>7.4999999999999997E-3</v>
      </c>
      <c r="C60" s="24">
        <v>3.5571999999999999E-2</v>
      </c>
      <c r="D60" s="24">
        <v>7.0000000000000007E-2</v>
      </c>
      <c r="E60" s="25">
        <v>1.03E-2</v>
      </c>
      <c r="K60" s="5"/>
      <c r="M60" s="5"/>
    </row>
    <row r="61" spans="1:13" x14ac:dyDescent="0.25">
      <c r="A61" s="29">
        <v>2021</v>
      </c>
      <c r="B61" s="30">
        <v>3.1600000000000003E-2</v>
      </c>
      <c r="C61" s="24">
        <v>3.5571999999999999E-2</v>
      </c>
      <c r="D61" s="24">
        <v>7.0000000000000007E-2</v>
      </c>
      <c r="E61" s="25">
        <v>1.66E-2</v>
      </c>
      <c r="K61" s="5"/>
      <c r="M61" s="5"/>
    </row>
    <row r="62" spans="1:13" x14ac:dyDescent="0.25">
      <c r="A62" s="29">
        <v>2022</v>
      </c>
      <c r="B62" s="30">
        <v>7.4099999999999999E-2</v>
      </c>
      <c r="C62" s="24">
        <v>3.5571999999999999E-2</v>
      </c>
      <c r="D62" s="24">
        <v>7.0000000000000007E-2</v>
      </c>
      <c r="E62" s="25">
        <v>2.9000000000000001E-2</v>
      </c>
      <c r="K62" s="5"/>
      <c r="M62" s="5"/>
    </row>
    <row r="63" spans="1:13" x14ac:dyDescent="0.25">
      <c r="A63" s="29">
        <v>2023</v>
      </c>
      <c r="B63" s="31">
        <v>6.6500000000000004E-2</v>
      </c>
      <c r="C63" s="32">
        <v>3.5571999999999999E-2</v>
      </c>
      <c r="D63" s="32">
        <v>7.0000000000000007E-2</v>
      </c>
      <c r="E63" s="33">
        <v>3.1199999999999999E-2</v>
      </c>
      <c r="K63" s="5"/>
      <c r="M63" s="5"/>
    </row>
    <row r="64" spans="1:13" x14ac:dyDescent="0.25">
      <c r="A64" s="29">
        <v>2024</v>
      </c>
      <c r="C64" s="34">
        <v>3.5571999999999999E-2</v>
      </c>
      <c r="D64" s="5">
        <v>7.0000000000000007E-2</v>
      </c>
      <c r="K64" s="5"/>
      <c r="M64" s="5"/>
    </row>
    <row r="65" spans="1:13" x14ac:dyDescent="0.25">
      <c r="A65" s="29">
        <v>2025</v>
      </c>
      <c r="C65" s="34">
        <v>3.5571999999999999E-2</v>
      </c>
      <c r="D65" s="5">
        <v>7.0000000000000007E-2</v>
      </c>
      <c r="K65" s="5"/>
      <c r="M65" s="5"/>
    </row>
    <row r="66" spans="1:13" x14ac:dyDescent="0.25">
      <c r="A66" s="29">
        <v>2026</v>
      </c>
      <c r="C66" s="34">
        <v>3.5571999999999999E-2</v>
      </c>
      <c r="D66" s="5">
        <v>7.0000000000000007E-2</v>
      </c>
      <c r="K66" s="5"/>
      <c r="M66" s="5"/>
    </row>
    <row r="67" spans="1:13" x14ac:dyDescent="0.25">
      <c r="A67" s="29">
        <v>2027</v>
      </c>
      <c r="C67" s="34">
        <v>3.5571999999999999E-2</v>
      </c>
      <c r="D67" s="5">
        <v>7.0000000000000007E-2</v>
      </c>
      <c r="K67" s="5"/>
      <c r="M67" s="5"/>
    </row>
    <row r="68" spans="1:13" x14ac:dyDescent="0.25">
      <c r="A68" s="29">
        <v>2028</v>
      </c>
      <c r="C68" s="34">
        <v>3.5571999999999999E-2</v>
      </c>
      <c r="D68" s="5">
        <v>7.0000000000000007E-2</v>
      </c>
      <c r="K68" s="5"/>
      <c r="M68" s="5"/>
    </row>
    <row r="69" spans="1:13" x14ac:dyDescent="0.25">
      <c r="A69" s="29">
        <v>2029</v>
      </c>
      <c r="C69" s="34">
        <v>3.5571999999999999E-2</v>
      </c>
      <c r="D69" s="5">
        <v>7.0000000000000007E-2</v>
      </c>
      <c r="K69" s="5"/>
      <c r="M69" s="5"/>
    </row>
    <row r="70" spans="1:13" x14ac:dyDescent="0.25">
      <c r="A70" s="29">
        <v>2030</v>
      </c>
      <c r="C70" s="34">
        <v>3.5571999999999999E-2</v>
      </c>
      <c r="D70" s="5">
        <v>7.0000000000000007E-2</v>
      </c>
      <c r="K70" s="5"/>
      <c r="M70" s="5"/>
    </row>
    <row r="71" spans="1:13" x14ac:dyDescent="0.25">
      <c r="A71" s="29">
        <v>2031</v>
      </c>
      <c r="C71" s="34">
        <v>3.5571999999999999E-2</v>
      </c>
      <c r="D71" s="5">
        <v>7.0000000000000007E-2</v>
      </c>
      <c r="K71" s="5"/>
      <c r="M71" s="5"/>
    </row>
    <row r="72" spans="1:13" x14ac:dyDescent="0.25">
      <c r="A72" s="29">
        <v>2032</v>
      </c>
      <c r="C72" s="34">
        <v>3.5571999999999999E-2</v>
      </c>
      <c r="D72" s="5">
        <v>7.0000000000000007E-2</v>
      </c>
      <c r="K72" s="5"/>
      <c r="M72" s="5"/>
    </row>
    <row r="73" spans="1:13" x14ac:dyDescent="0.25">
      <c r="A73" s="29">
        <v>2033</v>
      </c>
      <c r="C73" s="34">
        <v>3.5571999999999999E-2</v>
      </c>
      <c r="D73" s="5">
        <v>7.0000000000000007E-2</v>
      </c>
      <c r="K73" s="5"/>
      <c r="M73" s="5"/>
    </row>
    <row r="74" spans="1:13" x14ac:dyDescent="0.25">
      <c r="A74" s="29">
        <v>2034</v>
      </c>
      <c r="C74" s="34">
        <v>3.5571999999999999E-2</v>
      </c>
      <c r="D74" s="5">
        <v>7.0000000000000007E-2</v>
      </c>
      <c r="K74" s="5"/>
      <c r="M74" s="5"/>
    </row>
    <row r="75" spans="1:13" x14ac:dyDescent="0.25">
      <c r="A75" s="29">
        <v>2035</v>
      </c>
      <c r="C75" s="34">
        <v>3.5571999999999999E-2</v>
      </c>
      <c r="D75" s="5">
        <v>7.0000000000000007E-2</v>
      </c>
      <c r="K75" s="5"/>
      <c r="M75" s="5"/>
    </row>
    <row r="76" spans="1:13" x14ac:dyDescent="0.25">
      <c r="A76" s="29">
        <v>2036</v>
      </c>
      <c r="C76" s="34">
        <v>3.5571999999999999E-2</v>
      </c>
      <c r="D76" s="5">
        <v>7.0000000000000007E-2</v>
      </c>
      <c r="K76" s="5"/>
      <c r="M76" s="5"/>
    </row>
    <row r="77" spans="1:13" x14ac:dyDescent="0.25">
      <c r="A77" s="29">
        <v>2037</v>
      </c>
      <c r="C77" s="34">
        <v>3.5571999999999999E-2</v>
      </c>
      <c r="D77" s="5">
        <v>7.0000000000000007E-2</v>
      </c>
      <c r="K77" s="5"/>
      <c r="M77" s="5"/>
    </row>
    <row r="78" spans="1:13" x14ac:dyDescent="0.25">
      <c r="A78" s="29">
        <v>2038</v>
      </c>
      <c r="C78" s="34">
        <v>3.5571999999999999E-2</v>
      </c>
      <c r="D78" s="5">
        <v>7.0000000000000007E-2</v>
      </c>
      <c r="K78" s="5"/>
      <c r="M78" s="5"/>
    </row>
    <row r="79" spans="1:13" x14ac:dyDescent="0.25">
      <c r="A79" s="29">
        <v>2039</v>
      </c>
      <c r="C79" s="34">
        <v>3.5571999999999999E-2</v>
      </c>
      <c r="D79" s="5">
        <v>7.0000000000000007E-2</v>
      </c>
      <c r="M79" s="5"/>
    </row>
    <row r="80" spans="1:13" x14ac:dyDescent="0.25">
      <c r="A80" s="29">
        <v>2040</v>
      </c>
      <c r="C80" s="34">
        <v>3.5571999999999999E-2</v>
      </c>
      <c r="D80" s="5">
        <v>7.0000000000000007E-2</v>
      </c>
      <c r="M80" s="5"/>
    </row>
    <row r="81" spans="1:13" x14ac:dyDescent="0.25">
      <c r="A81" s="29">
        <v>2041</v>
      </c>
      <c r="C81" s="34">
        <v>3.5571999999999999E-2</v>
      </c>
      <c r="D81" s="5">
        <v>7.0000000000000007E-2</v>
      </c>
      <c r="M81" s="5"/>
    </row>
    <row r="82" spans="1:13" x14ac:dyDescent="0.25">
      <c r="A82" s="29">
        <v>2042</v>
      </c>
      <c r="C82" s="34">
        <v>3.5571999999999999E-2</v>
      </c>
      <c r="D82" s="5">
        <v>7.0000000000000007E-2</v>
      </c>
      <c r="M82" s="5"/>
    </row>
    <row r="83" spans="1:13" x14ac:dyDescent="0.25">
      <c r="A83" s="29">
        <v>2043</v>
      </c>
      <c r="C83" s="34">
        <v>3.5571999999999999E-2</v>
      </c>
      <c r="D83" s="5">
        <v>7.0000000000000007E-2</v>
      </c>
      <c r="M83" s="5"/>
    </row>
    <row r="84" spans="1:13" x14ac:dyDescent="0.25">
      <c r="A84" s="29">
        <v>2044</v>
      </c>
      <c r="C84" s="34">
        <v>3.5571999999999999E-2</v>
      </c>
      <c r="D84" s="5">
        <v>7.0000000000000007E-2</v>
      </c>
      <c r="M84" s="5"/>
    </row>
    <row r="85" spans="1:13" x14ac:dyDescent="0.25">
      <c r="A85" s="29">
        <v>2045</v>
      </c>
      <c r="C85" s="34">
        <v>3.5571999999999999E-2</v>
      </c>
      <c r="D85" s="5">
        <v>7.0000000000000007E-2</v>
      </c>
      <c r="M85" s="5"/>
    </row>
    <row r="86" spans="1:13" x14ac:dyDescent="0.25">
      <c r="A86" s="29">
        <v>2046</v>
      </c>
      <c r="C86" s="34">
        <v>3.5571999999999999E-2</v>
      </c>
      <c r="D86" s="5">
        <v>7.0000000000000007E-2</v>
      </c>
      <c r="M86" s="5"/>
    </row>
    <row r="87" spans="1:13" x14ac:dyDescent="0.25">
      <c r="A87" s="29">
        <v>2047</v>
      </c>
      <c r="C87" s="34">
        <v>3.5571999999999999E-2</v>
      </c>
      <c r="D87" s="5">
        <v>7.0000000000000007E-2</v>
      </c>
      <c r="M87" s="5"/>
    </row>
    <row r="88" spans="1:13" x14ac:dyDescent="0.25">
      <c r="A88" s="29">
        <v>2048</v>
      </c>
      <c r="C88" s="34">
        <v>3.5571999999999999E-2</v>
      </c>
      <c r="D88" s="5">
        <v>7.0000000000000007E-2</v>
      </c>
    </row>
    <row r="89" spans="1:13" x14ac:dyDescent="0.25">
      <c r="A89" s="29">
        <v>2049</v>
      </c>
      <c r="C89" s="34">
        <v>3.5571999999999999E-2</v>
      </c>
      <c r="D89" s="5">
        <v>7.0000000000000007E-2</v>
      </c>
    </row>
    <row r="90" spans="1:13" x14ac:dyDescent="0.25">
      <c r="A90" s="29">
        <v>2050</v>
      </c>
      <c r="C90" s="34">
        <v>3.5571999999999999E-2</v>
      </c>
      <c r="D90" s="5">
        <v>7.0000000000000007E-2</v>
      </c>
    </row>
    <row r="91" spans="1:13" x14ac:dyDescent="0.25">
      <c r="A91" s="29">
        <v>2051</v>
      </c>
      <c r="C91" s="34">
        <v>3.5571999999999999E-2</v>
      </c>
      <c r="D91" s="5">
        <v>7.0000000000000007E-2</v>
      </c>
    </row>
    <row r="92" spans="1:13" x14ac:dyDescent="0.25">
      <c r="A92" s="29">
        <v>2052</v>
      </c>
      <c r="C92" s="34">
        <v>3.5571999999999999E-2</v>
      </c>
      <c r="D92" s="5">
        <v>7.0000000000000007E-2</v>
      </c>
    </row>
    <row r="93" spans="1:13" x14ac:dyDescent="0.25">
      <c r="A93" s="29">
        <v>2053</v>
      </c>
      <c r="C93" s="34">
        <v>3.5571999999999999E-2</v>
      </c>
      <c r="D93" s="5">
        <v>7.0000000000000007E-2</v>
      </c>
    </row>
    <row r="94" spans="1:13" x14ac:dyDescent="0.25">
      <c r="A94" s="29">
        <v>2054</v>
      </c>
      <c r="C94" s="34">
        <v>3.5571999999999999E-2</v>
      </c>
      <c r="D94" s="5">
        <v>7.0000000000000007E-2</v>
      </c>
    </row>
    <row r="95" spans="1:13" x14ac:dyDescent="0.25">
      <c r="A95" s="29">
        <v>2055</v>
      </c>
      <c r="C95" s="34">
        <v>3.5571999999999999E-2</v>
      </c>
      <c r="D95" s="5">
        <v>7.0000000000000007E-2</v>
      </c>
    </row>
    <row r="96" spans="1:13" x14ac:dyDescent="0.25">
      <c r="A96" s="29">
        <v>2056</v>
      </c>
      <c r="C96" s="34">
        <v>3.5571999999999999E-2</v>
      </c>
      <c r="D96" s="5">
        <v>7.0000000000000007E-2</v>
      </c>
    </row>
    <row r="97" spans="1:4" x14ac:dyDescent="0.25">
      <c r="A97" s="29">
        <v>2057</v>
      </c>
      <c r="C97" s="34">
        <v>3.5571999999999999E-2</v>
      </c>
      <c r="D97" s="5">
        <v>7.0000000000000007E-2</v>
      </c>
    </row>
    <row r="98" spans="1:4" x14ac:dyDescent="0.25">
      <c r="A98" s="29">
        <v>2058</v>
      </c>
      <c r="C98" s="34">
        <v>3.5571999999999999E-2</v>
      </c>
      <c r="D98" s="5">
        <v>7.0000000000000007E-2</v>
      </c>
    </row>
    <row r="99" spans="1:4" x14ac:dyDescent="0.25">
      <c r="A99" s="29">
        <v>2059</v>
      </c>
      <c r="C99" s="34">
        <v>3.5571999999999999E-2</v>
      </c>
      <c r="D99" s="5">
        <v>7.0000000000000007E-2</v>
      </c>
    </row>
    <row r="100" spans="1:4" x14ac:dyDescent="0.25">
      <c r="A100" s="29">
        <v>2060</v>
      </c>
      <c r="C100" s="34">
        <v>3.5571999999999999E-2</v>
      </c>
      <c r="D100" s="5">
        <v>7.0000000000000007E-2</v>
      </c>
    </row>
    <row r="101" spans="1:4" x14ac:dyDescent="0.25">
      <c r="A101" s="29">
        <v>2061</v>
      </c>
      <c r="C101" s="34">
        <v>3.5571999999999999E-2</v>
      </c>
      <c r="D101" s="5">
        <v>7.0000000000000007E-2</v>
      </c>
    </row>
    <row r="102" spans="1:4" x14ac:dyDescent="0.25">
      <c r="A102" s="29">
        <v>2062</v>
      </c>
      <c r="C102" s="34">
        <v>3.5571999999999999E-2</v>
      </c>
      <c r="D102" s="5">
        <v>7.0000000000000007E-2</v>
      </c>
    </row>
    <row r="103" spans="1:4" x14ac:dyDescent="0.25">
      <c r="A103" s="29">
        <v>2063</v>
      </c>
      <c r="C103" s="34">
        <v>3.5571999999999999E-2</v>
      </c>
      <c r="D103" s="5">
        <v>7.0000000000000007E-2</v>
      </c>
    </row>
    <row r="104" spans="1:4" x14ac:dyDescent="0.25">
      <c r="A104" s="29">
        <v>2064</v>
      </c>
      <c r="C104" s="34">
        <v>3.5571999999999999E-2</v>
      </c>
      <c r="D104" s="5">
        <v>7.0000000000000007E-2</v>
      </c>
    </row>
    <row r="105" spans="1:4" x14ac:dyDescent="0.25">
      <c r="A105" s="29">
        <v>2065</v>
      </c>
      <c r="C105" s="34">
        <v>3.5571999999999999E-2</v>
      </c>
      <c r="D105" s="5">
        <v>7.0000000000000007E-2</v>
      </c>
    </row>
    <row r="106" spans="1:4" x14ac:dyDescent="0.25">
      <c r="A106" s="29">
        <v>2066</v>
      </c>
      <c r="C106" s="34">
        <v>3.5571999999999999E-2</v>
      </c>
      <c r="D106" s="5">
        <v>7.0000000000000007E-2</v>
      </c>
    </row>
    <row r="107" spans="1:4" x14ac:dyDescent="0.25">
      <c r="A107" s="29">
        <v>2067</v>
      </c>
      <c r="C107" s="34">
        <v>3.5571999999999999E-2</v>
      </c>
      <c r="D107" s="5">
        <v>7.0000000000000007E-2</v>
      </c>
    </row>
    <row r="108" spans="1:4" x14ac:dyDescent="0.25">
      <c r="A108" s="29">
        <v>2068</v>
      </c>
      <c r="C108" s="34">
        <v>3.5571999999999999E-2</v>
      </c>
      <c r="D108" s="5">
        <v>7.0000000000000007E-2</v>
      </c>
    </row>
    <row r="109" spans="1:4" x14ac:dyDescent="0.25">
      <c r="A109" s="29">
        <v>2069</v>
      </c>
      <c r="C109" s="34">
        <v>3.5571999999999999E-2</v>
      </c>
      <c r="D109" s="5">
        <v>7.0000000000000007E-2</v>
      </c>
    </row>
    <row r="110" spans="1:4" x14ac:dyDescent="0.25">
      <c r="A110" s="29">
        <v>2070</v>
      </c>
      <c r="C110" s="34">
        <v>3.5571999999999999E-2</v>
      </c>
      <c r="D110" s="5">
        <v>7.0000000000000007E-2</v>
      </c>
    </row>
    <row r="111" spans="1:4" x14ac:dyDescent="0.25">
      <c r="A111" s="29">
        <v>2071</v>
      </c>
      <c r="C111" s="34">
        <v>3.5571999999999999E-2</v>
      </c>
      <c r="D111" s="5">
        <v>7.0000000000000007E-2</v>
      </c>
    </row>
    <row r="112" spans="1:4" x14ac:dyDescent="0.25">
      <c r="A112" s="29">
        <v>2072</v>
      </c>
      <c r="C112" s="34">
        <v>3.5571999999999999E-2</v>
      </c>
      <c r="D112" s="5">
        <v>7.0000000000000007E-2</v>
      </c>
    </row>
    <row r="113" spans="1:4" x14ac:dyDescent="0.25">
      <c r="A113" s="29">
        <v>2073</v>
      </c>
      <c r="C113" s="34">
        <v>3.5571999999999999E-2</v>
      </c>
      <c r="D113" s="5">
        <v>7.0000000000000007E-2</v>
      </c>
    </row>
    <row r="114" spans="1:4" x14ac:dyDescent="0.25">
      <c r="A114" s="29">
        <v>2074</v>
      </c>
      <c r="C114" s="34">
        <v>3.5571999999999999E-2</v>
      </c>
      <c r="D114" s="5">
        <v>7.0000000000000007E-2</v>
      </c>
    </row>
    <row r="115" spans="1:4" x14ac:dyDescent="0.25">
      <c r="A115" s="29">
        <v>2075</v>
      </c>
      <c r="C115" s="34">
        <v>3.5571999999999999E-2</v>
      </c>
      <c r="D115" s="5">
        <v>7.0000000000000007E-2</v>
      </c>
    </row>
    <row r="116" spans="1:4" x14ac:dyDescent="0.25">
      <c r="A116" s="29">
        <v>2076</v>
      </c>
      <c r="C116" s="34">
        <v>3.5571999999999999E-2</v>
      </c>
      <c r="D116" s="5">
        <v>7.0000000000000007E-2</v>
      </c>
    </row>
    <row r="117" spans="1:4" x14ac:dyDescent="0.25">
      <c r="A117" s="29">
        <v>2077</v>
      </c>
      <c r="C117" s="34">
        <v>3.5571999999999999E-2</v>
      </c>
      <c r="D117" s="5">
        <v>7.0000000000000007E-2</v>
      </c>
    </row>
    <row r="118" spans="1:4" x14ac:dyDescent="0.25">
      <c r="A118" s="29">
        <v>2078</v>
      </c>
      <c r="C118" s="34">
        <v>3.5571999999999999E-2</v>
      </c>
      <c r="D118" s="5">
        <v>7.0000000000000007E-2</v>
      </c>
    </row>
    <row r="119" spans="1:4" x14ac:dyDescent="0.25">
      <c r="A119" s="29">
        <v>2079</v>
      </c>
      <c r="C119" s="34">
        <v>3.5571999999999999E-2</v>
      </c>
      <c r="D119" s="5">
        <v>7.0000000000000007E-2</v>
      </c>
    </row>
    <row r="120" spans="1:4" x14ac:dyDescent="0.25">
      <c r="A120" s="29">
        <v>2080</v>
      </c>
      <c r="C120" s="34">
        <v>3.5571999999999999E-2</v>
      </c>
      <c r="D120" s="5">
        <v>7.0000000000000007E-2</v>
      </c>
    </row>
    <row r="121" spans="1:4" x14ac:dyDescent="0.25">
      <c r="A121" s="29">
        <v>2081</v>
      </c>
      <c r="C121" s="34">
        <v>3.5571999999999999E-2</v>
      </c>
      <c r="D121" s="5">
        <v>7.0000000000000007E-2</v>
      </c>
    </row>
    <row r="122" spans="1:4" x14ac:dyDescent="0.25">
      <c r="A122" s="29">
        <v>2082</v>
      </c>
      <c r="C122" s="34">
        <v>3.5571999999999999E-2</v>
      </c>
      <c r="D122" s="5">
        <v>7.0000000000000007E-2</v>
      </c>
    </row>
    <row r="123" spans="1:4" x14ac:dyDescent="0.25">
      <c r="A123" s="29">
        <v>2083</v>
      </c>
      <c r="C123" s="34">
        <v>3.5571999999999999E-2</v>
      </c>
      <c r="D123" s="5">
        <v>7.0000000000000007E-2</v>
      </c>
    </row>
    <row r="124" spans="1:4" x14ac:dyDescent="0.25">
      <c r="A124" s="29">
        <v>2084</v>
      </c>
      <c r="C124" s="34">
        <v>3.5571999999999999E-2</v>
      </c>
      <c r="D124" s="5">
        <v>7.0000000000000007E-2</v>
      </c>
    </row>
    <row r="125" spans="1:4" x14ac:dyDescent="0.25">
      <c r="A125" s="29">
        <v>2085</v>
      </c>
      <c r="C125" s="34">
        <v>3.5571999999999999E-2</v>
      </c>
      <c r="D125" s="5">
        <v>7.0000000000000007E-2</v>
      </c>
    </row>
    <row r="126" spans="1:4" x14ac:dyDescent="0.25">
      <c r="A126" s="29">
        <v>2086</v>
      </c>
      <c r="C126" s="34">
        <v>3.5571999999999999E-2</v>
      </c>
      <c r="D126" s="5">
        <v>7.0000000000000007E-2</v>
      </c>
    </row>
    <row r="127" spans="1:4" x14ac:dyDescent="0.25">
      <c r="A127" s="29">
        <v>2087</v>
      </c>
      <c r="C127" s="34">
        <v>3.5571999999999999E-2</v>
      </c>
      <c r="D127" s="5">
        <v>7.0000000000000007E-2</v>
      </c>
    </row>
    <row r="128" spans="1:4" x14ac:dyDescent="0.25">
      <c r="A128" s="29">
        <v>2088</v>
      </c>
      <c r="C128" s="34">
        <v>3.5571999999999999E-2</v>
      </c>
      <c r="D128" s="5">
        <v>7.0000000000000007E-2</v>
      </c>
    </row>
    <row r="129" spans="1:4" x14ac:dyDescent="0.25">
      <c r="A129" s="29">
        <v>2089</v>
      </c>
      <c r="C129" s="34">
        <v>3.5571999999999999E-2</v>
      </c>
      <c r="D129" s="5">
        <f t="shared" ref="D129:D138" si="0">$D$63</f>
        <v>7.0000000000000007E-2</v>
      </c>
    </row>
    <row r="130" spans="1:4" x14ac:dyDescent="0.25">
      <c r="A130" s="29">
        <v>2090</v>
      </c>
      <c r="C130" s="34">
        <v>3.5571999999999999E-2</v>
      </c>
      <c r="D130" s="5">
        <f t="shared" si="0"/>
        <v>7.0000000000000007E-2</v>
      </c>
    </row>
    <row r="131" spans="1:4" x14ac:dyDescent="0.25">
      <c r="A131" s="29">
        <v>2091</v>
      </c>
      <c r="C131" s="34">
        <v>3.5571999999999999E-2</v>
      </c>
      <c r="D131" s="5">
        <f t="shared" si="0"/>
        <v>7.0000000000000007E-2</v>
      </c>
    </row>
    <row r="132" spans="1:4" x14ac:dyDescent="0.25">
      <c r="A132" s="29">
        <v>2092</v>
      </c>
      <c r="C132" s="34">
        <v>3.5571999999999999E-2</v>
      </c>
      <c r="D132" s="5">
        <f t="shared" si="0"/>
        <v>7.0000000000000007E-2</v>
      </c>
    </row>
    <row r="133" spans="1:4" x14ac:dyDescent="0.25">
      <c r="A133" s="29">
        <v>2093</v>
      </c>
      <c r="C133" s="34">
        <v>3.5571999999999999E-2</v>
      </c>
      <c r="D133" s="5">
        <f t="shared" si="0"/>
        <v>7.0000000000000007E-2</v>
      </c>
    </row>
    <row r="134" spans="1:4" x14ac:dyDescent="0.25">
      <c r="A134" s="29">
        <v>2094</v>
      </c>
      <c r="C134" s="34">
        <v>3.5571999999999999E-2</v>
      </c>
      <c r="D134" s="5">
        <f t="shared" si="0"/>
        <v>7.0000000000000007E-2</v>
      </c>
    </row>
    <row r="135" spans="1:4" x14ac:dyDescent="0.25">
      <c r="A135" s="29">
        <v>2095</v>
      </c>
      <c r="C135" s="34">
        <v>3.5571999999999999E-2</v>
      </c>
      <c r="D135" s="5">
        <f t="shared" si="0"/>
        <v>7.0000000000000007E-2</v>
      </c>
    </row>
    <row r="136" spans="1:4" x14ac:dyDescent="0.25">
      <c r="A136" s="29">
        <v>2096</v>
      </c>
      <c r="C136" s="34">
        <v>3.5571999999999999E-2</v>
      </c>
      <c r="D136" s="5">
        <f t="shared" si="0"/>
        <v>7.0000000000000007E-2</v>
      </c>
    </row>
    <row r="137" spans="1:4" x14ac:dyDescent="0.25">
      <c r="A137" s="29">
        <v>2097</v>
      </c>
      <c r="C137" s="34">
        <v>3.5571999999999999E-2</v>
      </c>
      <c r="D137" s="5">
        <f t="shared" si="0"/>
        <v>7.0000000000000007E-2</v>
      </c>
    </row>
    <row r="138" spans="1:4" x14ac:dyDescent="0.25">
      <c r="A138" s="29">
        <v>2098</v>
      </c>
      <c r="C138" s="34">
        <v>3.5571999999999999E-2</v>
      </c>
      <c r="D138" s="5">
        <f t="shared" si="0"/>
        <v>7.0000000000000007E-2</v>
      </c>
    </row>
    <row r="139" spans="1:4" x14ac:dyDescent="0.25">
      <c r="A139" s="29"/>
      <c r="D139" s="5"/>
    </row>
    <row r="140" spans="1:4" x14ac:dyDescent="0.25">
      <c r="A140" s="29"/>
      <c r="D140" s="5"/>
    </row>
    <row r="141" spans="1:4" x14ac:dyDescent="0.25">
      <c r="A141" s="29"/>
      <c r="D141" s="5"/>
    </row>
    <row r="142" spans="1:4" x14ac:dyDescent="0.25">
      <c r="A142" s="29"/>
      <c r="D142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99</vt:i4>
      </vt:variant>
      <vt:variant>
        <vt:lpstr>Named Ranges</vt:lpstr>
      </vt:variant>
      <vt:variant>
        <vt:i4>1</vt:i4>
      </vt:variant>
    </vt:vector>
  </HeadingPairs>
  <TitlesOfParts>
    <vt:vector size="100" baseType="lpstr">
      <vt:lpstr>T.26.04.A</vt:lpstr>
      <vt:lpstr>T.35.04.A</vt:lpstr>
      <vt:lpstr>T.45.04.A</vt:lpstr>
      <vt:lpstr>T.55.04.A</vt:lpstr>
      <vt:lpstr>T.26.04.B</vt:lpstr>
      <vt:lpstr>T.35.04.B</vt:lpstr>
      <vt:lpstr>T.45.04.B</vt:lpstr>
      <vt:lpstr>T.55.04.B</vt:lpstr>
      <vt:lpstr>T.26.04.C</vt:lpstr>
      <vt:lpstr>T.35.04.C</vt:lpstr>
      <vt:lpstr>T.45.04.C</vt:lpstr>
      <vt:lpstr>T.55.04.C</vt:lpstr>
      <vt:lpstr>T.26.04.D</vt:lpstr>
      <vt:lpstr>T.35.04.D</vt:lpstr>
      <vt:lpstr>T.45.04.D</vt:lpstr>
      <vt:lpstr>T.55.04.D</vt:lpstr>
      <vt:lpstr>T.26.04.E</vt:lpstr>
      <vt:lpstr>T.35.04.E</vt:lpstr>
      <vt:lpstr>T.45.04.E</vt:lpstr>
      <vt:lpstr>T.55.04.E</vt:lpstr>
      <vt:lpstr>T.26.04.F</vt:lpstr>
      <vt:lpstr>T.35.04.F</vt:lpstr>
      <vt:lpstr>T.45.04.F</vt:lpstr>
      <vt:lpstr>T.55.04.F</vt:lpstr>
      <vt:lpstr>S.26.04.A</vt:lpstr>
      <vt:lpstr>S.35.04.A</vt:lpstr>
      <vt:lpstr>S.45.04.A</vt:lpstr>
      <vt:lpstr>S.55.04.A</vt:lpstr>
      <vt:lpstr>S.26.04.B</vt:lpstr>
      <vt:lpstr>S.35.04.B</vt:lpstr>
      <vt:lpstr>S.45.04.B</vt:lpstr>
      <vt:lpstr>S.55.04.B</vt:lpstr>
      <vt:lpstr>S.26.04.C</vt:lpstr>
      <vt:lpstr>S.35.04.C</vt:lpstr>
      <vt:lpstr>S.45.04.C</vt:lpstr>
      <vt:lpstr>S.55.04.C</vt:lpstr>
      <vt:lpstr>S.26.04.D</vt:lpstr>
      <vt:lpstr>S.35.04.D</vt:lpstr>
      <vt:lpstr>S.45.04.D</vt:lpstr>
      <vt:lpstr>S.55.04.D</vt:lpstr>
      <vt:lpstr>S.26.04.E</vt:lpstr>
      <vt:lpstr>S.35.04.E</vt:lpstr>
      <vt:lpstr>S.45.04.E</vt:lpstr>
      <vt:lpstr>S.55.04.E</vt:lpstr>
      <vt:lpstr>S.26.04.F</vt:lpstr>
      <vt:lpstr>S.35.04.F</vt:lpstr>
      <vt:lpstr>S.45.04.F</vt:lpstr>
      <vt:lpstr>S.55.04.F</vt:lpstr>
      <vt:lpstr>T.26.04.A (2)</vt:lpstr>
      <vt:lpstr>T.35.04.A (2)</vt:lpstr>
      <vt:lpstr>T.45.04.A (2)</vt:lpstr>
      <vt:lpstr>T.55.04.A (2)</vt:lpstr>
      <vt:lpstr>T.26.04.B (2)</vt:lpstr>
      <vt:lpstr>T.35.04.B (2)</vt:lpstr>
      <vt:lpstr>T.45.04.B (2)</vt:lpstr>
      <vt:lpstr>T.55.04.B (2)</vt:lpstr>
      <vt:lpstr>T.26.04.C (2)</vt:lpstr>
      <vt:lpstr>T.35.04.C (2)</vt:lpstr>
      <vt:lpstr>T.45.04.C (2)</vt:lpstr>
      <vt:lpstr>T.55.04.C (2)</vt:lpstr>
      <vt:lpstr>T.26.04.D (2)</vt:lpstr>
      <vt:lpstr>T.35.04.D (2)</vt:lpstr>
      <vt:lpstr>T.45.04.D (2)</vt:lpstr>
      <vt:lpstr>T.55.04.D (2)</vt:lpstr>
      <vt:lpstr>T.26.04.E (2)</vt:lpstr>
      <vt:lpstr>T.35.04.E (2)</vt:lpstr>
      <vt:lpstr>T.45.04.E (2)</vt:lpstr>
      <vt:lpstr>T.55.04.E (2)</vt:lpstr>
      <vt:lpstr>T.26.04.F (2)</vt:lpstr>
      <vt:lpstr>T.35.04.F (2)</vt:lpstr>
      <vt:lpstr>T.45.04.F (2)</vt:lpstr>
      <vt:lpstr>T.55.04.F (2)</vt:lpstr>
      <vt:lpstr>S.26.04.A (2)</vt:lpstr>
      <vt:lpstr>S.35.04.A (2)</vt:lpstr>
      <vt:lpstr>S.45.04.A (2)</vt:lpstr>
      <vt:lpstr>S.55.04.A (2)</vt:lpstr>
      <vt:lpstr>S.26.04.B (2)</vt:lpstr>
      <vt:lpstr>S.35.04.B (2)</vt:lpstr>
      <vt:lpstr>S.45.04.B (2)</vt:lpstr>
      <vt:lpstr>S.55.04.B (2)</vt:lpstr>
      <vt:lpstr>S.26.04.C (2)</vt:lpstr>
      <vt:lpstr>S.35.04.C (2)</vt:lpstr>
      <vt:lpstr>S.45.04.C (2)</vt:lpstr>
      <vt:lpstr>S.55.04.C (2)</vt:lpstr>
      <vt:lpstr>S.26.04.D (2)</vt:lpstr>
      <vt:lpstr>S.35.04.D (2)</vt:lpstr>
      <vt:lpstr>S.45.04.D (2)</vt:lpstr>
      <vt:lpstr>S.55.04.D (2)</vt:lpstr>
      <vt:lpstr>S.26.04.E (2)</vt:lpstr>
      <vt:lpstr>S.35.04.E (2)</vt:lpstr>
      <vt:lpstr>S.45.04.E (2)</vt:lpstr>
      <vt:lpstr>S.55.04.E (2)</vt:lpstr>
      <vt:lpstr>S.26.04.F (2)</vt:lpstr>
      <vt:lpstr>S.35.04.F (2)</vt:lpstr>
      <vt:lpstr>S.45.04.F (2)</vt:lpstr>
      <vt:lpstr>S.55.04.F (2)</vt:lpstr>
      <vt:lpstr>Premiums</vt:lpstr>
      <vt:lpstr>Mortalities</vt:lpstr>
      <vt:lpstr>EconomicRates</vt:lpstr>
      <vt:lpstr>AX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Gerlyand</dc:creator>
  <cp:lastModifiedBy>Alex Gerlyand</cp:lastModifiedBy>
  <dcterms:created xsi:type="dcterms:W3CDTF">2024-03-18T09:26:43Z</dcterms:created>
  <dcterms:modified xsi:type="dcterms:W3CDTF">2024-03-20T06:50:22Z</dcterms:modified>
</cp:coreProperties>
</file>